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drawings/drawing3.xml" ContentType="application/vnd.openxmlformats-officedocument.drawing+xml"/>
  <Override PartName="/xl/tables/table5.xml" ContentType="application/vnd.openxmlformats-officedocument.spreadsheetml.table+xml"/>
  <Override PartName="/xl/queryTables/queryTable5.xml" ContentType="application/vnd.openxmlformats-officedocument.spreadsheetml.queryTable+xml"/>
  <Override PartName="/xl/comments2.xml" ContentType="application/vnd.openxmlformats-officedocument.spreadsheetml.comments+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drawings/drawing5.xml" ContentType="application/vnd.openxmlformats-officedocument.drawing+xml"/>
  <Override PartName="/xl/tables/table9.xml" ContentType="application/vnd.openxmlformats-officedocument.spreadsheetml.table+xml"/>
  <Override PartName="/xl/queryTables/queryTable9.xml" ContentType="application/vnd.openxmlformats-officedocument.spreadsheetml.queryTable+xml"/>
  <Override PartName="/xl/comments3.xml" ContentType="application/vnd.openxmlformats-officedocument.spreadsheetml.comments+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tables/table13.xml" ContentType="application/vnd.openxmlformats-officedocument.spreadsheetml.table+xml"/>
  <Override PartName="/xl/queryTables/queryTable13.xml" ContentType="application/vnd.openxmlformats-officedocument.spreadsheetml.query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4.xml" ContentType="application/vnd.openxmlformats-officedocument.spreadsheetml.table+xml"/>
  <Override PartName="/xl/queryTables/queryTable14.xml" ContentType="application/vnd.openxmlformats-officedocument.spreadsheetml.queryTable+xml"/>
  <Override PartName="/xl/tables/table15.xml" ContentType="application/vnd.openxmlformats-officedocument.spreadsheetml.table+xml"/>
  <Override PartName="/xl/queryTables/queryTable15.xml" ContentType="application/vnd.openxmlformats-officedocument.spreadsheetml.queryTable+xml"/>
  <Override PartName="/xl/tables/table16.xml" ContentType="application/vnd.openxmlformats-officedocument.spreadsheetml.table+xml"/>
  <Override PartName="/xl/queryTables/queryTable16.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609"/>
  <workbookPr dateCompatibility="0" codeName="ThisWorkbook" defaultThemeVersion="202300"/>
  <mc:AlternateContent xmlns:mc="http://schemas.openxmlformats.org/markup-compatibility/2006">
    <mc:Choice Requires="x15">
      <x15ac:absPath xmlns:x15ac="http://schemas.microsoft.com/office/spreadsheetml/2010/11/ac" url="/Users/deca/Desktop/Python/Trading Strategies/Jupyter/Quantamental/Data/DataSummaries/"/>
    </mc:Choice>
  </mc:AlternateContent>
  <xr:revisionPtr revIDLastSave="0" documentId="8_{9CB91DCB-D032-2F45-8832-BBEFB4DF708D}" xr6:coauthVersionLast="47" xr6:coauthVersionMax="47" xr10:uidLastSave="{00000000-0000-0000-0000-000000000000}"/>
  <bookViews>
    <workbookView xWindow="0" yWindow="0" windowWidth="28800" windowHeight="18000" xr2:uid="{000C2BB6-2C08-D749-B855-19D0A8AB0079}"/>
  </bookViews>
  <sheets>
    <sheet name="Concept_combined" sheetId="14" r:id="rId1"/>
    <sheet name="Concept_analysis" sheetId="15" r:id="rId2"/>
    <sheet name="Concept_ncav" sheetId="12" r:id="rId3"/>
    <sheet name="Concept_enterprising" sheetId="11" r:id="rId4"/>
    <sheet name="Concept_defensive" sheetId="10" r:id="rId5"/>
    <sheet name="Facts_combined" sheetId="5" r:id="rId6"/>
    <sheet name="Facts_analysis" sheetId="6" r:id="rId7"/>
    <sheet name="Facts_ncav" sheetId="4" r:id="rId8"/>
    <sheet name="Facts_enterprising" sheetId="3" r:id="rId9"/>
    <sheet name="Facts_defensive" sheetId="2" r:id="rId10"/>
    <sheet name="Selenium_combined" sheetId="20" r:id="rId11"/>
    <sheet name="Selenium_analysis" sheetId="21" r:id="rId12"/>
    <sheet name="Selenium_ncav" sheetId="19" r:id="rId13"/>
    <sheet name="Selenium_enterprising" sheetId="18" r:id="rId14"/>
    <sheet name="Selenium_defensive" sheetId="17" r:id="rId15"/>
    <sheet name="Frames_combined" sheetId="13" r:id="rId16"/>
    <sheet name="Frames_analysis" sheetId="16" r:id="rId17"/>
    <sheet name="Frames_ncav" sheetId="9" r:id="rId18"/>
    <sheet name="Frames_enterprising" sheetId="8" r:id="rId19"/>
    <sheet name="Frames_defensive" sheetId="7" r:id="rId20"/>
  </sheets>
  <definedNames>
    <definedName name="ExternalData_1" localSheetId="4" hidden="1">'Concept_defensive'!$A$1:$C$1556</definedName>
    <definedName name="ExternalData_1" localSheetId="9" hidden="1">Facts_defensive!$A$1:$C$1773</definedName>
    <definedName name="ExternalData_2" localSheetId="3" hidden="1">'Concept_enterprising'!$A$1:$C$1029</definedName>
    <definedName name="ExternalData_2" localSheetId="8" hidden="1">Facts_enterprising!$A$1:$C$919</definedName>
    <definedName name="ExternalData_3" localSheetId="2" hidden="1">'Concept_ncav'!$A$1:$C$45</definedName>
    <definedName name="ExternalData_3" localSheetId="7" hidden="1">Facts_ncav!$A$1:$C$37</definedName>
    <definedName name="ExternalData_4" localSheetId="5" hidden="1">Facts_combined!$A$1:$D$2727</definedName>
    <definedName name="ExternalData_5" localSheetId="15" hidden="1">Frames_combined!$A$1:$D$2</definedName>
    <definedName name="ExternalData_5" localSheetId="19" hidden="1">Frames_defensive!$A$1:$C$2</definedName>
    <definedName name="ExternalData_5" localSheetId="14" hidden="1">Selenium_defensive!$A$1:$C$11</definedName>
    <definedName name="ExternalData_6" localSheetId="0" hidden="1">'Concept_combined'!$A$1:$D$2628</definedName>
    <definedName name="ExternalData_6" localSheetId="18" hidden="1">Frames_enterprising!$A$1:$C$2</definedName>
    <definedName name="ExternalData_6" localSheetId="13" hidden="1">Selenium_enterprising!$A$1:$C$7</definedName>
    <definedName name="ExternalData_7" localSheetId="17" hidden="1">Frames_ncav!$A$1:$C$2</definedName>
    <definedName name="ExternalData_7" localSheetId="12" hidden="1">Selenium_ncav!$A$1:$C$2</definedName>
    <definedName name="ExternalData_8" localSheetId="10" hidden="1">Selenium_combined!$A$1:$D$17</definedName>
  </definedNames>
  <calcPr calcId="191029"/>
  <pivotCaches>
    <pivotCache cacheId="331" r:id="rId21"/>
    <pivotCache cacheId="367" r:id="rId22"/>
    <pivotCache cacheId="376" r:id="rId23"/>
    <pivotCache cacheId="385" r:id="rId24"/>
  </pivotCaches>
  <extLs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E2" i="20" l="1" a="1"/>
  <c r="E2" i="20" s="1"/>
  <c r="E3" i="20" a="1"/>
  <c r="E3" i="20" s="1"/>
  <c r="E4" i="20" a="1"/>
  <c r="E4" i="20" s="1"/>
  <c r="E5" i="20" a="1"/>
  <c r="E5" i="20" s="1"/>
  <c r="E6" i="20" a="1"/>
  <c r="E6" i="20" s="1"/>
  <c r="E7" i="20" a="1"/>
  <c r="E7" i="20" s="1"/>
  <c r="E8" i="20" a="1"/>
  <c r="E8" i="20" s="1"/>
  <c r="E9" i="20" a="1"/>
  <c r="E9" i="20" s="1"/>
  <c r="E10" i="20" a="1"/>
  <c r="E10" i="20" s="1"/>
  <c r="E11" i="20" a="1"/>
  <c r="E11" i="20" s="1"/>
  <c r="E12" i="20" a="1"/>
  <c r="E12" i="20" s="1"/>
  <c r="E13" i="20" a="1"/>
  <c r="E13" i="20" s="1"/>
  <c r="E14" i="20" a="1"/>
  <c r="E14" i="20" s="1"/>
  <c r="E15" i="20" a="1"/>
  <c r="E15" i="20" s="1"/>
  <c r="E16" i="20" a="1"/>
  <c r="E16" i="20" s="1"/>
  <c r="E17" i="20" a="1"/>
  <c r="E17" i="20" s="1"/>
  <c r="F2" i="20" a="1"/>
  <c r="F2" i="20" s="1"/>
  <c r="F3" i="20" a="1"/>
  <c r="F3" i="20" s="1"/>
  <c r="F4" i="20" a="1"/>
  <c r="F4" i="20" s="1"/>
  <c r="F5" i="20" a="1"/>
  <c r="F5" i="20" s="1"/>
  <c r="F6" i="20" a="1"/>
  <c r="F6" i="20" s="1"/>
  <c r="F7" i="20" a="1"/>
  <c r="F7" i="20" s="1"/>
  <c r="F8" i="20" a="1"/>
  <c r="F8" i="20" s="1"/>
  <c r="F9" i="20" a="1"/>
  <c r="F9" i="20" s="1"/>
  <c r="F10" i="20" a="1"/>
  <c r="F10" i="20" s="1"/>
  <c r="F11" i="20" a="1"/>
  <c r="F11" i="20" s="1"/>
  <c r="F12" i="20" a="1"/>
  <c r="F12" i="20" s="1"/>
  <c r="F13" i="20" a="1"/>
  <c r="F13" i="20" s="1"/>
  <c r="F14" i="20" a="1"/>
  <c r="F14" i="20" s="1"/>
  <c r="F15" i="20" a="1"/>
  <c r="F15" i="20" s="1"/>
  <c r="F16" i="20" a="1"/>
  <c r="F16" i="20" s="1"/>
  <c r="F17" i="20" a="1"/>
  <c r="F17" i="20" s="1"/>
  <c r="G2" i="20" a="1"/>
  <c r="G2" i="20" s="1"/>
  <c r="G3" i="20" a="1"/>
  <c r="G3" i="20" s="1"/>
  <c r="G4" i="20" a="1"/>
  <c r="G4" i="20" s="1"/>
  <c r="G5" i="20" a="1"/>
  <c r="G5" i="20" s="1"/>
  <c r="G6" i="20" a="1"/>
  <c r="G6" i="20" s="1"/>
  <c r="G7" i="20" a="1"/>
  <c r="G7" i="20" s="1"/>
  <c r="G8" i="20" a="1"/>
  <c r="G8" i="20" s="1"/>
  <c r="G9" i="20" a="1"/>
  <c r="G9" i="20" s="1"/>
  <c r="G10" i="20" a="1"/>
  <c r="G10" i="20" s="1"/>
  <c r="G11" i="20" a="1"/>
  <c r="G11" i="20" s="1"/>
  <c r="G12" i="20" a="1"/>
  <c r="G12" i="20" s="1"/>
  <c r="G13" i="20" a="1"/>
  <c r="G13" i="20" s="1"/>
  <c r="G14" i="20" a="1"/>
  <c r="G14" i="20" s="1"/>
  <c r="G15" i="20" a="1"/>
  <c r="G15" i="20" s="1"/>
  <c r="G16" i="20" a="1"/>
  <c r="G16" i="20" s="1"/>
  <c r="G17" i="20" a="1"/>
  <c r="G17" i="20" s="1"/>
  <c r="H2" i="20" a="1"/>
  <c r="H2" i="20" s="1"/>
  <c r="H3" i="20" a="1"/>
  <c r="H3" i="20" s="1"/>
  <c r="H4" i="20" a="1"/>
  <c r="H4" i="20" s="1"/>
  <c r="H5" i="20" a="1"/>
  <c r="H5" i="20" s="1"/>
  <c r="H6" i="20" a="1"/>
  <c r="H6" i="20" s="1"/>
  <c r="H7" i="20" a="1"/>
  <c r="H7" i="20" s="1"/>
  <c r="H8" i="20" a="1"/>
  <c r="H8" i="20" s="1"/>
  <c r="H9" i="20" a="1"/>
  <c r="H9" i="20" s="1"/>
  <c r="H10" i="20" a="1"/>
  <c r="H10" i="20" s="1"/>
  <c r="H11" i="20" a="1"/>
  <c r="H11" i="20" s="1"/>
  <c r="H12" i="20" a="1"/>
  <c r="H12" i="20" s="1"/>
  <c r="H13" i="20" a="1"/>
  <c r="H13" i="20" s="1"/>
  <c r="H14" i="20" a="1"/>
  <c r="H14" i="20" s="1"/>
  <c r="H15" i="20" a="1"/>
  <c r="H15" i="20" s="1"/>
  <c r="H16" i="20" a="1"/>
  <c r="H16" i="20" s="1"/>
  <c r="H17" i="20" a="1"/>
  <c r="H17" i="20" s="1"/>
  <c r="J2" i="20" a="1"/>
  <c r="J2" i="20" s="1"/>
  <c r="J3" i="20" a="1"/>
  <c r="J3" i="20" s="1"/>
  <c r="J4" i="20" a="1"/>
  <c r="J4" i="20" s="1"/>
  <c r="J5" i="20" a="1"/>
  <c r="J5" i="20" s="1"/>
  <c r="J6" i="20" a="1"/>
  <c r="J6" i="20" s="1"/>
  <c r="J7" i="20" a="1"/>
  <c r="J7" i="20" s="1"/>
  <c r="J8" i="20" a="1"/>
  <c r="J8" i="20" s="1"/>
  <c r="J9" i="20" a="1"/>
  <c r="J9" i="20" s="1"/>
  <c r="J10" i="20" a="1"/>
  <c r="J10" i="20" s="1"/>
  <c r="J11" i="20" a="1"/>
  <c r="J11" i="20" s="1"/>
  <c r="J12" i="20" a="1"/>
  <c r="J12" i="20" s="1"/>
  <c r="J13" i="20" a="1"/>
  <c r="J13" i="20" s="1"/>
  <c r="J14" i="20" a="1"/>
  <c r="J14" i="20" s="1"/>
  <c r="J15" i="20" a="1"/>
  <c r="J15" i="20" s="1"/>
  <c r="J16" i="20" a="1"/>
  <c r="J16" i="20" s="1"/>
  <c r="J17" i="20" a="1"/>
  <c r="J17" i="20" s="1"/>
  <c r="K2" i="20" a="1"/>
  <c r="K2" i="20" s="1"/>
  <c r="K3" i="20" a="1"/>
  <c r="K3" i="20" s="1"/>
  <c r="K4" i="20" a="1"/>
  <c r="K4" i="20" s="1"/>
  <c r="K5" i="20" a="1"/>
  <c r="K5" i="20" s="1"/>
  <c r="K6" i="20" a="1"/>
  <c r="K6" i="20" s="1"/>
  <c r="K7" i="20" a="1"/>
  <c r="K7" i="20" s="1"/>
  <c r="K8" i="20" a="1"/>
  <c r="K8" i="20" s="1"/>
  <c r="K9" i="20" a="1"/>
  <c r="K9" i="20" s="1"/>
  <c r="K10" i="20" a="1"/>
  <c r="K10" i="20" s="1"/>
  <c r="K11" i="20" a="1"/>
  <c r="K11" i="20" s="1"/>
  <c r="K12" i="20" a="1"/>
  <c r="K12" i="20" s="1"/>
  <c r="K13" i="20" a="1"/>
  <c r="K13" i="20" s="1"/>
  <c r="K14" i="20" a="1"/>
  <c r="K14" i="20" s="1"/>
  <c r="K15" i="20" a="1"/>
  <c r="K15" i="20" s="1"/>
  <c r="K16" i="20" a="1"/>
  <c r="K16" i="20" s="1"/>
  <c r="L16" i="20" s="1" a="1"/>
  <c r="L16" i="20" s="1"/>
  <c r="K17" i="20" a="1"/>
  <c r="K17" i="20" s="1"/>
  <c r="M2" i="20" a="1"/>
  <c r="M2" i="20" s="1"/>
  <c r="M3" i="20" a="1"/>
  <c r="M3" i="20" s="1"/>
  <c r="M4" i="20" a="1"/>
  <c r="M4" i="20" s="1"/>
  <c r="M5" i="20" a="1"/>
  <c r="M5" i="20" s="1"/>
  <c r="M6" i="20" a="1"/>
  <c r="M6" i="20" s="1"/>
  <c r="M7" i="20" a="1"/>
  <c r="M7" i="20" s="1"/>
  <c r="M8" i="20" a="1"/>
  <c r="M8" i="20" s="1"/>
  <c r="M9" i="20" a="1"/>
  <c r="M9" i="20" s="1"/>
  <c r="M10" i="20" a="1"/>
  <c r="M10" i="20" s="1"/>
  <c r="M11" i="20" a="1"/>
  <c r="M11" i="20" s="1"/>
  <c r="M12" i="20" a="1"/>
  <c r="M12" i="20" s="1"/>
  <c r="M13" i="20" a="1"/>
  <c r="M13" i="20" s="1"/>
  <c r="M14" i="20" a="1"/>
  <c r="M14" i="20" s="1"/>
  <c r="M15" i="20" a="1"/>
  <c r="M15" i="20" s="1"/>
  <c r="M16" i="20" a="1"/>
  <c r="M16" i="20" s="1"/>
  <c r="M17" i="20" a="1"/>
  <c r="M17" i="20" s="1"/>
  <c r="E2" i="5" a="1"/>
  <c r="E2" i="5" s="1"/>
  <c r="E3" i="5" a="1"/>
  <c r="E3" i="5" s="1"/>
  <c r="E4" i="5" a="1"/>
  <c r="E4" i="5" s="1"/>
  <c r="E5" i="5" a="1"/>
  <c r="E5" i="5" s="1"/>
  <c r="E6" i="5" a="1"/>
  <c r="E6" i="5" s="1"/>
  <c r="E7" i="5" a="1"/>
  <c r="E7" i="5" s="1"/>
  <c r="E8" i="5" a="1"/>
  <c r="E8" i="5" s="1"/>
  <c r="E9" i="5" a="1"/>
  <c r="E9" i="5" s="1"/>
  <c r="E10" i="5" a="1"/>
  <c r="E10" i="5" s="1"/>
  <c r="E11" i="5" a="1"/>
  <c r="E11" i="5" s="1"/>
  <c r="E12" i="5" a="1"/>
  <c r="E12" i="5" s="1"/>
  <c r="E13" i="5" a="1"/>
  <c r="E13" i="5" s="1"/>
  <c r="E14" i="5" a="1"/>
  <c r="E14" i="5" s="1"/>
  <c r="E15" i="5" a="1"/>
  <c r="E15" i="5" s="1"/>
  <c r="E16" i="5" a="1"/>
  <c r="E16" i="5" s="1"/>
  <c r="E17" i="5" a="1"/>
  <c r="E17" i="5" s="1"/>
  <c r="E18" i="5" a="1"/>
  <c r="E18" i="5" s="1"/>
  <c r="E19" i="5" a="1"/>
  <c r="E19" i="5" s="1"/>
  <c r="E20" i="5" a="1"/>
  <c r="E20" i="5" s="1"/>
  <c r="E21" i="5" a="1"/>
  <c r="E21" i="5" s="1"/>
  <c r="E22" i="5" a="1"/>
  <c r="E22" i="5" s="1"/>
  <c r="E23" i="5" a="1"/>
  <c r="E23" i="5" s="1"/>
  <c r="E24" i="5" a="1"/>
  <c r="E24" i="5" s="1"/>
  <c r="E25" i="5" a="1"/>
  <c r="E25" i="5" s="1"/>
  <c r="E26" i="5" a="1"/>
  <c r="E26" i="5" s="1"/>
  <c r="E27" i="5" a="1"/>
  <c r="E27" i="5" s="1"/>
  <c r="E28" i="5" a="1"/>
  <c r="E28" i="5" s="1"/>
  <c r="E29" i="5" a="1"/>
  <c r="E29" i="5" s="1"/>
  <c r="E30" i="5" a="1"/>
  <c r="E30" i="5" s="1"/>
  <c r="E31" i="5" a="1"/>
  <c r="E31" i="5" s="1"/>
  <c r="E32" i="5" a="1"/>
  <c r="E32" i="5" s="1"/>
  <c r="E33" i="5" a="1"/>
  <c r="E33" i="5" s="1"/>
  <c r="E34" i="5" a="1"/>
  <c r="E34" i="5" s="1"/>
  <c r="E35" i="5" a="1"/>
  <c r="E35" i="5" s="1"/>
  <c r="E36" i="5" a="1"/>
  <c r="E36" i="5" s="1"/>
  <c r="E37" i="5" a="1"/>
  <c r="E37" i="5" s="1"/>
  <c r="E38" i="5" a="1"/>
  <c r="E38" i="5" s="1"/>
  <c r="E39" i="5" a="1"/>
  <c r="E39" i="5" s="1"/>
  <c r="E40" i="5" a="1"/>
  <c r="E40" i="5" s="1"/>
  <c r="E41" i="5" a="1"/>
  <c r="E41" i="5" s="1"/>
  <c r="E42" i="5" a="1"/>
  <c r="E42" i="5" s="1"/>
  <c r="E43" i="5" a="1"/>
  <c r="E43" i="5" s="1"/>
  <c r="E44" i="5" a="1"/>
  <c r="E44" i="5" s="1"/>
  <c r="E45" i="5" a="1"/>
  <c r="E45" i="5" s="1"/>
  <c r="E46" i="5" a="1"/>
  <c r="E46" i="5" s="1"/>
  <c r="E47" i="5" a="1"/>
  <c r="E47" i="5" s="1"/>
  <c r="E48" i="5" a="1"/>
  <c r="E48" i="5" s="1"/>
  <c r="E49" i="5" a="1"/>
  <c r="E49" i="5" s="1"/>
  <c r="E50" i="5" a="1"/>
  <c r="E50" i="5" s="1"/>
  <c r="E51" i="5" a="1"/>
  <c r="E51" i="5" s="1"/>
  <c r="E52" i="5" a="1"/>
  <c r="E52" i="5" s="1"/>
  <c r="E53" i="5" a="1"/>
  <c r="E53" i="5" s="1"/>
  <c r="E54" i="5" a="1"/>
  <c r="E54" i="5" s="1"/>
  <c r="E55" i="5" a="1"/>
  <c r="E55" i="5" s="1"/>
  <c r="E56" i="5" a="1"/>
  <c r="E56" i="5" s="1"/>
  <c r="E57" i="5" a="1"/>
  <c r="E57" i="5" s="1"/>
  <c r="E58" i="5" a="1"/>
  <c r="E58" i="5" s="1"/>
  <c r="E59" i="5" a="1"/>
  <c r="E59" i="5" s="1"/>
  <c r="E60" i="5" a="1"/>
  <c r="E60" i="5" s="1"/>
  <c r="E61" i="5" a="1"/>
  <c r="E61" i="5" s="1"/>
  <c r="E62" i="5" a="1"/>
  <c r="E62" i="5" s="1"/>
  <c r="E63" i="5" a="1"/>
  <c r="E63" i="5" s="1"/>
  <c r="E64" i="5" a="1"/>
  <c r="E64" i="5" s="1"/>
  <c r="E65" i="5" a="1"/>
  <c r="E65" i="5" s="1"/>
  <c r="E66" i="5" a="1"/>
  <c r="E66" i="5" s="1"/>
  <c r="E67" i="5" a="1"/>
  <c r="E67" i="5" s="1"/>
  <c r="E68" i="5" a="1"/>
  <c r="E68" i="5" s="1"/>
  <c r="E69" i="5" a="1"/>
  <c r="E69" i="5" s="1"/>
  <c r="E70" i="5" a="1"/>
  <c r="E70" i="5" s="1"/>
  <c r="E71" i="5" a="1"/>
  <c r="E71" i="5" s="1"/>
  <c r="E72" i="5" a="1"/>
  <c r="E72" i="5" s="1"/>
  <c r="E73" i="5" a="1"/>
  <c r="E73" i="5" s="1"/>
  <c r="E74" i="5" a="1"/>
  <c r="E74" i="5" s="1"/>
  <c r="E75" i="5" a="1"/>
  <c r="E75" i="5" s="1"/>
  <c r="E76" i="5" a="1"/>
  <c r="E76" i="5" s="1"/>
  <c r="E77" i="5" a="1"/>
  <c r="E77" i="5" s="1"/>
  <c r="E78" i="5" a="1"/>
  <c r="E78" i="5" s="1"/>
  <c r="E79" i="5" a="1"/>
  <c r="E79" i="5" s="1"/>
  <c r="E80" i="5" a="1"/>
  <c r="E80" i="5" s="1"/>
  <c r="E81" i="5" a="1"/>
  <c r="E81" i="5" s="1"/>
  <c r="E82" i="5" a="1"/>
  <c r="E82" i="5" s="1"/>
  <c r="E83" i="5" a="1"/>
  <c r="E83" i="5" s="1"/>
  <c r="E84" i="5" a="1"/>
  <c r="E84" i="5" s="1"/>
  <c r="E85" i="5" a="1"/>
  <c r="E85" i="5" s="1"/>
  <c r="E86" i="5" a="1"/>
  <c r="E86" i="5" s="1"/>
  <c r="E87" i="5" a="1"/>
  <c r="E87" i="5" s="1"/>
  <c r="E88" i="5" a="1"/>
  <c r="E88" i="5" s="1"/>
  <c r="E89" i="5" a="1"/>
  <c r="E89" i="5" s="1"/>
  <c r="E90" i="5" a="1"/>
  <c r="E90" i="5" s="1"/>
  <c r="E91" i="5" a="1"/>
  <c r="E91" i="5" s="1"/>
  <c r="E92" i="5" a="1"/>
  <c r="E92" i="5" s="1"/>
  <c r="E93" i="5" a="1"/>
  <c r="E93" i="5" s="1"/>
  <c r="E94" i="5" a="1"/>
  <c r="E94" i="5" s="1"/>
  <c r="E95" i="5" a="1"/>
  <c r="E95" i="5" s="1"/>
  <c r="E96" i="5" a="1"/>
  <c r="E96" i="5" s="1"/>
  <c r="E97" i="5" a="1"/>
  <c r="E97" i="5" s="1"/>
  <c r="E98" i="5" a="1"/>
  <c r="E98" i="5" s="1"/>
  <c r="E99" i="5" a="1"/>
  <c r="E99" i="5" s="1"/>
  <c r="E100" i="5" a="1"/>
  <c r="E100" i="5" s="1"/>
  <c r="E101" i="5" a="1"/>
  <c r="E101" i="5" s="1"/>
  <c r="E102" i="5" a="1"/>
  <c r="E102" i="5" s="1"/>
  <c r="E103" i="5" a="1"/>
  <c r="E103" i="5" s="1"/>
  <c r="E104" i="5" a="1"/>
  <c r="E104" i="5" s="1"/>
  <c r="E105" i="5" a="1"/>
  <c r="E105" i="5" s="1"/>
  <c r="E106" i="5" a="1"/>
  <c r="E106" i="5" s="1"/>
  <c r="E107" i="5" a="1"/>
  <c r="E107" i="5" s="1"/>
  <c r="E108" i="5" a="1"/>
  <c r="E108" i="5" s="1"/>
  <c r="E109" i="5" a="1"/>
  <c r="E109" i="5" s="1"/>
  <c r="E110" i="5" a="1"/>
  <c r="E110" i="5" s="1"/>
  <c r="E111" i="5" a="1"/>
  <c r="E111" i="5" s="1"/>
  <c r="E112" i="5" a="1"/>
  <c r="E112" i="5" s="1"/>
  <c r="E113" i="5" a="1"/>
  <c r="E113" i="5" s="1"/>
  <c r="E114" i="5" a="1"/>
  <c r="E114" i="5" s="1"/>
  <c r="E115" i="5" a="1"/>
  <c r="E115" i="5" s="1"/>
  <c r="E116" i="5" a="1"/>
  <c r="E116" i="5" s="1"/>
  <c r="E117" i="5" a="1"/>
  <c r="E117" i="5" s="1"/>
  <c r="E118" i="5" a="1"/>
  <c r="E118" i="5" s="1"/>
  <c r="E119" i="5" a="1"/>
  <c r="E119" i="5" s="1"/>
  <c r="E120" i="5" a="1"/>
  <c r="E120" i="5" s="1"/>
  <c r="E121" i="5" a="1"/>
  <c r="E121" i="5" s="1"/>
  <c r="E122" i="5" a="1"/>
  <c r="E122" i="5" s="1"/>
  <c r="E123" i="5" a="1"/>
  <c r="E123" i="5" s="1"/>
  <c r="E124" i="5" a="1"/>
  <c r="E124" i="5" s="1"/>
  <c r="E125" i="5" a="1"/>
  <c r="E125" i="5" s="1"/>
  <c r="E126" i="5" a="1"/>
  <c r="E126" i="5" s="1"/>
  <c r="E127" i="5" a="1"/>
  <c r="E127" i="5" s="1"/>
  <c r="E128" i="5" a="1"/>
  <c r="E128" i="5" s="1"/>
  <c r="E129" i="5" a="1"/>
  <c r="E129" i="5" s="1"/>
  <c r="E130" i="5" a="1"/>
  <c r="E130" i="5" s="1"/>
  <c r="E131" i="5" a="1"/>
  <c r="E131" i="5" s="1"/>
  <c r="E132" i="5" a="1"/>
  <c r="E132" i="5" s="1"/>
  <c r="E133" i="5" a="1"/>
  <c r="E133" i="5"/>
  <c r="E134" i="5" a="1"/>
  <c r="E134" i="5" s="1"/>
  <c r="E135" i="5" a="1"/>
  <c r="E135" i="5" s="1"/>
  <c r="E136" i="5" a="1"/>
  <c r="E136" i="5" s="1"/>
  <c r="E137" i="5" a="1"/>
  <c r="E137" i="5" s="1"/>
  <c r="E138" i="5" a="1"/>
  <c r="E138" i="5" s="1"/>
  <c r="E139" i="5" a="1"/>
  <c r="E139" i="5" s="1"/>
  <c r="E140" i="5" a="1"/>
  <c r="E140" i="5" s="1"/>
  <c r="E141" i="5" a="1"/>
  <c r="E141" i="5" s="1"/>
  <c r="E142" i="5" a="1"/>
  <c r="E142" i="5" s="1"/>
  <c r="E143" i="5" a="1"/>
  <c r="E143" i="5" s="1"/>
  <c r="E144" i="5" a="1"/>
  <c r="E144" i="5" s="1"/>
  <c r="E145" i="5" a="1"/>
  <c r="E145" i="5" s="1"/>
  <c r="E146" i="5" a="1"/>
  <c r="E146" i="5" s="1"/>
  <c r="E147" i="5" a="1"/>
  <c r="E147" i="5" s="1"/>
  <c r="E148" i="5" a="1"/>
  <c r="E148" i="5" s="1"/>
  <c r="E149" i="5" a="1"/>
  <c r="E149" i="5" s="1"/>
  <c r="E150" i="5" a="1"/>
  <c r="E150" i="5" s="1"/>
  <c r="E151" i="5" a="1"/>
  <c r="E151" i="5" s="1"/>
  <c r="E152" i="5" a="1"/>
  <c r="E152" i="5" s="1"/>
  <c r="E153" i="5" a="1"/>
  <c r="E153" i="5" s="1"/>
  <c r="E154" i="5" a="1"/>
  <c r="E154" i="5" s="1"/>
  <c r="E155" i="5" a="1"/>
  <c r="E155" i="5" s="1"/>
  <c r="E156" i="5" a="1"/>
  <c r="E156" i="5" s="1"/>
  <c r="E157" i="5" a="1"/>
  <c r="E157" i="5" s="1"/>
  <c r="E158" i="5" a="1"/>
  <c r="E158" i="5" s="1"/>
  <c r="E159" i="5" a="1"/>
  <c r="E159" i="5" s="1"/>
  <c r="E160" i="5" a="1"/>
  <c r="E160" i="5" s="1"/>
  <c r="E161" i="5" a="1"/>
  <c r="E161" i="5" s="1"/>
  <c r="E162" i="5" a="1"/>
  <c r="E162" i="5" s="1"/>
  <c r="E163" i="5" a="1"/>
  <c r="E163" i="5" s="1"/>
  <c r="E164" i="5" a="1"/>
  <c r="E164" i="5" s="1"/>
  <c r="E165" i="5" a="1"/>
  <c r="E165" i="5" s="1"/>
  <c r="E166" i="5" a="1"/>
  <c r="E166" i="5" s="1"/>
  <c r="E167" i="5" a="1"/>
  <c r="E167" i="5" s="1"/>
  <c r="E168" i="5" a="1"/>
  <c r="E168" i="5" s="1"/>
  <c r="E169" i="5" a="1"/>
  <c r="E169" i="5" s="1"/>
  <c r="E170" i="5" a="1"/>
  <c r="E170" i="5" s="1"/>
  <c r="E171" i="5" a="1"/>
  <c r="E171" i="5" s="1"/>
  <c r="E172" i="5" a="1"/>
  <c r="E172" i="5" s="1"/>
  <c r="E173" i="5" a="1"/>
  <c r="E173" i="5" s="1"/>
  <c r="E174" i="5" a="1"/>
  <c r="E174" i="5" s="1"/>
  <c r="E175" i="5" a="1"/>
  <c r="E175" i="5" s="1"/>
  <c r="E176" i="5" a="1"/>
  <c r="E176" i="5" s="1"/>
  <c r="E177" i="5" a="1"/>
  <c r="E177" i="5" s="1"/>
  <c r="E178" i="5" a="1"/>
  <c r="E178" i="5" s="1"/>
  <c r="E179" i="5" a="1"/>
  <c r="E179" i="5" s="1"/>
  <c r="E180" i="5" a="1"/>
  <c r="E180" i="5" s="1"/>
  <c r="E181" i="5" a="1"/>
  <c r="E181" i="5" s="1"/>
  <c r="E182" i="5" a="1"/>
  <c r="E182" i="5" s="1"/>
  <c r="E183" i="5" a="1"/>
  <c r="E183" i="5" s="1"/>
  <c r="E184" i="5" a="1"/>
  <c r="E184" i="5" s="1"/>
  <c r="E185" i="5" a="1"/>
  <c r="E185" i="5" s="1"/>
  <c r="E186" i="5" a="1"/>
  <c r="E186" i="5" s="1"/>
  <c r="E187" i="5" a="1"/>
  <c r="E187" i="5" s="1"/>
  <c r="E188" i="5" a="1"/>
  <c r="E188" i="5" s="1"/>
  <c r="E189" i="5" a="1"/>
  <c r="E189" i="5"/>
  <c r="E190" i="5" a="1"/>
  <c r="E190" i="5" s="1"/>
  <c r="E191" i="5" a="1"/>
  <c r="E191" i="5" s="1"/>
  <c r="E192" i="5" a="1"/>
  <c r="E192" i="5" s="1"/>
  <c r="E193" i="5" a="1"/>
  <c r="E193" i="5" s="1"/>
  <c r="E194" i="5" a="1"/>
  <c r="E194" i="5" s="1"/>
  <c r="E195" i="5" a="1"/>
  <c r="E195" i="5" s="1"/>
  <c r="E196" i="5" a="1"/>
  <c r="E196" i="5" s="1"/>
  <c r="E197" i="5" a="1"/>
  <c r="E197" i="5" s="1"/>
  <c r="E198" i="5" a="1"/>
  <c r="E198" i="5" s="1"/>
  <c r="E199" i="5" a="1"/>
  <c r="E199" i="5" s="1"/>
  <c r="E200" i="5" a="1"/>
  <c r="E200" i="5" s="1"/>
  <c r="E201" i="5" a="1"/>
  <c r="E201" i="5" s="1"/>
  <c r="E202" i="5" a="1"/>
  <c r="E202" i="5" s="1"/>
  <c r="E203" i="5" a="1"/>
  <c r="E203" i="5" s="1"/>
  <c r="E204" i="5" a="1"/>
  <c r="E204" i="5" s="1"/>
  <c r="E205" i="5" a="1"/>
  <c r="E205" i="5" s="1"/>
  <c r="E206" i="5" a="1"/>
  <c r="E206" i="5" s="1"/>
  <c r="E207" i="5" a="1"/>
  <c r="E207" i="5" s="1"/>
  <c r="E208" i="5" a="1"/>
  <c r="E208" i="5" s="1"/>
  <c r="E209" i="5" a="1"/>
  <c r="E209" i="5" s="1"/>
  <c r="E210" i="5" a="1"/>
  <c r="E210" i="5" s="1"/>
  <c r="E211" i="5" a="1"/>
  <c r="E211" i="5" s="1"/>
  <c r="E212" i="5" a="1"/>
  <c r="E212" i="5" s="1"/>
  <c r="E213" i="5" a="1"/>
  <c r="E213" i="5" s="1"/>
  <c r="E214" i="5" a="1"/>
  <c r="E214" i="5" s="1"/>
  <c r="E215" i="5" a="1"/>
  <c r="E215" i="5" s="1"/>
  <c r="E216" i="5" a="1"/>
  <c r="E216" i="5" s="1"/>
  <c r="E217" i="5" a="1"/>
  <c r="E217" i="5" s="1"/>
  <c r="E218" i="5" a="1"/>
  <c r="E218" i="5" s="1"/>
  <c r="E219" i="5" a="1"/>
  <c r="E219" i="5" s="1"/>
  <c r="E220" i="5" a="1"/>
  <c r="E220" i="5" s="1"/>
  <c r="E221" i="5" a="1"/>
  <c r="E221" i="5" s="1"/>
  <c r="E222" i="5" a="1"/>
  <c r="E222" i="5" s="1"/>
  <c r="E223" i="5" a="1"/>
  <c r="E223" i="5" s="1"/>
  <c r="E224" i="5" a="1"/>
  <c r="E224" i="5" s="1"/>
  <c r="E225" i="5" a="1"/>
  <c r="E225" i="5" s="1"/>
  <c r="E226" i="5" a="1"/>
  <c r="E226" i="5" s="1"/>
  <c r="E227" i="5" a="1"/>
  <c r="E227" i="5" s="1"/>
  <c r="E228" i="5" a="1"/>
  <c r="E228" i="5" s="1"/>
  <c r="E229" i="5" a="1"/>
  <c r="E229" i="5" s="1"/>
  <c r="E230" i="5" a="1"/>
  <c r="E230" i="5" s="1"/>
  <c r="E231" i="5" a="1"/>
  <c r="E231" i="5" s="1"/>
  <c r="E232" i="5" a="1"/>
  <c r="E232" i="5" s="1"/>
  <c r="E233" i="5" a="1"/>
  <c r="E233" i="5" s="1"/>
  <c r="E234" i="5" a="1"/>
  <c r="E234" i="5" s="1"/>
  <c r="E235" i="5" a="1"/>
  <c r="E235" i="5" s="1"/>
  <c r="E236" i="5" a="1"/>
  <c r="E236" i="5" s="1"/>
  <c r="E237" i="5" a="1"/>
  <c r="E237" i="5" s="1"/>
  <c r="E238" i="5" a="1"/>
  <c r="E238" i="5" s="1"/>
  <c r="E239" i="5" a="1"/>
  <c r="E239" i="5" s="1"/>
  <c r="E240" i="5" a="1"/>
  <c r="E240" i="5" s="1"/>
  <c r="E241" i="5" a="1"/>
  <c r="E241" i="5" s="1"/>
  <c r="E242" i="5" a="1"/>
  <c r="E242" i="5" s="1"/>
  <c r="E243" i="5" a="1"/>
  <c r="E243" i="5" s="1"/>
  <c r="E244" i="5" a="1"/>
  <c r="E244" i="5" s="1"/>
  <c r="E245" i="5" a="1"/>
  <c r="E245" i="5" s="1"/>
  <c r="E246" i="5" a="1"/>
  <c r="E246" i="5" s="1"/>
  <c r="E247" i="5" a="1"/>
  <c r="E247" i="5" s="1"/>
  <c r="E248" i="5" a="1"/>
  <c r="E248" i="5" s="1"/>
  <c r="E249" i="5" a="1"/>
  <c r="E249" i="5" s="1"/>
  <c r="E250" i="5" a="1"/>
  <c r="E250" i="5" s="1"/>
  <c r="E251" i="5" a="1"/>
  <c r="E251" i="5" s="1"/>
  <c r="E252" i="5" a="1"/>
  <c r="E252" i="5" s="1"/>
  <c r="E253" i="5" a="1"/>
  <c r="E253" i="5"/>
  <c r="E254" i="5" a="1"/>
  <c r="E254" i="5" s="1"/>
  <c r="E255" i="5" a="1"/>
  <c r="E255" i="5" s="1"/>
  <c r="E256" i="5" a="1"/>
  <c r="E256" i="5" s="1"/>
  <c r="E257" i="5" a="1"/>
  <c r="E257" i="5" s="1"/>
  <c r="E258" i="5" a="1"/>
  <c r="E258" i="5" s="1"/>
  <c r="E259" i="5" a="1"/>
  <c r="E259" i="5" s="1"/>
  <c r="E260" i="5" a="1"/>
  <c r="E260" i="5" s="1"/>
  <c r="E261" i="5" a="1"/>
  <c r="E261" i="5" s="1"/>
  <c r="E262" i="5" a="1"/>
  <c r="E262" i="5" s="1"/>
  <c r="E263" i="5" a="1"/>
  <c r="E263" i="5" s="1"/>
  <c r="E264" i="5" a="1"/>
  <c r="E264" i="5" s="1"/>
  <c r="E265" i="5" a="1"/>
  <c r="E265" i="5" s="1"/>
  <c r="E266" i="5" a="1"/>
  <c r="E266" i="5" s="1"/>
  <c r="E267" i="5" a="1"/>
  <c r="E267" i="5" s="1"/>
  <c r="E268" i="5" a="1"/>
  <c r="E268" i="5" s="1"/>
  <c r="E269" i="5" a="1"/>
  <c r="E269" i="5" s="1"/>
  <c r="E270" i="5" a="1"/>
  <c r="E270" i="5" s="1"/>
  <c r="E271" i="5" a="1"/>
  <c r="E271" i="5" s="1"/>
  <c r="E272" i="5" a="1"/>
  <c r="E272" i="5" s="1"/>
  <c r="E273" i="5" a="1"/>
  <c r="E273" i="5" s="1"/>
  <c r="E274" i="5" a="1"/>
  <c r="E274" i="5" s="1"/>
  <c r="E275" i="5" a="1"/>
  <c r="E275" i="5" s="1"/>
  <c r="E276" i="5" a="1"/>
  <c r="E276" i="5" s="1"/>
  <c r="E277" i="5" a="1"/>
  <c r="E277" i="5" s="1"/>
  <c r="E278" i="5" a="1"/>
  <c r="E278" i="5" s="1"/>
  <c r="E279" i="5" a="1"/>
  <c r="E279" i="5" s="1"/>
  <c r="E280" i="5" a="1"/>
  <c r="E280" i="5" s="1"/>
  <c r="E281" i="5" a="1"/>
  <c r="E281" i="5" s="1"/>
  <c r="E282" i="5" a="1"/>
  <c r="E282" i="5" s="1"/>
  <c r="E283" i="5" a="1"/>
  <c r="E283" i="5" s="1"/>
  <c r="E284" i="5" a="1"/>
  <c r="E284" i="5" s="1"/>
  <c r="E285" i="5" a="1"/>
  <c r="E285" i="5"/>
  <c r="E286" i="5" a="1"/>
  <c r="E286" i="5" s="1"/>
  <c r="E287" i="5" a="1"/>
  <c r="E287" i="5" s="1"/>
  <c r="E288" i="5" a="1"/>
  <c r="E288" i="5" s="1"/>
  <c r="E289" i="5" a="1"/>
  <c r="E289" i="5" s="1"/>
  <c r="E290" i="5" a="1"/>
  <c r="E290" i="5" s="1"/>
  <c r="E291" i="5" a="1"/>
  <c r="E291" i="5" s="1"/>
  <c r="E292" i="5" a="1"/>
  <c r="E292" i="5" s="1"/>
  <c r="E293" i="5" a="1"/>
  <c r="E293" i="5" s="1"/>
  <c r="E294" i="5" a="1"/>
  <c r="E294" i="5" s="1"/>
  <c r="E295" i="5" a="1"/>
  <c r="E295" i="5" s="1"/>
  <c r="E296" i="5" a="1"/>
  <c r="E296" i="5" s="1"/>
  <c r="E297" i="5" a="1"/>
  <c r="E297" i="5" s="1"/>
  <c r="E298" i="5" a="1"/>
  <c r="E298" i="5" s="1"/>
  <c r="E299" i="5" a="1"/>
  <c r="E299" i="5" s="1"/>
  <c r="E300" i="5" a="1"/>
  <c r="E300" i="5" s="1"/>
  <c r="E301" i="5" a="1"/>
  <c r="E301" i="5" s="1"/>
  <c r="E302" i="5" a="1"/>
  <c r="E302" i="5" s="1"/>
  <c r="E303" i="5" a="1"/>
  <c r="E303" i="5" s="1"/>
  <c r="E304" i="5" a="1"/>
  <c r="E304" i="5" s="1"/>
  <c r="E305" i="5" a="1"/>
  <c r="E305" i="5" s="1"/>
  <c r="E306" i="5" a="1"/>
  <c r="E306" i="5" s="1"/>
  <c r="E307" i="5" a="1"/>
  <c r="E307" i="5" s="1"/>
  <c r="E308" i="5" a="1"/>
  <c r="E308" i="5" s="1"/>
  <c r="E309" i="5" a="1"/>
  <c r="E309" i="5" s="1"/>
  <c r="E310" i="5" a="1"/>
  <c r="E310" i="5" s="1"/>
  <c r="E311" i="5" a="1"/>
  <c r="E311" i="5" s="1"/>
  <c r="E312" i="5" a="1"/>
  <c r="E312" i="5" s="1"/>
  <c r="E313" i="5" a="1"/>
  <c r="E313" i="5" s="1"/>
  <c r="E314" i="5" a="1"/>
  <c r="E314" i="5" s="1"/>
  <c r="E315" i="5" a="1"/>
  <c r="E315" i="5" s="1"/>
  <c r="E316" i="5" a="1"/>
  <c r="E316" i="5" s="1"/>
  <c r="E317" i="5" a="1"/>
  <c r="E317" i="5" s="1"/>
  <c r="E318" i="5" a="1"/>
  <c r="E318" i="5" s="1"/>
  <c r="E319" i="5" a="1"/>
  <c r="E319" i="5" s="1"/>
  <c r="E320" i="5" a="1"/>
  <c r="E320" i="5" s="1"/>
  <c r="E321" i="5" a="1"/>
  <c r="E321" i="5" s="1"/>
  <c r="E322" i="5" a="1"/>
  <c r="E322" i="5" s="1"/>
  <c r="E323" i="5" a="1"/>
  <c r="E323" i="5" s="1"/>
  <c r="E324" i="5" a="1"/>
  <c r="E324" i="5" s="1"/>
  <c r="E325" i="5" a="1"/>
  <c r="E325" i="5" s="1"/>
  <c r="E326" i="5" a="1"/>
  <c r="E326" i="5" s="1"/>
  <c r="E327" i="5" a="1"/>
  <c r="E327" i="5" s="1"/>
  <c r="E328" i="5" a="1"/>
  <c r="E328" i="5" s="1"/>
  <c r="E329" i="5" a="1"/>
  <c r="E329" i="5" s="1"/>
  <c r="E330" i="5" a="1"/>
  <c r="E330" i="5" s="1"/>
  <c r="E331" i="5" a="1"/>
  <c r="E331" i="5" s="1"/>
  <c r="E332" i="5" a="1"/>
  <c r="E332" i="5" s="1"/>
  <c r="E333" i="5" a="1"/>
  <c r="E333" i="5" s="1"/>
  <c r="E334" i="5" a="1"/>
  <c r="E334" i="5" s="1"/>
  <c r="E335" i="5" a="1"/>
  <c r="E335" i="5" s="1"/>
  <c r="E336" i="5" a="1"/>
  <c r="E336" i="5" s="1"/>
  <c r="E337" i="5" a="1"/>
  <c r="E337" i="5" s="1"/>
  <c r="E338" i="5" a="1"/>
  <c r="E338" i="5" s="1"/>
  <c r="E339" i="5" a="1"/>
  <c r="E339" i="5" s="1"/>
  <c r="E340" i="5" a="1"/>
  <c r="E340" i="5" s="1"/>
  <c r="E341" i="5" a="1"/>
  <c r="E341" i="5" s="1"/>
  <c r="E342" i="5" a="1"/>
  <c r="E342" i="5" s="1"/>
  <c r="E343" i="5" a="1"/>
  <c r="E343" i="5" s="1"/>
  <c r="E344" i="5" a="1"/>
  <c r="E344" i="5" s="1"/>
  <c r="E345" i="5" a="1"/>
  <c r="E345" i="5" s="1"/>
  <c r="E346" i="5" a="1"/>
  <c r="E346" i="5" s="1"/>
  <c r="E347" i="5" a="1"/>
  <c r="E347" i="5" s="1"/>
  <c r="E348" i="5" a="1"/>
  <c r="E348" i="5" s="1"/>
  <c r="E349" i="5" a="1"/>
  <c r="E349" i="5"/>
  <c r="E350" i="5" a="1"/>
  <c r="E350" i="5" s="1"/>
  <c r="E351" i="5" a="1"/>
  <c r="E351" i="5" s="1"/>
  <c r="E352" i="5" a="1"/>
  <c r="E352" i="5" s="1"/>
  <c r="E353" i="5" a="1"/>
  <c r="E353" i="5"/>
  <c r="E354" i="5" a="1"/>
  <c r="E354" i="5" s="1"/>
  <c r="E355" i="5" a="1"/>
  <c r="E355" i="5" s="1"/>
  <c r="E356" i="5" a="1"/>
  <c r="E356" i="5" s="1"/>
  <c r="E357" i="5" a="1"/>
  <c r="E357" i="5" s="1"/>
  <c r="E358" i="5" a="1"/>
  <c r="E358" i="5" s="1"/>
  <c r="E359" i="5" a="1"/>
  <c r="E359" i="5" s="1"/>
  <c r="E360" i="5" a="1"/>
  <c r="E360" i="5" s="1"/>
  <c r="E361" i="5" a="1"/>
  <c r="E361" i="5" s="1"/>
  <c r="E362" i="5" a="1"/>
  <c r="E362" i="5" s="1"/>
  <c r="E363" i="5" a="1"/>
  <c r="E363" i="5" s="1"/>
  <c r="E364" i="5" a="1"/>
  <c r="E364" i="5" s="1"/>
  <c r="E365" i="5" a="1"/>
  <c r="E365" i="5" s="1"/>
  <c r="E366" i="5" a="1"/>
  <c r="E366" i="5" s="1"/>
  <c r="E367" i="5" a="1"/>
  <c r="E367" i="5" s="1"/>
  <c r="E368" i="5" a="1"/>
  <c r="E368" i="5" s="1"/>
  <c r="E369" i="5" a="1"/>
  <c r="E369" i="5" s="1"/>
  <c r="E370" i="5" a="1"/>
  <c r="E370" i="5" s="1"/>
  <c r="E371" i="5" a="1"/>
  <c r="E371" i="5"/>
  <c r="E372" i="5" a="1"/>
  <c r="E372" i="5" s="1"/>
  <c r="E373" i="5" a="1"/>
  <c r="E373" i="5" s="1"/>
  <c r="E374" i="5" a="1"/>
  <c r="E374" i="5" s="1"/>
  <c r="E375" i="5" a="1"/>
  <c r="E375" i="5" s="1"/>
  <c r="E376" i="5" a="1"/>
  <c r="E376" i="5" s="1"/>
  <c r="E377" i="5" a="1"/>
  <c r="E377" i="5" s="1"/>
  <c r="E378" i="5" a="1"/>
  <c r="E378" i="5" s="1"/>
  <c r="E379" i="5" a="1"/>
  <c r="E379" i="5" s="1"/>
  <c r="E380" i="5" a="1"/>
  <c r="E380" i="5" s="1"/>
  <c r="E381" i="5" a="1"/>
  <c r="E381" i="5" s="1"/>
  <c r="E382" i="5" a="1"/>
  <c r="E382" i="5" s="1"/>
  <c r="E383" i="5" a="1"/>
  <c r="E383" i="5" s="1"/>
  <c r="E384" i="5" a="1"/>
  <c r="E384" i="5" s="1"/>
  <c r="E385" i="5" a="1"/>
  <c r="E385" i="5" s="1"/>
  <c r="E386" i="5" a="1"/>
  <c r="E386" i="5" s="1"/>
  <c r="E387" i="5" a="1"/>
  <c r="E387" i="5" s="1"/>
  <c r="E388" i="5" a="1"/>
  <c r="E388" i="5" s="1"/>
  <c r="E389" i="5" a="1"/>
  <c r="E389" i="5" s="1"/>
  <c r="E390" i="5" a="1"/>
  <c r="E390" i="5" s="1"/>
  <c r="E391" i="5" a="1"/>
  <c r="E391" i="5" s="1"/>
  <c r="E392" i="5" a="1"/>
  <c r="E392" i="5" s="1"/>
  <c r="E393" i="5" a="1"/>
  <c r="E393" i="5" s="1"/>
  <c r="E394" i="5" a="1"/>
  <c r="E394" i="5" s="1"/>
  <c r="E395" i="5" a="1"/>
  <c r="E395" i="5" s="1"/>
  <c r="E396" i="5" a="1"/>
  <c r="E396" i="5" s="1"/>
  <c r="E397" i="5" a="1"/>
  <c r="E397" i="5" s="1"/>
  <c r="E398" i="5" a="1"/>
  <c r="E398" i="5" s="1"/>
  <c r="E399" i="5" a="1"/>
  <c r="E399" i="5" s="1"/>
  <c r="E400" i="5" a="1"/>
  <c r="E400" i="5" s="1"/>
  <c r="E401" i="5" a="1"/>
  <c r="E401" i="5" s="1"/>
  <c r="E402" i="5" a="1"/>
  <c r="E402" i="5" s="1"/>
  <c r="E403" i="5" a="1"/>
  <c r="E403" i="5" s="1"/>
  <c r="E404" i="5" a="1"/>
  <c r="E404" i="5" s="1"/>
  <c r="E405" i="5" a="1"/>
  <c r="E405" i="5" s="1"/>
  <c r="E406" i="5" a="1"/>
  <c r="E406" i="5" s="1"/>
  <c r="E407" i="5" a="1"/>
  <c r="E407" i="5" s="1"/>
  <c r="E408" i="5" a="1"/>
  <c r="E408" i="5" s="1"/>
  <c r="E409" i="5" a="1"/>
  <c r="E409" i="5" s="1"/>
  <c r="E410" i="5" a="1"/>
  <c r="E410" i="5" s="1"/>
  <c r="E411" i="5" a="1"/>
  <c r="E411" i="5" s="1"/>
  <c r="E412" i="5" a="1"/>
  <c r="E412" i="5" s="1"/>
  <c r="E413" i="5" a="1"/>
  <c r="E413" i="5" s="1"/>
  <c r="E414" i="5" a="1"/>
  <c r="E414" i="5" s="1"/>
  <c r="E415" i="5" a="1"/>
  <c r="E415" i="5" s="1"/>
  <c r="E416" i="5" a="1"/>
  <c r="E416" i="5" s="1"/>
  <c r="E417" i="5" a="1"/>
  <c r="E417" i="5" s="1"/>
  <c r="E418" i="5" a="1"/>
  <c r="E418" i="5" s="1"/>
  <c r="E419" i="5" a="1"/>
  <c r="E419" i="5" s="1"/>
  <c r="E420" i="5" a="1"/>
  <c r="E420" i="5" s="1"/>
  <c r="E421" i="5" a="1"/>
  <c r="E421" i="5" s="1"/>
  <c r="E422" i="5" a="1"/>
  <c r="E422" i="5" s="1"/>
  <c r="E423" i="5" a="1"/>
  <c r="E423" i="5" s="1"/>
  <c r="E424" i="5" a="1"/>
  <c r="E424" i="5" s="1"/>
  <c r="E425" i="5" a="1"/>
  <c r="E425" i="5" s="1"/>
  <c r="E426" i="5" a="1"/>
  <c r="E426" i="5"/>
  <c r="E427" i="5" a="1"/>
  <c r="E427" i="5" s="1"/>
  <c r="E428" i="5" a="1"/>
  <c r="E428" i="5" s="1"/>
  <c r="E429" i="5" a="1"/>
  <c r="E429" i="5" s="1"/>
  <c r="E430" i="5" a="1"/>
  <c r="E430" i="5" s="1"/>
  <c r="E431" i="5" a="1"/>
  <c r="E431" i="5" s="1"/>
  <c r="E432" i="5" a="1"/>
  <c r="E432" i="5" s="1"/>
  <c r="E433" i="5" a="1"/>
  <c r="E433" i="5" s="1"/>
  <c r="E434" i="5" a="1"/>
  <c r="E434" i="5" s="1"/>
  <c r="E435" i="5" a="1"/>
  <c r="E435" i="5" s="1"/>
  <c r="E436" i="5" a="1"/>
  <c r="E436" i="5" s="1"/>
  <c r="E437" i="5" a="1"/>
  <c r="E437" i="5" s="1"/>
  <c r="E438" i="5" a="1"/>
  <c r="E438" i="5" s="1"/>
  <c r="E439" i="5" a="1"/>
  <c r="E439" i="5" s="1"/>
  <c r="E440" i="5" a="1"/>
  <c r="E440" i="5" s="1"/>
  <c r="E441" i="5" a="1"/>
  <c r="E441" i="5" s="1"/>
  <c r="E442" i="5" a="1"/>
  <c r="E442" i="5" s="1"/>
  <c r="E443" i="5" a="1"/>
  <c r="E443" i="5" s="1"/>
  <c r="E444" i="5" a="1"/>
  <c r="E444" i="5" s="1"/>
  <c r="E445" i="5" a="1"/>
  <c r="E445" i="5" s="1"/>
  <c r="E446" i="5" a="1"/>
  <c r="E446" i="5" s="1"/>
  <c r="E447" i="5" a="1"/>
  <c r="E447" i="5" s="1"/>
  <c r="E448" i="5" a="1"/>
  <c r="E448" i="5" s="1"/>
  <c r="E449" i="5" a="1"/>
  <c r="E449" i="5" s="1"/>
  <c r="E450" i="5" a="1"/>
  <c r="E450" i="5" s="1"/>
  <c r="E451" i="5" a="1"/>
  <c r="E451" i="5" s="1"/>
  <c r="E452" i="5" a="1"/>
  <c r="E452" i="5" s="1"/>
  <c r="E453" i="5" a="1"/>
  <c r="E453" i="5" s="1"/>
  <c r="E454" i="5" a="1"/>
  <c r="E454" i="5" s="1"/>
  <c r="E455" i="5" a="1"/>
  <c r="E455" i="5" s="1"/>
  <c r="E456" i="5" a="1"/>
  <c r="E456" i="5" s="1"/>
  <c r="E457" i="5" a="1"/>
  <c r="E457" i="5" s="1"/>
  <c r="E458" i="5" a="1"/>
  <c r="E458" i="5" s="1"/>
  <c r="E459" i="5" a="1"/>
  <c r="E459" i="5" s="1"/>
  <c r="E460" i="5" a="1"/>
  <c r="E460" i="5"/>
  <c r="E461" i="5" a="1"/>
  <c r="E461" i="5" s="1"/>
  <c r="E462" i="5" a="1"/>
  <c r="E462" i="5" s="1"/>
  <c r="E463" i="5" a="1"/>
  <c r="E463" i="5" s="1"/>
  <c r="E464" i="5" a="1"/>
  <c r="E464" i="5" s="1"/>
  <c r="E465" i="5" a="1"/>
  <c r="E465" i="5" s="1"/>
  <c r="E466" i="5" a="1"/>
  <c r="E466" i="5" s="1"/>
  <c r="E467" i="5" a="1"/>
  <c r="E467" i="5" s="1"/>
  <c r="E468" i="5" a="1"/>
  <c r="E468" i="5" s="1"/>
  <c r="E469" i="5" a="1"/>
  <c r="E469" i="5" s="1"/>
  <c r="E470" i="5" a="1"/>
  <c r="E470" i="5" s="1"/>
  <c r="E471" i="5" a="1"/>
  <c r="E471" i="5" s="1"/>
  <c r="E472" i="5" a="1"/>
  <c r="E472" i="5" s="1"/>
  <c r="E473" i="5" a="1"/>
  <c r="E473" i="5" s="1"/>
  <c r="E474" i="5" a="1"/>
  <c r="E474" i="5" s="1"/>
  <c r="E475" i="5" a="1"/>
  <c r="E475" i="5" s="1"/>
  <c r="E476" i="5" a="1"/>
  <c r="E476" i="5" s="1"/>
  <c r="E477" i="5" a="1"/>
  <c r="E477" i="5" s="1"/>
  <c r="E478" i="5" a="1"/>
  <c r="E478" i="5" s="1"/>
  <c r="E479" i="5" a="1"/>
  <c r="E479" i="5" s="1"/>
  <c r="E480" i="5" a="1"/>
  <c r="E480" i="5" s="1"/>
  <c r="E481" i="5" a="1"/>
  <c r="E481" i="5" s="1"/>
  <c r="E482" i="5" a="1"/>
  <c r="E482" i="5" s="1"/>
  <c r="E483" i="5" a="1"/>
  <c r="E483" i="5" s="1"/>
  <c r="E484" i="5" a="1"/>
  <c r="E484" i="5" s="1"/>
  <c r="E485" i="5" a="1"/>
  <c r="E485" i="5" s="1"/>
  <c r="E486" i="5" a="1"/>
  <c r="E486" i="5" s="1"/>
  <c r="E487" i="5" a="1"/>
  <c r="E487" i="5" s="1"/>
  <c r="E488" i="5" a="1"/>
  <c r="E488" i="5" s="1"/>
  <c r="E489" i="5" a="1"/>
  <c r="E489" i="5" s="1"/>
  <c r="E490" i="5" a="1"/>
  <c r="E490" i="5" s="1"/>
  <c r="E491" i="5" a="1"/>
  <c r="E491" i="5" s="1"/>
  <c r="E492" i="5" a="1"/>
  <c r="E492" i="5" s="1"/>
  <c r="E493" i="5" a="1"/>
  <c r="E493" i="5" s="1"/>
  <c r="E494" i="5" a="1"/>
  <c r="E494" i="5" s="1"/>
  <c r="E495" i="5" a="1"/>
  <c r="E495" i="5" s="1"/>
  <c r="E496" i="5" a="1"/>
  <c r="E496" i="5" s="1"/>
  <c r="E497" i="5" a="1"/>
  <c r="E497" i="5" s="1"/>
  <c r="E498" i="5" a="1"/>
  <c r="E498" i="5" s="1"/>
  <c r="E499" i="5" a="1"/>
  <c r="E499" i="5" s="1"/>
  <c r="E500" i="5" a="1"/>
  <c r="E500" i="5" s="1"/>
  <c r="E501" i="5" a="1"/>
  <c r="E501" i="5" s="1"/>
  <c r="E502" i="5" a="1"/>
  <c r="E502" i="5" s="1"/>
  <c r="E503" i="5" a="1"/>
  <c r="E503" i="5" s="1"/>
  <c r="E504" i="5" a="1"/>
  <c r="E504" i="5" s="1"/>
  <c r="E505" i="5" a="1"/>
  <c r="E505" i="5" s="1"/>
  <c r="E506" i="5" a="1"/>
  <c r="E506" i="5" s="1"/>
  <c r="E507" i="5" a="1"/>
  <c r="E507" i="5" s="1"/>
  <c r="E508" i="5" a="1"/>
  <c r="E508" i="5" s="1"/>
  <c r="E509" i="5" a="1"/>
  <c r="E509" i="5" s="1"/>
  <c r="E510" i="5" a="1"/>
  <c r="E510" i="5" s="1"/>
  <c r="E511" i="5" a="1"/>
  <c r="E511" i="5" s="1"/>
  <c r="E512" i="5" a="1"/>
  <c r="E512" i="5" s="1"/>
  <c r="E513" i="5" a="1"/>
  <c r="E513" i="5" s="1"/>
  <c r="E514" i="5" a="1"/>
  <c r="E514" i="5" s="1"/>
  <c r="E515" i="5" a="1"/>
  <c r="E515" i="5" s="1"/>
  <c r="E516" i="5" a="1"/>
  <c r="E516" i="5" s="1"/>
  <c r="E517" i="5" a="1"/>
  <c r="E517" i="5" s="1"/>
  <c r="E518" i="5" a="1"/>
  <c r="E518" i="5" s="1"/>
  <c r="E519" i="5" a="1"/>
  <c r="E519" i="5" s="1"/>
  <c r="E520" i="5" a="1"/>
  <c r="E520" i="5" s="1"/>
  <c r="E521" i="5" a="1"/>
  <c r="E521" i="5" s="1"/>
  <c r="E522" i="5" a="1"/>
  <c r="E522" i="5" s="1"/>
  <c r="E523" i="5" a="1"/>
  <c r="E523" i="5" s="1"/>
  <c r="E524" i="5" a="1"/>
  <c r="E524" i="5" s="1"/>
  <c r="E525" i="5" a="1"/>
  <c r="E525" i="5" s="1"/>
  <c r="E526" i="5" a="1"/>
  <c r="E526" i="5" s="1"/>
  <c r="E527" i="5" a="1"/>
  <c r="E527" i="5" s="1"/>
  <c r="E528" i="5" a="1"/>
  <c r="E528" i="5" s="1"/>
  <c r="E529" i="5" a="1"/>
  <c r="E529" i="5" s="1"/>
  <c r="E530" i="5" a="1"/>
  <c r="E530" i="5" s="1"/>
  <c r="E531" i="5" a="1"/>
  <c r="E531" i="5" s="1"/>
  <c r="E532" i="5" a="1"/>
  <c r="E532" i="5" s="1"/>
  <c r="E533" i="5" a="1"/>
  <c r="E533" i="5" s="1"/>
  <c r="E534" i="5" a="1"/>
  <c r="E534" i="5" s="1"/>
  <c r="E535" i="5" a="1"/>
  <c r="E535" i="5" s="1"/>
  <c r="E536" i="5" a="1"/>
  <c r="E536" i="5" s="1"/>
  <c r="E537" i="5" a="1"/>
  <c r="E537" i="5" s="1"/>
  <c r="E538" i="5" a="1"/>
  <c r="E538" i="5" s="1"/>
  <c r="E539" i="5" a="1"/>
  <c r="E539" i="5" s="1"/>
  <c r="E540" i="5" a="1"/>
  <c r="E540" i="5" s="1"/>
  <c r="E541" i="5" a="1"/>
  <c r="E541" i="5" s="1"/>
  <c r="E542" i="5" a="1"/>
  <c r="E542" i="5"/>
  <c r="E543" i="5" a="1"/>
  <c r="E543" i="5" s="1"/>
  <c r="E544" i="5" a="1"/>
  <c r="E544" i="5" s="1"/>
  <c r="E545" i="5" a="1"/>
  <c r="E545" i="5" s="1"/>
  <c r="E546" i="5" a="1"/>
  <c r="E546" i="5" s="1"/>
  <c r="E547" i="5" a="1"/>
  <c r="E547" i="5" s="1"/>
  <c r="E548" i="5" a="1"/>
  <c r="E548" i="5" s="1"/>
  <c r="E549" i="5" a="1"/>
  <c r="E549" i="5" s="1"/>
  <c r="E550" i="5" a="1"/>
  <c r="E550" i="5" s="1"/>
  <c r="E551" i="5" a="1"/>
  <c r="E551" i="5" s="1"/>
  <c r="E552" i="5" a="1"/>
  <c r="E552" i="5" s="1"/>
  <c r="E553" i="5" a="1"/>
  <c r="E553" i="5" s="1"/>
  <c r="E554" i="5" a="1"/>
  <c r="E554" i="5" s="1"/>
  <c r="E555" i="5" a="1"/>
  <c r="E555" i="5" s="1"/>
  <c r="E556" i="5" a="1"/>
  <c r="E556" i="5" s="1"/>
  <c r="E557" i="5" a="1"/>
  <c r="E557" i="5" s="1"/>
  <c r="E558" i="5" a="1"/>
  <c r="E558" i="5" s="1"/>
  <c r="E559" i="5" a="1"/>
  <c r="E559" i="5" s="1"/>
  <c r="E560" i="5" a="1"/>
  <c r="E560" i="5" s="1"/>
  <c r="E561" i="5" a="1"/>
  <c r="E561" i="5" s="1"/>
  <c r="E562" i="5" a="1"/>
  <c r="E562" i="5" s="1"/>
  <c r="E563" i="5" a="1"/>
  <c r="E563" i="5" s="1"/>
  <c r="E564" i="5" a="1"/>
  <c r="E564" i="5" s="1"/>
  <c r="E565" i="5" a="1"/>
  <c r="E565" i="5" s="1"/>
  <c r="E566" i="5" a="1"/>
  <c r="E566" i="5" s="1"/>
  <c r="E567" i="5" a="1"/>
  <c r="E567" i="5" s="1"/>
  <c r="E568" i="5" a="1"/>
  <c r="E568" i="5" s="1"/>
  <c r="E569" i="5" a="1"/>
  <c r="E569" i="5" s="1"/>
  <c r="E570" i="5" a="1"/>
  <c r="E570" i="5" s="1"/>
  <c r="E571" i="5" a="1"/>
  <c r="E571" i="5" s="1"/>
  <c r="E572" i="5" a="1"/>
  <c r="E572" i="5" s="1"/>
  <c r="E573" i="5" a="1"/>
  <c r="E573" i="5" s="1"/>
  <c r="E574" i="5" a="1"/>
  <c r="E574" i="5" s="1"/>
  <c r="E575" i="5" a="1"/>
  <c r="E575" i="5" s="1"/>
  <c r="E576" i="5" a="1"/>
  <c r="E576" i="5" s="1"/>
  <c r="E577" i="5" a="1"/>
  <c r="E577" i="5" s="1"/>
  <c r="E578" i="5" a="1"/>
  <c r="E578" i="5" s="1"/>
  <c r="E579" i="5" a="1"/>
  <c r="E579" i="5" s="1"/>
  <c r="E580" i="5" a="1"/>
  <c r="E580" i="5" s="1"/>
  <c r="E581" i="5" a="1"/>
  <c r="E581" i="5" s="1"/>
  <c r="E582" i="5" a="1"/>
  <c r="E582" i="5" s="1"/>
  <c r="E583" i="5" a="1"/>
  <c r="E583" i="5" s="1"/>
  <c r="E584" i="5" a="1"/>
  <c r="E584" i="5" s="1"/>
  <c r="E585" i="5" a="1"/>
  <c r="E585" i="5" s="1"/>
  <c r="E586" i="5" a="1"/>
  <c r="E586" i="5" s="1"/>
  <c r="E587" i="5" a="1"/>
  <c r="E587" i="5" s="1"/>
  <c r="E588" i="5" a="1"/>
  <c r="E588" i="5" s="1"/>
  <c r="E589" i="5" a="1"/>
  <c r="E589" i="5" s="1"/>
  <c r="E590" i="5" a="1"/>
  <c r="E590" i="5" s="1"/>
  <c r="E591" i="5" a="1"/>
  <c r="E591" i="5" s="1"/>
  <c r="E592" i="5" a="1"/>
  <c r="E592" i="5" s="1"/>
  <c r="E593" i="5" a="1"/>
  <c r="E593" i="5" s="1"/>
  <c r="E594" i="5" a="1"/>
  <c r="E594" i="5" s="1"/>
  <c r="E595" i="5" a="1"/>
  <c r="E595" i="5" s="1"/>
  <c r="E596" i="5" a="1"/>
  <c r="E596" i="5" s="1"/>
  <c r="E597" i="5" a="1"/>
  <c r="E597" i="5" s="1"/>
  <c r="E598" i="5" a="1"/>
  <c r="E598" i="5" s="1"/>
  <c r="E599" i="5" a="1"/>
  <c r="E599" i="5" s="1"/>
  <c r="E600" i="5" a="1"/>
  <c r="E600" i="5" s="1"/>
  <c r="E601" i="5" a="1"/>
  <c r="E601" i="5" s="1"/>
  <c r="E602" i="5" a="1"/>
  <c r="E602" i="5" s="1"/>
  <c r="E603" i="5" a="1"/>
  <c r="E603" i="5" s="1"/>
  <c r="E604" i="5" a="1"/>
  <c r="E604" i="5" s="1"/>
  <c r="E605" i="5" a="1"/>
  <c r="E605" i="5" s="1"/>
  <c r="E606" i="5" a="1"/>
  <c r="E606" i="5"/>
  <c r="E607" i="5" a="1"/>
  <c r="E607" i="5" s="1"/>
  <c r="E608" i="5" a="1"/>
  <c r="E608" i="5" s="1"/>
  <c r="E609" i="5" a="1"/>
  <c r="E609" i="5" s="1"/>
  <c r="E610" i="5" a="1"/>
  <c r="E610" i="5"/>
  <c r="E611" i="5" a="1"/>
  <c r="E611" i="5" s="1"/>
  <c r="E612" i="5" a="1"/>
  <c r="E612" i="5" s="1"/>
  <c r="E613" i="5" a="1"/>
  <c r="E613" i="5" s="1"/>
  <c r="E614" i="5" a="1"/>
  <c r="E614" i="5" s="1"/>
  <c r="E615" i="5" a="1"/>
  <c r="E615" i="5" s="1"/>
  <c r="E616" i="5" a="1"/>
  <c r="E616" i="5" s="1"/>
  <c r="E617" i="5" a="1"/>
  <c r="E617" i="5" s="1"/>
  <c r="E618" i="5" a="1"/>
  <c r="E618" i="5" s="1"/>
  <c r="E619" i="5" a="1"/>
  <c r="E619" i="5" s="1"/>
  <c r="E620" i="5" a="1"/>
  <c r="E620" i="5" s="1"/>
  <c r="E621" i="5" a="1"/>
  <c r="E621" i="5" s="1"/>
  <c r="E622" i="5" a="1"/>
  <c r="E622" i="5" s="1"/>
  <c r="E623" i="5" a="1"/>
  <c r="E623" i="5" s="1"/>
  <c r="E624" i="5" a="1"/>
  <c r="E624" i="5" s="1"/>
  <c r="E625" i="5" a="1"/>
  <c r="E625" i="5" s="1"/>
  <c r="E626" i="5" a="1"/>
  <c r="E626" i="5" s="1"/>
  <c r="E627" i="5" a="1"/>
  <c r="E627" i="5" s="1"/>
  <c r="E628" i="5" a="1"/>
  <c r="E628" i="5" s="1"/>
  <c r="E629" i="5" a="1"/>
  <c r="E629" i="5" s="1"/>
  <c r="E630" i="5" a="1"/>
  <c r="E630" i="5" s="1"/>
  <c r="E631" i="5" a="1"/>
  <c r="E631" i="5" s="1"/>
  <c r="E632" i="5" a="1"/>
  <c r="E632" i="5" s="1"/>
  <c r="E633" i="5" a="1"/>
  <c r="E633" i="5" s="1"/>
  <c r="E634" i="5" a="1"/>
  <c r="E634" i="5" s="1"/>
  <c r="E635" i="5" a="1"/>
  <c r="E635" i="5" s="1"/>
  <c r="E636" i="5" a="1"/>
  <c r="E636" i="5" s="1"/>
  <c r="E637" i="5" a="1"/>
  <c r="E637" i="5" s="1"/>
  <c r="E638" i="5" a="1"/>
  <c r="E638" i="5" s="1"/>
  <c r="E639" i="5" a="1"/>
  <c r="E639" i="5" s="1"/>
  <c r="E640" i="5" a="1"/>
  <c r="E640" i="5" s="1"/>
  <c r="E641" i="5" a="1"/>
  <c r="E641" i="5" s="1"/>
  <c r="E642" i="5" a="1"/>
  <c r="E642" i="5" s="1"/>
  <c r="E643" i="5" a="1"/>
  <c r="E643" i="5" s="1"/>
  <c r="E644" i="5" a="1"/>
  <c r="E644" i="5" s="1"/>
  <c r="E645" i="5" a="1"/>
  <c r="E645" i="5" s="1"/>
  <c r="E646" i="5" a="1"/>
  <c r="E646" i="5" s="1"/>
  <c r="E647" i="5" a="1"/>
  <c r="E647" i="5" s="1"/>
  <c r="E648" i="5" a="1"/>
  <c r="E648" i="5" s="1"/>
  <c r="E649" i="5" a="1"/>
  <c r="E649" i="5" s="1"/>
  <c r="E650" i="5" a="1"/>
  <c r="E650" i="5" s="1"/>
  <c r="E651" i="5" a="1"/>
  <c r="E651" i="5" s="1"/>
  <c r="E652" i="5" a="1"/>
  <c r="E652" i="5" s="1"/>
  <c r="E653" i="5" a="1"/>
  <c r="E653" i="5" s="1"/>
  <c r="E654" i="5" a="1"/>
  <c r="E654" i="5" s="1"/>
  <c r="E655" i="5" a="1"/>
  <c r="E655" i="5" s="1"/>
  <c r="E656" i="5" a="1"/>
  <c r="E656" i="5" s="1"/>
  <c r="E657" i="5" a="1"/>
  <c r="E657" i="5" s="1"/>
  <c r="E658" i="5" a="1"/>
  <c r="E658" i="5" s="1"/>
  <c r="E659" i="5" a="1"/>
  <c r="E659" i="5" s="1"/>
  <c r="E660" i="5" a="1"/>
  <c r="E660" i="5" s="1"/>
  <c r="E661" i="5" a="1"/>
  <c r="E661" i="5" s="1"/>
  <c r="E662" i="5" a="1"/>
  <c r="E662" i="5" s="1"/>
  <c r="E663" i="5" a="1"/>
  <c r="E663" i="5" s="1"/>
  <c r="E664" i="5" a="1"/>
  <c r="E664" i="5" s="1"/>
  <c r="E665" i="5" a="1"/>
  <c r="E665" i="5" s="1"/>
  <c r="E666" i="5" a="1"/>
  <c r="E666" i="5" s="1"/>
  <c r="E667" i="5" a="1"/>
  <c r="E667" i="5" s="1"/>
  <c r="E668" i="5" a="1"/>
  <c r="E668" i="5" s="1"/>
  <c r="E669" i="5" a="1"/>
  <c r="E669" i="5" s="1"/>
  <c r="E670" i="5" a="1"/>
  <c r="E670" i="5" s="1"/>
  <c r="E671" i="5" a="1"/>
  <c r="E671" i="5" s="1"/>
  <c r="E672" i="5" a="1"/>
  <c r="E672" i="5" s="1"/>
  <c r="E673" i="5" a="1"/>
  <c r="E673" i="5" s="1"/>
  <c r="E674" i="5" a="1"/>
  <c r="E674" i="5" s="1"/>
  <c r="E675" i="5" a="1"/>
  <c r="E675" i="5" s="1"/>
  <c r="E676" i="5" a="1"/>
  <c r="E676" i="5" s="1"/>
  <c r="E677" i="5" a="1"/>
  <c r="E677" i="5" s="1"/>
  <c r="E678" i="5" a="1"/>
  <c r="E678" i="5" s="1"/>
  <c r="E679" i="5" a="1"/>
  <c r="E679" i="5" s="1"/>
  <c r="E680" i="5" a="1"/>
  <c r="E680" i="5" s="1"/>
  <c r="E681" i="5" a="1"/>
  <c r="E681" i="5" s="1"/>
  <c r="E682" i="5" a="1"/>
  <c r="E682" i="5" s="1"/>
  <c r="E683" i="5" a="1"/>
  <c r="E683" i="5" s="1"/>
  <c r="E684" i="5" a="1"/>
  <c r="E684" i="5"/>
  <c r="E685" i="5" a="1"/>
  <c r="E685" i="5" s="1"/>
  <c r="E686" i="5" a="1"/>
  <c r="E686" i="5" s="1"/>
  <c r="E687" i="5" a="1"/>
  <c r="E687" i="5" s="1"/>
  <c r="E688" i="5" a="1"/>
  <c r="E688" i="5" s="1"/>
  <c r="E689" i="5" a="1"/>
  <c r="E689" i="5" s="1"/>
  <c r="E690" i="5" a="1"/>
  <c r="E690" i="5" s="1"/>
  <c r="E691" i="5" a="1"/>
  <c r="E691" i="5" s="1"/>
  <c r="E692" i="5" a="1"/>
  <c r="E692" i="5" s="1"/>
  <c r="E693" i="5" a="1"/>
  <c r="E693" i="5" s="1"/>
  <c r="E694" i="5" a="1"/>
  <c r="E694" i="5" s="1"/>
  <c r="E695" i="5" a="1"/>
  <c r="E695" i="5" s="1"/>
  <c r="E696" i="5" a="1"/>
  <c r="E696" i="5" s="1"/>
  <c r="E697" i="5" a="1"/>
  <c r="E697" i="5" s="1"/>
  <c r="E698" i="5" a="1"/>
  <c r="E698" i="5" s="1"/>
  <c r="E699" i="5" a="1"/>
  <c r="E699" i="5" s="1"/>
  <c r="E700" i="5" a="1"/>
  <c r="E700" i="5" s="1"/>
  <c r="E701" i="5" a="1"/>
  <c r="E701" i="5" s="1"/>
  <c r="E702" i="5" a="1"/>
  <c r="E702" i="5" s="1"/>
  <c r="E703" i="5" a="1"/>
  <c r="E703" i="5" s="1"/>
  <c r="E704" i="5" a="1"/>
  <c r="E704" i="5" s="1"/>
  <c r="E705" i="5" a="1"/>
  <c r="E705" i="5" s="1"/>
  <c r="E706" i="5" a="1"/>
  <c r="E706" i="5" s="1"/>
  <c r="E707" i="5" a="1"/>
  <c r="E707" i="5" s="1"/>
  <c r="E708" i="5" a="1"/>
  <c r="E708" i="5" s="1"/>
  <c r="E709" i="5" a="1"/>
  <c r="E709" i="5" s="1"/>
  <c r="E710" i="5" a="1"/>
  <c r="E710" i="5" s="1"/>
  <c r="E711" i="5" a="1"/>
  <c r="E711" i="5" s="1"/>
  <c r="E712" i="5" a="1"/>
  <c r="E712" i="5" s="1"/>
  <c r="E713" i="5" a="1"/>
  <c r="E713" i="5" s="1"/>
  <c r="E714" i="5" a="1"/>
  <c r="E714" i="5" s="1"/>
  <c r="E715" i="5" a="1"/>
  <c r="E715" i="5" s="1"/>
  <c r="E716" i="5" a="1"/>
  <c r="E716" i="5" s="1"/>
  <c r="E717" i="5" a="1"/>
  <c r="E717" i="5" s="1"/>
  <c r="E718" i="5" a="1"/>
  <c r="E718" i="5" s="1"/>
  <c r="E719" i="5" a="1"/>
  <c r="E719" i="5" s="1"/>
  <c r="E720" i="5" a="1"/>
  <c r="E720" i="5" s="1"/>
  <c r="E721" i="5" a="1"/>
  <c r="E721" i="5" s="1"/>
  <c r="E722" i="5" a="1"/>
  <c r="E722" i="5" s="1"/>
  <c r="E723" i="5" a="1"/>
  <c r="E723" i="5" s="1"/>
  <c r="E724" i="5" a="1"/>
  <c r="E724" i="5" s="1"/>
  <c r="E725" i="5" a="1"/>
  <c r="E725" i="5" s="1"/>
  <c r="E726" i="5" a="1"/>
  <c r="E726" i="5" s="1"/>
  <c r="E727" i="5" a="1"/>
  <c r="E727" i="5" s="1"/>
  <c r="E728" i="5" a="1"/>
  <c r="E728" i="5" s="1"/>
  <c r="E729" i="5" a="1"/>
  <c r="E729" i="5" s="1"/>
  <c r="E730" i="5" a="1"/>
  <c r="E730" i="5" s="1"/>
  <c r="E731" i="5" a="1"/>
  <c r="E731" i="5" s="1"/>
  <c r="E732" i="5" a="1"/>
  <c r="E732" i="5" s="1"/>
  <c r="E733" i="5" a="1"/>
  <c r="E733" i="5" s="1"/>
  <c r="E734" i="5" a="1"/>
  <c r="E734" i="5" s="1"/>
  <c r="E735" i="5" a="1"/>
  <c r="E735" i="5" s="1"/>
  <c r="E736" i="5" a="1"/>
  <c r="E736" i="5" s="1"/>
  <c r="E737" i="5" a="1"/>
  <c r="E737" i="5" s="1"/>
  <c r="E738" i="5" a="1"/>
  <c r="E738" i="5" s="1"/>
  <c r="E739" i="5" a="1"/>
  <c r="E739" i="5" s="1"/>
  <c r="E740" i="5" a="1"/>
  <c r="E740" i="5" s="1"/>
  <c r="E741" i="5" a="1"/>
  <c r="E741" i="5" s="1"/>
  <c r="E742" i="5" a="1"/>
  <c r="E742" i="5" s="1"/>
  <c r="E743" i="5" a="1"/>
  <c r="E743" i="5" s="1"/>
  <c r="E744" i="5" a="1"/>
  <c r="E744" i="5" s="1"/>
  <c r="E745" i="5" a="1"/>
  <c r="E745" i="5" s="1"/>
  <c r="E746" i="5" a="1"/>
  <c r="E746" i="5" s="1"/>
  <c r="E747" i="5" a="1"/>
  <c r="E747" i="5" s="1"/>
  <c r="E748" i="5" a="1"/>
  <c r="E748" i="5" s="1"/>
  <c r="E749" i="5" a="1"/>
  <c r="E749" i="5" s="1"/>
  <c r="E750" i="5" a="1"/>
  <c r="E750" i="5" s="1"/>
  <c r="E751" i="5" a="1"/>
  <c r="E751" i="5" s="1"/>
  <c r="E752" i="5" a="1"/>
  <c r="E752" i="5" s="1"/>
  <c r="E753" i="5" a="1"/>
  <c r="E753" i="5" s="1"/>
  <c r="E754" i="5" a="1"/>
  <c r="E754" i="5" s="1"/>
  <c r="E755" i="5" a="1"/>
  <c r="E755" i="5" s="1"/>
  <c r="E756" i="5" a="1"/>
  <c r="E756" i="5" s="1"/>
  <c r="E757" i="5" a="1"/>
  <c r="E757" i="5" s="1"/>
  <c r="E758" i="5" a="1"/>
  <c r="E758" i="5" s="1"/>
  <c r="E759" i="5" a="1"/>
  <c r="E759" i="5" s="1"/>
  <c r="E760" i="5" a="1"/>
  <c r="E760" i="5" s="1"/>
  <c r="E761" i="5" a="1"/>
  <c r="E761" i="5" s="1"/>
  <c r="E762" i="5" a="1"/>
  <c r="E762" i="5" s="1"/>
  <c r="E763" i="5" a="1"/>
  <c r="E763" i="5" s="1"/>
  <c r="E764" i="5" a="1"/>
  <c r="E764" i="5" s="1"/>
  <c r="E765" i="5" a="1"/>
  <c r="E765" i="5" s="1"/>
  <c r="E766" i="5" a="1"/>
  <c r="E766" i="5" s="1"/>
  <c r="E767" i="5" a="1"/>
  <c r="E767" i="5" s="1"/>
  <c r="E768" i="5" a="1"/>
  <c r="E768" i="5" s="1"/>
  <c r="E769" i="5" a="1"/>
  <c r="E769" i="5" s="1"/>
  <c r="E770" i="5" a="1"/>
  <c r="E770" i="5" s="1"/>
  <c r="E771" i="5" a="1"/>
  <c r="E771" i="5" s="1"/>
  <c r="E772" i="5" a="1"/>
  <c r="E772" i="5" s="1"/>
  <c r="E773" i="5" a="1"/>
  <c r="E773" i="5" s="1"/>
  <c r="E774" i="5" a="1"/>
  <c r="E774" i="5" s="1"/>
  <c r="E775" i="5" a="1"/>
  <c r="E775" i="5" s="1"/>
  <c r="E776" i="5" a="1"/>
  <c r="E776" i="5" s="1"/>
  <c r="E777" i="5" a="1"/>
  <c r="E777" i="5" s="1"/>
  <c r="E778" i="5" a="1"/>
  <c r="E778" i="5" s="1"/>
  <c r="E779" i="5" a="1"/>
  <c r="E779" i="5" s="1"/>
  <c r="E780" i="5" a="1"/>
  <c r="E780" i="5" s="1"/>
  <c r="E781" i="5" a="1"/>
  <c r="E781" i="5" s="1"/>
  <c r="E782" i="5" a="1"/>
  <c r="E782" i="5" s="1"/>
  <c r="E783" i="5" a="1"/>
  <c r="E783" i="5" s="1"/>
  <c r="E784" i="5" a="1"/>
  <c r="E784" i="5" s="1"/>
  <c r="E785" i="5" a="1"/>
  <c r="E785" i="5" s="1"/>
  <c r="E786" i="5" a="1"/>
  <c r="E786" i="5" s="1"/>
  <c r="E787" i="5" a="1"/>
  <c r="E787" i="5" s="1"/>
  <c r="E788" i="5" a="1"/>
  <c r="E788" i="5" s="1"/>
  <c r="E789" i="5" a="1"/>
  <c r="E789" i="5" s="1"/>
  <c r="E790" i="5" a="1"/>
  <c r="E790" i="5" s="1"/>
  <c r="E791" i="5" a="1"/>
  <c r="E791" i="5" s="1"/>
  <c r="E792" i="5" a="1"/>
  <c r="E792" i="5" s="1"/>
  <c r="E793" i="5" a="1"/>
  <c r="E793" i="5" s="1"/>
  <c r="E794" i="5" a="1"/>
  <c r="E794" i="5" s="1"/>
  <c r="E795" i="5" a="1"/>
  <c r="E795" i="5" s="1"/>
  <c r="E796" i="5" a="1"/>
  <c r="E796" i="5" s="1"/>
  <c r="E797" i="5" a="1"/>
  <c r="E797" i="5" s="1"/>
  <c r="E798" i="5" a="1"/>
  <c r="E798" i="5" s="1"/>
  <c r="E799" i="5" a="1"/>
  <c r="E799" i="5" s="1"/>
  <c r="E800" i="5" a="1"/>
  <c r="E800" i="5" s="1"/>
  <c r="E801" i="5" a="1"/>
  <c r="E801" i="5" s="1"/>
  <c r="E802" i="5" a="1"/>
  <c r="E802" i="5" s="1"/>
  <c r="E803" i="5" a="1"/>
  <c r="E803" i="5" s="1"/>
  <c r="E804" i="5" a="1"/>
  <c r="E804" i="5" s="1"/>
  <c r="E805" i="5" a="1"/>
  <c r="E805" i="5" s="1"/>
  <c r="E806" i="5" a="1"/>
  <c r="E806" i="5" s="1"/>
  <c r="E807" i="5" a="1"/>
  <c r="E807" i="5" s="1"/>
  <c r="E808" i="5" a="1"/>
  <c r="E808" i="5" s="1"/>
  <c r="E809" i="5" a="1"/>
  <c r="E809" i="5" s="1"/>
  <c r="E810" i="5" a="1"/>
  <c r="E810" i="5" s="1"/>
  <c r="E811" i="5" a="1"/>
  <c r="E811" i="5" s="1"/>
  <c r="E812" i="5" a="1"/>
  <c r="E812" i="5" s="1"/>
  <c r="E813" i="5" a="1"/>
  <c r="E813" i="5" s="1"/>
  <c r="E814" i="5" a="1"/>
  <c r="E814" i="5" s="1"/>
  <c r="E815" i="5" a="1"/>
  <c r="E815" i="5" s="1"/>
  <c r="E816" i="5" a="1"/>
  <c r="E816" i="5" s="1"/>
  <c r="E817" i="5" a="1"/>
  <c r="E817" i="5" s="1"/>
  <c r="E818" i="5" a="1"/>
  <c r="E818" i="5" s="1"/>
  <c r="E819" i="5" a="1"/>
  <c r="E819" i="5" s="1"/>
  <c r="E820" i="5" a="1"/>
  <c r="E820" i="5" s="1"/>
  <c r="E821" i="5" a="1"/>
  <c r="E821" i="5" s="1"/>
  <c r="E822" i="5" a="1"/>
  <c r="E822" i="5" s="1"/>
  <c r="E823" i="5" a="1"/>
  <c r="E823" i="5" s="1"/>
  <c r="E824" i="5" a="1"/>
  <c r="E824" i="5" s="1"/>
  <c r="E825" i="5" a="1"/>
  <c r="E825" i="5" s="1"/>
  <c r="E826" i="5" a="1"/>
  <c r="E826" i="5" s="1"/>
  <c r="E827" i="5" a="1"/>
  <c r="E827" i="5" s="1"/>
  <c r="E828" i="5" a="1"/>
  <c r="E828" i="5" s="1"/>
  <c r="E829" i="5" a="1"/>
  <c r="E829" i="5" s="1"/>
  <c r="E830" i="5" a="1"/>
  <c r="E830" i="5" s="1"/>
  <c r="E831" i="5" a="1"/>
  <c r="E831" i="5" s="1"/>
  <c r="E832" i="5" a="1"/>
  <c r="E832" i="5" s="1"/>
  <c r="E833" i="5" a="1"/>
  <c r="E833" i="5" s="1"/>
  <c r="E834" i="5" a="1"/>
  <c r="E834" i="5" s="1"/>
  <c r="E835" i="5" a="1"/>
  <c r="E835" i="5" s="1"/>
  <c r="E836" i="5" a="1"/>
  <c r="E836" i="5" s="1"/>
  <c r="E837" i="5" a="1"/>
  <c r="E837" i="5" s="1"/>
  <c r="E838" i="5" a="1"/>
  <c r="E838" i="5" s="1"/>
  <c r="E839" i="5" a="1"/>
  <c r="E839" i="5" s="1"/>
  <c r="E840" i="5" a="1"/>
  <c r="E840" i="5" s="1"/>
  <c r="E841" i="5" a="1"/>
  <c r="E841" i="5" s="1"/>
  <c r="E842" i="5" a="1"/>
  <c r="E842" i="5" s="1"/>
  <c r="E843" i="5" a="1"/>
  <c r="E843" i="5" s="1"/>
  <c r="E844" i="5" a="1"/>
  <c r="E844" i="5" s="1"/>
  <c r="E845" i="5" a="1"/>
  <c r="E845" i="5" s="1"/>
  <c r="E846" i="5" a="1"/>
  <c r="E846" i="5" s="1"/>
  <c r="E847" i="5" a="1"/>
  <c r="E847" i="5" s="1"/>
  <c r="E848" i="5" a="1"/>
  <c r="E848" i="5" s="1"/>
  <c r="E849" i="5" a="1"/>
  <c r="E849" i="5" s="1"/>
  <c r="E850" i="5" a="1"/>
  <c r="E850" i="5" s="1"/>
  <c r="E851" i="5" a="1"/>
  <c r="E851" i="5" s="1"/>
  <c r="E852" i="5" a="1"/>
  <c r="E852" i="5" s="1"/>
  <c r="E853" i="5" a="1"/>
  <c r="E853" i="5" s="1"/>
  <c r="E854" i="5" a="1"/>
  <c r="E854" i="5" s="1"/>
  <c r="E855" i="5" a="1"/>
  <c r="E855" i="5" s="1"/>
  <c r="E856" i="5" a="1"/>
  <c r="E856" i="5" s="1"/>
  <c r="E857" i="5" a="1"/>
  <c r="E857" i="5" s="1"/>
  <c r="E858" i="5" a="1"/>
  <c r="E858" i="5" s="1"/>
  <c r="E859" i="5" a="1"/>
  <c r="E859" i="5" s="1"/>
  <c r="E860" i="5" a="1"/>
  <c r="E860" i="5" s="1"/>
  <c r="E861" i="5" a="1"/>
  <c r="E861" i="5" s="1"/>
  <c r="E862" i="5" a="1"/>
  <c r="E862" i="5" s="1"/>
  <c r="E863" i="5" a="1"/>
  <c r="E863" i="5" s="1"/>
  <c r="E864" i="5" a="1"/>
  <c r="E864" i="5" s="1"/>
  <c r="E865" i="5" a="1"/>
  <c r="E865" i="5" s="1"/>
  <c r="E866" i="5" a="1"/>
  <c r="E866" i="5" s="1"/>
  <c r="E867" i="5" a="1"/>
  <c r="E867" i="5" s="1"/>
  <c r="E868" i="5" a="1"/>
  <c r="E868" i="5" s="1"/>
  <c r="E869" i="5" a="1"/>
  <c r="E869" i="5" s="1"/>
  <c r="E870" i="5" a="1"/>
  <c r="E870" i="5" s="1"/>
  <c r="E871" i="5" a="1"/>
  <c r="E871" i="5" s="1"/>
  <c r="E872" i="5" a="1"/>
  <c r="E872" i="5" s="1"/>
  <c r="E873" i="5" a="1"/>
  <c r="E873" i="5" s="1"/>
  <c r="E874" i="5" a="1"/>
  <c r="E874" i="5" s="1"/>
  <c r="E875" i="5" a="1"/>
  <c r="E875" i="5" s="1"/>
  <c r="E876" i="5" a="1"/>
  <c r="E876" i="5" s="1"/>
  <c r="E877" i="5" a="1"/>
  <c r="E877" i="5" s="1"/>
  <c r="E878" i="5" a="1"/>
  <c r="E878" i="5" s="1"/>
  <c r="E879" i="5" a="1"/>
  <c r="E879" i="5" s="1"/>
  <c r="E880" i="5" a="1"/>
  <c r="E880" i="5" s="1"/>
  <c r="E881" i="5" a="1"/>
  <c r="E881" i="5" s="1"/>
  <c r="E882" i="5" a="1"/>
  <c r="E882" i="5" s="1"/>
  <c r="E883" i="5" a="1"/>
  <c r="E883" i="5" s="1"/>
  <c r="E884" i="5" a="1"/>
  <c r="E884" i="5" s="1"/>
  <c r="E885" i="5" a="1"/>
  <c r="E885" i="5" s="1"/>
  <c r="E886" i="5" a="1"/>
  <c r="E886" i="5" s="1"/>
  <c r="E887" i="5" a="1"/>
  <c r="E887" i="5" s="1"/>
  <c r="E888" i="5" a="1"/>
  <c r="E888" i="5" s="1"/>
  <c r="E889" i="5" a="1"/>
  <c r="E889" i="5" s="1"/>
  <c r="E890" i="5" a="1"/>
  <c r="E890" i="5" s="1"/>
  <c r="E891" i="5" a="1"/>
  <c r="E891" i="5" s="1"/>
  <c r="E892" i="5" a="1"/>
  <c r="E892" i="5" s="1"/>
  <c r="E893" i="5" a="1"/>
  <c r="E893" i="5" s="1"/>
  <c r="E894" i="5" a="1"/>
  <c r="E894" i="5" s="1"/>
  <c r="E895" i="5" a="1"/>
  <c r="E895" i="5" s="1"/>
  <c r="E896" i="5" a="1"/>
  <c r="E896" i="5" s="1"/>
  <c r="E897" i="5" a="1"/>
  <c r="E897" i="5" s="1"/>
  <c r="E898" i="5" a="1"/>
  <c r="E898" i="5" s="1"/>
  <c r="E899" i="5" a="1"/>
  <c r="E899" i="5" s="1"/>
  <c r="E900" i="5" a="1"/>
  <c r="E900" i="5" s="1"/>
  <c r="E901" i="5" a="1"/>
  <c r="E901" i="5" s="1"/>
  <c r="E902" i="5" a="1"/>
  <c r="E902" i="5" s="1"/>
  <c r="E903" i="5" a="1"/>
  <c r="E903" i="5" s="1"/>
  <c r="E904" i="5" a="1"/>
  <c r="E904" i="5" s="1"/>
  <c r="E905" i="5" a="1"/>
  <c r="E905" i="5" s="1"/>
  <c r="E906" i="5" a="1"/>
  <c r="E906" i="5" s="1"/>
  <c r="E907" i="5" a="1"/>
  <c r="E907" i="5" s="1"/>
  <c r="E908" i="5" a="1"/>
  <c r="E908" i="5" s="1"/>
  <c r="E909" i="5" a="1"/>
  <c r="E909" i="5" s="1"/>
  <c r="E910" i="5" a="1"/>
  <c r="E910" i="5" s="1"/>
  <c r="E911" i="5" a="1"/>
  <c r="E911" i="5" s="1"/>
  <c r="E912" i="5" a="1"/>
  <c r="E912" i="5" s="1"/>
  <c r="E913" i="5" a="1"/>
  <c r="E913" i="5" s="1"/>
  <c r="E914" i="5" a="1"/>
  <c r="E914" i="5" s="1"/>
  <c r="E915" i="5" a="1"/>
  <c r="E915" i="5" s="1"/>
  <c r="E916" i="5" a="1"/>
  <c r="E916" i="5" s="1"/>
  <c r="E917" i="5" a="1"/>
  <c r="E917" i="5" s="1"/>
  <c r="E918" i="5" a="1"/>
  <c r="E918" i="5" s="1"/>
  <c r="E919" i="5" a="1"/>
  <c r="E919" i="5" s="1"/>
  <c r="E920" i="5" a="1"/>
  <c r="E920" i="5" s="1"/>
  <c r="E921" i="5" a="1"/>
  <c r="E921" i="5" s="1"/>
  <c r="E922" i="5" a="1"/>
  <c r="E922" i="5" s="1"/>
  <c r="E923" i="5" a="1"/>
  <c r="E923" i="5" s="1"/>
  <c r="E924" i="5" a="1"/>
  <c r="E924" i="5" s="1"/>
  <c r="E925" i="5" a="1"/>
  <c r="E925" i="5" s="1"/>
  <c r="E926" i="5" a="1"/>
  <c r="E926" i="5" s="1"/>
  <c r="E927" i="5" a="1"/>
  <c r="E927" i="5" s="1"/>
  <c r="E928" i="5" a="1"/>
  <c r="E928" i="5" s="1"/>
  <c r="E929" i="5" a="1"/>
  <c r="E929" i="5" s="1"/>
  <c r="E930" i="5" a="1"/>
  <c r="E930" i="5" s="1"/>
  <c r="E931" i="5" a="1"/>
  <c r="E931" i="5" s="1"/>
  <c r="E932" i="5" a="1"/>
  <c r="E932" i="5" s="1"/>
  <c r="E933" i="5" a="1"/>
  <c r="E933" i="5" s="1"/>
  <c r="E934" i="5" a="1"/>
  <c r="E934" i="5" s="1"/>
  <c r="E935" i="5" a="1"/>
  <c r="E935" i="5" s="1"/>
  <c r="E936" i="5" a="1"/>
  <c r="E936" i="5" s="1"/>
  <c r="E937" i="5" a="1"/>
  <c r="E937" i="5" s="1"/>
  <c r="E938" i="5" a="1"/>
  <c r="E938" i="5" s="1"/>
  <c r="E939" i="5" a="1"/>
  <c r="E939" i="5" s="1"/>
  <c r="E940" i="5" a="1"/>
  <c r="E940" i="5" s="1"/>
  <c r="E941" i="5" a="1"/>
  <c r="E941" i="5" s="1"/>
  <c r="E942" i="5" a="1"/>
  <c r="E942" i="5" s="1"/>
  <c r="E943" i="5" a="1"/>
  <c r="E943" i="5" s="1"/>
  <c r="E944" i="5" a="1"/>
  <c r="E944" i="5" s="1"/>
  <c r="E945" i="5" a="1"/>
  <c r="E945" i="5" s="1"/>
  <c r="E946" i="5" a="1"/>
  <c r="E946" i="5" s="1"/>
  <c r="E947" i="5" a="1"/>
  <c r="E947" i="5" s="1"/>
  <c r="E948" i="5" a="1"/>
  <c r="E948" i="5" s="1"/>
  <c r="E949" i="5" a="1"/>
  <c r="E949" i="5" s="1"/>
  <c r="E950" i="5" a="1"/>
  <c r="E950" i="5" s="1"/>
  <c r="E951" i="5" a="1"/>
  <c r="E951" i="5" s="1"/>
  <c r="E952" i="5" a="1"/>
  <c r="E952" i="5"/>
  <c r="E953" i="5" a="1"/>
  <c r="E953" i="5" s="1"/>
  <c r="E954" i="5" a="1"/>
  <c r="E954" i="5" s="1"/>
  <c r="E955" i="5" a="1"/>
  <c r="E955" i="5" s="1"/>
  <c r="E956" i="5" a="1"/>
  <c r="E956" i="5" s="1"/>
  <c r="E957" i="5" a="1"/>
  <c r="E957" i="5" s="1"/>
  <c r="E958" i="5" a="1"/>
  <c r="E958" i="5" s="1"/>
  <c r="E959" i="5" a="1"/>
  <c r="E959" i="5" s="1"/>
  <c r="E960" i="5" a="1"/>
  <c r="E960" i="5" s="1"/>
  <c r="E961" i="5" a="1"/>
  <c r="E961" i="5" s="1"/>
  <c r="E962" i="5" a="1"/>
  <c r="E962" i="5" s="1"/>
  <c r="E963" i="5" a="1"/>
  <c r="E963" i="5" s="1"/>
  <c r="E964" i="5" a="1"/>
  <c r="E964" i="5" s="1"/>
  <c r="E965" i="5" a="1"/>
  <c r="E965" i="5" s="1"/>
  <c r="E966" i="5" a="1"/>
  <c r="E966" i="5" s="1"/>
  <c r="E967" i="5" a="1"/>
  <c r="E967" i="5" s="1"/>
  <c r="E968" i="5" a="1"/>
  <c r="E968" i="5" s="1"/>
  <c r="E969" i="5" a="1"/>
  <c r="E969" i="5" s="1"/>
  <c r="E970" i="5" a="1"/>
  <c r="E970" i="5" s="1"/>
  <c r="E971" i="5" a="1"/>
  <c r="E971" i="5" s="1"/>
  <c r="E972" i="5" a="1"/>
  <c r="E972" i="5" s="1"/>
  <c r="E973" i="5" a="1"/>
  <c r="E973" i="5" s="1"/>
  <c r="E974" i="5" a="1"/>
  <c r="E974" i="5" s="1"/>
  <c r="E975" i="5" a="1"/>
  <c r="E975" i="5" s="1"/>
  <c r="E976" i="5" a="1"/>
  <c r="E976" i="5" s="1"/>
  <c r="E977" i="5" a="1"/>
  <c r="E977" i="5" s="1"/>
  <c r="E978" i="5" a="1"/>
  <c r="E978" i="5" s="1"/>
  <c r="E979" i="5" a="1"/>
  <c r="E979" i="5" s="1"/>
  <c r="E980" i="5" a="1"/>
  <c r="E980" i="5" s="1"/>
  <c r="E981" i="5" a="1"/>
  <c r="E981" i="5" s="1"/>
  <c r="E982" i="5" a="1"/>
  <c r="E982" i="5" s="1"/>
  <c r="E983" i="5" a="1"/>
  <c r="E983" i="5" s="1"/>
  <c r="E984" i="5" a="1"/>
  <c r="E984" i="5" s="1"/>
  <c r="E985" i="5" a="1"/>
  <c r="E985" i="5" s="1"/>
  <c r="E986" i="5" a="1"/>
  <c r="E986" i="5" s="1"/>
  <c r="E987" i="5" a="1"/>
  <c r="E987" i="5" s="1"/>
  <c r="E988" i="5" a="1"/>
  <c r="E988" i="5"/>
  <c r="E989" i="5" a="1"/>
  <c r="E989" i="5" s="1"/>
  <c r="E990" i="5" a="1"/>
  <c r="E990" i="5" s="1"/>
  <c r="E991" i="5" a="1"/>
  <c r="E991" i="5" s="1"/>
  <c r="E992" i="5" a="1"/>
  <c r="E992" i="5" s="1"/>
  <c r="E993" i="5" a="1"/>
  <c r="E993" i="5" s="1"/>
  <c r="E994" i="5" a="1"/>
  <c r="E994" i="5"/>
  <c r="E995" i="5" a="1"/>
  <c r="E995" i="5" s="1"/>
  <c r="E996" i="5" a="1"/>
  <c r="E996" i="5" s="1"/>
  <c r="E997" i="5" a="1"/>
  <c r="E997" i="5" s="1"/>
  <c r="E998" i="5" a="1"/>
  <c r="E998" i="5" s="1"/>
  <c r="E999" i="5" a="1"/>
  <c r="E999" i="5" s="1"/>
  <c r="E1000" i="5" a="1"/>
  <c r="E1000" i="5" s="1"/>
  <c r="E1001" i="5" a="1"/>
  <c r="E1001" i="5" s="1"/>
  <c r="E1002" i="5" a="1"/>
  <c r="E1002" i="5" s="1"/>
  <c r="E1003" i="5" a="1"/>
  <c r="E1003" i="5" s="1"/>
  <c r="E1004" i="5" a="1"/>
  <c r="E1004" i="5" s="1"/>
  <c r="E1005" i="5" a="1"/>
  <c r="E1005" i="5" s="1"/>
  <c r="E1006" i="5" a="1"/>
  <c r="E1006" i="5" s="1"/>
  <c r="E1007" i="5" a="1"/>
  <c r="E1007" i="5" s="1"/>
  <c r="E1008" i="5" a="1"/>
  <c r="E1008" i="5" s="1"/>
  <c r="E1009" i="5" a="1"/>
  <c r="E1009" i="5" s="1"/>
  <c r="E1010" i="5" a="1"/>
  <c r="E1010" i="5" s="1"/>
  <c r="E1011" i="5" a="1"/>
  <c r="E1011" i="5" s="1"/>
  <c r="E1012" i="5" a="1"/>
  <c r="E1012" i="5" s="1"/>
  <c r="E1013" i="5" a="1"/>
  <c r="E1013" i="5" s="1"/>
  <c r="E1014" i="5" a="1"/>
  <c r="E1014" i="5" s="1"/>
  <c r="E1015" i="5" a="1"/>
  <c r="E1015" i="5" s="1"/>
  <c r="E1016" i="5" a="1"/>
  <c r="E1016" i="5" s="1"/>
  <c r="E1017" i="5" a="1"/>
  <c r="E1017" i="5" s="1"/>
  <c r="E1018" i="5" a="1"/>
  <c r="E1018" i="5" s="1"/>
  <c r="E1019" i="5" a="1"/>
  <c r="E1019" i="5" s="1"/>
  <c r="E1020" i="5" a="1"/>
  <c r="E1020" i="5" s="1"/>
  <c r="E1021" i="5" a="1"/>
  <c r="E1021" i="5" s="1"/>
  <c r="E1022" i="5" a="1"/>
  <c r="E1022" i="5" s="1"/>
  <c r="E1023" i="5" a="1"/>
  <c r="E1023" i="5" s="1"/>
  <c r="E1024" i="5" a="1"/>
  <c r="E1024" i="5" s="1"/>
  <c r="E1025" i="5" a="1"/>
  <c r="E1025" i="5" s="1"/>
  <c r="E1026" i="5" a="1"/>
  <c r="E1026" i="5" s="1"/>
  <c r="E1027" i="5" a="1"/>
  <c r="E1027" i="5" s="1"/>
  <c r="E1028" i="5" a="1"/>
  <c r="E1028" i="5" s="1"/>
  <c r="E1029" i="5" a="1"/>
  <c r="E1029" i="5" s="1"/>
  <c r="E1030" i="5" a="1"/>
  <c r="E1030" i="5" s="1"/>
  <c r="E1031" i="5" a="1"/>
  <c r="E1031" i="5" s="1"/>
  <c r="E1032" i="5" a="1"/>
  <c r="E1032" i="5" s="1"/>
  <c r="E1033" i="5" a="1"/>
  <c r="E1033" i="5" s="1"/>
  <c r="E1034" i="5" a="1"/>
  <c r="E1034" i="5" s="1"/>
  <c r="E1035" i="5" a="1"/>
  <c r="E1035" i="5" s="1"/>
  <c r="E1036" i="5" a="1"/>
  <c r="E1036" i="5" s="1"/>
  <c r="E1037" i="5" a="1"/>
  <c r="E1037" i="5" s="1"/>
  <c r="E1038" i="5" a="1"/>
  <c r="E1038" i="5" s="1"/>
  <c r="E1039" i="5" a="1"/>
  <c r="E1039" i="5" s="1"/>
  <c r="E1040" i="5" a="1"/>
  <c r="E1040" i="5" s="1"/>
  <c r="E1041" i="5" a="1"/>
  <c r="E1041" i="5" s="1"/>
  <c r="E1042" i="5" a="1"/>
  <c r="E1042" i="5" s="1"/>
  <c r="E1043" i="5" a="1"/>
  <c r="E1043" i="5" s="1"/>
  <c r="E1044" i="5" a="1"/>
  <c r="E1044" i="5" s="1"/>
  <c r="E1045" i="5" a="1"/>
  <c r="E1045" i="5" s="1"/>
  <c r="E1046" i="5" a="1"/>
  <c r="E1046" i="5" s="1"/>
  <c r="E1047" i="5" a="1"/>
  <c r="E1047" i="5" s="1"/>
  <c r="E1048" i="5" a="1"/>
  <c r="E1048" i="5" s="1"/>
  <c r="E1049" i="5" a="1"/>
  <c r="E1049" i="5" s="1"/>
  <c r="E1050" i="5" a="1"/>
  <c r="E1050" i="5" s="1"/>
  <c r="E1051" i="5" a="1"/>
  <c r="E1051" i="5" s="1"/>
  <c r="E1052" i="5" a="1"/>
  <c r="E1052" i="5" s="1"/>
  <c r="E1053" i="5" a="1"/>
  <c r="E1053" i="5" s="1"/>
  <c r="E1054" i="5" a="1"/>
  <c r="E1054" i="5" s="1"/>
  <c r="E1055" i="5" a="1"/>
  <c r="E1055" i="5" s="1"/>
  <c r="E1056" i="5" a="1"/>
  <c r="E1056" i="5" s="1"/>
  <c r="E1057" i="5" a="1"/>
  <c r="E1057" i="5" s="1"/>
  <c r="E1058" i="5" a="1"/>
  <c r="E1058" i="5" s="1"/>
  <c r="E1059" i="5" a="1"/>
  <c r="E1059" i="5" s="1"/>
  <c r="E1060" i="5" a="1"/>
  <c r="E1060" i="5" s="1"/>
  <c r="E1061" i="5" a="1"/>
  <c r="E1061" i="5" s="1"/>
  <c r="E1062" i="5" a="1"/>
  <c r="E1062" i="5" s="1"/>
  <c r="E1063" i="5" a="1"/>
  <c r="E1063" i="5" s="1"/>
  <c r="E1064" i="5" a="1"/>
  <c r="E1064" i="5" s="1"/>
  <c r="E1065" i="5" a="1"/>
  <c r="E1065" i="5" s="1"/>
  <c r="E1066" i="5" a="1"/>
  <c r="E1066" i="5" s="1"/>
  <c r="E1067" i="5" a="1"/>
  <c r="E1067" i="5" s="1"/>
  <c r="E1068" i="5" a="1"/>
  <c r="E1068" i="5" s="1"/>
  <c r="E1069" i="5" a="1"/>
  <c r="E1069" i="5" s="1"/>
  <c r="E1070" i="5" a="1"/>
  <c r="E1070" i="5" s="1"/>
  <c r="E1071" i="5" a="1"/>
  <c r="E1071" i="5" s="1"/>
  <c r="E1072" i="5" a="1"/>
  <c r="E1072" i="5" s="1"/>
  <c r="E1073" i="5" a="1"/>
  <c r="E1073" i="5" s="1"/>
  <c r="E1074" i="5" a="1"/>
  <c r="E1074" i="5" s="1"/>
  <c r="E1075" i="5" a="1"/>
  <c r="E1075" i="5" s="1"/>
  <c r="E1076" i="5" a="1"/>
  <c r="E1076" i="5" s="1"/>
  <c r="E1077" i="5" a="1"/>
  <c r="E1077" i="5" s="1"/>
  <c r="E1078" i="5" a="1"/>
  <c r="E1078" i="5" s="1"/>
  <c r="E1079" i="5" a="1"/>
  <c r="E1079" i="5" s="1"/>
  <c r="E1080" i="5" a="1"/>
  <c r="E1080" i="5" s="1"/>
  <c r="E1081" i="5" a="1"/>
  <c r="E1081" i="5" s="1"/>
  <c r="E1082" i="5" a="1"/>
  <c r="E1082" i="5" s="1"/>
  <c r="E1083" i="5" a="1"/>
  <c r="E1083" i="5" s="1"/>
  <c r="E1084" i="5" a="1"/>
  <c r="E1084" i="5" s="1"/>
  <c r="E1085" i="5" a="1"/>
  <c r="E1085" i="5" s="1"/>
  <c r="E1086" i="5" a="1"/>
  <c r="E1086" i="5" s="1"/>
  <c r="E1087" i="5" a="1"/>
  <c r="E1087" i="5" s="1"/>
  <c r="E1088" i="5" a="1"/>
  <c r="E1088" i="5" s="1"/>
  <c r="E1089" i="5" a="1"/>
  <c r="E1089" i="5" s="1"/>
  <c r="E1090" i="5" a="1"/>
  <c r="E1090" i="5" s="1"/>
  <c r="E1091" i="5" a="1"/>
  <c r="E1091" i="5" s="1"/>
  <c r="E1092" i="5" a="1"/>
  <c r="E1092" i="5" s="1"/>
  <c r="E1093" i="5" a="1"/>
  <c r="E1093" i="5" s="1"/>
  <c r="E1094" i="5" a="1"/>
  <c r="E1094" i="5" s="1"/>
  <c r="E1095" i="5" a="1"/>
  <c r="E1095" i="5" s="1"/>
  <c r="E1096" i="5" a="1"/>
  <c r="E1096" i="5" s="1"/>
  <c r="E1097" i="5" a="1"/>
  <c r="E1097" i="5" s="1"/>
  <c r="E1098" i="5" a="1"/>
  <c r="E1098" i="5" s="1"/>
  <c r="E1099" i="5" a="1"/>
  <c r="E1099" i="5" s="1"/>
  <c r="E1100" i="5" a="1"/>
  <c r="E1100" i="5" s="1"/>
  <c r="E1101" i="5" a="1"/>
  <c r="E1101" i="5" s="1"/>
  <c r="E1102" i="5" a="1"/>
  <c r="E1102" i="5" s="1"/>
  <c r="E1103" i="5" a="1"/>
  <c r="E1103" i="5" s="1"/>
  <c r="E1104" i="5" a="1"/>
  <c r="E1104" i="5" s="1"/>
  <c r="E1105" i="5" a="1"/>
  <c r="E1105" i="5" s="1"/>
  <c r="E1106" i="5" a="1"/>
  <c r="E1106" i="5"/>
  <c r="E1107" i="5" a="1"/>
  <c r="E1107" i="5" s="1"/>
  <c r="E1108" i="5" a="1"/>
  <c r="E1108" i="5" s="1"/>
  <c r="E1109" i="5" a="1"/>
  <c r="E1109" i="5" s="1"/>
  <c r="E1110" i="5" a="1"/>
  <c r="E1110" i="5" s="1"/>
  <c r="E1111" i="5" a="1"/>
  <c r="E1111" i="5" s="1"/>
  <c r="E1112" i="5" a="1"/>
  <c r="E1112" i="5" s="1"/>
  <c r="E1113" i="5" a="1"/>
  <c r="E1113" i="5" s="1"/>
  <c r="E1114" i="5" a="1"/>
  <c r="E1114" i="5" s="1"/>
  <c r="E1115" i="5" a="1"/>
  <c r="E1115" i="5" s="1"/>
  <c r="E1116" i="5" a="1"/>
  <c r="E1116" i="5" s="1"/>
  <c r="E1117" i="5" a="1"/>
  <c r="E1117" i="5" s="1"/>
  <c r="E1118" i="5" a="1"/>
  <c r="E1118" i="5" s="1"/>
  <c r="E1119" i="5" a="1"/>
  <c r="E1119" i="5" s="1"/>
  <c r="E1120" i="5" a="1"/>
  <c r="E1120" i="5" s="1"/>
  <c r="E1121" i="5" a="1"/>
  <c r="E1121" i="5" s="1"/>
  <c r="E1122" i="5" a="1"/>
  <c r="E1122" i="5" s="1"/>
  <c r="E1123" i="5" a="1"/>
  <c r="E1123" i="5" s="1"/>
  <c r="E1124" i="5" a="1"/>
  <c r="E1124" i="5" s="1"/>
  <c r="E1125" i="5" a="1"/>
  <c r="E1125" i="5" s="1"/>
  <c r="E1126" i="5" a="1"/>
  <c r="E1126" i="5" s="1"/>
  <c r="E1127" i="5" a="1"/>
  <c r="E1127" i="5" s="1"/>
  <c r="E1128" i="5" a="1"/>
  <c r="E1128" i="5" s="1"/>
  <c r="E1129" i="5" a="1"/>
  <c r="E1129" i="5" s="1"/>
  <c r="E1130" i="5" a="1"/>
  <c r="E1130" i="5" s="1"/>
  <c r="E1131" i="5" a="1"/>
  <c r="E1131" i="5" s="1"/>
  <c r="E1132" i="5" a="1"/>
  <c r="E1132" i="5" s="1"/>
  <c r="E1133" i="5" a="1"/>
  <c r="E1133" i="5" s="1"/>
  <c r="E1134" i="5" a="1"/>
  <c r="E1134" i="5" s="1"/>
  <c r="E1135" i="5" a="1"/>
  <c r="E1135" i="5" s="1"/>
  <c r="E1136" i="5" a="1"/>
  <c r="E1136" i="5" s="1"/>
  <c r="E1137" i="5" a="1"/>
  <c r="E1137" i="5" s="1"/>
  <c r="E1138" i="5" a="1"/>
  <c r="E1138" i="5" s="1"/>
  <c r="E1139" i="5" a="1"/>
  <c r="E1139" i="5" s="1"/>
  <c r="E1140" i="5" a="1"/>
  <c r="E1140" i="5" s="1"/>
  <c r="E1141" i="5" a="1"/>
  <c r="E1141" i="5" s="1"/>
  <c r="E1142" i="5" a="1"/>
  <c r="E1142" i="5" s="1"/>
  <c r="E1143" i="5" a="1"/>
  <c r="E1143" i="5" s="1"/>
  <c r="E1144" i="5" a="1"/>
  <c r="E1144" i="5" s="1"/>
  <c r="E1145" i="5" a="1"/>
  <c r="E1145" i="5" s="1"/>
  <c r="E1146" i="5" a="1"/>
  <c r="E1146" i="5" s="1"/>
  <c r="E1147" i="5" a="1"/>
  <c r="E1147" i="5" s="1"/>
  <c r="E1148" i="5" a="1"/>
  <c r="E1148" i="5" s="1"/>
  <c r="E1149" i="5" a="1"/>
  <c r="E1149" i="5" s="1"/>
  <c r="E1150" i="5" a="1"/>
  <c r="E1150" i="5" s="1"/>
  <c r="E1151" i="5" a="1"/>
  <c r="E1151" i="5" s="1"/>
  <c r="E1152" i="5" a="1"/>
  <c r="E1152" i="5" s="1"/>
  <c r="E1153" i="5" a="1"/>
  <c r="E1153" i="5" s="1"/>
  <c r="E1154" i="5" a="1"/>
  <c r="E1154" i="5" s="1"/>
  <c r="E1155" i="5" a="1"/>
  <c r="E1155" i="5" s="1"/>
  <c r="E1156" i="5" a="1"/>
  <c r="E1156" i="5" s="1"/>
  <c r="E1157" i="5" a="1"/>
  <c r="E1157" i="5" s="1"/>
  <c r="E1158" i="5" a="1"/>
  <c r="E1158" i="5" s="1"/>
  <c r="E1159" i="5" a="1"/>
  <c r="E1159" i="5" s="1"/>
  <c r="E1160" i="5" a="1"/>
  <c r="E1160" i="5"/>
  <c r="E1161" i="5" a="1"/>
  <c r="E1161" i="5" s="1"/>
  <c r="E1162" i="5" a="1"/>
  <c r="E1162" i="5" s="1"/>
  <c r="E1163" i="5" a="1"/>
  <c r="E1163" i="5" s="1"/>
  <c r="E1164" i="5" a="1"/>
  <c r="E1164" i="5" s="1"/>
  <c r="E1165" i="5" a="1"/>
  <c r="E1165" i="5" s="1"/>
  <c r="E1166" i="5" a="1"/>
  <c r="E1166" i="5" s="1"/>
  <c r="E1167" i="5" a="1"/>
  <c r="E1167" i="5" s="1"/>
  <c r="E1168" i="5" a="1"/>
  <c r="E1168" i="5" s="1"/>
  <c r="E1169" i="5" a="1"/>
  <c r="E1169" i="5" s="1"/>
  <c r="E1170" i="5" a="1"/>
  <c r="E1170" i="5"/>
  <c r="E1171" i="5" a="1"/>
  <c r="E1171" i="5" s="1"/>
  <c r="E1172" i="5" a="1"/>
  <c r="E1172" i="5" s="1"/>
  <c r="E1173" i="5" a="1"/>
  <c r="E1173" i="5" s="1"/>
  <c r="E1174" i="5" a="1"/>
  <c r="E1174" i="5" s="1"/>
  <c r="E1175" i="5" a="1"/>
  <c r="E1175" i="5" s="1"/>
  <c r="E1176" i="5" a="1"/>
  <c r="E1176" i="5" s="1"/>
  <c r="E1177" i="5" a="1"/>
  <c r="E1177" i="5" s="1"/>
  <c r="E1178" i="5" a="1"/>
  <c r="E1178" i="5" s="1"/>
  <c r="E1179" i="5" a="1"/>
  <c r="E1179" i="5" s="1"/>
  <c r="E1180" i="5" a="1"/>
  <c r="E1180" i="5" s="1"/>
  <c r="E1181" i="5" a="1"/>
  <c r="E1181" i="5" s="1"/>
  <c r="E1182" i="5" a="1"/>
  <c r="E1182" i="5" s="1"/>
  <c r="E1183" i="5" a="1"/>
  <c r="E1183" i="5" s="1"/>
  <c r="E1184" i="5" a="1"/>
  <c r="E1184" i="5" s="1"/>
  <c r="E1185" i="5" a="1"/>
  <c r="E1185" i="5" s="1"/>
  <c r="E1186" i="5" a="1"/>
  <c r="E1186" i="5" s="1"/>
  <c r="E1187" i="5" a="1"/>
  <c r="E1187" i="5" s="1"/>
  <c r="E1188" i="5" a="1"/>
  <c r="E1188" i="5" s="1"/>
  <c r="E1189" i="5" a="1"/>
  <c r="E1189" i="5" s="1"/>
  <c r="E1190" i="5" a="1"/>
  <c r="E1190" i="5" s="1"/>
  <c r="E1191" i="5" a="1"/>
  <c r="E1191" i="5"/>
  <c r="E1192" i="5" a="1"/>
  <c r="E1192" i="5" s="1"/>
  <c r="E1193" i="5" a="1"/>
  <c r="E1193" i="5" s="1"/>
  <c r="E1194" i="5" a="1"/>
  <c r="E1194" i="5" s="1"/>
  <c r="E1195" i="5" a="1"/>
  <c r="E1195" i="5" s="1"/>
  <c r="E1196" i="5" a="1"/>
  <c r="E1196" i="5" s="1"/>
  <c r="E1197" i="5" a="1"/>
  <c r="E1197" i="5" s="1"/>
  <c r="E1198" i="5" a="1"/>
  <c r="E1198" i="5" s="1"/>
  <c r="E1199" i="5" a="1"/>
  <c r="E1199" i="5" s="1"/>
  <c r="E1200" i="5" a="1"/>
  <c r="E1200" i="5" s="1"/>
  <c r="E1201" i="5" a="1"/>
  <c r="E1201" i="5" s="1"/>
  <c r="E1202" i="5" a="1"/>
  <c r="E1202" i="5" s="1"/>
  <c r="E1203" i="5" a="1"/>
  <c r="E1203" i="5" s="1"/>
  <c r="E1204" i="5" a="1"/>
  <c r="E1204" i="5" s="1"/>
  <c r="E1205" i="5" a="1"/>
  <c r="E1205" i="5" s="1"/>
  <c r="E1206" i="5" a="1"/>
  <c r="E1206" i="5" s="1"/>
  <c r="E1207" i="5" a="1"/>
  <c r="E1207" i="5" s="1"/>
  <c r="E1208" i="5" a="1"/>
  <c r="E1208" i="5" s="1"/>
  <c r="E1209" i="5" a="1"/>
  <c r="E1209" i="5"/>
  <c r="E1210" i="5" a="1"/>
  <c r="E1210" i="5" s="1"/>
  <c r="E1211" i="5" a="1"/>
  <c r="E1211" i="5" s="1"/>
  <c r="E1212" i="5" a="1"/>
  <c r="E1212" i="5" s="1"/>
  <c r="E1213" i="5" a="1"/>
  <c r="E1213" i="5" s="1"/>
  <c r="E1214" i="5" a="1"/>
  <c r="E1214" i="5" s="1"/>
  <c r="E1215" i="5" a="1"/>
  <c r="E1215" i="5" s="1"/>
  <c r="E1216" i="5" a="1"/>
  <c r="E1216" i="5" s="1"/>
  <c r="E1217" i="5" a="1"/>
  <c r="E1217" i="5" s="1"/>
  <c r="E1218" i="5" a="1"/>
  <c r="E1218" i="5" s="1"/>
  <c r="E1219" i="5" a="1"/>
  <c r="E1219" i="5" s="1"/>
  <c r="E1220" i="5" a="1"/>
  <c r="E1220" i="5" s="1"/>
  <c r="E1221" i="5" a="1"/>
  <c r="E1221" i="5" s="1"/>
  <c r="E1222" i="5" a="1"/>
  <c r="E1222" i="5" s="1"/>
  <c r="E1223" i="5" a="1"/>
  <c r="E1223" i="5" s="1"/>
  <c r="E1224" i="5" a="1"/>
  <c r="E1224" i="5" s="1"/>
  <c r="E1225" i="5" a="1"/>
  <c r="E1225" i="5" s="1"/>
  <c r="E1226" i="5" a="1"/>
  <c r="E1226" i="5" s="1"/>
  <c r="E1227" i="5" a="1"/>
  <c r="E1227" i="5" s="1"/>
  <c r="E1228" i="5" a="1"/>
  <c r="E1228" i="5" s="1"/>
  <c r="E1229" i="5" a="1"/>
  <c r="E1229" i="5" s="1"/>
  <c r="E1230" i="5" a="1"/>
  <c r="E1230" i="5" s="1"/>
  <c r="E1231" i="5" a="1"/>
  <c r="E1231" i="5" s="1"/>
  <c r="E1232" i="5" a="1"/>
  <c r="E1232" i="5" s="1"/>
  <c r="E1233" i="5" a="1"/>
  <c r="E1233" i="5" s="1"/>
  <c r="E1234" i="5" a="1"/>
  <c r="E1234" i="5" s="1"/>
  <c r="E1235" i="5" a="1"/>
  <c r="E1235" i="5" s="1"/>
  <c r="E1236" i="5" a="1"/>
  <c r="E1236" i="5" s="1"/>
  <c r="E1237" i="5" a="1"/>
  <c r="E1237" i="5" s="1"/>
  <c r="E1238" i="5" a="1"/>
  <c r="E1238" i="5" s="1"/>
  <c r="E1239" i="5" a="1"/>
  <c r="E1239" i="5" s="1"/>
  <c r="E1240" i="5" a="1"/>
  <c r="E1240" i="5" s="1"/>
  <c r="E1241" i="5" a="1"/>
  <c r="E1241" i="5" s="1"/>
  <c r="E1242" i="5" a="1"/>
  <c r="E1242" i="5" s="1"/>
  <c r="E1243" i="5" a="1"/>
  <c r="E1243" i="5" s="1"/>
  <c r="E1244" i="5" a="1"/>
  <c r="E1244" i="5" s="1"/>
  <c r="E1245" i="5" a="1"/>
  <c r="E1245" i="5" s="1"/>
  <c r="E1246" i="5" a="1"/>
  <c r="E1246" i="5" s="1"/>
  <c r="E1247" i="5" a="1"/>
  <c r="E1247" i="5" s="1"/>
  <c r="E1248" i="5" a="1"/>
  <c r="E1248" i="5" s="1"/>
  <c r="E1249" i="5" a="1"/>
  <c r="E1249" i="5" s="1"/>
  <c r="E1250" i="5" a="1"/>
  <c r="E1250" i="5" s="1"/>
  <c r="E1251" i="5" a="1"/>
  <c r="E1251" i="5" s="1"/>
  <c r="E1252" i="5" a="1"/>
  <c r="E1252" i="5" s="1"/>
  <c r="E1253" i="5" a="1"/>
  <c r="E1253" i="5" s="1"/>
  <c r="E1254" i="5" a="1"/>
  <c r="E1254" i="5" s="1"/>
  <c r="E1255" i="5" a="1"/>
  <c r="E1255" i="5" s="1"/>
  <c r="E1256" i="5" a="1"/>
  <c r="E1256" i="5" s="1"/>
  <c r="E1257" i="5" a="1"/>
  <c r="E1257" i="5" s="1"/>
  <c r="E1258" i="5" a="1"/>
  <c r="E1258" i="5" s="1"/>
  <c r="E1259" i="5" a="1"/>
  <c r="E1259" i="5" s="1"/>
  <c r="E1260" i="5" a="1"/>
  <c r="E1260" i="5" s="1"/>
  <c r="E1261" i="5" a="1"/>
  <c r="E1261" i="5" s="1"/>
  <c r="E1262" i="5" a="1"/>
  <c r="E1262" i="5" s="1"/>
  <c r="E1263" i="5" a="1"/>
  <c r="E1263" i="5" s="1"/>
  <c r="E1264" i="5" a="1"/>
  <c r="E1264" i="5" s="1"/>
  <c r="E1265" i="5" a="1"/>
  <c r="E1265" i="5" s="1"/>
  <c r="E1266" i="5" a="1"/>
  <c r="E1266" i="5" s="1"/>
  <c r="E1267" i="5" a="1"/>
  <c r="E1267" i="5" s="1"/>
  <c r="E1268" i="5" a="1"/>
  <c r="E1268" i="5" s="1"/>
  <c r="E1269" i="5" a="1"/>
  <c r="E1269" i="5" s="1"/>
  <c r="E1270" i="5" a="1"/>
  <c r="E1270" i="5" s="1"/>
  <c r="E1271" i="5" a="1"/>
  <c r="E1271" i="5" s="1"/>
  <c r="E1272" i="5" a="1"/>
  <c r="E1272" i="5" s="1"/>
  <c r="E1273" i="5" a="1"/>
  <c r="E1273" i="5" s="1"/>
  <c r="E1274" i="5" a="1"/>
  <c r="E1274" i="5" s="1"/>
  <c r="E1275" i="5" a="1"/>
  <c r="E1275" i="5" s="1"/>
  <c r="E1276" i="5" a="1"/>
  <c r="E1276" i="5" s="1"/>
  <c r="E1277" i="5" a="1"/>
  <c r="E1277" i="5" s="1"/>
  <c r="E1278" i="5" a="1"/>
  <c r="E1278" i="5" s="1"/>
  <c r="E1279" i="5" a="1"/>
  <c r="E1279" i="5" s="1"/>
  <c r="E1280" i="5" a="1"/>
  <c r="E1280" i="5" s="1"/>
  <c r="E1281" i="5" a="1"/>
  <c r="E1281" i="5" s="1"/>
  <c r="E1282" i="5" a="1"/>
  <c r="E1282" i="5" s="1"/>
  <c r="E1283" i="5" a="1"/>
  <c r="E1283" i="5" s="1"/>
  <c r="E1284" i="5" a="1"/>
  <c r="E1284" i="5" s="1"/>
  <c r="E1285" i="5" a="1"/>
  <c r="E1285" i="5" s="1"/>
  <c r="E1286" i="5" a="1"/>
  <c r="E1286" i="5" s="1"/>
  <c r="E1287" i="5" a="1"/>
  <c r="E1287" i="5" s="1"/>
  <c r="E1288" i="5" a="1"/>
  <c r="E1288" i="5" s="1"/>
  <c r="E1289" i="5" a="1"/>
  <c r="E1289" i="5" s="1"/>
  <c r="E1290" i="5" a="1"/>
  <c r="E1290" i="5" s="1"/>
  <c r="E1291" i="5" a="1"/>
  <c r="E1291" i="5"/>
  <c r="E1292" i="5" a="1"/>
  <c r="E1292" i="5" s="1"/>
  <c r="E1293" i="5" a="1"/>
  <c r="E1293" i="5" s="1"/>
  <c r="E1294" i="5" a="1"/>
  <c r="E1294" i="5" s="1"/>
  <c r="E1295" i="5" a="1"/>
  <c r="E1295" i="5" s="1"/>
  <c r="E1296" i="5" a="1"/>
  <c r="E1296" i="5" s="1"/>
  <c r="E1297" i="5" a="1"/>
  <c r="E1297" i="5" s="1"/>
  <c r="E1298" i="5" a="1"/>
  <c r="E1298" i="5" s="1"/>
  <c r="E1299" i="5" a="1"/>
  <c r="E1299" i="5" s="1"/>
  <c r="E1300" i="5" a="1"/>
  <c r="E1300" i="5" s="1"/>
  <c r="E1301" i="5" a="1"/>
  <c r="E1301" i="5" s="1"/>
  <c r="E1302" i="5" a="1"/>
  <c r="E1302" i="5" s="1"/>
  <c r="E1303" i="5" a="1"/>
  <c r="E1303" i="5" s="1"/>
  <c r="E1304" i="5" a="1"/>
  <c r="E1304" i="5" s="1"/>
  <c r="E1305" i="5" a="1"/>
  <c r="E1305" i="5" s="1"/>
  <c r="E1306" i="5" a="1"/>
  <c r="E1306" i="5" s="1"/>
  <c r="E1307" i="5" a="1"/>
  <c r="E1307" i="5" s="1"/>
  <c r="E1308" i="5" a="1"/>
  <c r="E1308" i="5" s="1"/>
  <c r="E1309" i="5" a="1"/>
  <c r="E1309" i="5" s="1"/>
  <c r="E1310" i="5" a="1"/>
  <c r="E1310" i="5" s="1"/>
  <c r="E1311" i="5" a="1"/>
  <c r="E1311" i="5" s="1"/>
  <c r="E1312" i="5" a="1"/>
  <c r="E1312" i="5" s="1"/>
  <c r="E1313" i="5" a="1"/>
  <c r="E1313" i="5" s="1"/>
  <c r="E1314" i="5" a="1"/>
  <c r="E1314" i="5" s="1"/>
  <c r="E1315" i="5" a="1"/>
  <c r="E1315" i="5" s="1"/>
  <c r="E1316" i="5" a="1"/>
  <c r="E1316" i="5" s="1"/>
  <c r="E1317" i="5" a="1"/>
  <c r="E1317" i="5" s="1"/>
  <c r="E1318" i="5" a="1"/>
  <c r="E1318" i="5" s="1"/>
  <c r="E1319" i="5" a="1"/>
  <c r="E1319" i="5" s="1"/>
  <c r="E1320" i="5" a="1"/>
  <c r="E1320" i="5" s="1"/>
  <c r="E1321" i="5" a="1"/>
  <c r="E1321" i="5" s="1"/>
  <c r="E1322" i="5" a="1"/>
  <c r="E1322" i="5" s="1"/>
  <c r="E1323" i="5" a="1"/>
  <c r="E1323" i="5" s="1"/>
  <c r="E1324" i="5" a="1"/>
  <c r="E1324" i="5" s="1"/>
  <c r="E1325" i="5" a="1"/>
  <c r="E1325" i="5" s="1"/>
  <c r="E1326" i="5" a="1"/>
  <c r="E1326" i="5" s="1"/>
  <c r="E1327" i="5" a="1"/>
  <c r="E1327" i="5" s="1"/>
  <c r="E1328" i="5" a="1"/>
  <c r="E1328" i="5" s="1"/>
  <c r="E1329" i="5" a="1"/>
  <c r="E1329" i="5" s="1"/>
  <c r="E1330" i="5" a="1"/>
  <c r="E1330" i="5" s="1"/>
  <c r="E1331" i="5" a="1"/>
  <c r="E1331" i="5" s="1"/>
  <c r="E1332" i="5" a="1"/>
  <c r="E1332" i="5" s="1"/>
  <c r="E1333" i="5" a="1"/>
  <c r="E1333" i="5" s="1"/>
  <c r="E1334" i="5" a="1"/>
  <c r="E1334" i="5" s="1"/>
  <c r="E1335" i="5" a="1"/>
  <c r="E1335" i="5" s="1"/>
  <c r="E1336" i="5" a="1"/>
  <c r="E1336" i="5" s="1"/>
  <c r="E1337" i="5" a="1"/>
  <c r="E1337" i="5" s="1"/>
  <c r="E1338" i="5" a="1"/>
  <c r="E1338" i="5" s="1"/>
  <c r="E1339" i="5" a="1"/>
  <c r="E1339" i="5" s="1"/>
  <c r="E1340" i="5" a="1"/>
  <c r="E1340" i="5" s="1"/>
  <c r="E1341" i="5" a="1"/>
  <c r="E1341" i="5" s="1"/>
  <c r="E1342" i="5" a="1"/>
  <c r="E1342" i="5"/>
  <c r="E1343" i="5" a="1"/>
  <c r="E1343" i="5" s="1"/>
  <c r="E1344" i="5" a="1"/>
  <c r="E1344" i="5" s="1"/>
  <c r="E1345" i="5" a="1"/>
  <c r="E1345" i="5" s="1"/>
  <c r="E1346" i="5" a="1"/>
  <c r="E1346" i="5" s="1"/>
  <c r="E1347" i="5" a="1"/>
  <c r="E1347" i="5" s="1"/>
  <c r="E1348" i="5" a="1"/>
  <c r="E1348" i="5" s="1"/>
  <c r="E1349" i="5" a="1"/>
  <c r="E1349" i="5" s="1"/>
  <c r="E1350" i="5" a="1"/>
  <c r="E1350" i="5" s="1"/>
  <c r="E1351" i="5" a="1"/>
  <c r="E1351" i="5" s="1"/>
  <c r="E1352" i="5" a="1"/>
  <c r="E1352" i="5" s="1"/>
  <c r="E1353" i="5" a="1"/>
  <c r="E1353" i="5" s="1"/>
  <c r="E1354" i="5" a="1"/>
  <c r="E1354" i="5" s="1"/>
  <c r="E1355" i="5" a="1"/>
  <c r="E1355" i="5" s="1"/>
  <c r="E1356" i="5" a="1"/>
  <c r="E1356" i="5" s="1"/>
  <c r="E1357" i="5" a="1"/>
  <c r="E1357" i="5" s="1"/>
  <c r="E1358" i="5" a="1"/>
  <c r="E1358" i="5" s="1"/>
  <c r="E1359" i="5" a="1"/>
  <c r="E1359" i="5" s="1"/>
  <c r="E1360" i="5" a="1"/>
  <c r="E1360" i="5" s="1"/>
  <c r="E1361" i="5" a="1"/>
  <c r="E1361" i="5" s="1"/>
  <c r="E1362" i="5" a="1"/>
  <c r="E1362" i="5" s="1"/>
  <c r="E1363" i="5" a="1"/>
  <c r="E1363" i="5" s="1"/>
  <c r="E1364" i="5" a="1"/>
  <c r="E1364" i="5" s="1"/>
  <c r="E1365" i="5" a="1"/>
  <c r="E1365" i="5"/>
  <c r="E1366" i="5" a="1"/>
  <c r="E1366" i="5" s="1"/>
  <c r="E1367" i="5" a="1"/>
  <c r="E1367" i="5" s="1"/>
  <c r="E1368" i="5" a="1"/>
  <c r="E1368" i="5" s="1"/>
  <c r="E1369" i="5" a="1"/>
  <c r="E1369" i="5" s="1"/>
  <c r="E1370" i="5" a="1"/>
  <c r="E1370" i="5" s="1"/>
  <c r="E1371" i="5" a="1"/>
  <c r="E1371" i="5" s="1"/>
  <c r="E1372" i="5" a="1"/>
  <c r="E1372" i="5" s="1"/>
  <c r="E1373" i="5" a="1"/>
  <c r="E1373" i="5" s="1"/>
  <c r="E1374" i="5" a="1"/>
  <c r="E1374" i="5" s="1"/>
  <c r="E1375" i="5" a="1"/>
  <c r="E1375" i="5" s="1"/>
  <c r="E1376" i="5" a="1"/>
  <c r="E1376" i="5" s="1"/>
  <c r="E1377" i="5" a="1"/>
  <c r="E1377" i="5" s="1"/>
  <c r="E1378" i="5" a="1"/>
  <c r="E1378" i="5" s="1"/>
  <c r="E1379" i="5" a="1"/>
  <c r="E1379" i="5" s="1"/>
  <c r="E1380" i="5" a="1"/>
  <c r="E1380" i="5" s="1"/>
  <c r="E1381" i="5" a="1"/>
  <c r="E1381" i="5" s="1"/>
  <c r="E1382" i="5" a="1"/>
  <c r="E1382" i="5" s="1"/>
  <c r="E1383" i="5" a="1"/>
  <c r="E1383" i="5"/>
  <c r="E1384" i="5" a="1"/>
  <c r="E1384" i="5" s="1"/>
  <c r="E1385" i="5" a="1"/>
  <c r="E1385" i="5" s="1"/>
  <c r="E1386" i="5" a="1"/>
  <c r="E1386" i="5" s="1"/>
  <c r="E1387" i="5" a="1"/>
  <c r="E1387" i="5" s="1"/>
  <c r="E1388" i="5" a="1"/>
  <c r="E1388" i="5" s="1"/>
  <c r="E1389" i="5" a="1"/>
  <c r="E1389" i="5" s="1"/>
  <c r="E1390" i="5" a="1"/>
  <c r="E1390" i="5" s="1"/>
  <c r="E1391" i="5" a="1"/>
  <c r="E1391" i="5" s="1"/>
  <c r="E1392" i="5" a="1"/>
  <c r="E1392" i="5" s="1"/>
  <c r="E1393" i="5" a="1"/>
  <c r="E1393" i="5" s="1"/>
  <c r="E1394" i="5" a="1"/>
  <c r="E1394" i="5" s="1"/>
  <c r="E1395" i="5" a="1"/>
  <c r="E1395" i="5" s="1"/>
  <c r="E1396" i="5" a="1"/>
  <c r="E1396" i="5" s="1"/>
  <c r="E1397" i="5" a="1"/>
  <c r="E1397" i="5" s="1"/>
  <c r="E1398" i="5" a="1"/>
  <c r="E1398" i="5" s="1"/>
  <c r="E1399" i="5" a="1"/>
  <c r="E1399" i="5" s="1"/>
  <c r="E1400" i="5" a="1"/>
  <c r="E1400" i="5" s="1"/>
  <c r="E1401" i="5" a="1"/>
  <c r="E1401" i="5"/>
  <c r="E1402" i="5" a="1"/>
  <c r="E1402" i="5" s="1"/>
  <c r="E1403" i="5" a="1"/>
  <c r="E1403" i="5" s="1"/>
  <c r="E1404" i="5" a="1"/>
  <c r="E1404" i="5" s="1"/>
  <c r="E1405" i="5" a="1"/>
  <c r="E1405" i="5" s="1"/>
  <c r="E1406" i="5" a="1"/>
  <c r="E1406" i="5" s="1"/>
  <c r="E1407" i="5" a="1"/>
  <c r="E1407" i="5" s="1"/>
  <c r="E1408" i="5" a="1"/>
  <c r="E1408" i="5" s="1"/>
  <c r="E1409" i="5" a="1"/>
  <c r="E1409" i="5" s="1"/>
  <c r="E1410" i="5" a="1"/>
  <c r="E1410" i="5" s="1"/>
  <c r="E1411" i="5" a="1"/>
  <c r="E1411" i="5" s="1"/>
  <c r="E1412" i="5" a="1"/>
  <c r="E1412" i="5" s="1"/>
  <c r="E1413" i="5" a="1"/>
  <c r="E1413" i="5" s="1"/>
  <c r="E1414" i="5" a="1"/>
  <c r="E1414" i="5" s="1"/>
  <c r="E1415" i="5" a="1"/>
  <c r="E1415" i="5" s="1"/>
  <c r="E1416" i="5" a="1"/>
  <c r="E1416" i="5" s="1"/>
  <c r="E1417" i="5" a="1"/>
  <c r="E1417" i="5" s="1"/>
  <c r="E1418" i="5" a="1"/>
  <c r="E1418" i="5" s="1"/>
  <c r="E1419" i="5" a="1"/>
  <c r="E1419" i="5" s="1"/>
  <c r="E1420" i="5" a="1"/>
  <c r="E1420" i="5" s="1"/>
  <c r="E1421" i="5" a="1"/>
  <c r="E1421" i="5" s="1"/>
  <c r="E1422" i="5" a="1"/>
  <c r="E1422" i="5" s="1"/>
  <c r="E1423" i="5" a="1"/>
  <c r="E1423" i="5" s="1"/>
  <c r="E1424" i="5" a="1"/>
  <c r="E1424" i="5" s="1"/>
  <c r="E1425" i="5" a="1"/>
  <c r="E1425" i="5" s="1"/>
  <c r="E1426" i="5" a="1"/>
  <c r="E1426" i="5" s="1"/>
  <c r="E1427" i="5" a="1"/>
  <c r="E1427" i="5" s="1"/>
  <c r="E1428" i="5" a="1"/>
  <c r="E1428" i="5" s="1"/>
  <c r="E1429" i="5" a="1"/>
  <c r="E1429" i="5" s="1"/>
  <c r="E1430" i="5" a="1"/>
  <c r="E1430" i="5" s="1"/>
  <c r="E1431" i="5" a="1"/>
  <c r="E1431" i="5" s="1"/>
  <c r="E1432" i="5" a="1"/>
  <c r="E1432" i="5" s="1"/>
  <c r="E1433" i="5" a="1"/>
  <c r="E1433" i="5" s="1"/>
  <c r="E1434" i="5" a="1"/>
  <c r="E1434" i="5" s="1"/>
  <c r="E1435" i="5" a="1"/>
  <c r="E1435" i="5" s="1"/>
  <c r="E1436" i="5" a="1"/>
  <c r="E1436" i="5" s="1"/>
  <c r="E1437" i="5" a="1"/>
  <c r="E1437" i="5" s="1"/>
  <c r="E1438" i="5" a="1"/>
  <c r="E1438" i="5" s="1"/>
  <c r="E1439" i="5" a="1"/>
  <c r="E1439" i="5" s="1"/>
  <c r="E1440" i="5" a="1"/>
  <c r="E1440" i="5" s="1"/>
  <c r="E1441" i="5" a="1"/>
  <c r="E1441" i="5" s="1"/>
  <c r="E1442" i="5" a="1"/>
  <c r="E1442" i="5" s="1"/>
  <c r="E1443" i="5" a="1"/>
  <c r="E1443" i="5" s="1"/>
  <c r="E1444" i="5" a="1"/>
  <c r="E1444" i="5" s="1"/>
  <c r="E1445" i="5" a="1"/>
  <c r="E1445" i="5" s="1"/>
  <c r="E1446" i="5" a="1"/>
  <c r="E1446" i="5" s="1"/>
  <c r="E1447" i="5" a="1"/>
  <c r="E1447" i="5" s="1"/>
  <c r="E1448" i="5" a="1"/>
  <c r="E1448" i="5" s="1"/>
  <c r="E1449" i="5" a="1"/>
  <c r="E1449" i="5" s="1"/>
  <c r="E1450" i="5" a="1"/>
  <c r="E1450" i="5" s="1"/>
  <c r="E1451" i="5" a="1"/>
  <c r="E1451" i="5" s="1"/>
  <c r="E1452" i="5" a="1"/>
  <c r="E1452" i="5" s="1"/>
  <c r="E1453" i="5" a="1"/>
  <c r="E1453" i="5" s="1"/>
  <c r="E1454" i="5" a="1"/>
  <c r="E1454" i="5" s="1"/>
  <c r="E1455" i="5" a="1"/>
  <c r="E1455" i="5" s="1"/>
  <c r="E1456" i="5" a="1"/>
  <c r="E1456" i="5" s="1"/>
  <c r="E1457" i="5" a="1"/>
  <c r="E1457" i="5" s="1"/>
  <c r="E1458" i="5" a="1"/>
  <c r="E1458" i="5" s="1"/>
  <c r="E1459" i="5" a="1"/>
  <c r="E1459" i="5" s="1"/>
  <c r="E1460" i="5" a="1"/>
  <c r="E1460" i="5" s="1"/>
  <c r="E1461" i="5" a="1"/>
  <c r="E1461" i="5" s="1"/>
  <c r="E1462" i="5" a="1"/>
  <c r="E1462" i="5" s="1"/>
  <c r="E1463" i="5" a="1"/>
  <c r="E1463" i="5" s="1"/>
  <c r="E1464" i="5" a="1"/>
  <c r="E1464" i="5" s="1"/>
  <c r="E1465" i="5" a="1"/>
  <c r="E1465" i="5" s="1"/>
  <c r="E1466" i="5" a="1"/>
  <c r="E1466" i="5" s="1"/>
  <c r="E1467" i="5" a="1"/>
  <c r="E1467" i="5" s="1"/>
  <c r="E1468" i="5" a="1"/>
  <c r="E1468" i="5" s="1"/>
  <c r="E1469" i="5" a="1"/>
  <c r="E1469" i="5" s="1"/>
  <c r="E1470" i="5" a="1"/>
  <c r="E1470" i="5" s="1"/>
  <c r="E1471" i="5" a="1"/>
  <c r="E1471" i="5" s="1"/>
  <c r="E1472" i="5" a="1"/>
  <c r="E1472" i="5" s="1"/>
  <c r="E1473" i="5" a="1"/>
  <c r="E1473" i="5" s="1"/>
  <c r="E1474" i="5" a="1"/>
  <c r="E1474" i="5"/>
  <c r="E1475" i="5" a="1"/>
  <c r="E1475" i="5" s="1"/>
  <c r="E1476" i="5" a="1"/>
  <c r="E1476" i="5" s="1"/>
  <c r="E1477" i="5" a="1"/>
  <c r="E1477" i="5" s="1"/>
  <c r="E1478" i="5" a="1"/>
  <c r="E1478" i="5" s="1"/>
  <c r="E1479" i="5" a="1"/>
  <c r="E1479" i="5" s="1"/>
  <c r="E1480" i="5" a="1"/>
  <c r="E1480" i="5" s="1"/>
  <c r="E1481" i="5" a="1"/>
  <c r="E1481" i="5" s="1"/>
  <c r="E1482" i="5" a="1"/>
  <c r="E1482" i="5" s="1"/>
  <c r="E1483" i="5" a="1"/>
  <c r="E1483" i="5" s="1"/>
  <c r="E1484" i="5" a="1"/>
  <c r="E1484" i="5" s="1"/>
  <c r="E1485" i="5" a="1"/>
  <c r="E1485" i="5" s="1"/>
  <c r="E1486" i="5" a="1"/>
  <c r="E1486" i="5" s="1"/>
  <c r="E1487" i="5" a="1"/>
  <c r="E1487" i="5" s="1"/>
  <c r="E1488" i="5" a="1"/>
  <c r="E1488" i="5" s="1"/>
  <c r="E1489" i="5" a="1"/>
  <c r="E1489" i="5" s="1"/>
  <c r="E1490" i="5" a="1"/>
  <c r="E1490" i="5" s="1"/>
  <c r="E1491" i="5" a="1"/>
  <c r="E1491" i="5" s="1"/>
  <c r="E1492" i="5" a="1"/>
  <c r="E1492" i="5" s="1"/>
  <c r="E1493" i="5" a="1"/>
  <c r="E1493" i="5" s="1"/>
  <c r="E1494" i="5" a="1"/>
  <c r="E1494" i="5"/>
  <c r="E1495" i="5" a="1"/>
  <c r="E1495" i="5" s="1"/>
  <c r="E1496" i="5" a="1"/>
  <c r="E1496" i="5" s="1"/>
  <c r="E1497" i="5" a="1"/>
  <c r="E1497" i="5" s="1"/>
  <c r="E1498" i="5" a="1"/>
  <c r="E1498" i="5" s="1"/>
  <c r="E1499" i="5" a="1"/>
  <c r="E1499" i="5" s="1"/>
  <c r="E1500" i="5" a="1"/>
  <c r="E1500" i="5" s="1"/>
  <c r="E1501" i="5" a="1"/>
  <c r="E1501" i="5" s="1"/>
  <c r="E1502" i="5" a="1"/>
  <c r="E1502" i="5" s="1"/>
  <c r="E1503" i="5" a="1"/>
  <c r="E1503" i="5" s="1"/>
  <c r="E1504" i="5" a="1"/>
  <c r="E1504" i="5" s="1"/>
  <c r="E1505" i="5" a="1"/>
  <c r="E1505" i="5" s="1"/>
  <c r="E1506" i="5" a="1"/>
  <c r="E1506" i="5" s="1"/>
  <c r="E1507" i="5" a="1"/>
  <c r="E1507" i="5" s="1"/>
  <c r="E1508" i="5" a="1"/>
  <c r="E1508" i="5" s="1"/>
  <c r="E1509" i="5" a="1"/>
  <c r="E1509" i="5" s="1"/>
  <c r="E1510" i="5" a="1"/>
  <c r="E1510" i="5" s="1"/>
  <c r="E1511" i="5" a="1"/>
  <c r="E1511" i="5" s="1"/>
  <c r="E1512" i="5" a="1"/>
  <c r="E1512" i="5" s="1"/>
  <c r="E1513" i="5" a="1"/>
  <c r="E1513" i="5" s="1"/>
  <c r="E1514" i="5" a="1"/>
  <c r="E1514" i="5" s="1"/>
  <c r="E1515" i="5" a="1"/>
  <c r="E1515" i="5"/>
  <c r="E1516" i="5" a="1"/>
  <c r="E1516" i="5" s="1"/>
  <c r="E1517" i="5" a="1"/>
  <c r="E1517" i="5" s="1"/>
  <c r="E1518" i="5" a="1"/>
  <c r="E1518" i="5" s="1"/>
  <c r="E1519" i="5" a="1"/>
  <c r="E1519" i="5" s="1"/>
  <c r="E1520" i="5" a="1"/>
  <c r="E1520" i="5" s="1"/>
  <c r="E1521" i="5" a="1"/>
  <c r="E1521" i="5" s="1"/>
  <c r="E1522" i="5" a="1"/>
  <c r="E1522" i="5" s="1"/>
  <c r="E1523" i="5" a="1"/>
  <c r="E1523" i="5" s="1"/>
  <c r="E1524" i="5" a="1"/>
  <c r="E1524" i="5" s="1"/>
  <c r="E1525" i="5" a="1"/>
  <c r="E1525" i="5" s="1"/>
  <c r="E1526" i="5" a="1"/>
  <c r="E1526" i="5"/>
  <c r="E1527" i="5" a="1"/>
  <c r="E1527" i="5" s="1"/>
  <c r="E1528" i="5" a="1"/>
  <c r="E1528" i="5" s="1"/>
  <c r="E1529" i="5" a="1"/>
  <c r="E1529" i="5" s="1"/>
  <c r="E1530" i="5" a="1"/>
  <c r="E1530" i="5" s="1"/>
  <c r="E1531" i="5" a="1"/>
  <c r="E1531" i="5" s="1"/>
  <c r="E1532" i="5" a="1"/>
  <c r="E1532" i="5" s="1"/>
  <c r="E1533" i="5" a="1"/>
  <c r="E1533" i="5" s="1"/>
  <c r="E1534" i="5" a="1"/>
  <c r="E1534" i="5" s="1"/>
  <c r="E1535" i="5" a="1"/>
  <c r="E1535" i="5" s="1"/>
  <c r="E1536" i="5" a="1"/>
  <c r="E1536" i="5" s="1"/>
  <c r="E1537" i="5" a="1"/>
  <c r="E1537" i="5" s="1"/>
  <c r="E1538" i="5" a="1"/>
  <c r="E1538" i="5" s="1"/>
  <c r="E1539" i="5" a="1"/>
  <c r="E1539" i="5" s="1"/>
  <c r="E1540" i="5" a="1"/>
  <c r="E1540" i="5" s="1"/>
  <c r="E1541" i="5" a="1"/>
  <c r="E1541" i="5" s="1"/>
  <c r="E1542" i="5" a="1"/>
  <c r="E1542" i="5" s="1"/>
  <c r="E1543" i="5" a="1"/>
  <c r="E1543" i="5" s="1"/>
  <c r="E1544" i="5" a="1"/>
  <c r="E1544" i="5" s="1"/>
  <c r="E1545" i="5" a="1"/>
  <c r="E1545" i="5" s="1"/>
  <c r="E1546" i="5" a="1"/>
  <c r="E1546" i="5" s="1"/>
  <c r="E1547" i="5" a="1"/>
  <c r="E1547" i="5" s="1"/>
  <c r="E1548" i="5" a="1"/>
  <c r="E1548" i="5" s="1"/>
  <c r="E1549" i="5" a="1"/>
  <c r="E1549" i="5" s="1"/>
  <c r="E1550" i="5" a="1"/>
  <c r="E1550" i="5" s="1"/>
  <c r="E1551" i="5" a="1"/>
  <c r="E1551" i="5" s="1"/>
  <c r="E1552" i="5" a="1"/>
  <c r="E1552" i="5" s="1"/>
  <c r="E1553" i="5" a="1"/>
  <c r="E1553" i="5" s="1"/>
  <c r="E1554" i="5" a="1"/>
  <c r="E1554" i="5" s="1"/>
  <c r="E1555" i="5" a="1"/>
  <c r="E1555" i="5" s="1"/>
  <c r="E1556" i="5" a="1"/>
  <c r="E1556" i="5" s="1"/>
  <c r="E1557" i="5" a="1"/>
  <c r="E1557" i="5" s="1"/>
  <c r="E1558" i="5" a="1"/>
  <c r="E1558" i="5" s="1"/>
  <c r="E1559" i="5" a="1"/>
  <c r="E1559" i="5" s="1"/>
  <c r="E1560" i="5" a="1"/>
  <c r="E1560" i="5" s="1"/>
  <c r="E1561" i="5" a="1"/>
  <c r="E1561" i="5" s="1"/>
  <c r="E1562" i="5" a="1"/>
  <c r="E1562" i="5" s="1"/>
  <c r="E1563" i="5" a="1"/>
  <c r="E1563" i="5" s="1"/>
  <c r="E1564" i="5" a="1"/>
  <c r="E1564" i="5" s="1"/>
  <c r="E1565" i="5" a="1"/>
  <c r="E1565" i="5" s="1"/>
  <c r="E1566" i="5" a="1"/>
  <c r="E1566" i="5" s="1"/>
  <c r="E1567" i="5" a="1"/>
  <c r="E1567" i="5" s="1"/>
  <c r="E1568" i="5" a="1"/>
  <c r="E1568" i="5" s="1"/>
  <c r="E1569" i="5" a="1"/>
  <c r="E1569" i="5" s="1"/>
  <c r="E1570" i="5" a="1"/>
  <c r="E1570" i="5" s="1"/>
  <c r="E1571" i="5" a="1"/>
  <c r="E1571" i="5" s="1"/>
  <c r="E1572" i="5" a="1"/>
  <c r="E1572" i="5" s="1"/>
  <c r="E1573" i="5" a="1"/>
  <c r="E1573" i="5" s="1"/>
  <c r="E1574" i="5" a="1"/>
  <c r="E1574" i="5" s="1"/>
  <c r="E1575" i="5" a="1"/>
  <c r="E1575" i="5" s="1"/>
  <c r="E1576" i="5" a="1"/>
  <c r="E1576" i="5" s="1"/>
  <c r="E1577" i="5" a="1"/>
  <c r="E1577" i="5" s="1"/>
  <c r="E1578" i="5" a="1"/>
  <c r="E1578" i="5" s="1"/>
  <c r="E1579" i="5" a="1"/>
  <c r="E1579" i="5" s="1"/>
  <c r="E1580" i="5" a="1"/>
  <c r="E1580" i="5" s="1"/>
  <c r="E1581" i="5" a="1"/>
  <c r="E1581" i="5" s="1"/>
  <c r="E1582" i="5" a="1"/>
  <c r="E1582" i="5" s="1"/>
  <c r="E1583" i="5" a="1"/>
  <c r="E1583" i="5" s="1"/>
  <c r="E1584" i="5" a="1"/>
  <c r="E1584" i="5" s="1"/>
  <c r="E1585" i="5" a="1"/>
  <c r="E1585" i="5" s="1"/>
  <c r="E1586" i="5" a="1"/>
  <c r="E1586" i="5" s="1"/>
  <c r="E1587" i="5" a="1"/>
  <c r="E1587" i="5" s="1"/>
  <c r="E1588" i="5" a="1"/>
  <c r="E1588" i="5" s="1"/>
  <c r="E1589" i="5" a="1"/>
  <c r="E1589" i="5" s="1"/>
  <c r="E1590" i="5" a="1"/>
  <c r="E1590" i="5" s="1"/>
  <c r="E1591" i="5" a="1"/>
  <c r="E1591" i="5" s="1"/>
  <c r="E1592" i="5" a="1"/>
  <c r="E1592" i="5" s="1"/>
  <c r="E1593" i="5" a="1"/>
  <c r="E1593" i="5" s="1"/>
  <c r="E1594" i="5" a="1"/>
  <c r="E1594" i="5" s="1"/>
  <c r="E1595" i="5" a="1"/>
  <c r="E1595" i="5" s="1"/>
  <c r="E1596" i="5" a="1"/>
  <c r="E1596" i="5" s="1"/>
  <c r="E1597" i="5" a="1"/>
  <c r="E1597" i="5" s="1"/>
  <c r="E1598" i="5" a="1"/>
  <c r="E1598" i="5" s="1"/>
  <c r="E1599" i="5" a="1"/>
  <c r="E1599" i="5" s="1"/>
  <c r="E1600" i="5" a="1"/>
  <c r="E1600" i="5" s="1"/>
  <c r="E1601" i="5" a="1"/>
  <c r="E1601" i="5" s="1"/>
  <c r="E1602" i="5" a="1"/>
  <c r="E1602" i="5" s="1"/>
  <c r="E1603" i="5" a="1"/>
  <c r="E1603" i="5" s="1"/>
  <c r="E1604" i="5" a="1"/>
  <c r="E1604" i="5" s="1"/>
  <c r="E1605" i="5" a="1"/>
  <c r="E1605" i="5" s="1"/>
  <c r="E1606" i="5" a="1"/>
  <c r="E1606" i="5" s="1"/>
  <c r="E1607" i="5" a="1"/>
  <c r="E1607" i="5" s="1"/>
  <c r="E1608" i="5" a="1"/>
  <c r="E1608" i="5" s="1"/>
  <c r="E1609" i="5" a="1"/>
  <c r="E1609" i="5" s="1"/>
  <c r="E1610" i="5" a="1"/>
  <c r="E1610" i="5" s="1"/>
  <c r="E1611" i="5" a="1"/>
  <c r="E1611" i="5" s="1"/>
  <c r="E1612" i="5" a="1"/>
  <c r="E1612" i="5" s="1"/>
  <c r="E1613" i="5" a="1"/>
  <c r="E1613" i="5" s="1"/>
  <c r="E1614" i="5" a="1"/>
  <c r="E1614" i="5" s="1"/>
  <c r="E1615" i="5" a="1"/>
  <c r="E1615" i="5" s="1"/>
  <c r="E1616" i="5" a="1"/>
  <c r="E1616" i="5" s="1"/>
  <c r="E1617" i="5" a="1"/>
  <c r="E1617" i="5" s="1"/>
  <c r="E1618" i="5" a="1"/>
  <c r="E1618" i="5" s="1"/>
  <c r="E1619" i="5" a="1"/>
  <c r="E1619" i="5" s="1"/>
  <c r="E1620" i="5" a="1"/>
  <c r="E1620" i="5" s="1"/>
  <c r="E1621" i="5" a="1"/>
  <c r="E1621" i="5" s="1"/>
  <c r="E1622" i="5" a="1"/>
  <c r="E1622" i="5" s="1"/>
  <c r="E1623" i="5" a="1"/>
  <c r="E1623" i="5" s="1"/>
  <c r="E1624" i="5" a="1"/>
  <c r="E1624" i="5" s="1"/>
  <c r="E1625" i="5" a="1"/>
  <c r="E1625" i="5" s="1"/>
  <c r="E1626" i="5" a="1"/>
  <c r="E1626" i="5" s="1"/>
  <c r="E1627" i="5" a="1"/>
  <c r="E1627" i="5" s="1"/>
  <c r="E1628" i="5" a="1"/>
  <c r="E1628" i="5" s="1"/>
  <c r="E1629" i="5" a="1"/>
  <c r="E1629" i="5" s="1"/>
  <c r="E1630" i="5" a="1"/>
  <c r="E1630" i="5" s="1"/>
  <c r="E1631" i="5" a="1"/>
  <c r="E1631" i="5" s="1"/>
  <c r="E1632" i="5" a="1"/>
  <c r="E1632" i="5" s="1"/>
  <c r="E1633" i="5" a="1"/>
  <c r="E1633" i="5" s="1"/>
  <c r="E1634" i="5" a="1"/>
  <c r="E1634" i="5"/>
  <c r="E1635" i="5" a="1"/>
  <c r="E1635" i="5" s="1"/>
  <c r="E1636" i="5" a="1"/>
  <c r="E1636" i="5" s="1"/>
  <c r="E1637" i="5" a="1"/>
  <c r="E1637" i="5" s="1"/>
  <c r="E1638" i="5" a="1"/>
  <c r="E1638" i="5" s="1"/>
  <c r="E1639" i="5" a="1"/>
  <c r="E1639" i="5" s="1"/>
  <c r="E1640" i="5" a="1"/>
  <c r="E1640" i="5" s="1"/>
  <c r="E1641" i="5" a="1"/>
  <c r="E1641" i="5" s="1"/>
  <c r="E1642" i="5" a="1"/>
  <c r="E1642" i="5" s="1"/>
  <c r="E1643" i="5" a="1"/>
  <c r="E1643" i="5" s="1"/>
  <c r="E1644" i="5" a="1"/>
  <c r="E1644" i="5" s="1"/>
  <c r="E1645" i="5" a="1"/>
  <c r="E1645" i="5" s="1"/>
  <c r="E1646" i="5" a="1"/>
  <c r="E1646" i="5" s="1"/>
  <c r="E1647" i="5" a="1"/>
  <c r="E1647" i="5" s="1"/>
  <c r="E1648" i="5" a="1"/>
  <c r="E1648" i="5" s="1"/>
  <c r="E1649" i="5" a="1"/>
  <c r="E1649" i="5" s="1"/>
  <c r="E1650" i="5" a="1"/>
  <c r="E1650" i="5" s="1"/>
  <c r="E1651" i="5" a="1"/>
  <c r="E1651" i="5" s="1"/>
  <c r="E1652" i="5" a="1"/>
  <c r="E1652" i="5" s="1"/>
  <c r="E1653" i="5" a="1"/>
  <c r="E1653" i="5" s="1"/>
  <c r="E1654" i="5" a="1"/>
  <c r="E1654" i="5" s="1"/>
  <c r="E1655" i="5" a="1"/>
  <c r="E1655" i="5" s="1"/>
  <c r="E1656" i="5" a="1"/>
  <c r="E1656" i="5" s="1"/>
  <c r="E1657" i="5" a="1"/>
  <c r="E1657" i="5" s="1"/>
  <c r="E1658" i="5" a="1"/>
  <c r="E1658" i="5" s="1"/>
  <c r="E1659" i="5" a="1"/>
  <c r="E1659" i="5" s="1"/>
  <c r="E1660" i="5" a="1"/>
  <c r="E1660" i="5" s="1"/>
  <c r="E1661" i="5" a="1"/>
  <c r="E1661" i="5" s="1"/>
  <c r="E1662" i="5" a="1"/>
  <c r="E1662" i="5" s="1"/>
  <c r="E1663" i="5" a="1"/>
  <c r="E1663" i="5" s="1"/>
  <c r="E1664" i="5" a="1"/>
  <c r="E1664" i="5" s="1"/>
  <c r="E1665" i="5" a="1"/>
  <c r="E1665" i="5" s="1"/>
  <c r="E1666" i="5" a="1"/>
  <c r="E1666" i="5" s="1"/>
  <c r="E1667" i="5" a="1"/>
  <c r="E1667" i="5" s="1"/>
  <c r="E1668" i="5" a="1"/>
  <c r="E1668" i="5" s="1"/>
  <c r="E1669" i="5" a="1"/>
  <c r="E1669" i="5" s="1"/>
  <c r="E1670" i="5" a="1"/>
  <c r="E1670" i="5" s="1"/>
  <c r="E1671" i="5" a="1"/>
  <c r="E1671" i="5" s="1"/>
  <c r="E1672" i="5" a="1"/>
  <c r="E1672" i="5" s="1"/>
  <c r="E1673" i="5" a="1"/>
  <c r="E1673" i="5" s="1"/>
  <c r="E1674" i="5" a="1"/>
  <c r="E1674" i="5" s="1"/>
  <c r="E1675" i="5" a="1"/>
  <c r="E1675" i="5" s="1"/>
  <c r="E1676" i="5" a="1"/>
  <c r="E1676" i="5" s="1"/>
  <c r="E1677" i="5" a="1"/>
  <c r="E1677" i="5" s="1"/>
  <c r="E1678" i="5" a="1"/>
  <c r="E1678" i="5" s="1"/>
  <c r="E1679" i="5" a="1"/>
  <c r="E1679" i="5" s="1"/>
  <c r="E1680" i="5" a="1"/>
  <c r="E1680" i="5" s="1"/>
  <c r="E1681" i="5" a="1"/>
  <c r="E1681" i="5" s="1"/>
  <c r="E1682" i="5" a="1"/>
  <c r="E1682" i="5" s="1"/>
  <c r="E1683" i="5" a="1"/>
  <c r="E1683" i="5" s="1"/>
  <c r="E1684" i="5" a="1"/>
  <c r="E1684" i="5" s="1"/>
  <c r="E1685" i="5" a="1"/>
  <c r="E1685" i="5" s="1"/>
  <c r="E1686" i="5" a="1"/>
  <c r="E1686" i="5" s="1"/>
  <c r="E1687" i="5" a="1"/>
  <c r="E1687" i="5" s="1"/>
  <c r="E1688" i="5" a="1"/>
  <c r="E1688" i="5" s="1"/>
  <c r="E1689" i="5" a="1"/>
  <c r="E1689" i="5" s="1"/>
  <c r="E1690" i="5" a="1"/>
  <c r="E1690" i="5" s="1"/>
  <c r="E1691" i="5" a="1"/>
  <c r="E1691" i="5" s="1"/>
  <c r="E1692" i="5" a="1"/>
  <c r="E1692" i="5" s="1"/>
  <c r="E1693" i="5" a="1"/>
  <c r="E1693" i="5" s="1"/>
  <c r="E1694" i="5" a="1"/>
  <c r="E1694" i="5" s="1"/>
  <c r="E1695" i="5" a="1"/>
  <c r="E1695" i="5" s="1"/>
  <c r="E1696" i="5" a="1"/>
  <c r="E1696" i="5" s="1"/>
  <c r="E1697" i="5" a="1"/>
  <c r="E1697" i="5" s="1"/>
  <c r="E1698" i="5" a="1"/>
  <c r="E1698" i="5" s="1"/>
  <c r="E1699" i="5" a="1"/>
  <c r="E1699" i="5" s="1"/>
  <c r="E1700" i="5" a="1"/>
  <c r="E1700" i="5" s="1"/>
  <c r="E1701" i="5" a="1"/>
  <c r="E1701" i="5" s="1"/>
  <c r="E1702" i="5" a="1"/>
  <c r="E1702" i="5" s="1"/>
  <c r="E1703" i="5" a="1"/>
  <c r="E1703" i="5" s="1"/>
  <c r="E1704" i="5" a="1"/>
  <c r="E1704" i="5" s="1"/>
  <c r="E1705" i="5" a="1"/>
  <c r="E1705" i="5" s="1"/>
  <c r="E1706" i="5" a="1"/>
  <c r="E1706" i="5" s="1"/>
  <c r="E1707" i="5" a="1"/>
  <c r="E1707" i="5" s="1"/>
  <c r="E1708" i="5" a="1"/>
  <c r="E1708" i="5" s="1"/>
  <c r="E1709" i="5" a="1"/>
  <c r="E1709" i="5" s="1"/>
  <c r="E1710" i="5" a="1"/>
  <c r="E1710" i="5" s="1"/>
  <c r="E1711" i="5" a="1"/>
  <c r="E1711" i="5" s="1"/>
  <c r="E1712" i="5" a="1"/>
  <c r="E1712" i="5" s="1"/>
  <c r="E1713" i="5" a="1"/>
  <c r="E1713" i="5" s="1"/>
  <c r="E1714" i="5" a="1"/>
  <c r="E1714" i="5" s="1"/>
  <c r="E1715" i="5" a="1"/>
  <c r="E1715" i="5" s="1"/>
  <c r="E1716" i="5" a="1"/>
  <c r="E1716" i="5" s="1"/>
  <c r="E1717" i="5" a="1"/>
  <c r="E1717" i="5" s="1"/>
  <c r="E1718" i="5" a="1"/>
  <c r="E1718" i="5" s="1"/>
  <c r="E1719" i="5" a="1"/>
  <c r="E1719" i="5" s="1"/>
  <c r="E1720" i="5" a="1"/>
  <c r="E1720" i="5" s="1"/>
  <c r="E1721" i="5" a="1"/>
  <c r="E1721" i="5" s="1"/>
  <c r="E1722" i="5" a="1"/>
  <c r="E1722" i="5" s="1"/>
  <c r="E1723" i="5" a="1"/>
  <c r="E1723" i="5" s="1"/>
  <c r="E1724" i="5" a="1"/>
  <c r="E1724" i="5" s="1"/>
  <c r="E1725" i="5" a="1"/>
  <c r="E1725" i="5" s="1"/>
  <c r="E1726" i="5" a="1"/>
  <c r="E1726" i="5" s="1"/>
  <c r="E1727" i="5" a="1"/>
  <c r="E1727" i="5" s="1"/>
  <c r="E1728" i="5" a="1"/>
  <c r="E1728" i="5" s="1"/>
  <c r="E1729" i="5" a="1"/>
  <c r="E1729" i="5" s="1"/>
  <c r="E1730" i="5" a="1"/>
  <c r="E1730" i="5" s="1"/>
  <c r="E1731" i="5" a="1"/>
  <c r="E1731" i="5" s="1"/>
  <c r="E1732" i="5" a="1"/>
  <c r="E1732" i="5" s="1"/>
  <c r="E1733" i="5" a="1"/>
  <c r="E1733" i="5" s="1"/>
  <c r="E1734" i="5" a="1"/>
  <c r="E1734" i="5" s="1"/>
  <c r="E1735" i="5" a="1"/>
  <c r="E1735" i="5" s="1"/>
  <c r="E1736" i="5" a="1"/>
  <c r="E1736" i="5" s="1"/>
  <c r="E1737" i="5" a="1"/>
  <c r="E1737" i="5" s="1"/>
  <c r="E1738" i="5" a="1"/>
  <c r="E1738" i="5"/>
  <c r="E1739" i="5" a="1"/>
  <c r="E1739" i="5" s="1"/>
  <c r="E1740" i="5" a="1"/>
  <c r="E1740" i="5" s="1"/>
  <c r="E1741" i="5" a="1"/>
  <c r="E1741" i="5" s="1"/>
  <c r="E1742" i="5" a="1"/>
  <c r="E1742" i="5" s="1"/>
  <c r="E1743" i="5" a="1"/>
  <c r="E1743" i="5" s="1"/>
  <c r="E1744" i="5" a="1"/>
  <c r="E1744" i="5" s="1"/>
  <c r="E1745" i="5" a="1"/>
  <c r="E1745" i="5" s="1"/>
  <c r="E1746" i="5" a="1"/>
  <c r="E1746" i="5" s="1"/>
  <c r="E1747" i="5" a="1"/>
  <c r="E1747" i="5" s="1"/>
  <c r="E1748" i="5" a="1"/>
  <c r="E1748" i="5" s="1"/>
  <c r="E1749" i="5" a="1"/>
  <c r="E1749" i="5" s="1"/>
  <c r="E1750" i="5" a="1"/>
  <c r="E1750" i="5" s="1"/>
  <c r="E1751" i="5" a="1"/>
  <c r="E1751" i="5" s="1"/>
  <c r="E1752" i="5" a="1"/>
  <c r="E1752" i="5" s="1"/>
  <c r="E1753" i="5" a="1"/>
  <c r="E1753" i="5" s="1"/>
  <c r="E1754" i="5" a="1"/>
  <c r="E1754" i="5" s="1"/>
  <c r="E1755" i="5" a="1"/>
  <c r="E1755" i="5" s="1"/>
  <c r="E1756" i="5" a="1"/>
  <c r="E1756" i="5" s="1"/>
  <c r="E1757" i="5" a="1"/>
  <c r="E1757" i="5" s="1"/>
  <c r="E1758" i="5" a="1"/>
  <c r="E1758" i="5" s="1"/>
  <c r="E1759" i="5" a="1"/>
  <c r="E1759" i="5" s="1"/>
  <c r="E1760" i="5" a="1"/>
  <c r="E1760" i="5" s="1"/>
  <c r="E1761" i="5" a="1"/>
  <c r="E1761" i="5" s="1"/>
  <c r="E1762" i="5" a="1"/>
  <c r="E1762" i="5" s="1"/>
  <c r="E1763" i="5" a="1"/>
  <c r="E1763" i="5" s="1"/>
  <c r="E1764" i="5" a="1"/>
  <c r="E1764" i="5" s="1"/>
  <c r="E1765" i="5" a="1"/>
  <c r="E1765" i="5" s="1"/>
  <c r="E1766" i="5" a="1"/>
  <c r="E1766" i="5" s="1"/>
  <c r="E1767" i="5" a="1"/>
  <c r="E1767" i="5" s="1"/>
  <c r="E1768" i="5" a="1"/>
  <c r="E1768" i="5" s="1"/>
  <c r="E1769" i="5" a="1"/>
  <c r="E1769" i="5" s="1"/>
  <c r="E1770" i="5" a="1"/>
  <c r="E1770" i="5" s="1"/>
  <c r="E1771" i="5" a="1"/>
  <c r="E1771" i="5" s="1"/>
  <c r="E1772" i="5" a="1"/>
  <c r="E1772" i="5" s="1"/>
  <c r="E1773" i="5" a="1"/>
  <c r="E1773" i="5" s="1"/>
  <c r="E1774" i="5" a="1"/>
  <c r="E1774" i="5" s="1"/>
  <c r="E1775" i="5" a="1"/>
  <c r="E1775" i="5" s="1"/>
  <c r="E1776" i="5" a="1"/>
  <c r="E1776" i="5" s="1"/>
  <c r="E1777" i="5" a="1"/>
  <c r="E1777" i="5" s="1"/>
  <c r="E1778" i="5" a="1"/>
  <c r="E1778" i="5" s="1"/>
  <c r="E1779" i="5" a="1"/>
  <c r="E1779" i="5" s="1"/>
  <c r="E1780" i="5" a="1"/>
  <c r="E1780" i="5" s="1"/>
  <c r="E1781" i="5" a="1"/>
  <c r="E1781" i="5" s="1"/>
  <c r="E1782" i="5" a="1"/>
  <c r="E1782" i="5" s="1"/>
  <c r="E1783" i="5" a="1"/>
  <c r="E1783" i="5"/>
  <c r="E1784" i="5" a="1"/>
  <c r="E1784" i="5" s="1"/>
  <c r="E1785" i="5" a="1"/>
  <c r="E1785" i="5" s="1"/>
  <c r="E1786" i="5" a="1"/>
  <c r="E1786" i="5" s="1"/>
  <c r="E1787" i="5" a="1"/>
  <c r="E1787" i="5" s="1"/>
  <c r="E1788" i="5" a="1"/>
  <c r="E1788" i="5" s="1"/>
  <c r="E1789" i="5" a="1"/>
  <c r="E1789" i="5" s="1"/>
  <c r="E1790" i="5" a="1"/>
  <c r="E1790" i="5" s="1"/>
  <c r="E1791" i="5" a="1"/>
  <c r="E1791" i="5" s="1"/>
  <c r="E1792" i="5" a="1"/>
  <c r="E1792" i="5" s="1"/>
  <c r="E1793" i="5" a="1"/>
  <c r="E1793" i="5" s="1"/>
  <c r="E1794" i="5" a="1"/>
  <c r="E1794" i="5" s="1"/>
  <c r="E1795" i="5" a="1"/>
  <c r="E1795" i="5" s="1"/>
  <c r="E1796" i="5" a="1"/>
  <c r="E1796" i="5" s="1"/>
  <c r="E1797" i="5" a="1"/>
  <c r="E1797" i="5" s="1"/>
  <c r="E1798" i="5" a="1"/>
  <c r="E1798" i="5" s="1"/>
  <c r="E1799" i="5" a="1"/>
  <c r="E1799" i="5" s="1"/>
  <c r="E1800" i="5" a="1"/>
  <c r="E1800" i="5" s="1"/>
  <c r="E1801" i="5" a="1"/>
  <c r="E1801" i="5" s="1"/>
  <c r="E1802" i="5" a="1"/>
  <c r="E1802" i="5" s="1"/>
  <c r="E1803" i="5" a="1"/>
  <c r="E1803" i="5" s="1"/>
  <c r="E1804" i="5" a="1"/>
  <c r="E1804" i="5" s="1"/>
  <c r="E1805" i="5" a="1"/>
  <c r="E1805" i="5" s="1"/>
  <c r="E1806" i="5" a="1"/>
  <c r="E1806" i="5" s="1"/>
  <c r="E1807" i="5" a="1"/>
  <c r="E1807" i="5" s="1"/>
  <c r="E1808" i="5" a="1"/>
  <c r="E1808" i="5" s="1"/>
  <c r="E1809" i="5" a="1"/>
  <c r="E1809" i="5" s="1"/>
  <c r="E1810" i="5" a="1"/>
  <c r="E1810" i="5" s="1"/>
  <c r="E1811" i="5" a="1"/>
  <c r="E1811" i="5"/>
  <c r="E1812" i="5" a="1"/>
  <c r="E1812" i="5" s="1"/>
  <c r="E1813" i="5" a="1"/>
  <c r="E1813" i="5" s="1"/>
  <c r="E1814" i="5" a="1"/>
  <c r="E1814" i="5" s="1"/>
  <c r="E1815" i="5" a="1"/>
  <c r="E1815" i="5" s="1"/>
  <c r="E1816" i="5" a="1"/>
  <c r="E1816" i="5" s="1"/>
  <c r="E1817" i="5" a="1"/>
  <c r="E1817" i="5" s="1"/>
  <c r="E1818" i="5" a="1"/>
  <c r="E1818" i="5" s="1"/>
  <c r="E1819" i="5" a="1"/>
  <c r="E1819" i="5" s="1"/>
  <c r="E1820" i="5" a="1"/>
  <c r="E1820" i="5" s="1"/>
  <c r="E1821" i="5" a="1"/>
  <c r="E1821" i="5" s="1"/>
  <c r="E1822" i="5" a="1"/>
  <c r="E1822" i="5" s="1"/>
  <c r="E1823" i="5" a="1"/>
  <c r="E1823" i="5" s="1"/>
  <c r="E1824" i="5" a="1"/>
  <c r="E1824" i="5" s="1"/>
  <c r="E1825" i="5" a="1"/>
  <c r="E1825" i="5"/>
  <c r="E1826" i="5" a="1"/>
  <c r="E1826" i="5" s="1"/>
  <c r="E1827" i="5" a="1"/>
  <c r="E1827" i="5" s="1"/>
  <c r="E1828" i="5" a="1"/>
  <c r="E1828" i="5" s="1"/>
  <c r="E1829" i="5" a="1"/>
  <c r="E1829" i="5" s="1"/>
  <c r="E1830" i="5" a="1"/>
  <c r="E1830" i="5" s="1"/>
  <c r="E1831" i="5" a="1"/>
  <c r="E1831" i="5" s="1"/>
  <c r="E1832" i="5" a="1"/>
  <c r="E1832" i="5" s="1"/>
  <c r="E1833" i="5" a="1"/>
  <c r="E1833" i="5" s="1"/>
  <c r="E1834" i="5" a="1"/>
  <c r="E1834" i="5" s="1"/>
  <c r="E1835" i="5" a="1"/>
  <c r="E1835" i="5" s="1"/>
  <c r="E1836" i="5" a="1"/>
  <c r="E1836" i="5" s="1"/>
  <c r="E1837" i="5" a="1"/>
  <c r="E1837" i="5" s="1"/>
  <c r="E1838" i="5" a="1"/>
  <c r="E1838" i="5" s="1"/>
  <c r="E1839" i="5" a="1"/>
  <c r="E1839" i="5"/>
  <c r="E1840" i="5" a="1"/>
  <c r="E1840" i="5" s="1"/>
  <c r="E1841" i="5" a="1"/>
  <c r="E1841" i="5" s="1"/>
  <c r="E1842" i="5" a="1"/>
  <c r="E1842" i="5" s="1"/>
  <c r="E1843" i="5" a="1"/>
  <c r="E1843" i="5" s="1"/>
  <c r="E1844" i="5" a="1"/>
  <c r="E1844" i="5" s="1"/>
  <c r="E1845" i="5" a="1"/>
  <c r="E1845" i="5" s="1"/>
  <c r="E1846" i="5" a="1"/>
  <c r="E1846" i="5" s="1"/>
  <c r="E1847" i="5" a="1"/>
  <c r="E1847" i="5" s="1"/>
  <c r="E1848" i="5" a="1"/>
  <c r="E1848" i="5" s="1"/>
  <c r="E1849" i="5" a="1"/>
  <c r="E1849" i="5" s="1"/>
  <c r="E1850" i="5" a="1"/>
  <c r="E1850" i="5" s="1"/>
  <c r="E1851" i="5" a="1"/>
  <c r="E1851" i="5" s="1"/>
  <c r="E1852" i="5" a="1"/>
  <c r="E1852" i="5" s="1"/>
  <c r="E1853" i="5" a="1"/>
  <c r="E1853" i="5" s="1"/>
  <c r="E1854" i="5" a="1"/>
  <c r="E1854" i="5" s="1"/>
  <c r="E1855" i="5" a="1"/>
  <c r="E1855" i="5" s="1"/>
  <c r="E1856" i="5" a="1"/>
  <c r="E1856" i="5" s="1"/>
  <c r="E1857" i="5" a="1"/>
  <c r="E1857" i="5" s="1"/>
  <c r="E1858" i="5" a="1"/>
  <c r="E1858" i="5" s="1"/>
  <c r="E1859" i="5" a="1"/>
  <c r="E1859" i="5" s="1"/>
  <c r="E1860" i="5" a="1"/>
  <c r="E1860" i="5"/>
  <c r="E1861" i="5" a="1"/>
  <c r="E1861" i="5" s="1"/>
  <c r="E1862" i="5" a="1"/>
  <c r="E1862" i="5" s="1"/>
  <c r="E1863" i="5" a="1"/>
  <c r="E1863" i="5" s="1"/>
  <c r="E1864" i="5" a="1"/>
  <c r="E1864" i="5" s="1"/>
  <c r="E1865" i="5" a="1"/>
  <c r="E1865" i="5" s="1"/>
  <c r="E1866" i="5" a="1"/>
  <c r="E1866" i="5" s="1"/>
  <c r="E1867" i="5" a="1"/>
  <c r="E1867" i="5"/>
  <c r="E1868" i="5" a="1"/>
  <c r="E1868" i="5" s="1"/>
  <c r="E1869" i="5" a="1"/>
  <c r="E1869" i="5" s="1"/>
  <c r="E1870" i="5" a="1"/>
  <c r="E1870" i="5" s="1"/>
  <c r="E1871" i="5" a="1"/>
  <c r="E1871" i="5" s="1"/>
  <c r="E1872" i="5" a="1"/>
  <c r="E1872" i="5" s="1"/>
  <c r="E1873" i="5" a="1"/>
  <c r="E1873" i="5" s="1"/>
  <c r="E1874" i="5" a="1"/>
  <c r="E1874" i="5" s="1"/>
  <c r="E1875" i="5" a="1"/>
  <c r="E1875" i="5" s="1"/>
  <c r="E1876" i="5" a="1"/>
  <c r="E1876" i="5" s="1"/>
  <c r="E1877" i="5" a="1"/>
  <c r="E1877" i="5" s="1"/>
  <c r="E1878" i="5" a="1"/>
  <c r="E1878" i="5" s="1"/>
  <c r="E1879" i="5" a="1"/>
  <c r="E1879" i="5" s="1"/>
  <c r="E1880" i="5" a="1"/>
  <c r="E1880" i="5" s="1"/>
  <c r="E1881" i="5" a="1"/>
  <c r="E1881" i="5" s="1"/>
  <c r="E1882" i="5" a="1"/>
  <c r="E1882" i="5" s="1"/>
  <c r="E1883" i="5" a="1"/>
  <c r="E1883" i="5" s="1"/>
  <c r="E1884" i="5" a="1"/>
  <c r="E1884" i="5" s="1"/>
  <c r="E1885" i="5" a="1"/>
  <c r="E1885" i="5" s="1"/>
  <c r="E1886" i="5" a="1"/>
  <c r="E1886" i="5" s="1"/>
  <c r="E1887" i="5" a="1"/>
  <c r="E1887" i="5" s="1"/>
  <c r="E1888" i="5" a="1"/>
  <c r="E1888" i="5" s="1"/>
  <c r="E1889" i="5" a="1"/>
  <c r="E1889" i="5" s="1"/>
  <c r="E1890" i="5" a="1"/>
  <c r="E1890" i="5" s="1"/>
  <c r="E1891" i="5" a="1"/>
  <c r="E1891" i="5" s="1"/>
  <c r="E1892" i="5" a="1"/>
  <c r="E1892" i="5" s="1"/>
  <c r="E1893" i="5" a="1"/>
  <c r="E1893" i="5" s="1"/>
  <c r="E1894" i="5" a="1"/>
  <c r="E1894" i="5" s="1"/>
  <c r="E1895" i="5" a="1"/>
  <c r="E1895" i="5" s="1"/>
  <c r="E1896" i="5" a="1"/>
  <c r="E1896" i="5" s="1"/>
  <c r="E1897" i="5" a="1"/>
  <c r="E1897" i="5" s="1"/>
  <c r="E1898" i="5" a="1"/>
  <c r="E1898" i="5" s="1"/>
  <c r="E1899" i="5" a="1"/>
  <c r="E1899" i="5" s="1"/>
  <c r="E1900" i="5" a="1"/>
  <c r="E1900" i="5" s="1"/>
  <c r="E1901" i="5" a="1"/>
  <c r="E1901" i="5" s="1"/>
  <c r="E1902" i="5" a="1"/>
  <c r="E1902" i="5" s="1"/>
  <c r="E1903" i="5" a="1"/>
  <c r="E1903" i="5" s="1"/>
  <c r="E1904" i="5" a="1"/>
  <c r="E1904" i="5" s="1"/>
  <c r="E1905" i="5" a="1"/>
  <c r="E1905" i="5" s="1"/>
  <c r="E1906" i="5" a="1"/>
  <c r="E1906" i="5" s="1"/>
  <c r="E1907" i="5" a="1"/>
  <c r="E1907" i="5" s="1"/>
  <c r="E1908" i="5" a="1"/>
  <c r="E1908" i="5" s="1"/>
  <c r="E1909" i="5" a="1"/>
  <c r="E1909" i="5" s="1"/>
  <c r="E1910" i="5" a="1"/>
  <c r="E1910" i="5" s="1"/>
  <c r="E1911" i="5" a="1"/>
  <c r="E1911" i="5" s="1"/>
  <c r="E1912" i="5" a="1"/>
  <c r="E1912" i="5" s="1"/>
  <c r="E1913" i="5" a="1"/>
  <c r="E1913" i="5" s="1"/>
  <c r="E1914" i="5" a="1"/>
  <c r="E1914" i="5" s="1"/>
  <c r="E1915" i="5" a="1"/>
  <c r="E1915" i="5" s="1"/>
  <c r="E1916" i="5" a="1"/>
  <c r="E1916" i="5" s="1"/>
  <c r="E1917" i="5" a="1"/>
  <c r="E1917" i="5" s="1"/>
  <c r="E1918" i="5" a="1"/>
  <c r="E1918" i="5" s="1"/>
  <c r="E1919" i="5" a="1"/>
  <c r="E1919" i="5" s="1"/>
  <c r="E1920" i="5" a="1"/>
  <c r="E1920" i="5" s="1"/>
  <c r="E1921" i="5" a="1"/>
  <c r="E1921" i="5" s="1"/>
  <c r="E1922" i="5" a="1"/>
  <c r="E1922" i="5" s="1"/>
  <c r="E1923" i="5" a="1"/>
  <c r="E1923" i="5" s="1"/>
  <c r="E1924" i="5" a="1"/>
  <c r="E1924" i="5" s="1"/>
  <c r="E1925" i="5" a="1"/>
  <c r="E1925" i="5" s="1"/>
  <c r="E1926" i="5" a="1"/>
  <c r="E1926" i="5" s="1"/>
  <c r="E1927" i="5" a="1"/>
  <c r="E1927" i="5" s="1"/>
  <c r="E1928" i="5" a="1"/>
  <c r="E1928" i="5" s="1"/>
  <c r="E1929" i="5" a="1"/>
  <c r="E1929" i="5" s="1"/>
  <c r="E1930" i="5" a="1"/>
  <c r="E1930" i="5" s="1"/>
  <c r="E1931" i="5" a="1"/>
  <c r="E1931" i="5" s="1"/>
  <c r="E1932" i="5" a="1"/>
  <c r="E1932" i="5" s="1"/>
  <c r="E1933" i="5" a="1"/>
  <c r="E1933" i="5" s="1"/>
  <c r="E1934" i="5" a="1"/>
  <c r="E1934" i="5" s="1"/>
  <c r="E1935" i="5" a="1"/>
  <c r="E1935" i="5" s="1"/>
  <c r="E1936" i="5" a="1"/>
  <c r="E1936" i="5" s="1"/>
  <c r="E1937" i="5" a="1"/>
  <c r="E1937" i="5" s="1"/>
  <c r="E1938" i="5" a="1"/>
  <c r="E1938" i="5" s="1"/>
  <c r="E1939" i="5" a="1"/>
  <c r="E1939" i="5" s="1"/>
  <c r="E1940" i="5" a="1"/>
  <c r="E1940" i="5" s="1"/>
  <c r="E1941" i="5" a="1"/>
  <c r="E1941" i="5" s="1"/>
  <c r="E1942" i="5" a="1"/>
  <c r="E1942" i="5" s="1"/>
  <c r="E1943" i="5" a="1"/>
  <c r="E1943" i="5"/>
  <c r="E1944" i="5" a="1"/>
  <c r="E1944" i="5" s="1"/>
  <c r="E1945" i="5" a="1"/>
  <c r="E1945" i="5" s="1"/>
  <c r="E1946" i="5" a="1"/>
  <c r="E1946" i="5" s="1"/>
  <c r="E1947" i="5" a="1"/>
  <c r="E1947" i="5" s="1"/>
  <c r="E1948" i="5" a="1"/>
  <c r="E1948" i="5" s="1"/>
  <c r="E1949" i="5" a="1"/>
  <c r="E1949" i="5" s="1"/>
  <c r="E1950" i="5" a="1"/>
  <c r="E1950" i="5" s="1"/>
  <c r="E1951" i="5" a="1"/>
  <c r="E1951" i="5" s="1"/>
  <c r="E1952" i="5" a="1"/>
  <c r="E1952" i="5" s="1"/>
  <c r="E1953" i="5" a="1"/>
  <c r="E1953" i="5" s="1"/>
  <c r="E1954" i="5" a="1"/>
  <c r="E1954" i="5" s="1"/>
  <c r="E1955" i="5" a="1"/>
  <c r="E1955" i="5" s="1"/>
  <c r="E1956" i="5" a="1"/>
  <c r="E1956" i="5" s="1"/>
  <c r="E1957" i="5" a="1"/>
  <c r="E1957" i="5" s="1"/>
  <c r="E1958" i="5" a="1"/>
  <c r="E1958" i="5" s="1"/>
  <c r="E1959" i="5" a="1"/>
  <c r="E1959" i="5" s="1"/>
  <c r="E1960" i="5" a="1"/>
  <c r="E1960" i="5" s="1"/>
  <c r="E1961" i="5" a="1"/>
  <c r="E1961" i="5" s="1"/>
  <c r="E1962" i="5" a="1"/>
  <c r="E1962" i="5" s="1"/>
  <c r="E1963" i="5" a="1"/>
  <c r="E1963" i="5" s="1"/>
  <c r="E1964" i="5" a="1"/>
  <c r="E1964" i="5" s="1"/>
  <c r="E1965" i="5" a="1"/>
  <c r="E1965" i="5"/>
  <c r="E1966" i="5" a="1"/>
  <c r="E1966" i="5" s="1"/>
  <c r="E1967" i="5" a="1"/>
  <c r="E1967" i="5" s="1"/>
  <c r="E1968" i="5" a="1"/>
  <c r="E1968" i="5" s="1"/>
  <c r="E1969" i="5" a="1"/>
  <c r="E1969" i="5" s="1"/>
  <c r="E1970" i="5" a="1"/>
  <c r="E1970" i="5" s="1"/>
  <c r="E1971" i="5" a="1"/>
  <c r="E1971" i="5" s="1"/>
  <c r="E1972" i="5" a="1"/>
  <c r="E1972" i="5" s="1"/>
  <c r="E1973" i="5" a="1"/>
  <c r="E1973" i="5" s="1"/>
  <c r="E1974" i="5" a="1"/>
  <c r="E1974" i="5" s="1"/>
  <c r="E1975" i="5" a="1"/>
  <c r="E1975" i="5" s="1"/>
  <c r="E1976" i="5" a="1"/>
  <c r="E1976" i="5" s="1"/>
  <c r="E1977" i="5" a="1"/>
  <c r="E1977" i="5" s="1"/>
  <c r="E1978" i="5" a="1"/>
  <c r="E1978" i="5" s="1"/>
  <c r="E1979" i="5" a="1"/>
  <c r="E1979" i="5" s="1"/>
  <c r="E1980" i="5" a="1"/>
  <c r="E1980" i="5" s="1"/>
  <c r="E1981" i="5" a="1"/>
  <c r="E1981" i="5" s="1"/>
  <c r="E1982" i="5" a="1"/>
  <c r="E1982" i="5" s="1"/>
  <c r="E1983" i="5" a="1"/>
  <c r="E1983" i="5" s="1"/>
  <c r="E1984" i="5" a="1"/>
  <c r="E1984" i="5" s="1"/>
  <c r="E1985" i="5" a="1"/>
  <c r="E1985" i="5" s="1"/>
  <c r="E1986" i="5" a="1"/>
  <c r="E1986" i="5" s="1"/>
  <c r="E1987" i="5" a="1"/>
  <c r="E1987" i="5" s="1"/>
  <c r="E1988" i="5" a="1"/>
  <c r="E1988" i="5" s="1"/>
  <c r="E1989" i="5" a="1"/>
  <c r="E1989" i="5" s="1"/>
  <c r="E1990" i="5" a="1"/>
  <c r="E1990" i="5" s="1"/>
  <c r="E1991" i="5" a="1"/>
  <c r="E1991" i="5" s="1"/>
  <c r="E1992" i="5" a="1"/>
  <c r="E1992" i="5" s="1"/>
  <c r="E1993" i="5" a="1"/>
  <c r="E1993" i="5" s="1"/>
  <c r="E1994" i="5" a="1"/>
  <c r="E1994" i="5" s="1"/>
  <c r="E1995" i="5" a="1"/>
  <c r="E1995" i="5" s="1"/>
  <c r="E1996" i="5" a="1"/>
  <c r="E1996" i="5" s="1"/>
  <c r="E1997" i="5" a="1"/>
  <c r="E1997" i="5" s="1"/>
  <c r="E1998" i="5" a="1"/>
  <c r="E1998" i="5" s="1"/>
  <c r="E1999" i="5" a="1"/>
  <c r="E1999" i="5" s="1"/>
  <c r="E2000" i="5" a="1"/>
  <c r="E2000" i="5" s="1"/>
  <c r="E2001" i="5" a="1"/>
  <c r="E2001" i="5" s="1"/>
  <c r="E2002" i="5" a="1"/>
  <c r="E2002" i="5" s="1"/>
  <c r="E2003" i="5" a="1"/>
  <c r="E2003" i="5" s="1"/>
  <c r="E2004" i="5" a="1"/>
  <c r="E2004" i="5" s="1"/>
  <c r="E2005" i="5" a="1"/>
  <c r="E2005" i="5" s="1"/>
  <c r="E2006" i="5" a="1"/>
  <c r="E2006" i="5" s="1"/>
  <c r="E2007" i="5" a="1"/>
  <c r="E2007" i="5" s="1"/>
  <c r="E2008" i="5" a="1"/>
  <c r="E2008" i="5" s="1"/>
  <c r="E2009" i="5" a="1"/>
  <c r="E2009" i="5" s="1"/>
  <c r="E2010" i="5" a="1"/>
  <c r="E2010" i="5" s="1"/>
  <c r="E2011" i="5" a="1"/>
  <c r="E2011" i="5"/>
  <c r="E2012" i="5" a="1"/>
  <c r="E2012" i="5" s="1"/>
  <c r="E2013" i="5" a="1"/>
  <c r="E2013" i="5" s="1"/>
  <c r="E2014" i="5" a="1"/>
  <c r="E2014" i="5" s="1"/>
  <c r="E2015" i="5" a="1"/>
  <c r="E2015" i="5" s="1"/>
  <c r="E2016" i="5" a="1"/>
  <c r="E2016" i="5" s="1"/>
  <c r="E2017" i="5" a="1"/>
  <c r="E2017" i="5" s="1"/>
  <c r="E2018" i="5" a="1"/>
  <c r="E2018" i="5" s="1"/>
  <c r="E2019" i="5" a="1"/>
  <c r="E2019" i="5" s="1"/>
  <c r="E2020" i="5" a="1"/>
  <c r="E2020" i="5" s="1"/>
  <c r="E2021" i="5" a="1"/>
  <c r="E2021" i="5" s="1"/>
  <c r="E2022" i="5" a="1"/>
  <c r="E2022" i="5" s="1"/>
  <c r="E2023" i="5" a="1"/>
  <c r="E2023" i="5" s="1"/>
  <c r="E2024" i="5" a="1"/>
  <c r="E2024" i="5" s="1"/>
  <c r="E2025" i="5" a="1"/>
  <c r="E2025" i="5" s="1"/>
  <c r="E2026" i="5" a="1"/>
  <c r="E2026" i="5" s="1"/>
  <c r="E2027" i="5" a="1"/>
  <c r="E2027" i="5" s="1"/>
  <c r="E2028" i="5" a="1"/>
  <c r="E2028" i="5" s="1"/>
  <c r="E2029" i="5" a="1"/>
  <c r="E2029" i="5" s="1"/>
  <c r="E2030" i="5" a="1"/>
  <c r="E2030" i="5" s="1"/>
  <c r="E2031" i="5" a="1"/>
  <c r="E2031" i="5" s="1"/>
  <c r="E2032" i="5" a="1"/>
  <c r="E2032" i="5" s="1"/>
  <c r="E2033" i="5" a="1"/>
  <c r="E2033" i="5" s="1"/>
  <c r="E2034" i="5" a="1"/>
  <c r="E2034" i="5" s="1"/>
  <c r="E2035" i="5" a="1"/>
  <c r="E2035" i="5" s="1"/>
  <c r="E2036" i="5" a="1"/>
  <c r="E2036" i="5"/>
  <c r="E2037" i="5" a="1"/>
  <c r="E2037" i="5" s="1"/>
  <c r="E2038" i="5" a="1"/>
  <c r="E2038" i="5" s="1"/>
  <c r="E2039" i="5" a="1"/>
  <c r="E2039" i="5" s="1"/>
  <c r="E2040" i="5" a="1"/>
  <c r="E2040" i="5" s="1"/>
  <c r="E2041" i="5" a="1"/>
  <c r="E2041" i="5" s="1"/>
  <c r="E2042" i="5" a="1"/>
  <c r="E2042" i="5" s="1"/>
  <c r="E2043" i="5" a="1"/>
  <c r="E2043" i="5" s="1"/>
  <c r="E2044" i="5" a="1"/>
  <c r="E2044" i="5"/>
  <c r="E2045" i="5" a="1"/>
  <c r="E2045" i="5" s="1"/>
  <c r="E2046" i="5" a="1"/>
  <c r="E2046" i="5" s="1"/>
  <c r="E2047" i="5" a="1"/>
  <c r="E2047" i="5" s="1"/>
  <c r="E2048" i="5" a="1"/>
  <c r="E2048" i="5" s="1"/>
  <c r="E2049" i="5" a="1"/>
  <c r="E2049" i="5" s="1"/>
  <c r="E2050" i="5" a="1"/>
  <c r="E2050" i="5" s="1"/>
  <c r="E2051" i="5" a="1"/>
  <c r="E2051" i="5" s="1"/>
  <c r="E2052" i="5" a="1"/>
  <c r="E2052" i="5" s="1"/>
  <c r="E2053" i="5" a="1"/>
  <c r="E2053" i="5" s="1"/>
  <c r="E2054" i="5" a="1"/>
  <c r="E2054" i="5" s="1"/>
  <c r="E2055" i="5" a="1"/>
  <c r="E2055" i="5" s="1"/>
  <c r="E2056" i="5" a="1"/>
  <c r="E2056" i="5" s="1"/>
  <c r="E2057" i="5" a="1"/>
  <c r="E2057" i="5" s="1"/>
  <c r="E2058" i="5" a="1"/>
  <c r="E2058" i="5" s="1"/>
  <c r="E2059" i="5" a="1"/>
  <c r="E2059" i="5" s="1"/>
  <c r="E2060" i="5" a="1"/>
  <c r="E2060" i="5" s="1"/>
  <c r="E2061" i="5" a="1"/>
  <c r="E2061" i="5" s="1"/>
  <c r="E2062" i="5" a="1"/>
  <c r="E2062" i="5" s="1"/>
  <c r="E2063" i="5" a="1"/>
  <c r="E2063" i="5" s="1"/>
  <c r="E2064" i="5" a="1"/>
  <c r="E2064" i="5" s="1"/>
  <c r="E2065" i="5" a="1"/>
  <c r="E2065" i="5" s="1"/>
  <c r="E2066" i="5" a="1"/>
  <c r="E2066" i="5" s="1"/>
  <c r="E2067" i="5" a="1"/>
  <c r="E2067" i="5" s="1"/>
  <c r="E2068" i="5" a="1"/>
  <c r="E2068" i="5" s="1"/>
  <c r="E2069" i="5" a="1"/>
  <c r="E2069" i="5" s="1"/>
  <c r="E2070" i="5" a="1"/>
  <c r="E2070" i="5" s="1"/>
  <c r="E2071" i="5" a="1"/>
  <c r="E2071" i="5" s="1"/>
  <c r="E2072" i="5" a="1"/>
  <c r="E2072" i="5" s="1"/>
  <c r="E2073" i="5" a="1"/>
  <c r="E2073" i="5" s="1"/>
  <c r="E2074" i="5" a="1"/>
  <c r="E2074" i="5" s="1"/>
  <c r="E2075" i="5" a="1"/>
  <c r="E2075" i="5" s="1"/>
  <c r="E2076" i="5" a="1"/>
  <c r="E2076" i="5" s="1"/>
  <c r="E2077" i="5" a="1"/>
  <c r="E2077" i="5" s="1"/>
  <c r="E2078" i="5" a="1"/>
  <c r="E2078" i="5" s="1"/>
  <c r="E2079" i="5" a="1"/>
  <c r="E2079" i="5" s="1"/>
  <c r="E2080" i="5" a="1"/>
  <c r="E2080" i="5" s="1"/>
  <c r="E2081" i="5" a="1"/>
  <c r="E2081" i="5" s="1"/>
  <c r="E2082" i="5" a="1"/>
  <c r="E2082" i="5" s="1"/>
  <c r="E2083" i="5" a="1"/>
  <c r="E2083" i="5" s="1"/>
  <c r="E2084" i="5" a="1"/>
  <c r="E2084" i="5" s="1"/>
  <c r="E2085" i="5" a="1"/>
  <c r="E2085" i="5" s="1"/>
  <c r="E2086" i="5" a="1"/>
  <c r="E2086" i="5" s="1"/>
  <c r="E2087" i="5" a="1"/>
  <c r="E2087" i="5" s="1"/>
  <c r="E2088" i="5" a="1"/>
  <c r="E2088" i="5" s="1"/>
  <c r="E2089" i="5" a="1"/>
  <c r="E2089" i="5" s="1"/>
  <c r="E2090" i="5" a="1"/>
  <c r="E2090" i="5" s="1"/>
  <c r="E2091" i="5" a="1"/>
  <c r="E2091" i="5" s="1"/>
  <c r="E2092" i="5" a="1"/>
  <c r="E2092" i="5" s="1"/>
  <c r="E2093" i="5" a="1"/>
  <c r="E2093" i="5" s="1"/>
  <c r="E2094" i="5" a="1"/>
  <c r="E2094" i="5" s="1"/>
  <c r="E2095" i="5" a="1"/>
  <c r="E2095" i="5" s="1"/>
  <c r="E2096" i="5" a="1"/>
  <c r="E2096" i="5" s="1"/>
  <c r="E2097" i="5" a="1"/>
  <c r="E2097" i="5" s="1"/>
  <c r="E2098" i="5" a="1"/>
  <c r="E2098" i="5" s="1"/>
  <c r="E2099" i="5" a="1"/>
  <c r="E2099" i="5" s="1"/>
  <c r="E2100" i="5" a="1"/>
  <c r="E2100" i="5" s="1"/>
  <c r="E2101" i="5" a="1"/>
  <c r="E2101" i="5" s="1"/>
  <c r="E2102" i="5" a="1"/>
  <c r="E2102" i="5" s="1"/>
  <c r="E2103" i="5" a="1"/>
  <c r="E2103" i="5" s="1"/>
  <c r="E2104" i="5" a="1"/>
  <c r="E2104" i="5" s="1"/>
  <c r="E2105" i="5" a="1"/>
  <c r="E2105" i="5" s="1"/>
  <c r="E2106" i="5" a="1"/>
  <c r="E2106" i="5" s="1"/>
  <c r="E2107" i="5" a="1"/>
  <c r="E2107" i="5" s="1"/>
  <c r="E2108" i="5" a="1"/>
  <c r="E2108" i="5" s="1"/>
  <c r="E2109" i="5" a="1"/>
  <c r="E2109" i="5" s="1"/>
  <c r="E2110" i="5" a="1"/>
  <c r="E2110" i="5" s="1"/>
  <c r="E2111" i="5" a="1"/>
  <c r="E2111" i="5" s="1"/>
  <c r="E2112" i="5" a="1"/>
  <c r="E2112" i="5" s="1"/>
  <c r="E2113" i="5" a="1"/>
  <c r="E2113" i="5" s="1"/>
  <c r="E2114" i="5" a="1"/>
  <c r="E2114" i="5" s="1"/>
  <c r="E2115" i="5" a="1"/>
  <c r="E2115" i="5" s="1"/>
  <c r="E2116" i="5" a="1"/>
  <c r="E2116" i="5" s="1"/>
  <c r="E2117" i="5" a="1"/>
  <c r="E2117" i="5"/>
  <c r="E2118" i="5" a="1"/>
  <c r="E2118" i="5" s="1"/>
  <c r="E2119" i="5" a="1"/>
  <c r="E2119" i="5" s="1"/>
  <c r="E2120" i="5" a="1"/>
  <c r="E2120" i="5" s="1"/>
  <c r="E2121" i="5" a="1"/>
  <c r="E2121" i="5" s="1"/>
  <c r="E2122" i="5" a="1"/>
  <c r="E2122" i="5" s="1"/>
  <c r="E2123" i="5" a="1"/>
  <c r="E2123" i="5" s="1"/>
  <c r="E2124" i="5" a="1"/>
  <c r="E2124" i="5" s="1"/>
  <c r="E2125" i="5" a="1"/>
  <c r="E2125" i="5" s="1"/>
  <c r="E2126" i="5" a="1"/>
  <c r="E2126" i="5" s="1"/>
  <c r="E2127" i="5" a="1"/>
  <c r="E2127" i="5" s="1"/>
  <c r="E2128" i="5" a="1"/>
  <c r="E2128" i="5"/>
  <c r="E2129" i="5" a="1"/>
  <c r="E2129" i="5" s="1"/>
  <c r="E2130" i="5" a="1"/>
  <c r="E2130" i="5" s="1"/>
  <c r="E2131" i="5" a="1"/>
  <c r="E2131" i="5"/>
  <c r="E2132" i="5" a="1"/>
  <c r="E2132" i="5" s="1"/>
  <c r="E2133" i="5" a="1"/>
  <c r="E2133" i="5" s="1"/>
  <c r="E2134" i="5" a="1"/>
  <c r="E2134" i="5" s="1"/>
  <c r="E2135" i="5" a="1"/>
  <c r="E2135" i="5" s="1"/>
  <c r="E2136" i="5" a="1"/>
  <c r="E2136" i="5" s="1"/>
  <c r="E2137" i="5" a="1"/>
  <c r="E2137" i="5" s="1"/>
  <c r="E2138" i="5" a="1"/>
  <c r="E2138" i="5" s="1"/>
  <c r="E2139" i="5" a="1"/>
  <c r="E2139" i="5" s="1"/>
  <c r="E2140" i="5" a="1"/>
  <c r="E2140" i="5" s="1"/>
  <c r="E2141" i="5" a="1"/>
  <c r="E2141" i="5" s="1"/>
  <c r="E2142" i="5" a="1"/>
  <c r="E2142" i="5" s="1"/>
  <c r="E2143" i="5" a="1"/>
  <c r="E2143" i="5" s="1"/>
  <c r="E2144" i="5" a="1"/>
  <c r="E2144" i="5" s="1"/>
  <c r="E2145" i="5" a="1"/>
  <c r="E2145" i="5" s="1"/>
  <c r="E2146" i="5" a="1"/>
  <c r="E2146" i="5" s="1"/>
  <c r="E2147" i="5" a="1"/>
  <c r="E2147" i="5" s="1"/>
  <c r="E2148" i="5" a="1"/>
  <c r="E2148" i="5" s="1"/>
  <c r="E2149" i="5" a="1"/>
  <c r="E2149" i="5" s="1"/>
  <c r="E2150" i="5" a="1"/>
  <c r="E2150" i="5" s="1"/>
  <c r="E2151" i="5" a="1"/>
  <c r="E2151" i="5" s="1"/>
  <c r="E2152" i="5" a="1"/>
  <c r="E2152" i="5" s="1"/>
  <c r="E2153" i="5" a="1"/>
  <c r="E2153" i="5" s="1"/>
  <c r="E2154" i="5" a="1"/>
  <c r="E2154" i="5" s="1"/>
  <c r="E2155" i="5" a="1"/>
  <c r="E2155" i="5" s="1"/>
  <c r="E2156" i="5" a="1"/>
  <c r="E2156" i="5" s="1"/>
  <c r="E2157" i="5" a="1"/>
  <c r="E2157" i="5" s="1"/>
  <c r="E2158" i="5" a="1"/>
  <c r="E2158" i="5" s="1"/>
  <c r="E2159" i="5" a="1"/>
  <c r="E2159" i="5" s="1"/>
  <c r="E2160" i="5" a="1"/>
  <c r="E2160" i="5" s="1"/>
  <c r="E2161" i="5" a="1"/>
  <c r="E2161" i="5" s="1"/>
  <c r="E2162" i="5" a="1"/>
  <c r="E2162" i="5" s="1"/>
  <c r="E2163" i="5" a="1"/>
  <c r="E2163" i="5" s="1"/>
  <c r="E2164" i="5" a="1"/>
  <c r="E2164" i="5" s="1"/>
  <c r="E2165" i="5" a="1"/>
  <c r="E2165" i="5" s="1"/>
  <c r="E2166" i="5" a="1"/>
  <c r="E2166" i="5" s="1"/>
  <c r="E2167" i="5" a="1"/>
  <c r="E2167" i="5" s="1"/>
  <c r="E2168" i="5" a="1"/>
  <c r="E2168" i="5" s="1"/>
  <c r="E2169" i="5" a="1"/>
  <c r="E2169" i="5" s="1"/>
  <c r="E2170" i="5" a="1"/>
  <c r="E2170" i="5" s="1"/>
  <c r="E2171" i="5" a="1"/>
  <c r="E2171" i="5" s="1"/>
  <c r="E2172" i="5" a="1"/>
  <c r="E2172" i="5" s="1"/>
  <c r="E2173" i="5" a="1"/>
  <c r="E2173" i="5" s="1"/>
  <c r="E2174" i="5" a="1"/>
  <c r="E2174" i="5" s="1"/>
  <c r="E2175" i="5" a="1"/>
  <c r="E2175" i="5" s="1"/>
  <c r="E2176" i="5" a="1"/>
  <c r="E2176" i="5" s="1"/>
  <c r="E2177" i="5" a="1"/>
  <c r="E2177" i="5" s="1"/>
  <c r="E2178" i="5" a="1"/>
  <c r="E2178" i="5" s="1"/>
  <c r="E2179" i="5" a="1"/>
  <c r="E2179" i="5" s="1"/>
  <c r="E2180" i="5" a="1"/>
  <c r="E2180" i="5" s="1"/>
  <c r="E2181" i="5" a="1"/>
  <c r="E2181" i="5" s="1"/>
  <c r="E2182" i="5" a="1"/>
  <c r="E2182" i="5" s="1"/>
  <c r="E2183" i="5" a="1"/>
  <c r="E2183" i="5" s="1"/>
  <c r="E2184" i="5" a="1"/>
  <c r="E2184" i="5" s="1"/>
  <c r="E2185" i="5" a="1"/>
  <c r="E2185" i="5" s="1"/>
  <c r="E2186" i="5" a="1"/>
  <c r="E2186" i="5" s="1"/>
  <c r="E2187" i="5" a="1"/>
  <c r="E2187" i="5" s="1"/>
  <c r="E2188" i="5" a="1"/>
  <c r="E2188" i="5" s="1"/>
  <c r="E2189" i="5" a="1"/>
  <c r="E2189" i="5" s="1"/>
  <c r="E2190" i="5" a="1"/>
  <c r="E2190" i="5" s="1"/>
  <c r="E2191" i="5" a="1"/>
  <c r="E2191" i="5" s="1"/>
  <c r="E2192" i="5" a="1"/>
  <c r="E2192" i="5"/>
  <c r="E2193" i="5" a="1"/>
  <c r="E2193" i="5" s="1"/>
  <c r="E2194" i="5" a="1"/>
  <c r="E2194" i="5" s="1"/>
  <c r="E2195" i="5" a="1"/>
  <c r="E2195" i="5"/>
  <c r="E2196" i="5" a="1"/>
  <c r="E2196" i="5" s="1"/>
  <c r="E2197" i="5" a="1"/>
  <c r="E2197" i="5" s="1"/>
  <c r="E2198" i="5" a="1"/>
  <c r="E2198" i="5" s="1"/>
  <c r="E2199" i="5" a="1"/>
  <c r="E2199" i="5" s="1"/>
  <c r="E2200" i="5" a="1"/>
  <c r="E2200" i="5" s="1"/>
  <c r="E2201" i="5" a="1"/>
  <c r="E2201" i="5" s="1"/>
  <c r="E2202" i="5" a="1"/>
  <c r="E2202" i="5" s="1"/>
  <c r="E2203" i="5" a="1"/>
  <c r="E2203" i="5" s="1"/>
  <c r="E2204" i="5" a="1"/>
  <c r="E2204" i="5" s="1"/>
  <c r="E2205" i="5" a="1"/>
  <c r="E2205" i="5" s="1"/>
  <c r="E2206" i="5" a="1"/>
  <c r="E2206" i="5" s="1"/>
  <c r="E2207" i="5" a="1"/>
  <c r="E2207" i="5" s="1"/>
  <c r="E2208" i="5" a="1"/>
  <c r="E2208" i="5" s="1"/>
  <c r="E2209" i="5" a="1"/>
  <c r="E2209" i="5" s="1"/>
  <c r="E2210" i="5" a="1"/>
  <c r="E2210" i="5" s="1"/>
  <c r="E2211" i="5" a="1"/>
  <c r="E2211" i="5" s="1"/>
  <c r="E2212" i="5" a="1"/>
  <c r="E2212" i="5" s="1"/>
  <c r="E2213" i="5" a="1"/>
  <c r="E2213" i="5" s="1"/>
  <c r="E2214" i="5" a="1"/>
  <c r="E2214" i="5" s="1"/>
  <c r="E2215" i="5" a="1"/>
  <c r="E2215" i="5"/>
  <c r="E2216" i="5" a="1"/>
  <c r="E2216" i="5" s="1"/>
  <c r="E2217" i="5" a="1"/>
  <c r="E2217" i="5" s="1"/>
  <c r="E2218" i="5" a="1"/>
  <c r="E2218" i="5" s="1"/>
  <c r="E2219" i="5" a="1"/>
  <c r="E2219" i="5" s="1"/>
  <c r="E2220" i="5" a="1"/>
  <c r="E2220" i="5" s="1"/>
  <c r="E2221" i="5" a="1"/>
  <c r="E2221" i="5"/>
  <c r="E2222" i="5" a="1"/>
  <c r="E2222" i="5" s="1"/>
  <c r="E2223" i="5" a="1"/>
  <c r="E2223" i="5" s="1"/>
  <c r="E2224" i="5" a="1"/>
  <c r="E2224" i="5" s="1"/>
  <c r="E2225" i="5" a="1"/>
  <c r="E2225" i="5" s="1"/>
  <c r="E2226" i="5" a="1"/>
  <c r="E2226" i="5" s="1"/>
  <c r="E2227" i="5" a="1"/>
  <c r="E2227" i="5" s="1"/>
  <c r="E2228" i="5" a="1"/>
  <c r="E2228" i="5" s="1"/>
  <c r="E2229" i="5" a="1"/>
  <c r="E2229" i="5" s="1"/>
  <c r="E2230" i="5" a="1"/>
  <c r="E2230" i="5" s="1"/>
  <c r="E2231" i="5" a="1"/>
  <c r="E2231" i="5" s="1"/>
  <c r="E2232" i="5" a="1"/>
  <c r="E2232" i="5" s="1"/>
  <c r="E2233" i="5" a="1"/>
  <c r="E2233" i="5" s="1"/>
  <c r="E2234" i="5" a="1"/>
  <c r="E2234" i="5" s="1"/>
  <c r="E2235" i="5" a="1"/>
  <c r="E2235" i="5" s="1"/>
  <c r="E2236" i="5" a="1"/>
  <c r="E2236" i="5" s="1"/>
  <c r="E2237" i="5" a="1"/>
  <c r="E2237" i="5" s="1"/>
  <c r="E2238" i="5" a="1"/>
  <c r="E2238" i="5" s="1"/>
  <c r="E2239" i="5" a="1"/>
  <c r="E2239" i="5" s="1"/>
  <c r="E2240" i="5" a="1"/>
  <c r="E2240" i="5" s="1"/>
  <c r="E2241" i="5" a="1"/>
  <c r="E2241" i="5" s="1"/>
  <c r="E2242" i="5" a="1"/>
  <c r="E2242" i="5" s="1"/>
  <c r="E2243" i="5" a="1"/>
  <c r="E2243" i="5" s="1"/>
  <c r="E2244" i="5" a="1"/>
  <c r="E2244" i="5" s="1"/>
  <c r="E2245" i="5" a="1"/>
  <c r="E2245" i="5" s="1"/>
  <c r="E2246" i="5" a="1"/>
  <c r="E2246" i="5" s="1"/>
  <c r="E2247" i="5" a="1"/>
  <c r="E2247" i="5" s="1"/>
  <c r="E2248" i="5" a="1"/>
  <c r="E2248" i="5" s="1"/>
  <c r="E2249" i="5" a="1"/>
  <c r="E2249" i="5" s="1"/>
  <c r="E2250" i="5" a="1"/>
  <c r="E2250" i="5" s="1"/>
  <c r="E2251" i="5" a="1"/>
  <c r="E2251" i="5" s="1"/>
  <c r="E2252" i="5" a="1"/>
  <c r="E2252" i="5" s="1"/>
  <c r="E2253" i="5" a="1"/>
  <c r="E2253" i="5" s="1"/>
  <c r="E2254" i="5" a="1"/>
  <c r="E2254" i="5" s="1"/>
  <c r="E2255" i="5" a="1"/>
  <c r="E2255" i="5" s="1"/>
  <c r="E2256" i="5" a="1"/>
  <c r="E2256" i="5" s="1"/>
  <c r="E2257" i="5" a="1"/>
  <c r="E2257" i="5" s="1"/>
  <c r="E2258" i="5" a="1"/>
  <c r="E2258" i="5" s="1"/>
  <c r="E2259" i="5" a="1"/>
  <c r="E2259" i="5" s="1"/>
  <c r="E2260" i="5" a="1"/>
  <c r="E2260" i="5" s="1"/>
  <c r="E2261" i="5" a="1"/>
  <c r="E2261" i="5" s="1"/>
  <c r="E2262" i="5" a="1"/>
  <c r="E2262" i="5" s="1"/>
  <c r="E2263" i="5" a="1"/>
  <c r="E2263" i="5" s="1"/>
  <c r="E2264" i="5" a="1"/>
  <c r="E2264" i="5" s="1"/>
  <c r="E2265" i="5" a="1"/>
  <c r="E2265" i="5" s="1"/>
  <c r="E2266" i="5" a="1"/>
  <c r="E2266" i="5" s="1"/>
  <c r="E2267" i="5" a="1"/>
  <c r="E2267" i="5" s="1"/>
  <c r="E2268" i="5" a="1"/>
  <c r="E2268" i="5" s="1"/>
  <c r="E2269" i="5" a="1"/>
  <c r="E2269" i="5" s="1"/>
  <c r="E2270" i="5" a="1"/>
  <c r="E2270" i="5" s="1"/>
  <c r="E2271" i="5" a="1"/>
  <c r="E2271" i="5" s="1"/>
  <c r="E2272" i="5" a="1"/>
  <c r="E2272" i="5" s="1"/>
  <c r="E2273" i="5" a="1"/>
  <c r="E2273" i="5" s="1"/>
  <c r="E2274" i="5" a="1"/>
  <c r="E2274" i="5" s="1"/>
  <c r="E2275" i="5" a="1"/>
  <c r="E2275" i="5" s="1"/>
  <c r="E2276" i="5" a="1"/>
  <c r="E2276" i="5" s="1"/>
  <c r="E2277" i="5" a="1"/>
  <c r="E2277" i="5" s="1"/>
  <c r="E2278" i="5" a="1"/>
  <c r="E2278" i="5" s="1"/>
  <c r="E2279" i="5" a="1"/>
  <c r="E2279" i="5" s="1"/>
  <c r="E2280" i="5" a="1"/>
  <c r="E2280" i="5" s="1"/>
  <c r="E2281" i="5" a="1"/>
  <c r="E2281" i="5" s="1"/>
  <c r="E2282" i="5" a="1"/>
  <c r="E2282" i="5" s="1"/>
  <c r="E2283" i="5" a="1"/>
  <c r="E2283" i="5" s="1"/>
  <c r="E2284" i="5" a="1"/>
  <c r="E2284" i="5" s="1"/>
  <c r="E2285" i="5" a="1"/>
  <c r="E2285" i="5" s="1"/>
  <c r="E2286" i="5" a="1"/>
  <c r="E2286" i="5" s="1"/>
  <c r="E2287" i="5" a="1"/>
  <c r="E2287" i="5" s="1"/>
  <c r="E2288" i="5" a="1"/>
  <c r="E2288" i="5" s="1"/>
  <c r="E2289" i="5" a="1"/>
  <c r="E2289" i="5" s="1"/>
  <c r="E2290" i="5" a="1"/>
  <c r="E2290" i="5" s="1"/>
  <c r="E2291" i="5" a="1"/>
  <c r="E2291" i="5" s="1"/>
  <c r="E2292" i="5" a="1"/>
  <c r="E2292" i="5" s="1"/>
  <c r="E2293" i="5" a="1"/>
  <c r="E2293" i="5" s="1"/>
  <c r="E2294" i="5" a="1"/>
  <c r="E2294" i="5" s="1"/>
  <c r="E2295" i="5" a="1"/>
  <c r="E2295" i="5" s="1"/>
  <c r="E2296" i="5" a="1"/>
  <c r="E2296" i="5" s="1"/>
  <c r="E2297" i="5" a="1"/>
  <c r="E2297" i="5" s="1"/>
  <c r="E2298" i="5" a="1"/>
  <c r="E2298" i="5" s="1"/>
  <c r="E2299" i="5" a="1"/>
  <c r="E2299" i="5" s="1"/>
  <c r="E2300" i="5" a="1"/>
  <c r="E2300" i="5" s="1"/>
  <c r="E2301" i="5" a="1"/>
  <c r="E2301" i="5" s="1"/>
  <c r="E2302" i="5" a="1"/>
  <c r="E2302" i="5" s="1"/>
  <c r="E2303" i="5" a="1"/>
  <c r="E2303" i="5" s="1"/>
  <c r="E2304" i="5" a="1"/>
  <c r="E2304" i="5" s="1"/>
  <c r="E2305" i="5" a="1"/>
  <c r="E2305" i="5" s="1"/>
  <c r="E2306" i="5" a="1"/>
  <c r="E2306" i="5" s="1"/>
  <c r="E2307" i="5" a="1"/>
  <c r="E2307" i="5" s="1"/>
  <c r="E2308" i="5" a="1"/>
  <c r="E2308" i="5" s="1"/>
  <c r="E2309" i="5" a="1"/>
  <c r="E2309" i="5" s="1"/>
  <c r="E2310" i="5" a="1"/>
  <c r="E2310" i="5" s="1"/>
  <c r="E2311" i="5" a="1"/>
  <c r="E2311" i="5" s="1"/>
  <c r="E2312" i="5" a="1"/>
  <c r="E2312" i="5" s="1"/>
  <c r="E2313" i="5" a="1"/>
  <c r="E2313" i="5" s="1"/>
  <c r="E2314" i="5" a="1"/>
  <c r="E2314" i="5" s="1"/>
  <c r="E2315" i="5" a="1"/>
  <c r="E2315" i="5" s="1"/>
  <c r="E2316" i="5" a="1"/>
  <c r="E2316" i="5" s="1"/>
  <c r="E2317" i="5" a="1"/>
  <c r="E2317" i="5" s="1"/>
  <c r="E2318" i="5" a="1"/>
  <c r="E2318" i="5" s="1"/>
  <c r="E2319" i="5" a="1"/>
  <c r="E2319" i="5" s="1"/>
  <c r="E2320" i="5" a="1"/>
  <c r="E2320" i="5" s="1"/>
  <c r="E2321" i="5" a="1"/>
  <c r="E2321" i="5" s="1"/>
  <c r="E2322" i="5" a="1"/>
  <c r="E2322" i="5" s="1"/>
  <c r="E2323" i="5" a="1"/>
  <c r="E2323" i="5" s="1"/>
  <c r="E2324" i="5" a="1"/>
  <c r="E2324" i="5" s="1"/>
  <c r="E2325" i="5" a="1"/>
  <c r="E2325" i="5" s="1"/>
  <c r="E2326" i="5" a="1"/>
  <c r="E2326" i="5" s="1"/>
  <c r="E2327" i="5" a="1"/>
  <c r="E2327" i="5" s="1"/>
  <c r="E2328" i="5" a="1"/>
  <c r="E2328" i="5" s="1"/>
  <c r="E2329" i="5" a="1"/>
  <c r="E2329" i="5" s="1"/>
  <c r="E2330" i="5" a="1"/>
  <c r="E2330" i="5" s="1"/>
  <c r="E2331" i="5" a="1"/>
  <c r="E2331" i="5" s="1"/>
  <c r="E2332" i="5" a="1"/>
  <c r="E2332" i="5" s="1"/>
  <c r="E2333" i="5" a="1"/>
  <c r="E2333" i="5" s="1"/>
  <c r="E2334" i="5" a="1"/>
  <c r="E2334" i="5" s="1"/>
  <c r="E2335" i="5" a="1"/>
  <c r="E2335" i="5" s="1"/>
  <c r="E2336" i="5" a="1"/>
  <c r="E2336" i="5" s="1"/>
  <c r="E2337" i="5" a="1"/>
  <c r="E2337" i="5" s="1"/>
  <c r="E2338" i="5" a="1"/>
  <c r="E2338" i="5" s="1"/>
  <c r="E2339" i="5" a="1"/>
  <c r="E2339" i="5" s="1"/>
  <c r="E2340" i="5" a="1"/>
  <c r="E2340" i="5" s="1"/>
  <c r="E2341" i="5" a="1"/>
  <c r="E2341" i="5" s="1"/>
  <c r="E2342" i="5" a="1"/>
  <c r="E2342" i="5" s="1"/>
  <c r="E2343" i="5" a="1"/>
  <c r="E2343" i="5" s="1"/>
  <c r="E2344" i="5" a="1"/>
  <c r="E2344" i="5" s="1"/>
  <c r="E2345" i="5" a="1"/>
  <c r="E2345" i="5" s="1"/>
  <c r="E2346" i="5" a="1"/>
  <c r="E2346" i="5" s="1"/>
  <c r="E2347" i="5" a="1"/>
  <c r="E2347" i="5" s="1"/>
  <c r="E2348" i="5" a="1"/>
  <c r="E2348" i="5" s="1"/>
  <c r="E2349" i="5" a="1"/>
  <c r="E2349" i="5" s="1"/>
  <c r="E2350" i="5" a="1"/>
  <c r="E2350" i="5" s="1"/>
  <c r="E2351" i="5" a="1"/>
  <c r="E2351" i="5" s="1"/>
  <c r="E2352" i="5" a="1"/>
  <c r="E2352" i="5" s="1"/>
  <c r="E2353" i="5" a="1"/>
  <c r="E2353" i="5" s="1"/>
  <c r="E2354" i="5" a="1"/>
  <c r="E2354" i="5" s="1"/>
  <c r="E2355" i="5" a="1"/>
  <c r="E2355" i="5" s="1"/>
  <c r="E2356" i="5" a="1"/>
  <c r="E2356" i="5" s="1"/>
  <c r="E2357" i="5" a="1"/>
  <c r="E2357" i="5" s="1"/>
  <c r="E2358" i="5" a="1"/>
  <c r="E2358" i="5" s="1"/>
  <c r="E2359" i="5" a="1"/>
  <c r="E2359" i="5" s="1"/>
  <c r="E2360" i="5" a="1"/>
  <c r="E2360" i="5" s="1"/>
  <c r="E2361" i="5" a="1"/>
  <c r="E2361" i="5" s="1"/>
  <c r="E2362" i="5" a="1"/>
  <c r="E2362" i="5" s="1"/>
  <c r="E2363" i="5" a="1"/>
  <c r="E2363" i="5" s="1"/>
  <c r="E2364" i="5" a="1"/>
  <c r="E2364" i="5" s="1"/>
  <c r="E2365" i="5" a="1"/>
  <c r="E2365" i="5" s="1"/>
  <c r="E2366" i="5" a="1"/>
  <c r="E2366" i="5" s="1"/>
  <c r="E2367" i="5" a="1"/>
  <c r="E2367" i="5" s="1"/>
  <c r="E2368" i="5" a="1"/>
  <c r="E2368" i="5" s="1"/>
  <c r="E2369" i="5" a="1"/>
  <c r="E2369" i="5" s="1"/>
  <c r="E2370" i="5" a="1"/>
  <c r="E2370" i="5" s="1"/>
  <c r="E2371" i="5" a="1"/>
  <c r="E2371" i="5" s="1"/>
  <c r="E2372" i="5" a="1"/>
  <c r="E2372" i="5" s="1"/>
  <c r="E2373" i="5" a="1"/>
  <c r="E2373" i="5" s="1"/>
  <c r="E2374" i="5" a="1"/>
  <c r="E2374" i="5" s="1"/>
  <c r="E2375" i="5" a="1"/>
  <c r="E2375" i="5" s="1"/>
  <c r="E2376" i="5" a="1"/>
  <c r="E2376" i="5" s="1"/>
  <c r="E2377" i="5" a="1"/>
  <c r="E2377" i="5" s="1"/>
  <c r="E2378" i="5" a="1"/>
  <c r="E2378" i="5" s="1"/>
  <c r="E2379" i="5" a="1"/>
  <c r="E2379" i="5" s="1"/>
  <c r="E2380" i="5" a="1"/>
  <c r="E2380" i="5" s="1"/>
  <c r="E2381" i="5" a="1"/>
  <c r="E2381" i="5" s="1"/>
  <c r="E2382" i="5" a="1"/>
  <c r="E2382" i="5" s="1"/>
  <c r="E2383" i="5" a="1"/>
  <c r="E2383" i="5" s="1"/>
  <c r="E2384" i="5" a="1"/>
  <c r="E2384" i="5" s="1"/>
  <c r="E2385" i="5" a="1"/>
  <c r="E2385" i="5" s="1"/>
  <c r="E2386" i="5" a="1"/>
  <c r="E2386" i="5" s="1"/>
  <c r="E2387" i="5" a="1"/>
  <c r="E2387" i="5" s="1"/>
  <c r="E2388" i="5" a="1"/>
  <c r="E2388" i="5" s="1"/>
  <c r="E2389" i="5" a="1"/>
  <c r="E2389" i="5" s="1"/>
  <c r="E2390" i="5" a="1"/>
  <c r="E2390" i="5" s="1"/>
  <c r="E2391" i="5" a="1"/>
  <c r="E2391" i="5" s="1"/>
  <c r="E2392" i="5" a="1"/>
  <c r="E2392" i="5" s="1"/>
  <c r="E2393" i="5" a="1"/>
  <c r="E2393" i="5" s="1"/>
  <c r="E2394" i="5" a="1"/>
  <c r="E2394" i="5" s="1"/>
  <c r="E2395" i="5" a="1"/>
  <c r="E2395" i="5" s="1"/>
  <c r="E2396" i="5" a="1"/>
  <c r="E2396" i="5" s="1"/>
  <c r="E2397" i="5" a="1"/>
  <c r="E2397" i="5" s="1"/>
  <c r="E2398" i="5" a="1"/>
  <c r="E2398" i="5" s="1"/>
  <c r="E2399" i="5" a="1"/>
  <c r="E2399" i="5" s="1"/>
  <c r="E2400" i="5" a="1"/>
  <c r="E2400" i="5" s="1"/>
  <c r="E2401" i="5" a="1"/>
  <c r="E2401" i="5" s="1"/>
  <c r="E2402" i="5" a="1"/>
  <c r="E2402" i="5" s="1"/>
  <c r="E2403" i="5" a="1"/>
  <c r="E2403" i="5" s="1"/>
  <c r="E2404" i="5" a="1"/>
  <c r="E2404" i="5" s="1"/>
  <c r="E2405" i="5" a="1"/>
  <c r="E2405" i="5" s="1"/>
  <c r="E2406" i="5" a="1"/>
  <c r="E2406" i="5" s="1"/>
  <c r="E2407" i="5" a="1"/>
  <c r="E2407" i="5" s="1"/>
  <c r="E2408" i="5" a="1"/>
  <c r="E2408" i="5" s="1"/>
  <c r="E2409" i="5" a="1"/>
  <c r="E2409" i="5" s="1"/>
  <c r="E2410" i="5" a="1"/>
  <c r="E2410" i="5" s="1"/>
  <c r="E2411" i="5" a="1"/>
  <c r="E2411" i="5" s="1"/>
  <c r="E2412" i="5" a="1"/>
  <c r="E2412" i="5" s="1"/>
  <c r="E2413" i="5" a="1"/>
  <c r="E2413" i="5" s="1"/>
  <c r="E2414" i="5" a="1"/>
  <c r="E2414" i="5" s="1"/>
  <c r="E2415" i="5" a="1"/>
  <c r="E2415" i="5" s="1"/>
  <c r="E2416" i="5" a="1"/>
  <c r="E2416" i="5" s="1"/>
  <c r="E2417" i="5" a="1"/>
  <c r="E2417" i="5" s="1"/>
  <c r="E2418" i="5" a="1"/>
  <c r="E2418" i="5" s="1"/>
  <c r="E2419" i="5" a="1"/>
  <c r="E2419" i="5" s="1"/>
  <c r="E2420" i="5" a="1"/>
  <c r="E2420" i="5" s="1"/>
  <c r="E2421" i="5" a="1"/>
  <c r="E2421" i="5" s="1"/>
  <c r="E2422" i="5" a="1"/>
  <c r="E2422" i="5" s="1"/>
  <c r="E2423" i="5" a="1"/>
  <c r="E2423" i="5" s="1"/>
  <c r="E2424" i="5" a="1"/>
  <c r="E2424" i="5" s="1"/>
  <c r="E2425" i="5" a="1"/>
  <c r="E2425" i="5" s="1"/>
  <c r="E2426" i="5" a="1"/>
  <c r="E2426" i="5" s="1"/>
  <c r="E2427" i="5" a="1"/>
  <c r="E2427" i="5" s="1"/>
  <c r="E2428" i="5" a="1"/>
  <c r="E2428" i="5" s="1"/>
  <c r="E2429" i="5" a="1"/>
  <c r="E2429" i="5" s="1"/>
  <c r="E2430" i="5" a="1"/>
  <c r="E2430" i="5" s="1"/>
  <c r="E2431" i="5" a="1"/>
  <c r="E2431" i="5" s="1"/>
  <c r="E2432" i="5" a="1"/>
  <c r="E2432" i="5" s="1"/>
  <c r="E2433" i="5" a="1"/>
  <c r="E2433" i="5" s="1"/>
  <c r="E2434" i="5" a="1"/>
  <c r="E2434" i="5" s="1"/>
  <c r="E2435" i="5" a="1"/>
  <c r="E2435" i="5" s="1"/>
  <c r="E2436" i="5" a="1"/>
  <c r="E2436" i="5" s="1"/>
  <c r="E2437" i="5" a="1"/>
  <c r="E2437" i="5" s="1"/>
  <c r="E2438" i="5" a="1"/>
  <c r="E2438" i="5" s="1"/>
  <c r="E2439" i="5" a="1"/>
  <c r="E2439" i="5" s="1"/>
  <c r="E2440" i="5" a="1"/>
  <c r="E2440" i="5" s="1"/>
  <c r="E2441" i="5" a="1"/>
  <c r="E2441" i="5" s="1"/>
  <c r="E2442" i="5" a="1"/>
  <c r="E2442" i="5" s="1"/>
  <c r="E2443" i="5" a="1"/>
  <c r="E2443" i="5" s="1"/>
  <c r="E2444" i="5" a="1"/>
  <c r="E2444" i="5" s="1"/>
  <c r="E2445" i="5" a="1"/>
  <c r="E2445" i="5" s="1"/>
  <c r="E2446" i="5" a="1"/>
  <c r="E2446" i="5" s="1"/>
  <c r="E2447" i="5" a="1"/>
  <c r="E2447" i="5" s="1"/>
  <c r="E2448" i="5" a="1"/>
  <c r="E2448" i="5" s="1"/>
  <c r="E2449" i="5" a="1"/>
  <c r="E2449" i="5" s="1"/>
  <c r="E2450" i="5" a="1"/>
  <c r="E2450" i="5" s="1"/>
  <c r="E2451" i="5" a="1"/>
  <c r="E2451" i="5" s="1"/>
  <c r="E2452" i="5" a="1"/>
  <c r="E2452" i="5" s="1"/>
  <c r="E2453" i="5" a="1"/>
  <c r="E2453" i="5" s="1"/>
  <c r="E2454" i="5" a="1"/>
  <c r="E2454" i="5" s="1"/>
  <c r="E2455" i="5" a="1"/>
  <c r="E2455" i="5" s="1"/>
  <c r="E2456" i="5" a="1"/>
  <c r="E2456" i="5" s="1"/>
  <c r="E2457" i="5" a="1"/>
  <c r="E2457" i="5" s="1"/>
  <c r="E2458" i="5" a="1"/>
  <c r="E2458" i="5" s="1"/>
  <c r="E2459" i="5" a="1"/>
  <c r="E2459" i="5" s="1"/>
  <c r="E2460" i="5" a="1"/>
  <c r="E2460" i="5" s="1"/>
  <c r="E2461" i="5" a="1"/>
  <c r="E2461" i="5" s="1"/>
  <c r="E2462" i="5" a="1"/>
  <c r="E2462" i="5" s="1"/>
  <c r="E2463" i="5" a="1"/>
  <c r="E2463" i="5" s="1"/>
  <c r="E2464" i="5" a="1"/>
  <c r="E2464" i="5" s="1"/>
  <c r="E2465" i="5" a="1"/>
  <c r="E2465" i="5" s="1"/>
  <c r="E2466" i="5" a="1"/>
  <c r="E2466" i="5" s="1"/>
  <c r="E2467" i="5" a="1"/>
  <c r="E2467" i="5" s="1"/>
  <c r="E2468" i="5" a="1"/>
  <c r="E2468" i="5" s="1"/>
  <c r="E2469" i="5" a="1"/>
  <c r="E2469" i="5" s="1"/>
  <c r="E2470" i="5" a="1"/>
  <c r="E2470" i="5" s="1"/>
  <c r="E2471" i="5" a="1"/>
  <c r="E2471" i="5" s="1"/>
  <c r="E2472" i="5" a="1"/>
  <c r="E2472" i="5" s="1"/>
  <c r="E2473" i="5" a="1"/>
  <c r="E2473" i="5" s="1"/>
  <c r="E2474" i="5" a="1"/>
  <c r="E2474" i="5" s="1"/>
  <c r="E2475" i="5" a="1"/>
  <c r="E2475" i="5" s="1"/>
  <c r="E2476" i="5" a="1"/>
  <c r="E2476" i="5" s="1"/>
  <c r="E2477" i="5" a="1"/>
  <c r="E2477" i="5" s="1"/>
  <c r="E2478" i="5" a="1"/>
  <c r="E2478" i="5" s="1"/>
  <c r="E2479" i="5" a="1"/>
  <c r="E2479" i="5" s="1"/>
  <c r="E2480" i="5" a="1"/>
  <c r="E2480" i="5" s="1"/>
  <c r="E2481" i="5" a="1"/>
  <c r="E2481" i="5" s="1"/>
  <c r="E2482" i="5" a="1"/>
  <c r="E2482" i="5" s="1"/>
  <c r="E2483" i="5" a="1"/>
  <c r="E2483" i="5" s="1"/>
  <c r="E2484" i="5" a="1"/>
  <c r="E2484" i="5" s="1"/>
  <c r="E2485" i="5" a="1"/>
  <c r="E2485" i="5" s="1"/>
  <c r="E2486" i="5" a="1"/>
  <c r="E2486" i="5" s="1"/>
  <c r="E2487" i="5" a="1"/>
  <c r="E2487" i="5" s="1"/>
  <c r="E2488" i="5" a="1"/>
  <c r="E2488" i="5" s="1"/>
  <c r="E2489" i="5" a="1"/>
  <c r="E2489" i="5" s="1"/>
  <c r="E2490" i="5" a="1"/>
  <c r="E2490" i="5" s="1"/>
  <c r="E2491" i="5" a="1"/>
  <c r="E2491" i="5" s="1"/>
  <c r="E2492" i="5" a="1"/>
  <c r="E2492" i="5" s="1"/>
  <c r="E2493" i="5" a="1"/>
  <c r="E2493" i="5" s="1"/>
  <c r="E2494" i="5" a="1"/>
  <c r="E2494" i="5" s="1"/>
  <c r="E2495" i="5" a="1"/>
  <c r="E2495" i="5" s="1"/>
  <c r="E2496" i="5" a="1"/>
  <c r="E2496" i="5" s="1"/>
  <c r="E2497" i="5" a="1"/>
  <c r="E2497" i="5" s="1"/>
  <c r="E2498" i="5" a="1"/>
  <c r="E2498" i="5" s="1"/>
  <c r="E2499" i="5" a="1"/>
  <c r="E2499" i="5" s="1"/>
  <c r="E2500" i="5" a="1"/>
  <c r="E2500" i="5" s="1"/>
  <c r="E2501" i="5" a="1"/>
  <c r="E2501" i="5" s="1"/>
  <c r="E2502" i="5" a="1"/>
  <c r="E2502" i="5" s="1"/>
  <c r="E2503" i="5" a="1"/>
  <c r="E2503" i="5" s="1"/>
  <c r="E2504" i="5" a="1"/>
  <c r="E2504" i="5" s="1"/>
  <c r="E2505" i="5" a="1"/>
  <c r="E2505" i="5" s="1"/>
  <c r="E2506" i="5" a="1"/>
  <c r="E2506" i="5" s="1"/>
  <c r="E2507" i="5" a="1"/>
  <c r="E2507" i="5" s="1"/>
  <c r="E2508" i="5" a="1"/>
  <c r="E2508" i="5" s="1"/>
  <c r="E2509" i="5" a="1"/>
  <c r="E2509" i="5" s="1"/>
  <c r="E2510" i="5" a="1"/>
  <c r="E2510" i="5" s="1"/>
  <c r="E2511" i="5" a="1"/>
  <c r="E2511" i="5" s="1"/>
  <c r="E2512" i="5" a="1"/>
  <c r="E2512" i="5" s="1"/>
  <c r="E2513" i="5" a="1"/>
  <c r="E2513" i="5" s="1"/>
  <c r="E2514" i="5" a="1"/>
  <c r="E2514" i="5" s="1"/>
  <c r="E2515" i="5" a="1"/>
  <c r="E2515" i="5" s="1"/>
  <c r="E2516" i="5" a="1"/>
  <c r="E2516" i="5" s="1"/>
  <c r="E2517" i="5" a="1"/>
  <c r="E2517" i="5" s="1"/>
  <c r="E2518" i="5" a="1"/>
  <c r="E2518" i="5" s="1"/>
  <c r="E2519" i="5" a="1"/>
  <c r="E2519" i="5" s="1"/>
  <c r="E2520" i="5" a="1"/>
  <c r="E2520" i="5" s="1"/>
  <c r="E2521" i="5" a="1"/>
  <c r="E2521" i="5" s="1"/>
  <c r="E2522" i="5" a="1"/>
  <c r="E2522" i="5" s="1"/>
  <c r="E2523" i="5" a="1"/>
  <c r="E2523" i="5" s="1"/>
  <c r="E2524" i="5" a="1"/>
  <c r="E2524" i="5" s="1"/>
  <c r="E2525" i="5" a="1"/>
  <c r="E2525" i="5" s="1"/>
  <c r="E2526" i="5" a="1"/>
  <c r="E2526" i="5" s="1"/>
  <c r="E2527" i="5" a="1"/>
  <c r="E2527" i="5" s="1"/>
  <c r="E2528" i="5" a="1"/>
  <c r="E2528" i="5" s="1"/>
  <c r="E2529" i="5" a="1"/>
  <c r="E2529" i="5" s="1"/>
  <c r="E2530" i="5" a="1"/>
  <c r="E2530" i="5" s="1"/>
  <c r="E2531" i="5" a="1"/>
  <c r="E2531" i="5" s="1"/>
  <c r="E2532" i="5" a="1"/>
  <c r="E2532" i="5" s="1"/>
  <c r="E2533" i="5" a="1"/>
  <c r="E2533" i="5" s="1"/>
  <c r="E2534" i="5" a="1"/>
  <c r="E2534" i="5" s="1"/>
  <c r="E2535" i="5" a="1"/>
  <c r="E2535" i="5" s="1"/>
  <c r="E2536" i="5" a="1"/>
  <c r="E2536" i="5" s="1"/>
  <c r="E2537" i="5" a="1"/>
  <c r="E2537" i="5" s="1"/>
  <c r="E2538" i="5" a="1"/>
  <c r="E2538" i="5" s="1"/>
  <c r="E2539" i="5" a="1"/>
  <c r="E2539" i="5" s="1"/>
  <c r="E2540" i="5" a="1"/>
  <c r="E2540" i="5" s="1"/>
  <c r="E2541" i="5" a="1"/>
  <c r="E2541" i="5" s="1"/>
  <c r="E2542" i="5" a="1"/>
  <c r="E2542" i="5" s="1"/>
  <c r="E2543" i="5" a="1"/>
  <c r="E2543" i="5" s="1"/>
  <c r="E2544" i="5" a="1"/>
  <c r="E2544" i="5" s="1"/>
  <c r="E2545" i="5" a="1"/>
  <c r="E2545" i="5" s="1"/>
  <c r="E2546" i="5" a="1"/>
  <c r="E2546" i="5" s="1"/>
  <c r="E2547" i="5" a="1"/>
  <c r="E2547" i="5" s="1"/>
  <c r="E2548" i="5" a="1"/>
  <c r="E2548" i="5" s="1"/>
  <c r="E2549" i="5" a="1"/>
  <c r="E2549" i="5" s="1"/>
  <c r="E2550" i="5" a="1"/>
  <c r="E2550" i="5" s="1"/>
  <c r="E2551" i="5" a="1"/>
  <c r="E2551" i="5" s="1"/>
  <c r="E2552" i="5" a="1"/>
  <c r="E2552" i="5" s="1"/>
  <c r="E2553" i="5" a="1"/>
  <c r="E2553" i="5" s="1"/>
  <c r="E2554" i="5" a="1"/>
  <c r="E2554" i="5" s="1"/>
  <c r="E2555" i="5" a="1"/>
  <c r="E2555" i="5" s="1"/>
  <c r="E2556" i="5" a="1"/>
  <c r="E2556" i="5" s="1"/>
  <c r="E2557" i="5" a="1"/>
  <c r="E2557" i="5" s="1"/>
  <c r="E2558" i="5" a="1"/>
  <c r="E2558" i="5" s="1"/>
  <c r="E2559" i="5" a="1"/>
  <c r="E2559" i="5" s="1"/>
  <c r="E2560" i="5" a="1"/>
  <c r="E2560" i="5" s="1"/>
  <c r="E2561" i="5" a="1"/>
  <c r="E2561" i="5" s="1"/>
  <c r="E2562" i="5" a="1"/>
  <c r="E2562" i="5" s="1"/>
  <c r="E2563" i="5" a="1"/>
  <c r="E2563" i="5" s="1"/>
  <c r="E2564" i="5" a="1"/>
  <c r="E2564" i="5" s="1"/>
  <c r="E2565" i="5" a="1"/>
  <c r="E2565" i="5" s="1"/>
  <c r="E2566" i="5" a="1"/>
  <c r="E2566" i="5" s="1"/>
  <c r="E2567" i="5" a="1"/>
  <c r="E2567" i="5" s="1"/>
  <c r="E2568" i="5" a="1"/>
  <c r="E2568" i="5" s="1"/>
  <c r="E2569" i="5" a="1"/>
  <c r="E2569" i="5" s="1"/>
  <c r="E2570" i="5" a="1"/>
  <c r="E2570" i="5" s="1"/>
  <c r="E2571" i="5" a="1"/>
  <c r="E2571" i="5" s="1"/>
  <c r="E2572" i="5" a="1"/>
  <c r="E2572" i="5" s="1"/>
  <c r="E2573" i="5" a="1"/>
  <c r="E2573" i="5" s="1"/>
  <c r="E2574" i="5" a="1"/>
  <c r="E2574" i="5" s="1"/>
  <c r="E2575" i="5" a="1"/>
  <c r="E2575" i="5" s="1"/>
  <c r="E2576" i="5" a="1"/>
  <c r="E2576" i="5" s="1"/>
  <c r="E2577" i="5" a="1"/>
  <c r="E2577" i="5" s="1"/>
  <c r="E2578" i="5" a="1"/>
  <c r="E2578" i="5" s="1"/>
  <c r="E2579" i="5" a="1"/>
  <c r="E2579" i="5" s="1"/>
  <c r="E2580" i="5" a="1"/>
  <c r="E2580" i="5" s="1"/>
  <c r="E2581" i="5" a="1"/>
  <c r="E2581" i="5" s="1"/>
  <c r="E2582" i="5" a="1"/>
  <c r="E2582" i="5" s="1"/>
  <c r="E2583" i="5" a="1"/>
  <c r="E2583" i="5" s="1"/>
  <c r="E2584" i="5" a="1"/>
  <c r="E2584" i="5" s="1"/>
  <c r="E2585" i="5" a="1"/>
  <c r="E2585" i="5" s="1"/>
  <c r="E2586" i="5" a="1"/>
  <c r="E2586" i="5" s="1"/>
  <c r="E2587" i="5" a="1"/>
  <c r="E2587" i="5" s="1"/>
  <c r="E2588" i="5" a="1"/>
  <c r="E2588" i="5" s="1"/>
  <c r="E2589" i="5" a="1"/>
  <c r="E2589" i="5" s="1"/>
  <c r="E2590" i="5" a="1"/>
  <c r="E2590" i="5" s="1"/>
  <c r="E2591" i="5" a="1"/>
  <c r="E2591" i="5" s="1"/>
  <c r="E2592" i="5" a="1"/>
  <c r="E2592" i="5" s="1"/>
  <c r="E2593" i="5" a="1"/>
  <c r="E2593" i="5" s="1"/>
  <c r="E2594" i="5" a="1"/>
  <c r="E2594" i="5" s="1"/>
  <c r="E2595" i="5" a="1"/>
  <c r="E2595" i="5" s="1"/>
  <c r="E2596" i="5" a="1"/>
  <c r="E2596" i="5" s="1"/>
  <c r="E2597" i="5" a="1"/>
  <c r="E2597" i="5" s="1"/>
  <c r="E2598" i="5" a="1"/>
  <c r="E2598" i="5" s="1"/>
  <c r="E2599" i="5" a="1"/>
  <c r="E2599" i="5" s="1"/>
  <c r="E2600" i="5" a="1"/>
  <c r="E2600" i="5" s="1"/>
  <c r="E2601" i="5" a="1"/>
  <c r="E2601" i="5" s="1"/>
  <c r="E2602" i="5" a="1"/>
  <c r="E2602" i="5" s="1"/>
  <c r="E2603" i="5" a="1"/>
  <c r="E2603" i="5" s="1"/>
  <c r="E2604" i="5" a="1"/>
  <c r="E2604" i="5" s="1"/>
  <c r="E2605" i="5" a="1"/>
  <c r="E2605" i="5" s="1"/>
  <c r="E2606" i="5" a="1"/>
  <c r="E2606" i="5" s="1"/>
  <c r="E2607" i="5" a="1"/>
  <c r="E2607" i="5" s="1"/>
  <c r="E2608" i="5" a="1"/>
  <c r="E2608" i="5" s="1"/>
  <c r="E2609" i="5" a="1"/>
  <c r="E2609" i="5" s="1"/>
  <c r="E2610" i="5" a="1"/>
  <c r="E2610" i="5" s="1"/>
  <c r="E2611" i="5" a="1"/>
  <c r="E2611" i="5" s="1"/>
  <c r="E2612" i="5" a="1"/>
  <c r="E2612" i="5" s="1"/>
  <c r="E2613" i="5" a="1"/>
  <c r="E2613" i="5" s="1"/>
  <c r="E2614" i="5" a="1"/>
  <c r="E2614" i="5" s="1"/>
  <c r="E2615" i="5" a="1"/>
  <c r="E2615" i="5" s="1"/>
  <c r="E2616" i="5" a="1"/>
  <c r="E2616" i="5" s="1"/>
  <c r="E2617" i="5" a="1"/>
  <c r="E2617" i="5" s="1"/>
  <c r="E2618" i="5" a="1"/>
  <c r="E2618" i="5" s="1"/>
  <c r="E2619" i="5" a="1"/>
  <c r="E2619" i="5" s="1"/>
  <c r="E2620" i="5" a="1"/>
  <c r="E2620" i="5" s="1"/>
  <c r="E2621" i="5" a="1"/>
  <c r="E2621" i="5" s="1"/>
  <c r="E2622" i="5" a="1"/>
  <c r="E2622" i="5" s="1"/>
  <c r="E2623" i="5" a="1"/>
  <c r="E2623" i="5" s="1"/>
  <c r="E2624" i="5" a="1"/>
  <c r="E2624" i="5" s="1"/>
  <c r="E2625" i="5" a="1"/>
  <c r="E2625" i="5" s="1"/>
  <c r="E2626" i="5" a="1"/>
  <c r="E2626" i="5" s="1"/>
  <c r="E2627" i="5" a="1"/>
  <c r="E2627" i="5" s="1"/>
  <c r="E2628" i="5" a="1"/>
  <c r="E2628" i="5" s="1"/>
  <c r="E2629" i="5" a="1"/>
  <c r="E2629" i="5" s="1"/>
  <c r="E2630" i="5" a="1"/>
  <c r="E2630" i="5" s="1"/>
  <c r="E2631" i="5" a="1"/>
  <c r="E2631" i="5" s="1"/>
  <c r="E2632" i="5" a="1"/>
  <c r="E2632" i="5" s="1"/>
  <c r="E2633" i="5" a="1"/>
  <c r="E2633" i="5" s="1"/>
  <c r="E2634" i="5" a="1"/>
  <c r="E2634" i="5" s="1"/>
  <c r="E2635" i="5" a="1"/>
  <c r="E2635" i="5" s="1"/>
  <c r="E2636" i="5" a="1"/>
  <c r="E2636" i="5" s="1"/>
  <c r="E2637" i="5" a="1"/>
  <c r="E2637" i="5" s="1"/>
  <c r="E2638" i="5" a="1"/>
  <c r="E2638" i="5" s="1"/>
  <c r="E2639" i="5" a="1"/>
  <c r="E2639" i="5" s="1"/>
  <c r="E2640" i="5" a="1"/>
  <c r="E2640" i="5" s="1"/>
  <c r="E2641" i="5" a="1"/>
  <c r="E2641" i="5" s="1"/>
  <c r="E2642" i="5" a="1"/>
  <c r="E2642" i="5" s="1"/>
  <c r="E2643" i="5" a="1"/>
  <c r="E2643" i="5" s="1"/>
  <c r="E2644" i="5" a="1"/>
  <c r="E2644" i="5" s="1"/>
  <c r="E2645" i="5" a="1"/>
  <c r="E2645" i="5" s="1"/>
  <c r="E2646" i="5" a="1"/>
  <c r="E2646" i="5" s="1"/>
  <c r="E2647" i="5" a="1"/>
  <c r="E2647" i="5" s="1"/>
  <c r="E2648" i="5" a="1"/>
  <c r="E2648" i="5" s="1"/>
  <c r="E2649" i="5" a="1"/>
  <c r="E2649" i="5" s="1"/>
  <c r="E2650" i="5" a="1"/>
  <c r="E2650" i="5" s="1"/>
  <c r="E2651" i="5" a="1"/>
  <c r="E2651" i="5" s="1"/>
  <c r="E2652" i="5" a="1"/>
  <c r="E2652" i="5" s="1"/>
  <c r="E2653" i="5" a="1"/>
  <c r="E2653" i="5" s="1"/>
  <c r="E2654" i="5" a="1"/>
  <c r="E2654" i="5" s="1"/>
  <c r="E2655" i="5" a="1"/>
  <c r="E2655" i="5" s="1"/>
  <c r="E2656" i="5" a="1"/>
  <c r="E2656" i="5" s="1"/>
  <c r="E2657" i="5" a="1"/>
  <c r="E2657" i="5" s="1"/>
  <c r="E2658" i="5" a="1"/>
  <c r="E2658" i="5" s="1"/>
  <c r="E2659" i="5" a="1"/>
  <c r="E2659" i="5" s="1"/>
  <c r="E2660" i="5" a="1"/>
  <c r="E2660" i="5" s="1"/>
  <c r="E2661" i="5" a="1"/>
  <c r="E2661" i="5" s="1"/>
  <c r="E2662" i="5" a="1"/>
  <c r="E2662" i="5" s="1"/>
  <c r="E2663" i="5" a="1"/>
  <c r="E2663" i="5" s="1"/>
  <c r="E2664" i="5" a="1"/>
  <c r="E2664" i="5" s="1"/>
  <c r="E2665" i="5" a="1"/>
  <c r="E2665" i="5" s="1"/>
  <c r="E2666" i="5" a="1"/>
  <c r="E2666" i="5" s="1"/>
  <c r="E2667" i="5" a="1"/>
  <c r="E2667" i="5" s="1"/>
  <c r="E2668" i="5" a="1"/>
  <c r="E2668" i="5" s="1"/>
  <c r="E2669" i="5" a="1"/>
  <c r="E2669" i="5" s="1"/>
  <c r="E2670" i="5" a="1"/>
  <c r="E2670" i="5" s="1"/>
  <c r="E2671" i="5" a="1"/>
  <c r="E2671" i="5" s="1"/>
  <c r="E2672" i="5" a="1"/>
  <c r="E2672" i="5" s="1"/>
  <c r="E2673" i="5" a="1"/>
  <c r="E2673" i="5" s="1"/>
  <c r="E2674" i="5" a="1"/>
  <c r="E2674" i="5" s="1"/>
  <c r="E2675" i="5" a="1"/>
  <c r="E2675" i="5" s="1"/>
  <c r="E2676" i="5" a="1"/>
  <c r="E2676" i="5" s="1"/>
  <c r="E2677" i="5" a="1"/>
  <c r="E2677" i="5" s="1"/>
  <c r="E2678" i="5" a="1"/>
  <c r="E2678" i="5" s="1"/>
  <c r="E2679" i="5" a="1"/>
  <c r="E2679" i="5" s="1"/>
  <c r="E2680" i="5" a="1"/>
  <c r="E2680" i="5" s="1"/>
  <c r="E2681" i="5" a="1"/>
  <c r="E2681" i="5" s="1"/>
  <c r="E2682" i="5" a="1"/>
  <c r="E2682" i="5" s="1"/>
  <c r="E2683" i="5" a="1"/>
  <c r="E2683" i="5" s="1"/>
  <c r="E2684" i="5" a="1"/>
  <c r="E2684" i="5" s="1"/>
  <c r="E2685" i="5" a="1"/>
  <c r="E2685" i="5" s="1"/>
  <c r="E2686" i="5" a="1"/>
  <c r="E2686" i="5" s="1"/>
  <c r="E2687" i="5" a="1"/>
  <c r="E2687" i="5" s="1"/>
  <c r="E2688" i="5" a="1"/>
  <c r="E2688" i="5" s="1"/>
  <c r="E2689" i="5" a="1"/>
  <c r="E2689" i="5" s="1"/>
  <c r="E2690" i="5" a="1"/>
  <c r="E2690" i="5" s="1"/>
  <c r="E2691" i="5" a="1"/>
  <c r="E2691" i="5" s="1"/>
  <c r="E2692" i="5" a="1"/>
  <c r="E2692" i="5" s="1"/>
  <c r="E2693" i="5" a="1"/>
  <c r="E2693" i="5" s="1"/>
  <c r="E2694" i="5" a="1"/>
  <c r="E2694" i="5" s="1"/>
  <c r="E2695" i="5" a="1"/>
  <c r="E2695" i="5" s="1"/>
  <c r="E2696" i="5" a="1"/>
  <c r="E2696" i="5" s="1"/>
  <c r="E2697" i="5" a="1"/>
  <c r="E2697" i="5" s="1"/>
  <c r="E2698" i="5" a="1"/>
  <c r="E2698" i="5" s="1"/>
  <c r="E2699" i="5" a="1"/>
  <c r="E2699" i="5" s="1"/>
  <c r="E2700" i="5" a="1"/>
  <c r="E2700" i="5" s="1"/>
  <c r="E2701" i="5" a="1"/>
  <c r="E2701" i="5" s="1"/>
  <c r="E2702" i="5" a="1"/>
  <c r="E2702" i="5" s="1"/>
  <c r="E2703" i="5" a="1"/>
  <c r="E2703" i="5" s="1"/>
  <c r="E2704" i="5" a="1"/>
  <c r="E2704" i="5" s="1"/>
  <c r="E2705" i="5" a="1"/>
  <c r="E2705" i="5" s="1"/>
  <c r="E2706" i="5" a="1"/>
  <c r="E2706" i="5" s="1"/>
  <c r="E2707" i="5" a="1"/>
  <c r="E2707" i="5" s="1"/>
  <c r="E2708" i="5" a="1"/>
  <c r="E2708" i="5" s="1"/>
  <c r="E2709" i="5" a="1"/>
  <c r="E2709" i="5" s="1"/>
  <c r="E2710" i="5" a="1"/>
  <c r="E2710" i="5" s="1"/>
  <c r="E2711" i="5" a="1"/>
  <c r="E2711" i="5" s="1"/>
  <c r="E2712" i="5" a="1"/>
  <c r="E2712" i="5" s="1"/>
  <c r="E2713" i="5" a="1"/>
  <c r="E2713" i="5" s="1"/>
  <c r="E2714" i="5" a="1"/>
  <c r="E2714" i="5" s="1"/>
  <c r="E2715" i="5" a="1"/>
  <c r="E2715" i="5" s="1"/>
  <c r="E2716" i="5" a="1"/>
  <c r="E2716" i="5" s="1"/>
  <c r="E2717" i="5" a="1"/>
  <c r="E2717" i="5" s="1"/>
  <c r="E2718" i="5" a="1"/>
  <c r="E2718" i="5" s="1"/>
  <c r="E2719" i="5" a="1"/>
  <c r="E2719" i="5" s="1"/>
  <c r="E2720" i="5" a="1"/>
  <c r="E2720" i="5" s="1"/>
  <c r="E2721" i="5" a="1"/>
  <c r="E2721" i="5" s="1"/>
  <c r="E2722" i="5" a="1"/>
  <c r="E2722" i="5" s="1"/>
  <c r="E2723" i="5" a="1"/>
  <c r="E2723" i="5" s="1"/>
  <c r="E2724" i="5" a="1"/>
  <c r="E2724" i="5" s="1"/>
  <c r="E2725" i="5" a="1"/>
  <c r="E2725" i="5" s="1"/>
  <c r="E2726" i="5" a="1"/>
  <c r="E2726" i="5" s="1"/>
  <c r="E2727" i="5" a="1"/>
  <c r="E2727" i="5" s="1"/>
  <c r="F2" i="5" a="1"/>
  <c r="F2" i="5" s="1"/>
  <c r="F3" i="5" a="1"/>
  <c r="F3" i="5" s="1"/>
  <c r="F4" i="5" a="1"/>
  <c r="F4" i="5" s="1"/>
  <c r="F5" i="5" a="1"/>
  <c r="F5" i="5" s="1"/>
  <c r="F6" i="5" a="1"/>
  <c r="F6" i="5" s="1"/>
  <c r="F7" i="5" a="1"/>
  <c r="F7" i="5" s="1"/>
  <c r="F8" i="5" a="1"/>
  <c r="F8" i="5" s="1"/>
  <c r="F9" i="5" a="1"/>
  <c r="F9" i="5" s="1"/>
  <c r="F10" i="5" a="1"/>
  <c r="F10" i="5" s="1"/>
  <c r="F11" i="5" a="1"/>
  <c r="F11" i="5" s="1"/>
  <c r="F12" i="5" a="1"/>
  <c r="F12" i="5" s="1"/>
  <c r="F13" i="5" a="1"/>
  <c r="F13" i="5" s="1"/>
  <c r="F14" i="5" a="1"/>
  <c r="F14" i="5" s="1"/>
  <c r="F15" i="5" a="1"/>
  <c r="F15" i="5" s="1"/>
  <c r="F16" i="5" a="1"/>
  <c r="F16" i="5" s="1"/>
  <c r="F17" i="5" a="1"/>
  <c r="F17" i="5" s="1"/>
  <c r="F18" i="5" a="1"/>
  <c r="F18" i="5" s="1"/>
  <c r="F19" i="5" a="1"/>
  <c r="F19" i="5" s="1"/>
  <c r="F20" i="5" a="1"/>
  <c r="F20" i="5" s="1"/>
  <c r="F21" i="5" a="1"/>
  <c r="F21" i="5" s="1"/>
  <c r="F22" i="5" a="1"/>
  <c r="F22" i="5" s="1"/>
  <c r="F23" i="5" a="1"/>
  <c r="F23" i="5" s="1"/>
  <c r="F24" i="5" a="1"/>
  <c r="F24" i="5" s="1"/>
  <c r="F25" i="5" a="1"/>
  <c r="F25" i="5" s="1"/>
  <c r="F26" i="5" a="1"/>
  <c r="F26" i="5" s="1"/>
  <c r="F27" i="5" a="1"/>
  <c r="F27" i="5" s="1"/>
  <c r="F28" i="5" a="1"/>
  <c r="F28" i="5" s="1"/>
  <c r="F29" i="5" a="1"/>
  <c r="F29" i="5" s="1"/>
  <c r="F30" i="5" a="1"/>
  <c r="F30" i="5" s="1"/>
  <c r="F31" i="5" a="1"/>
  <c r="F31" i="5" s="1"/>
  <c r="F32" i="5" a="1"/>
  <c r="F32" i="5" s="1"/>
  <c r="F33" i="5" a="1"/>
  <c r="F33" i="5" s="1"/>
  <c r="F34" i="5" a="1"/>
  <c r="F34" i="5" s="1"/>
  <c r="F35" i="5" a="1"/>
  <c r="F35" i="5" s="1"/>
  <c r="F36" i="5" a="1"/>
  <c r="F36" i="5" s="1"/>
  <c r="F37" i="5" a="1"/>
  <c r="F37" i="5" s="1"/>
  <c r="F38" i="5" a="1"/>
  <c r="F38" i="5" s="1"/>
  <c r="F39" i="5" a="1"/>
  <c r="F39" i="5" s="1"/>
  <c r="F40" i="5" a="1"/>
  <c r="F40" i="5" s="1"/>
  <c r="F41" i="5" a="1"/>
  <c r="F41" i="5" s="1"/>
  <c r="F42" i="5" a="1"/>
  <c r="F42" i="5" s="1"/>
  <c r="F43" i="5" a="1"/>
  <c r="F43" i="5" s="1"/>
  <c r="F44" i="5" a="1"/>
  <c r="F44" i="5" s="1"/>
  <c r="F45" i="5" a="1"/>
  <c r="F45" i="5" s="1"/>
  <c r="F46" i="5" a="1"/>
  <c r="F46" i="5" s="1"/>
  <c r="F47" i="5" a="1"/>
  <c r="F47" i="5" s="1"/>
  <c r="F48" i="5" a="1"/>
  <c r="F48" i="5" s="1"/>
  <c r="F49" i="5" a="1"/>
  <c r="F49" i="5" s="1"/>
  <c r="F50" i="5" a="1"/>
  <c r="F50" i="5" s="1"/>
  <c r="F51" i="5" a="1"/>
  <c r="F51" i="5" s="1"/>
  <c r="F52" i="5" a="1"/>
  <c r="F52" i="5" s="1"/>
  <c r="F53" i="5" a="1"/>
  <c r="F53" i="5" s="1"/>
  <c r="F54" i="5" a="1"/>
  <c r="F54" i="5" s="1"/>
  <c r="F55" i="5" a="1"/>
  <c r="F55" i="5" s="1"/>
  <c r="F56" i="5" a="1"/>
  <c r="F56" i="5" s="1"/>
  <c r="F57" i="5" a="1"/>
  <c r="F57" i="5" s="1"/>
  <c r="F58" i="5" a="1"/>
  <c r="F58" i="5" s="1"/>
  <c r="F59" i="5" a="1"/>
  <c r="F59" i="5" s="1"/>
  <c r="F60" i="5" a="1"/>
  <c r="F60" i="5" s="1"/>
  <c r="F61" i="5" a="1"/>
  <c r="F61" i="5" s="1"/>
  <c r="F62" i="5" a="1"/>
  <c r="F62" i="5" s="1"/>
  <c r="F63" i="5" a="1"/>
  <c r="F63" i="5" s="1"/>
  <c r="F64" i="5" a="1"/>
  <c r="F64" i="5" s="1"/>
  <c r="F65" i="5" a="1"/>
  <c r="F65" i="5" s="1"/>
  <c r="F66" i="5" a="1"/>
  <c r="F66" i="5" s="1"/>
  <c r="F67" i="5" a="1"/>
  <c r="F67" i="5" s="1"/>
  <c r="F68" i="5" a="1"/>
  <c r="F68" i="5" s="1"/>
  <c r="F69" i="5" a="1"/>
  <c r="F69" i="5" s="1"/>
  <c r="F70" i="5" a="1"/>
  <c r="F70" i="5" s="1"/>
  <c r="F71" i="5" a="1"/>
  <c r="F71" i="5" s="1"/>
  <c r="F72" i="5" a="1"/>
  <c r="F72" i="5" s="1"/>
  <c r="F73" i="5" a="1"/>
  <c r="F73" i="5" s="1"/>
  <c r="F74" i="5" a="1"/>
  <c r="F74" i="5" s="1"/>
  <c r="F75" i="5" a="1"/>
  <c r="F75" i="5" s="1"/>
  <c r="F76" i="5" a="1"/>
  <c r="F76" i="5" s="1"/>
  <c r="F77" i="5" a="1"/>
  <c r="F77" i="5" s="1"/>
  <c r="F78" i="5" a="1"/>
  <c r="F78" i="5" s="1"/>
  <c r="F79" i="5" a="1"/>
  <c r="F79" i="5" s="1"/>
  <c r="F80" i="5" a="1"/>
  <c r="F80" i="5" s="1"/>
  <c r="F81" i="5" a="1"/>
  <c r="F81" i="5" s="1"/>
  <c r="F82" i="5" a="1"/>
  <c r="F82" i="5" s="1"/>
  <c r="F83" i="5" a="1"/>
  <c r="F83" i="5" s="1"/>
  <c r="F84" i="5" a="1"/>
  <c r="F84" i="5" s="1"/>
  <c r="F85" i="5" a="1"/>
  <c r="F85" i="5" s="1"/>
  <c r="F86" i="5" a="1"/>
  <c r="F86" i="5" s="1"/>
  <c r="F87" i="5" a="1"/>
  <c r="F87" i="5" s="1"/>
  <c r="F88" i="5" a="1"/>
  <c r="F88" i="5" s="1"/>
  <c r="F89" i="5" a="1"/>
  <c r="F89" i="5" s="1"/>
  <c r="F90" i="5" a="1"/>
  <c r="F90" i="5" s="1"/>
  <c r="F91" i="5" a="1"/>
  <c r="F91" i="5" s="1"/>
  <c r="F92" i="5" a="1"/>
  <c r="F92" i="5" s="1"/>
  <c r="F93" i="5" a="1"/>
  <c r="F93" i="5" s="1"/>
  <c r="F94" i="5" a="1"/>
  <c r="F94" i="5" s="1"/>
  <c r="F95" i="5" a="1"/>
  <c r="F95" i="5" s="1"/>
  <c r="F96" i="5" a="1"/>
  <c r="F96" i="5" s="1"/>
  <c r="F97" i="5" a="1"/>
  <c r="F97" i="5" s="1"/>
  <c r="F98" i="5" a="1"/>
  <c r="F98" i="5"/>
  <c r="F99" i="5" a="1"/>
  <c r="F99" i="5" s="1"/>
  <c r="F100" i="5" a="1"/>
  <c r="F100" i="5" s="1"/>
  <c r="F101" i="5" a="1"/>
  <c r="F101" i="5" s="1"/>
  <c r="F102" i="5" a="1"/>
  <c r="F102" i="5" s="1"/>
  <c r="F103" i="5" a="1"/>
  <c r="F103" i="5" s="1"/>
  <c r="F104" i="5" a="1"/>
  <c r="F104" i="5" s="1"/>
  <c r="F105" i="5" a="1"/>
  <c r="F105" i="5" s="1"/>
  <c r="F106" i="5" a="1"/>
  <c r="F106" i="5" s="1"/>
  <c r="F107" i="5" a="1"/>
  <c r="F107" i="5" s="1"/>
  <c r="F108" i="5" a="1"/>
  <c r="F108" i="5" s="1"/>
  <c r="F109" i="5" a="1"/>
  <c r="F109" i="5" s="1"/>
  <c r="F110" i="5" a="1"/>
  <c r="F110" i="5" s="1"/>
  <c r="F111" i="5" a="1"/>
  <c r="F111" i="5" s="1"/>
  <c r="F112" i="5" a="1"/>
  <c r="F112" i="5" s="1"/>
  <c r="F113" i="5" a="1"/>
  <c r="F113" i="5" s="1"/>
  <c r="F114" i="5" a="1"/>
  <c r="F114" i="5" s="1"/>
  <c r="F115" i="5" a="1"/>
  <c r="F115" i="5" s="1"/>
  <c r="F116" i="5" a="1"/>
  <c r="F116" i="5" s="1"/>
  <c r="F117" i="5" a="1"/>
  <c r="F117" i="5" s="1"/>
  <c r="F118" i="5" a="1"/>
  <c r="F118" i="5" s="1"/>
  <c r="F119" i="5" a="1"/>
  <c r="F119" i="5" s="1"/>
  <c r="F120" i="5" a="1"/>
  <c r="F120" i="5" s="1"/>
  <c r="F121" i="5" a="1"/>
  <c r="F121" i="5" s="1"/>
  <c r="F122" i="5" a="1"/>
  <c r="F122" i="5" s="1"/>
  <c r="F123" i="5" a="1"/>
  <c r="F123" i="5" s="1"/>
  <c r="F124" i="5" a="1"/>
  <c r="F124" i="5" s="1"/>
  <c r="F125" i="5" a="1"/>
  <c r="F125" i="5" s="1"/>
  <c r="F126" i="5" a="1"/>
  <c r="F126" i="5" s="1"/>
  <c r="F127" i="5" a="1"/>
  <c r="F127" i="5" s="1"/>
  <c r="F128" i="5" a="1"/>
  <c r="F128" i="5" s="1"/>
  <c r="F129" i="5" a="1"/>
  <c r="F129" i="5" s="1"/>
  <c r="F130" i="5" a="1"/>
  <c r="F130" i="5" s="1"/>
  <c r="F131" i="5" a="1"/>
  <c r="F131" i="5" s="1"/>
  <c r="F132" i="5" a="1"/>
  <c r="F132" i="5" s="1"/>
  <c r="F133" i="5" a="1"/>
  <c r="F133" i="5" s="1"/>
  <c r="F134" i="5" a="1"/>
  <c r="F134" i="5" s="1"/>
  <c r="F135" i="5" a="1"/>
  <c r="F135" i="5" s="1"/>
  <c r="F136" i="5" a="1"/>
  <c r="F136" i="5" s="1"/>
  <c r="F137" i="5" a="1"/>
  <c r="F137" i="5" s="1"/>
  <c r="F138" i="5" a="1"/>
  <c r="F138" i="5" s="1"/>
  <c r="F139" i="5" a="1"/>
  <c r="F139" i="5"/>
  <c r="F140" i="5" a="1"/>
  <c r="F140" i="5" s="1"/>
  <c r="F141" i="5" a="1"/>
  <c r="F141" i="5" s="1"/>
  <c r="F142" i="5" a="1"/>
  <c r="F142" i="5" s="1"/>
  <c r="F143" i="5" a="1"/>
  <c r="F143" i="5" s="1"/>
  <c r="F144" i="5" a="1"/>
  <c r="F144" i="5" s="1"/>
  <c r="F145" i="5" a="1"/>
  <c r="F145" i="5" s="1"/>
  <c r="F146" i="5" a="1"/>
  <c r="F146" i="5" s="1"/>
  <c r="F147" i="5" a="1"/>
  <c r="F147" i="5" s="1"/>
  <c r="F148" i="5" a="1"/>
  <c r="F148" i="5" s="1"/>
  <c r="F149" i="5" a="1"/>
  <c r="F149" i="5" s="1"/>
  <c r="F150" i="5" a="1"/>
  <c r="F150" i="5" s="1"/>
  <c r="F151" i="5" a="1"/>
  <c r="F151" i="5" s="1"/>
  <c r="F152" i="5" a="1"/>
  <c r="F152" i="5" s="1"/>
  <c r="F153" i="5" a="1"/>
  <c r="F153" i="5" s="1"/>
  <c r="F154" i="5" a="1"/>
  <c r="F154" i="5" s="1"/>
  <c r="F155" i="5" a="1"/>
  <c r="F155" i="5" s="1"/>
  <c r="F156" i="5" a="1"/>
  <c r="F156" i="5" s="1"/>
  <c r="F157" i="5" a="1"/>
  <c r="F157" i="5" s="1"/>
  <c r="F158" i="5" a="1"/>
  <c r="F158" i="5" s="1"/>
  <c r="F159" i="5" a="1"/>
  <c r="F159" i="5" s="1"/>
  <c r="F160" i="5" a="1"/>
  <c r="F160" i="5" s="1"/>
  <c r="F161" i="5" a="1"/>
  <c r="F161" i="5" s="1"/>
  <c r="F162" i="5" a="1"/>
  <c r="F162" i="5" s="1"/>
  <c r="F163" i="5" a="1"/>
  <c r="F163" i="5" s="1"/>
  <c r="F164" i="5" a="1"/>
  <c r="F164" i="5" s="1"/>
  <c r="F165" i="5" a="1"/>
  <c r="F165" i="5" s="1"/>
  <c r="F166" i="5" a="1"/>
  <c r="F166" i="5" s="1"/>
  <c r="F167" i="5" a="1"/>
  <c r="F167" i="5" s="1"/>
  <c r="F168" i="5" a="1"/>
  <c r="F168" i="5" s="1"/>
  <c r="F169" i="5" a="1"/>
  <c r="F169" i="5" s="1"/>
  <c r="F170" i="5" a="1"/>
  <c r="F170" i="5" s="1"/>
  <c r="F171" i="5" a="1"/>
  <c r="F171" i="5" s="1"/>
  <c r="F172" i="5" a="1"/>
  <c r="F172" i="5"/>
  <c r="F173" i="5" a="1"/>
  <c r="F173" i="5" s="1"/>
  <c r="F174" i="5" a="1"/>
  <c r="F174" i="5" s="1"/>
  <c r="F175" i="5" a="1"/>
  <c r="F175" i="5" s="1"/>
  <c r="F176" i="5" a="1"/>
  <c r="F176" i="5" s="1"/>
  <c r="F177" i="5" a="1"/>
  <c r="F177" i="5" s="1"/>
  <c r="F178" i="5" a="1"/>
  <c r="F178" i="5" s="1"/>
  <c r="F179" i="5" a="1"/>
  <c r="F179" i="5" s="1"/>
  <c r="F180" i="5" a="1"/>
  <c r="F180" i="5" s="1"/>
  <c r="F181" i="5" a="1"/>
  <c r="F181" i="5" s="1"/>
  <c r="F182" i="5" a="1"/>
  <c r="F182" i="5" s="1"/>
  <c r="F183" i="5" a="1"/>
  <c r="F183" i="5" s="1"/>
  <c r="F184" i="5" a="1"/>
  <c r="F184" i="5" s="1"/>
  <c r="F185" i="5" a="1"/>
  <c r="F185" i="5" s="1"/>
  <c r="F186" i="5" a="1"/>
  <c r="F186" i="5" s="1"/>
  <c r="F187" i="5" a="1"/>
  <c r="F187" i="5" s="1"/>
  <c r="F188" i="5" a="1"/>
  <c r="F188" i="5" s="1"/>
  <c r="F189" i="5" a="1"/>
  <c r="F189" i="5" s="1"/>
  <c r="F190" i="5" a="1"/>
  <c r="F190" i="5" s="1"/>
  <c r="F191" i="5" a="1"/>
  <c r="F191" i="5" s="1"/>
  <c r="F192" i="5" a="1"/>
  <c r="F192" i="5" s="1"/>
  <c r="F193" i="5" a="1"/>
  <c r="F193" i="5" s="1"/>
  <c r="F194" i="5" a="1"/>
  <c r="F194" i="5" s="1"/>
  <c r="F195" i="5" a="1"/>
  <c r="F195" i="5" s="1"/>
  <c r="F196" i="5" a="1"/>
  <c r="F196" i="5" s="1"/>
  <c r="F197" i="5" a="1"/>
  <c r="F197" i="5" s="1"/>
  <c r="F198" i="5" a="1"/>
  <c r="F198" i="5" s="1"/>
  <c r="F199" i="5" a="1"/>
  <c r="F199" i="5" s="1"/>
  <c r="F200" i="5" a="1"/>
  <c r="F200" i="5" s="1"/>
  <c r="F201" i="5" a="1"/>
  <c r="F201" i="5" s="1"/>
  <c r="F202" i="5" a="1"/>
  <c r="F202" i="5" s="1"/>
  <c r="F203" i="5" a="1"/>
  <c r="F203" i="5" s="1"/>
  <c r="F204" i="5" a="1"/>
  <c r="F204" i="5" s="1"/>
  <c r="F205" i="5" a="1"/>
  <c r="F205" i="5" s="1"/>
  <c r="F206" i="5" a="1"/>
  <c r="F206" i="5" s="1"/>
  <c r="F207" i="5" a="1"/>
  <c r="F207" i="5" s="1"/>
  <c r="F208" i="5" a="1"/>
  <c r="F208" i="5" s="1"/>
  <c r="F209" i="5" a="1"/>
  <c r="F209" i="5" s="1"/>
  <c r="F210" i="5" a="1"/>
  <c r="F210" i="5" s="1"/>
  <c r="F211" i="5" a="1"/>
  <c r="F211" i="5" s="1"/>
  <c r="F212" i="5" a="1"/>
  <c r="F212" i="5" s="1"/>
  <c r="F213" i="5" a="1"/>
  <c r="F213" i="5" s="1"/>
  <c r="F214" i="5" a="1"/>
  <c r="F214" i="5" s="1"/>
  <c r="F215" i="5" a="1"/>
  <c r="F215" i="5" s="1"/>
  <c r="F216" i="5" a="1"/>
  <c r="F216" i="5" s="1"/>
  <c r="F217" i="5" a="1"/>
  <c r="F217" i="5" s="1"/>
  <c r="F218" i="5" a="1"/>
  <c r="F218" i="5" s="1"/>
  <c r="F219" i="5" a="1"/>
  <c r="F219" i="5" s="1"/>
  <c r="F220" i="5" a="1"/>
  <c r="F220" i="5" s="1"/>
  <c r="F221" i="5" a="1"/>
  <c r="F221" i="5" s="1"/>
  <c r="F222" i="5" a="1"/>
  <c r="F222" i="5" s="1"/>
  <c r="F223" i="5" a="1"/>
  <c r="F223" i="5" s="1"/>
  <c r="F224" i="5" a="1"/>
  <c r="F224" i="5" s="1"/>
  <c r="F225" i="5" a="1"/>
  <c r="F225" i="5" s="1"/>
  <c r="F226" i="5" a="1"/>
  <c r="F226" i="5" s="1"/>
  <c r="F227" i="5" a="1"/>
  <c r="F227" i="5" s="1"/>
  <c r="F228" i="5" a="1"/>
  <c r="F228" i="5" s="1"/>
  <c r="F229" i="5" a="1"/>
  <c r="F229" i="5" s="1"/>
  <c r="F230" i="5" a="1"/>
  <c r="F230" i="5" s="1"/>
  <c r="F231" i="5" a="1"/>
  <c r="F231" i="5" s="1"/>
  <c r="F232" i="5" a="1"/>
  <c r="F232" i="5" s="1"/>
  <c r="F233" i="5" a="1"/>
  <c r="F233" i="5" s="1"/>
  <c r="F234" i="5" a="1"/>
  <c r="F234" i="5" s="1"/>
  <c r="F235" i="5" a="1"/>
  <c r="F235" i="5" s="1"/>
  <c r="F236" i="5" a="1"/>
  <c r="F236" i="5" s="1"/>
  <c r="F237" i="5" a="1"/>
  <c r="F237" i="5" s="1"/>
  <c r="F238" i="5" a="1"/>
  <c r="F238" i="5" s="1"/>
  <c r="F239" i="5" a="1"/>
  <c r="F239" i="5" s="1"/>
  <c r="F240" i="5" a="1"/>
  <c r="F240" i="5" s="1"/>
  <c r="F241" i="5" a="1"/>
  <c r="F241" i="5" s="1"/>
  <c r="F242" i="5" a="1"/>
  <c r="F242" i="5" s="1"/>
  <c r="F243" i="5" a="1"/>
  <c r="F243" i="5" s="1"/>
  <c r="F244" i="5" a="1"/>
  <c r="F244" i="5" s="1"/>
  <c r="F245" i="5" a="1"/>
  <c r="F245" i="5" s="1"/>
  <c r="F246" i="5" a="1"/>
  <c r="F246" i="5" s="1"/>
  <c r="F247" i="5" a="1"/>
  <c r="F247" i="5" s="1"/>
  <c r="F248" i="5" a="1"/>
  <c r="F248" i="5" s="1"/>
  <c r="F249" i="5" a="1"/>
  <c r="F249" i="5" s="1"/>
  <c r="F250" i="5" a="1"/>
  <c r="F250" i="5" s="1"/>
  <c r="F251" i="5" a="1"/>
  <c r="F251" i="5"/>
  <c r="F252" i="5" a="1"/>
  <c r="F252" i="5" s="1"/>
  <c r="F253" i="5" a="1"/>
  <c r="F253" i="5" s="1"/>
  <c r="F254" i="5" a="1"/>
  <c r="F254" i="5" s="1"/>
  <c r="F255" i="5" a="1"/>
  <c r="F255" i="5" s="1"/>
  <c r="F256" i="5" a="1"/>
  <c r="F256" i="5" s="1"/>
  <c r="F257" i="5" a="1"/>
  <c r="F257" i="5" s="1"/>
  <c r="F258" i="5" a="1"/>
  <c r="F258" i="5" s="1"/>
  <c r="F259" i="5" a="1"/>
  <c r="F259" i="5" s="1"/>
  <c r="F260" i="5" a="1"/>
  <c r="F260" i="5" s="1"/>
  <c r="F261" i="5" a="1"/>
  <c r="F261" i="5" s="1"/>
  <c r="F262" i="5" a="1"/>
  <c r="F262" i="5" s="1"/>
  <c r="F263" i="5" a="1"/>
  <c r="F263" i="5" s="1"/>
  <c r="F264" i="5" a="1"/>
  <c r="F264" i="5" s="1"/>
  <c r="F265" i="5" a="1"/>
  <c r="F265" i="5" s="1"/>
  <c r="F266" i="5" a="1"/>
  <c r="F266" i="5"/>
  <c r="F267" i="5" a="1"/>
  <c r="F267" i="5" s="1"/>
  <c r="F268" i="5" a="1"/>
  <c r="F268" i="5" s="1"/>
  <c r="F269" i="5" a="1"/>
  <c r="F269" i="5" s="1"/>
  <c r="F270" i="5" a="1"/>
  <c r="F270" i="5" s="1"/>
  <c r="F271" i="5" a="1"/>
  <c r="F271" i="5" s="1"/>
  <c r="F272" i="5" a="1"/>
  <c r="F272" i="5" s="1"/>
  <c r="F273" i="5" a="1"/>
  <c r="F273" i="5" s="1"/>
  <c r="F274" i="5" a="1"/>
  <c r="F274" i="5" s="1"/>
  <c r="F275" i="5" a="1"/>
  <c r="F275" i="5" s="1"/>
  <c r="F276" i="5" a="1"/>
  <c r="F276" i="5" s="1"/>
  <c r="F277" i="5" a="1"/>
  <c r="F277" i="5" s="1"/>
  <c r="F278" i="5" a="1"/>
  <c r="F278" i="5" s="1"/>
  <c r="F279" i="5" a="1"/>
  <c r="F279" i="5" s="1"/>
  <c r="F280" i="5" a="1"/>
  <c r="F280" i="5" s="1"/>
  <c r="F281" i="5" a="1"/>
  <c r="F281" i="5" s="1"/>
  <c r="F282" i="5" a="1"/>
  <c r="F282" i="5" s="1"/>
  <c r="F283" i="5" a="1"/>
  <c r="F283" i="5" s="1"/>
  <c r="F284" i="5" a="1"/>
  <c r="F284" i="5"/>
  <c r="F285" i="5" a="1"/>
  <c r="F285" i="5" s="1"/>
  <c r="F286" i="5" a="1"/>
  <c r="F286" i="5" s="1"/>
  <c r="F287" i="5" a="1"/>
  <c r="F287" i="5" s="1"/>
  <c r="F288" i="5" a="1"/>
  <c r="F288" i="5" s="1"/>
  <c r="F289" i="5" a="1"/>
  <c r="F289" i="5" s="1"/>
  <c r="F290" i="5" a="1"/>
  <c r="F290" i="5" s="1"/>
  <c r="F291" i="5" a="1"/>
  <c r="F291" i="5" s="1"/>
  <c r="F292" i="5" a="1"/>
  <c r="F292" i="5" s="1"/>
  <c r="F293" i="5" a="1"/>
  <c r="F293" i="5" s="1"/>
  <c r="F294" i="5" a="1"/>
  <c r="F294" i="5" s="1"/>
  <c r="F295" i="5" a="1"/>
  <c r="F295" i="5" s="1"/>
  <c r="F296" i="5" a="1"/>
  <c r="F296" i="5" s="1"/>
  <c r="F297" i="5" a="1"/>
  <c r="F297" i="5" s="1"/>
  <c r="F298" i="5" a="1"/>
  <c r="F298" i="5" s="1"/>
  <c r="F299" i="5" a="1"/>
  <c r="F299" i="5" s="1"/>
  <c r="F300" i="5" a="1"/>
  <c r="F300" i="5" s="1"/>
  <c r="F301" i="5" a="1"/>
  <c r="F301" i="5" s="1"/>
  <c r="F302" i="5" a="1"/>
  <c r="F302" i="5" s="1"/>
  <c r="F303" i="5" a="1"/>
  <c r="F303" i="5" s="1"/>
  <c r="F304" i="5" a="1"/>
  <c r="F304" i="5" s="1"/>
  <c r="F305" i="5" a="1"/>
  <c r="F305" i="5" s="1"/>
  <c r="F306" i="5" a="1"/>
  <c r="F306" i="5" s="1"/>
  <c r="F307" i="5" a="1"/>
  <c r="F307" i="5" s="1"/>
  <c r="F308" i="5" a="1"/>
  <c r="F308" i="5" s="1"/>
  <c r="F309" i="5" a="1"/>
  <c r="F309" i="5" s="1"/>
  <c r="F310" i="5" a="1"/>
  <c r="F310" i="5" s="1"/>
  <c r="F311" i="5" a="1"/>
  <c r="F311" i="5" s="1"/>
  <c r="F312" i="5" a="1"/>
  <c r="F312" i="5" s="1"/>
  <c r="F313" i="5" a="1"/>
  <c r="F313" i="5" s="1"/>
  <c r="F314" i="5" a="1"/>
  <c r="F314" i="5" s="1"/>
  <c r="F315" i="5" a="1"/>
  <c r="F315" i="5" s="1"/>
  <c r="F316" i="5" a="1"/>
  <c r="F316" i="5" s="1"/>
  <c r="F317" i="5" a="1"/>
  <c r="F317" i="5" s="1"/>
  <c r="F318" i="5" a="1"/>
  <c r="F318" i="5" s="1"/>
  <c r="F319" i="5" a="1"/>
  <c r="F319" i="5" s="1"/>
  <c r="F320" i="5" a="1"/>
  <c r="F320" i="5" s="1"/>
  <c r="F321" i="5" a="1"/>
  <c r="F321" i="5" s="1"/>
  <c r="F322" i="5" a="1"/>
  <c r="F322" i="5" s="1"/>
  <c r="F323" i="5" a="1"/>
  <c r="F323" i="5" s="1"/>
  <c r="F324" i="5" a="1"/>
  <c r="F324" i="5" s="1"/>
  <c r="F325" i="5" a="1"/>
  <c r="F325" i="5" s="1"/>
  <c r="F326" i="5" a="1"/>
  <c r="F326" i="5" s="1"/>
  <c r="F327" i="5" a="1"/>
  <c r="F327" i="5" s="1"/>
  <c r="F328" i="5" a="1"/>
  <c r="F328" i="5" s="1"/>
  <c r="F329" i="5" a="1"/>
  <c r="F329" i="5" s="1"/>
  <c r="F330" i="5" a="1"/>
  <c r="F330" i="5" s="1"/>
  <c r="F331" i="5" a="1"/>
  <c r="F331" i="5" s="1"/>
  <c r="F332" i="5" a="1"/>
  <c r="F332" i="5" s="1"/>
  <c r="F333" i="5" a="1"/>
  <c r="F333" i="5" s="1"/>
  <c r="F334" i="5" a="1"/>
  <c r="F334" i="5" s="1"/>
  <c r="F335" i="5" a="1"/>
  <c r="F335" i="5" s="1"/>
  <c r="F336" i="5" a="1"/>
  <c r="F336" i="5" s="1"/>
  <c r="F337" i="5" a="1"/>
  <c r="F337" i="5" s="1"/>
  <c r="F338" i="5" a="1"/>
  <c r="F338" i="5" s="1"/>
  <c r="F339" i="5" a="1"/>
  <c r="F339" i="5" s="1"/>
  <c r="F340" i="5" a="1"/>
  <c r="F340" i="5" s="1"/>
  <c r="F341" i="5" a="1"/>
  <c r="F341" i="5" s="1"/>
  <c r="F342" i="5" a="1"/>
  <c r="F342" i="5" s="1"/>
  <c r="F343" i="5" a="1"/>
  <c r="F343" i="5" s="1"/>
  <c r="F344" i="5" a="1"/>
  <c r="F344" i="5" s="1"/>
  <c r="F345" i="5" a="1"/>
  <c r="F345" i="5" s="1"/>
  <c r="F346" i="5" a="1"/>
  <c r="F346" i="5" s="1"/>
  <c r="F347" i="5" a="1"/>
  <c r="F347" i="5" s="1"/>
  <c r="F348" i="5" a="1"/>
  <c r="F348" i="5" s="1"/>
  <c r="F349" i="5" a="1"/>
  <c r="F349" i="5" s="1"/>
  <c r="F350" i="5" a="1"/>
  <c r="F350" i="5" s="1"/>
  <c r="F351" i="5" a="1"/>
  <c r="F351" i="5" s="1"/>
  <c r="F352" i="5" a="1"/>
  <c r="F352" i="5" s="1"/>
  <c r="F353" i="5" a="1"/>
  <c r="F353" i="5" s="1"/>
  <c r="F354" i="5" a="1"/>
  <c r="F354" i="5" s="1"/>
  <c r="F355" i="5" a="1"/>
  <c r="F355" i="5" s="1"/>
  <c r="F356" i="5" a="1"/>
  <c r="F356" i="5" s="1"/>
  <c r="F357" i="5" a="1"/>
  <c r="F357" i="5" s="1"/>
  <c r="F358" i="5" a="1"/>
  <c r="F358" i="5" s="1"/>
  <c r="F359" i="5" a="1"/>
  <c r="F359" i="5" s="1"/>
  <c r="F360" i="5" a="1"/>
  <c r="F360" i="5" s="1"/>
  <c r="F361" i="5" a="1"/>
  <c r="F361" i="5" s="1"/>
  <c r="F362" i="5" a="1"/>
  <c r="F362" i="5" s="1"/>
  <c r="F363" i="5" a="1"/>
  <c r="F363" i="5" s="1"/>
  <c r="F364" i="5" a="1"/>
  <c r="F364" i="5" s="1"/>
  <c r="F365" i="5" a="1"/>
  <c r="F365" i="5" s="1"/>
  <c r="F366" i="5" a="1"/>
  <c r="F366" i="5" s="1"/>
  <c r="F367" i="5" a="1"/>
  <c r="F367" i="5" s="1"/>
  <c r="F368" i="5" a="1"/>
  <c r="F368" i="5" s="1"/>
  <c r="F369" i="5" a="1"/>
  <c r="F369" i="5" s="1"/>
  <c r="F370" i="5" a="1"/>
  <c r="F370" i="5" s="1"/>
  <c r="F371" i="5" a="1"/>
  <c r="F371" i="5" s="1"/>
  <c r="F372" i="5" a="1"/>
  <c r="F372" i="5" s="1"/>
  <c r="F373" i="5" a="1"/>
  <c r="F373" i="5" s="1"/>
  <c r="F374" i="5" a="1"/>
  <c r="F374" i="5" s="1"/>
  <c r="F375" i="5" a="1"/>
  <c r="F375" i="5" s="1"/>
  <c r="F376" i="5" a="1"/>
  <c r="F376" i="5" s="1"/>
  <c r="F377" i="5" a="1"/>
  <c r="F377" i="5" s="1"/>
  <c r="F378" i="5" a="1"/>
  <c r="F378" i="5" s="1"/>
  <c r="F379" i="5" a="1"/>
  <c r="F379" i="5" s="1"/>
  <c r="F380" i="5" a="1"/>
  <c r="F380" i="5" s="1"/>
  <c r="F381" i="5" a="1"/>
  <c r="F381" i="5" s="1"/>
  <c r="F382" i="5" a="1"/>
  <c r="F382" i="5" s="1"/>
  <c r="F383" i="5" a="1"/>
  <c r="F383" i="5" s="1"/>
  <c r="F384" i="5" a="1"/>
  <c r="F384" i="5" s="1"/>
  <c r="F385" i="5" a="1"/>
  <c r="F385" i="5" s="1"/>
  <c r="F386" i="5" a="1"/>
  <c r="F386" i="5" s="1"/>
  <c r="F387" i="5" a="1"/>
  <c r="F387" i="5" s="1"/>
  <c r="F388" i="5" a="1"/>
  <c r="F388" i="5" s="1"/>
  <c r="F389" i="5" a="1"/>
  <c r="F389" i="5" s="1"/>
  <c r="F390" i="5" a="1"/>
  <c r="F390" i="5" s="1"/>
  <c r="F391" i="5" a="1"/>
  <c r="F391" i="5" s="1"/>
  <c r="F392" i="5" a="1"/>
  <c r="F392" i="5" s="1"/>
  <c r="F393" i="5" a="1"/>
  <c r="F393" i="5" s="1"/>
  <c r="F394" i="5" a="1"/>
  <c r="F394" i="5" s="1"/>
  <c r="F395" i="5" a="1"/>
  <c r="F395" i="5" s="1"/>
  <c r="F396" i="5" a="1"/>
  <c r="F396" i="5" s="1"/>
  <c r="F397" i="5" a="1"/>
  <c r="F397" i="5" s="1"/>
  <c r="F398" i="5" a="1"/>
  <c r="F398" i="5" s="1"/>
  <c r="F399" i="5" a="1"/>
  <c r="F399" i="5" s="1"/>
  <c r="F400" i="5" a="1"/>
  <c r="F400" i="5" s="1"/>
  <c r="F401" i="5" a="1"/>
  <c r="F401" i="5" s="1"/>
  <c r="F402" i="5" a="1"/>
  <c r="F402" i="5" s="1"/>
  <c r="F403" i="5" a="1"/>
  <c r="F403" i="5" s="1"/>
  <c r="F404" i="5" a="1"/>
  <c r="F404" i="5" s="1"/>
  <c r="F405" i="5" a="1"/>
  <c r="F405" i="5" s="1"/>
  <c r="F406" i="5" a="1"/>
  <c r="F406" i="5" s="1"/>
  <c r="F407" i="5" a="1"/>
  <c r="F407" i="5" s="1"/>
  <c r="F408" i="5" a="1"/>
  <c r="F408" i="5" s="1"/>
  <c r="F409" i="5" a="1"/>
  <c r="F409" i="5" s="1"/>
  <c r="F410" i="5" a="1"/>
  <c r="F410" i="5" s="1"/>
  <c r="F411" i="5" a="1"/>
  <c r="F411" i="5" s="1"/>
  <c r="F412" i="5" a="1"/>
  <c r="F412" i="5" s="1"/>
  <c r="F413" i="5" a="1"/>
  <c r="F413" i="5" s="1"/>
  <c r="F414" i="5" a="1"/>
  <c r="F414" i="5" s="1"/>
  <c r="F415" i="5" a="1"/>
  <c r="F415" i="5" s="1"/>
  <c r="F416" i="5" a="1"/>
  <c r="F416" i="5" s="1"/>
  <c r="F417" i="5" a="1"/>
  <c r="F417" i="5" s="1"/>
  <c r="F418" i="5" a="1"/>
  <c r="F418" i="5" s="1"/>
  <c r="F419" i="5" a="1"/>
  <c r="F419" i="5" s="1"/>
  <c r="F420" i="5" a="1"/>
  <c r="F420" i="5"/>
  <c r="F421" i="5" a="1"/>
  <c r="F421" i="5" s="1"/>
  <c r="F422" i="5" a="1"/>
  <c r="F422" i="5" s="1"/>
  <c r="F423" i="5" a="1"/>
  <c r="F423" i="5" s="1"/>
  <c r="F424" i="5" a="1"/>
  <c r="F424" i="5" s="1"/>
  <c r="F425" i="5" a="1"/>
  <c r="F425" i="5" s="1"/>
  <c r="F426" i="5" a="1"/>
  <c r="F426" i="5" s="1"/>
  <c r="F427" i="5" a="1"/>
  <c r="F427" i="5" s="1"/>
  <c r="F428" i="5" a="1"/>
  <c r="F428" i="5" s="1"/>
  <c r="F429" i="5" a="1"/>
  <c r="F429" i="5" s="1"/>
  <c r="F430" i="5" a="1"/>
  <c r="F430" i="5" s="1"/>
  <c r="F431" i="5" a="1"/>
  <c r="F431" i="5"/>
  <c r="F432" i="5" a="1"/>
  <c r="F432" i="5" s="1"/>
  <c r="F433" i="5" a="1"/>
  <c r="F433" i="5" s="1"/>
  <c r="F434" i="5" a="1"/>
  <c r="F434" i="5" s="1"/>
  <c r="F435" i="5" a="1"/>
  <c r="F435" i="5" s="1"/>
  <c r="F436" i="5" a="1"/>
  <c r="F436" i="5" s="1"/>
  <c r="F437" i="5" a="1"/>
  <c r="F437" i="5" s="1"/>
  <c r="F438" i="5" a="1"/>
  <c r="F438" i="5" s="1"/>
  <c r="F439" i="5" a="1"/>
  <c r="F439" i="5" s="1"/>
  <c r="F440" i="5" a="1"/>
  <c r="F440" i="5" s="1"/>
  <c r="F441" i="5" a="1"/>
  <c r="F441" i="5" s="1"/>
  <c r="F442" i="5" a="1"/>
  <c r="F442" i="5" s="1"/>
  <c r="F443" i="5" a="1"/>
  <c r="F443" i="5" s="1"/>
  <c r="F444" i="5" a="1"/>
  <c r="F444" i="5" s="1"/>
  <c r="F445" i="5" a="1"/>
  <c r="F445" i="5" s="1"/>
  <c r="F446" i="5" a="1"/>
  <c r="F446" i="5" s="1"/>
  <c r="F447" i="5" a="1"/>
  <c r="F447" i="5" s="1"/>
  <c r="F448" i="5" a="1"/>
  <c r="F448" i="5" s="1"/>
  <c r="F449" i="5" a="1"/>
  <c r="F449" i="5" s="1"/>
  <c r="F450" i="5" a="1"/>
  <c r="F450" i="5" s="1"/>
  <c r="F451" i="5" a="1"/>
  <c r="F451" i="5" s="1"/>
  <c r="F452" i="5" a="1"/>
  <c r="F452" i="5" s="1"/>
  <c r="F453" i="5" a="1"/>
  <c r="F453" i="5" s="1"/>
  <c r="F454" i="5" a="1"/>
  <c r="F454" i="5" s="1"/>
  <c r="F455" i="5" a="1"/>
  <c r="F455" i="5" s="1"/>
  <c r="F456" i="5" a="1"/>
  <c r="F456" i="5" s="1"/>
  <c r="F457" i="5" a="1"/>
  <c r="F457" i="5" s="1"/>
  <c r="F458" i="5" a="1"/>
  <c r="F458" i="5" s="1"/>
  <c r="F459" i="5" a="1"/>
  <c r="F459" i="5" s="1"/>
  <c r="F460" i="5" a="1"/>
  <c r="F460" i="5" s="1"/>
  <c r="F461" i="5" a="1"/>
  <c r="F461" i="5" s="1"/>
  <c r="F462" i="5" a="1"/>
  <c r="F462" i="5" s="1"/>
  <c r="F463" i="5" a="1"/>
  <c r="F463" i="5" s="1"/>
  <c r="F464" i="5" a="1"/>
  <c r="F464" i="5" s="1"/>
  <c r="F465" i="5" a="1"/>
  <c r="F465" i="5" s="1"/>
  <c r="F466" i="5" a="1"/>
  <c r="F466" i="5" s="1"/>
  <c r="F467" i="5" a="1"/>
  <c r="F467" i="5" s="1"/>
  <c r="F468" i="5" a="1"/>
  <c r="F468" i="5" s="1"/>
  <c r="F469" i="5" a="1"/>
  <c r="F469" i="5" s="1"/>
  <c r="F470" i="5" a="1"/>
  <c r="F470" i="5" s="1"/>
  <c r="F471" i="5" a="1"/>
  <c r="F471" i="5" s="1"/>
  <c r="F472" i="5" a="1"/>
  <c r="F472" i="5" s="1"/>
  <c r="F473" i="5" a="1"/>
  <c r="F473" i="5" s="1"/>
  <c r="F474" i="5" a="1"/>
  <c r="F474" i="5" s="1"/>
  <c r="F475" i="5" a="1"/>
  <c r="F475" i="5" s="1"/>
  <c r="F476" i="5" a="1"/>
  <c r="F476" i="5" s="1"/>
  <c r="F477" i="5" a="1"/>
  <c r="F477" i="5" s="1"/>
  <c r="F478" i="5" a="1"/>
  <c r="F478" i="5" s="1"/>
  <c r="F479" i="5" a="1"/>
  <c r="F479" i="5" s="1"/>
  <c r="F480" i="5" a="1"/>
  <c r="F480" i="5" s="1"/>
  <c r="F481" i="5" a="1"/>
  <c r="F481" i="5" s="1"/>
  <c r="F482" i="5" a="1"/>
  <c r="F482" i="5" s="1"/>
  <c r="F483" i="5" a="1"/>
  <c r="F483" i="5" s="1"/>
  <c r="F484" i="5" a="1"/>
  <c r="F484" i="5" s="1"/>
  <c r="F485" i="5" a="1"/>
  <c r="F485" i="5" s="1"/>
  <c r="F486" i="5" a="1"/>
  <c r="F486" i="5" s="1"/>
  <c r="F487" i="5" a="1"/>
  <c r="F487" i="5" s="1"/>
  <c r="F488" i="5" a="1"/>
  <c r="F488" i="5" s="1"/>
  <c r="F489" i="5" a="1"/>
  <c r="F489" i="5" s="1"/>
  <c r="F490" i="5" a="1"/>
  <c r="F490" i="5" s="1"/>
  <c r="F491" i="5" a="1"/>
  <c r="F491" i="5" s="1"/>
  <c r="F492" i="5" a="1"/>
  <c r="F492" i="5" s="1"/>
  <c r="F493" i="5" a="1"/>
  <c r="F493" i="5" s="1"/>
  <c r="F494" i="5" a="1"/>
  <c r="F494" i="5" s="1"/>
  <c r="F495" i="5" a="1"/>
  <c r="F495" i="5" s="1"/>
  <c r="F496" i="5" a="1"/>
  <c r="F496" i="5" s="1"/>
  <c r="F497" i="5" a="1"/>
  <c r="F497" i="5" s="1"/>
  <c r="F498" i="5" a="1"/>
  <c r="F498" i="5" s="1"/>
  <c r="F499" i="5" a="1"/>
  <c r="F499" i="5" s="1"/>
  <c r="F500" i="5" a="1"/>
  <c r="F500" i="5" s="1"/>
  <c r="F501" i="5" a="1"/>
  <c r="F501" i="5" s="1"/>
  <c r="F502" i="5" a="1"/>
  <c r="F502" i="5" s="1"/>
  <c r="F503" i="5" a="1"/>
  <c r="F503" i="5" s="1"/>
  <c r="F504" i="5" a="1"/>
  <c r="F504" i="5" s="1"/>
  <c r="F505" i="5" a="1"/>
  <c r="F505" i="5" s="1"/>
  <c r="F506" i="5" a="1"/>
  <c r="F506" i="5" s="1"/>
  <c r="F507" i="5" a="1"/>
  <c r="F507" i="5" s="1"/>
  <c r="F508" i="5" a="1"/>
  <c r="F508" i="5" s="1"/>
  <c r="F509" i="5" a="1"/>
  <c r="F509" i="5" s="1"/>
  <c r="F510" i="5" a="1"/>
  <c r="F510" i="5" s="1"/>
  <c r="F511" i="5" a="1"/>
  <c r="F511" i="5" s="1"/>
  <c r="F512" i="5" a="1"/>
  <c r="F512" i="5" s="1"/>
  <c r="F513" i="5" a="1"/>
  <c r="F513" i="5" s="1"/>
  <c r="F514" i="5" a="1"/>
  <c r="F514" i="5" s="1"/>
  <c r="F515" i="5" a="1"/>
  <c r="F515" i="5" s="1"/>
  <c r="F516" i="5" a="1"/>
  <c r="F516" i="5" s="1"/>
  <c r="F517" i="5" a="1"/>
  <c r="F517" i="5" s="1"/>
  <c r="F518" i="5" a="1"/>
  <c r="F518" i="5" s="1"/>
  <c r="F519" i="5" a="1"/>
  <c r="F519" i="5" s="1"/>
  <c r="F520" i="5" a="1"/>
  <c r="F520" i="5" s="1"/>
  <c r="F521" i="5" a="1"/>
  <c r="F521" i="5" s="1"/>
  <c r="F522" i="5" a="1"/>
  <c r="F522" i="5" s="1"/>
  <c r="F523" i="5" a="1"/>
  <c r="F523" i="5" s="1"/>
  <c r="F524" i="5" a="1"/>
  <c r="F524" i="5" s="1"/>
  <c r="F525" i="5" a="1"/>
  <c r="F525" i="5" s="1"/>
  <c r="F526" i="5" a="1"/>
  <c r="F526" i="5" s="1"/>
  <c r="F527" i="5" a="1"/>
  <c r="F527" i="5" s="1"/>
  <c r="F528" i="5" a="1"/>
  <c r="F528" i="5" s="1"/>
  <c r="F529" i="5" a="1"/>
  <c r="F529" i="5" s="1"/>
  <c r="F530" i="5" a="1"/>
  <c r="F530" i="5" s="1"/>
  <c r="F531" i="5" a="1"/>
  <c r="F531" i="5" s="1"/>
  <c r="F532" i="5" a="1"/>
  <c r="F532" i="5" s="1"/>
  <c r="F533" i="5" a="1"/>
  <c r="F533" i="5" s="1"/>
  <c r="F534" i="5" a="1"/>
  <c r="F534" i="5" s="1"/>
  <c r="F535" i="5" a="1"/>
  <c r="F535" i="5" s="1"/>
  <c r="F536" i="5" a="1"/>
  <c r="F536" i="5" s="1"/>
  <c r="F537" i="5" a="1"/>
  <c r="F537" i="5" s="1"/>
  <c r="F538" i="5" a="1"/>
  <c r="F538" i="5" s="1"/>
  <c r="F539" i="5" a="1"/>
  <c r="F539" i="5"/>
  <c r="F540" i="5" a="1"/>
  <c r="F540" i="5" s="1"/>
  <c r="F541" i="5" a="1"/>
  <c r="F541" i="5" s="1"/>
  <c r="F542" i="5" a="1"/>
  <c r="F542" i="5" s="1"/>
  <c r="F543" i="5" a="1"/>
  <c r="F543" i="5" s="1"/>
  <c r="F544" i="5" a="1"/>
  <c r="F544" i="5" s="1"/>
  <c r="F545" i="5" a="1"/>
  <c r="F545" i="5" s="1"/>
  <c r="F546" i="5" a="1"/>
  <c r="F546" i="5" s="1"/>
  <c r="F547" i="5" a="1"/>
  <c r="F547" i="5" s="1"/>
  <c r="F548" i="5" a="1"/>
  <c r="F548" i="5" s="1"/>
  <c r="F549" i="5" a="1"/>
  <c r="F549" i="5" s="1"/>
  <c r="F550" i="5" a="1"/>
  <c r="F550" i="5" s="1"/>
  <c r="F551" i="5" a="1"/>
  <c r="F551" i="5" s="1"/>
  <c r="F552" i="5" a="1"/>
  <c r="F552" i="5" s="1"/>
  <c r="F553" i="5" a="1"/>
  <c r="F553" i="5" s="1"/>
  <c r="F554" i="5" a="1"/>
  <c r="F554" i="5" s="1"/>
  <c r="F555" i="5" a="1"/>
  <c r="F555" i="5" s="1"/>
  <c r="F556" i="5" a="1"/>
  <c r="F556" i="5" s="1"/>
  <c r="F557" i="5" a="1"/>
  <c r="F557" i="5" s="1"/>
  <c r="F558" i="5" a="1"/>
  <c r="F558" i="5" s="1"/>
  <c r="F559" i="5" a="1"/>
  <c r="F559" i="5" s="1"/>
  <c r="F560" i="5" a="1"/>
  <c r="F560" i="5" s="1"/>
  <c r="F561" i="5" a="1"/>
  <c r="F561" i="5" s="1"/>
  <c r="F562" i="5" a="1"/>
  <c r="F562" i="5" s="1"/>
  <c r="F563" i="5" a="1"/>
  <c r="F563" i="5" s="1"/>
  <c r="F564" i="5" a="1"/>
  <c r="F564" i="5" s="1"/>
  <c r="F565" i="5" a="1"/>
  <c r="F565" i="5" s="1"/>
  <c r="F566" i="5" a="1"/>
  <c r="F566" i="5" s="1"/>
  <c r="F567" i="5" a="1"/>
  <c r="F567" i="5" s="1"/>
  <c r="F568" i="5" a="1"/>
  <c r="F568" i="5" s="1"/>
  <c r="F569" i="5" a="1"/>
  <c r="F569" i="5" s="1"/>
  <c r="F570" i="5" a="1"/>
  <c r="F570" i="5" s="1"/>
  <c r="F571" i="5" a="1"/>
  <c r="F571" i="5" s="1"/>
  <c r="F572" i="5" a="1"/>
  <c r="F572" i="5" s="1"/>
  <c r="F573" i="5" a="1"/>
  <c r="F573" i="5" s="1"/>
  <c r="F574" i="5" a="1"/>
  <c r="F574" i="5" s="1"/>
  <c r="F575" i="5" a="1"/>
  <c r="F575" i="5" s="1"/>
  <c r="F576" i="5" a="1"/>
  <c r="F576" i="5" s="1"/>
  <c r="F577" i="5" a="1"/>
  <c r="F577" i="5" s="1"/>
  <c r="F578" i="5" a="1"/>
  <c r="F578" i="5" s="1"/>
  <c r="F579" i="5" a="1"/>
  <c r="F579" i="5" s="1"/>
  <c r="F580" i="5" a="1"/>
  <c r="F580" i="5" s="1"/>
  <c r="F581" i="5" a="1"/>
  <c r="F581" i="5" s="1"/>
  <c r="F582" i="5" a="1"/>
  <c r="F582" i="5" s="1"/>
  <c r="F583" i="5" a="1"/>
  <c r="F583" i="5" s="1"/>
  <c r="F584" i="5" a="1"/>
  <c r="F584" i="5" s="1"/>
  <c r="F585" i="5" a="1"/>
  <c r="F585" i="5" s="1"/>
  <c r="F586" i="5" a="1"/>
  <c r="F586" i="5" s="1"/>
  <c r="F587" i="5" a="1"/>
  <c r="F587" i="5" s="1"/>
  <c r="F588" i="5" a="1"/>
  <c r="F588" i="5" s="1"/>
  <c r="F589" i="5" a="1"/>
  <c r="F589" i="5" s="1"/>
  <c r="F590" i="5" a="1"/>
  <c r="F590" i="5" s="1"/>
  <c r="F591" i="5" a="1"/>
  <c r="F591" i="5" s="1"/>
  <c r="F592" i="5" a="1"/>
  <c r="F592" i="5" s="1"/>
  <c r="F593" i="5" a="1"/>
  <c r="F593" i="5" s="1"/>
  <c r="F594" i="5" a="1"/>
  <c r="F594" i="5" s="1"/>
  <c r="F595" i="5" a="1"/>
  <c r="F595" i="5" s="1"/>
  <c r="F596" i="5" a="1"/>
  <c r="F596" i="5" s="1"/>
  <c r="F597" i="5" a="1"/>
  <c r="F597" i="5" s="1"/>
  <c r="F598" i="5" a="1"/>
  <c r="F598" i="5" s="1"/>
  <c r="F599" i="5" a="1"/>
  <c r="F599" i="5" s="1"/>
  <c r="F600" i="5" a="1"/>
  <c r="F600" i="5" s="1"/>
  <c r="F601" i="5" a="1"/>
  <c r="F601" i="5" s="1"/>
  <c r="F602" i="5" a="1"/>
  <c r="F602" i="5" s="1"/>
  <c r="F603" i="5" a="1"/>
  <c r="F603" i="5" s="1"/>
  <c r="F604" i="5" a="1"/>
  <c r="F604" i="5" s="1"/>
  <c r="F605" i="5" a="1"/>
  <c r="F605" i="5" s="1"/>
  <c r="F606" i="5" a="1"/>
  <c r="F606" i="5" s="1"/>
  <c r="F607" i="5" a="1"/>
  <c r="F607" i="5" s="1"/>
  <c r="F608" i="5" a="1"/>
  <c r="F608" i="5" s="1"/>
  <c r="F609" i="5" a="1"/>
  <c r="F609" i="5" s="1"/>
  <c r="F610" i="5" a="1"/>
  <c r="F610" i="5" s="1"/>
  <c r="F611" i="5" a="1"/>
  <c r="F611" i="5" s="1"/>
  <c r="F612" i="5" a="1"/>
  <c r="F612" i="5" s="1"/>
  <c r="F613" i="5" a="1"/>
  <c r="F613" i="5" s="1"/>
  <c r="F614" i="5" a="1"/>
  <c r="F614" i="5" s="1"/>
  <c r="F615" i="5" a="1"/>
  <c r="F615" i="5" s="1"/>
  <c r="F616" i="5" a="1"/>
  <c r="F616" i="5" s="1"/>
  <c r="F617" i="5" a="1"/>
  <c r="F617" i="5" s="1"/>
  <c r="F618" i="5" a="1"/>
  <c r="F618" i="5" s="1"/>
  <c r="F619" i="5" a="1"/>
  <c r="F619" i="5" s="1"/>
  <c r="F620" i="5" a="1"/>
  <c r="F620" i="5" s="1"/>
  <c r="F621" i="5" a="1"/>
  <c r="F621" i="5" s="1"/>
  <c r="F622" i="5" a="1"/>
  <c r="F622" i="5" s="1"/>
  <c r="F623" i="5" a="1"/>
  <c r="F623" i="5" s="1"/>
  <c r="F624" i="5" a="1"/>
  <c r="F624" i="5" s="1"/>
  <c r="F625" i="5" a="1"/>
  <c r="F625" i="5" s="1"/>
  <c r="F626" i="5" a="1"/>
  <c r="F626" i="5" s="1"/>
  <c r="F627" i="5" a="1"/>
  <c r="F627" i="5" s="1"/>
  <c r="F628" i="5" a="1"/>
  <c r="F628" i="5" s="1"/>
  <c r="F629" i="5" a="1"/>
  <c r="F629" i="5" s="1"/>
  <c r="F630" i="5" a="1"/>
  <c r="F630" i="5" s="1"/>
  <c r="F631" i="5" a="1"/>
  <c r="F631" i="5" s="1"/>
  <c r="F632" i="5" a="1"/>
  <c r="F632" i="5" s="1"/>
  <c r="F633" i="5" a="1"/>
  <c r="F633" i="5" s="1"/>
  <c r="F634" i="5" a="1"/>
  <c r="F634" i="5" s="1"/>
  <c r="F635" i="5" a="1"/>
  <c r="F635" i="5" s="1"/>
  <c r="F636" i="5" a="1"/>
  <c r="F636" i="5" s="1"/>
  <c r="F637" i="5" a="1"/>
  <c r="F637" i="5" s="1"/>
  <c r="F638" i="5" a="1"/>
  <c r="F638" i="5" s="1"/>
  <c r="F639" i="5" a="1"/>
  <c r="F639" i="5" s="1"/>
  <c r="F640" i="5" a="1"/>
  <c r="F640" i="5" s="1"/>
  <c r="F641" i="5" a="1"/>
  <c r="F641" i="5" s="1"/>
  <c r="F642" i="5" a="1"/>
  <c r="F642" i="5" s="1"/>
  <c r="F643" i="5" a="1"/>
  <c r="F643" i="5" s="1"/>
  <c r="F644" i="5" a="1"/>
  <c r="F644" i="5" s="1"/>
  <c r="F645" i="5" a="1"/>
  <c r="F645" i="5" s="1"/>
  <c r="F646" i="5" a="1"/>
  <c r="F646" i="5" s="1"/>
  <c r="F647" i="5" a="1"/>
  <c r="F647" i="5" s="1"/>
  <c r="F648" i="5" a="1"/>
  <c r="F648" i="5" s="1"/>
  <c r="F649" i="5" a="1"/>
  <c r="F649" i="5" s="1"/>
  <c r="F650" i="5" a="1"/>
  <c r="F650" i="5" s="1"/>
  <c r="F651" i="5" a="1"/>
  <c r="F651" i="5" s="1"/>
  <c r="F652" i="5" a="1"/>
  <c r="F652" i="5" s="1"/>
  <c r="F653" i="5" a="1"/>
  <c r="F653" i="5" s="1"/>
  <c r="F654" i="5" a="1"/>
  <c r="F654" i="5" s="1"/>
  <c r="F655" i="5" a="1"/>
  <c r="F655" i="5" s="1"/>
  <c r="F656" i="5" a="1"/>
  <c r="F656" i="5" s="1"/>
  <c r="F657" i="5" a="1"/>
  <c r="F657" i="5" s="1"/>
  <c r="F658" i="5" a="1"/>
  <c r="F658" i="5" s="1"/>
  <c r="F659" i="5" a="1"/>
  <c r="F659" i="5" s="1"/>
  <c r="F660" i="5" a="1"/>
  <c r="F660" i="5" s="1"/>
  <c r="F661" i="5" a="1"/>
  <c r="F661" i="5" s="1"/>
  <c r="F662" i="5" a="1"/>
  <c r="F662" i="5" s="1"/>
  <c r="F663" i="5" a="1"/>
  <c r="F663" i="5" s="1"/>
  <c r="F664" i="5" a="1"/>
  <c r="F664" i="5" s="1"/>
  <c r="F665" i="5" a="1"/>
  <c r="F665" i="5" s="1"/>
  <c r="F666" i="5" a="1"/>
  <c r="F666" i="5" s="1"/>
  <c r="F667" i="5" a="1"/>
  <c r="F667" i="5" s="1"/>
  <c r="F668" i="5" a="1"/>
  <c r="F668" i="5" s="1"/>
  <c r="F669" i="5" a="1"/>
  <c r="F669" i="5" s="1"/>
  <c r="F670" i="5" a="1"/>
  <c r="F670" i="5" s="1"/>
  <c r="F671" i="5" a="1"/>
  <c r="F671" i="5" s="1"/>
  <c r="F672" i="5" a="1"/>
  <c r="F672" i="5" s="1"/>
  <c r="F673" i="5" a="1"/>
  <c r="F673" i="5" s="1"/>
  <c r="F674" i="5" a="1"/>
  <c r="F674" i="5" s="1"/>
  <c r="F675" i="5" a="1"/>
  <c r="F675" i="5" s="1"/>
  <c r="F676" i="5" a="1"/>
  <c r="F676" i="5" s="1"/>
  <c r="F677" i="5" a="1"/>
  <c r="F677" i="5" s="1"/>
  <c r="F678" i="5" a="1"/>
  <c r="F678" i="5"/>
  <c r="F679" i="5" a="1"/>
  <c r="F679" i="5" s="1"/>
  <c r="F680" i="5" a="1"/>
  <c r="F680" i="5" s="1"/>
  <c r="F681" i="5" a="1"/>
  <c r="F681" i="5" s="1"/>
  <c r="F682" i="5" a="1"/>
  <c r="F682" i="5" s="1"/>
  <c r="F683" i="5" a="1"/>
  <c r="F683" i="5" s="1"/>
  <c r="F684" i="5" a="1"/>
  <c r="F684" i="5" s="1"/>
  <c r="F685" i="5" a="1"/>
  <c r="F685" i="5" s="1"/>
  <c r="F686" i="5" a="1"/>
  <c r="F686" i="5" s="1"/>
  <c r="F687" i="5" a="1"/>
  <c r="F687" i="5" s="1"/>
  <c r="F688" i="5" a="1"/>
  <c r="F688" i="5" s="1"/>
  <c r="F689" i="5" a="1"/>
  <c r="F689" i="5" s="1"/>
  <c r="F690" i="5" a="1"/>
  <c r="F690" i="5" s="1"/>
  <c r="F691" i="5" a="1"/>
  <c r="F691" i="5" s="1"/>
  <c r="F692" i="5" a="1"/>
  <c r="F692" i="5" s="1"/>
  <c r="F693" i="5" a="1"/>
  <c r="F693" i="5" s="1"/>
  <c r="F694" i="5" a="1"/>
  <c r="F694" i="5" s="1"/>
  <c r="F695" i="5" a="1"/>
  <c r="F695" i="5" s="1"/>
  <c r="F696" i="5" a="1"/>
  <c r="F696" i="5" s="1"/>
  <c r="F697" i="5" a="1"/>
  <c r="F697" i="5" s="1"/>
  <c r="F698" i="5" a="1"/>
  <c r="F698" i="5" s="1"/>
  <c r="F699" i="5" a="1"/>
  <c r="F699" i="5" s="1"/>
  <c r="F700" i="5" a="1"/>
  <c r="F700" i="5" s="1"/>
  <c r="F701" i="5" a="1"/>
  <c r="F701" i="5" s="1"/>
  <c r="F702" i="5" a="1"/>
  <c r="F702" i="5" s="1"/>
  <c r="F703" i="5" a="1"/>
  <c r="F703" i="5" s="1"/>
  <c r="F704" i="5" a="1"/>
  <c r="F704" i="5" s="1"/>
  <c r="F705" i="5" a="1"/>
  <c r="F705" i="5" s="1"/>
  <c r="F706" i="5" a="1"/>
  <c r="F706" i="5" s="1"/>
  <c r="F707" i="5" a="1"/>
  <c r="F707" i="5" s="1"/>
  <c r="F708" i="5" a="1"/>
  <c r="F708" i="5" s="1"/>
  <c r="F709" i="5" a="1"/>
  <c r="F709" i="5" s="1"/>
  <c r="F710" i="5" a="1"/>
  <c r="F710" i="5" s="1"/>
  <c r="F711" i="5" a="1"/>
  <c r="F711" i="5" s="1"/>
  <c r="F712" i="5" a="1"/>
  <c r="F712" i="5" s="1"/>
  <c r="F713" i="5" a="1"/>
  <c r="F713" i="5" s="1"/>
  <c r="F714" i="5" a="1"/>
  <c r="F714" i="5" s="1"/>
  <c r="F715" i="5" a="1"/>
  <c r="F715" i="5"/>
  <c r="F716" i="5" a="1"/>
  <c r="F716" i="5" s="1"/>
  <c r="F717" i="5" a="1"/>
  <c r="F717" i="5" s="1"/>
  <c r="F718" i="5" a="1"/>
  <c r="F718" i="5" s="1"/>
  <c r="F719" i="5" a="1"/>
  <c r="F719" i="5" s="1"/>
  <c r="F720" i="5" a="1"/>
  <c r="F720" i="5" s="1"/>
  <c r="F721" i="5" a="1"/>
  <c r="F721" i="5" s="1"/>
  <c r="F722" i="5" a="1"/>
  <c r="F722" i="5" s="1"/>
  <c r="F723" i="5" a="1"/>
  <c r="F723" i="5" s="1"/>
  <c r="F724" i="5" a="1"/>
  <c r="F724" i="5" s="1"/>
  <c r="F725" i="5" a="1"/>
  <c r="F725" i="5" s="1"/>
  <c r="F726" i="5" a="1"/>
  <c r="F726" i="5" s="1"/>
  <c r="F727" i="5" a="1"/>
  <c r="F727" i="5" s="1"/>
  <c r="F728" i="5" a="1"/>
  <c r="F728" i="5" s="1"/>
  <c r="F729" i="5" a="1"/>
  <c r="F729" i="5" s="1"/>
  <c r="F730" i="5" a="1"/>
  <c r="F730" i="5" s="1"/>
  <c r="F731" i="5" a="1"/>
  <c r="F731" i="5" s="1"/>
  <c r="F732" i="5" a="1"/>
  <c r="F732" i="5" s="1"/>
  <c r="F733" i="5" a="1"/>
  <c r="F733" i="5" s="1"/>
  <c r="F734" i="5" a="1"/>
  <c r="F734" i="5" s="1"/>
  <c r="F735" i="5" a="1"/>
  <c r="F735" i="5" s="1"/>
  <c r="F736" i="5" a="1"/>
  <c r="F736" i="5" s="1"/>
  <c r="F737" i="5" a="1"/>
  <c r="F737" i="5" s="1"/>
  <c r="F738" i="5" a="1"/>
  <c r="F738" i="5" s="1"/>
  <c r="F739" i="5" a="1"/>
  <c r="F739" i="5" s="1"/>
  <c r="F740" i="5" a="1"/>
  <c r="F740" i="5" s="1"/>
  <c r="F741" i="5" a="1"/>
  <c r="F741" i="5" s="1"/>
  <c r="F742" i="5" a="1"/>
  <c r="F742" i="5" s="1"/>
  <c r="F743" i="5" a="1"/>
  <c r="F743" i="5" s="1"/>
  <c r="F744" i="5" a="1"/>
  <c r="F744" i="5" s="1"/>
  <c r="F745" i="5" a="1"/>
  <c r="F745" i="5" s="1"/>
  <c r="F746" i="5" a="1"/>
  <c r="F746" i="5" s="1"/>
  <c r="F747" i="5" a="1"/>
  <c r="F747" i="5" s="1"/>
  <c r="F748" i="5" a="1"/>
  <c r="F748" i="5" s="1"/>
  <c r="F749" i="5" a="1"/>
  <c r="F749" i="5" s="1"/>
  <c r="F750" i="5" a="1"/>
  <c r="F750" i="5" s="1"/>
  <c r="F751" i="5" a="1"/>
  <c r="F751" i="5" s="1"/>
  <c r="F752" i="5" a="1"/>
  <c r="F752" i="5" s="1"/>
  <c r="F753" i="5" a="1"/>
  <c r="F753" i="5" s="1"/>
  <c r="F754" i="5" a="1"/>
  <c r="F754" i="5" s="1"/>
  <c r="F755" i="5" a="1"/>
  <c r="F755" i="5" s="1"/>
  <c r="F756" i="5" a="1"/>
  <c r="F756" i="5" s="1"/>
  <c r="F757" i="5" a="1"/>
  <c r="F757" i="5" s="1"/>
  <c r="F758" i="5" a="1"/>
  <c r="F758" i="5" s="1"/>
  <c r="F759" i="5" a="1"/>
  <c r="F759" i="5" s="1"/>
  <c r="F760" i="5" a="1"/>
  <c r="F760" i="5" s="1"/>
  <c r="F761" i="5" a="1"/>
  <c r="F761" i="5" s="1"/>
  <c r="F762" i="5" a="1"/>
  <c r="F762" i="5" s="1"/>
  <c r="F763" i="5" a="1"/>
  <c r="F763" i="5" s="1"/>
  <c r="F764" i="5" a="1"/>
  <c r="F764" i="5" s="1"/>
  <c r="F765" i="5" a="1"/>
  <c r="F765" i="5" s="1"/>
  <c r="F766" i="5" a="1"/>
  <c r="F766" i="5" s="1"/>
  <c r="F767" i="5" a="1"/>
  <c r="F767" i="5" s="1"/>
  <c r="F768" i="5" a="1"/>
  <c r="F768" i="5" s="1"/>
  <c r="F769" i="5" a="1"/>
  <c r="F769" i="5" s="1"/>
  <c r="F770" i="5" a="1"/>
  <c r="F770" i="5" s="1"/>
  <c r="F771" i="5" a="1"/>
  <c r="F771" i="5" s="1"/>
  <c r="F772" i="5" a="1"/>
  <c r="F772" i="5" s="1"/>
  <c r="F773" i="5" a="1"/>
  <c r="F773" i="5" s="1"/>
  <c r="F774" i="5" a="1"/>
  <c r="F774" i="5"/>
  <c r="F775" i="5" a="1"/>
  <c r="F775" i="5" s="1"/>
  <c r="F776" i="5" a="1"/>
  <c r="F776" i="5" s="1"/>
  <c r="F777" i="5" a="1"/>
  <c r="F777" i="5" s="1"/>
  <c r="F778" i="5" a="1"/>
  <c r="F778" i="5" s="1"/>
  <c r="F779" i="5" a="1"/>
  <c r="F779" i="5" s="1"/>
  <c r="F780" i="5" a="1"/>
  <c r="F780" i="5" s="1"/>
  <c r="F781" i="5" a="1"/>
  <c r="F781" i="5" s="1"/>
  <c r="F782" i="5" a="1"/>
  <c r="F782" i="5" s="1"/>
  <c r="F783" i="5" a="1"/>
  <c r="F783" i="5" s="1"/>
  <c r="F784" i="5" a="1"/>
  <c r="F784" i="5" s="1"/>
  <c r="F785" i="5" a="1"/>
  <c r="F785" i="5" s="1"/>
  <c r="F786" i="5" a="1"/>
  <c r="F786" i="5" s="1"/>
  <c r="F787" i="5" a="1"/>
  <c r="F787" i="5" s="1"/>
  <c r="F788" i="5" a="1"/>
  <c r="F788" i="5" s="1"/>
  <c r="F789" i="5" a="1"/>
  <c r="F789" i="5" s="1"/>
  <c r="F790" i="5" a="1"/>
  <c r="F790" i="5" s="1"/>
  <c r="F791" i="5" a="1"/>
  <c r="F791" i="5" s="1"/>
  <c r="F792" i="5" a="1"/>
  <c r="F792" i="5" s="1"/>
  <c r="F793" i="5" a="1"/>
  <c r="F793" i="5" s="1"/>
  <c r="F794" i="5" a="1"/>
  <c r="F794" i="5" s="1"/>
  <c r="F795" i="5" a="1"/>
  <c r="F795" i="5" s="1"/>
  <c r="F796" i="5" a="1"/>
  <c r="F796" i="5" s="1"/>
  <c r="F797" i="5" a="1"/>
  <c r="F797" i="5" s="1"/>
  <c r="F798" i="5" a="1"/>
  <c r="F798" i="5" s="1"/>
  <c r="F799" i="5" a="1"/>
  <c r="F799" i="5" s="1"/>
  <c r="F800" i="5" a="1"/>
  <c r="F800" i="5" s="1"/>
  <c r="F801" i="5" a="1"/>
  <c r="F801" i="5" s="1"/>
  <c r="F802" i="5" a="1"/>
  <c r="F802" i="5" s="1"/>
  <c r="F803" i="5" a="1"/>
  <c r="F803" i="5" s="1"/>
  <c r="F804" i="5" a="1"/>
  <c r="F804" i="5" s="1"/>
  <c r="F805" i="5" a="1"/>
  <c r="F805" i="5" s="1"/>
  <c r="F806" i="5" a="1"/>
  <c r="F806" i="5" s="1"/>
  <c r="F807" i="5" a="1"/>
  <c r="F807" i="5" s="1"/>
  <c r="F808" i="5" a="1"/>
  <c r="F808" i="5" s="1"/>
  <c r="F809" i="5" a="1"/>
  <c r="F809" i="5" s="1"/>
  <c r="F810" i="5" a="1"/>
  <c r="F810" i="5" s="1"/>
  <c r="F811" i="5" a="1"/>
  <c r="F811" i="5" s="1"/>
  <c r="F812" i="5" a="1"/>
  <c r="F812" i="5" s="1"/>
  <c r="F813" i="5" a="1"/>
  <c r="F813" i="5" s="1"/>
  <c r="F814" i="5" a="1"/>
  <c r="F814" i="5" s="1"/>
  <c r="F815" i="5" a="1"/>
  <c r="F815" i="5" s="1"/>
  <c r="F816" i="5" a="1"/>
  <c r="F816" i="5" s="1"/>
  <c r="F817" i="5" a="1"/>
  <c r="F817" i="5" s="1"/>
  <c r="F818" i="5" a="1"/>
  <c r="F818" i="5" s="1"/>
  <c r="F819" i="5" a="1"/>
  <c r="F819" i="5" s="1"/>
  <c r="F820" i="5" a="1"/>
  <c r="F820" i="5" s="1"/>
  <c r="F821" i="5" a="1"/>
  <c r="F821" i="5" s="1"/>
  <c r="F822" i="5" a="1"/>
  <c r="F822" i="5" s="1"/>
  <c r="F823" i="5" a="1"/>
  <c r="F823" i="5" s="1"/>
  <c r="F824" i="5" a="1"/>
  <c r="F824" i="5" s="1"/>
  <c r="F825" i="5" a="1"/>
  <c r="F825" i="5" s="1"/>
  <c r="F826" i="5" a="1"/>
  <c r="F826" i="5" s="1"/>
  <c r="F827" i="5" a="1"/>
  <c r="F827" i="5" s="1"/>
  <c r="F828" i="5" a="1"/>
  <c r="F828" i="5" s="1"/>
  <c r="F829" i="5" a="1"/>
  <c r="F829" i="5" s="1"/>
  <c r="F830" i="5" a="1"/>
  <c r="F830" i="5" s="1"/>
  <c r="F831" i="5" a="1"/>
  <c r="F831" i="5" s="1"/>
  <c r="F832" i="5" a="1"/>
  <c r="F832" i="5" s="1"/>
  <c r="F833" i="5" a="1"/>
  <c r="F833" i="5" s="1"/>
  <c r="F834" i="5" a="1"/>
  <c r="F834" i="5" s="1"/>
  <c r="F835" i="5" a="1"/>
  <c r="F835" i="5" s="1"/>
  <c r="F836" i="5" a="1"/>
  <c r="F836" i="5" s="1"/>
  <c r="F837" i="5" a="1"/>
  <c r="F837" i="5" s="1"/>
  <c r="F838" i="5" a="1"/>
  <c r="F838" i="5" s="1"/>
  <c r="F839" i="5" a="1"/>
  <c r="F839" i="5" s="1"/>
  <c r="F840" i="5" a="1"/>
  <c r="F840" i="5" s="1"/>
  <c r="F841" i="5" a="1"/>
  <c r="F841" i="5" s="1"/>
  <c r="F842" i="5" a="1"/>
  <c r="F842" i="5" s="1"/>
  <c r="F843" i="5" a="1"/>
  <c r="F843" i="5" s="1"/>
  <c r="F844" i="5" a="1"/>
  <c r="F844" i="5" s="1"/>
  <c r="F845" i="5" a="1"/>
  <c r="F845" i="5" s="1"/>
  <c r="F846" i="5" a="1"/>
  <c r="F846" i="5" s="1"/>
  <c r="F847" i="5" a="1"/>
  <c r="F847" i="5" s="1"/>
  <c r="F848" i="5" a="1"/>
  <c r="F848" i="5" s="1"/>
  <c r="F849" i="5" a="1"/>
  <c r="F849" i="5" s="1"/>
  <c r="F850" i="5" a="1"/>
  <c r="F850" i="5" s="1"/>
  <c r="F851" i="5" a="1"/>
  <c r="F851" i="5" s="1"/>
  <c r="F852" i="5" a="1"/>
  <c r="F852" i="5" s="1"/>
  <c r="F853" i="5" a="1"/>
  <c r="F853" i="5" s="1"/>
  <c r="F854" i="5" a="1"/>
  <c r="F854" i="5" s="1"/>
  <c r="F855" i="5" a="1"/>
  <c r="F855" i="5" s="1"/>
  <c r="F856" i="5" a="1"/>
  <c r="F856" i="5" s="1"/>
  <c r="F857" i="5" a="1"/>
  <c r="F857" i="5" s="1"/>
  <c r="F858" i="5" a="1"/>
  <c r="F858" i="5" s="1"/>
  <c r="F859" i="5" a="1"/>
  <c r="F859" i="5" s="1"/>
  <c r="F860" i="5" a="1"/>
  <c r="F860" i="5" s="1"/>
  <c r="F861" i="5" a="1"/>
  <c r="F861" i="5" s="1"/>
  <c r="F862" i="5" a="1"/>
  <c r="F862" i="5" s="1"/>
  <c r="F863" i="5" a="1"/>
  <c r="F863" i="5" s="1"/>
  <c r="F864" i="5" a="1"/>
  <c r="F864" i="5" s="1"/>
  <c r="F865" i="5" a="1"/>
  <c r="F865" i="5" s="1"/>
  <c r="F866" i="5" a="1"/>
  <c r="F866" i="5" s="1"/>
  <c r="F867" i="5" a="1"/>
  <c r="F867" i="5" s="1"/>
  <c r="F868" i="5" a="1"/>
  <c r="F868" i="5" s="1"/>
  <c r="F869" i="5" a="1"/>
  <c r="F869" i="5" s="1"/>
  <c r="F870" i="5" a="1"/>
  <c r="F870" i="5" s="1"/>
  <c r="F871" i="5" a="1"/>
  <c r="F871" i="5" s="1"/>
  <c r="F872" i="5" a="1"/>
  <c r="F872" i="5" s="1"/>
  <c r="F873" i="5" a="1"/>
  <c r="F873" i="5" s="1"/>
  <c r="F874" i="5" a="1"/>
  <c r="F874" i="5" s="1"/>
  <c r="F875" i="5" a="1"/>
  <c r="F875" i="5" s="1"/>
  <c r="F876" i="5" a="1"/>
  <c r="F876" i="5" s="1"/>
  <c r="F877" i="5" a="1"/>
  <c r="F877" i="5" s="1"/>
  <c r="F878" i="5" a="1"/>
  <c r="F878" i="5" s="1"/>
  <c r="F879" i="5" a="1"/>
  <c r="F879" i="5" s="1"/>
  <c r="F880" i="5" a="1"/>
  <c r="F880" i="5" s="1"/>
  <c r="F881" i="5" a="1"/>
  <c r="F881" i="5" s="1"/>
  <c r="F882" i="5" a="1"/>
  <c r="F882" i="5" s="1"/>
  <c r="F883" i="5" a="1"/>
  <c r="F883" i="5" s="1"/>
  <c r="F884" i="5" a="1"/>
  <c r="F884" i="5" s="1"/>
  <c r="F885" i="5" a="1"/>
  <c r="F885" i="5" s="1"/>
  <c r="F886" i="5" a="1"/>
  <c r="F886" i="5" s="1"/>
  <c r="F887" i="5" a="1"/>
  <c r="F887" i="5" s="1"/>
  <c r="F888" i="5" a="1"/>
  <c r="F888" i="5" s="1"/>
  <c r="F889" i="5" a="1"/>
  <c r="F889" i="5" s="1"/>
  <c r="F890" i="5" a="1"/>
  <c r="F890" i="5" s="1"/>
  <c r="F891" i="5" a="1"/>
  <c r="F891" i="5" s="1"/>
  <c r="F892" i="5" a="1"/>
  <c r="F892" i="5" s="1"/>
  <c r="F893" i="5" a="1"/>
  <c r="F893" i="5" s="1"/>
  <c r="F894" i="5" a="1"/>
  <c r="F894" i="5" s="1"/>
  <c r="F895" i="5" a="1"/>
  <c r="F895" i="5" s="1"/>
  <c r="F896" i="5" a="1"/>
  <c r="F896" i="5" s="1"/>
  <c r="F897" i="5" a="1"/>
  <c r="F897" i="5" s="1"/>
  <c r="F898" i="5" a="1"/>
  <c r="F898" i="5" s="1"/>
  <c r="F899" i="5" a="1"/>
  <c r="F899" i="5" s="1"/>
  <c r="F900" i="5" a="1"/>
  <c r="F900" i="5" s="1"/>
  <c r="F901" i="5" a="1"/>
  <c r="F901" i="5" s="1"/>
  <c r="F902" i="5" a="1"/>
  <c r="F902" i="5" s="1"/>
  <c r="F903" i="5" a="1"/>
  <c r="F903" i="5" s="1"/>
  <c r="F904" i="5" a="1"/>
  <c r="F904" i="5" s="1"/>
  <c r="F905" i="5" a="1"/>
  <c r="F905" i="5" s="1"/>
  <c r="F906" i="5" a="1"/>
  <c r="F906" i="5" s="1"/>
  <c r="F907" i="5" a="1"/>
  <c r="F907" i="5" s="1"/>
  <c r="F908" i="5" a="1"/>
  <c r="F908" i="5" s="1"/>
  <c r="F909" i="5" a="1"/>
  <c r="F909" i="5" s="1"/>
  <c r="F910" i="5" a="1"/>
  <c r="F910" i="5" s="1"/>
  <c r="F911" i="5" a="1"/>
  <c r="F911" i="5" s="1"/>
  <c r="F912" i="5" a="1"/>
  <c r="F912" i="5" s="1"/>
  <c r="F913" i="5" a="1"/>
  <c r="F913" i="5" s="1"/>
  <c r="F914" i="5" a="1"/>
  <c r="F914" i="5" s="1"/>
  <c r="F915" i="5" a="1"/>
  <c r="F915" i="5" s="1"/>
  <c r="F916" i="5" a="1"/>
  <c r="F916" i="5" s="1"/>
  <c r="F917" i="5" a="1"/>
  <c r="F917" i="5" s="1"/>
  <c r="F918" i="5" a="1"/>
  <c r="F918" i="5" s="1"/>
  <c r="F919" i="5" a="1"/>
  <c r="F919" i="5" s="1"/>
  <c r="F920" i="5" a="1"/>
  <c r="F920" i="5" s="1"/>
  <c r="F921" i="5" a="1"/>
  <c r="F921" i="5" s="1"/>
  <c r="F922" i="5" a="1"/>
  <c r="F922" i="5" s="1"/>
  <c r="F923" i="5" a="1"/>
  <c r="F923" i="5" s="1"/>
  <c r="F924" i="5" a="1"/>
  <c r="F924" i="5" s="1"/>
  <c r="F925" i="5" a="1"/>
  <c r="F925" i="5" s="1"/>
  <c r="F926" i="5" a="1"/>
  <c r="F926" i="5" s="1"/>
  <c r="F927" i="5" a="1"/>
  <c r="F927" i="5" s="1"/>
  <c r="F928" i="5" a="1"/>
  <c r="F928" i="5" s="1"/>
  <c r="F929" i="5" a="1"/>
  <c r="F929" i="5"/>
  <c r="F930" i="5" a="1"/>
  <c r="F930" i="5" s="1"/>
  <c r="F931" i="5" a="1"/>
  <c r="F931" i="5" s="1"/>
  <c r="F932" i="5" a="1"/>
  <c r="F932" i="5" s="1"/>
  <c r="F933" i="5" a="1"/>
  <c r="F933" i="5" s="1"/>
  <c r="F934" i="5" a="1"/>
  <c r="F934" i="5" s="1"/>
  <c r="F935" i="5" a="1"/>
  <c r="F935" i="5" s="1"/>
  <c r="F936" i="5" a="1"/>
  <c r="F936" i="5"/>
  <c r="F937" i="5" a="1"/>
  <c r="F937" i="5" s="1"/>
  <c r="F938" i="5" a="1"/>
  <c r="F938" i="5" s="1"/>
  <c r="F939" i="5" a="1"/>
  <c r="F939" i="5" s="1"/>
  <c r="F940" i="5" a="1"/>
  <c r="F940" i="5" s="1"/>
  <c r="F941" i="5" a="1"/>
  <c r="F941" i="5" s="1"/>
  <c r="F942" i="5" a="1"/>
  <c r="F942" i="5" s="1"/>
  <c r="F943" i="5" a="1"/>
  <c r="F943" i="5" s="1"/>
  <c r="F944" i="5" a="1"/>
  <c r="F944" i="5" s="1"/>
  <c r="F945" i="5" a="1"/>
  <c r="F945" i="5" s="1"/>
  <c r="F946" i="5" a="1"/>
  <c r="F946" i="5" s="1"/>
  <c r="F947" i="5" a="1"/>
  <c r="F947" i="5" s="1"/>
  <c r="F948" i="5" a="1"/>
  <c r="F948" i="5" s="1"/>
  <c r="F949" i="5" a="1"/>
  <c r="F949" i="5" s="1"/>
  <c r="F950" i="5" a="1"/>
  <c r="F950" i="5" s="1"/>
  <c r="F951" i="5" a="1"/>
  <c r="F951" i="5"/>
  <c r="F952" i="5" a="1"/>
  <c r="F952" i="5" s="1"/>
  <c r="F953" i="5" a="1"/>
  <c r="F953" i="5" s="1"/>
  <c r="F954" i="5" a="1"/>
  <c r="F954" i="5" s="1"/>
  <c r="F955" i="5" a="1"/>
  <c r="F955" i="5" s="1"/>
  <c r="F956" i="5" a="1"/>
  <c r="F956" i="5" s="1"/>
  <c r="F957" i="5" a="1"/>
  <c r="F957" i="5" s="1"/>
  <c r="F958" i="5" a="1"/>
  <c r="F958" i="5" s="1"/>
  <c r="F959" i="5" a="1"/>
  <c r="F959" i="5" s="1"/>
  <c r="F960" i="5" a="1"/>
  <c r="F960" i="5" s="1"/>
  <c r="F961" i="5" a="1"/>
  <c r="F961" i="5" s="1"/>
  <c r="F962" i="5" a="1"/>
  <c r="F962" i="5" s="1"/>
  <c r="F963" i="5" a="1"/>
  <c r="F963" i="5" s="1"/>
  <c r="F964" i="5" a="1"/>
  <c r="F964" i="5" s="1"/>
  <c r="F965" i="5" a="1"/>
  <c r="F965" i="5" s="1"/>
  <c r="F966" i="5" a="1"/>
  <c r="F966" i="5" s="1"/>
  <c r="F967" i="5" a="1"/>
  <c r="F967" i="5" s="1"/>
  <c r="F968" i="5" a="1"/>
  <c r="F968" i="5" s="1"/>
  <c r="F969" i="5" a="1"/>
  <c r="F969" i="5" s="1"/>
  <c r="F970" i="5" a="1"/>
  <c r="F970" i="5" s="1"/>
  <c r="F971" i="5" a="1"/>
  <c r="F971" i="5" s="1"/>
  <c r="F972" i="5" a="1"/>
  <c r="F972" i="5" s="1"/>
  <c r="F973" i="5" a="1"/>
  <c r="F973" i="5" s="1"/>
  <c r="F974" i="5" a="1"/>
  <c r="F974" i="5" s="1"/>
  <c r="F975" i="5" a="1"/>
  <c r="F975" i="5" s="1"/>
  <c r="F976" i="5" a="1"/>
  <c r="F976" i="5" s="1"/>
  <c r="F977" i="5" a="1"/>
  <c r="F977" i="5" s="1"/>
  <c r="F978" i="5" a="1"/>
  <c r="F978" i="5" s="1"/>
  <c r="F979" i="5" a="1"/>
  <c r="F979" i="5" s="1"/>
  <c r="F980" i="5" a="1"/>
  <c r="F980" i="5" s="1"/>
  <c r="F981" i="5" a="1"/>
  <c r="F981" i="5" s="1"/>
  <c r="F982" i="5" a="1"/>
  <c r="F982" i="5" s="1"/>
  <c r="F983" i="5" a="1"/>
  <c r="F983" i="5" s="1"/>
  <c r="F984" i="5" a="1"/>
  <c r="F984" i="5" s="1"/>
  <c r="F985" i="5" a="1"/>
  <c r="F985" i="5" s="1"/>
  <c r="F986" i="5" a="1"/>
  <c r="F986" i="5" s="1"/>
  <c r="F987" i="5" a="1"/>
  <c r="F987" i="5" s="1"/>
  <c r="F988" i="5" a="1"/>
  <c r="F988" i="5" s="1"/>
  <c r="F989" i="5" a="1"/>
  <c r="F989" i="5" s="1"/>
  <c r="F990" i="5" a="1"/>
  <c r="F990" i="5" s="1"/>
  <c r="F991" i="5" a="1"/>
  <c r="F991" i="5"/>
  <c r="F992" i="5" a="1"/>
  <c r="F992" i="5" s="1"/>
  <c r="F993" i="5" a="1"/>
  <c r="F993" i="5"/>
  <c r="F994" i="5" a="1"/>
  <c r="F994" i="5" s="1"/>
  <c r="F995" i="5" a="1"/>
  <c r="F995" i="5" s="1"/>
  <c r="F996" i="5" a="1"/>
  <c r="F996" i="5"/>
  <c r="F997" i="5" a="1"/>
  <c r="F997" i="5" s="1"/>
  <c r="F998" i="5" a="1"/>
  <c r="F998" i="5" s="1"/>
  <c r="F999" i="5" a="1"/>
  <c r="F999" i="5" s="1"/>
  <c r="F1000" i="5" a="1"/>
  <c r="F1000" i="5" s="1"/>
  <c r="F1001" i="5" a="1"/>
  <c r="F1001" i="5" s="1"/>
  <c r="F1002" i="5" a="1"/>
  <c r="F1002" i="5" s="1"/>
  <c r="F1003" i="5" a="1"/>
  <c r="F1003" i="5" s="1"/>
  <c r="F1004" i="5" a="1"/>
  <c r="F1004" i="5" s="1"/>
  <c r="F1005" i="5" a="1"/>
  <c r="F1005" i="5" s="1"/>
  <c r="F1006" i="5" a="1"/>
  <c r="F1006" i="5" s="1"/>
  <c r="F1007" i="5" a="1"/>
  <c r="F1007" i="5" s="1"/>
  <c r="F1008" i="5" a="1"/>
  <c r="F1008" i="5" s="1"/>
  <c r="F1009" i="5" a="1"/>
  <c r="F1009" i="5" s="1"/>
  <c r="F1010" i="5" a="1"/>
  <c r="F1010" i="5" s="1"/>
  <c r="F1011" i="5" a="1"/>
  <c r="F1011" i="5" s="1"/>
  <c r="F1012" i="5" a="1"/>
  <c r="F1012" i="5" s="1"/>
  <c r="F1013" i="5" a="1"/>
  <c r="F1013" i="5" s="1"/>
  <c r="F1014" i="5" a="1"/>
  <c r="F1014" i="5" s="1"/>
  <c r="F1015" i="5" a="1"/>
  <c r="F1015" i="5" s="1"/>
  <c r="F1016" i="5" a="1"/>
  <c r="F1016" i="5" s="1"/>
  <c r="F1017" i="5" a="1"/>
  <c r="F1017" i="5" s="1"/>
  <c r="F1018" i="5" a="1"/>
  <c r="F1018" i="5" s="1"/>
  <c r="F1019" i="5" a="1"/>
  <c r="F1019" i="5" s="1"/>
  <c r="F1020" i="5" a="1"/>
  <c r="F1020" i="5" s="1"/>
  <c r="F1021" i="5" a="1"/>
  <c r="F1021" i="5" s="1"/>
  <c r="F1022" i="5" a="1"/>
  <c r="F1022" i="5" s="1"/>
  <c r="F1023" i="5" a="1"/>
  <c r="F1023" i="5" s="1"/>
  <c r="F1024" i="5" a="1"/>
  <c r="F1024" i="5" s="1"/>
  <c r="F1025" i="5" a="1"/>
  <c r="F1025" i="5" s="1"/>
  <c r="F1026" i="5" a="1"/>
  <c r="F1026" i="5" s="1"/>
  <c r="F1027" i="5" a="1"/>
  <c r="F1027" i="5" s="1"/>
  <c r="F1028" i="5" a="1"/>
  <c r="F1028" i="5" s="1"/>
  <c r="F1029" i="5" a="1"/>
  <c r="F1029" i="5" s="1"/>
  <c r="F1030" i="5" a="1"/>
  <c r="F1030" i="5" s="1"/>
  <c r="F1031" i="5" a="1"/>
  <c r="F1031" i="5" s="1"/>
  <c r="F1032" i="5" a="1"/>
  <c r="F1032" i="5" s="1"/>
  <c r="F1033" i="5" a="1"/>
  <c r="F1033" i="5" s="1"/>
  <c r="F1034" i="5" a="1"/>
  <c r="F1034" i="5" s="1"/>
  <c r="F1035" i="5" a="1"/>
  <c r="F1035" i="5" s="1"/>
  <c r="F1036" i="5" a="1"/>
  <c r="F1036" i="5" s="1"/>
  <c r="F1037" i="5" a="1"/>
  <c r="F1037" i="5" s="1"/>
  <c r="F1038" i="5" a="1"/>
  <c r="F1038" i="5" s="1"/>
  <c r="F1039" i="5" a="1"/>
  <c r="F1039" i="5" s="1"/>
  <c r="F1040" i="5" a="1"/>
  <c r="F1040" i="5" s="1"/>
  <c r="F1041" i="5" a="1"/>
  <c r="F1041" i="5" s="1"/>
  <c r="F1042" i="5" a="1"/>
  <c r="F1042" i="5" s="1"/>
  <c r="F1043" i="5" a="1"/>
  <c r="F1043" i="5" s="1"/>
  <c r="F1044" i="5" a="1"/>
  <c r="F1044" i="5" s="1"/>
  <c r="F1045" i="5" a="1"/>
  <c r="F1045" i="5" s="1"/>
  <c r="F1046" i="5" a="1"/>
  <c r="F1046" i="5" s="1"/>
  <c r="F1047" i="5" a="1"/>
  <c r="F1047" i="5" s="1"/>
  <c r="F1048" i="5" a="1"/>
  <c r="F1048" i="5" s="1"/>
  <c r="F1049" i="5" a="1"/>
  <c r="F1049" i="5" s="1"/>
  <c r="F1050" i="5" a="1"/>
  <c r="F1050" i="5" s="1"/>
  <c r="F1051" i="5" a="1"/>
  <c r="F1051" i="5" s="1"/>
  <c r="F1052" i="5" a="1"/>
  <c r="F1052" i="5" s="1"/>
  <c r="F1053" i="5" a="1"/>
  <c r="F1053" i="5" s="1"/>
  <c r="F1054" i="5" a="1"/>
  <c r="F1054" i="5" s="1"/>
  <c r="F1055" i="5" a="1"/>
  <c r="F1055" i="5" s="1"/>
  <c r="F1056" i="5" a="1"/>
  <c r="F1056" i="5" s="1"/>
  <c r="F1057" i="5" a="1"/>
  <c r="F1057" i="5" s="1"/>
  <c r="F1058" i="5" a="1"/>
  <c r="F1058" i="5" s="1"/>
  <c r="F1059" i="5" a="1"/>
  <c r="F1059" i="5" s="1"/>
  <c r="F1060" i="5" a="1"/>
  <c r="F1060" i="5" s="1"/>
  <c r="F1061" i="5" a="1"/>
  <c r="F1061" i="5" s="1"/>
  <c r="F1062" i="5" a="1"/>
  <c r="F1062" i="5" s="1"/>
  <c r="F1063" i="5" a="1"/>
  <c r="F1063" i="5" s="1"/>
  <c r="F1064" i="5" a="1"/>
  <c r="F1064" i="5" s="1"/>
  <c r="F1065" i="5" a="1"/>
  <c r="F1065" i="5" s="1"/>
  <c r="F1066" i="5" a="1"/>
  <c r="F1066" i="5" s="1"/>
  <c r="F1067" i="5" a="1"/>
  <c r="F1067" i="5" s="1"/>
  <c r="F1068" i="5" a="1"/>
  <c r="F1068" i="5" s="1"/>
  <c r="F1069" i="5" a="1"/>
  <c r="F1069" i="5" s="1"/>
  <c r="F1070" i="5" a="1"/>
  <c r="F1070" i="5" s="1"/>
  <c r="F1071" i="5" a="1"/>
  <c r="F1071" i="5" s="1"/>
  <c r="F1072" i="5" a="1"/>
  <c r="F1072" i="5" s="1"/>
  <c r="F1073" i="5" a="1"/>
  <c r="F1073" i="5" s="1"/>
  <c r="F1074" i="5" a="1"/>
  <c r="F1074" i="5" s="1"/>
  <c r="F1075" i="5" a="1"/>
  <c r="F1075" i="5" s="1"/>
  <c r="F1076" i="5" a="1"/>
  <c r="F1076" i="5" s="1"/>
  <c r="F1077" i="5" a="1"/>
  <c r="F1077" i="5" s="1"/>
  <c r="F1078" i="5" a="1"/>
  <c r="F1078" i="5" s="1"/>
  <c r="F1079" i="5" a="1"/>
  <c r="F1079" i="5" s="1"/>
  <c r="F1080" i="5" a="1"/>
  <c r="F1080" i="5" s="1"/>
  <c r="F1081" i="5" a="1"/>
  <c r="F1081" i="5" s="1"/>
  <c r="F1082" i="5" a="1"/>
  <c r="F1082" i="5" s="1"/>
  <c r="F1083" i="5" a="1"/>
  <c r="F1083" i="5" s="1"/>
  <c r="F1084" i="5" a="1"/>
  <c r="F1084" i="5"/>
  <c r="F1085" i="5" a="1"/>
  <c r="F1085" i="5" s="1"/>
  <c r="F1086" i="5" a="1"/>
  <c r="F1086" i="5" s="1"/>
  <c r="F1087" i="5" a="1"/>
  <c r="F1087" i="5" s="1"/>
  <c r="F1088" i="5" a="1"/>
  <c r="F1088" i="5" s="1"/>
  <c r="F1089" i="5" a="1"/>
  <c r="F1089" i="5" s="1"/>
  <c r="F1090" i="5" a="1"/>
  <c r="F1090" i="5" s="1"/>
  <c r="F1091" i="5" a="1"/>
  <c r="F1091" i="5" s="1"/>
  <c r="F1092" i="5" a="1"/>
  <c r="F1092" i="5" s="1"/>
  <c r="F1093" i="5" a="1"/>
  <c r="F1093" i="5" s="1"/>
  <c r="F1094" i="5" a="1"/>
  <c r="F1094" i="5" s="1"/>
  <c r="F1095" i="5" a="1"/>
  <c r="F1095" i="5" s="1"/>
  <c r="F1096" i="5" a="1"/>
  <c r="F1096" i="5" s="1"/>
  <c r="F1097" i="5" a="1"/>
  <c r="F1097" i="5" s="1"/>
  <c r="F1098" i="5" a="1"/>
  <c r="F1098" i="5" s="1"/>
  <c r="F1099" i="5" a="1"/>
  <c r="F1099" i="5"/>
  <c r="F1100" i="5" a="1"/>
  <c r="F1100" i="5" s="1"/>
  <c r="F1101" i="5" a="1"/>
  <c r="F1101" i="5"/>
  <c r="F1102" i="5" a="1"/>
  <c r="F1102" i="5" s="1"/>
  <c r="F1103" i="5" a="1"/>
  <c r="F1103" i="5" s="1"/>
  <c r="F1104" i="5" a="1"/>
  <c r="F1104" i="5" s="1"/>
  <c r="F1105" i="5" a="1"/>
  <c r="F1105" i="5" s="1"/>
  <c r="F1106" i="5" a="1"/>
  <c r="F1106" i="5" s="1"/>
  <c r="F1107" i="5" a="1"/>
  <c r="F1107" i="5" s="1"/>
  <c r="F1108" i="5" a="1"/>
  <c r="F1108" i="5" s="1"/>
  <c r="F1109" i="5" a="1"/>
  <c r="F1109" i="5" s="1"/>
  <c r="F1110" i="5" a="1"/>
  <c r="F1110" i="5" s="1"/>
  <c r="F1111" i="5" a="1"/>
  <c r="F1111" i="5" s="1"/>
  <c r="F1112" i="5" a="1"/>
  <c r="F1112" i="5" s="1"/>
  <c r="F1113" i="5" a="1"/>
  <c r="F1113" i="5" s="1"/>
  <c r="F1114" i="5" a="1"/>
  <c r="F1114" i="5" s="1"/>
  <c r="F1115" i="5" a="1"/>
  <c r="F1115" i="5" s="1"/>
  <c r="F1116" i="5" a="1"/>
  <c r="F1116" i="5" s="1"/>
  <c r="F1117" i="5" a="1"/>
  <c r="F1117" i="5" s="1"/>
  <c r="F1118" i="5" a="1"/>
  <c r="F1118" i="5" s="1"/>
  <c r="F1119" i="5" a="1"/>
  <c r="F1119" i="5" s="1"/>
  <c r="F1120" i="5" a="1"/>
  <c r="F1120" i="5" s="1"/>
  <c r="F1121" i="5" a="1"/>
  <c r="F1121" i="5" s="1"/>
  <c r="F1122" i="5" a="1"/>
  <c r="F1122" i="5" s="1"/>
  <c r="F1123" i="5" a="1"/>
  <c r="F1123" i="5" s="1"/>
  <c r="F1124" i="5" a="1"/>
  <c r="F1124" i="5" s="1"/>
  <c r="F1125" i="5" a="1"/>
  <c r="F1125" i="5" s="1"/>
  <c r="F1126" i="5" a="1"/>
  <c r="F1126" i="5" s="1"/>
  <c r="F1127" i="5" a="1"/>
  <c r="F1127" i="5" s="1"/>
  <c r="F1128" i="5" a="1"/>
  <c r="F1128" i="5" s="1"/>
  <c r="F1129" i="5" a="1"/>
  <c r="F1129" i="5" s="1"/>
  <c r="F1130" i="5" a="1"/>
  <c r="F1130" i="5" s="1"/>
  <c r="F1131" i="5" a="1"/>
  <c r="F1131" i="5" s="1"/>
  <c r="F1132" i="5" a="1"/>
  <c r="F1132" i="5" s="1"/>
  <c r="F1133" i="5" a="1"/>
  <c r="F1133" i="5" s="1"/>
  <c r="F1134" i="5" a="1"/>
  <c r="F1134" i="5" s="1"/>
  <c r="F1135" i="5" a="1"/>
  <c r="F1135" i="5" s="1"/>
  <c r="F1136" i="5" a="1"/>
  <c r="F1136" i="5" s="1"/>
  <c r="F1137" i="5" a="1"/>
  <c r="F1137" i="5" s="1"/>
  <c r="F1138" i="5" a="1"/>
  <c r="F1138" i="5" s="1"/>
  <c r="F1139" i="5" a="1"/>
  <c r="F1139" i="5" s="1"/>
  <c r="F1140" i="5" a="1"/>
  <c r="F1140" i="5" s="1"/>
  <c r="F1141" i="5" a="1"/>
  <c r="F1141" i="5" s="1"/>
  <c r="F1142" i="5" a="1"/>
  <c r="F1142" i="5" s="1"/>
  <c r="F1143" i="5" a="1"/>
  <c r="F1143" i="5" s="1"/>
  <c r="F1144" i="5" a="1"/>
  <c r="F1144" i="5" s="1"/>
  <c r="F1145" i="5" a="1"/>
  <c r="F1145" i="5" s="1"/>
  <c r="F1146" i="5" a="1"/>
  <c r="F1146" i="5" s="1"/>
  <c r="F1147" i="5" a="1"/>
  <c r="F1147" i="5" s="1"/>
  <c r="F1148" i="5" a="1"/>
  <c r="F1148" i="5" s="1"/>
  <c r="F1149" i="5" a="1"/>
  <c r="F1149" i="5" s="1"/>
  <c r="F1150" i="5" a="1"/>
  <c r="F1150" i="5" s="1"/>
  <c r="F1151" i="5" a="1"/>
  <c r="F1151" i="5" s="1"/>
  <c r="F1152" i="5" a="1"/>
  <c r="F1152" i="5" s="1"/>
  <c r="F1153" i="5" a="1"/>
  <c r="F1153" i="5" s="1"/>
  <c r="F1154" i="5" a="1"/>
  <c r="F1154" i="5" s="1"/>
  <c r="F1155" i="5" a="1"/>
  <c r="F1155" i="5" s="1"/>
  <c r="F1156" i="5" a="1"/>
  <c r="F1156" i="5" s="1"/>
  <c r="F1157" i="5" a="1"/>
  <c r="F1157" i="5" s="1"/>
  <c r="F1158" i="5" a="1"/>
  <c r="F1158" i="5" s="1"/>
  <c r="F1159" i="5" a="1"/>
  <c r="F1159" i="5" s="1"/>
  <c r="F1160" i="5" a="1"/>
  <c r="F1160" i="5"/>
  <c r="F1161" i="5" a="1"/>
  <c r="F1161" i="5" s="1"/>
  <c r="F1162" i="5" a="1"/>
  <c r="F1162" i="5" s="1"/>
  <c r="F1163" i="5" a="1"/>
  <c r="F1163" i="5" s="1"/>
  <c r="F1164" i="5" a="1"/>
  <c r="F1164" i="5" s="1"/>
  <c r="F1165" i="5" a="1"/>
  <c r="F1165" i="5" s="1"/>
  <c r="F1166" i="5" a="1"/>
  <c r="F1166" i="5" s="1"/>
  <c r="F1167" i="5" a="1"/>
  <c r="F1167" i="5" s="1"/>
  <c r="F1168" i="5" a="1"/>
  <c r="F1168" i="5" s="1"/>
  <c r="F1169" i="5" a="1"/>
  <c r="F1169" i="5" s="1"/>
  <c r="F1170" i="5" a="1"/>
  <c r="F1170" i="5" s="1"/>
  <c r="F1171" i="5" a="1"/>
  <c r="F1171" i="5" s="1"/>
  <c r="F1172" i="5" a="1"/>
  <c r="F1172" i="5" s="1"/>
  <c r="F1173" i="5" a="1"/>
  <c r="F1173" i="5" s="1"/>
  <c r="F1174" i="5" a="1"/>
  <c r="F1174" i="5" s="1"/>
  <c r="F1175" i="5" a="1"/>
  <c r="F1175" i="5" s="1"/>
  <c r="F1176" i="5" a="1"/>
  <c r="F1176" i="5" s="1"/>
  <c r="F1177" i="5" a="1"/>
  <c r="F1177" i="5"/>
  <c r="F1178" i="5" a="1"/>
  <c r="F1178" i="5" s="1"/>
  <c r="F1179" i="5" a="1"/>
  <c r="F1179" i="5" s="1"/>
  <c r="F1180" i="5" a="1"/>
  <c r="F1180" i="5" s="1"/>
  <c r="F1181" i="5" a="1"/>
  <c r="F1181" i="5" s="1"/>
  <c r="F1182" i="5" a="1"/>
  <c r="F1182" i="5" s="1"/>
  <c r="F1183" i="5" a="1"/>
  <c r="F1183" i="5" s="1"/>
  <c r="F1184" i="5" a="1"/>
  <c r="F1184" i="5" s="1"/>
  <c r="F1185" i="5" a="1"/>
  <c r="F1185" i="5" s="1"/>
  <c r="F1186" i="5" a="1"/>
  <c r="F1186" i="5" s="1"/>
  <c r="F1187" i="5" a="1"/>
  <c r="F1187" i="5" s="1"/>
  <c r="F1188" i="5" a="1"/>
  <c r="F1188" i="5" s="1"/>
  <c r="F1189" i="5" a="1"/>
  <c r="F1189" i="5" s="1"/>
  <c r="F1190" i="5" a="1"/>
  <c r="F1190" i="5" s="1"/>
  <c r="F1191" i="5" a="1"/>
  <c r="F1191" i="5" s="1"/>
  <c r="F1192" i="5" a="1"/>
  <c r="F1192" i="5" s="1"/>
  <c r="F1193" i="5" a="1"/>
  <c r="F1193" i="5" s="1"/>
  <c r="F1194" i="5" a="1"/>
  <c r="F1194" i="5" s="1"/>
  <c r="F1195" i="5" a="1"/>
  <c r="F1195" i="5" s="1"/>
  <c r="F1196" i="5" a="1"/>
  <c r="F1196" i="5" s="1"/>
  <c r="F1197" i="5" a="1"/>
  <c r="F1197" i="5" s="1"/>
  <c r="F1198" i="5" a="1"/>
  <c r="F1198" i="5" s="1"/>
  <c r="F1199" i="5" a="1"/>
  <c r="F1199" i="5" s="1"/>
  <c r="F1200" i="5" a="1"/>
  <c r="F1200" i="5" s="1"/>
  <c r="F1201" i="5" a="1"/>
  <c r="F1201" i="5" s="1"/>
  <c r="F1202" i="5" a="1"/>
  <c r="F1202" i="5" s="1"/>
  <c r="F1203" i="5" a="1"/>
  <c r="F1203" i="5" s="1"/>
  <c r="F1204" i="5" a="1"/>
  <c r="F1204" i="5" s="1"/>
  <c r="F1205" i="5" a="1"/>
  <c r="F1205" i="5" s="1"/>
  <c r="F1206" i="5" a="1"/>
  <c r="F1206" i="5" s="1"/>
  <c r="F1207" i="5" a="1"/>
  <c r="F1207" i="5" s="1"/>
  <c r="F1208" i="5" a="1"/>
  <c r="F1208" i="5" s="1"/>
  <c r="F1209" i="5" a="1"/>
  <c r="F1209" i="5" s="1"/>
  <c r="F1210" i="5" a="1"/>
  <c r="F1210" i="5" s="1"/>
  <c r="F1211" i="5" a="1"/>
  <c r="F1211" i="5" s="1"/>
  <c r="F1212" i="5" a="1"/>
  <c r="F1212" i="5" s="1"/>
  <c r="F1213" i="5" a="1"/>
  <c r="F1213" i="5" s="1"/>
  <c r="F1214" i="5" a="1"/>
  <c r="F1214" i="5" s="1"/>
  <c r="F1215" i="5" a="1"/>
  <c r="F1215" i="5" s="1"/>
  <c r="F1216" i="5" a="1"/>
  <c r="F1216" i="5" s="1"/>
  <c r="F1217" i="5" a="1"/>
  <c r="F1217" i="5" s="1"/>
  <c r="F1218" i="5" a="1"/>
  <c r="F1218" i="5" s="1"/>
  <c r="F1219" i="5" a="1"/>
  <c r="F1219" i="5" s="1"/>
  <c r="F1220" i="5" a="1"/>
  <c r="F1220" i="5" s="1"/>
  <c r="F1221" i="5" a="1"/>
  <c r="F1221" i="5"/>
  <c r="F1222" i="5" a="1"/>
  <c r="F1222" i="5" s="1"/>
  <c r="F1223" i="5" a="1"/>
  <c r="F1223" i="5" s="1"/>
  <c r="F1224" i="5" a="1"/>
  <c r="F1224" i="5" s="1"/>
  <c r="F1225" i="5" a="1"/>
  <c r="F1225" i="5" s="1"/>
  <c r="F1226" i="5" a="1"/>
  <c r="F1226" i="5" s="1"/>
  <c r="F1227" i="5" a="1"/>
  <c r="F1227" i="5" s="1"/>
  <c r="F1228" i="5" a="1"/>
  <c r="F1228" i="5" s="1"/>
  <c r="F1229" i="5" a="1"/>
  <c r="F1229" i="5" s="1"/>
  <c r="F1230" i="5" a="1"/>
  <c r="F1230" i="5" s="1"/>
  <c r="F1231" i="5" a="1"/>
  <c r="F1231" i="5" s="1"/>
  <c r="F1232" i="5" a="1"/>
  <c r="F1232" i="5" s="1"/>
  <c r="F1233" i="5" a="1"/>
  <c r="F1233" i="5" s="1"/>
  <c r="F1234" i="5" a="1"/>
  <c r="F1234" i="5" s="1"/>
  <c r="F1235" i="5" a="1"/>
  <c r="F1235" i="5" s="1"/>
  <c r="F1236" i="5" a="1"/>
  <c r="F1236" i="5"/>
  <c r="F1237" i="5" a="1"/>
  <c r="F1237" i="5" s="1"/>
  <c r="F1238" i="5" a="1"/>
  <c r="F1238" i="5" s="1"/>
  <c r="F1239" i="5" a="1"/>
  <c r="F1239" i="5" s="1"/>
  <c r="F1240" i="5" a="1"/>
  <c r="F1240" i="5" s="1"/>
  <c r="F1241" i="5" a="1"/>
  <c r="F1241" i="5" s="1"/>
  <c r="F1242" i="5" a="1"/>
  <c r="F1242" i="5" s="1"/>
  <c r="F1243" i="5" a="1"/>
  <c r="F1243" i="5" s="1"/>
  <c r="F1244" i="5" a="1"/>
  <c r="F1244" i="5" s="1"/>
  <c r="F1245" i="5" a="1"/>
  <c r="F1245" i="5" s="1"/>
  <c r="F1246" i="5" a="1"/>
  <c r="F1246" i="5" s="1"/>
  <c r="F1247" i="5" a="1"/>
  <c r="F1247" i="5" s="1"/>
  <c r="F1248" i="5" a="1"/>
  <c r="F1248" i="5" s="1"/>
  <c r="F1249" i="5" a="1"/>
  <c r="F1249" i="5" s="1"/>
  <c r="F1250" i="5" a="1"/>
  <c r="F1250" i="5" s="1"/>
  <c r="F1251" i="5" a="1"/>
  <c r="F1251" i="5" s="1"/>
  <c r="F1252" i="5" a="1"/>
  <c r="F1252" i="5" s="1"/>
  <c r="F1253" i="5" a="1"/>
  <c r="F1253" i="5" s="1"/>
  <c r="F1254" i="5" a="1"/>
  <c r="F1254" i="5" s="1"/>
  <c r="F1255" i="5" a="1"/>
  <c r="F1255" i="5" s="1"/>
  <c r="F1256" i="5" a="1"/>
  <c r="F1256" i="5" s="1"/>
  <c r="F1257" i="5" a="1"/>
  <c r="F1257" i="5" s="1"/>
  <c r="F1258" i="5" a="1"/>
  <c r="F1258" i="5" s="1"/>
  <c r="F1259" i="5" a="1"/>
  <c r="F1259" i="5" s="1"/>
  <c r="F1260" i="5" a="1"/>
  <c r="F1260" i="5" s="1"/>
  <c r="F1261" i="5" a="1"/>
  <c r="F1261" i="5" s="1"/>
  <c r="F1262" i="5" a="1"/>
  <c r="F1262" i="5" s="1"/>
  <c r="F1263" i="5" a="1"/>
  <c r="F1263" i="5" s="1"/>
  <c r="F1264" i="5" a="1"/>
  <c r="F1264" i="5" s="1"/>
  <c r="F1265" i="5" a="1"/>
  <c r="F1265" i="5" s="1"/>
  <c r="F1266" i="5" a="1"/>
  <c r="F1266" i="5" s="1"/>
  <c r="F1267" i="5" a="1"/>
  <c r="F1267" i="5" s="1"/>
  <c r="F1268" i="5" a="1"/>
  <c r="F1268" i="5" s="1"/>
  <c r="F1269" i="5" a="1"/>
  <c r="F1269" i="5"/>
  <c r="F1270" i="5" a="1"/>
  <c r="F1270" i="5" s="1"/>
  <c r="F1271" i="5" a="1"/>
  <c r="F1271" i="5" s="1"/>
  <c r="F1272" i="5" a="1"/>
  <c r="F1272" i="5" s="1"/>
  <c r="F1273" i="5" a="1"/>
  <c r="F1273" i="5" s="1"/>
  <c r="F1274" i="5" a="1"/>
  <c r="F1274" i="5" s="1"/>
  <c r="F1275" i="5" a="1"/>
  <c r="F1275" i="5" s="1"/>
  <c r="F1276" i="5" a="1"/>
  <c r="F1276" i="5" s="1"/>
  <c r="F1277" i="5" a="1"/>
  <c r="F1277" i="5" s="1"/>
  <c r="F1278" i="5" a="1"/>
  <c r="F1278" i="5" s="1"/>
  <c r="F1279" i="5" a="1"/>
  <c r="F1279" i="5" s="1"/>
  <c r="F1280" i="5" a="1"/>
  <c r="F1280" i="5" s="1"/>
  <c r="F1281" i="5" a="1"/>
  <c r="F1281" i="5" s="1"/>
  <c r="F1282" i="5" a="1"/>
  <c r="F1282" i="5" s="1"/>
  <c r="F1283" i="5" a="1"/>
  <c r="F1283" i="5" s="1"/>
  <c r="F1284" i="5" a="1"/>
  <c r="F1284" i="5" s="1"/>
  <c r="F1285" i="5" a="1"/>
  <c r="F1285" i="5" s="1"/>
  <c r="F1286" i="5" a="1"/>
  <c r="F1286" i="5" s="1"/>
  <c r="F1287" i="5" a="1"/>
  <c r="F1287" i="5" s="1"/>
  <c r="F1288" i="5" a="1"/>
  <c r="F1288" i="5" s="1"/>
  <c r="F1289" i="5" a="1"/>
  <c r="F1289" i="5" s="1"/>
  <c r="F1290" i="5" a="1"/>
  <c r="F1290" i="5" s="1"/>
  <c r="F1291" i="5" a="1"/>
  <c r="F1291" i="5" s="1"/>
  <c r="F1292" i="5" a="1"/>
  <c r="F1292" i="5" s="1"/>
  <c r="F1293" i="5" a="1"/>
  <c r="F1293" i="5" s="1"/>
  <c r="F1294" i="5" a="1"/>
  <c r="F1294" i="5" s="1"/>
  <c r="F1295" i="5" a="1"/>
  <c r="F1295" i="5" s="1"/>
  <c r="F1296" i="5" a="1"/>
  <c r="F1296" i="5" s="1"/>
  <c r="F1297" i="5" a="1"/>
  <c r="F1297" i="5" s="1"/>
  <c r="F1298" i="5" a="1"/>
  <c r="F1298" i="5" s="1"/>
  <c r="F1299" i="5" a="1"/>
  <c r="F1299" i="5" s="1"/>
  <c r="F1300" i="5" a="1"/>
  <c r="F1300" i="5" s="1"/>
  <c r="F1301" i="5" a="1"/>
  <c r="F1301" i="5" s="1"/>
  <c r="F1302" i="5" a="1"/>
  <c r="F1302" i="5" s="1"/>
  <c r="F1303" i="5" a="1"/>
  <c r="F1303" i="5" s="1"/>
  <c r="F1304" i="5" a="1"/>
  <c r="F1304" i="5" s="1"/>
  <c r="F1305" i="5" a="1"/>
  <c r="F1305" i="5" s="1"/>
  <c r="F1306" i="5" a="1"/>
  <c r="F1306" i="5" s="1"/>
  <c r="F1307" i="5" a="1"/>
  <c r="F1307" i="5" s="1"/>
  <c r="F1308" i="5" a="1"/>
  <c r="F1308" i="5" s="1"/>
  <c r="F1309" i="5" a="1"/>
  <c r="F1309" i="5" s="1"/>
  <c r="F1310" i="5" a="1"/>
  <c r="F1310" i="5" s="1"/>
  <c r="F1311" i="5" a="1"/>
  <c r="F1311" i="5" s="1"/>
  <c r="F1312" i="5" a="1"/>
  <c r="F1312" i="5" s="1"/>
  <c r="F1313" i="5" a="1"/>
  <c r="F1313" i="5" s="1"/>
  <c r="F1314" i="5" a="1"/>
  <c r="F1314" i="5" s="1"/>
  <c r="F1315" i="5" a="1"/>
  <c r="F1315" i="5" s="1"/>
  <c r="F1316" i="5" a="1"/>
  <c r="F1316" i="5" s="1"/>
  <c r="F1317" i="5" a="1"/>
  <c r="F1317" i="5" s="1"/>
  <c r="F1318" i="5" a="1"/>
  <c r="F1318" i="5" s="1"/>
  <c r="F1319" i="5" a="1"/>
  <c r="F1319" i="5" s="1"/>
  <c r="F1320" i="5" a="1"/>
  <c r="F1320" i="5" s="1"/>
  <c r="F1321" i="5" a="1"/>
  <c r="F1321" i="5" s="1"/>
  <c r="F1322" i="5" a="1"/>
  <c r="F1322" i="5" s="1"/>
  <c r="F1323" i="5" a="1"/>
  <c r="F1323" i="5" s="1"/>
  <c r="F1324" i="5" a="1"/>
  <c r="F1324" i="5" s="1"/>
  <c r="F1325" i="5" a="1"/>
  <c r="F1325" i="5" s="1"/>
  <c r="F1326" i="5" a="1"/>
  <c r="F1326" i="5" s="1"/>
  <c r="F1327" i="5" a="1"/>
  <c r="F1327" i="5" s="1"/>
  <c r="F1328" i="5" a="1"/>
  <c r="F1328" i="5" s="1"/>
  <c r="F1329" i="5" a="1"/>
  <c r="F1329" i="5" s="1"/>
  <c r="F1330" i="5" a="1"/>
  <c r="F1330" i="5" s="1"/>
  <c r="F1331" i="5" a="1"/>
  <c r="F1331" i="5"/>
  <c r="F1332" i="5" a="1"/>
  <c r="F1332" i="5" s="1"/>
  <c r="F1333" i="5" a="1"/>
  <c r="F1333" i="5" s="1"/>
  <c r="F1334" i="5" a="1"/>
  <c r="F1334" i="5" s="1"/>
  <c r="F1335" i="5" a="1"/>
  <c r="F1335" i="5" s="1"/>
  <c r="F1336" i="5" a="1"/>
  <c r="F1336" i="5" s="1"/>
  <c r="F1337" i="5" a="1"/>
  <c r="F1337" i="5" s="1"/>
  <c r="F1338" i="5" a="1"/>
  <c r="F1338" i="5" s="1"/>
  <c r="F1339" i="5" a="1"/>
  <c r="F1339" i="5" s="1"/>
  <c r="F1340" i="5" a="1"/>
  <c r="F1340" i="5" s="1"/>
  <c r="F1341" i="5" a="1"/>
  <c r="F1341" i="5" s="1"/>
  <c r="F1342" i="5" a="1"/>
  <c r="F1342" i="5" s="1"/>
  <c r="F1343" i="5" a="1"/>
  <c r="F1343" i="5" s="1"/>
  <c r="F1344" i="5" a="1"/>
  <c r="F1344" i="5" s="1"/>
  <c r="F1345" i="5" a="1"/>
  <c r="F1345" i="5"/>
  <c r="F1346" i="5" a="1"/>
  <c r="F1346" i="5" s="1"/>
  <c r="F1347" i="5" a="1"/>
  <c r="F1347" i="5"/>
  <c r="F1348" i="5" a="1"/>
  <c r="F1348" i="5" s="1"/>
  <c r="F1349" i="5" a="1"/>
  <c r="F1349" i="5" s="1"/>
  <c r="F1350" i="5" a="1"/>
  <c r="F1350" i="5" s="1"/>
  <c r="F1351" i="5" a="1"/>
  <c r="F1351" i="5" s="1"/>
  <c r="F1352" i="5" a="1"/>
  <c r="F1352" i="5" s="1"/>
  <c r="F1353" i="5" a="1"/>
  <c r="F1353" i="5" s="1"/>
  <c r="F1354" i="5" a="1"/>
  <c r="F1354" i="5" s="1"/>
  <c r="F1355" i="5" a="1"/>
  <c r="F1355" i="5" s="1"/>
  <c r="F1356" i="5" a="1"/>
  <c r="F1356" i="5" s="1"/>
  <c r="F1357" i="5" a="1"/>
  <c r="F1357" i="5" s="1"/>
  <c r="F1358" i="5" a="1"/>
  <c r="F1358" i="5" s="1"/>
  <c r="F1359" i="5" a="1"/>
  <c r="F1359" i="5" s="1"/>
  <c r="F1360" i="5" a="1"/>
  <c r="F1360" i="5" s="1"/>
  <c r="F1361" i="5" a="1"/>
  <c r="F1361" i="5" s="1"/>
  <c r="F1362" i="5" a="1"/>
  <c r="F1362" i="5" s="1"/>
  <c r="F1363" i="5" a="1"/>
  <c r="F1363" i="5" s="1"/>
  <c r="F1364" i="5" a="1"/>
  <c r="F1364" i="5" s="1"/>
  <c r="F1365" i="5" a="1"/>
  <c r="F1365" i="5" s="1"/>
  <c r="F1366" i="5" a="1"/>
  <c r="F1366" i="5" s="1"/>
  <c r="F1367" i="5" a="1"/>
  <c r="F1367" i="5" s="1"/>
  <c r="F1368" i="5" a="1"/>
  <c r="F1368" i="5" s="1"/>
  <c r="F1369" i="5" a="1"/>
  <c r="F1369" i="5" s="1"/>
  <c r="F1370" i="5" a="1"/>
  <c r="F1370" i="5" s="1"/>
  <c r="F1371" i="5" a="1"/>
  <c r="F1371" i="5" s="1"/>
  <c r="F1372" i="5" a="1"/>
  <c r="F1372" i="5" s="1"/>
  <c r="F1373" i="5" a="1"/>
  <c r="F1373" i="5" s="1"/>
  <c r="F1374" i="5" a="1"/>
  <c r="F1374" i="5" s="1"/>
  <c r="F1375" i="5" a="1"/>
  <c r="F1375" i="5"/>
  <c r="F1376" i="5" a="1"/>
  <c r="F1376" i="5" s="1"/>
  <c r="F1377" i="5" a="1"/>
  <c r="F1377" i="5" s="1"/>
  <c r="F1378" i="5" a="1"/>
  <c r="F1378" i="5" s="1"/>
  <c r="F1379" i="5" a="1"/>
  <c r="F1379" i="5" s="1"/>
  <c r="F1380" i="5" a="1"/>
  <c r="F1380" i="5" s="1"/>
  <c r="F1381" i="5" a="1"/>
  <c r="F1381" i="5" s="1"/>
  <c r="F1382" i="5" a="1"/>
  <c r="F1382" i="5" s="1"/>
  <c r="F1383" i="5" a="1"/>
  <c r="F1383" i="5" s="1"/>
  <c r="F1384" i="5" a="1"/>
  <c r="F1384" i="5" s="1"/>
  <c r="F1385" i="5" a="1"/>
  <c r="F1385" i="5" s="1"/>
  <c r="F1386" i="5" a="1"/>
  <c r="F1386" i="5" s="1"/>
  <c r="F1387" i="5" a="1"/>
  <c r="F1387" i="5" s="1"/>
  <c r="F1388" i="5" a="1"/>
  <c r="F1388" i="5" s="1"/>
  <c r="F1389" i="5" a="1"/>
  <c r="F1389" i="5" s="1"/>
  <c r="F1390" i="5" a="1"/>
  <c r="F1390" i="5" s="1"/>
  <c r="F1391" i="5" a="1"/>
  <c r="F1391" i="5" s="1"/>
  <c r="F1392" i="5" a="1"/>
  <c r="F1392" i="5" s="1"/>
  <c r="F1393" i="5" a="1"/>
  <c r="F1393" i="5"/>
  <c r="F1394" i="5" a="1"/>
  <c r="F1394" i="5" s="1"/>
  <c r="F1395" i="5" a="1"/>
  <c r="F1395" i="5" s="1"/>
  <c r="F1396" i="5" a="1"/>
  <c r="F1396" i="5" s="1"/>
  <c r="F1397" i="5" a="1"/>
  <c r="F1397" i="5" s="1"/>
  <c r="F1398" i="5" a="1"/>
  <c r="F1398" i="5" s="1"/>
  <c r="F1399" i="5" a="1"/>
  <c r="F1399" i="5" s="1"/>
  <c r="F1400" i="5" a="1"/>
  <c r="F1400" i="5" s="1"/>
  <c r="F1401" i="5" a="1"/>
  <c r="F1401" i="5" s="1"/>
  <c r="F1402" i="5" a="1"/>
  <c r="F1402" i="5" s="1"/>
  <c r="F1403" i="5" a="1"/>
  <c r="F1403" i="5" s="1"/>
  <c r="F1404" i="5" a="1"/>
  <c r="F1404" i="5" s="1"/>
  <c r="F1405" i="5" a="1"/>
  <c r="F1405" i="5" s="1"/>
  <c r="F1406" i="5" a="1"/>
  <c r="F1406" i="5" s="1"/>
  <c r="F1407" i="5" a="1"/>
  <c r="F1407" i="5"/>
  <c r="F1408" i="5" a="1"/>
  <c r="F1408" i="5" s="1"/>
  <c r="F1409" i="5" a="1"/>
  <c r="F1409" i="5" s="1"/>
  <c r="F1410" i="5" a="1"/>
  <c r="F1410" i="5" s="1"/>
  <c r="F1411" i="5" a="1"/>
  <c r="F1411" i="5" s="1"/>
  <c r="F1412" i="5" a="1"/>
  <c r="F1412" i="5" s="1"/>
  <c r="F1413" i="5" a="1"/>
  <c r="F1413" i="5" s="1"/>
  <c r="F1414" i="5" a="1"/>
  <c r="F1414" i="5" s="1"/>
  <c r="F1415" i="5" a="1"/>
  <c r="F1415" i="5" s="1"/>
  <c r="F1416" i="5" a="1"/>
  <c r="F1416" i="5" s="1"/>
  <c r="F1417" i="5" a="1"/>
  <c r="F1417" i="5" s="1"/>
  <c r="F1418" i="5" a="1"/>
  <c r="F1418" i="5" s="1"/>
  <c r="F1419" i="5" a="1"/>
  <c r="F1419" i="5" s="1"/>
  <c r="F1420" i="5" a="1"/>
  <c r="F1420" i="5" s="1"/>
  <c r="F1421" i="5" a="1"/>
  <c r="F1421" i="5" s="1"/>
  <c r="F1422" i="5" a="1"/>
  <c r="F1422" i="5" s="1"/>
  <c r="F1423" i="5" a="1"/>
  <c r="F1423" i="5" s="1"/>
  <c r="F1424" i="5" a="1"/>
  <c r="F1424" i="5" s="1"/>
  <c r="F1425" i="5" a="1"/>
  <c r="F1425" i="5" s="1"/>
  <c r="F1426" i="5" a="1"/>
  <c r="F1426" i="5" s="1"/>
  <c r="F1427" i="5" a="1"/>
  <c r="F1427" i="5" s="1"/>
  <c r="F1428" i="5" a="1"/>
  <c r="F1428" i="5" s="1"/>
  <c r="F1429" i="5" a="1"/>
  <c r="F1429" i="5" s="1"/>
  <c r="F1430" i="5" a="1"/>
  <c r="F1430" i="5" s="1"/>
  <c r="F1431" i="5" a="1"/>
  <c r="F1431" i="5" s="1"/>
  <c r="F1432" i="5" a="1"/>
  <c r="F1432" i="5" s="1"/>
  <c r="F1433" i="5" a="1"/>
  <c r="F1433" i="5" s="1"/>
  <c r="F1434" i="5" a="1"/>
  <c r="F1434" i="5" s="1"/>
  <c r="F1435" i="5" a="1"/>
  <c r="F1435" i="5" s="1"/>
  <c r="F1436" i="5" a="1"/>
  <c r="F1436" i="5" s="1"/>
  <c r="F1437" i="5" a="1"/>
  <c r="F1437" i="5" s="1"/>
  <c r="F1438" i="5" a="1"/>
  <c r="F1438" i="5" s="1"/>
  <c r="F1439" i="5" a="1"/>
  <c r="F1439" i="5" s="1"/>
  <c r="F1440" i="5" a="1"/>
  <c r="F1440" i="5" s="1"/>
  <c r="F1441" i="5" a="1"/>
  <c r="F1441" i="5" s="1"/>
  <c r="F1442" i="5" a="1"/>
  <c r="F1442" i="5" s="1"/>
  <c r="F1443" i="5" a="1"/>
  <c r="F1443" i="5" s="1"/>
  <c r="F1444" i="5" a="1"/>
  <c r="F1444" i="5" s="1"/>
  <c r="F1445" i="5" a="1"/>
  <c r="F1445" i="5" s="1"/>
  <c r="F1446" i="5" a="1"/>
  <c r="F1446" i="5" s="1"/>
  <c r="F1447" i="5" a="1"/>
  <c r="F1447" i="5" s="1"/>
  <c r="F1448" i="5" a="1"/>
  <c r="F1448" i="5" s="1"/>
  <c r="F1449" i="5" a="1"/>
  <c r="F1449" i="5" s="1"/>
  <c r="F1450" i="5" a="1"/>
  <c r="F1450" i="5" s="1"/>
  <c r="F1451" i="5" a="1"/>
  <c r="F1451" i="5" s="1"/>
  <c r="F1452" i="5" a="1"/>
  <c r="F1452" i="5" s="1"/>
  <c r="F1453" i="5" a="1"/>
  <c r="F1453" i="5" s="1"/>
  <c r="F1454" i="5" a="1"/>
  <c r="F1454" i="5" s="1"/>
  <c r="F1455" i="5" a="1"/>
  <c r="F1455" i="5"/>
  <c r="F1456" i="5" a="1"/>
  <c r="F1456" i="5" s="1"/>
  <c r="F1457" i="5" a="1"/>
  <c r="F1457" i="5" s="1"/>
  <c r="F1458" i="5" a="1"/>
  <c r="F1458" i="5" s="1"/>
  <c r="F1459" i="5" a="1"/>
  <c r="F1459" i="5" s="1"/>
  <c r="F1460" i="5" a="1"/>
  <c r="F1460" i="5" s="1"/>
  <c r="F1461" i="5" a="1"/>
  <c r="F1461" i="5" s="1"/>
  <c r="F1462" i="5" a="1"/>
  <c r="F1462" i="5" s="1"/>
  <c r="F1463" i="5" a="1"/>
  <c r="F1463" i="5" s="1"/>
  <c r="F1464" i="5" a="1"/>
  <c r="F1464" i="5" s="1"/>
  <c r="F1465" i="5" a="1"/>
  <c r="F1465" i="5" s="1"/>
  <c r="F1466" i="5" a="1"/>
  <c r="F1466" i="5" s="1"/>
  <c r="F1467" i="5" a="1"/>
  <c r="F1467" i="5" s="1"/>
  <c r="F1468" i="5" a="1"/>
  <c r="F1468" i="5" s="1"/>
  <c r="F1469" i="5" a="1"/>
  <c r="F1469" i="5" s="1"/>
  <c r="F1470" i="5" a="1"/>
  <c r="F1470" i="5" s="1"/>
  <c r="F1471" i="5" a="1"/>
  <c r="F1471" i="5"/>
  <c r="F1472" i="5" a="1"/>
  <c r="F1472" i="5" s="1"/>
  <c r="F1473" i="5" a="1"/>
  <c r="F1473" i="5" s="1"/>
  <c r="F1474" i="5" a="1"/>
  <c r="F1474" i="5" s="1"/>
  <c r="F1475" i="5" a="1"/>
  <c r="F1475" i="5" s="1"/>
  <c r="F1476" i="5" a="1"/>
  <c r="F1476" i="5" s="1"/>
  <c r="F1477" i="5" a="1"/>
  <c r="F1477" i="5" s="1"/>
  <c r="F1478" i="5" a="1"/>
  <c r="F1478" i="5" s="1"/>
  <c r="F1479" i="5" a="1"/>
  <c r="F1479" i="5" s="1"/>
  <c r="F1480" i="5" a="1"/>
  <c r="F1480" i="5" s="1"/>
  <c r="F1481" i="5" a="1"/>
  <c r="F1481" i="5" s="1"/>
  <c r="F1482" i="5" a="1"/>
  <c r="F1482" i="5" s="1"/>
  <c r="F1483" i="5" a="1"/>
  <c r="F1483" i="5" s="1"/>
  <c r="F1484" i="5" a="1"/>
  <c r="F1484" i="5" s="1"/>
  <c r="F1485" i="5" a="1"/>
  <c r="F1485" i="5" s="1"/>
  <c r="F1486" i="5" a="1"/>
  <c r="F1486" i="5" s="1"/>
  <c r="F1487" i="5" a="1"/>
  <c r="F1487" i="5" s="1"/>
  <c r="F1488" i="5" a="1"/>
  <c r="F1488" i="5" s="1"/>
  <c r="F1489" i="5" a="1"/>
  <c r="F1489" i="5"/>
  <c r="F1490" i="5" a="1"/>
  <c r="F1490" i="5" s="1"/>
  <c r="F1491" i="5" a="1"/>
  <c r="F1491" i="5" s="1"/>
  <c r="F1492" i="5" a="1"/>
  <c r="F1492" i="5" s="1"/>
  <c r="F1493" i="5" a="1"/>
  <c r="F1493" i="5" s="1"/>
  <c r="F1494" i="5" a="1"/>
  <c r="F1494" i="5" s="1"/>
  <c r="F1495" i="5" a="1"/>
  <c r="F1495" i="5" s="1"/>
  <c r="F1496" i="5" a="1"/>
  <c r="F1496" i="5" s="1"/>
  <c r="F1497" i="5" a="1"/>
  <c r="F1497" i="5" s="1"/>
  <c r="F1498" i="5" a="1"/>
  <c r="F1498" i="5" s="1"/>
  <c r="F1499" i="5" a="1"/>
  <c r="F1499" i="5" s="1"/>
  <c r="F1500" i="5" a="1"/>
  <c r="F1500" i="5" s="1"/>
  <c r="F1501" i="5" a="1"/>
  <c r="F1501" i="5" s="1"/>
  <c r="F1502" i="5" a="1"/>
  <c r="F1502" i="5" s="1"/>
  <c r="F1503" i="5" a="1"/>
  <c r="F1503" i="5" s="1"/>
  <c r="F1504" i="5" a="1"/>
  <c r="F1504" i="5" s="1"/>
  <c r="F1505" i="5" a="1"/>
  <c r="F1505" i="5" s="1"/>
  <c r="F1506" i="5" a="1"/>
  <c r="F1506" i="5" s="1"/>
  <c r="F1507" i="5" a="1"/>
  <c r="F1507" i="5" s="1"/>
  <c r="F1508" i="5" a="1"/>
  <c r="F1508" i="5" s="1"/>
  <c r="F1509" i="5" a="1"/>
  <c r="F1509" i="5" s="1"/>
  <c r="F1510" i="5" a="1"/>
  <c r="F1510" i="5" s="1"/>
  <c r="F1511" i="5" a="1"/>
  <c r="F1511" i="5" s="1"/>
  <c r="F1512" i="5" a="1"/>
  <c r="F1512" i="5" s="1"/>
  <c r="F1513" i="5" a="1"/>
  <c r="F1513" i="5" s="1"/>
  <c r="F1514" i="5" a="1"/>
  <c r="F1514" i="5" s="1"/>
  <c r="F1515" i="5" a="1"/>
  <c r="F1515" i="5" s="1"/>
  <c r="F1516" i="5" a="1"/>
  <c r="F1516" i="5" s="1"/>
  <c r="F1517" i="5" a="1"/>
  <c r="F1517" i="5" s="1"/>
  <c r="F1518" i="5" a="1"/>
  <c r="F1518" i="5" s="1"/>
  <c r="F1519" i="5" a="1"/>
  <c r="F1519" i="5" s="1"/>
  <c r="F1520" i="5" a="1"/>
  <c r="F1520" i="5" s="1"/>
  <c r="F1521" i="5" a="1"/>
  <c r="F1521" i="5" s="1"/>
  <c r="F1522" i="5" a="1"/>
  <c r="F1522" i="5" s="1"/>
  <c r="F1523" i="5" a="1"/>
  <c r="F1523" i="5" s="1"/>
  <c r="F1524" i="5" a="1"/>
  <c r="F1524" i="5" s="1"/>
  <c r="F1525" i="5" a="1"/>
  <c r="F1525" i="5" s="1"/>
  <c r="F1526" i="5" a="1"/>
  <c r="F1526" i="5" s="1"/>
  <c r="F1527" i="5" a="1"/>
  <c r="F1527" i="5" s="1"/>
  <c r="F1528" i="5" a="1"/>
  <c r="F1528" i="5" s="1"/>
  <c r="F1529" i="5" a="1"/>
  <c r="F1529" i="5" s="1"/>
  <c r="F1530" i="5" a="1"/>
  <c r="F1530" i="5" s="1"/>
  <c r="F1531" i="5" a="1"/>
  <c r="F1531" i="5" s="1"/>
  <c r="F1532" i="5" a="1"/>
  <c r="F1532" i="5" s="1"/>
  <c r="F1533" i="5" a="1"/>
  <c r="F1533" i="5" s="1"/>
  <c r="F1534" i="5" a="1"/>
  <c r="F1534" i="5" s="1"/>
  <c r="F1535" i="5" a="1"/>
  <c r="F1535" i="5" s="1"/>
  <c r="F1536" i="5" a="1"/>
  <c r="F1536" i="5" s="1"/>
  <c r="F1537" i="5" a="1"/>
  <c r="F1537" i="5" s="1"/>
  <c r="F1538" i="5" a="1"/>
  <c r="F1538" i="5" s="1"/>
  <c r="F1539" i="5" a="1"/>
  <c r="F1539" i="5" s="1"/>
  <c r="F1540" i="5" a="1"/>
  <c r="F1540" i="5" s="1"/>
  <c r="F1541" i="5" a="1"/>
  <c r="F1541" i="5" s="1"/>
  <c r="F1542" i="5" a="1"/>
  <c r="F1542" i="5" s="1"/>
  <c r="F1543" i="5" a="1"/>
  <c r="F1543" i="5" s="1"/>
  <c r="F1544" i="5" a="1"/>
  <c r="F1544" i="5" s="1"/>
  <c r="F1545" i="5" a="1"/>
  <c r="F1545" i="5"/>
  <c r="F1546" i="5" a="1"/>
  <c r="F1546" i="5" s="1"/>
  <c r="F1547" i="5" a="1"/>
  <c r="F1547" i="5" s="1"/>
  <c r="F1548" i="5" a="1"/>
  <c r="F1548" i="5" s="1"/>
  <c r="F1549" i="5" a="1"/>
  <c r="F1549" i="5" s="1"/>
  <c r="F1550" i="5" a="1"/>
  <c r="F1550" i="5" s="1"/>
  <c r="F1551" i="5" a="1"/>
  <c r="F1551" i="5" s="1"/>
  <c r="F1552" i="5" a="1"/>
  <c r="F1552" i="5" s="1"/>
  <c r="F1553" i="5" a="1"/>
  <c r="F1553" i="5" s="1"/>
  <c r="F1554" i="5" a="1"/>
  <c r="F1554" i="5" s="1"/>
  <c r="F1555" i="5" a="1"/>
  <c r="F1555" i="5" s="1"/>
  <c r="F1556" i="5" a="1"/>
  <c r="F1556" i="5" s="1"/>
  <c r="F1557" i="5" a="1"/>
  <c r="F1557" i="5" s="1"/>
  <c r="F1558" i="5" a="1"/>
  <c r="F1558" i="5" s="1"/>
  <c r="F1559" i="5" a="1"/>
  <c r="F1559" i="5" s="1"/>
  <c r="F1560" i="5" a="1"/>
  <c r="F1560" i="5" s="1"/>
  <c r="F1561" i="5" a="1"/>
  <c r="F1561" i="5" s="1"/>
  <c r="F1562" i="5" a="1"/>
  <c r="F1562" i="5" s="1"/>
  <c r="F1563" i="5" a="1"/>
  <c r="F1563" i="5" s="1"/>
  <c r="F1564" i="5" a="1"/>
  <c r="F1564" i="5" s="1"/>
  <c r="F1565" i="5" a="1"/>
  <c r="F1565" i="5" s="1"/>
  <c r="F1566" i="5" a="1"/>
  <c r="F1566" i="5" s="1"/>
  <c r="F1567" i="5" a="1"/>
  <c r="F1567" i="5"/>
  <c r="F1568" i="5" a="1"/>
  <c r="F1568" i="5" s="1"/>
  <c r="F1569" i="5" a="1"/>
  <c r="F1569" i="5" s="1"/>
  <c r="F1570" i="5" a="1"/>
  <c r="F1570" i="5" s="1"/>
  <c r="F1571" i="5" a="1"/>
  <c r="F1571" i="5" s="1"/>
  <c r="F1572" i="5" a="1"/>
  <c r="F1572" i="5" s="1"/>
  <c r="F1573" i="5" a="1"/>
  <c r="F1573" i="5" s="1"/>
  <c r="F1574" i="5" a="1"/>
  <c r="F1574" i="5" s="1"/>
  <c r="F1575" i="5" a="1"/>
  <c r="F1575" i="5" s="1"/>
  <c r="F1576" i="5" a="1"/>
  <c r="F1576" i="5" s="1"/>
  <c r="F1577" i="5" a="1"/>
  <c r="F1577" i="5" s="1"/>
  <c r="F1578" i="5" a="1"/>
  <c r="F1578" i="5" s="1"/>
  <c r="F1579" i="5" a="1"/>
  <c r="F1579" i="5" s="1"/>
  <c r="F1580" i="5" a="1"/>
  <c r="F1580" i="5" s="1"/>
  <c r="F1581" i="5" a="1"/>
  <c r="F1581" i="5" s="1"/>
  <c r="F1582" i="5" a="1"/>
  <c r="F1582" i="5" s="1"/>
  <c r="F1583" i="5" a="1"/>
  <c r="F1583" i="5" s="1"/>
  <c r="F1584" i="5" a="1"/>
  <c r="F1584" i="5" s="1"/>
  <c r="F1585" i="5" a="1"/>
  <c r="F1585" i="5" s="1"/>
  <c r="F1586" i="5" a="1"/>
  <c r="F1586" i="5" s="1"/>
  <c r="F1587" i="5" a="1"/>
  <c r="F1587" i="5" s="1"/>
  <c r="F1588" i="5" a="1"/>
  <c r="F1588" i="5" s="1"/>
  <c r="F1589" i="5" a="1"/>
  <c r="F1589" i="5" s="1"/>
  <c r="F1590" i="5" a="1"/>
  <c r="F1590" i="5" s="1"/>
  <c r="F1591" i="5" a="1"/>
  <c r="F1591" i="5" s="1"/>
  <c r="F1592" i="5" a="1"/>
  <c r="F1592" i="5" s="1"/>
  <c r="F1593" i="5" a="1"/>
  <c r="F1593" i="5" s="1"/>
  <c r="F1594" i="5" a="1"/>
  <c r="F1594" i="5" s="1"/>
  <c r="F1595" i="5" a="1"/>
  <c r="F1595" i="5" s="1"/>
  <c r="F1596" i="5" a="1"/>
  <c r="F1596" i="5" s="1"/>
  <c r="F1597" i="5" a="1"/>
  <c r="F1597" i="5" s="1"/>
  <c r="F1598" i="5" a="1"/>
  <c r="F1598" i="5" s="1"/>
  <c r="F1599" i="5" a="1"/>
  <c r="F1599" i="5" s="1"/>
  <c r="F1600" i="5" a="1"/>
  <c r="F1600" i="5" s="1"/>
  <c r="F1601" i="5" a="1"/>
  <c r="F1601" i="5" s="1"/>
  <c r="F1602" i="5" a="1"/>
  <c r="F1602" i="5" s="1"/>
  <c r="F1603" i="5" a="1"/>
  <c r="F1603" i="5" s="1"/>
  <c r="F1604" i="5" a="1"/>
  <c r="F1604" i="5" s="1"/>
  <c r="F1605" i="5" a="1"/>
  <c r="F1605" i="5" s="1"/>
  <c r="F1606" i="5" a="1"/>
  <c r="F1606" i="5" s="1"/>
  <c r="F1607" i="5" a="1"/>
  <c r="F1607" i="5" s="1"/>
  <c r="F1608" i="5" a="1"/>
  <c r="F1608" i="5" s="1"/>
  <c r="F1609" i="5" a="1"/>
  <c r="F1609" i="5" s="1"/>
  <c r="F1610" i="5" a="1"/>
  <c r="F1610" i="5" s="1"/>
  <c r="F1611" i="5" a="1"/>
  <c r="F1611" i="5" s="1"/>
  <c r="F1612" i="5" a="1"/>
  <c r="F1612" i="5" s="1"/>
  <c r="F1613" i="5" a="1"/>
  <c r="F1613" i="5" s="1"/>
  <c r="F1614" i="5" a="1"/>
  <c r="F1614" i="5" s="1"/>
  <c r="F1615" i="5" a="1"/>
  <c r="F1615" i="5" s="1"/>
  <c r="F1616" i="5" a="1"/>
  <c r="F1616" i="5" s="1"/>
  <c r="F1617" i="5" a="1"/>
  <c r="F1617" i="5" s="1"/>
  <c r="F1618" i="5" a="1"/>
  <c r="F1618" i="5" s="1"/>
  <c r="F1619" i="5" a="1"/>
  <c r="F1619" i="5" s="1"/>
  <c r="F1620" i="5" a="1"/>
  <c r="F1620" i="5" s="1"/>
  <c r="F1621" i="5" a="1"/>
  <c r="F1621" i="5" s="1"/>
  <c r="F1622" i="5" a="1"/>
  <c r="F1622" i="5" s="1"/>
  <c r="F1623" i="5" a="1"/>
  <c r="F1623" i="5" s="1"/>
  <c r="F1624" i="5" a="1"/>
  <c r="F1624" i="5" s="1"/>
  <c r="F1625" i="5" a="1"/>
  <c r="F1625" i="5" s="1"/>
  <c r="F1626" i="5" a="1"/>
  <c r="F1626" i="5" s="1"/>
  <c r="F1627" i="5" a="1"/>
  <c r="F1627" i="5" s="1"/>
  <c r="F1628" i="5" a="1"/>
  <c r="F1628" i="5" s="1"/>
  <c r="F1629" i="5" a="1"/>
  <c r="F1629" i="5" s="1"/>
  <c r="F1630" i="5" a="1"/>
  <c r="F1630" i="5" s="1"/>
  <c r="F1631" i="5" a="1"/>
  <c r="F1631" i="5" s="1"/>
  <c r="F1632" i="5" a="1"/>
  <c r="F1632" i="5" s="1"/>
  <c r="F1633" i="5" a="1"/>
  <c r="F1633" i="5"/>
  <c r="F1634" i="5" a="1"/>
  <c r="F1634" i="5" s="1"/>
  <c r="F1635" i="5" a="1"/>
  <c r="F1635" i="5" s="1"/>
  <c r="F1636" i="5" a="1"/>
  <c r="F1636" i="5" s="1"/>
  <c r="F1637" i="5" a="1"/>
  <c r="F1637" i="5" s="1"/>
  <c r="F1638" i="5" a="1"/>
  <c r="F1638" i="5" s="1"/>
  <c r="F1639" i="5" a="1"/>
  <c r="F1639" i="5" s="1"/>
  <c r="F1640" i="5" a="1"/>
  <c r="F1640" i="5" s="1"/>
  <c r="F1641" i="5" a="1"/>
  <c r="F1641" i="5"/>
  <c r="F1642" i="5" a="1"/>
  <c r="F1642" i="5" s="1"/>
  <c r="F1643" i="5" a="1"/>
  <c r="F1643" i="5" s="1"/>
  <c r="F1644" i="5" a="1"/>
  <c r="F1644" i="5" s="1"/>
  <c r="F1645" i="5" a="1"/>
  <c r="F1645" i="5" s="1"/>
  <c r="F1646" i="5" a="1"/>
  <c r="F1646" i="5" s="1"/>
  <c r="F1647" i="5" a="1"/>
  <c r="F1647" i="5" s="1"/>
  <c r="F1648" i="5" a="1"/>
  <c r="F1648" i="5" s="1"/>
  <c r="F1649" i="5" a="1"/>
  <c r="F1649" i="5" s="1"/>
  <c r="F1650" i="5" a="1"/>
  <c r="F1650" i="5" s="1"/>
  <c r="F1651" i="5" a="1"/>
  <c r="F1651" i="5" s="1"/>
  <c r="F1652" i="5" a="1"/>
  <c r="F1652" i="5" s="1"/>
  <c r="F1653" i="5" a="1"/>
  <c r="F1653" i="5" s="1"/>
  <c r="F1654" i="5" a="1"/>
  <c r="F1654" i="5" s="1"/>
  <c r="F1655" i="5" a="1"/>
  <c r="F1655" i="5" s="1"/>
  <c r="F1656" i="5" a="1"/>
  <c r="F1656" i="5" s="1"/>
  <c r="F1657" i="5" a="1"/>
  <c r="F1657" i="5" s="1"/>
  <c r="F1658" i="5" a="1"/>
  <c r="F1658" i="5" s="1"/>
  <c r="F1659" i="5" a="1"/>
  <c r="F1659" i="5" s="1"/>
  <c r="F1660" i="5" a="1"/>
  <c r="F1660" i="5" s="1"/>
  <c r="F1661" i="5" a="1"/>
  <c r="F1661" i="5" s="1"/>
  <c r="F1662" i="5" a="1"/>
  <c r="F1662" i="5" s="1"/>
  <c r="F1663" i="5" a="1"/>
  <c r="F1663" i="5" s="1"/>
  <c r="F1664" i="5" a="1"/>
  <c r="F1664" i="5" s="1"/>
  <c r="F1665" i="5" a="1"/>
  <c r="F1665" i="5" s="1"/>
  <c r="F1666" i="5" a="1"/>
  <c r="F1666" i="5" s="1"/>
  <c r="F1667" i="5" a="1"/>
  <c r="F1667" i="5" s="1"/>
  <c r="F1668" i="5" a="1"/>
  <c r="F1668" i="5" s="1"/>
  <c r="F1669" i="5" a="1"/>
  <c r="F1669" i="5" s="1"/>
  <c r="F1670" i="5" a="1"/>
  <c r="F1670" i="5" s="1"/>
  <c r="F1671" i="5" a="1"/>
  <c r="F1671" i="5"/>
  <c r="F1672" i="5" a="1"/>
  <c r="F1672" i="5" s="1"/>
  <c r="F1673" i="5" a="1"/>
  <c r="F1673" i="5" s="1"/>
  <c r="F1674" i="5" a="1"/>
  <c r="F1674" i="5" s="1"/>
  <c r="F1675" i="5" a="1"/>
  <c r="F1675" i="5" s="1"/>
  <c r="F1676" i="5" a="1"/>
  <c r="F1676" i="5" s="1"/>
  <c r="F1677" i="5" a="1"/>
  <c r="F1677" i="5" s="1"/>
  <c r="F1678" i="5" a="1"/>
  <c r="F1678" i="5" s="1"/>
  <c r="F1679" i="5" a="1"/>
  <c r="F1679" i="5" s="1"/>
  <c r="F1680" i="5" a="1"/>
  <c r="F1680" i="5" s="1"/>
  <c r="F1681" i="5" a="1"/>
  <c r="F1681" i="5" s="1"/>
  <c r="F1682" i="5" a="1"/>
  <c r="F1682" i="5" s="1"/>
  <c r="F1683" i="5" a="1"/>
  <c r="F1683" i="5" s="1"/>
  <c r="F1684" i="5" a="1"/>
  <c r="F1684" i="5" s="1"/>
  <c r="F1685" i="5" a="1"/>
  <c r="F1685" i="5" s="1"/>
  <c r="F1686" i="5" a="1"/>
  <c r="F1686" i="5" s="1"/>
  <c r="F1687" i="5" a="1"/>
  <c r="F1687" i="5" s="1"/>
  <c r="F1688" i="5" a="1"/>
  <c r="F1688" i="5" s="1"/>
  <c r="F1689" i="5" a="1"/>
  <c r="F1689" i="5" s="1"/>
  <c r="F1690" i="5" a="1"/>
  <c r="F1690" i="5" s="1"/>
  <c r="F1691" i="5" a="1"/>
  <c r="F1691" i="5"/>
  <c r="F1692" i="5" a="1"/>
  <c r="F1692" i="5" s="1"/>
  <c r="F1693" i="5" a="1"/>
  <c r="F1693" i="5" s="1"/>
  <c r="F1694" i="5" a="1"/>
  <c r="F1694" i="5" s="1"/>
  <c r="F1695" i="5" a="1"/>
  <c r="F1695" i="5" s="1"/>
  <c r="F1696" i="5" a="1"/>
  <c r="F1696" i="5" s="1"/>
  <c r="F1697" i="5" a="1"/>
  <c r="F1697" i="5" s="1"/>
  <c r="F1698" i="5" a="1"/>
  <c r="F1698" i="5" s="1"/>
  <c r="F1699" i="5" a="1"/>
  <c r="F1699" i="5" s="1"/>
  <c r="F1700" i="5" a="1"/>
  <c r="F1700" i="5" s="1"/>
  <c r="F1701" i="5" a="1"/>
  <c r="F1701" i="5" s="1"/>
  <c r="F1702" i="5" a="1"/>
  <c r="F1702" i="5" s="1"/>
  <c r="F1703" i="5" a="1"/>
  <c r="F1703" i="5" s="1"/>
  <c r="F1704" i="5" a="1"/>
  <c r="F1704" i="5" s="1"/>
  <c r="F1705" i="5" a="1"/>
  <c r="F1705" i="5" s="1"/>
  <c r="F1706" i="5" a="1"/>
  <c r="F1706" i="5" s="1"/>
  <c r="F1707" i="5" a="1"/>
  <c r="F1707" i="5" s="1"/>
  <c r="F1708" i="5" a="1"/>
  <c r="F1708" i="5" s="1"/>
  <c r="F1709" i="5" a="1"/>
  <c r="F1709" i="5" s="1"/>
  <c r="F1710" i="5" a="1"/>
  <c r="F1710" i="5" s="1"/>
  <c r="F1711" i="5" a="1"/>
  <c r="F1711" i="5" s="1"/>
  <c r="F1712" i="5" a="1"/>
  <c r="F1712" i="5" s="1"/>
  <c r="F1713" i="5" a="1"/>
  <c r="F1713" i="5" s="1"/>
  <c r="F1714" i="5" a="1"/>
  <c r="F1714" i="5" s="1"/>
  <c r="F1715" i="5" a="1"/>
  <c r="F1715" i="5" s="1"/>
  <c r="F1716" i="5" a="1"/>
  <c r="F1716" i="5" s="1"/>
  <c r="F1717" i="5" a="1"/>
  <c r="F1717" i="5" s="1"/>
  <c r="F1718" i="5" a="1"/>
  <c r="F1718" i="5" s="1"/>
  <c r="F1719" i="5" a="1"/>
  <c r="F1719" i="5" s="1"/>
  <c r="F1720" i="5" a="1"/>
  <c r="F1720" i="5" s="1"/>
  <c r="F1721" i="5" a="1"/>
  <c r="F1721" i="5" s="1"/>
  <c r="F1722" i="5" a="1"/>
  <c r="F1722" i="5" s="1"/>
  <c r="F1723" i="5" a="1"/>
  <c r="F1723" i="5" s="1"/>
  <c r="F1724" i="5" a="1"/>
  <c r="F1724" i="5" s="1"/>
  <c r="F1725" i="5" a="1"/>
  <c r="F1725" i="5" s="1"/>
  <c r="F1726" i="5" a="1"/>
  <c r="F1726" i="5" s="1"/>
  <c r="F1727" i="5" a="1"/>
  <c r="F1727" i="5" s="1"/>
  <c r="F1728" i="5" a="1"/>
  <c r="F1728" i="5" s="1"/>
  <c r="F1729" i="5" a="1"/>
  <c r="F1729" i="5" s="1"/>
  <c r="F1730" i="5" a="1"/>
  <c r="F1730" i="5" s="1"/>
  <c r="F1731" i="5" a="1"/>
  <c r="F1731" i="5" s="1"/>
  <c r="F1732" i="5" a="1"/>
  <c r="F1732" i="5" s="1"/>
  <c r="F1733" i="5" a="1"/>
  <c r="F1733" i="5" s="1"/>
  <c r="F1734" i="5" a="1"/>
  <c r="F1734" i="5" s="1"/>
  <c r="F1735" i="5" a="1"/>
  <c r="F1735" i="5" s="1"/>
  <c r="F1736" i="5" a="1"/>
  <c r="F1736" i="5" s="1"/>
  <c r="F1737" i="5" a="1"/>
  <c r="F1737" i="5"/>
  <c r="F1738" i="5" a="1"/>
  <c r="F1738" i="5" s="1"/>
  <c r="F1739" i="5" a="1"/>
  <c r="F1739" i="5" s="1"/>
  <c r="F1740" i="5" a="1"/>
  <c r="F1740" i="5" s="1"/>
  <c r="F1741" i="5" a="1"/>
  <c r="F1741" i="5" s="1"/>
  <c r="F1742" i="5" a="1"/>
  <c r="F1742" i="5" s="1"/>
  <c r="F1743" i="5" a="1"/>
  <c r="F1743" i="5" s="1"/>
  <c r="F1744" i="5" a="1"/>
  <c r="F1744" i="5" s="1"/>
  <c r="F1745" i="5" a="1"/>
  <c r="F1745" i="5" s="1"/>
  <c r="F1746" i="5" a="1"/>
  <c r="F1746" i="5" s="1"/>
  <c r="F1747" i="5" a="1"/>
  <c r="F1747" i="5" s="1"/>
  <c r="F1748" i="5" a="1"/>
  <c r="F1748" i="5" s="1"/>
  <c r="F1749" i="5" a="1"/>
  <c r="F1749" i="5" s="1"/>
  <c r="F1750" i="5" a="1"/>
  <c r="F1750" i="5" s="1"/>
  <c r="F1751" i="5" a="1"/>
  <c r="F1751" i="5" s="1"/>
  <c r="F1752" i="5" a="1"/>
  <c r="F1752" i="5" s="1"/>
  <c r="F1753" i="5" a="1"/>
  <c r="F1753" i="5" s="1"/>
  <c r="F1754" i="5" a="1"/>
  <c r="F1754" i="5" s="1"/>
  <c r="F1755" i="5" a="1"/>
  <c r="F1755" i="5" s="1"/>
  <c r="F1756" i="5" a="1"/>
  <c r="F1756" i="5" s="1"/>
  <c r="F1757" i="5" a="1"/>
  <c r="F1757" i="5" s="1"/>
  <c r="F1758" i="5" a="1"/>
  <c r="F1758" i="5" s="1"/>
  <c r="F1759" i="5" a="1"/>
  <c r="F1759" i="5" s="1"/>
  <c r="F1760" i="5" a="1"/>
  <c r="F1760" i="5" s="1"/>
  <c r="F1761" i="5" a="1"/>
  <c r="F1761" i="5" s="1"/>
  <c r="F1762" i="5" a="1"/>
  <c r="F1762" i="5" s="1"/>
  <c r="F1763" i="5" a="1"/>
  <c r="F1763" i="5" s="1"/>
  <c r="F1764" i="5" a="1"/>
  <c r="F1764" i="5" s="1"/>
  <c r="F1765" i="5" a="1"/>
  <c r="F1765" i="5" s="1"/>
  <c r="F1766" i="5" a="1"/>
  <c r="F1766" i="5" s="1"/>
  <c r="F1767" i="5" a="1"/>
  <c r="F1767" i="5" s="1"/>
  <c r="F1768" i="5" a="1"/>
  <c r="F1768" i="5" s="1"/>
  <c r="F1769" i="5" a="1"/>
  <c r="F1769" i="5" s="1"/>
  <c r="F1770" i="5" a="1"/>
  <c r="F1770" i="5" s="1"/>
  <c r="F1771" i="5" a="1"/>
  <c r="F1771" i="5" s="1"/>
  <c r="F1772" i="5" a="1"/>
  <c r="F1772" i="5" s="1"/>
  <c r="F1773" i="5" a="1"/>
  <c r="F1773" i="5" s="1"/>
  <c r="F1774" i="5" a="1"/>
  <c r="F1774" i="5" s="1"/>
  <c r="F1775" i="5" a="1"/>
  <c r="F1775" i="5" s="1"/>
  <c r="F1776" i="5" a="1"/>
  <c r="F1776" i="5" s="1"/>
  <c r="F1777" i="5" a="1"/>
  <c r="F1777" i="5" s="1"/>
  <c r="F1778" i="5" a="1"/>
  <c r="F1778" i="5" s="1"/>
  <c r="F1779" i="5" a="1"/>
  <c r="F1779" i="5"/>
  <c r="F1780" i="5" a="1"/>
  <c r="F1780" i="5" s="1"/>
  <c r="F1781" i="5" a="1"/>
  <c r="F1781" i="5" s="1"/>
  <c r="F1782" i="5" a="1"/>
  <c r="F1782" i="5" s="1"/>
  <c r="F1783" i="5" a="1"/>
  <c r="F1783" i="5" s="1"/>
  <c r="F1784" i="5" a="1"/>
  <c r="F1784" i="5" s="1"/>
  <c r="F1785" i="5" a="1"/>
  <c r="F1785" i="5" s="1"/>
  <c r="F1786" i="5" a="1"/>
  <c r="F1786" i="5" s="1"/>
  <c r="F1787" i="5" a="1"/>
  <c r="F1787" i="5" s="1"/>
  <c r="F1788" i="5" a="1"/>
  <c r="F1788" i="5" s="1"/>
  <c r="F1789" i="5" a="1"/>
  <c r="F1789" i="5" s="1"/>
  <c r="F1790" i="5" a="1"/>
  <c r="F1790" i="5" s="1"/>
  <c r="F1791" i="5" a="1"/>
  <c r="F1791" i="5" s="1"/>
  <c r="F1792" i="5" a="1"/>
  <c r="F1792" i="5"/>
  <c r="F1793" i="5" a="1"/>
  <c r="F1793" i="5" s="1"/>
  <c r="F1794" i="5" a="1"/>
  <c r="F1794" i="5" s="1"/>
  <c r="F1795" i="5" a="1"/>
  <c r="F1795" i="5" s="1"/>
  <c r="F1796" i="5" a="1"/>
  <c r="F1796" i="5" s="1"/>
  <c r="F1797" i="5" a="1"/>
  <c r="F1797" i="5" s="1"/>
  <c r="F1798" i="5" a="1"/>
  <c r="F1798" i="5" s="1"/>
  <c r="F1799" i="5" a="1"/>
  <c r="F1799" i="5" s="1"/>
  <c r="F1800" i="5" a="1"/>
  <c r="F1800" i="5" s="1"/>
  <c r="F1801" i="5" a="1"/>
  <c r="F1801" i="5" s="1"/>
  <c r="F1802" i="5" a="1"/>
  <c r="F1802" i="5" s="1"/>
  <c r="F1803" i="5" a="1"/>
  <c r="F1803" i="5" s="1"/>
  <c r="F1804" i="5" a="1"/>
  <c r="F1804" i="5" s="1"/>
  <c r="F1805" i="5" a="1"/>
  <c r="F1805" i="5" s="1"/>
  <c r="F1806" i="5" a="1"/>
  <c r="F1806" i="5" s="1"/>
  <c r="F1807" i="5" a="1"/>
  <c r="F1807" i="5" s="1"/>
  <c r="F1808" i="5" a="1"/>
  <c r="F1808" i="5" s="1"/>
  <c r="F1809" i="5" a="1"/>
  <c r="F1809" i="5" s="1"/>
  <c r="F1810" i="5" a="1"/>
  <c r="F1810" i="5" s="1"/>
  <c r="F1811" i="5" a="1"/>
  <c r="F1811" i="5" s="1"/>
  <c r="F1812" i="5" a="1"/>
  <c r="F1812" i="5" s="1"/>
  <c r="F1813" i="5" a="1"/>
  <c r="F1813" i="5"/>
  <c r="F1814" i="5" a="1"/>
  <c r="F1814" i="5" s="1"/>
  <c r="F1815" i="5" a="1"/>
  <c r="F1815" i="5" s="1"/>
  <c r="F1816" i="5" a="1"/>
  <c r="F1816" i="5" s="1"/>
  <c r="F1817" i="5" a="1"/>
  <c r="F1817" i="5" s="1"/>
  <c r="F1818" i="5" a="1"/>
  <c r="F1818" i="5" s="1"/>
  <c r="F1819" i="5" a="1"/>
  <c r="F1819" i="5" s="1"/>
  <c r="F1820" i="5" a="1"/>
  <c r="F1820" i="5" s="1"/>
  <c r="F1821" i="5" a="1"/>
  <c r="F1821" i="5" s="1"/>
  <c r="F1822" i="5" a="1"/>
  <c r="F1822" i="5" s="1"/>
  <c r="F1823" i="5" a="1"/>
  <c r="F1823" i="5" s="1"/>
  <c r="F1824" i="5" a="1"/>
  <c r="F1824" i="5" s="1"/>
  <c r="F1825" i="5" a="1"/>
  <c r="F1825" i="5" s="1"/>
  <c r="F1826" i="5" a="1"/>
  <c r="F1826" i="5" s="1"/>
  <c r="F1827" i="5" a="1"/>
  <c r="F1827" i="5" s="1"/>
  <c r="F1828" i="5" a="1"/>
  <c r="F1828" i="5" s="1"/>
  <c r="F1829" i="5" a="1"/>
  <c r="F1829" i="5" s="1"/>
  <c r="F1830" i="5" a="1"/>
  <c r="F1830" i="5" s="1"/>
  <c r="F1831" i="5" a="1"/>
  <c r="F1831" i="5" s="1"/>
  <c r="F1832" i="5" a="1"/>
  <c r="F1832" i="5" s="1"/>
  <c r="F1833" i="5" a="1"/>
  <c r="F1833" i="5" s="1"/>
  <c r="F1834" i="5" a="1"/>
  <c r="F1834" i="5" s="1"/>
  <c r="F1835" i="5" a="1"/>
  <c r="F1835" i="5" s="1"/>
  <c r="F1836" i="5" a="1"/>
  <c r="F1836" i="5" s="1"/>
  <c r="F1837" i="5" a="1"/>
  <c r="F1837" i="5" s="1"/>
  <c r="F1838" i="5" a="1"/>
  <c r="F1838" i="5" s="1"/>
  <c r="F1839" i="5" a="1"/>
  <c r="F1839" i="5" s="1"/>
  <c r="F1840" i="5" a="1"/>
  <c r="F1840" i="5" s="1"/>
  <c r="F1841" i="5" a="1"/>
  <c r="F1841" i="5" s="1"/>
  <c r="F1842" i="5" a="1"/>
  <c r="F1842" i="5" s="1"/>
  <c r="F1843" i="5" a="1"/>
  <c r="F1843" i="5" s="1"/>
  <c r="F1844" i="5" a="1"/>
  <c r="F1844" i="5" s="1"/>
  <c r="F1845" i="5" a="1"/>
  <c r="F1845" i="5" s="1"/>
  <c r="F1846" i="5" a="1"/>
  <c r="F1846" i="5" s="1"/>
  <c r="F1847" i="5" a="1"/>
  <c r="F1847" i="5" s="1"/>
  <c r="F1848" i="5" a="1"/>
  <c r="F1848" i="5" s="1"/>
  <c r="F1849" i="5" a="1"/>
  <c r="F1849" i="5" s="1"/>
  <c r="F1850" i="5" a="1"/>
  <c r="F1850" i="5" s="1"/>
  <c r="F1851" i="5" a="1"/>
  <c r="F1851" i="5" s="1"/>
  <c r="F1852" i="5" a="1"/>
  <c r="F1852" i="5" s="1"/>
  <c r="F1853" i="5" a="1"/>
  <c r="F1853" i="5" s="1"/>
  <c r="F1854" i="5" a="1"/>
  <c r="F1854" i="5" s="1"/>
  <c r="F1855" i="5" a="1"/>
  <c r="F1855" i="5" s="1"/>
  <c r="F1856" i="5" a="1"/>
  <c r="F1856" i="5"/>
  <c r="F1857" i="5" a="1"/>
  <c r="F1857" i="5" s="1"/>
  <c r="F1858" i="5" a="1"/>
  <c r="F1858" i="5" s="1"/>
  <c r="F1859" i="5" a="1"/>
  <c r="F1859" i="5" s="1"/>
  <c r="F1860" i="5" a="1"/>
  <c r="F1860" i="5" s="1"/>
  <c r="F1861" i="5" a="1"/>
  <c r="F1861" i="5" s="1"/>
  <c r="F1862" i="5" a="1"/>
  <c r="F1862" i="5" s="1"/>
  <c r="F1863" i="5" a="1"/>
  <c r="F1863" i="5" s="1"/>
  <c r="F1864" i="5" a="1"/>
  <c r="F1864" i="5" s="1"/>
  <c r="F1865" i="5" a="1"/>
  <c r="F1865" i="5" s="1"/>
  <c r="F1866" i="5" a="1"/>
  <c r="F1866" i="5" s="1"/>
  <c r="F1867" i="5" a="1"/>
  <c r="F1867" i="5" s="1"/>
  <c r="F1868" i="5" a="1"/>
  <c r="F1868" i="5" s="1"/>
  <c r="F1869" i="5" a="1"/>
  <c r="F1869" i="5" s="1"/>
  <c r="F1870" i="5" a="1"/>
  <c r="F1870" i="5" s="1"/>
  <c r="F1871" i="5" a="1"/>
  <c r="F1871" i="5" s="1"/>
  <c r="F1872" i="5" a="1"/>
  <c r="F1872" i="5" s="1"/>
  <c r="F1873" i="5" a="1"/>
  <c r="F1873" i="5" s="1"/>
  <c r="F1874" i="5" a="1"/>
  <c r="F1874" i="5" s="1"/>
  <c r="F1875" i="5" a="1"/>
  <c r="F1875" i="5" s="1"/>
  <c r="F1876" i="5" a="1"/>
  <c r="F1876" i="5" s="1"/>
  <c r="F1877" i="5" a="1"/>
  <c r="F1877" i="5" s="1"/>
  <c r="F1878" i="5" a="1"/>
  <c r="F1878" i="5" s="1"/>
  <c r="F1879" i="5" a="1"/>
  <c r="F1879" i="5"/>
  <c r="F1880" i="5" a="1"/>
  <c r="F1880" i="5" s="1"/>
  <c r="F1881" i="5" a="1"/>
  <c r="F1881" i="5" s="1"/>
  <c r="F1882" i="5" a="1"/>
  <c r="F1882" i="5" s="1"/>
  <c r="F1883" i="5" a="1"/>
  <c r="F1883" i="5" s="1"/>
  <c r="F1884" i="5" a="1"/>
  <c r="F1884" i="5" s="1"/>
  <c r="F1885" i="5" a="1"/>
  <c r="F1885" i="5" s="1"/>
  <c r="F1886" i="5" a="1"/>
  <c r="F1886" i="5" s="1"/>
  <c r="F1887" i="5" a="1"/>
  <c r="F1887" i="5" s="1"/>
  <c r="F1888" i="5" a="1"/>
  <c r="F1888" i="5" s="1"/>
  <c r="F1889" i="5" a="1"/>
  <c r="F1889" i="5" s="1"/>
  <c r="F1890" i="5" a="1"/>
  <c r="F1890" i="5" s="1"/>
  <c r="F1891" i="5" a="1"/>
  <c r="F1891" i="5" s="1"/>
  <c r="F1892" i="5" a="1"/>
  <c r="F1892" i="5" s="1"/>
  <c r="F1893" i="5" a="1"/>
  <c r="F1893" i="5" s="1"/>
  <c r="F1894" i="5" a="1"/>
  <c r="F1894" i="5" s="1"/>
  <c r="F1895" i="5" a="1"/>
  <c r="F1895" i="5" s="1"/>
  <c r="F1896" i="5" a="1"/>
  <c r="F1896" i="5" s="1"/>
  <c r="F1897" i="5" a="1"/>
  <c r="F1897" i="5" s="1"/>
  <c r="F1898" i="5" a="1"/>
  <c r="F1898" i="5" s="1"/>
  <c r="F1899" i="5" a="1"/>
  <c r="F1899" i="5" s="1"/>
  <c r="F1900" i="5" a="1"/>
  <c r="F1900" i="5" s="1"/>
  <c r="F1901" i="5" a="1"/>
  <c r="F1901" i="5" s="1"/>
  <c r="F1902" i="5" a="1"/>
  <c r="F1902" i="5" s="1"/>
  <c r="F1903" i="5" a="1"/>
  <c r="F1903" i="5" s="1"/>
  <c r="F1904" i="5" a="1"/>
  <c r="F1904" i="5" s="1"/>
  <c r="F1905" i="5" a="1"/>
  <c r="F1905" i="5" s="1"/>
  <c r="F1906" i="5" a="1"/>
  <c r="F1906" i="5" s="1"/>
  <c r="F1907" i="5" a="1"/>
  <c r="F1907" i="5" s="1"/>
  <c r="F1908" i="5" a="1"/>
  <c r="F1908" i="5" s="1"/>
  <c r="F1909" i="5" a="1"/>
  <c r="F1909" i="5" s="1"/>
  <c r="F1910" i="5" a="1"/>
  <c r="F1910" i="5" s="1"/>
  <c r="F1911" i="5" a="1"/>
  <c r="F1911" i="5" s="1"/>
  <c r="F1912" i="5" a="1"/>
  <c r="F1912" i="5" s="1"/>
  <c r="F1913" i="5" a="1"/>
  <c r="F1913" i="5"/>
  <c r="F1914" i="5" a="1"/>
  <c r="F1914" i="5" s="1"/>
  <c r="F1915" i="5" a="1"/>
  <c r="F1915" i="5" s="1"/>
  <c r="F1916" i="5" a="1"/>
  <c r="F1916" i="5"/>
  <c r="F1917" i="5" a="1"/>
  <c r="F1917" i="5" s="1"/>
  <c r="F1918" i="5" a="1"/>
  <c r="F1918" i="5" s="1"/>
  <c r="F1919" i="5" a="1"/>
  <c r="F1919" i="5" s="1"/>
  <c r="F1920" i="5" a="1"/>
  <c r="F1920" i="5" s="1"/>
  <c r="F1921" i="5" a="1"/>
  <c r="F1921" i="5" s="1"/>
  <c r="F1922" i="5" a="1"/>
  <c r="F1922" i="5" s="1"/>
  <c r="F1923" i="5" a="1"/>
  <c r="F1923" i="5" s="1"/>
  <c r="F1924" i="5" a="1"/>
  <c r="F1924" i="5" s="1"/>
  <c r="F1925" i="5" a="1"/>
  <c r="F1925" i="5"/>
  <c r="F1926" i="5" a="1"/>
  <c r="F1926" i="5" s="1"/>
  <c r="F1927" i="5" a="1"/>
  <c r="F1927" i="5" s="1"/>
  <c r="F1928" i="5" a="1"/>
  <c r="F1928" i="5" s="1"/>
  <c r="F1929" i="5" a="1"/>
  <c r="F1929" i="5" s="1"/>
  <c r="F1930" i="5" a="1"/>
  <c r="F1930" i="5" s="1"/>
  <c r="F1931" i="5" a="1"/>
  <c r="F1931" i="5" s="1"/>
  <c r="F1932" i="5" a="1"/>
  <c r="F1932" i="5"/>
  <c r="F1933" i="5" a="1"/>
  <c r="F1933" i="5" s="1"/>
  <c r="F1934" i="5" a="1"/>
  <c r="F1934" i="5" s="1"/>
  <c r="F1935" i="5" a="1"/>
  <c r="F1935" i="5" s="1"/>
  <c r="F1936" i="5" a="1"/>
  <c r="F1936" i="5" s="1"/>
  <c r="F1937" i="5" a="1"/>
  <c r="F1937" i="5" s="1"/>
  <c r="F1938" i="5" a="1"/>
  <c r="F1938" i="5" s="1"/>
  <c r="F1939" i="5" a="1"/>
  <c r="F1939" i="5" s="1"/>
  <c r="F1940" i="5" a="1"/>
  <c r="F1940" i="5" s="1"/>
  <c r="F1941" i="5" a="1"/>
  <c r="F1941" i="5" s="1"/>
  <c r="F1942" i="5" a="1"/>
  <c r="F1942" i="5" s="1"/>
  <c r="F1943" i="5" a="1"/>
  <c r="F1943" i="5"/>
  <c r="F1944" i="5" a="1"/>
  <c r="F1944" i="5" s="1"/>
  <c r="F1945" i="5" a="1"/>
  <c r="F1945" i="5" s="1"/>
  <c r="F1946" i="5" a="1"/>
  <c r="F1946" i="5" s="1"/>
  <c r="F1947" i="5" a="1"/>
  <c r="F1947" i="5" s="1"/>
  <c r="F1948" i="5" a="1"/>
  <c r="F1948" i="5" s="1"/>
  <c r="F1949" i="5" a="1"/>
  <c r="F1949" i="5" s="1"/>
  <c r="F1950" i="5" a="1"/>
  <c r="F1950" i="5" s="1"/>
  <c r="F1951" i="5" a="1"/>
  <c r="F1951" i="5" s="1"/>
  <c r="F1952" i="5" a="1"/>
  <c r="F1952" i="5" s="1"/>
  <c r="F1953" i="5" a="1"/>
  <c r="F1953" i="5" s="1"/>
  <c r="F1954" i="5" a="1"/>
  <c r="F1954" i="5" s="1"/>
  <c r="F1955" i="5" a="1"/>
  <c r="F1955" i="5" s="1"/>
  <c r="F1956" i="5" a="1"/>
  <c r="F1956" i="5" s="1"/>
  <c r="F1957" i="5" a="1"/>
  <c r="F1957" i="5" s="1"/>
  <c r="F1958" i="5" a="1"/>
  <c r="F1958" i="5" s="1"/>
  <c r="F1959" i="5" a="1"/>
  <c r="F1959" i="5" s="1"/>
  <c r="F1960" i="5" a="1"/>
  <c r="F1960" i="5" s="1"/>
  <c r="F1961" i="5" a="1"/>
  <c r="F1961" i="5" s="1"/>
  <c r="F1962" i="5" a="1"/>
  <c r="F1962" i="5" s="1"/>
  <c r="F1963" i="5" a="1"/>
  <c r="F1963" i="5" s="1"/>
  <c r="F1964" i="5" a="1"/>
  <c r="F1964" i="5" s="1"/>
  <c r="F1965" i="5" a="1"/>
  <c r="F1965" i="5" s="1"/>
  <c r="F1966" i="5" a="1"/>
  <c r="F1966" i="5"/>
  <c r="F1967" i="5" a="1"/>
  <c r="F1967" i="5" s="1"/>
  <c r="F1968" i="5" a="1"/>
  <c r="F1968" i="5" s="1"/>
  <c r="F1969" i="5" a="1"/>
  <c r="F1969" i="5" s="1"/>
  <c r="F1970" i="5" a="1"/>
  <c r="F1970" i="5" s="1"/>
  <c r="F1971" i="5" a="1"/>
  <c r="F1971" i="5" s="1"/>
  <c r="F1972" i="5" a="1"/>
  <c r="F1972" i="5" s="1"/>
  <c r="F1973" i="5" a="1"/>
  <c r="F1973" i="5"/>
  <c r="F1974" i="5" a="1"/>
  <c r="F1974" i="5" s="1"/>
  <c r="F1975" i="5" a="1"/>
  <c r="F1975" i="5" s="1"/>
  <c r="F1976" i="5" a="1"/>
  <c r="F1976" i="5" s="1"/>
  <c r="F1977" i="5" a="1"/>
  <c r="F1977" i="5" s="1"/>
  <c r="F1978" i="5" a="1"/>
  <c r="F1978" i="5" s="1"/>
  <c r="F1979" i="5" a="1"/>
  <c r="F1979" i="5" s="1"/>
  <c r="F1980" i="5" a="1"/>
  <c r="F1980" i="5"/>
  <c r="F1981" i="5" a="1"/>
  <c r="F1981" i="5" s="1"/>
  <c r="F1982" i="5" a="1"/>
  <c r="F1982" i="5" s="1"/>
  <c r="F1983" i="5" a="1"/>
  <c r="F1983" i="5" s="1"/>
  <c r="F1984" i="5" a="1"/>
  <c r="F1984" i="5" s="1"/>
  <c r="F1985" i="5" a="1"/>
  <c r="F1985" i="5" s="1"/>
  <c r="F1986" i="5" a="1"/>
  <c r="F1986" i="5" s="1"/>
  <c r="F1987" i="5" a="1"/>
  <c r="F1987" i="5" s="1"/>
  <c r="F1988" i="5" a="1"/>
  <c r="F1988" i="5" s="1"/>
  <c r="F1989" i="5" a="1"/>
  <c r="F1989" i="5" s="1"/>
  <c r="F1990" i="5" a="1"/>
  <c r="F1990" i="5" s="1"/>
  <c r="F1991" i="5" a="1"/>
  <c r="F1991" i="5" s="1"/>
  <c r="F1992" i="5" a="1"/>
  <c r="F1992" i="5" s="1"/>
  <c r="F1993" i="5" a="1"/>
  <c r="F1993" i="5" s="1"/>
  <c r="F1994" i="5" a="1"/>
  <c r="F1994" i="5" s="1"/>
  <c r="F1995" i="5" a="1"/>
  <c r="F1995" i="5" s="1"/>
  <c r="F1996" i="5" a="1"/>
  <c r="F1996" i="5" s="1"/>
  <c r="F1997" i="5" a="1"/>
  <c r="F1997" i="5" s="1"/>
  <c r="F1998" i="5" a="1"/>
  <c r="F1998" i="5" s="1"/>
  <c r="F1999" i="5" a="1"/>
  <c r="F1999" i="5" s="1"/>
  <c r="F2000" i="5" a="1"/>
  <c r="F2000" i="5" s="1"/>
  <c r="F2001" i="5" a="1"/>
  <c r="F2001" i="5" s="1"/>
  <c r="F2002" i="5" a="1"/>
  <c r="F2002" i="5" s="1"/>
  <c r="F2003" i="5" a="1"/>
  <c r="F2003" i="5" s="1"/>
  <c r="F2004" i="5" a="1"/>
  <c r="F2004" i="5" s="1"/>
  <c r="F2005" i="5" a="1"/>
  <c r="F2005" i="5" s="1"/>
  <c r="F2006" i="5" a="1"/>
  <c r="F2006" i="5" s="1"/>
  <c r="F2007" i="5" a="1"/>
  <c r="F2007" i="5" s="1"/>
  <c r="F2008" i="5" a="1"/>
  <c r="F2008" i="5" s="1"/>
  <c r="F2009" i="5" a="1"/>
  <c r="F2009" i="5" s="1"/>
  <c r="F2010" i="5" a="1"/>
  <c r="F2010" i="5" s="1"/>
  <c r="F2011" i="5" a="1"/>
  <c r="F2011" i="5" s="1"/>
  <c r="F2012" i="5" a="1"/>
  <c r="F2012" i="5" s="1"/>
  <c r="F2013" i="5" a="1"/>
  <c r="F2013" i="5" s="1"/>
  <c r="F2014" i="5" a="1"/>
  <c r="F2014" i="5" s="1"/>
  <c r="F2015" i="5" a="1"/>
  <c r="F2015" i="5" s="1"/>
  <c r="F2016" i="5" a="1"/>
  <c r="F2016" i="5" s="1"/>
  <c r="F2017" i="5" a="1"/>
  <c r="F2017" i="5" s="1"/>
  <c r="F2018" i="5" a="1"/>
  <c r="F2018" i="5" s="1"/>
  <c r="F2019" i="5" a="1"/>
  <c r="F2019" i="5" s="1"/>
  <c r="F2020" i="5" a="1"/>
  <c r="F2020" i="5" s="1"/>
  <c r="F2021" i="5" a="1"/>
  <c r="F2021" i="5" s="1"/>
  <c r="F2022" i="5" a="1"/>
  <c r="F2022" i="5" s="1"/>
  <c r="F2023" i="5" a="1"/>
  <c r="F2023" i="5" s="1"/>
  <c r="F2024" i="5" a="1"/>
  <c r="F2024" i="5" s="1"/>
  <c r="F2025" i="5" a="1"/>
  <c r="F2025" i="5" s="1"/>
  <c r="F2026" i="5" a="1"/>
  <c r="F2026" i="5" s="1"/>
  <c r="F2027" i="5" a="1"/>
  <c r="F2027" i="5" s="1"/>
  <c r="F2028" i="5" a="1"/>
  <c r="F2028" i="5" s="1"/>
  <c r="F2029" i="5" a="1"/>
  <c r="F2029" i="5" s="1"/>
  <c r="F2030" i="5" a="1"/>
  <c r="F2030" i="5" s="1"/>
  <c r="F2031" i="5" a="1"/>
  <c r="F2031" i="5" s="1"/>
  <c r="F2032" i="5" a="1"/>
  <c r="F2032" i="5" s="1"/>
  <c r="F2033" i="5" a="1"/>
  <c r="F2033" i="5" s="1"/>
  <c r="F2034" i="5" a="1"/>
  <c r="F2034" i="5" s="1"/>
  <c r="F2035" i="5" a="1"/>
  <c r="F2035" i="5" s="1"/>
  <c r="F2036" i="5" a="1"/>
  <c r="F2036" i="5" s="1"/>
  <c r="F2037" i="5" a="1"/>
  <c r="F2037" i="5" s="1"/>
  <c r="F2038" i="5" a="1"/>
  <c r="F2038" i="5" s="1"/>
  <c r="F2039" i="5" a="1"/>
  <c r="F2039" i="5" s="1"/>
  <c r="F2040" i="5" a="1"/>
  <c r="F2040" i="5" s="1"/>
  <c r="F2041" i="5" a="1"/>
  <c r="F2041" i="5" s="1"/>
  <c r="F2042" i="5" a="1"/>
  <c r="F2042" i="5"/>
  <c r="F2043" i="5" a="1"/>
  <c r="F2043" i="5" s="1"/>
  <c r="F2044" i="5" a="1"/>
  <c r="F2044" i="5" s="1"/>
  <c r="F2045" i="5" a="1"/>
  <c r="F2045" i="5" s="1"/>
  <c r="F2046" i="5" a="1"/>
  <c r="F2046" i="5" s="1"/>
  <c r="F2047" i="5" a="1"/>
  <c r="F2047" i="5" s="1"/>
  <c r="F2048" i="5" a="1"/>
  <c r="F2048" i="5" s="1"/>
  <c r="F2049" i="5" a="1"/>
  <c r="F2049" i="5" s="1"/>
  <c r="F2050" i="5" a="1"/>
  <c r="F2050" i="5" s="1"/>
  <c r="F2051" i="5" a="1"/>
  <c r="F2051" i="5" s="1"/>
  <c r="F2052" i="5" a="1"/>
  <c r="F2052" i="5" s="1"/>
  <c r="F2053" i="5" a="1"/>
  <c r="F2053" i="5" s="1"/>
  <c r="F2054" i="5" a="1"/>
  <c r="F2054" i="5" s="1"/>
  <c r="F2055" i="5" a="1"/>
  <c r="F2055" i="5" s="1"/>
  <c r="F2056" i="5" a="1"/>
  <c r="F2056" i="5" s="1"/>
  <c r="F2057" i="5" a="1"/>
  <c r="F2057" i="5" s="1"/>
  <c r="F2058" i="5" a="1"/>
  <c r="F2058" i="5" s="1"/>
  <c r="F2059" i="5" a="1"/>
  <c r="F2059" i="5" s="1"/>
  <c r="F2060" i="5" a="1"/>
  <c r="F2060" i="5" s="1"/>
  <c r="F2061" i="5" a="1"/>
  <c r="F2061" i="5" s="1"/>
  <c r="F2062" i="5" a="1"/>
  <c r="F2062" i="5" s="1"/>
  <c r="F2063" i="5" a="1"/>
  <c r="F2063" i="5" s="1"/>
  <c r="F2064" i="5" a="1"/>
  <c r="F2064" i="5" s="1"/>
  <c r="F2065" i="5" a="1"/>
  <c r="F2065" i="5"/>
  <c r="F2066" i="5" a="1"/>
  <c r="F2066" i="5" s="1"/>
  <c r="F2067" i="5" a="1"/>
  <c r="F2067" i="5" s="1"/>
  <c r="F2068" i="5" a="1"/>
  <c r="F2068" i="5" s="1"/>
  <c r="F2069" i="5" a="1"/>
  <c r="F2069" i="5" s="1"/>
  <c r="F2070" i="5" a="1"/>
  <c r="F2070" i="5" s="1"/>
  <c r="F2071" i="5" a="1"/>
  <c r="F2071" i="5" s="1"/>
  <c r="F2072" i="5" a="1"/>
  <c r="F2072" i="5" s="1"/>
  <c r="F2073" i="5" a="1"/>
  <c r="F2073" i="5" s="1"/>
  <c r="F2074" i="5" a="1"/>
  <c r="F2074" i="5" s="1"/>
  <c r="F2075" i="5" a="1"/>
  <c r="F2075" i="5" s="1"/>
  <c r="F2076" i="5" a="1"/>
  <c r="F2076" i="5" s="1"/>
  <c r="F2077" i="5" a="1"/>
  <c r="F2077" i="5" s="1"/>
  <c r="F2078" i="5" a="1"/>
  <c r="F2078" i="5" s="1"/>
  <c r="F2079" i="5" a="1"/>
  <c r="F2079" i="5" s="1"/>
  <c r="F2080" i="5" a="1"/>
  <c r="F2080" i="5" s="1"/>
  <c r="F2081" i="5" a="1"/>
  <c r="F2081" i="5" s="1"/>
  <c r="F2082" i="5" a="1"/>
  <c r="F2082" i="5"/>
  <c r="F2083" i="5" a="1"/>
  <c r="F2083" i="5" s="1"/>
  <c r="F2084" i="5" a="1"/>
  <c r="F2084" i="5" s="1"/>
  <c r="F2085" i="5" a="1"/>
  <c r="F2085" i="5" s="1"/>
  <c r="F2086" i="5" a="1"/>
  <c r="F2086" i="5" s="1"/>
  <c r="F2087" i="5" a="1"/>
  <c r="F2087" i="5" s="1"/>
  <c r="F2088" i="5" a="1"/>
  <c r="F2088" i="5" s="1"/>
  <c r="F2089" i="5" a="1"/>
  <c r="F2089" i="5" s="1"/>
  <c r="F2090" i="5" a="1"/>
  <c r="F2090" i="5" s="1"/>
  <c r="F2091" i="5" a="1"/>
  <c r="F2091" i="5" s="1"/>
  <c r="F2092" i="5" a="1"/>
  <c r="F2092" i="5" s="1"/>
  <c r="F2093" i="5" a="1"/>
  <c r="F2093" i="5" s="1"/>
  <c r="F2094" i="5" a="1"/>
  <c r="F2094" i="5" s="1"/>
  <c r="F2095" i="5" a="1"/>
  <c r="F2095" i="5" s="1"/>
  <c r="F2096" i="5" a="1"/>
  <c r="F2096" i="5" s="1"/>
  <c r="F2097" i="5" a="1"/>
  <c r="F2097" i="5" s="1"/>
  <c r="F2098" i="5" a="1"/>
  <c r="F2098" i="5" s="1"/>
  <c r="F2099" i="5" a="1"/>
  <c r="F2099" i="5" s="1"/>
  <c r="F2100" i="5" a="1"/>
  <c r="F2100" i="5" s="1"/>
  <c r="F2101" i="5" a="1"/>
  <c r="F2101" i="5" s="1"/>
  <c r="F2102" i="5" a="1"/>
  <c r="F2102" i="5" s="1"/>
  <c r="F2103" i="5" a="1"/>
  <c r="F2103" i="5" s="1"/>
  <c r="F2104" i="5" a="1"/>
  <c r="F2104" i="5" s="1"/>
  <c r="F2105" i="5" a="1"/>
  <c r="F2105" i="5" s="1"/>
  <c r="F2106" i="5" a="1"/>
  <c r="F2106" i="5" s="1"/>
  <c r="F2107" i="5" a="1"/>
  <c r="F2107" i="5" s="1"/>
  <c r="F2108" i="5" a="1"/>
  <c r="F2108" i="5" s="1"/>
  <c r="F2109" i="5" a="1"/>
  <c r="F2109" i="5" s="1"/>
  <c r="F2110" i="5" a="1"/>
  <c r="F2110" i="5" s="1"/>
  <c r="F2111" i="5" a="1"/>
  <c r="F2111" i="5" s="1"/>
  <c r="F2112" i="5" a="1"/>
  <c r="F2112" i="5" s="1"/>
  <c r="F2113" i="5" a="1"/>
  <c r="F2113" i="5" s="1"/>
  <c r="F2114" i="5" a="1"/>
  <c r="F2114" i="5" s="1"/>
  <c r="F2115" i="5" a="1"/>
  <c r="F2115" i="5" s="1"/>
  <c r="F2116" i="5" a="1"/>
  <c r="F2116" i="5" s="1"/>
  <c r="F2117" i="5" a="1"/>
  <c r="F2117" i="5" s="1"/>
  <c r="F2118" i="5" a="1"/>
  <c r="F2118" i="5" s="1"/>
  <c r="F2119" i="5" a="1"/>
  <c r="F2119" i="5" s="1"/>
  <c r="F2120" i="5" a="1"/>
  <c r="F2120" i="5" s="1"/>
  <c r="F2121" i="5" a="1"/>
  <c r="F2121" i="5" s="1"/>
  <c r="F2122" i="5" a="1"/>
  <c r="F2122" i="5" s="1"/>
  <c r="F2123" i="5" a="1"/>
  <c r="F2123" i="5" s="1"/>
  <c r="F2124" i="5" a="1"/>
  <c r="F2124" i="5" s="1"/>
  <c r="F2125" i="5" a="1"/>
  <c r="F2125" i="5" s="1"/>
  <c r="F2126" i="5" a="1"/>
  <c r="F2126" i="5" s="1"/>
  <c r="F2127" i="5" a="1"/>
  <c r="F2127" i="5" s="1"/>
  <c r="F2128" i="5" a="1"/>
  <c r="F2128" i="5" s="1"/>
  <c r="F2129" i="5" a="1"/>
  <c r="F2129" i="5" s="1"/>
  <c r="F2130" i="5" a="1"/>
  <c r="F2130" i="5" s="1"/>
  <c r="F2131" i="5" a="1"/>
  <c r="F2131" i="5" s="1"/>
  <c r="F2132" i="5" a="1"/>
  <c r="F2132" i="5" s="1"/>
  <c r="F2133" i="5" a="1"/>
  <c r="F2133" i="5" s="1"/>
  <c r="F2134" i="5" a="1"/>
  <c r="F2134" i="5" s="1"/>
  <c r="F2135" i="5" a="1"/>
  <c r="F2135" i="5" s="1"/>
  <c r="F2136" i="5" a="1"/>
  <c r="F2136" i="5" s="1"/>
  <c r="F2137" i="5" a="1"/>
  <c r="F2137" i="5" s="1"/>
  <c r="F2138" i="5" a="1"/>
  <c r="F2138" i="5" s="1"/>
  <c r="F2139" i="5" a="1"/>
  <c r="F2139" i="5" s="1"/>
  <c r="F2140" i="5" a="1"/>
  <c r="F2140" i="5" s="1"/>
  <c r="F2141" i="5" a="1"/>
  <c r="F2141" i="5" s="1"/>
  <c r="F2142" i="5" a="1"/>
  <c r="F2142" i="5" s="1"/>
  <c r="F2143" i="5" a="1"/>
  <c r="F2143" i="5" s="1"/>
  <c r="F2144" i="5" a="1"/>
  <c r="F2144" i="5" s="1"/>
  <c r="F2145" i="5" a="1"/>
  <c r="F2145" i="5" s="1"/>
  <c r="F2146" i="5" a="1"/>
  <c r="F2146" i="5" s="1"/>
  <c r="F2147" i="5" a="1"/>
  <c r="F2147" i="5" s="1"/>
  <c r="F2148" i="5" a="1"/>
  <c r="F2148" i="5" s="1"/>
  <c r="F2149" i="5" a="1"/>
  <c r="F2149" i="5" s="1"/>
  <c r="F2150" i="5" a="1"/>
  <c r="F2150" i="5" s="1"/>
  <c r="F2151" i="5" a="1"/>
  <c r="F2151" i="5" s="1"/>
  <c r="F2152" i="5" a="1"/>
  <c r="F2152" i="5" s="1"/>
  <c r="F2153" i="5" a="1"/>
  <c r="F2153" i="5" s="1"/>
  <c r="F2154" i="5" a="1"/>
  <c r="F2154" i="5" s="1"/>
  <c r="F2155" i="5" a="1"/>
  <c r="F2155" i="5" s="1"/>
  <c r="F2156" i="5" a="1"/>
  <c r="F2156" i="5" s="1"/>
  <c r="F2157" i="5" a="1"/>
  <c r="F2157" i="5" s="1"/>
  <c r="F2158" i="5" a="1"/>
  <c r="F2158" i="5" s="1"/>
  <c r="F2159" i="5" a="1"/>
  <c r="F2159" i="5" s="1"/>
  <c r="F2160" i="5" a="1"/>
  <c r="F2160" i="5" s="1"/>
  <c r="F2161" i="5" a="1"/>
  <c r="F2161" i="5" s="1"/>
  <c r="F2162" i="5" a="1"/>
  <c r="F2162" i="5" s="1"/>
  <c r="F2163" i="5" a="1"/>
  <c r="F2163" i="5" s="1"/>
  <c r="F2164" i="5" a="1"/>
  <c r="F2164" i="5" s="1"/>
  <c r="F2165" i="5" a="1"/>
  <c r="F2165" i="5" s="1"/>
  <c r="F2166" i="5" a="1"/>
  <c r="F2166" i="5" s="1"/>
  <c r="F2167" i="5" a="1"/>
  <c r="F2167" i="5" s="1"/>
  <c r="F2168" i="5" a="1"/>
  <c r="F2168" i="5" s="1"/>
  <c r="F2169" i="5" a="1"/>
  <c r="F2169" i="5" s="1"/>
  <c r="F2170" i="5" a="1"/>
  <c r="F2170" i="5" s="1"/>
  <c r="F2171" i="5" a="1"/>
  <c r="F2171" i="5" s="1"/>
  <c r="F2172" i="5" a="1"/>
  <c r="F2172" i="5"/>
  <c r="F2173" i="5" a="1"/>
  <c r="F2173" i="5" s="1"/>
  <c r="F2174" i="5" a="1"/>
  <c r="F2174" i="5" s="1"/>
  <c r="F2175" i="5" a="1"/>
  <c r="F2175" i="5" s="1"/>
  <c r="F2176" i="5" a="1"/>
  <c r="F2176" i="5" s="1"/>
  <c r="F2177" i="5" a="1"/>
  <c r="F2177" i="5" s="1"/>
  <c r="F2178" i="5" a="1"/>
  <c r="F2178" i="5" s="1"/>
  <c r="F2179" i="5" a="1"/>
  <c r="F2179" i="5" s="1"/>
  <c r="F2180" i="5" a="1"/>
  <c r="F2180" i="5" s="1"/>
  <c r="F2181" i="5" a="1"/>
  <c r="F2181" i="5" s="1"/>
  <c r="F2182" i="5" a="1"/>
  <c r="F2182" i="5" s="1"/>
  <c r="F2183" i="5" a="1"/>
  <c r="F2183" i="5" s="1"/>
  <c r="F2184" i="5" a="1"/>
  <c r="F2184" i="5"/>
  <c r="F2185" i="5" a="1"/>
  <c r="F2185" i="5" s="1"/>
  <c r="F2186" i="5" a="1"/>
  <c r="F2186" i="5" s="1"/>
  <c r="F2187" i="5" a="1"/>
  <c r="F2187" i="5" s="1"/>
  <c r="F2188" i="5" a="1"/>
  <c r="F2188" i="5" s="1"/>
  <c r="F2189" i="5" a="1"/>
  <c r="F2189" i="5" s="1"/>
  <c r="F2190" i="5" a="1"/>
  <c r="F2190" i="5" s="1"/>
  <c r="F2191" i="5" a="1"/>
  <c r="F2191" i="5" s="1"/>
  <c r="F2192" i="5" a="1"/>
  <c r="F2192" i="5" s="1"/>
  <c r="F2193" i="5" a="1"/>
  <c r="F2193" i="5"/>
  <c r="F2194" i="5" a="1"/>
  <c r="F2194" i="5" s="1"/>
  <c r="F2195" i="5" a="1"/>
  <c r="F2195" i="5" s="1"/>
  <c r="F2196" i="5" a="1"/>
  <c r="F2196" i="5" s="1"/>
  <c r="F2197" i="5" a="1"/>
  <c r="F2197" i="5" s="1"/>
  <c r="F2198" i="5" a="1"/>
  <c r="F2198" i="5" s="1"/>
  <c r="F2199" i="5" a="1"/>
  <c r="F2199" i="5" s="1"/>
  <c r="F2200" i="5" a="1"/>
  <c r="F2200" i="5"/>
  <c r="F2201" i="5" a="1"/>
  <c r="F2201" i="5" s="1"/>
  <c r="F2202" i="5" a="1"/>
  <c r="F2202" i="5" s="1"/>
  <c r="F2203" i="5" a="1"/>
  <c r="F2203" i="5" s="1"/>
  <c r="F2204" i="5" a="1"/>
  <c r="F2204" i="5" s="1"/>
  <c r="F2205" i="5" a="1"/>
  <c r="F2205" i="5" s="1"/>
  <c r="F2206" i="5" a="1"/>
  <c r="F2206" i="5" s="1"/>
  <c r="F2207" i="5" a="1"/>
  <c r="F2207" i="5" s="1"/>
  <c r="F2208" i="5" a="1"/>
  <c r="F2208" i="5" s="1"/>
  <c r="F2209" i="5" a="1"/>
  <c r="F2209" i="5" s="1"/>
  <c r="F2210" i="5" a="1"/>
  <c r="F2210" i="5" s="1"/>
  <c r="F2211" i="5" a="1"/>
  <c r="F2211" i="5" s="1"/>
  <c r="F2212" i="5" a="1"/>
  <c r="F2212" i="5"/>
  <c r="F2213" i="5" a="1"/>
  <c r="F2213" i="5" s="1"/>
  <c r="F2214" i="5" a="1"/>
  <c r="F2214" i="5" s="1"/>
  <c r="F2215" i="5" a="1"/>
  <c r="F2215" i="5" s="1"/>
  <c r="F2216" i="5" a="1"/>
  <c r="F2216" i="5" s="1"/>
  <c r="F2217" i="5" a="1"/>
  <c r="F2217" i="5" s="1"/>
  <c r="F2218" i="5" a="1"/>
  <c r="F2218" i="5" s="1"/>
  <c r="F2219" i="5" a="1"/>
  <c r="F2219" i="5" s="1"/>
  <c r="F2220" i="5" a="1"/>
  <c r="F2220" i="5" s="1"/>
  <c r="F2221" i="5" a="1"/>
  <c r="F2221" i="5" s="1"/>
  <c r="F2222" i="5" a="1"/>
  <c r="F2222" i="5"/>
  <c r="F2223" i="5" a="1"/>
  <c r="F2223" i="5" s="1"/>
  <c r="F2224" i="5" a="1"/>
  <c r="F2224" i="5" s="1"/>
  <c r="F2225" i="5" a="1"/>
  <c r="F2225" i="5" s="1"/>
  <c r="F2226" i="5" a="1"/>
  <c r="F2226" i="5" s="1"/>
  <c r="F2227" i="5" a="1"/>
  <c r="F2227" i="5" s="1"/>
  <c r="F2228" i="5" a="1"/>
  <c r="F2228" i="5" s="1"/>
  <c r="F2229" i="5" a="1"/>
  <c r="F2229" i="5" s="1"/>
  <c r="F2230" i="5" a="1"/>
  <c r="F2230" i="5" s="1"/>
  <c r="F2231" i="5" a="1"/>
  <c r="F2231" i="5" s="1"/>
  <c r="F2232" i="5" a="1"/>
  <c r="F2232" i="5" s="1"/>
  <c r="F2233" i="5" a="1"/>
  <c r="F2233" i="5" s="1"/>
  <c r="F2234" i="5" a="1"/>
  <c r="F2234" i="5" s="1"/>
  <c r="F2235" i="5" a="1"/>
  <c r="F2235" i="5" s="1"/>
  <c r="F2236" i="5" a="1"/>
  <c r="F2236" i="5" s="1"/>
  <c r="F2237" i="5" a="1"/>
  <c r="F2237" i="5" s="1"/>
  <c r="F2238" i="5" a="1"/>
  <c r="F2238" i="5" s="1"/>
  <c r="F2239" i="5" a="1"/>
  <c r="F2239" i="5" s="1"/>
  <c r="F2240" i="5" a="1"/>
  <c r="F2240" i="5" s="1"/>
  <c r="F2241" i="5" a="1"/>
  <c r="F2241" i="5" s="1"/>
  <c r="F2242" i="5" a="1"/>
  <c r="F2242" i="5"/>
  <c r="F2243" i="5" a="1"/>
  <c r="F2243" i="5" s="1"/>
  <c r="F2244" i="5" a="1"/>
  <c r="F2244" i="5" s="1"/>
  <c r="F2245" i="5" a="1"/>
  <c r="F2245" i="5"/>
  <c r="F2246" i="5" a="1"/>
  <c r="F2246" i="5" s="1"/>
  <c r="F2247" i="5" a="1"/>
  <c r="F2247" i="5" s="1"/>
  <c r="F2248" i="5" a="1"/>
  <c r="F2248" i="5" s="1"/>
  <c r="F2249" i="5" a="1"/>
  <c r="F2249" i="5" s="1"/>
  <c r="F2250" i="5" a="1"/>
  <c r="F2250" i="5" s="1"/>
  <c r="F2251" i="5" a="1"/>
  <c r="F2251" i="5" s="1"/>
  <c r="F2252" i="5" a="1"/>
  <c r="F2252" i="5" s="1"/>
  <c r="F2253" i="5" a="1"/>
  <c r="F2253" i="5" s="1"/>
  <c r="F2254" i="5" a="1"/>
  <c r="F2254" i="5" s="1"/>
  <c r="F2255" i="5" a="1"/>
  <c r="F2255" i="5" s="1"/>
  <c r="F2256" i="5" a="1"/>
  <c r="F2256" i="5"/>
  <c r="F2257" i="5" a="1"/>
  <c r="F2257" i="5" s="1"/>
  <c r="F2258" i="5" a="1"/>
  <c r="F2258" i="5" s="1"/>
  <c r="F2259" i="5" a="1"/>
  <c r="F2259" i="5" s="1"/>
  <c r="F2260" i="5" a="1"/>
  <c r="F2260" i="5" s="1"/>
  <c r="F2261" i="5" a="1"/>
  <c r="F2261" i="5" s="1"/>
  <c r="F2262" i="5" a="1"/>
  <c r="F2262" i="5"/>
  <c r="F2263" i="5" a="1"/>
  <c r="F2263" i="5" s="1"/>
  <c r="F2264" i="5" a="1"/>
  <c r="F2264" i="5" s="1"/>
  <c r="F2265" i="5" a="1"/>
  <c r="F2265" i="5"/>
  <c r="F2266" i="5" a="1"/>
  <c r="F2266" i="5" s="1"/>
  <c r="F2267" i="5" a="1"/>
  <c r="F2267" i="5" s="1"/>
  <c r="F2268" i="5" a="1"/>
  <c r="F2268" i="5" s="1"/>
  <c r="F2269" i="5" a="1"/>
  <c r="F2269" i="5" s="1"/>
  <c r="F2270" i="5" a="1"/>
  <c r="F2270" i="5" s="1"/>
  <c r="F2271" i="5" a="1"/>
  <c r="F2271" i="5" s="1"/>
  <c r="F2272" i="5" a="1"/>
  <c r="F2272" i="5" s="1"/>
  <c r="F2273" i="5" a="1"/>
  <c r="F2273" i="5" s="1"/>
  <c r="F2274" i="5" a="1"/>
  <c r="F2274" i="5" s="1"/>
  <c r="F2275" i="5" a="1"/>
  <c r="F2275" i="5" s="1"/>
  <c r="F2276" i="5" a="1"/>
  <c r="F2276" i="5"/>
  <c r="F2277" i="5" a="1"/>
  <c r="F2277" i="5" s="1"/>
  <c r="F2278" i="5" a="1"/>
  <c r="F2278" i="5" s="1"/>
  <c r="F2279" i="5" a="1"/>
  <c r="F2279" i="5" s="1"/>
  <c r="F2280" i="5" a="1"/>
  <c r="F2280" i="5" s="1"/>
  <c r="F2281" i="5" a="1"/>
  <c r="F2281" i="5" s="1"/>
  <c r="F2282" i="5" a="1"/>
  <c r="F2282" i="5" s="1"/>
  <c r="F2283" i="5" a="1"/>
  <c r="F2283" i="5" s="1"/>
  <c r="F2284" i="5" a="1"/>
  <c r="F2284" i="5" s="1"/>
  <c r="F2285" i="5" a="1"/>
  <c r="F2285" i="5" s="1"/>
  <c r="F2286" i="5" a="1"/>
  <c r="F2286" i="5" s="1"/>
  <c r="F2287" i="5" a="1"/>
  <c r="F2287" i="5" s="1"/>
  <c r="F2288" i="5" a="1"/>
  <c r="F2288" i="5" s="1"/>
  <c r="F2289" i="5" a="1"/>
  <c r="F2289" i="5"/>
  <c r="F2290" i="5" a="1"/>
  <c r="F2290" i="5" s="1"/>
  <c r="F2291" i="5" a="1"/>
  <c r="F2291" i="5" s="1"/>
  <c r="F2292" i="5" a="1"/>
  <c r="F2292" i="5" s="1"/>
  <c r="F2293" i="5" a="1"/>
  <c r="F2293" i="5" s="1"/>
  <c r="F2294" i="5" a="1"/>
  <c r="F2294" i="5" s="1"/>
  <c r="F2295" i="5" a="1"/>
  <c r="F2295" i="5" s="1"/>
  <c r="F2296" i="5" a="1"/>
  <c r="F2296" i="5" s="1"/>
  <c r="F2297" i="5" a="1"/>
  <c r="F2297" i="5" s="1"/>
  <c r="F2298" i="5" a="1"/>
  <c r="F2298" i="5" s="1"/>
  <c r="F2299" i="5" a="1"/>
  <c r="F2299" i="5" s="1"/>
  <c r="F2300" i="5" a="1"/>
  <c r="F2300" i="5" s="1"/>
  <c r="F2301" i="5" a="1"/>
  <c r="F2301" i="5" s="1"/>
  <c r="F2302" i="5" a="1"/>
  <c r="F2302" i="5"/>
  <c r="F2303" i="5" a="1"/>
  <c r="F2303" i="5" s="1"/>
  <c r="F2304" i="5" a="1"/>
  <c r="F2304" i="5" s="1"/>
  <c r="F2305" i="5" a="1"/>
  <c r="F2305" i="5" s="1"/>
  <c r="F2306" i="5" a="1"/>
  <c r="F2306" i="5" s="1"/>
  <c r="F2307" i="5" a="1"/>
  <c r="F2307" i="5" s="1"/>
  <c r="F2308" i="5" a="1"/>
  <c r="F2308" i="5"/>
  <c r="F2309" i="5" a="1"/>
  <c r="F2309" i="5" s="1"/>
  <c r="F2310" i="5" a="1"/>
  <c r="F2310" i="5" s="1"/>
  <c r="F2311" i="5" a="1"/>
  <c r="F2311" i="5" s="1"/>
  <c r="F2312" i="5" a="1"/>
  <c r="F2312" i="5" s="1"/>
  <c r="F2313" i="5" a="1"/>
  <c r="F2313" i="5" s="1"/>
  <c r="F2314" i="5" a="1"/>
  <c r="F2314" i="5" s="1"/>
  <c r="F2315" i="5" a="1"/>
  <c r="F2315" i="5" s="1"/>
  <c r="F2316" i="5" a="1"/>
  <c r="F2316" i="5" s="1"/>
  <c r="F2317" i="5" a="1"/>
  <c r="F2317" i="5" s="1"/>
  <c r="F2318" i="5" a="1"/>
  <c r="F2318" i="5" s="1"/>
  <c r="F2319" i="5" a="1"/>
  <c r="F2319" i="5" s="1"/>
  <c r="F2320" i="5" a="1"/>
  <c r="F2320" i="5" s="1"/>
  <c r="F2321" i="5" a="1"/>
  <c r="F2321" i="5"/>
  <c r="F2322" i="5" a="1"/>
  <c r="F2322" i="5" s="1"/>
  <c r="F2323" i="5" a="1"/>
  <c r="F2323" i="5" s="1"/>
  <c r="F2324" i="5" a="1"/>
  <c r="F2324" i="5" s="1"/>
  <c r="F2325" i="5" a="1"/>
  <c r="F2325" i="5" s="1"/>
  <c r="F2326" i="5" a="1"/>
  <c r="F2326" i="5" s="1"/>
  <c r="F2327" i="5" a="1"/>
  <c r="F2327" i="5" s="1"/>
  <c r="F2328" i="5" a="1"/>
  <c r="F2328" i="5" s="1"/>
  <c r="F2329" i="5" a="1"/>
  <c r="F2329" i="5" s="1"/>
  <c r="F2330" i="5" a="1"/>
  <c r="F2330" i="5"/>
  <c r="F2331" i="5" a="1"/>
  <c r="F2331" i="5" s="1"/>
  <c r="F2332" i="5" a="1"/>
  <c r="F2332" i="5" s="1"/>
  <c r="F2333" i="5" a="1"/>
  <c r="F2333" i="5" s="1"/>
  <c r="F2334" i="5" a="1"/>
  <c r="F2334" i="5" s="1"/>
  <c r="F2335" i="5" a="1"/>
  <c r="F2335" i="5" s="1"/>
  <c r="F2336" i="5" a="1"/>
  <c r="F2336" i="5" s="1"/>
  <c r="F2337" i="5" a="1"/>
  <c r="F2337" i="5" s="1"/>
  <c r="F2338" i="5" a="1"/>
  <c r="F2338" i="5" s="1"/>
  <c r="F2339" i="5" a="1"/>
  <c r="F2339" i="5" s="1"/>
  <c r="F2340" i="5" a="1"/>
  <c r="F2340" i="5" s="1"/>
  <c r="F2341" i="5" a="1"/>
  <c r="F2341" i="5"/>
  <c r="F2342" i="5" a="1"/>
  <c r="F2342" i="5" s="1"/>
  <c r="F2343" i="5" a="1"/>
  <c r="F2343" i="5" s="1"/>
  <c r="F2344" i="5" a="1"/>
  <c r="F2344" i="5" s="1"/>
  <c r="F2345" i="5" a="1"/>
  <c r="F2345" i="5" s="1"/>
  <c r="F2346" i="5" a="1"/>
  <c r="F2346" i="5" s="1"/>
  <c r="F2347" i="5" a="1"/>
  <c r="F2347" i="5" s="1"/>
  <c r="F2348" i="5" a="1"/>
  <c r="F2348" i="5" s="1"/>
  <c r="F2349" i="5" a="1"/>
  <c r="F2349" i="5" s="1"/>
  <c r="F2350" i="5" a="1"/>
  <c r="F2350" i="5" s="1"/>
  <c r="F2351" i="5" a="1"/>
  <c r="F2351" i="5" s="1"/>
  <c r="F2352" i="5" a="1"/>
  <c r="F2352" i="5" s="1"/>
  <c r="F2353" i="5" a="1"/>
  <c r="F2353" i="5" s="1"/>
  <c r="F2354" i="5" a="1"/>
  <c r="F2354" i="5" s="1"/>
  <c r="F2355" i="5" a="1"/>
  <c r="F2355" i="5" s="1"/>
  <c r="F2356" i="5" a="1"/>
  <c r="F2356" i="5" s="1"/>
  <c r="F2357" i="5" a="1"/>
  <c r="F2357" i="5" s="1"/>
  <c r="F2358" i="5" a="1"/>
  <c r="F2358" i="5" s="1"/>
  <c r="F2359" i="5" a="1"/>
  <c r="F2359" i="5" s="1"/>
  <c r="F2360" i="5" a="1"/>
  <c r="F2360" i="5" s="1"/>
  <c r="F2361" i="5" a="1"/>
  <c r="F2361" i="5" s="1"/>
  <c r="F2362" i="5" a="1"/>
  <c r="F2362" i="5" s="1"/>
  <c r="F2363" i="5" a="1"/>
  <c r="F2363" i="5" s="1"/>
  <c r="F2364" i="5" a="1"/>
  <c r="F2364" i="5" s="1"/>
  <c r="F2365" i="5" a="1"/>
  <c r="F2365" i="5" s="1"/>
  <c r="F2366" i="5" a="1"/>
  <c r="F2366" i="5" s="1"/>
  <c r="F2367" i="5" a="1"/>
  <c r="F2367" i="5" s="1"/>
  <c r="F2368" i="5" a="1"/>
  <c r="F2368" i="5" s="1"/>
  <c r="F2369" i="5" a="1"/>
  <c r="F2369" i="5" s="1"/>
  <c r="F2370" i="5" a="1"/>
  <c r="F2370" i="5"/>
  <c r="F2371" i="5" a="1"/>
  <c r="F2371" i="5" s="1"/>
  <c r="F2372" i="5" a="1"/>
  <c r="F2372" i="5" s="1"/>
  <c r="F2373" i="5" a="1"/>
  <c r="F2373" i="5"/>
  <c r="F2374" i="5" a="1"/>
  <c r="F2374" i="5" s="1"/>
  <c r="F2375" i="5" a="1"/>
  <c r="F2375" i="5" s="1"/>
  <c r="F2376" i="5" a="1"/>
  <c r="F2376" i="5" s="1"/>
  <c r="F2377" i="5" a="1"/>
  <c r="F2377" i="5" s="1"/>
  <c r="F2378" i="5" a="1"/>
  <c r="F2378" i="5" s="1"/>
  <c r="F2379" i="5" a="1"/>
  <c r="F2379" i="5" s="1"/>
  <c r="F2380" i="5" a="1"/>
  <c r="F2380" i="5"/>
  <c r="F2381" i="5" a="1"/>
  <c r="F2381" i="5" s="1"/>
  <c r="F2382" i="5" a="1"/>
  <c r="F2382" i="5" s="1"/>
  <c r="F2383" i="5" a="1"/>
  <c r="F2383" i="5" s="1"/>
  <c r="F2384" i="5" a="1"/>
  <c r="F2384" i="5" s="1"/>
  <c r="F2385" i="5" a="1"/>
  <c r="F2385" i="5" s="1"/>
  <c r="F2386" i="5" a="1"/>
  <c r="F2386" i="5" s="1"/>
  <c r="F2387" i="5" a="1"/>
  <c r="F2387" i="5" s="1"/>
  <c r="F2388" i="5" a="1"/>
  <c r="F2388" i="5" s="1"/>
  <c r="F2389" i="5" a="1"/>
  <c r="F2389" i="5" s="1"/>
  <c r="F2390" i="5" a="1"/>
  <c r="F2390" i="5" s="1"/>
  <c r="F2391" i="5" a="1"/>
  <c r="F2391" i="5" s="1"/>
  <c r="F2392" i="5" a="1"/>
  <c r="F2392" i="5" s="1"/>
  <c r="F2393" i="5" a="1"/>
  <c r="F2393" i="5" s="1"/>
  <c r="F2394" i="5" a="1"/>
  <c r="F2394" i="5" s="1"/>
  <c r="F2395" i="5" a="1"/>
  <c r="F2395" i="5" s="1"/>
  <c r="F2396" i="5" a="1"/>
  <c r="F2396" i="5" s="1"/>
  <c r="F2397" i="5" a="1"/>
  <c r="F2397" i="5" s="1"/>
  <c r="F2398" i="5" a="1"/>
  <c r="F2398" i="5" s="1"/>
  <c r="F2399" i="5" a="1"/>
  <c r="F2399" i="5" s="1"/>
  <c r="F2400" i="5" a="1"/>
  <c r="F2400" i="5" s="1"/>
  <c r="F2401" i="5" a="1"/>
  <c r="F2401" i="5" s="1"/>
  <c r="F2402" i="5" a="1"/>
  <c r="F2402" i="5"/>
  <c r="F2403" i="5" a="1"/>
  <c r="F2403" i="5" s="1"/>
  <c r="F2404" i="5" a="1"/>
  <c r="F2404" i="5" s="1"/>
  <c r="F2405" i="5" a="1"/>
  <c r="F2405" i="5"/>
  <c r="F2406" i="5" a="1"/>
  <c r="F2406" i="5" s="1"/>
  <c r="F2407" i="5" a="1"/>
  <c r="F2407" i="5" s="1"/>
  <c r="F2408" i="5" a="1"/>
  <c r="F2408" i="5"/>
  <c r="F2409" i="5" a="1"/>
  <c r="F2409" i="5" s="1"/>
  <c r="F2410" i="5" a="1"/>
  <c r="F2410" i="5" s="1"/>
  <c r="F2411" i="5" a="1"/>
  <c r="F2411" i="5" s="1"/>
  <c r="F2412" i="5" a="1"/>
  <c r="F2412" i="5" s="1"/>
  <c r="F2413" i="5" a="1"/>
  <c r="F2413" i="5" s="1"/>
  <c r="F2414" i="5" a="1"/>
  <c r="F2414" i="5" s="1"/>
  <c r="F2415" i="5" a="1"/>
  <c r="F2415" i="5" s="1"/>
  <c r="F2416" i="5" a="1"/>
  <c r="F2416" i="5" s="1"/>
  <c r="F2417" i="5" a="1"/>
  <c r="F2417" i="5" s="1"/>
  <c r="F2418" i="5" a="1"/>
  <c r="F2418" i="5" s="1"/>
  <c r="F2419" i="5" a="1"/>
  <c r="F2419" i="5" s="1"/>
  <c r="F2420" i="5" a="1"/>
  <c r="F2420" i="5" s="1"/>
  <c r="F2421" i="5" a="1"/>
  <c r="F2421" i="5" s="1"/>
  <c r="F2422" i="5" a="1"/>
  <c r="F2422" i="5" s="1"/>
  <c r="F2423" i="5" a="1"/>
  <c r="F2423" i="5" s="1"/>
  <c r="F2424" i="5" a="1"/>
  <c r="F2424" i="5" s="1"/>
  <c r="F2425" i="5" a="1"/>
  <c r="F2425" i="5" s="1"/>
  <c r="F2426" i="5" a="1"/>
  <c r="F2426" i="5" s="1"/>
  <c r="F2427" i="5" a="1"/>
  <c r="F2427" i="5" s="1"/>
  <c r="F2428" i="5" a="1"/>
  <c r="F2428" i="5"/>
  <c r="F2429" i="5" a="1"/>
  <c r="F2429" i="5" s="1"/>
  <c r="F2430" i="5" a="1"/>
  <c r="F2430" i="5" s="1"/>
  <c r="F2431" i="5" a="1"/>
  <c r="F2431" i="5" s="1"/>
  <c r="F2432" i="5" a="1"/>
  <c r="F2432" i="5" s="1"/>
  <c r="F2433" i="5" a="1"/>
  <c r="F2433" i="5" s="1"/>
  <c r="F2434" i="5" a="1"/>
  <c r="F2434" i="5" s="1"/>
  <c r="F2435" i="5" a="1"/>
  <c r="F2435" i="5" s="1"/>
  <c r="F2436" i="5" a="1"/>
  <c r="F2436" i="5" s="1"/>
  <c r="F2437" i="5" a="1"/>
  <c r="F2437" i="5" s="1"/>
  <c r="F2438" i="5" a="1"/>
  <c r="F2438" i="5" s="1"/>
  <c r="F2439" i="5" a="1"/>
  <c r="F2439" i="5" s="1"/>
  <c r="F2440" i="5" a="1"/>
  <c r="F2440" i="5" s="1"/>
  <c r="F2441" i="5" a="1"/>
  <c r="F2441" i="5" s="1"/>
  <c r="F2442" i="5" a="1"/>
  <c r="F2442" i="5" s="1"/>
  <c r="F2443" i="5" a="1"/>
  <c r="F2443" i="5" s="1"/>
  <c r="F2444" i="5" a="1"/>
  <c r="F2444" i="5" s="1"/>
  <c r="F2445" i="5" a="1"/>
  <c r="F2445" i="5" s="1"/>
  <c r="F2446" i="5" a="1"/>
  <c r="F2446" i="5"/>
  <c r="F2447" i="5" a="1"/>
  <c r="F2447" i="5" s="1"/>
  <c r="F2448" i="5" a="1"/>
  <c r="F2448" i="5" s="1"/>
  <c r="F2449" i="5" a="1"/>
  <c r="F2449" i="5" s="1"/>
  <c r="F2450" i="5" a="1"/>
  <c r="F2450" i="5" s="1"/>
  <c r="F2451" i="5" a="1"/>
  <c r="F2451" i="5" s="1"/>
  <c r="F2452" i="5" a="1"/>
  <c r="F2452" i="5" s="1"/>
  <c r="F2453" i="5" a="1"/>
  <c r="F2453" i="5"/>
  <c r="F2454" i="5" a="1"/>
  <c r="F2454" i="5" s="1"/>
  <c r="F2455" i="5" a="1"/>
  <c r="F2455" i="5" s="1"/>
  <c r="F2456" i="5" a="1"/>
  <c r="F2456" i="5" s="1"/>
  <c r="F2457" i="5" a="1"/>
  <c r="F2457" i="5" s="1"/>
  <c r="F2458" i="5" a="1"/>
  <c r="F2458" i="5" s="1"/>
  <c r="F2459" i="5" a="1"/>
  <c r="F2459" i="5" s="1"/>
  <c r="F2460" i="5" a="1"/>
  <c r="F2460" i="5" s="1"/>
  <c r="F2461" i="5" a="1"/>
  <c r="F2461" i="5" s="1"/>
  <c r="F2462" i="5" a="1"/>
  <c r="F2462" i="5" s="1"/>
  <c r="F2463" i="5" a="1"/>
  <c r="F2463" i="5" s="1"/>
  <c r="F2464" i="5" a="1"/>
  <c r="F2464" i="5" s="1"/>
  <c r="F2465" i="5" a="1"/>
  <c r="F2465" i="5" s="1"/>
  <c r="F2466" i="5" a="1"/>
  <c r="F2466" i="5" s="1"/>
  <c r="F2467" i="5" a="1"/>
  <c r="F2467" i="5" s="1"/>
  <c r="F2468" i="5" a="1"/>
  <c r="F2468" i="5" s="1"/>
  <c r="F2469" i="5" a="1"/>
  <c r="F2469" i="5" s="1"/>
  <c r="F2470" i="5" a="1"/>
  <c r="F2470" i="5" s="1"/>
  <c r="F2471" i="5" a="1"/>
  <c r="F2471" i="5" s="1"/>
  <c r="F2472" i="5" a="1"/>
  <c r="F2472" i="5"/>
  <c r="F2473" i="5" a="1"/>
  <c r="F2473" i="5" s="1"/>
  <c r="F2474" i="5" a="1"/>
  <c r="F2474" i="5" s="1"/>
  <c r="F2475" i="5" a="1"/>
  <c r="F2475" i="5" s="1"/>
  <c r="F2476" i="5" a="1"/>
  <c r="F2476" i="5" s="1"/>
  <c r="F2477" i="5" a="1"/>
  <c r="F2477" i="5" s="1"/>
  <c r="F2478" i="5" a="1"/>
  <c r="F2478" i="5" s="1"/>
  <c r="F2479" i="5" a="1"/>
  <c r="F2479" i="5" s="1"/>
  <c r="F2480" i="5" a="1"/>
  <c r="F2480" i="5" s="1"/>
  <c r="F2481" i="5" a="1"/>
  <c r="F2481" i="5" s="1"/>
  <c r="F2482" i="5" a="1"/>
  <c r="F2482" i="5" s="1"/>
  <c r="F2483" i="5" a="1"/>
  <c r="F2483" i="5" s="1"/>
  <c r="F2484" i="5" a="1"/>
  <c r="F2484" i="5"/>
  <c r="F2485" i="5" a="1"/>
  <c r="F2485" i="5" s="1"/>
  <c r="F2486" i="5" a="1"/>
  <c r="F2486" i="5" s="1"/>
  <c r="F2487" i="5" a="1"/>
  <c r="F2487" i="5" s="1"/>
  <c r="F2488" i="5" a="1"/>
  <c r="F2488" i="5" s="1"/>
  <c r="F2489" i="5" a="1"/>
  <c r="F2489" i="5" s="1"/>
  <c r="F2490" i="5" a="1"/>
  <c r="F2490" i="5" s="1"/>
  <c r="F2491" i="5" a="1"/>
  <c r="F2491" i="5" s="1"/>
  <c r="F2492" i="5" a="1"/>
  <c r="F2492" i="5" s="1"/>
  <c r="F2493" i="5" a="1"/>
  <c r="F2493" i="5" s="1"/>
  <c r="F2494" i="5" a="1"/>
  <c r="F2494" i="5" s="1"/>
  <c r="F2495" i="5" a="1"/>
  <c r="F2495" i="5" s="1"/>
  <c r="F2496" i="5" a="1"/>
  <c r="F2496" i="5" s="1"/>
  <c r="F2497" i="5" a="1"/>
  <c r="F2497" i="5" s="1"/>
  <c r="F2498" i="5" a="1"/>
  <c r="F2498" i="5" s="1"/>
  <c r="F2499" i="5" a="1"/>
  <c r="F2499" i="5" s="1"/>
  <c r="F2500" i="5" a="1"/>
  <c r="F2500" i="5" s="1"/>
  <c r="F2501" i="5" a="1"/>
  <c r="F2501" i="5" s="1"/>
  <c r="F2502" i="5" a="1"/>
  <c r="F2502" i="5" s="1"/>
  <c r="F2503" i="5" a="1"/>
  <c r="F2503" i="5" s="1"/>
  <c r="F2504" i="5" a="1"/>
  <c r="F2504" i="5" s="1"/>
  <c r="F2505" i="5" a="1"/>
  <c r="F2505" i="5" s="1"/>
  <c r="F2506" i="5" a="1"/>
  <c r="F2506" i="5" s="1"/>
  <c r="F2507" i="5" a="1"/>
  <c r="F2507" i="5" s="1"/>
  <c r="F2508" i="5" a="1"/>
  <c r="F2508" i="5" s="1"/>
  <c r="F2509" i="5" a="1"/>
  <c r="F2509" i="5" s="1"/>
  <c r="F2510" i="5" a="1"/>
  <c r="F2510" i="5" s="1"/>
  <c r="F2511" i="5" a="1"/>
  <c r="F2511" i="5" s="1"/>
  <c r="F2512" i="5" a="1"/>
  <c r="F2512" i="5" s="1"/>
  <c r="F2513" i="5" a="1"/>
  <c r="F2513" i="5" s="1"/>
  <c r="F2514" i="5" a="1"/>
  <c r="F2514" i="5" s="1"/>
  <c r="F2515" i="5" a="1"/>
  <c r="F2515" i="5" s="1"/>
  <c r="F2516" i="5" a="1"/>
  <c r="F2516" i="5" s="1"/>
  <c r="F2517" i="5" a="1"/>
  <c r="F2517" i="5" s="1"/>
  <c r="F2518" i="5" a="1"/>
  <c r="F2518" i="5" s="1"/>
  <c r="F2519" i="5" a="1"/>
  <c r="F2519" i="5" s="1"/>
  <c r="F2520" i="5" a="1"/>
  <c r="F2520" i="5" s="1"/>
  <c r="F2521" i="5" a="1"/>
  <c r="F2521" i="5" s="1"/>
  <c r="F2522" i="5" a="1"/>
  <c r="F2522" i="5" s="1"/>
  <c r="F2523" i="5" a="1"/>
  <c r="F2523" i="5" s="1"/>
  <c r="F2524" i="5" a="1"/>
  <c r="F2524" i="5"/>
  <c r="F2525" i="5" a="1"/>
  <c r="F2525" i="5" s="1"/>
  <c r="F2526" i="5" a="1"/>
  <c r="F2526" i="5" s="1"/>
  <c r="F2527" i="5" a="1"/>
  <c r="F2527" i="5" s="1"/>
  <c r="F2528" i="5" a="1"/>
  <c r="F2528" i="5" s="1"/>
  <c r="F2529" i="5" a="1"/>
  <c r="F2529" i="5" s="1"/>
  <c r="F2530" i="5" a="1"/>
  <c r="F2530" i="5" s="1"/>
  <c r="F2531" i="5" a="1"/>
  <c r="F2531" i="5" s="1"/>
  <c r="F2532" i="5" a="1"/>
  <c r="F2532" i="5" s="1"/>
  <c r="F2533" i="5" a="1"/>
  <c r="F2533" i="5" s="1"/>
  <c r="F2534" i="5" a="1"/>
  <c r="F2534" i="5" s="1"/>
  <c r="F2535" i="5" a="1"/>
  <c r="F2535" i="5" s="1"/>
  <c r="F2536" i="5" a="1"/>
  <c r="F2536" i="5" s="1"/>
  <c r="F2537" i="5" a="1"/>
  <c r="F2537" i="5"/>
  <c r="F2538" i="5" a="1"/>
  <c r="F2538" i="5" s="1"/>
  <c r="F2539" i="5" a="1"/>
  <c r="F2539" i="5" s="1"/>
  <c r="F2540" i="5" a="1"/>
  <c r="F2540" i="5" s="1"/>
  <c r="F2541" i="5" a="1"/>
  <c r="F2541" i="5" s="1"/>
  <c r="F2542" i="5" a="1"/>
  <c r="F2542" i="5" s="1"/>
  <c r="F2543" i="5" a="1"/>
  <c r="F2543" i="5" s="1"/>
  <c r="F2544" i="5" a="1"/>
  <c r="F2544" i="5" s="1"/>
  <c r="F2545" i="5" a="1"/>
  <c r="F2545" i="5" s="1"/>
  <c r="F2546" i="5" a="1"/>
  <c r="F2546" i="5"/>
  <c r="F2547" i="5" a="1"/>
  <c r="F2547" i="5" s="1"/>
  <c r="F2548" i="5" a="1"/>
  <c r="F2548" i="5" s="1"/>
  <c r="F2549" i="5" a="1"/>
  <c r="F2549" i="5" s="1"/>
  <c r="F2550" i="5" a="1"/>
  <c r="F2550" i="5" s="1"/>
  <c r="F2551" i="5" a="1"/>
  <c r="F2551" i="5" s="1"/>
  <c r="F2552" i="5" a="1"/>
  <c r="F2552" i="5" s="1"/>
  <c r="F2553" i="5" a="1"/>
  <c r="F2553" i="5" s="1"/>
  <c r="F2554" i="5" a="1"/>
  <c r="F2554" i="5" s="1"/>
  <c r="F2555" i="5" a="1"/>
  <c r="F2555" i="5" s="1"/>
  <c r="F2556" i="5" a="1"/>
  <c r="F2556" i="5" s="1"/>
  <c r="F2557" i="5" a="1"/>
  <c r="F2557" i="5" s="1"/>
  <c r="F2558" i="5" a="1"/>
  <c r="F2558" i="5" s="1"/>
  <c r="F2559" i="5" a="1"/>
  <c r="F2559" i="5" s="1"/>
  <c r="F2560" i="5" a="1"/>
  <c r="F2560" i="5" s="1"/>
  <c r="F2561" i="5" a="1"/>
  <c r="F2561" i="5" s="1"/>
  <c r="F2562" i="5" a="1"/>
  <c r="F2562" i="5" s="1"/>
  <c r="F2563" i="5" a="1"/>
  <c r="F2563" i="5" s="1"/>
  <c r="F2564" i="5" a="1"/>
  <c r="F2564" i="5" s="1"/>
  <c r="F2565" i="5" a="1"/>
  <c r="F2565" i="5" s="1"/>
  <c r="F2566" i="5" a="1"/>
  <c r="F2566" i="5" s="1"/>
  <c r="F2567" i="5" a="1"/>
  <c r="F2567" i="5" s="1"/>
  <c r="F2568" i="5" a="1"/>
  <c r="F2568" i="5" s="1"/>
  <c r="F2569" i="5" a="1"/>
  <c r="F2569" i="5" s="1"/>
  <c r="F2570" i="5" a="1"/>
  <c r="F2570" i="5" s="1"/>
  <c r="F2571" i="5" a="1"/>
  <c r="F2571" i="5" s="1"/>
  <c r="F2572" i="5" a="1"/>
  <c r="F2572" i="5" s="1"/>
  <c r="F2573" i="5" a="1"/>
  <c r="F2573" i="5" s="1"/>
  <c r="F2574" i="5" a="1"/>
  <c r="F2574" i="5" s="1"/>
  <c r="F2575" i="5" a="1"/>
  <c r="F2575" i="5" s="1"/>
  <c r="F2576" i="5" a="1"/>
  <c r="F2576" i="5" s="1"/>
  <c r="F2577" i="5" a="1"/>
  <c r="F2577" i="5" s="1"/>
  <c r="F2578" i="5" a="1"/>
  <c r="F2578" i="5" s="1"/>
  <c r="F2579" i="5" a="1"/>
  <c r="F2579" i="5" s="1"/>
  <c r="F2580" i="5" a="1"/>
  <c r="F2580" i="5" s="1"/>
  <c r="F2581" i="5" a="1"/>
  <c r="F2581" i="5"/>
  <c r="F2582" i="5" a="1"/>
  <c r="F2582" i="5" s="1"/>
  <c r="F2583" i="5" a="1"/>
  <c r="F2583" i="5" s="1"/>
  <c r="F2584" i="5" a="1"/>
  <c r="F2584" i="5" s="1"/>
  <c r="F2585" i="5" a="1"/>
  <c r="F2585" i="5" s="1"/>
  <c r="F2586" i="5" a="1"/>
  <c r="F2586" i="5" s="1"/>
  <c r="F2587" i="5" a="1"/>
  <c r="F2587" i="5" s="1"/>
  <c r="F2588" i="5" a="1"/>
  <c r="F2588" i="5" s="1"/>
  <c r="F2589" i="5" a="1"/>
  <c r="F2589" i="5" s="1"/>
  <c r="F2590" i="5" a="1"/>
  <c r="F2590" i="5"/>
  <c r="F2591" i="5" a="1"/>
  <c r="F2591" i="5" s="1"/>
  <c r="F2592" i="5" a="1"/>
  <c r="F2592" i="5" s="1"/>
  <c r="F2593" i="5" a="1"/>
  <c r="F2593" i="5" s="1"/>
  <c r="F2594" i="5" a="1"/>
  <c r="F2594" i="5" s="1"/>
  <c r="F2595" i="5" a="1"/>
  <c r="F2595" i="5" s="1"/>
  <c r="F2596" i="5" a="1"/>
  <c r="F2596" i="5" s="1"/>
  <c r="F2597" i="5" a="1"/>
  <c r="F2597" i="5" s="1"/>
  <c r="F2598" i="5" a="1"/>
  <c r="F2598" i="5" s="1"/>
  <c r="F2599" i="5" a="1"/>
  <c r="F2599" i="5" s="1"/>
  <c r="F2600" i="5" a="1"/>
  <c r="F2600" i="5" s="1"/>
  <c r="F2601" i="5" a="1"/>
  <c r="F2601" i="5" s="1"/>
  <c r="F2602" i="5" a="1"/>
  <c r="F2602" i="5" s="1"/>
  <c r="F2603" i="5" a="1"/>
  <c r="F2603" i="5" s="1"/>
  <c r="F2604" i="5" a="1"/>
  <c r="F2604" i="5" s="1"/>
  <c r="F2605" i="5" a="1"/>
  <c r="F2605" i="5" s="1"/>
  <c r="F2606" i="5" a="1"/>
  <c r="F2606" i="5" s="1"/>
  <c r="F2607" i="5" a="1"/>
  <c r="F2607" i="5" s="1"/>
  <c r="F2608" i="5" a="1"/>
  <c r="F2608" i="5" s="1"/>
  <c r="F2609" i="5" a="1"/>
  <c r="F2609" i="5" s="1"/>
  <c r="F2610" i="5" a="1"/>
  <c r="F2610" i="5" s="1"/>
  <c r="F2611" i="5" a="1"/>
  <c r="F2611" i="5" s="1"/>
  <c r="F2612" i="5" a="1"/>
  <c r="F2612" i="5"/>
  <c r="F2613" i="5" a="1"/>
  <c r="F2613" i="5" s="1"/>
  <c r="F2614" i="5" a="1"/>
  <c r="F2614" i="5"/>
  <c r="F2615" i="5" a="1"/>
  <c r="F2615" i="5" s="1"/>
  <c r="F2616" i="5" a="1"/>
  <c r="F2616" i="5" s="1"/>
  <c r="F2617" i="5" a="1"/>
  <c r="F2617" i="5" s="1"/>
  <c r="F2618" i="5" a="1"/>
  <c r="F2618" i="5"/>
  <c r="F2619" i="5" a="1"/>
  <c r="F2619" i="5" s="1"/>
  <c r="F2620" i="5" a="1"/>
  <c r="F2620" i="5" s="1"/>
  <c r="F2621" i="5" a="1"/>
  <c r="F2621" i="5" s="1"/>
  <c r="F2622" i="5" a="1"/>
  <c r="F2622" i="5" s="1"/>
  <c r="F2623" i="5" a="1"/>
  <c r="F2623" i="5" s="1"/>
  <c r="F2624" i="5" a="1"/>
  <c r="F2624" i="5" s="1"/>
  <c r="F2625" i="5" a="1"/>
  <c r="F2625" i="5" s="1"/>
  <c r="F2626" i="5" a="1"/>
  <c r="F2626" i="5" s="1"/>
  <c r="F2627" i="5" a="1"/>
  <c r="F2627" i="5" s="1"/>
  <c r="F2628" i="5" a="1"/>
  <c r="F2628" i="5" s="1"/>
  <c r="F2629" i="5" a="1"/>
  <c r="F2629" i="5" s="1"/>
  <c r="F2630" i="5" a="1"/>
  <c r="F2630" i="5" s="1"/>
  <c r="F2631" i="5" a="1"/>
  <c r="F2631" i="5" s="1"/>
  <c r="F2632" i="5" a="1"/>
  <c r="F2632" i="5" s="1"/>
  <c r="F2633" i="5" a="1"/>
  <c r="F2633" i="5" s="1"/>
  <c r="F2634" i="5" a="1"/>
  <c r="F2634" i="5" s="1"/>
  <c r="F2635" i="5" a="1"/>
  <c r="F2635" i="5" s="1"/>
  <c r="F2636" i="5" a="1"/>
  <c r="F2636" i="5" s="1"/>
  <c r="F2637" i="5" a="1"/>
  <c r="F2637" i="5" s="1"/>
  <c r="F2638" i="5" a="1"/>
  <c r="F2638" i="5" s="1"/>
  <c r="F2639" i="5" a="1"/>
  <c r="F2639" i="5" s="1"/>
  <c r="F2640" i="5" a="1"/>
  <c r="F2640" i="5" s="1"/>
  <c r="F2641" i="5" a="1"/>
  <c r="F2641" i="5" s="1"/>
  <c r="F2642" i="5" a="1"/>
  <c r="F2642" i="5" s="1"/>
  <c r="F2643" i="5" a="1"/>
  <c r="F2643" i="5" s="1"/>
  <c r="F2644" i="5" a="1"/>
  <c r="F2644" i="5" s="1"/>
  <c r="F2645" i="5" a="1"/>
  <c r="F2645" i="5"/>
  <c r="F2646" i="5" a="1"/>
  <c r="F2646" i="5" s="1"/>
  <c r="F2647" i="5" a="1"/>
  <c r="F2647" i="5" s="1"/>
  <c r="F2648" i="5" a="1"/>
  <c r="F2648" i="5" s="1"/>
  <c r="F2649" i="5" a="1"/>
  <c r="F2649" i="5" s="1"/>
  <c r="F2650" i="5" a="1"/>
  <c r="F2650" i="5" s="1"/>
  <c r="F2651" i="5" a="1"/>
  <c r="F2651" i="5" s="1"/>
  <c r="F2652" i="5" a="1"/>
  <c r="F2652" i="5" s="1"/>
  <c r="F2653" i="5" a="1"/>
  <c r="F2653" i="5" s="1"/>
  <c r="F2654" i="5" a="1"/>
  <c r="F2654" i="5"/>
  <c r="F2655" i="5" a="1"/>
  <c r="F2655" i="5" s="1"/>
  <c r="F2656" i="5" a="1"/>
  <c r="F2656" i="5" s="1"/>
  <c r="F2657" i="5" a="1"/>
  <c r="F2657" i="5" s="1"/>
  <c r="F2658" i="5" a="1"/>
  <c r="F2658" i="5" s="1"/>
  <c r="F2659" i="5" a="1"/>
  <c r="F2659" i="5" s="1"/>
  <c r="F2660" i="5" a="1"/>
  <c r="F2660" i="5" s="1"/>
  <c r="F2661" i="5" a="1"/>
  <c r="F2661" i="5" s="1"/>
  <c r="F2662" i="5" a="1"/>
  <c r="F2662" i="5" s="1"/>
  <c r="F2663" i="5" a="1"/>
  <c r="F2663" i="5" s="1"/>
  <c r="F2664" i="5" a="1"/>
  <c r="F2664" i="5" s="1"/>
  <c r="F2665" i="5" a="1"/>
  <c r="F2665" i="5" s="1"/>
  <c r="F2666" i="5" a="1"/>
  <c r="F2666" i="5" s="1"/>
  <c r="F2667" i="5" a="1"/>
  <c r="F2667" i="5" s="1"/>
  <c r="F2668" i="5" a="1"/>
  <c r="F2668" i="5" s="1"/>
  <c r="F2669" i="5" a="1"/>
  <c r="F2669" i="5"/>
  <c r="F2670" i="5" a="1"/>
  <c r="F2670" i="5" s="1"/>
  <c r="F2671" i="5" a="1"/>
  <c r="F2671" i="5" s="1"/>
  <c r="F2672" i="5" a="1"/>
  <c r="F2672" i="5" s="1"/>
  <c r="F2673" i="5" a="1"/>
  <c r="F2673" i="5" s="1"/>
  <c r="F2674" i="5" a="1"/>
  <c r="F2674" i="5" s="1"/>
  <c r="F2675" i="5" a="1"/>
  <c r="F2675" i="5" s="1"/>
  <c r="F2676" i="5" a="1"/>
  <c r="F2676" i="5" s="1"/>
  <c r="F2677" i="5" a="1"/>
  <c r="F2677" i="5" s="1"/>
  <c r="F2678" i="5" a="1"/>
  <c r="F2678" i="5"/>
  <c r="F2679" i="5" a="1"/>
  <c r="F2679" i="5" s="1"/>
  <c r="F2680" i="5" a="1"/>
  <c r="F2680" i="5" s="1"/>
  <c r="F2681" i="5" a="1"/>
  <c r="F2681" i="5" s="1"/>
  <c r="F2682" i="5" a="1"/>
  <c r="F2682" i="5" s="1"/>
  <c r="F2683" i="5" a="1"/>
  <c r="F2683" i="5" s="1"/>
  <c r="F2684" i="5" a="1"/>
  <c r="F2684" i="5" s="1"/>
  <c r="F2685" i="5" a="1"/>
  <c r="F2685" i="5" s="1"/>
  <c r="F2686" i="5" a="1"/>
  <c r="F2686" i="5" s="1"/>
  <c r="F2687" i="5" a="1"/>
  <c r="F2687" i="5" s="1"/>
  <c r="F2688" i="5" a="1"/>
  <c r="F2688" i="5" s="1"/>
  <c r="F2689" i="5" a="1"/>
  <c r="F2689" i="5" s="1"/>
  <c r="F2690" i="5" a="1"/>
  <c r="F2690" i="5" s="1"/>
  <c r="F2691" i="5" a="1"/>
  <c r="F2691" i="5" s="1"/>
  <c r="F2692" i="5" a="1"/>
  <c r="F2692" i="5" s="1"/>
  <c r="F2693" i="5" a="1"/>
  <c r="F2693" i="5" s="1"/>
  <c r="F2694" i="5" a="1"/>
  <c r="F2694" i="5" s="1"/>
  <c r="F2695" i="5" a="1"/>
  <c r="F2695" i="5" s="1"/>
  <c r="F2696" i="5" a="1"/>
  <c r="F2696" i="5"/>
  <c r="F2697" i="5" a="1"/>
  <c r="F2697" i="5" s="1"/>
  <c r="F2698" i="5" a="1"/>
  <c r="F2698" i="5" s="1"/>
  <c r="F2699" i="5" a="1"/>
  <c r="F2699" i="5" s="1"/>
  <c r="F2700" i="5" a="1"/>
  <c r="F2700" i="5" s="1"/>
  <c r="F2701" i="5" a="1"/>
  <c r="F2701" i="5" s="1"/>
  <c r="F2702" i="5" a="1"/>
  <c r="F2702" i="5" s="1"/>
  <c r="F2703" i="5" a="1"/>
  <c r="F2703" i="5" s="1"/>
  <c r="F2704" i="5" a="1"/>
  <c r="F2704" i="5" s="1"/>
  <c r="F2705" i="5" a="1"/>
  <c r="F2705" i="5" s="1"/>
  <c r="F2706" i="5" a="1"/>
  <c r="F2706" i="5" s="1"/>
  <c r="F2707" i="5" a="1"/>
  <c r="F2707" i="5" s="1"/>
  <c r="F2708" i="5" a="1"/>
  <c r="F2708" i="5" s="1"/>
  <c r="F2709" i="5" a="1"/>
  <c r="F2709" i="5" s="1"/>
  <c r="F2710" i="5" a="1"/>
  <c r="F2710" i="5" s="1"/>
  <c r="F2711" i="5" a="1"/>
  <c r="F2711" i="5" s="1"/>
  <c r="F2712" i="5" a="1"/>
  <c r="F2712" i="5" s="1"/>
  <c r="F2713" i="5" a="1"/>
  <c r="F2713" i="5" s="1"/>
  <c r="F2714" i="5" a="1"/>
  <c r="F2714" i="5" s="1"/>
  <c r="F2715" i="5" a="1"/>
  <c r="F2715" i="5" s="1"/>
  <c r="F2716" i="5" a="1"/>
  <c r="F2716" i="5"/>
  <c r="F2717" i="5" a="1"/>
  <c r="F2717" i="5" s="1"/>
  <c r="F2718" i="5" a="1"/>
  <c r="F2718" i="5" s="1"/>
  <c r="F2719" i="5" a="1"/>
  <c r="F2719" i="5" s="1"/>
  <c r="F2720" i="5" a="1"/>
  <c r="F2720" i="5" s="1"/>
  <c r="F2721" i="5" a="1"/>
  <c r="F2721" i="5" s="1"/>
  <c r="F2722" i="5" a="1"/>
  <c r="F2722" i="5" s="1"/>
  <c r="F2723" i="5" a="1"/>
  <c r="F2723" i="5" s="1"/>
  <c r="F2724" i="5" a="1"/>
  <c r="F2724" i="5" s="1"/>
  <c r="F2725" i="5" a="1"/>
  <c r="F2725" i="5" s="1"/>
  <c r="F2726" i="5" a="1"/>
  <c r="F2726" i="5" s="1"/>
  <c r="F2727" i="5" a="1"/>
  <c r="F2727" i="5" s="1"/>
  <c r="G2" i="5" a="1"/>
  <c r="G2" i="5" s="1"/>
  <c r="G3" i="5" a="1"/>
  <c r="G3" i="5" s="1"/>
  <c r="G4" i="5" a="1"/>
  <c r="G4" i="5" s="1"/>
  <c r="G5" i="5" a="1"/>
  <c r="G5" i="5" s="1"/>
  <c r="G6" i="5" a="1"/>
  <c r="G6" i="5" s="1"/>
  <c r="G7" i="5" a="1"/>
  <c r="G7" i="5" s="1"/>
  <c r="G8" i="5" a="1"/>
  <c r="G8" i="5" s="1"/>
  <c r="G9" i="5" a="1"/>
  <c r="G9" i="5" s="1"/>
  <c r="G10" i="5" a="1"/>
  <c r="G10" i="5" s="1"/>
  <c r="G11" i="5" a="1"/>
  <c r="G11" i="5" s="1"/>
  <c r="G12" i="5" a="1"/>
  <c r="G12" i="5" s="1"/>
  <c r="G13" i="5" a="1"/>
  <c r="G13" i="5" s="1"/>
  <c r="G14" i="5" a="1"/>
  <c r="G14" i="5" s="1"/>
  <c r="G15" i="5" a="1"/>
  <c r="G15" i="5" s="1"/>
  <c r="G16" i="5" a="1"/>
  <c r="G16" i="5" s="1"/>
  <c r="G17" i="5" a="1"/>
  <c r="G17" i="5" s="1"/>
  <c r="G18" i="5" a="1"/>
  <c r="G18" i="5" s="1"/>
  <c r="G19" i="5" a="1"/>
  <c r="G19" i="5" s="1"/>
  <c r="G20" i="5" a="1"/>
  <c r="G20" i="5" s="1"/>
  <c r="G21" i="5" a="1"/>
  <c r="G21" i="5" s="1"/>
  <c r="G22" i="5" a="1"/>
  <c r="G22" i="5"/>
  <c r="G23" i="5" a="1"/>
  <c r="G23" i="5" s="1"/>
  <c r="G24" i="5" a="1"/>
  <c r="G24" i="5" s="1"/>
  <c r="G25" i="5" a="1"/>
  <c r="G25" i="5" s="1"/>
  <c r="G26" i="5" a="1"/>
  <c r="G26" i="5" s="1"/>
  <c r="G27" i="5" a="1"/>
  <c r="G27" i="5" s="1"/>
  <c r="G28" i="5" a="1"/>
  <c r="G28" i="5" s="1"/>
  <c r="G29" i="5" a="1"/>
  <c r="G29" i="5" s="1"/>
  <c r="G30" i="5" a="1"/>
  <c r="G30" i="5" s="1"/>
  <c r="G31" i="5" a="1"/>
  <c r="G31" i="5" s="1"/>
  <c r="G32" i="5" a="1"/>
  <c r="G32" i="5" s="1"/>
  <c r="G33" i="5" a="1"/>
  <c r="G33" i="5" s="1"/>
  <c r="G34" i="5" a="1"/>
  <c r="G34" i="5" s="1"/>
  <c r="G35" i="5" a="1"/>
  <c r="G35" i="5" s="1"/>
  <c r="G36" i="5" a="1"/>
  <c r="G36" i="5" s="1"/>
  <c r="G37" i="5" a="1"/>
  <c r="G37" i="5" s="1"/>
  <c r="G38" i="5" a="1"/>
  <c r="G38" i="5" s="1"/>
  <c r="G39" i="5" a="1"/>
  <c r="G39" i="5" s="1"/>
  <c r="G40" i="5" a="1"/>
  <c r="G40" i="5" s="1"/>
  <c r="G41" i="5" a="1"/>
  <c r="G41" i="5" s="1"/>
  <c r="G42" i="5" a="1"/>
  <c r="G42" i="5" s="1"/>
  <c r="G43" i="5" a="1"/>
  <c r="G43" i="5" s="1"/>
  <c r="G44" i="5" a="1"/>
  <c r="G44" i="5" s="1"/>
  <c r="G45" i="5" a="1"/>
  <c r="G45" i="5" s="1"/>
  <c r="G46" i="5" a="1"/>
  <c r="G46" i="5" s="1"/>
  <c r="G47" i="5" a="1"/>
  <c r="G47" i="5" s="1"/>
  <c r="G48" i="5" a="1"/>
  <c r="G48" i="5" s="1"/>
  <c r="G49" i="5" a="1"/>
  <c r="G49" i="5" s="1"/>
  <c r="G50" i="5" a="1"/>
  <c r="G50" i="5" s="1"/>
  <c r="G51" i="5" a="1"/>
  <c r="G51" i="5" s="1"/>
  <c r="G52" i="5" a="1"/>
  <c r="G52" i="5" s="1"/>
  <c r="G53" i="5" a="1"/>
  <c r="G53" i="5" s="1"/>
  <c r="G54" i="5" a="1"/>
  <c r="G54" i="5" s="1"/>
  <c r="G55" i="5" a="1"/>
  <c r="G55" i="5" s="1"/>
  <c r="G56" i="5" a="1"/>
  <c r="G56" i="5" s="1"/>
  <c r="G57" i="5" a="1"/>
  <c r="G57" i="5" s="1"/>
  <c r="G58" i="5" a="1"/>
  <c r="G58" i="5" s="1"/>
  <c r="G59" i="5" a="1"/>
  <c r="G59" i="5" s="1"/>
  <c r="G60" i="5" a="1"/>
  <c r="G60" i="5" s="1"/>
  <c r="G61" i="5" a="1"/>
  <c r="G61" i="5" s="1"/>
  <c r="G62" i="5" a="1"/>
  <c r="G62" i="5" s="1"/>
  <c r="G63" i="5" a="1"/>
  <c r="G63" i="5" s="1"/>
  <c r="G64" i="5" a="1"/>
  <c r="G64" i="5" s="1"/>
  <c r="G65" i="5" a="1"/>
  <c r="G65" i="5" s="1"/>
  <c r="G66" i="5" a="1"/>
  <c r="G66" i="5" s="1"/>
  <c r="G67" i="5" a="1"/>
  <c r="G67" i="5" s="1"/>
  <c r="G68" i="5" a="1"/>
  <c r="G68" i="5" s="1"/>
  <c r="G69" i="5" a="1"/>
  <c r="G69" i="5" s="1"/>
  <c r="G70" i="5" a="1"/>
  <c r="G70" i="5" s="1"/>
  <c r="G71" i="5" a="1"/>
  <c r="G71" i="5" s="1"/>
  <c r="G72" i="5" a="1"/>
  <c r="G72" i="5" s="1"/>
  <c r="G73" i="5" a="1"/>
  <c r="G73" i="5" s="1"/>
  <c r="G74" i="5" a="1"/>
  <c r="G74" i="5" s="1"/>
  <c r="G75" i="5" a="1"/>
  <c r="G75" i="5" s="1"/>
  <c r="G76" i="5" a="1"/>
  <c r="G76" i="5" s="1"/>
  <c r="G77" i="5" a="1"/>
  <c r="G77" i="5" s="1"/>
  <c r="G78" i="5" a="1"/>
  <c r="G78" i="5" s="1"/>
  <c r="G79" i="5" a="1"/>
  <c r="G79" i="5" s="1"/>
  <c r="G80" i="5" a="1"/>
  <c r="G80" i="5"/>
  <c r="G81" i="5" a="1"/>
  <c r="G81" i="5" s="1"/>
  <c r="G82" i="5" a="1"/>
  <c r="G82" i="5" s="1"/>
  <c r="G83" i="5" a="1"/>
  <c r="G83" i="5" s="1"/>
  <c r="G84" i="5" a="1"/>
  <c r="G84" i="5" s="1"/>
  <c r="G85" i="5" a="1"/>
  <c r="G85" i="5" s="1"/>
  <c r="G86" i="5" a="1"/>
  <c r="G86" i="5" s="1"/>
  <c r="G87" i="5" a="1"/>
  <c r="G87" i="5" s="1"/>
  <c r="G88" i="5" a="1"/>
  <c r="G88" i="5" s="1"/>
  <c r="G89" i="5" a="1"/>
  <c r="G89" i="5" s="1"/>
  <c r="G90" i="5" a="1"/>
  <c r="G90" i="5" s="1"/>
  <c r="G91" i="5" a="1"/>
  <c r="G91" i="5" s="1"/>
  <c r="G92" i="5" a="1"/>
  <c r="G92" i="5" s="1"/>
  <c r="G93" i="5" a="1"/>
  <c r="G93" i="5" s="1"/>
  <c r="G94" i="5" a="1"/>
  <c r="G94" i="5" s="1"/>
  <c r="G95" i="5" a="1"/>
  <c r="G95" i="5" s="1"/>
  <c r="G96" i="5" a="1"/>
  <c r="G96" i="5" s="1"/>
  <c r="G97" i="5" a="1"/>
  <c r="G97" i="5" s="1"/>
  <c r="G98" i="5" a="1"/>
  <c r="G98" i="5" s="1"/>
  <c r="G99" i="5" a="1"/>
  <c r="G99" i="5" s="1"/>
  <c r="G100" i="5" a="1"/>
  <c r="G100" i="5" s="1"/>
  <c r="G101" i="5" a="1"/>
  <c r="G101" i="5" s="1"/>
  <c r="G102" i="5" a="1"/>
  <c r="G102" i="5" s="1"/>
  <c r="G103" i="5" a="1"/>
  <c r="G103" i="5"/>
  <c r="G104" i="5" a="1"/>
  <c r="G104" i="5" s="1"/>
  <c r="G105" i="5" a="1"/>
  <c r="G105" i="5" s="1"/>
  <c r="G106" i="5" a="1"/>
  <c r="G106" i="5" s="1"/>
  <c r="G107" i="5" a="1"/>
  <c r="G107" i="5" s="1"/>
  <c r="G108" i="5" a="1"/>
  <c r="G108" i="5" s="1"/>
  <c r="G109" i="5" a="1"/>
  <c r="G109" i="5" s="1"/>
  <c r="G110" i="5" a="1"/>
  <c r="G110" i="5"/>
  <c r="G111" i="5" a="1"/>
  <c r="G111" i="5" s="1"/>
  <c r="G112" i="5" a="1"/>
  <c r="G112" i="5" s="1"/>
  <c r="G113" i="5" a="1"/>
  <c r="G113" i="5" s="1"/>
  <c r="G114" i="5" a="1"/>
  <c r="G114" i="5" s="1"/>
  <c r="G115" i="5" a="1"/>
  <c r="G115" i="5" s="1"/>
  <c r="G116" i="5" a="1"/>
  <c r="G116" i="5" s="1"/>
  <c r="G117" i="5" a="1"/>
  <c r="G117" i="5" s="1"/>
  <c r="G118" i="5" a="1"/>
  <c r="G118" i="5" s="1"/>
  <c r="G119" i="5" a="1"/>
  <c r="G119" i="5" s="1"/>
  <c r="G120" i="5" a="1"/>
  <c r="G120" i="5"/>
  <c r="G121" i="5" a="1"/>
  <c r="G121" i="5" s="1"/>
  <c r="G122" i="5" a="1"/>
  <c r="G122" i="5" s="1"/>
  <c r="G123" i="5" a="1"/>
  <c r="G123" i="5" s="1"/>
  <c r="G124" i="5" a="1"/>
  <c r="G124" i="5" s="1"/>
  <c r="G125" i="5" a="1"/>
  <c r="G125" i="5" s="1"/>
  <c r="G126" i="5" a="1"/>
  <c r="G126" i="5" s="1"/>
  <c r="G127" i="5" a="1"/>
  <c r="G127" i="5"/>
  <c r="G128" i="5" a="1"/>
  <c r="G128" i="5" s="1"/>
  <c r="G129" i="5" a="1"/>
  <c r="G129" i="5" s="1"/>
  <c r="G130" i="5" a="1"/>
  <c r="G130" i="5" s="1"/>
  <c r="G131" i="5" a="1"/>
  <c r="G131" i="5" s="1"/>
  <c r="G132" i="5" a="1"/>
  <c r="G132" i="5" s="1"/>
  <c r="G133" i="5" a="1"/>
  <c r="G133" i="5" s="1"/>
  <c r="G134" i="5" a="1"/>
  <c r="G134" i="5" s="1"/>
  <c r="G135" i="5" a="1"/>
  <c r="G135" i="5" s="1"/>
  <c r="G136" i="5" a="1"/>
  <c r="G136" i="5" s="1"/>
  <c r="G137" i="5" a="1"/>
  <c r="G137" i="5" s="1"/>
  <c r="G138" i="5" a="1"/>
  <c r="G138" i="5" s="1"/>
  <c r="G139" i="5" a="1"/>
  <c r="G139" i="5" s="1"/>
  <c r="G140" i="5" a="1"/>
  <c r="G140" i="5" s="1"/>
  <c r="G141" i="5" a="1"/>
  <c r="G141" i="5" s="1"/>
  <c r="G142" i="5" a="1"/>
  <c r="G142" i="5" s="1"/>
  <c r="G143" i="5" a="1"/>
  <c r="G143" i="5" s="1"/>
  <c r="G144" i="5" a="1"/>
  <c r="G144" i="5" s="1"/>
  <c r="G145" i="5" a="1"/>
  <c r="G145" i="5" s="1"/>
  <c r="G146" i="5" a="1"/>
  <c r="G146" i="5" s="1"/>
  <c r="G147" i="5" a="1"/>
  <c r="G147" i="5" s="1"/>
  <c r="G148" i="5" a="1"/>
  <c r="G148" i="5" s="1"/>
  <c r="G149" i="5" a="1"/>
  <c r="G149" i="5" s="1"/>
  <c r="G150" i="5" a="1"/>
  <c r="G150" i="5" s="1"/>
  <c r="G151" i="5" a="1"/>
  <c r="G151" i="5" s="1"/>
  <c r="G152" i="5" a="1"/>
  <c r="G152" i="5" s="1"/>
  <c r="G153" i="5" a="1"/>
  <c r="G153" i="5" s="1"/>
  <c r="G154" i="5" a="1"/>
  <c r="G154" i="5" s="1"/>
  <c r="G155" i="5" a="1"/>
  <c r="G155" i="5" s="1"/>
  <c r="G156" i="5" a="1"/>
  <c r="G156" i="5" s="1"/>
  <c r="G157" i="5" a="1"/>
  <c r="G157" i="5" s="1"/>
  <c r="G158" i="5" a="1"/>
  <c r="G158" i="5" s="1"/>
  <c r="G159" i="5" a="1"/>
  <c r="G159" i="5" s="1"/>
  <c r="G160" i="5" a="1"/>
  <c r="G160" i="5" s="1"/>
  <c r="G161" i="5" a="1"/>
  <c r="G161" i="5" s="1"/>
  <c r="G162" i="5" a="1"/>
  <c r="G162" i="5" s="1"/>
  <c r="G163" i="5" a="1"/>
  <c r="G163" i="5" s="1"/>
  <c r="G164" i="5" a="1"/>
  <c r="G164" i="5" s="1"/>
  <c r="G165" i="5" a="1"/>
  <c r="G165" i="5" s="1"/>
  <c r="G166" i="5" a="1"/>
  <c r="G166" i="5" s="1"/>
  <c r="G167" i="5" a="1"/>
  <c r="G167" i="5" s="1"/>
  <c r="G168" i="5" a="1"/>
  <c r="G168" i="5" s="1"/>
  <c r="G169" i="5" a="1"/>
  <c r="G169" i="5" s="1"/>
  <c r="G170" i="5" a="1"/>
  <c r="G170" i="5" s="1"/>
  <c r="G171" i="5" a="1"/>
  <c r="G171" i="5" s="1"/>
  <c r="G172" i="5" a="1"/>
  <c r="G172" i="5" s="1"/>
  <c r="G173" i="5" a="1"/>
  <c r="G173" i="5" s="1"/>
  <c r="G174" i="5" a="1"/>
  <c r="G174" i="5" s="1"/>
  <c r="G175" i="5" a="1"/>
  <c r="G175" i="5" s="1"/>
  <c r="G176" i="5" a="1"/>
  <c r="G176" i="5" s="1"/>
  <c r="G177" i="5" a="1"/>
  <c r="G177" i="5" s="1"/>
  <c r="G178" i="5" a="1"/>
  <c r="G178" i="5" s="1"/>
  <c r="G179" i="5" a="1"/>
  <c r="G179" i="5" s="1"/>
  <c r="G180" i="5" a="1"/>
  <c r="G180" i="5" s="1"/>
  <c r="G181" i="5" a="1"/>
  <c r="G181" i="5" s="1"/>
  <c r="G182" i="5" a="1"/>
  <c r="G182" i="5" s="1"/>
  <c r="G183" i="5" a="1"/>
  <c r="G183" i="5" s="1"/>
  <c r="G184" i="5" a="1"/>
  <c r="G184" i="5"/>
  <c r="G185" i="5" a="1"/>
  <c r="G185" i="5" s="1"/>
  <c r="G186" i="5" a="1"/>
  <c r="G186" i="5" s="1"/>
  <c r="G187" i="5" a="1"/>
  <c r="G187" i="5" s="1"/>
  <c r="G188" i="5" a="1"/>
  <c r="G188" i="5" s="1"/>
  <c r="G189" i="5" a="1"/>
  <c r="G189" i="5" s="1"/>
  <c r="G190" i="5" a="1"/>
  <c r="G190" i="5" s="1"/>
  <c r="G191" i="5" a="1"/>
  <c r="G191" i="5"/>
  <c r="G192" i="5" a="1"/>
  <c r="G192" i="5" s="1"/>
  <c r="G193" i="5" a="1"/>
  <c r="G193" i="5" s="1"/>
  <c r="G194" i="5" a="1"/>
  <c r="G194" i="5" s="1"/>
  <c r="G195" i="5" a="1"/>
  <c r="G195" i="5" s="1"/>
  <c r="G196" i="5" a="1"/>
  <c r="G196" i="5" s="1"/>
  <c r="G197" i="5" a="1"/>
  <c r="G197" i="5" s="1"/>
  <c r="G198" i="5" a="1"/>
  <c r="G198" i="5" s="1"/>
  <c r="G199" i="5" a="1"/>
  <c r="G199" i="5" s="1"/>
  <c r="G200" i="5" a="1"/>
  <c r="G200" i="5" s="1"/>
  <c r="G201" i="5" a="1"/>
  <c r="G201" i="5" s="1"/>
  <c r="G202" i="5" a="1"/>
  <c r="G202" i="5" s="1"/>
  <c r="G203" i="5" a="1"/>
  <c r="G203" i="5" s="1"/>
  <c r="G204" i="5" a="1"/>
  <c r="G204" i="5" s="1"/>
  <c r="G205" i="5" a="1"/>
  <c r="G205" i="5" s="1"/>
  <c r="G206" i="5" a="1"/>
  <c r="G206" i="5" s="1"/>
  <c r="G207" i="5" a="1"/>
  <c r="G207" i="5"/>
  <c r="G208" i="5" a="1"/>
  <c r="G208" i="5" s="1"/>
  <c r="G209" i="5" a="1"/>
  <c r="G209" i="5" s="1"/>
  <c r="G210" i="5" a="1"/>
  <c r="G210" i="5" s="1"/>
  <c r="G211" i="5" a="1"/>
  <c r="G211" i="5" s="1"/>
  <c r="G212" i="5" a="1"/>
  <c r="G212" i="5" s="1"/>
  <c r="G213" i="5" a="1"/>
  <c r="G213" i="5" s="1"/>
  <c r="G214" i="5" a="1"/>
  <c r="G214" i="5" s="1"/>
  <c r="G215" i="5" a="1"/>
  <c r="G215" i="5" s="1"/>
  <c r="G216" i="5" a="1"/>
  <c r="G216" i="5"/>
  <c r="G217" i="5" a="1"/>
  <c r="G217" i="5" s="1"/>
  <c r="G218" i="5" a="1"/>
  <c r="G218" i="5" s="1"/>
  <c r="G219" i="5" a="1"/>
  <c r="G219" i="5" s="1"/>
  <c r="G220" i="5" a="1"/>
  <c r="G220" i="5" s="1"/>
  <c r="G221" i="5" a="1"/>
  <c r="G221" i="5" s="1"/>
  <c r="G222" i="5" a="1"/>
  <c r="G222" i="5" s="1"/>
  <c r="G223" i="5" a="1"/>
  <c r="G223" i="5" s="1"/>
  <c r="G224" i="5" a="1"/>
  <c r="G224" i="5" s="1"/>
  <c r="G225" i="5" a="1"/>
  <c r="G225" i="5" s="1"/>
  <c r="G226" i="5" a="1"/>
  <c r="G226" i="5" s="1"/>
  <c r="G227" i="5" a="1"/>
  <c r="G227" i="5" s="1"/>
  <c r="G228" i="5" a="1"/>
  <c r="G228" i="5" s="1"/>
  <c r="G229" i="5" a="1"/>
  <c r="G229" i="5" s="1"/>
  <c r="G230" i="5" a="1"/>
  <c r="G230" i="5" s="1"/>
  <c r="G231" i="5" a="1"/>
  <c r="G231" i="5" s="1"/>
  <c r="G232" i="5" a="1"/>
  <c r="G232" i="5"/>
  <c r="G233" i="5" a="1"/>
  <c r="G233" i="5" s="1"/>
  <c r="G234" i="5" a="1"/>
  <c r="G234" i="5" s="1"/>
  <c r="G235" i="5" a="1"/>
  <c r="G235" i="5" s="1"/>
  <c r="G236" i="5" a="1"/>
  <c r="G236" i="5" s="1"/>
  <c r="G237" i="5" a="1"/>
  <c r="G237" i="5" s="1"/>
  <c r="G238" i="5" a="1"/>
  <c r="G238" i="5" s="1"/>
  <c r="G239" i="5" a="1"/>
  <c r="G239" i="5" s="1"/>
  <c r="G240" i="5" a="1"/>
  <c r="G240" i="5" s="1"/>
  <c r="G241" i="5" a="1"/>
  <c r="G241" i="5" s="1"/>
  <c r="G242" i="5" a="1"/>
  <c r="G242" i="5" s="1"/>
  <c r="G243" i="5" a="1"/>
  <c r="G243" i="5" s="1"/>
  <c r="G244" i="5" a="1"/>
  <c r="G244" i="5" s="1"/>
  <c r="G245" i="5" a="1"/>
  <c r="G245" i="5" s="1"/>
  <c r="G246" i="5" a="1"/>
  <c r="G246" i="5" s="1"/>
  <c r="G247" i="5" a="1"/>
  <c r="G247" i="5" s="1"/>
  <c r="G248" i="5" a="1"/>
  <c r="G248" i="5" s="1"/>
  <c r="G249" i="5" a="1"/>
  <c r="G249" i="5" s="1"/>
  <c r="G250" i="5" a="1"/>
  <c r="G250" i="5" s="1"/>
  <c r="G251" i="5" a="1"/>
  <c r="G251" i="5" s="1"/>
  <c r="G252" i="5" a="1"/>
  <c r="G252" i="5" s="1"/>
  <c r="G253" i="5" a="1"/>
  <c r="G253" i="5" s="1"/>
  <c r="G254" i="5" a="1"/>
  <c r="G254" i="5" s="1"/>
  <c r="G255" i="5" a="1"/>
  <c r="G255" i="5" s="1"/>
  <c r="G256" i="5" a="1"/>
  <c r="G256" i="5" s="1"/>
  <c r="G257" i="5" a="1"/>
  <c r="G257" i="5" s="1"/>
  <c r="G258" i="5" a="1"/>
  <c r="G258" i="5" s="1"/>
  <c r="G259" i="5" a="1"/>
  <c r="G259" i="5" s="1"/>
  <c r="G260" i="5" a="1"/>
  <c r="G260" i="5" s="1"/>
  <c r="G261" i="5" a="1"/>
  <c r="G261" i="5" s="1"/>
  <c r="G262" i="5" a="1"/>
  <c r="G262" i="5" s="1"/>
  <c r="G263" i="5" a="1"/>
  <c r="G263" i="5" s="1"/>
  <c r="G264" i="5" a="1"/>
  <c r="G264" i="5" s="1"/>
  <c r="G265" i="5" a="1"/>
  <c r="G265" i="5" s="1"/>
  <c r="G266" i="5" a="1"/>
  <c r="G266" i="5" s="1"/>
  <c r="G267" i="5" a="1"/>
  <c r="G267" i="5" s="1"/>
  <c r="G268" i="5" a="1"/>
  <c r="G268" i="5" s="1"/>
  <c r="G269" i="5" a="1"/>
  <c r="G269" i="5" s="1"/>
  <c r="G270" i="5" a="1"/>
  <c r="G270" i="5" s="1"/>
  <c r="G271" i="5" a="1"/>
  <c r="G271" i="5" s="1"/>
  <c r="G272" i="5" a="1"/>
  <c r="G272" i="5" s="1"/>
  <c r="G273" i="5" a="1"/>
  <c r="G273" i="5" s="1"/>
  <c r="G274" i="5" a="1"/>
  <c r="G274" i="5" s="1"/>
  <c r="G275" i="5" a="1"/>
  <c r="G275" i="5" s="1"/>
  <c r="G276" i="5" a="1"/>
  <c r="G276" i="5" s="1"/>
  <c r="G277" i="5" a="1"/>
  <c r="G277" i="5" s="1"/>
  <c r="G278" i="5" a="1"/>
  <c r="G278" i="5" s="1"/>
  <c r="G279" i="5" a="1"/>
  <c r="G279" i="5" s="1"/>
  <c r="G280" i="5" a="1"/>
  <c r="G280" i="5" s="1"/>
  <c r="G281" i="5" a="1"/>
  <c r="G281" i="5" s="1"/>
  <c r="G282" i="5" a="1"/>
  <c r="G282" i="5" s="1"/>
  <c r="G283" i="5" a="1"/>
  <c r="G283" i="5" s="1"/>
  <c r="G284" i="5" a="1"/>
  <c r="G284" i="5" s="1"/>
  <c r="G285" i="5" a="1"/>
  <c r="G285" i="5" s="1"/>
  <c r="G286" i="5" a="1"/>
  <c r="G286" i="5" s="1"/>
  <c r="G287" i="5" a="1"/>
  <c r="G287" i="5" s="1"/>
  <c r="G288" i="5" a="1"/>
  <c r="G288" i="5"/>
  <c r="G289" i="5" a="1"/>
  <c r="G289" i="5" s="1"/>
  <c r="G290" i="5" a="1"/>
  <c r="G290" i="5" s="1"/>
  <c r="G291" i="5" a="1"/>
  <c r="G291" i="5" s="1"/>
  <c r="G292" i="5" a="1"/>
  <c r="G292" i="5" s="1"/>
  <c r="G293" i="5" a="1"/>
  <c r="G293" i="5" s="1"/>
  <c r="G294" i="5" a="1"/>
  <c r="G294" i="5" s="1"/>
  <c r="G295" i="5" a="1"/>
  <c r="G295" i="5" s="1"/>
  <c r="G296" i="5" a="1"/>
  <c r="G296" i="5"/>
  <c r="G297" i="5" a="1"/>
  <c r="G297" i="5" s="1"/>
  <c r="G298" i="5" a="1"/>
  <c r="G298" i="5" s="1"/>
  <c r="G299" i="5" a="1"/>
  <c r="G299" i="5" s="1"/>
  <c r="G300" i="5" a="1"/>
  <c r="G300" i="5" s="1"/>
  <c r="G301" i="5" a="1"/>
  <c r="G301" i="5" s="1"/>
  <c r="G302" i="5" a="1"/>
  <c r="G302" i="5" s="1"/>
  <c r="G303" i="5" a="1"/>
  <c r="G303" i="5" s="1"/>
  <c r="G304" i="5" a="1"/>
  <c r="G304" i="5" s="1"/>
  <c r="G305" i="5" a="1"/>
  <c r="G305" i="5" s="1"/>
  <c r="G306" i="5" a="1"/>
  <c r="G306" i="5" s="1"/>
  <c r="G307" i="5" a="1"/>
  <c r="G307" i="5" s="1"/>
  <c r="G308" i="5" a="1"/>
  <c r="G308" i="5" s="1"/>
  <c r="G309" i="5" a="1"/>
  <c r="G309" i="5" s="1"/>
  <c r="G310" i="5" a="1"/>
  <c r="G310" i="5" s="1"/>
  <c r="G311" i="5" a="1"/>
  <c r="G311" i="5" s="1"/>
  <c r="G312" i="5" a="1"/>
  <c r="G312" i="5" s="1"/>
  <c r="G313" i="5" a="1"/>
  <c r="G313" i="5" s="1"/>
  <c r="G314" i="5" a="1"/>
  <c r="G314" i="5" s="1"/>
  <c r="G315" i="5" a="1"/>
  <c r="G315" i="5" s="1"/>
  <c r="G316" i="5" a="1"/>
  <c r="G316" i="5" s="1"/>
  <c r="G317" i="5" a="1"/>
  <c r="G317" i="5" s="1"/>
  <c r="G318" i="5" a="1"/>
  <c r="G318" i="5" s="1"/>
  <c r="G319" i="5" a="1"/>
  <c r="G319" i="5" s="1"/>
  <c r="G320" i="5" a="1"/>
  <c r="G320" i="5" s="1"/>
  <c r="G321" i="5" a="1"/>
  <c r="G321" i="5" s="1"/>
  <c r="G322" i="5" a="1"/>
  <c r="G322" i="5" s="1"/>
  <c r="G323" i="5" a="1"/>
  <c r="G323" i="5" s="1"/>
  <c r="G324" i="5" a="1"/>
  <c r="G324" i="5" s="1"/>
  <c r="G325" i="5" a="1"/>
  <c r="G325" i="5" s="1"/>
  <c r="G326" i="5" a="1"/>
  <c r="G326" i="5" s="1"/>
  <c r="G327" i="5" a="1"/>
  <c r="G327" i="5" s="1"/>
  <c r="G328" i="5" a="1"/>
  <c r="G328" i="5" s="1"/>
  <c r="G329" i="5" a="1"/>
  <c r="G329" i="5" s="1"/>
  <c r="G330" i="5" a="1"/>
  <c r="G330" i="5" s="1"/>
  <c r="G331" i="5" a="1"/>
  <c r="G331" i="5" s="1"/>
  <c r="G332" i="5" a="1"/>
  <c r="G332" i="5" s="1"/>
  <c r="G333" i="5" a="1"/>
  <c r="G333" i="5" s="1"/>
  <c r="G334" i="5" a="1"/>
  <c r="G334" i="5" s="1"/>
  <c r="G335" i="5" a="1"/>
  <c r="G335" i="5" s="1"/>
  <c r="G336" i="5" a="1"/>
  <c r="G336" i="5" s="1"/>
  <c r="G337" i="5" a="1"/>
  <c r="G337" i="5" s="1"/>
  <c r="G338" i="5" a="1"/>
  <c r="G338" i="5" s="1"/>
  <c r="G339" i="5" a="1"/>
  <c r="G339" i="5" s="1"/>
  <c r="G340" i="5" a="1"/>
  <c r="G340" i="5" s="1"/>
  <c r="G341" i="5" a="1"/>
  <c r="G341" i="5" s="1"/>
  <c r="G342" i="5" a="1"/>
  <c r="G342" i="5" s="1"/>
  <c r="G343" i="5" a="1"/>
  <c r="G343" i="5" s="1"/>
  <c r="G344" i="5" a="1"/>
  <c r="G344" i="5" s="1"/>
  <c r="G345" i="5" a="1"/>
  <c r="G345" i="5" s="1"/>
  <c r="G346" i="5" a="1"/>
  <c r="G346" i="5" s="1"/>
  <c r="G347" i="5" a="1"/>
  <c r="G347" i="5" s="1"/>
  <c r="G348" i="5" a="1"/>
  <c r="G348" i="5" s="1"/>
  <c r="G349" i="5" a="1"/>
  <c r="G349" i="5" s="1"/>
  <c r="G350" i="5" a="1"/>
  <c r="G350" i="5" s="1"/>
  <c r="G351" i="5" a="1"/>
  <c r="G351" i="5" s="1"/>
  <c r="G352" i="5" a="1"/>
  <c r="G352" i="5" s="1"/>
  <c r="G353" i="5" a="1"/>
  <c r="G353" i="5" s="1"/>
  <c r="G354" i="5" a="1"/>
  <c r="G354" i="5" s="1"/>
  <c r="G355" i="5" a="1"/>
  <c r="G355" i="5" s="1"/>
  <c r="G356" i="5" a="1"/>
  <c r="G356" i="5" s="1"/>
  <c r="G357" i="5" a="1"/>
  <c r="G357" i="5" s="1"/>
  <c r="G358" i="5" a="1"/>
  <c r="G358" i="5" s="1"/>
  <c r="G359" i="5" a="1"/>
  <c r="G359" i="5" s="1"/>
  <c r="G360" i="5" a="1"/>
  <c r="G360" i="5" s="1"/>
  <c r="G361" i="5" a="1"/>
  <c r="G361" i="5" s="1"/>
  <c r="G362" i="5" a="1"/>
  <c r="G362" i="5" s="1"/>
  <c r="G363" i="5" a="1"/>
  <c r="G363" i="5" s="1"/>
  <c r="G364" i="5" a="1"/>
  <c r="G364" i="5" s="1"/>
  <c r="G365" i="5" a="1"/>
  <c r="G365" i="5" s="1"/>
  <c r="G366" i="5" a="1"/>
  <c r="G366" i="5" s="1"/>
  <c r="G367" i="5" a="1"/>
  <c r="G367" i="5" s="1"/>
  <c r="G368" i="5" a="1"/>
  <c r="G368" i="5" s="1"/>
  <c r="G369" i="5" a="1"/>
  <c r="G369" i="5" s="1"/>
  <c r="G370" i="5" a="1"/>
  <c r="G370" i="5" s="1"/>
  <c r="G371" i="5" a="1"/>
  <c r="G371" i="5" s="1"/>
  <c r="G372" i="5" a="1"/>
  <c r="G372" i="5" s="1"/>
  <c r="G373" i="5" a="1"/>
  <c r="G373" i="5" s="1"/>
  <c r="G374" i="5" a="1"/>
  <c r="G374" i="5" s="1"/>
  <c r="G375" i="5" a="1"/>
  <c r="G375" i="5" s="1"/>
  <c r="G376" i="5" a="1"/>
  <c r="G376" i="5" s="1"/>
  <c r="G377" i="5" a="1"/>
  <c r="G377" i="5" s="1"/>
  <c r="G378" i="5" a="1"/>
  <c r="G378" i="5" s="1"/>
  <c r="G379" i="5" a="1"/>
  <c r="G379" i="5" s="1"/>
  <c r="G380" i="5" a="1"/>
  <c r="G380" i="5" s="1"/>
  <c r="G381" i="5" a="1"/>
  <c r="G381" i="5" s="1"/>
  <c r="G382" i="5" a="1"/>
  <c r="G382" i="5" s="1"/>
  <c r="G383" i="5" a="1"/>
  <c r="G383" i="5" s="1"/>
  <c r="G384" i="5" a="1"/>
  <c r="G384" i="5" s="1"/>
  <c r="G385" i="5" a="1"/>
  <c r="G385" i="5" s="1"/>
  <c r="G386" i="5" a="1"/>
  <c r="G386" i="5" s="1"/>
  <c r="G387" i="5" a="1"/>
  <c r="G387" i="5" s="1"/>
  <c r="G388" i="5" a="1"/>
  <c r="G388" i="5" s="1"/>
  <c r="G389" i="5" a="1"/>
  <c r="G389" i="5" s="1"/>
  <c r="G390" i="5" a="1"/>
  <c r="G390" i="5" s="1"/>
  <c r="G391" i="5" a="1"/>
  <c r="G391" i="5" s="1"/>
  <c r="G392" i="5" a="1"/>
  <c r="G392" i="5" s="1"/>
  <c r="G393" i="5" a="1"/>
  <c r="G393" i="5" s="1"/>
  <c r="G394" i="5" a="1"/>
  <c r="G394" i="5" s="1"/>
  <c r="G395" i="5" a="1"/>
  <c r="G395" i="5" s="1"/>
  <c r="G396" i="5" a="1"/>
  <c r="G396" i="5" s="1"/>
  <c r="G397" i="5" a="1"/>
  <c r="G397" i="5" s="1"/>
  <c r="G398" i="5" a="1"/>
  <c r="G398" i="5" s="1"/>
  <c r="G399" i="5" a="1"/>
  <c r="G399" i="5" s="1"/>
  <c r="G400" i="5" a="1"/>
  <c r="G400" i="5" s="1"/>
  <c r="G401" i="5" a="1"/>
  <c r="G401" i="5" s="1"/>
  <c r="G402" i="5" a="1"/>
  <c r="G402" i="5" s="1"/>
  <c r="G403" i="5" a="1"/>
  <c r="G403" i="5" s="1"/>
  <c r="G404" i="5" a="1"/>
  <c r="G404" i="5" s="1"/>
  <c r="G405" i="5" a="1"/>
  <c r="G405" i="5" s="1"/>
  <c r="G406" i="5" a="1"/>
  <c r="G406" i="5" s="1"/>
  <c r="G407" i="5" a="1"/>
  <c r="G407" i="5" s="1"/>
  <c r="G408" i="5" a="1"/>
  <c r="G408" i="5" s="1"/>
  <c r="G409" i="5" a="1"/>
  <c r="G409" i="5" s="1"/>
  <c r="G410" i="5" a="1"/>
  <c r="G410" i="5" s="1"/>
  <c r="G411" i="5" a="1"/>
  <c r="G411" i="5" s="1"/>
  <c r="G412" i="5" a="1"/>
  <c r="G412" i="5" s="1"/>
  <c r="G413" i="5" a="1"/>
  <c r="G413" i="5" s="1"/>
  <c r="G414" i="5" a="1"/>
  <c r="G414" i="5" s="1"/>
  <c r="G415" i="5" a="1"/>
  <c r="G415" i="5" s="1"/>
  <c r="G416" i="5" a="1"/>
  <c r="G416" i="5" s="1"/>
  <c r="G417" i="5" a="1"/>
  <c r="G417" i="5" s="1"/>
  <c r="G418" i="5" a="1"/>
  <c r="G418" i="5" s="1"/>
  <c r="G419" i="5" a="1"/>
  <c r="G419" i="5" s="1"/>
  <c r="G420" i="5" a="1"/>
  <c r="G420" i="5" s="1"/>
  <c r="G421" i="5" a="1"/>
  <c r="G421" i="5" s="1"/>
  <c r="G422" i="5" a="1"/>
  <c r="G422" i="5" s="1"/>
  <c r="G423" i="5" a="1"/>
  <c r="G423" i="5" s="1"/>
  <c r="G424" i="5" a="1"/>
  <c r="G424" i="5" s="1"/>
  <c r="G425" i="5" a="1"/>
  <c r="G425" i="5" s="1"/>
  <c r="G426" i="5" a="1"/>
  <c r="G426" i="5" s="1"/>
  <c r="G427" i="5" a="1"/>
  <c r="G427" i="5" s="1"/>
  <c r="G428" i="5" a="1"/>
  <c r="G428" i="5" s="1"/>
  <c r="G429" i="5" a="1"/>
  <c r="G429" i="5" s="1"/>
  <c r="G430" i="5" a="1"/>
  <c r="G430" i="5" s="1"/>
  <c r="G431" i="5" a="1"/>
  <c r="G431" i="5" s="1"/>
  <c r="G432" i="5" a="1"/>
  <c r="G432" i="5" s="1"/>
  <c r="G433" i="5" a="1"/>
  <c r="G433" i="5" s="1"/>
  <c r="G434" i="5" a="1"/>
  <c r="G434" i="5" s="1"/>
  <c r="G435" i="5" a="1"/>
  <c r="G435" i="5" s="1"/>
  <c r="G436" i="5" a="1"/>
  <c r="G436" i="5"/>
  <c r="G437" i="5" a="1"/>
  <c r="G437" i="5" s="1"/>
  <c r="G438" i="5" a="1"/>
  <c r="G438" i="5" s="1"/>
  <c r="G439" i="5" a="1"/>
  <c r="G439" i="5" s="1"/>
  <c r="G440" i="5" a="1"/>
  <c r="G440" i="5" s="1"/>
  <c r="G441" i="5" a="1"/>
  <c r="G441" i="5" s="1"/>
  <c r="G442" i="5" a="1"/>
  <c r="G442" i="5" s="1"/>
  <c r="G443" i="5" a="1"/>
  <c r="G443" i="5" s="1"/>
  <c r="G444" i="5" a="1"/>
  <c r="G444" i="5" s="1"/>
  <c r="G445" i="5" a="1"/>
  <c r="G445" i="5" s="1"/>
  <c r="G446" i="5" a="1"/>
  <c r="G446" i="5" s="1"/>
  <c r="G447" i="5" a="1"/>
  <c r="G447" i="5" s="1"/>
  <c r="G448" i="5" a="1"/>
  <c r="G448" i="5"/>
  <c r="G449" i="5" a="1"/>
  <c r="G449" i="5" s="1"/>
  <c r="G450" i="5" a="1"/>
  <c r="G450" i="5" s="1"/>
  <c r="G451" i="5" a="1"/>
  <c r="G451" i="5" s="1"/>
  <c r="G452" i="5" a="1"/>
  <c r="G452" i="5" s="1"/>
  <c r="G453" i="5" a="1"/>
  <c r="G453" i="5" s="1"/>
  <c r="G454" i="5" a="1"/>
  <c r="G454" i="5" s="1"/>
  <c r="G455" i="5" a="1"/>
  <c r="G455" i="5" s="1"/>
  <c r="G456" i="5" a="1"/>
  <c r="G456" i="5" s="1"/>
  <c r="G457" i="5" a="1"/>
  <c r="G457" i="5" s="1"/>
  <c r="G458" i="5" a="1"/>
  <c r="G458" i="5"/>
  <c r="G459" i="5" a="1"/>
  <c r="G459" i="5" s="1"/>
  <c r="G460" i="5" a="1"/>
  <c r="G460" i="5" s="1"/>
  <c r="G461" i="5" a="1"/>
  <c r="G461" i="5" s="1"/>
  <c r="G462" i="5" a="1"/>
  <c r="G462" i="5" s="1"/>
  <c r="G463" i="5" a="1"/>
  <c r="G463" i="5" s="1"/>
  <c r="G464" i="5" a="1"/>
  <c r="G464" i="5" s="1"/>
  <c r="G465" i="5" a="1"/>
  <c r="G465" i="5" s="1"/>
  <c r="G466" i="5" a="1"/>
  <c r="G466" i="5" s="1"/>
  <c r="G467" i="5" a="1"/>
  <c r="G467" i="5" s="1"/>
  <c r="G468" i="5" a="1"/>
  <c r="G468" i="5"/>
  <c r="G469" i="5" a="1"/>
  <c r="G469" i="5" s="1"/>
  <c r="G470" i="5" a="1"/>
  <c r="G470" i="5" s="1"/>
  <c r="G471" i="5" a="1"/>
  <c r="G471" i="5" s="1"/>
  <c r="G472" i="5" a="1"/>
  <c r="G472" i="5"/>
  <c r="G473" i="5" a="1"/>
  <c r="G473" i="5" s="1"/>
  <c r="G474" i="5" a="1"/>
  <c r="G474" i="5" s="1"/>
  <c r="G475" i="5" a="1"/>
  <c r="G475" i="5" s="1"/>
  <c r="G476" i="5" a="1"/>
  <c r="G476" i="5" s="1"/>
  <c r="G477" i="5" a="1"/>
  <c r="G477" i="5" s="1"/>
  <c r="G478" i="5" a="1"/>
  <c r="G478" i="5" s="1"/>
  <c r="G479" i="5" a="1"/>
  <c r="G479" i="5" s="1"/>
  <c r="G480" i="5" a="1"/>
  <c r="G480" i="5" s="1"/>
  <c r="G481" i="5" a="1"/>
  <c r="G481" i="5" s="1"/>
  <c r="G482" i="5" a="1"/>
  <c r="G482" i="5" s="1"/>
  <c r="G483" i="5" a="1"/>
  <c r="G483" i="5" s="1"/>
  <c r="G484" i="5" a="1"/>
  <c r="G484" i="5" s="1"/>
  <c r="G485" i="5" a="1"/>
  <c r="G485" i="5" s="1"/>
  <c r="G486" i="5" a="1"/>
  <c r="G486" i="5" s="1"/>
  <c r="G487" i="5" a="1"/>
  <c r="G487" i="5" s="1"/>
  <c r="G488" i="5" a="1"/>
  <c r="G488" i="5"/>
  <c r="G489" i="5" a="1"/>
  <c r="G489" i="5" s="1"/>
  <c r="G490" i="5" a="1"/>
  <c r="G490" i="5" s="1"/>
  <c r="G491" i="5" a="1"/>
  <c r="G491" i="5" s="1"/>
  <c r="G492" i="5" a="1"/>
  <c r="G492" i="5" s="1"/>
  <c r="G493" i="5" a="1"/>
  <c r="G493" i="5" s="1"/>
  <c r="G494" i="5" a="1"/>
  <c r="G494" i="5" s="1"/>
  <c r="G495" i="5" a="1"/>
  <c r="G495" i="5" s="1"/>
  <c r="G496" i="5" a="1"/>
  <c r="G496" i="5" s="1"/>
  <c r="G497" i="5" a="1"/>
  <c r="G497" i="5" s="1"/>
  <c r="G498" i="5" a="1"/>
  <c r="G498" i="5" s="1"/>
  <c r="G499" i="5" a="1"/>
  <c r="G499" i="5" s="1"/>
  <c r="G500" i="5" a="1"/>
  <c r="G500" i="5"/>
  <c r="G501" i="5" a="1"/>
  <c r="G501" i="5" s="1"/>
  <c r="G502" i="5" a="1"/>
  <c r="G502" i="5" s="1"/>
  <c r="G503" i="5" a="1"/>
  <c r="G503" i="5" s="1"/>
  <c r="G504" i="5" a="1"/>
  <c r="G504" i="5" s="1"/>
  <c r="G505" i="5" a="1"/>
  <c r="G505" i="5" s="1"/>
  <c r="G506" i="5" a="1"/>
  <c r="G506" i="5" s="1"/>
  <c r="G507" i="5" a="1"/>
  <c r="G507" i="5" s="1"/>
  <c r="G508" i="5" a="1"/>
  <c r="G508" i="5" s="1"/>
  <c r="G509" i="5" a="1"/>
  <c r="G509" i="5" s="1"/>
  <c r="G510" i="5" a="1"/>
  <c r="G510" i="5" s="1"/>
  <c r="G511" i="5" a="1"/>
  <c r="G511" i="5" s="1"/>
  <c r="G512" i="5" a="1"/>
  <c r="G512" i="5" s="1"/>
  <c r="G513" i="5" a="1"/>
  <c r="G513" i="5" s="1"/>
  <c r="G514" i="5" a="1"/>
  <c r="G514" i="5" s="1"/>
  <c r="G515" i="5" a="1"/>
  <c r="G515" i="5" s="1"/>
  <c r="G516" i="5" a="1"/>
  <c r="G516" i="5"/>
  <c r="G517" i="5" a="1"/>
  <c r="G517" i="5" s="1"/>
  <c r="G518" i="5" a="1"/>
  <c r="G518" i="5" s="1"/>
  <c r="G519" i="5" a="1"/>
  <c r="G519" i="5" s="1"/>
  <c r="G520" i="5" a="1"/>
  <c r="G520" i="5" s="1"/>
  <c r="G521" i="5" a="1"/>
  <c r="G521" i="5" s="1"/>
  <c r="G522" i="5" a="1"/>
  <c r="G522" i="5" s="1"/>
  <c r="G523" i="5" a="1"/>
  <c r="G523" i="5" s="1"/>
  <c r="G524" i="5" a="1"/>
  <c r="G524" i="5" s="1"/>
  <c r="G525" i="5" a="1"/>
  <c r="G525" i="5" s="1"/>
  <c r="G526" i="5" a="1"/>
  <c r="G526" i="5" s="1"/>
  <c r="G527" i="5" a="1"/>
  <c r="G527" i="5" s="1"/>
  <c r="G528" i="5" a="1"/>
  <c r="G528" i="5" s="1"/>
  <c r="G529" i="5" a="1"/>
  <c r="G529" i="5" s="1"/>
  <c r="G530" i="5" a="1"/>
  <c r="G530" i="5" s="1"/>
  <c r="G531" i="5" a="1"/>
  <c r="G531" i="5" s="1"/>
  <c r="G532" i="5" a="1"/>
  <c r="G532" i="5" s="1"/>
  <c r="G533" i="5" a="1"/>
  <c r="G533" i="5" s="1"/>
  <c r="G534" i="5" a="1"/>
  <c r="G534" i="5" s="1"/>
  <c r="G535" i="5" a="1"/>
  <c r="G535" i="5" s="1"/>
  <c r="G536" i="5" a="1"/>
  <c r="G536" i="5" s="1"/>
  <c r="G537" i="5" a="1"/>
  <c r="G537" i="5" s="1"/>
  <c r="G538" i="5" a="1"/>
  <c r="G538" i="5" s="1"/>
  <c r="G539" i="5" a="1"/>
  <c r="G539" i="5" s="1"/>
  <c r="G540" i="5" a="1"/>
  <c r="G540" i="5" s="1"/>
  <c r="G541" i="5" a="1"/>
  <c r="G541" i="5" s="1"/>
  <c r="G542" i="5" a="1"/>
  <c r="G542" i="5" s="1"/>
  <c r="G543" i="5" a="1"/>
  <c r="G543" i="5" s="1"/>
  <c r="G544" i="5" a="1"/>
  <c r="G544" i="5" s="1"/>
  <c r="G545" i="5" a="1"/>
  <c r="G545" i="5" s="1"/>
  <c r="G546" i="5" a="1"/>
  <c r="G546" i="5" s="1"/>
  <c r="G547" i="5" a="1"/>
  <c r="G547" i="5" s="1"/>
  <c r="G548" i="5" a="1"/>
  <c r="G548" i="5" s="1"/>
  <c r="G549" i="5" a="1"/>
  <c r="G549" i="5" s="1"/>
  <c r="G550" i="5" a="1"/>
  <c r="G550" i="5" s="1"/>
  <c r="G551" i="5" a="1"/>
  <c r="G551" i="5" s="1"/>
  <c r="G552" i="5" a="1"/>
  <c r="G552" i="5" s="1"/>
  <c r="G553" i="5" a="1"/>
  <c r="G553" i="5" s="1"/>
  <c r="G554" i="5" a="1"/>
  <c r="G554" i="5" s="1"/>
  <c r="G555" i="5" a="1"/>
  <c r="G555" i="5" s="1"/>
  <c r="G556" i="5" a="1"/>
  <c r="G556" i="5" s="1"/>
  <c r="G557" i="5" a="1"/>
  <c r="G557" i="5" s="1"/>
  <c r="G558" i="5" a="1"/>
  <c r="G558" i="5" s="1"/>
  <c r="G559" i="5" a="1"/>
  <c r="G559" i="5" s="1"/>
  <c r="G560" i="5" a="1"/>
  <c r="G560" i="5" s="1"/>
  <c r="G561" i="5" a="1"/>
  <c r="G561" i="5" s="1"/>
  <c r="G562" i="5" a="1"/>
  <c r="G562" i="5" s="1"/>
  <c r="G563" i="5" a="1"/>
  <c r="G563" i="5" s="1"/>
  <c r="G564" i="5" a="1"/>
  <c r="G564" i="5" s="1"/>
  <c r="G565" i="5" a="1"/>
  <c r="G565" i="5" s="1"/>
  <c r="G566" i="5" a="1"/>
  <c r="G566" i="5" s="1"/>
  <c r="G567" i="5" a="1"/>
  <c r="G567" i="5" s="1"/>
  <c r="G568" i="5" a="1"/>
  <c r="G568" i="5" s="1"/>
  <c r="G569" i="5" a="1"/>
  <c r="G569" i="5" s="1"/>
  <c r="G570" i="5" a="1"/>
  <c r="G570" i="5" s="1"/>
  <c r="G571" i="5" a="1"/>
  <c r="G571" i="5" s="1"/>
  <c r="G572" i="5" a="1"/>
  <c r="G572" i="5" s="1"/>
  <c r="G573" i="5" a="1"/>
  <c r="G573" i="5" s="1"/>
  <c r="G574" i="5" a="1"/>
  <c r="G574" i="5" s="1"/>
  <c r="G575" i="5" a="1"/>
  <c r="G575" i="5" s="1"/>
  <c r="G576" i="5" a="1"/>
  <c r="G576" i="5" s="1"/>
  <c r="G577" i="5" a="1"/>
  <c r="G577" i="5" s="1"/>
  <c r="G578" i="5" a="1"/>
  <c r="G578" i="5" s="1"/>
  <c r="G579" i="5" a="1"/>
  <c r="G579" i="5" s="1"/>
  <c r="G580" i="5" a="1"/>
  <c r="G580" i="5" s="1"/>
  <c r="G581" i="5" a="1"/>
  <c r="G581" i="5" s="1"/>
  <c r="G582" i="5" a="1"/>
  <c r="G582" i="5" s="1"/>
  <c r="G583" i="5" a="1"/>
  <c r="G583" i="5" s="1"/>
  <c r="G584" i="5" a="1"/>
  <c r="G584" i="5" s="1"/>
  <c r="G585" i="5" a="1"/>
  <c r="G585" i="5" s="1"/>
  <c r="G586" i="5" a="1"/>
  <c r="G586" i="5" s="1"/>
  <c r="G587" i="5" a="1"/>
  <c r="G587" i="5" s="1"/>
  <c r="G588" i="5" a="1"/>
  <c r="G588" i="5" s="1"/>
  <c r="G589" i="5" a="1"/>
  <c r="G589" i="5" s="1"/>
  <c r="G590" i="5" a="1"/>
  <c r="G590" i="5" s="1"/>
  <c r="G591" i="5" a="1"/>
  <c r="G591" i="5" s="1"/>
  <c r="G592" i="5" a="1"/>
  <c r="G592" i="5" s="1"/>
  <c r="G593" i="5" a="1"/>
  <c r="G593" i="5" s="1"/>
  <c r="G594" i="5" a="1"/>
  <c r="G594" i="5" s="1"/>
  <c r="G595" i="5" a="1"/>
  <c r="G595" i="5" s="1"/>
  <c r="G596" i="5" a="1"/>
  <c r="G596" i="5" s="1"/>
  <c r="G597" i="5" a="1"/>
  <c r="G597" i="5" s="1"/>
  <c r="G598" i="5" a="1"/>
  <c r="G598" i="5" s="1"/>
  <c r="G599" i="5" a="1"/>
  <c r="G599" i="5" s="1"/>
  <c r="G600" i="5" a="1"/>
  <c r="G600" i="5" s="1"/>
  <c r="G601" i="5" a="1"/>
  <c r="G601" i="5" s="1"/>
  <c r="G602" i="5" a="1"/>
  <c r="G602" i="5" s="1"/>
  <c r="G603" i="5" a="1"/>
  <c r="G603" i="5" s="1"/>
  <c r="G604" i="5" a="1"/>
  <c r="G604" i="5" s="1"/>
  <c r="G605" i="5" a="1"/>
  <c r="G605" i="5" s="1"/>
  <c r="G606" i="5" a="1"/>
  <c r="G606" i="5" s="1"/>
  <c r="G607" i="5" a="1"/>
  <c r="G607" i="5" s="1"/>
  <c r="G608" i="5" a="1"/>
  <c r="G608" i="5" s="1"/>
  <c r="G609" i="5" a="1"/>
  <c r="G609" i="5" s="1"/>
  <c r="G610" i="5" a="1"/>
  <c r="G610" i="5" s="1"/>
  <c r="G611" i="5" a="1"/>
  <c r="G611" i="5" s="1"/>
  <c r="G612" i="5" a="1"/>
  <c r="G612" i="5"/>
  <c r="G613" i="5" a="1"/>
  <c r="G613" i="5" s="1"/>
  <c r="G614" i="5" a="1"/>
  <c r="G614" i="5" s="1"/>
  <c r="G615" i="5" a="1"/>
  <c r="G615" i="5" s="1"/>
  <c r="G616" i="5" a="1"/>
  <c r="G616" i="5" s="1"/>
  <c r="G617" i="5" a="1"/>
  <c r="G617" i="5" s="1"/>
  <c r="G618" i="5" a="1"/>
  <c r="G618" i="5" s="1"/>
  <c r="G619" i="5" a="1"/>
  <c r="G619" i="5" s="1"/>
  <c r="G620" i="5" a="1"/>
  <c r="G620" i="5" s="1"/>
  <c r="G621" i="5" a="1"/>
  <c r="G621" i="5" s="1"/>
  <c r="G622" i="5" a="1"/>
  <c r="G622" i="5" s="1"/>
  <c r="G623" i="5" a="1"/>
  <c r="G623" i="5" s="1"/>
  <c r="G624" i="5" a="1"/>
  <c r="G624" i="5" s="1"/>
  <c r="G625" i="5" a="1"/>
  <c r="G625" i="5" s="1"/>
  <c r="G626" i="5" a="1"/>
  <c r="G626" i="5" s="1"/>
  <c r="G627" i="5" a="1"/>
  <c r="G627" i="5" s="1"/>
  <c r="G628" i="5" a="1"/>
  <c r="G628" i="5" s="1"/>
  <c r="G629" i="5" a="1"/>
  <c r="G629" i="5" s="1"/>
  <c r="G630" i="5" a="1"/>
  <c r="G630" i="5" s="1"/>
  <c r="G631" i="5" a="1"/>
  <c r="G631" i="5" s="1"/>
  <c r="G632" i="5" a="1"/>
  <c r="G632" i="5" s="1"/>
  <c r="G633" i="5" a="1"/>
  <c r="G633" i="5" s="1"/>
  <c r="G634" i="5" a="1"/>
  <c r="G634" i="5"/>
  <c r="G635" i="5" a="1"/>
  <c r="G635" i="5" s="1"/>
  <c r="G636" i="5" a="1"/>
  <c r="G636" i="5"/>
  <c r="G637" i="5" a="1"/>
  <c r="G637" i="5" s="1"/>
  <c r="G638" i="5" a="1"/>
  <c r="G638" i="5" s="1"/>
  <c r="G639" i="5" a="1"/>
  <c r="G639" i="5" s="1"/>
  <c r="G640" i="5" a="1"/>
  <c r="G640" i="5" s="1"/>
  <c r="G641" i="5" a="1"/>
  <c r="G641" i="5" s="1"/>
  <c r="G642" i="5" a="1"/>
  <c r="G642" i="5" s="1"/>
  <c r="G643" i="5" a="1"/>
  <c r="G643" i="5" s="1"/>
  <c r="G644" i="5" a="1"/>
  <c r="G644" i="5" s="1"/>
  <c r="G645" i="5" a="1"/>
  <c r="G645" i="5" s="1"/>
  <c r="G646" i="5" a="1"/>
  <c r="G646" i="5" s="1"/>
  <c r="G647" i="5" a="1"/>
  <c r="G647" i="5" s="1"/>
  <c r="G648" i="5" a="1"/>
  <c r="G648" i="5" s="1"/>
  <c r="G649" i="5" a="1"/>
  <c r="G649" i="5" s="1"/>
  <c r="G650" i="5" a="1"/>
  <c r="G650" i="5" s="1"/>
  <c r="G651" i="5" a="1"/>
  <c r="G651" i="5" s="1"/>
  <c r="G652" i="5" a="1"/>
  <c r="G652" i="5" s="1"/>
  <c r="G653" i="5" a="1"/>
  <c r="G653" i="5" s="1"/>
  <c r="G654" i="5" a="1"/>
  <c r="G654" i="5" s="1"/>
  <c r="G655" i="5" a="1"/>
  <c r="G655" i="5" s="1"/>
  <c r="G656" i="5" a="1"/>
  <c r="G656" i="5" s="1"/>
  <c r="G657" i="5" a="1"/>
  <c r="G657" i="5" s="1"/>
  <c r="G658" i="5" a="1"/>
  <c r="G658" i="5" s="1"/>
  <c r="G659" i="5" a="1"/>
  <c r="G659" i="5" s="1"/>
  <c r="G660" i="5" a="1"/>
  <c r="G660" i="5" s="1"/>
  <c r="G661" i="5" a="1"/>
  <c r="G661" i="5" s="1"/>
  <c r="G662" i="5" a="1"/>
  <c r="G662" i="5" s="1"/>
  <c r="G663" i="5" a="1"/>
  <c r="G663" i="5" s="1"/>
  <c r="G664" i="5" a="1"/>
  <c r="G664" i="5" s="1"/>
  <c r="G665" i="5" a="1"/>
  <c r="G665" i="5" s="1"/>
  <c r="G666" i="5" a="1"/>
  <c r="G666" i="5" s="1"/>
  <c r="G667" i="5" a="1"/>
  <c r="G667" i="5" s="1"/>
  <c r="G668" i="5" a="1"/>
  <c r="G668" i="5" s="1"/>
  <c r="G669" i="5" a="1"/>
  <c r="G669" i="5" s="1"/>
  <c r="G670" i="5" a="1"/>
  <c r="G670" i="5" s="1"/>
  <c r="G671" i="5" a="1"/>
  <c r="G671" i="5" s="1"/>
  <c r="G672" i="5" a="1"/>
  <c r="G672" i="5" s="1"/>
  <c r="G673" i="5" a="1"/>
  <c r="G673" i="5" s="1"/>
  <c r="G674" i="5" a="1"/>
  <c r="G674" i="5" s="1"/>
  <c r="G675" i="5" a="1"/>
  <c r="G675" i="5" s="1"/>
  <c r="G676" i="5" a="1"/>
  <c r="G676" i="5" s="1"/>
  <c r="G677" i="5" a="1"/>
  <c r="G677" i="5" s="1"/>
  <c r="G678" i="5" a="1"/>
  <c r="G678" i="5" s="1"/>
  <c r="G679" i="5" a="1"/>
  <c r="G679" i="5" s="1"/>
  <c r="G680" i="5" a="1"/>
  <c r="G680" i="5" s="1"/>
  <c r="G681" i="5" a="1"/>
  <c r="G681" i="5" s="1"/>
  <c r="G682" i="5" a="1"/>
  <c r="G682" i="5"/>
  <c r="G683" i="5" a="1"/>
  <c r="G683" i="5" s="1"/>
  <c r="G684" i="5" a="1"/>
  <c r="G684" i="5" s="1"/>
  <c r="G685" i="5" a="1"/>
  <c r="G685" i="5" s="1"/>
  <c r="G686" i="5" a="1"/>
  <c r="G686" i="5" s="1"/>
  <c r="G687" i="5" a="1"/>
  <c r="G687" i="5" s="1"/>
  <c r="G688" i="5" a="1"/>
  <c r="G688" i="5" s="1"/>
  <c r="G689" i="5" a="1"/>
  <c r="G689" i="5" s="1"/>
  <c r="G690" i="5" a="1"/>
  <c r="G690" i="5" s="1"/>
  <c r="G691" i="5" a="1"/>
  <c r="G691" i="5" s="1"/>
  <c r="G692" i="5" a="1"/>
  <c r="G692" i="5"/>
  <c r="G693" i="5" a="1"/>
  <c r="G693" i="5" s="1"/>
  <c r="G694" i="5" a="1"/>
  <c r="G694" i="5" s="1"/>
  <c r="G695" i="5" a="1"/>
  <c r="G695" i="5" s="1"/>
  <c r="G696" i="5" a="1"/>
  <c r="G696" i="5" s="1"/>
  <c r="G697" i="5" a="1"/>
  <c r="G697" i="5" s="1"/>
  <c r="G698" i="5" a="1"/>
  <c r="G698" i="5" s="1"/>
  <c r="G699" i="5" a="1"/>
  <c r="G699" i="5" s="1"/>
  <c r="G700" i="5" a="1"/>
  <c r="G700" i="5" s="1"/>
  <c r="G701" i="5" a="1"/>
  <c r="G701" i="5" s="1"/>
  <c r="G702" i="5" a="1"/>
  <c r="G702" i="5" s="1"/>
  <c r="G703" i="5" a="1"/>
  <c r="G703" i="5" s="1"/>
  <c r="G704" i="5" a="1"/>
  <c r="G704" i="5" s="1"/>
  <c r="G705" i="5" a="1"/>
  <c r="G705" i="5" s="1"/>
  <c r="G706" i="5" a="1"/>
  <c r="G706" i="5" s="1"/>
  <c r="G707" i="5" a="1"/>
  <c r="G707" i="5" s="1"/>
  <c r="G708" i="5" a="1"/>
  <c r="G708" i="5" s="1"/>
  <c r="G709" i="5" a="1"/>
  <c r="G709" i="5" s="1"/>
  <c r="G710" i="5" a="1"/>
  <c r="G710" i="5" s="1"/>
  <c r="G711" i="5" a="1"/>
  <c r="G711" i="5" s="1"/>
  <c r="G712" i="5" a="1"/>
  <c r="G712" i="5" s="1"/>
  <c r="G713" i="5" a="1"/>
  <c r="G713" i="5" s="1"/>
  <c r="G714" i="5" a="1"/>
  <c r="G714" i="5" s="1"/>
  <c r="G715" i="5" a="1"/>
  <c r="G715" i="5" s="1"/>
  <c r="G716" i="5" a="1"/>
  <c r="G716" i="5" s="1"/>
  <c r="G717" i="5" a="1"/>
  <c r="G717" i="5" s="1"/>
  <c r="G718" i="5" a="1"/>
  <c r="G718" i="5" s="1"/>
  <c r="G719" i="5" a="1"/>
  <c r="G719" i="5" s="1"/>
  <c r="G720" i="5" a="1"/>
  <c r="G720" i="5" s="1"/>
  <c r="G721" i="5" a="1"/>
  <c r="G721" i="5" s="1"/>
  <c r="G722" i="5" a="1"/>
  <c r="G722" i="5" s="1"/>
  <c r="G723" i="5" a="1"/>
  <c r="G723" i="5" s="1"/>
  <c r="G724" i="5" a="1"/>
  <c r="G724" i="5" s="1"/>
  <c r="G725" i="5" a="1"/>
  <c r="G725" i="5" s="1"/>
  <c r="G726" i="5" a="1"/>
  <c r="G726" i="5" s="1"/>
  <c r="G727" i="5" a="1"/>
  <c r="G727" i="5" s="1"/>
  <c r="G728" i="5" a="1"/>
  <c r="G728" i="5" s="1"/>
  <c r="G729" i="5" a="1"/>
  <c r="G729" i="5" s="1"/>
  <c r="G730" i="5" a="1"/>
  <c r="G730" i="5" s="1"/>
  <c r="G731" i="5" a="1"/>
  <c r="G731" i="5" s="1"/>
  <c r="G732" i="5" a="1"/>
  <c r="G732" i="5" s="1"/>
  <c r="G733" i="5" a="1"/>
  <c r="G733" i="5" s="1"/>
  <c r="G734" i="5" a="1"/>
  <c r="G734" i="5" s="1"/>
  <c r="G735" i="5" a="1"/>
  <c r="G735" i="5" s="1"/>
  <c r="G736" i="5" a="1"/>
  <c r="G736" i="5" s="1"/>
  <c r="G737" i="5" a="1"/>
  <c r="G737" i="5" s="1"/>
  <c r="G738" i="5" a="1"/>
  <c r="G738" i="5" s="1"/>
  <c r="G739" i="5" a="1"/>
  <c r="G739" i="5" s="1"/>
  <c r="G740" i="5" a="1"/>
  <c r="G740" i="5" s="1"/>
  <c r="G741" i="5" a="1"/>
  <c r="G741" i="5" s="1"/>
  <c r="G742" i="5" a="1"/>
  <c r="G742" i="5" s="1"/>
  <c r="G743" i="5" a="1"/>
  <c r="G743" i="5" s="1"/>
  <c r="G744" i="5" a="1"/>
  <c r="G744" i="5" s="1"/>
  <c r="G745" i="5" a="1"/>
  <c r="G745" i="5" s="1"/>
  <c r="G746" i="5" a="1"/>
  <c r="G746" i="5" s="1"/>
  <c r="G747" i="5" a="1"/>
  <c r="G747" i="5" s="1"/>
  <c r="G748" i="5" a="1"/>
  <c r="G748" i="5" s="1"/>
  <c r="G749" i="5" a="1"/>
  <c r="G749" i="5" s="1"/>
  <c r="G750" i="5" a="1"/>
  <c r="G750" i="5" s="1"/>
  <c r="G751" i="5" a="1"/>
  <c r="G751" i="5" s="1"/>
  <c r="G752" i="5" a="1"/>
  <c r="G752" i="5" s="1"/>
  <c r="G753" i="5" a="1"/>
  <c r="G753" i="5" s="1"/>
  <c r="G754" i="5" a="1"/>
  <c r="G754" i="5" s="1"/>
  <c r="G755" i="5" a="1"/>
  <c r="G755" i="5" s="1"/>
  <c r="G756" i="5" a="1"/>
  <c r="G756" i="5" s="1"/>
  <c r="G757" i="5" a="1"/>
  <c r="G757" i="5" s="1"/>
  <c r="G758" i="5" a="1"/>
  <c r="G758" i="5" s="1"/>
  <c r="G759" i="5" a="1"/>
  <c r="G759" i="5" s="1"/>
  <c r="G760" i="5" a="1"/>
  <c r="G760" i="5" s="1"/>
  <c r="G761" i="5" a="1"/>
  <c r="G761" i="5" s="1"/>
  <c r="G762" i="5" a="1"/>
  <c r="G762" i="5" s="1"/>
  <c r="G763" i="5" a="1"/>
  <c r="G763" i="5" s="1"/>
  <c r="G764" i="5" a="1"/>
  <c r="G764" i="5" s="1"/>
  <c r="G765" i="5" a="1"/>
  <c r="G765" i="5" s="1"/>
  <c r="G766" i="5" a="1"/>
  <c r="G766" i="5" s="1"/>
  <c r="G767" i="5" a="1"/>
  <c r="G767" i="5" s="1"/>
  <c r="G768" i="5" a="1"/>
  <c r="G768" i="5" s="1"/>
  <c r="G769" i="5" a="1"/>
  <c r="G769" i="5" s="1"/>
  <c r="G770" i="5" a="1"/>
  <c r="G770" i="5" s="1"/>
  <c r="G771" i="5" a="1"/>
  <c r="G771" i="5" s="1"/>
  <c r="G772" i="5" a="1"/>
  <c r="G772" i="5" s="1"/>
  <c r="G773" i="5" a="1"/>
  <c r="G773" i="5" s="1"/>
  <c r="G774" i="5" a="1"/>
  <c r="G774" i="5" s="1"/>
  <c r="G775" i="5" a="1"/>
  <c r="G775" i="5" s="1"/>
  <c r="G776" i="5" a="1"/>
  <c r="G776" i="5" s="1"/>
  <c r="G777" i="5" a="1"/>
  <c r="G777" i="5" s="1"/>
  <c r="G778" i="5" a="1"/>
  <c r="G778" i="5" s="1"/>
  <c r="G779" i="5" a="1"/>
  <c r="G779" i="5" s="1"/>
  <c r="G780" i="5" a="1"/>
  <c r="G780" i="5"/>
  <c r="G781" i="5" a="1"/>
  <c r="G781" i="5" s="1"/>
  <c r="G782" i="5" a="1"/>
  <c r="G782" i="5" s="1"/>
  <c r="G783" i="5" a="1"/>
  <c r="G783" i="5" s="1"/>
  <c r="G784" i="5" a="1"/>
  <c r="G784" i="5" s="1"/>
  <c r="G785" i="5" a="1"/>
  <c r="G785" i="5" s="1"/>
  <c r="G786" i="5" a="1"/>
  <c r="G786" i="5" s="1"/>
  <c r="G787" i="5" a="1"/>
  <c r="G787" i="5" s="1"/>
  <c r="G788" i="5" a="1"/>
  <c r="G788" i="5" s="1"/>
  <c r="G789" i="5" a="1"/>
  <c r="G789" i="5" s="1"/>
  <c r="G790" i="5" a="1"/>
  <c r="G790" i="5" s="1"/>
  <c r="G791" i="5" a="1"/>
  <c r="G791" i="5" s="1"/>
  <c r="G792" i="5" a="1"/>
  <c r="G792" i="5" s="1"/>
  <c r="G793" i="5" a="1"/>
  <c r="G793" i="5" s="1"/>
  <c r="G794" i="5" a="1"/>
  <c r="G794" i="5" s="1"/>
  <c r="G795" i="5" a="1"/>
  <c r="G795" i="5" s="1"/>
  <c r="G796" i="5" a="1"/>
  <c r="G796" i="5" s="1"/>
  <c r="G797" i="5" a="1"/>
  <c r="G797" i="5" s="1"/>
  <c r="G798" i="5" a="1"/>
  <c r="G798" i="5" s="1"/>
  <c r="G799" i="5" a="1"/>
  <c r="G799" i="5" s="1"/>
  <c r="G800" i="5" a="1"/>
  <c r="G800" i="5" s="1"/>
  <c r="G801" i="5" a="1"/>
  <c r="G801" i="5" s="1"/>
  <c r="G802" i="5" a="1"/>
  <c r="G802" i="5" s="1"/>
  <c r="G803" i="5" a="1"/>
  <c r="G803" i="5" s="1"/>
  <c r="G804" i="5" a="1"/>
  <c r="G804" i="5" s="1"/>
  <c r="G805" i="5" a="1"/>
  <c r="G805" i="5" s="1"/>
  <c r="G806" i="5" a="1"/>
  <c r="G806" i="5" s="1"/>
  <c r="G807" i="5" a="1"/>
  <c r="G807" i="5" s="1"/>
  <c r="G808" i="5" a="1"/>
  <c r="G808" i="5" s="1"/>
  <c r="G809" i="5" a="1"/>
  <c r="G809" i="5" s="1"/>
  <c r="G810" i="5" a="1"/>
  <c r="G810" i="5" s="1"/>
  <c r="G811" i="5" a="1"/>
  <c r="G811" i="5" s="1"/>
  <c r="G812" i="5" a="1"/>
  <c r="G812" i="5" s="1"/>
  <c r="G813" i="5" a="1"/>
  <c r="G813" i="5" s="1"/>
  <c r="G814" i="5" a="1"/>
  <c r="G814" i="5" s="1"/>
  <c r="G815" i="5" a="1"/>
  <c r="G815" i="5" s="1"/>
  <c r="G816" i="5" a="1"/>
  <c r="G816" i="5" s="1"/>
  <c r="G817" i="5" a="1"/>
  <c r="G817" i="5" s="1"/>
  <c r="G818" i="5" a="1"/>
  <c r="G818" i="5" s="1"/>
  <c r="G819" i="5" a="1"/>
  <c r="G819" i="5" s="1"/>
  <c r="G820" i="5" a="1"/>
  <c r="G820" i="5" s="1"/>
  <c r="G821" i="5" a="1"/>
  <c r="G821" i="5" s="1"/>
  <c r="G822" i="5" a="1"/>
  <c r="G822" i="5" s="1"/>
  <c r="G823" i="5" a="1"/>
  <c r="G823" i="5" s="1"/>
  <c r="G824" i="5" a="1"/>
  <c r="G824" i="5" s="1"/>
  <c r="G825" i="5" a="1"/>
  <c r="G825" i="5" s="1"/>
  <c r="G826" i="5" a="1"/>
  <c r="G826" i="5" s="1"/>
  <c r="G827" i="5" a="1"/>
  <c r="G827" i="5" s="1"/>
  <c r="G828" i="5" a="1"/>
  <c r="G828" i="5" s="1"/>
  <c r="G829" i="5" a="1"/>
  <c r="G829" i="5" s="1"/>
  <c r="G830" i="5" a="1"/>
  <c r="G830" i="5" s="1"/>
  <c r="G831" i="5" a="1"/>
  <c r="G831" i="5" s="1"/>
  <c r="G832" i="5" a="1"/>
  <c r="G832" i="5" s="1"/>
  <c r="G833" i="5" a="1"/>
  <c r="G833" i="5" s="1"/>
  <c r="G834" i="5" a="1"/>
  <c r="G834" i="5" s="1"/>
  <c r="G835" i="5" a="1"/>
  <c r="G835" i="5" s="1"/>
  <c r="G836" i="5" a="1"/>
  <c r="G836" i="5" s="1"/>
  <c r="G837" i="5" a="1"/>
  <c r="G837" i="5" s="1"/>
  <c r="G838" i="5" a="1"/>
  <c r="G838" i="5" s="1"/>
  <c r="G839" i="5" a="1"/>
  <c r="G839" i="5" s="1"/>
  <c r="G840" i="5" a="1"/>
  <c r="G840" i="5" s="1"/>
  <c r="G841" i="5" a="1"/>
  <c r="G841" i="5" s="1"/>
  <c r="G842" i="5" a="1"/>
  <c r="G842" i="5" s="1"/>
  <c r="G843" i="5" a="1"/>
  <c r="G843" i="5" s="1"/>
  <c r="G844" i="5" a="1"/>
  <c r="G844" i="5" s="1"/>
  <c r="G845" i="5" a="1"/>
  <c r="G845" i="5" s="1"/>
  <c r="G846" i="5" a="1"/>
  <c r="G846" i="5" s="1"/>
  <c r="G847" i="5" a="1"/>
  <c r="G847" i="5" s="1"/>
  <c r="G848" i="5" a="1"/>
  <c r="G848" i="5" s="1"/>
  <c r="G849" i="5" a="1"/>
  <c r="G849" i="5" s="1"/>
  <c r="G850" i="5" a="1"/>
  <c r="G850" i="5" s="1"/>
  <c r="G851" i="5" a="1"/>
  <c r="G851" i="5" s="1"/>
  <c r="G852" i="5" a="1"/>
  <c r="G852" i="5" s="1"/>
  <c r="G853" i="5" a="1"/>
  <c r="G853" i="5" s="1"/>
  <c r="G854" i="5" a="1"/>
  <c r="G854" i="5" s="1"/>
  <c r="G855" i="5" a="1"/>
  <c r="G855" i="5" s="1"/>
  <c r="G856" i="5" a="1"/>
  <c r="G856" i="5" s="1"/>
  <c r="G857" i="5" a="1"/>
  <c r="G857" i="5" s="1"/>
  <c r="G858" i="5" a="1"/>
  <c r="G858" i="5" s="1"/>
  <c r="G859" i="5" a="1"/>
  <c r="G859" i="5" s="1"/>
  <c r="G860" i="5" a="1"/>
  <c r="G860" i="5"/>
  <c r="G861" i="5" a="1"/>
  <c r="G861" i="5" s="1"/>
  <c r="G862" i="5" a="1"/>
  <c r="G862" i="5" s="1"/>
  <c r="G863" i="5" a="1"/>
  <c r="G863" i="5" s="1"/>
  <c r="G864" i="5" a="1"/>
  <c r="G864" i="5" s="1"/>
  <c r="G865" i="5" a="1"/>
  <c r="G865" i="5" s="1"/>
  <c r="G866" i="5" a="1"/>
  <c r="G866" i="5" s="1"/>
  <c r="G867" i="5" a="1"/>
  <c r="G867" i="5" s="1"/>
  <c r="G868" i="5" a="1"/>
  <c r="G868" i="5" s="1"/>
  <c r="G869" i="5" a="1"/>
  <c r="G869" i="5" s="1"/>
  <c r="G870" i="5" a="1"/>
  <c r="G870" i="5" s="1"/>
  <c r="G871" i="5" a="1"/>
  <c r="G871" i="5" s="1"/>
  <c r="G872" i="5" a="1"/>
  <c r="G872" i="5" s="1"/>
  <c r="G873" i="5" a="1"/>
  <c r="G873" i="5" s="1"/>
  <c r="G874" i="5" a="1"/>
  <c r="G874" i="5" s="1"/>
  <c r="G875" i="5" a="1"/>
  <c r="G875" i="5" s="1"/>
  <c r="G876" i="5" a="1"/>
  <c r="G876" i="5" s="1"/>
  <c r="G877" i="5" a="1"/>
  <c r="G877" i="5" s="1"/>
  <c r="G878" i="5" a="1"/>
  <c r="G878" i="5" s="1"/>
  <c r="G879" i="5" a="1"/>
  <c r="G879" i="5" s="1"/>
  <c r="G880" i="5" a="1"/>
  <c r="G880" i="5" s="1"/>
  <c r="G881" i="5" a="1"/>
  <c r="G881" i="5" s="1"/>
  <c r="G882" i="5" a="1"/>
  <c r="G882" i="5" s="1"/>
  <c r="G883" i="5" a="1"/>
  <c r="G883" i="5" s="1"/>
  <c r="G884" i="5" a="1"/>
  <c r="G884" i="5" s="1"/>
  <c r="G885" i="5" a="1"/>
  <c r="G885" i="5" s="1"/>
  <c r="G886" i="5" a="1"/>
  <c r="G886" i="5" s="1"/>
  <c r="G887" i="5" a="1"/>
  <c r="G887" i="5" s="1"/>
  <c r="G888" i="5" a="1"/>
  <c r="G888" i="5" s="1"/>
  <c r="G889" i="5" a="1"/>
  <c r="G889" i="5" s="1"/>
  <c r="G890" i="5" a="1"/>
  <c r="G890" i="5" s="1"/>
  <c r="G891" i="5" a="1"/>
  <c r="G891" i="5" s="1"/>
  <c r="G892" i="5" a="1"/>
  <c r="G892" i="5" s="1"/>
  <c r="G893" i="5" a="1"/>
  <c r="G893" i="5" s="1"/>
  <c r="G894" i="5" a="1"/>
  <c r="G894" i="5" s="1"/>
  <c r="G895" i="5" a="1"/>
  <c r="G895" i="5" s="1"/>
  <c r="G896" i="5" a="1"/>
  <c r="G896" i="5" s="1"/>
  <c r="G897" i="5" a="1"/>
  <c r="G897" i="5" s="1"/>
  <c r="G898" i="5" a="1"/>
  <c r="G898" i="5" s="1"/>
  <c r="G899" i="5" a="1"/>
  <c r="G899" i="5" s="1"/>
  <c r="G900" i="5" a="1"/>
  <c r="G900" i="5" s="1"/>
  <c r="G901" i="5" a="1"/>
  <c r="G901" i="5" s="1"/>
  <c r="G902" i="5" a="1"/>
  <c r="G902" i="5" s="1"/>
  <c r="G903" i="5" a="1"/>
  <c r="G903" i="5" s="1"/>
  <c r="G904" i="5" a="1"/>
  <c r="G904" i="5" s="1"/>
  <c r="G905" i="5" a="1"/>
  <c r="G905" i="5" s="1"/>
  <c r="G906" i="5" a="1"/>
  <c r="G906" i="5" s="1"/>
  <c r="G907" i="5" a="1"/>
  <c r="G907" i="5" s="1"/>
  <c r="G908" i="5" a="1"/>
  <c r="G908" i="5" s="1"/>
  <c r="G909" i="5" a="1"/>
  <c r="G909" i="5" s="1"/>
  <c r="G910" i="5" a="1"/>
  <c r="G910" i="5" s="1"/>
  <c r="G911" i="5" a="1"/>
  <c r="G911" i="5" s="1"/>
  <c r="G912" i="5" a="1"/>
  <c r="G912" i="5" s="1"/>
  <c r="G913" i="5" a="1"/>
  <c r="G913" i="5" s="1"/>
  <c r="G914" i="5" a="1"/>
  <c r="G914" i="5" s="1"/>
  <c r="G915" i="5" a="1"/>
  <c r="G915" i="5" s="1"/>
  <c r="G916" i="5" a="1"/>
  <c r="G916" i="5" s="1"/>
  <c r="G917" i="5" a="1"/>
  <c r="G917" i="5" s="1"/>
  <c r="G918" i="5" a="1"/>
  <c r="G918" i="5" s="1"/>
  <c r="G919" i="5" a="1"/>
  <c r="G919" i="5" s="1"/>
  <c r="G920" i="5" a="1"/>
  <c r="G920" i="5" s="1"/>
  <c r="G921" i="5" a="1"/>
  <c r="G921" i="5" s="1"/>
  <c r="G922" i="5" a="1"/>
  <c r="G922" i="5" s="1"/>
  <c r="G923" i="5" a="1"/>
  <c r="G923" i="5" s="1"/>
  <c r="G924" i="5" a="1"/>
  <c r="G924" i="5" s="1"/>
  <c r="G925" i="5" a="1"/>
  <c r="G925" i="5" s="1"/>
  <c r="G926" i="5" a="1"/>
  <c r="G926" i="5" s="1"/>
  <c r="G927" i="5" a="1"/>
  <c r="G927" i="5" s="1"/>
  <c r="G928" i="5" a="1"/>
  <c r="G928" i="5" s="1"/>
  <c r="G929" i="5" a="1"/>
  <c r="G929" i="5" s="1"/>
  <c r="G930" i="5" a="1"/>
  <c r="G930" i="5" s="1"/>
  <c r="G931" i="5" a="1"/>
  <c r="G931" i="5" s="1"/>
  <c r="G932" i="5" a="1"/>
  <c r="G932" i="5" s="1"/>
  <c r="G933" i="5" a="1"/>
  <c r="G933" i="5" s="1"/>
  <c r="G934" i="5" a="1"/>
  <c r="G934" i="5" s="1"/>
  <c r="G935" i="5" a="1"/>
  <c r="G935" i="5" s="1"/>
  <c r="G936" i="5" a="1"/>
  <c r="G936" i="5" s="1"/>
  <c r="G937" i="5" a="1"/>
  <c r="G937" i="5" s="1"/>
  <c r="G938" i="5" a="1"/>
  <c r="G938" i="5" s="1"/>
  <c r="G939" i="5" a="1"/>
  <c r="G939" i="5" s="1"/>
  <c r="G940" i="5" a="1"/>
  <c r="G940" i="5" s="1"/>
  <c r="G941" i="5" a="1"/>
  <c r="G941" i="5" s="1"/>
  <c r="G942" i="5" a="1"/>
  <c r="G942" i="5" s="1"/>
  <c r="G943" i="5" a="1"/>
  <c r="G943" i="5" s="1"/>
  <c r="G944" i="5" a="1"/>
  <c r="G944" i="5" s="1"/>
  <c r="G945" i="5" a="1"/>
  <c r="G945" i="5" s="1"/>
  <c r="G946" i="5" a="1"/>
  <c r="G946" i="5" s="1"/>
  <c r="G947" i="5" a="1"/>
  <c r="G947" i="5" s="1"/>
  <c r="G948" i="5" a="1"/>
  <c r="G948" i="5" s="1"/>
  <c r="G949" i="5" a="1"/>
  <c r="G949" i="5" s="1"/>
  <c r="G950" i="5" a="1"/>
  <c r="G950" i="5" s="1"/>
  <c r="G951" i="5" a="1"/>
  <c r="G951" i="5" s="1"/>
  <c r="G952" i="5" a="1"/>
  <c r="G952" i="5" s="1"/>
  <c r="G953" i="5" a="1"/>
  <c r="G953" i="5" s="1"/>
  <c r="G954" i="5" a="1"/>
  <c r="G954" i="5" s="1"/>
  <c r="G955" i="5" a="1"/>
  <c r="G955" i="5" s="1"/>
  <c r="G956" i="5" a="1"/>
  <c r="G956" i="5"/>
  <c r="G957" i="5" a="1"/>
  <c r="G957" i="5" s="1"/>
  <c r="G958" i="5" a="1"/>
  <c r="G958" i="5" s="1"/>
  <c r="G959" i="5" a="1"/>
  <c r="G959" i="5" s="1"/>
  <c r="G960" i="5" a="1"/>
  <c r="G960" i="5" s="1"/>
  <c r="G961" i="5" a="1"/>
  <c r="G961" i="5" s="1"/>
  <c r="G962" i="5" a="1"/>
  <c r="G962" i="5" s="1"/>
  <c r="G963" i="5" a="1"/>
  <c r="G963" i="5" s="1"/>
  <c r="G964" i="5" a="1"/>
  <c r="G964" i="5" s="1"/>
  <c r="G965" i="5" a="1"/>
  <c r="G965" i="5" s="1"/>
  <c r="G966" i="5" a="1"/>
  <c r="G966" i="5" s="1"/>
  <c r="G967" i="5" a="1"/>
  <c r="G967" i="5" s="1"/>
  <c r="G968" i="5" a="1"/>
  <c r="G968" i="5" s="1"/>
  <c r="G969" i="5" a="1"/>
  <c r="G969" i="5" s="1"/>
  <c r="G970" i="5" a="1"/>
  <c r="G970" i="5" s="1"/>
  <c r="G971" i="5" a="1"/>
  <c r="G971" i="5" s="1"/>
  <c r="G972" i="5" a="1"/>
  <c r="G972" i="5" s="1"/>
  <c r="G973" i="5" a="1"/>
  <c r="G973" i="5" s="1"/>
  <c r="G974" i="5" a="1"/>
  <c r="G974" i="5" s="1"/>
  <c r="G975" i="5" a="1"/>
  <c r="G975" i="5" s="1"/>
  <c r="G976" i="5" a="1"/>
  <c r="G976" i="5" s="1"/>
  <c r="G977" i="5" a="1"/>
  <c r="G977" i="5" s="1"/>
  <c r="G978" i="5" a="1"/>
  <c r="G978" i="5" s="1"/>
  <c r="G979" i="5" a="1"/>
  <c r="G979" i="5" s="1"/>
  <c r="G980" i="5" a="1"/>
  <c r="G980" i="5" s="1"/>
  <c r="G981" i="5" a="1"/>
  <c r="G981" i="5" s="1"/>
  <c r="G982" i="5" a="1"/>
  <c r="G982" i="5" s="1"/>
  <c r="G983" i="5" a="1"/>
  <c r="G983" i="5" s="1"/>
  <c r="G984" i="5" a="1"/>
  <c r="G984" i="5"/>
  <c r="G985" i="5" a="1"/>
  <c r="G985" i="5" s="1"/>
  <c r="G986" i="5" a="1"/>
  <c r="G986" i="5" s="1"/>
  <c r="G987" i="5" a="1"/>
  <c r="G987" i="5" s="1"/>
  <c r="G988" i="5" a="1"/>
  <c r="G988" i="5" s="1"/>
  <c r="G989" i="5" a="1"/>
  <c r="G989" i="5" s="1"/>
  <c r="G990" i="5" a="1"/>
  <c r="G990" i="5" s="1"/>
  <c r="G991" i="5" a="1"/>
  <c r="G991" i="5" s="1"/>
  <c r="G992" i="5" a="1"/>
  <c r="G992" i="5" s="1"/>
  <c r="G993" i="5" a="1"/>
  <c r="G993" i="5" s="1"/>
  <c r="G994" i="5" a="1"/>
  <c r="G994" i="5" s="1"/>
  <c r="G995" i="5" a="1"/>
  <c r="G995" i="5" s="1"/>
  <c r="G996" i="5" a="1"/>
  <c r="G996" i="5" s="1"/>
  <c r="G997" i="5" a="1"/>
  <c r="G997" i="5" s="1"/>
  <c r="G998" i="5" a="1"/>
  <c r="G998" i="5" s="1"/>
  <c r="G999" i="5" a="1"/>
  <c r="G999" i="5" s="1"/>
  <c r="G1000" i="5" a="1"/>
  <c r="G1000" i="5" s="1"/>
  <c r="G1001" i="5" a="1"/>
  <c r="G1001" i="5" s="1"/>
  <c r="G1002" i="5" a="1"/>
  <c r="G1002" i="5" s="1"/>
  <c r="G1003" i="5" a="1"/>
  <c r="G1003" i="5" s="1"/>
  <c r="G1004" i="5" a="1"/>
  <c r="G1004" i="5" s="1"/>
  <c r="G1005" i="5" a="1"/>
  <c r="G1005" i="5" s="1"/>
  <c r="G1006" i="5" a="1"/>
  <c r="G1006" i="5" s="1"/>
  <c r="G1007" i="5" a="1"/>
  <c r="G1007" i="5" s="1"/>
  <c r="G1008" i="5" a="1"/>
  <c r="G1008" i="5" s="1"/>
  <c r="G1009" i="5" a="1"/>
  <c r="G1009" i="5" s="1"/>
  <c r="G1010" i="5" a="1"/>
  <c r="G1010" i="5" s="1"/>
  <c r="G1011" i="5" a="1"/>
  <c r="G1011" i="5" s="1"/>
  <c r="G1012" i="5" a="1"/>
  <c r="G1012" i="5" s="1"/>
  <c r="G1013" i="5" a="1"/>
  <c r="G1013" i="5" s="1"/>
  <c r="G1014" i="5" a="1"/>
  <c r="G1014" i="5" s="1"/>
  <c r="G1015" i="5" a="1"/>
  <c r="G1015" i="5" s="1"/>
  <c r="G1016" i="5" a="1"/>
  <c r="G1016" i="5"/>
  <c r="G1017" i="5" a="1"/>
  <c r="G1017" i="5" s="1"/>
  <c r="G1018" i="5" a="1"/>
  <c r="G1018" i="5" s="1"/>
  <c r="G1019" i="5" a="1"/>
  <c r="G1019" i="5" s="1"/>
  <c r="G1020" i="5" a="1"/>
  <c r="G1020" i="5" s="1"/>
  <c r="G1021" i="5" a="1"/>
  <c r="G1021" i="5" s="1"/>
  <c r="G1022" i="5" a="1"/>
  <c r="G1022" i="5" s="1"/>
  <c r="G1023" i="5" a="1"/>
  <c r="G1023" i="5" s="1"/>
  <c r="G1024" i="5" a="1"/>
  <c r="G1024" i="5" s="1"/>
  <c r="G1025" i="5" a="1"/>
  <c r="G1025" i="5" s="1"/>
  <c r="G1026" i="5" a="1"/>
  <c r="G1026" i="5" s="1"/>
  <c r="G1027" i="5" a="1"/>
  <c r="G1027" i="5" s="1"/>
  <c r="G1028" i="5" a="1"/>
  <c r="G1028" i="5" s="1"/>
  <c r="G1029" i="5" a="1"/>
  <c r="G1029" i="5" s="1"/>
  <c r="G1030" i="5" a="1"/>
  <c r="G1030" i="5" s="1"/>
  <c r="G1031" i="5" a="1"/>
  <c r="G1031" i="5" s="1"/>
  <c r="G1032" i="5" a="1"/>
  <c r="G1032" i="5" s="1"/>
  <c r="G1033" i="5" a="1"/>
  <c r="G1033" i="5" s="1"/>
  <c r="G1034" i="5" a="1"/>
  <c r="G1034" i="5" s="1"/>
  <c r="G1035" i="5" a="1"/>
  <c r="G1035" i="5" s="1"/>
  <c r="G1036" i="5" a="1"/>
  <c r="G1036" i="5" s="1"/>
  <c r="G1037" i="5" a="1"/>
  <c r="G1037" i="5" s="1"/>
  <c r="G1038" i="5" a="1"/>
  <c r="G1038" i="5" s="1"/>
  <c r="G1039" i="5" a="1"/>
  <c r="G1039" i="5" s="1"/>
  <c r="G1040" i="5" a="1"/>
  <c r="G1040" i="5" s="1"/>
  <c r="G1041" i="5" a="1"/>
  <c r="G1041" i="5" s="1"/>
  <c r="G1042" i="5" a="1"/>
  <c r="G1042" i="5" s="1"/>
  <c r="G1043" i="5" a="1"/>
  <c r="G1043" i="5" s="1"/>
  <c r="G1044" i="5" a="1"/>
  <c r="G1044" i="5" s="1"/>
  <c r="G1045" i="5" a="1"/>
  <c r="G1045" i="5" s="1"/>
  <c r="G1046" i="5" a="1"/>
  <c r="G1046" i="5" s="1"/>
  <c r="G1047" i="5" a="1"/>
  <c r="G1047" i="5" s="1"/>
  <c r="G1048" i="5" a="1"/>
  <c r="G1048" i="5" s="1"/>
  <c r="G1049" i="5" a="1"/>
  <c r="G1049" i="5" s="1"/>
  <c r="G1050" i="5" a="1"/>
  <c r="G1050" i="5" s="1"/>
  <c r="G1051" i="5" a="1"/>
  <c r="G1051" i="5" s="1"/>
  <c r="G1052" i="5" a="1"/>
  <c r="G1052" i="5" s="1"/>
  <c r="G1053" i="5" a="1"/>
  <c r="G1053" i="5" s="1"/>
  <c r="G1054" i="5" a="1"/>
  <c r="G1054" i="5" s="1"/>
  <c r="G1055" i="5" a="1"/>
  <c r="G1055" i="5" s="1"/>
  <c r="G1056" i="5" a="1"/>
  <c r="G1056" i="5" s="1"/>
  <c r="G1057" i="5" a="1"/>
  <c r="G1057" i="5" s="1"/>
  <c r="G1058" i="5" a="1"/>
  <c r="G1058" i="5" s="1"/>
  <c r="G1059" i="5" a="1"/>
  <c r="G1059" i="5" s="1"/>
  <c r="G1060" i="5" a="1"/>
  <c r="G1060" i="5" s="1"/>
  <c r="G1061" i="5" a="1"/>
  <c r="G1061" i="5" s="1"/>
  <c r="G1062" i="5" a="1"/>
  <c r="G1062" i="5" s="1"/>
  <c r="G1063" i="5" a="1"/>
  <c r="G1063" i="5" s="1"/>
  <c r="G1064" i="5" a="1"/>
  <c r="G1064" i="5" s="1"/>
  <c r="G1065" i="5" a="1"/>
  <c r="G1065" i="5" s="1"/>
  <c r="G1066" i="5" a="1"/>
  <c r="G1066" i="5" s="1"/>
  <c r="G1067" i="5" a="1"/>
  <c r="G1067" i="5" s="1"/>
  <c r="G1068" i="5" a="1"/>
  <c r="G1068" i="5" s="1"/>
  <c r="G1069" i="5" a="1"/>
  <c r="G1069" i="5" s="1"/>
  <c r="G1070" i="5" a="1"/>
  <c r="G1070" i="5" s="1"/>
  <c r="G1071" i="5" a="1"/>
  <c r="G1071" i="5" s="1"/>
  <c r="G1072" i="5" a="1"/>
  <c r="G1072" i="5" s="1"/>
  <c r="G1073" i="5" a="1"/>
  <c r="G1073" i="5" s="1"/>
  <c r="G1074" i="5" a="1"/>
  <c r="G1074" i="5" s="1"/>
  <c r="G1075" i="5" a="1"/>
  <c r="G1075" i="5" s="1"/>
  <c r="G1076" i="5" a="1"/>
  <c r="G1076" i="5" s="1"/>
  <c r="G1077" i="5" a="1"/>
  <c r="G1077" i="5" s="1"/>
  <c r="G1078" i="5" a="1"/>
  <c r="G1078" i="5" s="1"/>
  <c r="G1079" i="5" a="1"/>
  <c r="G1079" i="5" s="1"/>
  <c r="G1080" i="5" a="1"/>
  <c r="G1080" i="5" s="1"/>
  <c r="G1081" i="5" a="1"/>
  <c r="G1081" i="5" s="1"/>
  <c r="G1082" i="5" a="1"/>
  <c r="G1082" i="5" s="1"/>
  <c r="G1083" i="5" a="1"/>
  <c r="G1083" i="5" s="1"/>
  <c r="G1084" i="5" a="1"/>
  <c r="G1084" i="5" s="1"/>
  <c r="G1085" i="5" a="1"/>
  <c r="G1085" i="5" s="1"/>
  <c r="G1086" i="5" a="1"/>
  <c r="G1086" i="5" s="1"/>
  <c r="G1087" i="5" a="1"/>
  <c r="G1087" i="5" s="1"/>
  <c r="G1088" i="5" a="1"/>
  <c r="G1088" i="5" s="1"/>
  <c r="G1089" i="5" a="1"/>
  <c r="G1089" i="5" s="1"/>
  <c r="G1090" i="5" a="1"/>
  <c r="G1090" i="5" s="1"/>
  <c r="G1091" i="5" a="1"/>
  <c r="G1091" i="5" s="1"/>
  <c r="G1092" i="5" a="1"/>
  <c r="G1092" i="5" s="1"/>
  <c r="G1093" i="5" a="1"/>
  <c r="G1093" i="5" s="1"/>
  <c r="G1094" i="5" a="1"/>
  <c r="G1094" i="5" s="1"/>
  <c r="G1095" i="5" a="1"/>
  <c r="G1095" i="5" s="1"/>
  <c r="G1096" i="5" a="1"/>
  <c r="G1096" i="5" s="1"/>
  <c r="G1097" i="5" a="1"/>
  <c r="G1097" i="5" s="1"/>
  <c r="G1098" i="5" a="1"/>
  <c r="G1098" i="5" s="1"/>
  <c r="G1099" i="5" a="1"/>
  <c r="G1099" i="5" s="1"/>
  <c r="G1100" i="5" a="1"/>
  <c r="G1100" i="5" s="1"/>
  <c r="G1101" i="5" a="1"/>
  <c r="G1101" i="5" s="1"/>
  <c r="G1102" i="5" a="1"/>
  <c r="G1102" i="5" s="1"/>
  <c r="G1103" i="5" a="1"/>
  <c r="G1103" i="5" s="1"/>
  <c r="G1104" i="5" a="1"/>
  <c r="G1104" i="5" s="1"/>
  <c r="G1105" i="5" a="1"/>
  <c r="G1105" i="5" s="1"/>
  <c r="G1106" i="5" a="1"/>
  <c r="G1106" i="5" s="1"/>
  <c r="G1107" i="5" a="1"/>
  <c r="G1107" i="5" s="1"/>
  <c r="G1108" i="5" a="1"/>
  <c r="G1108" i="5" s="1"/>
  <c r="G1109" i="5" a="1"/>
  <c r="G1109" i="5" s="1"/>
  <c r="G1110" i="5" a="1"/>
  <c r="G1110" i="5" s="1"/>
  <c r="G1111" i="5" a="1"/>
  <c r="G1111" i="5" s="1"/>
  <c r="G1112" i="5" a="1"/>
  <c r="G1112" i="5" s="1"/>
  <c r="G1113" i="5" a="1"/>
  <c r="G1113" i="5" s="1"/>
  <c r="G1114" i="5" a="1"/>
  <c r="G1114" i="5" s="1"/>
  <c r="G1115" i="5" a="1"/>
  <c r="G1115" i="5" s="1"/>
  <c r="G1116" i="5" a="1"/>
  <c r="G1116" i="5" s="1"/>
  <c r="G1117" i="5" a="1"/>
  <c r="G1117" i="5" s="1"/>
  <c r="G1118" i="5" a="1"/>
  <c r="G1118" i="5" s="1"/>
  <c r="G1119" i="5" a="1"/>
  <c r="G1119" i="5" s="1"/>
  <c r="G1120" i="5" a="1"/>
  <c r="G1120" i="5" s="1"/>
  <c r="G1121" i="5" a="1"/>
  <c r="G1121" i="5" s="1"/>
  <c r="G1122" i="5" a="1"/>
  <c r="G1122" i="5" s="1"/>
  <c r="G1123" i="5" a="1"/>
  <c r="G1123" i="5" s="1"/>
  <c r="G1124" i="5" a="1"/>
  <c r="G1124" i="5" s="1"/>
  <c r="G1125" i="5" a="1"/>
  <c r="G1125" i="5" s="1"/>
  <c r="G1126" i="5" a="1"/>
  <c r="G1126" i="5" s="1"/>
  <c r="G1127" i="5" a="1"/>
  <c r="G1127" i="5" s="1"/>
  <c r="G1128" i="5" a="1"/>
  <c r="G1128" i="5" s="1"/>
  <c r="G1129" i="5" a="1"/>
  <c r="G1129" i="5" s="1"/>
  <c r="G1130" i="5" a="1"/>
  <c r="G1130" i="5" s="1"/>
  <c r="G1131" i="5" a="1"/>
  <c r="G1131" i="5" s="1"/>
  <c r="G1132" i="5" a="1"/>
  <c r="G1132" i="5" s="1"/>
  <c r="G1133" i="5" a="1"/>
  <c r="G1133" i="5" s="1"/>
  <c r="G1134" i="5" a="1"/>
  <c r="G1134" i="5" s="1"/>
  <c r="G1135" i="5" a="1"/>
  <c r="G1135" i="5" s="1"/>
  <c r="G1136" i="5" a="1"/>
  <c r="G1136" i="5" s="1"/>
  <c r="G1137" i="5" a="1"/>
  <c r="G1137" i="5" s="1"/>
  <c r="G1138" i="5" a="1"/>
  <c r="G1138" i="5" s="1"/>
  <c r="G1139" i="5" a="1"/>
  <c r="G1139" i="5" s="1"/>
  <c r="G1140" i="5" a="1"/>
  <c r="G1140" i="5" s="1"/>
  <c r="G1141" i="5" a="1"/>
  <c r="G1141" i="5" s="1"/>
  <c r="G1142" i="5" a="1"/>
  <c r="G1142" i="5" s="1"/>
  <c r="G1143" i="5" a="1"/>
  <c r="G1143" i="5" s="1"/>
  <c r="G1144" i="5" a="1"/>
  <c r="G1144" i="5" s="1"/>
  <c r="G1145" i="5" a="1"/>
  <c r="G1145" i="5" s="1"/>
  <c r="G1146" i="5" a="1"/>
  <c r="G1146" i="5" s="1"/>
  <c r="G1147" i="5" a="1"/>
  <c r="G1147" i="5" s="1"/>
  <c r="G1148" i="5" a="1"/>
  <c r="G1148" i="5" s="1"/>
  <c r="G1149" i="5" a="1"/>
  <c r="G1149" i="5" s="1"/>
  <c r="G1150" i="5" a="1"/>
  <c r="G1150" i="5" s="1"/>
  <c r="G1151" i="5" a="1"/>
  <c r="G1151" i="5" s="1"/>
  <c r="G1152" i="5" a="1"/>
  <c r="G1152" i="5" s="1"/>
  <c r="G1153" i="5" a="1"/>
  <c r="G1153" i="5" s="1"/>
  <c r="G1154" i="5" a="1"/>
  <c r="G1154" i="5" s="1"/>
  <c r="G1155" i="5" a="1"/>
  <c r="G1155" i="5" s="1"/>
  <c r="G1156" i="5" a="1"/>
  <c r="G1156" i="5" s="1"/>
  <c r="G1157" i="5" a="1"/>
  <c r="G1157" i="5" s="1"/>
  <c r="G1158" i="5" a="1"/>
  <c r="G1158" i="5" s="1"/>
  <c r="G1159" i="5" a="1"/>
  <c r="G1159" i="5" s="1"/>
  <c r="G1160" i="5" a="1"/>
  <c r="G1160" i="5" s="1"/>
  <c r="G1161" i="5" a="1"/>
  <c r="G1161" i="5" s="1"/>
  <c r="G1162" i="5" a="1"/>
  <c r="G1162" i="5" s="1"/>
  <c r="G1163" i="5" a="1"/>
  <c r="G1163" i="5" s="1"/>
  <c r="G1164" i="5" a="1"/>
  <c r="G1164" i="5"/>
  <c r="G1165" i="5" a="1"/>
  <c r="G1165" i="5" s="1"/>
  <c r="G1166" i="5" a="1"/>
  <c r="G1166" i="5" s="1"/>
  <c r="G1167" i="5" a="1"/>
  <c r="G1167" i="5" s="1"/>
  <c r="G1168" i="5" a="1"/>
  <c r="G1168" i="5" s="1"/>
  <c r="G1169" i="5" a="1"/>
  <c r="G1169" i="5" s="1"/>
  <c r="G1170" i="5" a="1"/>
  <c r="G1170" i="5" s="1"/>
  <c r="G1171" i="5" a="1"/>
  <c r="G1171" i="5" s="1"/>
  <c r="G1172" i="5" a="1"/>
  <c r="G1172" i="5" s="1"/>
  <c r="G1173" i="5" a="1"/>
  <c r="G1173" i="5" s="1"/>
  <c r="G1174" i="5" a="1"/>
  <c r="G1174" i="5" s="1"/>
  <c r="G1175" i="5" a="1"/>
  <c r="G1175" i="5" s="1"/>
  <c r="G1176" i="5" a="1"/>
  <c r="G1176" i="5" s="1"/>
  <c r="G1177" i="5" a="1"/>
  <c r="G1177" i="5" s="1"/>
  <c r="G1178" i="5" a="1"/>
  <c r="G1178" i="5" s="1"/>
  <c r="G1179" i="5" a="1"/>
  <c r="G1179" i="5" s="1"/>
  <c r="G1180" i="5" a="1"/>
  <c r="G1180" i="5" s="1"/>
  <c r="G1181" i="5" a="1"/>
  <c r="G1181" i="5" s="1"/>
  <c r="G1182" i="5" a="1"/>
  <c r="G1182" i="5" s="1"/>
  <c r="G1183" i="5" a="1"/>
  <c r="G1183" i="5" s="1"/>
  <c r="G1184" i="5" a="1"/>
  <c r="G1184" i="5" s="1"/>
  <c r="G1185" i="5" a="1"/>
  <c r="G1185" i="5" s="1"/>
  <c r="G1186" i="5" a="1"/>
  <c r="G1186" i="5" s="1"/>
  <c r="G1187" i="5" a="1"/>
  <c r="G1187" i="5" s="1"/>
  <c r="G1188" i="5" a="1"/>
  <c r="G1188" i="5"/>
  <c r="G1189" i="5" a="1"/>
  <c r="G1189" i="5" s="1"/>
  <c r="G1190" i="5" a="1"/>
  <c r="G1190" i="5" s="1"/>
  <c r="G1191" i="5" a="1"/>
  <c r="G1191" i="5" s="1"/>
  <c r="G1192" i="5" a="1"/>
  <c r="G1192" i="5" s="1"/>
  <c r="G1193" i="5" a="1"/>
  <c r="G1193" i="5" s="1"/>
  <c r="G1194" i="5" a="1"/>
  <c r="G1194" i="5" s="1"/>
  <c r="G1195" i="5" a="1"/>
  <c r="G1195" i="5" s="1"/>
  <c r="G1196" i="5" a="1"/>
  <c r="G1196" i="5" s="1"/>
  <c r="G1197" i="5" a="1"/>
  <c r="G1197" i="5" s="1"/>
  <c r="G1198" i="5" a="1"/>
  <c r="G1198" i="5" s="1"/>
  <c r="G1199" i="5" a="1"/>
  <c r="G1199" i="5" s="1"/>
  <c r="G1200" i="5" a="1"/>
  <c r="G1200" i="5" s="1"/>
  <c r="G1201" i="5" a="1"/>
  <c r="G1201" i="5" s="1"/>
  <c r="G1202" i="5" a="1"/>
  <c r="G1202" i="5" s="1"/>
  <c r="G1203" i="5" a="1"/>
  <c r="G1203" i="5" s="1"/>
  <c r="G1204" i="5" a="1"/>
  <c r="G1204" i="5" s="1"/>
  <c r="G1205" i="5" a="1"/>
  <c r="G1205" i="5" s="1"/>
  <c r="G1206" i="5" a="1"/>
  <c r="G1206" i="5" s="1"/>
  <c r="G1207" i="5" a="1"/>
  <c r="G1207" i="5" s="1"/>
  <c r="G1208" i="5" a="1"/>
  <c r="G1208" i="5" s="1"/>
  <c r="G1209" i="5" a="1"/>
  <c r="G1209" i="5" s="1"/>
  <c r="G1210" i="5" a="1"/>
  <c r="G1210" i="5" s="1"/>
  <c r="G1211" i="5" a="1"/>
  <c r="G1211" i="5" s="1"/>
  <c r="G1212" i="5" a="1"/>
  <c r="G1212" i="5" s="1"/>
  <c r="G1213" i="5" a="1"/>
  <c r="G1213" i="5" s="1"/>
  <c r="G1214" i="5" a="1"/>
  <c r="G1214" i="5" s="1"/>
  <c r="G1215" i="5" a="1"/>
  <c r="G1215" i="5" s="1"/>
  <c r="G1216" i="5" a="1"/>
  <c r="G1216" i="5" s="1"/>
  <c r="G1217" i="5" a="1"/>
  <c r="G1217" i="5" s="1"/>
  <c r="G1218" i="5" a="1"/>
  <c r="G1218" i="5" s="1"/>
  <c r="G1219" i="5" a="1"/>
  <c r="G1219" i="5" s="1"/>
  <c r="G1220" i="5" a="1"/>
  <c r="G1220" i="5" s="1"/>
  <c r="G1221" i="5" a="1"/>
  <c r="G1221" i="5" s="1"/>
  <c r="G1222" i="5" a="1"/>
  <c r="G1222" i="5" s="1"/>
  <c r="G1223" i="5" a="1"/>
  <c r="G1223" i="5" s="1"/>
  <c r="G1224" i="5" a="1"/>
  <c r="G1224" i="5" s="1"/>
  <c r="G1225" i="5" a="1"/>
  <c r="G1225" i="5" s="1"/>
  <c r="G1226" i="5" a="1"/>
  <c r="G1226" i="5" s="1"/>
  <c r="G1227" i="5" a="1"/>
  <c r="G1227" i="5" s="1"/>
  <c r="G1228" i="5" a="1"/>
  <c r="G1228" i="5" s="1"/>
  <c r="G1229" i="5" a="1"/>
  <c r="G1229" i="5" s="1"/>
  <c r="G1230" i="5" a="1"/>
  <c r="G1230" i="5" s="1"/>
  <c r="G1231" i="5" a="1"/>
  <c r="G1231" i="5" s="1"/>
  <c r="G1232" i="5" a="1"/>
  <c r="G1232" i="5" s="1"/>
  <c r="G1233" i="5" a="1"/>
  <c r="G1233" i="5" s="1"/>
  <c r="G1234" i="5" a="1"/>
  <c r="G1234" i="5" s="1"/>
  <c r="G1235" i="5" a="1"/>
  <c r="G1235" i="5" s="1"/>
  <c r="G1236" i="5" a="1"/>
  <c r="G1236" i="5" s="1"/>
  <c r="G1237" i="5" a="1"/>
  <c r="G1237" i="5" s="1"/>
  <c r="G1238" i="5" a="1"/>
  <c r="G1238" i="5" s="1"/>
  <c r="G1239" i="5" a="1"/>
  <c r="G1239" i="5" s="1"/>
  <c r="G1240" i="5" a="1"/>
  <c r="G1240" i="5" s="1"/>
  <c r="G1241" i="5" a="1"/>
  <c r="G1241" i="5" s="1"/>
  <c r="G1242" i="5" a="1"/>
  <c r="G1242" i="5" s="1"/>
  <c r="G1243" i="5" a="1"/>
  <c r="G1243" i="5" s="1"/>
  <c r="G1244" i="5" a="1"/>
  <c r="G1244" i="5" s="1"/>
  <c r="G1245" i="5" a="1"/>
  <c r="G1245" i="5" s="1"/>
  <c r="G1246" i="5" a="1"/>
  <c r="G1246" i="5" s="1"/>
  <c r="G1247" i="5" a="1"/>
  <c r="G1247" i="5" s="1"/>
  <c r="G1248" i="5" a="1"/>
  <c r="G1248" i="5" s="1"/>
  <c r="G1249" i="5" a="1"/>
  <c r="G1249" i="5" s="1"/>
  <c r="G1250" i="5" a="1"/>
  <c r="G1250" i="5" s="1"/>
  <c r="G1251" i="5" a="1"/>
  <c r="G1251" i="5" s="1"/>
  <c r="G1252" i="5" a="1"/>
  <c r="G1252" i="5" s="1"/>
  <c r="G1253" i="5" a="1"/>
  <c r="G1253" i="5" s="1"/>
  <c r="G1254" i="5" a="1"/>
  <c r="G1254" i="5" s="1"/>
  <c r="G1255" i="5" a="1"/>
  <c r="G1255" i="5" s="1"/>
  <c r="G1256" i="5" a="1"/>
  <c r="G1256" i="5" s="1"/>
  <c r="G1257" i="5" a="1"/>
  <c r="G1257" i="5" s="1"/>
  <c r="G1258" i="5" a="1"/>
  <c r="G1258" i="5" s="1"/>
  <c r="G1259" i="5" a="1"/>
  <c r="G1259" i="5" s="1"/>
  <c r="G1260" i="5" a="1"/>
  <c r="G1260" i="5" s="1"/>
  <c r="G1261" i="5" a="1"/>
  <c r="G1261" i="5" s="1"/>
  <c r="G1262" i="5" a="1"/>
  <c r="G1262" i="5" s="1"/>
  <c r="G1263" i="5" a="1"/>
  <c r="G1263" i="5" s="1"/>
  <c r="G1264" i="5" a="1"/>
  <c r="G1264" i="5" s="1"/>
  <c r="G1265" i="5" a="1"/>
  <c r="G1265" i="5" s="1"/>
  <c r="G1266" i="5" a="1"/>
  <c r="G1266" i="5" s="1"/>
  <c r="G1267" i="5" a="1"/>
  <c r="G1267" i="5" s="1"/>
  <c r="G1268" i="5" a="1"/>
  <c r="G1268" i="5" s="1"/>
  <c r="G1269" i="5" a="1"/>
  <c r="G1269" i="5" s="1"/>
  <c r="G1270" i="5" a="1"/>
  <c r="G1270" i="5" s="1"/>
  <c r="G1271" i="5" a="1"/>
  <c r="G1271" i="5" s="1"/>
  <c r="G1272" i="5" a="1"/>
  <c r="G1272" i="5" s="1"/>
  <c r="G1273" i="5" a="1"/>
  <c r="G1273" i="5" s="1"/>
  <c r="G1274" i="5" a="1"/>
  <c r="G1274" i="5" s="1"/>
  <c r="G1275" i="5" a="1"/>
  <c r="G1275" i="5" s="1"/>
  <c r="G1276" i="5" a="1"/>
  <c r="G1276" i="5" s="1"/>
  <c r="G1277" i="5" a="1"/>
  <c r="G1277" i="5" s="1"/>
  <c r="G1278" i="5" a="1"/>
  <c r="G1278" i="5"/>
  <c r="G1279" i="5" a="1"/>
  <c r="G1279" i="5" s="1"/>
  <c r="G1280" i="5" a="1"/>
  <c r="G1280" i="5" s="1"/>
  <c r="G1281" i="5" a="1"/>
  <c r="G1281" i="5" s="1"/>
  <c r="G1282" i="5" a="1"/>
  <c r="G1282" i="5" s="1"/>
  <c r="G1283" i="5" a="1"/>
  <c r="G1283" i="5" s="1"/>
  <c r="G1284" i="5" a="1"/>
  <c r="G1284" i="5" s="1"/>
  <c r="G1285" i="5" a="1"/>
  <c r="G1285" i="5" s="1"/>
  <c r="G1286" i="5" a="1"/>
  <c r="G1286" i="5" s="1"/>
  <c r="G1287" i="5" a="1"/>
  <c r="G1287" i="5" s="1"/>
  <c r="G1288" i="5" a="1"/>
  <c r="G1288" i="5" s="1"/>
  <c r="G1289" i="5" a="1"/>
  <c r="G1289" i="5" s="1"/>
  <c r="G1290" i="5" a="1"/>
  <c r="G1290" i="5" s="1"/>
  <c r="G1291" i="5" a="1"/>
  <c r="G1291" i="5" s="1"/>
  <c r="G1292" i="5" a="1"/>
  <c r="G1292" i="5" s="1"/>
  <c r="G1293" i="5" a="1"/>
  <c r="G1293" i="5"/>
  <c r="G1294" i="5" a="1"/>
  <c r="G1294" i="5" s="1"/>
  <c r="G1295" i="5" a="1"/>
  <c r="G1295" i="5" s="1"/>
  <c r="G1296" i="5" a="1"/>
  <c r="G1296" i="5" s="1"/>
  <c r="G1297" i="5" a="1"/>
  <c r="G1297" i="5" s="1"/>
  <c r="G1298" i="5" a="1"/>
  <c r="G1298" i="5" s="1"/>
  <c r="G1299" i="5" a="1"/>
  <c r="G1299" i="5" s="1"/>
  <c r="G1300" i="5" a="1"/>
  <c r="G1300" i="5"/>
  <c r="G1301" i="5" a="1"/>
  <c r="G1301" i="5" s="1"/>
  <c r="G1302" i="5" a="1"/>
  <c r="G1302" i="5" s="1"/>
  <c r="G1303" i="5" a="1"/>
  <c r="G1303" i="5" s="1"/>
  <c r="G1304" i="5" a="1"/>
  <c r="G1304" i="5" s="1"/>
  <c r="G1305" i="5" a="1"/>
  <c r="G1305" i="5" s="1"/>
  <c r="G1306" i="5" a="1"/>
  <c r="G1306" i="5" s="1"/>
  <c r="G1307" i="5" a="1"/>
  <c r="G1307" i="5" s="1"/>
  <c r="G1308" i="5" a="1"/>
  <c r="G1308" i="5" s="1"/>
  <c r="G1309" i="5" a="1"/>
  <c r="G1309" i="5" s="1"/>
  <c r="G1310" i="5" a="1"/>
  <c r="G1310" i="5" s="1"/>
  <c r="G1311" i="5" a="1"/>
  <c r="G1311" i="5" s="1"/>
  <c r="G1312" i="5" a="1"/>
  <c r="G1312" i="5" s="1"/>
  <c r="G1313" i="5" a="1"/>
  <c r="G1313" i="5" s="1"/>
  <c r="G1314" i="5" a="1"/>
  <c r="G1314" i="5" s="1"/>
  <c r="G1315" i="5" a="1"/>
  <c r="G1315" i="5" s="1"/>
  <c r="G1316" i="5" a="1"/>
  <c r="G1316" i="5" s="1"/>
  <c r="G1317" i="5" a="1"/>
  <c r="G1317" i="5" s="1"/>
  <c r="G1318" i="5" a="1"/>
  <c r="G1318" i="5" s="1"/>
  <c r="G1319" i="5" a="1"/>
  <c r="G1319" i="5" s="1"/>
  <c r="G1320" i="5" a="1"/>
  <c r="G1320" i="5" s="1"/>
  <c r="G1321" i="5" a="1"/>
  <c r="G1321" i="5" s="1"/>
  <c r="G1322" i="5" a="1"/>
  <c r="G1322" i="5" s="1"/>
  <c r="G1323" i="5" a="1"/>
  <c r="G1323" i="5" s="1"/>
  <c r="G1324" i="5" a="1"/>
  <c r="G1324" i="5" s="1"/>
  <c r="G1325" i="5" a="1"/>
  <c r="G1325" i="5" s="1"/>
  <c r="G1326" i="5" a="1"/>
  <c r="G1326" i="5" s="1"/>
  <c r="G1327" i="5" a="1"/>
  <c r="G1327" i="5" s="1"/>
  <c r="G1328" i="5" a="1"/>
  <c r="G1328" i="5" s="1"/>
  <c r="G1329" i="5" a="1"/>
  <c r="G1329" i="5" s="1"/>
  <c r="G1330" i="5" a="1"/>
  <c r="G1330" i="5"/>
  <c r="G1331" i="5" a="1"/>
  <c r="G1331" i="5" s="1"/>
  <c r="G1332" i="5" a="1"/>
  <c r="G1332" i="5" s="1"/>
  <c r="G1333" i="5" a="1"/>
  <c r="G1333" i="5" s="1"/>
  <c r="G1334" i="5" a="1"/>
  <c r="G1334" i="5" s="1"/>
  <c r="G1335" i="5" a="1"/>
  <c r="G1335" i="5" s="1"/>
  <c r="G1336" i="5" a="1"/>
  <c r="G1336" i="5" s="1"/>
  <c r="G1337" i="5" a="1"/>
  <c r="G1337" i="5" s="1"/>
  <c r="G1338" i="5" a="1"/>
  <c r="G1338" i="5" s="1"/>
  <c r="G1339" i="5" a="1"/>
  <c r="G1339" i="5" s="1"/>
  <c r="G1340" i="5" a="1"/>
  <c r="G1340" i="5" s="1"/>
  <c r="G1341" i="5" a="1"/>
  <c r="G1341" i="5" s="1"/>
  <c r="G1342" i="5" a="1"/>
  <c r="G1342" i="5" s="1"/>
  <c r="G1343" i="5" a="1"/>
  <c r="G1343" i="5" s="1"/>
  <c r="G1344" i="5" a="1"/>
  <c r="G1344" i="5" s="1"/>
  <c r="G1345" i="5" a="1"/>
  <c r="G1345" i="5" s="1"/>
  <c r="G1346" i="5" a="1"/>
  <c r="G1346" i="5" s="1"/>
  <c r="G1347" i="5" a="1"/>
  <c r="G1347" i="5" s="1"/>
  <c r="G1348" i="5" a="1"/>
  <c r="G1348" i="5" s="1"/>
  <c r="G1349" i="5" a="1"/>
  <c r="G1349" i="5" s="1"/>
  <c r="G1350" i="5" a="1"/>
  <c r="G1350" i="5" s="1"/>
  <c r="G1351" i="5" a="1"/>
  <c r="G1351" i="5" s="1"/>
  <c r="G1352" i="5" a="1"/>
  <c r="G1352" i="5" s="1"/>
  <c r="G1353" i="5" a="1"/>
  <c r="G1353" i="5" s="1"/>
  <c r="G1354" i="5" a="1"/>
  <c r="G1354" i="5" s="1"/>
  <c r="G1355" i="5" a="1"/>
  <c r="G1355" i="5" s="1"/>
  <c r="G1356" i="5" a="1"/>
  <c r="G1356" i="5" s="1"/>
  <c r="G1357" i="5" a="1"/>
  <c r="G1357" i="5" s="1"/>
  <c r="G1358" i="5" a="1"/>
  <c r="G1358" i="5" s="1"/>
  <c r="G1359" i="5" a="1"/>
  <c r="G1359" i="5" s="1"/>
  <c r="G1360" i="5" a="1"/>
  <c r="G1360" i="5" s="1"/>
  <c r="G1361" i="5" a="1"/>
  <c r="G1361" i="5" s="1"/>
  <c r="G1362" i="5" a="1"/>
  <c r="G1362" i="5" s="1"/>
  <c r="G1363" i="5" a="1"/>
  <c r="G1363" i="5" s="1"/>
  <c r="G1364" i="5" a="1"/>
  <c r="G1364" i="5" s="1"/>
  <c r="G1365" i="5" a="1"/>
  <c r="G1365" i="5" s="1"/>
  <c r="G1366" i="5" a="1"/>
  <c r="G1366" i="5" s="1"/>
  <c r="G1367" i="5" a="1"/>
  <c r="G1367" i="5" s="1"/>
  <c r="G1368" i="5" a="1"/>
  <c r="G1368" i="5" s="1"/>
  <c r="G1369" i="5" a="1"/>
  <c r="G1369" i="5" s="1"/>
  <c r="G1370" i="5" a="1"/>
  <c r="G1370" i="5" s="1"/>
  <c r="G1371" i="5" a="1"/>
  <c r="G1371" i="5" s="1"/>
  <c r="G1372" i="5" a="1"/>
  <c r="G1372" i="5" s="1"/>
  <c r="G1373" i="5" a="1"/>
  <c r="G1373" i="5" s="1"/>
  <c r="G1374" i="5" a="1"/>
  <c r="G1374" i="5" s="1"/>
  <c r="G1375" i="5" a="1"/>
  <c r="G1375" i="5" s="1"/>
  <c r="G1376" i="5" a="1"/>
  <c r="G1376" i="5" s="1"/>
  <c r="G1377" i="5" a="1"/>
  <c r="G1377" i="5" s="1"/>
  <c r="G1378" i="5" a="1"/>
  <c r="G1378" i="5" s="1"/>
  <c r="G1379" i="5" a="1"/>
  <c r="G1379" i="5" s="1"/>
  <c r="G1380" i="5" a="1"/>
  <c r="G1380" i="5" s="1"/>
  <c r="G1381" i="5" a="1"/>
  <c r="G1381" i="5" s="1"/>
  <c r="G1382" i="5" a="1"/>
  <c r="G1382" i="5" s="1"/>
  <c r="G1383" i="5" a="1"/>
  <c r="G1383" i="5" s="1"/>
  <c r="G1384" i="5" a="1"/>
  <c r="G1384" i="5" s="1"/>
  <c r="G1385" i="5" a="1"/>
  <c r="G1385" i="5" s="1"/>
  <c r="G1386" i="5" a="1"/>
  <c r="G1386" i="5" s="1"/>
  <c r="G1387" i="5" a="1"/>
  <c r="G1387" i="5" s="1"/>
  <c r="G1388" i="5" a="1"/>
  <c r="G1388" i="5" s="1"/>
  <c r="G1389" i="5" a="1"/>
  <c r="G1389" i="5" s="1"/>
  <c r="G1390" i="5" a="1"/>
  <c r="G1390" i="5" s="1"/>
  <c r="G1391" i="5" a="1"/>
  <c r="G1391" i="5" s="1"/>
  <c r="G1392" i="5" a="1"/>
  <c r="G1392" i="5" s="1"/>
  <c r="G1393" i="5" a="1"/>
  <c r="G1393" i="5" s="1"/>
  <c r="G1394" i="5" a="1"/>
  <c r="G1394" i="5" s="1"/>
  <c r="G1395" i="5" a="1"/>
  <c r="G1395" i="5" s="1"/>
  <c r="G1396" i="5" a="1"/>
  <c r="G1396" i="5" s="1"/>
  <c r="G1397" i="5" a="1"/>
  <c r="G1397" i="5" s="1"/>
  <c r="G1398" i="5" a="1"/>
  <c r="G1398" i="5" s="1"/>
  <c r="G1399" i="5" a="1"/>
  <c r="G1399" i="5" s="1"/>
  <c r="G1400" i="5" a="1"/>
  <c r="G1400" i="5" s="1"/>
  <c r="G1401" i="5" a="1"/>
  <c r="G1401" i="5" s="1"/>
  <c r="G1402" i="5" a="1"/>
  <c r="G1402" i="5" s="1"/>
  <c r="G1403" i="5" a="1"/>
  <c r="G1403" i="5" s="1"/>
  <c r="G1404" i="5" a="1"/>
  <c r="G1404" i="5" s="1"/>
  <c r="G1405" i="5" a="1"/>
  <c r="G1405" i="5" s="1"/>
  <c r="G1406" i="5" a="1"/>
  <c r="G1406" i="5" s="1"/>
  <c r="G1407" i="5" a="1"/>
  <c r="G1407" i="5" s="1"/>
  <c r="G1408" i="5" a="1"/>
  <c r="G1408" i="5" s="1"/>
  <c r="G1409" i="5" a="1"/>
  <c r="G1409" i="5" s="1"/>
  <c r="G1410" i="5" a="1"/>
  <c r="G1410" i="5" s="1"/>
  <c r="G1411" i="5" a="1"/>
  <c r="G1411" i="5" s="1"/>
  <c r="G1412" i="5" a="1"/>
  <c r="G1412" i="5" s="1"/>
  <c r="G1413" i="5" a="1"/>
  <c r="G1413" i="5" s="1"/>
  <c r="G1414" i="5" a="1"/>
  <c r="G1414" i="5" s="1"/>
  <c r="G1415" i="5" a="1"/>
  <c r="G1415" i="5" s="1"/>
  <c r="G1416" i="5" a="1"/>
  <c r="G1416" i="5"/>
  <c r="G1417" i="5" a="1"/>
  <c r="G1417" i="5" s="1"/>
  <c r="G1418" i="5" a="1"/>
  <c r="G1418" i="5" s="1"/>
  <c r="G1419" i="5" a="1"/>
  <c r="G1419" i="5" s="1"/>
  <c r="G1420" i="5" a="1"/>
  <c r="G1420" i="5" s="1"/>
  <c r="G1421" i="5" a="1"/>
  <c r="G1421" i="5" s="1"/>
  <c r="G1422" i="5" a="1"/>
  <c r="G1422" i="5" s="1"/>
  <c r="G1423" i="5" a="1"/>
  <c r="G1423" i="5" s="1"/>
  <c r="G1424" i="5" a="1"/>
  <c r="G1424" i="5" s="1"/>
  <c r="G1425" i="5" a="1"/>
  <c r="G1425" i="5" s="1"/>
  <c r="G1426" i="5" a="1"/>
  <c r="G1426" i="5" s="1"/>
  <c r="G1427" i="5" a="1"/>
  <c r="G1427" i="5" s="1"/>
  <c r="G1428" i="5" a="1"/>
  <c r="G1428" i="5" s="1"/>
  <c r="G1429" i="5" a="1"/>
  <c r="G1429" i="5" s="1"/>
  <c r="G1430" i="5" a="1"/>
  <c r="G1430" i="5" s="1"/>
  <c r="G1431" i="5" a="1"/>
  <c r="G1431" i="5" s="1"/>
  <c r="G1432" i="5" a="1"/>
  <c r="G1432" i="5" s="1"/>
  <c r="G1433" i="5" a="1"/>
  <c r="G1433" i="5" s="1"/>
  <c r="G1434" i="5" a="1"/>
  <c r="G1434" i="5" s="1"/>
  <c r="G1435" i="5" a="1"/>
  <c r="G1435" i="5" s="1"/>
  <c r="G1436" i="5" a="1"/>
  <c r="G1436" i="5" s="1"/>
  <c r="G1437" i="5" a="1"/>
  <c r="G1437" i="5" s="1"/>
  <c r="G1438" i="5" a="1"/>
  <c r="G1438" i="5" s="1"/>
  <c r="G1439" i="5" a="1"/>
  <c r="G1439" i="5" s="1"/>
  <c r="G1440" i="5" a="1"/>
  <c r="G1440" i="5" s="1"/>
  <c r="G1441" i="5" a="1"/>
  <c r="G1441" i="5" s="1"/>
  <c r="G1442" i="5" a="1"/>
  <c r="G1442" i="5" s="1"/>
  <c r="G1443" i="5" a="1"/>
  <c r="G1443" i="5" s="1"/>
  <c r="G1444" i="5" a="1"/>
  <c r="G1444" i="5" s="1"/>
  <c r="G1445" i="5" a="1"/>
  <c r="G1445" i="5" s="1"/>
  <c r="G1446" i="5" a="1"/>
  <c r="G1446" i="5" s="1"/>
  <c r="G1447" i="5" a="1"/>
  <c r="G1447" i="5" s="1"/>
  <c r="G1448" i="5" a="1"/>
  <c r="G1448" i="5" s="1"/>
  <c r="G1449" i="5" a="1"/>
  <c r="G1449" i="5" s="1"/>
  <c r="G1450" i="5" a="1"/>
  <c r="G1450" i="5" s="1"/>
  <c r="G1451" i="5" a="1"/>
  <c r="G1451" i="5" s="1"/>
  <c r="G1452" i="5" a="1"/>
  <c r="G1452" i="5" s="1"/>
  <c r="G1453" i="5" a="1"/>
  <c r="G1453" i="5" s="1"/>
  <c r="G1454" i="5" a="1"/>
  <c r="G1454" i="5" s="1"/>
  <c r="G1455" i="5" a="1"/>
  <c r="G1455" i="5" s="1"/>
  <c r="G1456" i="5" a="1"/>
  <c r="G1456" i="5" s="1"/>
  <c r="G1457" i="5" a="1"/>
  <c r="G1457" i="5" s="1"/>
  <c r="G1458" i="5" a="1"/>
  <c r="G1458" i="5" s="1"/>
  <c r="G1459" i="5" a="1"/>
  <c r="G1459" i="5" s="1"/>
  <c r="G1460" i="5" a="1"/>
  <c r="G1460" i="5" s="1"/>
  <c r="G1461" i="5" a="1"/>
  <c r="G1461" i="5" s="1"/>
  <c r="G1462" i="5" a="1"/>
  <c r="G1462" i="5" s="1"/>
  <c r="G1463" i="5" a="1"/>
  <c r="G1463" i="5" s="1"/>
  <c r="G1464" i="5" a="1"/>
  <c r="G1464" i="5" s="1"/>
  <c r="G1465" i="5" a="1"/>
  <c r="G1465" i="5" s="1"/>
  <c r="G1466" i="5" a="1"/>
  <c r="G1466" i="5" s="1"/>
  <c r="G1467" i="5" a="1"/>
  <c r="G1467" i="5" s="1"/>
  <c r="G1468" i="5" a="1"/>
  <c r="G1468" i="5" s="1"/>
  <c r="G1469" i="5" a="1"/>
  <c r="G1469" i="5" s="1"/>
  <c r="G1470" i="5" a="1"/>
  <c r="G1470" i="5" s="1"/>
  <c r="G1471" i="5" a="1"/>
  <c r="G1471" i="5" s="1"/>
  <c r="G1472" i="5" a="1"/>
  <c r="G1472" i="5" s="1"/>
  <c r="G1473" i="5" a="1"/>
  <c r="G1473" i="5" s="1"/>
  <c r="G1474" i="5" a="1"/>
  <c r="G1474" i="5" s="1"/>
  <c r="G1475" i="5" a="1"/>
  <c r="G1475" i="5" s="1"/>
  <c r="G1476" i="5" a="1"/>
  <c r="G1476" i="5" s="1"/>
  <c r="G1477" i="5" a="1"/>
  <c r="G1477" i="5" s="1"/>
  <c r="G1478" i="5" a="1"/>
  <c r="G1478" i="5" s="1"/>
  <c r="G1479" i="5" a="1"/>
  <c r="G1479" i="5" s="1"/>
  <c r="G1480" i="5" a="1"/>
  <c r="G1480" i="5" s="1"/>
  <c r="G1481" i="5" a="1"/>
  <c r="G1481" i="5" s="1"/>
  <c r="G1482" i="5" a="1"/>
  <c r="G1482" i="5" s="1"/>
  <c r="G1483" i="5" a="1"/>
  <c r="G1483" i="5" s="1"/>
  <c r="G1484" i="5" a="1"/>
  <c r="G1484" i="5" s="1"/>
  <c r="G1485" i="5" a="1"/>
  <c r="G1485" i="5" s="1"/>
  <c r="G1486" i="5" a="1"/>
  <c r="G1486" i="5" s="1"/>
  <c r="G1487" i="5" a="1"/>
  <c r="G1487" i="5" s="1"/>
  <c r="G1488" i="5" a="1"/>
  <c r="G1488" i="5"/>
  <c r="G1489" i="5" a="1"/>
  <c r="G1489" i="5" s="1"/>
  <c r="G1490" i="5" a="1"/>
  <c r="G1490" i="5" s="1"/>
  <c r="G1491" i="5" a="1"/>
  <c r="G1491" i="5" s="1"/>
  <c r="G1492" i="5" a="1"/>
  <c r="G1492" i="5" s="1"/>
  <c r="G1493" i="5" a="1"/>
  <c r="G1493" i="5" s="1"/>
  <c r="G1494" i="5" a="1"/>
  <c r="G1494" i="5" s="1"/>
  <c r="G1495" i="5" a="1"/>
  <c r="G1495" i="5" s="1"/>
  <c r="G1496" i="5" a="1"/>
  <c r="G1496" i="5" s="1"/>
  <c r="G1497" i="5" a="1"/>
  <c r="G1497" i="5" s="1"/>
  <c r="G1498" i="5" a="1"/>
  <c r="G1498" i="5" s="1"/>
  <c r="G1499" i="5" a="1"/>
  <c r="G1499" i="5" s="1"/>
  <c r="G1500" i="5" a="1"/>
  <c r="G1500" i="5" s="1"/>
  <c r="G1501" i="5" a="1"/>
  <c r="G1501" i="5" s="1"/>
  <c r="G1502" i="5" a="1"/>
  <c r="G1502" i="5" s="1"/>
  <c r="G1503" i="5" a="1"/>
  <c r="G1503" i="5" s="1"/>
  <c r="G1504" i="5" a="1"/>
  <c r="G1504" i="5" s="1"/>
  <c r="G1505" i="5" a="1"/>
  <c r="G1505" i="5" s="1"/>
  <c r="G1506" i="5" a="1"/>
  <c r="G1506" i="5" s="1"/>
  <c r="G1507" i="5" a="1"/>
  <c r="G1507" i="5" s="1"/>
  <c r="G1508" i="5" a="1"/>
  <c r="G1508" i="5" s="1"/>
  <c r="G1509" i="5" a="1"/>
  <c r="G1509" i="5" s="1"/>
  <c r="G1510" i="5" a="1"/>
  <c r="G1510" i="5" s="1"/>
  <c r="G1511" i="5" a="1"/>
  <c r="G1511" i="5" s="1"/>
  <c r="G1512" i="5" a="1"/>
  <c r="G1512" i="5" s="1"/>
  <c r="G1513" i="5" a="1"/>
  <c r="G1513" i="5" s="1"/>
  <c r="G1514" i="5" a="1"/>
  <c r="G1514" i="5" s="1"/>
  <c r="G1515" i="5" a="1"/>
  <c r="G1515" i="5" s="1"/>
  <c r="G1516" i="5" a="1"/>
  <c r="G1516" i="5" s="1"/>
  <c r="G1517" i="5" a="1"/>
  <c r="G1517" i="5" s="1"/>
  <c r="G1518" i="5" a="1"/>
  <c r="G1518" i="5" s="1"/>
  <c r="G1519" i="5" a="1"/>
  <c r="G1519" i="5" s="1"/>
  <c r="G1520" i="5" a="1"/>
  <c r="G1520" i="5" s="1"/>
  <c r="G1521" i="5" a="1"/>
  <c r="G1521" i="5" s="1"/>
  <c r="G1522" i="5" a="1"/>
  <c r="G1522" i="5" s="1"/>
  <c r="G1523" i="5" a="1"/>
  <c r="G1523" i="5" s="1"/>
  <c r="G1524" i="5" a="1"/>
  <c r="G1524" i="5" s="1"/>
  <c r="G1525" i="5" a="1"/>
  <c r="G1525" i="5" s="1"/>
  <c r="G1526" i="5" a="1"/>
  <c r="G1526" i="5" s="1"/>
  <c r="G1527" i="5" a="1"/>
  <c r="G1527" i="5" s="1"/>
  <c r="G1528" i="5" a="1"/>
  <c r="G1528" i="5" s="1"/>
  <c r="G1529" i="5" a="1"/>
  <c r="G1529" i="5" s="1"/>
  <c r="G1530" i="5" a="1"/>
  <c r="G1530" i="5" s="1"/>
  <c r="G1531" i="5" a="1"/>
  <c r="G1531" i="5" s="1"/>
  <c r="G1532" i="5" a="1"/>
  <c r="G1532" i="5" s="1"/>
  <c r="G1533" i="5" a="1"/>
  <c r="G1533" i="5" s="1"/>
  <c r="G1534" i="5" a="1"/>
  <c r="G1534" i="5" s="1"/>
  <c r="G1535" i="5" a="1"/>
  <c r="G1535" i="5" s="1"/>
  <c r="G1536" i="5" a="1"/>
  <c r="G1536" i="5" s="1"/>
  <c r="G1537" i="5" a="1"/>
  <c r="G1537" i="5" s="1"/>
  <c r="G1538" i="5" a="1"/>
  <c r="G1538" i="5" s="1"/>
  <c r="G1539" i="5" a="1"/>
  <c r="G1539" i="5" s="1"/>
  <c r="G1540" i="5" a="1"/>
  <c r="G1540" i="5" s="1"/>
  <c r="G1541" i="5" a="1"/>
  <c r="G1541" i="5" s="1"/>
  <c r="G1542" i="5" a="1"/>
  <c r="G1542" i="5" s="1"/>
  <c r="G1543" i="5" a="1"/>
  <c r="G1543" i="5" s="1"/>
  <c r="G1544" i="5" a="1"/>
  <c r="G1544" i="5" s="1"/>
  <c r="G1545" i="5" a="1"/>
  <c r="G1545" i="5" s="1"/>
  <c r="G1546" i="5" a="1"/>
  <c r="G1546" i="5" s="1"/>
  <c r="G1547" i="5" a="1"/>
  <c r="G1547" i="5" s="1"/>
  <c r="G1548" i="5" a="1"/>
  <c r="G1548" i="5" s="1"/>
  <c r="G1549" i="5" a="1"/>
  <c r="G1549" i="5" s="1"/>
  <c r="G1550" i="5" a="1"/>
  <c r="G1550" i="5" s="1"/>
  <c r="G1551" i="5" a="1"/>
  <c r="G1551" i="5" s="1"/>
  <c r="G1552" i="5" a="1"/>
  <c r="G1552" i="5" s="1"/>
  <c r="G1553" i="5" a="1"/>
  <c r="G1553" i="5" s="1"/>
  <c r="G1554" i="5" a="1"/>
  <c r="G1554" i="5" s="1"/>
  <c r="G1555" i="5" a="1"/>
  <c r="G1555" i="5" s="1"/>
  <c r="G1556" i="5" a="1"/>
  <c r="G1556" i="5"/>
  <c r="G1557" i="5" a="1"/>
  <c r="G1557" i="5" s="1"/>
  <c r="G1558" i="5" a="1"/>
  <c r="G1558" i="5" s="1"/>
  <c r="G1559" i="5" a="1"/>
  <c r="G1559" i="5" s="1"/>
  <c r="G1560" i="5" a="1"/>
  <c r="G1560" i="5" s="1"/>
  <c r="G1561" i="5" a="1"/>
  <c r="G1561" i="5" s="1"/>
  <c r="G1562" i="5" a="1"/>
  <c r="G1562" i="5" s="1"/>
  <c r="G1563" i="5" a="1"/>
  <c r="G1563" i="5" s="1"/>
  <c r="G1564" i="5" a="1"/>
  <c r="G1564" i="5" s="1"/>
  <c r="G1565" i="5" a="1"/>
  <c r="G1565" i="5" s="1"/>
  <c r="G1566" i="5" a="1"/>
  <c r="G1566" i="5" s="1"/>
  <c r="G1567" i="5" a="1"/>
  <c r="G1567" i="5" s="1"/>
  <c r="G1568" i="5" a="1"/>
  <c r="G1568" i="5" s="1"/>
  <c r="G1569" i="5" a="1"/>
  <c r="G1569" i="5" s="1"/>
  <c r="G1570" i="5" a="1"/>
  <c r="G1570" i="5" s="1"/>
  <c r="G1571" i="5" a="1"/>
  <c r="G1571" i="5" s="1"/>
  <c r="G1572" i="5" a="1"/>
  <c r="G1572" i="5" s="1"/>
  <c r="G1573" i="5" a="1"/>
  <c r="G1573" i="5" s="1"/>
  <c r="G1574" i="5" a="1"/>
  <c r="G1574" i="5" s="1"/>
  <c r="G1575" i="5" a="1"/>
  <c r="G1575" i="5" s="1"/>
  <c r="G1576" i="5" a="1"/>
  <c r="G1576" i="5" s="1"/>
  <c r="G1577" i="5" a="1"/>
  <c r="G1577" i="5" s="1"/>
  <c r="G1578" i="5" a="1"/>
  <c r="G1578" i="5" s="1"/>
  <c r="G1579" i="5" a="1"/>
  <c r="G1579" i="5" s="1"/>
  <c r="G1580" i="5" a="1"/>
  <c r="G1580" i="5" s="1"/>
  <c r="G1581" i="5" a="1"/>
  <c r="G1581" i="5" s="1"/>
  <c r="G1582" i="5" a="1"/>
  <c r="G1582" i="5" s="1"/>
  <c r="G1583" i="5" a="1"/>
  <c r="G1583" i="5" s="1"/>
  <c r="G1584" i="5" a="1"/>
  <c r="G1584" i="5" s="1"/>
  <c r="G1585" i="5" a="1"/>
  <c r="G1585" i="5" s="1"/>
  <c r="G1586" i="5" a="1"/>
  <c r="G1586" i="5" s="1"/>
  <c r="G1587" i="5" a="1"/>
  <c r="G1587" i="5" s="1"/>
  <c r="G1588" i="5" a="1"/>
  <c r="G1588" i="5" s="1"/>
  <c r="G1589" i="5" a="1"/>
  <c r="G1589" i="5" s="1"/>
  <c r="G1590" i="5" a="1"/>
  <c r="G1590" i="5" s="1"/>
  <c r="G1591" i="5" a="1"/>
  <c r="G1591" i="5" s="1"/>
  <c r="G1592" i="5" a="1"/>
  <c r="G1592" i="5" s="1"/>
  <c r="G1593" i="5" a="1"/>
  <c r="G1593" i="5" s="1"/>
  <c r="G1594" i="5" a="1"/>
  <c r="G1594" i="5"/>
  <c r="G1595" i="5" a="1"/>
  <c r="G1595" i="5" s="1"/>
  <c r="G1596" i="5" a="1"/>
  <c r="G1596" i="5" s="1"/>
  <c r="G1597" i="5" a="1"/>
  <c r="G1597" i="5" s="1"/>
  <c r="G1598" i="5" a="1"/>
  <c r="G1598" i="5" s="1"/>
  <c r="G1599" i="5" a="1"/>
  <c r="G1599" i="5" s="1"/>
  <c r="G1600" i="5" a="1"/>
  <c r="G1600" i="5" s="1"/>
  <c r="G1601" i="5" a="1"/>
  <c r="G1601" i="5" s="1"/>
  <c r="G1602" i="5" a="1"/>
  <c r="G1602" i="5" s="1"/>
  <c r="G1603" i="5" a="1"/>
  <c r="G1603" i="5" s="1"/>
  <c r="G1604" i="5" a="1"/>
  <c r="G1604" i="5" s="1"/>
  <c r="G1605" i="5" a="1"/>
  <c r="G1605" i="5" s="1"/>
  <c r="G1606" i="5" a="1"/>
  <c r="G1606" i="5" s="1"/>
  <c r="G1607" i="5" a="1"/>
  <c r="G1607" i="5" s="1"/>
  <c r="G1608" i="5" a="1"/>
  <c r="G1608" i="5" s="1"/>
  <c r="G1609" i="5" a="1"/>
  <c r="G1609" i="5" s="1"/>
  <c r="G1610" i="5" a="1"/>
  <c r="G1610" i="5" s="1"/>
  <c r="G1611" i="5" a="1"/>
  <c r="G1611" i="5" s="1"/>
  <c r="G1612" i="5" a="1"/>
  <c r="G1612" i="5" s="1"/>
  <c r="G1613" i="5" a="1"/>
  <c r="G1613" i="5" s="1"/>
  <c r="G1614" i="5" a="1"/>
  <c r="G1614" i="5" s="1"/>
  <c r="G1615" i="5" a="1"/>
  <c r="G1615" i="5" s="1"/>
  <c r="G1616" i="5" a="1"/>
  <c r="G1616" i="5" s="1"/>
  <c r="G1617" i="5" a="1"/>
  <c r="G1617" i="5" s="1"/>
  <c r="G1618" i="5" a="1"/>
  <c r="G1618" i="5" s="1"/>
  <c r="G1619" i="5" a="1"/>
  <c r="G1619" i="5" s="1"/>
  <c r="G1620" i="5" a="1"/>
  <c r="G1620" i="5" s="1"/>
  <c r="G1621" i="5" a="1"/>
  <c r="G1621" i="5" s="1"/>
  <c r="G1622" i="5" a="1"/>
  <c r="G1622" i="5" s="1"/>
  <c r="G1623" i="5" a="1"/>
  <c r="G1623" i="5" s="1"/>
  <c r="G1624" i="5" a="1"/>
  <c r="G1624" i="5" s="1"/>
  <c r="G1625" i="5" a="1"/>
  <c r="G1625" i="5" s="1"/>
  <c r="G1626" i="5" a="1"/>
  <c r="G1626" i="5" s="1"/>
  <c r="G1627" i="5" a="1"/>
  <c r="G1627" i="5" s="1"/>
  <c r="G1628" i="5" a="1"/>
  <c r="G1628" i="5" s="1"/>
  <c r="G1629" i="5" a="1"/>
  <c r="G1629" i="5" s="1"/>
  <c r="G1630" i="5" a="1"/>
  <c r="G1630" i="5" s="1"/>
  <c r="G1631" i="5" a="1"/>
  <c r="G1631" i="5" s="1"/>
  <c r="G1632" i="5" a="1"/>
  <c r="G1632" i="5" s="1"/>
  <c r="G1633" i="5" a="1"/>
  <c r="G1633" i="5" s="1"/>
  <c r="G1634" i="5" a="1"/>
  <c r="G1634" i="5" s="1"/>
  <c r="G1635" i="5" a="1"/>
  <c r="G1635" i="5" s="1"/>
  <c r="G1636" i="5" a="1"/>
  <c r="G1636" i="5" s="1"/>
  <c r="G1637" i="5" a="1"/>
  <c r="G1637" i="5" s="1"/>
  <c r="G1638" i="5" a="1"/>
  <c r="G1638" i="5" s="1"/>
  <c r="G1639" i="5" a="1"/>
  <c r="G1639" i="5" s="1"/>
  <c r="G1640" i="5" a="1"/>
  <c r="G1640" i="5" s="1"/>
  <c r="G1641" i="5" a="1"/>
  <c r="G1641" i="5" s="1"/>
  <c r="G1642" i="5" a="1"/>
  <c r="G1642" i="5" s="1"/>
  <c r="G1643" i="5" a="1"/>
  <c r="G1643" i="5" s="1"/>
  <c r="G1644" i="5" a="1"/>
  <c r="G1644" i="5" s="1"/>
  <c r="G1645" i="5" a="1"/>
  <c r="G1645" i="5" s="1"/>
  <c r="G1646" i="5" a="1"/>
  <c r="G1646" i="5" s="1"/>
  <c r="G1647" i="5" a="1"/>
  <c r="G1647" i="5" s="1"/>
  <c r="G1648" i="5" a="1"/>
  <c r="G1648" i="5" s="1"/>
  <c r="G1649" i="5" a="1"/>
  <c r="G1649" i="5" s="1"/>
  <c r="G1650" i="5" a="1"/>
  <c r="G1650" i="5" s="1"/>
  <c r="G1651" i="5" a="1"/>
  <c r="G1651" i="5" s="1"/>
  <c r="G1652" i="5" a="1"/>
  <c r="G1652" i="5" s="1"/>
  <c r="G1653" i="5" a="1"/>
  <c r="G1653" i="5" s="1"/>
  <c r="G1654" i="5" a="1"/>
  <c r="G1654" i="5" s="1"/>
  <c r="G1655" i="5" a="1"/>
  <c r="G1655" i="5" s="1"/>
  <c r="G1656" i="5" a="1"/>
  <c r="G1656" i="5" s="1"/>
  <c r="G1657" i="5" a="1"/>
  <c r="G1657" i="5" s="1"/>
  <c r="G1658" i="5" a="1"/>
  <c r="G1658" i="5" s="1"/>
  <c r="G1659" i="5" a="1"/>
  <c r="G1659" i="5" s="1"/>
  <c r="G1660" i="5" a="1"/>
  <c r="G1660" i="5" s="1"/>
  <c r="G1661" i="5" a="1"/>
  <c r="G1661" i="5" s="1"/>
  <c r="G1662" i="5" a="1"/>
  <c r="G1662" i="5" s="1"/>
  <c r="G1663" i="5" a="1"/>
  <c r="G1663" i="5" s="1"/>
  <c r="G1664" i="5" a="1"/>
  <c r="G1664" i="5" s="1"/>
  <c r="G1665" i="5" a="1"/>
  <c r="G1665" i="5" s="1"/>
  <c r="G1666" i="5" a="1"/>
  <c r="G1666" i="5" s="1"/>
  <c r="G1667" i="5" a="1"/>
  <c r="G1667" i="5" s="1"/>
  <c r="G1668" i="5" a="1"/>
  <c r="G1668" i="5" s="1"/>
  <c r="G1669" i="5" a="1"/>
  <c r="G1669" i="5" s="1"/>
  <c r="G1670" i="5" a="1"/>
  <c r="G1670" i="5" s="1"/>
  <c r="G1671" i="5" a="1"/>
  <c r="G1671" i="5" s="1"/>
  <c r="G1672" i="5" a="1"/>
  <c r="G1672" i="5" s="1"/>
  <c r="G1673" i="5" a="1"/>
  <c r="G1673" i="5" s="1"/>
  <c r="G1674" i="5" a="1"/>
  <c r="G1674" i="5" s="1"/>
  <c r="G1675" i="5" a="1"/>
  <c r="G1675" i="5" s="1"/>
  <c r="G1676" i="5" a="1"/>
  <c r="G1676" i="5" s="1"/>
  <c r="G1677" i="5" a="1"/>
  <c r="G1677" i="5" s="1"/>
  <c r="G1678" i="5" a="1"/>
  <c r="G1678" i="5" s="1"/>
  <c r="G1679" i="5" a="1"/>
  <c r="G1679" i="5" s="1"/>
  <c r="G1680" i="5" a="1"/>
  <c r="G1680" i="5" s="1"/>
  <c r="G1681" i="5" a="1"/>
  <c r="G1681" i="5" s="1"/>
  <c r="G1682" i="5" a="1"/>
  <c r="G1682" i="5"/>
  <c r="G1683" i="5" a="1"/>
  <c r="G1683" i="5" s="1"/>
  <c r="G1684" i="5" a="1"/>
  <c r="G1684" i="5" s="1"/>
  <c r="G1685" i="5" a="1"/>
  <c r="G1685" i="5" s="1"/>
  <c r="G1686" i="5" a="1"/>
  <c r="G1686" i="5" s="1"/>
  <c r="G1687" i="5" a="1"/>
  <c r="G1687" i="5" s="1"/>
  <c r="G1688" i="5" a="1"/>
  <c r="G1688" i="5" s="1"/>
  <c r="G1689" i="5" a="1"/>
  <c r="G1689" i="5" s="1"/>
  <c r="G1690" i="5" a="1"/>
  <c r="G1690" i="5" s="1"/>
  <c r="G1691" i="5" a="1"/>
  <c r="G1691" i="5" s="1"/>
  <c r="G1692" i="5" a="1"/>
  <c r="G1692" i="5" s="1"/>
  <c r="G1693" i="5" a="1"/>
  <c r="G1693" i="5" s="1"/>
  <c r="G1694" i="5" a="1"/>
  <c r="G1694" i="5" s="1"/>
  <c r="G1695" i="5" a="1"/>
  <c r="G1695" i="5" s="1"/>
  <c r="G1696" i="5" a="1"/>
  <c r="G1696" i="5" s="1"/>
  <c r="G1697" i="5" a="1"/>
  <c r="G1697" i="5" s="1"/>
  <c r="G1698" i="5" a="1"/>
  <c r="G1698" i="5" s="1"/>
  <c r="G1699" i="5" a="1"/>
  <c r="G1699" i="5" s="1"/>
  <c r="G1700" i="5" a="1"/>
  <c r="G1700" i="5" s="1"/>
  <c r="G1701" i="5" a="1"/>
  <c r="G1701" i="5" s="1"/>
  <c r="G1702" i="5" a="1"/>
  <c r="G1702" i="5" s="1"/>
  <c r="G1703" i="5" a="1"/>
  <c r="G1703" i="5" s="1"/>
  <c r="G1704" i="5" a="1"/>
  <c r="G1704" i="5" s="1"/>
  <c r="G1705" i="5" a="1"/>
  <c r="G1705" i="5" s="1"/>
  <c r="G1706" i="5" a="1"/>
  <c r="G1706" i="5" s="1"/>
  <c r="G1707" i="5" a="1"/>
  <c r="G1707" i="5" s="1"/>
  <c r="G1708" i="5" a="1"/>
  <c r="G1708" i="5" s="1"/>
  <c r="G1709" i="5" a="1"/>
  <c r="G1709" i="5" s="1"/>
  <c r="G1710" i="5" a="1"/>
  <c r="G1710" i="5" s="1"/>
  <c r="G1711" i="5" a="1"/>
  <c r="G1711" i="5" s="1"/>
  <c r="G1712" i="5" a="1"/>
  <c r="G1712" i="5" s="1"/>
  <c r="G1713" i="5" a="1"/>
  <c r="G1713" i="5" s="1"/>
  <c r="G1714" i="5" a="1"/>
  <c r="G1714" i="5" s="1"/>
  <c r="G1715" i="5" a="1"/>
  <c r="G1715" i="5" s="1"/>
  <c r="G1716" i="5" a="1"/>
  <c r="G1716" i="5" s="1"/>
  <c r="G1717" i="5" a="1"/>
  <c r="G1717" i="5" s="1"/>
  <c r="G1718" i="5" a="1"/>
  <c r="G1718" i="5" s="1"/>
  <c r="G1719" i="5" a="1"/>
  <c r="G1719" i="5" s="1"/>
  <c r="G1720" i="5" a="1"/>
  <c r="G1720" i="5" s="1"/>
  <c r="G1721" i="5" a="1"/>
  <c r="G1721" i="5" s="1"/>
  <c r="G1722" i="5" a="1"/>
  <c r="G1722" i="5" s="1"/>
  <c r="G1723" i="5" a="1"/>
  <c r="G1723" i="5" s="1"/>
  <c r="G1724" i="5" a="1"/>
  <c r="G1724" i="5" s="1"/>
  <c r="G1725" i="5" a="1"/>
  <c r="G1725" i="5" s="1"/>
  <c r="G1726" i="5" a="1"/>
  <c r="G1726" i="5" s="1"/>
  <c r="G1727" i="5" a="1"/>
  <c r="G1727" i="5" s="1"/>
  <c r="G1728" i="5" a="1"/>
  <c r="G1728" i="5" s="1"/>
  <c r="G1729" i="5" a="1"/>
  <c r="G1729" i="5" s="1"/>
  <c r="G1730" i="5" a="1"/>
  <c r="G1730" i="5" s="1"/>
  <c r="G1731" i="5" a="1"/>
  <c r="G1731" i="5" s="1"/>
  <c r="G1732" i="5" a="1"/>
  <c r="G1732" i="5" s="1"/>
  <c r="G1733" i="5" a="1"/>
  <c r="G1733" i="5" s="1"/>
  <c r="G1734" i="5" a="1"/>
  <c r="G1734" i="5" s="1"/>
  <c r="G1735" i="5" a="1"/>
  <c r="G1735" i="5" s="1"/>
  <c r="G1736" i="5" a="1"/>
  <c r="G1736" i="5" s="1"/>
  <c r="G1737" i="5" a="1"/>
  <c r="G1737" i="5" s="1"/>
  <c r="G1738" i="5" a="1"/>
  <c r="G1738" i="5" s="1"/>
  <c r="G1739" i="5" a="1"/>
  <c r="G1739" i="5" s="1"/>
  <c r="G1740" i="5" a="1"/>
  <c r="G1740" i="5" s="1"/>
  <c r="G1741" i="5" a="1"/>
  <c r="G1741" i="5" s="1"/>
  <c r="G1742" i="5" a="1"/>
  <c r="G1742" i="5" s="1"/>
  <c r="G1743" i="5" a="1"/>
  <c r="G1743" i="5" s="1"/>
  <c r="G1744" i="5" a="1"/>
  <c r="G1744" i="5" s="1"/>
  <c r="G1745" i="5" a="1"/>
  <c r="G1745" i="5" s="1"/>
  <c r="G1746" i="5" a="1"/>
  <c r="G1746" i="5" s="1"/>
  <c r="G1747" i="5" a="1"/>
  <c r="G1747" i="5" s="1"/>
  <c r="G1748" i="5" a="1"/>
  <c r="G1748" i="5" s="1"/>
  <c r="G1749" i="5" a="1"/>
  <c r="G1749" i="5" s="1"/>
  <c r="G1750" i="5" a="1"/>
  <c r="G1750" i="5" s="1"/>
  <c r="G1751" i="5" a="1"/>
  <c r="G1751" i="5" s="1"/>
  <c r="G1752" i="5" a="1"/>
  <c r="G1752" i="5" s="1"/>
  <c r="G1753" i="5" a="1"/>
  <c r="G1753" i="5" s="1"/>
  <c r="G1754" i="5" a="1"/>
  <c r="G1754" i="5" s="1"/>
  <c r="G1755" i="5" a="1"/>
  <c r="G1755" i="5" s="1"/>
  <c r="G1756" i="5" a="1"/>
  <c r="G1756" i="5" s="1"/>
  <c r="G1757" i="5" a="1"/>
  <c r="G1757" i="5" s="1"/>
  <c r="G1758" i="5" a="1"/>
  <c r="G1758" i="5" s="1"/>
  <c r="G1759" i="5" a="1"/>
  <c r="G1759" i="5" s="1"/>
  <c r="G1760" i="5" a="1"/>
  <c r="G1760" i="5" s="1"/>
  <c r="G1761" i="5" a="1"/>
  <c r="G1761" i="5" s="1"/>
  <c r="G1762" i="5" a="1"/>
  <c r="G1762" i="5" s="1"/>
  <c r="G1763" i="5" a="1"/>
  <c r="G1763" i="5" s="1"/>
  <c r="G1764" i="5" a="1"/>
  <c r="G1764" i="5" s="1"/>
  <c r="G1765" i="5" a="1"/>
  <c r="G1765" i="5" s="1"/>
  <c r="G1766" i="5" a="1"/>
  <c r="G1766" i="5" s="1"/>
  <c r="G1767" i="5" a="1"/>
  <c r="G1767" i="5" s="1"/>
  <c r="G1768" i="5" a="1"/>
  <c r="G1768" i="5" s="1"/>
  <c r="G1769" i="5" a="1"/>
  <c r="G1769" i="5" s="1"/>
  <c r="G1770" i="5" a="1"/>
  <c r="G1770" i="5" s="1"/>
  <c r="G1771" i="5" a="1"/>
  <c r="G1771" i="5" s="1"/>
  <c r="G1772" i="5" a="1"/>
  <c r="G1772" i="5" s="1"/>
  <c r="G1773" i="5" a="1"/>
  <c r="G1773" i="5" s="1"/>
  <c r="G1774" i="5" a="1"/>
  <c r="G1774" i="5" s="1"/>
  <c r="G1775" i="5" a="1"/>
  <c r="G1775" i="5" s="1"/>
  <c r="G1776" i="5" a="1"/>
  <c r="G1776" i="5" s="1"/>
  <c r="G1777" i="5" a="1"/>
  <c r="G1777" i="5" s="1"/>
  <c r="G1778" i="5" a="1"/>
  <c r="G1778" i="5" s="1"/>
  <c r="G1779" i="5" a="1"/>
  <c r="G1779" i="5" s="1"/>
  <c r="G1780" i="5" a="1"/>
  <c r="G1780" i="5" s="1"/>
  <c r="G1781" i="5" a="1"/>
  <c r="G1781" i="5" s="1"/>
  <c r="G1782" i="5" a="1"/>
  <c r="G1782" i="5" s="1"/>
  <c r="G1783" i="5" a="1"/>
  <c r="G1783" i="5" s="1"/>
  <c r="G1784" i="5" a="1"/>
  <c r="G1784" i="5" s="1"/>
  <c r="G1785" i="5" a="1"/>
  <c r="G1785" i="5" s="1"/>
  <c r="G1786" i="5" a="1"/>
  <c r="G1786" i="5" s="1"/>
  <c r="G1787" i="5" a="1"/>
  <c r="G1787" i="5" s="1"/>
  <c r="G1788" i="5" a="1"/>
  <c r="G1788" i="5" s="1"/>
  <c r="G1789" i="5" a="1"/>
  <c r="G1789" i="5" s="1"/>
  <c r="G1790" i="5" a="1"/>
  <c r="G1790" i="5" s="1"/>
  <c r="G1791" i="5" a="1"/>
  <c r="G1791" i="5" s="1"/>
  <c r="G1792" i="5" a="1"/>
  <c r="G1792" i="5" s="1"/>
  <c r="G1793" i="5" a="1"/>
  <c r="G1793" i="5" s="1"/>
  <c r="G1794" i="5" a="1"/>
  <c r="G1794" i="5" s="1"/>
  <c r="G1795" i="5" a="1"/>
  <c r="G1795" i="5" s="1"/>
  <c r="G1796" i="5" a="1"/>
  <c r="G1796" i="5" s="1"/>
  <c r="G1797" i="5" a="1"/>
  <c r="G1797" i="5" s="1"/>
  <c r="G1798" i="5" a="1"/>
  <c r="G1798" i="5"/>
  <c r="G1799" i="5" a="1"/>
  <c r="G1799" i="5" s="1"/>
  <c r="G1800" i="5" a="1"/>
  <c r="G1800" i="5" s="1"/>
  <c r="G1801" i="5" a="1"/>
  <c r="G1801" i="5" s="1"/>
  <c r="G1802" i="5" a="1"/>
  <c r="G1802" i="5" s="1"/>
  <c r="G1803" i="5" a="1"/>
  <c r="G1803" i="5" s="1"/>
  <c r="G1804" i="5" a="1"/>
  <c r="G1804" i="5" s="1"/>
  <c r="G1805" i="5" a="1"/>
  <c r="G1805" i="5" s="1"/>
  <c r="G1806" i="5" a="1"/>
  <c r="G1806" i="5" s="1"/>
  <c r="G1807" i="5" a="1"/>
  <c r="G1807" i="5" s="1"/>
  <c r="G1808" i="5" a="1"/>
  <c r="G1808" i="5" s="1"/>
  <c r="G1809" i="5" a="1"/>
  <c r="G1809" i="5" s="1"/>
  <c r="G1810" i="5" a="1"/>
  <c r="G1810" i="5" s="1"/>
  <c r="G1811" i="5" a="1"/>
  <c r="G1811" i="5" s="1"/>
  <c r="G1812" i="5" a="1"/>
  <c r="G1812" i="5" s="1"/>
  <c r="G1813" i="5" a="1"/>
  <c r="G1813" i="5" s="1"/>
  <c r="G1814" i="5" a="1"/>
  <c r="G1814" i="5" s="1"/>
  <c r="G1815" i="5" a="1"/>
  <c r="G1815" i="5" s="1"/>
  <c r="G1816" i="5" a="1"/>
  <c r="G1816" i="5" s="1"/>
  <c r="G1817" i="5" a="1"/>
  <c r="G1817" i="5" s="1"/>
  <c r="G1818" i="5" a="1"/>
  <c r="G1818" i="5" s="1"/>
  <c r="G1819" i="5" a="1"/>
  <c r="G1819" i="5" s="1"/>
  <c r="G1820" i="5" a="1"/>
  <c r="G1820" i="5" s="1"/>
  <c r="G1821" i="5" a="1"/>
  <c r="G1821" i="5" s="1"/>
  <c r="G1822" i="5" a="1"/>
  <c r="G1822" i="5" s="1"/>
  <c r="G1823" i="5" a="1"/>
  <c r="G1823" i="5" s="1"/>
  <c r="G1824" i="5" a="1"/>
  <c r="G1824" i="5" s="1"/>
  <c r="G1825" i="5" a="1"/>
  <c r="G1825" i="5" s="1"/>
  <c r="G1826" i="5" a="1"/>
  <c r="G1826" i="5" s="1"/>
  <c r="G1827" i="5" a="1"/>
  <c r="G1827" i="5" s="1"/>
  <c r="G1828" i="5" a="1"/>
  <c r="G1828" i="5" s="1"/>
  <c r="G1829" i="5" a="1"/>
  <c r="G1829" i="5" s="1"/>
  <c r="G1830" i="5" a="1"/>
  <c r="G1830" i="5" s="1"/>
  <c r="G1831" i="5" a="1"/>
  <c r="G1831" i="5" s="1"/>
  <c r="G1832" i="5" a="1"/>
  <c r="G1832" i="5" s="1"/>
  <c r="G1833" i="5" a="1"/>
  <c r="G1833" i="5" s="1"/>
  <c r="G1834" i="5" a="1"/>
  <c r="G1834" i="5" s="1"/>
  <c r="G1835" i="5" a="1"/>
  <c r="G1835" i="5" s="1"/>
  <c r="G1836" i="5" a="1"/>
  <c r="G1836" i="5" s="1"/>
  <c r="G1837" i="5" a="1"/>
  <c r="G1837" i="5" s="1"/>
  <c r="G1838" i="5" a="1"/>
  <c r="G1838" i="5" s="1"/>
  <c r="G1839" i="5" a="1"/>
  <c r="G1839" i="5" s="1"/>
  <c r="G1840" i="5" a="1"/>
  <c r="G1840" i="5" s="1"/>
  <c r="G1841" i="5" a="1"/>
  <c r="G1841" i="5" s="1"/>
  <c r="G1842" i="5" a="1"/>
  <c r="G1842" i="5" s="1"/>
  <c r="G1843" i="5" a="1"/>
  <c r="G1843" i="5" s="1"/>
  <c r="G1844" i="5" a="1"/>
  <c r="G1844" i="5" s="1"/>
  <c r="G1845" i="5" a="1"/>
  <c r="G1845" i="5" s="1"/>
  <c r="G1846" i="5" a="1"/>
  <c r="G1846" i="5"/>
  <c r="G1847" i="5" a="1"/>
  <c r="G1847" i="5" s="1"/>
  <c r="G1848" i="5" a="1"/>
  <c r="G1848" i="5" s="1"/>
  <c r="G1849" i="5" a="1"/>
  <c r="G1849" i="5" s="1"/>
  <c r="G1850" i="5" a="1"/>
  <c r="G1850" i="5" s="1"/>
  <c r="G1851" i="5" a="1"/>
  <c r="G1851" i="5" s="1"/>
  <c r="G1852" i="5" a="1"/>
  <c r="G1852" i="5" s="1"/>
  <c r="G1853" i="5" a="1"/>
  <c r="G1853" i="5" s="1"/>
  <c r="G1854" i="5" a="1"/>
  <c r="G1854" i="5" s="1"/>
  <c r="G1855" i="5" a="1"/>
  <c r="G1855" i="5" s="1"/>
  <c r="G1856" i="5" a="1"/>
  <c r="G1856" i="5" s="1"/>
  <c r="G1857" i="5" a="1"/>
  <c r="G1857" i="5" s="1"/>
  <c r="G1858" i="5" a="1"/>
  <c r="G1858" i="5" s="1"/>
  <c r="G1859" i="5" a="1"/>
  <c r="G1859" i="5" s="1"/>
  <c r="G1860" i="5" a="1"/>
  <c r="G1860" i="5" s="1"/>
  <c r="G1861" i="5" a="1"/>
  <c r="G1861" i="5" s="1"/>
  <c r="G1862" i="5" a="1"/>
  <c r="G1862" i="5" s="1"/>
  <c r="G1863" i="5" a="1"/>
  <c r="G1863" i="5" s="1"/>
  <c r="G1864" i="5" a="1"/>
  <c r="G1864" i="5" s="1"/>
  <c r="G1865" i="5" a="1"/>
  <c r="G1865" i="5" s="1"/>
  <c r="G1866" i="5" a="1"/>
  <c r="G1866" i="5" s="1"/>
  <c r="G1867" i="5" a="1"/>
  <c r="G1867" i="5" s="1"/>
  <c r="G1868" i="5" a="1"/>
  <c r="G1868" i="5" s="1"/>
  <c r="G1869" i="5" a="1"/>
  <c r="G1869" i="5" s="1"/>
  <c r="G1870" i="5" a="1"/>
  <c r="G1870" i="5" s="1"/>
  <c r="G1871" i="5" a="1"/>
  <c r="G1871" i="5" s="1"/>
  <c r="G1872" i="5" a="1"/>
  <c r="G1872" i="5" s="1"/>
  <c r="G1873" i="5" a="1"/>
  <c r="G1873" i="5" s="1"/>
  <c r="G1874" i="5" a="1"/>
  <c r="G1874" i="5" s="1"/>
  <c r="G1875" i="5" a="1"/>
  <c r="G1875" i="5" s="1"/>
  <c r="G1876" i="5" a="1"/>
  <c r="G1876" i="5" s="1"/>
  <c r="G1877" i="5" a="1"/>
  <c r="G1877" i="5" s="1"/>
  <c r="G1878" i="5" a="1"/>
  <c r="G1878" i="5"/>
  <c r="G1879" i="5" a="1"/>
  <c r="G1879" i="5" s="1"/>
  <c r="G1880" i="5" a="1"/>
  <c r="G1880" i="5" s="1"/>
  <c r="G1881" i="5" a="1"/>
  <c r="G1881" i="5" s="1"/>
  <c r="G1882" i="5" a="1"/>
  <c r="G1882" i="5" s="1"/>
  <c r="G1883" i="5" a="1"/>
  <c r="G1883" i="5" s="1"/>
  <c r="G1884" i="5" a="1"/>
  <c r="G1884" i="5" s="1"/>
  <c r="G1885" i="5" a="1"/>
  <c r="G1885" i="5" s="1"/>
  <c r="G1886" i="5" a="1"/>
  <c r="G1886" i="5" s="1"/>
  <c r="G1887" i="5" a="1"/>
  <c r="G1887" i="5" s="1"/>
  <c r="G1888" i="5" a="1"/>
  <c r="G1888" i="5" s="1"/>
  <c r="G1889" i="5" a="1"/>
  <c r="G1889" i="5" s="1"/>
  <c r="G1890" i="5" a="1"/>
  <c r="G1890" i="5" s="1"/>
  <c r="G1891" i="5" a="1"/>
  <c r="G1891" i="5" s="1"/>
  <c r="G1892" i="5" a="1"/>
  <c r="G1892" i="5" s="1"/>
  <c r="G1893" i="5" a="1"/>
  <c r="G1893" i="5" s="1"/>
  <c r="G1894" i="5" a="1"/>
  <c r="G1894" i="5" s="1"/>
  <c r="G1895" i="5" a="1"/>
  <c r="G1895" i="5" s="1"/>
  <c r="G1896" i="5" a="1"/>
  <c r="G1896" i="5" s="1"/>
  <c r="G1897" i="5" a="1"/>
  <c r="G1897" i="5" s="1"/>
  <c r="G1898" i="5" a="1"/>
  <c r="G1898" i="5" s="1"/>
  <c r="G1899" i="5" a="1"/>
  <c r="G1899" i="5" s="1"/>
  <c r="G1900" i="5" a="1"/>
  <c r="G1900" i="5" s="1"/>
  <c r="G1901" i="5" a="1"/>
  <c r="G1901" i="5" s="1"/>
  <c r="G1902" i="5" a="1"/>
  <c r="G1902" i="5" s="1"/>
  <c r="G1903" i="5" a="1"/>
  <c r="G1903" i="5" s="1"/>
  <c r="G1904" i="5" a="1"/>
  <c r="G1904" i="5" s="1"/>
  <c r="G1905" i="5" a="1"/>
  <c r="G1905" i="5" s="1"/>
  <c r="G1906" i="5" a="1"/>
  <c r="G1906" i="5" s="1"/>
  <c r="G1907" i="5" a="1"/>
  <c r="G1907" i="5" s="1"/>
  <c r="G1908" i="5" a="1"/>
  <c r="G1908" i="5" s="1"/>
  <c r="G1909" i="5" a="1"/>
  <c r="G1909" i="5" s="1"/>
  <c r="G1910" i="5" a="1"/>
  <c r="G1910" i="5" s="1"/>
  <c r="G1911" i="5" a="1"/>
  <c r="G1911" i="5" s="1"/>
  <c r="G1912" i="5" a="1"/>
  <c r="G1912" i="5" s="1"/>
  <c r="G1913" i="5" a="1"/>
  <c r="G1913" i="5" s="1"/>
  <c r="G1914" i="5" a="1"/>
  <c r="G1914" i="5" s="1"/>
  <c r="G1915" i="5" a="1"/>
  <c r="G1915" i="5" s="1"/>
  <c r="G1916" i="5" a="1"/>
  <c r="G1916" i="5" s="1"/>
  <c r="G1917" i="5" a="1"/>
  <c r="G1917" i="5" s="1"/>
  <c r="G1918" i="5" a="1"/>
  <c r="G1918" i="5" s="1"/>
  <c r="G1919" i="5" a="1"/>
  <c r="G1919" i="5" s="1"/>
  <c r="G1920" i="5" a="1"/>
  <c r="G1920" i="5" s="1"/>
  <c r="G1921" i="5" a="1"/>
  <c r="G1921" i="5" s="1"/>
  <c r="G1922" i="5" a="1"/>
  <c r="G1922" i="5" s="1"/>
  <c r="G1923" i="5" a="1"/>
  <c r="G1923" i="5" s="1"/>
  <c r="G1924" i="5" a="1"/>
  <c r="G1924" i="5" s="1"/>
  <c r="G1925" i="5" a="1"/>
  <c r="G1925" i="5" s="1"/>
  <c r="G1926" i="5" a="1"/>
  <c r="G1926" i="5"/>
  <c r="G1927" i="5" a="1"/>
  <c r="G1927" i="5" s="1"/>
  <c r="G1928" i="5" a="1"/>
  <c r="G1928" i="5" s="1"/>
  <c r="G1929" i="5" a="1"/>
  <c r="G1929" i="5" s="1"/>
  <c r="G1930" i="5" a="1"/>
  <c r="G1930" i="5" s="1"/>
  <c r="G1931" i="5" a="1"/>
  <c r="G1931" i="5" s="1"/>
  <c r="G1932" i="5" a="1"/>
  <c r="G1932" i="5" s="1"/>
  <c r="G1933" i="5" a="1"/>
  <c r="G1933" i="5" s="1"/>
  <c r="G1934" i="5" a="1"/>
  <c r="G1934" i="5" s="1"/>
  <c r="G1935" i="5" a="1"/>
  <c r="G1935" i="5" s="1"/>
  <c r="G1936" i="5" a="1"/>
  <c r="G1936" i="5" s="1"/>
  <c r="G1937" i="5" a="1"/>
  <c r="G1937" i="5" s="1"/>
  <c r="G1938" i="5" a="1"/>
  <c r="G1938" i="5" s="1"/>
  <c r="G1939" i="5" a="1"/>
  <c r="G1939" i="5" s="1"/>
  <c r="G1940" i="5" a="1"/>
  <c r="G1940" i="5" s="1"/>
  <c r="G1941" i="5" a="1"/>
  <c r="G1941" i="5" s="1"/>
  <c r="G1942" i="5" a="1"/>
  <c r="G1942" i="5" s="1"/>
  <c r="G1943" i="5" a="1"/>
  <c r="G1943" i="5" s="1"/>
  <c r="G1944" i="5" a="1"/>
  <c r="G1944" i="5" s="1"/>
  <c r="G1945" i="5" a="1"/>
  <c r="G1945" i="5" s="1"/>
  <c r="G1946" i="5" a="1"/>
  <c r="G1946" i="5" s="1"/>
  <c r="G1947" i="5" a="1"/>
  <c r="G1947" i="5" s="1"/>
  <c r="G1948" i="5" a="1"/>
  <c r="G1948" i="5" s="1"/>
  <c r="G1949" i="5" a="1"/>
  <c r="G1949" i="5" s="1"/>
  <c r="G1950" i="5" a="1"/>
  <c r="G1950" i="5" s="1"/>
  <c r="G1951" i="5" a="1"/>
  <c r="G1951" i="5" s="1"/>
  <c r="G1952" i="5" a="1"/>
  <c r="G1952" i="5" s="1"/>
  <c r="G1953" i="5" a="1"/>
  <c r="G1953" i="5" s="1"/>
  <c r="G1954" i="5" a="1"/>
  <c r="G1954" i="5" s="1"/>
  <c r="G1955" i="5" a="1"/>
  <c r="G1955" i="5" s="1"/>
  <c r="G1956" i="5" a="1"/>
  <c r="G1956" i="5" s="1"/>
  <c r="G1957" i="5" a="1"/>
  <c r="G1957" i="5" s="1"/>
  <c r="G1958" i="5" a="1"/>
  <c r="G1958" i="5"/>
  <c r="G1959" i="5" a="1"/>
  <c r="G1959" i="5" s="1"/>
  <c r="G1960" i="5" a="1"/>
  <c r="G1960" i="5" s="1"/>
  <c r="G1961" i="5" a="1"/>
  <c r="G1961" i="5" s="1"/>
  <c r="G1962" i="5" a="1"/>
  <c r="G1962" i="5" s="1"/>
  <c r="G1963" i="5" a="1"/>
  <c r="G1963" i="5" s="1"/>
  <c r="G1964" i="5" a="1"/>
  <c r="G1964" i="5" s="1"/>
  <c r="G1965" i="5" a="1"/>
  <c r="G1965" i="5" s="1"/>
  <c r="G1966" i="5" a="1"/>
  <c r="G1966" i="5" s="1"/>
  <c r="G1967" i="5" a="1"/>
  <c r="G1967" i="5" s="1"/>
  <c r="G1968" i="5" a="1"/>
  <c r="G1968" i="5" s="1"/>
  <c r="G1969" i="5" a="1"/>
  <c r="G1969" i="5" s="1"/>
  <c r="G1970" i="5" a="1"/>
  <c r="G1970" i="5" s="1"/>
  <c r="G1971" i="5" a="1"/>
  <c r="G1971" i="5" s="1"/>
  <c r="G1972" i="5" a="1"/>
  <c r="G1972" i="5" s="1"/>
  <c r="G1973" i="5" a="1"/>
  <c r="G1973" i="5" s="1"/>
  <c r="G1974" i="5" a="1"/>
  <c r="G1974" i="5" s="1"/>
  <c r="G1975" i="5" a="1"/>
  <c r="G1975" i="5" s="1"/>
  <c r="G1976" i="5" a="1"/>
  <c r="G1976" i="5" s="1"/>
  <c r="G1977" i="5" a="1"/>
  <c r="G1977" i="5" s="1"/>
  <c r="G1978" i="5" a="1"/>
  <c r="G1978" i="5" s="1"/>
  <c r="G1979" i="5" a="1"/>
  <c r="G1979" i="5" s="1"/>
  <c r="G1980" i="5" a="1"/>
  <c r="G1980" i="5" s="1"/>
  <c r="G1981" i="5" a="1"/>
  <c r="G1981" i="5" s="1"/>
  <c r="G1982" i="5" a="1"/>
  <c r="G1982" i="5" s="1"/>
  <c r="G1983" i="5" a="1"/>
  <c r="G1983" i="5" s="1"/>
  <c r="G1984" i="5" a="1"/>
  <c r="G1984" i="5" s="1"/>
  <c r="G1985" i="5" a="1"/>
  <c r="G1985" i="5" s="1"/>
  <c r="G1986" i="5" a="1"/>
  <c r="G1986" i="5" s="1"/>
  <c r="G1987" i="5" a="1"/>
  <c r="G1987" i="5" s="1"/>
  <c r="G1988" i="5" a="1"/>
  <c r="G1988" i="5" s="1"/>
  <c r="G1989" i="5" a="1"/>
  <c r="G1989" i="5" s="1"/>
  <c r="G1990" i="5" a="1"/>
  <c r="G1990" i="5"/>
  <c r="G1991" i="5" a="1"/>
  <c r="G1991" i="5" s="1"/>
  <c r="G1992" i="5" a="1"/>
  <c r="G1992" i="5" s="1"/>
  <c r="G1993" i="5" a="1"/>
  <c r="G1993" i="5" s="1"/>
  <c r="G1994" i="5" a="1"/>
  <c r="G1994" i="5" s="1"/>
  <c r="G1995" i="5" a="1"/>
  <c r="G1995" i="5" s="1"/>
  <c r="G1996" i="5" a="1"/>
  <c r="G1996" i="5" s="1"/>
  <c r="G1997" i="5" a="1"/>
  <c r="G1997" i="5" s="1"/>
  <c r="G1998" i="5" a="1"/>
  <c r="G1998" i="5" s="1"/>
  <c r="G1999" i="5" a="1"/>
  <c r="G1999" i="5" s="1"/>
  <c r="G2000" i="5" a="1"/>
  <c r="G2000" i="5" s="1"/>
  <c r="G2001" i="5" a="1"/>
  <c r="G2001" i="5" s="1"/>
  <c r="G2002" i="5" a="1"/>
  <c r="G2002" i="5" s="1"/>
  <c r="G2003" i="5" a="1"/>
  <c r="G2003" i="5" s="1"/>
  <c r="G2004" i="5" a="1"/>
  <c r="G2004" i="5" s="1"/>
  <c r="G2005" i="5" a="1"/>
  <c r="G2005" i="5" s="1"/>
  <c r="G2006" i="5" a="1"/>
  <c r="G2006" i="5" s="1"/>
  <c r="G2007" i="5" a="1"/>
  <c r="G2007" i="5" s="1"/>
  <c r="G2008" i="5" a="1"/>
  <c r="G2008" i="5" s="1"/>
  <c r="G2009" i="5" a="1"/>
  <c r="G2009" i="5" s="1"/>
  <c r="G2010" i="5" a="1"/>
  <c r="G2010" i="5" s="1"/>
  <c r="G2011" i="5" a="1"/>
  <c r="G2011" i="5" s="1"/>
  <c r="G2012" i="5" a="1"/>
  <c r="G2012" i="5" s="1"/>
  <c r="G2013" i="5" a="1"/>
  <c r="G2013" i="5" s="1"/>
  <c r="G2014" i="5" a="1"/>
  <c r="G2014" i="5" s="1"/>
  <c r="G2015" i="5" a="1"/>
  <c r="G2015" i="5" s="1"/>
  <c r="G2016" i="5" a="1"/>
  <c r="G2016" i="5" s="1"/>
  <c r="G2017" i="5" a="1"/>
  <c r="G2017" i="5" s="1"/>
  <c r="G2018" i="5" a="1"/>
  <c r="G2018" i="5" s="1"/>
  <c r="G2019" i="5" a="1"/>
  <c r="G2019" i="5" s="1"/>
  <c r="G2020" i="5" a="1"/>
  <c r="G2020" i="5" s="1"/>
  <c r="G2021" i="5" a="1"/>
  <c r="G2021" i="5" s="1"/>
  <c r="G2022" i="5" a="1"/>
  <c r="G2022" i="5" s="1"/>
  <c r="G2023" i="5" a="1"/>
  <c r="G2023" i="5" s="1"/>
  <c r="G2024" i="5" a="1"/>
  <c r="G2024" i="5" s="1"/>
  <c r="G2025" i="5" a="1"/>
  <c r="G2025" i="5" s="1"/>
  <c r="G2026" i="5" a="1"/>
  <c r="G2026" i="5" s="1"/>
  <c r="G2027" i="5" a="1"/>
  <c r="G2027" i="5" s="1"/>
  <c r="G2028" i="5" a="1"/>
  <c r="G2028" i="5" s="1"/>
  <c r="G2029" i="5" a="1"/>
  <c r="G2029" i="5" s="1"/>
  <c r="G2030" i="5" a="1"/>
  <c r="G2030" i="5" s="1"/>
  <c r="G2031" i="5" a="1"/>
  <c r="G2031" i="5" s="1"/>
  <c r="G2032" i="5" a="1"/>
  <c r="G2032" i="5" s="1"/>
  <c r="G2033" i="5" a="1"/>
  <c r="G2033" i="5" s="1"/>
  <c r="G2034" i="5" a="1"/>
  <c r="G2034" i="5" s="1"/>
  <c r="G2035" i="5" a="1"/>
  <c r="G2035" i="5" s="1"/>
  <c r="G2036" i="5" a="1"/>
  <c r="G2036" i="5" s="1"/>
  <c r="G2037" i="5" a="1"/>
  <c r="G2037" i="5" s="1"/>
  <c r="G2038" i="5" a="1"/>
  <c r="G2038" i="5"/>
  <c r="G2039" i="5" a="1"/>
  <c r="G2039" i="5" s="1"/>
  <c r="G2040" i="5" a="1"/>
  <c r="G2040" i="5" s="1"/>
  <c r="G2041" i="5" a="1"/>
  <c r="G2041" i="5" s="1"/>
  <c r="G2042" i="5" a="1"/>
  <c r="G2042" i="5" s="1"/>
  <c r="G2043" i="5" a="1"/>
  <c r="G2043" i="5" s="1"/>
  <c r="G2044" i="5" a="1"/>
  <c r="G2044" i="5" s="1"/>
  <c r="G2045" i="5" a="1"/>
  <c r="G2045" i="5" s="1"/>
  <c r="G2046" i="5" a="1"/>
  <c r="G2046" i="5" s="1"/>
  <c r="G2047" i="5" a="1"/>
  <c r="G2047" i="5" s="1"/>
  <c r="G2048" i="5" a="1"/>
  <c r="G2048" i="5" s="1"/>
  <c r="G2049" i="5" a="1"/>
  <c r="G2049" i="5" s="1"/>
  <c r="G2050" i="5" a="1"/>
  <c r="G2050" i="5" s="1"/>
  <c r="G2051" i="5" a="1"/>
  <c r="G2051" i="5" s="1"/>
  <c r="G2052" i="5" a="1"/>
  <c r="G2052" i="5" s="1"/>
  <c r="G2053" i="5" a="1"/>
  <c r="G2053" i="5" s="1"/>
  <c r="G2054" i="5" a="1"/>
  <c r="G2054" i="5" s="1"/>
  <c r="G2055" i="5" a="1"/>
  <c r="G2055" i="5" s="1"/>
  <c r="G2056" i="5" a="1"/>
  <c r="G2056" i="5" s="1"/>
  <c r="G2057" i="5" a="1"/>
  <c r="G2057" i="5" s="1"/>
  <c r="G2058" i="5" a="1"/>
  <c r="G2058" i="5" s="1"/>
  <c r="G2059" i="5" a="1"/>
  <c r="G2059" i="5" s="1"/>
  <c r="G2060" i="5" a="1"/>
  <c r="G2060" i="5" s="1"/>
  <c r="G2061" i="5" a="1"/>
  <c r="G2061" i="5" s="1"/>
  <c r="G2062" i="5" a="1"/>
  <c r="G2062" i="5" s="1"/>
  <c r="G2063" i="5" a="1"/>
  <c r="G2063" i="5" s="1"/>
  <c r="G2064" i="5" a="1"/>
  <c r="G2064" i="5" s="1"/>
  <c r="G2065" i="5" a="1"/>
  <c r="G2065" i="5" s="1"/>
  <c r="G2066" i="5" a="1"/>
  <c r="G2066" i="5" s="1"/>
  <c r="G2067" i="5" a="1"/>
  <c r="G2067" i="5" s="1"/>
  <c r="G2068" i="5" a="1"/>
  <c r="G2068" i="5" s="1"/>
  <c r="G2069" i="5" a="1"/>
  <c r="G2069" i="5" s="1"/>
  <c r="G2070" i="5" a="1"/>
  <c r="G2070" i="5" s="1"/>
  <c r="G2071" i="5" a="1"/>
  <c r="G2071" i="5" s="1"/>
  <c r="G2072" i="5" a="1"/>
  <c r="G2072" i="5" s="1"/>
  <c r="G2073" i="5" a="1"/>
  <c r="G2073" i="5" s="1"/>
  <c r="G2074" i="5" a="1"/>
  <c r="G2074" i="5" s="1"/>
  <c r="G2075" i="5" a="1"/>
  <c r="G2075" i="5" s="1"/>
  <c r="G2076" i="5" a="1"/>
  <c r="G2076" i="5" s="1"/>
  <c r="G2077" i="5" a="1"/>
  <c r="G2077" i="5" s="1"/>
  <c r="G2078" i="5" a="1"/>
  <c r="G2078" i="5" s="1"/>
  <c r="G2079" i="5" a="1"/>
  <c r="G2079" i="5" s="1"/>
  <c r="G2080" i="5" a="1"/>
  <c r="G2080" i="5" s="1"/>
  <c r="G2081" i="5" a="1"/>
  <c r="G2081" i="5" s="1"/>
  <c r="G2082" i="5" a="1"/>
  <c r="G2082" i="5" s="1"/>
  <c r="G2083" i="5" a="1"/>
  <c r="G2083" i="5" s="1"/>
  <c r="G2084" i="5" a="1"/>
  <c r="G2084" i="5" s="1"/>
  <c r="G2085" i="5" a="1"/>
  <c r="G2085" i="5" s="1"/>
  <c r="G2086" i="5" a="1"/>
  <c r="G2086" i="5"/>
  <c r="G2087" i="5" a="1"/>
  <c r="G2087" i="5" s="1"/>
  <c r="G2088" i="5" a="1"/>
  <c r="G2088" i="5" s="1"/>
  <c r="G2089" i="5" a="1"/>
  <c r="G2089" i="5" s="1"/>
  <c r="G2090" i="5" a="1"/>
  <c r="G2090" i="5" s="1"/>
  <c r="G2091" i="5" a="1"/>
  <c r="G2091" i="5" s="1"/>
  <c r="G2092" i="5" a="1"/>
  <c r="G2092" i="5" s="1"/>
  <c r="G2093" i="5" a="1"/>
  <c r="G2093" i="5" s="1"/>
  <c r="G2094" i="5" a="1"/>
  <c r="G2094" i="5" s="1"/>
  <c r="G2095" i="5" a="1"/>
  <c r="G2095" i="5" s="1"/>
  <c r="G2096" i="5" a="1"/>
  <c r="G2096" i="5" s="1"/>
  <c r="G2097" i="5" a="1"/>
  <c r="G2097" i="5" s="1"/>
  <c r="G2098" i="5" a="1"/>
  <c r="G2098" i="5" s="1"/>
  <c r="G2099" i="5" a="1"/>
  <c r="G2099" i="5" s="1"/>
  <c r="G2100" i="5" a="1"/>
  <c r="G2100" i="5" s="1"/>
  <c r="G2101" i="5" a="1"/>
  <c r="G2101" i="5" s="1"/>
  <c r="G2102" i="5" a="1"/>
  <c r="G2102" i="5" s="1"/>
  <c r="G2103" i="5" a="1"/>
  <c r="G2103" i="5" s="1"/>
  <c r="G2104" i="5" a="1"/>
  <c r="G2104" i="5" s="1"/>
  <c r="G2105" i="5" a="1"/>
  <c r="G2105" i="5" s="1"/>
  <c r="G2106" i="5" a="1"/>
  <c r="G2106" i="5" s="1"/>
  <c r="G2107" i="5" a="1"/>
  <c r="G2107" i="5" s="1"/>
  <c r="G2108" i="5" a="1"/>
  <c r="G2108" i="5" s="1"/>
  <c r="G2109" i="5" a="1"/>
  <c r="G2109" i="5" s="1"/>
  <c r="G2110" i="5" a="1"/>
  <c r="G2110" i="5" s="1"/>
  <c r="G2111" i="5" a="1"/>
  <c r="G2111" i="5" s="1"/>
  <c r="G2112" i="5" a="1"/>
  <c r="G2112" i="5" s="1"/>
  <c r="G2113" i="5" a="1"/>
  <c r="G2113" i="5" s="1"/>
  <c r="G2114" i="5" a="1"/>
  <c r="G2114" i="5" s="1"/>
  <c r="G2115" i="5" a="1"/>
  <c r="G2115" i="5" s="1"/>
  <c r="G2116" i="5" a="1"/>
  <c r="G2116" i="5" s="1"/>
  <c r="G2117" i="5" a="1"/>
  <c r="G2117" i="5" s="1"/>
  <c r="G2118" i="5" a="1"/>
  <c r="G2118" i="5"/>
  <c r="G2119" i="5" a="1"/>
  <c r="G2119" i="5" s="1"/>
  <c r="G2120" i="5" a="1"/>
  <c r="G2120" i="5" s="1"/>
  <c r="G2121" i="5" a="1"/>
  <c r="G2121" i="5" s="1"/>
  <c r="G2122" i="5" a="1"/>
  <c r="G2122" i="5" s="1"/>
  <c r="G2123" i="5" a="1"/>
  <c r="G2123" i="5" s="1"/>
  <c r="G2124" i="5" a="1"/>
  <c r="G2124" i="5" s="1"/>
  <c r="G2125" i="5" a="1"/>
  <c r="G2125" i="5" s="1"/>
  <c r="G2126" i="5" a="1"/>
  <c r="G2126" i="5" s="1"/>
  <c r="G2127" i="5" a="1"/>
  <c r="G2127" i="5" s="1"/>
  <c r="G2128" i="5" a="1"/>
  <c r="G2128" i="5" s="1"/>
  <c r="G2129" i="5" a="1"/>
  <c r="G2129" i="5" s="1"/>
  <c r="G2130" i="5" a="1"/>
  <c r="G2130" i="5" s="1"/>
  <c r="G2131" i="5" a="1"/>
  <c r="G2131" i="5" s="1"/>
  <c r="G2132" i="5" a="1"/>
  <c r="G2132" i="5" s="1"/>
  <c r="G2133" i="5" a="1"/>
  <c r="G2133" i="5" s="1"/>
  <c r="G2134" i="5" a="1"/>
  <c r="G2134" i="5" s="1"/>
  <c r="G2135" i="5" a="1"/>
  <c r="G2135" i="5" s="1"/>
  <c r="G2136" i="5" a="1"/>
  <c r="G2136" i="5" s="1"/>
  <c r="G2137" i="5" a="1"/>
  <c r="G2137" i="5" s="1"/>
  <c r="G2138" i="5" a="1"/>
  <c r="G2138" i="5" s="1"/>
  <c r="G2139" i="5" a="1"/>
  <c r="G2139" i="5" s="1"/>
  <c r="G2140" i="5" a="1"/>
  <c r="G2140" i="5" s="1"/>
  <c r="G2141" i="5" a="1"/>
  <c r="G2141" i="5" s="1"/>
  <c r="G2142" i="5" a="1"/>
  <c r="G2142" i="5" s="1"/>
  <c r="G2143" i="5" a="1"/>
  <c r="G2143" i="5" s="1"/>
  <c r="G2144" i="5" a="1"/>
  <c r="G2144" i="5" s="1"/>
  <c r="G2145" i="5" a="1"/>
  <c r="G2145" i="5" s="1"/>
  <c r="G2146" i="5" a="1"/>
  <c r="G2146" i="5" s="1"/>
  <c r="G2147" i="5" a="1"/>
  <c r="G2147" i="5" s="1"/>
  <c r="G2148" i="5" a="1"/>
  <c r="G2148" i="5" s="1"/>
  <c r="G2149" i="5" a="1"/>
  <c r="G2149" i="5" s="1"/>
  <c r="G2150" i="5" a="1"/>
  <c r="G2150" i="5" s="1"/>
  <c r="G2151" i="5" a="1"/>
  <c r="G2151" i="5" s="1"/>
  <c r="G2152" i="5" a="1"/>
  <c r="G2152" i="5" s="1"/>
  <c r="G2153" i="5" a="1"/>
  <c r="G2153" i="5" s="1"/>
  <c r="G2154" i="5" a="1"/>
  <c r="G2154" i="5" s="1"/>
  <c r="G2155" i="5" a="1"/>
  <c r="G2155" i="5" s="1"/>
  <c r="G2156" i="5" a="1"/>
  <c r="G2156" i="5" s="1"/>
  <c r="G2157" i="5" a="1"/>
  <c r="G2157" i="5" s="1"/>
  <c r="G2158" i="5" a="1"/>
  <c r="G2158" i="5" s="1"/>
  <c r="G2159" i="5" a="1"/>
  <c r="G2159" i="5" s="1"/>
  <c r="G2160" i="5" a="1"/>
  <c r="G2160" i="5" s="1"/>
  <c r="G2161" i="5" a="1"/>
  <c r="G2161" i="5" s="1"/>
  <c r="G2162" i="5" a="1"/>
  <c r="G2162" i="5" s="1"/>
  <c r="G2163" i="5" a="1"/>
  <c r="G2163" i="5" s="1"/>
  <c r="G2164" i="5" a="1"/>
  <c r="G2164" i="5" s="1"/>
  <c r="G2165" i="5" a="1"/>
  <c r="G2165" i="5" s="1"/>
  <c r="G2166" i="5" a="1"/>
  <c r="G2166" i="5" s="1"/>
  <c r="G2167" i="5" a="1"/>
  <c r="G2167" i="5" s="1"/>
  <c r="G2168" i="5" a="1"/>
  <c r="G2168" i="5" s="1"/>
  <c r="G2169" i="5" a="1"/>
  <c r="G2169" i="5" s="1"/>
  <c r="G2170" i="5" a="1"/>
  <c r="G2170" i="5" s="1"/>
  <c r="G2171" i="5" a="1"/>
  <c r="G2171" i="5" s="1"/>
  <c r="G2172" i="5" a="1"/>
  <c r="G2172" i="5" s="1"/>
  <c r="G2173" i="5" a="1"/>
  <c r="G2173" i="5" s="1"/>
  <c r="G2174" i="5" a="1"/>
  <c r="G2174" i="5" s="1"/>
  <c r="G2175" i="5" a="1"/>
  <c r="G2175" i="5" s="1"/>
  <c r="G2176" i="5" a="1"/>
  <c r="G2176" i="5" s="1"/>
  <c r="G2177" i="5" a="1"/>
  <c r="G2177" i="5" s="1"/>
  <c r="G2178" i="5" a="1"/>
  <c r="G2178" i="5" s="1"/>
  <c r="G2179" i="5" a="1"/>
  <c r="G2179" i="5" s="1"/>
  <c r="G2180" i="5" a="1"/>
  <c r="G2180" i="5" s="1"/>
  <c r="G2181" i="5" a="1"/>
  <c r="G2181" i="5" s="1"/>
  <c r="G2182" i="5" a="1"/>
  <c r="G2182" i="5" s="1"/>
  <c r="G2183" i="5" a="1"/>
  <c r="G2183" i="5" s="1"/>
  <c r="G2184" i="5" a="1"/>
  <c r="G2184" i="5" s="1"/>
  <c r="G2185" i="5" a="1"/>
  <c r="G2185" i="5" s="1"/>
  <c r="G2186" i="5" a="1"/>
  <c r="G2186" i="5" s="1"/>
  <c r="G2187" i="5" a="1"/>
  <c r="G2187" i="5" s="1"/>
  <c r="G2188" i="5" a="1"/>
  <c r="G2188" i="5" s="1"/>
  <c r="G2189" i="5" a="1"/>
  <c r="G2189" i="5" s="1"/>
  <c r="G2190" i="5" a="1"/>
  <c r="G2190" i="5" s="1"/>
  <c r="G2191" i="5" a="1"/>
  <c r="G2191" i="5" s="1"/>
  <c r="G2192" i="5" a="1"/>
  <c r="G2192" i="5" s="1"/>
  <c r="G2193" i="5" a="1"/>
  <c r="G2193" i="5" s="1"/>
  <c r="G2194" i="5" a="1"/>
  <c r="G2194" i="5" s="1"/>
  <c r="G2195" i="5" a="1"/>
  <c r="G2195" i="5" s="1"/>
  <c r="G2196" i="5" a="1"/>
  <c r="G2196" i="5" s="1"/>
  <c r="G2197" i="5" a="1"/>
  <c r="G2197" i="5" s="1"/>
  <c r="G2198" i="5" a="1"/>
  <c r="G2198" i="5" s="1"/>
  <c r="G2199" i="5" a="1"/>
  <c r="G2199" i="5" s="1"/>
  <c r="G2200" i="5" a="1"/>
  <c r="G2200" i="5" s="1"/>
  <c r="G2201" i="5" a="1"/>
  <c r="G2201" i="5" s="1"/>
  <c r="G2202" i="5" a="1"/>
  <c r="G2202" i="5" s="1"/>
  <c r="G2203" i="5" a="1"/>
  <c r="G2203" i="5" s="1"/>
  <c r="G2204" i="5" a="1"/>
  <c r="G2204" i="5" s="1"/>
  <c r="G2205" i="5" a="1"/>
  <c r="G2205" i="5" s="1"/>
  <c r="G2206" i="5" a="1"/>
  <c r="G2206" i="5" s="1"/>
  <c r="G2207" i="5" a="1"/>
  <c r="G2207" i="5" s="1"/>
  <c r="G2208" i="5" a="1"/>
  <c r="G2208" i="5" s="1"/>
  <c r="G2209" i="5" a="1"/>
  <c r="G2209" i="5" s="1"/>
  <c r="G2210" i="5" a="1"/>
  <c r="G2210" i="5" s="1"/>
  <c r="G2211" i="5" a="1"/>
  <c r="G2211" i="5" s="1"/>
  <c r="G2212" i="5" a="1"/>
  <c r="G2212" i="5" s="1"/>
  <c r="G2213" i="5" a="1"/>
  <c r="G2213" i="5" s="1"/>
  <c r="G2214" i="5" a="1"/>
  <c r="G2214" i="5"/>
  <c r="G2215" i="5" a="1"/>
  <c r="G2215" i="5" s="1"/>
  <c r="G2216" i="5" a="1"/>
  <c r="G2216" i="5" s="1"/>
  <c r="G2217" i="5" a="1"/>
  <c r="G2217" i="5" s="1"/>
  <c r="G2218" i="5" a="1"/>
  <c r="G2218" i="5" s="1"/>
  <c r="G2219" i="5" a="1"/>
  <c r="G2219" i="5" s="1"/>
  <c r="G2220" i="5" a="1"/>
  <c r="G2220" i="5" s="1"/>
  <c r="G2221" i="5" a="1"/>
  <c r="G2221" i="5" s="1"/>
  <c r="G2222" i="5" a="1"/>
  <c r="G2222" i="5" s="1"/>
  <c r="G2223" i="5" a="1"/>
  <c r="G2223" i="5" s="1"/>
  <c r="G2224" i="5" a="1"/>
  <c r="G2224" i="5" s="1"/>
  <c r="G2225" i="5" a="1"/>
  <c r="G2225" i="5" s="1"/>
  <c r="G2226" i="5" a="1"/>
  <c r="G2226" i="5" s="1"/>
  <c r="G2227" i="5" a="1"/>
  <c r="G2227" i="5" s="1"/>
  <c r="G2228" i="5" a="1"/>
  <c r="G2228" i="5" s="1"/>
  <c r="G2229" i="5" a="1"/>
  <c r="G2229" i="5" s="1"/>
  <c r="G2230" i="5" a="1"/>
  <c r="G2230" i="5" s="1"/>
  <c r="G2231" i="5" a="1"/>
  <c r="G2231" i="5" s="1"/>
  <c r="G2232" i="5" a="1"/>
  <c r="G2232" i="5" s="1"/>
  <c r="G2233" i="5" a="1"/>
  <c r="G2233" i="5" s="1"/>
  <c r="G2234" i="5" a="1"/>
  <c r="G2234" i="5" s="1"/>
  <c r="G2235" i="5" a="1"/>
  <c r="G2235" i="5" s="1"/>
  <c r="G2236" i="5" a="1"/>
  <c r="G2236" i="5" s="1"/>
  <c r="G2237" i="5" a="1"/>
  <c r="G2237" i="5" s="1"/>
  <c r="G2238" i="5" a="1"/>
  <c r="G2238" i="5" s="1"/>
  <c r="G2239" i="5" a="1"/>
  <c r="G2239" i="5" s="1"/>
  <c r="G2240" i="5" a="1"/>
  <c r="G2240" i="5" s="1"/>
  <c r="G2241" i="5" a="1"/>
  <c r="G2241" i="5" s="1"/>
  <c r="G2242" i="5" a="1"/>
  <c r="G2242" i="5" s="1"/>
  <c r="G2243" i="5" a="1"/>
  <c r="G2243" i="5" s="1"/>
  <c r="G2244" i="5" a="1"/>
  <c r="G2244" i="5" s="1"/>
  <c r="G2245" i="5" a="1"/>
  <c r="G2245" i="5" s="1"/>
  <c r="G2246" i="5" a="1"/>
  <c r="G2246" i="5"/>
  <c r="G2247" i="5" a="1"/>
  <c r="G2247" i="5" s="1"/>
  <c r="G2248" i="5" a="1"/>
  <c r="G2248" i="5" s="1"/>
  <c r="G2249" i="5" a="1"/>
  <c r="G2249" i="5" s="1"/>
  <c r="G2250" i="5" a="1"/>
  <c r="G2250" i="5" s="1"/>
  <c r="G2251" i="5" a="1"/>
  <c r="G2251" i="5" s="1"/>
  <c r="G2252" i="5" a="1"/>
  <c r="G2252" i="5" s="1"/>
  <c r="G2253" i="5" a="1"/>
  <c r="G2253" i="5" s="1"/>
  <c r="G2254" i="5" a="1"/>
  <c r="G2254" i="5" s="1"/>
  <c r="G2255" i="5" a="1"/>
  <c r="G2255" i="5" s="1"/>
  <c r="G2256" i="5" a="1"/>
  <c r="G2256" i="5" s="1"/>
  <c r="G2257" i="5" a="1"/>
  <c r="G2257" i="5" s="1"/>
  <c r="G2258" i="5" a="1"/>
  <c r="G2258" i="5" s="1"/>
  <c r="G2259" i="5" a="1"/>
  <c r="G2259" i="5" s="1"/>
  <c r="G2260" i="5" a="1"/>
  <c r="G2260" i="5" s="1"/>
  <c r="G2261" i="5" a="1"/>
  <c r="G2261" i="5" s="1"/>
  <c r="G2262" i="5" a="1"/>
  <c r="G2262" i="5" s="1"/>
  <c r="G2263" i="5" a="1"/>
  <c r="G2263" i="5" s="1"/>
  <c r="G2264" i="5" a="1"/>
  <c r="G2264" i="5" s="1"/>
  <c r="G2265" i="5" a="1"/>
  <c r="G2265" i="5" s="1"/>
  <c r="G2266" i="5" a="1"/>
  <c r="G2266" i="5" s="1"/>
  <c r="G2267" i="5" a="1"/>
  <c r="G2267" i="5" s="1"/>
  <c r="G2268" i="5" a="1"/>
  <c r="G2268" i="5" s="1"/>
  <c r="G2269" i="5" a="1"/>
  <c r="G2269" i="5" s="1"/>
  <c r="G2270" i="5" a="1"/>
  <c r="G2270" i="5" s="1"/>
  <c r="G2271" i="5" a="1"/>
  <c r="G2271" i="5" s="1"/>
  <c r="G2272" i="5" a="1"/>
  <c r="G2272" i="5" s="1"/>
  <c r="G2273" i="5" a="1"/>
  <c r="G2273" i="5" s="1"/>
  <c r="G2274" i="5" a="1"/>
  <c r="G2274" i="5" s="1"/>
  <c r="G2275" i="5" a="1"/>
  <c r="G2275" i="5" s="1"/>
  <c r="G2276" i="5" a="1"/>
  <c r="G2276" i="5" s="1"/>
  <c r="G2277" i="5" a="1"/>
  <c r="G2277" i="5" s="1"/>
  <c r="G2278" i="5" a="1"/>
  <c r="G2278" i="5" s="1"/>
  <c r="G2279" i="5" a="1"/>
  <c r="G2279" i="5" s="1"/>
  <c r="G2280" i="5" a="1"/>
  <c r="G2280" i="5" s="1"/>
  <c r="G2281" i="5" a="1"/>
  <c r="G2281" i="5" s="1"/>
  <c r="G2282" i="5" a="1"/>
  <c r="G2282" i="5" s="1"/>
  <c r="G2283" i="5" a="1"/>
  <c r="G2283" i="5" s="1"/>
  <c r="G2284" i="5" a="1"/>
  <c r="G2284" i="5" s="1"/>
  <c r="G2285" i="5" a="1"/>
  <c r="G2285" i="5" s="1"/>
  <c r="G2286" i="5" a="1"/>
  <c r="G2286" i="5" s="1"/>
  <c r="G2287" i="5" a="1"/>
  <c r="G2287" i="5" s="1"/>
  <c r="G2288" i="5" a="1"/>
  <c r="G2288" i="5" s="1"/>
  <c r="G2289" i="5" a="1"/>
  <c r="G2289" i="5" s="1"/>
  <c r="G2290" i="5" a="1"/>
  <c r="G2290" i="5" s="1"/>
  <c r="G2291" i="5" a="1"/>
  <c r="G2291" i="5" s="1"/>
  <c r="G2292" i="5" a="1"/>
  <c r="G2292" i="5" s="1"/>
  <c r="G2293" i="5" a="1"/>
  <c r="G2293" i="5" s="1"/>
  <c r="G2294" i="5" a="1"/>
  <c r="G2294" i="5"/>
  <c r="G2295" i="5" a="1"/>
  <c r="G2295" i="5" s="1"/>
  <c r="G2296" i="5" a="1"/>
  <c r="G2296" i="5" s="1"/>
  <c r="G2297" i="5" a="1"/>
  <c r="G2297" i="5" s="1"/>
  <c r="G2298" i="5" a="1"/>
  <c r="G2298" i="5" s="1"/>
  <c r="G2299" i="5" a="1"/>
  <c r="G2299" i="5" s="1"/>
  <c r="G2300" i="5" a="1"/>
  <c r="G2300" i="5" s="1"/>
  <c r="G2301" i="5" a="1"/>
  <c r="G2301" i="5" s="1"/>
  <c r="G2302" i="5" a="1"/>
  <c r="G2302" i="5" s="1"/>
  <c r="G2303" i="5" a="1"/>
  <c r="G2303" i="5" s="1"/>
  <c r="G2304" i="5" a="1"/>
  <c r="G2304" i="5" s="1"/>
  <c r="G2305" i="5" a="1"/>
  <c r="G2305" i="5" s="1"/>
  <c r="G2306" i="5" a="1"/>
  <c r="G2306" i="5" s="1"/>
  <c r="G2307" i="5" a="1"/>
  <c r="G2307" i="5" s="1"/>
  <c r="G2308" i="5" a="1"/>
  <c r="G2308" i="5" s="1"/>
  <c r="G2309" i="5" a="1"/>
  <c r="G2309" i="5" s="1"/>
  <c r="G2310" i="5" a="1"/>
  <c r="G2310" i="5" s="1"/>
  <c r="G2311" i="5" a="1"/>
  <c r="G2311" i="5" s="1"/>
  <c r="G2312" i="5" a="1"/>
  <c r="G2312" i="5" s="1"/>
  <c r="G2313" i="5" a="1"/>
  <c r="G2313" i="5" s="1"/>
  <c r="G2314" i="5" a="1"/>
  <c r="G2314" i="5"/>
  <c r="G2315" i="5" a="1"/>
  <c r="G2315" i="5" s="1"/>
  <c r="G2316" i="5" a="1"/>
  <c r="G2316" i="5" s="1"/>
  <c r="G2317" i="5" a="1"/>
  <c r="G2317" i="5" s="1"/>
  <c r="G2318" i="5" a="1"/>
  <c r="G2318" i="5" s="1"/>
  <c r="G2319" i="5" a="1"/>
  <c r="G2319" i="5" s="1"/>
  <c r="G2320" i="5" a="1"/>
  <c r="G2320" i="5" s="1"/>
  <c r="G2321" i="5" a="1"/>
  <c r="G2321" i="5" s="1"/>
  <c r="G2322" i="5" a="1"/>
  <c r="G2322" i="5" s="1"/>
  <c r="G2323" i="5" a="1"/>
  <c r="G2323" i="5" s="1"/>
  <c r="G2324" i="5" a="1"/>
  <c r="G2324" i="5" s="1"/>
  <c r="G2325" i="5" a="1"/>
  <c r="G2325" i="5" s="1"/>
  <c r="G2326" i="5" a="1"/>
  <c r="G2326" i="5" s="1"/>
  <c r="G2327" i="5" a="1"/>
  <c r="G2327" i="5" s="1"/>
  <c r="G2328" i="5" a="1"/>
  <c r="G2328" i="5" s="1"/>
  <c r="G2329" i="5" a="1"/>
  <c r="G2329" i="5" s="1"/>
  <c r="G2330" i="5" a="1"/>
  <c r="G2330" i="5"/>
  <c r="G2331" i="5" a="1"/>
  <c r="G2331" i="5" s="1"/>
  <c r="G2332" i="5" a="1"/>
  <c r="G2332" i="5" s="1"/>
  <c r="G2333" i="5" a="1"/>
  <c r="G2333" i="5" s="1"/>
  <c r="G2334" i="5" a="1"/>
  <c r="G2334" i="5" s="1"/>
  <c r="G2335" i="5" a="1"/>
  <c r="G2335" i="5" s="1"/>
  <c r="G2336" i="5" a="1"/>
  <c r="G2336" i="5" s="1"/>
  <c r="G2337" i="5" a="1"/>
  <c r="G2337" i="5" s="1"/>
  <c r="G2338" i="5" a="1"/>
  <c r="G2338" i="5" s="1"/>
  <c r="G2339" i="5" a="1"/>
  <c r="G2339" i="5" s="1"/>
  <c r="G2340" i="5" a="1"/>
  <c r="G2340" i="5" s="1"/>
  <c r="G2341" i="5" a="1"/>
  <c r="G2341" i="5" s="1"/>
  <c r="G2342" i="5" a="1"/>
  <c r="G2342" i="5" s="1"/>
  <c r="G2343" i="5" a="1"/>
  <c r="G2343" i="5" s="1"/>
  <c r="G2344" i="5" a="1"/>
  <c r="G2344" i="5" s="1"/>
  <c r="G2345" i="5" a="1"/>
  <c r="G2345" i="5" s="1"/>
  <c r="G2346" i="5" a="1"/>
  <c r="G2346" i="5" s="1"/>
  <c r="G2347" i="5" a="1"/>
  <c r="G2347" i="5" s="1"/>
  <c r="G2348" i="5" a="1"/>
  <c r="G2348" i="5" s="1"/>
  <c r="G2349" i="5" a="1"/>
  <c r="G2349" i="5" s="1"/>
  <c r="G2350" i="5" a="1"/>
  <c r="G2350" i="5" s="1"/>
  <c r="G2351" i="5" a="1"/>
  <c r="G2351" i="5" s="1"/>
  <c r="G2352" i="5" a="1"/>
  <c r="G2352" i="5" s="1"/>
  <c r="G2353" i="5" a="1"/>
  <c r="G2353" i="5" s="1"/>
  <c r="G2354" i="5" a="1"/>
  <c r="G2354" i="5" s="1"/>
  <c r="G2355" i="5" a="1"/>
  <c r="G2355" i="5" s="1"/>
  <c r="G2356" i="5" a="1"/>
  <c r="G2356" i="5" s="1"/>
  <c r="G2357" i="5" a="1"/>
  <c r="G2357" i="5" s="1"/>
  <c r="G2358" i="5" a="1"/>
  <c r="G2358" i="5"/>
  <c r="G2359" i="5" a="1"/>
  <c r="G2359" i="5" s="1"/>
  <c r="G2360" i="5" a="1"/>
  <c r="G2360" i="5" s="1"/>
  <c r="G2361" i="5" a="1"/>
  <c r="G2361" i="5" s="1"/>
  <c r="G2362" i="5" a="1"/>
  <c r="G2362" i="5" s="1"/>
  <c r="G2363" i="5" a="1"/>
  <c r="G2363" i="5" s="1"/>
  <c r="G2364" i="5" a="1"/>
  <c r="G2364" i="5" s="1"/>
  <c r="G2365" i="5" a="1"/>
  <c r="G2365" i="5" s="1"/>
  <c r="G2366" i="5" a="1"/>
  <c r="G2366" i="5" s="1"/>
  <c r="G2367" i="5" a="1"/>
  <c r="G2367" i="5" s="1"/>
  <c r="G2368" i="5" a="1"/>
  <c r="G2368" i="5" s="1"/>
  <c r="G2369" i="5" a="1"/>
  <c r="G2369" i="5" s="1"/>
  <c r="G2370" i="5" a="1"/>
  <c r="G2370" i="5"/>
  <c r="G2371" i="5" a="1"/>
  <c r="G2371" i="5" s="1"/>
  <c r="G2372" i="5" a="1"/>
  <c r="G2372" i="5" s="1"/>
  <c r="G2373" i="5" a="1"/>
  <c r="G2373" i="5" s="1"/>
  <c r="G2374" i="5" a="1"/>
  <c r="G2374" i="5" s="1"/>
  <c r="G2375" i="5" a="1"/>
  <c r="G2375" i="5" s="1"/>
  <c r="G2376" i="5" a="1"/>
  <c r="G2376" i="5" s="1"/>
  <c r="G2377" i="5" a="1"/>
  <c r="G2377" i="5" s="1"/>
  <c r="G2378" i="5" a="1"/>
  <c r="G2378" i="5" s="1"/>
  <c r="G2379" i="5" a="1"/>
  <c r="G2379" i="5" s="1"/>
  <c r="G2380" i="5" a="1"/>
  <c r="G2380" i="5" s="1"/>
  <c r="G2381" i="5" a="1"/>
  <c r="G2381" i="5" s="1"/>
  <c r="G2382" i="5" a="1"/>
  <c r="G2382" i="5" s="1"/>
  <c r="G2383" i="5" a="1"/>
  <c r="G2383" i="5" s="1"/>
  <c r="G2384" i="5" a="1"/>
  <c r="G2384" i="5" s="1"/>
  <c r="G2385" i="5" a="1"/>
  <c r="G2385" i="5" s="1"/>
  <c r="G2386" i="5" a="1"/>
  <c r="G2386" i="5" s="1"/>
  <c r="G2387" i="5" a="1"/>
  <c r="G2387" i="5" s="1"/>
  <c r="G2388" i="5" a="1"/>
  <c r="G2388" i="5" s="1"/>
  <c r="G2389" i="5" a="1"/>
  <c r="G2389" i="5" s="1"/>
  <c r="G2390" i="5" a="1"/>
  <c r="G2390" i="5" s="1"/>
  <c r="G2391" i="5" a="1"/>
  <c r="G2391" i="5" s="1"/>
  <c r="G2392" i="5" a="1"/>
  <c r="G2392" i="5" s="1"/>
  <c r="G2393" i="5" a="1"/>
  <c r="G2393" i="5" s="1"/>
  <c r="G2394" i="5" a="1"/>
  <c r="G2394" i="5" s="1"/>
  <c r="G2395" i="5" a="1"/>
  <c r="G2395" i="5" s="1"/>
  <c r="G2396" i="5" a="1"/>
  <c r="G2396" i="5" s="1"/>
  <c r="G2397" i="5" a="1"/>
  <c r="G2397" i="5" s="1"/>
  <c r="G2398" i="5" a="1"/>
  <c r="G2398" i="5" s="1"/>
  <c r="G2399" i="5" a="1"/>
  <c r="G2399" i="5" s="1"/>
  <c r="G2400" i="5" a="1"/>
  <c r="G2400" i="5" s="1"/>
  <c r="G2401" i="5" a="1"/>
  <c r="G2401" i="5" s="1"/>
  <c r="G2402" i="5" a="1"/>
  <c r="G2402" i="5" s="1"/>
  <c r="G2403" i="5" a="1"/>
  <c r="G2403" i="5" s="1"/>
  <c r="G2404" i="5" a="1"/>
  <c r="G2404" i="5" s="1"/>
  <c r="G2405" i="5" a="1"/>
  <c r="G2405" i="5" s="1"/>
  <c r="G2406" i="5" a="1"/>
  <c r="G2406" i="5" s="1"/>
  <c r="G2407" i="5" a="1"/>
  <c r="G2407" i="5" s="1"/>
  <c r="G2408" i="5" a="1"/>
  <c r="G2408" i="5" s="1"/>
  <c r="G2409" i="5" a="1"/>
  <c r="G2409" i="5" s="1"/>
  <c r="G2410" i="5" a="1"/>
  <c r="G2410" i="5" s="1"/>
  <c r="G2411" i="5" a="1"/>
  <c r="G2411" i="5" s="1"/>
  <c r="G2412" i="5" a="1"/>
  <c r="G2412" i="5" s="1"/>
  <c r="G2413" i="5" a="1"/>
  <c r="G2413" i="5" s="1"/>
  <c r="G2414" i="5" a="1"/>
  <c r="G2414" i="5" s="1"/>
  <c r="G2415" i="5" a="1"/>
  <c r="G2415" i="5" s="1"/>
  <c r="G2416" i="5" a="1"/>
  <c r="G2416" i="5" s="1"/>
  <c r="G2417" i="5" a="1"/>
  <c r="G2417" i="5" s="1"/>
  <c r="G2418" i="5" a="1"/>
  <c r="G2418" i="5"/>
  <c r="G2419" i="5" a="1"/>
  <c r="G2419" i="5" s="1"/>
  <c r="G2420" i="5" a="1"/>
  <c r="G2420" i="5" s="1"/>
  <c r="G2421" i="5" a="1"/>
  <c r="G2421" i="5" s="1"/>
  <c r="G2422" i="5" a="1"/>
  <c r="G2422" i="5" s="1"/>
  <c r="G2423" i="5" a="1"/>
  <c r="G2423" i="5" s="1"/>
  <c r="G2424" i="5" a="1"/>
  <c r="G2424" i="5" s="1"/>
  <c r="G2425" i="5" a="1"/>
  <c r="G2425" i="5" s="1"/>
  <c r="G2426" i="5" a="1"/>
  <c r="G2426" i="5" s="1"/>
  <c r="G2427" i="5" a="1"/>
  <c r="G2427" i="5" s="1"/>
  <c r="G2428" i="5" a="1"/>
  <c r="G2428" i="5" s="1"/>
  <c r="G2429" i="5" a="1"/>
  <c r="G2429" i="5" s="1"/>
  <c r="G2430" i="5" a="1"/>
  <c r="G2430" i="5" s="1"/>
  <c r="G2431" i="5" a="1"/>
  <c r="G2431" i="5" s="1"/>
  <c r="G2432" i="5" a="1"/>
  <c r="G2432" i="5" s="1"/>
  <c r="G2433" i="5" a="1"/>
  <c r="G2433" i="5" s="1"/>
  <c r="G2434" i="5" a="1"/>
  <c r="G2434" i="5" s="1"/>
  <c r="G2435" i="5" a="1"/>
  <c r="G2435" i="5" s="1"/>
  <c r="G2436" i="5" a="1"/>
  <c r="G2436" i="5" s="1"/>
  <c r="G2437" i="5" a="1"/>
  <c r="G2437" i="5" s="1"/>
  <c r="G2438" i="5" a="1"/>
  <c r="G2438" i="5" s="1"/>
  <c r="G2439" i="5" a="1"/>
  <c r="G2439" i="5" s="1"/>
  <c r="G2440" i="5" a="1"/>
  <c r="G2440" i="5" s="1"/>
  <c r="G2441" i="5" a="1"/>
  <c r="G2441" i="5" s="1"/>
  <c r="G2442" i="5" a="1"/>
  <c r="G2442" i="5"/>
  <c r="G2443" i="5" a="1"/>
  <c r="G2443" i="5" s="1"/>
  <c r="G2444" i="5" a="1"/>
  <c r="G2444" i="5" s="1"/>
  <c r="G2445" i="5" a="1"/>
  <c r="G2445" i="5"/>
  <c r="G2446" i="5" a="1"/>
  <c r="G2446" i="5" s="1"/>
  <c r="G2447" i="5" a="1"/>
  <c r="G2447" i="5" s="1"/>
  <c r="G2448" i="5" a="1"/>
  <c r="G2448" i="5"/>
  <c r="G2449" i="5" a="1"/>
  <c r="G2449" i="5" s="1"/>
  <c r="G2450" i="5" a="1"/>
  <c r="G2450" i="5" s="1"/>
  <c r="G2451" i="5" a="1"/>
  <c r="G2451" i="5" s="1"/>
  <c r="G2452" i="5" a="1"/>
  <c r="G2452" i="5" s="1"/>
  <c r="G2453" i="5" a="1"/>
  <c r="G2453" i="5" s="1"/>
  <c r="G2454" i="5" a="1"/>
  <c r="G2454" i="5" s="1"/>
  <c r="G2455" i="5" a="1"/>
  <c r="G2455" i="5" s="1"/>
  <c r="G2456" i="5" a="1"/>
  <c r="G2456" i="5" s="1"/>
  <c r="G2457" i="5" a="1"/>
  <c r="G2457" i="5" s="1"/>
  <c r="G2458" i="5" a="1"/>
  <c r="G2458" i="5" s="1"/>
  <c r="G2459" i="5" a="1"/>
  <c r="G2459" i="5" s="1"/>
  <c r="G2460" i="5" a="1"/>
  <c r="G2460" i="5" s="1"/>
  <c r="G2461" i="5" a="1"/>
  <c r="G2461" i="5" s="1"/>
  <c r="G2462" i="5" a="1"/>
  <c r="G2462" i="5" s="1"/>
  <c r="G2463" i="5" a="1"/>
  <c r="G2463" i="5" s="1"/>
  <c r="G2464" i="5" a="1"/>
  <c r="G2464" i="5" s="1"/>
  <c r="G2465" i="5" a="1"/>
  <c r="G2465" i="5"/>
  <c r="G2466" i="5" a="1"/>
  <c r="G2466" i="5" s="1"/>
  <c r="G2467" i="5" a="1"/>
  <c r="G2467" i="5" s="1"/>
  <c r="G2468" i="5" a="1"/>
  <c r="G2468" i="5" s="1"/>
  <c r="G2469" i="5" a="1"/>
  <c r="G2469" i="5" s="1"/>
  <c r="G2470" i="5" a="1"/>
  <c r="G2470" i="5" s="1"/>
  <c r="G2471" i="5" a="1"/>
  <c r="G2471" i="5" s="1"/>
  <c r="G2472" i="5" a="1"/>
  <c r="G2472" i="5" s="1"/>
  <c r="G2473" i="5" a="1"/>
  <c r="G2473" i="5" s="1"/>
  <c r="G2474" i="5" a="1"/>
  <c r="G2474" i="5" s="1"/>
  <c r="G2475" i="5" a="1"/>
  <c r="G2475" i="5" s="1"/>
  <c r="G2476" i="5" a="1"/>
  <c r="G2476" i="5" s="1"/>
  <c r="G2477" i="5" a="1"/>
  <c r="G2477" i="5" s="1"/>
  <c r="G2478" i="5" a="1"/>
  <c r="G2478" i="5" s="1"/>
  <c r="G2479" i="5" a="1"/>
  <c r="G2479" i="5" s="1"/>
  <c r="G2480" i="5" a="1"/>
  <c r="G2480" i="5" s="1"/>
  <c r="G2481" i="5" a="1"/>
  <c r="G2481" i="5" s="1"/>
  <c r="G2482" i="5" a="1"/>
  <c r="G2482" i="5" s="1"/>
  <c r="G2483" i="5" a="1"/>
  <c r="G2483" i="5" s="1"/>
  <c r="G2484" i="5" a="1"/>
  <c r="G2484" i="5" s="1"/>
  <c r="G2485" i="5" a="1"/>
  <c r="G2485" i="5" s="1"/>
  <c r="G2486" i="5" a="1"/>
  <c r="G2486" i="5" s="1"/>
  <c r="G2487" i="5" a="1"/>
  <c r="G2487" i="5" s="1"/>
  <c r="G2488" i="5" a="1"/>
  <c r="G2488" i="5"/>
  <c r="G2489" i="5" a="1"/>
  <c r="G2489" i="5" s="1"/>
  <c r="G2490" i="5" a="1"/>
  <c r="G2490" i="5" s="1"/>
  <c r="G2491" i="5" a="1"/>
  <c r="G2491" i="5" s="1"/>
  <c r="G2492" i="5" a="1"/>
  <c r="G2492" i="5" s="1"/>
  <c r="G2493" i="5" a="1"/>
  <c r="G2493" i="5" s="1"/>
  <c r="G2494" i="5" a="1"/>
  <c r="G2494" i="5"/>
  <c r="G2495" i="5" a="1"/>
  <c r="G2495" i="5" s="1"/>
  <c r="G2496" i="5" a="1"/>
  <c r="G2496" i="5" s="1"/>
  <c r="G2497" i="5" a="1"/>
  <c r="G2497" i="5"/>
  <c r="G2498" i="5" a="1"/>
  <c r="G2498" i="5" s="1"/>
  <c r="G2499" i="5" a="1"/>
  <c r="G2499" i="5" s="1"/>
  <c r="G2500" i="5" a="1"/>
  <c r="G2500" i="5" s="1"/>
  <c r="G2501" i="5" a="1"/>
  <c r="G2501" i="5" s="1"/>
  <c r="G2502" i="5" a="1"/>
  <c r="G2502" i="5" s="1"/>
  <c r="G2503" i="5" a="1"/>
  <c r="G2503" i="5" s="1"/>
  <c r="G2504" i="5" a="1"/>
  <c r="G2504" i="5" s="1"/>
  <c r="G2505" i="5" a="1"/>
  <c r="G2505" i="5" s="1"/>
  <c r="G2506" i="5" a="1"/>
  <c r="G2506" i="5" s="1"/>
  <c r="G2507" i="5" a="1"/>
  <c r="G2507" i="5" s="1"/>
  <c r="G2508" i="5" a="1"/>
  <c r="G2508" i="5"/>
  <c r="G2509" i="5" a="1"/>
  <c r="G2509" i="5" s="1"/>
  <c r="G2510" i="5" a="1"/>
  <c r="G2510" i="5" s="1"/>
  <c r="G2511" i="5" a="1"/>
  <c r="G2511" i="5" s="1"/>
  <c r="G2512" i="5" a="1"/>
  <c r="G2512" i="5" s="1"/>
  <c r="G2513" i="5" a="1"/>
  <c r="G2513" i="5" s="1"/>
  <c r="G2514" i="5" a="1"/>
  <c r="G2514" i="5" s="1"/>
  <c r="G2515" i="5" a="1"/>
  <c r="G2515" i="5" s="1"/>
  <c r="G2516" i="5" a="1"/>
  <c r="G2516" i="5" s="1"/>
  <c r="G2517" i="5" a="1"/>
  <c r="G2517" i="5" s="1"/>
  <c r="G2518" i="5" a="1"/>
  <c r="G2518" i="5" s="1"/>
  <c r="G2519" i="5" a="1"/>
  <c r="G2519" i="5" s="1"/>
  <c r="G2520" i="5" a="1"/>
  <c r="G2520" i="5" s="1"/>
  <c r="G2521" i="5" a="1"/>
  <c r="G2521" i="5"/>
  <c r="G2522" i="5" a="1"/>
  <c r="G2522" i="5" s="1"/>
  <c r="G2523" i="5" a="1"/>
  <c r="G2523" i="5" s="1"/>
  <c r="G2524" i="5" a="1"/>
  <c r="G2524" i="5" s="1"/>
  <c r="G2525" i="5" a="1"/>
  <c r="G2525" i="5" s="1"/>
  <c r="G2526" i="5" a="1"/>
  <c r="G2526" i="5" s="1"/>
  <c r="G2527" i="5" a="1"/>
  <c r="G2527" i="5" s="1"/>
  <c r="G2528" i="5" a="1"/>
  <c r="G2528" i="5" s="1"/>
  <c r="G2529" i="5" a="1"/>
  <c r="G2529" i="5" s="1"/>
  <c r="G2530" i="5" a="1"/>
  <c r="G2530" i="5"/>
  <c r="G2531" i="5" a="1"/>
  <c r="G2531" i="5" s="1"/>
  <c r="G2532" i="5" a="1"/>
  <c r="G2532" i="5" s="1"/>
  <c r="G2533" i="5" a="1"/>
  <c r="G2533" i="5" s="1"/>
  <c r="G2534" i="5" a="1"/>
  <c r="G2534" i="5" s="1"/>
  <c r="G2535" i="5" a="1"/>
  <c r="G2535" i="5" s="1"/>
  <c r="G2536" i="5" a="1"/>
  <c r="G2536" i="5" s="1"/>
  <c r="G2537" i="5" a="1"/>
  <c r="G2537" i="5" s="1"/>
  <c r="G2538" i="5" a="1"/>
  <c r="G2538" i="5" s="1"/>
  <c r="G2539" i="5" a="1"/>
  <c r="G2539" i="5" s="1"/>
  <c r="G2540" i="5" a="1"/>
  <c r="G2540" i="5" s="1"/>
  <c r="G2541" i="5" a="1"/>
  <c r="G2541" i="5" s="1"/>
  <c r="G2542" i="5" a="1"/>
  <c r="G2542" i="5" s="1"/>
  <c r="G2543" i="5" a="1"/>
  <c r="G2543" i="5" s="1"/>
  <c r="G2544" i="5" a="1"/>
  <c r="G2544" i="5" s="1"/>
  <c r="G2545" i="5" a="1"/>
  <c r="G2545" i="5" s="1"/>
  <c r="G2546" i="5" a="1"/>
  <c r="G2546" i="5" s="1"/>
  <c r="G2547" i="5" a="1"/>
  <c r="G2547" i="5" s="1"/>
  <c r="G2548" i="5" a="1"/>
  <c r="G2548" i="5" s="1"/>
  <c r="G2549" i="5" a="1"/>
  <c r="G2549" i="5" s="1"/>
  <c r="G2550" i="5" a="1"/>
  <c r="G2550" i="5" s="1"/>
  <c r="G2551" i="5" a="1"/>
  <c r="G2551" i="5" s="1"/>
  <c r="G2552" i="5" a="1"/>
  <c r="G2552" i="5" s="1"/>
  <c r="G2553" i="5" a="1"/>
  <c r="G2553" i="5" s="1"/>
  <c r="G2554" i="5" a="1"/>
  <c r="G2554" i="5" s="1"/>
  <c r="G2555" i="5" a="1"/>
  <c r="G2555" i="5" s="1"/>
  <c r="G2556" i="5" a="1"/>
  <c r="G2556" i="5" s="1"/>
  <c r="G2557" i="5" a="1"/>
  <c r="G2557" i="5" s="1"/>
  <c r="G2558" i="5" a="1"/>
  <c r="G2558" i="5"/>
  <c r="G2559" i="5" a="1"/>
  <c r="G2559" i="5" s="1"/>
  <c r="G2560" i="5" a="1"/>
  <c r="G2560" i="5" s="1"/>
  <c r="G2561" i="5" a="1"/>
  <c r="G2561" i="5"/>
  <c r="G2562" i="5" a="1"/>
  <c r="G2562" i="5" s="1"/>
  <c r="G2563" i="5" a="1"/>
  <c r="G2563" i="5" s="1"/>
  <c r="G2564" i="5" a="1"/>
  <c r="G2564" i="5" s="1"/>
  <c r="G2565" i="5" a="1"/>
  <c r="G2565" i="5" s="1"/>
  <c r="G2566" i="5" a="1"/>
  <c r="G2566" i="5" s="1"/>
  <c r="G2567" i="5" a="1"/>
  <c r="G2567" i="5" s="1"/>
  <c r="G2568" i="5" a="1"/>
  <c r="G2568" i="5"/>
  <c r="G2569" i="5" a="1"/>
  <c r="G2569" i="5" s="1"/>
  <c r="G2570" i="5" a="1"/>
  <c r="G2570" i="5" s="1"/>
  <c r="G2571" i="5" a="1"/>
  <c r="G2571" i="5" s="1"/>
  <c r="G2572" i="5" a="1"/>
  <c r="G2572" i="5" s="1"/>
  <c r="G2573" i="5" a="1"/>
  <c r="G2573" i="5" s="1"/>
  <c r="G2574" i="5" a="1"/>
  <c r="G2574" i="5" s="1"/>
  <c r="G2575" i="5" a="1"/>
  <c r="G2575" i="5" s="1"/>
  <c r="G2576" i="5" a="1"/>
  <c r="G2576" i="5"/>
  <c r="G2577" i="5" a="1"/>
  <c r="G2577" i="5" s="1"/>
  <c r="G2578" i="5" a="1"/>
  <c r="G2578" i="5" s="1"/>
  <c r="G2579" i="5" a="1"/>
  <c r="G2579" i="5" s="1"/>
  <c r="G2580" i="5" a="1"/>
  <c r="G2580" i="5" s="1"/>
  <c r="G2581" i="5" a="1"/>
  <c r="G2581" i="5" s="1"/>
  <c r="G2582" i="5" a="1"/>
  <c r="G2582" i="5" s="1"/>
  <c r="G2583" i="5" a="1"/>
  <c r="G2583" i="5" s="1"/>
  <c r="G2584" i="5" a="1"/>
  <c r="G2584" i="5" s="1"/>
  <c r="G2585" i="5" a="1"/>
  <c r="G2585" i="5"/>
  <c r="G2586" i="5" a="1"/>
  <c r="G2586" i="5" s="1"/>
  <c r="G2587" i="5" a="1"/>
  <c r="G2587" i="5" s="1"/>
  <c r="G2588" i="5" a="1"/>
  <c r="G2588" i="5" s="1"/>
  <c r="G2589" i="5" a="1"/>
  <c r="G2589" i="5" s="1"/>
  <c r="G2590" i="5" a="1"/>
  <c r="G2590" i="5"/>
  <c r="G2591" i="5" a="1"/>
  <c r="G2591" i="5" s="1"/>
  <c r="G2592" i="5" a="1"/>
  <c r="G2592" i="5" s="1"/>
  <c r="G2593" i="5" a="1"/>
  <c r="G2593" i="5" s="1"/>
  <c r="G2594" i="5" a="1"/>
  <c r="G2594" i="5" s="1"/>
  <c r="G2595" i="5" a="1"/>
  <c r="G2595" i="5" s="1"/>
  <c r="G2596" i="5" a="1"/>
  <c r="G2596" i="5" s="1"/>
  <c r="G2597" i="5" a="1"/>
  <c r="G2597" i="5" s="1"/>
  <c r="G2598" i="5" a="1"/>
  <c r="G2598" i="5" s="1"/>
  <c r="G2599" i="5" a="1"/>
  <c r="G2599" i="5" s="1"/>
  <c r="G2600" i="5" a="1"/>
  <c r="G2600" i="5" s="1"/>
  <c r="G2601" i="5" a="1"/>
  <c r="G2601" i="5" s="1"/>
  <c r="G2602" i="5" a="1"/>
  <c r="G2602" i="5" s="1"/>
  <c r="G2603" i="5" a="1"/>
  <c r="G2603" i="5" s="1"/>
  <c r="G2604" i="5" a="1"/>
  <c r="G2604" i="5" s="1"/>
  <c r="G2605" i="5" a="1"/>
  <c r="G2605" i="5" s="1"/>
  <c r="G2606" i="5" a="1"/>
  <c r="G2606" i="5" s="1"/>
  <c r="G2607" i="5" a="1"/>
  <c r="G2607" i="5" s="1"/>
  <c r="G2608" i="5" a="1"/>
  <c r="G2608" i="5" s="1"/>
  <c r="G2609" i="5" a="1"/>
  <c r="G2609" i="5" s="1"/>
  <c r="G2610" i="5" a="1"/>
  <c r="G2610" i="5" s="1"/>
  <c r="G2611" i="5" a="1"/>
  <c r="G2611" i="5" s="1"/>
  <c r="G2612" i="5" a="1"/>
  <c r="G2612" i="5" s="1"/>
  <c r="G2613" i="5" a="1"/>
  <c r="G2613" i="5" s="1"/>
  <c r="G2614" i="5" a="1"/>
  <c r="G2614" i="5" s="1"/>
  <c r="G2615" i="5" a="1"/>
  <c r="G2615" i="5" s="1"/>
  <c r="G2616" i="5" a="1"/>
  <c r="G2616" i="5" s="1"/>
  <c r="G2617" i="5" a="1"/>
  <c r="G2617" i="5" s="1"/>
  <c r="G2618" i="5" a="1"/>
  <c r="G2618" i="5" s="1"/>
  <c r="G2619" i="5" a="1"/>
  <c r="G2619" i="5" s="1"/>
  <c r="G2620" i="5" a="1"/>
  <c r="G2620" i="5" s="1"/>
  <c r="G2621" i="5" a="1"/>
  <c r="G2621" i="5" s="1"/>
  <c r="G2622" i="5" a="1"/>
  <c r="G2622" i="5" s="1"/>
  <c r="G2623" i="5" a="1"/>
  <c r="G2623" i="5" s="1"/>
  <c r="G2624" i="5" a="1"/>
  <c r="G2624" i="5" s="1"/>
  <c r="G2625" i="5" a="1"/>
  <c r="G2625" i="5" s="1"/>
  <c r="G2626" i="5" a="1"/>
  <c r="G2626" i="5" s="1"/>
  <c r="G2627" i="5" a="1"/>
  <c r="G2627" i="5" s="1"/>
  <c r="G2628" i="5" a="1"/>
  <c r="G2628" i="5" s="1"/>
  <c r="G2629" i="5" a="1"/>
  <c r="G2629" i="5" s="1"/>
  <c r="G2630" i="5" a="1"/>
  <c r="G2630" i="5" s="1"/>
  <c r="G2631" i="5" a="1"/>
  <c r="G2631" i="5" s="1"/>
  <c r="G2632" i="5" a="1"/>
  <c r="G2632" i="5" s="1"/>
  <c r="G2633" i="5" a="1"/>
  <c r="G2633" i="5" s="1"/>
  <c r="G2634" i="5" a="1"/>
  <c r="G2634" i="5" s="1"/>
  <c r="G2635" i="5" a="1"/>
  <c r="G2635" i="5" s="1"/>
  <c r="G2636" i="5" a="1"/>
  <c r="G2636" i="5" s="1"/>
  <c r="G2637" i="5" a="1"/>
  <c r="G2637" i="5" s="1"/>
  <c r="G2638" i="5" a="1"/>
  <c r="G2638" i="5" s="1"/>
  <c r="G2639" i="5" a="1"/>
  <c r="G2639" i="5" s="1"/>
  <c r="G2640" i="5" a="1"/>
  <c r="G2640" i="5" s="1"/>
  <c r="G2641" i="5" a="1"/>
  <c r="G2641" i="5" s="1"/>
  <c r="G2642" i="5" a="1"/>
  <c r="G2642" i="5" s="1"/>
  <c r="G2643" i="5" a="1"/>
  <c r="G2643" i="5" s="1"/>
  <c r="G2644" i="5" a="1"/>
  <c r="G2644" i="5" s="1"/>
  <c r="G2645" i="5" a="1"/>
  <c r="G2645" i="5" s="1"/>
  <c r="G2646" i="5" a="1"/>
  <c r="G2646" i="5" s="1"/>
  <c r="G2647" i="5" a="1"/>
  <c r="G2647" i="5" s="1"/>
  <c r="G2648" i="5" a="1"/>
  <c r="G2648" i="5" s="1"/>
  <c r="G2649" i="5" a="1"/>
  <c r="G2649" i="5" s="1"/>
  <c r="G2650" i="5" a="1"/>
  <c r="G2650" i="5" s="1"/>
  <c r="G2651" i="5" a="1"/>
  <c r="G2651" i="5" s="1"/>
  <c r="G2652" i="5" a="1"/>
  <c r="G2652" i="5" s="1"/>
  <c r="G2653" i="5" a="1"/>
  <c r="G2653" i="5" s="1"/>
  <c r="G2654" i="5" a="1"/>
  <c r="G2654" i="5"/>
  <c r="G2655" i="5" a="1"/>
  <c r="G2655" i="5" s="1"/>
  <c r="G2656" i="5" a="1"/>
  <c r="G2656" i="5" s="1"/>
  <c r="G2657" i="5" a="1"/>
  <c r="G2657" i="5" s="1"/>
  <c r="G2658" i="5" a="1"/>
  <c r="G2658" i="5" s="1"/>
  <c r="G2659" i="5" a="1"/>
  <c r="G2659" i="5" s="1"/>
  <c r="G2660" i="5" a="1"/>
  <c r="G2660" i="5" s="1"/>
  <c r="G2661" i="5" a="1"/>
  <c r="G2661" i="5" s="1"/>
  <c r="G2662" i="5" a="1"/>
  <c r="G2662" i="5" s="1"/>
  <c r="G2663" i="5" a="1"/>
  <c r="G2663" i="5" s="1"/>
  <c r="G2664" i="5" a="1"/>
  <c r="G2664" i="5" s="1"/>
  <c r="G2665" i="5" a="1"/>
  <c r="G2665" i="5" s="1"/>
  <c r="G2666" i="5" a="1"/>
  <c r="G2666" i="5" s="1"/>
  <c r="G2667" i="5" a="1"/>
  <c r="G2667" i="5" s="1"/>
  <c r="G2668" i="5" a="1"/>
  <c r="G2668" i="5" s="1"/>
  <c r="G2669" i="5" a="1"/>
  <c r="G2669" i="5" s="1"/>
  <c r="G2670" i="5" a="1"/>
  <c r="G2670" i="5" s="1"/>
  <c r="G2671" i="5" a="1"/>
  <c r="G2671" i="5" s="1"/>
  <c r="G2672" i="5" a="1"/>
  <c r="G2672" i="5" s="1"/>
  <c r="G2673" i="5" a="1"/>
  <c r="G2673" i="5" s="1"/>
  <c r="G2674" i="5" a="1"/>
  <c r="G2674" i="5" s="1"/>
  <c r="G2675" i="5" a="1"/>
  <c r="G2675" i="5" s="1"/>
  <c r="G2676" i="5" a="1"/>
  <c r="G2676" i="5" s="1"/>
  <c r="G2677" i="5" a="1"/>
  <c r="G2677" i="5"/>
  <c r="G2678" i="5" a="1"/>
  <c r="G2678" i="5" s="1"/>
  <c r="G2679" i="5" a="1"/>
  <c r="G2679" i="5" s="1"/>
  <c r="G2680" i="5" a="1"/>
  <c r="G2680" i="5" s="1"/>
  <c r="G2681" i="5" a="1"/>
  <c r="G2681" i="5" s="1"/>
  <c r="G2682" i="5" a="1"/>
  <c r="G2682" i="5" s="1"/>
  <c r="G2683" i="5" a="1"/>
  <c r="G2683" i="5" s="1"/>
  <c r="G2684" i="5" a="1"/>
  <c r="G2684" i="5" s="1"/>
  <c r="G2685" i="5" a="1"/>
  <c r="G2685" i="5" s="1"/>
  <c r="G2686" i="5" a="1"/>
  <c r="G2686" i="5" s="1"/>
  <c r="G2687" i="5" a="1"/>
  <c r="G2687" i="5" s="1"/>
  <c r="G2688" i="5" a="1"/>
  <c r="G2688" i="5" s="1"/>
  <c r="G2689" i="5" a="1"/>
  <c r="G2689" i="5" s="1"/>
  <c r="G2690" i="5" a="1"/>
  <c r="G2690" i="5" s="1"/>
  <c r="G2691" i="5" a="1"/>
  <c r="G2691" i="5" s="1"/>
  <c r="G2692" i="5" a="1"/>
  <c r="G2692" i="5" s="1"/>
  <c r="G2693" i="5" a="1"/>
  <c r="G2693" i="5" s="1"/>
  <c r="G2694" i="5" a="1"/>
  <c r="G2694" i="5" s="1"/>
  <c r="G2695" i="5" a="1"/>
  <c r="G2695" i="5" s="1"/>
  <c r="G2696" i="5" a="1"/>
  <c r="G2696" i="5" s="1"/>
  <c r="G2697" i="5" a="1"/>
  <c r="G2697" i="5" s="1"/>
  <c r="G2698" i="5" a="1"/>
  <c r="G2698" i="5" s="1"/>
  <c r="G2699" i="5" a="1"/>
  <c r="G2699" i="5" s="1"/>
  <c r="G2700" i="5" a="1"/>
  <c r="G2700" i="5" s="1"/>
  <c r="G2701" i="5" a="1"/>
  <c r="G2701" i="5" s="1"/>
  <c r="G2702" i="5" a="1"/>
  <c r="G2702" i="5" s="1"/>
  <c r="G2703" i="5" a="1"/>
  <c r="G2703" i="5" s="1"/>
  <c r="G2704" i="5" a="1"/>
  <c r="G2704" i="5" s="1"/>
  <c r="G2705" i="5" a="1"/>
  <c r="G2705" i="5" s="1"/>
  <c r="G2706" i="5" a="1"/>
  <c r="G2706" i="5" s="1"/>
  <c r="G2707" i="5" a="1"/>
  <c r="G2707" i="5" s="1"/>
  <c r="G2708" i="5" a="1"/>
  <c r="G2708" i="5" s="1"/>
  <c r="G2709" i="5" a="1"/>
  <c r="G2709" i="5" s="1"/>
  <c r="G2710" i="5" a="1"/>
  <c r="G2710" i="5" s="1"/>
  <c r="G2711" i="5" a="1"/>
  <c r="G2711" i="5" s="1"/>
  <c r="G2712" i="5" a="1"/>
  <c r="G2712" i="5" s="1"/>
  <c r="G2713" i="5" a="1"/>
  <c r="G2713" i="5" s="1"/>
  <c r="G2714" i="5" a="1"/>
  <c r="G2714" i="5" s="1"/>
  <c r="G2715" i="5" a="1"/>
  <c r="G2715" i="5" s="1"/>
  <c r="G2716" i="5" a="1"/>
  <c r="G2716" i="5" s="1"/>
  <c r="G2717" i="5" a="1"/>
  <c r="G2717" i="5" s="1"/>
  <c r="G2718" i="5" a="1"/>
  <c r="G2718" i="5" s="1"/>
  <c r="G2719" i="5" a="1"/>
  <c r="G2719" i="5" s="1"/>
  <c r="G2720" i="5" a="1"/>
  <c r="G2720" i="5" s="1"/>
  <c r="G2721" i="5" a="1"/>
  <c r="G2721" i="5"/>
  <c r="G2722" i="5" a="1"/>
  <c r="G2722" i="5" s="1"/>
  <c r="G2723" i="5" a="1"/>
  <c r="G2723" i="5" s="1"/>
  <c r="G2724" i="5" a="1"/>
  <c r="G2724" i="5" s="1"/>
  <c r="G2725" i="5" a="1"/>
  <c r="G2725" i="5" s="1"/>
  <c r="G2726" i="5" a="1"/>
  <c r="G2726" i="5" s="1"/>
  <c r="G2727" i="5" a="1"/>
  <c r="G2727" i="5" s="1"/>
  <c r="H2" i="5" a="1"/>
  <c r="H2" i="5"/>
  <c r="H3" i="5" a="1"/>
  <c r="H3" i="5" s="1"/>
  <c r="H4" i="5" a="1"/>
  <c r="H4" i="5" s="1"/>
  <c r="H5" i="5" a="1"/>
  <c r="H5" i="5" s="1"/>
  <c r="H6" i="5" a="1"/>
  <c r="H6" i="5" s="1"/>
  <c r="H7" i="5" a="1"/>
  <c r="H7" i="5" s="1"/>
  <c r="H8" i="5" a="1"/>
  <c r="H8" i="5" s="1"/>
  <c r="H9" i="5" a="1"/>
  <c r="H9" i="5" s="1"/>
  <c r="H10" i="5" a="1"/>
  <c r="H10" i="5" s="1"/>
  <c r="H11" i="5" a="1"/>
  <c r="H11" i="5" s="1"/>
  <c r="H12" i="5" a="1"/>
  <c r="H12" i="5" s="1"/>
  <c r="H13" i="5" a="1"/>
  <c r="H13" i="5" s="1"/>
  <c r="H14" i="5" a="1"/>
  <c r="H14" i="5" s="1"/>
  <c r="H15" i="5" a="1"/>
  <c r="H15" i="5" s="1"/>
  <c r="H16" i="5" a="1"/>
  <c r="H16" i="5" s="1"/>
  <c r="H17" i="5" a="1"/>
  <c r="H17" i="5" s="1"/>
  <c r="H18" i="5" a="1"/>
  <c r="H18" i="5" s="1"/>
  <c r="H19" i="5" a="1"/>
  <c r="H19" i="5" s="1"/>
  <c r="H20" i="5" a="1"/>
  <c r="H20" i="5"/>
  <c r="H21" i="5" a="1"/>
  <c r="H21" i="5" s="1"/>
  <c r="H22" i="5" a="1"/>
  <c r="H22" i="5" s="1"/>
  <c r="H23" i="5" a="1"/>
  <c r="H23" i="5" s="1"/>
  <c r="H24" i="5" a="1"/>
  <c r="H24" i="5" s="1"/>
  <c r="H25" i="5" a="1"/>
  <c r="H25" i="5" s="1"/>
  <c r="H26" i="5" a="1"/>
  <c r="H26" i="5" s="1"/>
  <c r="H27" i="5" a="1"/>
  <c r="H27" i="5" s="1"/>
  <c r="H28" i="5" a="1"/>
  <c r="H28" i="5" s="1"/>
  <c r="H29" i="5" a="1"/>
  <c r="H29" i="5" s="1"/>
  <c r="H30" i="5" a="1"/>
  <c r="H30" i="5" s="1"/>
  <c r="H31" i="5" a="1"/>
  <c r="H31" i="5" s="1"/>
  <c r="H32" i="5" a="1"/>
  <c r="H32" i="5" s="1"/>
  <c r="H33" i="5" a="1"/>
  <c r="H33" i="5" s="1"/>
  <c r="H34" i="5" a="1"/>
  <c r="H34" i="5" s="1"/>
  <c r="H35" i="5" a="1"/>
  <c r="H35" i="5" s="1"/>
  <c r="H36" i="5" a="1"/>
  <c r="H36" i="5" s="1"/>
  <c r="H37" i="5" a="1"/>
  <c r="H37" i="5" s="1"/>
  <c r="H38" i="5" a="1"/>
  <c r="H38" i="5" s="1"/>
  <c r="H39" i="5" a="1"/>
  <c r="H39" i="5" s="1"/>
  <c r="H40" i="5" a="1"/>
  <c r="H40" i="5" s="1"/>
  <c r="H41" i="5" a="1"/>
  <c r="H41" i="5" s="1"/>
  <c r="H42" i="5" a="1"/>
  <c r="H42" i="5" s="1"/>
  <c r="H43" i="5" a="1"/>
  <c r="H43" i="5" s="1"/>
  <c r="H44" i="5" a="1"/>
  <c r="H44" i="5" s="1"/>
  <c r="H45" i="5" a="1"/>
  <c r="H45" i="5" s="1"/>
  <c r="H46" i="5" a="1"/>
  <c r="H46" i="5" s="1"/>
  <c r="H47" i="5" a="1"/>
  <c r="H47" i="5" s="1"/>
  <c r="H48" i="5" a="1"/>
  <c r="H48" i="5" s="1"/>
  <c r="H49" i="5" a="1"/>
  <c r="H49" i="5" s="1"/>
  <c r="H50" i="5" a="1"/>
  <c r="H50" i="5" s="1"/>
  <c r="H51" i="5" a="1"/>
  <c r="H51" i="5" s="1"/>
  <c r="H52" i="5" a="1"/>
  <c r="H52" i="5" s="1"/>
  <c r="H53" i="5" a="1"/>
  <c r="H53" i="5" s="1"/>
  <c r="H54" i="5" a="1"/>
  <c r="H54" i="5" s="1"/>
  <c r="H55" i="5" a="1"/>
  <c r="H55" i="5" s="1"/>
  <c r="H56" i="5" a="1"/>
  <c r="H56" i="5" s="1"/>
  <c r="H57" i="5" a="1"/>
  <c r="H57" i="5" s="1"/>
  <c r="H58" i="5" a="1"/>
  <c r="H58" i="5" s="1"/>
  <c r="H59" i="5" a="1"/>
  <c r="H59" i="5" s="1"/>
  <c r="H60" i="5" a="1"/>
  <c r="H60" i="5" s="1"/>
  <c r="H61" i="5" a="1"/>
  <c r="H61" i="5" s="1"/>
  <c r="H62" i="5" a="1"/>
  <c r="H62" i="5" s="1"/>
  <c r="H63" i="5" a="1"/>
  <c r="H63" i="5" s="1"/>
  <c r="H64" i="5" a="1"/>
  <c r="H64" i="5" s="1"/>
  <c r="H65" i="5" a="1"/>
  <c r="H65" i="5" s="1"/>
  <c r="H66" i="5" a="1"/>
  <c r="H66" i="5" s="1"/>
  <c r="H67" i="5" a="1"/>
  <c r="H67" i="5" s="1"/>
  <c r="H68" i="5" a="1"/>
  <c r="H68" i="5" s="1"/>
  <c r="H69" i="5" a="1"/>
  <c r="H69" i="5" s="1"/>
  <c r="H70" i="5" a="1"/>
  <c r="H70" i="5" s="1"/>
  <c r="H71" i="5" a="1"/>
  <c r="H71" i="5" s="1"/>
  <c r="H72" i="5" a="1"/>
  <c r="H72" i="5" s="1"/>
  <c r="H73" i="5" a="1"/>
  <c r="H73" i="5" s="1"/>
  <c r="H74" i="5" a="1"/>
  <c r="H74" i="5" s="1"/>
  <c r="H75" i="5" a="1"/>
  <c r="H75" i="5" s="1"/>
  <c r="H76" i="5" a="1"/>
  <c r="H76" i="5" s="1"/>
  <c r="H77" i="5" a="1"/>
  <c r="H77" i="5" s="1"/>
  <c r="H78" i="5" a="1"/>
  <c r="H78" i="5" s="1"/>
  <c r="H79" i="5" a="1"/>
  <c r="H79" i="5"/>
  <c r="H80" i="5" a="1"/>
  <c r="H80" i="5" s="1"/>
  <c r="H81" i="5" a="1"/>
  <c r="H81" i="5" s="1"/>
  <c r="H82" i="5" a="1"/>
  <c r="H82" i="5" s="1"/>
  <c r="H83" i="5" a="1"/>
  <c r="H83" i="5" s="1"/>
  <c r="H84" i="5" a="1"/>
  <c r="H84" i="5" s="1"/>
  <c r="H85" i="5" a="1"/>
  <c r="H85" i="5" s="1"/>
  <c r="H86" i="5" a="1"/>
  <c r="H86" i="5" s="1"/>
  <c r="H87" i="5" a="1"/>
  <c r="H87" i="5" s="1"/>
  <c r="H88" i="5" a="1"/>
  <c r="H88" i="5" s="1"/>
  <c r="H89" i="5" a="1"/>
  <c r="H89" i="5" s="1"/>
  <c r="H90" i="5" a="1"/>
  <c r="H90" i="5" s="1"/>
  <c r="H91" i="5" a="1"/>
  <c r="H91" i="5" s="1"/>
  <c r="H92" i="5" a="1"/>
  <c r="H92" i="5" s="1"/>
  <c r="H93" i="5" a="1"/>
  <c r="H93" i="5" s="1"/>
  <c r="H94" i="5" a="1"/>
  <c r="H94" i="5" s="1"/>
  <c r="H95" i="5" a="1"/>
  <c r="H95" i="5" s="1"/>
  <c r="H96" i="5" a="1"/>
  <c r="H96" i="5" s="1"/>
  <c r="H97" i="5" a="1"/>
  <c r="H97" i="5" s="1"/>
  <c r="H98" i="5" a="1"/>
  <c r="H98" i="5" s="1"/>
  <c r="H99" i="5" a="1"/>
  <c r="H99" i="5" s="1"/>
  <c r="H100" i="5" a="1"/>
  <c r="H100" i="5" s="1"/>
  <c r="H101" i="5" a="1"/>
  <c r="H101" i="5" s="1"/>
  <c r="H102" i="5" a="1"/>
  <c r="H102" i="5" s="1"/>
  <c r="H103" i="5" a="1"/>
  <c r="H103" i="5" s="1"/>
  <c r="H104" i="5" a="1"/>
  <c r="H104" i="5" s="1"/>
  <c r="H105" i="5" a="1"/>
  <c r="H105" i="5" s="1"/>
  <c r="H106" i="5" a="1"/>
  <c r="H106" i="5" s="1"/>
  <c r="H107" i="5" a="1"/>
  <c r="H107" i="5" s="1"/>
  <c r="H108" i="5" a="1"/>
  <c r="H108" i="5" s="1"/>
  <c r="H109" i="5" a="1"/>
  <c r="H109" i="5" s="1"/>
  <c r="H110" i="5" a="1"/>
  <c r="H110" i="5" s="1"/>
  <c r="H111" i="5" a="1"/>
  <c r="H111" i="5" s="1"/>
  <c r="H112" i="5" a="1"/>
  <c r="H112" i="5" s="1"/>
  <c r="H113" i="5" a="1"/>
  <c r="H113" i="5" s="1"/>
  <c r="H114" i="5" a="1"/>
  <c r="H114" i="5" s="1"/>
  <c r="H115" i="5" a="1"/>
  <c r="H115" i="5" s="1"/>
  <c r="H116" i="5" a="1"/>
  <c r="H116" i="5" s="1"/>
  <c r="H117" i="5" a="1"/>
  <c r="H117" i="5" s="1"/>
  <c r="H118" i="5" a="1"/>
  <c r="H118" i="5" s="1"/>
  <c r="H119" i="5" a="1"/>
  <c r="H119" i="5" s="1"/>
  <c r="H120" i="5" a="1"/>
  <c r="H120" i="5" s="1"/>
  <c r="H121" i="5" a="1"/>
  <c r="H121" i="5" s="1"/>
  <c r="H122" i="5" a="1"/>
  <c r="H122" i="5" s="1"/>
  <c r="H123" i="5" a="1"/>
  <c r="H123" i="5" s="1"/>
  <c r="H124" i="5" a="1"/>
  <c r="H124" i="5" s="1"/>
  <c r="H125" i="5" a="1"/>
  <c r="H125" i="5" s="1"/>
  <c r="H126" i="5" a="1"/>
  <c r="H126" i="5" s="1"/>
  <c r="H127" i="5" a="1"/>
  <c r="H127" i="5" s="1"/>
  <c r="H128" i="5" a="1"/>
  <c r="H128" i="5" s="1"/>
  <c r="H129" i="5" a="1"/>
  <c r="H129" i="5" s="1"/>
  <c r="H130" i="5" a="1"/>
  <c r="H130" i="5" s="1"/>
  <c r="H131" i="5" a="1"/>
  <c r="H131" i="5" s="1"/>
  <c r="H132" i="5" a="1"/>
  <c r="H132" i="5" s="1"/>
  <c r="H133" i="5" a="1"/>
  <c r="H133" i="5" s="1"/>
  <c r="H134" i="5" a="1"/>
  <c r="H134" i="5" s="1"/>
  <c r="H135" i="5" a="1"/>
  <c r="H135" i="5" s="1"/>
  <c r="H136" i="5" a="1"/>
  <c r="H136" i="5" s="1"/>
  <c r="H137" i="5" a="1"/>
  <c r="H137" i="5" s="1"/>
  <c r="H138" i="5" a="1"/>
  <c r="H138" i="5" s="1"/>
  <c r="H139" i="5" a="1"/>
  <c r="H139" i="5" s="1"/>
  <c r="H140" i="5" a="1"/>
  <c r="H140" i="5" s="1"/>
  <c r="H141" i="5" a="1"/>
  <c r="H141" i="5" s="1"/>
  <c r="H142" i="5" a="1"/>
  <c r="H142" i="5" s="1"/>
  <c r="H143" i="5" a="1"/>
  <c r="H143" i="5" s="1"/>
  <c r="H144" i="5" a="1"/>
  <c r="H144" i="5" s="1"/>
  <c r="H145" i="5" a="1"/>
  <c r="H145" i="5" s="1"/>
  <c r="H146" i="5" a="1"/>
  <c r="H146" i="5" s="1"/>
  <c r="H147" i="5" a="1"/>
  <c r="H147" i="5" s="1"/>
  <c r="H148" i="5" a="1"/>
  <c r="H148" i="5" s="1"/>
  <c r="H149" i="5" a="1"/>
  <c r="H149" i="5" s="1"/>
  <c r="H150" i="5" a="1"/>
  <c r="H150" i="5" s="1"/>
  <c r="H151" i="5" a="1"/>
  <c r="H151" i="5" s="1"/>
  <c r="H152" i="5" a="1"/>
  <c r="H152" i="5" s="1"/>
  <c r="H153" i="5" a="1"/>
  <c r="H153" i="5" s="1"/>
  <c r="H154" i="5" a="1"/>
  <c r="H154" i="5" s="1"/>
  <c r="H155" i="5" a="1"/>
  <c r="H155" i="5" s="1"/>
  <c r="H156" i="5" a="1"/>
  <c r="H156" i="5" s="1"/>
  <c r="H157" i="5" a="1"/>
  <c r="H157" i="5" s="1"/>
  <c r="H158" i="5" a="1"/>
  <c r="H158" i="5" s="1"/>
  <c r="H159" i="5" a="1"/>
  <c r="H159" i="5" s="1"/>
  <c r="H160" i="5" a="1"/>
  <c r="H160" i="5" s="1"/>
  <c r="H161" i="5" a="1"/>
  <c r="H161" i="5" s="1"/>
  <c r="H162" i="5" a="1"/>
  <c r="H162" i="5" s="1"/>
  <c r="H163" i="5" a="1"/>
  <c r="H163" i="5" s="1"/>
  <c r="H164" i="5" a="1"/>
  <c r="H164" i="5"/>
  <c r="H165" i="5" a="1"/>
  <c r="H165" i="5" s="1"/>
  <c r="H166" i="5" a="1"/>
  <c r="H166" i="5" s="1"/>
  <c r="H167" i="5" a="1"/>
  <c r="H167" i="5" s="1"/>
  <c r="H168" i="5" a="1"/>
  <c r="H168" i="5" s="1"/>
  <c r="H169" i="5" a="1"/>
  <c r="H169" i="5" s="1"/>
  <c r="H170" i="5" a="1"/>
  <c r="H170" i="5" s="1"/>
  <c r="H171" i="5" a="1"/>
  <c r="H171" i="5" s="1"/>
  <c r="H172" i="5" a="1"/>
  <c r="H172" i="5" s="1"/>
  <c r="H173" i="5" a="1"/>
  <c r="H173" i="5" s="1"/>
  <c r="H174" i="5" a="1"/>
  <c r="H174" i="5" s="1"/>
  <c r="H175" i="5" a="1"/>
  <c r="H175" i="5"/>
  <c r="H176" i="5" a="1"/>
  <c r="H176" i="5" s="1"/>
  <c r="H177" i="5" a="1"/>
  <c r="H177" i="5" s="1"/>
  <c r="H178" i="5" a="1"/>
  <c r="H178" i="5" s="1"/>
  <c r="H179" i="5" a="1"/>
  <c r="H179" i="5" s="1"/>
  <c r="H180" i="5" a="1"/>
  <c r="H180" i="5" s="1"/>
  <c r="H181" i="5" a="1"/>
  <c r="H181" i="5" s="1"/>
  <c r="H182" i="5" a="1"/>
  <c r="H182" i="5" s="1"/>
  <c r="H183" i="5" a="1"/>
  <c r="H183" i="5" s="1"/>
  <c r="H184" i="5" a="1"/>
  <c r="H184" i="5" s="1"/>
  <c r="H185" i="5" a="1"/>
  <c r="H185" i="5" s="1"/>
  <c r="H186" i="5" a="1"/>
  <c r="H186" i="5" s="1"/>
  <c r="H187" i="5" a="1"/>
  <c r="H187" i="5" s="1"/>
  <c r="H188" i="5" a="1"/>
  <c r="H188" i="5" s="1"/>
  <c r="H189" i="5" a="1"/>
  <c r="H189" i="5" s="1"/>
  <c r="H190" i="5" a="1"/>
  <c r="H190" i="5" s="1"/>
  <c r="H191" i="5" a="1"/>
  <c r="H191" i="5" s="1"/>
  <c r="H192" i="5" a="1"/>
  <c r="H192" i="5" s="1"/>
  <c r="H193" i="5" a="1"/>
  <c r="H193" i="5" s="1"/>
  <c r="H194" i="5" a="1"/>
  <c r="H194" i="5" s="1"/>
  <c r="H195" i="5" a="1"/>
  <c r="H195" i="5" s="1"/>
  <c r="H196" i="5" a="1"/>
  <c r="H196" i="5" s="1"/>
  <c r="H197" i="5" a="1"/>
  <c r="H197" i="5" s="1"/>
  <c r="H198" i="5" a="1"/>
  <c r="H198" i="5" s="1"/>
  <c r="H199" i="5" a="1"/>
  <c r="H199" i="5" s="1"/>
  <c r="H200" i="5" a="1"/>
  <c r="H200" i="5" s="1"/>
  <c r="H201" i="5" a="1"/>
  <c r="H201" i="5" s="1"/>
  <c r="H202" i="5" a="1"/>
  <c r="H202" i="5" s="1"/>
  <c r="H203" i="5" a="1"/>
  <c r="H203" i="5" s="1"/>
  <c r="H204" i="5" a="1"/>
  <c r="H204" i="5" s="1"/>
  <c r="H205" i="5" a="1"/>
  <c r="H205" i="5" s="1"/>
  <c r="H206" i="5" a="1"/>
  <c r="H206" i="5" s="1"/>
  <c r="H207" i="5" a="1"/>
  <c r="H207" i="5" s="1"/>
  <c r="H208" i="5" a="1"/>
  <c r="H208" i="5" s="1"/>
  <c r="H209" i="5" a="1"/>
  <c r="H209" i="5" s="1"/>
  <c r="H210" i="5" a="1"/>
  <c r="H210" i="5" s="1"/>
  <c r="H211" i="5" a="1"/>
  <c r="H211" i="5" s="1"/>
  <c r="H212" i="5" a="1"/>
  <c r="H212" i="5" s="1"/>
  <c r="H213" i="5" a="1"/>
  <c r="H213" i="5" s="1"/>
  <c r="H214" i="5" a="1"/>
  <c r="H214" i="5" s="1"/>
  <c r="H215" i="5" a="1"/>
  <c r="H215" i="5" s="1"/>
  <c r="H216" i="5" a="1"/>
  <c r="H216" i="5" s="1"/>
  <c r="H217" i="5" a="1"/>
  <c r="H217" i="5" s="1"/>
  <c r="H218" i="5" a="1"/>
  <c r="H218" i="5" s="1"/>
  <c r="H219" i="5" a="1"/>
  <c r="H219" i="5" s="1"/>
  <c r="H220" i="5" a="1"/>
  <c r="H220" i="5" s="1"/>
  <c r="H221" i="5" a="1"/>
  <c r="H221" i="5" s="1"/>
  <c r="H222" i="5" a="1"/>
  <c r="H222" i="5" s="1"/>
  <c r="H223" i="5" a="1"/>
  <c r="H223" i="5" s="1"/>
  <c r="H224" i="5" a="1"/>
  <c r="H224" i="5" s="1"/>
  <c r="H225" i="5" a="1"/>
  <c r="H225" i="5" s="1"/>
  <c r="H226" i="5" a="1"/>
  <c r="H226" i="5" s="1"/>
  <c r="H227" i="5" a="1"/>
  <c r="H227" i="5" s="1"/>
  <c r="H228" i="5" a="1"/>
  <c r="H228" i="5" s="1"/>
  <c r="H229" i="5" a="1"/>
  <c r="H229" i="5" s="1"/>
  <c r="H230" i="5" a="1"/>
  <c r="H230" i="5" s="1"/>
  <c r="H231" i="5" a="1"/>
  <c r="H231" i="5" s="1"/>
  <c r="H232" i="5" a="1"/>
  <c r="H232" i="5" s="1"/>
  <c r="H233" i="5" a="1"/>
  <c r="H233" i="5" s="1"/>
  <c r="H234" i="5" a="1"/>
  <c r="H234" i="5" s="1"/>
  <c r="H235" i="5" a="1"/>
  <c r="H235" i="5"/>
  <c r="H236" i="5" a="1"/>
  <c r="H236" i="5" s="1"/>
  <c r="H237" i="5" a="1"/>
  <c r="H237" i="5" s="1"/>
  <c r="H238" i="5" a="1"/>
  <c r="H238" i="5" s="1"/>
  <c r="H239" i="5" a="1"/>
  <c r="H239" i="5" s="1"/>
  <c r="H240" i="5" a="1"/>
  <c r="H240" i="5" s="1"/>
  <c r="H241" i="5" a="1"/>
  <c r="H241" i="5" s="1"/>
  <c r="H242" i="5" a="1"/>
  <c r="H242" i="5"/>
  <c r="H243" i="5" a="1"/>
  <c r="H243" i="5" s="1"/>
  <c r="H244" i="5" a="1"/>
  <c r="H244" i="5" s="1"/>
  <c r="H245" i="5" a="1"/>
  <c r="H245" i="5" s="1"/>
  <c r="H246" i="5" a="1"/>
  <c r="H246" i="5" s="1"/>
  <c r="H247" i="5" a="1"/>
  <c r="H247" i="5" s="1"/>
  <c r="H248" i="5" a="1"/>
  <c r="H248" i="5" s="1"/>
  <c r="H249" i="5" a="1"/>
  <c r="H249" i="5" s="1"/>
  <c r="H250" i="5" a="1"/>
  <c r="H250" i="5" s="1"/>
  <c r="H251" i="5" a="1"/>
  <c r="H251" i="5" s="1"/>
  <c r="H252" i="5" a="1"/>
  <c r="H252" i="5" s="1"/>
  <c r="H253" i="5" a="1"/>
  <c r="H253" i="5" s="1"/>
  <c r="H254" i="5" a="1"/>
  <c r="H254" i="5" s="1"/>
  <c r="H255" i="5" a="1"/>
  <c r="H255" i="5" s="1"/>
  <c r="H256" i="5" a="1"/>
  <c r="H256" i="5" s="1"/>
  <c r="H257" i="5" a="1"/>
  <c r="H257" i="5" s="1"/>
  <c r="H258" i="5" a="1"/>
  <c r="H258" i="5" s="1"/>
  <c r="H259" i="5" a="1"/>
  <c r="H259" i="5" s="1"/>
  <c r="H260" i="5" a="1"/>
  <c r="H260" i="5" s="1"/>
  <c r="H261" i="5" a="1"/>
  <c r="H261" i="5" s="1"/>
  <c r="H262" i="5" a="1"/>
  <c r="H262" i="5" s="1"/>
  <c r="H263" i="5" a="1"/>
  <c r="H263" i="5" s="1"/>
  <c r="H264" i="5" a="1"/>
  <c r="H264" i="5" s="1"/>
  <c r="H265" i="5" a="1"/>
  <c r="H265" i="5" s="1"/>
  <c r="H266" i="5" a="1"/>
  <c r="H266" i="5" s="1"/>
  <c r="H267" i="5" a="1"/>
  <c r="H267" i="5" s="1"/>
  <c r="H268" i="5" a="1"/>
  <c r="H268" i="5" s="1"/>
  <c r="H269" i="5" a="1"/>
  <c r="H269" i="5" s="1"/>
  <c r="H270" i="5" a="1"/>
  <c r="H270" i="5" s="1"/>
  <c r="H271" i="5" a="1"/>
  <c r="H271" i="5" s="1"/>
  <c r="H272" i="5" a="1"/>
  <c r="H272" i="5" s="1"/>
  <c r="H273" i="5" a="1"/>
  <c r="H273" i="5" s="1"/>
  <c r="H274" i="5" a="1"/>
  <c r="H274" i="5" s="1"/>
  <c r="H275" i="5" a="1"/>
  <c r="H275" i="5" s="1"/>
  <c r="H276" i="5" a="1"/>
  <c r="H276" i="5" s="1"/>
  <c r="H277" i="5" a="1"/>
  <c r="H277" i="5" s="1"/>
  <c r="H278" i="5" a="1"/>
  <c r="H278" i="5" s="1"/>
  <c r="H279" i="5" a="1"/>
  <c r="H279" i="5" s="1"/>
  <c r="H280" i="5" a="1"/>
  <c r="H280" i="5" s="1"/>
  <c r="H281" i="5" a="1"/>
  <c r="H281" i="5" s="1"/>
  <c r="H282" i="5" a="1"/>
  <c r="H282" i="5" s="1"/>
  <c r="H283" i="5" a="1"/>
  <c r="H283" i="5" s="1"/>
  <c r="H284" i="5" a="1"/>
  <c r="H284" i="5" s="1"/>
  <c r="H285" i="5" a="1"/>
  <c r="H285" i="5" s="1"/>
  <c r="H286" i="5" a="1"/>
  <c r="H286" i="5" s="1"/>
  <c r="H287" i="5" a="1"/>
  <c r="H287" i="5" s="1"/>
  <c r="H288" i="5" a="1"/>
  <c r="H288" i="5" s="1"/>
  <c r="H289" i="5" a="1"/>
  <c r="H289" i="5" s="1"/>
  <c r="H290" i="5" a="1"/>
  <c r="H290" i="5" s="1"/>
  <c r="H291" i="5" a="1"/>
  <c r="H291" i="5" s="1"/>
  <c r="H292" i="5" a="1"/>
  <c r="H292" i="5" s="1"/>
  <c r="H293" i="5" a="1"/>
  <c r="H293" i="5" s="1"/>
  <c r="H294" i="5" a="1"/>
  <c r="H294" i="5" s="1"/>
  <c r="H295" i="5" a="1"/>
  <c r="H295" i="5" s="1"/>
  <c r="H296" i="5" a="1"/>
  <c r="H296" i="5" s="1"/>
  <c r="H297" i="5" a="1"/>
  <c r="H297" i="5" s="1"/>
  <c r="H298" i="5" a="1"/>
  <c r="H298" i="5" s="1"/>
  <c r="H299" i="5" a="1"/>
  <c r="H299" i="5"/>
  <c r="H300" i="5" a="1"/>
  <c r="H300" i="5" s="1"/>
  <c r="H301" i="5" a="1"/>
  <c r="H301" i="5" s="1"/>
  <c r="H302" i="5" a="1"/>
  <c r="H302" i="5" s="1"/>
  <c r="H303" i="5" a="1"/>
  <c r="H303" i="5"/>
  <c r="H304" i="5" a="1"/>
  <c r="H304" i="5" s="1"/>
  <c r="H305" i="5" a="1"/>
  <c r="H305" i="5" s="1"/>
  <c r="H306" i="5" a="1"/>
  <c r="H306" i="5" s="1"/>
  <c r="H307" i="5" a="1"/>
  <c r="H307" i="5" s="1"/>
  <c r="H308" i="5" a="1"/>
  <c r="H308" i="5" s="1"/>
  <c r="H309" i="5" a="1"/>
  <c r="H309" i="5" s="1"/>
  <c r="H310" i="5" a="1"/>
  <c r="H310" i="5" s="1"/>
  <c r="H311" i="5" a="1"/>
  <c r="H311" i="5" s="1"/>
  <c r="H312" i="5" a="1"/>
  <c r="H312" i="5" s="1"/>
  <c r="H313" i="5" a="1"/>
  <c r="H313" i="5" s="1"/>
  <c r="H314" i="5" a="1"/>
  <c r="H314" i="5" s="1"/>
  <c r="H315" i="5" a="1"/>
  <c r="H315" i="5" s="1"/>
  <c r="H316" i="5" a="1"/>
  <c r="H316" i="5" s="1"/>
  <c r="H317" i="5" a="1"/>
  <c r="H317" i="5" s="1"/>
  <c r="H318" i="5" a="1"/>
  <c r="H318" i="5" s="1"/>
  <c r="H319" i="5" a="1"/>
  <c r="H319" i="5" s="1"/>
  <c r="H320" i="5" a="1"/>
  <c r="H320" i="5" s="1"/>
  <c r="H321" i="5" a="1"/>
  <c r="H321" i="5" s="1"/>
  <c r="H322" i="5" a="1"/>
  <c r="H322" i="5" s="1"/>
  <c r="H323" i="5" a="1"/>
  <c r="H323" i="5" s="1"/>
  <c r="H324" i="5" a="1"/>
  <c r="H324" i="5" s="1"/>
  <c r="H325" i="5" a="1"/>
  <c r="H325" i="5" s="1"/>
  <c r="H326" i="5" a="1"/>
  <c r="H326" i="5" s="1"/>
  <c r="H327" i="5" a="1"/>
  <c r="H327" i="5" s="1"/>
  <c r="H328" i="5" a="1"/>
  <c r="H328" i="5" s="1"/>
  <c r="H329" i="5" a="1"/>
  <c r="H329" i="5" s="1"/>
  <c r="H330" i="5" a="1"/>
  <c r="H330" i="5" s="1"/>
  <c r="H331" i="5" a="1"/>
  <c r="H331" i="5" s="1"/>
  <c r="H332" i="5" a="1"/>
  <c r="H332" i="5" s="1"/>
  <c r="H333" i="5" a="1"/>
  <c r="H333" i="5" s="1"/>
  <c r="H334" i="5" a="1"/>
  <c r="H334" i="5" s="1"/>
  <c r="H335" i="5" a="1"/>
  <c r="H335" i="5" s="1"/>
  <c r="H336" i="5" a="1"/>
  <c r="H336" i="5" s="1"/>
  <c r="H337" i="5" a="1"/>
  <c r="H337" i="5" s="1"/>
  <c r="H338" i="5" a="1"/>
  <c r="H338" i="5" s="1"/>
  <c r="H339" i="5" a="1"/>
  <c r="H339" i="5" s="1"/>
  <c r="H340" i="5" a="1"/>
  <c r="H340" i="5" s="1"/>
  <c r="H341" i="5" a="1"/>
  <c r="H341" i="5" s="1"/>
  <c r="H342" i="5" a="1"/>
  <c r="H342" i="5" s="1"/>
  <c r="H343" i="5" a="1"/>
  <c r="H343" i="5" s="1"/>
  <c r="H344" i="5" a="1"/>
  <c r="H344" i="5" s="1"/>
  <c r="H345" i="5" a="1"/>
  <c r="H345" i="5" s="1"/>
  <c r="H346" i="5" a="1"/>
  <c r="H346" i="5" s="1"/>
  <c r="H347" i="5" a="1"/>
  <c r="H347" i="5" s="1"/>
  <c r="H348" i="5" a="1"/>
  <c r="H348" i="5" s="1"/>
  <c r="H349" i="5" a="1"/>
  <c r="H349" i="5" s="1"/>
  <c r="H350" i="5" a="1"/>
  <c r="H350" i="5" s="1"/>
  <c r="H351" i="5" a="1"/>
  <c r="H351" i="5" s="1"/>
  <c r="H352" i="5" a="1"/>
  <c r="H352" i="5" s="1"/>
  <c r="H353" i="5" a="1"/>
  <c r="H353" i="5" s="1"/>
  <c r="H354" i="5" a="1"/>
  <c r="H354" i="5" s="1"/>
  <c r="H355" i="5" a="1"/>
  <c r="H355" i="5" s="1"/>
  <c r="H356" i="5" a="1"/>
  <c r="H356" i="5" s="1"/>
  <c r="H357" i="5" a="1"/>
  <c r="H357" i="5" s="1"/>
  <c r="H358" i="5" a="1"/>
  <c r="H358" i="5" s="1"/>
  <c r="H359" i="5" a="1"/>
  <c r="H359" i="5" s="1"/>
  <c r="H360" i="5" a="1"/>
  <c r="H360" i="5" s="1"/>
  <c r="H361" i="5" a="1"/>
  <c r="H361" i="5" s="1"/>
  <c r="H362" i="5" a="1"/>
  <c r="H362" i="5" s="1"/>
  <c r="H363" i="5" a="1"/>
  <c r="H363" i="5" s="1"/>
  <c r="H364" i="5" a="1"/>
  <c r="H364" i="5" s="1"/>
  <c r="H365" i="5" a="1"/>
  <c r="H365" i="5" s="1"/>
  <c r="H366" i="5" a="1"/>
  <c r="H366" i="5" s="1"/>
  <c r="H367" i="5" a="1"/>
  <c r="H367" i="5" s="1"/>
  <c r="H368" i="5" a="1"/>
  <c r="H368" i="5" s="1"/>
  <c r="H369" i="5" a="1"/>
  <c r="H369" i="5" s="1"/>
  <c r="H370" i="5" a="1"/>
  <c r="H370" i="5" s="1"/>
  <c r="H371" i="5" a="1"/>
  <c r="H371" i="5" s="1"/>
  <c r="H372" i="5" a="1"/>
  <c r="H372" i="5" s="1"/>
  <c r="H373" i="5" a="1"/>
  <c r="H373" i="5" s="1"/>
  <c r="H374" i="5" a="1"/>
  <c r="H374" i="5" s="1"/>
  <c r="H375" i="5" a="1"/>
  <c r="H375" i="5" s="1"/>
  <c r="H376" i="5" a="1"/>
  <c r="H376" i="5" s="1"/>
  <c r="H377" i="5" a="1"/>
  <c r="H377" i="5" s="1"/>
  <c r="H378" i="5" a="1"/>
  <c r="H378" i="5" s="1"/>
  <c r="H379" i="5" a="1"/>
  <c r="H379" i="5" s="1"/>
  <c r="H380" i="5" a="1"/>
  <c r="H380" i="5" s="1"/>
  <c r="H381" i="5" a="1"/>
  <c r="H381" i="5" s="1"/>
  <c r="H382" i="5" a="1"/>
  <c r="H382" i="5" s="1"/>
  <c r="H383" i="5" a="1"/>
  <c r="H383" i="5" s="1"/>
  <c r="H384" i="5" a="1"/>
  <c r="H384" i="5" s="1"/>
  <c r="H385" i="5" a="1"/>
  <c r="H385" i="5" s="1"/>
  <c r="H386" i="5" a="1"/>
  <c r="H386" i="5" s="1"/>
  <c r="H387" i="5" a="1"/>
  <c r="H387" i="5" s="1"/>
  <c r="H388" i="5" a="1"/>
  <c r="H388" i="5" s="1"/>
  <c r="H389" i="5" a="1"/>
  <c r="H389" i="5" s="1"/>
  <c r="H390" i="5" a="1"/>
  <c r="H390" i="5" s="1"/>
  <c r="H391" i="5" a="1"/>
  <c r="H391" i="5" s="1"/>
  <c r="H392" i="5" a="1"/>
  <c r="H392" i="5" s="1"/>
  <c r="H393" i="5" a="1"/>
  <c r="H393" i="5" s="1"/>
  <c r="H394" i="5" a="1"/>
  <c r="H394" i="5" s="1"/>
  <c r="H395" i="5" a="1"/>
  <c r="H395" i="5" s="1"/>
  <c r="H396" i="5" a="1"/>
  <c r="H396" i="5" s="1"/>
  <c r="H397" i="5" a="1"/>
  <c r="H397" i="5" s="1"/>
  <c r="H398" i="5" a="1"/>
  <c r="H398" i="5" s="1"/>
  <c r="H399" i="5" a="1"/>
  <c r="H399" i="5" s="1"/>
  <c r="H400" i="5" a="1"/>
  <c r="H400" i="5" s="1"/>
  <c r="H401" i="5" a="1"/>
  <c r="H401" i="5" s="1"/>
  <c r="H402" i="5" a="1"/>
  <c r="H402" i="5" s="1"/>
  <c r="H403" i="5" a="1"/>
  <c r="H403" i="5" s="1"/>
  <c r="H404" i="5" a="1"/>
  <c r="H404" i="5" s="1"/>
  <c r="H405" i="5" a="1"/>
  <c r="H405" i="5" s="1"/>
  <c r="H406" i="5" a="1"/>
  <c r="H406" i="5" s="1"/>
  <c r="H407" i="5" a="1"/>
  <c r="H407" i="5" s="1"/>
  <c r="H408" i="5" a="1"/>
  <c r="H408" i="5" s="1"/>
  <c r="H409" i="5" a="1"/>
  <c r="H409" i="5" s="1"/>
  <c r="H410" i="5" a="1"/>
  <c r="H410" i="5" s="1"/>
  <c r="H411" i="5" a="1"/>
  <c r="H411" i="5" s="1"/>
  <c r="H412" i="5" a="1"/>
  <c r="H412" i="5" s="1"/>
  <c r="H413" i="5" a="1"/>
  <c r="H413" i="5" s="1"/>
  <c r="H414" i="5" a="1"/>
  <c r="H414" i="5" s="1"/>
  <c r="H415" i="5" a="1"/>
  <c r="H415" i="5" s="1"/>
  <c r="H416" i="5" a="1"/>
  <c r="H416" i="5" s="1"/>
  <c r="H417" i="5" a="1"/>
  <c r="H417" i="5" s="1"/>
  <c r="H418" i="5" a="1"/>
  <c r="H418" i="5" s="1"/>
  <c r="H419" i="5" a="1"/>
  <c r="H419" i="5" s="1"/>
  <c r="H420" i="5" a="1"/>
  <c r="H420" i="5" s="1"/>
  <c r="H421" i="5" a="1"/>
  <c r="H421" i="5" s="1"/>
  <c r="H422" i="5" a="1"/>
  <c r="H422" i="5" s="1"/>
  <c r="H423" i="5" a="1"/>
  <c r="H423" i="5" s="1"/>
  <c r="H424" i="5" a="1"/>
  <c r="H424" i="5" s="1"/>
  <c r="H425" i="5" a="1"/>
  <c r="H425" i="5" s="1"/>
  <c r="H426" i="5" a="1"/>
  <c r="H426" i="5" s="1"/>
  <c r="H427" i="5" a="1"/>
  <c r="H427" i="5" s="1"/>
  <c r="H428" i="5" a="1"/>
  <c r="H428" i="5" s="1"/>
  <c r="H429" i="5" a="1"/>
  <c r="H429" i="5" s="1"/>
  <c r="H430" i="5" a="1"/>
  <c r="H430" i="5" s="1"/>
  <c r="H431" i="5" a="1"/>
  <c r="H431" i="5" s="1"/>
  <c r="H432" i="5" a="1"/>
  <c r="H432" i="5" s="1"/>
  <c r="H433" i="5" a="1"/>
  <c r="H433" i="5" s="1"/>
  <c r="H434" i="5" a="1"/>
  <c r="H434" i="5" s="1"/>
  <c r="H435" i="5" a="1"/>
  <c r="H435" i="5" s="1"/>
  <c r="H436" i="5" a="1"/>
  <c r="H436" i="5" s="1"/>
  <c r="H437" i="5" a="1"/>
  <c r="H437" i="5" s="1"/>
  <c r="H438" i="5" a="1"/>
  <c r="H438" i="5" s="1"/>
  <c r="H439" i="5" a="1"/>
  <c r="H439" i="5" s="1"/>
  <c r="H440" i="5" a="1"/>
  <c r="H440" i="5"/>
  <c r="H441" i="5" a="1"/>
  <c r="H441" i="5" s="1"/>
  <c r="H442" i="5" a="1"/>
  <c r="H442" i="5" s="1"/>
  <c r="H443" i="5" a="1"/>
  <c r="H443" i="5" s="1"/>
  <c r="H444" i="5" a="1"/>
  <c r="H444" i="5" s="1"/>
  <c r="H445" i="5" a="1"/>
  <c r="H445" i="5" s="1"/>
  <c r="H446" i="5" a="1"/>
  <c r="H446" i="5" s="1"/>
  <c r="H447" i="5" a="1"/>
  <c r="H447" i="5" s="1"/>
  <c r="H448" i="5" a="1"/>
  <c r="H448" i="5" s="1"/>
  <c r="H449" i="5" a="1"/>
  <c r="H449" i="5" s="1"/>
  <c r="H450" i="5" a="1"/>
  <c r="H450" i="5" s="1"/>
  <c r="H451" i="5" a="1"/>
  <c r="H451" i="5" s="1"/>
  <c r="H452" i="5" a="1"/>
  <c r="H452" i="5" s="1"/>
  <c r="H453" i="5" a="1"/>
  <c r="H453" i="5" s="1"/>
  <c r="H454" i="5" a="1"/>
  <c r="H454" i="5" s="1"/>
  <c r="H455" i="5" a="1"/>
  <c r="H455" i="5" s="1"/>
  <c r="H456" i="5" a="1"/>
  <c r="H456" i="5" s="1"/>
  <c r="H457" i="5" a="1"/>
  <c r="H457" i="5" s="1"/>
  <c r="H458" i="5" a="1"/>
  <c r="H458" i="5" s="1"/>
  <c r="H459" i="5" a="1"/>
  <c r="H459" i="5" s="1"/>
  <c r="H460" i="5" a="1"/>
  <c r="H460" i="5" s="1"/>
  <c r="H461" i="5" a="1"/>
  <c r="H461" i="5" s="1"/>
  <c r="H462" i="5" a="1"/>
  <c r="H462" i="5" s="1"/>
  <c r="H463" i="5" a="1"/>
  <c r="H463" i="5"/>
  <c r="H464" i="5" a="1"/>
  <c r="H464" i="5" s="1"/>
  <c r="H465" i="5" a="1"/>
  <c r="H465" i="5" s="1"/>
  <c r="H466" i="5" a="1"/>
  <c r="H466" i="5" s="1"/>
  <c r="H467" i="5" a="1"/>
  <c r="H467" i="5" s="1"/>
  <c r="H468" i="5" a="1"/>
  <c r="H468" i="5" s="1"/>
  <c r="H469" i="5" a="1"/>
  <c r="H469" i="5" s="1"/>
  <c r="H470" i="5" a="1"/>
  <c r="H470" i="5" s="1"/>
  <c r="H471" i="5" a="1"/>
  <c r="H471" i="5" s="1"/>
  <c r="H472" i="5" a="1"/>
  <c r="H472" i="5" s="1"/>
  <c r="H473" i="5" a="1"/>
  <c r="H473" i="5" s="1"/>
  <c r="H474" i="5" a="1"/>
  <c r="H474" i="5" s="1"/>
  <c r="H475" i="5" a="1"/>
  <c r="H475" i="5" s="1"/>
  <c r="H476" i="5" a="1"/>
  <c r="H476" i="5" s="1"/>
  <c r="H477" i="5" a="1"/>
  <c r="H477" i="5" s="1"/>
  <c r="H478" i="5" a="1"/>
  <c r="H478" i="5" s="1"/>
  <c r="H479" i="5" a="1"/>
  <c r="H479" i="5" s="1"/>
  <c r="H480" i="5" a="1"/>
  <c r="H480" i="5" s="1"/>
  <c r="H481" i="5" a="1"/>
  <c r="H481" i="5" s="1"/>
  <c r="H482" i="5" a="1"/>
  <c r="H482" i="5" s="1"/>
  <c r="H483" i="5" a="1"/>
  <c r="H483" i="5" s="1"/>
  <c r="H484" i="5" a="1"/>
  <c r="H484" i="5" s="1"/>
  <c r="H485" i="5" a="1"/>
  <c r="H485" i="5" s="1"/>
  <c r="H486" i="5" a="1"/>
  <c r="H486" i="5" s="1"/>
  <c r="H487" i="5" a="1"/>
  <c r="H487" i="5" s="1"/>
  <c r="H488" i="5" a="1"/>
  <c r="H488" i="5" s="1"/>
  <c r="H489" i="5" a="1"/>
  <c r="H489" i="5" s="1"/>
  <c r="H490" i="5" a="1"/>
  <c r="H490" i="5" s="1"/>
  <c r="H491" i="5" a="1"/>
  <c r="H491" i="5" s="1"/>
  <c r="H492" i="5" a="1"/>
  <c r="H492" i="5" s="1"/>
  <c r="H493" i="5" a="1"/>
  <c r="H493" i="5" s="1"/>
  <c r="H494" i="5" a="1"/>
  <c r="H494" i="5" s="1"/>
  <c r="H495" i="5" a="1"/>
  <c r="H495" i="5" s="1"/>
  <c r="H496" i="5" a="1"/>
  <c r="H496" i="5"/>
  <c r="H497" i="5" a="1"/>
  <c r="H497" i="5" s="1"/>
  <c r="H498" i="5" a="1"/>
  <c r="H498" i="5" s="1"/>
  <c r="H499" i="5" a="1"/>
  <c r="H499" i="5" s="1"/>
  <c r="H500" i="5" a="1"/>
  <c r="H500" i="5" s="1"/>
  <c r="H501" i="5" a="1"/>
  <c r="H501" i="5" s="1"/>
  <c r="H502" i="5" a="1"/>
  <c r="H502" i="5" s="1"/>
  <c r="H503" i="5" a="1"/>
  <c r="H503" i="5" s="1"/>
  <c r="H504" i="5" a="1"/>
  <c r="H504" i="5" s="1"/>
  <c r="H505" i="5" a="1"/>
  <c r="H505" i="5" s="1"/>
  <c r="H506" i="5" a="1"/>
  <c r="H506" i="5" s="1"/>
  <c r="H507" i="5" a="1"/>
  <c r="H507" i="5" s="1"/>
  <c r="H508" i="5" a="1"/>
  <c r="H508" i="5" s="1"/>
  <c r="H509" i="5" a="1"/>
  <c r="H509" i="5" s="1"/>
  <c r="H510" i="5" a="1"/>
  <c r="H510" i="5" s="1"/>
  <c r="H511" i="5" a="1"/>
  <c r="H511" i="5" s="1"/>
  <c r="H512" i="5" a="1"/>
  <c r="H512" i="5" s="1"/>
  <c r="H513" i="5" a="1"/>
  <c r="H513" i="5" s="1"/>
  <c r="H514" i="5" a="1"/>
  <c r="H514" i="5" s="1"/>
  <c r="H515" i="5" a="1"/>
  <c r="H515" i="5" s="1"/>
  <c r="H516" i="5" a="1"/>
  <c r="H516" i="5" s="1"/>
  <c r="H517" i="5" a="1"/>
  <c r="H517" i="5" s="1"/>
  <c r="H518" i="5" a="1"/>
  <c r="H518" i="5" s="1"/>
  <c r="H519" i="5" a="1"/>
  <c r="H519" i="5" s="1"/>
  <c r="H520" i="5" a="1"/>
  <c r="H520" i="5" s="1"/>
  <c r="H521" i="5" a="1"/>
  <c r="H521" i="5" s="1"/>
  <c r="H522" i="5" a="1"/>
  <c r="H522" i="5" s="1"/>
  <c r="H523" i="5" a="1"/>
  <c r="H523" i="5" s="1"/>
  <c r="H524" i="5" a="1"/>
  <c r="H524" i="5" s="1"/>
  <c r="H525" i="5" a="1"/>
  <c r="H525" i="5" s="1"/>
  <c r="H526" i="5" a="1"/>
  <c r="H526" i="5" s="1"/>
  <c r="H527" i="5" a="1"/>
  <c r="H527" i="5" s="1"/>
  <c r="H528" i="5" a="1"/>
  <c r="H528" i="5" s="1"/>
  <c r="H529" i="5" a="1"/>
  <c r="H529" i="5" s="1"/>
  <c r="H530" i="5" a="1"/>
  <c r="H530" i="5" s="1"/>
  <c r="H531" i="5" a="1"/>
  <c r="H531" i="5" s="1"/>
  <c r="H532" i="5" a="1"/>
  <c r="H532" i="5" s="1"/>
  <c r="H533" i="5" a="1"/>
  <c r="H533" i="5" s="1"/>
  <c r="H534" i="5" a="1"/>
  <c r="H534" i="5" s="1"/>
  <c r="H535" i="5" a="1"/>
  <c r="H535" i="5" s="1"/>
  <c r="H536" i="5" a="1"/>
  <c r="H536" i="5" s="1"/>
  <c r="H537" i="5" a="1"/>
  <c r="H537" i="5" s="1"/>
  <c r="H538" i="5" a="1"/>
  <c r="H538" i="5" s="1"/>
  <c r="H539" i="5" a="1"/>
  <c r="H539" i="5" s="1"/>
  <c r="H540" i="5" a="1"/>
  <c r="H540" i="5" s="1"/>
  <c r="H541" i="5" a="1"/>
  <c r="H541" i="5" s="1"/>
  <c r="H542" i="5" a="1"/>
  <c r="H542" i="5" s="1"/>
  <c r="H543" i="5" a="1"/>
  <c r="H543" i="5" s="1"/>
  <c r="H544" i="5" a="1"/>
  <c r="H544" i="5" s="1"/>
  <c r="H545" i="5" a="1"/>
  <c r="H545" i="5" s="1"/>
  <c r="H546" i="5" a="1"/>
  <c r="H546" i="5" s="1"/>
  <c r="H547" i="5" a="1"/>
  <c r="H547" i="5" s="1"/>
  <c r="H548" i="5" a="1"/>
  <c r="H548" i="5" s="1"/>
  <c r="H549" i="5" a="1"/>
  <c r="H549" i="5" s="1"/>
  <c r="H550" i="5" a="1"/>
  <c r="H550" i="5"/>
  <c r="H551" i="5" a="1"/>
  <c r="H551" i="5" s="1"/>
  <c r="H552" i="5" a="1"/>
  <c r="H552" i="5" s="1"/>
  <c r="H553" i="5" a="1"/>
  <c r="H553" i="5" s="1"/>
  <c r="H554" i="5" a="1"/>
  <c r="H554" i="5" s="1"/>
  <c r="H555" i="5" a="1"/>
  <c r="H555" i="5" s="1"/>
  <c r="H556" i="5" a="1"/>
  <c r="H556" i="5" s="1"/>
  <c r="H557" i="5" a="1"/>
  <c r="H557" i="5" s="1"/>
  <c r="H558" i="5" a="1"/>
  <c r="H558" i="5" s="1"/>
  <c r="H559" i="5" a="1"/>
  <c r="H559" i="5" s="1"/>
  <c r="H560" i="5" a="1"/>
  <c r="H560" i="5" s="1"/>
  <c r="H561" i="5" a="1"/>
  <c r="H561" i="5" s="1"/>
  <c r="H562" i="5" a="1"/>
  <c r="H562" i="5" s="1"/>
  <c r="H563" i="5" a="1"/>
  <c r="H563" i="5" s="1"/>
  <c r="H564" i="5" a="1"/>
  <c r="H564" i="5" s="1"/>
  <c r="H565" i="5" a="1"/>
  <c r="H565" i="5" s="1"/>
  <c r="H566" i="5" a="1"/>
  <c r="H566" i="5" s="1"/>
  <c r="H567" i="5" a="1"/>
  <c r="H567" i="5" s="1"/>
  <c r="H568" i="5" a="1"/>
  <c r="H568" i="5"/>
  <c r="H569" i="5" a="1"/>
  <c r="H569" i="5" s="1"/>
  <c r="H570" i="5" a="1"/>
  <c r="H570" i="5" s="1"/>
  <c r="H571" i="5" a="1"/>
  <c r="H571" i="5" s="1"/>
  <c r="H572" i="5" a="1"/>
  <c r="H572" i="5" s="1"/>
  <c r="H573" i="5" a="1"/>
  <c r="H573" i="5" s="1"/>
  <c r="H574" i="5" a="1"/>
  <c r="H574" i="5" s="1"/>
  <c r="H575" i="5" a="1"/>
  <c r="H575" i="5" s="1"/>
  <c r="H576" i="5" a="1"/>
  <c r="H576" i="5" s="1"/>
  <c r="H577" i="5" a="1"/>
  <c r="H577" i="5" s="1"/>
  <c r="H578" i="5" a="1"/>
  <c r="H578" i="5" s="1"/>
  <c r="H579" i="5" a="1"/>
  <c r="H579" i="5" s="1"/>
  <c r="H580" i="5" a="1"/>
  <c r="H580" i="5"/>
  <c r="H581" i="5" a="1"/>
  <c r="H581" i="5" s="1"/>
  <c r="H582" i="5" a="1"/>
  <c r="H582" i="5" s="1"/>
  <c r="H583" i="5" a="1"/>
  <c r="H583" i="5" s="1"/>
  <c r="H584" i="5" a="1"/>
  <c r="H584" i="5" s="1"/>
  <c r="H585" i="5" a="1"/>
  <c r="H585" i="5" s="1"/>
  <c r="H586" i="5" a="1"/>
  <c r="H586" i="5" s="1"/>
  <c r="H587" i="5" a="1"/>
  <c r="H587" i="5" s="1"/>
  <c r="H588" i="5" a="1"/>
  <c r="H588" i="5" s="1"/>
  <c r="H589" i="5" a="1"/>
  <c r="H589" i="5" s="1"/>
  <c r="H590" i="5" a="1"/>
  <c r="H590" i="5" s="1"/>
  <c r="H591" i="5" a="1"/>
  <c r="H591" i="5" s="1"/>
  <c r="H592" i="5" a="1"/>
  <c r="H592" i="5" s="1"/>
  <c r="H593" i="5" a="1"/>
  <c r="H593" i="5" s="1"/>
  <c r="H594" i="5" a="1"/>
  <c r="H594" i="5" s="1"/>
  <c r="H595" i="5" a="1"/>
  <c r="H595" i="5" s="1"/>
  <c r="H596" i="5" a="1"/>
  <c r="H596" i="5" s="1"/>
  <c r="H597" i="5" a="1"/>
  <c r="H597" i="5" s="1"/>
  <c r="H598" i="5" a="1"/>
  <c r="H598" i="5" s="1"/>
  <c r="H599" i="5" a="1"/>
  <c r="H599" i="5" s="1"/>
  <c r="H600" i="5" a="1"/>
  <c r="H600" i="5" s="1"/>
  <c r="H601" i="5" a="1"/>
  <c r="H601" i="5" s="1"/>
  <c r="H602" i="5" a="1"/>
  <c r="H602" i="5" s="1"/>
  <c r="H603" i="5" a="1"/>
  <c r="H603" i="5" s="1"/>
  <c r="H604" i="5" a="1"/>
  <c r="H604" i="5" s="1"/>
  <c r="H605" i="5" a="1"/>
  <c r="H605" i="5" s="1"/>
  <c r="H606" i="5" a="1"/>
  <c r="H606" i="5" s="1"/>
  <c r="H607" i="5" a="1"/>
  <c r="H607" i="5" s="1"/>
  <c r="H608" i="5" a="1"/>
  <c r="H608" i="5" s="1"/>
  <c r="H609" i="5" a="1"/>
  <c r="H609" i="5" s="1"/>
  <c r="H610" i="5" a="1"/>
  <c r="H610" i="5" s="1"/>
  <c r="H611" i="5" a="1"/>
  <c r="H611" i="5" s="1"/>
  <c r="H612" i="5" a="1"/>
  <c r="H612" i="5" s="1"/>
  <c r="H613" i="5" a="1"/>
  <c r="H613" i="5" s="1"/>
  <c r="H614" i="5" a="1"/>
  <c r="H614" i="5" s="1"/>
  <c r="H615" i="5" a="1"/>
  <c r="H615" i="5" s="1"/>
  <c r="H616" i="5" a="1"/>
  <c r="H616" i="5" s="1"/>
  <c r="H617" i="5" a="1"/>
  <c r="H617" i="5" s="1"/>
  <c r="H618" i="5" a="1"/>
  <c r="H618" i="5" s="1"/>
  <c r="H619" i="5" a="1"/>
  <c r="H619" i="5" s="1"/>
  <c r="H620" i="5" a="1"/>
  <c r="H620" i="5" s="1"/>
  <c r="H621" i="5" a="1"/>
  <c r="H621" i="5" s="1"/>
  <c r="H622" i="5" a="1"/>
  <c r="H622" i="5" s="1"/>
  <c r="H623" i="5" a="1"/>
  <c r="H623" i="5" s="1"/>
  <c r="H624" i="5" a="1"/>
  <c r="H624" i="5" s="1"/>
  <c r="H625" i="5" a="1"/>
  <c r="H625" i="5" s="1"/>
  <c r="H626" i="5" a="1"/>
  <c r="H626" i="5" s="1"/>
  <c r="H627" i="5" a="1"/>
  <c r="H627" i="5" s="1"/>
  <c r="H628" i="5" a="1"/>
  <c r="H628" i="5" s="1"/>
  <c r="H629" i="5" a="1"/>
  <c r="H629" i="5" s="1"/>
  <c r="H630" i="5" a="1"/>
  <c r="H630" i="5" s="1"/>
  <c r="H631" i="5" a="1"/>
  <c r="H631" i="5" s="1"/>
  <c r="H632" i="5" a="1"/>
  <c r="H632" i="5" s="1"/>
  <c r="H633" i="5" a="1"/>
  <c r="H633" i="5" s="1"/>
  <c r="H634" i="5" a="1"/>
  <c r="H634" i="5" s="1"/>
  <c r="H635" i="5" a="1"/>
  <c r="H635" i="5"/>
  <c r="H636" i="5" a="1"/>
  <c r="H636" i="5" s="1"/>
  <c r="H637" i="5" a="1"/>
  <c r="H637" i="5" s="1"/>
  <c r="H638" i="5" a="1"/>
  <c r="H638" i="5" s="1"/>
  <c r="H639" i="5" a="1"/>
  <c r="H639" i="5" s="1"/>
  <c r="H640" i="5" a="1"/>
  <c r="H640" i="5" s="1"/>
  <c r="H641" i="5" a="1"/>
  <c r="H641" i="5" s="1"/>
  <c r="H642" i="5" a="1"/>
  <c r="H642" i="5" s="1"/>
  <c r="H643" i="5" a="1"/>
  <c r="H643" i="5" s="1"/>
  <c r="H644" i="5" a="1"/>
  <c r="H644" i="5" s="1"/>
  <c r="H645" i="5" a="1"/>
  <c r="H645" i="5" s="1"/>
  <c r="H646" i="5" a="1"/>
  <c r="H646" i="5" s="1"/>
  <c r="H647" i="5" a="1"/>
  <c r="H647" i="5" s="1"/>
  <c r="H648" i="5" a="1"/>
  <c r="H648" i="5" s="1"/>
  <c r="H649" i="5" a="1"/>
  <c r="H649" i="5" s="1"/>
  <c r="H650" i="5" a="1"/>
  <c r="H650" i="5" s="1"/>
  <c r="H651" i="5" a="1"/>
  <c r="H651" i="5" s="1"/>
  <c r="H652" i="5" a="1"/>
  <c r="H652" i="5" s="1"/>
  <c r="H653" i="5" a="1"/>
  <c r="H653" i="5" s="1"/>
  <c r="H654" i="5" a="1"/>
  <c r="H654" i="5" s="1"/>
  <c r="H655" i="5" a="1"/>
  <c r="H655" i="5" s="1"/>
  <c r="H656" i="5" a="1"/>
  <c r="H656" i="5" s="1"/>
  <c r="H657" i="5" a="1"/>
  <c r="H657" i="5" s="1"/>
  <c r="H658" i="5" a="1"/>
  <c r="H658" i="5" s="1"/>
  <c r="H659" i="5" a="1"/>
  <c r="H659" i="5" s="1"/>
  <c r="H660" i="5" a="1"/>
  <c r="H660" i="5" s="1"/>
  <c r="H661" i="5" a="1"/>
  <c r="H661" i="5" s="1"/>
  <c r="H662" i="5" a="1"/>
  <c r="H662" i="5" s="1"/>
  <c r="H663" i="5" a="1"/>
  <c r="H663" i="5" s="1"/>
  <c r="H664" i="5" a="1"/>
  <c r="H664" i="5" s="1"/>
  <c r="H665" i="5" a="1"/>
  <c r="H665" i="5" s="1"/>
  <c r="H666" i="5" a="1"/>
  <c r="H666" i="5" s="1"/>
  <c r="H667" i="5" a="1"/>
  <c r="H667" i="5" s="1"/>
  <c r="H668" i="5" a="1"/>
  <c r="H668" i="5" s="1"/>
  <c r="H669" i="5" a="1"/>
  <c r="H669" i="5" s="1"/>
  <c r="H670" i="5" a="1"/>
  <c r="H670" i="5" s="1"/>
  <c r="H671" i="5" a="1"/>
  <c r="H671" i="5" s="1"/>
  <c r="H672" i="5" a="1"/>
  <c r="H672" i="5" s="1"/>
  <c r="H673" i="5" a="1"/>
  <c r="H673" i="5" s="1"/>
  <c r="H674" i="5" a="1"/>
  <c r="H674" i="5" s="1"/>
  <c r="H675" i="5" a="1"/>
  <c r="H675" i="5" s="1"/>
  <c r="H676" i="5" a="1"/>
  <c r="H676" i="5" s="1"/>
  <c r="H677" i="5" a="1"/>
  <c r="H677" i="5" s="1"/>
  <c r="H678" i="5" a="1"/>
  <c r="H678" i="5" s="1"/>
  <c r="H679" i="5" a="1"/>
  <c r="H679" i="5" s="1"/>
  <c r="H680" i="5" a="1"/>
  <c r="H680" i="5" s="1"/>
  <c r="H681" i="5" a="1"/>
  <c r="H681" i="5" s="1"/>
  <c r="H682" i="5" a="1"/>
  <c r="H682" i="5" s="1"/>
  <c r="H683" i="5" a="1"/>
  <c r="H683" i="5" s="1"/>
  <c r="H684" i="5" a="1"/>
  <c r="H684" i="5" s="1"/>
  <c r="H685" i="5" a="1"/>
  <c r="H685" i="5" s="1"/>
  <c r="H686" i="5" a="1"/>
  <c r="H686" i="5" s="1"/>
  <c r="H687" i="5" a="1"/>
  <c r="H687" i="5" s="1"/>
  <c r="H688" i="5" a="1"/>
  <c r="H688" i="5" s="1"/>
  <c r="H689" i="5" a="1"/>
  <c r="H689" i="5" s="1"/>
  <c r="H690" i="5" a="1"/>
  <c r="H690" i="5" s="1"/>
  <c r="H691" i="5" a="1"/>
  <c r="H691" i="5" s="1"/>
  <c r="H692" i="5" a="1"/>
  <c r="H692" i="5" s="1"/>
  <c r="H693" i="5" a="1"/>
  <c r="H693" i="5" s="1"/>
  <c r="H694" i="5" a="1"/>
  <c r="H694" i="5" s="1"/>
  <c r="H695" i="5" a="1"/>
  <c r="H695" i="5" s="1"/>
  <c r="H696" i="5" a="1"/>
  <c r="H696" i="5" s="1"/>
  <c r="H697" i="5" a="1"/>
  <c r="H697" i="5" s="1"/>
  <c r="H698" i="5" a="1"/>
  <c r="H698" i="5" s="1"/>
  <c r="H699" i="5" a="1"/>
  <c r="H699" i="5" s="1"/>
  <c r="H700" i="5" a="1"/>
  <c r="H700" i="5" s="1"/>
  <c r="H701" i="5" a="1"/>
  <c r="H701" i="5" s="1"/>
  <c r="H702" i="5" a="1"/>
  <c r="H702" i="5" s="1"/>
  <c r="H703" i="5" a="1"/>
  <c r="H703" i="5" s="1"/>
  <c r="H704" i="5" a="1"/>
  <c r="H704" i="5" s="1"/>
  <c r="H705" i="5" a="1"/>
  <c r="H705" i="5" s="1"/>
  <c r="H706" i="5" a="1"/>
  <c r="H706" i="5" s="1"/>
  <c r="H707" i="5" a="1"/>
  <c r="H707" i="5" s="1"/>
  <c r="H708" i="5" a="1"/>
  <c r="H708" i="5" s="1"/>
  <c r="H709" i="5" a="1"/>
  <c r="H709" i="5" s="1"/>
  <c r="H710" i="5" a="1"/>
  <c r="H710" i="5" s="1"/>
  <c r="H711" i="5" a="1"/>
  <c r="H711" i="5" s="1"/>
  <c r="H712" i="5" a="1"/>
  <c r="H712" i="5" s="1"/>
  <c r="H713" i="5" a="1"/>
  <c r="H713" i="5" s="1"/>
  <c r="H714" i="5" a="1"/>
  <c r="H714" i="5" s="1"/>
  <c r="H715" i="5" a="1"/>
  <c r="H715" i="5" s="1"/>
  <c r="H716" i="5" a="1"/>
  <c r="H716" i="5" s="1"/>
  <c r="H717" i="5" a="1"/>
  <c r="H717" i="5" s="1"/>
  <c r="H718" i="5" a="1"/>
  <c r="H718" i="5" s="1"/>
  <c r="H719" i="5" a="1"/>
  <c r="H719" i="5" s="1"/>
  <c r="H720" i="5" a="1"/>
  <c r="H720" i="5" s="1"/>
  <c r="H721" i="5" a="1"/>
  <c r="H721" i="5" s="1"/>
  <c r="H722" i="5" a="1"/>
  <c r="H722" i="5" s="1"/>
  <c r="H723" i="5" a="1"/>
  <c r="H723" i="5" s="1"/>
  <c r="H724" i="5" a="1"/>
  <c r="H724" i="5" s="1"/>
  <c r="H725" i="5" a="1"/>
  <c r="H725" i="5" s="1"/>
  <c r="H726" i="5" a="1"/>
  <c r="H726" i="5" s="1"/>
  <c r="H727" i="5" a="1"/>
  <c r="H727" i="5" s="1"/>
  <c r="H728" i="5" a="1"/>
  <c r="H728" i="5" s="1"/>
  <c r="H729" i="5" a="1"/>
  <c r="H729" i="5" s="1"/>
  <c r="H730" i="5" a="1"/>
  <c r="H730" i="5"/>
  <c r="H731" i="5" a="1"/>
  <c r="H731" i="5" s="1"/>
  <c r="H732" i="5" a="1"/>
  <c r="H732" i="5" s="1"/>
  <c r="H733" i="5" a="1"/>
  <c r="H733" i="5" s="1"/>
  <c r="H734" i="5" a="1"/>
  <c r="H734" i="5" s="1"/>
  <c r="H735" i="5" a="1"/>
  <c r="H735" i="5" s="1"/>
  <c r="H736" i="5" a="1"/>
  <c r="H736" i="5" s="1"/>
  <c r="H737" i="5" a="1"/>
  <c r="H737" i="5" s="1"/>
  <c r="H738" i="5" a="1"/>
  <c r="H738" i="5" s="1"/>
  <c r="H739" i="5" a="1"/>
  <c r="H739" i="5" s="1"/>
  <c r="H740" i="5" a="1"/>
  <c r="H740" i="5" s="1"/>
  <c r="H741" i="5" a="1"/>
  <c r="H741" i="5" s="1"/>
  <c r="H742" i="5" a="1"/>
  <c r="H742" i="5" s="1"/>
  <c r="H743" i="5" a="1"/>
  <c r="H743" i="5" s="1"/>
  <c r="H744" i="5" a="1"/>
  <c r="H744" i="5" s="1"/>
  <c r="H745" i="5" a="1"/>
  <c r="H745" i="5" s="1"/>
  <c r="H746" i="5" a="1"/>
  <c r="H746" i="5" s="1"/>
  <c r="H747" i="5" a="1"/>
  <c r="H747" i="5" s="1"/>
  <c r="H748" i="5" a="1"/>
  <c r="H748" i="5" s="1"/>
  <c r="H749" i="5" a="1"/>
  <c r="H749" i="5" s="1"/>
  <c r="H750" i="5" a="1"/>
  <c r="H750" i="5" s="1"/>
  <c r="H751" i="5" a="1"/>
  <c r="H751" i="5" s="1"/>
  <c r="H752" i="5" a="1"/>
  <c r="H752" i="5" s="1"/>
  <c r="H753" i="5" a="1"/>
  <c r="H753" i="5" s="1"/>
  <c r="H754" i="5" a="1"/>
  <c r="H754" i="5" s="1"/>
  <c r="H755" i="5" a="1"/>
  <c r="H755" i="5" s="1"/>
  <c r="H756" i="5" a="1"/>
  <c r="H756" i="5" s="1"/>
  <c r="H757" i="5" a="1"/>
  <c r="H757" i="5" s="1"/>
  <c r="H758" i="5" a="1"/>
  <c r="H758" i="5" s="1"/>
  <c r="H759" i="5" a="1"/>
  <c r="H759" i="5" s="1"/>
  <c r="H760" i="5" a="1"/>
  <c r="H760" i="5" s="1"/>
  <c r="H761" i="5" a="1"/>
  <c r="H761" i="5" s="1"/>
  <c r="H762" i="5" a="1"/>
  <c r="H762" i="5" s="1"/>
  <c r="H763" i="5" a="1"/>
  <c r="H763" i="5" s="1"/>
  <c r="H764" i="5" a="1"/>
  <c r="H764" i="5" s="1"/>
  <c r="H765" i="5" a="1"/>
  <c r="H765" i="5" s="1"/>
  <c r="H766" i="5" a="1"/>
  <c r="H766" i="5" s="1"/>
  <c r="H767" i="5" a="1"/>
  <c r="H767" i="5" s="1"/>
  <c r="H768" i="5" a="1"/>
  <c r="H768" i="5" s="1"/>
  <c r="H769" i="5" a="1"/>
  <c r="H769" i="5" s="1"/>
  <c r="H770" i="5" a="1"/>
  <c r="H770" i="5" s="1"/>
  <c r="H771" i="5" a="1"/>
  <c r="H771" i="5" s="1"/>
  <c r="H772" i="5" a="1"/>
  <c r="H772" i="5" s="1"/>
  <c r="H773" i="5" a="1"/>
  <c r="H773" i="5" s="1"/>
  <c r="H774" i="5" a="1"/>
  <c r="H774" i="5" s="1"/>
  <c r="H775" i="5" a="1"/>
  <c r="H775" i="5" s="1"/>
  <c r="H776" i="5" a="1"/>
  <c r="H776" i="5" s="1"/>
  <c r="H777" i="5" a="1"/>
  <c r="H777" i="5" s="1"/>
  <c r="H778" i="5" a="1"/>
  <c r="H778" i="5" s="1"/>
  <c r="H779" i="5" a="1"/>
  <c r="H779" i="5" s="1"/>
  <c r="H780" i="5" a="1"/>
  <c r="H780" i="5" s="1"/>
  <c r="H781" i="5" a="1"/>
  <c r="H781" i="5" s="1"/>
  <c r="H782" i="5" a="1"/>
  <c r="H782" i="5" s="1"/>
  <c r="H783" i="5" a="1"/>
  <c r="H783" i="5" s="1"/>
  <c r="H784" i="5" a="1"/>
  <c r="H784" i="5" s="1"/>
  <c r="H785" i="5" a="1"/>
  <c r="H785" i="5" s="1"/>
  <c r="H786" i="5" a="1"/>
  <c r="H786" i="5"/>
  <c r="H787" i="5" a="1"/>
  <c r="H787" i="5" s="1"/>
  <c r="H788" i="5" a="1"/>
  <c r="H788" i="5" s="1"/>
  <c r="H789" i="5" a="1"/>
  <c r="H789" i="5" s="1"/>
  <c r="H790" i="5" a="1"/>
  <c r="H790" i="5" s="1"/>
  <c r="H791" i="5" a="1"/>
  <c r="H791" i="5" s="1"/>
  <c r="H792" i="5" a="1"/>
  <c r="H792" i="5" s="1"/>
  <c r="H793" i="5" a="1"/>
  <c r="H793" i="5" s="1"/>
  <c r="H794" i="5" a="1"/>
  <c r="H794" i="5" s="1"/>
  <c r="H795" i="5" a="1"/>
  <c r="H795" i="5"/>
  <c r="H796" i="5" a="1"/>
  <c r="H796" i="5" s="1"/>
  <c r="H797" i="5" a="1"/>
  <c r="H797" i="5" s="1"/>
  <c r="H798" i="5" a="1"/>
  <c r="H798" i="5" s="1"/>
  <c r="H799" i="5" a="1"/>
  <c r="H799" i="5" s="1"/>
  <c r="H800" i="5" a="1"/>
  <c r="H800" i="5" s="1"/>
  <c r="H801" i="5" a="1"/>
  <c r="H801" i="5" s="1"/>
  <c r="H802" i="5" a="1"/>
  <c r="H802" i="5" s="1"/>
  <c r="H803" i="5" a="1"/>
  <c r="H803" i="5" s="1"/>
  <c r="H804" i="5" a="1"/>
  <c r="H804" i="5" s="1"/>
  <c r="H805" i="5" a="1"/>
  <c r="H805" i="5" s="1"/>
  <c r="H806" i="5" a="1"/>
  <c r="H806" i="5" s="1"/>
  <c r="H807" i="5" a="1"/>
  <c r="H807" i="5" s="1"/>
  <c r="H808" i="5" a="1"/>
  <c r="H808" i="5" s="1"/>
  <c r="H809" i="5" a="1"/>
  <c r="H809" i="5" s="1"/>
  <c r="H810" i="5" a="1"/>
  <c r="H810" i="5" s="1"/>
  <c r="H811" i="5" a="1"/>
  <c r="H811" i="5" s="1"/>
  <c r="H812" i="5" a="1"/>
  <c r="H812" i="5" s="1"/>
  <c r="H813" i="5" a="1"/>
  <c r="H813" i="5" s="1"/>
  <c r="H814" i="5" a="1"/>
  <c r="H814" i="5" s="1"/>
  <c r="H815" i="5" a="1"/>
  <c r="H815" i="5" s="1"/>
  <c r="H816" i="5" a="1"/>
  <c r="H816" i="5" s="1"/>
  <c r="H817" i="5" a="1"/>
  <c r="H817" i="5" s="1"/>
  <c r="H818" i="5" a="1"/>
  <c r="H818" i="5" s="1"/>
  <c r="H819" i="5" a="1"/>
  <c r="H819" i="5" s="1"/>
  <c r="H820" i="5" a="1"/>
  <c r="H820" i="5" s="1"/>
  <c r="H821" i="5" a="1"/>
  <c r="H821" i="5" s="1"/>
  <c r="H822" i="5" a="1"/>
  <c r="H822" i="5" s="1"/>
  <c r="H823" i="5" a="1"/>
  <c r="H823" i="5" s="1"/>
  <c r="H824" i="5" a="1"/>
  <c r="H824" i="5" s="1"/>
  <c r="H825" i="5" a="1"/>
  <c r="H825" i="5" s="1"/>
  <c r="H826" i="5" a="1"/>
  <c r="H826" i="5" s="1"/>
  <c r="H827" i="5" a="1"/>
  <c r="H827" i="5" s="1"/>
  <c r="H828" i="5" a="1"/>
  <c r="H828" i="5" s="1"/>
  <c r="H829" i="5" a="1"/>
  <c r="H829" i="5" s="1"/>
  <c r="H830" i="5" a="1"/>
  <c r="H830" i="5" s="1"/>
  <c r="H831" i="5" a="1"/>
  <c r="H831" i="5" s="1"/>
  <c r="H832" i="5" a="1"/>
  <c r="H832" i="5" s="1"/>
  <c r="H833" i="5" a="1"/>
  <c r="H833" i="5" s="1"/>
  <c r="H834" i="5" a="1"/>
  <c r="H834" i="5" s="1"/>
  <c r="H835" i="5" a="1"/>
  <c r="H835" i="5" s="1"/>
  <c r="H836" i="5" a="1"/>
  <c r="H836" i="5" s="1"/>
  <c r="H837" i="5" a="1"/>
  <c r="H837" i="5" s="1"/>
  <c r="H838" i="5" a="1"/>
  <c r="H838" i="5" s="1"/>
  <c r="H839" i="5" a="1"/>
  <c r="H839" i="5" s="1"/>
  <c r="H840" i="5" a="1"/>
  <c r="H840" i="5" s="1"/>
  <c r="H841" i="5" a="1"/>
  <c r="H841" i="5" s="1"/>
  <c r="H842" i="5" a="1"/>
  <c r="H842" i="5" s="1"/>
  <c r="H843" i="5" a="1"/>
  <c r="H843" i="5" s="1"/>
  <c r="H844" i="5" a="1"/>
  <c r="H844" i="5" s="1"/>
  <c r="H845" i="5" a="1"/>
  <c r="H845" i="5" s="1"/>
  <c r="H846" i="5" a="1"/>
  <c r="H846" i="5" s="1"/>
  <c r="H847" i="5" a="1"/>
  <c r="H847" i="5" s="1"/>
  <c r="H848" i="5" a="1"/>
  <c r="H848" i="5" s="1"/>
  <c r="H849" i="5" a="1"/>
  <c r="H849" i="5" s="1"/>
  <c r="H850" i="5" a="1"/>
  <c r="H850" i="5" s="1"/>
  <c r="H851" i="5" a="1"/>
  <c r="H851" i="5" s="1"/>
  <c r="H852" i="5" a="1"/>
  <c r="H852" i="5" s="1"/>
  <c r="H853" i="5" a="1"/>
  <c r="H853" i="5" s="1"/>
  <c r="H854" i="5" a="1"/>
  <c r="H854" i="5" s="1"/>
  <c r="H855" i="5" a="1"/>
  <c r="H855" i="5" s="1"/>
  <c r="H856" i="5" a="1"/>
  <c r="H856" i="5" s="1"/>
  <c r="H857" i="5" a="1"/>
  <c r="H857" i="5" s="1"/>
  <c r="H858" i="5" a="1"/>
  <c r="H858" i="5" s="1"/>
  <c r="H859" i="5" a="1"/>
  <c r="H859" i="5" s="1"/>
  <c r="H860" i="5" a="1"/>
  <c r="H860" i="5" s="1"/>
  <c r="H861" i="5" a="1"/>
  <c r="H861" i="5" s="1"/>
  <c r="H862" i="5" a="1"/>
  <c r="H862" i="5" s="1"/>
  <c r="H863" i="5" a="1"/>
  <c r="H863" i="5" s="1"/>
  <c r="H864" i="5" a="1"/>
  <c r="H864" i="5" s="1"/>
  <c r="H865" i="5" a="1"/>
  <c r="H865" i="5" s="1"/>
  <c r="H866" i="5" a="1"/>
  <c r="H866" i="5" s="1"/>
  <c r="H867" i="5" a="1"/>
  <c r="H867" i="5" s="1"/>
  <c r="H868" i="5" a="1"/>
  <c r="H868" i="5" s="1"/>
  <c r="H869" i="5" a="1"/>
  <c r="H869" i="5" s="1"/>
  <c r="H870" i="5" a="1"/>
  <c r="H870" i="5" s="1"/>
  <c r="H871" i="5" a="1"/>
  <c r="H871" i="5" s="1"/>
  <c r="H872" i="5" a="1"/>
  <c r="H872" i="5" s="1"/>
  <c r="H873" i="5" a="1"/>
  <c r="H873" i="5" s="1"/>
  <c r="H874" i="5" a="1"/>
  <c r="H874" i="5" s="1"/>
  <c r="H875" i="5" a="1"/>
  <c r="H875" i="5" s="1"/>
  <c r="H876" i="5" a="1"/>
  <c r="H876" i="5" s="1"/>
  <c r="H877" i="5" a="1"/>
  <c r="H877" i="5" s="1"/>
  <c r="H878" i="5" a="1"/>
  <c r="H878" i="5" s="1"/>
  <c r="H879" i="5" a="1"/>
  <c r="H879" i="5" s="1"/>
  <c r="H880" i="5" a="1"/>
  <c r="H880" i="5" s="1"/>
  <c r="H881" i="5" a="1"/>
  <c r="H881" i="5" s="1"/>
  <c r="H882" i="5" a="1"/>
  <c r="H882" i="5" s="1"/>
  <c r="H883" i="5" a="1"/>
  <c r="H883" i="5" s="1"/>
  <c r="H884" i="5" a="1"/>
  <c r="H884" i="5" s="1"/>
  <c r="H885" i="5" a="1"/>
  <c r="H885" i="5" s="1"/>
  <c r="H886" i="5" a="1"/>
  <c r="H886" i="5" s="1"/>
  <c r="H887" i="5" a="1"/>
  <c r="H887" i="5" s="1"/>
  <c r="H888" i="5" a="1"/>
  <c r="H888" i="5" s="1"/>
  <c r="H889" i="5" a="1"/>
  <c r="H889" i="5" s="1"/>
  <c r="H890" i="5" a="1"/>
  <c r="H890" i="5" s="1"/>
  <c r="H891" i="5" a="1"/>
  <c r="H891" i="5" s="1"/>
  <c r="H892" i="5" a="1"/>
  <c r="H892" i="5" s="1"/>
  <c r="H893" i="5" a="1"/>
  <c r="H893" i="5" s="1"/>
  <c r="H894" i="5" a="1"/>
  <c r="H894" i="5" s="1"/>
  <c r="H895" i="5" a="1"/>
  <c r="H895" i="5" s="1"/>
  <c r="H896" i="5" a="1"/>
  <c r="H896" i="5" s="1"/>
  <c r="H897" i="5" a="1"/>
  <c r="H897" i="5" s="1"/>
  <c r="H898" i="5" a="1"/>
  <c r="H898" i="5" s="1"/>
  <c r="H899" i="5" a="1"/>
  <c r="H899" i="5" s="1"/>
  <c r="H900" i="5" a="1"/>
  <c r="H900" i="5" s="1"/>
  <c r="H901" i="5" a="1"/>
  <c r="H901" i="5" s="1"/>
  <c r="H902" i="5" a="1"/>
  <c r="H902" i="5" s="1"/>
  <c r="H903" i="5" a="1"/>
  <c r="H903" i="5" s="1"/>
  <c r="H904" i="5" a="1"/>
  <c r="H904" i="5" s="1"/>
  <c r="H905" i="5" a="1"/>
  <c r="H905" i="5" s="1"/>
  <c r="H906" i="5" a="1"/>
  <c r="H906" i="5" s="1"/>
  <c r="H907" i="5" a="1"/>
  <c r="H907" i="5" s="1"/>
  <c r="H908" i="5" a="1"/>
  <c r="H908" i="5" s="1"/>
  <c r="H909" i="5" a="1"/>
  <c r="H909" i="5" s="1"/>
  <c r="H910" i="5" a="1"/>
  <c r="H910" i="5" s="1"/>
  <c r="H911" i="5" a="1"/>
  <c r="H911" i="5" s="1"/>
  <c r="H912" i="5" a="1"/>
  <c r="H912" i="5" s="1"/>
  <c r="H913" i="5" a="1"/>
  <c r="H913" i="5" s="1"/>
  <c r="H914" i="5" a="1"/>
  <c r="H914" i="5" s="1"/>
  <c r="H915" i="5" a="1"/>
  <c r="H915" i="5" s="1"/>
  <c r="H916" i="5" a="1"/>
  <c r="H916" i="5" s="1"/>
  <c r="H917" i="5" a="1"/>
  <c r="H917" i="5" s="1"/>
  <c r="H918" i="5" a="1"/>
  <c r="H918" i="5" s="1"/>
  <c r="H919" i="5" a="1"/>
  <c r="H919" i="5" s="1"/>
  <c r="H920" i="5" a="1"/>
  <c r="H920" i="5" s="1"/>
  <c r="H921" i="5" a="1"/>
  <c r="H921" i="5" s="1"/>
  <c r="H922" i="5" a="1"/>
  <c r="H922" i="5" s="1"/>
  <c r="H923" i="5" a="1"/>
  <c r="H923" i="5" s="1"/>
  <c r="H924" i="5" a="1"/>
  <c r="H924" i="5" s="1"/>
  <c r="H925" i="5" a="1"/>
  <c r="H925" i="5"/>
  <c r="H926" i="5" a="1"/>
  <c r="H926" i="5" s="1"/>
  <c r="H927" i="5" a="1"/>
  <c r="H927" i="5" s="1"/>
  <c r="H928" i="5" a="1"/>
  <c r="H928" i="5" s="1"/>
  <c r="H929" i="5" a="1"/>
  <c r="H929" i="5" s="1"/>
  <c r="H930" i="5" a="1"/>
  <c r="H930" i="5" s="1"/>
  <c r="H931" i="5" a="1"/>
  <c r="H931" i="5" s="1"/>
  <c r="H932" i="5" a="1"/>
  <c r="H932" i="5" s="1"/>
  <c r="H933" i="5" a="1"/>
  <c r="H933" i="5" s="1"/>
  <c r="H934" i="5" a="1"/>
  <c r="H934" i="5" s="1"/>
  <c r="H935" i="5" a="1"/>
  <c r="H935" i="5" s="1"/>
  <c r="H936" i="5" a="1"/>
  <c r="H936" i="5" s="1"/>
  <c r="H937" i="5" a="1"/>
  <c r="H937" i="5" s="1"/>
  <c r="H938" i="5" a="1"/>
  <c r="H938" i="5" s="1"/>
  <c r="H939" i="5" a="1"/>
  <c r="H939" i="5"/>
  <c r="H940" i="5" a="1"/>
  <c r="H940" i="5" s="1"/>
  <c r="H941" i="5" a="1"/>
  <c r="H941" i="5" s="1"/>
  <c r="H942" i="5" a="1"/>
  <c r="H942" i="5" s="1"/>
  <c r="H943" i="5" a="1"/>
  <c r="H943" i="5" s="1"/>
  <c r="H944" i="5" a="1"/>
  <c r="H944" i="5" s="1"/>
  <c r="H945" i="5" a="1"/>
  <c r="H945" i="5" s="1"/>
  <c r="H946" i="5" a="1"/>
  <c r="H946" i="5" s="1"/>
  <c r="H947" i="5" a="1"/>
  <c r="H947" i="5" s="1"/>
  <c r="H948" i="5" a="1"/>
  <c r="H948" i="5" s="1"/>
  <c r="H949" i="5" a="1"/>
  <c r="H949" i="5" s="1"/>
  <c r="H950" i="5" a="1"/>
  <c r="H950" i="5" s="1"/>
  <c r="H951" i="5" a="1"/>
  <c r="H951" i="5" s="1"/>
  <c r="H952" i="5" a="1"/>
  <c r="H952" i="5" s="1"/>
  <c r="H953" i="5" a="1"/>
  <c r="H953" i="5" s="1"/>
  <c r="H954" i="5" a="1"/>
  <c r="H954" i="5" s="1"/>
  <c r="H955" i="5" a="1"/>
  <c r="H955" i="5" s="1"/>
  <c r="H956" i="5" a="1"/>
  <c r="H956" i="5" s="1"/>
  <c r="H957" i="5" a="1"/>
  <c r="H957" i="5" s="1"/>
  <c r="H958" i="5" a="1"/>
  <c r="H958" i="5" s="1"/>
  <c r="H959" i="5" a="1"/>
  <c r="H959" i="5" s="1"/>
  <c r="H960" i="5" a="1"/>
  <c r="H960" i="5" s="1"/>
  <c r="H961" i="5" a="1"/>
  <c r="H961" i="5" s="1"/>
  <c r="H962" i="5" a="1"/>
  <c r="H962" i="5" s="1"/>
  <c r="H963" i="5" a="1"/>
  <c r="H963" i="5" s="1"/>
  <c r="H964" i="5" a="1"/>
  <c r="H964" i="5" s="1"/>
  <c r="H965" i="5" a="1"/>
  <c r="H965" i="5" s="1"/>
  <c r="H966" i="5" a="1"/>
  <c r="H966" i="5" s="1"/>
  <c r="H967" i="5" a="1"/>
  <c r="H967" i="5" s="1"/>
  <c r="H968" i="5" a="1"/>
  <c r="H968" i="5" s="1"/>
  <c r="H969" i="5" a="1"/>
  <c r="H969" i="5" s="1"/>
  <c r="H970" i="5" a="1"/>
  <c r="H970" i="5" s="1"/>
  <c r="H971" i="5" a="1"/>
  <c r="H971" i="5" s="1"/>
  <c r="H972" i="5" a="1"/>
  <c r="H972" i="5" s="1"/>
  <c r="H973" i="5" a="1"/>
  <c r="H973" i="5" s="1"/>
  <c r="H974" i="5" a="1"/>
  <c r="H974" i="5" s="1"/>
  <c r="H975" i="5" a="1"/>
  <c r="H975" i="5" s="1"/>
  <c r="H976" i="5" a="1"/>
  <c r="H976" i="5" s="1"/>
  <c r="H977" i="5" a="1"/>
  <c r="H977" i="5" s="1"/>
  <c r="H978" i="5" a="1"/>
  <c r="H978" i="5" s="1"/>
  <c r="H979" i="5" a="1"/>
  <c r="H979" i="5" s="1"/>
  <c r="H980" i="5" a="1"/>
  <c r="H980" i="5" s="1"/>
  <c r="H981" i="5" a="1"/>
  <c r="H981" i="5" s="1"/>
  <c r="H982" i="5" a="1"/>
  <c r="H982" i="5" s="1"/>
  <c r="H983" i="5" a="1"/>
  <c r="H983" i="5" s="1"/>
  <c r="H984" i="5" a="1"/>
  <c r="H984" i="5" s="1"/>
  <c r="H985" i="5" a="1"/>
  <c r="H985" i="5" s="1"/>
  <c r="H986" i="5" a="1"/>
  <c r="H986" i="5" s="1"/>
  <c r="H987" i="5" a="1"/>
  <c r="H987" i="5" s="1"/>
  <c r="H988" i="5" a="1"/>
  <c r="H988" i="5" s="1"/>
  <c r="H989" i="5" a="1"/>
  <c r="H989" i="5" s="1"/>
  <c r="H990" i="5" a="1"/>
  <c r="H990" i="5" s="1"/>
  <c r="H991" i="5" a="1"/>
  <c r="H991" i="5" s="1"/>
  <c r="H992" i="5" a="1"/>
  <c r="H992" i="5" s="1"/>
  <c r="H993" i="5" a="1"/>
  <c r="H993" i="5" s="1"/>
  <c r="H994" i="5" a="1"/>
  <c r="H994" i="5" s="1"/>
  <c r="H995" i="5" a="1"/>
  <c r="H995" i="5" s="1"/>
  <c r="H996" i="5" a="1"/>
  <c r="H996" i="5" s="1"/>
  <c r="H997" i="5" a="1"/>
  <c r="H997" i="5" s="1"/>
  <c r="H998" i="5" a="1"/>
  <c r="H998" i="5" s="1"/>
  <c r="H999" i="5" a="1"/>
  <c r="H999" i="5" s="1"/>
  <c r="H1000" i="5" a="1"/>
  <c r="H1000" i="5" s="1"/>
  <c r="H1001" i="5" a="1"/>
  <c r="H1001" i="5" s="1"/>
  <c r="H1002" i="5" a="1"/>
  <c r="H1002" i="5" s="1"/>
  <c r="H1003" i="5" a="1"/>
  <c r="H1003" i="5" s="1"/>
  <c r="H1004" i="5" a="1"/>
  <c r="H1004" i="5" s="1"/>
  <c r="H1005" i="5" a="1"/>
  <c r="H1005" i="5" s="1"/>
  <c r="H1006" i="5" a="1"/>
  <c r="H1006" i="5" s="1"/>
  <c r="H1007" i="5" a="1"/>
  <c r="H1007" i="5" s="1"/>
  <c r="H1008" i="5" a="1"/>
  <c r="H1008" i="5"/>
  <c r="H1009" i="5" a="1"/>
  <c r="H1009" i="5" s="1"/>
  <c r="H1010" i="5" a="1"/>
  <c r="H1010" i="5" s="1"/>
  <c r="H1011" i="5" a="1"/>
  <c r="H1011" i="5" s="1"/>
  <c r="H1012" i="5" a="1"/>
  <c r="H1012" i="5" s="1"/>
  <c r="H1013" i="5" a="1"/>
  <c r="H1013" i="5" s="1"/>
  <c r="H1014" i="5" a="1"/>
  <c r="H1014" i="5" s="1"/>
  <c r="H1015" i="5" a="1"/>
  <c r="H1015" i="5" s="1"/>
  <c r="H1016" i="5" a="1"/>
  <c r="H1016" i="5" s="1"/>
  <c r="H1017" i="5" a="1"/>
  <c r="H1017" i="5" s="1"/>
  <c r="H1018" i="5" a="1"/>
  <c r="H1018" i="5" s="1"/>
  <c r="H1019" i="5" a="1"/>
  <c r="H1019" i="5" s="1"/>
  <c r="H1020" i="5" a="1"/>
  <c r="H1020" i="5" s="1"/>
  <c r="H1021" i="5" a="1"/>
  <c r="H1021" i="5" s="1"/>
  <c r="H1022" i="5" a="1"/>
  <c r="H1022" i="5" s="1"/>
  <c r="H1023" i="5" a="1"/>
  <c r="H1023" i="5" s="1"/>
  <c r="H1024" i="5" a="1"/>
  <c r="H1024" i="5" s="1"/>
  <c r="H1025" i="5" a="1"/>
  <c r="H1025" i="5" s="1"/>
  <c r="H1026" i="5" a="1"/>
  <c r="H1026" i="5" s="1"/>
  <c r="H1027" i="5" a="1"/>
  <c r="H1027" i="5" s="1"/>
  <c r="H1028" i="5" a="1"/>
  <c r="H1028" i="5" s="1"/>
  <c r="H1029" i="5" a="1"/>
  <c r="H1029" i="5" s="1"/>
  <c r="H1030" i="5" a="1"/>
  <c r="H1030" i="5" s="1"/>
  <c r="H1031" i="5" a="1"/>
  <c r="H1031" i="5" s="1"/>
  <c r="H1032" i="5" a="1"/>
  <c r="H1032" i="5" s="1"/>
  <c r="H1033" i="5" a="1"/>
  <c r="H1033" i="5" s="1"/>
  <c r="H1034" i="5" a="1"/>
  <c r="H1034" i="5" s="1"/>
  <c r="H1035" i="5" a="1"/>
  <c r="H1035" i="5" s="1"/>
  <c r="H1036" i="5" a="1"/>
  <c r="H1036" i="5" s="1"/>
  <c r="H1037" i="5" a="1"/>
  <c r="H1037" i="5" s="1"/>
  <c r="H1038" i="5" a="1"/>
  <c r="H1038" i="5" s="1"/>
  <c r="H1039" i="5" a="1"/>
  <c r="H1039" i="5" s="1"/>
  <c r="H1040" i="5" a="1"/>
  <c r="H1040" i="5" s="1"/>
  <c r="H1041" i="5" a="1"/>
  <c r="H1041" i="5" s="1"/>
  <c r="H1042" i="5" a="1"/>
  <c r="H1042" i="5" s="1"/>
  <c r="H1043" i="5" a="1"/>
  <c r="H1043" i="5" s="1"/>
  <c r="H1044" i="5" a="1"/>
  <c r="H1044" i="5" s="1"/>
  <c r="H1045" i="5" a="1"/>
  <c r="H1045" i="5" s="1"/>
  <c r="H1046" i="5" a="1"/>
  <c r="H1046" i="5" s="1"/>
  <c r="H1047" i="5" a="1"/>
  <c r="H1047" i="5" s="1"/>
  <c r="H1048" i="5" a="1"/>
  <c r="H1048" i="5" s="1"/>
  <c r="H1049" i="5" a="1"/>
  <c r="H1049" i="5" s="1"/>
  <c r="H1050" i="5" a="1"/>
  <c r="H1050" i="5" s="1"/>
  <c r="H1051" i="5" a="1"/>
  <c r="H1051" i="5" s="1"/>
  <c r="H1052" i="5" a="1"/>
  <c r="H1052" i="5" s="1"/>
  <c r="H1053" i="5" a="1"/>
  <c r="H1053" i="5" s="1"/>
  <c r="H1054" i="5" a="1"/>
  <c r="H1054" i="5" s="1"/>
  <c r="H1055" i="5" a="1"/>
  <c r="H1055" i="5" s="1"/>
  <c r="H1056" i="5" a="1"/>
  <c r="H1056" i="5" s="1"/>
  <c r="H1057" i="5" a="1"/>
  <c r="H1057" i="5" s="1"/>
  <c r="H1058" i="5" a="1"/>
  <c r="H1058" i="5" s="1"/>
  <c r="H1059" i="5" a="1"/>
  <c r="H1059" i="5" s="1"/>
  <c r="H1060" i="5" a="1"/>
  <c r="H1060" i="5" s="1"/>
  <c r="H1061" i="5" a="1"/>
  <c r="H1061" i="5" s="1"/>
  <c r="H1062" i="5" a="1"/>
  <c r="H1062" i="5" s="1"/>
  <c r="H1063" i="5" a="1"/>
  <c r="H1063" i="5" s="1"/>
  <c r="H1064" i="5" a="1"/>
  <c r="H1064" i="5" s="1"/>
  <c r="H1065" i="5" a="1"/>
  <c r="H1065" i="5" s="1"/>
  <c r="H1066" i="5" a="1"/>
  <c r="H1066" i="5" s="1"/>
  <c r="H1067" i="5" a="1"/>
  <c r="H1067" i="5" s="1"/>
  <c r="H1068" i="5" a="1"/>
  <c r="H1068" i="5" s="1"/>
  <c r="H1069" i="5" a="1"/>
  <c r="H1069" i="5" s="1"/>
  <c r="H1070" i="5" a="1"/>
  <c r="H1070" i="5" s="1"/>
  <c r="H1071" i="5" a="1"/>
  <c r="H1071" i="5" s="1"/>
  <c r="H1072" i="5" a="1"/>
  <c r="H1072" i="5" s="1"/>
  <c r="H1073" i="5" a="1"/>
  <c r="H1073" i="5" s="1"/>
  <c r="H1074" i="5" a="1"/>
  <c r="H1074" i="5" s="1"/>
  <c r="H1075" i="5" a="1"/>
  <c r="H1075" i="5" s="1"/>
  <c r="H1076" i="5" a="1"/>
  <c r="H1076" i="5" s="1"/>
  <c r="H1077" i="5" a="1"/>
  <c r="H1077" i="5" s="1"/>
  <c r="H1078" i="5" a="1"/>
  <c r="H1078" i="5" s="1"/>
  <c r="H1079" i="5" a="1"/>
  <c r="H1079" i="5" s="1"/>
  <c r="H1080" i="5" a="1"/>
  <c r="H1080" i="5" s="1"/>
  <c r="H1081" i="5" a="1"/>
  <c r="H1081" i="5" s="1"/>
  <c r="H1082" i="5" a="1"/>
  <c r="H1082" i="5" s="1"/>
  <c r="H1083" i="5" a="1"/>
  <c r="H1083" i="5" s="1"/>
  <c r="H1084" i="5" a="1"/>
  <c r="H1084" i="5" s="1"/>
  <c r="H1085" i="5" a="1"/>
  <c r="H1085" i="5"/>
  <c r="H1086" i="5" a="1"/>
  <c r="H1086" i="5" s="1"/>
  <c r="H1087" i="5" a="1"/>
  <c r="H1087" i="5" s="1"/>
  <c r="H1088" i="5" a="1"/>
  <c r="H1088" i="5" s="1"/>
  <c r="H1089" i="5" a="1"/>
  <c r="H1089" i="5" s="1"/>
  <c r="H1090" i="5" a="1"/>
  <c r="H1090" i="5" s="1"/>
  <c r="H1091" i="5" a="1"/>
  <c r="H1091" i="5" s="1"/>
  <c r="H1092" i="5" a="1"/>
  <c r="H1092" i="5" s="1"/>
  <c r="H1093" i="5" a="1"/>
  <c r="H1093" i="5" s="1"/>
  <c r="H1094" i="5" a="1"/>
  <c r="H1094" i="5" s="1"/>
  <c r="H1095" i="5" a="1"/>
  <c r="H1095" i="5" s="1"/>
  <c r="H1096" i="5" a="1"/>
  <c r="H1096" i="5" s="1"/>
  <c r="H1097" i="5" a="1"/>
  <c r="H1097" i="5" s="1"/>
  <c r="H1098" i="5" a="1"/>
  <c r="H1098" i="5" s="1"/>
  <c r="H1099" i="5" a="1"/>
  <c r="H1099" i="5" s="1"/>
  <c r="H1100" i="5" a="1"/>
  <c r="H1100" i="5" s="1"/>
  <c r="H1101" i="5" a="1"/>
  <c r="H1101" i="5" s="1"/>
  <c r="H1102" i="5" a="1"/>
  <c r="H1102" i="5" s="1"/>
  <c r="H1103" i="5" a="1"/>
  <c r="H1103" i="5" s="1"/>
  <c r="H1104" i="5" a="1"/>
  <c r="H1104" i="5" s="1"/>
  <c r="H1105" i="5" a="1"/>
  <c r="H1105" i="5" s="1"/>
  <c r="H1106" i="5" a="1"/>
  <c r="H1106" i="5" s="1"/>
  <c r="H1107" i="5" a="1"/>
  <c r="H1107" i="5" s="1"/>
  <c r="H1108" i="5" a="1"/>
  <c r="H1108" i="5"/>
  <c r="H1109" i="5" a="1"/>
  <c r="H1109" i="5" s="1"/>
  <c r="H1110" i="5" a="1"/>
  <c r="H1110" i="5" s="1"/>
  <c r="H1111" i="5" a="1"/>
  <c r="H1111" i="5" s="1"/>
  <c r="H1112" i="5" a="1"/>
  <c r="H1112" i="5" s="1"/>
  <c r="H1113" i="5" a="1"/>
  <c r="H1113" i="5" s="1"/>
  <c r="H1114" i="5" a="1"/>
  <c r="H1114" i="5" s="1"/>
  <c r="H1115" i="5" a="1"/>
  <c r="H1115" i="5" s="1"/>
  <c r="H1116" i="5" a="1"/>
  <c r="H1116" i="5" s="1"/>
  <c r="H1117" i="5" a="1"/>
  <c r="H1117" i="5" s="1"/>
  <c r="H1118" i="5" a="1"/>
  <c r="H1118" i="5" s="1"/>
  <c r="H1119" i="5" a="1"/>
  <c r="H1119" i="5" s="1"/>
  <c r="H1120" i="5" a="1"/>
  <c r="H1120" i="5" s="1"/>
  <c r="H1121" i="5" a="1"/>
  <c r="H1121" i="5" s="1"/>
  <c r="H1122" i="5" a="1"/>
  <c r="H1122" i="5" s="1"/>
  <c r="H1123" i="5" a="1"/>
  <c r="H1123" i="5" s="1"/>
  <c r="H1124" i="5" a="1"/>
  <c r="H1124" i="5" s="1"/>
  <c r="H1125" i="5" a="1"/>
  <c r="H1125" i="5" s="1"/>
  <c r="H1126" i="5" a="1"/>
  <c r="H1126" i="5" s="1"/>
  <c r="H1127" i="5" a="1"/>
  <c r="H1127" i="5" s="1"/>
  <c r="H1128" i="5" a="1"/>
  <c r="H1128" i="5" s="1"/>
  <c r="H1129" i="5" a="1"/>
  <c r="H1129" i="5" s="1"/>
  <c r="H1130" i="5" a="1"/>
  <c r="H1130" i="5" s="1"/>
  <c r="H1131" i="5" a="1"/>
  <c r="H1131" i="5" s="1"/>
  <c r="H1132" i="5" a="1"/>
  <c r="H1132" i="5" s="1"/>
  <c r="H1133" i="5" a="1"/>
  <c r="H1133" i="5" s="1"/>
  <c r="H1134" i="5" a="1"/>
  <c r="H1134" i="5" s="1"/>
  <c r="H1135" i="5" a="1"/>
  <c r="H1135" i="5" s="1"/>
  <c r="H1136" i="5" a="1"/>
  <c r="H1136" i="5" s="1"/>
  <c r="H1137" i="5" a="1"/>
  <c r="H1137" i="5" s="1"/>
  <c r="H1138" i="5" a="1"/>
  <c r="H1138" i="5" s="1"/>
  <c r="H1139" i="5" a="1"/>
  <c r="H1139" i="5" s="1"/>
  <c r="H1140" i="5" a="1"/>
  <c r="H1140" i="5" s="1"/>
  <c r="H1141" i="5" a="1"/>
  <c r="H1141" i="5" s="1"/>
  <c r="H1142" i="5" a="1"/>
  <c r="H1142" i="5" s="1"/>
  <c r="H1143" i="5" a="1"/>
  <c r="H1143" i="5" s="1"/>
  <c r="H1144" i="5" a="1"/>
  <c r="H1144" i="5" s="1"/>
  <c r="H1145" i="5" a="1"/>
  <c r="H1145" i="5" s="1"/>
  <c r="H1146" i="5" a="1"/>
  <c r="H1146" i="5" s="1"/>
  <c r="H1147" i="5" a="1"/>
  <c r="H1147" i="5" s="1"/>
  <c r="H1148" i="5" a="1"/>
  <c r="H1148" i="5" s="1"/>
  <c r="H1149" i="5" a="1"/>
  <c r="H1149" i="5" s="1"/>
  <c r="H1150" i="5" a="1"/>
  <c r="H1150" i="5" s="1"/>
  <c r="H1151" i="5" a="1"/>
  <c r="H1151" i="5" s="1"/>
  <c r="H1152" i="5" a="1"/>
  <c r="H1152" i="5" s="1"/>
  <c r="H1153" i="5" a="1"/>
  <c r="H1153" i="5" s="1"/>
  <c r="H1154" i="5" a="1"/>
  <c r="H1154" i="5" s="1"/>
  <c r="H1155" i="5" a="1"/>
  <c r="H1155" i="5" s="1"/>
  <c r="H1156" i="5" a="1"/>
  <c r="H1156" i="5" s="1"/>
  <c r="H1157" i="5" a="1"/>
  <c r="H1157" i="5" s="1"/>
  <c r="H1158" i="5" a="1"/>
  <c r="H1158" i="5" s="1"/>
  <c r="H1159" i="5" a="1"/>
  <c r="H1159" i="5" s="1"/>
  <c r="H1160" i="5" a="1"/>
  <c r="H1160" i="5" s="1"/>
  <c r="H1161" i="5" a="1"/>
  <c r="H1161" i="5" s="1"/>
  <c r="H1162" i="5" a="1"/>
  <c r="H1162" i="5" s="1"/>
  <c r="H1163" i="5" a="1"/>
  <c r="H1163" i="5" s="1"/>
  <c r="H1164" i="5" a="1"/>
  <c r="H1164" i="5" s="1"/>
  <c r="H1165" i="5" a="1"/>
  <c r="H1165" i="5" s="1"/>
  <c r="H1166" i="5" a="1"/>
  <c r="H1166" i="5" s="1"/>
  <c r="H1167" i="5" a="1"/>
  <c r="H1167" i="5" s="1"/>
  <c r="H1168" i="5" a="1"/>
  <c r="H1168" i="5" s="1"/>
  <c r="H1169" i="5" a="1"/>
  <c r="H1169" i="5" s="1"/>
  <c r="H1170" i="5" a="1"/>
  <c r="H1170" i="5" s="1"/>
  <c r="H1171" i="5" a="1"/>
  <c r="H1171" i="5" s="1"/>
  <c r="H1172" i="5" a="1"/>
  <c r="H1172" i="5" s="1"/>
  <c r="H1173" i="5" a="1"/>
  <c r="H1173" i="5" s="1"/>
  <c r="H1174" i="5" a="1"/>
  <c r="H1174" i="5" s="1"/>
  <c r="H1175" i="5" a="1"/>
  <c r="H1175" i="5" s="1"/>
  <c r="H1176" i="5" a="1"/>
  <c r="H1176" i="5" s="1"/>
  <c r="H1177" i="5" a="1"/>
  <c r="H1177" i="5" s="1"/>
  <c r="H1178" i="5" a="1"/>
  <c r="H1178" i="5" s="1"/>
  <c r="H1179" i="5" a="1"/>
  <c r="H1179" i="5" s="1"/>
  <c r="H1180" i="5" a="1"/>
  <c r="H1180" i="5" s="1"/>
  <c r="H1181" i="5" a="1"/>
  <c r="H1181" i="5" s="1"/>
  <c r="H1182" i="5" a="1"/>
  <c r="H1182" i="5" s="1"/>
  <c r="H1183" i="5" a="1"/>
  <c r="H1183" i="5" s="1"/>
  <c r="H1184" i="5" a="1"/>
  <c r="H1184" i="5" s="1"/>
  <c r="H1185" i="5" a="1"/>
  <c r="H1185" i="5" s="1"/>
  <c r="H1186" i="5" a="1"/>
  <c r="H1186" i="5" s="1"/>
  <c r="H1187" i="5" a="1"/>
  <c r="H1187" i="5" s="1"/>
  <c r="H1188" i="5" a="1"/>
  <c r="H1188" i="5" s="1"/>
  <c r="H1189" i="5" a="1"/>
  <c r="H1189" i="5" s="1"/>
  <c r="H1190" i="5" a="1"/>
  <c r="H1190" i="5" s="1"/>
  <c r="H1191" i="5" a="1"/>
  <c r="H1191" i="5" s="1"/>
  <c r="H1192" i="5" a="1"/>
  <c r="H1192" i="5" s="1"/>
  <c r="H1193" i="5" a="1"/>
  <c r="H1193" i="5" s="1"/>
  <c r="H1194" i="5" a="1"/>
  <c r="H1194" i="5" s="1"/>
  <c r="H1195" i="5" a="1"/>
  <c r="H1195" i="5" s="1"/>
  <c r="H1196" i="5" a="1"/>
  <c r="H1196" i="5" s="1"/>
  <c r="H1197" i="5" a="1"/>
  <c r="H1197" i="5" s="1"/>
  <c r="H1198" i="5" a="1"/>
  <c r="H1198" i="5" s="1"/>
  <c r="H1199" i="5" a="1"/>
  <c r="H1199" i="5" s="1"/>
  <c r="H1200" i="5" a="1"/>
  <c r="H1200" i="5" s="1"/>
  <c r="H1201" i="5" a="1"/>
  <c r="H1201" i="5" s="1"/>
  <c r="H1202" i="5" a="1"/>
  <c r="H1202" i="5" s="1"/>
  <c r="H1203" i="5" a="1"/>
  <c r="H1203" i="5" s="1"/>
  <c r="H1204" i="5" a="1"/>
  <c r="H1204" i="5" s="1"/>
  <c r="H1205" i="5" a="1"/>
  <c r="H1205" i="5" s="1"/>
  <c r="H1206" i="5" a="1"/>
  <c r="H1206" i="5" s="1"/>
  <c r="H1207" i="5" a="1"/>
  <c r="H1207" i="5" s="1"/>
  <c r="H1208" i="5" a="1"/>
  <c r="H1208" i="5" s="1"/>
  <c r="H1209" i="5" a="1"/>
  <c r="H1209" i="5" s="1"/>
  <c r="H1210" i="5" a="1"/>
  <c r="H1210" i="5" s="1"/>
  <c r="H1211" i="5" a="1"/>
  <c r="H1211" i="5"/>
  <c r="H1212" i="5" a="1"/>
  <c r="H1212" i="5" s="1"/>
  <c r="H1213" i="5" a="1"/>
  <c r="H1213" i="5" s="1"/>
  <c r="H1214" i="5" a="1"/>
  <c r="H1214" i="5" s="1"/>
  <c r="H1215" i="5" a="1"/>
  <c r="H1215" i="5" s="1"/>
  <c r="H1216" i="5" a="1"/>
  <c r="H1216" i="5" s="1"/>
  <c r="H1217" i="5" a="1"/>
  <c r="H1217" i="5" s="1"/>
  <c r="H1218" i="5" a="1"/>
  <c r="H1218" i="5" s="1"/>
  <c r="H1219" i="5" a="1"/>
  <c r="H1219" i="5" s="1"/>
  <c r="H1220" i="5" a="1"/>
  <c r="H1220" i="5" s="1"/>
  <c r="H1221" i="5" a="1"/>
  <c r="H1221" i="5" s="1"/>
  <c r="H1222" i="5" a="1"/>
  <c r="H1222" i="5" s="1"/>
  <c r="H1223" i="5" a="1"/>
  <c r="H1223" i="5" s="1"/>
  <c r="H1224" i="5" a="1"/>
  <c r="H1224" i="5" s="1"/>
  <c r="H1225" i="5" a="1"/>
  <c r="H1225" i="5" s="1"/>
  <c r="H1226" i="5" a="1"/>
  <c r="H1226" i="5" s="1"/>
  <c r="H1227" i="5" a="1"/>
  <c r="H1227" i="5" s="1"/>
  <c r="H1228" i="5" a="1"/>
  <c r="H1228" i="5" s="1"/>
  <c r="H1229" i="5" a="1"/>
  <c r="H1229" i="5" s="1"/>
  <c r="H1230" i="5" a="1"/>
  <c r="H1230" i="5" s="1"/>
  <c r="H1231" i="5" a="1"/>
  <c r="H1231" i="5" s="1"/>
  <c r="H1232" i="5" a="1"/>
  <c r="H1232" i="5" s="1"/>
  <c r="H1233" i="5" a="1"/>
  <c r="H1233" i="5" s="1"/>
  <c r="H1234" i="5" a="1"/>
  <c r="H1234" i="5" s="1"/>
  <c r="H1235" i="5" a="1"/>
  <c r="H1235" i="5" s="1"/>
  <c r="H1236" i="5" a="1"/>
  <c r="H1236" i="5" s="1"/>
  <c r="H1237" i="5" a="1"/>
  <c r="H1237" i="5" s="1"/>
  <c r="H1238" i="5" a="1"/>
  <c r="H1238" i="5" s="1"/>
  <c r="H1239" i="5" a="1"/>
  <c r="H1239" i="5" s="1"/>
  <c r="H1240" i="5" a="1"/>
  <c r="H1240" i="5" s="1"/>
  <c r="H1241" i="5" a="1"/>
  <c r="H1241" i="5" s="1"/>
  <c r="H1242" i="5" a="1"/>
  <c r="H1242" i="5" s="1"/>
  <c r="H1243" i="5" a="1"/>
  <c r="H1243" i="5" s="1"/>
  <c r="H1244" i="5" a="1"/>
  <c r="H1244" i="5" s="1"/>
  <c r="H1245" i="5" a="1"/>
  <c r="H1245" i="5" s="1"/>
  <c r="H1246" i="5" a="1"/>
  <c r="H1246" i="5" s="1"/>
  <c r="H1247" i="5" a="1"/>
  <c r="H1247" i="5" s="1"/>
  <c r="H1248" i="5" a="1"/>
  <c r="H1248" i="5" s="1"/>
  <c r="H1249" i="5" a="1"/>
  <c r="H1249" i="5" s="1"/>
  <c r="H1250" i="5" a="1"/>
  <c r="H1250" i="5" s="1"/>
  <c r="H1251" i="5" a="1"/>
  <c r="H1251" i="5" s="1"/>
  <c r="H1252" i="5" a="1"/>
  <c r="H1252" i="5" s="1"/>
  <c r="H1253" i="5" a="1"/>
  <c r="H1253" i="5" s="1"/>
  <c r="H1254" i="5" a="1"/>
  <c r="H1254" i="5" s="1"/>
  <c r="H1255" i="5" a="1"/>
  <c r="H1255" i="5" s="1"/>
  <c r="H1256" i="5" a="1"/>
  <c r="H1256" i="5" s="1"/>
  <c r="H1257" i="5" a="1"/>
  <c r="H1257" i="5" s="1"/>
  <c r="H1258" i="5" a="1"/>
  <c r="H1258" i="5" s="1"/>
  <c r="H1259" i="5" a="1"/>
  <c r="H1259" i="5" s="1"/>
  <c r="H1260" i="5" a="1"/>
  <c r="H1260" i="5" s="1"/>
  <c r="H1261" i="5" a="1"/>
  <c r="H1261" i="5" s="1"/>
  <c r="H1262" i="5" a="1"/>
  <c r="H1262" i="5" s="1"/>
  <c r="H1263" i="5" a="1"/>
  <c r="H1263" i="5" s="1"/>
  <c r="H1264" i="5" a="1"/>
  <c r="H1264" i="5" s="1"/>
  <c r="H1265" i="5" a="1"/>
  <c r="H1265" i="5" s="1"/>
  <c r="H1266" i="5" a="1"/>
  <c r="H1266" i="5" s="1"/>
  <c r="H1267" i="5" a="1"/>
  <c r="H1267" i="5" s="1"/>
  <c r="H1268" i="5" a="1"/>
  <c r="H1268" i="5" s="1"/>
  <c r="H1269" i="5" a="1"/>
  <c r="H1269" i="5" s="1"/>
  <c r="H1270" i="5" a="1"/>
  <c r="H1270" i="5" s="1"/>
  <c r="H1271" i="5" a="1"/>
  <c r="H1271" i="5" s="1"/>
  <c r="H1272" i="5" a="1"/>
  <c r="H1272" i="5" s="1"/>
  <c r="H1273" i="5" a="1"/>
  <c r="H1273" i="5" s="1"/>
  <c r="H1274" i="5" a="1"/>
  <c r="H1274" i="5" s="1"/>
  <c r="H1275" i="5" a="1"/>
  <c r="H1275" i="5" s="1"/>
  <c r="H1276" i="5" a="1"/>
  <c r="H1276" i="5" s="1"/>
  <c r="H1277" i="5" a="1"/>
  <c r="H1277" i="5" s="1"/>
  <c r="H1278" i="5" a="1"/>
  <c r="H1278" i="5" s="1"/>
  <c r="H1279" i="5" a="1"/>
  <c r="H1279" i="5" s="1"/>
  <c r="H1280" i="5" a="1"/>
  <c r="H1280" i="5" s="1"/>
  <c r="H1281" i="5" a="1"/>
  <c r="H1281" i="5" s="1"/>
  <c r="H1282" i="5" a="1"/>
  <c r="H1282" i="5" s="1"/>
  <c r="H1283" i="5" a="1"/>
  <c r="H1283" i="5" s="1"/>
  <c r="H1284" i="5" a="1"/>
  <c r="H1284" i="5" s="1"/>
  <c r="H1285" i="5" a="1"/>
  <c r="H1285" i="5" s="1"/>
  <c r="H1286" i="5" a="1"/>
  <c r="H1286" i="5" s="1"/>
  <c r="H1287" i="5" a="1"/>
  <c r="H1287" i="5" s="1"/>
  <c r="H1288" i="5" a="1"/>
  <c r="H1288" i="5" s="1"/>
  <c r="H1289" i="5" a="1"/>
  <c r="H1289" i="5" s="1"/>
  <c r="H1290" i="5" a="1"/>
  <c r="H1290" i="5" s="1"/>
  <c r="H1291" i="5" a="1"/>
  <c r="H1291" i="5" s="1"/>
  <c r="H1292" i="5" a="1"/>
  <c r="H1292" i="5" s="1"/>
  <c r="H1293" i="5" a="1"/>
  <c r="H1293" i="5" s="1"/>
  <c r="H1294" i="5" a="1"/>
  <c r="H1294" i="5" s="1"/>
  <c r="H1295" i="5" a="1"/>
  <c r="H1295" i="5" s="1"/>
  <c r="H1296" i="5" a="1"/>
  <c r="H1296" i="5" s="1"/>
  <c r="H1297" i="5" a="1"/>
  <c r="H1297" i="5" s="1"/>
  <c r="H1298" i="5" a="1"/>
  <c r="H1298" i="5" s="1"/>
  <c r="H1299" i="5" a="1"/>
  <c r="H1299" i="5" s="1"/>
  <c r="H1300" i="5" a="1"/>
  <c r="H1300" i="5" s="1"/>
  <c r="H1301" i="5" a="1"/>
  <c r="H1301" i="5" s="1"/>
  <c r="H1302" i="5" a="1"/>
  <c r="H1302" i="5" s="1"/>
  <c r="H1303" i="5" a="1"/>
  <c r="H1303" i="5" s="1"/>
  <c r="H1304" i="5" a="1"/>
  <c r="H1304" i="5" s="1"/>
  <c r="H1305" i="5" a="1"/>
  <c r="H1305" i="5" s="1"/>
  <c r="H1306" i="5" a="1"/>
  <c r="H1306" i="5" s="1"/>
  <c r="H1307" i="5" a="1"/>
  <c r="H1307" i="5" s="1"/>
  <c r="H1308" i="5" a="1"/>
  <c r="H1308" i="5" s="1"/>
  <c r="H1309" i="5" a="1"/>
  <c r="H1309" i="5" s="1"/>
  <c r="H1310" i="5" a="1"/>
  <c r="H1310" i="5" s="1"/>
  <c r="H1311" i="5" a="1"/>
  <c r="H1311" i="5" s="1"/>
  <c r="H1312" i="5" a="1"/>
  <c r="H1312" i="5" s="1"/>
  <c r="H1313" i="5" a="1"/>
  <c r="H1313" i="5" s="1"/>
  <c r="H1314" i="5" a="1"/>
  <c r="H1314" i="5" s="1"/>
  <c r="H1315" i="5" a="1"/>
  <c r="H1315" i="5" s="1"/>
  <c r="H1316" i="5" a="1"/>
  <c r="H1316" i="5" s="1"/>
  <c r="H1317" i="5" a="1"/>
  <c r="H1317" i="5" s="1"/>
  <c r="H1318" i="5" a="1"/>
  <c r="H1318" i="5" s="1"/>
  <c r="H1319" i="5" a="1"/>
  <c r="H1319" i="5" s="1"/>
  <c r="H1320" i="5" a="1"/>
  <c r="H1320" i="5" s="1"/>
  <c r="H1321" i="5" a="1"/>
  <c r="H1321" i="5" s="1"/>
  <c r="H1322" i="5" a="1"/>
  <c r="H1322" i="5" s="1"/>
  <c r="H1323" i="5" a="1"/>
  <c r="H1323" i="5" s="1"/>
  <c r="H1324" i="5" a="1"/>
  <c r="H1324" i="5" s="1"/>
  <c r="H1325" i="5" a="1"/>
  <c r="H1325" i="5" s="1"/>
  <c r="H1326" i="5" a="1"/>
  <c r="H1326" i="5" s="1"/>
  <c r="H1327" i="5" a="1"/>
  <c r="H1327" i="5" s="1"/>
  <c r="H1328" i="5" a="1"/>
  <c r="H1328" i="5" s="1"/>
  <c r="H1329" i="5" a="1"/>
  <c r="H1329" i="5" s="1"/>
  <c r="H1330" i="5" a="1"/>
  <c r="H1330" i="5" s="1"/>
  <c r="H1331" i="5" a="1"/>
  <c r="H1331" i="5" s="1"/>
  <c r="H1332" i="5" a="1"/>
  <c r="H1332" i="5" s="1"/>
  <c r="H1333" i="5" a="1"/>
  <c r="H1333" i="5" s="1"/>
  <c r="H1334" i="5" a="1"/>
  <c r="H1334" i="5" s="1"/>
  <c r="H1335" i="5" a="1"/>
  <c r="H1335" i="5" s="1"/>
  <c r="H1336" i="5" a="1"/>
  <c r="H1336" i="5" s="1"/>
  <c r="H1337" i="5" a="1"/>
  <c r="H1337" i="5" s="1"/>
  <c r="H1338" i="5" a="1"/>
  <c r="H1338" i="5" s="1"/>
  <c r="H1339" i="5" a="1"/>
  <c r="H1339" i="5" s="1"/>
  <c r="H1340" i="5" a="1"/>
  <c r="H1340" i="5" s="1"/>
  <c r="H1341" i="5" a="1"/>
  <c r="H1341" i="5" s="1"/>
  <c r="H1342" i="5" a="1"/>
  <c r="H1342" i="5" s="1"/>
  <c r="H1343" i="5" a="1"/>
  <c r="H1343" i="5" s="1"/>
  <c r="H1344" i="5" a="1"/>
  <c r="H1344" i="5" s="1"/>
  <c r="H1345" i="5" a="1"/>
  <c r="H1345" i="5" s="1"/>
  <c r="H1346" i="5" a="1"/>
  <c r="H1346" i="5" s="1"/>
  <c r="H1347" i="5" a="1"/>
  <c r="H1347" i="5" s="1"/>
  <c r="H1348" i="5" a="1"/>
  <c r="H1348" i="5" s="1"/>
  <c r="H1349" i="5" a="1"/>
  <c r="H1349" i="5" s="1"/>
  <c r="H1350" i="5" a="1"/>
  <c r="H1350" i="5" s="1"/>
  <c r="H1351" i="5" a="1"/>
  <c r="H1351" i="5" s="1"/>
  <c r="H1352" i="5" a="1"/>
  <c r="H1352" i="5" s="1"/>
  <c r="H1353" i="5" a="1"/>
  <c r="H1353" i="5" s="1"/>
  <c r="H1354" i="5" a="1"/>
  <c r="H1354" i="5" s="1"/>
  <c r="H1355" i="5" a="1"/>
  <c r="H1355" i="5" s="1"/>
  <c r="H1356" i="5" a="1"/>
  <c r="H1356" i="5" s="1"/>
  <c r="H1357" i="5" a="1"/>
  <c r="H1357" i="5" s="1"/>
  <c r="H1358" i="5" a="1"/>
  <c r="H1358" i="5" s="1"/>
  <c r="H1359" i="5" a="1"/>
  <c r="H1359" i="5" s="1"/>
  <c r="H1360" i="5" a="1"/>
  <c r="H1360" i="5" s="1"/>
  <c r="H1361" i="5" a="1"/>
  <c r="H1361" i="5" s="1"/>
  <c r="H1362" i="5" a="1"/>
  <c r="H1362" i="5" s="1"/>
  <c r="H1363" i="5" a="1"/>
  <c r="H1363" i="5"/>
  <c r="H1364" i="5" a="1"/>
  <c r="H1364" i="5" s="1"/>
  <c r="H1365" i="5" a="1"/>
  <c r="H1365" i="5" s="1"/>
  <c r="H1366" i="5" a="1"/>
  <c r="H1366" i="5" s="1"/>
  <c r="H1367" i="5" a="1"/>
  <c r="H1367" i="5" s="1"/>
  <c r="H1368" i="5" a="1"/>
  <c r="H1368" i="5" s="1"/>
  <c r="H1369" i="5" a="1"/>
  <c r="H1369" i="5" s="1"/>
  <c r="H1370" i="5" a="1"/>
  <c r="H1370" i="5" s="1"/>
  <c r="H1371" i="5" a="1"/>
  <c r="H1371" i="5" s="1"/>
  <c r="H1372" i="5" a="1"/>
  <c r="H1372" i="5" s="1"/>
  <c r="H1373" i="5" a="1"/>
  <c r="H1373" i="5" s="1"/>
  <c r="H1374" i="5" a="1"/>
  <c r="H1374" i="5" s="1"/>
  <c r="H1375" i="5" a="1"/>
  <c r="H1375" i="5" s="1"/>
  <c r="H1376" i="5" a="1"/>
  <c r="H1376" i="5" s="1"/>
  <c r="H1377" i="5" a="1"/>
  <c r="H1377" i="5" s="1"/>
  <c r="H1378" i="5" a="1"/>
  <c r="H1378" i="5" s="1"/>
  <c r="H1379" i="5" a="1"/>
  <c r="H1379" i="5" s="1"/>
  <c r="H1380" i="5" a="1"/>
  <c r="H1380" i="5" s="1"/>
  <c r="H1381" i="5" a="1"/>
  <c r="H1381" i="5" s="1"/>
  <c r="H1382" i="5" a="1"/>
  <c r="H1382" i="5" s="1"/>
  <c r="H1383" i="5" a="1"/>
  <c r="H1383" i="5" s="1"/>
  <c r="H1384" i="5" a="1"/>
  <c r="H1384" i="5" s="1"/>
  <c r="H1385" i="5" a="1"/>
  <c r="H1385" i="5" s="1"/>
  <c r="H1386" i="5" a="1"/>
  <c r="H1386" i="5" s="1"/>
  <c r="H1387" i="5" a="1"/>
  <c r="H1387" i="5" s="1"/>
  <c r="H1388" i="5" a="1"/>
  <c r="H1388" i="5" s="1"/>
  <c r="H1389" i="5" a="1"/>
  <c r="H1389" i="5" s="1"/>
  <c r="H1390" i="5" a="1"/>
  <c r="H1390" i="5" s="1"/>
  <c r="H1391" i="5" a="1"/>
  <c r="H1391" i="5" s="1"/>
  <c r="H1392" i="5" a="1"/>
  <c r="H1392" i="5" s="1"/>
  <c r="H1393" i="5" a="1"/>
  <c r="H1393" i="5" s="1"/>
  <c r="H1394" i="5" a="1"/>
  <c r="H1394" i="5" s="1"/>
  <c r="H1395" i="5" a="1"/>
  <c r="H1395" i="5" s="1"/>
  <c r="H1396" i="5" a="1"/>
  <c r="H1396" i="5" s="1"/>
  <c r="H1397" i="5" a="1"/>
  <c r="H1397" i="5" s="1"/>
  <c r="H1398" i="5" a="1"/>
  <c r="H1398" i="5" s="1"/>
  <c r="H1399" i="5" a="1"/>
  <c r="H1399" i="5" s="1"/>
  <c r="H1400" i="5" a="1"/>
  <c r="H1400" i="5" s="1"/>
  <c r="H1401" i="5" a="1"/>
  <c r="H1401" i="5" s="1"/>
  <c r="H1402" i="5" a="1"/>
  <c r="H1402" i="5" s="1"/>
  <c r="H1403" i="5" a="1"/>
  <c r="H1403" i="5" s="1"/>
  <c r="H1404" i="5" a="1"/>
  <c r="H1404" i="5" s="1"/>
  <c r="H1405" i="5" a="1"/>
  <c r="H1405" i="5" s="1"/>
  <c r="H1406" i="5" a="1"/>
  <c r="H1406" i="5" s="1"/>
  <c r="H1407" i="5" a="1"/>
  <c r="H1407" i="5" s="1"/>
  <c r="H1408" i="5" a="1"/>
  <c r="H1408" i="5" s="1"/>
  <c r="H1409" i="5" a="1"/>
  <c r="H1409" i="5" s="1"/>
  <c r="H1410" i="5" a="1"/>
  <c r="H1410" i="5" s="1"/>
  <c r="H1411" i="5" a="1"/>
  <c r="H1411" i="5" s="1"/>
  <c r="H1412" i="5" a="1"/>
  <c r="H1412" i="5" s="1"/>
  <c r="H1413" i="5" a="1"/>
  <c r="H1413" i="5" s="1"/>
  <c r="H1414" i="5" a="1"/>
  <c r="H1414" i="5" s="1"/>
  <c r="H1415" i="5" a="1"/>
  <c r="H1415" i="5" s="1"/>
  <c r="H1416" i="5" a="1"/>
  <c r="H1416" i="5"/>
  <c r="H1417" i="5" a="1"/>
  <c r="H1417" i="5" s="1"/>
  <c r="H1418" i="5" a="1"/>
  <c r="H1418" i="5" s="1"/>
  <c r="H1419" i="5" a="1"/>
  <c r="H1419" i="5" s="1"/>
  <c r="H1420" i="5" a="1"/>
  <c r="H1420" i="5" s="1"/>
  <c r="H1421" i="5" a="1"/>
  <c r="H1421" i="5" s="1"/>
  <c r="H1422" i="5" a="1"/>
  <c r="H1422" i="5" s="1"/>
  <c r="H1423" i="5" a="1"/>
  <c r="H1423" i="5" s="1"/>
  <c r="H1424" i="5" a="1"/>
  <c r="H1424" i="5" s="1"/>
  <c r="H1425" i="5" a="1"/>
  <c r="H1425" i="5" s="1"/>
  <c r="H1426" i="5" a="1"/>
  <c r="H1426" i="5" s="1"/>
  <c r="H1427" i="5" a="1"/>
  <c r="H1427" i="5" s="1"/>
  <c r="H1428" i="5" a="1"/>
  <c r="H1428" i="5" s="1"/>
  <c r="H1429" i="5" a="1"/>
  <c r="H1429" i="5" s="1"/>
  <c r="H1430" i="5" a="1"/>
  <c r="H1430" i="5" s="1"/>
  <c r="H1431" i="5" a="1"/>
  <c r="H1431" i="5" s="1"/>
  <c r="H1432" i="5" a="1"/>
  <c r="H1432" i="5" s="1"/>
  <c r="H1433" i="5" a="1"/>
  <c r="H1433" i="5" s="1"/>
  <c r="H1434" i="5" a="1"/>
  <c r="H1434" i="5" s="1"/>
  <c r="H1435" i="5" a="1"/>
  <c r="H1435" i="5" s="1"/>
  <c r="H1436" i="5" a="1"/>
  <c r="H1436" i="5" s="1"/>
  <c r="H1437" i="5" a="1"/>
  <c r="H1437" i="5" s="1"/>
  <c r="H1438" i="5" a="1"/>
  <c r="H1438" i="5" s="1"/>
  <c r="H1439" i="5" a="1"/>
  <c r="H1439" i="5" s="1"/>
  <c r="H1440" i="5" a="1"/>
  <c r="H1440" i="5" s="1"/>
  <c r="H1441" i="5" a="1"/>
  <c r="H1441" i="5" s="1"/>
  <c r="H1442" i="5" a="1"/>
  <c r="H1442" i="5" s="1"/>
  <c r="H1443" i="5" a="1"/>
  <c r="H1443" i="5" s="1"/>
  <c r="H1444" i="5" a="1"/>
  <c r="H1444" i="5" s="1"/>
  <c r="H1445" i="5" a="1"/>
  <c r="H1445" i="5" s="1"/>
  <c r="H1446" i="5" a="1"/>
  <c r="H1446" i="5" s="1"/>
  <c r="H1447" i="5" a="1"/>
  <c r="H1447" i="5" s="1"/>
  <c r="H1448" i="5" a="1"/>
  <c r="H1448" i="5" s="1"/>
  <c r="H1449" i="5" a="1"/>
  <c r="H1449" i="5" s="1"/>
  <c r="H1450" i="5" a="1"/>
  <c r="H1450" i="5" s="1"/>
  <c r="H1451" i="5" a="1"/>
  <c r="H1451" i="5" s="1"/>
  <c r="H1452" i="5" a="1"/>
  <c r="H1452" i="5" s="1"/>
  <c r="H1453" i="5" a="1"/>
  <c r="H1453" i="5" s="1"/>
  <c r="H1454" i="5" a="1"/>
  <c r="H1454" i="5" s="1"/>
  <c r="H1455" i="5" a="1"/>
  <c r="H1455" i="5" s="1"/>
  <c r="H1456" i="5" a="1"/>
  <c r="H1456" i="5" s="1"/>
  <c r="H1457" i="5" a="1"/>
  <c r="H1457" i="5" s="1"/>
  <c r="H1458" i="5" a="1"/>
  <c r="H1458" i="5" s="1"/>
  <c r="H1459" i="5" a="1"/>
  <c r="H1459" i="5" s="1"/>
  <c r="H1460" i="5" a="1"/>
  <c r="H1460" i="5" s="1"/>
  <c r="H1461" i="5" a="1"/>
  <c r="H1461" i="5" s="1"/>
  <c r="H1462" i="5" a="1"/>
  <c r="H1462" i="5" s="1"/>
  <c r="H1463" i="5" a="1"/>
  <c r="H1463" i="5" s="1"/>
  <c r="H1464" i="5" a="1"/>
  <c r="H1464" i="5" s="1"/>
  <c r="H1465" i="5" a="1"/>
  <c r="H1465" i="5" s="1"/>
  <c r="H1466" i="5" a="1"/>
  <c r="H1466" i="5" s="1"/>
  <c r="H1467" i="5" a="1"/>
  <c r="H1467" i="5" s="1"/>
  <c r="H1468" i="5" a="1"/>
  <c r="H1468" i="5" s="1"/>
  <c r="H1469" i="5" a="1"/>
  <c r="H1469" i="5" s="1"/>
  <c r="H1470" i="5" a="1"/>
  <c r="H1470" i="5" s="1"/>
  <c r="H1471" i="5" a="1"/>
  <c r="H1471" i="5" s="1"/>
  <c r="H1472" i="5" a="1"/>
  <c r="H1472" i="5" s="1"/>
  <c r="H1473" i="5" a="1"/>
  <c r="H1473" i="5" s="1"/>
  <c r="H1474" i="5" a="1"/>
  <c r="H1474" i="5" s="1"/>
  <c r="H1475" i="5" a="1"/>
  <c r="H1475" i="5" s="1"/>
  <c r="H1476" i="5" a="1"/>
  <c r="H1476" i="5" s="1"/>
  <c r="H1477" i="5" a="1"/>
  <c r="H1477" i="5" s="1"/>
  <c r="H1478" i="5" a="1"/>
  <c r="H1478" i="5" s="1"/>
  <c r="H1479" i="5" a="1"/>
  <c r="H1479" i="5" s="1"/>
  <c r="H1480" i="5" a="1"/>
  <c r="H1480" i="5" s="1"/>
  <c r="H1481" i="5" a="1"/>
  <c r="H1481" i="5" s="1"/>
  <c r="H1482" i="5" a="1"/>
  <c r="H1482" i="5" s="1"/>
  <c r="H1483" i="5" a="1"/>
  <c r="H1483" i="5"/>
  <c r="H1484" i="5" a="1"/>
  <c r="H1484" i="5" s="1"/>
  <c r="H1485" i="5" a="1"/>
  <c r="H1485" i="5" s="1"/>
  <c r="H1486" i="5" a="1"/>
  <c r="H1486" i="5" s="1"/>
  <c r="H1487" i="5" a="1"/>
  <c r="H1487" i="5" s="1"/>
  <c r="H1488" i="5" a="1"/>
  <c r="H1488" i="5" s="1"/>
  <c r="H1489" i="5" a="1"/>
  <c r="H1489" i="5" s="1"/>
  <c r="H1490" i="5" a="1"/>
  <c r="H1490" i="5" s="1"/>
  <c r="H1491" i="5" a="1"/>
  <c r="H1491" i="5" s="1"/>
  <c r="H1492" i="5" a="1"/>
  <c r="H1492" i="5" s="1"/>
  <c r="H1493" i="5" a="1"/>
  <c r="H1493" i="5" s="1"/>
  <c r="H1494" i="5" a="1"/>
  <c r="H1494" i="5" s="1"/>
  <c r="H1495" i="5" a="1"/>
  <c r="H1495" i="5" s="1"/>
  <c r="H1496" i="5" a="1"/>
  <c r="H1496" i="5" s="1"/>
  <c r="H1497" i="5" a="1"/>
  <c r="H1497" i="5" s="1"/>
  <c r="H1498" i="5" a="1"/>
  <c r="H1498" i="5" s="1"/>
  <c r="H1499" i="5" a="1"/>
  <c r="H1499" i="5" s="1"/>
  <c r="H1500" i="5" a="1"/>
  <c r="H1500" i="5" s="1"/>
  <c r="H1501" i="5" a="1"/>
  <c r="H1501" i="5" s="1"/>
  <c r="H1502" i="5" a="1"/>
  <c r="H1502" i="5" s="1"/>
  <c r="H1503" i="5" a="1"/>
  <c r="H1503" i="5" s="1"/>
  <c r="H1504" i="5" a="1"/>
  <c r="H1504" i="5" s="1"/>
  <c r="H1505" i="5" a="1"/>
  <c r="H1505" i="5" s="1"/>
  <c r="H1506" i="5" a="1"/>
  <c r="H1506" i="5" s="1"/>
  <c r="H1507" i="5" a="1"/>
  <c r="H1507" i="5" s="1"/>
  <c r="H1508" i="5" a="1"/>
  <c r="H1508" i="5" s="1"/>
  <c r="H1509" i="5" a="1"/>
  <c r="H1509" i="5" s="1"/>
  <c r="H1510" i="5" a="1"/>
  <c r="H1510" i="5" s="1"/>
  <c r="H1511" i="5" a="1"/>
  <c r="H1511" i="5" s="1"/>
  <c r="H1512" i="5" a="1"/>
  <c r="H1512" i="5" s="1"/>
  <c r="H1513" i="5" a="1"/>
  <c r="H1513" i="5" s="1"/>
  <c r="H1514" i="5" a="1"/>
  <c r="H1514" i="5" s="1"/>
  <c r="H1515" i="5" a="1"/>
  <c r="H1515" i="5" s="1"/>
  <c r="H1516" i="5" a="1"/>
  <c r="H1516" i="5" s="1"/>
  <c r="H1517" i="5" a="1"/>
  <c r="H1517" i="5" s="1"/>
  <c r="H1518" i="5" a="1"/>
  <c r="H1518" i="5" s="1"/>
  <c r="H1519" i="5" a="1"/>
  <c r="H1519" i="5" s="1"/>
  <c r="H1520" i="5" a="1"/>
  <c r="H1520" i="5" s="1"/>
  <c r="H1521" i="5" a="1"/>
  <c r="H1521" i="5" s="1"/>
  <c r="H1522" i="5" a="1"/>
  <c r="H1522" i="5" s="1"/>
  <c r="H1523" i="5" a="1"/>
  <c r="H1523" i="5" s="1"/>
  <c r="H1524" i="5" a="1"/>
  <c r="H1524" i="5" s="1"/>
  <c r="H1525" i="5" a="1"/>
  <c r="H1525" i="5" s="1"/>
  <c r="H1526" i="5" a="1"/>
  <c r="H1526" i="5" s="1"/>
  <c r="H1527" i="5" a="1"/>
  <c r="H1527" i="5" s="1"/>
  <c r="H1528" i="5" a="1"/>
  <c r="H1528" i="5" s="1"/>
  <c r="H1529" i="5" a="1"/>
  <c r="H1529" i="5" s="1"/>
  <c r="H1530" i="5" a="1"/>
  <c r="H1530" i="5" s="1"/>
  <c r="H1531" i="5" a="1"/>
  <c r="H1531" i="5"/>
  <c r="H1532" i="5" a="1"/>
  <c r="H1532" i="5" s="1"/>
  <c r="H1533" i="5" a="1"/>
  <c r="H1533" i="5" s="1"/>
  <c r="H1534" i="5" a="1"/>
  <c r="H1534" i="5" s="1"/>
  <c r="H1535" i="5" a="1"/>
  <c r="H1535" i="5" s="1"/>
  <c r="H1536" i="5" a="1"/>
  <c r="H1536" i="5" s="1"/>
  <c r="H1537" i="5" a="1"/>
  <c r="H1537" i="5" s="1"/>
  <c r="H1538" i="5" a="1"/>
  <c r="H1538" i="5" s="1"/>
  <c r="H1539" i="5" a="1"/>
  <c r="H1539" i="5" s="1"/>
  <c r="H1540" i="5" a="1"/>
  <c r="H1540" i="5" s="1"/>
  <c r="H1541" i="5" a="1"/>
  <c r="H1541" i="5" s="1"/>
  <c r="H1542" i="5" a="1"/>
  <c r="H1542" i="5" s="1"/>
  <c r="H1543" i="5" a="1"/>
  <c r="H1543" i="5" s="1"/>
  <c r="H1544" i="5" a="1"/>
  <c r="H1544" i="5"/>
  <c r="H1545" i="5" a="1"/>
  <c r="H1545" i="5" s="1"/>
  <c r="H1546" i="5" a="1"/>
  <c r="H1546" i="5" s="1"/>
  <c r="H1547" i="5" a="1"/>
  <c r="H1547" i="5" s="1"/>
  <c r="H1548" i="5" a="1"/>
  <c r="H1548" i="5" s="1"/>
  <c r="H1549" i="5" a="1"/>
  <c r="H1549" i="5" s="1"/>
  <c r="H1550" i="5" a="1"/>
  <c r="H1550" i="5" s="1"/>
  <c r="H1551" i="5" a="1"/>
  <c r="H1551" i="5" s="1"/>
  <c r="H1552" i="5" a="1"/>
  <c r="H1552" i="5" s="1"/>
  <c r="H1553" i="5" a="1"/>
  <c r="H1553" i="5" s="1"/>
  <c r="H1554" i="5" a="1"/>
  <c r="H1554" i="5" s="1"/>
  <c r="H1555" i="5" a="1"/>
  <c r="H1555" i="5" s="1"/>
  <c r="H1556" i="5" a="1"/>
  <c r="H1556" i="5" s="1"/>
  <c r="H1557" i="5" a="1"/>
  <c r="H1557" i="5" s="1"/>
  <c r="H1558" i="5" a="1"/>
  <c r="H1558" i="5" s="1"/>
  <c r="H1559" i="5" a="1"/>
  <c r="H1559" i="5" s="1"/>
  <c r="H1560" i="5" a="1"/>
  <c r="H1560" i="5" s="1"/>
  <c r="H1561" i="5" a="1"/>
  <c r="H1561" i="5" s="1"/>
  <c r="H1562" i="5" a="1"/>
  <c r="H1562" i="5" s="1"/>
  <c r="H1563" i="5" a="1"/>
  <c r="H1563" i="5" s="1"/>
  <c r="H1564" i="5" a="1"/>
  <c r="H1564" i="5" s="1"/>
  <c r="H1565" i="5" a="1"/>
  <c r="H1565" i="5" s="1"/>
  <c r="H1566" i="5" a="1"/>
  <c r="H1566" i="5" s="1"/>
  <c r="H1567" i="5" a="1"/>
  <c r="H1567" i="5" s="1"/>
  <c r="H1568" i="5" a="1"/>
  <c r="H1568" i="5" s="1"/>
  <c r="H1569" i="5" a="1"/>
  <c r="H1569" i="5" s="1"/>
  <c r="H1570" i="5" a="1"/>
  <c r="H1570" i="5" s="1"/>
  <c r="H1571" i="5" a="1"/>
  <c r="H1571" i="5" s="1"/>
  <c r="H1572" i="5" a="1"/>
  <c r="H1572" i="5" s="1"/>
  <c r="H1573" i="5" a="1"/>
  <c r="H1573" i="5" s="1"/>
  <c r="H1574" i="5" a="1"/>
  <c r="H1574" i="5" s="1"/>
  <c r="H1575" i="5" a="1"/>
  <c r="H1575" i="5" s="1"/>
  <c r="H1576" i="5" a="1"/>
  <c r="H1576" i="5" s="1"/>
  <c r="H1577" i="5" a="1"/>
  <c r="H1577" i="5" s="1"/>
  <c r="H1578" i="5" a="1"/>
  <c r="H1578" i="5" s="1"/>
  <c r="H1579" i="5" a="1"/>
  <c r="H1579" i="5" s="1"/>
  <c r="H1580" i="5" a="1"/>
  <c r="H1580" i="5" s="1"/>
  <c r="H1581" i="5" a="1"/>
  <c r="H1581" i="5" s="1"/>
  <c r="H1582" i="5" a="1"/>
  <c r="H1582" i="5" s="1"/>
  <c r="H1583" i="5" a="1"/>
  <c r="H1583" i="5" s="1"/>
  <c r="H1584" i="5" a="1"/>
  <c r="H1584" i="5" s="1"/>
  <c r="H1585" i="5" a="1"/>
  <c r="H1585" i="5" s="1"/>
  <c r="H1586" i="5" a="1"/>
  <c r="H1586" i="5" s="1"/>
  <c r="H1587" i="5" a="1"/>
  <c r="H1587" i="5" s="1"/>
  <c r="H1588" i="5" a="1"/>
  <c r="H1588" i="5" s="1"/>
  <c r="H1589" i="5" a="1"/>
  <c r="H1589" i="5" s="1"/>
  <c r="H1590" i="5" a="1"/>
  <c r="H1590" i="5" s="1"/>
  <c r="H1591" i="5" a="1"/>
  <c r="H1591" i="5" s="1"/>
  <c r="H1592" i="5" a="1"/>
  <c r="H1592" i="5" s="1"/>
  <c r="H1593" i="5" a="1"/>
  <c r="H1593" i="5" s="1"/>
  <c r="H1594" i="5" a="1"/>
  <c r="H1594" i="5" s="1"/>
  <c r="H1595" i="5" a="1"/>
  <c r="H1595" i="5" s="1"/>
  <c r="H1596" i="5" a="1"/>
  <c r="H1596" i="5" s="1"/>
  <c r="H1597" i="5" a="1"/>
  <c r="H1597" i="5" s="1"/>
  <c r="H1598" i="5" a="1"/>
  <c r="H1598" i="5" s="1"/>
  <c r="H1599" i="5" a="1"/>
  <c r="H1599" i="5" s="1"/>
  <c r="H1600" i="5" a="1"/>
  <c r="H1600" i="5" s="1"/>
  <c r="H1601" i="5" a="1"/>
  <c r="H1601" i="5" s="1"/>
  <c r="H1602" i="5" a="1"/>
  <c r="H1602" i="5" s="1"/>
  <c r="H1603" i="5" a="1"/>
  <c r="H1603" i="5" s="1"/>
  <c r="H1604" i="5" a="1"/>
  <c r="H1604" i="5" s="1"/>
  <c r="H1605" i="5" a="1"/>
  <c r="H1605" i="5" s="1"/>
  <c r="H1606" i="5" a="1"/>
  <c r="H1606" i="5" s="1"/>
  <c r="H1607" i="5" a="1"/>
  <c r="H1607" i="5" s="1"/>
  <c r="H1608" i="5" a="1"/>
  <c r="H1608" i="5" s="1"/>
  <c r="H1609" i="5" a="1"/>
  <c r="H1609" i="5" s="1"/>
  <c r="H1610" i="5" a="1"/>
  <c r="H1610" i="5" s="1"/>
  <c r="H1611" i="5" a="1"/>
  <c r="H1611" i="5" s="1"/>
  <c r="H1612" i="5" a="1"/>
  <c r="H1612" i="5" s="1"/>
  <c r="H1613" i="5" a="1"/>
  <c r="H1613" i="5" s="1"/>
  <c r="H1614" i="5" a="1"/>
  <c r="H1614" i="5" s="1"/>
  <c r="H1615" i="5" a="1"/>
  <c r="H1615" i="5" s="1"/>
  <c r="H1616" i="5" a="1"/>
  <c r="H1616" i="5" s="1"/>
  <c r="H1617" i="5" a="1"/>
  <c r="H1617" i="5" s="1"/>
  <c r="H1618" i="5" a="1"/>
  <c r="H1618" i="5" s="1"/>
  <c r="H1619" i="5" a="1"/>
  <c r="H1619" i="5" s="1"/>
  <c r="H1620" i="5" a="1"/>
  <c r="H1620" i="5" s="1"/>
  <c r="H1621" i="5" a="1"/>
  <c r="H1621" i="5" s="1"/>
  <c r="H1622" i="5" a="1"/>
  <c r="H1622" i="5" s="1"/>
  <c r="H1623" i="5" a="1"/>
  <c r="H1623" i="5" s="1"/>
  <c r="H1624" i="5" a="1"/>
  <c r="H1624" i="5" s="1"/>
  <c r="H1625" i="5" a="1"/>
  <c r="H1625" i="5" s="1"/>
  <c r="H1626" i="5" a="1"/>
  <c r="H1626" i="5" s="1"/>
  <c r="H1627" i="5" a="1"/>
  <c r="H1627" i="5" s="1"/>
  <c r="H1628" i="5" a="1"/>
  <c r="H1628" i="5" s="1"/>
  <c r="H1629" i="5" a="1"/>
  <c r="H1629" i="5" s="1"/>
  <c r="H1630" i="5" a="1"/>
  <c r="H1630" i="5" s="1"/>
  <c r="H1631" i="5" a="1"/>
  <c r="H1631" i="5" s="1"/>
  <c r="H1632" i="5" a="1"/>
  <c r="H1632" i="5" s="1"/>
  <c r="H1633" i="5" a="1"/>
  <c r="H1633" i="5" s="1"/>
  <c r="H1634" i="5" a="1"/>
  <c r="H1634" i="5" s="1"/>
  <c r="H1635" i="5" a="1"/>
  <c r="H1635" i="5" s="1"/>
  <c r="H1636" i="5" a="1"/>
  <c r="H1636" i="5" s="1"/>
  <c r="H1637" i="5" a="1"/>
  <c r="H1637" i="5" s="1"/>
  <c r="H1638" i="5" a="1"/>
  <c r="H1638" i="5" s="1"/>
  <c r="H1639" i="5" a="1"/>
  <c r="H1639" i="5" s="1"/>
  <c r="H1640" i="5" a="1"/>
  <c r="H1640" i="5" s="1"/>
  <c r="H1641" i="5" a="1"/>
  <c r="H1641" i="5" s="1"/>
  <c r="H1642" i="5" a="1"/>
  <c r="H1642" i="5" s="1"/>
  <c r="H1643" i="5" a="1"/>
  <c r="H1643" i="5" s="1"/>
  <c r="H1644" i="5" a="1"/>
  <c r="H1644" i="5" s="1"/>
  <c r="H1645" i="5" a="1"/>
  <c r="H1645" i="5" s="1"/>
  <c r="H1646" i="5" a="1"/>
  <c r="H1646" i="5" s="1"/>
  <c r="H1647" i="5" a="1"/>
  <c r="H1647" i="5" s="1"/>
  <c r="H1648" i="5" a="1"/>
  <c r="H1648" i="5" s="1"/>
  <c r="H1649" i="5" a="1"/>
  <c r="H1649" i="5" s="1"/>
  <c r="H1650" i="5" a="1"/>
  <c r="H1650" i="5" s="1"/>
  <c r="H1651" i="5" a="1"/>
  <c r="H1651" i="5" s="1"/>
  <c r="H1652" i="5" a="1"/>
  <c r="H1652" i="5" s="1"/>
  <c r="H1653" i="5" a="1"/>
  <c r="H1653" i="5" s="1"/>
  <c r="H1654" i="5" a="1"/>
  <c r="H1654" i="5" s="1"/>
  <c r="H1655" i="5" a="1"/>
  <c r="H1655" i="5" s="1"/>
  <c r="H1656" i="5" a="1"/>
  <c r="H1656" i="5" s="1"/>
  <c r="H1657" i="5" a="1"/>
  <c r="H1657" i="5" s="1"/>
  <c r="H1658" i="5" a="1"/>
  <c r="H1658" i="5" s="1"/>
  <c r="H1659" i="5" a="1"/>
  <c r="H1659" i="5" s="1"/>
  <c r="H1660" i="5" a="1"/>
  <c r="H1660" i="5" s="1"/>
  <c r="H1661" i="5" a="1"/>
  <c r="H1661" i="5" s="1"/>
  <c r="H1662" i="5" a="1"/>
  <c r="H1662" i="5" s="1"/>
  <c r="H1663" i="5" a="1"/>
  <c r="H1663" i="5" s="1"/>
  <c r="H1664" i="5" a="1"/>
  <c r="H1664" i="5" s="1"/>
  <c r="H1665" i="5" a="1"/>
  <c r="H1665" i="5" s="1"/>
  <c r="H1666" i="5" a="1"/>
  <c r="H1666" i="5" s="1"/>
  <c r="H1667" i="5" a="1"/>
  <c r="H1667" i="5" s="1"/>
  <c r="H1668" i="5" a="1"/>
  <c r="H1668" i="5" s="1"/>
  <c r="H1669" i="5" a="1"/>
  <c r="H1669" i="5" s="1"/>
  <c r="H1670" i="5" a="1"/>
  <c r="H1670" i="5" s="1"/>
  <c r="H1671" i="5" a="1"/>
  <c r="H1671" i="5" s="1"/>
  <c r="H1672" i="5" a="1"/>
  <c r="H1672" i="5" s="1"/>
  <c r="H1673" i="5" a="1"/>
  <c r="H1673" i="5" s="1"/>
  <c r="H1674" i="5" a="1"/>
  <c r="H1674" i="5" s="1"/>
  <c r="H1675" i="5" a="1"/>
  <c r="H1675" i="5" s="1"/>
  <c r="H1676" i="5" a="1"/>
  <c r="H1676" i="5" s="1"/>
  <c r="H1677" i="5" a="1"/>
  <c r="H1677" i="5" s="1"/>
  <c r="H1678" i="5" a="1"/>
  <c r="H1678" i="5" s="1"/>
  <c r="H1679" i="5" a="1"/>
  <c r="H1679" i="5" s="1"/>
  <c r="H1680" i="5" a="1"/>
  <c r="H1680" i="5" s="1"/>
  <c r="H1681" i="5" a="1"/>
  <c r="H1681" i="5" s="1"/>
  <c r="H1682" i="5" a="1"/>
  <c r="H1682" i="5" s="1"/>
  <c r="H1683" i="5" a="1"/>
  <c r="H1683" i="5" s="1"/>
  <c r="H1684" i="5" a="1"/>
  <c r="H1684" i="5" s="1"/>
  <c r="H1685" i="5" a="1"/>
  <c r="H1685" i="5" s="1"/>
  <c r="H1686" i="5" a="1"/>
  <c r="H1686" i="5" s="1"/>
  <c r="H1687" i="5" a="1"/>
  <c r="H1687" i="5" s="1"/>
  <c r="H1688" i="5" a="1"/>
  <c r="H1688" i="5" s="1"/>
  <c r="H1689" i="5" a="1"/>
  <c r="H1689" i="5" s="1"/>
  <c r="H1690" i="5" a="1"/>
  <c r="H1690" i="5" s="1"/>
  <c r="H1691" i="5" a="1"/>
  <c r="H1691" i="5" s="1"/>
  <c r="H1692" i="5" a="1"/>
  <c r="H1692" i="5" s="1"/>
  <c r="H1693" i="5" a="1"/>
  <c r="H1693" i="5" s="1"/>
  <c r="H1694" i="5" a="1"/>
  <c r="H1694" i="5" s="1"/>
  <c r="H1695" i="5" a="1"/>
  <c r="H1695" i="5" s="1"/>
  <c r="H1696" i="5" a="1"/>
  <c r="H1696" i="5" s="1"/>
  <c r="H1697" i="5" a="1"/>
  <c r="H1697" i="5" s="1"/>
  <c r="H1698" i="5" a="1"/>
  <c r="H1698" i="5" s="1"/>
  <c r="H1699" i="5" a="1"/>
  <c r="H1699" i="5" s="1"/>
  <c r="H1700" i="5" a="1"/>
  <c r="H1700" i="5" s="1"/>
  <c r="H1701" i="5" a="1"/>
  <c r="H1701" i="5" s="1"/>
  <c r="H1702" i="5" a="1"/>
  <c r="H1702" i="5" s="1"/>
  <c r="H1703" i="5" a="1"/>
  <c r="H1703" i="5" s="1"/>
  <c r="H1704" i="5" a="1"/>
  <c r="H1704" i="5" s="1"/>
  <c r="H1705" i="5" a="1"/>
  <c r="H1705" i="5" s="1"/>
  <c r="H1706" i="5" a="1"/>
  <c r="H1706" i="5" s="1"/>
  <c r="H1707" i="5" a="1"/>
  <c r="H1707" i="5" s="1"/>
  <c r="H1708" i="5" a="1"/>
  <c r="H1708" i="5" s="1"/>
  <c r="H1709" i="5" a="1"/>
  <c r="H1709" i="5"/>
  <c r="H1710" i="5" a="1"/>
  <c r="H1710" i="5" s="1"/>
  <c r="H1711" i="5" a="1"/>
  <c r="H1711" i="5" s="1"/>
  <c r="H1712" i="5" a="1"/>
  <c r="H1712" i="5" s="1"/>
  <c r="H1713" i="5" a="1"/>
  <c r="H1713" i="5" s="1"/>
  <c r="H1714" i="5" a="1"/>
  <c r="H1714" i="5" s="1"/>
  <c r="H1715" i="5" a="1"/>
  <c r="H1715" i="5" s="1"/>
  <c r="H1716" i="5" a="1"/>
  <c r="H1716" i="5" s="1"/>
  <c r="H1717" i="5" a="1"/>
  <c r="H1717" i="5" s="1"/>
  <c r="H1718" i="5" a="1"/>
  <c r="H1718" i="5" s="1"/>
  <c r="H1719" i="5" a="1"/>
  <c r="H1719" i="5" s="1"/>
  <c r="H1720" i="5" a="1"/>
  <c r="H1720" i="5" s="1"/>
  <c r="H1721" i="5" a="1"/>
  <c r="H1721" i="5" s="1"/>
  <c r="H1722" i="5" a="1"/>
  <c r="H1722" i="5" s="1"/>
  <c r="H1723" i="5" a="1"/>
  <c r="H1723" i="5" s="1"/>
  <c r="H1724" i="5" a="1"/>
  <c r="H1724" i="5"/>
  <c r="H1725" i="5" a="1"/>
  <c r="H1725" i="5" s="1"/>
  <c r="H1726" i="5" a="1"/>
  <c r="H1726" i="5" s="1"/>
  <c r="H1727" i="5" a="1"/>
  <c r="H1727" i="5" s="1"/>
  <c r="H1728" i="5" a="1"/>
  <c r="H1728" i="5" s="1"/>
  <c r="H1729" i="5" a="1"/>
  <c r="H1729" i="5" s="1"/>
  <c r="H1730" i="5" a="1"/>
  <c r="H1730" i="5" s="1"/>
  <c r="H1731" i="5" a="1"/>
  <c r="H1731" i="5" s="1"/>
  <c r="H1732" i="5" a="1"/>
  <c r="H1732" i="5" s="1"/>
  <c r="H1733" i="5" a="1"/>
  <c r="H1733" i="5" s="1"/>
  <c r="H1734" i="5" a="1"/>
  <c r="H1734" i="5" s="1"/>
  <c r="H1735" i="5" a="1"/>
  <c r="H1735" i="5" s="1"/>
  <c r="H1736" i="5" a="1"/>
  <c r="H1736" i="5" s="1"/>
  <c r="H1737" i="5" a="1"/>
  <c r="H1737" i="5" s="1"/>
  <c r="H1738" i="5" a="1"/>
  <c r="H1738" i="5" s="1"/>
  <c r="H1739" i="5" a="1"/>
  <c r="H1739" i="5" s="1"/>
  <c r="H1740" i="5" a="1"/>
  <c r="H1740" i="5" s="1"/>
  <c r="H1741" i="5" a="1"/>
  <c r="H1741" i="5" s="1"/>
  <c r="H1742" i="5" a="1"/>
  <c r="H1742" i="5" s="1"/>
  <c r="H1743" i="5" a="1"/>
  <c r="H1743" i="5" s="1"/>
  <c r="H1744" i="5" a="1"/>
  <c r="H1744" i="5" s="1"/>
  <c r="H1745" i="5" a="1"/>
  <c r="H1745" i="5" s="1"/>
  <c r="H1746" i="5" a="1"/>
  <c r="H1746" i="5" s="1"/>
  <c r="H1747" i="5" a="1"/>
  <c r="H1747" i="5" s="1"/>
  <c r="H1748" i="5" a="1"/>
  <c r="H1748" i="5" s="1"/>
  <c r="H1749" i="5" a="1"/>
  <c r="H1749" i="5" s="1"/>
  <c r="H1750" i="5" a="1"/>
  <c r="H1750" i="5" s="1"/>
  <c r="H1751" i="5" a="1"/>
  <c r="H1751" i="5" s="1"/>
  <c r="H1752" i="5" a="1"/>
  <c r="H1752" i="5" s="1"/>
  <c r="H1753" i="5" a="1"/>
  <c r="H1753" i="5" s="1"/>
  <c r="H1754" i="5" a="1"/>
  <c r="H1754" i="5" s="1"/>
  <c r="H1755" i="5" a="1"/>
  <c r="H1755" i="5" s="1"/>
  <c r="H1756" i="5" a="1"/>
  <c r="H1756" i="5" s="1"/>
  <c r="H1757" i="5" a="1"/>
  <c r="H1757" i="5" s="1"/>
  <c r="H1758" i="5" a="1"/>
  <c r="H1758" i="5" s="1"/>
  <c r="H1759" i="5" a="1"/>
  <c r="H1759" i="5" s="1"/>
  <c r="H1760" i="5" a="1"/>
  <c r="H1760" i="5" s="1"/>
  <c r="H1761" i="5" a="1"/>
  <c r="H1761" i="5" s="1"/>
  <c r="H1762" i="5" a="1"/>
  <c r="H1762" i="5" s="1"/>
  <c r="H1763" i="5" a="1"/>
  <c r="H1763" i="5" s="1"/>
  <c r="H1764" i="5" a="1"/>
  <c r="H1764" i="5" s="1"/>
  <c r="H1765" i="5" a="1"/>
  <c r="H1765" i="5" s="1"/>
  <c r="H1766" i="5" a="1"/>
  <c r="H1766" i="5" s="1"/>
  <c r="H1767" i="5" a="1"/>
  <c r="H1767" i="5" s="1"/>
  <c r="H1768" i="5" a="1"/>
  <c r="H1768" i="5" s="1"/>
  <c r="H1769" i="5" a="1"/>
  <c r="H1769" i="5" s="1"/>
  <c r="H1770" i="5" a="1"/>
  <c r="H1770" i="5" s="1"/>
  <c r="H1771" i="5" a="1"/>
  <c r="H1771" i="5" s="1"/>
  <c r="H1772" i="5" a="1"/>
  <c r="H1772" i="5" s="1"/>
  <c r="H1773" i="5" a="1"/>
  <c r="H1773" i="5" s="1"/>
  <c r="H1774" i="5" a="1"/>
  <c r="H1774" i="5" s="1"/>
  <c r="H1775" i="5" a="1"/>
  <c r="H1775" i="5" s="1"/>
  <c r="H1776" i="5" a="1"/>
  <c r="H1776" i="5" s="1"/>
  <c r="H1777" i="5" a="1"/>
  <c r="H1777" i="5" s="1"/>
  <c r="H1778" i="5" a="1"/>
  <c r="H1778" i="5" s="1"/>
  <c r="H1779" i="5" a="1"/>
  <c r="H1779" i="5" s="1"/>
  <c r="H1780" i="5" a="1"/>
  <c r="H1780" i="5" s="1"/>
  <c r="H1781" i="5" a="1"/>
  <c r="H1781" i="5" s="1"/>
  <c r="H1782" i="5" a="1"/>
  <c r="H1782" i="5" s="1"/>
  <c r="H1783" i="5" a="1"/>
  <c r="H1783" i="5" s="1"/>
  <c r="H1784" i="5" a="1"/>
  <c r="H1784" i="5" s="1"/>
  <c r="H1785" i="5" a="1"/>
  <c r="H1785" i="5" s="1"/>
  <c r="H1786" i="5" a="1"/>
  <c r="H1786" i="5" s="1"/>
  <c r="H1787" i="5" a="1"/>
  <c r="H1787" i="5" s="1"/>
  <c r="H1788" i="5" a="1"/>
  <c r="H1788" i="5" s="1"/>
  <c r="H1789" i="5" a="1"/>
  <c r="H1789" i="5" s="1"/>
  <c r="H1790" i="5" a="1"/>
  <c r="H1790" i="5" s="1"/>
  <c r="H1791" i="5" a="1"/>
  <c r="H1791" i="5" s="1"/>
  <c r="H1792" i="5" a="1"/>
  <c r="H1792" i="5" s="1"/>
  <c r="H1793" i="5" a="1"/>
  <c r="H1793" i="5" s="1"/>
  <c r="H1794" i="5" a="1"/>
  <c r="H1794" i="5" s="1"/>
  <c r="H1795" i="5" a="1"/>
  <c r="H1795" i="5" s="1"/>
  <c r="H1796" i="5" a="1"/>
  <c r="H1796" i="5" s="1"/>
  <c r="H1797" i="5" a="1"/>
  <c r="H1797" i="5" s="1"/>
  <c r="H1798" i="5" a="1"/>
  <c r="H1798" i="5" s="1"/>
  <c r="H1799" i="5" a="1"/>
  <c r="H1799" i="5" s="1"/>
  <c r="H1800" i="5" a="1"/>
  <c r="H1800" i="5" s="1"/>
  <c r="H1801" i="5" a="1"/>
  <c r="H1801" i="5" s="1"/>
  <c r="H1802" i="5" a="1"/>
  <c r="H1802" i="5" s="1"/>
  <c r="H1803" i="5" a="1"/>
  <c r="H1803" i="5" s="1"/>
  <c r="H1804" i="5" a="1"/>
  <c r="H1804" i="5" s="1"/>
  <c r="H1805" i="5" a="1"/>
  <c r="H1805" i="5" s="1"/>
  <c r="H1806" i="5" a="1"/>
  <c r="H1806" i="5" s="1"/>
  <c r="H1807" i="5" a="1"/>
  <c r="H1807" i="5" s="1"/>
  <c r="H1808" i="5" a="1"/>
  <c r="H1808" i="5" s="1"/>
  <c r="H1809" i="5" a="1"/>
  <c r="H1809" i="5" s="1"/>
  <c r="H1810" i="5" a="1"/>
  <c r="H1810" i="5" s="1"/>
  <c r="H1811" i="5" a="1"/>
  <c r="H1811" i="5" s="1"/>
  <c r="H1812" i="5" a="1"/>
  <c r="H1812" i="5" s="1"/>
  <c r="H1813" i="5" a="1"/>
  <c r="H1813" i="5" s="1"/>
  <c r="H1814" i="5" a="1"/>
  <c r="H1814" i="5" s="1"/>
  <c r="H1815" i="5" a="1"/>
  <c r="H1815" i="5" s="1"/>
  <c r="H1816" i="5" a="1"/>
  <c r="H1816" i="5" s="1"/>
  <c r="H1817" i="5" a="1"/>
  <c r="H1817" i="5" s="1"/>
  <c r="H1818" i="5" a="1"/>
  <c r="H1818" i="5" s="1"/>
  <c r="H1819" i="5" a="1"/>
  <c r="H1819" i="5" s="1"/>
  <c r="H1820" i="5" a="1"/>
  <c r="H1820" i="5" s="1"/>
  <c r="H1821" i="5" a="1"/>
  <c r="H1821" i="5" s="1"/>
  <c r="H1822" i="5" a="1"/>
  <c r="H1822" i="5" s="1"/>
  <c r="H1823" i="5" a="1"/>
  <c r="H1823" i="5" s="1"/>
  <c r="H1824" i="5" a="1"/>
  <c r="H1824" i="5" s="1"/>
  <c r="H1825" i="5" a="1"/>
  <c r="H1825" i="5" s="1"/>
  <c r="H1826" i="5" a="1"/>
  <c r="H1826" i="5" s="1"/>
  <c r="H1827" i="5" a="1"/>
  <c r="H1827" i="5" s="1"/>
  <c r="H1828" i="5" a="1"/>
  <c r="H1828" i="5" s="1"/>
  <c r="H1829" i="5" a="1"/>
  <c r="H1829" i="5" s="1"/>
  <c r="H1830" i="5" a="1"/>
  <c r="H1830" i="5" s="1"/>
  <c r="H1831" i="5" a="1"/>
  <c r="H1831" i="5" s="1"/>
  <c r="H1832" i="5" a="1"/>
  <c r="H1832" i="5" s="1"/>
  <c r="H1833" i="5" a="1"/>
  <c r="H1833" i="5" s="1"/>
  <c r="H1834" i="5" a="1"/>
  <c r="H1834" i="5" s="1"/>
  <c r="H1835" i="5" a="1"/>
  <c r="H1835" i="5" s="1"/>
  <c r="H1836" i="5" a="1"/>
  <c r="H1836" i="5" s="1"/>
  <c r="H1837" i="5" a="1"/>
  <c r="H1837" i="5" s="1"/>
  <c r="H1838" i="5" a="1"/>
  <c r="H1838" i="5" s="1"/>
  <c r="H1839" i="5" a="1"/>
  <c r="H1839" i="5" s="1"/>
  <c r="H1840" i="5" a="1"/>
  <c r="H1840" i="5" s="1"/>
  <c r="H1841" i="5" a="1"/>
  <c r="H1841" i="5" s="1"/>
  <c r="H1842" i="5" a="1"/>
  <c r="H1842" i="5" s="1"/>
  <c r="H1843" i="5" a="1"/>
  <c r="H1843" i="5" s="1"/>
  <c r="H1844" i="5" a="1"/>
  <c r="H1844" i="5" s="1"/>
  <c r="H1845" i="5" a="1"/>
  <c r="H1845" i="5" s="1"/>
  <c r="H1846" i="5" a="1"/>
  <c r="H1846" i="5" s="1"/>
  <c r="H1847" i="5" a="1"/>
  <c r="H1847" i="5" s="1"/>
  <c r="H1848" i="5" a="1"/>
  <c r="H1848" i="5" s="1"/>
  <c r="H1849" i="5" a="1"/>
  <c r="H1849" i="5" s="1"/>
  <c r="H1850" i="5" a="1"/>
  <c r="H1850" i="5" s="1"/>
  <c r="H1851" i="5" a="1"/>
  <c r="H1851" i="5" s="1"/>
  <c r="H1852" i="5" a="1"/>
  <c r="H1852" i="5" s="1"/>
  <c r="H1853" i="5" a="1"/>
  <c r="H1853" i="5"/>
  <c r="H1854" i="5" a="1"/>
  <c r="H1854" i="5" s="1"/>
  <c r="H1855" i="5" a="1"/>
  <c r="H1855" i="5" s="1"/>
  <c r="H1856" i="5" a="1"/>
  <c r="H1856" i="5" s="1"/>
  <c r="H1857" i="5" a="1"/>
  <c r="H1857" i="5" s="1"/>
  <c r="H1858" i="5" a="1"/>
  <c r="H1858" i="5" s="1"/>
  <c r="H1859" i="5" a="1"/>
  <c r="H1859" i="5" s="1"/>
  <c r="H1860" i="5" a="1"/>
  <c r="H1860" i="5" s="1"/>
  <c r="H1861" i="5" a="1"/>
  <c r="H1861" i="5" s="1"/>
  <c r="H1862" i="5" a="1"/>
  <c r="H1862" i="5" s="1"/>
  <c r="H1863" i="5" a="1"/>
  <c r="H1863" i="5" s="1"/>
  <c r="H1864" i="5" a="1"/>
  <c r="H1864" i="5" s="1"/>
  <c r="H1865" i="5" a="1"/>
  <c r="H1865" i="5" s="1"/>
  <c r="H1866" i="5" a="1"/>
  <c r="H1866" i="5" s="1"/>
  <c r="H1867" i="5" a="1"/>
  <c r="H1867" i="5" s="1"/>
  <c r="H1868" i="5" a="1"/>
  <c r="H1868" i="5" s="1"/>
  <c r="H1869" i="5" a="1"/>
  <c r="H1869" i="5" s="1"/>
  <c r="H1870" i="5" a="1"/>
  <c r="H1870" i="5" s="1"/>
  <c r="H1871" i="5" a="1"/>
  <c r="H1871" i="5" s="1"/>
  <c r="H1872" i="5" a="1"/>
  <c r="H1872" i="5" s="1"/>
  <c r="H1873" i="5" a="1"/>
  <c r="H1873" i="5" s="1"/>
  <c r="H1874" i="5" a="1"/>
  <c r="H1874" i="5" s="1"/>
  <c r="H1875" i="5" a="1"/>
  <c r="H1875" i="5" s="1"/>
  <c r="H1876" i="5" a="1"/>
  <c r="H1876" i="5" s="1"/>
  <c r="H1877" i="5" a="1"/>
  <c r="H1877" i="5" s="1"/>
  <c r="H1878" i="5" a="1"/>
  <c r="H1878" i="5" s="1"/>
  <c r="H1879" i="5" a="1"/>
  <c r="H1879" i="5" s="1"/>
  <c r="H1880" i="5" a="1"/>
  <c r="H1880" i="5" s="1"/>
  <c r="H1881" i="5" a="1"/>
  <c r="H1881" i="5" s="1"/>
  <c r="H1882" i="5" a="1"/>
  <c r="H1882" i="5" s="1"/>
  <c r="H1883" i="5" a="1"/>
  <c r="H1883" i="5" s="1"/>
  <c r="H1884" i="5" a="1"/>
  <c r="H1884" i="5"/>
  <c r="H1885" i="5" a="1"/>
  <c r="H1885" i="5" s="1"/>
  <c r="H1886" i="5" a="1"/>
  <c r="H1886" i="5" s="1"/>
  <c r="H1887" i="5" a="1"/>
  <c r="H1887" i="5" s="1"/>
  <c r="H1888" i="5" a="1"/>
  <c r="H1888" i="5" s="1"/>
  <c r="H1889" i="5" a="1"/>
  <c r="H1889" i="5" s="1"/>
  <c r="H1890" i="5" a="1"/>
  <c r="H1890" i="5" s="1"/>
  <c r="H1891" i="5" a="1"/>
  <c r="H1891" i="5" s="1"/>
  <c r="H1892" i="5" a="1"/>
  <c r="H1892" i="5" s="1"/>
  <c r="H1893" i="5" a="1"/>
  <c r="H1893" i="5" s="1"/>
  <c r="H1894" i="5" a="1"/>
  <c r="H1894" i="5" s="1"/>
  <c r="H1895" i="5" a="1"/>
  <c r="H1895" i="5" s="1"/>
  <c r="H1896" i="5" a="1"/>
  <c r="H1896" i="5"/>
  <c r="H1897" i="5" a="1"/>
  <c r="H1897" i="5" s="1"/>
  <c r="H1898" i="5" a="1"/>
  <c r="H1898" i="5" s="1"/>
  <c r="H1899" i="5" a="1"/>
  <c r="H1899" i="5" s="1"/>
  <c r="H1900" i="5" a="1"/>
  <c r="H1900" i="5" s="1"/>
  <c r="H1901" i="5" a="1"/>
  <c r="H1901" i="5" s="1"/>
  <c r="H1902" i="5" a="1"/>
  <c r="H1902" i="5" s="1"/>
  <c r="H1903" i="5" a="1"/>
  <c r="H1903" i="5" s="1"/>
  <c r="H1904" i="5" a="1"/>
  <c r="H1904" i="5" s="1"/>
  <c r="H1905" i="5" a="1"/>
  <c r="H1905" i="5" s="1"/>
  <c r="H1906" i="5" a="1"/>
  <c r="H1906" i="5" s="1"/>
  <c r="H1907" i="5" a="1"/>
  <c r="H1907" i="5" s="1"/>
  <c r="H1908" i="5" a="1"/>
  <c r="H1908" i="5" s="1"/>
  <c r="H1909" i="5" a="1"/>
  <c r="H1909" i="5" s="1"/>
  <c r="H1910" i="5" a="1"/>
  <c r="H1910" i="5" s="1"/>
  <c r="H1911" i="5" a="1"/>
  <c r="H1911" i="5" s="1"/>
  <c r="H1912" i="5" a="1"/>
  <c r="H1912" i="5" s="1"/>
  <c r="H1913" i="5" a="1"/>
  <c r="H1913" i="5" s="1"/>
  <c r="H1914" i="5" a="1"/>
  <c r="H1914" i="5" s="1"/>
  <c r="H1915" i="5" a="1"/>
  <c r="H1915" i="5" s="1"/>
  <c r="H1916" i="5" a="1"/>
  <c r="H1916" i="5" s="1"/>
  <c r="H1917" i="5" a="1"/>
  <c r="H1917" i="5" s="1"/>
  <c r="H1918" i="5" a="1"/>
  <c r="H1918" i="5" s="1"/>
  <c r="H1919" i="5" a="1"/>
  <c r="H1919" i="5"/>
  <c r="H1920" i="5" a="1"/>
  <c r="H1920" i="5"/>
  <c r="H1921" i="5" a="1"/>
  <c r="H1921" i="5" s="1"/>
  <c r="H1922" i="5" a="1"/>
  <c r="H1922" i="5" s="1"/>
  <c r="H1923" i="5" a="1"/>
  <c r="H1923" i="5" s="1"/>
  <c r="H1924" i="5" a="1"/>
  <c r="H1924" i="5" s="1"/>
  <c r="H1925" i="5" a="1"/>
  <c r="H1925" i="5" s="1"/>
  <c r="H1926" i="5" a="1"/>
  <c r="H1926" i="5" s="1"/>
  <c r="H1927" i="5" a="1"/>
  <c r="H1927" i="5" s="1"/>
  <c r="H1928" i="5" a="1"/>
  <c r="H1928" i="5" s="1"/>
  <c r="H1929" i="5" a="1"/>
  <c r="H1929" i="5" s="1"/>
  <c r="H1930" i="5" a="1"/>
  <c r="H1930" i="5" s="1"/>
  <c r="H1931" i="5" a="1"/>
  <c r="H1931" i="5" s="1"/>
  <c r="H1932" i="5" a="1"/>
  <c r="H1932" i="5" s="1"/>
  <c r="H1933" i="5" a="1"/>
  <c r="H1933" i="5" s="1"/>
  <c r="H1934" i="5" a="1"/>
  <c r="H1934" i="5" s="1"/>
  <c r="H1935" i="5" a="1"/>
  <c r="H1935" i="5" s="1"/>
  <c r="H1936" i="5" a="1"/>
  <c r="H1936" i="5"/>
  <c r="H1937" i="5" a="1"/>
  <c r="H1937" i="5" s="1"/>
  <c r="H1938" i="5" a="1"/>
  <c r="H1938" i="5" s="1"/>
  <c r="H1939" i="5" a="1"/>
  <c r="H1939" i="5" s="1"/>
  <c r="H1940" i="5" a="1"/>
  <c r="H1940" i="5" s="1"/>
  <c r="H1941" i="5" a="1"/>
  <c r="H1941" i="5" s="1"/>
  <c r="H1942" i="5" a="1"/>
  <c r="H1942" i="5" s="1"/>
  <c r="H1943" i="5" a="1"/>
  <c r="H1943" i="5" s="1"/>
  <c r="H1944" i="5" a="1"/>
  <c r="H1944" i="5" s="1"/>
  <c r="H1945" i="5" a="1"/>
  <c r="H1945" i="5" s="1"/>
  <c r="H1946" i="5" a="1"/>
  <c r="H1946" i="5" s="1"/>
  <c r="H1947" i="5" a="1"/>
  <c r="H1947" i="5" s="1"/>
  <c r="H1948" i="5" a="1"/>
  <c r="H1948" i="5"/>
  <c r="H1949" i="5" a="1"/>
  <c r="H1949" i="5" s="1"/>
  <c r="H1950" i="5" a="1"/>
  <c r="H1950" i="5" s="1"/>
  <c r="H1951" i="5" a="1"/>
  <c r="H1951" i="5" s="1"/>
  <c r="H1952" i="5" a="1"/>
  <c r="H1952" i="5" s="1"/>
  <c r="H1953" i="5" a="1"/>
  <c r="H1953" i="5" s="1"/>
  <c r="H1954" i="5" a="1"/>
  <c r="H1954" i="5" s="1"/>
  <c r="H1955" i="5" a="1"/>
  <c r="H1955" i="5" s="1"/>
  <c r="H1956" i="5" a="1"/>
  <c r="H1956" i="5" s="1"/>
  <c r="H1957" i="5" a="1"/>
  <c r="H1957" i="5" s="1"/>
  <c r="H1958" i="5" a="1"/>
  <c r="H1958" i="5" s="1"/>
  <c r="H1959" i="5" a="1"/>
  <c r="H1959" i="5" s="1"/>
  <c r="H1960" i="5" a="1"/>
  <c r="H1960" i="5" s="1"/>
  <c r="H1961" i="5" a="1"/>
  <c r="H1961" i="5" s="1"/>
  <c r="H1962" i="5" a="1"/>
  <c r="H1962" i="5" s="1"/>
  <c r="H1963" i="5" a="1"/>
  <c r="H1963" i="5" s="1"/>
  <c r="H1964" i="5" a="1"/>
  <c r="H1964" i="5" s="1"/>
  <c r="H1965" i="5" a="1"/>
  <c r="H1965" i="5" s="1"/>
  <c r="H1966" i="5" a="1"/>
  <c r="H1966" i="5" s="1"/>
  <c r="H1967" i="5" a="1"/>
  <c r="H1967" i="5" s="1"/>
  <c r="H1968" i="5" a="1"/>
  <c r="H1968" i="5" s="1"/>
  <c r="H1969" i="5" a="1"/>
  <c r="H1969" i="5" s="1"/>
  <c r="H1970" i="5" a="1"/>
  <c r="H1970" i="5" s="1"/>
  <c r="H1971" i="5" a="1"/>
  <c r="H1971" i="5" s="1"/>
  <c r="H1972" i="5" a="1"/>
  <c r="H1972" i="5" s="1"/>
  <c r="H1973" i="5" a="1"/>
  <c r="H1973" i="5" s="1"/>
  <c r="H1974" i="5" a="1"/>
  <c r="H1974" i="5" s="1"/>
  <c r="H1975" i="5" a="1"/>
  <c r="H1975" i="5" s="1"/>
  <c r="H1976" i="5" a="1"/>
  <c r="H1976" i="5" s="1"/>
  <c r="H1977" i="5" a="1"/>
  <c r="H1977" i="5" s="1"/>
  <c r="H1978" i="5" a="1"/>
  <c r="H1978" i="5" s="1"/>
  <c r="H1979" i="5" a="1"/>
  <c r="H1979" i="5" s="1"/>
  <c r="H1980" i="5" a="1"/>
  <c r="H1980" i="5" s="1"/>
  <c r="H1981" i="5" a="1"/>
  <c r="H1981" i="5" s="1"/>
  <c r="H1982" i="5" a="1"/>
  <c r="H1982" i="5" s="1"/>
  <c r="H1983" i="5" a="1"/>
  <c r="H1983" i="5" s="1"/>
  <c r="H1984" i="5" a="1"/>
  <c r="H1984" i="5" s="1"/>
  <c r="H1985" i="5" a="1"/>
  <c r="H1985" i="5" s="1"/>
  <c r="H1986" i="5" a="1"/>
  <c r="H1986" i="5" s="1"/>
  <c r="H1987" i="5" a="1"/>
  <c r="H1987" i="5" s="1"/>
  <c r="H1988" i="5" a="1"/>
  <c r="H1988" i="5" s="1"/>
  <c r="H1989" i="5" a="1"/>
  <c r="H1989" i="5" s="1"/>
  <c r="H1990" i="5" a="1"/>
  <c r="H1990" i="5" s="1"/>
  <c r="H1991" i="5" a="1"/>
  <c r="H1991" i="5" s="1"/>
  <c r="H1992" i="5" a="1"/>
  <c r="H1992" i="5" s="1"/>
  <c r="H1993" i="5" a="1"/>
  <c r="H1993" i="5" s="1"/>
  <c r="H1994" i="5" a="1"/>
  <c r="H1994" i="5" s="1"/>
  <c r="H1995" i="5" a="1"/>
  <c r="H1995" i="5" s="1"/>
  <c r="H1996" i="5" a="1"/>
  <c r="H1996" i="5" s="1"/>
  <c r="H1997" i="5" a="1"/>
  <c r="H1997" i="5" s="1"/>
  <c r="H1998" i="5" a="1"/>
  <c r="H1998" i="5" s="1"/>
  <c r="H1999" i="5" a="1"/>
  <c r="H1999" i="5" s="1"/>
  <c r="H2000" i="5" a="1"/>
  <c r="H2000" i="5" s="1"/>
  <c r="H2001" i="5" a="1"/>
  <c r="H2001" i="5" s="1"/>
  <c r="H2002" i="5" a="1"/>
  <c r="H2002" i="5" s="1"/>
  <c r="H2003" i="5" a="1"/>
  <c r="H2003" i="5" s="1"/>
  <c r="H2004" i="5" a="1"/>
  <c r="H2004" i="5" s="1"/>
  <c r="H2005" i="5" a="1"/>
  <c r="H2005" i="5" s="1"/>
  <c r="H2006" i="5" a="1"/>
  <c r="H2006" i="5" s="1"/>
  <c r="H2007" i="5" a="1"/>
  <c r="H2007" i="5" s="1"/>
  <c r="H2008" i="5" a="1"/>
  <c r="H2008" i="5" s="1"/>
  <c r="H2009" i="5" a="1"/>
  <c r="H2009" i="5" s="1"/>
  <c r="H2010" i="5" a="1"/>
  <c r="H2010" i="5" s="1"/>
  <c r="H2011" i="5" a="1"/>
  <c r="H2011" i="5" s="1"/>
  <c r="H2012" i="5" a="1"/>
  <c r="H2012" i="5" s="1"/>
  <c r="H2013" i="5" a="1"/>
  <c r="H2013" i="5" s="1"/>
  <c r="H2014" i="5" a="1"/>
  <c r="H2014" i="5" s="1"/>
  <c r="H2015" i="5" a="1"/>
  <c r="H2015" i="5" s="1"/>
  <c r="H2016" i="5" a="1"/>
  <c r="H2016" i="5" s="1"/>
  <c r="H2017" i="5" a="1"/>
  <c r="H2017" i="5" s="1"/>
  <c r="H2018" i="5" a="1"/>
  <c r="H2018" i="5" s="1"/>
  <c r="H2019" i="5" a="1"/>
  <c r="H2019" i="5" s="1"/>
  <c r="H2020" i="5" a="1"/>
  <c r="H2020" i="5" s="1"/>
  <c r="H2021" i="5" a="1"/>
  <c r="H2021" i="5" s="1"/>
  <c r="H2022" i="5" a="1"/>
  <c r="H2022" i="5" s="1"/>
  <c r="H2023" i="5" a="1"/>
  <c r="H2023" i="5" s="1"/>
  <c r="H2024" i="5" a="1"/>
  <c r="H2024" i="5" s="1"/>
  <c r="H2025" i="5" a="1"/>
  <c r="H2025" i="5" s="1"/>
  <c r="H2026" i="5" a="1"/>
  <c r="H2026" i="5" s="1"/>
  <c r="H2027" i="5" a="1"/>
  <c r="H2027" i="5" s="1"/>
  <c r="H2028" i="5" a="1"/>
  <c r="H2028" i="5" s="1"/>
  <c r="H2029" i="5" a="1"/>
  <c r="H2029" i="5" s="1"/>
  <c r="H2030" i="5" a="1"/>
  <c r="H2030" i="5" s="1"/>
  <c r="H2031" i="5" a="1"/>
  <c r="H2031" i="5" s="1"/>
  <c r="H2032" i="5" a="1"/>
  <c r="H2032" i="5" s="1"/>
  <c r="H2033" i="5" a="1"/>
  <c r="H2033" i="5" s="1"/>
  <c r="H2034" i="5" a="1"/>
  <c r="H2034" i="5" s="1"/>
  <c r="H2035" i="5" a="1"/>
  <c r="H2035" i="5" s="1"/>
  <c r="H2036" i="5" a="1"/>
  <c r="H2036" i="5" s="1"/>
  <c r="H2037" i="5" a="1"/>
  <c r="H2037" i="5" s="1"/>
  <c r="H2038" i="5" a="1"/>
  <c r="H2038" i="5" s="1"/>
  <c r="H2039" i="5" a="1"/>
  <c r="H2039" i="5" s="1"/>
  <c r="H2040" i="5" a="1"/>
  <c r="H2040" i="5" s="1"/>
  <c r="H2041" i="5" a="1"/>
  <c r="H2041" i="5" s="1"/>
  <c r="H2042" i="5" a="1"/>
  <c r="H2042" i="5" s="1"/>
  <c r="H2043" i="5" a="1"/>
  <c r="H2043" i="5" s="1"/>
  <c r="H2044" i="5" a="1"/>
  <c r="H2044" i="5" s="1"/>
  <c r="H2045" i="5" a="1"/>
  <c r="H2045" i="5" s="1"/>
  <c r="H2046" i="5" a="1"/>
  <c r="H2046" i="5" s="1"/>
  <c r="H2047" i="5" a="1"/>
  <c r="H2047" i="5" s="1"/>
  <c r="H2048" i="5" a="1"/>
  <c r="H2048" i="5" s="1"/>
  <c r="H2049" i="5" a="1"/>
  <c r="H2049" i="5" s="1"/>
  <c r="H2050" i="5" a="1"/>
  <c r="H2050" i="5" s="1"/>
  <c r="H2051" i="5" a="1"/>
  <c r="H2051" i="5" s="1"/>
  <c r="H2052" i="5" a="1"/>
  <c r="H2052" i="5" s="1"/>
  <c r="H2053" i="5" a="1"/>
  <c r="H2053" i="5" s="1"/>
  <c r="H2054" i="5" a="1"/>
  <c r="H2054" i="5" s="1"/>
  <c r="H2055" i="5" a="1"/>
  <c r="H2055" i="5" s="1"/>
  <c r="H2056" i="5" a="1"/>
  <c r="H2056" i="5" s="1"/>
  <c r="H2057" i="5" a="1"/>
  <c r="H2057" i="5" s="1"/>
  <c r="H2058" i="5" a="1"/>
  <c r="H2058" i="5" s="1"/>
  <c r="H2059" i="5" a="1"/>
  <c r="H2059" i="5" s="1"/>
  <c r="H2060" i="5" a="1"/>
  <c r="H2060" i="5" s="1"/>
  <c r="H2061" i="5" a="1"/>
  <c r="H2061" i="5" s="1"/>
  <c r="H2062" i="5" a="1"/>
  <c r="H2062" i="5" s="1"/>
  <c r="H2063" i="5" a="1"/>
  <c r="H2063" i="5" s="1"/>
  <c r="H2064" i="5" a="1"/>
  <c r="H2064" i="5" s="1"/>
  <c r="H2065" i="5" a="1"/>
  <c r="H2065" i="5" s="1"/>
  <c r="H2066" i="5" a="1"/>
  <c r="H2066" i="5" s="1"/>
  <c r="H2067" i="5" a="1"/>
  <c r="H2067" i="5" s="1"/>
  <c r="H2068" i="5" a="1"/>
  <c r="H2068" i="5" s="1"/>
  <c r="H2069" i="5" a="1"/>
  <c r="H2069" i="5" s="1"/>
  <c r="H2070" i="5" a="1"/>
  <c r="H2070" i="5" s="1"/>
  <c r="H2071" i="5" a="1"/>
  <c r="H2071" i="5" s="1"/>
  <c r="H2072" i="5" a="1"/>
  <c r="H2072" i="5" s="1"/>
  <c r="H2073" i="5" a="1"/>
  <c r="H2073" i="5" s="1"/>
  <c r="H2074" i="5" a="1"/>
  <c r="H2074" i="5" s="1"/>
  <c r="H2075" i="5" a="1"/>
  <c r="H2075" i="5" s="1"/>
  <c r="H2076" i="5" a="1"/>
  <c r="H2076" i="5" s="1"/>
  <c r="H2077" i="5" a="1"/>
  <c r="H2077" i="5" s="1"/>
  <c r="H2078" i="5" a="1"/>
  <c r="H2078" i="5" s="1"/>
  <c r="H2079" i="5" a="1"/>
  <c r="H2079" i="5" s="1"/>
  <c r="H2080" i="5" a="1"/>
  <c r="H2080" i="5" s="1"/>
  <c r="H2081" i="5" a="1"/>
  <c r="H2081" i="5" s="1"/>
  <c r="H2082" i="5" a="1"/>
  <c r="H2082" i="5" s="1"/>
  <c r="H2083" i="5" a="1"/>
  <c r="H2083" i="5" s="1"/>
  <c r="H2084" i="5" a="1"/>
  <c r="H2084" i="5" s="1"/>
  <c r="H2085" i="5" a="1"/>
  <c r="H2085" i="5" s="1"/>
  <c r="H2086" i="5" a="1"/>
  <c r="H2086" i="5" s="1"/>
  <c r="H2087" i="5" a="1"/>
  <c r="H2087" i="5" s="1"/>
  <c r="H2088" i="5" a="1"/>
  <c r="H2088" i="5" s="1"/>
  <c r="H2089" i="5" a="1"/>
  <c r="H2089" i="5" s="1"/>
  <c r="H2090" i="5" a="1"/>
  <c r="H2090" i="5" s="1"/>
  <c r="H2091" i="5" a="1"/>
  <c r="H2091" i="5" s="1"/>
  <c r="H2092" i="5" a="1"/>
  <c r="H2092" i="5" s="1"/>
  <c r="H2093" i="5" a="1"/>
  <c r="H2093" i="5" s="1"/>
  <c r="H2094" i="5" a="1"/>
  <c r="H2094" i="5" s="1"/>
  <c r="H2095" i="5" a="1"/>
  <c r="H2095" i="5" s="1"/>
  <c r="H2096" i="5" a="1"/>
  <c r="H2096" i="5" s="1"/>
  <c r="H2097" i="5" a="1"/>
  <c r="H2097" i="5" s="1"/>
  <c r="H2098" i="5" a="1"/>
  <c r="H2098" i="5" s="1"/>
  <c r="H2099" i="5" a="1"/>
  <c r="H2099" i="5" s="1"/>
  <c r="H2100" i="5" a="1"/>
  <c r="H2100" i="5" s="1"/>
  <c r="H2101" i="5" a="1"/>
  <c r="H2101" i="5" s="1"/>
  <c r="H2102" i="5" a="1"/>
  <c r="H2102" i="5" s="1"/>
  <c r="H2103" i="5" a="1"/>
  <c r="H2103" i="5" s="1"/>
  <c r="H2104" i="5" a="1"/>
  <c r="H2104" i="5" s="1"/>
  <c r="H2105" i="5" a="1"/>
  <c r="H2105" i="5" s="1"/>
  <c r="H2106" i="5" a="1"/>
  <c r="H2106" i="5" s="1"/>
  <c r="H2107" i="5" a="1"/>
  <c r="H2107" i="5" s="1"/>
  <c r="H2108" i="5" a="1"/>
  <c r="H2108" i="5" s="1"/>
  <c r="H2109" i="5" a="1"/>
  <c r="H2109" i="5" s="1"/>
  <c r="H2110" i="5" a="1"/>
  <c r="H2110" i="5" s="1"/>
  <c r="H2111" i="5" a="1"/>
  <c r="H2111" i="5" s="1"/>
  <c r="H2112" i="5" a="1"/>
  <c r="H2112" i="5" s="1"/>
  <c r="H2113" i="5" a="1"/>
  <c r="H2113" i="5" s="1"/>
  <c r="H2114" i="5" a="1"/>
  <c r="H2114" i="5" s="1"/>
  <c r="H2115" i="5" a="1"/>
  <c r="H2115" i="5" s="1"/>
  <c r="H2116" i="5" a="1"/>
  <c r="H2116" i="5" s="1"/>
  <c r="H2117" i="5" a="1"/>
  <c r="H2117" i="5" s="1"/>
  <c r="H2118" i="5" a="1"/>
  <c r="H2118" i="5" s="1"/>
  <c r="H2119" i="5" a="1"/>
  <c r="H2119" i="5" s="1"/>
  <c r="H2120" i="5" a="1"/>
  <c r="H2120" i="5" s="1"/>
  <c r="H2121" i="5" a="1"/>
  <c r="H2121" i="5" s="1"/>
  <c r="H2122" i="5" a="1"/>
  <c r="H2122" i="5" s="1"/>
  <c r="H2123" i="5" a="1"/>
  <c r="H2123" i="5" s="1"/>
  <c r="H2124" i="5" a="1"/>
  <c r="H2124" i="5" s="1"/>
  <c r="H2125" i="5" a="1"/>
  <c r="H2125" i="5" s="1"/>
  <c r="H2126" i="5" a="1"/>
  <c r="H2126" i="5" s="1"/>
  <c r="H2127" i="5" a="1"/>
  <c r="H2127" i="5" s="1"/>
  <c r="H2128" i="5" a="1"/>
  <c r="H2128" i="5" s="1"/>
  <c r="H2129" i="5" a="1"/>
  <c r="H2129" i="5" s="1"/>
  <c r="H2130" i="5" a="1"/>
  <c r="H2130" i="5" s="1"/>
  <c r="H2131" i="5" a="1"/>
  <c r="H2131" i="5" s="1"/>
  <c r="H2132" i="5" a="1"/>
  <c r="H2132" i="5" s="1"/>
  <c r="H2133" i="5" a="1"/>
  <c r="H2133" i="5" s="1"/>
  <c r="H2134" i="5" a="1"/>
  <c r="H2134" i="5" s="1"/>
  <c r="H2135" i="5" a="1"/>
  <c r="H2135" i="5" s="1"/>
  <c r="H2136" i="5" a="1"/>
  <c r="H2136" i="5" s="1"/>
  <c r="H2137" i="5" a="1"/>
  <c r="H2137" i="5" s="1"/>
  <c r="H2138" i="5" a="1"/>
  <c r="H2138" i="5" s="1"/>
  <c r="H2139" i="5" a="1"/>
  <c r="H2139" i="5" s="1"/>
  <c r="H2140" i="5" a="1"/>
  <c r="H2140" i="5" s="1"/>
  <c r="H2141" i="5" a="1"/>
  <c r="H2141" i="5" s="1"/>
  <c r="H2142" i="5" a="1"/>
  <c r="H2142" i="5" s="1"/>
  <c r="H2143" i="5" a="1"/>
  <c r="H2143" i="5" s="1"/>
  <c r="H2144" i="5" a="1"/>
  <c r="H2144" i="5" s="1"/>
  <c r="H2145" i="5" a="1"/>
  <c r="H2145" i="5" s="1"/>
  <c r="H2146" i="5" a="1"/>
  <c r="H2146" i="5" s="1"/>
  <c r="H2147" i="5" a="1"/>
  <c r="H2147" i="5" s="1"/>
  <c r="H2148" i="5" a="1"/>
  <c r="H2148" i="5" s="1"/>
  <c r="H2149" i="5" a="1"/>
  <c r="H2149" i="5" s="1"/>
  <c r="H2150" i="5" a="1"/>
  <c r="H2150" i="5" s="1"/>
  <c r="H2151" i="5" a="1"/>
  <c r="H2151" i="5" s="1"/>
  <c r="H2152" i="5" a="1"/>
  <c r="H2152" i="5" s="1"/>
  <c r="H2153" i="5" a="1"/>
  <c r="H2153" i="5" s="1"/>
  <c r="H2154" i="5" a="1"/>
  <c r="H2154" i="5" s="1"/>
  <c r="H2155" i="5" a="1"/>
  <c r="H2155" i="5" s="1"/>
  <c r="H2156" i="5" a="1"/>
  <c r="H2156" i="5" s="1"/>
  <c r="H2157" i="5" a="1"/>
  <c r="H2157" i="5" s="1"/>
  <c r="H2158" i="5" a="1"/>
  <c r="H2158" i="5" s="1"/>
  <c r="H2159" i="5" a="1"/>
  <c r="H2159" i="5" s="1"/>
  <c r="H2160" i="5" a="1"/>
  <c r="H2160" i="5" s="1"/>
  <c r="H2161" i="5" a="1"/>
  <c r="H2161" i="5" s="1"/>
  <c r="H2162" i="5" a="1"/>
  <c r="H2162" i="5" s="1"/>
  <c r="H2163" i="5" a="1"/>
  <c r="H2163" i="5" s="1"/>
  <c r="H2164" i="5" a="1"/>
  <c r="H2164" i="5" s="1"/>
  <c r="H2165" i="5" a="1"/>
  <c r="H2165" i="5" s="1"/>
  <c r="H2166" i="5" a="1"/>
  <c r="H2166" i="5" s="1"/>
  <c r="H2167" i="5" a="1"/>
  <c r="H2167" i="5" s="1"/>
  <c r="H2168" i="5" a="1"/>
  <c r="H2168" i="5" s="1"/>
  <c r="H2169" i="5" a="1"/>
  <c r="H2169" i="5" s="1"/>
  <c r="H2170" i="5" a="1"/>
  <c r="H2170" i="5" s="1"/>
  <c r="H2171" i="5" a="1"/>
  <c r="H2171" i="5" s="1"/>
  <c r="H2172" i="5" a="1"/>
  <c r="H2172" i="5" s="1"/>
  <c r="H2173" i="5" a="1"/>
  <c r="H2173" i="5" s="1"/>
  <c r="H2174" i="5" a="1"/>
  <c r="H2174" i="5" s="1"/>
  <c r="H2175" i="5" a="1"/>
  <c r="H2175" i="5" s="1"/>
  <c r="H2176" i="5" a="1"/>
  <c r="H2176" i="5" s="1"/>
  <c r="H2177" i="5" a="1"/>
  <c r="H2177" i="5" s="1"/>
  <c r="H2178" i="5" a="1"/>
  <c r="H2178" i="5" s="1"/>
  <c r="H2179" i="5" a="1"/>
  <c r="H2179" i="5" s="1"/>
  <c r="H2180" i="5" a="1"/>
  <c r="H2180" i="5" s="1"/>
  <c r="H2181" i="5" a="1"/>
  <c r="H2181" i="5" s="1"/>
  <c r="H2182" i="5" a="1"/>
  <c r="H2182" i="5" s="1"/>
  <c r="H2183" i="5" a="1"/>
  <c r="H2183" i="5" s="1"/>
  <c r="H2184" i="5" a="1"/>
  <c r="H2184" i="5" s="1"/>
  <c r="H2185" i="5" a="1"/>
  <c r="H2185" i="5" s="1"/>
  <c r="H2186" i="5" a="1"/>
  <c r="H2186" i="5" s="1"/>
  <c r="H2187" i="5" a="1"/>
  <c r="H2187" i="5" s="1"/>
  <c r="H2188" i="5" a="1"/>
  <c r="H2188" i="5" s="1"/>
  <c r="H2189" i="5" a="1"/>
  <c r="H2189" i="5" s="1"/>
  <c r="H2190" i="5" a="1"/>
  <c r="H2190" i="5" s="1"/>
  <c r="H2191" i="5" a="1"/>
  <c r="H2191" i="5" s="1"/>
  <c r="H2192" i="5" a="1"/>
  <c r="H2192" i="5" s="1"/>
  <c r="H2193" i="5" a="1"/>
  <c r="H2193" i="5" s="1"/>
  <c r="H2194" i="5" a="1"/>
  <c r="H2194" i="5" s="1"/>
  <c r="H2195" i="5" a="1"/>
  <c r="H2195" i="5" s="1"/>
  <c r="H2196" i="5" a="1"/>
  <c r="H2196" i="5" s="1"/>
  <c r="H2197" i="5" a="1"/>
  <c r="H2197" i="5" s="1"/>
  <c r="H2198" i="5" a="1"/>
  <c r="H2198" i="5" s="1"/>
  <c r="H2199" i="5" a="1"/>
  <c r="H2199" i="5" s="1"/>
  <c r="H2200" i="5" a="1"/>
  <c r="H2200" i="5" s="1"/>
  <c r="H2201" i="5" a="1"/>
  <c r="H2201" i="5" s="1"/>
  <c r="H2202" i="5" a="1"/>
  <c r="H2202" i="5" s="1"/>
  <c r="H2203" i="5" a="1"/>
  <c r="H2203" i="5" s="1"/>
  <c r="H2204" i="5" a="1"/>
  <c r="H2204" i="5" s="1"/>
  <c r="H2205" i="5" a="1"/>
  <c r="H2205" i="5" s="1"/>
  <c r="H2206" i="5" a="1"/>
  <c r="H2206" i="5" s="1"/>
  <c r="H2207" i="5" a="1"/>
  <c r="H2207" i="5" s="1"/>
  <c r="H2208" i="5" a="1"/>
  <c r="H2208" i="5" s="1"/>
  <c r="H2209" i="5" a="1"/>
  <c r="H2209" i="5" s="1"/>
  <c r="H2210" i="5" a="1"/>
  <c r="H2210" i="5" s="1"/>
  <c r="H2211" i="5" a="1"/>
  <c r="H2211" i="5" s="1"/>
  <c r="H2212" i="5" a="1"/>
  <c r="H2212" i="5" s="1"/>
  <c r="H2213" i="5" a="1"/>
  <c r="H2213" i="5" s="1"/>
  <c r="H2214" i="5" a="1"/>
  <c r="H2214" i="5" s="1"/>
  <c r="H2215" i="5" a="1"/>
  <c r="H2215" i="5" s="1"/>
  <c r="H2216" i="5" a="1"/>
  <c r="H2216" i="5" s="1"/>
  <c r="H2217" i="5" a="1"/>
  <c r="H2217" i="5" s="1"/>
  <c r="H2218" i="5" a="1"/>
  <c r="H2218" i="5" s="1"/>
  <c r="H2219" i="5" a="1"/>
  <c r="H2219" i="5" s="1"/>
  <c r="H2220" i="5" a="1"/>
  <c r="H2220" i="5" s="1"/>
  <c r="H2221" i="5" a="1"/>
  <c r="H2221" i="5" s="1"/>
  <c r="H2222" i="5" a="1"/>
  <c r="H2222" i="5" s="1"/>
  <c r="H2223" i="5" a="1"/>
  <c r="H2223" i="5" s="1"/>
  <c r="H2224" i="5" a="1"/>
  <c r="H2224" i="5" s="1"/>
  <c r="H2225" i="5" a="1"/>
  <c r="H2225" i="5" s="1"/>
  <c r="H2226" i="5" a="1"/>
  <c r="H2226" i="5" s="1"/>
  <c r="H2227" i="5" a="1"/>
  <c r="H2227" i="5" s="1"/>
  <c r="H2228" i="5" a="1"/>
  <c r="H2228" i="5" s="1"/>
  <c r="H2229" i="5" a="1"/>
  <c r="H2229" i="5" s="1"/>
  <c r="H2230" i="5" a="1"/>
  <c r="H2230" i="5" s="1"/>
  <c r="H2231" i="5" a="1"/>
  <c r="H2231" i="5" s="1"/>
  <c r="H2232" i="5" a="1"/>
  <c r="H2232" i="5" s="1"/>
  <c r="H2233" i="5" a="1"/>
  <c r="H2233" i="5" s="1"/>
  <c r="H2234" i="5" a="1"/>
  <c r="H2234" i="5" s="1"/>
  <c r="H2235" i="5" a="1"/>
  <c r="H2235" i="5" s="1"/>
  <c r="H2236" i="5" a="1"/>
  <c r="H2236" i="5" s="1"/>
  <c r="H2237" i="5" a="1"/>
  <c r="H2237" i="5" s="1"/>
  <c r="H2238" i="5" a="1"/>
  <c r="H2238" i="5" s="1"/>
  <c r="H2239" i="5" a="1"/>
  <c r="H2239" i="5" s="1"/>
  <c r="H2240" i="5" a="1"/>
  <c r="H2240" i="5" s="1"/>
  <c r="H2241" i="5" a="1"/>
  <c r="H2241" i="5" s="1"/>
  <c r="H2242" i="5" a="1"/>
  <c r="H2242" i="5" s="1"/>
  <c r="H2243" i="5" a="1"/>
  <c r="H2243" i="5" s="1"/>
  <c r="H2244" i="5" a="1"/>
  <c r="H2244" i="5" s="1"/>
  <c r="H2245" i="5" a="1"/>
  <c r="H2245" i="5" s="1"/>
  <c r="H2246" i="5" a="1"/>
  <c r="H2246" i="5" s="1"/>
  <c r="H2247" i="5" a="1"/>
  <c r="H2247" i="5" s="1"/>
  <c r="H2248" i="5" a="1"/>
  <c r="H2248" i="5" s="1"/>
  <c r="H2249" i="5" a="1"/>
  <c r="H2249" i="5" s="1"/>
  <c r="H2250" i="5" a="1"/>
  <c r="H2250" i="5" s="1"/>
  <c r="H2251" i="5" a="1"/>
  <c r="H2251" i="5" s="1"/>
  <c r="H2252" i="5" a="1"/>
  <c r="H2252" i="5" s="1"/>
  <c r="H2253" i="5" a="1"/>
  <c r="H2253" i="5" s="1"/>
  <c r="H2254" i="5" a="1"/>
  <c r="H2254" i="5" s="1"/>
  <c r="H2255" i="5" a="1"/>
  <c r="H2255" i="5" s="1"/>
  <c r="H2256" i="5" a="1"/>
  <c r="H2256" i="5" s="1"/>
  <c r="H2257" i="5" a="1"/>
  <c r="H2257" i="5" s="1"/>
  <c r="H2258" i="5" a="1"/>
  <c r="H2258" i="5" s="1"/>
  <c r="H2259" i="5" a="1"/>
  <c r="H2259" i="5" s="1"/>
  <c r="H2260" i="5" a="1"/>
  <c r="H2260" i="5" s="1"/>
  <c r="H2261" i="5" a="1"/>
  <c r="H2261" i="5" s="1"/>
  <c r="H2262" i="5" a="1"/>
  <c r="H2262" i="5" s="1"/>
  <c r="H2263" i="5" a="1"/>
  <c r="H2263" i="5" s="1"/>
  <c r="H2264" i="5" a="1"/>
  <c r="H2264" i="5" s="1"/>
  <c r="H2265" i="5" a="1"/>
  <c r="H2265" i="5" s="1"/>
  <c r="H2266" i="5" a="1"/>
  <c r="H2266" i="5" s="1"/>
  <c r="H2267" i="5" a="1"/>
  <c r="H2267" i="5" s="1"/>
  <c r="H2268" i="5" a="1"/>
  <c r="H2268" i="5" s="1"/>
  <c r="H2269" i="5" a="1"/>
  <c r="H2269" i="5" s="1"/>
  <c r="H2270" i="5" a="1"/>
  <c r="H2270" i="5" s="1"/>
  <c r="H2271" i="5" a="1"/>
  <c r="H2271" i="5" s="1"/>
  <c r="H2272" i="5" a="1"/>
  <c r="H2272" i="5" s="1"/>
  <c r="H2273" i="5" a="1"/>
  <c r="H2273" i="5" s="1"/>
  <c r="H2274" i="5" a="1"/>
  <c r="H2274" i="5" s="1"/>
  <c r="H2275" i="5" a="1"/>
  <c r="H2275" i="5" s="1"/>
  <c r="H2276" i="5" a="1"/>
  <c r="H2276" i="5" s="1"/>
  <c r="H2277" i="5" a="1"/>
  <c r="H2277" i="5" s="1"/>
  <c r="H2278" i="5" a="1"/>
  <c r="H2278" i="5" s="1"/>
  <c r="H2279" i="5" a="1"/>
  <c r="H2279" i="5" s="1"/>
  <c r="H2280" i="5" a="1"/>
  <c r="H2280" i="5" s="1"/>
  <c r="H2281" i="5" a="1"/>
  <c r="H2281" i="5" s="1"/>
  <c r="H2282" i="5" a="1"/>
  <c r="H2282" i="5" s="1"/>
  <c r="H2283" i="5" a="1"/>
  <c r="H2283" i="5" s="1"/>
  <c r="H2284" i="5" a="1"/>
  <c r="H2284" i="5" s="1"/>
  <c r="H2285" i="5" a="1"/>
  <c r="H2285" i="5" s="1"/>
  <c r="H2286" i="5" a="1"/>
  <c r="H2286" i="5" s="1"/>
  <c r="H2287" i="5" a="1"/>
  <c r="H2287" i="5" s="1"/>
  <c r="H2288" i="5" a="1"/>
  <c r="H2288" i="5" s="1"/>
  <c r="H2289" i="5" a="1"/>
  <c r="H2289" i="5" s="1"/>
  <c r="H2290" i="5" a="1"/>
  <c r="H2290" i="5" s="1"/>
  <c r="H2291" i="5" a="1"/>
  <c r="H2291" i="5" s="1"/>
  <c r="H2292" i="5" a="1"/>
  <c r="H2292" i="5" s="1"/>
  <c r="H2293" i="5" a="1"/>
  <c r="H2293" i="5" s="1"/>
  <c r="H2294" i="5" a="1"/>
  <c r="H2294" i="5" s="1"/>
  <c r="H2295" i="5" a="1"/>
  <c r="H2295" i="5" s="1"/>
  <c r="H2296" i="5" a="1"/>
  <c r="H2296" i="5" s="1"/>
  <c r="H2297" i="5" a="1"/>
  <c r="H2297" i="5" s="1"/>
  <c r="H2298" i="5" a="1"/>
  <c r="H2298" i="5" s="1"/>
  <c r="H2299" i="5" a="1"/>
  <c r="H2299" i="5" s="1"/>
  <c r="H2300" i="5" a="1"/>
  <c r="H2300" i="5" s="1"/>
  <c r="H2301" i="5" a="1"/>
  <c r="H2301" i="5" s="1"/>
  <c r="H2302" i="5" a="1"/>
  <c r="H2302" i="5" s="1"/>
  <c r="H2303" i="5" a="1"/>
  <c r="H2303" i="5" s="1"/>
  <c r="H2304" i="5" a="1"/>
  <c r="H2304" i="5" s="1"/>
  <c r="H2305" i="5" a="1"/>
  <c r="H2305" i="5" s="1"/>
  <c r="H2306" i="5" a="1"/>
  <c r="H2306" i="5" s="1"/>
  <c r="H2307" i="5" a="1"/>
  <c r="H2307" i="5" s="1"/>
  <c r="H2308" i="5" a="1"/>
  <c r="H2308" i="5" s="1"/>
  <c r="H2309" i="5" a="1"/>
  <c r="H2309" i="5" s="1"/>
  <c r="H2310" i="5" a="1"/>
  <c r="H2310" i="5" s="1"/>
  <c r="H2311" i="5" a="1"/>
  <c r="H2311" i="5" s="1"/>
  <c r="H2312" i="5" a="1"/>
  <c r="H2312" i="5" s="1"/>
  <c r="H2313" i="5" a="1"/>
  <c r="H2313" i="5" s="1"/>
  <c r="H2314" i="5" a="1"/>
  <c r="H2314" i="5" s="1"/>
  <c r="H2315" i="5" a="1"/>
  <c r="H2315" i="5" s="1"/>
  <c r="H2316" i="5" a="1"/>
  <c r="H2316" i="5" s="1"/>
  <c r="H2317" i="5" a="1"/>
  <c r="H2317" i="5" s="1"/>
  <c r="H2318" i="5" a="1"/>
  <c r="H2318" i="5" s="1"/>
  <c r="H2319" i="5" a="1"/>
  <c r="H2319" i="5" s="1"/>
  <c r="H2320" i="5" a="1"/>
  <c r="H2320" i="5" s="1"/>
  <c r="H2321" i="5" a="1"/>
  <c r="H2321" i="5" s="1"/>
  <c r="H2322" i="5" a="1"/>
  <c r="H2322" i="5" s="1"/>
  <c r="H2323" i="5" a="1"/>
  <c r="H2323" i="5" s="1"/>
  <c r="H2324" i="5" a="1"/>
  <c r="H2324" i="5" s="1"/>
  <c r="H2325" i="5" a="1"/>
  <c r="H2325" i="5" s="1"/>
  <c r="H2326" i="5" a="1"/>
  <c r="H2326" i="5" s="1"/>
  <c r="H2327" i="5" a="1"/>
  <c r="H2327" i="5" s="1"/>
  <c r="H2328" i="5" a="1"/>
  <c r="H2328" i="5" s="1"/>
  <c r="H2329" i="5" a="1"/>
  <c r="H2329" i="5" s="1"/>
  <c r="H2330" i="5" a="1"/>
  <c r="H2330" i="5" s="1"/>
  <c r="H2331" i="5" a="1"/>
  <c r="H2331" i="5" s="1"/>
  <c r="H2332" i="5" a="1"/>
  <c r="H2332" i="5" s="1"/>
  <c r="H2333" i="5" a="1"/>
  <c r="H2333" i="5" s="1"/>
  <c r="H2334" i="5" a="1"/>
  <c r="H2334" i="5" s="1"/>
  <c r="H2335" i="5" a="1"/>
  <c r="H2335" i="5" s="1"/>
  <c r="H2336" i="5" a="1"/>
  <c r="H2336" i="5" s="1"/>
  <c r="H2337" i="5" a="1"/>
  <c r="H2337" i="5"/>
  <c r="H2338" i="5" a="1"/>
  <c r="H2338" i="5" s="1"/>
  <c r="H2339" i="5" a="1"/>
  <c r="H2339" i="5" s="1"/>
  <c r="H2340" i="5" a="1"/>
  <c r="H2340" i="5" s="1"/>
  <c r="H2341" i="5" a="1"/>
  <c r="H2341" i="5" s="1"/>
  <c r="H2342" i="5" a="1"/>
  <c r="H2342" i="5" s="1"/>
  <c r="H2343" i="5" a="1"/>
  <c r="H2343" i="5" s="1"/>
  <c r="H2344" i="5" a="1"/>
  <c r="H2344" i="5" s="1"/>
  <c r="H2345" i="5" a="1"/>
  <c r="H2345" i="5" s="1"/>
  <c r="H2346" i="5" a="1"/>
  <c r="H2346" i="5" s="1"/>
  <c r="H2347" i="5" a="1"/>
  <c r="H2347" i="5" s="1"/>
  <c r="H2348" i="5" a="1"/>
  <c r="H2348" i="5" s="1"/>
  <c r="H2349" i="5" a="1"/>
  <c r="H2349" i="5" s="1"/>
  <c r="H2350" i="5" a="1"/>
  <c r="H2350" i="5" s="1"/>
  <c r="H2351" i="5" a="1"/>
  <c r="H2351" i="5" s="1"/>
  <c r="H2352" i="5" a="1"/>
  <c r="H2352" i="5" s="1"/>
  <c r="H2353" i="5" a="1"/>
  <c r="H2353" i="5" s="1"/>
  <c r="H2354" i="5" a="1"/>
  <c r="H2354" i="5" s="1"/>
  <c r="H2355" i="5" a="1"/>
  <c r="H2355" i="5" s="1"/>
  <c r="H2356" i="5" a="1"/>
  <c r="H2356" i="5" s="1"/>
  <c r="H2357" i="5" a="1"/>
  <c r="H2357" i="5" s="1"/>
  <c r="H2358" i="5" a="1"/>
  <c r="H2358" i="5" s="1"/>
  <c r="H2359" i="5" a="1"/>
  <c r="H2359" i="5" s="1"/>
  <c r="H2360" i="5" a="1"/>
  <c r="H2360" i="5" s="1"/>
  <c r="H2361" i="5" a="1"/>
  <c r="H2361" i="5" s="1"/>
  <c r="H2362" i="5" a="1"/>
  <c r="H2362" i="5" s="1"/>
  <c r="H2363" i="5" a="1"/>
  <c r="H2363" i="5" s="1"/>
  <c r="H2364" i="5" a="1"/>
  <c r="H2364" i="5" s="1"/>
  <c r="H2365" i="5" a="1"/>
  <c r="H2365" i="5" s="1"/>
  <c r="H2366" i="5" a="1"/>
  <c r="H2366" i="5" s="1"/>
  <c r="H2367" i="5" a="1"/>
  <c r="H2367" i="5" s="1"/>
  <c r="H2368" i="5" a="1"/>
  <c r="H2368" i="5" s="1"/>
  <c r="H2369" i="5" a="1"/>
  <c r="H2369" i="5" s="1"/>
  <c r="H2370" i="5" a="1"/>
  <c r="H2370" i="5" s="1"/>
  <c r="H2371" i="5" a="1"/>
  <c r="H2371" i="5" s="1"/>
  <c r="H2372" i="5" a="1"/>
  <c r="H2372" i="5" s="1"/>
  <c r="H2373" i="5" a="1"/>
  <c r="H2373" i="5" s="1"/>
  <c r="H2374" i="5" a="1"/>
  <c r="H2374" i="5" s="1"/>
  <c r="H2375" i="5" a="1"/>
  <c r="H2375" i="5" s="1"/>
  <c r="H2376" i="5" a="1"/>
  <c r="H2376" i="5" s="1"/>
  <c r="H2377" i="5" a="1"/>
  <c r="H2377" i="5" s="1"/>
  <c r="H2378" i="5" a="1"/>
  <c r="H2378" i="5" s="1"/>
  <c r="H2379" i="5" a="1"/>
  <c r="H2379" i="5" s="1"/>
  <c r="H2380" i="5" a="1"/>
  <c r="H2380" i="5" s="1"/>
  <c r="H2381" i="5" a="1"/>
  <c r="H2381" i="5" s="1"/>
  <c r="H2382" i="5" a="1"/>
  <c r="H2382" i="5" s="1"/>
  <c r="H2383" i="5" a="1"/>
  <c r="H2383" i="5" s="1"/>
  <c r="H2384" i="5" a="1"/>
  <c r="H2384" i="5" s="1"/>
  <c r="H2385" i="5" a="1"/>
  <c r="H2385" i="5" s="1"/>
  <c r="H2386" i="5" a="1"/>
  <c r="H2386" i="5" s="1"/>
  <c r="H2387" i="5" a="1"/>
  <c r="H2387" i="5" s="1"/>
  <c r="H2388" i="5" a="1"/>
  <c r="H2388" i="5" s="1"/>
  <c r="H2389" i="5" a="1"/>
  <c r="H2389" i="5" s="1"/>
  <c r="H2390" i="5" a="1"/>
  <c r="H2390" i="5" s="1"/>
  <c r="H2391" i="5" a="1"/>
  <c r="H2391" i="5" s="1"/>
  <c r="H2392" i="5" a="1"/>
  <c r="H2392" i="5" s="1"/>
  <c r="H2393" i="5" a="1"/>
  <c r="H2393" i="5" s="1"/>
  <c r="H2394" i="5" a="1"/>
  <c r="H2394" i="5" s="1"/>
  <c r="H2395" i="5" a="1"/>
  <c r="H2395" i="5" s="1"/>
  <c r="H2396" i="5" a="1"/>
  <c r="H2396" i="5" s="1"/>
  <c r="H2397" i="5" a="1"/>
  <c r="H2397" i="5" s="1"/>
  <c r="H2398" i="5" a="1"/>
  <c r="H2398" i="5" s="1"/>
  <c r="H2399" i="5" a="1"/>
  <c r="H2399" i="5" s="1"/>
  <c r="H2400" i="5" a="1"/>
  <c r="H2400" i="5" s="1"/>
  <c r="H2401" i="5" a="1"/>
  <c r="H2401" i="5" s="1"/>
  <c r="H2402" i="5" a="1"/>
  <c r="H2402" i="5" s="1"/>
  <c r="H2403" i="5" a="1"/>
  <c r="H2403" i="5" s="1"/>
  <c r="H2404" i="5" a="1"/>
  <c r="H2404" i="5" s="1"/>
  <c r="H2405" i="5" a="1"/>
  <c r="H2405" i="5" s="1"/>
  <c r="H2406" i="5" a="1"/>
  <c r="H2406" i="5" s="1"/>
  <c r="H2407" i="5" a="1"/>
  <c r="H2407" i="5" s="1"/>
  <c r="H2408" i="5" a="1"/>
  <c r="H2408" i="5" s="1"/>
  <c r="H2409" i="5" a="1"/>
  <c r="H2409" i="5" s="1"/>
  <c r="H2410" i="5" a="1"/>
  <c r="H2410" i="5" s="1"/>
  <c r="H2411" i="5" a="1"/>
  <c r="H2411" i="5" s="1"/>
  <c r="H2412" i="5" a="1"/>
  <c r="H2412" i="5" s="1"/>
  <c r="H2413" i="5" a="1"/>
  <c r="H2413" i="5" s="1"/>
  <c r="H2414" i="5" a="1"/>
  <c r="H2414" i="5" s="1"/>
  <c r="H2415" i="5" a="1"/>
  <c r="H2415" i="5"/>
  <c r="H2416" i="5" a="1"/>
  <c r="H2416" i="5" s="1"/>
  <c r="H2417" i="5" a="1"/>
  <c r="H2417" i="5" s="1"/>
  <c r="H2418" i="5" a="1"/>
  <c r="H2418" i="5" s="1"/>
  <c r="H2419" i="5" a="1"/>
  <c r="H2419" i="5" s="1"/>
  <c r="H2420" i="5" a="1"/>
  <c r="H2420" i="5" s="1"/>
  <c r="H2421" i="5" a="1"/>
  <c r="H2421" i="5" s="1"/>
  <c r="H2422" i="5" a="1"/>
  <c r="H2422" i="5" s="1"/>
  <c r="H2423" i="5" a="1"/>
  <c r="H2423" i="5" s="1"/>
  <c r="H2424" i="5" a="1"/>
  <c r="H2424" i="5" s="1"/>
  <c r="H2425" i="5" a="1"/>
  <c r="H2425" i="5" s="1"/>
  <c r="H2426" i="5" a="1"/>
  <c r="H2426" i="5" s="1"/>
  <c r="H2427" i="5" a="1"/>
  <c r="H2427" i="5" s="1"/>
  <c r="H2428" i="5" a="1"/>
  <c r="H2428" i="5" s="1"/>
  <c r="H2429" i="5" a="1"/>
  <c r="H2429" i="5" s="1"/>
  <c r="H2430" i="5" a="1"/>
  <c r="H2430" i="5" s="1"/>
  <c r="H2431" i="5" a="1"/>
  <c r="H2431" i="5" s="1"/>
  <c r="H2432" i="5" a="1"/>
  <c r="H2432" i="5" s="1"/>
  <c r="H2433" i="5" a="1"/>
  <c r="H2433" i="5" s="1"/>
  <c r="H2434" i="5" a="1"/>
  <c r="H2434" i="5" s="1"/>
  <c r="H2435" i="5" a="1"/>
  <c r="H2435" i="5" s="1"/>
  <c r="H2436" i="5" a="1"/>
  <c r="H2436" i="5" s="1"/>
  <c r="H2437" i="5" a="1"/>
  <c r="H2437" i="5" s="1"/>
  <c r="H2438" i="5" a="1"/>
  <c r="H2438" i="5" s="1"/>
  <c r="H2439" i="5" a="1"/>
  <c r="H2439" i="5" s="1"/>
  <c r="H2440" i="5" a="1"/>
  <c r="H2440" i="5" s="1"/>
  <c r="H2441" i="5" a="1"/>
  <c r="H2441" i="5" s="1"/>
  <c r="H2442" i="5" a="1"/>
  <c r="H2442" i="5" s="1"/>
  <c r="H2443" i="5" a="1"/>
  <c r="H2443" i="5" s="1"/>
  <c r="H2444" i="5" a="1"/>
  <c r="H2444" i="5" s="1"/>
  <c r="H2445" i="5" a="1"/>
  <c r="H2445" i="5" s="1"/>
  <c r="H2446" i="5" a="1"/>
  <c r="H2446" i="5" s="1"/>
  <c r="H2447" i="5" a="1"/>
  <c r="H2447" i="5" s="1"/>
  <c r="H2448" i="5" a="1"/>
  <c r="H2448" i="5" s="1"/>
  <c r="H2449" i="5" a="1"/>
  <c r="H2449" i="5" s="1"/>
  <c r="H2450" i="5" a="1"/>
  <c r="H2450" i="5" s="1"/>
  <c r="H2451" i="5" a="1"/>
  <c r="H2451" i="5" s="1"/>
  <c r="H2452" i="5" a="1"/>
  <c r="H2452" i="5" s="1"/>
  <c r="H2453" i="5" a="1"/>
  <c r="H2453" i="5" s="1"/>
  <c r="H2454" i="5" a="1"/>
  <c r="H2454" i="5" s="1"/>
  <c r="H2455" i="5" a="1"/>
  <c r="H2455" i="5" s="1"/>
  <c r="H2456" i="5" a="1"/>
  <c r="H2456" i="5" s="1"/>
  <c r="H2457" i="5" a="1"/>
  <c r="H2457" i="5" s="1"/>
  <c r="H2458" i="5" a="1"/>
  <c r="H2458" i="5" s="1"/>
  <c r="H2459" i="5" a="1"/>
  <c r="H2459" i="5" s="1"/>
  <c r="H2460" i="5" a="1"/>
  <c r="H2460" i="5" s="1"/>
  <c r="H2461" i="5" a="1"/>
  <c r="H2461" i="5" s="1"/>
  <c r="H2462" i="5" a="1"/>
  <c r="H2462" i="5" s="1"/>
  <c r="H2463" i="5" a="1"/>
  <c r="H2463" i="5" s="1"/>
  <c r="H2464" i="5" a="1"/>
  <c r="H2464" i="5" s="1"/>
  <c r="H2465" i="5" a="1"/>
  <c r="H2465" i="5"/>
  <c r="H2466" i="5" a="1"/>
  <c r="H2466" i="5" s="1"/>
  <c r="H2467" i="5" a="1"/>
  <c r="H2467" i="5" s="1"/>
  <c r="H2468" i="5" a="1"/>
  <c r="H2468" i="5" s="1"/>
  <c r="H2469" i="5" a="1"/>
  <c r="H2469" i="5" s="1"/>
  <c r="H2470" i="5" a="1"/>
  <c r="H2470" i="5" s="1"/>
  <c r="H2471" i="5" a="1"/>
  <c r="H2471" i="5" s="1"/>
  <c r="H2472" i="5" a="1"/>
  <c r="H2472" i="5" s="1"/>
  <c r="H2473" i="5" a="1"/>
  <c r="H2473" i="5" s="1"/>
  <c r="H2474" i="5" a="1"/>
  <c r="H2474" i="5" s="1"/>
  <c r="H2475" i="5" a="1"/>
  <c r="H2475" i="5" s="1"/>
  <c r="H2476" i="5" a="1"/>
  <c r="H2476" i="5" s="1"/>
  <c r="H2477" i="5" a="1"/>
  <c r="H2477" i="5" s="1"/>
  <c r="H2478" i="5" a="1"/>
  <c r="H2478" i="5" s="1"/>
  <c r="H2479" i="5" a="1"/>
  <c r="H2479" i="5" s="1"/>
  <c r="H2480" i="5" a="1"/>
  <c r="H2480" i="5" s="1"/>
  <c r="H2481" i="5" a="1"/>
  <c r="H2481" i="5" s="1"/>
  <c r="H2482" i="5" a="1"/>
  <c r="H2482" i="5" s="1"/>
  <c r="H2483" i="5" a="1"/>
  <c r="H2483" i="5" s="1"/>
  <c r="H2484" i="5" a="1"/>
  <c r="H2484" i="5" s="1"/>
  <c r="H2485" i="5" a="1"/>
  <c r="H2485" i="5" s="1"/>
  <c r="H2486" i="5" a="1"/>
  <c r="H2486" i="5" s="1"/>
  <c r="H2487" i="5" a="1"/>
  <c r="H2487" i="5" s="1"/>
  <c r="H2488" i="5" a="1"/>
  <c r="H2488" i="5" s="1"/>
  <c r="H2489" i="5" a="1"/>
  <c r="H2489" i="5" s="1"/>
  <c r="H2490" i="5" a="1"/>
  <c r="H2490" i="5" s="1"/>
  <c r="H2491" i="5" a="1"/>
  <c r="H2491" i="5" s="1"/>
  <c r="H2492" i="5" a="1"/>
  <c r="H2492" i="5" s="1"/>
  <c r="H2493" i="5" a="1"/>
  <c r="H2493" i="5" s="1"/>
  <c r="H2494" i="5" a="1"/>
  <c r="H2494" i="5" s="1"/>
  <c r="H2495" i="5" a="1"/>
  <c r="H2495" i="5" s="1"/>
  <c r="H2496" i="5" a="1"/>
  <c r="H2496" i="5" s="1"/>
  <c r="H2497" i="5" a="1"/>
  <c r="H2497" i="5" s="1"/>
  <c r="H2498" i="5" a="1"/>
  <c r="H2498" i="5" s="1"/>
  <c r="H2499" i="5" a="1"/>
  <c r="H2499" i="5" s="1"/>
  <c r="H2500" i="5" a="1"/>
  <c r="H2500" i="5" s="1"/>
  <c r="H2501" i="5" a="1"/>
  <c r="H2501" i="5" s="1"/>
  <c r="H2502" i="5" a="1"/>
  <c r="H2502" i="5" s="1"/>
  <c r="H2503" i="5" a="1"/>
  <c r="H2503" i="5" s="1"/>
  <c r="H2504" i="5" a="1"/>
  <c r="H2504" i="5" s="1"/>
  <c r="H2505" i="5" a="1"/>
  <c r="H2505" i="5" s="1"/>
  <c r="H2506" i="5" a="1"/>
  <c r="H2506" i="5" s="1"/>
  <c r="H2507" i="5" a="1"/>
  <c r="H2507" i="5" s="1"/>
  <c r="H2508" i="5" a="1"/>
  <c r="H2508" i="5" s="1"/>
  <c r="H2509" i="5" a="1"/>
  <c r="H2509" i="5" s="1"/>
  <c r="H2510" i="5" a="1"/>
  <c r="H2510" i="5" s="1"/>
  <c r="H2511" i="5" a="1"/>
  <c r="H2511" i="5" s="1"/>
  <c r="H2512" i="5" a="1"/>
  <c r="H2512" i="5" s="1"/>
  <c r="H2513" i="5" a="1"/>
  <c r="H2513" i="5" s="1"/>
  <c r="H2514" i="5" a="1"/>
  <c r="H2514" i="5" s="1"/>
  <c r="H2515" i="5" a="1"/>
  <c r="H2515" i="5" s="1"/>
  <c r="H2516" i="5" a="1"/>
  <c r="H2516" i="5" s="1"/>
  <c r="H2517" i="5" a="1"/>
  <c r="H2517" i="5" s="1"/>
  <c r="H2518" i="5" a="1"/>
  <c r="H2518" i="5" s="1"/>
  <c r="H2519" i="5" a="1"/>
  <c r="H2519" i="5" s="1"/>
  <c r="H2520" i="5" a="1"/>
  <c r="H2520" i="5" s="1"/>
  <c r="H2521" i="5" a="1"/>
  <c r="H2521" i="5" s="1"/>
  <c r="H2522" i="5" a="1"/>
  <c r="H2522" i="5" s="1"/>
  <c r="H2523" i="5" a="1"/>
  <c r="H2523" i="5" s="1"/>
  <c r="H2524" i="5" a="1"/>
  <c r="H2524" i="5" s="1"/>
  <c r="H2525" i="5" a="1"/>
  <c r="H2525" i="5" s="1"/>
  <c r="H2526" i="5" a="1"/>
  <c r="H2526" i="5" s="1"/>
  <c r="H2527" i="5" a="1"/>
  <c r="H2527" i="5" s="1"/>
  <c r="H2528" i="5" a="1"/>
  <c r="H2528" i="5" s="1"/>
  <c r="H2529" i="5" a="1"/>
  <c r="H2529" i="5" s="1"/>
  <c r="H2530" i="5" a="1"/>
  <c r="H2530" i="5" s="1"/>
  <c r="H2531" i="5" a="1"/>
  <c r="H2531" i="5" s="1"/>
  <c r="H2532" i="5" a="1"/>
  <c r="H2532" i="5" s="1"/>
  <c r="H2533" i="5" a="1"/>
  <c r="H2533" i="5" s="1"/>
  <c r="H2534" i="5" a="1"/>
  <c r="H2534" i="5" s="1"/>
  <c r="H2535" i="5" a="1"/>
  <c r="H2535" i="5" s="1"/>
  <c r="H2536" i="5" a="1"/>
  <c r="H2536" i="5" s="1"/>
  <c r="H2537" i="5" a="1"/>
  <c r="H2537" i="5" s="1"/>
  <c r="H2538" i="5" a="1"/>
  <c r="H2538" i="5" s="1"/>
  <c r="H2539" i="5" a="1"/>
  <c r="H2539" i="5" s="1"/>
  <c r="H2540" i="5" a="1"/>
  <c r="H2540" i="5" s="1"/>
  <c r="H2541" i="5" a="1"/>
  <c r="H2541" i="5" s="1"/>
  <c r="H2542" i="5" a="1"/>
  <c r="H2542" i="5" s="1"/>
  <c r="H2543" i="5" a="1"/>
  <c r="H2543" i="5" s="1"/>
  <c r="H2544" i="5" a="1"/>
  <c r="H2544" i="5" s="1"/>
  <c r="H2545" i="5" a="1"/>
  <c r="H2545" i="5" s="1"/>
  <c r="H2546" i="5" a="1"/>
  <c r="H2546" i="5" s="1"/>
  <c r="H2547" i="5" a="1"/>
  <c r="H2547" i="5" s="1"/>
  <c r="H2548" i="5" a="1"/>
  <c r="H2548" i="5" s="1"/>
  <c r="H2549" i="5" a="1"/>
  <c r="H2549" i="5" s="1"/>
  <c r="H2550" i="5" a="1"/>
  <c r="H2550" i="5" s="1"/>
  <c r="H2551" i="5" a="1"/>
  <c r="H2551" i="5" s="1"/>
  <c r="H2552" i="5" a="1"/>
  <c r="H2552" i="5" s="1"/>
  <c r="H2553" i="5" a="1"/>
  <c r="H2553" i="5" s="1"/>
  <c r="H2554" i="5" a="1"/>
  <c r="H2554" i="5" s="1"/>
  <c r="H2555" i="5" a="1"/>
  <c r="H2555" i="5" s="1"/>
  <c r="H2556" i="5" a="1"/>
  <c r="H2556" i="5" s="1"/>
  <c r="H2557" i="5" a="1"/>
  <c r="H2557" i="5" s="1"/>
  <c r="H2558" i="5" a="1"/>
  <c r="H2558" i="5" s="1"/>
  <c r="H2559" i="5" a="1"/>
  <c r="H2559" i="5" s="1"/>
  <c r="H2560" i="5" a="1"/>
  <c r="H2560" i="5" s="1"/>
  <c r="H2561" i="5" a="1"/>
  <c r="H2561" i="5" s="1"/>
  <c r="H2562" i="5" a="1"/>
  <c r="H2562" i="5" s="1"/>
  <c r="H2563" i="5" a="1"/>
  <c r="H2563" i="5" s="1"/>
  <c r="H2564" i="5" a="1"/>
  <c r="H2564" i="5" s="1"/>
  <c r="H2565" i="5" a="1"/>
  <c r="H2565" i="5" s="1"/>
  <c r="H2566" i="5" a="1"/>
  <c r="H2566" i="5" s="1"/>
  <c r="H2567" i="5" a="1"/>
  <c r="H2567" i="5" s="1"/>
  <c r="H2568" i="5" a="1"/>
  <c r="H2568" i="5" s="1"/>
  <c r="H2569" i="5" a="1"/>
  <c r="H2569" i="5" s="1"/>
  <c r="H2570" i="5" a="1"/>
  <c r="H2570" i="5" s="1"/>
  <c r="H2571" i="5" a="1"/>
  <c r="H2571" i="5" s="1"/>
  <c r="H2572" i="5" a="1"/>
  <c r="H2572" i="5" s="1"/>
  <c r="H2573" i="5" a="1"/>
  <c r="H2573" i="5" s="1"/>
  <c r="H2574" i="5" a="1"/>
  <c r="H2574" i="5" s="1"/>
  <c r="H2575" i="5" a="1"/>
  <c r="H2575" i="5" s="1"/>
  <c r="H2576" i="5" a="1"/>
  <c r="H2576" i="5" s="1"/>
  <c r="H2577" i="5" a="1"/>
  <c r="H2577" i="5" s="1"/>
  <c r="H2578" i="5" a="1"/>
  <c r="H2578" i="5" s="1"/>
  <c r="H2579" i="5" a="1"/>
  <c r="H2579" i="5" s="1"/>
  <c r="H2580" i="5" a="1"/>
  <c r="H2580" i="5" s="1"/>
  <c r="H2581" i="5" a="1"/>
  <c r="H2581" i="5" s="1"/>
  <c r="H2582" i="5" a="1"/>
  <c r="H2582" i="5" s="1"/>
  <c r="H2583" i="5" a="1"/>
  <c r="H2583" i="5" s="1"/>
  <c r="H2584" i="5" a="1"/>
  <c r="H2584" i="5"/>
  <c r="H2585" i="5" a="1"/>
  <c r="H2585" i="5" s="1"/>
  <c r="H2586" i="5" a="1"/>
  <c r="H2586" i="5" s="1"/>
  <c r="H2587" i="5" a="1"/>
  <c r="H2587" i="5" s="1"/>
  <c r="H2588" i="5" a="1"/>
  <c r="H2588" i="5" s="1"/>
  <c r="H2589" i="5" a="1"/>
  <c r="H2589" i="5" s="1"/>
  <c r="H2590" i="5" a="1"/>
  <c r="H2590" i="5" s="1"/>
  <c r="H2591" i="5" a="1"/>
  <c r="H2591" i="5" s="1"/>
  <c r="H2592" i="5" a="1"/>
  <c r="H2592" i="5" s="1"/>
  <c r="H2593" i="5" a="1"/>
  <c r="H2593" i="5" s="1"/>
  <c r="H2594" i="5" a="1"/>
  <c r="H2594" i="5" s="1"/>
  <c r="H2595" i="5" a="1"/>
  <c r="H2595" i="5" s="1"/>
  <c r="H2596" i="5" a="1"/>
  <c r="H2596" i="5" s="1"/>
  <c r="H2597" i="5" a="1"/>
  <c r="H2597" i="5" s="1"/>
  <c r="H2598" i="5" a="1"/>
  <c r="H2598" i="5" s="1"/>
  <c r="H2599" i="5" a="1"/>
  <c r="H2599" i="5" s="1"/>
  <c r="H2600" i="5" a="1"/>
  <c r="H2600" i="5" s="1"/>
  <c r="H2601" i="5" a="1"/>
  <c r="H2601" i="5" s="1"/>
  <c r="H2602" i="5" a="1"/>
  <c r="H2602" i="5" s="1"/>
  <c r="H2603" i="5" a="1"/>
  <c r="H2603" i="5" s="1"/>
  <c r="H2604" i="5" a="1"/>
  <c r="H2604" i="5" s="1"/>
  <c r="H2605" i="5" a="1"/>
  <c r="H2605" i="5" s="1"/>
  <c r="H2606" i="5" a="1"/>
  <c r="H2606" i="5" s="1"/>
  <c r="H2607" i="5" a="1"/>
  <c r="H2607" i="5" s="1"/>
  <c r="H2608" i="5" a="1"/>
  <c r="H2608" i="5" s="1"/>
  <c r="H2609" i="5" a="1"/>
  <c r="H2609" i="5" s="1"/>
  <c r="H2610" i="5" a="1"/>
  <c r="H2610" i="5" s="1"/>
  <c r="H2611" i="5" a="1"/>
  <c r="H2611" i="5" s="1"/>
  <c r="H2612" i="5" a="1"/>
  <c r="H2612" i="5" s="1"/>
  <c r="H2613" i="5" a="1"/>
  <c r="H2613" i="5" s="1"/>
  <c r="H2614" i="5" a="1"/>
  <c r="H2614" i="5" s="1"/>
  <c r="H2615" i="5" a="1"/>
  <c r="H2615" i="5" s="1"/>
  <c r="H2616" i="5" a="1"/>
  <c r="H2616" i="5" s="1"/>
  <c r="H2617" i="5" a="1"/>
  <c r="H2617" i="5" s="1"/>
  <c r="H2618" i="5" a="1"/>
  <c r="H2618" i="5" s="1"/>
  <c r="H2619" i="5" a="1"/>
  <c r="H2619" i="5" s="1"/>
  <c r="H2620" i="5" a="1"/>
  <c r="H2620" i="5" s="1"/>
  <c r="H2621" i="5" a="1"/>
  <c r="H2621" i="5" s="1"/>
  <c r="H2622" i="5" a="1"/>
  <c r="H2622" i="5" s="1"/>
  <c r="H2623" i="5" a="1"/>
  <c r="H2623" i="5" s="1"/>
  <c r="H2624" i="5" a="1"/>
  <c r="H2624" i="5" s="1"/>
  <c r="H2625" i="5" a="1"/>
  <c r="H2625" i="5" s="1"/>
  <c r="H2626" i="5" a="1"/>
  <c r="H2626" i="5" s="1"/>
  <c r="H2627" i="5" a="1"/>
  <c r="H2627" i="5" s="1"/>
  <c r="H2628" i="5" a="1"/>
  <c r="H2628" i="5" s="1"/>
  <c r="H2629" i="5" a="1"/>
  <c r="H2629" i="5" s="1"/>
  <c r="H2630" i="5" a="1"/>
  <c r="H2630" i="5" s="1"/>
  <c r="H2631" i="5" a="1"/>
  <c r="H2631" i="5" s="1"/>
  <c r="H2632" i="5" a="1"/>
  <c r="H2632" i="5" s="1"/>
  <c r="H2633" i="5" a="1"/>
  <c r="H2633" i="5" s="1"/>
  <c r="H2634" i="5" a="1"/>
  <c r="H2634" i="5" s="1"/>
  <c r="H2635" i="5" a="1"/>
  <c r="H2635" i="5" s="1"/>
  <c r="H2636" i="5" a="1"/>
  <c r="H2636" i="5" s="1"/>
  <c r="H2637" i="5" a="1"/>
  <c r="H2637" i="5" s="1"/>
  <c r="H2638" i="5" a="1"/>
  <c r="H2638" i="5" s="1"/>
  <c r="H2639" i="5" a="1"/>
  <c r="H2639" i="5" s="1"/>
  <c r="H2640" i="5" a="1"/>
  <c r="H2640" i="5" s="1"/>
  <c r="H2641" i="5" a="1"/>
  <c r="H2641" i="5" s="1"/>
  <c r="H2642" i="5" a="1"/>
  <c r="H2642" i="5" s="1"/>
  <c r="H2643" i="5" a="1"/>
  <c r="H2643" i="5" s="1"/>
  <c r="H2644" i="5" a="1"/>
  <c r="H2644" i="5" s="1"/>
  <c r="H2645" i="5" a="1"/>
  <c r="H2645" i="5" s="1"/>
  <c r="H2646" i="5" a="1"/>
  <c r="H2646" i="5" s="1"/>
  <c r="H2647" i="5" a="1"/>
  <c r="H2647" i="5" s="1"/>
  <c r="H2648" i="5" a="1"/>
  <c r="H2648" i="5" s="1"/>
  <c r="H2649" i="5" a="1"/>
  <c r="H2649" i="5" s="1"/>
  <c r="H2650" i="5" a="1"/>
  <c r="H2650" i="5" s="1"/>
  <c r="H2651" i="5" a="1"/>
  <c r="H2651" i="5" s="1"/>
  <c r="H2652" i="5" a="1"/>
  <c r="H2652" i="5" s="1"/>
  <c r="H2653" i="5" a="1"/>
  <c r="H2653" i="5" s="1"/>
  <c r="H2654" i="5" a="1"/>
  <c r="H2654" i="5" s="1"/>
  <c r="H2655" i="5" a="1"/>
  <c r="H2655" i="5" s="1"/>
  <c r="H2656" i="5" a="1"/>
  <c r="H2656" i="5" s="1"/>
  <c r="H2657" i="5" a="1"/>
  <c r="H2657" i="5" s="1"/>
  <c r="H2658" i="5" a="1"/>
  <c r="H2658" i="5" s="1"/>
  <c r="H2659" i="5" a="1"/>
  <c r="H2659" i="5" s="1"/>
  <c r="H2660" i="5" a="1"/>
  <c r="H2660" i="5" s="1"/>
  <c r="H2661" i="5" a="1"/>
  <c r="H2661" i="5" s="1"/>
  <c r="H2662" i="5" a="1"/>
  <c r="H2662" i="5" s="1"/>
  <c r="H2663" i="5" a="1"/>
  <c r="H2663" i="5" s="1"/>
  <c r="H2664" i="5" a="1"/>
  <c r="H2664" i="5" s="1"/>
  <c r="H2665" i="5" a="1"/>
  <c r="H2665" i="5" s="1"/>
  <c r="H2666" i="5" a="1"/>
  <c r="H2666" i="5" s="1"/>
  <c r="H2667" i="5" a="1"/>
  <c r="H2667" i="5" s="1"/>
  <c r="H2668" i="5" a="1"/>
  <c r="H2668" i="5" s="1"/>
  <c r="H2669" i="5" a="1"/>
  <c r="H2669" i="5" s="1"/>
  <c r="H2670" i="5" a="1"/>
  <c r="H2670" i="5" s="1"/>
  <c r="H2671" i="5" a="1"/>
  <c r="H2671" i="5" s="1"/>
  <c r="H2672" i="5" a="1"/>
  <c r="H2672" i="5" s="1"/>
  <c r="H2673" i="5" a="1"/>
  <c r="H2673" i="5" s="1"/>
  <c r="H2674" i="5" a="1"/>
  <c r="H2674" i="5" s="1"/>
  <c r="H2675" i="5" a="1"/>
  <c r="H2675" i="5" s="1"/>
  <c r="H2676" i="5" a="1"/>
  <c r="H2676" i="5" s="1"/>
  <c r="H2677" i="5" a="1"/>
  <c r="H2677" i="5" s="1"/>
  <c r="H2678" i="5" a="1"/>
  <c r="H2678" i="5" s="1"/>
  <c r="H2679" i="5" a="1"/>
  <c r="H2679" i="5" s="1"/>
  <c r="H2680" i="5" a="1"/>
  <c r="H2680" i="5" s="1"/>
  <c r="H2681" i="5" a="1"/>
  <c r="H2681" i="5" s="1"/>
  <c r="H2682" i="5" a="1"/>
  <c r="H2682" i="5" s="1"/>
  <c r="H2683" i="5" a="1"/>
  <c r="H2683" i="5" s="1"/>
  <c r="H2684" i="5" a="1"/>
  <c r="H2684" i="5" s="1"/>
  <c r="H2685" i="5" a="1"/>
  <c r="H2685" i="5" s="1"/>
  <c r="H2686" i="5" a="1"/>
  <c r="H2686" i="5" s="1"/>
  <c r="H2687" i="5" a="1"/>
  <c r="H2687" i="5" s="1"/>
  <c r="H2688" i="5" a="1"/>
  <c r="H2688" i="5" s="1"/>
  <c r="H2689" i="5" a="1"/>
  <c r="H2689" i="5" s="1"/>
  <c r="H2690" i="5" a="1"/>
  <c r="H2690" i="5" s="1"/>
  <c r="H2691" i="5" a="1"/>
  <c r="H2691" i="5" s="1"/>
  <c r="H2692" i="5" a="1"/>
  <c r="H2692" i="5" s="1"/>
  <c r="H2693" i="5" a="1"/>
  <c r="H2693" i="5" s="1"/>
  <c r="H2694" i="5" a="1"/>
  <c r="H2694" i="5" s="1"/>
  <c r="H2695" i="5" a="1"/>
  <c r="H2695" i="5" s="1"/>
  <c r="H2696" i="5" a="1"/>
  <c r="H2696" i="5" s="1"/>
  <c r="H2697" i="5" a="1"/>
  <c r="H2697" i="5" s="1"/>
  <c r="H2698" i="5" a="1"/>
  <c r="H2698" i="5" s="1"/>
  <c r="H2699" i="5" a="1"/>
  <c r="H2699" i="5" s="1"/>
  <c r="H2700" i="5" a="1"/>
  <c r="H2700" i="5" s="1"/>
  <c r="H2701" i="5" a="1"/>
  <c r="H2701" i="5" s="1"/>
  <c r="H2702" i="5" a="1"/>
  <c r="H2702" i="5" s="1"/>
  <c r="H2703" i="5" a="1"/>
  <c r="H2703" i="5" s="1"/>
  <c r="H2704" i="5" a="1"/>
  <c r="H2704" i="5" s="1"/>
  <c r="H2705" i="5" a="1"/>
  <c r="H2705" i="5" s="1"/>
  <c r="H2706" i="5" a="1"/>
  <c r="H2706" i="5" s="1"/>
  <c r="H2707" i="5" a="1"/>
  <c r="H2707" i="5" s="1"/>
  <c r="H2708" i="5" a="1"/>
  <c r="H2708" i="5" s="1"/>
  <c r="H2709" i="5" a="1"/>
  <c r="H2709" i="5" s="1"/>
  <c r="H2710" i="5" a="1"/>
  <c r="H2710" i="5" s="1"/>
  <c r="H2711" i="5" a="1"/>
  <c r="H2711" i="5" s="1"/>
  <c r="H2712" i="5" a="1"/>
  <c r="H2712" i="5" s="1"/>
  <c r="H2713" i="5" a="1"/>
  <c r="H2713" i="5"/>
  <c r="H2714" i="5" a="1"/>
  <c r="H2714" i="5" s="1"/>
  <c r="H2715" i="5" a="1"/>
  <c r="H2715" i="5" s="1"/>
  <c r="H2716" i="5" a="1"/>
  <c r="H2716" i="5" s="1"/>
  <c r="H2717" i="5" a="1"/>
  <c r="H2717" i="5" s="1"/>
  <c r="H2718" i="5" a="1"/>
  <c r="H2718" i="5" s="1"/>
  <c r="H2719" i="5" a="1"/>
  <c r="H2719" i="5" s="1"/>
  <c r="H2720" i="5" a="1"/>
  <c r="H2720" i="5" s="1"/>
  <c r="H2721" i="5" a="1"/>
  <c r="H2721" i="5" s="1"/>
  <c r="H2722" i="5" a="1"/>
  <c r="H2722" i="5" s="1"/>
  <c r="H2723" i="5" a="1"/>
  <c r="H2723" i="5" s="1"/>
  <c r="H2724" i="5" a="1"/>
  <c r="H2724" i="5" s="1"/>
  <c r="H2725" i="5" a="1"/>
  <c r="H2725" i="5" s="1"/>
  <c r="H2726" i="5" a="1"/>
  <c r="H2726" i="5" s="1"/>
  <c r="H2727" i="5" a="1"/>
  <c r="H2727" i="5" s="1"/>
  <c r="I2110" i="5"/>
  <c r="I2111" i="5"/>
  <c r="I2114" i="5"/>
  <c r="I2117" i="5"/>
  <c r="I2118" i="5"/>
  <c r="I2119" i="5"/>
  <c r="I2120" i="5"/>
  <c r="I2121" i="5"/>
  <c r="I2122" i="5"/>
  <c r="I2123" i="5"/>
  <c r="I2124" i="5"/>
  <c r="I2125" i="5"/>
  <c r="I2126" i="5"/>
  <c r="I2127" i="5"/>
  <c r="I2128" i="5"/>
  <c r="I2129" i="5"/>
  <c r="I2130" i="5"/>
  <c r="I2131" i="5"/>
  <c r="I2132" i="5"/>
  <c r="I2133" i="5"/>
  <c r="I2134" i="5"/>
  <c r="I2135" i="5"/>
  <c r="I2136" i="5"/>
  <c r="I2137" i="5"/>
  <c r="I2138" i="5"/>
  <c r="I2139" i="5"/>
  <c r="I2140" i="5"/>
  <c r="I2141" i="5"/>
  <c r="I2142" i="5"/>
  <c r="I2143" i="5"/>
  <c r="I2144" i="5"/>
  <c r="I2145" i="5"/>
  <c r="I2146" i="5"/>
  <c r="I2147" i="5"/>
  <c r="I2148" i="5"/>
  <c r="I2149" i="5"/>
  <c r="I2150" i="5"/>
  <c r="I2151" i="5"/>
  <c r="I2152" i="5"/>
  <c r="I2153" i="5"/>
  <c r="I2154" i="5"/>
  <c r="I2155" i="5"/>
  <c r="I2156" i="5"/>
  <c r="I2157" i="5"/>
  <c r="I2158" i="5"/>
  <c r="I2159" i="5"/>
  <c r="I2160" i="5"/>
  <c r="I2161" i="5"/>
  <c r="I2162" i="5"/>
  <c r="I2163" i="5"/>
  <c r="I2164" i="5"/>
  <c r="I2165" i="5"/>
  <c r="I2166" i="5"/>
  <c r="I2167" i="5"/>
  <c r="I2168" i="5"/>
  <c r="I2169" i="5"/>
  <c r="I2170" i="5"/>
  <c r="I2171" i="5"/>
  <c r="I2172" i="5"/>
  <c r="I2173" i="5"/>
  <c r="I2174" i="5"/>
  <c r="I2175" i="5"/>
  <c r="I2176" i="5"/>
  <c r="I2177" i="5"/>
  <c r="I2178" i="5"/>
  <c r="I2179" i="5"/>
  <c r="I2180" i="5"/>
  <c r="I2181" i="5"/>
  <c r="I2182" i="5"/>
  <c r="I2183" i="5"/>
  <c r="I2184" i="5"/>
  <c r="I2185" i="5"/>
  <c r="I2186" i="5"/>
  <c r="I2187" i="5"/>
  <c r="I2188" i="5"/>
  <c r="I2189" i="5"/>
  <c r="I2190" i="5"/>
  <c r="I2191" i="5"/>
  <c r="I2192" i="5"/>
  <c r="I2193" i="5"/>
  <c r="I2194" i="5"/>
  <c r="I2195" i="5"/>
  <c r="I2196" i="5"/>
  <c r="I2197" i="5"/>
  <c r="I2198" i="5"/>
  <c r="I2199" i="5"/>
  <c r="I2200" i="5"/>
  <c r="I2201" i="5"/>
  <c r="I2202" i="5"/>
  <c r="I2203" i="5"/>
  <c r="I2204" i="5"/>
  <c r="I2205" i="5"/>
  <c r="I2206" i="5"/>
  <c r="I2207" i="5"/>
  <c r="I2208" i="5"/>
  <c r="I2209" i="5"/>
  <c r="I2210" i="5"/>
  <c r="I2211" i="5"/>
  <c r="I2212" i="5"/>
  <c r="I2213" i="5"/>
  <c r="I2214" i="5"/>
  <c r="I2215" i="5"/>
  <c r="I2216" i="5"/>
  <c r="I2217" i="5"/>
  <c r="I2218" i="5"/>
  <c r="I2219" i="5"/>
  <c r="I2220" i="5"/>
  <c r="I2221" i="5"/>
  <c r="I2222" i="5"/>
  <c r="I2223" i="5"/>
  <c r="I2224" i="5"/>
  <c r="I2225" i="5"/>
  <c r="I2226" i="5"/>
  <c r="I2227" i="5"/>
  <c r="I2228" i="5"/>
  <c r="I2229" i="5"/>
  <c r="I2230" i="5"/>
  <c r="I2231" i="5"/>
  <c r="I2232" i="5"/>
  <c r="I2233" i="5"/>
  <c r="I2234" i="5"/>
  <c r="I2235" i="5"/>
  <c r="I2236" i="5"/>
  <c r="I2237" i="5"/>
  <c r="I2238" i="5"/>
  <c r="I2239" i="5"/>
  <c r="I2240" i="5"/>
  <c r="I2241" i="5"/>
  <c r="I2242" i="5"/>
  <c r="I2243" i="5"/>
  <c r="I2244" i="5"/>
  <c r="I2245" i="5"/>
  <c r="I2246" i="5"/>
  <c r="I2247" i="5"/>
  <c r="I2248" i="5"/>
  <c r="I2249" i="5"/>
  <c r="I2250" i="5"/>
  <c r="I2251" i="5"/>
  <c r="I2252" i="5"/>
  <c r="I2253" i="5"/>
  <c r="I2254" i="5"/>
  <c r="I2255" i="5"/>
  <c r="I2256" i="5"/>
  <c r="I2257" i="5"/>
  <c r="I2258" i="5"/>
  <c r="I2259" i="5"/>
  <c r="I2260" i="5"/>
  <c r="I2261" i="5"/>
  <c r="I2262" i="5"/>
  <c r="I2263" i="5"/>
  <c r="I2264" i="5"/>
  <c r="I2265" i="5"/>
  <c r="I2266" i="5"/>
  <c r="I2267" i="5"/>
  <c r="I2268" i="5"/>
  <c r="I2269" i="5"/>
  <c r="I2270" i="5"/>
  <c r="I2271" i="5"/>
  <c r="I2272" i="5"/>
  <c r="I2273" i="5"/>
  <c r="I2274" i="5"/>
  <c r="I2275" i="5"/>
  <c r="I2276" i="5"/>
  <c r="I2277" i="5"/>
  <c r="I2278" i="5"/>
  <c r="I2279" i="5"/>
  <c r="I2280" i="5"/>
  <c r="I2281" i="5"/>
  <c r="I2282" i="5"/>
  <c r="I2283" i="5"/>
  <c r="I2284" i="5"/>
  <c r="I2285" i="5"/>
  <c r="I2286" i="5"/>
  <c r="I2287" i="5"/>
  <c r="I2288" i="5"/>
  <c r="I2289" i="5"/>
  <c r="I2290" i="5"/>
  <c r="I2291" i="5"/>
  <c r="I2292" i="5"/>
  <c r="I2293" i="5"/>
  <c r="I2294" i="5"/>
  <c r="I2295" i="5"/>
  <c r="I2296" i="5"/>
  <c r="I2297" i="5"/>
  <c r="I2298" i="5"/>
  <c r="I2299" i="5"/>
  <c r="I2300" i="5"/>
  <c r="I2301" i="5"/>
  <c r="I2302" i="5"/>
  <c r="I2303" i="5"/>
  <c r="I2304" i="5"/>
  <c r="I2305" i="5"/>
  <c r="I2306" i="5"/>
  <c r="I2307" i="5"/>
  <c r="I2308" i="5"/>
  <c r="I2309" i="5"/>
  <c r="I2310" i="5"/>
  <c r="I2311" i="5"/>
  <c r="I2312" i="5"/>
  <c r="I2313" i="5"/>
  <c r="I2314" i="5"/>
  <c r="I2315" i="5"/>
  <c r="I2316" i="5"/>
  <c r="I2317" i="5"/>
  <c r="I2318" i="5"/>
  <c r="I2319" i="5"/>
  <c r="I2320" i="5"/>
  <c r="I2321" i="5"/>
  <c r="I2322" i="5"/>
  <c r="I2323" i="5"/>
  <c r="I2324" i="5"/>
  <c r="I2325" i="5"/>
  <c r="I2326" i="5"/>
  <c r="I2327" i="5"/>
  <c r="I2328" i="5"/>
  <c r="I2329" i="5"/>
  <c r="I2330" i="5"/>
  <c r="I2331" i="5"/>
  <c r="I2332" i="5"/>
  <c r="I2333" i="5"/>
  <c r="I2334" i="5"/>
  <c r="I2335" i="5"/>
  <c r="I2336" i="5"/>
  <c r="I2337" i="5"/>
  <c r="I2338" i="5"/>
  <c r="I2339" i="5"/>
  <c r="I2340" i="5"/>
  <c r="I2341" i="5"/>
  <c r="I2342" i="5"/>
  <c r="I2343" i="5"/>
  <c r="I2344" i="5"/>
  <c r="I2345" i="5"/>
  <c r="I2346" i="5"/>
  <c r="I2347" i="5"/>
  <c r="I2348" i="5"/>
  <c r="I2349" i="5"/>
  <c r="I2350" i="5"/>
  <c r="I2351" i="5"/>
  <c r="I2352" i="5"/>
  <c r="I2353" i="5"/>
  <c r="I2354" i="5"/>
  <c r="I2355" i="5"/>
  <c r="I2356" i="5"/>
  <c r="I2357" i="5"/>
  <c r="I2358" i="5"/>
  <c r="I2359" i="5"/>
  <c r="I2360" i="5"/>
  <c r="I2361" i="5"/>
  <c r="I2362" i="5"/>
  <c r="I2363" i="5"/>
  <c r="I2364" i="5"/>
  <c r="I2365" i="5"/>
  <c r="I2366" i="5"/>
  <c r="I2367" i="5"/>
  <c r="I2368" i="5"/>
  <c r="I2369" i="5"/>
  <c r="I2370" i="5"/>
  <c r="I2371" i="5"/>
  <c r="I2372" i="5"/>
  <c r="I2373" i="5"/>
  <c r="I2374" i="5"/>
  <c r="I2375" i="5"/>
  <c r="I2376" i="5"/>
  <c r="I2377" i="5"/>
  <c r="I2378" i="5"/>
  <c r="I2379" i="5"/>
  <c r="I2380" i="5"/>
  <c r="I2381" i="5"/>
  <c r="I2382" i="5"/>
  <c r="I2383" i="5"/>
  <c r="I2384" i="5"/>
  <c r="I2385" i="5"/>
  <c r="I2386" i="5"/>
  <c r="I2387" i="5"/>
  <c r="I2388" i="5"/>
  <c r="I2389" i="5"/>
  <c r="I2390" i="5"/>
  <c r="I2391" i="5"/>
  <c r="I2392" i="5"/>
  <c r="I2393" i="5"/>
  <c r="I2394" i="5"/>
  <c r="I2395" i="5"/>
  <c r="I2396" i="5"/>
  <c r="I2397" i="5"/>
  <c r="I2398" i="5"/>
  <c r="I2399" i="5"/>
  <c r="I2400" i="5"/>
  <c r="I2401" i="5"/>
  <c r="I2402" i="5"/>
  <c r="I2403" i="5"/>
  <c r="I2404" i="5"/>
  <c r="I2405" i="5"/>
  <c r="I2406" i="5"/>
  <c r="I2407" i="5"/>
  <c r="I2408" i="5"/>
  <c r="I2409" i="5"/>
  <c r="I2410" i="5"/>
  <c r="I2411" i="5"/>
  <c r="I2412" i="5"/>
  <c r="I2413" i="5"/>
  <c r="I2414" i="5"/>
  <c r="I2415" i="5"/>
  <c r="I2416" i="5"/>
  <c r="I2417" i="5"/>
  <c r="I2418" i="5"/>
  <c r="I2419" i="5"/>
  <c r="I2420" i="5"/>
  <c r="I2421" i="5"/>
  <c r="I2422" i="5"/>
  <c r="I2423" i="5"/>
  <c r="I2424" i="5"/>
  <c r="I2425" i="5"/>
  <c r="I2426" i="5"/>
  <c r="I2427" i="5"/>
  <c r="I2428" i="5"/>
  <c r="I2429" i="5"/>
  <c r="I2430" i="5"/>
  <c r="I2431" i="5"/>
  <c r="I2432" i="5"/>
  <c r="I2433" i="5"/>
  <c r="I2434" i="5"/>
  <c r="I2435" i="5"/>
  <c r="I2436" i="5"/>
  <c r="I2437" i="5"/>
  <c r="I2438" i="5"/>
  <c r="I2439" i="5"/>
  <c r="I2440" i="5"/>
  <c r="I2441" i="5"/>
  <c r="I2442" i="5"/>
  <c r="I2443" i="5"/>
  <c r="I2444" i="5"/>
  <c r="I2445" i="5"/>
  <c r="I2446" i="5"/>
  <c r="I2447" i="5"/>
  <c r="I2448" i="5"/>
  <c r="I2449" i="5"/>
  <c r="I2450" i="5"/>
  <c r="I2451" i="5"/>
  <c r="I2452" i="5"/>
  <c r="I2453" i="5"/>
  <c r="I2454" i="5"/>
  <c r="I2455" i="5"/>
  <c r="I2456" i="5"/>
  <c r="I2457" i="5"/>
  <c r="I2458" i="5"/>
  <c r="I2459" i="5"/>
  <c r="I2460" i="5"/>
  <c r="I2461" i="5"/>
  <c r="I2462" i="5"/>
  <c r="I2463" i="5"/>
  <c r="I2464" i="5"/>
  <c r="I2465" i="5"/>
  <c r="I2466" i="5"/>
  <c r="I2467" i="5"/>
  <c r="I2468" i="5"/>
  <c r="I2469" i="5"/>
  <c r="I2470" i="5"/>
  <c r="I2471" i="5"/>
  <c r="I2472" i="5"/>
  <c r="I2473" i="5"/>
  <c r="I2474" i="5"/>
  <c r="I2475" i="5"/>
  <c r="I2476" i="5"/>
  <c r="I2477" i="5"/>
  <c r="I2478" i="5"/>
  <c r="I2479" i="5"/>
  <c r="I2480" i="5"/>
  <c r="I2481" i="5"/>
  <c r="I2482" i="5"/>
  <c r="I2483" i="5"/>
  <c r="I2484" i="5"/>
  <c r="I2485" i="5"/>
  <c r="I2486" i="5"/>
  <c r="I2487" i="5"/>
  <c r="I2488" i="5"/>
  <c r="I2489" i="5"/>
  <c r="I2490" i="5"/>
  <c r="I2491" i="5"/>
  <c r="I2492" i="5"/>
  <c r="I2493" i="5"/>
  <c r="I2494" i="5"/>
  <c r="I2495" i="5"/>
  <c r="I2496" i="5"/>
  <c r="I2497" i="5"/>
  <c r="I2498" i="5"/>
  <c r="I2499" i="5"/>
  <c r="I2500" i="5"/>
  <c r="I2501" i="5"/>
  <c r="I2502" i="5"/>
  <c r="I2503" i="5"/>
  <c r="I2504" i="5"/>
  <c r="I2505" i="5"/>
  <c r="I2506" i="5"/>
  <c r="I2507" i="5"/>
  <c r="I2508" i="5"/>
  <c r="I2509" i="5"/>
  <c r="I2510" i="5"/>
  <c r="I2511" i="5"/>
  <c r="I2512" i="5"/>
  <c r="I2513" i="5"/>
  <c r="I2514" i="5"/>
  <c r="I2515" i="5"/>
  <c r="I2516" i="5"/>
  <c r="I2517" i="5"/>
  <c r="I2518" i="5"/>
  <c r="I2519" i="5"/>
  <c r="I2520" i="5"/>
  <c r="I2521" i="5"/>
  <c r="I2522" i="5"/>
  <c r="I2523" i="5"/>
  <c r="I2524" i="5"/>
  <c r="I2525" i="5"/>
  <c r="I2526" i="5"/>
  <c r="I2527" i="5"/>
  <c r="I2528" i="5"/>
  <c r="I2529" i="5"/>
  <c r="I2530" i="5"/>
  <c r="I2531" i="5"/>
  <c r="I2532" i="5"/>
  <c r="I2533" i="5"/>
  <c r="I2534" i="5"/>
  <c r="I2535" i="5"/>
  <c r="I2536" i="5"/>
  <c r="I2537" i="5"/>
  <c r="I2538" i="5"/>
  <c r="I2539" i="5"/>
  <c r="I2540" i="5"/>
  <c r="I2541" i="5"/>
  <c r="I2542" i="5"/>
  <c r="I2543" i="5"/>
  <c r="I2544" i="5"/>
  <c r="I2545" i="5"/>
  <c r="I2546" i="5"/>
  <c r="I2547" i="5"/>
  <c r="I2548" i="5"/>
  <c r="I2549" i="5"/>
  <c r="I2550" i="5"/>
  <c r="I2551" i="5"/>
  <c r="I2552" i="5"/>
  <c r="I2553" i="5"/>
  <c r="I2554" i="5"/>
  <c r="I2555" i="5"/>
  <c r="I2556" i="5"/>
  <c r="I2557" i="5"/>
  <c r="I2558" i="5"/>
  <c r="I2559" i="5"/>
  <c r="I2560" i="5"/>
  <c r="I2561" i="5"/>
  <c r="I2562" i="5"/>
  <c r="I2563" i="5"/>
  <c r="I2564" i="5"/>
  <c r="I2565" i="5"/>
  <c r="I2566" i="5"/>
  <c r="I2567" i="5"/>
  <c r="I2568" i="5"/>
  <c r="I2569" i="5"/>
  <c r="I2570" i="5"/>
  <c r="I2571" i="5"/>
  <c r="I2572" i="5"/>
  <c r="I2573" i="5"/>
  <c r="I2574" i="5"/>
  <c r="I2575" i="5"/>
  <c r="I2576" i="5"/>
  <c r="I2577" i="5"/>
  <c r="I2578" i="5"/>
  <c r="I2579" i="5"/>
  <c r="I2580" i="5"/>
  <c r="I2581" i="5"/>
  <c r="I2582" i="5"/>
  <c r="I2583" i="5"/>
  <c r="I2584" i="5"/>
  <c r="I2585" i="5"/>
  <c r="I2586" i="5"/>
  <c r="I2587" i="5"/>
  <c r="I2588" i="5"/>
  <c r="I2589" i="5"/>
  <c r="I2590" i="5"/>
  <c r="I2591" i="5"/>
  <c r="I2592" i="5"/>
  <c r="I2593" i="5"/>
  <c r="I2594" i="5"/>
  <c r="I2595" i="5"/>
  <c r="I2596" i="5"/>
  <c r="I2597" i="5"/>
  <c r="I2598" i="5"/>
  <c r="I2599" i="5"/>
  <c r="I2600" i="5"/>
  <c r="I2601" i="5"/>
  <c r="I2602" i="5"/>
  <c r="I2603" i="5"/>
  <c r="I2604" i="5"/>
  <c r="I2605" i="5"/>
  <c r="I2606" i="5"/>
  <c r="I2607" i="5"/>
  <c r="I2608" i="5"/>
  <c r="I2609" i="5"/>
  <c r="I2610" i="5"/>
  <c r="I2611" i="5"/>
  <c r="I2612" i="5"/>
  <c r="I2613" i="5"/>
  <c r="I2614" i="5"/>
  <c r="I2615" i="5"/>
  <c r="I2616" i="5"/>
  <c r="I2617" i="5"/>
  <c r="I2618" i="5"/>
  <c r="I2619" i="5"/>
  <c r="I2620" i="5"/>
  <c r="I2621" i="5"/>
  <c r="I2622" i="5"/>
  <c r="I2623" i="5"/>
  <c r="I2624" i="5"/>
  <c r="I2625" i="5"/>
  <c r="I2626" i="5"/>
  <c r="I2627" i="5"/>
  <c r="I2628" i="5"/>
  <c r="I2629" i="5"/>
  <c r="I2630" i="5"/>
  <c r="I2631" i="5"/>
  <c r="I2632" i="5"/>
  <c r="I2633" i="5"/>
  <c r="I2634" i="5"/>
  <c r="I2635" i="5"/>
  <c r="I2636" i="5"/>
  <c r="I2637" i="5"/>
  <c r="I2638" i="5"/>
  <c r="I2639" i="5"/>
  <c r="I2640" i="5"/>
  <c r="I2641" i="5"/>
  <c r="I2642" i="5"/>
  <c r="I2643" i="5"/>
  <c r="I2644" i="5"/>
  <c r="I2645" i="5"/>
  <c r="I2646" i="5"/>
  <c r="I2647" i="5"/>
  <c r="I2648" i="5"/>
  <c r="I2649" i="5"/>
  <c r="I2650" i="5"/>
  <c r="I2651" i="5"/>
  <c r="I2652" i="5"/>
  <c r="I2653" i="5"/>
  <c r="I2654" i="5"/>
  <c r="I2655" i="5"/>
  <c r="I2656" i="5"/>
  <c r="I2657" i="5"/>
  <c r="I2658" i="5"/>
  <c r="I2659" i="5"/>
  <c r="I2660" i="5"/>
  <c r="I2661" i="5"/>
  <c r="I2662" i="5"/>
  <c r="I2663" i="5"/>
  <c r="I2664" i="5"/>
  <c r="I2665" i="5"/>
  <c r="I2666" i="5"/>
  <c r="I2667" i="5"/>
  <c r="I2668" i="5"/>
  <c r="I2669" i="5"/>
  <c r="I2670" i="5"/>
  <c r="I2671" i="5"/>
  <c r="I2672" i="5"/>
  <c r="I2673" i="5"/>
  <c r="I2674" i="5"/>
  <c r="I2675" i="5"/>
  <c r="I2676" i="5"/>
  <c r="I2677" i="5"/>
  <c r="I2678" i="5"/>
  <c r="I2679" i="5"/>
  <c r="I2680" i="5"/>
  <c r="I2681" i="5"/>
  <c r="I2682" i="5"/>
  <c r="I2683" i="5"/>
  <c r="I2684" i="5"/>
  <c r="I2685" i="5"/>
  <c r="I2686" i="5"/>
  <c r="I2687" i="5"/>
  <c r="I2688" i="5"/>
  <c r="I2689" i="5"/>
  <c r="I2690" i="5"/>
  <c r="I2691" i="5"/>
  <c r="I2692" i="5"/>
  <c r="I2693" i="5"/>
  <c r="I2694" i="5"/>
  <c r="I2695" i="5"/>
  <c r="I2696" i="5"/>
  <c r="I2697" i="5"/>
  <c r="I2698" i="5"/>
  <c r="I2699" i="5"/>
  <c r="I2700" i="5"/>
  <c r="I2701" i="5"/>
  <c r="I2702" i="5"/>
  <c r="I2703" i="5"/>
  <c r="I2704" i="5"/>
  <c r="I2705" i="5"/>
  <c r="I2706" i="5"/>
  <c r="I2707" i="5"/>
  <c r="I2708" i="5"/>
  <c r="I2709" i="5"/>
  <c r="I2710" i="5"/>
  <c r="I2711" i="5"/>
  <c r="I2712" i="5"/>
  <c r="I2713" i="5"/>
  <c r="I2714" i="5"/>
  <c r="I2715" i="5"/>
  <c r="I2716" i="5"/>
  <c r="I2717" i="5"/>
  <c r="I2718" i="5"/>
  <c r="I2719" i="5"/>
  <c r="I2720" i="5"/>
  <c r="I2721" i="5"/>
  <c r="I2722" i="5"/>
  <c r="I2723" i="5"/>
  <c r="I2724" i="5"/>
  <c r="I2725" i="5"/>
  <c r="I2726" i="5"/>
  <c r="I2727" i="5"/>
  <c r="J2" i="5" a="1"/>
  <c r="J2" i="5" s="1"/>
  <c r="J3" i="5" a="1"/>
  <c r="J3" i="5" s="1"/>
  <c r="J4" i="5" a="1"/>
  <c r="J4" i="5" s="1"/>
  <c r="J5" i="5" a="1"/>
  <c r="J5" i="5" s="1"/>
  <c r="J6" i="5" a="1"/>
  <c r="J6" i="5" s="1"/>
  <c r="J7" i="5" a="1"/>
  <c r="J7" i="5" s="1"/>
  <c r="J8" i="5" a="1"/>
  <c r="J8" i="5" s="1"/>
  <c r="J9" i="5" a="1"/>
  <c r="J9" i="5" s="1"/>
  <c r="J10" i="5" a="1"/>
  <c r="J10" i="5" s="1"/>
  <c r="J11" i="5" a="1"/>
  <c r="J11" i="5" s="1"/>
  <c r="J12" i="5" a="1"/>
  <c r="J12" i="5" s="1"/>
  <c r="J13" i="5" a="1"/>
  <c r="J13" i="5" s="1"/>
  <c r="J14" i="5" a="1"/>
  <c r="J14" i="5" s="1"/>
  <c r="J15" i="5" a="1"/>
  <c r="J15" i="5" s="1"/>
  <c r="J16" i="5" a="1"/>
  <c r="J16" i="5" s="1"/>
  <c r="J17" i="5" a="1"/>
  <c r="J17" i="5" s="1"/>
  <c r="J18" i="5" a="1"/>
  <c r="J18" i="5" s="1"/>
  <c r="J19" i="5" a="1"/>
  <c r="J19" i="5" s="1"/>
  <c r="J20" i="5" a="1"/>
  <c r="J20" i="5" s="1"/>
  <c r="J21" i="5" a="1"/>
  <c r="J21" i="5" s="1"/>
  <c r="J22" i="5" a="1"/>
  <c r="J22" i="5" s="1"/>
  <c r="J23" i="5" a="1"/>
  <c r="J23" i="5" s="1"/>
  <c r="J24" i="5" a="1"/>
  <c r="J24" i="5" s="1"/>
  <c r="J25" i="5" a="1"/>
  <c r="J25" i="5" s="1"/>
  <c r="J26" i="5" a="1"/>
  <c r="J26" i="5" s="1"/>
  <c r="J27" i="5" a="1"/>
  <c r="J27" i="5" s="1"/>
  <c r="J28" i="5" a="1"/>
  <c r="J28" i="5" s="1"/>
  <c r="J29" i="5" a="1"/>
  <c r="J29" i="5" s="1"/>
  <c r="J30" i="5" a="1"/>
  <c r="J30" i="5" s="1"/>
  <c r="J31" i="5" a="1"/>
  <c r="J31" i="5" s="1"/>
  <c r="J32" i="5" a="1"/>
  <c r="J32" i="5" s="1"/>
  <c r="J33" i="5" a="1"/>
  <c r="J33" i="5" s="1"/>
  <c r="J34" i="5" a="1"/>
  <c r="J34" i="5" s="1"/>
  <c r="J35" i="5" a="1"/>
  <c r="J35" i="5" s="1"/>
  <c r="J36" i="5" a="1"/>
  <c r="J36" i="5" s="1"/>
  <c r="J37" i="5" a="1"/>
  <c r="J37" i="5" s="1"/>
  <c r="J38" i="5" a="1"/>
  <c r="J38" i="5" s="1"/>
  <c r="J39" i="5" a="1"/>
  <c r="J39" i="5" s="1"/>
  <c r="J40" i="5" a="1"/>
  <c r="J40" i="5" s="1"/>
  <c r="J41" i="5" a="1"/>
  <c r="J41" i="5" s="1"/>
  <c r="J42" i="5" a="1"/>
  <c r="J42" i="5" s="1"/>
  <c r="J43" i="5" a="1"/>
  <c r="J43" i="5" s="1"/>
  <c r="J44" i="5" a="1"/>
  <c r="J44" i="5" s="1"/>
  <c r="J45" i="5" a="1"/>
  <c r="J45" i="5" s="1"/>
  <c r="J46" i="5" a="1"/>
  <c r="J46" i="5" s="1"/>
  <c r="J47" i="5" a="1"/>
  <c r="J47" i="5" s="1"/>
  <c r="J48" i="5" a="1"/>
  <c r="J48" i="5" s="1"/>
  <c r="J49" i="5" a="1"/>
  <c r="J49" i="5" s="1"/>
  <c r="J50" i="5" a="1"/>
  <c r="J50" i="5" s="1"/>
  <c r="J51" i="5" a="1"/>
  <c r="J51" i="5" s="1"/>
  <c r="J52" i="5" a="1"/>
  <c r="J52" i="5"/>
  <c r="J53" i="5" a="1"/>
  <c r="J53" i="5"/>
  <c r="J54" i="5" a="1"/>
  <c r="J54" i="5" s="1"/>
  <c r="J55" i="5" a="1"/>
  <c r="J55" i="5" s="1"/>
  <c r="J56" i="5" a="1"/>
  <c r="J56" i="5" s="1"/>
  <c r="J57" i="5" a="1"/>
  <c r="J57" i="5" s="1"/>
  <c r="J58" i="5" a="1"/>
  <c r="J58" i="5" s="1"/>
  <c r="J59" i="5" a="1"/>
  <c r="J59" i="5" s="1"/>
  <c r="J60" i="5" a="1"/>
  <c r="J60" i="5" s="1"/>
  <c r="J61" i="5" a="1"/>
  <c r="J61" i="5" s="1"/>
  <c r="J62" i="5" a="1"/>
  <c r="J62" i="5" s="1"/>
  <c r="J63" i="5" a="1"/>
  <c r="J63" i="5" s="1"/>
  <c r="J64" i="5" a="1"/>
  <c r="J64" i="5" s="1"/>
  <c r="J65" i="5" a="1"/>
  <c r="J65" i="5"/>
  <c r="J66" i="5" a="1"/>
  <c r="J66" i="5" s="1"/>
  <c r="J67" i="5" a="1"/>
  <c r="J67" i="5" s="1"/>
  <c r="J68" i="5" a="1"/>
  <c r="J68" i="5" s="1"/>
  <c r="J69" i="5" a="1"/>
  <c r="J69" i="5" s="1"/>
  <c r="J70" i="5" a="1"/>
  <c r="J70" i="5" s="1"/>
  <c r="J71" i="5" a="1"/>
  <c r="J71" i="5" s="1"/>
  <c r="J72" i="5" a="1"/>
  <c r="J72" i="5"/>
  <c r="J73" i="5" a="1"/>
  <c r="J73" i="5" s="1"/>
  <c r="J74" i="5" a="1"/>
  <c r="J74" i="5" s="1"/>
  <c r="J75" i="5" a="1"/>
  <c r="J75" i="5" s="1"/>
  <c r="J76" i="5" a="1"/>
  <c r="J76" i="5" s="1"/>
  <c r="J77" i="5" a="1"/>
  <c r="J77" i="5" s="1"/>
  <c r="J78" i="5" a="1"/>
  <c r="J78" i="5" s="1"/>
  <c r="J79" i="5" a="1"/>
  <c r="J79" i="5" s="1"/>
  <c r="J80" i="5" a="1"/>
  <c r="J80" i="5" s="1"/>
  <c r="J81" i="5" a="1"/>
  <c r="J81" i="5" s="1"/>
  <c r="J82" i="5" a="1"/>
  <c r="J82" i="5" s="1"/>
  <c r="J83" i="5" a="1"/>
  <c r="J83" i="5" s="1"/>
  <c r="J84" i="5" a="1"/>
  <c r="J84" i="5" s="1"/>
  <c r="J85" i="5" a="1"/>
  <c r="J85" i="5" s="1"/>
  <c r="J86" i="5" a="1"/>
  <c r="J86" i="5" s="1"/>
  <c r="J87" i="5" a="1"/>
  <c r="J87" i="5" s="1"/>
  <c r="J88" i="5" a="1"/>
  <c r="J88" i="5" s="1"/>
  <c r="J89" i="5" a="1"/>
  <c r="J89" i="5" s="1"/>
  <c r="J90" i="5" a="1"/>
  <c r="J90" i="5" s="1"/>
  <c r="J91" i="5" a="1"/>
  <c r="J91" i="5" s="1"/>
  <c r="J92" i="5" a="1"/>
  <c r="J92" i="5" s="1"/>
  <c r="J93" i="5" a="1"/>
  <c r="J93" i="5" s="1"/>
  <c r="J94" i="5" a="1"/>
  <c r="J94" i="5" s="1"/>
  <c r="J95" i="5" a="1"/>
  <c r="J95" i="5" s="1"/>
  <c r="J96" i="5" a="1"/>
  <c r="J96" i="5"/>
  <c r="J97" i="5" a="1"/>
  <c r="J97" i="5" s="1"/>
  <c r="J98" i="5" a="1"/>
  <c r="J98" i="5" s="1"/>
  <c r="J99" i="5" a="1"/>
  <c r="J99" i="5" s="1"/>
  <c r="J100" i="5" a="1"/>
  <c r="J100" i="5" s="1"/>
  <c r="J101" i="5" a="1"/>
  <c r="J101" i="5" s="1"/>
  <c r="J102" i="5" a="1"/>
  <c r="J102" i="5" s="1"/>
  <c r="J103" i="5" a="1"/>
  <c r="J103" i="5" s="1"/>
  <c r="J104" i="5" a="1"/>
  <c r="J104" i="5" s="1"/>
  <c r="J105" i="5" a="1"/>
  <c r="J105" i="5" s="1"/>
  <c r="J106" i="5" a="1"/>
  <c r="J106" i="5" s="1"/>
  <c r="J107" i="5" a="1"/>
  <c r="J107" i="5" s="1"/>
  <c r="J108" i="5" a="1"/>
  <c r="J108" i="5" s="1"/>
  <c r="J109" i="5" a="1"/>
  <c r="J109" i="5" s="1"/>
  <c r="J110" i="5" a="1"/>
  <c r="J110" i="5" s="1"/>
  <c r="J111" i="5" a="1"/>
  <c r="J111" i="5" s="1"/>
  <c r="J112" i="5" a="1"/>
  <c r="J112" i="5" s="1"/>
  <c r="J113" i="5" a="1"/>
  <c r="J113" i="5" s="1"/>
  <c r="J114" i="5" a="1"/>
  <c r="J114" i="5" s="1"/>
  <c r="J115" i="5" a="1"/>
  <c r="J115" i="5" s="1"/>
  <c r="J116" i="5" a="1"/>
  <c r="J116" i="5" s="1"/>
  <c r="J117" i="5" a="1"/>
  <c r="J117" i="5" s="1"/>
  <c r="J118" i="5" a="1"/>
  <c r="J118" i="5" s="1"/>
  <c r="J119" i="5" a="1"/>
  <c r="J119" i="5" s="1"/>
  <c r="J120" i="5" a="1"/>
  <c r="J120" i="5" s="1"/>
  <c r="J121" i="5" a="1"/>
  <c r="J121" i="5" s="1"/>
  <c r="J122" i="5" a="1"/>
  <c r="J122" i="5" s="1"/>
  <c r="J123" i="5" a="1"/>
  <c r="J123" i="5" s="1"/>
  <c r="J124" i="5" a="1"/>
  <c r="J124" i="5" s="1"/>
  <c r="J125" i="5" a="1"/>
  <c r="J125" i="5" s="1"/>
  <c r="J126" i="5" a="1"/>
  <c r="J126" i="5" s="1"/>
  <c r="J127" i="5" a="1"/>
  <c r="J127" i="5" s="1"/>
  <c r="J128" i="5" a="1"/>
  <c r="J128" i="5" s="1"/>
  <c r="J129" i="5" a="1"/>
  <c r="J129" i="5" s="1"/>
  <c r="J130" i="5" a="1"/>
  <c r="J130" i="5" s="1"/>
  <c r="J131" i="5" a="1"/>
  <c r="J131" i="5" s="1"/>
  <c r="J132" i="5" a="1"/>
  <c r="J132" i="5" s="1"/>
  <c r="J133" i="5" a="1"/>
  <c r="J133" i="5" s="1"/>
  <c r="J134" i="5" a="1"/>
  <c r="J134" i="5" s="1"/>
  <c r="J135" i="5" a="1"/>
  <c r="J135" i="5" s="1"/>
  <c r="J136" i="5" a="1"/>
  <c r="J136" i="5"/>
  <c r="J137" i="5" a="1"/>
  <c r="J137" i="5" s="1"/>
  <c r="J138" i="5" a="1"/>
  <c r="J138" i="5" s="1"/>
  <c r="J139" i="5" a="1"/>
  <c r="J139" i="5" s="1"/>
  <c r="J140" i="5" a="1"/>
  <c r="J140" i="5" s="1"/>
  <c r="J141" i="5" a="1"/>
  <c r="J141" i="5" s="1"/>
  <c r="J142" i="5" a="1"/>
  <c r="J142" i="5" s="1"/>
  <c r="J143" i="5" a="1"/>
  <c r="J143" i="5" s="1"/>
  <c r="J144" i="5" a="1"/>
  <c r="J144" i="5" s="1"/>
  <c r="J145" i="5" a="1"/>
  <c r="J145" i="5" s="1"/>
  <c r="J146" i="5" a="1"/>
  <c r="J146" i="5" s="1"/>
  <c r="J147" i="5" a="1"/>
  <c r="J147" i="5" s="1"/>
  <c r="J148" i="5" a="1"/>
  <c r="J148" i="5" s="1"/>
  <c r="J149" i="5" a="1"/>
  <c r="J149" i="5" s="1"/>
  <c r="J150" i="5" a="1"/>
  <c r="J150" i="5" s="1"/>
  <c r="J151" i="5" a="1"/>
  <c r="J151" i="5" s="1"/>
  <c r="J152" i="5" a="1"/>
  <c r="J152" i="5" s="1"/>
  <c r="J153" i="5" a="1"/>
  <c r="J153" i="5" s="1"/>
  <c r="J154" i="5" a="1"/>
  <c r="J154" i="5" s="1"/>
  <c r="J155" i="5" a="1"/>
  <c r="J155" i="5" s="1"/>
  <c r="J156" i="5" a="1"/>
  <c r="J156" i="5" s="1"/>
  <c r="J157" i="5" a="1"/>
  <c r="J157" i="5" s="1"/>
  <c r="J158" i="5" a="1"/>
  <c r="J158" i="5" s="1"/>
  <c r="J159" i="5" a="1"/>
  <c r="J159" i="5" s="1"/>
  <c r="J160" i="5" a="1"/>
  <c r="J160" i="5" s="1"/>
  <c r="J161" i="5" a="1"/>
  <c r="J161" i="5" s="1"/>
  <c r="J162" i="5" a="1"/>
  <c r="J162" i="5" s="1"/>
  <c r="J163" i="5" a="1"/>
  <c r="J163" i="5" s="1"/>
  <c r="J164" i="5" a="1"/>
  <c r="J164" i="5" s="1"/>
  <c r="J165" i="5" a="1"/>
  <c r="J165" i="5" s="1"/>
  <c r="J166" i="5" a="1"/>
  <c r="J166" i="5" s="1"/>
  <c r="J167" i="5" a="1"/>
  <c r="J167" i="5" s="1"/>
  <c r="J168" i="5" a="1"/>
  <c r="J168" i="5" s="1"/>
  <c r="J169" i="5" a="1"/>
  <c r="J169" i="5" s="1"/>
  <c r="J170" i="5" a="1"/>
  <c r="J170" i="5" s="1"/>
  <c r="J171" i="5" a="1"/>
  <c r="J171" i="5" s="1"/>
  <c r="J172" i="5" a="1"/>
  <c r="J172" i="5" s="1"/>
  <c r="J173" i="5" a="1"/>
  <c r="J173" i="5"/>
  <c r="J174" i="5" a="1"/>
  <c r="J174" i="5" s="1"/>
  <c r="J175" i="5" a="1"/>
  <c r="J175" i="5" s="1"/>
  <c r="J176" i="5" a="1"/>
  <c r="J176" i="5" s="1"/>
  <c r="J177" i="5" a="1"/>
  <c r="J177" i="5" s="1"/>
  <c r="J178" i="5" a="1"/>
  <c r="J178" i="5" s="1"/>
  <c r="J179" i="5" a="1"/>
  <c r="J179" i="5" s="1"/>
  <c r="J180" i="5" a="1"/>
  <c r="J180" i="5"/>
  <c r="J181" i="5" a="1"/>
  <c r="J181" i="5" s="1"/>
  <c r="J182" i="5" a="1"/>
  <c r="J182" i="5" s="1"/>
  <c r="J183" i="5" a="1"/>
  <c r="J183" i="5"/>
  <c r="J184" i="5" a="1"/>
  <c r="J184" i="5" s="1"/>
  <c r="J185" i="5" a="1"/>
  <c r="J185" i="5" s="1"/>
  <c r="J186" i="5" a="1"/>
  <c r="J186" i="5" s="1"/>
  <c r="J187" i="5" a="1"/>
  <c r="J187" i="5" s="1"/>
  <c r="J188" i="5" a="1"/>
  <c r="J188" i="5" s="1"/>
  <c r="J189" i="5" a="1"/>
  <c r="J189" i="5" s="1"/>
  <c r="J190" i="5" a="1"/>
  <c r="J190" i="5" s="1"/>
  <c r="J191" i="5" a="1"/>
  <c r="J191" i="5" s="1"/>
  <c r="J192" i="5" a="1"/>
  <c r="J192" i="5" s="1"/>
  <c r="J193" i="5" a="1"/>
  <c r="J193" i="5" s="1"/>
  <c r="J194" i="5" a="1"/>
  <c r="J194" i="5" s="1"/>
  <c r="J195" i="5" a="1"/>
  <c r="J195" i="5" s="1"/>
  <c r="J196" i="5" a="1"/>
  <c r="J196" i="5"/>
  <c r="J197" i="5" a="1"/>
  <c r="J197" i="5" s="1"/>
  <c r="J198" i="5" a="1"/>
  <c r="J198" i="5" s="1"/>
  <c r="J199" i="5" a="1"/>
  <c r="J199" i="5" s="1"/>
  <c r="J200" i="5" a="1"/>
  <c r="J200" i="5" s="1"/>
  <c r="J201" i="5" a="1"/>
  <c r="J201" i="5" s="1"/>
  <c r="J202" i="5" a="1"/>
  <c r="J202" i="5" s="1"/>
  <c r="J203" i="5" a="1"/>
  <c r="J203" i="5" s="1"/>
  <c r="J204" i="5" a="1"/>
  <c r="J204" i="5" s="1"/>
  <c r="J205" i="5" a="1"/>
  <c r="J205" i="5" s="1"/>
  <c r="J206" i="5" a="1"/>
  <c r="J206" i="5" s="1"/>
  <c r="J207" i="5" a="1"/>
  <c r="J207" i="5" s="1"/>
  <c r="J208" i="5" a="1"/>
  <c r="J208" i="5" s="1"/>
  <c r="J209" i="5" a="1"/>
  <c r="J209" i="5" s="1"/>
  <c r="J210" i="5" a="1"/>
  <c r="J210" i="5" s="1"/>
  <c r="J211" i="5" a="1"/>
  <c r="J211" i="5" s="1"/>
  <c r="J212" i="5" a="1"/>
  <c r="J212" i="5" s="1"/>
  <c r="J213" i="5" a="1"/>
  <c r="J213" i="5"/>
  <c r="J214" i="5" a="1"/>
  <c r="J214" i="5" s="1"/>
  <c r="J215" i="5" a="1"/>
  <c r="J215" i="5" s="1"/>
  <c r="J216" i="5" a="1"/>
  <c r="J216" i="5" s="1"/>
  <c r="J217" i="5" a="1"/>
  <c r="J217" i="5" s="1"/>
  <c r="J218" i="5" a="1"/>
  <c r="J218" i="5" s="1"/>
  <c r="J219" i="5" a="1"/>
  <c r="J219" i="5" s="1"/>
  <c r="J220" i="5" a="1"/>
  <c r="J220" i="5" s="1"/>
  <c r="J221" i="5" a="1"/>
  <c r="J221" i="5" s="1"/>
  <c r="J222" i="5" a="1"/>
  <c r="J222" i="5" s="1"/>
  <c r="J223" i="5" a="1"/>
  <c r="J223" i="5"/>
  <c r="J224" i="5" a="1"/>
  <c r="J224" i="5" s="1"/>
  <c r="J225" i="5" a="1"/>
  <c r="J225" i="5" s="1"/>
  <c r="J226" i="5" a="1"/>
  <c r="J226" i="5" s="1"/>
  <c r="J227" i="5" a="1"/>
  <c r="J227" i="5" s="1"/>
  <c r="J228" i="5" a="1"/>
  <c r="J228" i="5" s="1"/>
  <c r="J229" i="5" a="1"/>
  <c r="J229" i="5" s="1"/>
  <c r="J230" i="5" a="1"/>
  <c r="J230" i="5" s="1"/>
  <c r="J231" i="5" a="1"/>
  <c r="J231" i="5" s="1"/>
  <c r="J232" i="5" a="1"/>
  <c r="J232" i="5" s="1"/>
  <c r="J233" i="5" a="1"/>
  <c r="J233" i="5" s="1"/>
  <c r="J234" i="5" a="1"/>
  <c r="J234" i="5" s="1"/>
  <c r="J235" i="5" a="1"/>
  <c r="J235" i="5" s="1"/>
  <c r="J236" i="5" a="1"/>
  <c r="J236" i="5" s="1"/>
  <c r="J237" i="5" a="1"/>
  <c r="J237" i="5" s="1"/>
  <c r="J238" i="5" a="1"/>
  <c r="J238" i="5" s="1"/>
  <c r="J239" i="5" a="1"/>
  <c r="J239" i="5" s="1"/>
  <c r="J240" i="5" a="1"/>
  <c r="J240" i="5" s="1"/>
  <c r="J241" i="5" a="1"/>
  <c r="J241" i="5" s="1"/>
  <c r="J242" i="5" a="1"/>
  <c r="J242" i="5" s="1"/>
  <c r="J243" i="5" a="1"/>
  <c r="J243" i="5" s="1"/>
  <c r="J244" i="5" a="1"/>
  <c r="J244" i="5" s="1"/>
  <c r="J245" i="5" a="1"/>
  <c r="J245" i="5" s="1"/>
  <c r="J246" i="5" a="1"/>
  <c r="J246" i="5" s="1"/>
  <c r="J247" i="5" a="1"/>
  <c r="J247" i="5" s="1"/>
  <c r="J248" i="5" a="1"/>
  <c r="J248" i="5" s="1"/>
  <c r="J249" i="5" a="1"/>
  <c r="J249" i="5" s="1"/>
  <c r="J250" i="5" a="1"/>
  <c r="J250" i="5" s="1"/>
  <c r="J251" i="5" a="1"/>
  <c r="J251" i="5" s="1"/>
  <c r="J252" i="5" a="1"/>
  <c r="J252" i="5" s="1"/>
  <c r="J253" i="5" a="1"/>
  <c r="J253" i="5" s="1"/>
  <c r="J254" i="5" a="1"/>
  <c r="J254" i="5" s="1"/>
  <c r="J255" i="5" a="1"/>
  <c r="J255" i="5" s="1"/>
  <c r="J256" i="5" a="1"/>
  <c r="J256" i="5" s="1"/>
  <c r="J257" i="5" a="1"/>
  <c r="J257" i="5" s="1"/>
  <c r="J258" i="5" a="1"/>
  <c r="J258" i="5" s="1"/>
  <c r="J259" i="5" a="1"/>
  <c r="J259" i="5" s="1"/>
  <c r="J260" i="5" a="1"/>
  <c r="J260" i="5" s="1"/>
  <c r="J261" i="5" a="1"/>
  <c r="J261" i="5"/>
  <c r="J262" i="5" a="1"/>
  <c r="J262" i="5" s="1"/>
  <c r="J263" i="5" a="1"/>
  <c r="J263" i="5" s="1"/>
  <c r="J264" i="5" a="1"/>
  <c r="J264" i="5" s="1"/>
  <c r="J265" i="5" a="1"/>
  <c r="J265" i="5" s="1"/>
  <c r="J266" i="5" a="1"/>
  <c r="J266" i="5" s="1"/>
  <c r="J267" i="5" a="1"/>
  <c r="J267" i="5" s="1"/>
  <c r="J268" i="5" a="1"/>
  <c r="J268" i="5" s="1"/>
  <c r="J269" i="5" a="1"/>
  <c r="J269" i="5" s="1"/>
  <c r="J270" i="5" a="1"/>
  <c r="J270" i="5" s="1"/>
  <c r="J271" i="5" a="1"/>
  <c r="J271" i="5" s="1"/>
  <c r="J272" i="5" a="1"/>
  <c r="J272" i="5" s="1"/>
  <c r="J273" i="5" a="1"/>
  <c r="J273" i="5" s="1"/>
  <c r="J274" i="5" a="1"/>
  <c r="J274" i="5" s="1"/>
  <c r="J275" i="5" a="1"/>
  <c r="J275" i="5" s="1"/>
  <c r="J276" i="5" a="1"/>
  <c r="J276" i="5" s="1"/>
  <c r="J277" i="5" a="1"/>
  <c r="J277" i="5" s="1"/>
  <c r="J278" i="5" a="1"/>
  <c r="J278" i="5" s="1"/>
  <c r="J279" i="5" a="1"/>
  <c r="J279" i="5" s="1"/>
  <c r="J280" i="5" a="1"/>
  <c r="J280" i="5"/>
  <c r="J281" i="5" a="1"/>
  <c r="J281" i="5" s="1"/>
  <c r="J282" i="5" a="1"/>
  <c r="J282" i="5" s="1"/>
  <c r="J283" i="5" a="1"/>
  <c r="J283" i="5" s="1"/>
  <c r="J284" i="5" a="1"/>
  <c r="J284" i="5"/>
  <c r="J285" i="5" a="1"/>
  <c r="J285" i="5" s="1"/>
  <c r="J286" i="5" a="1"/>
  <c r="J286" i="5" s="1"/>
  <c r="J287" i="5" a="1"/>
  <c r="J287" i="5" s="1"/>
  <c r="J288" i="5" a="1"/>
  <c r="J288" i="5" s="1"/>
  <c r="J289" i="5" a="1"/>
  <c r="J289" i="5" s="1"/>
  <c r="J290" i="5" a="1"/>
  <c r="J290" i="5" s="1"/>
  <c r="J291" i="5" a="1"/>
  <c r="J291" i="5" s="1"/>
  <c r="J292" i="5" a="1"/>
  <c r="J292" i="5" s="1"/>
  <c r="J293" i="5" a="1"/>
  <c r="J293" i="5" s="1"/>
  <c r="J294" i="5" a="1"/>
  <c r="J294" i="5" s="1"/>
  <c r="J295" i="5" a="1"/>
  <c r="J295" i="5" s="1"/>
  <c r="J296" i="5" a="1"/>
  <c r="J296" i="5" s="1"/>
  <c r="J297" i="5" a="1"/>
  <c r="J297" i="5" s="1"/>
  <c r="J298" i="5" a="1"/>
  <c r="J298" i="5" s="1"/>
  <c r="J299" i="5" a="1"/>
  <c r="J299" i="5" s="1"/>
  <c r="J300" i="5" a="1"/>
  <c r="J300" i="5" s="1"/>
  <c r="J301" i="5" a="1"/>
  <c r="J301" i="5" s="1"/>
  <c r="J302" i="5" a="1"/>
  <c r="J302" i="5" s="1"/>
  <c r="J303" i="5" a="1"/>
  <c r="J303" i="5" s="1"/>
  <c r="J304" i="5" a="1"/>
  <c r="J304" i="5"/>
  <c r="J305" i="5" a="1"/>
  <c r="J305" i="5" s="1"/>
  <c r="J306" i="5" a="1"/>
  <c r="J306" i="5" s="1"/>
  <c r="J307" i="5" a="1"/>
  <c r="J307" i="5" s="1"/>
  <c r="J308" i="5" a="1"/>
  <c r="J308" i="5"/>
  <c r="J309" i="5" a="1"/>
  <c r="J309" i="5" s="1"/>
  <c r="J310" i="5" a="1"/>
  <c r="J310" i="5" s="1"/>
  <c r="J311" i="5" a="1"/>
  <c r="J311" i="5" s="1"/>
  <c r="J312" i="5" a="1"/>
  <c r="J312" i="5" s="1"/>
  <c r="J313" i="5" a="1"/>
  <c r="J313" i="5" s="1"/>
  <c r="J314" i="5" a="1"/>
  <c r="J314" i="5" s="1"/>
  <c r="J315" i="5" a="1"/>
  <c r="J315" i="5" s="1"/>
  <c r="J316" i="5" a="1"/>
  <c r="J316" i="5" s="1"/>
  <c r="J317" i="5" a="1"/>
  <c r="J317" i="5" s="1"/>
  <c r="J318" i="5" a="1"/>
  <c r="J318" i="5" s="1"/>
  <c r="J319" i="5" a="1"/>
  <c r="J319" i="5" s="1"/>
  <c r="J320" i="5" a="1"/>
  <c r="J320" i="5" s="1"/>
  <c r="J321" i="5" a="1"/>
  <c r="J321" i="5" s="1"/>
  <c r="J322" i="5" a="1"/>
  <c r="J322" i="5" s="1"/>
  <c r="J323" i="5" a="1"/>
  <c r="J323" i="5" s="1"/>
  <c r="J324" i="5" a="1"/>
  <c r="J324" i="5" s="1"/>
  <c r="J325" i="5" a="1"/>
  <c r="J325" i="5" s="1"/>
  <c r="J326" i="5" a="1"/>
  <c r="J326" i="5" s="1"/>
  <c r="J327" i="5" a="1"/>
  <c r="J327" i="5" s="1"/>
  <c r="J328" i="5" a="1"/>
  <c r="J328" i="5" s="1"/>
  <c r="J329" i="5" a="1"/>
  <c r="J329" i="5" s="1"/>
  <c r="J330" i="5" a="1"/>
  <c r="J330" i="5" s="1"/>
  <c r="J331" i="5" a="1"/>
  <c r="J331" i="5" s="1"/>
  <c r="J332" i="5" a="1"/>
  <c r="J332" i="5"/>
  <c r="J333" i="5" a="1"/>
  <c r="J333" i="5" s="1"/>
  <c r="J334" i="5" a="1"/>
  <c r="J334" i="5" s="1"/>
  <c r="J335" i="5" a="1"/>
  <c r="J335" i="5" s="1"/>
  <c r="J336" i="5" a="1"/>
  <c r="J336" i="5" s="1"/>
  <c r="J337" i="5" a="1"/>
  <c r="J337" i="5"/>
  <c r="J338" i="5" a="1"/>
  <c r="J338" i="5" s="1"/>
  <c r="J339" i="5" a="1"/>
  <c r="J339" i="5" s="1"/>
  <c r="J340" i="5" a="1"/>
  <c r="J340" i="5" s="1"/>
  <c r="J341" i="5" a="1"/>
  <c r="J341" i="5" s="1"/>
  <c r="J342" i="5" a="1"/>
  <c r="J342" i="5" s="1"/>
  <c r="J343" i="5" a="1"/>
  <c r="J343" i="5" s="1"/>
  <c r="J344" i="5" a="1"/>
  <c r="J344" i="5" s="1"/>
  <c r="J345" i="5" a="1"/>
  <c r="J345" i="5" s="1"/>
  <c r="J346" i="5" a="1"/>
  <c r="J346" i="5" s="1"/>
  <c r="J347" i="5" a="1"/>
  <c r="J347" i="5" s="1"/>
  <c r="J348" i="5" a="1"/>
  <c r="J348" i="5" s="1"/>
  <c r="J349" i="5" a="1"/>
  <c r="J349" i="5"/>
  <c r="J350" i="5" a="1"/>
  <c r="J350" i="5" s="1"/>
  <c r="J351" i="5" a="1"/>
  <c r="J351" i="5" s="1"/>
  <c r="J352" i="5" a="1"/>
  <c r="J352" i="5" s="1"/>
  <c r="J353" i="5" a="1"/>
  <c r="J353" i="5" s="1"/>
  <c r="J354" i="5" a="1"/>
  <c r="J354" i="5" s="1"/>
  <c r="J355" i="5" a="1"/>
  <c r="J355" i="5"/>
  <c r="J356" i="5" a="1"/>
  <c r="J356" i="5" s="1"/>
  <c r="J357" i="5" a="1"/>
  <c r="J357" i="5" s="1"/>
  <c r="J358" i="5" a="1"/>
  <c r="J358" i="5" s="1"/>
  <c r="J359" i="5" a="1"/>
  <c r="J359" i="5" s="1"/>
  <c r="J360" i="5" a="1"/>
  <c r="J360" i="5" s="1"/>
  <c r="J361" i="5" a="1"/>
  <c r="J361" i="5" s="1"/>
  <c r="J362" i="5" a="1"/>
  <c r="J362" i="5" s="1"/>
  <c r="J363" i="5" a="1"/>
  <c r="J363" i="5" s="1"/>
  <c r="J364" i="5" a="1"/>
  <c r="J364" i="5" s="1"/>
  <c r="J365" i="5" a="1"/>
  <c r="J365" i="5" s="1"/>
  <c r="J366" i="5" a="1"/>
  <c r="J366" i="5" s="1"/>
  <c r="J367" i="5" a="1"/>
  <c r="J367" i="5" s="1"/>
  <c r="J368" i="5" a="1"/>
  <c r="J368" i="5" s="1"/>
  <c r="J369" i="5" a="1"/>
  <c r="J369" i="5" s="1"/>
  <c r="J370" i="5" a="1"/>
  <c r="J370" i="5" s="1"/>
  <c r="J371" i="5" a="1"/>
  <c r="J371" i="5" s="1"/>
  <c r="J372" i="5" a="1"/>
  <c r="J372" i="5" s="1"/>
  <c r="J373" i="5" a="1"/>
  <c r="J373" i="5"/>
  <c r="J374" i="5" a="1"/>
  <c r="J374" i="5" s="1"/>
  <c r="J375" i="5" a="1"/>
  <c r="J375" i="5" s="1"/>
  <c r="J376" i="5" a="1"/>
  <c r="J376" i="5" s="1"/>
  <c r="J377" i="5" a="1"/>
  <c r="J377" i="5" s="1"/>
  <c r="J378" i="5" a="1"/>
  <c r="J378" i="5" s="1"/>
  <c r="J379" i="5" a="1"/>
  <c r="J379" i="5" s="1"/>
  <c r="J380" i="5" a="1"/>
  <c r="J380" i="5" s="1"/>
  <c r="J381" i="5" a="1"/>
  <c r="J381" i="5" s="1"/>
  <c r="J382" i="5" a="1"/>
  <c r="J382" i="5" s="1"/>
  <c r="J383" i="5" a="1"/>
  <c r="J383" i="5" s="1"/>
  <c r="J384" i="5" a="1"/>
  <c r="J384" i="5" s="1"/>
  <c r="J385" i="5" a="1"/>
  <c r="J385" i="5" s="1"/>
  <c r="J386" i="5" a="1"/>
  <c r="J386" i="5" s="1"/>
  <c r="J387" i="5" a="1"/>
  <c r="J387" i="5" s="1"/>
  <c r="J388" i="5" a="1"/>
  <c r="J388" i="5" s="1"/>
  <c r="J389" i="5" a="1"/>
  <c r="J389" i="5" s="1"/>
  <c r="J390" i="5" a="1"/>
  <c r="J390" i="5" s="1"/>
  <c r="J391" i="5" a="1"/>
  <c r="J391" i="5" s="1"/>
  <c r="J392" i="5" a="1"/>
  <c r="J392" i="5" s="1"/>
  <c r="J393" i="5" a="1"/>
  <c r="J393" i="5" s="1"/>
  <c r="J394" i="5" a="1"/>
  <c r="J394" i="5" s="1"/>
  <c r="J395" i="5" a="1"/>
  <c r="J395" i="5" s="1"/>
  <c r="J396" i="5" a="1"/>
  <c r="J396" i="5" s="1"/>
  <c r="J397" i="5" a="1"/>
  <c r="J397" i="5" s="1"/>
  <c r="J398" i="5" a="1"/>
  <c r="J398" i="5" s="1"/>
  <c r="J399" i="5" a="1"/>
  <c r="J399" i="5" s="1"/>
  <c r="J400" i="5" a="1"/>
  <c r="J400" i="5" s="1"/>
  <c r="J401" i="5" a="1"/>
  <c r="J401" i="5" s="1"/>
  <c r="J402" i="5" a="1"/>
  <c r="J402" i="5" s="1"/>
  <c r="J403" i="5" a="1"/>
  <c r="J403" i="5" s="1"/>
  <c r="J404" i="5" a="1"/>
  <c r="J404" i="5" s="1"/>
  <c r="J405" i="5" a="1"/>
  <c r="J405" i="5" s="1"/>
  <c r="J406" i="5" a="1"/>
  <c r="J406" i="5" s="1"/>
  <c r="J407" i="5" a="1"/>
  <c r="J407" i="5" s="1"/>
  <c r="J408" i="5" a="1"/>
  <c r="J408" i="5" s="1"/>
  <c r="J409" i="5" a="1"/>
  <c r="J409" i="5" s="1"/>
  <c r="J410" i="5" a="1"/>
  <c r="J410" i="5" s="1"/>
  <c r="J411" i="5" a="1"/>
  <c r="J411" i="5" s="1"/>
  <c r="J412" i="5" a="1"/>
  <c r="J412" i="5" s="1"/>
  <c r="J413" i="5" a="1"/>
  <c r="J413" i="5" s="1"/>
  <c r="J414" i="5" a="1"/>
  <c r="J414" i="5" s="1"/>
  <c r="J415" i="5" a="1"/>
  <c r="J415" i="5" s="1"/>
  <c r="J416" i="5" a="1"/>
  <c r="J416" i="5" s="1"/>
  <c r="J417" i="5" a="1"/>
  <c r="J417" i="5" s="1"/>
  <c r="J418" i="5" a="1"/>
  <c r="J418" i="5" s="1"/>
  <c r="J419" i="5" a="1"/>
  <c r="J419" i="5" s="1"/>
  <c r="J420" i="5" a="1"/>
  <c r="J420" i="5" s="1"/>
  <c r="J421" i="5" a="1"/>
  <c r="J421" i="5" s="1"/>
  <c r="J422" i="5" a="1"/>
  <c r="J422" i="5" s="1"/>
  <c r="J423" i="5" a="1"/>
  <c r="J423" i="5" s="1"/>
  <c r="J424" i="5" a="1"/>
  <c r="J424" i="5" s="1"/>
  <c r="J425" i="5" a="1"/>
  <c r="J425" i="5" s="1"/>
  <c r="J426" i="5" a="1"/>
  <c r="J426" i="5" s="1"/>
  <c r="J427" i="5" a="1"/>
  <c r="J427" i="5" s="1"/>
  <c r="J428" i="5" a="1"/>
  <c r="J428" i="5" s="1"/>
  <c r="J429" i="5" a="1"/>
  <c r="J429" i="5" s="1"/>
  <c r="J430" i="5" a="1"/>
  <c r="J430" i="5" s="1"/>
  <c r="J431" i="5" a="1"/>
  <c r="J431" i="5" s="1"/>
  <c r="J432" i="5" a="1"/>
  <c r="J432" i="5" s="1"/>
  <c r="J433" i="5" a="1"/>
  <c r="J433" i="5" s="1"/>
  <c r="J434" i="5" a="1"/>
  <c r="J434" i="5" s="1"/>
  <c r="J435" i="5" a="1"/>
  <c r="J435" i="5" s="1"/>
  <c r="J436" i="5" a="1"/>
  <c r="J436" i="5" s="1"/>
  <c r="J437" i="5" a="1"/>
  <c r="J437" i="5" s="1"/>
  <c r="J438" i="5" a="1"/>
  <c r="J438" i="5" s="1"/>
  <c r="J439" i="5" a="1"/>
  <c r="J439" i="5" s="1"/>
  <c r="J440" i="5" a="1"/>
  <c r="J440" i="5" s="1"/>
  <c r="J441" i="5" a="1"/>
  <c r="J441" i="5" s="1"/>
  <c r="J442" i="5" a="1"/>
  <c r="J442" i="5" s="1"/>
  <c r="J443" i="5" a="1"/>
  <c r="J443" i="5" s="1"/>
  <c r="J444" i="5" a="1"/>
  <c r="J444" i="5" s="1"/>
  <c r="J445" i="5" a="1"/>
  <c r="J445" i="5"/>
  <c r="J446" i="5" a="1"/>
  <c r="J446" i="5" s="1"/>
  <c r="J447" i="5" a="1"/>
  <c r="J447" i="5" s="1"/>
  <c r="J448" i="5" a="1"/>
  <c r="J448" i="5" s="1"/>
  <c r="J449" i="5" a="1"/>
  <c r="J449" i="5" s="1"/>
  <c r="J450" i="5" a="1"/>
  <c r="J450" i="5" s="1"/>
  <c r="J451" i="5" a="1"/>
  <c r="J451" i="5" s="1"/>
  <c r="J452" i="5" a="1"/>
  <c r="J452" i="5" s="1"/>
  <c r="J453" i="5" a="1"/>
  <c r="J453" i="5" s="1"/>
  <c r="J454" i="5" a="1"/>
  <c r="J454" i="5" s="1"/>
  <c r="J455" i="5" a="1"/>
  <c r="J455" i="5" s="1"/>
  <c r="J456" i="5" a="1"/>
  <c r="J456" i="5" s="1"/>
  <c r="J457" i="5" a="1"/>
  <c r="J457" i="5" s="1"/>
  <c r="J458" i="5" a="1"/>
  <c r="J458" i="5" s="1"/>
  <c r="J459" i="5" a="1"/>
  <c r="J459" i="5" s="1"/>
  <c r="J460" i="5" a="1"/>
  <c r="J460" i="5" s="1"/>
  <c r="J461" i="5" a="1"/>
  <c r="J461" i="5" s="1"/>
  <c r="J462" i="5" a="1"/>
  <c r="J462" i="5" s="1"/>
  <c r="J463" i="5" a="1"/>
  <c r="J463" i="5"/>
  <c r="J464" i="5" a="1"/>
  <c r="J464" i="5" s="1"/>
  <c r="J465" i="5" a="1"/>
  <c r="J465" i="5" s="1"/>
  <c r="J466" i="5" a="1"/>
  <c r="J466" i="5" s="1"/>
  <c r="J467" i="5" a="1"/>
  <c r="J467" i="5" s="1"/>
  <c r="J468" i="5" a="1"/>
  <c r="J468" i="5" s="1"/>
  <c r="J469" i="5" a="1"/>
  <c r="J469" i="5"/>
  <c r="J470" i="5" a="1"/>
  <c r="J470" i="5" s="1"/>
  <c r="J471" i="5" a="1"/>
  <c r="J471" i="5" s="1"/>
  <c r="J472" i="5" a="1"/>
  <c r="J472" i="5" s="1"/>
  <c r="J473" i="5" a="1"/>
  <c r="J473" i="5" s="1"/>
  <c r="J474" i="5" a="1"/>
  <c r="J474" i="5" s="1"/>
  <c r="J475" i="5" a="1"/>
  <c r="J475" i="5" s="1"/>
  <c r="J476" i="5" a="1"/>
  <c r="J476" i="5" s="1"/>
  <c r="J477" i="5" a="1"/>
  <c r="J477" i="5" s="1"/>
  <c r="J478" i="5" a="1"/>
  <c r="J478" i="5" s="1"/>
  <c r="J479" i="5" a="1"/>
  <c r="J479" i="5" s="1"/>
  <c r="J480" i="5" a="1"/>
  <c r="J480" i="5" s="1"/>
  <c r="J481" i="5" a="1"/>
  <c r="J481" i="5" s="1"/>
  <c r="J482" i="5" a="1"/>
  <c r="J482" i="5" s="1"/>
  <c r="J483" i="5" a="1"/>
  <c r="J483" i="5" s="1"/>
  <c r="J484" i="5" a="1"/>
  <c r="J484" i="5" s="1"/>
  <c r="J485" i="5" a="1"/>
  <c r="J485" i="5" s="1"/>
  <c r="J486" i="5" a="1"/>
  <c r="J486" i="5" s="1"/>
  <c r="J487" i="5" a="1"/>
  <c r="J487" i="5" s="1"/>
  <c r="J488" i="5" a="1"/>
  <c r="J488" i="5" s="1"/>
  <c r="J489" i="5" a="1"/>
  <c r="J489" i="5" s="1"/>
  <c r="J490" i="5" a="1"/>
  <c r="J490" i="5" s="1"/>
  <c r="J491" i="5" a="1"/>
  <c r="J491" i="5"/>
  <c r="J492" i="5" a="1"/>
  <c r="J492" i="5" s="1"/>
  <c r="J493" i="5" a="1"/>
  <c r="J493" i="5" s="1"/>
  <c r="J494" i="5" a="1"/>
  <c r="J494" i="5" s="1"/>
  <c r="J495" i="5" a="1"/>
  <c r="J495" i="5" s="1"/>
  <c r="J496" i="5" a="1"/>
  <c r="J496" i="5" s="1"/>
  <c r="J497" i="5" a="1"/>
  <c r="J497" i="5" s="1"/>
  <c r="J498" i="5" a="1"/>
  <c r="J498" i="5" s="1"/>
  <c r="J499" i="5" a="1"/>
  <c r="J499" i="5" s="1"/>
  <c r="J500" i="5" a="1"/>
  <c r="J500" i="5" s="1"/>
  <c r="J501" i="5" a="1"/>
  <c r="J501" i="5" s="1"/>
  <c r="J502" i="5" a="1"/>
  <c r="J502" i="5" s="1"/>
  <c r="J503" i="5" a="1"/>
  <c r="J503" i="5" s="1"/>
  <c r="J504" i="5" a="1"/>
  <c r="J504" i="5"/>
  <c r="J505" i="5" a="1"/>
  <c r="J505" i="5" s="1"/>
  <c r="J506" i="5" a="1"/>
  <c r="J506" i="5" s="1"/>
  <c r="J507" i="5" a="1"/>
  <c r="J507" i="5" s="1"/>
  <c r="J508" i="5" a="1"/>
  <c r="J508" i="5" s="1"/>
  <c r="J509" i="5" a="1"/>
  <c r="J509" i="5" s="1"/>
  <c r="J510" i="5" a="1"/>
  <c r="J510" i="5" s="1"/>
  <c r="J511" i="5" a="1"/>
  <c r="J511" i="5" s="1"/>
  <c r="J512" i="5" a="1"/>
  <c r="J512" i="5" s="1"/>
  <c r="J513" i="5" a="1"/>
  <c r="J513" i="5" s="1"/>
  <c r="J514" i="5" a="1"/>
  <c r="J514" i="5" s="1"/>
  <c r="J515" i="5" a="1"/>
  <c r="J515" i="5" s="1"/>
  <c r="J516" i="5" a="1"/>
  <c r="J516" i="5" s="1"/>
  <c r="J517" i="5" a="1"/>
  <c r="J517" i="5" s="1"/>
  <c r="J518" i="5" a="1"/>
  <c r="J518" i="5" s="1"/>
  <c r="J519" i="5" a="1"/>
  <c r="J519" i="5" s="1"/>
  <c r="J520" i="5" a="1"/>
  <c r="J520" i="5" s="1"/>
  <c r="J521" i="5" a="1"/>
  <c r="J521" i="5" s="1"/>
  <c r="J522" i="5" a="1"/>
  <c r="J522" i="5" s="1"/>
  <c r="J523" i="5" a="1"/>
  <c r="J523" i="5" s="1"/>
  <c r="J524" i="5" a="1"/>
  <c r="J524" i="5" s="1"/>
  <c r="J525" i="5" a="1"/>
  <c r="J525" i="5" s="1"/>
  <c r="J526" i="5" a="1"/>
  <c r="J526" i="5" s="1"/>
  <c r="J527" i="5" a="1"/>
  <c r="J527" i="5" s="1"/>
  <c r="J528" i="5" a="1"/>
  <c r="J528" i="5" s="1"/>
  <c r="J529" i="5" a="1"/>
  <c r="J529" i="5" s="1"/>
  <c r="J530" i="5" a="1"/>
  <c r="J530" i="5" s="1"/>
  <c r="J531" i="5" a="1"/>
  <c r="J531" i="5" s="1"/>
  <c r="J532" i="5" a="1"/>
  <c r="J532" i="5" s="1"/>
  <c r="J533" i="5" a="1"/>
  <c r="J533" i="5" s="1"/>
  <c r="J534" i="5" a="1"/>
  <c r="J534" i="5" s="1"/>
  <c r="J535" i="5" a="1"/>
  <c r="J535" i="5" s="1"/>
  <c r="J536" i="5" a="1"/>
  <c r="J536" i="5" s="1"/>
  <c r="J537" i="5" a="1"/>
  <c r="J537" i="5" s="1"/>
  <c r="J538" i="5" a="1"/>
  <c r="J538" i="5" s="1"/>
  <c r="J539" i="5" a="1"/>
  <c r="J539" i="5" s="1"/>
  <c r="J540" i="5" a="1"/>
  <c r="J540" i="5" s="1"/>
  <c r="J541" i="5" a="1"/>
  <c r="J541" i="5" s="1"/>
  <c r="J542" i="5" a="1"/>
  <c r="J542" i="5" s="1"/>
  <c r="J543" i="5" a="1"/>
  <c r="J543" i="5" s="1"/>
  <c r="J544" i="5" a="1"/>
  <c r="J544" i="5" s="1"/>
  <c r="J545" i="5" a="1"/>
  <c r="J545" i="5" s="1"/>
  <c r="J546" i="5" a="1"/>
  <c r="J546" i="5" s="1"/>
  <c r="J547" i="5" a="1"/>
  <c r="J547" i="5" s="1"/>
  <c r="J548" i="5" a="1"/>
  <c r="J548" i="5" s="1"/>
  <c r="J549" i="5" a="1"/>
  <c r="J549" i="5" s="1"/>
  <c r="J550" i="5" a="1"/>
  <c r="J550" i="5" s="1"/>
  <c r="J551" i="5" a="1"/>
  <c r="J551" i="5" s="1"/>
  <c r="J552" i="5" a="1"/>
  <c r="J552" i="5" s="1"/>
  <c r="J553" i="5" a="1"/>
  <c r="J553" i="5" s="1"/>
  <c r="J554" i="5" a="1"/>
  <c r="J554" i="5" s="1"/>
  <c r="J555" i="5" a="1"/>
  <c r="J555" i="5" s="1"/>
  <c r="J556" i="5" a="1"/>
  <c r="J556" i="5" s="1"/>
  <c r="J557" i="5" a="1"/>
  <c r="J557" i="5" s="1"/>
  <c r="J558" i="5" a="1"/>
  <c r="J558" i="5" s="1"/>
  <c r="J559" i="5" a="1"/>
  <c r="J559" i="5" s="1"/>
  <c r="J560" i="5" a="1"/>
  <c r="J560" i="5" s="1"/>
  <c r="J561" i="5" a="1"/>
  <c r="J561" i="5" s="1"/>
  <c r="J562" i="5" a="1"/>
  <c r="J562" i="5" s="1"/>
  <c r="J563" i="5" a="1"/>
  <c r="J563" i="5" s="1"/>
  <c r="J564" i="5" a="1"/>
  <c r="J564" i="5" s="1"/>
  <c r="J565" i="5" a="1"/>
  <c r="J565" i="5" s="1"/>
  <c r="J566" i="5" a="1"/>
  <c r="J566" i="5" s="1"/>
  <c r="J567" i="5" a="1"/>
  <c r="J567" i="5" s="1"/>
  <c r="J568" i="5" a="1"/>
  <c r="J568" i="5" s="1"/>
  <c r="J569" i="5" a="1"/>
  <c r="J569" i="5" s="1"/>
  <c r="J570" i="5" a="1"/>
  <c r="J570" i="5" s="1"/>
  <c r="J571" i="5" a="1"/>
  <c r="J571" i="5" s="1"/>
  <c r="J572" i="5" a="1"/>
  <c r="J572" i="5" s="1"/>
  <c r="J573" i="5" a="1"/>
  <c r="J573" i="5" s="1"/>
  <c r="J574" i="5" a="1"/>
  <c r="J574" i="5" s="1"/>
  <c r="J575" i="5" a="1"/>
  <c r="J575" i="5" s="1"/>
  <c r="J576" i="5" a="1"/>
  <c r="J576" i="5" s="1"/>
  <c r="J577" i="5" a="1"/>
  <c r="J577" i="5" s="1"/>
  <c r="J578" i="5" a="1"/>
  <c r="J578" i="5" s="1"/>
  <c r="J579" i="5" a="1"/>
  <c r="J579" i="5" s="1"/>
  <c r="J580" i="5" a="1"/>
  <c r="J580" i="5" s="1"/>
  <c r="J581" i="5" a="1"/>
  <c r="J581" i="5" s="1"/>
  <c r="J582" i="5" a="1"/>
  <c r="J582" i="5" s="1"/>
  <c r="J583" i="5" a="1"/>
  <c r="J583" i="5" s="1"/>
  <c r="J584" i="5" a="1"/>
  <c r="J584" i="5"/>
  <c r="J585" i="5" a="1"/>
  <c r="J585" i="5" s="1"/>
  <c r="J586" i="5" a="1"/>
  <c r="J586" i="5" s="1"/>
  <c r="J587" i="5" a="1"/>
  <c r="J587" i="5" s="1"/>
  <c r="J588" i="5" a="1"/>
  <c r="J588" i="5" s="1"/>
  <c r="J589" i="5" a="1"/>
  <c r="J589" i="5" s="1"/>
  <c r="J590" i="5" a="1"/>
  <c r="J590" i="5" s="1"/>
  <c r="J591" i="5" a="1"/>
  <c r="J591" i="5" s="1"/>
  <c r="J592" i="5" a="1"/>
  <c r="J592" i="5" s="1"/>
  <c r="J593" i="5" a="1"/>
  <c r="J593" i="5" s="1"/>
  <c r="J594" i="5" a="1"/>
  <c r="J594" i="5" s="1"/>
  <c r="J595" i="5" a="1"/>
  <c r="J595" i="5" s="1"/>
  <c r="J596" i="5" a="1"/>
  <c r="J596" i="5" s="1"/>
  <c r="J597" i="5" a="1"/>
  <c r="J597" i="5" s="1"/>
  <c r="J598" i="5" a="1"/>
  <c r="J598" i="5" s="1"/>
  <c r="J599" i="5" a="1"/>
  <c r="J599" i="5"/>
  <c r="J600" i="5" a="1"/>
  <c r="J600" i="5" s="1"/>
  <c r="J601" i="5" a="1"/>
  <c r="J601" i="5" s="1"/>
  <c r="J602" i="5" a="1"/>
  <c r="J602" i="5" s="1"/>
  <c r="J603" i="5" a="1"/>
  <c r="J603" i="5" s="1"/>
  <c r="J604" i="5" a="1"/>
  <c r="J604" i="5" s="1"/>
  <c r="J605" i="5" a="1"/>
  <c r="J605" i="5" s="1"/>
  <c r="J606" i="5" a="1"/>
  <c r="J606" i="5" s="1"/>
  <c r="J607" i="5" a="1"/>
  <c r="J607" i="5" s="1"/>
  <c r="J608" i="5" a="1"/>
  <c r="J608" i="5" s="1"/>
  <c r="J609" i="5" a="1"/>
  <c r="J609" i="5" s="1"/>
  <c r="J610" i="5" a="1"/>
  <c r="J610" i="5" s="1"/>
  <c r="J611" i="5" a="1"/>
  <c r="J611" i="5" s="1"/>
  <c r="J612" i="5" a="1"/>
  <c r="J612" i="5" s="1"/>
  <c r="J613" i="5" a="1"/>
  <c r="J613" i="5"/>
  <c r="J614" i="5" a="1"/>
  <c r="J614" i="5" s="1"/>
  <c r="J615" i="5" a="1"/>
  <c r="J615" i="5" s="1"/>
  <c r="J616" i="5" a="1"/>
  <c r="J616" i="5" s="1"/>
  <c r="J617" i="5" a="1"/>
  <c r="J617" i="5" s="1"/>
  <c r="J618" i="5" a="1"/>
  <c r="J618" i="5" s="1"/>
  <c r="J619" i="5" a="1"/>
  <c r="J619" i="5" s="1"/>
  <c r="J620" i="5" a="1"/>
  <c r="J620" i="5" s="1"/>
  <c r="J621" i="5" a="1"/>
  <c r="J621" i="5" s="1"/>
  <c r="J622" i="5" a="1"/>
  <c r="J622" i="5" s="1"/>
  <c r="J623" i="5" a="1"/>
  <c r="J623" i="5" s="1"/>
  <c r="J624" i="5" a="1"/>
  <c r="J624" i="5" s="1"/>
  <c r="J625" i="5" a="1"/>
  <c r="J625" i="5" s="1"/>
  <c r="J626" i="5" a="1"/>
  <c r="J626" i="5" s="1"/>
  <c r="J627" i="5" a="1"/>
  <c r="J627" i="5" s="1"/>
  <c r="J628" i="5" a="1"/>
  <c r="J628" i="5" s="1"/>
  <c r="J629" i="5" a="1"/>
  <c r="J629" i="5" s="1"/>
  <c r="J630" i="5" a="1"/>
  <c r="J630" i="5" s="1"/>
  <c r="J631" i="5" a="1"/>
  <c r="J631" i="5" s="1"/>
  <c r="J632" i="5" a="1"/>
  <c r="J632" i="5" s="1"/>
  <c r="J633" i="5" a="1"/>
  <c r="J633" i="5" s="1"/>
  <c r="J634" i="5" a="1"/>
  <c r="J634" i="5" s="1"/>
  <c r="J635" i="5" a="1"/>
  <c r="J635" i="5" s="1"/>
  <c r="J636" i="5" a="1"/>
  <c r="J636" i="5" s="1"/>
  <c r="J637" i="5" a="1"/>
  <c r="J637" i="5" s="1"/>
  <c r="J638" i="5" a="1"/>
  <c r="J638" i="5" s="1"/>
  <c r="J639" i="5" a="1"/>
  <c r="J639" i="5" s="1"/>
  <c r="J640" i="5" a="1"/>
  <c r="J640" i="5" s="1"/>
  <c r="J641" i="5" a="1"/>
  <c r="J641" i="5" s="1"/>
  <c r="J642" i="5" a="1"/>
  <c r="J642" i="5" s="1"/>
  <c r="J643" i="5" a="1"/>
  <c r="J643" i="5" s="1"/>
  <c r="J644" i="5" a="1"/>
  <c r="J644" i="5" s="1"/>
  <c r="J645" i="5" a="1"/>
  <c r="J645" i="5" s="1"/>
  <c r="J646" i="5" a="1"/>
  <c r="J646" i="5" s="1"/>
  <c r="J647" i="5" a="1"/>
  <c r="J647" i="5" s="1"/>
  <c r="J648" i="5" a="1"/>
  <c r="J648" i="5" s="1"/>
  <c r="J649" i="5" a="1"/>
  <c r="J649" i="5" s="1"/>
  <c r="J650" i="5" a="1"/>
  <c r="J650" i="5" s="1"/>
  <c r="J651" i="5" a="1"/>
  <c r="J651" i="5" s="1"/>
  <c r="J652" i="5" a="1"/>
  <c r="J652" i="5" s="1"/>
  <c r="J653" i="5" a="1"/>
  <c r="J653" i="5" s="1"/>
  <c r="J654" i="5" a="1"/>
  <c r="J654" i="5" s="1"/>
  <c r="J655" i="5" a="1"/>
  <c r="J655" i="5" s="1"/>
  <c r="J656" i="5" a="1"/>
  <c r="J656" i="5" s="1"/>
  <c r="J657" i="5" a="1"/>
  <c r="J657" i="5" s="1"/>
  <c r="J658" i="5" a="1"/>
  <c r="J658" i="5" s="1"/>
  <c r="J659" i="5" a="1"/>
  <c r="J659" i="5" s="1"/>
  <c r="J660" i="5" a="1"/>
  <c r="J660" i="5" s="1"/>
  <c r="J661" i="5" a="1"/>
  <c r="J661" i="5" s="1"/>
  <c r="J662" i="5" a="1"/>
  <c r="J662" i="5" s="1"/>
  <c r="J663" i="5" a="1"/>
  <c r="J663" i="5" s="1"/>
  <c r="J664" i="5" a="1"/>
  <c r="J664" i="5" s="1"/>
  <c r="J665" i="5" a="1"/>
  <c r="J665" i="5" s="1"/>
  <c r="J666" i="5" a="1"/>
  <c r="J666" i="5" s="1"/>
  <c r="J667" i="5" a="1"/>
  <c r="J667" i="5" s="1"/>
  <c r="J668" i="5" a="1"/>
  <c r="J668" i="5" s="1"/>
  <c r="J669" i="5" a="1"/>
  <c r="J669" i="5" s="1"/>
  <c r="J670" i="5" a="1"/>
  <c r="J670" i="5" s="1"/>
  <c r="J671" i="5" a="1"/>
  <c r="J671" i="5" s="1"/>
  <c r="J672" i="5" a="1"/>
  <c r="J672" i="5" s="1"/>
  <c r="J673" i="5" a="1"/>
  <c r="J673" i="5" s="1"/>
  <c r="J674" i="5" a="1"/>
  <c r="J674" i="5" s="1"/>
  <c r="J675" i="5" a="1"/>
  <c r="J675" i="5" s="1"/>
  <c r="J676" i="5" a="1"/>
  <c r="J676" i="5" s="1"/>
  <c r="J677" i="5" a="1"/>
  <c r="J677" i="5" s="1"/>
  <c r="J678" i="5" a="1"/>
  <c r="J678" i="5" s="1"/>
  <c r="J679" i="5" a="1"/>
  <c r="J679" i="5" s="1"/>
  <c r="J680" i="5" a="1"/>
  <c r="J680" i="5" s="1"/>
  <c r="J681" i="5" a="1"/>
  <c r="J681" i="5" s="1"/>
  <c r="J682" i="5" a="1"/>
  <c r="J682" i="5" s="1"/>
  <c r="J683" i="5" a="1"/>
  <c r="J683" i="5" s="1"/>
  <c r="J684" i="5" a="1"/>
  <c r="J684" i="5" s="1"/>
  <c r="J685" i="5" a="1"/>
  <c r="J685" i="5" s="1"/>
  <c r="J686" i="5" a="1"/>
  <c r="J686" i="5" s="1"/>
  <c r="J687" i="5" a="1"/>
  <c r="J687" i="5" s="1"/>
  <c r="J688" i="5" a="1"/>
  <c r="J688" i="5" s="1"/>
  <c r="J689" i="5" a="1"/>
  <c r="J689" i="5"/>
  <c r="J690" i="5" a="1"/>
  <c r="J690" i="5" s="1"/>
  <c r="J691" i="5" a="1"/>
  <c r="J691" i="5" s="1"/>
  <c r="J692" i="5" a="1"/>
  <c r="J692" i="5" s="1"/>
  <c r="J693" i="5" a="1"/>
  <c r="J693" i="5" s="1"/>
  <c r="J694" i="5" a="1"/>
  <c r="J694" i="5" s="1"/>
  <c r="J695" i="5" a="1"/>
  <c r="J695" i="5" s="1"/>
  <c r="J696" i="5" a="1"/>
  <c r="J696" i="5" s="1"/>
  <c r="J697" i="5" a="1"/>
  <c r="J697" i="5" s="1"/>
  <c r="J698" i="5" a="1"/>
  <c r="J698" i="5" s="1"/>
  <c r="J699" i="5" a="1"/>
  <c r="J699" i="5" s="1"/>
  <c r="J700" i="5" a="1"/>
  <c r="J700" i="5" s="1"/>
  <c r="J701" i="5" a="1"/>
  <c r="J701" i="5" s="1"/>
  <c r="J702" i="5" a="1"/>
  <c r="J702" i="5" s="1"/>
  <c r="J703" i="5" a="1"/>
  <c r="J703" i="5" s="1"/>
  <c r="J704" i="5" a="1"/>
  <c r="J704" i="5" s="1"/>
  <c r="J705" i="5" a="1"/>
  <c r="J705" i="5" s="1"/>
  <c r="J706" i="5" a="1"/>
  <c r="J706" i="5" s="1"/>
  <c r="J707" i="5" a="1"/>
  <c r="J707" i="5" s="1"/>
  <c r="J708" i="5" a="1"/>
  <c r="J708" i="5" s="1"/>
  <c r="J709" i="5" a="1"/>
  <c r="J709" i="5" s="1"/>
  <c r="J710" i="5" a="1"/>
  <c r="J710" i="5" s="1"/>
  <c r="J711" i="5" a="1"/>
  <c r="J711" i="5" s="1"/>
  <c r="J712" i="5" a="1"/>
  <c r="J712" i="5" s="1"/>
  <c r="J713" i="5" a="1"/>
  <c r="J713" i="5" s="1"/>
  <c r="J714" i="5" a="1"/>
  <c r="J714" i="5" s="1"/>
  <c r="J715" i="5" a="1"/>
  <c r="J715" i="5" s="1"/>
  <c r="J716" i="5" a="1"/>
  <c r="J716" i="5" s="1"/>
  <c r="J717" i="5" a="1"/>
  <c r="J717" i="5" s="1"/>
  <c r="J718" i="5" a="1"/>
  <c r="J718" i="5" s="1"/>
  <c r="J719" i="5" a="1"/>
  <c r="J719" i="5" s="1"/>
  <c r="J720" i="5" a="1"/>
  <c r="J720" i="5" s="1"/>
  <c r="J721" i="5" a="1"/>
  <c r="J721" i="5" s="1"/>
  <c r="J722" i="5" a="1"/>
  <c r="J722" i="5" s="1"/>
  <c r="J723" i="5" a="1"/>
  <c r="J723" i="5" s="1"/>
  <c r="J724" i="5" a="1"/>
  <c r="J724" i="5" s="1"/>
  <c r="J725" i="5" a="1"/>
  <c r="J725" i="5" s="1"/>
  <c r="J726" i="5" a="1"/>
  <c r="J726" i="5" s="1"/>
  <c r="J727" i="5" a="1"/>
  <c r="J727" i="5" s="1"/>
  <c r="J728" i="5" a="1"/>
  <c r="J728" i="5" s="1"/>
  <c r="J729" i="5" a="1"/>
  <c r="J729" i="5" s="1"/>
  <c r="J730" i="5" a="1"/>
  <c r="J730" i="5" s="1"/>
  <c r="J731" i="5" a="1"/>
  <c r="J731" i="5" s="1"/>
  <c r="J732" i="5" a="1"/>
  <c r="J732" i="5" s="1"/>
  <c r="J733" i="5" a="1"/>
  <c r="J733" i="5" s="1"/>
  <c r="J734" i="5" a="1"/>
  <c r="J734" i="5" s="1"/>
  <c r="J735" i="5" a="1"/>
  <c r="J735" i="5" s="1"/>
  <c r="J736" i="5" a="1"/>
  <c r="J736" i="5" s="1"/>
  <c r="J737" i="5" a="1"/>
  <c r="J737" i="5" s="1"/>
  <c r="J738" i="5" a="1"/>
  <c r="J738" i="5" s="1"/>
  <c r="J739" i="5" a="1"/>
  <c r="J739" i="5" s="1"/>
  <c r="J740" i="5" a="1"/>
  <c r="J740" i="5" s="1"/>
  <c r="J741" i="5" a="1"/>
  <c r="J741" i="5" s="1"/>
  <c r="J742" i="5" a="1"/>
  <c r="J742" i="5" s="1"/>
  <c r="J743" i="5" a="1"/>
  <c r="J743" i="5" s="1"/>
  <c r="J744" i="5" a="1"/>
  <c r="J744" i="5" s="1"/>
  <c r="J745" i="5" a="1"/>
  <c r="J745" i="5"/>
  <c r="J746" i="5" a="1"/>
  <c r="J746" i="5" s="1"/>
  <c r="J747" i="5" a="1"/>
  <c r="J747" i="5" s="1"/>
  <c r="J748" i="5" a="1"/>
  <c r="J748" i="5" s="1"/>
  <c r="J749" i="5" a="1"/>
  <c r="J749" i="5"/>
  <c r="J750" i="5" a="1"/>
  <c r="J750" i="5" s="1"/>
  <c r="J751" i="5" a="1"/>
  <c r="J751" i="5" s="1"/>
  <c r="J752" i="5" a="1"/>
  <c r="J752" i="5" s="1"/>
  <c r="J753" i="5" a="1"/>
  <c r="J753" i="5" s="1"/>
  <c r="J754" i="5" a="1"/>
  <c r="J754" i="5" s="1"/>
  <c r="J755" i="5" a="1"/>
  <c r="J755" i="5" s="1"/>
  <c r="J756" i="5" a="1"/>
  <c r="J756" i="5" s="1"/>
  <c r="J757" i="5" a="1"/>
  <c r="J757" i="5" s="1"/>
  <c r="J758" i="5" a="1"/>
  <c r="J758" i="5" s="1"/>
  <c r="J759" i="5" a="1"/>
  <c r="J759" i="5" s="1"/>
  <c r="J760" i="5" a="1"/>
  <c r="J760" i="5" s="1"/>
  <c r="J761" i="5" a="1"/>
  <c r="J761" i="5" s="1"/>
  <c r="J762" i="5" a="1"/>
  <c r="J762" i="5" s="1"/>
  <c r="J763" i="5" a="1"/>
  <c r="J763" i="5" s="1"/>
  <c r="J764" i="5" a="1"/>
  <c r="J764" i="5" s="1"/>
  <c r="J765" i="5" a="1"/>
  <c r="J765" i="5" s="1"/>
  <c r="J766" i="5" a="1"/>
  <c r="J766" i="5" s="1"/>
  <c r="J767" i="5" a="1"/>
  <c r="J767" i="5" s="1"/>
  <c r="J768" i="5" a="1"/>
  <c r="J768" i="5" s="1"/>
  <c r="J769" i="5" a="1"/>
  <c r="J769" i="5" s="1"/>
  <c r="J770" i="5" a="1"/>
  <c r="J770" i="5" s="1"/>
  <c r="J771" i="5" a="1"/>
  <c r="J771" i="5" s="1"/>
  <c r="J772" i="5" a="1"/>
  <c r="J772" i="5" s="1"/>
  <c r="J773" i="5" a="1"/>
  <c r="J773" i="5" s="1"/>
  <c r="J774" i="5" a="1"/>
  <c r="J774" i="5" s="1"/>
  <c r="J775" i="5" a="1"/>
  <c r="J775" i="5" s="1"/>
  <c r="J776" i="5" a="1"/>
  <c r="J776" i="5" s="1"/>
  <c r="J777" i="5" a="1"/>
  <c r="J777" i="5" s="1"/>
  <c r="J778" i="5" a="1"/>
  <c r="J778" i="5" s="1"/>
  <c r="J779" i="5" a="1"/>
  <c r="J779" i="5" s="1"/>
  <c r="J780" i="5" a="1"/>
  <c r="J780" i="5" s="1"/>
  <c r="J781" i="5" a="1"/>
  <c r="J781" i="5" s="1"/>
  <c r="J782" i="5" a="1"/>
  <c r="J782" i="5" s="1"/>
  <c r="J783" i="5" a="1"/>
  <c r="J783" i="5" s="1"/>
  <c r="J784" i="5" a="1"/>
  <c r="J784" i="5" s="1"/>
  <c r="J785" i="5" a="1"/>
  <c r="J785" i="5" s="1"/>
  <c r="J786" i="5" a="1"/>
  <c r="J786" i="5" s="1"/>
  <c r="J787" i="5" a="1"/>
  <c r="J787" i="5" s="1"/>
  <c r="J788" i="5" a="1"/>
  <c r="J788" i="5"/>
  <c r="J789" i="5" a="1"/>
  <c r="J789" i="5" s="1"/>
  <c r="J790" i="5" a="1"/>
  <c r="J790" i="5" s="1"/>
  <c r="J791" i="5" a="1"/>
  <c r="J791" i="5" s="1"/>
  <c r="J792" i="5" a="1"/>
  <c r="J792" i="5" s="1"/>
  <c r="J793" i="5" a="1"/>
  <c r="J793" i="5" s="1"/>
  <c r="J794" i="5" a="1"/>
  <c r="J794" i="5" s="1"/>
  <c r="J795" i="5" a="1"/>
  <c r="J795" i="5" s="1"/>
  <c r="J796" i="5" a="1"/>
  <c r="J796" i="5" s="1"/>
  <c r="J797" i="5" a="1"/>
  <c r="J797" i="5" s="1"/>
  <c r="J798" i="5" a="1"/>
  <c r="J798" i="5" s="1"/>
  <c r="J799" i="5" a="1"/>
  <c r="J799" i="5" s="1"/>
  <c r="J800" i="5" a="1"/>
  <c r="J800" i="5" s="1"/>
  <c r="J801" i="5" a="1"/>
  <c r="J801" i="5" s="1"/>
  <c r="J802" i="5" a="1"/>
  <c r="J802" i="5" s="1"/>
  <c r="J803" i="5" a="1"/>
  <c r="J803" i="5" s="1"/>
  <c r="J804" i="5" a="1"/>
  <c r="J804" i="5" s="1"/>
  <c r="J805" i="5" a="1"/>
  <c r="J805" i="5" s="1"/>
  <c r="J806" i="5" a="1"/>
  <c r="J806" i="5" s="1"/>
  <c r="J807" i="5" a="1"/>
  <c r="J807" i="5" s="1"/>
  <c r="J808" i="5" a="1"/>
  <c r="J808" i="5" s="1"/>
  <c r="J809" i="5" a="1"/>
  <c r="J809" i="5" s="1"/>
  <c r="J810" i="5" a="1"/>
  <c r="J810" i="5" s="1"/>
  <c r="J811" i="5" a="1"/>
  <c r="J811" i="5" s="1"/>
  <c r="J812" i="5" a="1"/>
  <c r="J812" i="5" s="1"/>
  <c r="J813" i="5" a="1"/>
  <c r="J813" i="5" s="1"/>
  <c r="J814" i="5" a="1"/>
  <c r="J814" i="5" s="1"/>
  <c r="J815" i="5" a="1"/>
  <c r="J815" i="5" s="1"/>
  <c r="J816" i="5" a="1"/>
  <c r="J816" i="5" s="1"/>
  <c r="J817" i="5" a="1"/>
  <c r="J817" i="5" s="1"/>
  <c r="J818" i="5" a="1"/>
  <c r="J818" i="5" s="1"/>
  <c r="J819" i="5" a="1"/>
  <c r="J819" i="5" s="1"/>
  <c r="J820" i="5" a="1"/>
  <c r="J820" i="5" s="1"/>
  <c r="J821" i="5" a="1"/>
  <c r="J821" i="5" s="1"/>
  <c r="J822" i="5" a="1"/>
  <c r="J822" i="5" s="1"/>
  <c r="J823" i="5" a="1"/>
  <c r="J823" i="5" s="1"/>
  <c r="J824" i="5" a="1"/>
  <c r="J824" i="5"/>
  <c r="J825" i="5" a="1"/>
  <c r="J825" i="5" s="1"/>
  <c r="J826" i="5" a="1"/>
  <c r="J826" i="5" s="1"/>
  <c r="J827" i="5" a="1"/>
  <c r="J827" i="5" s="1"/>
  <c r="J828" i="5" a="1"/>
  <c r="J828" i="5" s="1"/>
  <c r="J829" i="5" a="1"/>
  <c r="J829" i="5"/>
  <c r="J830" i="5" a="1"/>
  <c r="J830" i="5" s="1"/>
  <c r="J831" i="5" a="1"/>
  <c r="J831" i="5" s="1"/>
  <c r="J832" i="5" a="1"/>
  <c r="J832" i="5" s="1"/>
  <c r="J833" i="5" a="1"/>
  <c r="J833" i="5" s="1"/>
  <c r="J834" i="5" a="1"/>
  <c r="J834" i="5" s="1"/>
  <c r="J835" i="5" a="1"/>
  <c r="J835" i="5"/>
  <c r="J836" i="5" a="1"/>
  <c r="J836" i="5" s="1"/>
  <c r="J837" i="5" a="1"/>
  <c r="J837" i="5" s="1"/>
  <c r="J838" i="5" a="1"/>
  <c r="J838" i="5" s="1"/>
  <c r="J839" i="5" a="1"/>
  <c r="J839" i="5" s="1"/>
  <c r="J840" i="5" a="1"/>
  <c r="J840" i="5"/>
  <c r="J841" i="5" a="1"/>
  <c r="J841" i="5" s="1"/>
  <c r="J842" i="5" a="1"/>
  <c r="J842" i="5" s="1"/>
  <c r="J843" i="5" a="1"/>
  <c r="J843" i="5" s="1"/>
  <c r="J844" i="5" a="1"/>
  <c r="J844" i="5" s="1"/>
  <c r="J845" i="5" a="1"/>
  <c r="J845" i="5" s="1"/>
  <c r="J846" i="5" a="1"/>
  <c r="J846" i="5" s="1"/>
  <c r="J847" i="5" a="1"/>
  <c r="J847" i="5" s="1"/>
  <c r="J848" i="5" a="1"/>
  <c r="J848" i="5"/>
  <c r="J849" i="5" a="1"/>
  <c r="J849" i="5" s="1"/>
  <c r="J850" i="5" a="1"/>
  <c r="J850" i="5" s="1"/>
  <c r="J851" i="5" a="1"/>
  <c r="J851" i="5" s="1"/>
  <c r="J852" i="5" a="1"/>
  <c r="J852" i="5"/>
  <c r="J853" i="5" a="1"/>
  <c r="J853" i="5" s="1"/>
  <c r="J854" i="5" a="1"/>
  <c r="J854" i="5" s="1"/>
  <c r="J855" i="5" a="1"/>
  <c r="J855" i="5" s="1"/>
  <c r="J856" i="5" a="1"/>
  <c r="J856" i="5" s="1"/>
  <c r="J857" i="5" a="1"/>
  <c r="J857" i="5" s="1"/>
  <c r="J858" i="5" a="1"/>
  <c r="J858" i="5" s="1"/>
  <c r="J859" i="5" a="1"/>
  <c r="J859" i="5" s="1"/>
  <c r="J860" i="5" a="1"/>
  <c r="J860" i="5" s="1"/>
  <c r="J861" i="5" a="1"/>
  <c r="J861" i="5"/>
  <c r="J862" i="5" a="1"/>
  <c r="J862" i="5" s="1"/>
  <c r="J863" i="5" a="1"/>
  <c r="J863" i="5" s="1"/>
  <c r="J864" i="5" a="1"/>
  <c r="J864" i="5" s="1"/>
  <c r="J865" i="5" a="1"/>
  <c r="J865" i="5" s="1"/>
  <c r="J866" i="5" a="1"/>
  <c r="J866" i="5" s="1"/>
  <c r="J867" i="5" a="1"/>
  <c r="J867" i="5" s="1"/>
  <c r="J868" i="5" a="1"/>
  <c r="J868" i="5" s="1"/>
  <c r="J869" i="5" a="1"/>
  <c r="J869" i="5" s="1"/>
  <c r="J870" i="5" a="1"/>
  <c r="J870" i="5" s="1"/>
  <c r="J871" i="5" a="1"/>
  <c r="J871" i="5" s="1"/>
  <c r="J872" i="5" a="1"/>
  <c r="J872" i="5" s="1"/>
  <c r="J873" i="5" a="1"/>
  <c r="J873" i="5" s="1"/>
  <c r="J874" i="5" a="1"/>
  <c r="J874" i="5" s="1"/>
  <c r="J875" i="5" a="1"/>
  <c r="J875" i="5"/>
  <c r="J876" i="5" a="1"/>
  <c r="J876" i="5" s="1"/>
  <c r="J877" i="5" a="1"/>
  <c r="J877" i="5" s="1"/>
  <c r="J878" i="5" a="1"/>
  <c r="J878" i="5" s="1"/>
  <c r="J879" i="5" a="1"/>
  <c r="J879" i="5" s="1"/>
  <c r="J880" i="5" a="1"/>
  <c r="J880" i="5" s="1"/>
  <c r="J881" i="5" a="1"/>
  <c r="J881" i="5" s="1"/>
  <c r="J882" i="5" a="1"/>
  <c r="J882" i="5" s="1"/>
  <c r="J883" i="5" a="1"/>
  <c r="J883" i="5" s="1"/>
  <c r="J884" i="5" a="1"/>
  <c r="J884" i="5" s="1"/>
  <c r="J885" i="5" a="1"/>
  <c r="J885" i="5" s="1"/>
  <c r="J886" i="5" a="1"/>
  <c r="J886" i="5" s="1"/>
  <c r="J887" i="5" a="1"/>
  <c r="J887" i="5" s="1"/>
  <c r="J888" i="5" a="1"/>
  <c r="J888" i="5" s="1"/>
  <c r="J889" i="5" a="1"/>
  <c r="J889" i="5"/>
  <c r="J890" i="5" a="1"/>
  <c r="J890" i="5" s="1"/>
  <c r="J891" i="5" a="1"/>
  <c r="J891" i="5" s="1"/>
  <c r="J892" i="5" a="1"/>
  <c r="J892" i="5" s="1"/>
  <c r="J893" i="5" a="1"/>
  <c r="J893" i="5" s="1"/>
  <c r="J894" i="5" a="1"/>
  <c r="J894" i="5" s="1"/>
  <c r="J895" i="5" a="1"/>
  <c r="J895" i="5" s="1"/>
  <c r="J896" i="5" a="1"/>
  <c r="J896" i="5" s="1"/>
  <c r="J897" i="5" a="1"/>
  <c r="J897" i="5" s="1"/>
  <c r="J898" i="5" a="1"/>
  <c r="J898" i="5" s="1"/>
  <c r="J899" i="5" a="1"/>
  <c r="J899" i="5" s="1"/>
  <c r="J900" i="5" a="1"/>
  <c r="J900" i="5" s="1"/>
  <c r="J901" i="5" a="1"/>
  <c r="J901" i="5"/>
  <c r="J902" i="5" a="1"/>
  <c r="J902" i="5" s="1"/>
  <c r="J903" i="5" a="1"/>
  <c r="J903" i="5" s="1"/>
  <c r="J904" i="5" a="1"/>
  <c r="J904" i="5" s="1"/>
  <c r="J905" i="5" a="1"/>
  <c r="J905" i="5" s="1"/>
  <c r="J906" i="5" a="1"/>
  <c r="J906" i="5" s="1"/>
  <c r="J907" i="5" a="1"/>
  <c r="J907" i="5" s="1"/>
  <c r="J908" i="5" a="1"/>
  <c r="J908" i="5" s="1"/>
  <c r="J909" i="5" a="1"/>
  <c r="J909" i="5" s="1"/>
  <c r="J910" i="5" a="1"/>
  <c r="J910" i="5" s="1"/>
  <c r="J911" i="5" a="1"/>
  <c r="J911" i="5" s="1"/>
  <c r="J912" i="5" a="1"/>
  <c r="J912" i="5" s="1"/>
  <c r="J913" i="5" a="1"/>
  <c r="J913" i="5" s="1"/>
  <c r="J914" i="5" a="1"/>
  <c r="J914" i="5" s="1"/>
  <c r="J915" i="5" a="1"/>
  <c r="J915" i="5" s="1"/>
  <c r="J916" i="5" a="1"/>
  <c r="J916" i="5" s="1"/>
  <c r="J917" i="5" a="1"/>
  <c r="J917" i="5" s="1"/>
  <c r="J918" i="5" a="1"/>
  <c r="J918" i="5" s="1"/>
  <c r="J919" i="5" a="1"/>
  <c r="J919" i="5" s="1"/>
  <c r="J920" i="5" a="1"/>
  <c r="J920" i="5" s="1"/>
  <c r="J921" i="5" a="1"/>
  <c r="J921" i="5" s="1"/>
  <c r="J922" i="5" a="1"/>
  <c r="J922" i="5" s="1"/>
  <c r="J923" i="5" a="1"/>
  <c r="J923" i="5" s="1"/>
  <c r="J924" i="5" a="1"/>
  <c r="J924" i="5" s="1"/>
  <c r="J925" i="5" a="1"/>
  <c r="J925" i="5" s="1"/>
  <c r="J926" i="5" a="1"/>
  <c r="J926" i="5" s="1"/>
  <c r="J927" i="5" a="1"/>
  <c r="J927" i="5" s="1"/>
  <c r="J928" i="5" a="1"/>
  <c r="J928" i="5" s="1"/>
  <c r="J929" i="5" a="1"/>
  <c r="J929" i="5"/>
  <c r="J930" i="5" a="1"/>
  <c r="J930" i="5" s="1"/>
  <c r="J931" i="5" a="1"/>
  <c r="J931" i="5" s="1"/>
  <c r="J932" i="5" a="1"/>
  <c r="J932" i="5" s="1"/>
  <c r="J933" i="5" a="1"/>
  <c r="J933" i="5" s="1"/>
  <c r="J934" i="5" a="1"/>
  <c r="J934" i="5" s="1"/>
  <c r="J935" i="5" a="1"/>
  <c r="J935" i="5" s="1"/>
  <c r="J936" i="5" a="1"/>
  <c r="J936" i="5" s="1"/>
  <c r="J937" i="5" a="1"/>
  <c r="J937" i="5" s="1"/>
  <c r="J938" i="5" a="1"/>
  <c r="J938" i="5" s="1"/>
  <c r="J939" i="5" a="1"/>
  <c r="J939" i="5" s="1"/>
  <c r="J940" i="5" a="1"/>
  <c r="J940" i="5" s="1"/>
  <c r="J941" i="5" a="1"/>
  <c r="J941" i="5" s="1"/>
  <c r="J942" i="5" a="1"/>
  <c r="J942" i="5" s="1"/>
  <c r="J943" i="5" a="1"/>
  <c r="J943" i="5" s="1"/>
  <c r="J944" i="5" a="1"/>
  <c r="J944" i="5" s="1"/>
  <c r="J945" i="5" a="1"/>
  <c r="J945" i="5" s="1"/>
  <c r="J946" i="5" a="1"/>
  <c r="J946" i="5" s="1"/>
  <c r="J947" i="5" a="1"/>
  <c r="J947" i="5" s="1"/>
  <c r="J948" i="5" a="1"/>
  <c r="J948" i="5" s="1"/>
  <c r="J949" i="5" a="1"/>
  <c r="J949" i="5" s="1"/>
  <c r="J950" i="5" a="1"/>
  <c r="J950" i="5" s="1"/>
  <c r="J951" i="5" a="1"/>
  <c r="J951" i="5" s="1"/>
  <c r="J952" i="5" a="1"/>
  <c r="J952" i="5" s="1"/>
  <c r="J953" i="5" a="1"/>
  <c r="J953" i="5" s="1"/>
  <c r="J954" i="5" a="1"/>
  <c r="J954" i="5" s="1"/>
  <c r="J955" i="5" a="1"/>
  <c r="J955" i="5" s="1"/>
  <c r="J956" i="5" a="1"/>
  <c r="J956" i="5" s="1"/>
  <c r="J957" i="5" a="1"/>
  <c r="J957" i="5" s="1"/>
  <c r="J958" i="5" a="1"/>
  <c r="J958" i="5" s="1"/>
  <c r="J959" i="5" a="1"/>
  <c r="J959" i="5" s="1"/>
  <c r="J960" i="5" a="1"/>
  <c r="J960" i="5" s="1"/>
  <c r="J961" i="5" a="1"/>
  <c r="J961" i="5" s="1"/>
  <c r="J962" i="5" a="1"/>
  <c r="J962" i="5" s="1"/>
  <c r="J963" i="5" a="1"/>
  <c r="J963" i="5" s="1"/>
  <c r="J964" i="5" a="1"/>
  <c r="J964" i="5" s="1"/>
  <c r="J965" i="5" a="1"/>
  <c r="J965" i="5" s="1"/>
  <c r="J966" i="5" a="1"/>
  <c r="J966" i="5" s="1"/>
  <c r="J967" i="5" a="1"/>
  <c r="J967" i="5" s="1"/>
  <c r="J968" i="5" a="1"/>
  <c r="J968" i="5" s="1"/>
  <c r="J969" i="5" a="1"/>
  <c r="J969" i="5" s="1"/>
  <c r="J970" i="5" a="1"/>
  <c r="J970" i="5" s="1"/>
  <c r="J971" i="5" a="1"/>
  <c r="J971" i="5" s="1"/>
  <c r="J972" i="5" a="1"/>
  <c r="J972" i="5"/>
  <c r="J973" i="5" a="1"/>
  <c r="J973" i="5" s="1"/>
  <c r="J974" i="5" a="1"/>
  <c r="J974" i="5" s="1"/>
  <c r="J975" i="5" a="1"/>
  <c r="J975" i="5" s="1"/>
  <c r="J976" i="5" a="1"/>
  <c r="J976" i="5" s="1"/>
  <c r="J977" i="5" a="1"/>
  <c r="J977" i="5" s="1"/>
  <c r="J978" i="5" a="1"/>
  <c r="J978" i="5" s="1"/>
  <c r="J979" i="5" a="1"/>
  <c r="J979" i="5" s="1"/>
  <c r="J980" i="5" a="1"/>
  <c r="J980" i="5" s="1"/>
  <c r="J981" i="5" a="1"/>
  <c r="J981" i="5" s="1"/>
  <c r="J982" i="5" a="1"/>
  <c r="J982" i="5" s="1"/>
  <c r="J983" i="5" a="1"/>
  <c r="J983" i="5" s="1"/>
  <c r="J984" i="5" a="1"/>
  <c r="J984" i="5" s="1"/>
  <c r="J985" i="5" a="1"/>
  <c r="J985" i="5" s="1"/>
  <c r="J986" i="5" a="1"/>
  <c r="J986" i="5" s="1"/>
  <c r="J987" i="5" a="1"/>
  <c r="J987" i="5" s="1"/>
  <c r="J988" i="5" a="1"/>
  <c r="J988" i="5" s="1"/>
  <c r="J989" i="5" a="1"/>
  <c r="J989" i="5" s="1"/>
  <c r="J990" i="5" a="1"/>
  <c r="J990" i="5" s="1"/>
  <c r="J991" i="5" a="1"/>
  <c r="J991" i="5" s="1"/>
  <c r="J992" i="5" a="1"/>
  <c r="J992" i="5" s="1"/>
  <c r="J993" i="5" a="1"/>
  <c r="J993" i="5" s="1"/>
  <c r="J994" i="5" a="1"/>
  <c r="J994" i="5" s="1"/>
  <c r="J995" i="5" a="1"/>
  <c r="J995" i="5" s="1"/>
  <c r="J996" i="5" a="1"/>
  <c r="J996" i="5" s="1"/>
  <c r="J997" i="5" a="1"/>
  <c r="J997" i="5" s="1"/>
  <c r="J998" i="5" a="1"/>
  <c r="J998" i="5" s="1"/>
  <c r="J999" i="5" a="1"/>
  <c r="J999" i="5" s="1"/>
  <c r="J1000" i="5" a="1"/>
  <c r="J1000" i="5" s="1"/>
  <c r="J1001" i="5" a="1"/>
  <c r="J1001" i="5" s="1"/>
  <c r="J1002" i="5" a="1"/>
  <c r="J1002" i="5" s="1"/>
  <c r="J1003" i="5" a="1"/>
  <c r="J1003" i="5" s="1"/>
  <c r="J1004" i="5" a="1"/>
  <c r="J1004" i="5" s="1"/>
  <c r="J1005" i="5" a="1"/>
  <c r="J1005" i="5" s="1"/>
  <c r="J1006" i="5" a="1"/>
  <c r="J1006" i="5" s="1"/>
  <c r="J1007" i="5" a="1"/>
  <c r="J1007" i="5" s="1"/>
  <c r="J1008" i="5" a="1"/>
  <c r="J1008" i="5" s="1"/>
  <c r="J1009" i="5" a="1"/>
  <c r="J1009" i="5" s="1"/>
  <c r="J1010" i="5" a="1"/>
  <c r="J1010" i="5" s="1"/>
  <c r="J1011" i="5" a="1"/>
  <c r="J1011" i="5" s="1"/>
  <c r="J1012" i="5" a="1"/>
  <c r="J1012" i="5" s="1"/>
  <c r="J1013" i="5" a="1"/>
  <c r="J1013" i="5" s="1"/>
  <c r="J1014" i="5" a="1"/>
  <c r="J1014" i="5" s="1"/>
  <c r="J1015" i="5" a="1"/>
  <c r="J1015" i="5" s="1"/>
  <c r="J1016" i="5" a="1"/>
  <c r="J1016" i="5" s="1"/>
  <c r="J1017" i="5" a="1"/>
  <c r="J1017" i="5" s="1"/>
  <c r="J1018" i="5" a="1"/>
  <c r="J1018" i="5" s="1"/>
  <c r="J1019" i="5" a="1"/>
  <c r="J1019" i="5" s="1"/>
  <c r="J1020" i="5" a="1"/>
  <c r="J1020" i="5" s="1"/>
  <c r="J1021" i="5" a="1"/>
  <c r="J1021" i="5" s="1"/>
  <c r="J1022" i="5" a="1"/>
  <c r="J1022" i="5" s="1"/>
  <c r="J1023" i="5" a="1"/>
  <c r="J1023" i="5" s="1"/>
  <c r="J1024" i="5" a="1"/>
  <c r="J1024" i="5"/>
  <c r="J1025" i="5" a="1"/>
  <c r="J1025" i="5" s="1"/>
  <c r="J1026" i="5" a="1"/>
  <c r="J1026" i="5" s="1"/>
  <c r="J1027" i="5" a="1"/>
  <c r="J1027" i="5" s="1"/>
  <c r="J1028" i="5" a="1"/>
  <c r="J1028" i="5" s="1"/>
  <c r="J1029" i="5" a="1"/>
  <c r="J1029" i="5" s="1"/>
  <c r="J1030" i="5" a="1"/>
  <c r="J1030" i="5" s="1"/>
  <c r="J1031" i="5" a="1"/>
  <c r="J1031" i="5" s="1"/>
  <c r="J1032" i="5" a="1"/>
  <c r="J1032" i="5" s="1"/>
  <c r="J1033" i="5" a="1"/>
  <c r="J1033" i="5" s="1"/>
  <c r="J1034" i="5" a="1"/>
  <c r="J1034" i="5" s="1"/>
  <c r="J1035" i="5" a="1"/>
  <c r="J1035" i="5" s="1"/>
  <c r="J1036" i="5" a="1"/>
  <c r="J1036" i="5" s="1"/>
  <c r="J1037" i="5" a="1"/>
  <c r="J1037" i="5" s="1"/>
  <c r="J1038" i="5" a="1"/>
  <c r="J1038" i="5" s="1"/>
  <c r="J1039" i="5" a="1"/>
  <c r="J1039" i="5" s="1"/>
  <c r="J1040" i="5" a="1"/>
  <c r="J1040" i="5" s="1"/>
  <c r="J1041" i="5" a="1"/>
  <c r="J1041" i="5" s="1"/>
  <c r="J1042" i="5" a="1"/>
  <c r="J1042" i="5" s="1"/>
  <c r="J1043" i="5" a="1"/>
  <c r="J1043" i="5" s="1"/>
  <c r="J1044" i="5" a="1"/>
  <c r="J1044" i="5" s="1"/>
  <c r="J1045" i="5" a="1"/>
  <c r="J1045" i="5"/>
  <c r="J1046" i="5" a="1"/>
  <c r="J1046" i="5" s="1"/>
  <c r="J1047" i="5" a="1"/>
  <c r="J1047" i="5" s="1"/>
  <c r="J1048" i="5" a="1"/>
  <c r="J1048" i="5" s="1"/>
  <c r="J1049" i="5" a="1"/>
  <c r="J1049" i="5" s="1"/>
  <c r="J1050" i="5" a="1"/>
  <c r="J1050" i="5" s="1"/>
  <c r="J1051" i="5" a="1"/>
  <c r="J1051" i="5" s="1"/>
  <c r="J1052" i="5" a="1"/>
  <c r="J1052" i="5" s="1"/>
  <c r="J1053" i="5" a="1"/>
  <c r="J1053" i="5" s="1"/>
  <c r="J1054" i="5" a="1"/>
  <c r="J1054" i="5" s="1"/>
  <c r="J1055" i="5" a="1"/>
  <c r="J1055" i="5"/>
  <c r="J1056" i="5" a="1"/>
  <c r="J1056" i="5" s="1"/>
  <c r="J1057" i="5" a="1"/>
  <c r="J1057" i="5" s="1"/>
  <c r="J1058" i="5" a="1"/>
  <c r="J1058" i="5" s="1"/>
  <c r="J1059" i="5" a="1"/>
  <c r="J1059" i="5" s="1"/>
  <c r="J1060" i="5" a="1"/>
  <c r="J1060" i="5" s="1"/>
  <c r="J1061" i="5" a="1"/>
  <c r="J1061" i="5"/>
  <c r="J1062" i="5" a="1"/>
  <c r="J1062" i="5" s="1"/>
  <c r="J1063" i="5" a="1"/>
  <c r="J1063" i="5" s="1"/>
  <c r="J1064" i="5" a="1"/>
  <c r="J1064" i="5" s="1"/>
  <c r="J1065" i="5" a="1"/>
  <c r="J1065" i="5" s="1"/>
  <c r="J1066" i="5" a="1"/>
  <c r="J1066" i="5" s="1"/>
  <c r="J1067" i="5" a="1"/>
  <c r="J1067" i="5" s="1"/>
  <c r="J1068" i="5" a="1"/>
  <c r="J1068" i="5" s="1"/>
  <c r="J1069" i="5" a="1"/>
  <c r="J1069" i="5" s="1"/>
  <c r="J1070" i="5" a="1"/>
  <c r="J1070" i="5" s="1"/>
  <c r="J1071" i="5" a="1"/>
  <c r="J1071" i="5" s="1"/>
  <c r="J1072" i="5" a="1"/>
  <c r="J1072" i="5" s="1"/>
  <c r="J1073" i="5" a="1"/>
  <c r="J1073" i="5" s="1"/>
  <c r="J1074" i="5" a="1"/>
  <c r="J1074" i="5" s="1"/>
  <c r="J1075" i="5" a="1"/>
  <c r="J1075" i="5" s="1"/>
  <c r="J1076" i="5" a="1"/>
  <c r="J1076" i="5" s="1"/>
  <c r="J1077" i="5" a="1"/>
  <c r="J1077" i="5" s="1"/>
  <c r="J1078" i="5" a="1"/>
  <c r="J1078" i="5" s="1"/>
  <c r="J1079" i="5" a="1"/>
  <c r="J1079" i="5" s="1"/>
  <c r="J1080" i="5" a="1"/>
  <c r="J1080" i="5" s="1"/>
  <c r="J1081" i="5" a="1"/>
  <c r="J1081" i="5" s="1"/>
  <c r="J1082" i="5" a="1"/>
  <c r="J1082" i="5" s="1"/>
  <c r="J1083" i="5" a="1"/>
  <c r="J1083" i="5" s="1"/>
  <c r="J1084" i="5" a="1"/>
  <c r="J1084" i="5" s="1"/>
  <c r="J1085" i="5" a="1"/>
  <c r="J1085" i="5" s="1"/>
  <c r="J1086" i="5" a="1"/>
  <c r="J1086" i="5" s="1"/>
  <c r="J1087" i="5" a="1"/>
  <c r="J1087" i="5" s="1"/>
  <c r="J1088" i="5" a="1"/>
  <c r="J1088" i="5" s="1"/>
  <c r="J1089" i="5" a="1"/>
  <c r="J1089" i="5" s="1"/>
  <c r="J1090" i="5" a="1"/>
  <c r="J1090" i="5" s="1"/>
  <c r="J1091" i="5" a="1"/>
  <c r="J1091" i="5" s="1"/>
  <c r="J1092" i="5" a="1"/>
  <c r="J1092" i="5" s="1"/>
  <c r="J1093" i="5" a="1"/>
  <c r="J1093" i="5" s="1"/>
  <c r="J1094" i="5" a="1"/>
  <c r="J1094" i="5" s="1"/>
  <c r="J1095" i="5" a="1"/>
  <c r="J1095" i="5" s="1"/>
  <c r="J1096" i="5" a="1"/>
  <c r="J1096" i="5" s="1"/>
  <c r="J1097" i="5" a="1"/>
  <c r="J1097" i="5" s="1"/>
  <c r="J1098" i="5" a="1"/>
  <c r="J1098" i="5" s="1"/>
  <c r="J1099" i="5" a="1"/>
  <c r="J1099" i="5" s="1"/>
  <c r="J1100" i="5" a="1"/>
  <c r="J1100" i="5" s="1"/>
  <c r="J1101" i="5" a="1"/>
  <c r="J1101" i="5" s="1"/>
  <c r="J1102" i="5" a="1"/>
  <c r="J1102" i="5" s="1"/>
  <c r="J1103" i="5" a="1"/>
  <c r="J1103" i="5" s="1"/>
  <c r="J1104" i="5" a="1"/>
  <c r="J1104" i="5" s="1"/>
  <c r="J1105" i="5" a="1"/>
  <c r="J1105" i="5" s="1"/>
  <c r="J1106" i="5" a="1"/>
  <c r="J1106" i="5" s="1"/>
  <c r="J1107" i="5" a="1"/>
  <c r="J1107" i="5" s="1"/>
  <c r="J1108" i="5" a="1"/>
  <c r="J1108" i="5" s="1"/>
  <c r="J1109" i="5" a="1"/>
  <c r="J1109" i="5" s="1"/>
  <c r="J1110" i="5" a="1"/>
  <c r="J1110" i="5" s="1"/>
  <c r="J1111" i="5" a="1"/>
  <c r="J1111" i="5" s="1"/>
  <c r="J1112" i="5" a="1"/>
  <c r="J1112" i="5" s="1"/>
  <c r="J1113" i="5" a="1"/>
  <c r="J1113" i="5" s="1"/>
  <c r="J1114" i="5" a="1"/>
  <c r="J1114" i="5" s="1"/>
  <c r="J1115" i="5" a="1"/>
  <c r="J1115" i="5" s="1"/>
  <c r="J1116" i="5" a="1"/>
  <c r="J1116" i="5" s="1"/>
  <c r="J1117" i="5" a="1"/>
  <c r="J1117" i="5" s="1"/>
  <c r="J1118" i="5" a="1"/>
  <c r="J1118" i="5" s="1"/>
  <c r="J1119" i="5" a="1"/>
  <c r="J1119" i="5" s="1"/>
  <c r="J1120" i="5" a="1"/>
  <c r="J1120" i="5" s="1"/>
  <c r="J1121" i="5" a="1"/>
  <c r="J1121" i="5" s="1"/>
  <c r="J1122" i="5" a="1"/>
  <c r="J1122" i="5" s="1"/>
  <c r="J1123" i="5" a="1"/>
  <c r="J1123" i="5" s="1"/>
  <c r="J1124" i="5" a="1"/>
  <c r="J1124" i="5" s="1"/>
  <c r="J1125" i="5" a="1"/>
  <c r="J1125" i="5" s="1"/>
  <c r="J1126" i="5" a="1"/>
  <c r="J1126" i="5" s="1"/>
  <c r="J1127" i="5" a="1"/>
  <c r="J1127" i="5" s="1"/>
  <c r="J1128" i="5" a="1"/>
  <c r="J1128" i="5" s="1"/>
  <c r="J1129" i="5" a="1"/>
  <c r="J1129" i="5" s="1"/>
  <c r="J1130" i="5" a="1"/>
  <c r="J1130" i="5" s="1"/>
  <c r="J1131" i="5" a="1"/>
  <c r="J1131" i="5" s="1"/>
  <c r="J1132" i="5" a="1"/>
  <c r="J1132" i="5" s="1"/>
  <c r="J1133" i="5" a="1"/>
  <c r="J1133" i="5"/>
  <c r="J1134" i="5" a="1"/>
  <c r="J1134" i="5" s="1"/>
  <c r="J1135" i="5" a="1"/>
  <c r="J1135" i="5" s="1"/>
  <c r="J1136" i="5" a="1"/>
  <c r="J1136" i="5" s="1"/>
  <c r="J1137" i="5" a="1"/>
  <c r="J1137" i="5" s="1"/>
  <c r="J1138" i="5" a="1"/>
  <c r="J1138" i="5" s="1"/>
  <c r="J1139" i="5" a="1"/>
  <c r="J1139" i="5" s="1"/>
  <c r="J1140" i="5" a="1"/>
  <c r="J1140" i="5" s="1"/>
  <c r="J1141" i="5" a="1"/>
  <c r="J1141" i="5" s="1"/>
  <c r="J1142" i="5" a="1"/>
  <c r="J1142" i="5" s="1"/>
  <c r="J1143" i="5" a="1"/>
  <c r="J1143" i="5" s="1"/>
  <c r="J1144" i="5" a="1"/>
  <c r="J1144" i="5" s="1"/>
  <c r="J1145" i="5" a="1"/>
  <c r="J1145" i="5" s="1"/>
  <c r="J1146" i="5" a="1"/>
  <c r="J1146" i="5" s="1"/>
  <c r="J1147" i="5" a="1"/>
  <c r="J1147" i="5" s="1"/>
  <c r="J1148" i="5" a="1"/>
  <c r="J1148" i="5" s="1"/>
  <c r="J1149" i="5" a="1"/>
  <c r="J1149" i="5" s="1"/>
  <c r="J1150" i="5" a="1"/>
  <c r="J1150" i="5" s="1"/>
  <c r="J1151" i="5" a="1"/>
  <c r="J1151" i="5"/>
  <c r="J1152" i="5" a="1"/>
  <c r="J1152" i="5"/>
  <c r="J1153" i="5" a="1"/>
  <c r="J1153" i="5" s="1"/>
  <c r="J1154" i="5" a="1"/>
  <c r="J1154" i="5" s="1"/>
  <c r="J1155" i="5" a="1"/>
  <c r="J1155" i="5" s="1"/>
  <c r="J1156" i="5" a="1"/>
  <c r="J1156" i="5" s="1"/>
  <c r="J1157" i="5" a="1"/>
  <c r="J1157" i="5"/>
  <c r="J1158" i="5" a="1"/>
  <c r="J1158" i="5" s="1"/>
  <c r="J1159" i="5" a="1"/>
  <c r="J1159" i="5" s="1"/>
  <c r="J1160" i="5" a="1"/>
  <c r="J1160" i="5" s="1"/>
  <c r="J1161" i="5" a="1"/>
  <c r="J1161" i="5" s="1"/>
  <c r="J1162" i="5" a="1"/>
  <c r="J1162" i="5" s="1"/>
  <c r="J1163" i="5" a="1"/>
  <c r="J1163" i="5"/>
  <c r="J1164" i="5" a="1"/>
  <c r="J1164" i="5" s="1"/>
  <c r="J1165" i="5" a="1"/>
  <c r="J1165" i="5" s="1"/>
  <c r="J1166" i="5" a="1"/>
  <c r="J1166" i="5" s="1"/>
  <c r="J1167" i="5" a="1"/>
  <c r="J1167" i="5" s="1"/>
  <c r="J1168" i="5" a="1"/>
  <c r="J1168" i="5"/>
  <c r="J1169" i="5" a="1"/>
  <c r="J1169" i="5" s="1"/>
  <c r="J1170" i="5" a="1"/>
  <c r="J1170" i="5" s="1"/>
  <c r="J1171" i="5" a="1"/>
  <c r="J1171" i="5" s="1"/>
  <c r="J1172" i="5" a="1"/>
  <c r="J1172" i="5" s="1"/>
  <c r="J1173" i="5" a="1"/>
  <c r="J1173" i="5" s="1"/>
  <c r="J1174" i="5" a="1"/>
  <c r="J1174" i="5" s="1"/>
  <c r="J1175" i="5" a="1"/>
  <c r="J1175" i="5" s="1"/>
  <c r="J1176" i="5" a="1"/>
  <c r="J1176" i="5" s="1"/>
  <c r="J1177" i="5" a="1"/>
  <c r="J1177" i="5" s="1"/>
  <c r="J1178" i="5" a="1"/>
  <c r="J1178" i="5" s="1"/>
  <c r="J1179" i="5" a="1"/>
  <c r="J1179" i="5" s="1"/>
  <c r="J1180" i="5" a="1"/>
  <c r="J1180" i="5" s="1"/>
  <c r="J1181" i="5" a="1"/>
  <c r="J1181" i="5" s="1"/>
  <c r="J1182" i="5" a="1"/>
  <c r="J1182" i="5" s="1"/>
  <c r="J1183" i="5" a="1"/>
  <c r="J1183" i="5" s="1"/>
  <c r="J1184" i="5" a="1"/>
  <c r="J1184" i="5" s="1"/>
  <c r="J1185" i="5" a="1"/>
  <c r="J1185" i="5" s="1"/>
  <c r="J1186" i="5" a="1"/>
  <c r="J1186" i="5" s="1"/>
  <c r="J1187" i="5" a="1"/>
  <c r="J1187" i="5" s="1"/>
  <c r="J1188" i="5" a="1"/>
  <c r="J1188" i="5" s="1"/>
  <c r="J1189" i="5" a="1"/>
  <c r="J1189" i="5" s="1"/>
  <c r="J1190" i="5" a="1"/>
  <c r="J1190" i="5" s="1"/>
  <c r="J1191" i="5" a="1"/>
  <c r="J1191" i="5" s="1"/>
  <c r="J1192" i="5" a="1"/>
  <c r="J1192" i="5" s="1"/>
  <c r="J1193" i="5" a="1"/>
  <c r="J1193" i="5" s="1"/>
  <c r="J1194" i="5" a="1"/>
  <c r="J1194" i="5" s="1"/>
  <c r="J1195" i="5" a="1"/>
  <c r="J1195" i="5" s="1"/>
  <c r="J1196" i="5" a="1"/>
  <c r="J1196" i="5" s="1"/>
  <c r="J1197" i="5" a="1"/>
  <c r="J1197" i="5" s="1"/>
  <c r="J1198" i="5" a="1"/>
  <c r="J1198" i="5" s="1"/>
  <c r="J1199" i="5" a="1"/>
  <c r="J1199" i="5" s="1"/>
  <c r="J1200" i="5" a="1"/>
  <c r="J1200" i="5" s="1"/>
  <c r="J1201" i="5" a="1"/>
  <c r="J1201" i="5" s="1"/>
  <c r="J1202" i="5" a="1"/>
  <c r="J1202" i="5" s="1"/>
  <c r="J1203" i="5" a="1"/>
  <c r="J1203" i="5" s="1"/>
  <c r="J1204" i="5" a="1"/>
  <c r="J1204" i="5" s="1"/>
  <c r="J1205" i="5" a="1"/>
  <c r="J1205" i="5"/>
  <c r="J1206" i="5" a="1"/>
  <c r="J1206" i="5" s="1"/>
  <c r="J1207" i="5" a="1"/>
  <c r="J1207" i="5" s="1"/>
  <c r="J1208" i="5" a="1"/>
  <c r="J1208" i="5" s="1"/>
  <c r="J1209" i="5" a="1"/>
  <c r="J1209" i="5" s="1"/>
  <c r="J1210" i="5" a="1"/>
  <c r="J1210" i="5" s="1"/>
  <c r="J1211" i="5" a="1"/>
  <c r="J1211" i="5" s="1"/>
  <c r="J1212" i="5" a="1"/>
  <c r="J1212" i="5"/>
  <c r="J1213" i="5" a="1"/>
  <c r="J1213" i="5" s="1"/>
  <c r="J1214" i="5" a="1"/>
  <c r="J1214" i="5" s="1"/>
  <c r="J1215" i="5" a="1"/>
  <c r="J1215" i="5"/>
  <c r="J1216" i="5" a="1"/>
  <c r="J1216" i="5" s="1"/>
  <c r="J1217" i="5" a="1"/>
  <c r="J1217" i="5" s="1"/>
  <c r="J1218" i="5" a="1"/>
  <c r="J1218" i="5" s="1"/>
  <c r="J1219" i="5" a="1"/>
  <c r="J1219" i="5" s="1"/>
  <c r="J1220" i="5" a="1"/>
  <c r="J1220" i="5" s="1"/>
  <c r="J1221" i="5" a="1"/>
  <c r="J1221" i="5" s="1"/>
  <c r="J1222" i="5" a="1"/>
  <c r="J1222" i="5" s="1"/>
  <c r="J1223" i="5" a="1"/>
  <c r="J1223" i="5" s="1"/>
  <c r="J1224" i="5" a="1"/>
  <c r="J1224" i="5"/>
  <c r="J1225" i="5" a="1"/>
  <c r="J1225" i="5" s="1"/>
  <c r="J1226" i="5" a="1"/>
  <c r="J1226" i="5" s="1"/>
  <c r="J1227" i="5" a="1"/>
  <c r="J1227" i="5" s="1"/>
  <c r="J1228" i="5" a="1"/>
  <c r="J1228" i="5" s="1"/>
  <c r="J1229" i="5" a="1"/>
  <c r="J1229" i="5" s="1"/>
  <c r="J1230" i="5" a="1"/>
  <c r="J1230" i="5" s="1"/>
  <c r="J1231" i="5" a="1"/>
  <c r="J1231" i="5" s="1"/>
  <c r="J1232" i="5" a="1"/>
  <c r="J1232" i="5" s="1"/>
  <c r="J1233" i="5" a="1"/>
  <c r="J1233" i="5" s="1"/>
  <c r="J1234" i="5" a="1"/>
  <c r="J1234" i="5" s="1"/>
  <c r="J1235" i="5" a="1"/>
  <c r="J1235" i="5" s="1"/>
  <c r="J1236" i="5" a="1"/>
  <c r="J1236" i="5"/>
  <c r="J1237" i="5" a="1"/>
  <c r="J1237" i="5" s="1"/>
  <c r="J1238" i="5" a="1"/>
  <c r="J1238" i="5" s="1"/>
  <c r="J1239" i="5" a="1"/>
  <c r="J1239" i="5" s="1"/>
  <c r="J1240" i="5" a="1"/>
  <c r="J1240" i="5" s="1"/>
  <c r="J1241" i="5" a="1"/>
  <c r="J1241" i="5" s="1"/>
  <c r="J1242" i="5" a="1"/>
  <c r="J1242" i="5" s="1"/>
  <c r="J1243" i="5" a="1"/>
  <c r="J1243" i="5" s="1"/>
  <c r="J1244" i="5" a="1"/>
  <c r="J1244" i="5" s="1"/>
  <c r="J1245" i="5" a="1"/>
  <c r="J1245" i="5" s="1"/>
  <c r="J1246" i="5" a="1"/>
  <c r="J1246" i="5" s="1"/>
  <c r="J1247" i="5" a="1"/>
  <c r="J1247" i="5" s="1"/>
  <c r="J1248" i="5" a="1"/>
  <c r="J1248" i="5" s="1"/>
  <c r="J1249" i="5" a="1"/>
  <c r="J1249" i="5" s="1"/>
  <c r="J1250" i="5" a="1"/>
  <c r="J1250" i="5" s="1"/>
  <c r="J1251" i="5" a="1"/>
  <c r="J1251" i="5"/>
  <c r="J1252" i="5" a="1"/>
  <c r="J1252" i="5" s="1"/>
  <c r="J1253" i="5" a="1"/>
  <c r="J1253" i="5" s="1"/>
  <c r="J1254" i="5" a="1"/>
  <c r="J1254" i="5" s="1"/>
  <c r="J1255" i="5" a="1"/>
  <c r="J1255" i="5" s="1"/>
  <c r="J1256" i="5" a="1"/>
  <c r="J1256" i="5" s="1"/>
  <c r="J1257" i="5" a="1"/>
  <c r="J1257" i="5" s="1"/>
  <c r="J1258" i="5" a="1"/>
  <c r="J1258" i="5" s="1"/>
  <c r="J1259" i="5" a="1"/>
  <c r="J1259" i="5" s="1"/>
  <c r="J1260" i="5" a="1"/>
  <c r="J1260" i="5" s="1"/>
  <c r="J1261" i="5" a="1"/>
  <c r="J1261" i="5" s="1"/>
  <c r="J1262" i="5" a="1"/>
  <c r="J1262" i="5" s="1"/>
  <c r="J1263" i="5" a="1"/>
  <c r="J1263" i="5" s="1"/>
  <c r="J1264" i="5" a="1"/>
  <c r="J1264" i="5" s="1"/>
  <c r="J1265" i="5" a="1"/>
  <c r="J1265" i="5" s="1"/>
  <c r="J1266" i="5" a="1"/>
  <c r="J1266" i="5" s="1"/>
  <c r="J1267" i="5" a="1"/>
  <c r="J1267" i="5" s="1"/>
  <c r="J1268" i="5" a="1"/>
  <c r="J1268" i="5" s="1"/>
  <c r="J1269" i="5" a="1"/>
  <c r="J1269" i="5"/>
  <c r="J1270" i="5" a="1"/>
  <c r="J1270" i="5" s="1"/>
  <c r="J1271" i="5" a="1"/>
  <c r="J1271" i="5" s="1"/>
  <c r="J1272" i="5" a="1"/>
  <c r="J1272" i="5" s="1"/>
  <c r="J1273" i="5" a="1"/>
  <c r="J1273" i="5" s="1"/>
  <c r="J1274" i="5" a="1"/>
  <c r="J1274" i="5" s="1"/>
  <c r="J1275" i="5" a="1"/>
  <c r="J1275" i="5" s="1"/>
  <c r="J1276" i="5" a="1"/>
  <c r="J1276" i="5" s="1"/>
  <c r="J1277" i="5" a="1"/>
  <c r="J1277" i="5" s="1"/>
  <c r="J1278" i="5" a="1"/>
  <c r="J1278" i="5" s="1"/>
  <c r="J1279" i="5" a="1"/>
  <c r="J1279" i="5" s="1"/>
  <c r="J1280" i="5" a="1"/>
  <c r="J1280" i="5" s="1"/>
  <c r="J1281" i="5" a="1"/>
  <c r="J1281" i="5" s="1"/>
  <c r="J1282" i="5" a="1"/>
  <c r="J1282" i="5" s="1"/>
  <c r="J1283" i="5" a="1"/>
  <c r="J1283" i="5" s="1"/>
  <c r="J1284" i="5" a="1"/>
  <c r="J1284" i="5"/>
  <c r="J1285" i="5" a="1"/>
  <c r="J1285" i="5" s="1"/>
  <c r="J1286" i="5" a="1"/>
  <c r="J1286" i="5" s="1"/>
  <c r="J1287" i="5" a="1"/>
  <c r="J1287" i="5" s="1"/>
  <c r="J1288" i="5" a="1"/>
  <c r="J1288" i="5" s="1"/>
  <c r="J1289" i="5" a="1"/>
  <c r="J1289" i="5" s="1"/>
  <c r="J1290" i="5" a="1"/>
  <c r="J1290" i="5" s="1"/>
  <c r="J1291" i="5" a="1"/>
  <c r="J1291" i="5"/>
  <c r="J1292" i="5" a="1"/>
  <c r="J1292" i="5" s="1"/>
  <c r="J1293" i="5" a="1"/>
  <c r="J1293" i="5" s="1"/>
  <c r="J1294" i="5" a="1"/>
  <c r="J1294" i="5" s="1"/>
  <c r="J1295" i="5" a="1"/>
  <c r="J1295" i="5" s="1"/>
  <c r="J1296" i="5" a="1"/>
  <c r="J1296" i="5"/>
  <c r="J1297" i="5" a="1"/>
  <c r="J1297" i="5" s="1"/>
  <c r="J1298" i="5" a="1"/>
  <c r="J1298" i="5" s="1"/>
  <c r="J1299" i="5" a="1"/>
  <c r="J1299" i="5" s="1"/>
  <c r="J1300" i="5" a="1"/>
  <c r="J1300" i="5" s="1"/>
  <c r="J1301" i="5" a="1"/>
  <c r="J1301" i="5" s="1"/>
  <c r="J1302" i="5" a="1"/>
  <c r="J1302" i="5" s="1"/>
  <c r="J1303" i="5" a="1"/>
  <c r="J1303" i="5" s="1"/>
  <c r="J1304" i="5" a="1"/>
  <c r="J1304" i="5" s="1"/>
  <c r="J1305" i="5" a="1"/>
  <c r="J1305" i="5"/>
  <c r="J1306" i="5" a="1"/>
  <c r="J1306" i="5" s="1"/>
  <c r="J1307" i="5" a="1"/>
  <c r="J1307" i="5" s="1"/>
  <c r="J1308" i="5" a="1"/>
  <c r="J1308" i="5" s="1"/>
  <c r="J1309" i="5" a="1"/>
  <c r="J1309" i="5" s="1"/>
  <c r="J1310" i="5" a="1"/>
  <c r="J1310" i="5" s="1"/>
  <c r="J1311" i="5" a="1"/>
  <c r="J1311" i="5" s="1"/>
  <c r="J1312" i="5" a="1"/>
  <c r="J1312" i="5" s="1"/>
  <c r="J1313" i="5" a="1"/>
  <c r="J1313" i="5" s="1"/>
  <c r="J1314" i="5" a="1"/>
  <c r="J1314" i="5" s="1"/>
  <c r="J1315" i="5" a="1"/>
  <c r="J1315" i="5" s="1"/>
  <c r="J1316" i="5" a="1"/>
  <c r="J1316" i="5" s="1"/>
  <c r="J1317" i="5" a="1"/>
  <c r="J1317" i="5" s="1"/>
  <c r="J1318" i="5" a="1"/>
  <c r="J1318" i="5" s="1"/>
  <c r="J1319" i="5" a="1"/>
  <c r="J1319" i="5" s="1"/>
  <c r="J1320" i="5" a="1"/>
  <c r="J1320" i="5" s="1"/>
  <c r="J1321" i="5" a="1"/>
  <c r="J1321" i="5" s="1"/>
  <c r="J1322" i="5" a="1"/>
  <c r="J1322" i="5" s="1"/>
  <c r="J1323" i="5" a="1"/>
  <c r="J1323" i="5" s="1"/>
  <c r="J1324" i="5" a="1"/>
  <c r="J1324" i="5" s="1"/>
  <c r="J1325" i="5" a="1"/>
  <c r="J1325" i="5" s="1"/>
  <c r="J1326" i="5" a="1"/>
  <c r="J1326" i="5" s="1"/>
  <c r="J1327" i="5" a="1"/>
  <c r="J1327" i="5" s="1"/>
  <c r="J1328" i="5" a="1"/>
  <c r="J1328" i="5" s="1"/>
  <c r="J1329" i="5" a="1"/>
  <c r="J1329" i="5" s="1"/>
  <c r="J1330" i="5" a="1"/>
  <c r="J1330" i="5" s="1"/>
  <c r="J1331" i="5" a="1"/>
  <c r="J1331" i="5" s="1"/>
  <c r="J1332" i="5" a="1"/>
  <c r="J1332" i="5" s="1"/>
  <c r="J1333" i="5" a="1"/>
  <c r="J1333" i="5" s="1"/>
  <c r="J1334" i="5" a="1"/>
  <c r="J1334" i="5" s="1"/>
  <c r="J1335" i="5" a="1"/>
  <c r="J1335" i="5" s="1"/>
  <c r="J1336" i="5" a="1"/>
  <c r="J1336" i="5" s="1"/>
  <c r="J1337" i="5" a="1"/>
  <c r="J1337" i="5"/>
  <c r="J1338" i="5" a="1"/>
  <c r="J1338" i="5" s="1"/>
  <c r="J1339" i="5" a="1"/>
  <c r="J1339" i="5" s="1"/>
  <c r="J1340" i="5" a="1"/>
  <c r="J1340" i="5" s="1"/>
  <c r="J1341" i="5" a="1"/>
  <c r="J1341" i="5" s="1"/>
  <c r="J1342" i="5" a="1"/>
  <c r="J1342" i="5" s="1"/>
  <c r="J1343" i="5" a="1"/>
  <c r="J1343" i="5" s="1"/>
  <c r="J1344" i="5" a="1"/>
  <c r="J1344" i="5" s="1"/>
  <c r="J1345" i="5" a="1"/>
  <c r="J1345" i="5" s="1"/>
  <c r="J1346" i="5" a="1"/>
  <c r="J1346" i="5" s="1"/>
  <c r="J1347" i="5" a="1"/>
  <c r="J1347" i="5" s="1"/>
  <c r="J1348" i="5" a="1"/>
  <c r="J1348" i="5" s="1"/>
  <c r="J1349" i="5" a="1"/>
  <c r="J1349" i="5" s="1"/>
  <c r="J1350" i="5" a="1"/>
  <c r="J1350" i="5" s="1"/>
  <c r="J1351" i="5" a="1"/>
  <c r="J1351" i="5" s="1"/>
  <c r="J1352" i="5" a="1"/>
  <c r="J1352" i="5" s="1"/>
  <c r="J1353" i="5" a="1"/>
  <c r="J1353" i="5" s="1"/>
  <c r="J1354" i="5" a="1"/>
  <c r="J1354" i="5" s="1"/>
  <c r="J1355" i="5" a="1"/>
  <c r="J1355" i="5" s="1"/>
  <c r="J1356" i="5" a="1"/>
  <c r="J1356" i="5" s="1"/>
  <c r="J1357" i="5" a="1"/>
  <c r="J1357" i="5" s="1"/>
  <c r="J1358" i="5" a="1"/>
  <c r="J1358" i="5" s="1"/>
  <c r="J1359" i="5" a="1"/>
  <c r="J1359" i="5" s="1"/>
  <c r="J1360" i="5" a="1"/>
  <c r="J1360" i="5" s="1"/>
  <c r="J1361" i="5" a="1"/>
  <c r="J1361" i="5" s="1"/>
  <c r="J1362" i="5" a="1"/>
  <c r="J1362" i="5" s="1"/>
  <c r="J1363" i="5" a="1"/>
  <c r="J1363" i="5" s="1"/>
  <c r="J1364" i="5" a="1"/>
  <c r="J1364" i="5" s="1"/>
  <c r="J1365" i="5" a="1"/>
  <c r="J1365" i="5" s="1"/>
  <c r="J1366" i="5" a="1"/>
  <c r="J1366" i="5" s="1"/>
  <c r="J1367" i="5" a="1"/>
  <c r="J1367" i="5" s="1"/>
  <c r="J1368" i="5" a="1"/>
  <c r="J1368" i="5" s="1"/>
  <c r="J1369" i="5" a="1"/>
  <c r="J1369" i="5" s="1"/>
  <c r="J1370" i="5" a="1"/>
  <c r="J1370" i="5" s="1"/>
  <c r="J1371" i="5" a="1"/>
  <c r="J1371" i="5" s="1"/>
  <c r="J1372" i="5" a="1"/>
  <c r="J1372" i="5" s="1"/>
  <c r="J1373" i="5" a="1"/>
  <c r="J1373" i="5"/>
  <c r="J1374" i="5" a="1"/>
  <c r="J1374" i="5" s="1"/>
  <c r="J1375" i="5" a="1"/>
  <c r="J1375" i="5" s="1"/>
  <c r="J1376" i="5" a="1"/>
  <c r="J1376" i="5" s="1"/>
  <c r="J1377" i="5" a="1"/>
  <c r="J1377" i="5" s="1"/>
  <c r="J1378" i="5" a="1"/>
  <c r="J1378" i="5" s="1"/>
  <c r="J1379" i="5" a="1"/>
  <c r="J1379" i="5" s="1"/>
  <c r="J1380" i="5" a="1"/>
  <c r="J1380" i="5" s="1"/>
  <c r="J1381" i="5" a="1"/>
  <c r="J1381" i="5" s="1"/>
  <c r="J1382" i="5" a="1"/>
  <c r="J1382" i="5" s="1"/>
  <c r="J1383" i="5" a="1"/>
  <c r="J1383" i="5" s="1"/>
  <c r="J1384" i="5" a="1"/>
  <c r="J1384" i="5" s="1"/>
  <c r="J1385" i="5" a="1"/>
  <c r="J1385" i="5" s="1"/>
  <c r="J1386" i="5" a="1"/>
  <c r="J1386" i="5" s="1"/>
  <c r="J1387" i="5" a="1"/>
  <c r="J1387" i="5" s="1"/>
  <c r="J1388" i="5" a="1"/>
  <c r="J1388" i="5" s="1"/>
  <c r="J1389" i="5" a="1"/>
  <c r="J1389" i="5" s="1"/>
  <c r="J1390" i="5" a="1"/>
  <c r="J1390" i="5" s="1"/>
  <c r="J1391" i="5" a="1"/>
  <c r="J1391" i="5" s="1"/>
  <c r="J1392" i="5" a="1"/>
  <c r="J1392" i="5" s="1"/>
  <c r="J1393" i="5" a="1"/>
  <c r="J1393" i="5" s="1"/>
  <c r="J1394" i="5" a="1"/>
  <c r="J1394" i="5" s="1"/>
  <c r="J1395" i="5" a="1"/>
  <c r="J1395" i="5" s="1"/>
  <c r="J1396" i="5" a="1"/>
  <c r="J1396" i="5" s="1"/>
  <c r="J1397" i="5" a="1"/>
  <c r="J1397" i="5" s="1"/>
  <c r="J1398" i="5" a="1"/>
  <c r="J1398" i="5" s="1"/>
  <c r="J1399" i="5" a="1"/>
  <c r="J1399" i="5" s="1"/>
  <c r="J1400" i="5" a="1"/>
  <c r="J1400" i="5" s="1"/>
  <c r="J1401" i="5" a="1"/>
  <c r="J1401" i="5" s="1"/>
  <c r="J1402" i="5" a="1"/>
  <c r="J1402" i="5" s="1"/>
  <c r="J1403" i="5" a="1"/>
  <c r="J1403" i="5" s="1"/>
  <c r="J1404" i="5" a="1"/>
  <c r="J1404" i="5" s="1"/>
  <c r="J1405" i="5" a="1"/>
  <c r="J1405" i="5" s="1"/>
  <c r="J1406" i="5" a="1"/>
  <c r="J1406" i="5" s="1"/>
  <c r="J1407" i="5" a="1"/>
  <c r="J1407" i="5" s="1"/>
  <c r="J1408" i="5" a="1"/>
  <c r="J1408" i="5" s="1"/>
  <c r="J1409" i="5" a="1"/>
  <c r="J1409" i="5" s="1"/>
  <c r="J1410" i="5" a="1"/>
  <c r="J1410" i="5" s="1"/>
  <c r="J1411" i="5" a="1"/>
  <c r="J1411" i="5" s="1"/>
  <c r="J1412" i="5" a="1"/>
  <c r="J1412" i="5" s="1"/>
  <c r="J1413" i="5" a="1"/>
  <c r="J1413" i="5" s="1"/>
  <c r="J1414" i="5" a="1"/>
  <c r="J1414" i="5" s="1"/>
  <c r="J1415" i="5" a="1"/>
  <c r="J1415" i="5" s="1"/>
  <c r="J1416" i="5" a="1"/>
  <c r="J1416" i="5" s="1"/>
  <c r="J1417" i="5" a="1"/>
  <c r="J1417" i="5" s="1"/>
  <c r="J1418" i="5" a="1"/>
  <c r="J1418" i="5" s="1"/>
  <c r="J1419" i="5" a="1"/>
  <c r="J1419" i="5" s="1"/>
  <c r="J1420" i="5" a="1"/>
  <c r="J1420" i="5" s="1"/>
  <c r="J1421" i="5" a="1"/>
  <c r="J1421" i="5" s="1"/>
  <c r="J1422" i="5" a="1"/>
  <c r="J1422" i="5" s="1"/>
  <c r="J1423" i="5" a="1"/>
  <c r="J1423" i="5" s="1"/>
  <c r="J1424" i="5" a="1"/>
  <c r="J1424" i="5"/>
  <c r="J1425" i="5" a="1"/>
  <c r="J1425" i="5" s="1"/>
  <c r="J1426" i="5" a="1"/>
  <c r="J1426" i="5" s="1"/>
  <c r="J1427" i="5" a="1"/>
  <c r="J1427" i="5" s="1"/>
  <c r="J1428" i="5" a="1"/>
  <c r="J1428" i="5"/>
  <c r="J1429" i="5" a="1"/>
  <c r="J1429" i="5" s="1"/>
  <c r="J1430" i="5" a="1"/>
  <c r="J1430" i="5" s="1"/>
  <c r="J1431" i="5" a="1"/>
  <c r="J1431" i="5" s="1"/>
  <c r="J1432" i="5" a="1"/>
  <c r="J1432" i="5" s="1"/>
  <c r="J1433" i="5" a="1"/>
  <c r="J1433" i="5" s="1"/>
  <c r="J1434" i="5" a="1"/>
  <c r="J1434" i="5" s="1"/>
  <c r="J1435" i="5" a="1"/>
  <c r="J1435" i="5" s="1"/>
  <c r="J1436" i="5" a="1"/>
  <c r="J1436" i="5" s="1"/>
  <c r="J1437" i="5" a="1"/>
  <c r="J1437" i="5" s="1"/>
  <c r="J1438" i="5" a="1"/>
  <c r="J1438" i="5" s="1"/>
  <c r="J1439" i="5" a="1"/>
  <c r="J1439" i="5" s="1"/>
  <c r="J1440" i="5" a="1"/>
  <c r="J1440" i="5" s="1"/>
  <c r="J1441" i="5" a="1"/>
  <c r="J1441" i="5" s="1"/>
  <c r="J1442" i="5" a="1"/>
  <c r="J1442" i="5" s="1"/>
  <c r="J1443" i="5" a="1"/>
  <c r="J1443" i="5" s="1"/>
  <c r="J1444" i="5" a="1"/>
  <c r="J1444" i="5" s="1"/>
  <c r="J1445" i="5" a="1"/>
  <c r="J1445" i="5" s="1"/>
  <c r="J1446" i="5" a="1"/>
  <c r="J1446" i="5" s="1"/>
  <c r="J1447" i="5" a="1"/>
  <c r="J1447" i="5" s="1"/>
  <c r="J1448" i="5" a="1"/>
  <c r="J1448" i="5" s="1"/>
  <c r="J1449" i="5" a="1"/>
  <c r="J1449" i="5" s="1"/>
  <c r="J1450" i="5" a="1"/>
  <c r="J1450" i="5" s="1"/>
  <c r="J1451" i="5" a="1"/>
  <c r="J1451" i="5" s="1"/>
  <c r="J1452" i="5" a="1"/>
  <c r="J1452" i="5" s="1"/>
  <c r="J1453" i="5" a="1"/>
  <c r="J1453" i="5" s="1"/>
  <c r="J1454" i="5" a="1"/>
  <c r="J1454" i="5" s="1"/>
  <c r="J1455" i="5" a="1"/>
  <c r="J1455" i="5" s="1"/>
  <c r="J1456" i="5" a="1"/>
  <c r="J1456" i="5" s="1"/>
  <c r="J1457" i="5" a="1"/>
  <c r="J1457" i="5" s="1"/>
  <c r="J1458" i="5" a="1"/>
  <c r="J1458" i="5" s="1"/>
  <c r="J1459" i="5" a="1"/>
  <c r="J1459" i="5" s="1"/>
  <c r="J1460" i="5" a="1"/>
  <c r="J1460" i="5" s="1"/>
  <c r="J1461" i="5" a="1"/>
  <c r="J1461" i="5" s="1"/>
  <c r="J1462" i="5" a="1"/>
  <c r="J1462" i="5" s="1"/>
  <c r="J1463" i="5" a="1"/>
  <c r="J1463" i="5" s="1"/>
  <c r="J1464" i="5" a="1"/>
  <c r="J1464" i="5" s="1"/>
  <c r="J1465" i="5" a="1"/>
  <c r="J1465" i="5" s="1"/>
  <c r="J1466" i="5" a="1"/>
  <c r="J1466" i="5" s="1"/>
  <c r="J1467" i="5" a="1"/>
  <c r="J1467" i="5" s="1"/>
  <c r="J1468" i="5" a="1"/>
  <c r="J1468" i="5" s="1"/>
  <c r="J1469" i="5" a="1"/>
  <c r="J1469" i="5" s="1"/>
  <c r="J1470" i="5" a="1"/>
  <c r="J1470" i="5" s="1"/>
  <c r="J1471" i="5" a="1"/>
  <c r="J1471" i="5" s="1"/>
  <c r="J1472" i="5" a="1"/>
  <c r="J1472" i="5" s="1"/>
  <c r="J1473" i="5" a="1"/>
  <c r="J1473" i="5" s="1"/>
  <c r="J1474" i="5" a="1"/>
  <c r="J1474" i="5" s="1"/>
  <c r="J1475" i="5" a="1"/>
  <c r="J1475" i="5" s="1"/>
  <c r="J1476" i="5" a="1"/>
  <c r="J1476" i="5" s="1"/>
  <c r="J1477" i="5" a="1"/>
  <c r="J1477" i="5" s="1"/>
  <c r="J1478" i="5" a="1"/>
  <c r="J1478" i="5" s="1"/>
  <c r="J1479" i="5" a="1"/>
  <c r="J1479" i="5" s="1"/>
  <c r="J1480" i="5" a="1"/>
  <c r="J1480" i="5" s="1"/>
  <c r="J1481" i="5" a="1"/>
  <c r="J1481" i="5" s="1"/>
  <c r="J1482" i="5" a="1"/>
  <c r="J1482" i="5" s="1"/>
  <c r="J1483" i="5" a="1"/>
  <c r="J1483" i="5" s="1"/>
  <c r="J1484" i="5" a="1"/>
  <c r="J1484" i="5" s="1"/>
  <c r="J1485" i="5" a="1"/>
  <c r="J1485" i="5" s="1"/>
  <c r="J1486" i="5" a="1"/>
  <c r="J1486" i="5" s="1"/>
  <c r="J1487" i="5" a="1"/>
  <c r="J1487" i="5" s="1"/>
  <c r="J1488" i="5" a="1"/>
  <c r="J1488" i="5" s="1"/>
  <c r="J1489" i="5" a="1"/>
  <c r="J1489" i="5" s="1"/>
  <c r="J1490" i="5" a="1"/>
  <c r="J1490" i="5" s="1"/>
  <c r="J1491" i="5" a="1"/>
  <c r="J1491" i="5" s="1"/>
  <c r="J1492" i="5" a="1"/>
  <c r="J1492" i="5" s="1"/>
  <c r="J1493" i="5" a="1"/>
  <c r="J1493" i="5" s="1"/>
  <c r="J1494" i="5" a="1"/>
  <c r="J1494" i="5" s="1"/>
  <c r="J1495" i="5" a="1"/>
  <c r="J1495" i="5" s="1"/>
  <c r="J1496" i="5" a="1"/>
  <c r="J1496" i="5" s="1"/>
  <c r="J1497" i="5" a="1"/>
  <c r="J1497" i="5" s="1"/>
  <c r="J1498" i="5" a="1"/>
  <c r="J1498" i="5" s="1"/>
  <c r="J1499" i="5" a="1"/>
  <c r="J1499" i="5" s="1"/>
  <c r="J1500" i="5" a="1"/>
  <c r="J1500" i="5" s="1"/>
  <c r="J1501" i="5" a="1"/>
  <c r="J1501" i="5" s="1"/>
  <c r="J1502" i="5" a="1"/>
  <c r="J1502" i="5" s="1"/>
  <c r="J1503" i="5" a="1"/>
  <c r="J1503" i="5" s="1"/>
  <c r="J1504" i="5" a="1"/>
  <c r="J1504" i="5" s="1"/>
  <c r="J1505" i="5" a="1"/>
  <c r="J1505" i="5" s="1"/>
  <c r="J1506" i="5" a="1"/>
  <c r="J1506" i="5" s="1"/>
  <c r="J1507" i="5" a="1"/>
  <c r="J1507" i="5" s="1"/>
  <c r="J1508" i="5" a="1"/>
  <c r="J1508" i="5" s="1"/>
  <c r="J1509" i="5" a="1"/>
  <c r="J1509" i="5" s="1"/>
  <c r="J1510" i="5" a="1"/>
  <c r="J1510" i="5" s="1"/>
  <c r="J1511" i="5" a="1"/>
  <c r="J1511" i="5" s="1"/>
  <c r="J1512" i="5" a="1"/>
  <c r="J1512" i="5" s="1"/>
  <c r="J1513" i="5" a="1"/>
  <c r="J1513" i="5" s="1"/>
  <c r="J1514" i="5" a="1"/>
  <c r="J1514" i="5" s="1"/>
  <c r="J1515" i="5" a="1"/>
  <c r="J1515" i="5" s="1"/>
  <c r="J1516" i="5" a="1"/>
  <c r="J1516" i="5" s="1"/>
  <c r="J1517" i="5" a="1"/>
  <c r="J1517" i="5" s="1"/>
  <c r="J1518" i="5" a="1"/>
  <c r="J1518" i="5" s="1"/>
  <c r="J1519" i="5" a="1"/>
  <c r="J1519" i="5" s="1"/>
  <c r="J1520" i="5" a="1"/>
  <c r="J1520" i="5" s="1"/>
  <c r="J1521" i="5" a="1"/>
  <c r="J1521" i="5" s="1"/>
  <c r="J1522" i="5" a="1"/>
  <c r="J1522" i="5" s="1"/>
  <c r="J1523" i="5" a="1"/>
  <c r="J1523" i="5" s="1"/>
  <c r="J1524" i="5" a="1"/>
  <c r="J1524" i="5" s="1"/>
  <c r="J1525" i="5" a="1"/>
  <c r="J1525" i="5" s="1"/>
  <c r="J1526" i="5" a="1"/>
  <c r="J1526" i="5" s="1"/>
  <c r="J1527" i="5" a="1"/>
  <c r="J1527" i="5" s="1"/>
  <c r="J1528" i="5" a="1"/>
  <c r="J1528" i="5" s="1"/>
  <c r="J1529" i="5" a="1"/>
  <c r="J1529" i="5" s="1"/>
  <c r="J1530" i="5" a="1"/>
  <c r="J1530" i="5" s="1"/>
  <c r="J1531" i="5" a="1"/>
  <c r="J1531" i="5" s="1"/>
  <c r="J1532" i="5" a="1"/>
  <c r="J1532" i="5" s="1"/>
  <c r="J1533" i="5" a="1"/>
  <c r="J1533" i="5" s="1"/>
  <c r="J1534" i="5" a="1"/>
  <c r="J1534" i="5" s="1"/>
  <c r="J1535" i="5" a="1"/>
  <c r="J1535" i="5" s="1"/>
  <c r="J1536" i="5" a="1"/>
  <c r="J1536" i="5" s="1"/>
  <c r="J1537" i="5" a="1"/>
  <c r="J1537" i="5" s="1"/>
  <c r="J1538" i="5" a="1"/>
  <c r="J1538" i="5" s="1"/>
  <c r="J1539" i="5" a="1"/>
  <c r="J1539" i="5" s="1"/>
  <c r="J1540" i="5" a="1"/>
  <c r="J1540" i="5" s="1"/>
  <c r="J1541" i="5" a="1"/>
  <c r="J1541" i="5" s="1"/>
  <c r="J1542" i="5" a="1"/>
  <c r="J1542" i="5" s="1"/>
  <c r="J1543" i="5" a="1"/>
  <c r="J1543" i="5" s="1"/>
  <c r="J1544" i="5" a="1"/>
  <c r="J1544" i="5" s="1"/>
  <c r="J1545" i="5" a="1"/>
  <c r="J1545" i="5" s="1"/>
  <c r="J1546" i="5" a="1"/>
  <c r="J1546" i="5" s="1"/>
  <c r="J1547" i="5" a="1"/>
  <c r="J1547" i="5" s="1"/>
  <c r="J1548" i="5" a="1"/>
  <c r="J1548" i="5" s="1"/>
  <c r="J1549" i="5" a="1"/>
  <c r="J1549" i="5" s="1"/>
  <c r="J1550" i="5" a="1"/>
  <c r="J1550" i="5" s="1"/>
  <c r="J1551" i="5" a="1"/>
  <c r="J1551" i="5" s="1"/>
  <c r="J1552" i="5" a="1"/>
  <c r="J1552" i="5" s="1"/>
  <c r="J1553" i="5" a="1"/>
  <c r="J1553" i="5" s="1"/>
  <c r="J1554" i="5" a="1"/>
  <c r="J1554" i="5" s="1"/>
  <c r="J1555" i="5" a="1"/>
  <c r="J1555" i="5" s="1"/>
  <c r="J1556" i="5" a="1"/>
  <c r="J1556" i="5" s="1"/>
  <c r="J1557" i="5" a="1"/>
  <c r="J1557" i="5" s="1"/>
  <c r="J1558" i="5" a="1"/>
  <c r="J1558" i="5" s="1"/>
  <c r="J1559" i="5" a="1"/>
  <c r="J1559" i="5" s="1"/>
  <c r="J1560" i="5" a="1"/>
  <c r="J1560" i="5" s="1"/>
  <c r="J1561" i="5" a="1"/>
  <c r="J1561" i="5" s="1"/>
  <c r="J1562" i="5" a="1"/>
  <c r="J1562" i="5" s="1"/>
  <c r="J1563" i="5" a="1"/>
  <c r="J1563" i="5" s="1"/>
  <c r="J1564" i="5" a="1"/>
  <c r="J1564" i="5" s="1"/>
  <c r="J1565" i="5" a="1"/>
  <c r="J1565" i="5" s="1"/>
  <c r="J1566" i="5" a="1"/>
  <c r="J1566" i="5" s="1"/>
  <c r="J1567" i="5" a="1"/>
  <c r="J1567" i="5" s="1"/>
  <c r="J1568" i="5" a="1"/>
  <c r="J1568" i="5" s="1"/>
  <c r="J1569" i="5" a="1"/>
  <c r="J1569" i="5" s="1"/>
  <c r="J1570" i="5" a="1"/>
  <c r="J1570" i="5" s="1"/>
  <c r="J1571" i="5" a="1"/>
  <c r="J1571" i="5" s="1"/>
  <c r="J1572" i="5" a="1"/>
  <c r="J1572" i="5" s="1"/>
  <c r="J1573" i="5" a="1"/>
  <c r="J1573" i="5" s="1"/>
  <c r="J1574" i="5" a="1"/>
  <c r="J1574" i="5" s="1"/>
  <c r="J1575" i="5" a="1"/>
  <c r="J1575" i="5" s="1"/>
  <c r="J1576" i="5" a="1"/>
  <c r="J1576" i="5" s="1"/>
  <c r="J1577" i="5" a="1"/>
  <c r="J1577" i="5" s="1"/>
  <c r="J1578" i="5" a="1"/>
  <c r="J1578" i="5" s="1"/>
  <c r="J1579" i="5" a="1"/>
  <c r="J1579" i="5" s="1"/>
  <c r="J1580" i="5" a="1"/>
  <c r="J1580" i="5" s="1"/>
  <c r="J1581" i="5" a="1"/>
  <c r="J1581" i="5" s="1"/>
  <c r="J1582" i="5" a="1"/>
  <c r="J1582" i="5" s="1"/>
  <c r="J1583" i="5" a="1"/>
  <c r="J1583" i="5" s="1"/>
  <c r="J1584" i="5" a="1"/>
  <c r="J1584" i="5" s="1"/>
  <c r="J1585" i="5" a="1"/>
  <c r="J1585" i="5" s="1"/>
  <c r="J1586" i="5" a="1"/>
  <c r="J1586" i="5" s="1"/>
  <c r="J1587" i="5" a="1"/>
  <c r="J1587" i="5" s="1"/>
  <c r="J1588" i="5" a="1"/>
  <c r="J1588" i="5" s="1"/>
  <c r="J1589" i="5" a="1"/>
  <c r="J1589" i="5" s="1"/>
  <c r="J1590" i="5" a="1"/>
  <c r="J1590" i="5" s="1"/>
  <c r="J1591" i="5" a="1"/>
  <c r="J1591" i="5" s="1"/>
  <c r="J1592" i="5" a="1"/>
  <c r="J1592" i="5" s="1"/>
  <c r="J1593" i="5" a="1"/>
  <c r="J1593" i="5" s="1"/>
  <c r="J1594" i="5" a="1"/>
  <c r="J1594" i="5" s="1"/>
  <c r="J1595" i="5" a="1"/>
  <c r="J1595" i="5" s="1"/>
  <c r="J1596" i="5" a="1"/>
  <c r="J1596" i="5" s="1"/>
  <c r="J1597" i="5" a="1"/>
  <c r="J1597" i="5" s="1"/>
  <c r="J1598" i="5" a="1"/>
  <c r="J1598" i="5" s="1"/>
  <c r="J1599" i="5" a="1"/>
  <c r="J1599" i="5" s="1"/>
  <c r="J1600" i="5" a="1"/>
  <c r="J1600" i="5" s="1"/>
  <c r="J1601" i="5" a="1"/>
  <c r="J1601" i="5" s="1"/>
  <c r="J1602" i="5" a="1"/>
  <c r="J1602" i="5" s="1"/>
  <c r="J1603" i="5" a="1"/>
  <c r="J1603" i="5" s="1"/>
  <c r="J1604" i="5" a="1"/>
  <c r="J1604" i="5" s="1"/>
  <c r="J1605" i="5" a="1"/>
  <c r="J1605" i="5" s="1"/>
  <c r="J1606" i="5" a="1"/>
  <c r="J1606" i="5" s="1"/>
  <c r="J1607" i="5" a="1"/>
  <c r="J1607" i="5" s="1"/>
  <c r="J1608" i="5" a="1"/>
  <c r="J1608" i="5" s="1"/>
  <c r="J1609" i="5" a="1"/>
  <c r="J1609" i="5" s="1"/>
  <c r="J1610" i="5" a="1"/>
  <c r="J1610" i="5" s="1"/>
  <c r="J1611" i="5" a="1"/>
  <c r="J1611" i="5" s="1"/>
  <c r="J1612" i="5" a="1"/>
  <c r="J1612" i="5" s="1"/>
  <c r="J1613" i="5" a="1"/>
  <c r="J1613" i="5" s="1"/>
  <c r="J1614" i="5" a="1"/>
  <c r="J1614" i="5" s="1"/>
  <c r="J1615" i="5" a="1"/>
  <c r="J1615" i="5" s="1"/>
  <c r="J1616" i="5" a="1"/>
  <c r="J1616" i="5" s="1"/>
  <c r="J1617" i="5" a="1"/>
  <c r="J1617" i="5" s="1"/>
  <c r="J1618" i="5" a="1"/>
  <c r="J1618" i="5" s="1"/>
  <c r="J1619" i="5" a="1"/>
  <c r="J1619" i="5" s="1"/>
  <c r="J1620" i="5" a="1"/>
  <c r="J1620" i="5" s="1"/>
  <c r="J1621" i="5" a="1"/>
  <c r="J1621" i="5" s="1"/>
  <c r="J1622" i="5" a="1"/>
  <c r="J1622" i="5" s="1"/>
  <c r="J1623" i="5" a="1"/>
  <c r="J1623" i="5" s="1"/>
  <c r="J1624" i="5" a="1"/>
  <c r="J1624" i="5"/>
  <c r="J1625" i="5" a="1"/>
  <c r="J1625" i="5" s="1"/>
  <c r="J1626" i="5" a="1"/>
  <c r="J1626" i="5" s="1"/>
  <c r="J1627" i="5" a="1"/>
  <c r="J1627" i="5" s="1"/>
  <c r="J1628" i="5" a="1"/>
  <c r="J1628" i="5" s="1"/>
  <c r="J1629" i="5" a="1"/>
  <c r="J1629" i="5" s="1"/>
  <c r="J1630" i="5" a="1"/>
  <c r="J1630" i="5" s="1"/>
  <c r="J1631" i="5" a="1"/>
  <c r="J1631" i="5"/>
  <c r="J1632" i="5" a="1"/>
  <c r="J1632" i="5" s="1"/>
  <c r="J1633" i="5" a="1"/>
  <c r="J1633" i="5" s="1"/>
  <c r="J1634" i="5" a="1"/>
  <c r="J1634" i="5" s="1"/>
  <c r="J1635" i="5" a="1"/>
  <c r="J1635" i="5" s="1"/>
  <c r="J1636" i="5" a="1"/>
  <c r="J1636" i="5" s="1"/>
  <c r="J1637" i="5" a="1"/>
  <c r="J1637" i="5" s="1"/>
  <c r="J1638" i="5" a="1"/>
  <c r="J1638" i="5" s="1"/>
  <c r="J1639" i="5" a="1"/>
  <c r="J1639" i="5" s="1"/>
  <c r="J1640" i="5" a="1"/>
  <c r="J1640" i="5" s="1"/>
  <c r="J1641" i="5" a="1"/>
  <c r="J1641" i="5" s="1"/>
  <c r="J1642" i="5" a="1"/>
  <c r="J1642" i="5" s="1"/>
  <c r="J1643" i="5" a="1"/>
  <c r="J1643" i="5" s="1"/>
  <c r="J1644" i="5" a="1"/>
  <c r="J1644" i="5" s="1"/>
  <c r="J1645" i="5" a="1"/>
  <c r="J1645" i="5" s="1"/>
  <c r="J1646" i="5" a="1"/>
  <c r="J1646" i="5" s="1"/>
  <c r="J1647" i="5" a="1"/>
  <c r="J1647" i="5"/>
  <c r="J1648" i="5" a="1"/>
  <c r="J1648" i="5" s="1"/>
  <c r="J1649" i="5" a="1"/>
  <c r="J1649" i="5" s="1"/>
  <c r="J1650" i="5" a="1"/>
  <c r="J1650" i="5" s="1"/>
  <c r="J1651" i="5" a="1"/>
  <c r="J1651" i="5" s="1"/>
  <c r="J1652" i="5" a="1"/>
  <c r="J1652" i="5" s="1"/>
  <c r="J1653" i="5" a="1"/>
  <c r="J1653" i="5" s="1"/>
  <c r="J1654" i="5" a="1"/>
  <c r="J1654" i="5" s="1"/>
  <c r="J1655" i="5" a="1"/>
  <c r="J1655" i="5" s="1"/>
  <c r="J1656" i="5" a="1"/>
  <c r="J1656" i="5" s="1"/>
  <c r="J1657" i="5" a="1"/>
  <c r="J1657" i="5" s="1"/>
  <c r="J1658" i="5" a="1"/>
  <c r="J1658" i="5" s="1"/>
  <c r="J1659" i="5" a="1"/>
  <c r="J1659" i="5" s="1"/>
  <c r="J1660" i="5" a="1"/>
  <c r="J1660" i="5" s="1"/>
  <c r="J1661" i="5" a="1"/>
  <c r="J1661" i="5" s="1"/>
  <c r="J1662" i="5" a="1"/>
  <c r="J1662" i="5" s="1"/>
  <c r="J1663" i="5" a="1"/>
  <c r="J1663" i="5" s="1"/>
  <c r="J1664" i="5" a="1"/>
  <c r="J1664" i="5" s="1"/>
  <c r="J1665" i="5" a="1"/>
  <c r="J1665" i="5"/>
  <c r="J1666" i="5" a="1"/>
  <c r="J1666" i="5" s="1"/>
  <c r="J1667" i="5" a="1"/>
  <c r="J1667" i="5" s="1"/>
  <c r="J1668" i="5" a="1"/>
  <c r="J1668" i="5" s="1"/>
  <c r="J1669" i="5" a="1"/>
  <c r="J1669" i="5" s="1"/>
  <c r="J1670" i="5" a="1"/>
  <c r="J1670" i="5" s="1"/>
  <c r="J1671" i="5" a="1"/>
  <c r="J1671" i="5" s="1"/>
  <c r="J1672" i="5" a="1"/>
  <c r="J1672" i="5"/>
  <c r="J1673" i="5" a="1"/>
  <c r="J1673" i="5" s="1"/>
  <c r="J1674" i="5" a="1"/>
  <c r="J1674" i="5" s="1"/>
  <c r="J1675" i="5" a="1"/>
  <c r="J1675" i="5" s="1"/>
  <c r="J1676" i="5" a="1"/>
  <c r="J1676" i="5" s="1"/>
  <c r="J1677" i="5" a="1"/>
  <c r="J1677" i="5" s="1"/>
  <c r="J1678" i="5" a="1"/>
  <c r="J1678" i="5" s="1"/>
  <c r="J1679" i="5" a="1"/>
  <c r="J1679" i="5" s="1"/>
  <c r="J1680" i="5" a="1"/>
  <c r="J1680" i="5" s="1"/>
  <c r="J1681" i="5" a="1"/>
  <c r="J1681" i="5" s="1"/>
  <c r="J1682" i="5" a="1"/>
  <c r="J1682" i="5" s="1"/>
  <c r="J1683" i="5" a="1"/>
  <c r="J1683" i="5" s="1"/>
  <c r="J1684" i="5" a="1"/>
  <c r="J1684" i="5" s="1"/>
  <c r="J1685" i="5" a="1"/>
  <c r="J1685" i="5" s="1"/>
  <c r="J1686" i="5" a="1"/>
  <c r="J1686" i="5" s="1"/>
  <c r="J1687" i="5" a="1"/>
  <c r="J1687" i="5"/>
  <c r="J1688" i="5" a="1"/>
  <c r="J1688" i="5" s="1"/>
  <c r="J1689" i="5" a="1"/>
  <c r="J1689" i="5" s="1"/>
  <c r="J1690" i="5" a="1"/>
  <c r="J1690" i="5" s="1"/>
  <c r="J1691" i="5" a="1"/>
  <c r="J1691" i="5" s="1"/>
  <c r="J1692" i="5" a="1"/>
  <c r="J1692" i="5" s="1"/>
  <c r="J1693" i="5" a="1"/>
  <c r="J1693" i="5" s="1"/>
  <c r="J1694" i="5" a="1"/>
  <c r="J1694" i="5" s="1"/>
  <c r="J1695" i="5" a="1"/>
  <c r="J1695" i="5" s="1"/>
  <c r="J1696" i="5" a="1"/>
  <c r="J1696" i="5" s="1"/>
  <c r="J1697" i="5" a="1"/>
  <c r="J1697" i="5" s="1"/>
  <c r="J1698" i="5" a="1"/>
  <c r="J1698" i="5" s="1"/>
  <c r="J1699" i="5" a="1"/>
  <c r="J1699" i="5" s="1"/>
  <c r="J1700" i="5" a="1"/>
  <c r="J1700" i="5" s="1"/>
  <c r="J1701" i="5" a="1"/>
  <c r="J1701" i="5" s="1"/>
  <c r="J1702" i="5" a="1"/>
  <c r="J1702" i="5" s="1"/>
  <c r="J1703" i="5" a="1"/>
  <c r="J1703" i="5" s="1"/>
  <c r="J1704" i="5" a="1"/>
  <c r="J1704" i="5" s="1"/>
  <c r="J1705" i="5" a="1"/>
  <c r="J1705" i="5" s="1"/>
  <c r="J1706" i="5" a="1"/>
  <c r="J1706" i="5" s="1"/>
  <c r="J1707" i="5" a="1"/>
  <c r="J1707" i="5" s="1"/>
  <c r="J1708" i="5" a="1"/>
  <c r="J1708" i="5" s="1"/>
  <c r="J1709" i="5" a="1"/>
  <c r="J1709" i="5" s="1"/>
  <c r="J1710" i="5" a="1"/>
  <c r="J1710" i="5" s="1"/>
  <c r="J1711" i="5" a="1"/>
  <c r="J1711" i="5" s="1"/>
  <c r="J1712" i="5" a="1"/>
  <c r="J1712" i="5" s="1"/>
  <c r="J1713" i="5" a="1"/>
  <c r="J1713" i="5" s="1"/>
  <c r="J1714" i="5" a="1"/>
  <c r="J1714" i="5" s="1"/>
  <c r="J1715" i="5" a="1"/>
  <c r="J1715" i="5" s="1"/>
  <c r="J1716" i="5" a="1"/>
  <c r="J1716" i="5" s="1"/>
  <c r="J1717" i="5" a="1"/>
  <c r="J1717" i="5" s="1"/>
  <c r="J1718" i="5" a="1"/>
  <c r="J1718" i="5" s="1"/>
  <c r="J1719" i="5" a="1"/>
  <c r="J1719" i="5"/>
  <c r="J1720" i="5" a="1"/>
  <c r="J1720" i="5" s="1"/>
  <c r="J1721" i="5" a="1"/>
  <c r="J1721" i="5" s="1"/>
  <c r="J1722" i="5" a="1"/>
  <c r="J1722" i="5" s="1"/>
  <c r="J1723" i="5" a="1"/>
  <c r="J1723" i="5" s="1"/>
  <c r="J1724" i="5" a="1"/>
  <c r="J1724" i="5" s="1"/>
  <c r="J1725" i="5" a="1"/>
  <c r="J1725" i="5"/>
  <c r="J1726" i="5" a="1"/>
  <c r="J1726" i="5" s="1"/>
  <c r="J1727" i="5" a="1"/>
  <c r="J1727" i="5" s="1"/>
  <c r="J1728" i="5" a="1"/>
  <c r="J1728" i="5" s="1"/>
  <c r="J1729" i="5" a="1"/>
  <c r="J1729" i="5" s="1"/>
  <c r="J1730" i="5" a="1"/>
  <c r="J1730" i="5" s="1"/>
  <c r="J1731" i="5" a="1"/>
  <c r="J1731" i="5" s="1"/>
  <c r="J1732" i="5" a="1"/>
  <c r="J1732" i="5" s="1"/>
  <c r="J1733" i="5" a="1"/>
  <c r="J1733" i="5" s="1"/>
  <c r="J1734" i="5" a="1"/>
  <c r="J1734" i="5" s="1"/>
  <c r="J1735" i="5" a="1"/>
  <c r="J1735" i="5" s="1"/>
  <c r="J1736" i="5" a="1"/>
  <c r="J1736" i="5" s="1"/>
  <c r="J1737" i="5" a="1"/>
  <c r="J1737" i="5" s="1"/>
  <c r="J1738" i="5" a="1"/>
  <c r="J1738" i="5" s="1"/>
  <c r="J1739" i="5" a="1"/>
  <c r="J1739" i="5" s="1"/>
  <c r="J1740" i="5" a="1"/>
  <c r="J1740" i="5" s="1"/>
  <c r="J1741" i="5" a="1"/>
  <c r="J1741" i="5" s="1"/>
  <c r="J1742" i="5" a="1"/>
  <c r="J1742" i="5" s="1"/>
  <c r="J1743" i="5" a="1"/>
  <c r="J1743" i="5" s="1"/>
  <c r="J1744" i="5" a="1"/>
  <c r="J1744" i="5" s="1"/>
  <c r="J1745" i="5" a="1"/>
  <c r="J1745" i="5" s="1"/>
  <c r="J1746" i="5" a="1"/>
  <c r="J1746" i="5" s="1"/>
  <c r="J1747" i="5" a="1"/>
  <c r="J1747" i="5" s="1"/>
  <c r="J1748" i="5" a="1"/>
  <c r="J1748" i="5" s="1"/>
  <c r="J1749" i="5" a="1"/>
  <c r="J1749" i="5" s="1"/>
  <c r="J1750" i="5" a="1"/>
  <c r="J1750" i="5" s="1"/>
  <c r="J1751" i="5" a="1"/>
  <c r="J1751" i="5" s="1"/>
  <c r="J1752" i="5" a="1"/>
  <c r="J1752" i="5" s="1"/>
  <c r="J1753" i="5" a="1"/>
  <c r="J1753" i="5" s="1"/>
  <c r="J1754" i="5" a="1"/>
  <c r="J1754" i="5" s="1"/>
  <c r="J1755" i="5" a="1"/>
  <c r="J1755" i="5" s="1"/>
  <c r="J1756" i="5" a="1"/>
  <c r="J1756" i="5" s="1"/>
  <c r="J1757" i="5" a="1"/>
  <c r="J1757" i="5" s="1"/>
  <c r="J1758" i="5" a="1"/>
  <c r="J1758" i="5" s="1"/>
  <c r="J1759" i="5" a="1"/>
  <c r="J1759" i="5" s="1"/>
  <c r="J1760" i="5" a="1"/>
  <c r="J1760" i="5" s="1"/>
  <c r="J1761" i="5" a="1"/>
  <c r="J1761" i="5" s="1"/>
  <c r="J1762" i="5" a="1"/>
  <c r="J1762" i="5" s="1"/>
  <c r="J1763" i="5" a="1"/>
  <c r="J1763" i="5" s="1"/>
  <c r="J1764" i="5" a="1"/>
  <c r="J1764" i="5" s="1"/>
  <c r="J1765" i="5" a="1"/>
  <c r="J1765" i="5" s="1"/>
  <c r="J1766" i="5" a="1"/>
  <c r="J1766" i="5" s="1"/>
  <c r="J1767" i="5" a="1"/>
  <c r="J1767" i="5" s="1"/>
  <c r="J1768" i="5" a="1"/>
  <c r="J1768" i="5" s="1"/>
  <c r="J1769" i="5" a="1"/>
  <c r="J1769" i="5" s="1"/>
  <c r="J1770" i="5" a="1"/>
  <c r="J1770" i="5" s="1"/>
  <c r="J1771" i="5" a="1"/>
  <c r="J1771" i="5" s="1"/>
  <c r="J1772" i="5" a="1"/>
  <c r="J1772" i="5"/>
  <c r="J1773" i="5" a="1"/>
  <c r="J1773" i="5" s="1"/>
  <c r="J1774" i="5" a="1"/>
  <c r="J1774" i="5" s="1"/>
  <c r="J1775" i="5" a="1"/>
  <c r="J1775" i="5" s="1"/>
  <c r="J1776" i="5" a="1"/>
  <c r="J1776" i="5" s="1"/>
  <c r="J1777" i="5" a="1"/>
  <c r="J1777" i="5" s="1"/>
  <c r="J1778" i="5" a="1"/>
  <c r="J1778" i="5" s="1"/>
  <c r="J1779" i="5" a="1"/>
  <c r="J1779" i="5" s="1"/>
  <c r="J1780" i="5" a="1"/>
  <c r="J1780" i="5" s="1"/>
  <c r="J1781" i="5" a="1"/>
  <c r="J1781" i="5" s="1"/>
  <c r="J1782" i="5" a="1"/>
  <c r="J1782" i="5" s="1"/>
  <c r="J1783" i="5" a="1"/>
  <c r="J1783" i="5" s="1"/>
  <c r="J1784" i="5" a="1"/>
  <c r="J1784" i="5" s="1"/>
  <c r="J1785" i="5" a="1"/>
  <c r="J1785" i="5" s="1"/>
  <c r="J1786" i="5" a="1"/>
  <c r="J1786" i="5" s="1"/>
  <c r="J1787" i="5" a="1"/>
  <c r="J1787" i="5" s="1"/>
  <c r="J1788" i="5" a="1"/>
  <c r="J1788" i="5" s="1"/>
  <c r="J1789" i="5" a="1"/>
  <c r="J1789" i="5" s="1"/>
  <c r="J1790" i="5" a="1"/>
  <c r="J1790" i="5" s="1"/>
  <c r="J1791" i="5" a="1"/>
  <c r="J1791" i="5" s="1"/>
  <c r="J1792" i="5" a="1"/>
  <c r="J1792" i="5" s="1"/>
  <c r="J1793" i="5" a="1"/>
  <c r="J1793" i="5" s="1"/>
  <c r="J1794" i="5" a="1"/>
  <c r="J1794" i="5" s="1"/>
  <c r="J1795" i="5" a="1"/>
  <c r="J1795" i="5" s="1"/>
  <c r="J1796" i="5" a="1"/>
  <c r="J1796" i="5" s="1"/>
  <c r="J1797" i="5" a="1"/>
  <c r="J1797" i="5" s="1"/>
  <c r="J1798" i="5" a="1"/>
  <c r="J1798" i="5" s="1"/>
  <c r="J1799" i="5" a="1"/>
  <c r="J1799" i="5" s="1"/>
  <c r="J1800" i="5" a="1"/>
  <c r="J1800" i="5" s="1"/>
  <c r="J1801" i="5" a="1"/>
  <c r="J1801" i="5" s="1"/>
  <c r="J1802" i="5" a="1"/>
  <c r="J1802" i="5" s="1"/>
  <c r="J1803" i="5" a="1"/>
  <c r="J1803" i="5" s="1"/>
  <c r="J1804" i="5" a="1"/>
  <c r="J1804" i="5" s="1"/>
  <c r="J1805" i="5" a="1"/>
  <c r="J1805" i="5" s="1"/>
  <c r="J1806" i="5" a="1"/>
  <c r="J1806" i="5" s="1"/>
  <c r="J1807" i="5" a="1"/>
  <c r="J1807" i="5" s="1"/>
  <c r="J1808" i="5" a="1"/>
  <c r="J1808" i="5" s="1"/>
  <c r="J1809" i="5" a="1"/>
  <c r="J1809" i="5" s="1"/>
  <c r="J1810" i="5" a="1"/>
  <c r="J1810" i="5" s="1"/>
  <c r="J1811" i="5" a="1"/>
  <c r="J1811" i="5" s="1"/>
  <c r="J1812" i="5" a="1"/>
  <c r="J1812" i="5" s="1"/>
  <c r="J1813" i="5" a="1"/>
  <c r="J1813" i="5" s="1"/>
  <c r="J1814" i="5" a="1"/>
  <c r="J1814" i="5" s="1"/>
  <c r="J1815" i="5" a="1"/>
  <c r="J1815" i="5" s="1"/>
  <c r="J1816" i="5" a="1"/>
  <c r="J1816" i="5" s="1"/>
  <c r="J1817" i="5" a="1"/>
  <c r="J1817" i="5" s="1"/>
  <c r="J1818" i="5" a="1"/>
  <c r="J1818" i="5" s="1"/>
  <c r="J1819" i="5" a="1"/>
  <c r="J1819" i="5" s="1"/>
  <c r="J1820" i="5" a="1"/>
  <c r="J1820" i="5" s="1"/>
  <c r="J1821" i="5" a="1"/>
  <c r="J1821" i="5" s="1"/>
  <c r="J1822" i="5" a="1"/>
  <c r="J1822" i="5" s="1"/>
  <c r="J1823" i="5" a="1"/>
  <c r="J1823" i="5" s="1"/>
  <c r="J1824" i="5" a="1"/>
  <c r="J1824" i="5" s="1"/>
  <c r="J1825" i="5" a="1"/>
  <c r="J1825" i="5" s="1"/>
  <c r="J1826" i="5" a="1"/>
  <c r="J1826" i="5" s="1"/>
  <c r="J1827" i="5" a="1"/>
  <c r="J1827" i="5" s="1"/>
  <c r="J1828" i="5" a="1"/>
  <c r="J1828" i="5" s="1"/>
  <c r="J1829" i="5" a="1"/>
  <c r="J1829" i="5" s="1"/>
  <c r="J1830" i="5" a="1"/>
  <c r="J1830" i="5" s="1"/>
  <c r="J1831" i="5" a="1"/>
  <c r="J1831" i="5" s="1"/>
  <c r="J1832" i="5" a="1"/>
  <c r="J1832" i="5" s="1"/>
  <c r="J1833" i="5" a="1"/>
  <c r="J1833" i="5" s="1"/>
  <c r="J1834" i="5" a="1"/>
  <c r="J1834" i="5" s="1"/>
  <c r="J1835" i="5" a="1"/>
  <c r="J1835" i="5" s="1"/>
  <c r="J1836" i="5" a="1"/>
  <c r="J1836" i="5" s="1"/>
  <c r="J1837" i="5" a="1"/>
  <c r="J1837" i="5" s="1"/>
  <c r="J1838" i="5" a="1"/>
  <c r="J1838" i="5" s="1"/>
  <c r="J1839" i="5" a="1"/>
  <c r="J1839" i="5" s="1"/>
  <c r="J1840" i="5" a="1"/>
  <c r="J1840" i="5" s="1"/>
  <c r="J1841" i="5" a="1"/>
  <c r="J1841" i="5" s="1"/>
  <c r="J1842" i="5" a="1"/>
  <c r="J1842" i="5" s="1"/>
  <c r="J1843" i="5" a="1"/>
  <c r="J1843" i="5" s="1"/>
  <c r="J1844" i="5" a="1"/>
  <c r="J1844" i="5" s="1"/>
  <c r="J1845" i="5" a="1"/>
  <c r="J1845" i="5" s="1"/>
  <c r="J1846" i="5" a="1"/>
  <c r="J1846" i="5" s="1"/>
  <c r="J1847" i="5" a="1"/>
  <c r="J1847" i="5" s="1"/>
  <c r="J1848" i="5" a="1"/>
  <c r="J1848" i="5" s="1"/>
  <c r="J1849" i="5" a="1"/>
  <c r="J1849" i="5" s="1"/>
  <c r="J1850" i="5" a="1"/>
  <c r="J1850" i="5" s="1"/>
  <c r="J1851" i="5" a="1"/>
  <c r="J1851" i="5" s="1"/>
  <c r="J1852" i="5" a="1"/>
  <c r="J1852" i="5" s="1"/>
  <c r="J1853" i="5" a="1"/>
  <c r="J1853" i="5" s="1"/>
  <c r="J1854" i="5" a="1"/>
  <c r="J1854" i="5" s="1"/>
  <c r="J1855" i="5" a="1"/>
  <c r="J1855" i="5" s="1"/>
  <c r="J1856" i="5" a="1"/>
  <c r="J1856" i="5" s="1"/>
  <c r="J1857" i="5" a="1"/>
  <c r="J1857" i="5" s="1"/>
  <c r="J1858" i="5" a="1"/>
  <c r="J1858" i="5" s="1"/>
  <c r="J1859" i="5" a="1"/>
  <c r="J1859" i="5" s="1"/>
  <c r="J1860" i="5" a="1"/>
  <c r="J1860" i="5" s="1"/>
  <c r="J1861" i="5" a="1"/>
  <c r="J1861" i="5" s="1"/>
  <c r="J1862" i="5" a="1"/>
  <c r="J1862" i="5" s="1"/>
  <c r="J1863" i="5" a="1"/>
  <c r="J1863" i="5" s="1"/>
  <c r="J1864" i="5" a="1"/>
  <c r="J1864" i="5" s="1"/>
  <c r="J1865" i="5" a="1"/>
  <c r="J1865" i="5" s="1"/>
  <c r="J1866" i="5" a="1"/>
  <c r="J1866" i="5" s="1"/>
  <c r="J1867" i="5" a="1"/>
  <c r="J1867" i="5" s="1"/>
  <c r="J1868" i="5" a="1"/>
  <c r="J1868" i="5" s="1"/>
  <c r="J1869" i="5" a="1"/>
  <c r="J1869" i="5" s="1"/>
  <c r="J1870" i="5" a="1"/>
  <c r="J1870" i="5" s="1"/>
  <c r="J1871" i="5" a="1"/>
  <c r="J1871" i="5" s="1"/>
  <c r="J1872" i="5" a="1"/>
  <c r="J1872" i="5" s="1"/>
  <c r="J1873" i="5" a="1"/>
  <c r="J1873" i="5" s="1"/>
  <c r="J1874" i="5" a="1"/>
  <c r="J1874" i="5" s="1"/>
  <c r="J1875" i="5" a="1"/>
  <c r="J1875" i="5" s="1"/>
  <c r="J1876" i="5" a="1"/>
  <c r="J1876" i="5" s="1"/>
  <c r="J1877" i="5" a="1"/>
  <c r="J1877" i="5" s="1"/>
  <c r="J1878" i="5" a="1"/>
  <c r="J1878" i="5" s="1"/>
  <c r="J1879" i="5" a="1"/>
  <c r="J1879" i="5"/>
  <c r="J1880" i="5" a="1"/>
  <c r="J1880" i="5" s="1"/>
  <c r="J1881" i="5" a="1"/>
  <c r="J1881" i="5" s="1"/>
  <c r="J1882" i="5" a="1"/>
  <c r="J1882" i="5" s="1"/>
  <c r="J1883" i="5" a="1"/>
  <c r="J1883" i="5" s="1"/>
  <c r="J1884" i="5" a="1"/>
  <c r="J1884" i="5" s="1"/>
  <c r="J1885" i="5" a="1"/>
  <c r="J1885" i="5" s="1"/>
  <c r="J1886" i="5" a="1"/>
  <c r="J1886" i="5" s="1"/>
  <c r="J1887" i="5" a="1"/>
  <c r="J1887" i="5" s="1"/>
  <c r="J1888" i="5" a="1"/>
  <c r="J1888" i="5" s="1"/>
  <c r="J1889" i="5" a="1"/>
  <c r="J1889" i="5" s="1"/>
  <c r="J1890" i="5" a="1"/>
  <c r="J1890" i="5" s="1"/>
  <c r="J1891" i="5" a="1"/>
  <c r="J1891" i="5" s="1"/>
  <c r="J1892" i="5" a="1"/>
  <c r="J1892" i="5" s="1"/>
  <c r="J1893" i="5" a="1"/>
  <c r="J1893" i="5" s="1"/>
  <c r="J1894" i="5" a="1"/>
  <c r="J1894" i="5" s="1"/>
  <c r="J1895" i="5" a="1"/>
  <c r="J1895" i="5" s="1"/>
  <c r="J1896" i="5" a="1"/>
  <c r="J1896" i="5" s="1"/>
  <c r="J1897" i="5" a="1"/>
  <c r="J1897" i="5" s="1"/>
  <c r="J1898" i="5" a="1"/>
  <c r="J1898" i="5" s="1"/>
  <c r="J1899" i="5" a="1"/>
  <c r="J1899" i="5" s="1"/>
  <c r="J1900" i="5" a="1"/>
  <c r="J1900" i="5" s="1"/>
  <c r="J1901" i="5" a="1"/>
  <c r="J1901" i="5" s="1"/>
  <c r="J1902" i="5" a="1"/>
  <c r="J1902" i="5" s="1"/>
  <c r="J1903" i="5" a="1"/>
  <c r="J1903" i="5" s="1"/>
  <c r="J1904" i="5" a="1"/>
  <c r="J1904" i="5" s="1"/>
  <c r="J1905" i="5" a="1"/>
  <c r="J1905" i="5"/>
  <c r="J1906" i="5" a="1"/>
  <c r="J1906" i="5" s="1"/>
  <c r="J1907" i="5" a="1"/>
  <c r="J1907" i="5" s="1"/>
  <c r="J1908" i="5" a="1"/>
  <c r="J1908" i="5" s="1"/>
  <c r="J1909" i="5" a="1"/>
  <c r="J1909" i="5" s="1"/>
  <c r="J1910" i="5" a="1"/>
  <c r="J1910" i="5" s="1"/>
  <c r="J1911" i="5" a="1"/>
  <c r="J1911" i="5" s="1"/>
  <c r="J1912" i="5" a="1"/>
  <c r="J1912" i="5" s="1"/>
  <c r="J1913" i="5" a="1"/>
  <c r="J1913" i="5" s="1"/>
  <c r="J1914" i="5" a="1"/>
  <c r="J1914" i="5" s="1"/>
  <c r="J1915" i="5" a="1"/>
  <c r="J1915" i="5" s="1"/>
  <c r="J1916" i="5" a="1"/>
  <c r="J1916" i="5" s="1"/>
  <c r="J1917" i="5" a="1"/>
  <c r="J1917" i="5" s="1"/>
  <c r="J1918" i="5" a="1"/>
  <c r="J1918" i="5" s="1"/>
  <c r="J1919" i="5" a="1"/>
  <c r="J1919" i="5" s="1"/>
  <c r="J1920" i="5" a="1"/>
  <c r="J1920" i="5" s="1"/>
  <c r="J1921" i="5" a="1"/>
  <c r="J1921" i="5" s="1"/>
  <c r="J1922" i="5" a="1"/>
  <c r="J1922" i="5" s="1"/>
  <c r="J1923" i="5" a="1"/>
  <c r="J1923" i="5" s="1"/>
  <c r="J1924" i="5" a="1"/>
  <c r="J1924" i="5" s="1"/>
  <c r="J1925" i="5" a="1"/>
  <c r="J1925" i="5" s="1"/>
  <c r="J1926" i="5" a="1"/>
  <c r="J1926" i="5" s="1"/>
  <c r="J1927" i="5" a="1"/>
  <c r="J1927" i="5" s="1"/>
  <c r="J1928" i="5" a="1"/>
  <c r="J1928" i="5" s="1"/>
  <c r="J1929" i="5" a="1"/>
  <c r="J1929" i="5" s="1"/>
  <c r="J1930" i="5" a="1"/>
  <c r="J1930" i="5" s="1"/>
  <c r="J1931" i="5" a="1"/>
  <c r="J1931" i="5" s="1"/>
  <c r="J1932" i="5" a="1"/>
  <c r="J1932" i="5" s="1"/>
  <c r="J1933" i="5" a="1"/>
  <c r="J1933" i="5" s="1"/>
  <c r="J1934" i="5" a="1"/>
  <c r="J1934" i="5" s="1"/>
  <c r="J1935" i="5" a="1"/>
  <c r="J1935" i="5" s="1"/>
  <c r="J1936" i="5" a="1"/>
  <c r="J1936" i="5" s="1"/>
  <c r="J1937" i="5" a="1"/>
  <c r="J1937" i="5" s="1"/>
  <c r="J1938" i="5" a="1"/>
  <c r="J1938" i="5" s="1"/>
  <c r="J1939" i="5" a="1"/>
  <c r="J1939" i="5" s="1"/>
  <c r="J1940" i="5" a="1"/>
  <c r="J1940" i="5" s="1"/>
  <c r="J1941" i="5" a="1"/>
  <c r="J1941" i="5" s="1"/>
  <c r="J1942" i="5" a="1"/>
  <c r="J1942" i="5" s="1"/>
  <c r="J1943" i="5" a="1"/>
  <c r="J1943" i="5" s="1"/>
  <c r="J1944" i="5" a="1"/>
  <c r="J1944" i="5" s="1"/>
  <c r="J1945" i="5" a="1"/>
  <c r="J1945" i="5" s="1"/>
  <c r="J1946" i="5" a="1"/>
  <c r="J1946" i="5" s="1"/>
  <c r="J1947" i="5" a="1"/>
  <c r="J1947" i="5" s="1"/>
  <c r="J1948" i="5" a="1"/>
  <c r="J1948" i="5" s="1"/>
  <c r="J1949" i="5" a="1"/>
  <c r="J1949" i="5" s="1"/>
  <c r="J1950" i="5" a="1"/>
  <c r="J1950" i="5" s="1"/>
  <c r="J1951" i="5" a="1"/>
  <c r="J1951" i="5" s="1"/>
  <c r="J1952" i="5" a="1"/>
  <c r="J1952" i="5" s="1"/>
  <c r="J1953" i="5" a="1"/>
  <c r="J1953" i="5" s="1"/>
  <c r="J1954" i="5" a="1"/>
  <c r="J1954" i="5" s="1"/>
  <c r="J1955" i="5" a="1"/>
  <c r="J1955" i="5" s="1"/>
  <c r="J1956" i="5" a="1"/>
  <c r="J1956" i="5" s="1"/>
  <c r="J1957" i="5" a="1"/>
  <c r="J1957" i="5" s="1"/>
  <c r="J1958" i="5" a="1"/>
  <c r="J1958" i="5" s="1"/>
  <c r="J1959" i="5" a="1"/>
  <c r="J1959" i="5" s="1"/>
  <c r="J1960" i="5" a="1"/>
  <c r="J1960" i="5" s="1"/>
  <c r="J1961" i="5" a="1"/>
  <c r="J1961" i="5" s="1"/>
  <c r="J1962" i="5" a="1"/>
  <c r="J1962" i="5" s="1"/>
  <c r="J1963" i="5" a="1"/>
  <c r="J1963" i="5" s="1"/>
  <c r="J1964" i="5" a="1"/>
  <c r="J1964" i="5" s="1"/>
  <c r="J1965" i="5" a="1"/>
  <c r="J1965" i="5" s="1"/>
  <c r="J1966" i="5" a="1"/>
  <c r="J1966" i="5" s="1"/>
  <c r="J1967" i="5" a="1"/>
  <c r="J1967" i="5" s="1"/>
  <c r="J1968" i="5" a="1"/>
  <c r="J1968" i="5" s="1"/>
  <c r="J1969" i="5" a="1"/>
  <c r="J1969" i="5" s="1"/>
  <c r="J1970" i="5" a="1"/>
  <c r="J1970" i="5" s="1"/>
  <c r="J1971" i="5" a="1"/>
  <c r="J1971" i="5" s="1"/>
  <c r="J1972" i="5" a="1"/>
  <c r="J1972" i="5" s="1"/>
  <c r="J1973" i="5" a="1"/>
  <c r="J1973" i="5" s="1"/>
  <c r="J1974" i="5" a="1"/>
  <c r="J1974" i="5" s="1"/>
  <c r="J1975" i="5" a="1"/>
  <c r="J1975" i="5" s="1"/>
  <c r="J1976" i="5" a="1"/>
  <c r="J1976" i="5" s="1"/>
  <c r="J1977" i="5" a="1"/>
  <c r="J1977" i="5"/>
  <c r="J1978" i="5" a="1"/>
  <c r="J1978" i="5" s="1"/>
  <c r="J1979" i="5" a="1"/>
  <c r="J1979" i="5" s="1"/>
  <c r="J1980" i="5" a="1"/>
  <c r="J1980" i="5" s="1"/>
  <c r="J1981" i="5" a="1"/>
  <c r="J1981" i="5" s="1"/>
  <c r="J1982" i="5" a="1"/>
  <c r="J1982" i="5" s="1"/>
  <c r="J1983" i="5" a="1"/>
  <c r="J1983" i="5" s="1"/>
  <c r="J1984" i="5" a="1"/>
  <c r="J1984" i="5" s="1"/>
  <c r="J1985" i="5" a="1"/>
  <c r="J1985" i="5" s="1"/>
  <c r="J1986" i="5" a="1"/>
  <c r="J1986" i="5" s="1"/>
  <c r="J1987" i="5" a="1"/>
  <c r="J1987" i="5" s="1"/>
  <c r="J1988" i="5" a="1"/>
  <c r="J1988" i="5" s="1"/>
  <c r="J1989" i="5" a="1"/>
  <c r="J1989" i="5" s="1"/>
  <c r="J1990" i="5" a="1"/>
  <c r="J1990" i="5" s="1"/>
  <c r="J1991" i="5" a="1"/>
  <c r="J1991" i="5" s="1"/>
  <c r="J1992" i="5" a="1"/>
  <c r="J1992" i="5" s="1"/>
  <c r="J1993" i="5" a="1"/>
  <c r="J1993" i="5" s="1"/>
  <c r="J1994" i="5" a="1"/>
  <c r="J1994" i="5" s="1"/>
  <c r="J1995" i="5" a="1"/>
  <c r="J1995" i="5" s="1"/>
  <c r="J1996" i="5" a="1"/>
  <c r="J1996" i="5"/>
  <c r="J1997" i="5" a="1"/>
  <c r="J1997" i="5" s="1"/>
  <c r="J1998" i="5" a="1"/>
  <c r="J1998" i="5" s="1"/>
  <c r="J1999" i="5" a="1"/>
  <c r="J1999" i="5" s="1"/>
  <c r="J2000" i="5" a="1"/>
  <c r="J2000" i="5" s="1"/>
  <c r="J2001" i="5" a="1"/>
  <c r="J2001" i="5" s="1"/>
  <c r="J2002" i="5" a="1"/>
  <c r="J2002" i="5" s="1"/>
  <c r="J2003" i="5" a="1"/>
  <c r="J2003" i="5" s="1"/>
  <c r="J2004" i="5" a="1"/>
  <c r="J2004" i="5" s="1"/>
  <c r="J2005" i="5" a="1"/>
  <c r="J2005" i="5" s="1"/>
  <c r="J2006" i="5" a="1"/>
  <c r="J2006" i="5" s="1"/>
  <c r="J2007" i="5" a="1"/>
  <c r="J2007" i="5" s="1"/>
  <c r="J2008" i="5" a="1"/>
  <c r="J2008" i="5" s="1"/>
  <c r="J2009" i="5" a="1"/>
  <c r="J2009" i="5"/>
  <c r="J2010" i="5" a="1"/>
  <c r="J2010" i="5" s="1"/>
  <c r="J2011" i="5" a="1"/>
  <c r="J2011" i="5" s="1"/>
  <c r="J2012" i="5" a="1"/>
  <c r="J2012" i="5" s="1"/>
  <c r="J2013" i="5" a="1"/>
  <c r="J2013" i="5" s="1"/>
  <c r="J2014" i="5" a="1"/>
  <c r="J2014" i="5" s="1"/>
  <c r="J2015" i="5" a="1"/>
  <c r="J2015" i="5" s="1"/>
  <c r="J2016" i="5" a="1"/>
  <c r="J2016" i="5" s="1"/>
  <c r="J2017" i="5" a="1"/>
  <c r="J2017" i="5" s="1"/>
  <c r="J2018" i="5" a="1"/>
  <c r="J2018" i="5" s="1"/>
  <c r="J2019" i="5" a="1"/>
  <c r="J2019" i="5" s="1"/>
  <c r="J2020" i="5" a="1"/>
  <c r="J2020" i="5" s="1"/>
  <c r="J2021" i="5" a="1"/>
  <c r="J2021" i="5" s="1"/>
  <c r="J2022" i="5" a="1"/>
  <c r="J2022" i="5" s="1"/>
  <c r="J2023" i="5" a="1"/>
  <c r="J2023" i="5" s="1"/>
  <c r="J2024" i="5" a="1"/>
  <c r="J2024" i="5" s="1"/>
  <c r="J2025" i="5" a="1"/>
  <c r="J2025" i="5" s="1"/>
  <c r="J2026" i="5" a="1"/>
  <c r="J2026" i="5" s="1"/>
  <c r="J2027" i="5" a="1"/>
  <c r="J2027" i="5" s="1"/>
  <c r="J2028" i="5" a="1"/>
  <c r="J2028" i="5" s="1"/>
  <c r="J2029" i="5" a="1"/>
  <c r="J2029" i="5" s="1"/>
  <c r="J2030" i="5" a="1"/>
  <c r="J2030" i="5" s="1"/>
  <c r="J2031" i="5" a="1"/>
  <c r="J2031" i="5" s="1"/>
  <c r="J2032" i="5" a="1"/>
  <c r="J2032" i="5" s="1"/>
  <c r="J2033" i="5" a="1"/>
  <c r="J2033" i="5" s="1"/>
  <c r="J2034" i="5" a="1"/>
  <c r="J2034" i="5" s="1"/>
  <c r="J2035" i="5" a="1"/>
  <c r="J2035" i="5" s="1"/>
  <c r="J2036" i="5" a="1"/>
  <c r="J2036" i="5" s="1"/>
  <c r="J2037" i="5" a="1"/>
  <c r="J2037" i="5" s="1"/>
  <c r="J2038" i="5" a="1"/>
  <c r="J2038" i="5" s="1"/>
  <c r="J2039" i="5" a="1"/>
  <c r="J2039" i="5" s="1"/>
  <c r="J2040" i="5" a="1"/>
  <c r="J2040" i="5" s="1"/>
  <c r="J2041" i="5" a="1"/>
  <c r="J2041" i="5" s="1"/>
  <c r="J2042" i="5" a="1"/>
  <c r="J2042" i="5" s="1"/>
  <c r="J2043" i="5" a="1"/>
  <c r="J2043" i="5" s="1"/>
  <c r="J2044" i="5" a="1"/>
  <c r="J2044" i="5" s="1"/>
  <c r="J2045" i="5" a="1"/>
  <c r="J2045" i="5" s="1"/>
  <c r="J2046" i="5" a="1"/>
  <c r="J2046" i="5" s="1"/>
  <c r="J2047" i="5" a="1"/>
  <c r="J2047" i="5" s="1"/>
  <c r="J2048" i="5" a="1"/>
  <c r="J2048" i="5" s="1"/>
  <c r="J2049" i="5" a="1"/>
  <c r="J2049" i="5" s="1"/>
  <c r="J2050" i="5" a="1"/>
  <c r="J2050" i="5" s="1"/>
  <c r="J2051" i="5" a="1"/>
  <c r="J2051" i="5" s="1"/>
  <c r="J2052" i="5" a="1"/>
  <c r="J2052" i="5" s="1"/>
  <c r="J2053" i="5" a="1"/>
  <c r="J2053" i="5" s="1"/>
  <c r="J2054" i="5" a="1"/>
  <c r="J2054" i="5" s="1"/>
  <c r="J2055" i="5" a="1"/>
  <c r="J2055" i="5" s="1"/>
  <c r="J2056" i="5" a="1"/>
  <c r="J2056" i="5" s="1"/>
  <c r="J2057" i="5" a="1"/>
  <c r="J2057" i="5" s="1"/>
  <c r="J2058" i="5" a="1"/>
  <c r="J2058" i="5" s="1"/>
  <c r="J2059" i="5" a="1"/>
  <c r="J2059" i="5" s="1"/>
  <c r="J2060" i="5" a="1"/>
  <c r="J2060" i="5" s="1"/>
  <c r="J2061" i="5" a="1"/>
  <c r="J2061" i="5" s="1"/>
  <c r="J2062" i="5" a="1"/>
  <c r="J2062" i="5" s="1"/>
  <c r="J2063" i="5" a="1"/>
  <c r="J2063" i="5" s="1"/>
  <c r="J2064" i="5" a="1"/>
  <c r="J2064" i="5" s="1"/>
  <c r="J2065" i="5" a="1"/>
  <c r="J2065" i="5" s="1"/>
  <c r="J2066" i="5" a="1"/>
  <c r="J2066" i="5" s="1"/>
  <c r="J2067" i="5" a="1"/>
  <c r="J2067" i="5" s="1"/>
  <c r="J2068" i="5" a="1"/>
  <c r="J2068" i="5" s="1"/>
  <c r="J2069" i="5" a="1"/>
  <c r="J2069" i="5" s="1"/>
  <c r="J2070" i="5" a="1"/>
  <c r="J2070" i="5" s="1"/>
  <c r="J2071" i="5" a="1"/>
  <c r="J2071" i="5" s="1"/>
  <c r="J2072" i="5" a="1"/>
  <c r="J2072" i="5" s="1"/>
  <c r="J2073" i="5" a="1"/>
  <c r="J2073" i="5" s="1"/>
  <c r="J2074" i="5" a="1"/>
  <c r="J2074" i="5" s="1"/>
  <c r="J2075" i="5" a="1"/>
  <c r="J2075" i="5" s="1"/>
  <c r="J2076" i="5" a="1"/>
  <c r="J2076" i="5" s="1"/>
  <c r="J2077" i="5" a="1"/>
  <c r="J2077" i="5" s="1"/>
  <c r="J2078" i="5" a="1"/>
  <c r="J2078" i="5" s="1"/>
  <c r="J2079" i="5" a="1"/>
  <c r="J2079" i="5" s="1"/>
  <c r="J2080" i="5" a="1"/>
  <c r="J2080" i="5" s="1"/>
  <c r="J2081" i="5" a="1"/>
  <c r="J2081" i="5" s="1"/>
  <c r="J2082" i="5" a="1"/>
  <c r="J2082" i="5" s="1"/>
  <c r="J2083" i="5" a="1"/>
  <c r="J2083" i="5" s="1"/>
  <c r="J2084" i="5" a="1"/>
  <c r="J2084" i="5" s="1"/>
  <c r="J2085" i="5" a="1"/>
  <c r="J2085" i="5" s="1"/>
  <c r="J2086" i="5" a="1"/>
  <c r="J2086" i="5" s="1"/>
  <c r="J2087" i="5" a="1"/>
  <c r="J2087" i="5" s="1"/>
  <c r="J2088" i="5" a="1"/>
  <c r="J2088" i="5" s="1"/>
  <c r="J2089" i="5" a="1"/>
  <c r="J2089" i="5" s="1"/>
  <c r="J2090" i="5" a="1"/>
  <c r="J2090" i="5" s="1"/>
  <c r="J2091" i="5" a="1"/>
  <c r="J2091" i="5" s="1"/>
  <c r="J2092" i="5" a="1"/>
  <c r="J2092" i="5" s="1"/>
  <c r="J2093" i="5" a="1"/>
  <c r="J2093" i="5" s="1"/>
  <c r="J2094" i="5" a="1"/>
  <c r="J2094" i="5" s="1"/>
  <c r="J2095" i="5" a="1"/>
  <c r="J2095" i="5" s="1"/>
  <c r="J2096" i="5" a="1"/>
  <c r="J2096" i="5" s="1"/>
  <c r="J2097" i="5" a="1"/>
  <c r="J2097" i="5" s="1"/>
  <c r="J2098" i="5" a="1"/>
  <c r="J2098" i="5" s="1"/>
  <c r="J2099" i="5" a="1"/>
  <c r="J2099" i="5" s="1"/>
  <c r="J2100" i="5" a="1"/>
  <c r="J2100" i="5" s="1"/>
  <c r="J2101" i="5" a="1"/>
  <c r="J2101" i="5" s="1"/>
  <c r="J2102" i="5" a="1"/>
  <c r="J2102" i="5" s="1"/>
  <c r="J2103" i="5" a="1"/>
  <c r="J2103" i="5" s="1"/>
  <c r="J2104" i="5" a="1"/>
  <c r="J2104" i="5" s="1"/>
  <c r="J2105" i="5" a="1"/>
  <c r="J2105" i="5" s="1"/>
  <c r="J2106" i="5" a="1"/>
  <c r="J2106" i="5" s="1"/>
  <c r="J2107" i="5" a="1"/>
  <c r="J2107" i="5" s="1"/>
  <c r="J2108" i="5" a="1"/>
  <c r="J2108" i="5" s="1"/>
  <c r="J2109" i="5" a="1"/>
  <c r="J2109" i="5"/>
  <c r="J2110" i="5" a="1"/>
  <c r="J2110" i="5" s="1"/>
  <c r="J2111" i="5" a="1"/>
  <c r="J2111" i="5" s="1"/>
  <c r="J2112" i="5" a="1"/>
  <c r="J2112" i="5" s="1"/>
  <c r="J2113" i="5" a="1"/>
  <c r="J2113" i="5" s="1"/>
  <c r="J2114" i="5" a="1"/>
  <c r="J2114" i="5" s="1"/>
  <c r="J2115" i="5" a="1"/>
  <c r="J2115" i="5" s="1"/>
  <c r="J2116" i="5" a="1"/>
  <c r="J2116" i="5" s="1"/>
  <c r="J2117" i="5" a="1"/>
  <c r="J2117" i="5" s="1"/>
  <c r="J2118" i="5" a="1"/>
  <c r="J2118" i="5" s="1"/>
  <c r="J2119" i="5" a="1"/>
  <c r="J2119" i="5" s="1"/>
  <c r="J2120" i="5" a="1"/>
  <c r="J2120" i="5" s="1"/>
  <c r="J2121" i="5" a="1"/>
  <c r="J2121" i="5" s="1"/>
  <c r="J2122" i="5" a="1"/>
  <c r="J2122" i="5" s="1"/>
  <c r="J2123" i="5" a="1"/>
  <c r="J2123" i="5" s="1"/>
  <c r="J2124" i="5" a="1"/>
  <c r="J2124" i="5" s="1"/>
  <c r="J2125" i="5" a="1"/>
  <c r="J2125" i="5" s="1"/>
  <c r="J2126" i="5" a="1"/>
  <c r="J2126" i="5" s="1"/>
  <c r="J2127" i="5" a="1"/>
  <c r="J2127" i="5" s="1"/>
  <c r="J2128" i="5" a="1"/>
  <c r="J2128" i="5" s="1"/>
  <c r="J2129" i="5" a="1"/>
  <c r="J2129" i="5" s="1"/>
  <c r="J2130" i="5" a="1"/>
  <c r="J2130" i="5" s="1"/>
  <c r="J2131" i="5" a="1"/>
  <c r="J2131" i="5" s="1"/>
  <c r="J2132" i="5" a="1"/>
  <c r="J2132" i="5" s="1"/>
  <c r="J2133" i="5" a="1"/>
  <c r="J2133" i="5" s="1"/>
  <c r="J2134" i="5" a="1"/>
  <c r="J2134" i="5" s="1"/>
  <c r="J2135" i="5" a="1"/>
  <c r="J2135" i="5" s="1"/>
  <c r="J2136" i="5" a="1"/>
  <c r="J2136" i="5" s="1"/>
  <c r="J2137" i="5" a="1"/>
  <c r="J2137" i="5" s="1"/>
  <c r="J2138" i="5" a="1"/>
  <c r="J2138" i="5" s="1"/>
  <c r="J2139" i="5" a="1"/>
  <c r="J2139" i="5" s="1"/>
  <c r="J2140" i="5" a="1"/>
  <c r="J2140" i="5" s="1"/>
  <c r="J2141" i="5" a="1"/>
  <c r="J2141" i="5" s="1"/>
  <c r="J2142" i="5" a="1"/>
  <c r="J2142" i="5" s="1"/>
  <c r="J2143" i="5" a="1"/>
  <c r="J2143" i="5" s="1"/>
  <c r="J2144" i="5" a="1"/>
  <c r="J2144" i="5" s="1"/>
  <c r="J2145" i="5" a="1"/>
  <c r="J2145" i="5" s="1"/>
  <c r="J2146" i="5" a="1"/>
  <c r="J2146" i="5" s="1"/>
  <c r="J2147" i="5" a="1"/>
  <c r="J2147" i="5" s="1"/>
  <c r="J2148" i="5" a="1"/>
  <c r="J2148" i="5" s="1"/>
  <c r="J2149" i="5" a="1"/>
  <c r="J2149" i="5" s="1"/>
  <c r="J2150" i="5" a="1"/>
  <c r="J2150" i="5" s="1"/>
  <c r="J2151" i="5" a="1"/>
  <c r="J2151" i="5" s="1"/>
  <c r="J2152" i="5" a="1"/>
  <c r="J2152" i="5" s="1"/>
  <c r="J2153" i="5" a="1"/>
  <c r="J2153" i="5" s="1"/>
  <c r="J2154" i="5" a="1"/>
  <c r="J2154" i="5" s="1"/>
  <c r="J2155" i="5" a="1"/>
  <c r="J2155" i="5" s="1"/>
  <c r="J2156" i="5" a="1"/>
  <c r="J2156" i="5" s="1"/>
  <c r="J2157" i="5" a="1"/>
  <c r="J2157" i="5" s="1"/>
  <c r="J2158" i="5" a="1"/>
  <c r="J2158" i="5" s="1"/>
  <c r="J2159" i="5" a="1"/>
  <c r="J2159" i="5" s="1"/>
  <c r="J2160" i="5" a="1"/>
  <c r="J2160" i="5" s="1"/>
  <c r="J2161" i="5" a="1"/>
  <c r="J2161" i="5" s="1"/>
  <c r="J2162" i="5" a="1"/>
  <c r="J2162" i="5" s="1"/>
  <c r="J2163" i="5" a="1"/>
  <c r="J2163" i="5" s="1"/>
  <c r="J2164" i="5" a="1"/>
  <c r="J2164" i="5" s="1"/>
  <c r="J2165" i="5" a="1"/>
  <c r="J2165" i="5" s="1"/>
  <c r="J2166" i="5" a="1"/>
  <c r="J2166" i="5" s="1"/>
  <c r="J2167" i="5" a="1"/>
  <c r="J2167" i="5" s="1"/>
  <c r="J2168" i="5" a="1"/>
  <c r="J2168" i="5" s="1"/>
  <c r="J2169" i="5" a="1"/>
  <c r="J2169" i="5" s="1"/>
  <c r="J2170" i="5" a="1"/>
  <c r="J2170" i="5" s="1"/>
  <c r="J2171" i="5" a="1"/>
  <c r="J2171" i="5" s="1"/>
  <c r="J2172" i="5" a="1"/>
  <c r="J2172" i="5" s="1"/>
  <c r="J2173" i="5" a="1"/>
  <c r="J2173" i="5" s="1"/>
  <c r="J2174" i="5" a="1"/>
  <c r="J2174" i="5" s="1"/>
  <c r="J2175" i="5" a="1"/>
  <c r="J2175" i="5" s="1"/>
  <c r="J2176" i="5" a="1"/>
  <c r="J2176" i="5" s="1"/>
  <c r="J2177" i="5" a="1"/>
  <c r="J2177" i="5" s="1"/>
  <c r="J2178" i="5" a="1"/>
  <c r="J2178" i="5" s="1"/>
  <c r="J2179" i="5" a="1"/>
  <c r="J2179" i="5" s="1"/>
  <c r="J2180" i="5" a="1"/>
  <c r="J2180" i="5" s="1"/>
  <c r="J2181" i="5" a="1"/>
  <c r="J2181" i="5" s="1"/>
  <c r="J2182" i="5" a="1"/>
  <c r="J2182" i="5" s="1"/>
  <c r="J2183" i="5" a="1"/>
  <c r="J2183" i="5" s="1"/>
  <c r="J2184" i="5" a="1"/>
  <c r="J2184" i="5" s="1"/>
  <c r="J2185" i="5" a="1"/>
  <c r="J2185" i="5"/>
  <c r="J2186" i="5" a="1"/>
  <c r="J2186" i="5" s="1"/>
  <c r="J2187" i="5" a="1"/>
  <c r="J2187" i="5" s="1"/>
  <c r="J2188" i="5" a="1"/>
  <c r="J2188" i="5" s="1"/>
  <c r="J2189" i="5" a="1"/>
  <c r="J2189" i="5" s="1"/>
  <c r="J2190" i="5" a="1"/>
  <c r="J2190" i="5" s="1"/>
  <c r="J2191" i="5" a="1"/>
  <c r="J2191" i="5" s="1"/>
  <c r="J2192" i="5" a="1"/>
  <c r="J2192" i="5" s="1"/>
  <c r="J2193" i="5" a="1"/>
  <c r="J2193" i="5" s="1"/>
  <c r="J2194" i="5" a="1"/>
  <c r="J2194" i="5" s="1"/>
  <c r="J2195" i="5" a="1"/>
  <c r="J2195" i="5" s="1"/>
  <c r="J2196" i="5" a="1"/>
  <c r="J2196" i="5" s="1"/>
  <c r="J2197" i="5" a="1"/>
  <c r="J2197" i="5" s="1"/>
  <c r="J2198" i="5" a="1"/>
  <c r="J2198" i="5" s="1"/>
  <c r="J2199" i="5" a="1"/>
  <c r="J2199" i="5" s="1"/>
  <c r="J2200" i="5" a="1"/>
  <c r="J2200" i="5" s="1"/>
  <c r="J2201" i="5" a="1"/>
  <c r="J2201" i="5" s="1"/>
  <c r="J2202" i="5" a="1"/>
  <c r="J2202" i="5" s="1"/>
  <c r="J2203" i="5" a="1"/>
  <c r="J2203" i="5" s="1"/>
  <c r="J2204" i="5" a="1"/>
  <c r="J2204" i="5" s="1"/>
  <c r="J2205" i="5" a="1"/>
  <c r="J2205" i="5" s="1"/>
  <c r="J2206" i="5" a="1"/>
  <c r="J2206" i="5" s="1"/>
  <c r="J2207" i="5" a="1"/>
  <c r="J2207" i="5" s="1"/>
  <c r="J2208" i="5" a="1"/>
  <c r="J2208" i="5" s="1"/>
  <c r="J2209" i="5" a="1"/>
  <c r="J2209" i="5" s="1"/>
  <c r="J2210" i="5" a="1"/>
  <c r="J2210" i="5" s="1"/>
  <c r="J2211" i="5" a="1"/>
  <c r="J2211" i="5" s="1"/>
  <c r="J2212" i="5" a="1"/>
  <c r="J2212" i="5" s="1"/>
  <c r="J2213" i="5" a="1"/>
  <c r="J2213" i="5" s="1"/>
  <c r="J2214" i="5" a="1"/>
  <c r="J2214" i="5" s="1"/>
  <c r="J2215" i="5" a="1"/>
  <c r="J2215" i="5" s="1"/>
  <c r="J2216" i="5" a="1"/>
  <c r="J2216" i="5" s="1"/>
  <c r="J2217" i="5" a="1"/>
  <c r="J2217" i="5" s="1"/>
  <c r="J2218" i="5" a="1"/>
  <c r="J2218" i="5" s="1"/>
  <c r="J2219" i="5" a="1"/>
  <c r="J2219" i="5" s="1"/>
  <c r="J2220" i="5" a="1"/>
  <c r="J2220" i="5"/>
  <c r="J2221" i="5" a="1"/>
  <c r="J2221" i="5" s="1"/>
  <c r="J2222" i="5" a="1"/>
  <c r="J2222" i="5" s="1"/>
  <c r="J2223" i="5" a="1"/>
  <c r="J2223" i="5" s="1"/>
  <c r="J2224" i="5" a="1"/>
  <c r="J2224" i="5" s="1"/>
  <c r="J2225" i="5" a="1"/>
  <c r="J2225" i="5" s="1"/>
  <c r="J2226" i="5" a="1"/>
  <c r="J2226" i="5" s="1"/>
  <c r="J2227" i="5" a="1"/>
  <c r="J2227" i="5" s="1"/>
  <c r="J2228" i="5" a="1"/>
  <c r="J2228" i="5" s="1"/>
  <c r="J2229" i="5" a="1"/>
  <c r="J2229" i="5" s="1"/>
  <c r="J2230" i="5" a="1"/>
  <c r="J2230" i="5" s="1"/>
  <c r="J2231" i="5" a="1"/>
  <c r="J2231" i="5" s="1"/>
  <c r="J2232" i="5" a="1"/>
  <c r="J2232" i="5" s="1"/>
  <c r="J2233" i="5" a="1"/>
  <c r="J2233" i="5" s="1"/>
  <c r="J2234" i="5" a="1"/>
  <c r="J2234" i="5" s="1"/>
  <c r="J2235" i="5" a="1"/>
  <c r="J2235" i="5" s="1"/>
  <c r="J2236" i="5" a="1"/>
  <c r="J2236" i="5" s="1"/>
  <c r="J2237" i="5" a="1"/>
  <c r="J2237" i="5" s="1"/>
  <c r="J2238" i="5" a="1"/>
  <c r="J2238" i="5" s="1"/>
  <c r="J2239" i="5" a="1"/>
  <c r="J2239" i="5" s="1"/>
  <c r="J2240" i="5" a="1"/>
  <c r="J2240" i="5" s="1"/>
  <c r="J2241" i="5" a="1"/>
  <c r="J2241" i="5" s="1"/>
  <c r="J2242" i="5" a="1"/>
  <c r="J2242" i="5" s="1"/>
  <c r="J2243" i="5" a="1"/>
  <c r="J2243" i="5" s="1"/>
  <c r="J2244" i="5" a="1"/>
  <c r="J2244" i="5" s="1"/>
  <c r="J2245" i="5" a="1"/>
  <c r="J2245" i="5" s="1"/>
  <c r="J2246" i="5" a="1"/>
  <c r="J2246" i="5" s="1"/>
  <c r="J2247" i="5" a="1"/>
  <c r="J2247" i="5" s="1"/>
  <c r="J2248" i="5" a="1"/>
  <c r="J2248" i="5" s="1"/>
  <c r="J2249" i="5" a="1"/>
  <c r="J2249" i="5" s="1"/>
  <c r="J2250" i="5" a="1"/>
  <c r="J2250" i="5" s="1"/>
  <c r="J2251" i="5" a="1"/>
  <c r="J2251" i="5" s="1"/>
  <c r="J2252" i="5" a="1"/>
  <c r="J2252" i="5" s="1"/>
  <c r="J2253" i="5" a="1"/>
  <c r="J2253" i="5" s="1"/>
  <c r="J2254" i="5" a="1"/>
  <c r="J2254" i="5" s="1"/>
  <c r="J2255" i="5" a="1"/>
  <c r="J2255" i="5" s="1"/>
  <c r="J2256" i="5" a="1"/>
  <c r="J2256" i="5" s="1"/>
  <c r="J2257" i="5" a="1"/>
  <c r="J2257" i="5" s="1"/>
  <c r="J2258" i="5" a="1"/>
  <c r="J2258" i="5" s="1"/>
  <c r="J2259" i="5" a="1"/>
  <c r="J2259" i="5" s="1"/>
  <c r="J2260" i="5" a="1"/>
  <c r="J2260" i="5" s="1"/>
  <c r="J2261" i="5" a="1"/>
  <c r="J2261" i="5" s="1"/>
  <c r="J2262" i="5" a="1"/>
  <c r="J2262" i="5" s="1"/>
  <c r="J2263" i="5" a="1"/>
  <c r="J2263" i="5"/>
  <c r="J2264" i="5" a="1"/>
  <c r="J2264" i="5" s="1"/>
  <c r="J2265" i="5" a="1"/>
  <c r="J2265" i="5" s="1"/>
  <c r="J2266" i="5" a="1"/>
  <c r="J2266" i="5" s="1"/>
  <c r="J2267" i="5" a="1"/>
  <c r="J2267" i="5" s="1"/>
  <c r="J2268" i="5" a="1"/>
  <c r="J2268" i="5" s="1"/>
  <c r="J2269" i="5" a="1"/>
  <c r="J2269" i="5" s="1"/>
  <c r="J2270" i="5" a="1"/>
  <c r="J2270" i="5" s="1"/>
  <c r="J2271" i="5" a="1"/>
  <c r="J2271" i="5" s="1"/>
  <c r="J2272" i="5" a="1"/>
  <c r="J2272" i="5" s="1"/>
  <c r="J2273" i="5" a="1"/>
  <c r="J2273" i="5" s="1"/>
  <c r="J2274" i="5" a="1"/>
  <c r="J2274" i="5" s="1"/>
  <c r="J2275" i="5" a="1"/>
  <c r="J2275" i="5" s="1"/>
  <c r="J2276" i="5" a="1"/>
  <c r="J2276" i="5" s="1"/>
  <c r="J2277" i="5" a="1"/>
  <c r="J2277" i="5" s="1"/>
  <c r="J2278" i="5" a="1"/>
  <c r="J2278" i="5" s="1"/>
  <c r="J2279" i="5" a="1"/>
  <c r="J2279" i="5" s="1"/>
  <c r="J2280" i="5" a="1"/>
  <c r="J2280" i="5" s="1"/>
  <c r="J2281" i="5" a="1"/>
  <c r="J2281" i="5" s="1"/>
  <c r="J2282" i="5" a="1"/>
  <c r="J2282" i="5" s="1"/>
  <c r="J2283" i="5" a="1"/>
  <c r="J2283" i="5" s="1"/>
  <c r="J2284" i="5" a="1"/>
  <c r="J2284" i="5" s="1"/>
  <c r="J2285" i="5" a="1"/>
  <c r="J2285" i="5" s="1"/>
  <c r="J2286" i="5" a="1"/>
  <c r="J2286" i="5" s="1"/>
  <c r="J2287" i="5" a="1"/>
  <c r="J2287" i="5" s="1"/>
  <c r="J2288" i="5" a="1"/>
  <c r="J2288" i="5" s="1"/>
  <c r="J2289" i="5" a="1"/>
  <c r="J2289" i="5" s="1"/>
  <c r="J2290" i="5" a="1"/>
  <c r="J2290" i="5" s="1"/>
  <c r="J2291" i="5" a="1"/>
  <c r="J2291" i="5" s="1"/>
  <c r="J2292" i="5" a="1"/>
  <c r="J2292" i="5" s="1"/>
  <c r="J2293" i="5" a="1"/>
  <c r="J2293" i="5" s="1"/>
  <c r="J2294" i="5" a="1"/>
  <c r="J2294" i="5" s="1"/>
  <c r="J2295" i="5" a="1"/>
  <c r="J2295" i="5" s="1"/>
  <c r="J2296" i="5" a="1"/>
  <c r="J2296" i="5" s="1"/>
  <c r="J2297" i="5" a="1"/>
  <c r="J2297" i="5" s="1"/>
  <c r="J2298" i="5" a="1"/>
  <c r="J2298" i="5" s="1"/>
  <c r="J2299" i="5" a="1"/>
  <c r="J2299" i="5" s="1"/>
  <c r="J2300" i="5" a="1"/>
  <c r="J2300" i="5" s="1"/>
  <c r="J2301" i="5" a="1"/>
  <c r="J2301" i="5" s="1"/>
  <c r="J2302" i="5" a="1"/>
  <c r="J2302" i="5" s="1"/>
  <c r="J2303" i="5" a="1"/>
  <c r="J2303" i="5" s="1"/>
  <c r="J2304" i="5" a="1"/>
  <c r="J2304" i="5" s="1"/>
  <c r="J2305" i="5" a="1"/>
  <c r="J2305" i="5" s="1"/>
  <c r="J2306" i="5" a="1"/>
  <c r="J2306" i="5" s="1"/>
  <c r="J2307" i="5" a="1"/>
  <c r="J2307" i="5" s="1"/>
  <c r="J2308" i="5" a="1"/>
  <c r="J2308" i="5" s="1"/>
  <c r="J2309" i="5" a="1"/>
  <c r="J2309" i="5" s="1"/>
  <c r="J2310" i="5" a="1"/>
  <c r="J2310" i="5" s="1"/>
  <c r="J2311" i="5" a="1"/>
  <c r="J2311" i="5" s="1"/>
  <c r="J2312" i="5" a="1"/>
  <c r="J2312" i="5" s="1"/>
  <c r="J2313" i="5" a="1"/>
  <c r="J2313" i="5"/>
  <c r="J2314" i="5" a="1"/>
  <c r="J2314" i="5" s="1"/>
  <c r="J2315" i="5" a="1"/>
  <c r="J2315" i="5" s="1"/>
  <c r="J2316" i="5" a="1"/>
  <c r="J2316" i="5" s="1"/>
  <c r="J2317" i="5" a="1"/>
  <c r="J2317" i="5" s="1"/>
  <c r="J2318" i="5" a="1"/>
  <c r="J2318" i="5" s="1"/>
  <c r="J2319" i="5" a="1"/>
  <c r="J2319" i="5" s="1"/>
  <c r="J2320" i="5" a="1"/>
  <c r="J2320" i="5" s="1"/>
  <c r="J2321" i="5" a="1"/>
  <c r="J2321" i="5" s="1"/>
  <c r="J2322" i="5" a="1"/>
  <c r="J2322" i="5" s="1"/>
  <c r="J2323" i="5" a="1"/>
  <c r="J2323" i="5" s="1"/>
  <c r="J2324" i="5" a="1"/>
  <c r="J2324" i="5" s="1"/>
  <c r="J2325" i="5" a="1"/>
  <c r="J2325" i="5" s="1"/>
  <c r="J2326" i="5" a="1"/>
  <c r="J2326" i="5" s="1"/>
  <c r="J2327" i="5" a="1"/>
  <c r="J2327" i="5" s="1"/>
  <c r="J2328" i="5" a="1"/>
  <c r="J2328" i="5" s="1"/>
  <c r="J2329" i="5" a="1"/>
  <c r="J2329" i="5" s="1"/>
  <c r="J2330" i="5" a="1"/>
  <c r="J2330" i="5" s="1"/>
  <c r="J2331" i="5" a="1"/>
  <c r="J2331" i="5" s="1"/>
  <c r="J2332" i="5" a="1"/>
  <c r="J2332" i="5" s="1"/>
  <c r="J2333" i="5" a="1"/>
  <c r="J2333" i="5" s="1"/>
  <c r="J2334" i="5" a="1"/>
  <c r="J2334" i="5" s="1"/>
  <c r="J2335" i="5" a="1"/>
  <c r="J2335" i="5" s="1"/>
  <c r="J2336" i="5" a="1"/>
  <c r="J2336" i="5" s="1"/>
  <c r="J2337" i="5" a="1"/>
  <c r="J2337" i="5" s="1"/>
  <c r="J2338" i="5" a="1"/>
  <c r="J2338" i="5" s="1"/>
  <c r="J2339" i="5" a="1"/>
  <c r="J2339" i="5" s="1"/>
  <c r="J2340" i="5" a="1"/>
  <c r="J2340" i="5" s="1"/>
  <c r="J2341" i="5" a="1"/>
  <c r="J2341" i="5"/>
  <c r="J2342" i="5" a="1"/>
  <c r="J2342" i="5" s="1"/>
  <c r="J2343" i="5" a="1"/>
  <c r="J2343" i="5" s="1"/>
  <c r="J2344" i="5" a="1"/>
  <c r="J2344" i="5" s="1"/>
  <c r="J2345" i="5" a="1"/>
  <c r="J2345" i="5" s="1"/>
  <c r="J2346" i="5" a="1"/>
  <c r="J2346" i="5" s="1"/>
  <c r="J2347" i="5" a="1"/>
  <c r="J2347" i="5" s="1"/>
  <c r="J2348" i="5" a="1"/>
  <c r="J2348" i="5" s="1"/>
  <c r="J2349" i="5" a="1"/>
  <c r="J2349" i="5" s="1"/>
  <c r="J2350" i="5" a="1"/>
  <c r="J2350" i="5" s="1"/>
  <c r="J2351" i="5" a="1"/>
  <c r="J2351" i="5" s="1"/>
  <c r="J2352" i="5" a="1"/>
  <c r="J2352" i="5" s="1"/>
  <c r="J2353" i="5" a="1"/>
  <c r="J2353" i="5" s="1"/>
  <c r="J2354" i="5" a="1"/>
  <c r="J2354" i="5" s="1"/>
  <c r="J2355" i="5" a="1"/>
  <c r="J2355" i="5" s="1"/>
  <c r="J2356" i="5" a="1"/>
  <c r="J2356" i="5" s="1"/>
  <c r="J2357" i="5" a="1"/>
  <c r="J2357" i="5" s="1"/>
  <c r="J2358" i="5" a="1"/>
  <c r="J2358" i="5" s="1"/>
  <c r="J2359" i="5" a="1"/>
  <c r="J2359" i="5" s="1"/>
  <c r="J2360" i="5" a="1"/>
  <c r="J2360" i="5" s="1"/>
  <c r="J2361" i="5" a="1"/>
  <c r="J2361" i="5" s="1"/>
  <c r="J2362" i="5" a="1"/>
  <c r="J2362" i="5" s="1"/>
  <c r="J2363" i="5" a="1"/>
  <c r="J2363" i="5" s="1"/>
  <c r="J2364" i="5" a="1"/>
  <c r="J2364" i="5" s="1"/>
  <c r="J2365" i="5" a="1"/>
  <c r="J2365" i="5" s="1"/>
  <c r="J2366" i="5" a="1"/>
  <c r="J2366" i="5" s="1"/>
  <c r="J2367" i="5" a="1"/>
  <c r="J2367" i="5" s="1"/>
  <c r="J2368" i="5" a="1"/>
  <c r="J2368" i="5" s="1"/>
  <c r="J2369" i="5" a="1"/>
  <c r="J2369" i="5" s="1"/>
  <c r="J2370" i="5" a="1"/>
  <c r="J2370" i="5" s="1"/>
  <c r="J2371" i="5" a="1"/>
  <c r="J2371" i="5" s="1"/>
  <c r="J2372" i="5" a="1"/>
  <c r="J2372" i="5" s="1"/>
  <c r="J2373" i="5" a="1"/>
  <c r="J2373" i="5" s="1"/>
  <c r="J2374" i="5" a="1"/>
  <c r="J2374" i="5" s="1"/>
  <c r="J2375" i="5" a="1"/>
  <c r="J2375" i="5" s="1"/>
  <c r="J2376" i="5" a="1"/>
  <c r="J2376" i="5" s="1"/>
  <c r="J2377" i="5" a="1"/>
  <c r="J2377" i="5" s="1"/>
  <c r="J2378" i="5" a="1"/>
  <c r="J2378" i="5" s="1"/>
  <c r="J2379" i="5" a="1"/>
  <c r="J2379" i="5" s="1"/>
  <c r="J2380" i="5" a="1"/>
  <c r="J2380" i="5" s="1"/>
  <c r="J2381" i="5" a="1"/>
  <c r="J2381" i="5" s="1"/>
  <c r="J2382" i="5" a="1"/>
  <c r="J2382" i="5" s="1"/>
  <c r="J2383" i="5" a="1"/>
  <c r="J2383" i="5" s="1"/>
  <c r="J2384" i="5" a="1"/>
  <c r="J2384" i="5" s="1"/>
  <c r="J2385" i="5" a="1"/>
  <c r="J2385" i="5"/>
  <c r="J2386" i="5" a="1"/>
  <c r="J2386" i="5" s="1"/>
  <c r="J2387" i="5" a="1"/>
  <c r="J2387" i="5" s="1"/>
  <c r="J2388" i="5" a="1"/>
  <c r="J2388" i="5" s="1"/>
  <c r="J2389" i="5" a="1"/>
  <c r="J2389" i="5" s="1"/>
  <c r="J2390" i="5" a="1"/>
  <c r="J2390" i="5" s="1"/>
  <c r="J2391" i="5" a="1"/>
  <c r="J2391" i="5"/>
  <c r="J2392" i="5" a="1"/>
  <c r="J2392" i="5" s="1"/>
  <c r="J2393" i="5" a="1"/>
  <c r="J2393" i="5"/>
  <c r="J2394" i="5" a="1"/>
  <c r="J2394" i="5" s="1"/>
  <c r="J2395" i="5" a="1"/>
  <c r="J2395" i="5" s="1"/>
  <c r="J2396" i="5" a="1"/>
  <c r="J2396" i="5" s="1"/>
  <c r="J2397" i="5" a="1"/>
  <c r="J2397" i="5"/>
  <c r="J2398" i="5" a="1"/>
  <c r="J2398" i="5" s="1"/>
  <c r="J2399" i="5" a="1"/>
  <c r="J2399" i="5"/>
  <c r="J2400" i="5" a="1"/>
  <c r="J2400" i="5" s="1"/>
  <c r="J2401" i="5" a="1"/>
  <c r="J2401" i="5" s="1"/>
  <c r="J2402" i="5" a="1"/>
  <c r="J2402" i="5" s="1"/>
  <c r="J2403" i="5" a="1"/>
  <c r="J2403" i="5" s="1"/>
  <c r="J2404" i="5" a="1"/>
  <c r="J2404" i="5" s="1"/>
  <c r="J2405" i="5" a="1"/>
  <c r="J2405" i="5" s="1"/>
  <c r="J2406" i="5" a="1"/>
  <c r="J2406" i="5" s="1"/>
  <c r="J2407" i="5" a="1"/>
  <c r="J2407" i="5" s="1"/>
  <c r="J2408" i="5" a="1"/>
  <c r="J2408" i="5" s="1"/>
  <c r="J2409" i="5" a="1"/>
  <c r="J2409" i="5" s="1"/>
  <c r="J2410" i="5" a="1"/>
  <c r="J2410" i="5" s="1"/>
  <c r="J2411" i="5" a="1"/>
  <c r="J2411" i="5" s="1"/>
  <c r="J2412" i="5" a="1"/>
  <c r="J2412" i="5" s="1"/>
  <c r="J2413" i="5" a="1"/>
  <c r="J2413" i="5" s="1"/>
  <c r="J2414" i="5" a="1"/>
  <c r="J2414" i="5" s="1"/>
  <c r="J2415" i="5" a="1"/>
  <c r="J2415" i="5" s="1"/>
  <c r="J2416" i="5" a="1"/>
  <c r="J2416" i="5" s="1"/>
  <c r="J2417" i="5" a="1"/>
  <c r="J2417" i="5" s="1"/>
  <c r="J2418" i="5" a="1"/>
  <c r="J2418" i="5" s="1"/>
  <c r="J2419" i="5" a="1"/>
  <c r="J2419" i="5" s="1"/>
  <c r="J2420" i="5" a="1"/>
  <c r="J2420" i="5" s="1"/>
  <c r="J2421" i="5" a="1"/>
  <c r="J2421" i="5" s="1"/>
  <c r="J2422" i="5" a="1"/>
  <c r="J2422" i="5" s="1"/>
  <c r="J2423" i="5" a="1"/>
  <c r="J2423" i="5" s="1"/>
  <c r="J2424" i="5" a="1"/>
  <c r="J2424" i="5" s="1"/>
  <c r="J2425" i="5" a="1"/>
  <c r="J2425" i="5" s="1"/>
  <c r="J2426" i="5" a="1"/>
  <c r="J2426" i="5" s="1"/>
  <c r="J2427" i="5" a="1"/>
  <c r="J2427" i="5" s="1"/>
  <c r="J2428" i="5" a="1"/>
  <c r="J2428" i="5" s="1"/>
  <c r="J2429" i="5" a="1"/>
  <c r="J2429" i="5" s="1"/>
  <c r="J2430" i="5" a="1"/>
  <c r="J2430" i="5" s="1"/>
  <c r="J2431" i="5" a="1"/>
  <c r="J2431" i="5" s="1"/>
  <c r="J2432" i="5" a="1"/>
  <c r="J2432" i="5" s="1"/>
  <c r="J2433" i="5" a="1"/>
  <c r="J2433" i="5" s="1"/>
  <c r="J2434" i="5" a="1"/>
  <c r="J2434" i="5" s="1"/>
  <c r="J2435" i="5" a="1"/>
  <c r="J2435" i="5" s="1"/>
  <c r="J2436" i="5" a="1"/>
  <c r="J2436" i="5" s="1"/>
  <c r="J2437" i="5" a="1"/>
  <c r="J2437" i="5" s="1"/>
  <c r="J2438" i="5" a="1"/>
  <c r="J2438" i="5" s="1"/>
  <c r="J2439" i="5" a="1"/>
  <c r="J2439" i="5" s="1"/>
  <c r="J2440" i="5" a="1"/>
  <c r="J2440" i="5" s="1"/>
  <c r="J2441" i="5" a="1"/>
  <c r="J2441" i="5" s="1"/>
  <c r="J2442" i="5" a="1"/>
  <c r="J2442" i="5" s="1"/>
  <c r="J2443" i="5" a="1"/>
  <c r="J2443" i="5" s="1"/>
  <c r="J2444" i="5" a="1"/>
  <c r="J2444" i="5" s="1"/>
  <c r="J2445" i="5" a="1"/>
  <c r="J2445" i="5" s="1"/>
  <c r="J2446" i="5" a="1"/>
  <c r="J2446" i="5" s="1"/>
  <c r="J2447" i="5" a="1"/>
  <c r="J2447" i="5" s="1"/>
  <c r="J2448" i="5" a="1"/>
  <c r="J2448" i="5" s="1"/>
  <c r="J2449" i="5" a="1"/>
  <c r="J2449" i="5" s="1"/>
  <c r="J2450" i="5" a="1"/>
  <c r="J2450" i="5" s="1"/>
  <c r="J2451" i="5" a="1"/>
  <c r="J2451" i="5" s="1"/>
  <c r="J2452" i="5" a="1"/>
  <c r="J2452" i="5" s="1"/>
  <c r="J2453" i="5" a="1"/>
  <c r="J2453" i="5" s="1"/>
  <c r="J2454" i="5" a="1"/>
  <c r="J2454" i="5" s="1"/>
  <c r="J2455" i="5" a="1"/>
  <c r="J2455" i="5" s="1"/>
  <c r="J2456" i="5" a="1"/>
  <c r="J2456" i="5" s="1"/>
  <c r="J2457" i="5" a="1"/>
  <c r="J2457" i="5" s="1"/>
  <c r="J2458" i="5" a="1"/>
  <c r="J2458" i="5" s="1"/>
  <c r="J2459" i="5" a="1"/>
  <c r="J2459" i="5" s="1"/>
  <c r="J2460" i="5" a="1"/>
  <c r="J2460" i="5" s="1"/>
  <c r="J2461" i="5" a="1"/>
  <c r="J2461" i="5" s="1"/>
  <c r="J2462" i="5" a="1"/>
  <c r="J2462" i="5" s="1"/>
  <c r="J2463" i="5" a="1"/>
  <c r="J2463" i="5" s="1"/>
  <c r="J2464" i="5" a="1"/>
  <c r="J2464" i="5" s="1"/>
  <c r="J2465" i="5" a="1"/>
  <c r="J2465" i="5" s="1"/>
  <c r="J2466" i="5" a="1"/>
  <c r="J2466" i="5" s="1"/>
  <c r="J2467" i="5" a="1"/>
  <c r="J2467" i="5" s="1"/>
  <c r="J2468" i="5" a="1"/>
  <c r="J2468" i="5" s="1"/>
  <c r="J2469" i="5" a="1"/>
  <c r="J2469" i="5" s="1"/>
  <c r="J2470" i="5" a="1"/>
  <c r="J2470" i="5" s="1"/>
  <c r="J2471" i="5" a="1"/>
  <c r="J2471" i="5" s="1"/>
  <c r="J2472" i="5" a="1"/>
  <c r="J2472" i="5" s="1"/>
  <c r="J2473" i="5" a="1"/>
  <c r="J2473" i="5" s="1"/>
  <c r="J2474" i="5" a="1"/>
  <c r="J2474" i="5" s="1"/>
  <c r="J2475" i="5" a="1"/>
  <c r="J2475" i="5" s="1"/>
  <c r="J2476" i="5" a="1"/>
  <c r="J2476" i="5" s="1"/>
  <c r="J2477" i="5" a="1"/>
  <c r="J2477" i="5" s="1"/>
  <c r="J2478" i="5" a="1"/>
  <c r="J2478" i="5" s="1"/>
  <c r="J2479" i="5" a="1"/>
  <c r="J2479" i="5" s="1"/>
  <c r="J2480" i="5" a="1"/>
  <c r="J2480" i="5" s="1"/>
  <c r="J2481" i="5" a="1"/>
  <c r="J2481" i="5" s="1"/>
  <c r="J2482" i="5" a="1"/>
  <c r="J2482" i="5" s="1"/>
  <c r="J2483" i="5" a="1"/>
  <c r="J2483" i="5" s="1"/>
  <c r="J2484" i="5" a="1"/>
  <c r="J2484" i="5" s="1"/>
  <c r="J2485" i="5" a="1"/>
  <c r="J2485" i="5" s="1"/>
  <c r="J2486" i="5" a="1"/>
  <c r="J2486" i="5" s="1"/>
  <c r="J2487" i="5" a="1"/>
  <c r="J2487" i="5" s="1"/>
  <c r="J2488" i="5" a="1"/>
  <c r="J2488" i="5" s="1"/>
  <c r="J2489" i="5" a="1"/>
  <c r="J2489" i="5" s="1"/>
  <c r="J2490" i="5" a="1"/>
  <c r="J2490" i="5" s="1"/>
  <c r="J2491" i="5" a="1"/>
  <c r="J2491" i="5" s="1"/>
  <c r="J2492" i="5" a="1"/>
  <c r="J2492" i="5" s="1"/>
  <c r="J2493" i="5" a="1"/>
  <c r="J2493" i="5" s="1"/>
  <c r="J2494" i="5" a="1"/>
  <c r="J2494" i="5" s="1"/>
  <c r="J2495" i="5" a="1"/>
  <c r="J2495" i="5" s="1"/>
  <c r="J2496" i="5" a="1"/>
  <c r="J2496" i="5" s="1"/>
  <c r="J2497" i="5" a="1"/>
  <c r="J2497" i="5" s="1"/>
  <c r="J2498" i="5" a="1"/>
  <c r="J2498" i="5" s="1"/>
  <c r="J2499" i="5" a="1"/>
  <c r="J2499" i="5" s="1"/>
  <c r="J2500" i="5" a="1"/>
  <c r="J2500" i="5" s="1"/>
  <c r="J2501" i="5" a="1"/>
  <c r="J2501" i="5" s="1"/>
  <c r="J2502" i="5" a="1"/>
  <c r="J2502" i="5" s="1"/>
  <c r="J2503" i="5" a="1"/>
  <c r="J2503" i="5" s="1"/>
  <c r="J2504" i="5" a="1"/>
  <c r="J2504" i="5" s="1"/>
  <c r="J2505" i="5" a="1"/>
  <c r="J2505" i="5"/>
  <c r="J2506" i="5" a="1"/>
  <c r="J2506" i="5" s="1"/>
  <c r="J2507" i="5" a="1"/>
  <c r="J2507" i="5" s="1"/>
  <c r="J2508" i="5" a="1"/>
  <c r="J2508" i="5" s="1"/>
  <c r="J2509" i="5" a="1"/>
  <c r="J2509" i="5" s="1"/>
  <c r="J2510" i="5" a="1"/>
  <c r="J2510" i="5" s="1"/>
  <c r="J2511" i="5" a="1"/>
  <c r="J2511" i="5" s="1"/>
  <c r="J2512" i="5" a="1"/>
  <c r="J2512" i="5" s="1"/>
  <c r="J2513" i="5" a="1"/>
  <c r="J2513" i="5" s="1"/>
  <c r="J2514" i="5" a="1"/>
  <c r="J2514" i="5" s="1"/>
  <c r="J2515" i="5" a="1"/>
  <c r="J2515" i="5" s="1"/>
  <c r="J2516" i="5" a="1"/>
  <c r="J2516" i="5" s="1"/>
  <c r="J2517" i="5" a="1"/>
  <c r="J2517" i="5" s="1"/>
  <c r="J2518" i="5" a="1"/>
  <c r="J2518" i="5" s="1"/>
  <c r="J2519" i="5" a="1"/>
  <c r="J2519" i="5" s="1"/>
  <c r="J2520" i="5" a="1"/>
  <c r="J2520" i="5" s="1"/>
  <c r="J2521" i="5" a="1"/>
  <c r="J2521" i="5" s="1"/>
  <c r="J2522" i="5" a="1"/>
  <c r="J2522" i="5" s="1"/>
  <c r="J2523" i="5" a="1"/>
  <c r="J2523" i="5" s="1"/>
  <c r="J2524" i="5" a="1"/>
  <c r="J2524" i="5" s="1"/>
  <c r="J2525" i="5" a="1"/>
  <c r="J2525" i="5" s="1"/>
  <c r="J2526" i="5" a="1"/>
  <c r="J2526" i="5" s="1"/>
  <c r="J2527" i="5" a="1"/>
  <c r="J2527" i="5" s="1"/>
  <c r="J2528" i="5" a="1"/>
  <c r="J2528" i="5" s="1"/>
  <c r="J2529" i="5" a="1"/>
  <c r="J2529" i="5"/>
  <c r="J2530" i="5" a="1"/>
  <c r="J2530" i="5" s="1"/>
  <c r="J2531" i="5" a="1"/>
  <c r="J2531" i="5" s="1"/>
  <c r="J2532" i="5" a="1"/>
  <c r="J2532" i="5" s="1"/>
  <c r="J2533" i="5" a="1"/>
  <c r="J2533" i="5" s="1"/>
  <c r="J2534" i="5" a="1"/>
  <c r="J2534" i="5" s="1"/>
  <c r="J2535" i="5" a="1"/>
  <c r="J2535" i="5" s="1"/>
  <c r="J2536" i="5" a="1"/>
  <c r="J2536" i="5" s="1"/>
  <c r="J2537" i="5" a="1"/>
  <c r="J2537" i="5" s="1"/>
  <c r="J2538" i="5" a="1"/>
  <c r="J2538" i="5" s="1"/>
  <c r="J2539" i="5" a="1"/>
  <c r="J2539" i="5" s="1"/>
  <c r="J2540" i="5" a="1"/>
  <c r="J2540" i="5" s="1"/>
  <c r="J2541" i="5" a="1"/>
  <c r="J2541" i="5"/>
  <c r="J2542" i="5" a="1"/>
  <c r="J2542" i="5" s="1"/>
  <c r="J2543" i="5" a="1"/>
  <c r="J2543" i="5" s="1"/>
  <c r="J2544" i="5" a="1"/>
  <c r="J2544" i="5" s="1"/>
  <c r="J2545" i="5" a="1"/>
  <c r="J2545" i="5" s="1"/>
  <c r="J2546" i="5" a="1"/>
  <c r="J2546" i="5" s="1"/>
  <c r="J2547" i="5" a="1"/>
  <c r="J2547" i="5" s="1"/>
  <c r="J2548" i="5" a="1"/>
  <c r="J2548" i="5"/>
  <c r="J2549" i="5" a="1"/>
  <c r="J2549" i="5" s="1"/>
  <c r="J2550" i="5" a="1"/>
  <c r="J2550" i="5" s="1"/>
  <c r="J2551" i="5" a="1"/>
  <c r="J2551" i="5" s="1"/>
  <c r="J2552" i="5" a="1"/>
  <c r="J2552" i="5" s="1"/>
  <c r="J2553" i="5" a="1"/>
  <c r="J2553" i="5" s="1"/>
  <c r="J2554" i="5" a="1"/>
  <c r="J2554" i="5" s="1"/>
  <c r="J2555" i="5" a="1"/>
  <c r="J2555" i="5" s="1"/>
  <c r="J2556" i="5" a="1"/>
  <c r="J2556" i="5" s="1"/>
  <c r="J2557" i="5" a="1"/>
  <c r="J2557" i="5" s="1"/>
  <c r="J2558" i="5" a="1"/>
  <c r="J2558" i="5" s="1"/>
  <c r="J2559" i="5" a="1"/>
  <c r="J2559" i="5" s="1"/>
  <c r="J2560" i="5" a="1"/>
  <c r="J2560" i="5" s="1"/>
  <c r="J2561" i="5" a="1"/>
  <c r="J2561" i="5" s="1"/>
  <c r="J2562" i="5" a="1"/>
  <c r="J2562" i="5" s="1"/>
  <c r="J2563" i="5" a="1"/>
  <c r="J2563" i="5" s="1"/>
  <c r="J2564" i="5" a="1"/>
  <c r="J2564" i="5" s="1"/>
  <c r="J2565" i="5" a="1"/>
  <c r="J2565" i="5" s="1"/>
  <c r="J2566" i="5" a="1"/>
  <c r="J2566" i="5" s="1"/>
  <c r="J2567" i="5" a="1"/>
  <c r="J2567" i="5" s="1"/>
  <c r="J2568" i="5" a="1"/>
  <c r="J2568" i="5" s="1"/>
  <c r="J2569" i="5" a="1"/>
  <c r="J2569" i="5" s="1"/>
  <c r="J2570" i="5" a="1"/>
  <c r="J2570" i="5" s="1"/>
  <c r="J2571" i="5" a="1"/>
  <c r="J2571" i="5" s="1"/>
  <c r="J2572" i="5" a="1"/>
  <c r="J2572" i="5" s="1"/>
  <c r="J2573" i="5" a="1"/>
  <c r="J2573" i="5" s="1"/>
  <c r="J2574" i="5" a="1"/>
  <c r="J2574" i="5" s="1"/>
  <c r="J2575" i="5" a="1"/>
  <c r="J2575" i="5" s="1"/>
  <c r="J2576" i="5" a="1"/>
  <c r="J2576" i="5" s="1"/>
  <c r="J2577" i="5" a="1"/>
  <c r="J2577" i="5" s="1"/>
  <c r="J2578" i="5" a="1"/>
  <c r="J2578" i="5" s="1"/>
  <c r="J2579" i="5" a="1"/>
  <c r="J2579" i="5" s="1"/>
  <c r="J2580" i="5" a="1"/>
  <c r="J2580" i="5" s="1"/>
  <c r="J2581" i="5" a="1"/>
  <c r="J2581" i="5" s="1"/>
  <c r="J2582" i="5" a="1"/>
  <c r="J2582" i="5" s="1"/>
  <c r="J2583" i="5" a="1"/>
  <c r="J2583" i="5" s="1"/>
  <c r="J2584" i="5" a="1"/>
  <c r="J2584" i="5" s="1"/>
  <c r="J2585" i="5" a="1"/>
  <c r="J2585" i="5" s="1"/>
  <c r="J2586" i="5" a="1"/>
  <c r="J2586" i="5" s="1"/>
  <c r="J2587" i="5" a="1"/>
  <c r="J2587" i="5" s="1"/>
  <c r="J2588" i="5" a="1"/>
  <c r="J2588" i="5" s="1"/>
  <c r="J2589" i="5" a="1"/>
  <c r="J2589" i="5" s="1"/>
  <c r="J2590" i="5" a="1"/>
  <c r="J2590" i="5" s="1"/>
  <c r="J2591" i="5" a="1"/>
  <c r="J2591" i="5" s="1"/>
  <c r="J2592" i="5" a="1"/>
  <c r="J2592" i="5" s="1"/>
  <c r="J2593" i="5" a="1"/>
  <c r="J2593" i="5" s="1"/>
  <c r="J2594" i="5" a="1"/>
  <c r="J2594" i="5" s="1"/>
  <c r="J2595" i="5" a="1"/>
  <c r="J2595" i="5" s="1"/>
  <c r="J2596" i="5" a="1"/>
  <c r="J2596" i="5" s="1"/>
  <c r="J2597" i="5" a="1"/>
  <c r="J2597" i="5" s="1"/>
  <c r="J2598" i="5" a="1"/>
  <c r="J2598" i="5" s="1"/>
  <c r="J2599" i="5" a="1"/>
  <c r="J2599" i="5" s="1"/>
  <c r="J2600" i="5" a="1"/>
  <c r="J2600" i="5" s="1"/>
  <c r="J2601" i="5" a="1"/>
  <c r="J2601" i="5" s="1"/>
  <c r="J2602" i="5" a="1"/>
  <c r="J2602" i="5" s="1"/>
  <c r="J2603" i="5" a="1"/>
  <c r="J2603" i="5" s="1"/>
  <c r="J2604" i="5" a="1"/>
  <c r="J2604" i="5" s="1"/>
  <c r="J2605" i="5" a="1"/>
  <c r="J2605" i="5" s="1"/>
  <c r="J2606" i="5" a="1"/>
  <c r="J2606" i="5" s="1"/>
  <c r="J2607" i="5" a="1"/>
  <c r="J2607" i="5" s="1"/>
  <c r="J2608" i="5" a="1"/>
  <c r="J2608" i="5" s="1"/>
  <c r="J2609" i="5" a="1"/>
  <c r="J2609" i="5"/>
  <c r="J2610" i="5" a="1"/>
  <c r="J2610" i="5" s="1"/>
  <c r="J2611" i="5" a="1"/>
  <c r="J2611" i="5" s="1"/>
  <c r="J2612" i="5" a="1"/>
  <c r="J2612" i="5" s="1"/>
  <c r="J2613" i="5" a="1"/>
  <c r="J2613" i="5" s="1"/>
  <c r="J2614" i="5" a="1"/>
  <c r="J2614" i="5" s="1"/>
  <c r="J2615" i="5" a="1"/>
  <c r="J2615" i="5" s="1"/>
  <c r="J2616" i="5" a="1"/>
  <c r="J2616" i="5" s="1"/>
  <c r="J2617" i="5" a="1"/>
  <c r="J2617" i="5" s="1"/>
  <c r="J2618" i="5" a="1"/>
  <c r="J2618" i="5" s="1"/>
  <c r="J2619" i="5" a="1"/>
  <c r="J2619" i="5" s="1"/>
  <c r="J2620" i="5" a="1"/>
  <c r="J2620" i="5" s="1"/>
  <c r="J2621" i="5" a="1"/>
  <c r="J2621" i="5" s="1"/>
  <c r="J2622" i="5" a="1"/>
  <c r="J2622" i="5" s="1"/>
  <c r="J2623" i="5" a="1"/>
  <c r="J2623" i="5" s="1"/>
  <c r="J2624" i="5" a="1"/>
  <c r="J2624" i="5" s="1"/>
  <c r="J2625" i="5" a="1"/>
  <c r="J2625" i="5"/>
  <c r="J2626" i="5" a="1"/>
  <c r="J2626" i="5" s="1"/>
  <c r="J2627" i="5" a="1"/>
  <c r="J2627" i="5" s="1"/>
  <c r="J2628" i="5" a="1"/>
  <c r="J2628" i="5" s="1"/>
  <c r="J2629" i="5" a="1"/>
  <c r="J2629" i="5" s="1"/>
  <c r="J2630" i="5" a="1"/>
  <c r="J2630" i="5" s="1"/>
  <c r="J2631" i="5" a="1"/>
  <c r="J2631" i="5" s="1"/>
  <c r="J2632" i="5" a="1"/>
  <c r="J2632" i="5" s="1"/>
  <c r="J2633" i="5" a="1"/>
  <c r="J2633" i="5" s="1"/>
  <c r="J2634" i="5" a="1"/>
  <c r="J2634" i="5" s="1"/>
  <c r="J2635" i="5" a="1"/>
  <c r="J2635" i="5" s="1"/>
  <c r="J2636" i="5" a="1"/>
  <c r="J2636" i="5" s="1"/>
  <c r="J2637" i="5" a="1"/>
  <c r="J2637" i="5" s="1"/>
  <c r="J2638" i="5" a="1"/>
  <c r="J2638" i="5" s="1"/>
  <c r="J2639" i="5" a="1"/>
  <c r="J2639" i="5" s="1"/>
  <c r="J2640" i="5" a="1"/>
  <c r="J2640" i="5" s="1"/>
  <c r="J2641" i="5" a="1"/>
  <c r="J2641" i="5" s="1"/>
  <c r="J2642" i="5" a="1"/>
  <c r="J2642" i="5" s="1"/>
  <c r="J2643" i="5" a="1"/>
  <c r="J2643" i="5" s="1"/>
  <c r="J2644" i="5" a="1"/>
  <c r="J2644" i="5" s="1"/>
  <c r="J2645" i="5" a="1"/>
  <c r="J2645" i="5" s="1"/>
  <c r="J2646" i="5" a="1"/>
  <c r="J2646" i="5" s="1"/>
  <c r="J2647" i="5" a="1"/>
  <c r="J2647" i="5" s="1"/>
  <c r="J2648" i="5" a="1"/>
  <c r="J2648" i="5" s="1"/>
  <c r="J2649" i="5" a="1"/>
  <c r="J2649" i="5" s="1"/>
  <c r="J2650" i="5" a="1"/>
  <c r="J2650" i="5" s="1"/>
  <c r="J2651" i="5" a="1"/>
  <c r="J2651" i="5" s="1"/>
  <c r="J2652" i="5" a="1"/>
  <c r="J2652" i="5" s="1"/>
  <c r="J2653" i="5" a="1"/>
  <c r="J2653" i="5" s="1"/>
  <c r="J2654" i="5" a="1"/>
  <c r="J2654" i="5" s="1"/>
  <c r="J2655" i="5" a="1"/>
  <c r="J2655" i="5"/>
  <c r="J2656" i="5" a="1"/>
  <c r="J2656" i="5" s="1"/>
  <c r="J2657" i="5" a="1"/>
  <c r="J2657" i="5" s="1"/>
  <c r="J2658" i="5" a="1"/>
  <c r="J2658" i="5" s="1"/>
  <c r="J2659" i="5" a="1"/>
  <c r="J2659" i="5" s="1"/>
  <c r="J2660" i="5" a="1"/>
  <c r="J2660" i="5" s="1"/>
  <c r="J2661" i="5" a="1"/>
  <c r="J2661" i="5" s="1"/>
  <c r="J2662" i="5" a="1"/>
  <c r="J2662" i="5" s="1"/>
  <c r="J2663" i="5" a="1"/>
  <c r="J2663" i="5" s="1"/>
  <c r="J2664" i="5" a="1"/>
  <c r="J2664" i="5" s="1"/>
  <c r="J2665" i="5" a="1"/>
  <c r="J2665" i="5" s="1"/>
  <c r="J2666" i="5" a="1"/>
  <c r="J2666" i="5" s="1"/>
  <c r="J2667" i="5" a="1"/>
  <c r="J2667" i="5" s="1"/>
  <c r="J2668" i="5" a="1"/>
  <c r="J2668" i="5" s="1"/>
  <c r="J2669" i="5" a="1"/>
  <c r="J2669" i="5" s="1"/>
  <c r="J2670" i="5" a="1"/>
  <c r="J2670" i="5" s="1"/>
  <c r="J2671" i="5" a="1"/>
  <c r="J2671" i="5" s="1"/>
  <c r="J2672" i="5" a="1"/>
  <c r="J2672" i="5" s="1"/>
  <c r="J2673" i="5" a="1"/>
  <c r="J2673" i="5" s="1"/>
  <c r="J2674" i="5" a="1"/>
  <c r="J2674" i="5" s="1"/>
  <c r="J2675" i="5" a="1"/>
  <c r="J2675" i="5" s="1"/>
  <c r="J2676" i="5" a="1"/>
  <c r="J2676" i="5" s="1"/>
  <c r="J2677" i="5" a="1"/>
  <c r="J2677" i="5" s="1"/>
  <c r="J2678" i="5" a="1"/>
  <c r="J2678" i="5" s="1"/>
  <c r="J2679" i="5" a="1"/>
  <c r="J2679" i="5" s="1"/>
  <c r="J2680" i="5" a="1"/>
  <c r="J2680" i="5" s="1"/>
  <c r="J2681" i="5" a="1"/>
  <c r="J2681" i="5" s="1"/>
  <c r="J2682" i="5" a="1"/>
  <c r="J2682" i="5" s="1"/>
  <c r="J2683" i="5" a="1"/>
  <c r="J2683" i="5" s="1"/>
  <c r="J2684" i="5" a="1"/>
  <c r="J2684" i="5" s="1"/>
  <c r="J2685" i="5" a="1"/>
  <c r="J2685" i="5" s="1"/>
  <c r="J2686" i="5" a="1"/>
  <c r="J2686" i="5" s="1"/>
  <c r="J2687" i="5" a="1"/>
  <c r="J2687" i="5" s="1"/>
  <c r="J2688" i="5" a="1"/>
  <c r="J2688" i="5" s="1"/>
  <c r="J2689" i="5" a="1"/>
  <c r="J2689" i="5" s="1"/>
  <c r="J2690" i="5" a="1"/>
  <c r="J2690" i="5" s="1"/>
  <c r="J2691" i="5" a="1"/>
  <c r="J2691" i="5" s="1"/>
  <c r="J2692" i="5" a="1"/>
  <c r="J2692" i="5" s="1"/>
  <c r="J2693" i="5" a="1"/>
  <c r="J2693" i="5"/>
  <c r="J2694" i="5" a="1"/>
  <c r="J2694" i="5" s="1"/>
  <c r="J2695" i="5" a="1"/>
  <c r="J2695" i="5" s="1"/>
  <c r="J2696" i="5" a="1"/>
  <c r="J2696" i="5" s="1"/>
  <c r="J2697" i="5" a="1"/>
  <c r="J2697" i="5" s="1"/>
  <c r="J2698" i="5" a="1"/>
  <c r="J2698" i="5" s="1"/>
  <c r="J2699" i="5" a="1"/>
  <c r="J2699" i="5" s="1"/>
  <c r="J2700" i="5" a="1"/>
  <c r="J2700" i="5" s="1"/>
  <c r="J2701" i="5" a="1"/>
  <c r="J2701" i="5" s="1"/>
  <c r="J2702" i="5" a="1"/>
  <c r="J2702" i="5" s="1"/>
  <c r="J2703" i="5" a="1"/>
  <c r="J2703" i="5" s="1"/>
  <c r="J2704" i="5" a="1"/>
  <c r="J2704" i="5" s="1"/>
  <c r="J2705" i="5" a="1"/>
  <c r="J2705" i="5" s="1"/>
  <c r="J2706" i="5" a="1"/>
  <c r="J2706" i="5" s="1"/>
  <c r="J2707" i="5" a="1"/>
  <c r="J2707" i="5" s="1"/>
  <c r="J2708" i="5" a="1"/>
  <c r="J2708" i="5" s="1"/>
  <c r="J2709" i="5" a="1"/>
  <c r="J2709" i="5" s="1"/>
  <c r="J2710" i="5" a="1"/>
  <c r="J2710" i="5" s="1"/>
  <c r="J2711" i="5" a="1"/>
  <c r="J2711" i="5" s="1"/>
  <c r="J2712" i="5" a="1"/>
  <c r="J2712" i="5" s="1"/>
  <c r="J2713" i="5" a="1"/>
  <c r="J2713" i="5" s="1"/>
  <c r="J2714" i="5" a="1"/>
  <c r="J2714" i="5" s="1"/>
  <c r="J2715" i="5" a="1"/>
  <c r="J2715" i="5" s="1"/>
  <c r="J2716" i="5" a="1"/>
  <c r="J2716" i="5" s="1"/>
  <c r="J2717" i="5" a="1"/>
  <c r="J2717" i="5" s="1"/>
  <c r="J2718" i="5" a="1"/>
  <c r="J2718" i="5" s="1"/>
  <c r="J2719" i="5" a="1"/>
  <c r="J2719" i="5" s="1"/>
  <c r="J2720" i="5" a="1"/>
  <c r="J2720" i="5"/>
  <c r="J2721" i="5" a="1"/>
  <c r="J2721" i="5" s="1"/>
  <c r="J2722" i="5" a="1"/>
  <c r="J2722" i="5" s="1"/>
  <c r="J2723" i="5" a="1"/>
  <c r="J2723" i="5" s="1"/>
  <c r="J2724" i="5" a="1"/>
  <c r="J2724" i="5" s="1"/>
  <c r="J2725" i="5" a="1"/>
  <c r="J2725" i="5" s="1"/>
  <c r="J2726" i="5" a="1"/>
  <c r="J2726" i="5" s="1"/>
  <c r="J2727" i="5" a="1"/>
  <c r="J2727" i="5" s="1"/>
  <c r="K2" i="5" a="1"/>
  <c r="K2" i="5" s="1"/>
  <c r="K3" i="5" a="1"/>
  <c r="K3" i="5" s="1"/>
  <c r="K4" i="5" a="1"/>
  <c r="K4" i="5" s="1"/>
  <c r="K5" i="5" a="1"/>
  <c r="K5" i="5" s="1"/>
  <c r="K6" i="5" a="1"/>
  <c r="K6" i="5" s="1"/>
  <c r="K7" i="5" a="1"/>
  <c r="K7" i="5"/>
  <c r="K8" i="5" a="1"/>
  <c r="K8" i="5" s="1"/>
  <c r="K9" i="5" a="1"/>
  <c r="K9" i="5" s="1"/>
  <c r="K10" i="5" a="1"/>
  <c r="K10" i="5" s="1"/>
  <c r="K11" i="5" a="1"/>
  <c r="K11" i="5" s="1"/>
  <c r="K12" i="5" a="1"/>
  <c r="K12" i="5" s="1"/>
  <c r="K13" i="5" a="1"/>
  <c r="K13" i="5" s="1"/>
  <c r="K14" i="5" a="1"/>
  <c r="K14" i="5" s="1"/>
  <c r="K15" i="5" a="1"/>
  <c r="K15" i="5" s="1"/>
  <c r="K16" i="5" a="1"/>
  <c r="K16" i="5" s="1"/>
  <c r="K17" i="5" a="1"/>
  <c r="K17" i="5" s="1"/>
  <c r="K18" i="5" a="1"/>
  <c r="K18" i="5" s="1"/>
  <c r="K19" i="5" a="1"/>
  <c r="K19" i="5" s="1"/>
  <c r="K20" i="5" a="1"/>
  <c r="K20" i="5" s="1"/>
  <c r="K21" i="5" a="1"/>
  <c r="K21" i="5" s="1"/>
  <c r="K22" i="5" a="1"/>
  <c r="K22" i="5" s="1"/>
  <c r="K23" i="5" a="1"/>
  <c r="K23" i="5" s="1"/>
  <c r="K24" i="5" a="1"/>
  <c r="K24" i="5" s="1"/>
  <c r="K25" i="5" a="1"/>
  <c r="K25" i="5" s="1"/>
  <c r="K26" i="5" a="1"/>
  <c r="K26" i="5" s="1"/>
  <c r="K27" i="5" a="1"/>
  <c r="K27" i="5" s="1"/>
  <c r="K28" i="5" a="1"/>
  <c r="K28" i="5" s="1"/>
  <c r="K29" i="5" a="1"/>
  <c r="K29" i="5" s="1"/>
  <c r="K30" i="5" a="1"/>
  <c r="K30" i="5" s="1"/>
  <c r="K31" i="5" a="1"/>
  <c r="K31" i="5" s="1"/>
  <c r="K32" i="5" a="1"/>
  <c r="K32" i="5" s="1"/>
  <c r="K33" i="5" a="1"/>
  <c r="K33" i="5" s="1"/>
  <c r="K34" i="5" a="1"/>
  <c r="K34" i="5" s="1"/>
  <c r="L34" i="5" s="1" a="1"/>
  <c r="L34" i="5" s="1"/>
  <c r="K35" i="5" a="1"/>
  <c r="K35" i="5" s="1"/>
  <c r="K36" i="5" a="1"/>
  <c r="K36" i="5" s="1"/>
  <c r="K37" i="5" a="1"/>
  <c r="K37" i="5" s="1"/>
  <c r="K38" i="5" a="1"/>
  <c r="K38" i="5" s="1"/>
  <c r="K39" i="5" a="1"/>
  <c r="K39" i="5" s="1"/>
  <c r="K40" i="5" a="1"/>
  <c r="K40" i="5" s="1"/>
  <c r="K41" i="5" a="1"/>
  <c r="K41" i="5" s="1"/>
  <c r="K42" i="5" a="1"/>
  <c r="K42" i="5" s="1"/>
  <c r="K43" i="5" a="1"/>
  <c r="K43" i="5" s="1"/>
  <c r="K44" i="5" a="1"/>
  <c r="K44" i="5" s="1"/>
  <c r="K45" i="5" a="1"/>
  <c r="K45" i="5" s="1"/>
  <c r="K46" i="5" a="1"/>
  <c r="K46" i="5"/>
  <c r="K47" i="5" a="1"/>
  <c r="K47" i="5" s="1"/>
  <c r="K48" i="5" a="1"/>
  <c r="K48" i="5" s="1"/>
  <c r="K49" i="5" a="1"/>
  <c r="K49" i="5" s="1"/>
  <c r="K50" i="5" a="1"/>
  <c r="K50" i="5" s="1"/>
  <c r="K51" i="5" a="1"/>
  <c r="K51" i="5" s="1"/>
  <c r="K52" i="5" a="1"/>
  <c r="K52" i="5" s="1"/>
  <c r="K53" i="5" a="1"/>
  <c r="K53" i="5" s="1"/>
  <c r="K54" i="5" a="1"/>
  <c r="K54" i="5" s="1"/>
  <c r="K55" i="5" a="1"/>
  <c r="K55" i="5" s="1"/>
  <c r="K56" i="5" a="1"/>
  <c r="K56" i="5" s="1"/>
  <c r="K57" i="5" a="1"/>
  <c r="K57" i="5" s="1"/>
  <c r="K58" i="5" a="1"/>
  <c r="K58" i="5" s="1"/>
  <c r="K59" i="5" a="1"/>
  <c r="K59" i="5" s="1"/>
  <c r="K60" i="5" a="1"/>
  <c r="K60" i="5" s="1"/>
  <c r="K61" i="5" a="1"/>
  <c r="K61" i="5" s="1"/>
  <c r="L61" i="5" s="1" a="1"/>
  <c r="L61" i="5" s="1"/>
  <c r="K62" i="5" a="1"/>
  <c r="K62" i="5" s="1"/>
  <c r="K63" i="5" a="1"/>
  <c r="K63" i="5" s="1"/>
  <c r="K64" i="5" a="1"/>
  <c r="K64" i="5" s="1"/>
  <c r="K65" i="5" a="1"/>
  <c r="K65" i="5" s="1"/>
  <c r="K66" i="5" a="1"/>
  <c r="K66" i="5" s="1"/>
  <c r="K67" i="5" a="1"/>
  <c r="K67" i="5" s="1"/>
  <c r="K68" i="5" a="1"/>
  <c r="K68" i="5" s="1"/>
  <c r="K69" i="5" a="1"/>
  <c r="K69" i="5" s="1"/>
  <c r="K70" i="5" a="1"/>
  <c r="K70" i="5" s="1"/>
  <c r="K71" i="5" a="1"/>
  <c r="K71" i="5" s="1"/>
  <c r="K72" i="5" a="1"/>
  <c r="K72" i="5" s="1"/>
  <c r="K73" i="5" a="1"/>
  <c r="K73" i="5" s="1"/>
  <c r="K74" i="5" a="1"/>
  <c r="K74" i="5" s="1"/>
  <c r="K75" i="5" a="1"/>
  <c r="K75" i="5" s="1"/>
  <c r="K76" i="5" a="1"/>
  <c r="K76" i="5" s="1"/>
  <c r="L76" i="5" s="1" a="1"/>
  <c r="L76" i="5" s="1"/>
  <c r="K77" i="5" a="1"/>
  <c r="K77" i="5" s="1"/>
  <c r="K78" i="5" a="1"/>
  <c r="K78" i="5" s="1"/>
  <c r="K79" i="5" a="1"/>
  <c r="K79" i="5" s="1"/>
  <c r="K80" i="5" a="1"/>
  <c r="K80" i="5" s="1"/>
  <c r="K81" i="5" a="1"/>
  <c r="K81" i="5" s="1"/>
  <c r="K82" i="5" a="1"/>
  <c r="K82" i="5" s="1"/>
  <c r="K83" i="5" a="1"/>
  <c r="K83" i="5" s="1"/>
  <c r="K84" i="5" a="1"/>
  <c r="K84" i="5" s="1"/>
  <c r="L84" i="5" s="1" a="1"/>
  <c r="L84" i="5" s="1"/>
  <c r="K85" i="5" a="1"/>
  <c r="K85" i="5" s="1"/>
  <c r="K86" i="5" a="1"/>
  <c r="K86" i="5" s="1"/>
  <c r="K87" i="5" a="1"/>
  <c r="K87" i="5" s="1"/>
  <c r="K88" i="5" a="1"/>
  <c r="K88" i="5" s="1"/>
  <c r="L88" i="5" s="1" a="1"/>
  <c r="L88" i="5" s="1"/>
  <c r="K89" i="5" a="1"/>
  <c r="K89" i="5" s="1"/>
  <c r="K90" i="5" a="1"/>
  <c r="K90" i="5" s="1"/>
  <c r="K91" i="5" a="1"/>
  <c r="K91" i="5" s="1"/>
  <c r="K92" i="5" a="1"/>
  <c r="K92" i="5" s="1"/>
  <c r="K93" i="5" a="1"/>
  <c r="K93" i="5" s="1"/>
  <c r="K94" i="5" a="1"/>
  <c r="K94" i="5" s="1"/>
  <c r="K95" i="5" a="1"/>
  <c r="K95" i="5" s="1"/>
  <c r="K96" i="5" a="1"/>
  <c r="K96" i="5" s="1"/>
  <c r="K97" i="5" a="1"/>
  <c r="K97" i="5" s="1"/>
  <c r="K98" i="5" a="1"/>
  <c r="K98" i="5" s="1"/>
  <c r="K99" i="5" a="1"/>
  <c r="K99" i="5" s="1"/>
  <c r="K100" i="5" a="1"/>
  <c r="K100" i="5" s="1"/>
  <c r="K101" i="5" a="1"/>
  <c r="K101" i="5" s="1"/>
  <c r="K102" i="5" a="1"/>
  <c r="K102" i="5" s="1"/>
  <c r="L102" i="5" s="1" a="1"/>
  <c r="L102" i="5" s="1"/>
  <c r="K103" i="5" a="1"/>
  <c r="K103" i="5" s="1"/>
  <c r="K104" i="5" a="1"/>
  <c r="K104" i="5" s="1"/>
  <c r="K105" i="5" a="1"/>
  <c r="K105" i="5" s="1"/>
  <c r="K106" i="5" a="1"/>
  <c r="K106" i="5" s="1"/>
  <c r="K107" i="5" a="1"/>
  <c r="K107" i="5" s="1"/>
  <c r="K108" i="5" a="1"/>
  <c r="K108" i="5" s="1"/>
  <c r="K109" i="5" a="1"/>
  <c r="K109" i="5" s="1"/>
  <c r="K110" i="5" a="1"/>
  <c r="K110" i="5" s="1"/>
  <c r="K111" i="5" a="1"/>
  <c r="K111" i="5" s="1"/>
  <c r="K112" i="5" a="1"/>
  <c r="K112" i="5" s="1"/>
  <c r="K113" i="5" a="1"/>
  <c r="K113" i="5" s="1"/>
  <c r="K114" i="5" a="1"/>
  <c r="K114" i="5" s="1"/>
  <c r="K115" i="5" a="1"/>
  <c r="K115" i="5" s="1"/>
  <c r="K116" i="5" a="1"/>
  <c r="K116" i="5" s="1"/>
  <c r="K117" i="5" a="1"/>
  <c r="K117" i="5" s="1"/>
  <c r="K118" i="5" a="1"/>
  <c r="K118" i="5" s="1"/>
  <c r="K119" i="5" a="1"/>
  <c r="K119" i="5" s="1"/>
  <c r="K120" i="5" a="1"/>
  <c r="K120" i="5" s="1"/>
  <c r="K121" i="5" a="1"/>
  <c r="K121" i="5" s="1"/>
  <c r="K122" i="5" a="1"/>
  <c r="K122" i="5" s="1"/>
  <c r="K123" i="5" a="1"/>
  <c r="K123" i="5" s="1"/>
  <c r="K124" i="5" a="1"/>
  <c r="K124" i="5" s="1"/>
  <c r="K125" i="5" a="1"/>
  <c r="K125" i="5" s="1"/>
  <c r="K126" i="5" a="1"/>
  <c r="K126" i="5" s="1"/>
  <c r="K127" i="5" a="1"/>
  <c r="K127" i="5" s="1"/>
  <c r="L127" i="5" s="1" a="1"/>
  <c r="L127" i="5" s="1"/>
  <c r="K128" i="5" a="1"/>
  <c r="K128" i="5" s="1"/>
  <c r="L128" i="5" s="1" a="1"/>
  <c r="L128" i="5" s="1"/>
  <c r="K129" i="5" a="1"/>
  <c r="K129" i="5" s="1"/>
  <c r="K130" i="5" a="1"/>
  <c r="K130" i="5" s="1"/>
  <c r="K131" i="5" a="1"/>
  <c r="K131" i="5" s="1"/>
  <c r="K132" i="5" a="1"/>
  <c r="K132" i="5" s="1"/>
  <c r="K133" i="5" a="1"/>
  <c r="K133" i="5" s="1"/>
  <c r="K134" i="5" a="1"/>
  <c r="K134" i="5" s="1"/>
  <c r="K135" i="5" a="1"/>
  <c r="K135" i="5" s="1"/>
  <c r="K136" i="5" a="1"/>
  <c r="K136" i="5" s="1"/>
  <c r="K137" i="5" a="1"/>
  <c r="K137" i="5" s="1"/>
  <c r="K138" i="5" a="1"/>
  <c r="K138" i="5" s="1"/>
  <c r="K139" i="5" a="1"/>
  <c r="K139" i="5"/>
  <c r="K140" i="5" a="1"/>
  <c r="K140" i="5" s="1"/>
  <c r="K141" i="5" a="1"/>
  <c r="K141" i="5" s="1"/>
  <c r="K142" i="5" a="1"/>
  <c r="K142" i="5" s="1"/>
  <c r="K143" i="5" a="1"/>
  <c r="K143" i="5" s="1"/>
  <c r="K144" i="5" a="1"/>
  <c r="K144" i="5" s="1"/>
  <c r="K145" i="5" a="1"/>
  <c r="K145" i="5" s="1"/>
  <c r="K146" i="5" a="1"/>
  <c r="K146" i="5" s="1"/>
  <c r="K147" i="5" a="1"/>
  <c r="K147" i="5" s="1"/>
  <c r="K148" i="5" a="1"/>
  <c r="K148" i="5" s="1"/>
  <c r="K149" i="5" a="1"/>
  <c r="K149" i="5" s="1"/>
  <c r="K150" i="5" a="1"/>
  <c r="K150" i="5" s="1"/>
  <c r="K151" i="5" a="1"/>
  <c r="K151" i="5" s="1"/>
  <c r="K152" i="5" a="1"/>
  <c r="K152" i="5" s="1"/>
  <c r="K153" i="5" a="1"/>
  <c r="K153" i="5" s="1"/>
  <c r="K154" i="5" a="1"/>
  <c r="K154" i="5" s="1"/>
  <c r="L154" i="5" s="1" a="1"/>
  <c r="L154" i="5" s="1"/>
  <c r="K155" i="5" a="1"/>
  <c r="K155" i="5" s="1"/>
  <c r="K156" i="5" a="1"/>
  <c r="K156" i="5" s="1"/>
  <c r="K157" i="5" a="1"/>
  <c r="K157" i="5" s="1"/>
  <c r="K158" i="5" a="1"/>
  <c r="K158" i="5" s="1"/>
  <c r="K159" i="5" a="1"/>
  <c r="K159" i="5" s="1"/>
  <c r="K160" i="5" a="1"/>
  <c r="K160" i="5" s="1"/>
  <c r="K161" i="5" a="1"/>
  <c r="K161" i="5" s="1"/>
  <c r="K162" i="5" a="1"/>
  <c r="K162" i="5" s="1"/>
  <c r="K163" i="5" a="1"/>
  <c r="K163" i="5" s="1"/>
  <c r="K164" i="5" a="1"/>
  <c r="K164" i="5" s="1"/>
  <c r="K165" i="5" a="1"/>
  <c r="K165" i="5" s="1"/>
  <c r="K166" i="5" a="1"/>
  <c r="K166" i="5" s="1"/>
  <c r="K167" i="5" a="1"/>
  <c r="K167" i="5" s="1"/>
  <c r="K168" i="5" a="1"/>
  <c r="K168" i="5" s="1"/>
  <c r="K169" i="5" a="1"/>
  <c r="K169" i="5" s="1"/>
  <c r="K170" i="5" a="1"/>
  <c r="K170" i="5" s="1"/>
  <c r="K171" i="5" a="1"/>
  <c r="K171" i="5" s="1"/>
  <c r="K172" i="5" a="1"/>
  <c r="K172" i="5" s="1"/>
  <c r="K173" i="5" a="1"/>
  <c r="K173" i="5" s="1"/>
  <c r="K174" i="5" a="1"/>
  <c r="K174" i="5" s="1"/>
  <c r="K175" i="5" a="1"/>
  <c r="K175" i="5" s="1"/>
  <c r="K176" i="5" a="1"/>
  <c r="K176" i="5" s="1"/>
  <c r="K177" i="5" a="1"/>
  <c r="K177" i="5" s="1"/>
  <c r="K178" i="5" a="1"/>
  <c r="K178" i="5" s="1"/>
  <c r="K179" i="5" a="1"/>
  <c r="K179" i="5" s="1"/>
  <c r="K180" i="5" a="1"/>
  <c r="K180" i="5" s="1"/>
  <c r="K181" i="5" a="1"/>
  <c r="K181" i="5" s="1"/>
  <c r="K182" i="5" a="1"/>
  <c r="K182" i="5" s="1"/>
  <c r="K183" i="5" a="1"/>
  <c r="K183" i="5" s="1"/>
  <c r="K184" i="5" a="1"/>
  <c r="K184" i="5" s="1"/>
  <c r="K185" i="5" a="1"/>
  <c r="K185" i="5" s="1"/>
  <c r="K186" i="5" a="1"/>
  <c r="K186" i="5" s="1"/>
  <c r="K187" i="5" a="1"/>
  <c r="K187" i="5" s="1"/>
  <c r="K188" i="5" a="1"/>
  <c r="K188" i="5" s="1"/>
  <c r="K189" i="5" a="1"/>
  <c r="K189" i="5" s="1"/>
  <c r="K190" i="5" a="1"/>
  <c r="K190" i="5" s="1"/>
  <c r="K191" i="5" a="1"/>
  <c r="K191" i="5" s="1"/>
  <c r="K192" i="5" a="1"/>
  <c r="K192" i="5" s="1"/>
  <c r="K193" i="5" a="1"/>
  <c r="K193" i="5" s="1"/>
  <c r="K194" i="5" a="1"/>
  <c r="K194" i="5" s="1"/>
  <c r="K195" i="5" a="1"/>
  <c r="K195" i="5" s="1"/>
  <c r="K196" i="5" a="1"/>
  <c r="K196" i="5" s="1"/>
  <c r="K197" i="5" a="1"/>
  <c r="K197" i="5" s="1"/>
  <c r="K198" i="5" a="1"/>
  <c r="K198" i="5" s="1"/>
  <c r="K199" i="5" a="1"/>
  <c r="K199" i="5" s="1"/>
  <c r="K200" i="5" a="1"/>
  <c r="K200" i="5" s="1"/>
  <c r="K201" i="5" a="1"/>
  <c r="K201" i="5" s="1"/>
  <c r="K202" i="5" a="1"/>
  <c r="K202" i="5" s="1"/>
  <c r="K203" i="5" a="1"/>
  <c r="K203" i="5" s="1"/>
  <c r="L203" i="5" s="1" a="1"/>
  <c r="L203" i="5" s="1"/>
  <c r="K204" i="5" a="1"/>
  <c r="K204" i="5" s="1"/>
  <c r="K205" i="5" a="1"/>
  <c r="K205" i="5" s="1"/>
  <c r="K206" i="5" a="1"/>
  <c r="K206" i="5" s="1"/>
  <c r="L206" i="5" s="1" a="1"/>
  <c r="L206" i="5" s="1"/>
  <c r="K207" i="5" a="1"/>
  <c r="K207" i="5"/>
  <c r="K208" i="5" a="1"/>
  <c r="K208" i="5" s="1"/>
  <c r="K209" i="5" a="1"/>
  <c r="K209" i="5" s="1"/>
  <c r="L209" i="5" s="1" a="1"/>
  <c r="L209" i="5" s="1"/>
  <c r="K210" i="5" a="1"/>
  <c r="K210" i="5" s="1"/>
  <c r="L210" i="5" s="1" a="1"/>
  <c r="L210" i="5" s="1"/>
  <c r="K211" i="5" a="1"/>
  <c r="K211" i="5" s="1"/>
  <c r="K212" i="5" a="1"/>
  <c r="K212" i="5" s="1"/>
  <c r="K213" i="5" a="1"/>
  <c r="K213" i="5" s="1"/>
  <c r="K214" i="5" a="1"/>
  <c r="K214" i="5" s="1"/>
  <c r="K215" i="5" a="1"/>
  <c r="K215" i="5" s="1"/>
  <c r="K216" i="5" a="1"/>
  <c r="K216" i="5" s="1"/>
  <c r="K217" i="5" a="1"/>
  <c r="K217" i="5" s="1"/>
  <c r="K218" i="5" a="1"/>
  <c r="K218" i="5" s="1"/>
  <c r="K219" i="5" a="1"/>
  <c r="K219" i="5" s="1"/>
  <c r="K220" i="5" a="1"/>
  <c r="K220" i="5" s="1"/>
  <c r="K221" i="5" a="1"/>
  <c r="K221" i="5" s="1"/>
  <c r="K222" i="5" a="1"/>
  <c r="K222" i="5"/>
  <c r="K223" i="5" a="1"/>
  <c r="K223" i="5" s="1"/>
  <c r="K224" i="5" a="1"/>
  <c r="K224" i="5" s="1"/>
  <c r="K225" i="5" a="1"/>
  <c r="K225" i="5" s="1"/>
  <c r="K226" i="5" a="1"/>
  <c r="K226" i="5" s="1"/>
  <c r="K227" i="5" a="1"/>
  <c r="K227" i="5" s="1"/>
  <c r="K228" i="5" a="1"/>
  <c r="K228" i="5" s="1"/>
  <c r="K229" i="5" a="1"/>
  <c r="K229" i="5" s="1"/>
  <c r="K230" i="5" a="1"/>
  <c r="K230" i="5" s="1"/>
  <c r="K231" i="5" a="1"/>
  <c r="K231" i="5" s="1"/>
  <c r="K232" i="5" a="1"/>
  <c r="K232" i="5" s="1"/>
  <c r="K233" i="5" a="1"/>
  <c r="K233" i="5" s="1"/>
  <c r="K234" i="5" a="1"/>
  <c r="K234" i="5" s="1"/>
  <c r="K235" i="5" a="1"/>
  <c r="K235" i="5" s="1"/>
  <c r="L235" i="5" s="1" a="1"/>
  <c r="L235" i="5" s="1"/>
  <c r="K236" i="5" a="1"/>
  <c r="K236" i="5" s="1"/>
  <c r="K237" i="5" a="1"/>
  <c r="K237" i="5" s="1"/>
  <c r="K238" i="5" a="1"/>
  <c r="K238" i="5" s="1"/>
  <c r="K239" i="5" a="1"/>
  <c r="K239" i="5" s="1"/>
  <c r="K240" i="5" a="1"/>
  <c r="K240" i="5" s="1"/>
  <c r="K241" i="5" a="1"/>
  <c r="K241" i="5" s="1"/>
  <c r="K242" i="5" a="1"/>
  <c r="K242" i="5" s="1"/>
  <c r="K243" i="5" a="1"/>
  <c r="K243" i="5" s="1"/>
  <c r="K244" i="5" a="1"/>
  <c r="K244" i="5" s="1"/>
  <c r="L244" i="5" s="1" a="1"/>
  <c r="L244" i="5" s="1"/>
  <c r="K245" i="5" a="1"/>
  <c r="K245" i="5" s="1"/>
  <c r="K246" i="5" a="1"/>
  <c r="K246" i="5" s="1"/>
  <c r="K247" i="5" a="1"/>
  <c r="K247" i="5" s="1"/>
  <c r="L247" i="5" s="1" a="1"/>
  <c r="L247" i="5" s="1"/>
  <c r="K248" i="5" a="1"/>
  <c r="K248" i="5" s="1"/>
  <c r="K249" i="5" a="1"/>
  <c r="K249" i="5" s="1"/>
  <c r="K250" i="5" a="1"/>
  <c r="K250" i="5" s="1"/>
  <c r="K251" i="5" a="1"/>
  <c r="K251" i="5" s="1"/>
  <c r="K252" i="5" a="1"/>
  <c r="K252" i="5" s="1"/>
  <c r="L252" i="5" s="1" a="1"/>
  <c r="L252" i="5" s="1"/>
  <c r="K253" i="5" a="1"/>
  <c r="K253" i="5" s="1"/>
  <c r="K254" i="5" a="1"/>
  <c r="K254" i="5" s="1"/>
  <c r="K255" i="5" a="1"/>
  <c r="K255" i="5" s="1"/>
  <c r="K256" i="5" a="1"/>
  <c r="K256" i="5" s="1"/>
  <c r="K257" i="5" a="1"/>
  <c r="K257" i="5" s="1"/>
  <c r="K258" i="5" a="1"/>
  <c r="K258" i="5" s="1"/>
  <c r="K259" i="5" a="1"/>
  <c r="K259" i="5" s="1"/>
  <c r="K260" i="5" a="1"/>
  <c r="K260" i="5" s="1"/>
  <c r="K261" i="5" a="1"/>
  <c r="K261" i="5" s="1"/>
  <c r="K262" i="5" a="1"/>
  <c r="K262" i="5" s="1"/>
  <c r="K263" i="5" a="1"/>
  <c r="K263" i="5" s="1"/>
  <c r="L263" i="5" s="1" a="1"/>
  <c r="L263" i="5" s="1"/>
  <c r="K264" i="5" a="1"/>
  <c r="K264" i="5" s="1"/>
  <c r="K265" i="5" a="1"/>
  <c r="K265" i="5" s="1"/>
  <c r="K266" i="5" a="1"/>
  <c r="K266" i="5" s="1"/>
  <c r="K267" i="5" a="1"/>
  <c r="K267" i="5" s="1"/>
  <c r="K268" i="5" a="1"/>
  <c r="K268" i="5" s="1"/>
  <c r="K269" i="5" a="1"/>
  <c r="K269" i="5" s="1"/>
  <c r="K270" i="5" a="1"/>
  <c r="K270" i="5" s="1"/>
  <c r="K271" i="5" a="1"/>
  <c r="K271" i="5" s="1"/>
  <c r="K272" i="5" a="1"/>
  <c r="K272" i="5" s="1"/>
  <c r="K273" i="5" a="1"/>
  <c r="K273" i="5" s="1"/>
  <c r="K274" i="5" a="1"/>
  <c r="K274" i="5" s="1"/>
  <c r="K275" i="5" a="1"/>
  <c r="K275" i="5" s="1"/>
  <c r="K276" i="5" a="1"/>
  <c r="K276" i="5" s="1"/>
  <c r="K277" i="5" a="1"/>
  <c r="K277" i="5" s="1"/>
  <c r="K278" i="5" a="1"/>
  <c r="K278" i="5" s="1"/>
  <c r="K279" i="5" a="1"/>
  <c r="K279" i="5" s="1"/>
  <c r="K280" i="5" a="1"/>
  <c r="K280" i="5" s="1"/>
  <c r="K281" i="5" a="1"/>
  <c r="K281" i="5" s="1"/>
  <c r="K282" i="5" a="1"/>
  <c r="K282" i="5" s="1"/>
  <c r="K283" i="5" a="1"/>
  <c r="K283" i="5" s="1"/>
  <c r="K284" i="5" a="1"/>
  <c r="K284" i="5" s="1"/>
  <c r="K285" i="5" a="1"/>
  <c r="K285" i="5" s="1"/>
  <c r="K286" i="5" a="1"/>
  <c r="K286" i="5" s="1"/>
  <c r="K287" i="5" a="1"/>
  <c r="K287" i="5" s="1"/>
  <c r="K288" i="5" a="1"/>
  <c r="K288" i="5" s="1"/>
  <c r="K289" i="5" a="1"/>
  <c r="K289" i="5" s="1"/>
  <c r="K290" i="5" a="1"/>
  <c r="K290" i="5" s="1"/>
  <c r="K291" i="5" a="1"/>
  <c r="K291" i="5" s="1"/>
  <c r="K292" i="5" a="1"/>
  <c r="K292" i="5" s="1"/>
  <c r="K293" i="5" a="1"/>
  <c r="K293" i="5" s="1"/>
  <c r="K294" i="5" a="1"/>
  <c r="K294" i="5" s="1"/>
  <c r="K295" i="5" a="1"/>
  <c r="K295" i="5" s="1"/>
  <c r="K296" i="5" a="1"/>
  <c r="K296" i="5" s="1"/>
  <c r="K297" i="5" a="1"/>
  <c r="K297" i="5" s="1"/>
  <c r="K298" i="5" a="1"/>
  <c r="K298" i="5" s="1"/>
  <c r="K299" i="5" a="1"/>
  <c r="K299" i="5" s="1"/>
  <c r="L299" i="5" s="1" a="1"/>
  <c r="K300" i="5" a="1"/>
  <c r="K300" i="5" s="1"/>
  <c r="L300" i="5" s="1" a="1"/>
  <c r="L300" i="5" s="1"/>
  <c r="K301" i="5" a="1"/>
  <c r="K301" i="5" s="1"/>
  <c r="K302" i="5" a="1"/>
  <c r="K302" i="5" s="1"/>
  <c r="K303" i="5" a="1"/>
  <c r="K303" i="5" s="1"/>
  <c r="L303" i="5" s="1" a="1"/>
  <c r="L303" i="5" s="1"/>
  <c r="K304" i="5" a="1"/>
  <c r="K304" i="5" s="1"/>
  <c r="L304" i="5" s="1" a="1"/>
  <c r="L304" i="5" s="1"/>
  <c r="K305" i="5" a="1"/>
  <c r="K305" i="5" s="1"/>
  <c r="K306" i="5" a="1"/>
  <c r="K306" i="5" s="1"/>
  <c r="L306" i="5" s="1" a="1"/>
  <c r="L306" i="5" s="1"/>
  <c r="K307" i="5" a="1"/>
  <c r="K307" i="5" s="1"/>
  <c r="K308" i="5" a="1"/>
  <c r="K308" i="5" s="1"/>
  <c r="K309" i="5" a="1"/>
  <c r="K309" i="5" s="1"/>
  <c r="K310" i="5" a="1"/>
  <c r="K310" i="5" s="1"/>
  <c r="K311" i="5" a="1"/>
  <c r="K311" i="5" s="1"/>
  <c r="K312" i="5" a="1"/>
  <c r="K312" i="5" s="1"/>
  <c r="K313" i="5" a="1"/>
  <c r="K313" i="5" s="1"/>
  <c r="K314" i="5" a="1"/>
  <c r="K314" i="5" s="1"/>
  <c r="K315" i="5" a="1"/>
  <c r="K315" i="5" s="1"/>
  <c r="K316" i="5" a="1"/>
  <c r="K316" i="5" s="1"/>
  <c r="K317" i="5" a="1"/>
  <c r="K317" i="5" s="1"/>
  <c r="K318" i="5" a="1"/>
  <c r="K318" i="5" s="1"/>
  <c r="K319" i="5" a="1"/>
  <c r="K319" i="5" s="1"/>
  <c r="K320" i="5" a="1"/>
  <c r="K320" i="5" s="1"/>
  <c r="K321" i="5" a="1"/>
  <c r="K321" i="5" s="1"/>
  <c r="K322" i="5" a="1"/>
  <c r="K322" i="5" s="1"/>
  <c r="K323" i="5" a="1"/>
  <c r="K323" i="5" s="1"/>
  <c r="K324" i="5" a="1"/>
  <c r="K324" i="5" s="1"/>
  <c r="L324" i="5" s="1" a="1"/>
  <c r="L324" i="5" s="1"/>
  <c r="K325" i="5" a="1"/>
  <c r="K325" i="5" s="1"/>
  <c r="K326" i="5" a="1"/>
  <c r="K326" i="5" s="1"/>
  <c r="K327" i="5" a="1"/>
  <c r="K327" i="5" s="1"/>
  <c r="K328" i="5" a="1"/>
  <c r="K328" i="5" s="1"/>
  <c r="K329" i="5" a="1"/>
  <c r="K329" i="5" s="1"/>
  <c r="K330" i="5" a="1"/>
  <c r="K330" i="5" s="1"/>
  <c r="K331" i="5" a="1"/>
  <c r="K331" i="5" s="1"/>
  <c r="K332" i="5" a="1"/>
  <c r="K332" i="5" s="1"/>
  <c r="K333" i="5" a="1"/>
  <c r="K333" i="5" s="1"/>
  <c r="K334" i="5" a="1"/>
  <c r="K334" i="5" s="1"/>
  <c r="L334" i="5" s="1" a="1"/>
  <c r="L334" i="5" s="1"/>
  <c r="K335" i="5" a="1"/>
  <c r="K335" i="5" s="1"/>
  <c r="K336" i="5" a="1"/>
  <c r="K336" i="5" s="1"/>
  <c r="K337" i="5" a="1"/>
  <c r="K337" i="5" s="1"/>
  <c r="K338" i="5" a="1"/>
  <c r="K338" i="5" s="1"/>
  <c r="L338" i="5" s="1" a="1"/>
  <c r="L338" i="5" s="1"/>
  <c r="K339" i="5" a="1"/>
  <c r="K339" i="5" s="1"/>
  <c r="K340" i="5" a="1"/>
  <c r="K340" i="5" s="1"/>
  <c r="K341" i="5" a="1"/>
  <c r="K341" i="5" s="1"/>
  <c r="K342" i="5" a="1"/>
  <c r="K342" i="5" s="1"/>
  <c r="K343" i="5" a="1"/>
  <c r="K343" i="5" s="1"/>
  <c r="K344" i="5" a="1"/>
  <c r="K344" i="5" s="1"/>
  <c r="K345" i="5" a="1"/>
  <c r="K345" i="5" s="1"/>
  <c r="K346" i="5" a="1"/>
  <c r="K346" i="5" s="1"/>
  <c r="K347" i="5" a="1"/>
  <c r="K347" i="5" s="1"/>
  <c r="K348" i="5" a="1"/>
  <c r="K348" i="5" s="1"/>
  <c r="K349" i="5" a="1"/>
  <c r="K349" i="5" s="1"/>
  <c r="K350" i="5" a="1"/>
  <c r="K350" i="5" s="1"/>
  <c r="K351" i="5" a="1"/>
  <c r="K351" i="5" s="1"/>
  <c r="K352" i="5" a="1"/>
  <c r="K352" i="5" s="1"/>
  <c r="K353" i="5" a="1"/>
  <c r="K353" i="5" s="1"/>
  <c r="K354" i="5" a="1"/>
  <c r="K354" i="5" s="1"/>
  <c r="K355" i="5" a="1"/>
  <c r="K355" i="5" s="1"/>
  <c r="L355" i="5" s="1" a="1"/>
  <c r="L355" i="5" s="1"/>
  <c r="K356" i="5" a="1"/>
  <c r="K356" i="5" s="1"/>
  <c r="K357" i="5" a="1"/>
  <c r="K357" i="5" s="1"/>
  <c r="K358" i="5" a="1"/>
  <c r="K358" i="5" s="1"/>
  <c r="K359" i="5" a="1"/>
  <c r="K359" i="5" s="1"/>
  <c r="K360" i="5" a="1"/>
  <c r="K360" i="5" s="1"/>
  <c r="K361" i="5" a="1"/>
  <c r="K361" i="5" s="1"/>
  <c r="K362" i="5" a="1"/>
  <c r="K362" i="5" s="1"/>
  <c r="K363" i="5" a="1"/>
  <c r="K363" i="5" s="1"/>
  <c r="K364" i="5" a="1"/>
  <c r="K364" i="5" s="1"/>
  <c r="K365" i="5" a="1"/>
  <c r="K365" i="5" s="1"/>
  <c r="K366" i="5" a="1"/>
  <c r="K366" i="5" s="1"/>
  <c r="K367" i="5" a="1"/>
  <c r="K367" i="5"/>
  <c r="K368" i="5" a="1"/>
  <c r="K368" i="5" s="1"/>
  <c r="K369" i="5" a="1"/>
  <c r="K369" i="5" s="1"/>
  <c r="K370" i="5" a="1"/>
  <c r="K370" i="5" s="1"/>
  <c r="K371" i="5" a="1"/>
  <c r="K371" i="5" s="1"/>
  <c r="K372" i="5" a="1"/>
  <c r="K372" i="5" s="1"/>
  <c r="K373" i="5" a="1"/>
  <c r="K373" i="5" s="1"/>
  <c r="K374" i="5" a="1"/>
  <c r="K374" i="5" s="1"/>
  <c r="K375" i="5" a="1"/>
  <c r="K375" i="5" s="1"/>
  <c r="K376" i="5" a="1"/>
  <c r="K376" i="5" s="1"/>
  <c r="K377" i="5" a="1"/>
  <c r="K377" i="5" s="1"/>
  <c r="K378" i="5" a="1"/>
  <c r="K378" i="5" s="1"/>
  <c r="K379" i="5" a="1"/>
  <c r="K379" i="5" s="1"/>
  <c r="K380" i="5" a="1"/>
  <c r="K380" i="5" s="1"/>
  <c r="K381" i="5" a="1"/>
  <c r="K381" i="5" s="1"/>
  <c r="K382" i="5" a="1"/>
  <c r="K382" i="5" s="1"/>
  <c r="K383" i="5" a="1"/>
  <c r="K383" i="5" s="1"/>
  <c r="K384" i="5" a="1"/>
  <c r="K384" i="5" s="1"/>
  <c r="K385" i="5" a="1"/>
  <c r="K385" i="5" s="1"/>
  <c r="K386" i="5" a="1"/>
  <c r="K386" i="5" s="1"/>
  <c r="K387" i="5" a="1"/>
  <c r="K387" i="5" s="1"/>
  <c r="K388" i="5" a="1"/>
  <c r="K388" i="5" s="1"/>
  <c r="L388" i="5" s="1" a="1"/>
  <c r="L388" i="5" s="1"/>
  <c r="K389" i="5" a="1"/>
  <c r="K389" i="5" s="1"/>
  <c r="K390" i="5" a="1"/>
  <c r="K390" i="5" s="1"/>
  <c r="L390" i="5" s="1" a="1"/>
  <c r="L390" i="5" s="1"/>
  <c r="K391" i="5" a="1"/>
  <c r="K391" i="5" s="1"/>
  <c r="K392" i="5" a="1"/>
  <c r="K392" i="5" s="1"/>
  <c r="L392" i="5" s="1" a="1"/>
  <c r="L392" i="5" s="1"/>
  <c r="K393" i="5" a="1"/>
  <c r="K393" i="5" s="1"/>
  <c r="K394" i="5" a="1"/>
  <c r="K394" i="5" s="1"/>
  <c r="K395" i="5" a="1"/>
  <c r="K395" i="5" s="1"/>
  <c r="K396" i="5" a="1"/>
  <c r="K396" i="5" s="1"/>
  <c r="K397" i="5" a="1"/>
  <c r="K397" i="5" s="1"/>
  <c r="K398" i="5" a="1"/>
  <c r="K398" i="5" s="1"/>
  <c r="K399" i="5" a="1"/>
  <c r="K399" i="5" s="1"/>
  <c r="K400" i="5" a="1"/>
  <c r="K400" i="5" s="1"/>
  <c r="K401" i="5" a="1"/>
  <c r="K401" i="5" s="1"/>
  <c r="L401" i="5" s="1" a="1"/>
  <c r="L401" i="5" s="1"/>
  <c r="K402" i="5" a="1"/>
  <c r="K402" i="5" s="1"/>
  <c r="K403" i="5" a="1"/>
  <c r="K403" i="5" s="1"/>
  <c r="K404" i="5" a="1"/>
  <c r="K404" i="5" s="1"/>
  <c r="K405" i="5" a="1"/>
  <c r="K405" i="5" s="1"/>
  <c r="L405" i="5" s="1" a="1"/>
  <c r="L405" i="5" s="1"/>
  <c r="K406" i="5" a="1"/>
  <c r="K406" i="5" s="1"/>
  <c r="K407" i="5" a="1"/>
  <c r="K407" i="5" s="1"/>
  <c r="K408" i="5" a="1"/>
  <c r="K408" i="5" s="1"/>
  <c r="K409" i="5" a="1"/>
  <c r="K409" i="5" s="1"/>
  <c r="K410" i="5" a="1"/>
  <c r="K410" i="5" s="1"/>
  <c r="L410" i="5" s="1" a="1"/>
  <c r="L410" i="5" s="1"/>
  <c r="K411" i="5" a="1"/>
  <c r="K411" i="5" s="1"/>
  <c r="L411" i="5" s="1" a="1"/>
  <c r="L411" i="5" s="1"/>
  <c r="K412" i="5" a="1"/>
  <c r="K412" i="5" s="1"/>
  <c r="K413" i="5" a="1"/>
  <c r="K413" i="5" s="1"/>
  <c r="K414" i="5" a="1"/>
  <c r="K414" i="5" s="1"/>
  <c r="K415" i="5" a="1"/>
  <c r="K415" i="5" s="1"/>
  <c r="L415" i="5" s="1" a="1"/>
  <c r="L415" i="5" s="1"/>
  <c r="K416" i="5" a="1"/>
  <c r="K416" i="5" s="1"/>
  <c r="K417" i="5" a="1"/>
  <c r="K417" i="5" s="1"/>
  <c r="K418" i="5" a="1"/>
  <c r="K418" i="5" s="1"/>
  <c r="K419" i="5" a="1"/>
  <c r="K419" i="5" s="1"/>
  <c r="K420" i="5" a="1"/>
  <c r="K420" i="5" s="1"/>
  <c r="K421" i="5" a="1"/>
  <c r="K421" i="5" s="1"/>
  <c r="K422" i="5" a="1"/>
  <c r="K422" i="5" s="1"/>
  <c r="K423" i="5" a="1"/>
  <c r="K423" i="5" s="1"/>
  <c r="L423" i="5" s="1" a="1"/>
  <c r="L423" i="5" s="1"/>
  <c r="K424" i="5" a="1"/>
  <c r="K424" i="5" s="1"/>
  <c r="K425" i="5" a="1"/>
  <c r="K425" i="5" s="1"/>
  <c r="K426" i="5" a="1"/>
  <c r="K426" i="5" s="1"/>
  <c r="K427" i="5" a="1"/>
  <c r="K427" i="5" s="1"/>
  <c r="K428" i="5" a="1"/>
  <c r="K428" i="5" s="1"/>
  <c r="K429" i="5" a="1"/>
  <c r="K429" i="5" s="1"/>
  <c r="K430" i="5" a="1"/>
  <c r="K430" i="5" s="1"/>
  <c r="K431" i="5" a="1"/>
  <c r="K431" i="5" s="1"/>
  <c r="K432" i="5" a="1"/>
  <c r="K432" i="5" s="1"/>
  <c r="K433" i="5" a="1"/>
  <c r="K433" i="5" s="1"/>
  <c r="K434" i="5" a="1"/>
  <c r="K434" i="5" s="1"/>
  <c r="L434" i="5" s="1" a="1"/>
  <c r="L434" i="5" s="1"/>
  <c r="K435" i="5" a="1"/>
  <c r="K435" i="5" s="1"/>
  <c r="K436" i="5" a="1"/>
  <c r="K436" i="5" s="1"/>
  <c r="L436" i="5" s="1" a="1"/>
  <c r="L436" i="5" s="1"/>
  <c r="K437" i="5" a="1"/>
  <c r="K437" i="5" s="1"/>
  <c r="K438" i="5" a="1"/>
  <c r="K438" i="5" s="1"/>
  <c r="K439" i="5" a="1"/>
  <c r="K439" i="5" s="1"/>
  <c r="K440" i="5" a="1"/>
  <c r="K440" i="5" s="1"/>
  <c r="K441" i="5" a="1"/>
  <c r="K441" i="5" s="1"/>
  <c r="K442" i="5" a="1"/>
  <c r="K442" i="5" s="1"/>
  <c r="K443" i="5" a="1"/>
  <c r="K443" i="5" s="1"/>
  <c r="K444" i="5" a="1"/>
  <c r="K444" i="5" s="1"/>
  <c r="K445" i="5" a="1"/>
  <c r="K445" i="5" s="1"/>
  <c r="L445" i="5" s="1" a="1"/>
  <c r="L445" i="5" s="1"/>
  <c r="K446" i="5" a="1"/>
  <c r="K446" i="5" s="1"/>
  <c r="L446" i="5" s="1" a="1"/>
  <c r="L446" i="5" s="1"/>
  <c r="K447" i="5" a="1"/>
  <c r="K447" i="5" s="1"/>
  <c r="K448" i="5" a="1"/>
  <c r="K448" i="5" s="1"/>
  <c r="K449" i="5" a="1"/>
  <c r="K449" i="5" s="1"/>
  <c r="L449" i="5" s="1" a="1"/>
  <c r="L449" i="5" s="1"/>
  <c r="K450" i="5" a="1"/>
  <c r="K450" i="5" s="1"/>
  <c r="K451" i="5" a="1"/>
  <c r="K451" i="5" s="1"/>
  <c r="K452" i="5" a="1"/>
  <c r="K452" i="5" s="1"/>
  <c r="K453" i="5" a="1"/>
  <c r="K453" i="5" s="1"/>
  <c r="K454" i="5" a="1"/>
  <c r="K454" i="5" s="1"/>
  <c r="K455" i="5" a="1"/>
  <c r="K455" i="5" s="1"/>
  <c r="K456" i="5" a="1"/>
  <c r="K456" i="5" s="1"/>
  <c r="K457" i="5" a="1"/>
  <c r="K457" i="5" s="1"/>
  <c r="L457" i="5" s="1" a="1"/>
  <c r="L457" i="5" s="1"/>
  <c r="K458" i="5" a="1"/>
  <c r="K458" i="5" s="1"/>
  <c r="L458" i="5" s="1" a="1"/>
  <c r="L458" i="5" s="1"/>
  <c r="K459" i="5" a="1"/>
  <c r="K459" i="5"/>
  <c r="K460" i="5" a="1"/>
  <c r="K460" i="5" s="1"/>
  <c r="K461" i="5" a="1"/>
  <c r="K461" i="5" s="1"/>
  <c r="K462" i="5" a="1"/>
  <c r="K462" i="5" s="1"/>
  <c r="K463" i="5" a="1"/>
  <c r="K463" i="5" s="1"/>
  <c r="K464" i="5" a="1"/>
  <c r="K464" i="5" s="1"/>
  <c r="K465" i="5" a="1"/>
  <c r="K465" i="5" s="1"/>
  <c r="K466" i="5" a="1"/>
  <c r="K466" i="5" s="1"/>
  <c r="K467" i="5" a="1"/>
  <c r="K467" i="5" s="1"/>
  <c r="K468" i="5" a="1"/>
  <c r="K468" i="5" s="1"/>
  <c r="L468" i="5" s="1" a="1"/>
  <c r="L468" i="5" s="1"/>
  <c r="K469" i="5" a="1"/>
  <c r="K469" i="5" s="1"/>
  <c r="K470" i="5" a="1"/>
  <c r="K470" i="5" s="1"/>
  <c r="K471" i="5" a="1"/>
  <c r="K471" i="5" s="1"/>
  <c r="K472" i="5" a="1"/>
  <c r="K472" i="5" s="1"/>
  <c r="K473" i="5" a="1"/>
  <c r="K473" i="5" s="1"/>
  <c r="K474" i="5" a="1"/>
  <c r="K474" i="5" s="1"/>
  <c r="K475" i="5" a="1"/>
  <c r="K475" i="5"/>
  <c r="K476" i="5" a="1"/>
  <c r="K476" i="5" s="1"/>
  <c r="K477" i="5" a="1"/>
  <c r="K477" i="5" s="1"/>
  <c r="K478" i="5" a="1"/>
  <c r="K478" i="5"/>
  <c r="K479" i="5" a="1"/>
  <c r="K479" i="5" s="1"/>
  <c r="K480" i="5" a="1"/>
  <c r="K480" i="5" s="1"/>
  <c r="K481" i="5" a="1"/>
  <c r="K481" i="5" s="1"/>
  <c r="K482" i="5" a="1"/>
  <c r="K482" i="5" s="1"/>
  <c r="K483" i="5" a="1"/>
  <c r="K483" i="5" s="1"/>
  <c r="L483" i="5" s="1" a="1"/>
  <c r="L483" i="5" s="1"/>
  <c r="K484" i="5" a="1"/>
  <c r="K484" i="5" s="1"/>
  <c r="L484" i="5" s="1" a="1"/>
  <c r="L484" i="5" s="1"/>
  <c r="K485" i="5" a="1"/>
  <c r="K485" i="5" s="1"/>
  <c r="K486" i="5" a="1"/>
  <c r="K486" i="5" s="1"/>
  <c r="K487" i="5" a="1"/>
  <c r="K487" i="5" s="1"/>
  <c r="L487" i="5" s="1" a="1"/>
  <c r="L487" i="5" s="1"/>
  <c r="K488" i="5" a="1"/>
  <c r="K488" i="5" s="1"/>
  <c r="K489" i="5" a="1"/>
  <c r="K489" i="5" s="1"/>
  <c r="K490" i="5" a="1"/>
  <c r="K490" i="5" s="1"/>
  <c r="L490" i="5" s="1" a="1"/>
  <c r="L490" i="5" s="1"/>
  <c r="K491" i="5" a="1"/>
  <c r="K491" i="5" s="1"/>
  <c r="K492" i="5" a="1"/>
  <c r="K492" i="5" s="1"/>
  <c r="L492" i="5" s="1" a="1"/>
  <c r="L492" i="5" s="1"/>
  <c r="K493" i="5" a="1"/>
  <c r="K493" i="5" s="1"/>
  <c r="K494" i="5" a="1"/>
  <c r="K494" i="5" s="1"/>
  <c r="K495" i="5" a="1"/>
  <c r="K495" i="5" s="1"/>
  <c r="K496" i="5" a="1"/>
  <c r="K496" i="5" s="1"/>
  <c r="K497" i="5" a="1"/>
  <c r="K497" i="5" s="1"/>
  <c r="K498" i="5" a="1"/>
  <c r="K498" i="5" s="1"/>
  <c r="L498" i="5" s="1" a="1"/>
  <c r="L498" i="5" s="1"/>
  <c r="K499" i="5" a="1"/>
  <c r="K499" i="5" s="1"/>
  <c r="K500" i="5" a="1"/>
  <c r="K500" i="5" s="1"/>
  <c r="L500" i="5" s="1" a="1"/>
  <c r="L500" i="5" s="1"/>
  <c r="K501" i="5" a="1"/>
  <c r="K501" i="5" s="1"/>
  <c r="K502" i="5" a="1"/>
  <c r="K502" i="5" s="1"/>
  <c r="K503" i="5" a="1"/>
  <c r="K503" i="5" s="1"/>
  <c r="K504" i="5" a="1"/>
  <c r="K504" i="5" s="1"/>
  <c r="K505" i="5" a="1"/>
  <c r="K505" i="5" s="1"/>
  <c r="K506" i="5" a="1"/>
  <c r="K506" i="5" s="1"/>
  <c r="K507" i="5" a="1"/>
  <c r="K507" i="5"/>
  <c r="K508" i="5" a="1"/>
  <c r="K508" i="5" s="1"/>
  <c r="K509" i="5" a="1"/>
  <c r="K509" i="5" s="1"/>
  <c r="L509" i="5" s="1" a="1"/>
  <c r="L509" i="5" s="1"/>
  <c r="K510" i="5" a="1"/>
  <c r="K510" i="5" s="1"/>
  <c r="K511" i="5" a="1"/>
  <c r="K511" i="5" s="1"/>
  <c r="K512" i="5" a="1"/>
  <c r="K512" i="5" s="1"/>
  <c r="K513" i="5" a="1"/>
  <c r="K513" i="5" s="1"/>
  <c r="K514" i="5" a="1"/>
  <c r="K514" i="5" s="1"/>
  <c r="K515" i="5" a="1"/>
  <c r="K515" i="5" s="1"/>
  <c r="K516" i="5" a="1"/>
  <c r="K516" i="5" s="1"/>
  <c r="L516" i="5" s="1" a="1"/>
  <c r="L516" i="5" s="1"/>
  <c r="K517" i="5" a="1"/>
  <c r="K517" i="5" s="1"/>
  <c r="K518" i="5" a="1"/>
  <c r="K518" i="5" s="1"/>
  <c r="K519" i="5" a="1"/>
  <c r="K519" i="5" s="1"/>
  <c r="K520" i="5" a="1"/>
  <c r="K520" i="5" s="1"/>
  <c r="K521" i="5" a="1"/>
  <c r="K521" i="5" s="1"/>
  <c r="K522" i="5" a="1"/>
  <c r="K522" i="5" s="1"/>
  <c r="K523" i="5" a="1"/>
  <c r="K523" i="5" s="1"/>
  <c r="L523" i="5" s="1" a="1"/>
  <c r="L523" i="5" s="1"/>
  <c r="K524" i="5" a="1"/>
  <c r="K524" i="5" s="1"/>
  <c r="K525" i="5" a="1"/>
  <c r="K525" i="5" s="1"/>
  <c r="K526" i="5" a="1"/>
  <c r="K526" i="5" s="1"/>
  <c r="K527" i="5" a="1"/>
  <c r="K527" i="5" s="1"/>
  <c r="K528" i="5" a="1"/>
  <c r="K528" i="5" s="1"/>
  <c r="K529" i="5" a="1"/>
  <c r="K529" i="5" s="1"/>
  <c r="K530" i="5" a="1"/>
  <c r="K530" i="5" s="1"/>
  <c r="L530" i="5" s="1" a="1"/>
  <c r="L530" i="5" s="1"/>
  <c r="K531" i="5" a="1"/>
  <c r="K531" i="5" s="1"/>
  <c r="K532" i="5" a="1"/>
  <c r="K532" i="5" s="1"/>
  <c r="K533" i="5" a="1"/>
  <c r="K533" i="5" s="1"/>
  <c r="K534" i="5" a="1"/>
  <c r="K534" i="5" s="1"/>
  <c r="K535" i="5" a="1"/>
  <c r="K535" i="5" s="1"/>
  <c r="L535" i="5" s="1" a="1"/>
  <c r="K536" i="5" a="1"/>
  <c r="K536" i="5" s="1"/>
  <c r="K537" i="5" a="1"/>
  <c r="K537" i="5" s="1"/>
  <c r="K538" i="5" a="1"/>
  <c r="K538" i="5" s="1"/>
  <c r="K539" i="5" a="1"/>
  <c r="K539" i="5" s="1"/>
  <c r="L539" i="5" s="1" a="1"/>
  <c r="L539" i="5" s="1"/>
  <c r="K540" i="5" a="1"/>
  <c r="K540" i="5" s="1"/>
  <c r="K541" i="5" a="1"/>
  <c r="K541" i="5" s="1"/>
  <c r="K542" i="5" a="1"/>
  <c r="K542" i="5" s="1"/>
  <c r="K543" i="5" a="1"/>
  <c r="K543" i="5" s="1"/>
  <c r="K544" i="5" a="1"/>
  <c r="K544" i="5" s="1"/>
  <c r="K545" i="5" a="1"/>
  <c r="K545" i="5" s="1"/>
  <c r="K546" i="5" a="1"/>
  <c r="K546" i="5" s="1"/>
  <c r="K547" i="5" a="1"/>
  <c r="K547" i="5" s="1"/>
  <c r="L547" i="5" s="1" a="1"/>
  <c r="L547" i="5" s="1"/>
  <c r="K548" i="5" a="1"/>
  <c r="K548" i="5" s="1"/>
  <c r="K549" i="5" a="1"/>
  <c r="K549" i="5" s="1"/>
  <c r="L549" i="5" s="1" a="1"/>
  <c r="L549" i="5" s="1"/>
  <c r="K550" i="5" a="1"/>
  <c r="K550" i="5" s="1"/>
  <c r="K551" i="5" a="1"/>
  <c r="K551" i="5" s="1"/>
  <c r="K552" i="5" a="1"/>
  <c r="K552" i="5" s="1"/>
  <c r="K553" i="5" a="1"/>
  <c r="K553" i="5" s="1"/>
  <c r="K554" i="5" a="1"/>
  <c r="K554" i="5" s="1"/>
  <c r="K555" i="5" a="1"/>
  <c r="K555" i="5" s="1"/>
  <c r="K556" i="5" a="1"/>
  <c r="K556" i="5" s="1"/>
  <c r="K557" i="5" a="1"/>
  <c r="K557" i="5" s="1"/>
  <c r="L557" i="5" s="1" a="1"/>
  <c r="L557" i="5" s="1"/>
  <c r="K558" i="5" a="1"/>
  <c r="K558" i="5" s="1"/>
  <c r="K559" i="5" a="1"/>
  <c r="K559" i="5" s="1"/>
  <c r="K560" i="5" a="1"/>
  <c r="K560" i="5" s="1"/>
  <c r="K561" i="5" a="1"/>
  <c r="K561" i="5" s="1"/>
  <c r="L561" i="5" s="1" a="1"/>
  <c r="L561" i="5" s="1"/>
  <c r="K562" i="5" a="1"/>
  <c r="K562" i="5" s="1"/>
  <c r="L562" i="5" s="1" a="1"/>
  <c r="L562" i="5" s="1"/>
  <c r="K563" i="5" a="1"/>
  <c r="K563" i="5" s="1"/>
  <c r="L563" i="5" s="1" a="1"/>
  <c r="L563" i="5" s="1"/>
  <c r="K564" i="5" a="1"/>
  <c r="K564" i="5" s="1"/>
  <c r="K565" i="5" a="1"/>
  <c r="K565" i="5" s="1"/>
  <c r="K566" i="5" a="1"/>
  <c r="K566" i="5" s="1"/>
  <c r="K567" i="5" a="1"/>
  <c r="K567" i="5" s="1"/>
  <c r="K568" i="5" a="1"/>
  <c r="K568" i="5" s="1"/>
  <c r="K569" i="5" a="1"/>
  <c r="K569" i="5" s="1"/>
  <c r="K570" i="5" a="1"/>
  <c r="K570" i="5" s="1"/>
  <c r="K571" i="5" a="1"/>
  <c r="K571" i="5"/>
  <c r="L571" i="5" s="1" a="1"/>
  <c r="L571" i="5" s="1"/>
  <c r="K572" i="5" a="1"/>
  <c r="K572" i="5" s="1"/>
  <c r="K573" i="5" a="1"/>
  <c r="K573" i="5" s="1"/>
  <c r="K574" i="5" a="1"/>
  <c r="K574" i="5" s="1"/>
  <c r="K575" i="5" a="1"/>
  <c r="K575" i="5" s="1"/>
  <c r="K576" i="5" a="1"/>
  <c r="K576" i="5" s="1"/>
  <c r="K577" i="5" a="1"/>
  <c r="K577" i="5" s="1"/>
  <c r="K578" i="5" a="1"/>
  <c r="K578" i="5" s="1"/>
  <c r="K579" i="5" a="1"/>
  <c r="K579" i="5" s="1"/>
  <c r="L579" i="5" s="1" a="1"/>
  <c r="L579" i="5" s="1"/>
  <c r="K580" i="5" a="1"/>
  <c r="K580" i="5" s="1"/>
  <c r="K581" i="5" a="1"/>
  <c r="K581" i="5" s="1"/>
  <c r="K582" i="5" a="1"/>
  <c r="K582" i="5" s="1"/>
  <c r="K583" i="5" a="1"/>
  <c r="K583" i="5" s="1"/>
  <c r="K584" i="5" a="1"/>
  <c r="K584" i="5" s="1"/>
  <c r="K585" i="5" a="1"/>
  <c r="K585" i="5" s="1"/>
  <c r="L585" i="5" s="1" a="1"/>
  <c r="L585" i="5" s="1"/>
  <c r="K586" i="5" a="1"/>
  <c r="K586" i="5" s="1"/>
  <c r="L586" i="5" s="1" a="1"/>
  <c r="L586" i="5" s="1"/>
  <c r="K587" i="5" a="1"/>
  <c r="K587" i="5" s="1"/>
  <c r="K588" i="5" a="1"/>
  <c r="K588" i="5" s="1"/>
  <c r="L588" i="5" s="1" a="1"/>
  <c r="L588" i="5" s="1"/>
  <c r="K589" i="5" a="1"/>
  <c r="K589" i="5" s="1"/>
  <c r="K590" i="5" a="1"/>
  <c r="K590" i="5" s="1"/>
  <c r="L590" i="5" s="1" a="1"/>
  <c r="L590" i="5" s="1"/>
  <c r="K591" i="5" a="1"/>
  <c r="K591" i="5" s="1"/>
  <c r="K592" i="5" a="1"/>
  <c r="K592" i="5" s="1"/>
  <c r="K593" i="5" a="1"/>
  <c r="K593" i="5" s="1"/>
  <c r="K594" i="5" a="1"/>
  <c r="K594" i="5" s="1"/>
  <c r="K595" i="5" a="1"/>
  <c r="K595" i="5" s="1"/>
  <c r="K596" i="5" a="1"/>
  <c r="K596" i="5" s="1"/>
  <c r="K597" i="5" a="1"/>
  <c r="K597" i="5" s="1"/>
  <c r="K598" i="5" a="1"/>
  <c r="K598" i="5" s="1"/>
  <c r="K599" i="5" a="1"/>
  <c r="K599" i="5" s="1"/>
  <c r="K600" i="5" a="1"/>
  <c r="K600" i="5" s="1"/>
  <c r="K601" i="5" a="1"/>
  <c r="K601" i="5" s="1"/>
  <c r="L601" i="5" s="1" a="1"/>
  <c r="L601" i="5" s="1"/>
  <c r="K602" i="5" a="1"/>
  <c r="K602" i="5" s="1"/>
  <c r="L602" i="5" s="1" a="1"/>
  <c r="L602" i="5" s="1"/>
  <c r="K603" i="5" a="1"/>
  <c r="K603" i="5" s="1"/>
  <c r="L603" i="5" s="1" a="1"/>
  <c r="L603" i="5" s="1"/>
  <c r="K604" i="5" a="1"/>
  <c r="K604" i="5" s="1"/>
  <c r="K605" i="5" a="1"/>
  <c r="K605" i="5" s="1"/>
  <c r="K606" i="5" a="1"/>
  <c r="K606" i="5" s="1"/>
  <c r="K607" i="5" a="1"/>
  <c r="K607" i="5" s="1"/>
  <c r="L607" i="5" s="1" a="1"/>
  <c r="L607" i="5" s="1"/>
  <c r="K608" i="5" a="1"/>
  <c r="K608" i="5" s="1"/>
  <c r="K609" i="5" a="1"/>
  <c r="K609" i="5" s="1"/>
  <c r="K610" i="5" a="1"/>
  <c r="K610" i="5" s="1"/>
  <c r="K611" i="5" a="1"/>
  <c r="K611" i="5" s="1"/>
  <c r="K612" i="5" a="1"/>
  <c r="K612" i="5" s="1"/>
  <c r="K613" i="5" a="1"/>
  <c r="K613" i="5" s="1"/>
  <c r="K614" i="5" a="1"/>
  <c r="K614" i="5" s="1"/>
  <c r="L614" i="5" s="1" a="1"/>
  <c r="L614" i="5" s="1"/>
  <c r="K615" i="5" a="1"/>
  <c r="K615" i="5" s="1"/>
  <c r="L615" i="5" s="1" a="1"/>
  <c r="L615" i="5" s="1"/>
  <c r="K616" i="5" a="1"/>
  <c r="K616" i="5" s="1"/>
  <c r="K617" i="5" a="1"/>
  <c r="K617" i="5" s="1"/>
  <c r="K618" i="5" a="1"/>
  <c r="K618" i="5" s="1"/>
  <c r="K619" i="5" a="1"/>
  <c r="K619" i="5" s="1"/>
  <c r="K620" i="5" a="1"/>
  <c r="K620" i="5" s="1"/>
  <c r="K621" i="5" a="1"/>
  <c r="K621" i="5" s="1"/>
  <c r="K622" i="5" a="1"/>
  <c r="K622" i="5" s="1"/>
  <c r="L622" i="5" s="1" a="1"/>
  <c r="L622" i="5" s="1"/>
  <c r="K623" i="5" a="1"/>
  <c r="K623" i="5"/>
  <c r="K624" i="5" a="1"/>
  <c r="K624" i="5" s="1"/>
  <c r="K625" i="5" a="1"/>
  <c r="K625" i="5" s="1"/>
  <c r="K626" i="5" a="1"/>
  <c r="K626" i="5" s="1"/>
  <c r="L626" i="5" s="1" a="1"/>
  <c r="L626" i="5" s="1"/>
  <c r="K627" i="5" a="1"/>
  <c r="K627" i="5" s="1"/>
  <c r="K628" i="5" a="1"/>
  <c r="K628" i="5" s="1"/>
  <c r="K629" i="5" a="1"/>
  <c r="K629" i="5" s="1"/>
  <c r="L629" i="5" s="1" a="1"/>
  <c r="L629" i="5" s="1"/>
  <c r="K630" i="5" a="1"/>
  <c r="K630" i="5" s="1"/>
  <c r="K631" i="5" a="1"/>
  <c r="K631" i="5" s="1"/>
  <c r="K632" i="5" a="1"/>
  <c r="K632" i="5" s="1"/>
  <c r="K633" i="5" a="1"/>
  <c r="K633" i="5" s="1"/>
  <c r="K634" i="5" a="1"/>
  <c r="K634" i="5" s="1"/>
  <c r="K635" i="5" a="1"/>
  <c r="K635" i="5" s="1"/>
  <c r="K636" i="5" a="1"/>
  <c r="K636" i="5" s="1"/>
  <c r="K637" i="5" a="1"/>
  <c r="K637" i="5" s="1"/>
  <c r="L637" i="5" s="1" a="1"/>
  <c r="L637" i="5" s="1"/>
  <c r="K638" i="5" a="1"/>
  <c r="K638" i="5" s="1"/>
  <c r="K639" i="5" a="1"/>
  <c r="K639" i="5" s="1"/>
  <c r="L639" i="5" s="1" a="1"/>
  <c r="L639" i="5" s="1"/>
  <c r="K640" i="5" a="1"/>
  <c r="K640" i="5" s="1"/>
  <c r="K641" i="5" a="1"/>
  <c r="K641" i="5" s="1"/>
  <c r="K642" i="5" a="1"/>
  <c r="K642" i="5" s="1"/>
  <c r="K643" i="5" a="1"/>
  <c r="K643" i="5"/>
  <c r="L643" i="5" s="1" a="1"/>
  <c r="L643" i="5" s="1"/>
  <c r="K644" i="5" a="1"/>
  <c r="K644" i="5" s="1"/>
  <c r="L644" i="5" s="1" a="1"/>
  <c r="L644" i="5" s="1"/>
  <c r="K645" i="5" a="1"/>
  <c r="K645" i="5" s="1"/>
  <c r="K646" i="5" a="1"/>
  <c r="K646" i="5" s="1"/>
  <c r="L646" i="5" s="1" a="1"/>
  <c r="L646" i="5" s="1"/>
  <c r="K647" i="5" a="1"/>
  <c r="K647" i="5" s="1"/>
  <c r="L647" i="5" s="1" a="1"/>
  <c r="L647" i="5" s="1"/>
  <c r="K648" i="5" a="1"/>
  <c r="K648" i="5" s="1"/>
  <c r="K649" i="5" a="1"/>
  <c r="K649" i="5" s="1"/>
  <c r="K650" i="5" a="1"/>
  <c r="K650" i="5" s="1"/>
  <c r="K651" i="5" a="1"/>
  <c r="K651" i="5" s="1"/>
  <c r="L651" i="5" s="1" a="1"/>
  <c r="L651" i="5" s="1"/>
  <c r="K652" i="5" a="1"/>
  <c r="K652" i="5" s="1"/>
  <c r="K653" i="5" a="1"/>
  <c r="K653" i="5" s="1"/>
  <c r="K654" i="5" a="1"/>
  <c r="K654" i="5" s="1"/>
  <c r="L654" i="5" s="1" a="1"/>
  <c r="L654" i="5" s="1"/>
  <c r="K655" i="5" a="1"/>
  <c r="K655" i="5" s="1"/>
  <c r="L655" i="5" s="1" a="1"/>
  <c r="L655" i="5" s="1"/>
  <c r="K656" i="5" a="1"/>
  <c r="K656" i="5" s="1"/>
  <c r="K657" i="5" a="1"/>
  <c r="K657" i="5" s="1"/>
  <c r="K658" i="5" a="1"/>
  <c r="K658" i="5" s="1"/>
  <c r="L658" i="5" s="1" a="1"/>
  <c r="L658" i="5" s="1"/>
  <c r="K659" i="5" a="1"/>
  <c r="K659" i="5" s="1"/>
  <c r="K660" i="5" a="1"/>
  <c r="K660" i="5" s="1"/>
  <c r="K661" i="5" a="1"/>
  <c r="K661" i="5" s="1"/>
  <c r="L661" i="5" s="1" a="1"/>
  <c r="L661" i="5" s="1"/>
  <c r="K662" i="5" a="1"/>
  <c r="K662" i="5" s="1"/>
  <c r="L662" i="5" s="1" a="1"/>
  <c r="L662" i="5" s="1"/>
  <c r="K663" i="5" a="1"/>
  <c r="K663" i="5" s="1"/>
  <c r="K664" i="5" a="1"/>
  <c r="K664" i="5" s="1"/>
  <c r="L664" i="5" s="1" a="1"/>
  <c r="L664" i="5" s="1"/>
  <c r="K665" i="5" a="1"/>
  <c r="K665" i="5" s="1"/>
  <c r="K666" i="5" a="1"/>
  <c r="K666" i="5" s="1"/>
  <c r="K667" i="5" a="1"/>
  <c r="K667" i="5" s="1"/>
  <c r="L667" i="5" s="1" a="1"/>
  <c r="L667" i="5" s="1"/>
  <c r="K668" i="5" a="1"/>
  <c r="K668" i="5" s="1"/>
  <c r="K669" i="5" a="1"/>
  <c r="K669" i="5" s="1"/>
  <c r="K670" i="5" a="1"/>
  <c r="K670" i="5" s="1"/>
  <c r="K671" i="5" a="1"/>
  <c r="K671" i="5" s="1"/>
  <c r="K672" i="5" a="1"/>
  <c r="K672" i="5" s="1"/>
  <c r="K673" i="5" a="1"/>
  <c r="K673" i="5" s="1"/>
  <c r="K674" i="5" a="1"/>
  <c r="K674" i="5" s="1"/>
  <c r="K675" i="5" a="1"/>
  <c r="K675" i="5" s="1"/>
  <c r="L675" i="5" s="1" a="1"/>
  <c r="K676" i="5" a="1"/>
  <c r="K676" i="5" s="1"/>
  <c r="K677" i="5" a="1"/>
  <c r="K677" i="5" s="1"/>
  <c r="K678" i="5" a="1"/>
  <c r="K678" i="5" s="1"/>
  <c r="L678" i="5" s="1" a="1"/>
  <c r="L678" i="5" s="1"/>
  <c r="K679" i="5" a="1"/>
  <c r="K679" i="5" s="1"/>
  <c r="K680" i="5" a="1"/>
  <c r="K680" i="5" s="1"/>
  <c r="L680" i="5" s="1" a="1"/>
  <c r="L680" i="5" s="1"/>
  <c r="K681" i="5" a="1"/>
  <c r="K681" i="5" s="1"/>
  <c r="K682" i="5" a="1"/>
  <c r="K682" i="5" s="1"/>
  <c r="K683" i="5" a="1"/>
  <c r="K683" i="5" s="1"/>
  <c r="K684" i="5" a="1"/>
  <c r="K684" i="5" s="1"/>
  <c r="K685" i="5" a="1"/>
  <c r="K685" i="5" s="1"/>
  <c r="L685" i="5" s="1" a="1"/>
  <c r="L685" i="5" s="1"/>
  <c r="K686" i="5" a="1"/>
  <c r="K686" i="5" s="1"/>
  <c r="L686" i="5" s="1" a="1"/>
  <c r="L686" i="5" s="1"/>
  <c r="K687" i="5" a="1"/>
  <c r="K687" i="5" s="1"/>
  <c r="K688" i="5" a="1"/>
  <c r="K688" i="5" s="1"/>
  <c r="L688" i="5" s="1" a="1"/>
  <c r="L688" i="5" s="1"/>
  <c r="K689" i="5" a="1"/>
  <c r="K689" i="5" s="1"/>
  <c r="K690" i="5" a="1"/>
  <c r="K690" i="5" s="1"/>
  <c r="K691" i="5" a="1"/>
  <c r="K691" i="5" s="1"/>
  <c r="K692" i="5" a="1"/>
  <c r="K692" i="5" s="1"/>
  <c r="K693" i="5" a="1"/>
  <c r="K693" i="5" s="1"/>
  <c r="K694" i="5" a="1"/>
  <c r="K694" i="5" s="1"/>
  <c r="K695" i="5" a="1"/>
  <c r="K695" i="5" s="1"/>
  <c r="K696" i="5" a="1"/>
  <c r="K696" i="5" s="1"/>
  <c r="K697" i="5" a="1"/>
  <c r="K697" i="5" s="1"/>
  <c r="L697" i="5" s="1" a="1"/>
  <c r="L697" i="5" s="1"/>
  <c r="K698" i="5" a="1"/>
  <c r="K698" i="5" s="1"/>
  <c r="L698" i="5" s="1" a="1"/>
  <c r="L698" i="5" s="1"/>
  <c r="K699" i="5" a="1"/>
  <c r="K699" i="5" s="1"/>
  <c r="K700" i="5" a="1"/>
  <c r="K700" i="5" s="1"/>
  <c r="L700" i="5" s="1" a="1"/>
  <c r="L700" i="5" s="1"/>
  <c r="K701" i="5" a="1"/>
  <c r="K701" i="5" s="1"/>
  <c r="K702" i="5" a="1"/>
  <c r="K702" i="5" s="1"/>
  <c r="K703" i="5" a="1"/>
  <c r="K703" i="5" s="1"/>
  <c r="L703" i="5" s="1" a="1"/>
  <c r="L703" i="5" s="1"/>
  <c r="K704" i="5" a="1"/>
  <c r="K704" i="5" s="1"/>
  <c r="K705" i="5" a="1"/>
  <c r="K705" i="5" s="1"/>
  <c r="K706" i="5" a="1"/>
  <c r="K706" i="5" s="1"/>
  <c r="L706" i="5" s="1" a="1"/>
  <c r="L706" i="5" s="1"/>
  <c r="K707" i="5" a="1"/>
  <c r="K707" i="5" s="1"/>
  <c r="K708" i="5" a="1"/>
  <c r="K708" i="5" s="1"/>
  <c r="K709" i="5" a="1"/>
  <c r="K709" i="5" s="1"/>
  <c r="K710" i="5" a="1"/>
  <c r="K710" i="5" s="1"/>
  <c r="K711" i="5" a="1"/>
  <c r="K711" i="5" s="1"/>
  <c r="K712" i="5" a="1"/>
  <c r="K712" i="5" s="1"/>
  <c r="K713" i="5" a="1"/>
  <c r="K713" i="5" s="1"/>
  <c r="L713" i="5" s="1" a="1"/>
  <c r="L713" i="5" s="1"/>
  <c r="K714" i="5" a="1"/>
  <c r="K714" i="5" s="1"/>
  <c r="K715" i="5" a="1"/>
  <c r="K715" i="5" s="1"/>
  <c r="K716" i="5" a="1"/>
  <c r="K716" i="5" s="1"/>
  <c r="L716" i="5" s="1" a="1"/>
  <c r="L716" i="5" s="1"/>
  <c r="K717" i="5" a="1"/>
  <c r="K717" i="5" s="1"/>
  <c r="K718" i="5" a="1"/>
  <c r="K718" i="5" s="1"/>
  <c r="K719" i="5" a="1"/>
  <c r="K719" i="5" s="1"/>
  <c r="K720" i="5" a="1"/>
  <c r="K720" i="5" s="1"/>
  <c r="K721" i="5" a="1"/>
  <c r="K721" i="5" s="1"/>
  <c r="K722" i="5" a="1"/>
  <c r="K722" i="5" s="1"/>
  <c r="L722" i="5" s="1" a="1"/>
  <c r="L722" i="5" s="1"/>
  <c r="K723" i="5" a="1"/>
  <c r="K723" i="5" s="1"/>
  <c r="L723" i="5" s="1" a="1"/>
  <c r="L723" i="5" s="1"/>
  <c r="K724" i="5" a="1"/>
  <c r="K724" i="5" s="1"/>
  <c r="K725" i="5" a="1"/>
  <c r="K725" i="5" s="1"/>
  <c r="L725" i="5" s="1" a="1"/>
  <c r="L725" i="5" s="1"/>
  <c r="K726" i="5" a="1"/>
  <c r="K726" i="5" s="1"/>
  <c r="L726" i="5" s="1" a="1"/>
  <c r="L726" i="5" s="1"/>
  <c r="K727" i="5" a="1"/>
  <c r="K727" i="5" s="1"/>
  <c r="L727" i="5" s="1" a="1"/>
  <c r="L727" i="5" s="1"/>
  <c r="K728" i="5" a="1"/>
  <c r="K728" i="5" s="1"/>
  <c r="K729" i="5" a="1"/>
  <c r="K729" i="5" s="1"/>
  <c r="K730" i="5" a="1"/>
  <c r="K730" i="5" s="1"/>
  <c r="L730" i="5" s="1" a="1"/>
  <c r="L730" i="5" s="1"/>
  <c r="K731" i="5" a="1"/>
  <c r="K731" i="5" s="1"/>
  <c r="L731" i="5" s="1" a="1"/>
  <c r="L731" i="5" s="1"/>
  <c r="K732" i="5" a="1"/>
  <c r="K732" i="5" s="1"/>
  <c r="K733" i="5" a="1"/>
  <c r="K733" i="5" s="1"/>
  <c r="L733" i="5" s="1" a="1"/>
  <c r="L733" i="5" s="1"/>
  <c r="K734" i="5" a="1"/>
  <c r="K734" i="5" s="1"/>
  <c r="K735" i="5" a="1"/>
  <c r="K735" i="5" s="1"/>
  <c r="K736" i="5" a="1"/>
  <c r="K736" i="5" s="1"/>
  <c r="K737" i="5" a="1"/>
  <c r="K737" i="5" s="1"/>
  <c r="K738" i="5" a="1"/>
  <c r="K738" i="5" s="1"/>
  <c r="K739" i="5" a="1"/>
  <c r="K739" i="5" s="1"/>
  <c r="L739" i="5" s="1" a="1"/>
  <c r="K740" i="5" a="1"/>
  <c r="K740" i="5" s="1"/>
  <c r="K741" i="5" a="1"/>
  <c r="K741" i="5" s="1"/>
  <c r="K742" i="5" a="1"/>
  <c r="K742" i="5" s="1"/>
  <c r="K743" i="5" a="1"/>
  <c r="K743" i="5" s="1"/>
  <c r="K744" i="5" a="1"/>
  <c r="K744" i="5" s="1"/>
  <c r="K745" i="5" a="1"/>
  <c r="K745" i="5" s="1"/>
  <c r="L745" i="5" s="1" a="1"/>
  <c r="L745" i="5" s="1"/>
  <c r="K746" i="5" a="1"/>
  <c r="K746" i="5" s="1"/>
  <c r="L746" i="5" s="1" a="1"/>
  <c r="L746" i="5" s="1"/>
  <c r="K747" i="5" a="1"/>
  <c r="K747" i="5" s="1"/>
  <c r="L747" i="5" s="1" a="1"/>
  <c r="L747" i="5" s="1"/>
  <c r="K748" i="5" a="1"/>
  <c r="K748" i="5" s="1"/>
  <c r="K749" i="5" a="1"/>
  <c r="K749" i="5" s="1"/>
  <c r="L749" i="5" s="1" a="1"/>
  <c r="L749" i="5" s="1"/>
  <c r="K750" i="5" a="1"/>
  <c r="K750" i="5" s="1"/>
  <c r="L750" i="5" s="1" a="1"/>
  <c r="L750" i="5" s="1"/>
  <c r="K751" i="5" a="1"/>
  <c r="K751" i="5" s="1"/>
  <c r="L751" i="5" s="1" a="1"/>
  <c r="K752" i="5" a="1"/>
  <c r="K752" i="5" s="1"/>
  <c r="K753" i="5" a="1"/>
  <c r="K753" i="5" s="1"/>
  <c r="K754" i="5" a="1"/>
  <c r="K754" i="5" s="1"/>
  <c r="K755" i="5" a="1"/>
  <c r="K755" i="5" s="1"/>
  <c r="K756" i="5" a="1"/>
  <c r="K756" i="5" s="1"/>
  <c r="L756" i="5" s="1" a="1"/>
  <c r="L756" i="5" s="1"/>
  <c r="K757" i="5" a="1"/>
  <c r="K757" i="5" s="1"/>
  <c r="K758" i="5" a="1"/>
  <c r="K758" i="5" s="1"/>
  <c r="K759" i="5" a="1"/>
  <c r="K759" i="5" s="1"/>
  <c r="L759" i="5" s="1" a="1"/>
  <c r="L759" i="5" s="1"/>
  <c r="K760" i="5" a="1"/>
  <c r="K760" i="5" s="1"/>
  <c r="K761" i="5" a="1"/>
  <c r="K761" i="5" s="1"/>
  <c r="K762" i="5" a="1"/>
  <c r="K762" i="5" s="1"/>
  <c r="K763" i="5" a="1"/>
  <c r="K763" i="5" s="1"/>
  <c r="L763" i="5" s="1" a="1"/>
  <c r="L763" i="5" s="1"/>
  <c r="K764" i="5" a="1"/>
  <c r="K764" i="5" s="1"/>
  <c r="K765" i="5" a="1"/>
  <c r="K765" i="5" s="1"/>
  <c r="L765" i="5" s="1" a="1"/>
  <c r="L765" i="5" s="1"/>
  <c r="K766" i="5" a="1"/>
  <c r="K766" i="5" s="1"/>
  <c r="K767" i="5" a="1"/>
  <c r="K767" i="5" s="1"/>
  <c r="L767" i="5" s="1" a="1"/>
  <c r="L767" i="5" s="1"/>
  <c r="K768" i="5" a="1"/>
  <c r="K768" i="5" s="1"/>
  <c r="L768" i="5" s="1" a="1"/>
  <c r="L768" i="5" s="1"/>
  <c r="K769" i="5" a="1"/>
  <c r="K769" i="5" s="1"/>
  <c r="K770" i="5" a="1"/>
  <c r="K770" i="5" s="1"/>
  <c r="L770" i="5" s="1" a="1"/>
  <c r="L770" i="5" s="1"/>
  <c r="K771" i="5" a="1"/>
  <c r="K771" i="5" s="1"/>
  <c r="K772" i="5" a="1"/>
  <c r="K772" i="5" s="1"/>
  <c r="L772" i="5" s="1" a="1"/>
  <c r="L772" i="5" s="1"/>
  <c r="K773" i="5" a="1"/>
  <c r="K773" i="5" s="1"/>
  <c r="K774" i="5" a="1"/>
  <c r="K774" i="5" s="1"/>
  <c r="K775" i="5" a="1"/>
  <c r="K775" i="5" s="1"/>
  <c r="L775" i="5" s="1" a="1"/>
  <c r="L775" i="5" s="1"/>
  <c r="K776" i="5" a="1"/>
  <c r="K776" i="5" s="1"/>
  <c r="K777" i="5" a="1"/>
  <c r="K777" i="5" s="1"/>
  <c r="L777" i="5" s="1" a="1"/>
  <c r="L777" i="5" s="1"/>
  <c r="K778" i="5" a="1"/>
  <c r="K778" i="5" s="1"/>
  <c r="L778" i="5" s="1" a="1"/>
  <c r="L778" i="5" s="1"/>
  <c r="K779" i="5" a="1"/>
  <c r="K779" i="5" s="1"/>
  <c r="K780" i="5" a="1"/>
  <c r="K780" i="5" s="1"/>
  <c r="K781" i="5" a="1"/>
  <c r="K781" i="5" s="1"/>
  <c r="K782" i="5" a="1"/>
  <c r="K782" i="5" s="1"/>
  <c r="K783" i="5" a="1"/>
  <c r="K783" i="5" s="1"/>
  <c r="L783" i="5" s="1" a="1"/>
  <c r="L783" i="5" s="1"/>
  <c r="K784" i="5" a="1"/>
  <c r="K784" i="5" s="1"/>
  <c r="K785" i="5" a="1"/>
  <c r="K785" i="5" s="1"/>
  <c r="L785" i="5" s="1" a="1"/>
  <c r="L785" i="5" s="1"/>
  <c r="K786" i="5" a="1"/>
  <c r="K786" i="5" s="1"/>
  <c r="L786" i="5" s="1" a="1"/>
  <c r="L786" i="5" s="1"/>
  <c r="K787" i="5" a="1"/>
  <c r="K787" i="5" s="1"/>
  <c r="K788" i="5" a="1"/>
  <c r="K788" i="5" s="1"/>
  <c r="K789" i="5" a="1"/>
  <c r="K789" i="5" s="1"/>
  <c r="K790" i="5" a="1"/>
  <c r="K790" i="5" s="1"/>
  <c r="L790" i="5" s="1" a="1"/>
  <c r="L790" i="5" s="1"/>
  <c r="K791" i="5" a="1"/>
  <c r="K791" i="5" s="1"/>
  <c r="K792" i="5" a="1"/>
  <c r="K792" i="5" s="1"/>
  <c r="L792" i="5" s="1" a="1"/>
  <c r="L792" i="5" s="1"/>
  <c r="K793" i="5" a="1"/>
  <c r="K793" i="5" s="1"/>
  <c r="K794" i="5" a="1"/>
  <c r="K794" i="5" s="1"/>
  <c r="K795" i="5" a="1"/>
  <c r="K795" i="5" s="1"/>
  <c r="K796" i="5" a="1"/>
  <c r="K796" i="5" s="1"/>
  <c r="K797" i="5" a="1"/>
  <c r="K797" i="5" s="1"/>
  <c r="K798" i="5" a="1"/>
  <c r="K798" i="5" s="1"/>
  <c r="K799" i="5" a="1"/>
  <c r="K799" i="5" s="1"/>
  <c r="K800" i="5" a="1"/>
  <c r="K800" i="5" s="1"/>
  <c r="K801" i="5" a="1"/>
  <c r="K801" i="5" s="1"/>
  <c r="K802" i="5" a="1"/>
  <c r="K802" i="5" s="1"/>
  <c r="K803" i="5" a="1"/>
  <c r="K803" i="5" s="1"/>
  <c r="L803" i="5" s="1" a="1"/>
  <c r="L803" i="5" s="1"/>
  <c r="K804" i="5" a="1"/>
  <c r="K804" i="5" s="1"/>
  <c r="K805" i="5" a="1"/>
  <c r="K805" i="5" s="1"/>
  <c r="K806" i="5" a="1"/>
  <c r="K806" i="5" s="1"/>
  <c r="K807" i="5" a="1"/>
  <c r="K807" i="5" s="1"/>
  <c r="K808" i="5" a="1"/>
  <c r="K808" i="5" s="1"/>
  <c r="L808" i="5" s="1" a="1"/>
  <c r="L808" i="5" s="1"/>
  <c r="K809" i="5" a="1"/>
  <c r="K809" i="5" s="1"/>
  <c r="K810" i="5" a="1"/>
  <c r="K810" i="5" s="1"/>
  <c r="K811" i="5" a="1"/>
  <c r="K811" i="5" s="1"/>
  <c r="L811" i="5" s="1" a="1"/>
  <c r="L811" i="5" s="1"/>
  <c r="K812" i="5" a="1"/>
  <c r="K812" i="5" s="1"/>
  <c r="L812" i="5" s="1" a="1"/>
  <c r="L812" i="5" s="1"/>
  <c r="K813" i="5" a="1"/>
  <c r="K813" i="5" s="1"/>
  <c r="K814" i="5" a="1"/>
  <c r="K814" i="5" s="1"/>
  <c r="K815" i="5" a="1"/>
  <c r="K815" i="5" s="1"/>
  <c r="K816" i="5" a="1"/>
  <c r="K816" i="5" s="1"/>
  <c r="L816" i="5" s="1" a="1"/>
  <c r="L816" i="5" s="1"/>
  <c r="K817" i="5" a="1"/>
  <c r="K817" i="5" s="1"/>
  <c r="K818" i="5" a="1"/>
  <c r="K818" i="5" s="1"/>
  <c r="K819" i="5" a="1"/>
  <c r="K819" i="5" s="1"/>
  <c r="K820" i="5" a="1"/>
  <c r="K820" i="5" s="1"/>
  <c r="K821" i="5" a="1"/>
  <c r="K821" i="5" s="1"/>
  <c r="K822" i="5" a="1"/>
  <c r="K822" i="5" s="1"/>
  <c r="K823" i="5" a="1"/>
  <c r="K823" i="5" s="1"/>
  <c r="K824" i="5" a="1"/>
  <c r="K824" i="5" s="1"/>
  <c r="K825" i="5" a="1"/>
  <c r="K825" i="5" s="1"/>
  <c r="K826" i="5" a="1"/>
  <c r="K826" i="5" s="1"/>
  <c r="L826" i="5" s="1" a="1"/>
  <c r="L826" i="5" s="1"/>
  <c r="K827" i="5" a="1"/>
  <c r="K827" i="5" s="1"/>
  <c r="L827" i="5" s="1" a="1"/>
  <c r="L827" i="5" s="1"/>
  <c r="K828" i="5" a="1"/>
  <c r="K828" i="5" s="1"/>
  <c r="K829" i="5" a="1"/>
  <c r="K829" i="5" s="1"/>
  <c r="K830" i="5" a="1"/>
  <c r="K830" i="5" s="1"/>
  <c r="L830" i="5" s="1" a="1"/>
  <c r="L830" i="5" s="1"/>
  <c r="K831" i="5" a="1"/>
  <c r="K831" i="5" s="1"/>
  <c r="K832" i="5" a="1"/>
  <c r="K832" i="5" s="1"/>
  <c r="L832" i="5" s="1" a="1"/>
  <c r="L832" i="5" s="1"/>
  <c r="K833" i="5" a="1"/>
  <c r="K833" i="5" s="1"/>
  <c r="K834" i="5" a="1"/>
  <c r="K834" i="5" s="1"/>
  <c r="K835" i="5" a="1"/>
  <c r="K835" i="5" s="1"/>
  <c r="K836" i="5" a="1"/>
  <c r="K836" i="5" s="1"/>
  <c r="K837" i="5" a="1"/>
  <c r="K837" i="5" s="1"/>
  <c r="K838" i="5" a="1"/>
  <c r="K838" i="5" s="1"/>
  <c r="L838" i="5" s="1" a="1"/>
  <c r="L838" i="5" s="1"/>
  <c r="K839" i="5" a="1"/>
  <c r="K839" i="5" s="1"/>
  <c r="K840" i="5" a="1"/>
  <c r="K840" i="5" s="1"/>
  <c r="L840" i="5" s="1" a="1"/>
  <c r="L840" i="5" s="1"/>
  <c r="K841" i="5" a="1"/>
  <c r="K841" i="5" s="1"/>
  <c r="K842" i="5" a="1"/>
  <c r="K842" i="5" s="1"/>
  <c r="K843" i="5" a="1"/>
  <c r="K843" i="5" s="1"/>
  <c r="L843" i="5" s="1" a="1"/>
  <c r="L843" i="5" s="1"/>
  <c r="K844" i="5" a="1"/>
  <c r="K844" i="5" s="1"/>
  <c r="L844" i="5" s="1" a="1"/>
  <c r="L844" i="5" s="1"/>
  <c r="K845" i="5" a="1"/>
  <c r="K845" i="5" s="1"/>
  <c r="K846" i="5" a="1"/>
  <c r="K846" i="5" s="1"/>
  <c r="K847" i="5" a="1"/>
  <c r="K847" i="5" s="1"/>
  <c r="K848" i="5" a="1"/>
  <c r="K848" i="5" s="1"/>
  <c r="K849" i="5" a="1"/>
  <c r="K849" i="5" s="1"/>
  <c r="K850" i="5" a="1"/>
  <c r="K850" i="5" s="1"/>
  <c r="K851" i="5" a="1"/>
  <c r="K851" i="5" s="1"/>
  <c r="K852" i="5" a="1"/>
  <c r="K852" i="5" s="1"/>
  <c r="K853" i="5" a="1"/>
  <c r="K853" i="5" s="1"/>
  <c r="K854" i="5" a="1"/>
  <c r="K854" i="5" s="1"/>
  <c r="L854" i="5" s="1" a="1"/>
  <c r="L854" i="5" s="1"/>
  <c r="K855" i="5" a="1"/>
  <c r="K855" i="5" s="1"/>
  <c r="K856" i="5" a="1"/>
  <c r="K856" i="5" s="1"/>
  <c r="K857" i="5" a="1"/>
  <c r="K857" i="5" s="1"/>
  <c r="K858" i="5" a="1"/>
  <c r="K858" i="5" s="1"/>
  <c r="L2449" i="5" s="1" a="1"/>
  <c r="L2449" i="5" s="1"/>
  <c r="K859" i="5" a="1"/>
  <c r="K859" i="5" s="1"/>
  <c r="K860" i="5" a="1"/>
  <c r="K860" i="5" s="1"/>
  <c r="L860" i="5" s="1" a="1"/>
  <c r="L860" i="5" s="1"/>
  <c r="K861" i="5" a="1"/>
  <c r="K861" i="5" s="1"/>
  <c r="K862" i="5" a="1"/>
  <c r="K862" i="5" s="1"/>
  <c r="K863" i="5" a="1"/>
  <c r="K863" i="5" s="1"/>
  <c r="K864" i="5" a="1"/>
  <c r="K864" i="5" s="1"/>
  <c r="K865" i="5" a="1"/>
  <c r="K865" i="5" s="1"/>
  <c r="K866" i="5" a="1"/>
  <c r="K866" i="5" s="1"/>
  <c r="L866" i="5" s="1" a="1"/>
  <c r="L866" i="5" s="1"/>
  <c r="K867" i="5" a="1"/>
  <c r="K867" i="5" s="1"/>
  <c r="K868" i="5" a="1"/>
  <c r="K868" i="5" s="1"/>
  <c r="K869" i="5" a="1"/>
  <c r="K869" i="5" s="1"/>
  <c r="K870" i="5" a="1"/>
  <c r="K870" i="5" s="1"/>
  <c r="L870" i="5" s="1" a="1"/>
  <c r="L870" i="5" s="1"/>
  <c r="K871" i="5" a="1"/>
  <c r="K871" i="5" s="1"/>
  <c r="L871" i="5" s="1" a="1"/>
  <c r="L871" i="5" s="1"/>
  <c r="K872" i="5" a="1"/>
  <c r="K872" i="5" s="1"/>
  <c r="L872" i="5" s="1" a="1"/>
  <c r="L872" i="5" s="1"/>
  <c r="K873" i="5" a="1"/>
  <c r="K873" i="5" s="1"/>
  <c r="L873" i="5" s="1" a="1"/>
  <c r="L873" i="5" s="1"/>
  <c r="K874" i="5" a="1"/>
  <c r="K874" i="5" s="1"/>
  <c r="L874" i="5" s="1" a="1"/>
  <c r="L874" i="5" s="1"/>
  <c r="K875" i="5" a="1"/>
  <c r="K875" i="5" s="1"/>
  <c r="K876" i="5" a="1"/>
  <c r="K876" i="5" s="1"/>
  <c r="K877" i="5" a="1"/>
  <c r="K877" i="5" s="1"/>
  <c r="K878" i="5" a="1"/>
  <c r="K878" i="5" s="1"/>
  <c r="L878" i="5" s="1" a="1"/>
  <c r="L878" i="5" s="1"/>
  <c r="K879" i="5" a="1"/>
  <c r="K879" i="5" s="1"/>
  <c r="L879" i="5" s="1" a="1"/>
  <c r="L879" i="5" s="1"/>
  <c r="K880" i="5" a="1"/>
  <c r="K880" i="5" s="1"/>
  <c r="K881" i="5" a="1"/>
  <c r="K881" i="5" s="1"/>
  <c r="K882" i="5" a="1"/>
  <c r="K882" i="5"/>
  <c r="K883" i="5" a="1"/>
  <c r="K883" i="5" s="1"/>
  <c r="K884" i="5" a="1"/>
  <c r="K884" i="5" s="1"/>
  <c r="L884" i="5" s="1" a="1"/>
  <c r="L884" i="5" s="1"/>
  <c r="K885" i="5" a="1"/>
  <c r="K885" i="5" s="1"/>
  <c r="L885" i="5" s="1" a="1"/>
  <c r="L885" i="5" s="1"/>
  <c r="K886" i="5" a="1"/>
  <c r="K886" i="5" s="1"/>
  <c r="K887" i="5" a="1"/>
  <c r="K887" i="5" s="1"/>
  <c r="K888" i="5" a="1"/>
  <c r="K888" i="5" s="1"/>
  <c r="L888" i="5" s="1" a="1"/>
  <c r="L888" i="5" s="1"/>
  <c r="K889" i="5" a="1"/>
  <c r="K889" i="5" s="1"/>
  <c r="K890" i="5" a="1"/>
  <c r="K890" i="5" s="1"/>
  <c r="K891" i="5" a="1"/>
  <c r="K891" i="5" s="1"/>
  <c r="K892" i="5" a="1"/>
  <c r="K892" i="5" s="1"/>
  <c r="L892" i="5" s="1" a="1"/>
  <c r="L892" i="5" s="1"/>
  <c r="K893" i="5" a="1"/>
  <c r="K893" i="5" s="1"/>
  <c r="L893" i="5" s="1" a="1"/>
  <c r="L893" i="5" s="1"/>
  <c r="K894" i="5" a="1"/>
  <c r="K894" i="5" s="1"/>
  <c r="K895" i="5" a="1"/>
  <c r="K895" i="5" s="1"/>
  <c r="K896" i="5" a="1"/>
  <c r="K896" i="5" s="1"/>
  <c r="L896" i="5" s="1" a="1"/>
  <c r="L896" i="5" s="1"/>
  <c r="K897" i="5" a="1"/>
  <c r="K897" i="5" s="1"/>
  <c r="K898" i="5" a="1"/>
  <c r="K898" i="5" s="1"/>
  <c r="K899" i="5" a="1"/>
  <c r="K899" i="5" s="1"/>
  <c r="L899" i="5" s="1" a="1"/>
  <c r="L899" i="5" s="1"/>
  <c r="K900" i="5" a="1"/>
  <c r="K900" i="5" s="1"/>
  <c r="L900" i="5" s="1" a="1"/>
  <c r="L900" i="5" s="1"/>
  <c r="K901" i="5" a="1"/>
  <c r="K901" i="5" s="1"/>
  <c r="L901" i="5" s="1" a="1"/>
  <c r="L901" i="5" s="1"/>
  <c r="K902" i="5" a="1"/>
  <c r="K902" i="5" s="1"/>
  <c r="K903" i="5" a="1"/>
  <c r="K903" i="5" s="1"/>
  <c r="K904" i="5" a="1"/>
  <c r="K904" i="5" s="1"/>
  <c r="L904" i="5" s="1" a="1"/>
  <c r="L904" i="5" s="1"/>
  <c r="K905" i="5" a="1"/>
  <c r="K905" i="5" s="1"/>
  <c r="K906" i="5" a="1"/>
  <c r="K906" i="5" s="1"/>
  <c r="L906" i="5" s="1" a="1"/>
  <c r="L906" i="5" s="1"/>
  <c r="K907" i="5" a="1"/>
  <c r="K907" i="5" s="1"/>
  <c r="L907" i="5" s="1" a="1"/>
  <c r="L907" i="5" s="1"/>
  <c r="K908" i="5" a="1"/>
  <c r="K908" i="5" s="1"/>
  <c r="L908" i="5" s="1" a="1"/>
  <c r="L908" i="5" s="1"/>
  <c r="K909" i="5" a="1"/>
  <c r="K909" i="5" s="1"/>
  <c r="K910" i="5" a="1"/>
  <c r="K910" i="5" s="1"/>
  <c r="K911" i="5" a="1"/>
  <c r="K911" i="5" s="1"/>
  <c r="K912" i="5" a="1"/>
  <c r="K912" i="5" s="1"/>
  <c r="L912" i="5" s="1" a="1"/>
  <c r="L912" i="5" s="1"/>
  <c r="K913" i="5" a="1"/>
  <c r="K913" i="5" s="1"/>
  <c r="K914" i="5" a="1"/>
  <c r="K914" i="5" s="1"/>
  <c r="K915" i="5" a="1"/>
  <c r="K915" i="5" s="1"/>
  <c r="K916" i="5" a="1"/>
  <c r="K916" i="5" s="1"/>
  <c r="K917" i="5" a="1"/>
  <c r="K917" i="5" s="1"/>
  <c r="L917" i="5" s="1" a="1"/>
  <c r="L917" i="5" s="1"/>
  <c r="K918" i="5" a="1"/>
  <c r="K918" i="5" s="1"/>
  <c r="L918" i="5" s="1" a="1"/>
  <c r="L918" i="5" s="1"/>
  <c r="K919" i="5" a="1"/>
  <c r="K919" i="5" s="1"/>
  <c r="K920" i="5" a="1"/>
  <c r="K920" i="5" s="1"/>
  <c r="K921" i="5" a="1"/>
  <c r="K921" i="5" s="1"/>
  <c r="K922" i="5" a="1"/>
  <c r="K922" i="5" s="1"/>
  <c r="K923" i="5" a="1"/>
  <c r="K923" i="5" s="1"/>
  <c r="K924" i="5" a="1"/>
  <c r="K924" i="5" s="1"/>
  <c r="L924" i="5" s="1" a="1"/>
  <c r="L924" i="5" s="1"/>
  <c r="K925" i="5" a="1"/>
  <c r="K925" i="5" s="1"/>
  <c r="L925" i="5" s="1" a="1"/>
  <c r="K926" i="5" a="1"/>
  <c r="K926" i="5" s="1"/>
  <c r="L926" i="5" s="1" a="1"/>
  <c r="L926" i="5" s="1"/>
  <c r="K927" i="5" a="1"/>
  <c r="K927" i="5" s="1"/>
  <c r="K928" i="5" a="1"/>
  <c r="K928" i="5" s="1"/>
  <c r="L928" i="5" s="1" a="1"/>
  <c r="L928" i="5" s="1"/>
  <c r="K929" i="5" a="1"/>
  <c r="K929" i="5" s="1"/>
  <c r="K930" i="5" a="1"/>
  <c r="K930" i="5" s="1"/>
  <c r="K931" i="5" a="1"/>
  <c r="K931" i="5" s="1"/>
  <c r="K932" i="5" a="1"/>
  <c r="K932" i="5" s="1"/>
  <c r="K933" i="5" a="1"/>
  <c r="K933" i="5" s="1"/>
  <c r="K934" i="5" a="1"/>
  <c r="K934" i="5" s="1"/>
  <c r="K935" i="5" a="1"/>
  <c r="K935" i="5" s="1"/>
  <c r="K936" i="5" a="1"/>
  <c r="K936" i="5" s="1"/>
  <c r="K937" i="5" a="1"/>
  <c r="K937" i="5" s="1"/>
  <c r="K938" i="5" a="1"/>
  <c r="K938" i="5" s="1"/>
  <c r="K939" i="5" a="1"/>
  <c r="K939" i="5" s="1"/>
  <c r="K940" i="5" a="1"/>
  <c r="K940" i="5" s="1"/>
  <c r="K941" i="5" a="1"/>
  <c r="K941" i="5" s="1"/>
  <c r="L941" i="5" s="1" a="1"/>
  <c r="L941" i="5" s="1"/>
  <c r="K942" i="5" a="1"/>
  <c r="K942" i="5" s="1"/>
  <c r="K943" i="5" a="1"/>
  <c r="K943" i="5" s="1"/>
  <c r="L943" i="5" s="1" a="1"/>
  <c r="K944" i="5" a="1"/>
  <c r="K944" i="5" s="1"/>
  <c r="K945" i="5" a="1"/>
  <c r="K945" i="5" s="1"/>
  <c r="K946" i="5" a="1"/>
  <c r="K946" i="5" s="1"/>
  <c r="K947" i="5" a="1"/>
  <c r="K947" i="5" s="1"/>
  <c r="K948" i="5" a="1"/>
  <c r="K948" i="5" s="1"/>
  <c r="K949" i="5" a="1"/>
  <c r="K949" i="5" s="1"/>
  <c r="K950" i="5" a="1"/>
  <c r="K950" i="5" s="1"/>
  <c r="K951" i="5" a="1"/>
  <c r="K951" i="5" s="1"/>
  <c r="K952" i="5" a="1"/>
  <c r="K952" i="5" s="1"/>
  <c r="L952" i="5" s="1" a="1"/>
  <c r="L952" i="5" s="1"/>
  <c r="K953" i="5" a="1"/>
  <c r="K953" i="5" s="1"/>
  <c r="K954" i="5" a="1"/>
  <c r="K954" i="5" s="1"/>
  <c r="K955" i="5" a="1"/>
  <c r="K955" i="5" s="1"/>
  <c r="L955" i="5" s="1" a="1"/>
  <c r="L955" i="5" s="1"/>
  <c r="K956" i="5" a="1"/>
  <c r="K956" i="5" s="1"/>
  <c r="L956" i="5" s="1" a="1"/>
  <c r="L956" i="5" s="1"/>
  <c r="K957" i="5" a="1"/>
  <c r="K957" i="5" s="1"/>
  <c r="K958" i="5" a="1"/>
  <c r="K958" i="5" s="1"/>
  <c r="L958" i="5" s="1" a="1"/>
  <c r="L958" i="5" s="1"/>
  <c r="K959" i="5" a="1"/>
  <c r="K959" i="5" s="1"/>
  <c r="L959" i="5" s="1" a="1"/>
  <c r="L959" i="5" s="1"/>
  <c r="K960" i="5" a="1"/>
  <c r="K960" i="5"/>
  <c r="L960" i="5" s="1" a="1"/>
  <c r="L960" i="5" s="1"/>
  <c r="K961" i="5" a="1"/>
  <c r="K961" i="5" s="1"/>
  <c r="K962" i="5" a="1"/>
  <c r="K962" i="5" s="1"/>
  <c r="K963" i="5" a="1"/>
  <c r="K963" i="5" s="1"/>
  <c r="K964" i="5" a="1"/>
  <c r="K964" i="5" s="1"/>
  <c r="L964" i="5" s="1" a="1"/>
  <c r="L964" i="5" s="1"/>
  <c r="K965" i="5" a="1"/>
  <c r="K965" i="5" s="1"/>
  <c r="K966" i="5" a="1"/>
  <c r="K966" i="5" s="1"/>
  <c r="K967" i="5" a="1"/>
  <c r="K967" i="5" s="1"/>
  <c r="K968" i="5" a="1"/>
  <c r="K968" i="5" s="1"/>
  <c r="L968" i="5" s="1" a="1"/>
  <c r="L968" i="5" s="1"/>
  <c r="K969" i="5" a="1"/>
  <c r="K969" i="5" s="1"/>
  <c r="K970" i="5" a="1"/>
  <c r="K970" i="5" s="1"/>
  <c r="L970" i="5" s="1" a="1"/>
  <c r="L970" i="5" s="1"/>
  <c r="K971" i="5" a="1"/>
  <c r="K971" i="5" s="1"/>
  <c r="K972" i="5" a="1"/>
  <c r="K972" i="5" s="1"/>
  <c r="K973" i="5" a="1"/>
  <c r="K973" i="5" s="1"/>
  <c r="K974" i="5" a="1"/>
  <c r="K974" i="5" s="1"/>
  <c r="L974" i="5" s="1" a="1"/>
  <c r="L974" i="5" s="1"/>
  <c r="K975" i="5" a="1"/>
  <c r="K975" i="5" s="1"/>
  <c r="K976" i="5" a="1"/>
  <c r="K976" i="5" s="1"/>
  <c r="L976" i="5" s="1" a="1"/>
  <c r="L976" i="5" s="1"/>
  <c r="K977" i="5" a="1"/>
  <c r="K977" i="5" s="1"/>
  <c r="K978" i="5" a="1"/>
  <c r="K978" i="5" s="1"/>
  <c r="K979" i="5" a="1"/>
  <c r="K979" i="5" s="1"/>
  <c r="L979" i="5" s="1" a="1"/>
  <c r="L979" i="5" s="1"/>
  <c r="K980" i="5" a="1"/>
  <c r="K980" i="5" s="1"/>
  <c r="L980" i="5" s="1" a="1"/>
  <c r="L980" i="5" s="1"/>
  <c r="K981" i="5" a="1"/>
  <c r="K981" i="5" s="1"/>
  <c r="K982" i="5" a="1"/>
  <c r="K982" i="5" s="1"/>
  <c r="L982" i="5" s="1" a="1"/>
  <c r="L982" i="5" s="1"/>
  <c r="K983" i="5" a="1"/>
  <c r="K983" i="5" s="1"/>
  <c r="K984" i="5" a="1"/>
  <c r="K984" i="5" s="1"/>
  <c r="L984" i="5" s="1" a="1"/>
  <c r="L984" i="5" s="1"/>
  <c r="K985" i="5" a="1"/>
  <c r="K985" i="5" s="1"/>
  <c r="K986" i="5" a="1"/>
  <c r="K986" i="5" s="1"/>
  <c r="K987" i="5" a="1"/>
  <c r="K987" i="5" s="1"/>
  <c r="K988" i="5" a="1"/>
  <c r="K988" i="5" s="1"/>
  <c r="L988" i="5" s="1" a="1"/>
  <c r="L988" i="5" s="1"/>
  <c r="K989" i="5" a="1"/>
  <c r="K989" i="5" s="1"/>
  <c r="K990" i="5" a="1"/>
  <c r="K990" i="5" s="1"/>
  <c r="K991" i="5" a="1"/>
  <c r="K991" i="5" s="1"/>
  <c r="K992" i="5" a="1"/>
  <c r="K992" i="5" s="1"/>
  <c r="K993" i="5" a="1"/>
  <c r="K993" i="5" s="1"/>
  <c r="L993" i="5" s="1" a="1"/>
  <c r="L993" i="5" s="1"/>
  <c r="K994" i="5" a="1"/>
  <c r="K994" i="5" s="1"/>
  <c r="L994" i="5" s="1" a="1"/>
  <c r="L994" i="5" s="1"/>
  <c r="K995" i="5" a="1"/>
  <c r="K995" i="5" s="1"/>
  <c r="L995" i="5" s="1" a="1"/>
  <c r="L995" i="5" s="1"/>
  <c r="K996" i="5" a="1"/>
  <c r="K996" i="5" s="1"/>
  <c r="K997" i="5" a="1"/>
  <c r="K997" i="5" s="1"/>
  <c r="K998" i="5" a="1"/>
  <c r="K998" i="5" s="1"/>
  <c r="L998" i="5" s="1" a="1"/>
  <c r="L998" i="5" s="1"/>
  <c r="K999" i="5" a="1"/>
  <c r="K999" i="5" s="1"/>
  <c r="K1000" i="5" a="1"/>
  <c r="K1000" i="5" s="1"/>
  <c r="K1001" i="5" a="1"/>
  <c r="K1001" i="5" s="1"/>
  <c r="K1002" i="5" a="1"/>
  <c r="K1002" i="5" s="1"/>
  <c r="K1003" i="5" a="1"/>
  <c r="K1003" i="5" s="1"/>
  <c r="L1003" i="5" s="1" a="1"/>
  <c r="L1003" i="5" s="1"/>
  <c r="K1004" i="5" a="1"/>
  <c r="K1004" i="5" s="1"/>
  <c r="K1005" i="5" a="1"/>
  <c r="K1005" i="5" s="1"/>
  <c r="K1006" i="5" a="1"/>
  <c r="K1006" i="5" s="1"/>
  <c r="K1007" i="5" a="1"/>
  <c r="K1007" i="5" s="1"/>
  <c r="K1008" i="5" a="1"/>
  <c r="K1008" i="5" s="1"/>
  <c r="L1008" i="5" s="1" a="1"/>
  <c r="L1008" i="5" s="1"/>
  <c r="K1009" i="5" a="1"/>
  <c r="K1009" i="5" s="1"/>
  <c r="K1010" i="5" a="1"/>
  <c r="K1010" i="5" s="1"/>
  <c r="K1011" i="5" a="1"/>
  <c r="K1011" i="5" s="1"/>
  <c r="K1012" i="5" a="1"/>
  <c r="K1012" i="5"/>
  <c r="K1013" i="5" a="1"/>
  <c r="K1013" i="5" s="1"/>
  <c r="K1014" i="5" a="1"/>
  <c r="K1014" i="5" s="1"/>
  <c r="L1014" i="5" s="1" a="1"/>
  <c r="L1014" i="5" s="1"/>
  <c r="K1015" i="5" a="1"/>
  <c r="K1015" i="5" s="1"/>
  <c r="L1015" i="5" s="1" a="1"/>
  <c r="L1015" i="5" s="1"/>
  <c r="K1016" i="5" a="1"/>
  <c r="K1016" i="5" s="1"/>
  <c r="K1017" i="5" a="1"/>
  <c r="K1017" i="5" s="1"/>
  <c r="L1017" i="5" s="1" a="1"/>
  <c r="L1017" i="5" s="1"/>
  <c r="K1018" i="5" a="1"/>
  <c r="K1018" i="5" s="1"/>
  <c r="L1018" i="5" s="1" a="1"/>
  <c r="L1018" i="5" s="1"/>
  <c r="K1019" i="5" a="1"/>
  <c r="K1019" i="5" s="1"/>
  <c r="K1020" i="5" a="1"/>
  <c r="K1020" i="5" s="1"/>
  <c r="L1020" i="5" s="1" a="1"/>
  <c r="L1020" i="5" s="1"/>
  <c r="K1021" i="5" a="1"/>
  <c r="K1021" i="5" s="1"/>
  <c r="K1022" i="5" a="1"/>
  <c r="K1022" i="5" s="1"/>
  <c r="K1023" i="5" a="1"/>
  <c r="K1023" i="5" s="1"/>
  <c r="K1024" i="5" a="1"/>
  <c r="K1024" i="5" s="1"/>
  <c r="K1025" i="5" a="1"/>
  <c r="K1025" i="5" s="1"/>
  <c r="K1026" i="5" a="1"/>
  <c r="K1026" i="5" s="1"/>
  <c r="L1026" i="5" s="1" a="1"/>
  <c r="L1026" i="5" s="1"/>
  <c r="K1027" i="5" a="1"/>
  <c r="K1027" i="5" s="1"/>
  <c r="K1028" i="5" a="1"/>
  <c r="K1028" i="5" s="1"/>
  <c r="L1028" i="5" s="1" a="1"/>
  <c r="L1028" i="5" s="1"/>
  <c r="K1029" i="5" a="1"/>
  <c r="K1029" i="5" s="1"/>
  <c r="L1029" i="5" s="1" a="1"/>
  <c r="L1029" i="5" s="1"/>
  <c r="K1030" i="5" a="1"/>
  <c r="K1030" i="5" s="1"/>
  <c r="L1030" i="5" s="1" a="1"/>
  <c r="L1030" i="5" s="1"/>
  <c r="K1031" i="5" a="1"/>
  <c r="K1031" i="5" s="1"/>
  <c r="L1031" i="5" s="1" a="1"/>
  <c r="L1031" i="5" s="1"/>
  <c r="K1032" i="5" a="1"/>
  <c r="K1032" i="5" s="1"/>
  <c r="K1033" i="5" a="1"/>
  <c r="K1033" i="5" s="1"/>
  <c r="K1034" i="5" a="1"/>
  <c r="K1034" i="5" s="1"/>
  <c r="K1035" i="5" a="1"/>
  <c r="K1035" i="5" s="1"/>
  <c r="K1036" i="5" a="1"/>
  <c r="K1036" i="5" s="1"/>
  <c r="L1036" i="5" s="1" a="1"/>
  <c r="L1036" i="5" s="1"/>
  <c r="K1037" i="5" a="1"/>
  <c r="K1037" i="5" s="1"/>
  <c r="L1037" i="5" s="1" a="1"/>
  <c r="L1037" i="5" s="1"/>
  <c r="K1038" i="5" a="1"/>
  <c r="K1038" i="5" s="1"/>
  <c r="L1038" i="5" s="1" a="1"/>
  <c r="L1038" i="5" s="1"/>
  <c r="K1039" i="5" a="1"/>
  <c r="K1039" i="5" s="1"/>
  <c r="K1040" i="5" a="1"/>
  <c r="K1040" i="5" s="1"/>
  <c r="K1041" i="5" a="1"/>
  <c r="K1041" i="5" s="1"/>
  <c r="K1042" i="5" a="1"/>
  <c r="K1042" i="5" s="1"/>
  <c r="L1042" i="5" s="1" a="1"/>
  <c r="L1042" i="5" s="1"/>
  <c r="K1043" i="5" a="1"/>
  <c r="K1043" i="5" s="1"/>
  <c r="L1043" i="5" s="1" a="1"/>
  <c r="L1043" i="5" s="1"/>
  <c r="K1044" i="5" a="1"/>
  <c r="K1044" i="5" s="1"/>
  <c r="L1044" i="5" s="1" a="1"/>
  <c r="L1044" i="5" s="1"/>
  <c r="K1045" i="5" a="1"/>
  <c r="K1045" i="5" s="1"/>
  <c r="K1046" i="5" a="1"/>
  <c r="K1046" i="5" s="1"/>
  <c r="L1046" i="5" s="1" a="1"/>
  <c r="L1046" i="5" s="1"/>
  <c r="K1047" i="5" a="1"/>
  <c r="K1047" i="5" s="1"/>
  <c r="K1048" i="5" a="1"/>
  <c r="K1048" i="5" s="1"/>
  <c r="L1048" i="5" s="1" a="1"/>
  <c r="L1048" i="5" s="1"/>
  <c r="K1049" i="5" a="1"/>
  <c r="K1049" i="5" s="1"/>
  <c r="K1050" i="5" a="1"/>
  <c r="K1050" i="5" s="1"/>
  <c r="K1051" i="5" a="1"/>
  <c r="K1051" i="5" s="1"/>
  <c r="K1052" i="5" a="1"/>
  <c r="K1052" i="5" s="1"/>
  <c r="K1053" i="5" a="1"/>
  <c r="K1053" i="5" s="1"/>
  <c r="K1054" i="5" a="1"/>
  <c r="K1054" i="5" s="1"/>
  <c r="L1054" i="5" s="1" a="1"/>
  <c r="L1054" i="5" s="1"/>
  <c r="K1055" i="5" a="1"/>
  <c r="K1055" i="5" s="1"/>
  <c r="L1055" i="5" s="1" a="1"/>
  <c r="L1055" i="5" s="1"/>
  <c r="K1056" i="5" a="1"/>
  <c r="K1056" i="5" s="1"/>
  <c r="L1056" i="5" s="1" a="1"/>
  <c r="L1056" i="5" s="1"/>
  <c r="K1057" i="5" a="1"/>
  <c r="K1057" i="5" s="1"/>
  <c r="K1058" i="5" a="1"/>
  <c r="K1058" i="5" s="1"/>
  <c r="K1059" i="5" a="1"/>
  <c r="K1059" i="5" s="1"/>
  <c r="L1059" i="5" s="1" a="1"/>
  <c r="L1059" i="5" s="1"/>
  <c r="K1060" i="5" a="1"/>
  <c r="K1060" i="5" s="1"/>
  <c r="K1061" i="5" a="1"/>
  <c r="K1061" i="5" s="1"/>
  <c r="L1061" i="5" s="1" a="1"/>
  <c r="L1061" i="5" s="1"/>
  <c r="K1062" i="5" a="1"/>
  <c r="K1062" i="5" s="1"/>
  <c r="L1062" i="5" s="1" a="1"/>
  <c r="L1062" i="5" s="1"/>
  <c r="K1063" i="5" a="1"/>
  <c r="K1063" i="5" s="1"/>
  <c r="K1064" i="5" a="1"/>
  <c r="K1064" i="5" s="1"/>
  <c r="K1065" i="5" a="1"/>
  <c r="K1065" i="5" s="1"/>
  <c r="K1066" i="5" a="1"/>
  <c r="K1066" i="5" s="1"/>
  <c r="L1066" i="5" s="1" a="1"/>
  <c r="L1066" i="5" s="1"/>
  <c r="K1067" i="5" a="1"/>
  <c r="K1067" i="5" s="1"/>
  <c r="K1068" i="5" a="1"/>
  <c r="K1068" i="5" s="1"/>
  <c r="L1068" i="5" s="1" a="1"/>
  <c r="L1068" i="5" s="1"/>
  <c r="K1069" i="5" a="1"/>
  <c r="K1069" i="5" s="1"/>
  <c r="K1070" i="5" a="1"/>
  <c r="K1070" i="5" s="1"/>
  <c r="K1071" i="5" a="1"/>
  <c r="K1071" i="5" s="1"/>
  <c r="L1071" i="5" s="1" a="1"/>
  <c r="L1071" i="5" s="1"/>
  <c r="K1072" i="5" a="1"/>
  <c r="K1072" i="5" s="1"/>
  <c r="L1072" i="5" s="1" a="1"/>
  <c r="L1072" i="5" s="1"/>
  <c r="K1073" i="5" a="1"/>
  <c r="K1073" i="5" s="1"/>
  <c r="K1074" i="5" a="1"/>
  <c r="K1074" i="5" s="1"/>
  <c r="K1075" i="5" a="1"/>
  <c r="K1075" i="5" s="1"/>
  <c r="L1075" i="5" s="1" a="1"/>
  <c r="L1075" i="5" s="1"/>
  <c r="K1076" i="5" a="1"/>
  <c r="K1076" i="5" s="1"/>
  <c r="L1076" i="5" s="1" a="1"/>
  <c r="L1076" i="5" s="1"/>
  <c r="K1077" i="5" a="1"/>
  <c r="K1077" i="5" s="1"/>
  <c r="L1077" i="5" s="1" a="1"/>
  <c r="L1077" i="5" s="1"/>
  <c r="K1078" i="5" a="1"/>
  <c r="K1078" i="5" s="1"/>
  <c r="K1079" i="5" a="1"/>
  <c r="K1079" i="5" s="1"/>
  <c r="L1079" i="5" s="1" a="1"/>
  <c r="L1079" i="5" s="1"/>
  <c r="K1080" i="5" a="1"/>
  <c r="K1080" i="5" s="1"/>
  <c r="L1080" i="5" s="1" a="1"/>
  <c r="L1080" i="5" s="1"/>
  <c r="K1081" i="5" a="1"/>
  <c r="K1081" i="5" s="1"/>
  <c r="K1082" i="5" a="1"/>
  <c r="K1082" i="5" s="1"/>
  <c r="K1083" i="5" a="1"/>
  <c r="K1083" i="5" s="1"/>
  <c r="K1084" i="5" a="1"/>
  <c r="K1084" i="5" s="1"/>
  <c r="L1084" i="5" s="1" a="1"/>
  <c r="L1084" i="5" s="1"/>
  <c r="K1085" i="5" a="1"/>
  <c r="K1085" i="5" s="1"/>
  <c r="L1085" i="5" s="1" a="1"/>
  <c r="L1085" i="5" s="1"/>
  <c r="K1086" i="5" a="1"/>
  <c r="K1086" i="5" s="1"/>
  <c r="K1087" i="5" a="1"/>
  <c r="K1087" i="5" s="1"/>
  <c r="K1088" i="5" a="1"/>
  <c r="K1088" i="5" s="1"/>
  <c r="L1088" i="5" s="1" a="1"/>
  <c r="L1088" i="5" s="1"/>
  <c r="K1089" i="5" a="1"/>
  <c r="K1089" i="5" s="1"/>
  <c r="K1090" i="5" a="1"/>
  <c r="K1090" i="5" s="1"/>
  <c r="L1090" i="5" s="1" a="1"/>
  <c r="L1090" i="5" s="1"/>
  <c r="K1091" i="5" a="1"/>
  <c r="K1091" i="5" s="1"/>
  <c r="K1092" i="5" a="1"/>
  <c r="K1092" i="5" s="1"/>
  <c r="K1093" i="5" a="1"/>
  <c r="K1093" i="5" s="1"/>
  <c r="L1093" i="5" s="1" a="1"/>
  <c r="L1093" i="5" s="1"/>
  <c r="K1094" i="5" a="1"/>
  <c r="K1094" i="5" s="1"/>
  <c r="L1094" i="5" s="1" a="1"/>
  <c r="L1094" i="5" s="1"/>
  <c r="K1095" i="5" a="1"/>
  <c r="K1095" i="5" s="1"/>
  <c r="L1095" i="5" s="1" a="1"/>
  <c r="L1095" i="5" s="1"/>
  <c r="K1096" i="5" a="1"/>
  <c r="K1096" i="5" s="1"/>
  <c r="K1097" i="5" a="1"/>
  <c r="K1097" i="5" s="1"/>
  <c r="K1098" i="5" a="1"/>
  <c r="K1098" i="5" s="1"/>
  <c r="K1099" i="5" a="1"/>
  <c r="K1099" i="5" s="1"/>
  <c r="K1100" i="5" a="1"/>
  <c r="K1100" i="5" s="1"/>
  <c r="L1100" i="5" s="1" a="1"/>
  <c r="L1100" i="5" s="1"/>
  <c r="K1101" i="5" a="1"/>
  <c r="K1101" i="5" s="1"/>
  <c r="K1102" i="5" a="1"/>
  <c r="K1102" i="5" s="1"/>
  <c r="L1102" i="5" s="1" a="1"/>
  <c r="L1102" i="5" s="1"/>
  <c r="K1103" i="5" a="1"/>
  <c r="K1103" i="5" s="1"/>
  <c r="L1103" i="5" s="1" a="1"/>
  <c r="L1103" i="5" s="1"/>
  <c r="K1104" i="5" a="1"/>
  <c r="K1104" i="5" s="1"/>
  <c r="K1105" i="5" a="1"/>
  <c r="K1105" i="5" s="1"/>
  <c r="L1105" i="5" s="1" a="1"/>
  <c r="L1105" i="5" s="1"/>
  <c r="K1106" i="5" a="1"/>
  <c r="K1106" i="5" s="1"/>
  <c r="L1106" i="5" s="1" a="1"/>
  <c r="L1106" i="5" s="1"/>
  <c r="K1107" i="5" a="1"/>
  <c r="K1107" i="5" s="1"/>
  <c r="K1108" i="5" a="1"/>
  <c r="K1108" i="5" s="1"/>
  <c r="L1108" i="5" s="1" a="1"/>
  <c r="L1108" i="5" s="1"/>
  <c r="K1109" i="5" a="1"/>
  <c r="K1109" i="5" s="1"/>
  <c r="K1110" i="5" a="1"/>
  <c r="K1110" i="5" s="1"/>
  <c r="K1111" i="5" a="1"/>
  <c r="K1111" i="5" s="1"/>
  <c r="K1112" i="5" a="1"/>
  <c r="K1112" i="5" s="1"/>
  <c r="K1113" i="5" a="1"/>
  <c r="K1113" i="5" s="1"/>
  <c r="K1114" i="5" a="1"/>
  <c r="K1114" i="5" s="1"/>
  <c r="L1114" i="5" s="1" a="1"/>
  <c r="L1114" i="5" s="1"/>
  <c r="K1115" i="5" a="1"/>
  <c r="K1115" i="5" s="1"/>
  <c r="L1115" i="5" s="1" a="1"/>
  <c r="L1115" i="5" s="1"/>
  <c r="K1116" i="5" a="1"/>
  <c r="K1116" i="5" s="1"/>
  <c r="L1116" i="5" s="1" a="1"/>
  <c r="L1116" i="5" s="1"/>
  <c r="K1117" i="5" a="1"/>
  <c r="K1117" i="5"/>
  <c r="L1117" i="5" s="1" a="1"/>
  <c r="L1117" i="5" s="1"/>
  <c r="K1118" i="5" a="1"/>
  <c r="K1118" i="5" s="1"/>
  <c r="L1118" i="5" s="1" a="1"/>
  <c r="L1118" i="5" s="1"/>
  <c r="K1119" i="5" a="1"/>
  <c r="K1119" i="5" s="1"/>
  <c r="K1120" i="5" a="1"/>
  <c r="K1120" i="5" s="1"/>
  <c r="K1121" i="5" a="1"/>
  <c r="K1121" i="5" s="1"/>
  <c r="L1121" i="5" s="1" a="1"/>
  <c r="L1121" i="5" s="1"/>
  <c r="K1122" i="5" a="1"/>
  <c r="K1122" i="5" s="1"/>
  <c r="K1123" i="5" a="1"/>
  <c r="K1123" i="5" s="1"/>
  <c r="L1123" i="5" s="1" a="1"/>
  <c r="L1123" i="5" s="1"/>
  <c r="K1124" i="5" a="1"/>
  <c r="K1124" i="5" s="1"/>
  <c r="L1124" i="5" s="1" a="1"/>
  <c r="L1124" i="5" s="1"/>
  <c r="K1125" i="5" a="1"/>
  <c r="K1125" i="5" s="1"/>
  <c r="L1125" i="5" s="1" a="1"/>
  <c r="L1125" i="5" s="1"/>
  <c r="K1126" i="5" a="1"/>
  <c r="K1126" i="5" s="1"/>
  <c r="K1127" i="5" a="1"/>
  <c r="K1127" i="5" s="1"/>
  <c r="L1127" i="5" s="1" a="1"/>
  <c r="L1127" i="5" s="1"/>
  <c r="K1128" i="5" a="1"/>
  <c r="K1128" i="5" s="1"/>
  <c r="K1129" i="5" a="1"/>
  <c r="K1129" i="5" s="1"/>
  <c r="K1130" i="5" a="1"/>
  <c r="K1130" i="5" s="1"/>
  <c r="K1131" i="5" a="1"/>
  <c r="K1131" i="5" s="1"/>
  <c r="K1132" i="5" a="1"/>
  <c r="K1132" i="5" s="1"/>
  <c r="L1132" i="5" s="1" a="1"/>
  <c r="L1132" i="5" s="1"/>
  <c r="K1133" i="5" a="1"/>
  <c r="K1133" i="5" s="1"/>
  <c r="K1134" i="5" a="1"/>
  <c r="K1134" i="5" s="1"/>
  <c r="L1134" i="5" s="1" a="1"/>
  <c r="L1134" i="5" s="1"/>
  <c r="K1135" i="5" a="1"/>
  <c r="K1135" i="5" s="1"/>
  <c r="K1136" i="5" a="1"/>
  <c r="K1136" i="5" s="1"/>
  <c r="K1137" i="5" a="1"/>
  <c r="K1137" i="5" s="1"/>
  <c r="K1138" i="5" a="1"/>
  <c r="K1138" i="5" s="1"/>
  <c r="K1139" i="5" a="1"/>
  <c r="K1139" i="5" s="1"/>
  <c r="K1140" i="5" a="1"/>
  <c r="K1140" i="5" s="1"/>
  <c r="L1140" i="5" s="1" a="1"/>
  <c r="L1140" i="5" s="1"/>
  <c r="K1141" i="5" a="1"/>
  <c r="K1141" i="5" s="1"/>
  <c r="L1141" i="5" s="1" a="1"/>
  <c r="L1141" i="5" s="1"/>
  <c r="K1142" i="5" a="1"/>
  <c r="K1142" i="5" s="1"/>
  <c r="K1143" i="5" a="1"/>
  <c r="K1143" i="5" s="1"/>
  <c r="K1144" i="5" a="1"/>
  <c r="K1144" i="5" s="1"/>
  <c r="L1144" i="5" s="1" a="1"/>
  <c r="L1144" i="5" s="1"/>
  <c r="K1145" i="5" a="1"/>
  <c r="K1145" i="5" s="1"/>
  <c r="K1146" i="5" a="1"/>
  <c r="K1146" i="5" s="1"/>
  <c r="K1147" i="5" a="1"/>
  <c r="K1147" i="5" s="1"/>
  <c r="L1147" i="5" s="1" a="1"/>
  <c r="L1147" i="5" s="1"/>
  <c r="K1148" i="5" a="1"/>
  <c r="K1148" i="5" s="1"/>
  <c r="K1149" i="5" a="1"/>
  <c r="K1149" i="5" s="1"/>
  <c r="L1149" i="5" s="1" a="1"/>
  <c r="L1149" i="5" s="1"/>
  <c r="K1150" i="5" a="1"/>
  <c r="K1150" i="5" s="1"/>
  <c r="L1150" i="5" s="1" a="1"/>
  <c r="L1150" i="5" s="1"/>
  <c r="K1151" i="5" a="1"/>
  <c r="K1151" i="5" s="1"/>
  <c r="K1152" i="5" a="1"/>
  <c r="K1152" i="5"/>
  <c r="L1152" i="5" s="1" a="1"/>
  <c r="L1152" i="5" s="1"/>
  <c r="K1153" i="5" a="1"/>
  <c r="K1153" i="5" s="1"/>
  <c r="L1153" i="5" s="1" a="1"/>
  <c r="L1153" i="5" s="1"/>
  <c r="K1154" i="5" a="1"/>
  <c r="K1154" i="5" s="1"/>
  <c r="K1155" i="5" a="1"/>
  <c r="K1155" i="5" s="1"/>
  <c r="L1155" i="5" s="1" a="1"/>
  <c r="L1155" i="5" s="1"/>
  <c r="K1156" i="5" a="1"/>
  <c r="K1156" i="5" s="1"/>
  <c r="L1156" i="5" s="1" a="1"/>
  <c r="L1156" i="5" s="1"/>
  <c r="K1157" i="5" a="1"/>
  <c r="K1157" i="5" s="1"/>
  <c r="K1158" i="5" a="1"/>
  <c r="K1158" i="5" s="1"/>
  <c r="L1158" i="5" s="1" a="1"/>
  <c r="L1158" i="5" s="1"/>
  <c r="K1159" i="5" a="1"/>
  <c r="K1159" i="5" s="1"/>
  <c r="K1160" i="5" a="1"/>
  <c r="K1160" i="5" s="1"/>
  <c r="K1161" i="5" a="1"/>
  <c r="K1161" i="5" s="1"/>
  <c r="L1161" i="5" s="1" a="1"/>
  <c r="L1161" i="5" s="1"/>
  <c r="K1162" i="5" a="1"/>
  <c r="K1162" i="5" s="1"/>
  <c r="L1162" i="5" s="1" a="1"/>
  <c r="L1162" i="5" s="1"/>
  <c r="K1163" i="5" a="1"/>
  <c r="K1163" i="5" s="1"/>
  <c r="K1164" i="5" a="1"/>
  <c r="K1164" i="5" s="1"/>
  <c r="L1164" i="5" s="1" a="1"/>
  <c r="L1164" i="5" s="1"/>
  <c r="K1165" i="5" a="1"/>
  <c r="K1165" i="5" s="1"/>
  <c r="K1166" i="5" a="1"/>
  <c r="K1166" i="5" s="1"/>
  <c r="L1166" i="5" s="1" a="1"/>
  <c r="L1166" i="5" s="1"/>
  <c r="K1167" i="5" a="1"/>
  <c r="K1167" i="5" s="1"/>
  <c r="K1168" i="5" a="1"/>
  <c r="K1168" i="5" s="1"/>
  <c r="K1169" i="5" a="1"/>
  <c r="K1169" i="5" s="1"/>
  <c r="K1170" i="5" a="1"/>
  <c r="K1170" i="5"/>
  <c r="K1171" i="5" a="1"/>
  <c r="K1171" i="5" s="1"/>
  <c r="K1172" i="5" a="1"/>
  <c r="K1172" i="5" s="1"/>
  <c r="K1173" i="5" a="1"/>
  <c r="K1173" i="5"/>
  <c r="L1173" i="5" s="1" a="1"/>
  <c r="L1173" i="5" s="1"/>
  <c r="K1174" i="5" a="1"/>
  <c r="K1174" i="5" s="1"/>
  <c r="K1175" i="5" a="1"/>
  <c r="K1175" i="5" s="1"/>
  <c r="K1176" i="5" a="1"/>
  <c r="K1176" i="5" s="1"/>
  <c r="K1177" i="5" a="1"/>
  <c r="K1177" i="5" s="1"/>
  <c r="L1177" i="5" s="1" a="1"/>
  <c r="L1177" i="5" s="1"/>
  <c r="K1178" i="5" a="1"/>
  <c r="K1178" i="5" s="1"/>
  <c r="K1179" i="5" a="1"/>
  <c r="K1179" i="5" s="1"/>
  <c r="K1180" i="5" a="1"/>
  <c r="K1180" i="5" s="1"/>
  <c r="K1181" i="5" a="1"/>
  <c r="K1181" i="5" s="1"/>
  <c r="L1181" i="5" s="1" a="1"/>
  <c r="L1181" i="5" s="1"/>
  <c r="K1182" i="5" a="1"/>
  <c r="K1182" i="5" s="1"/>
  <c r="L1182" i="5" s="1" a="1"/>
  <c r="L1182" i="5" s="1"/>
  <c r="K1183" i="5" a="1"/>
  <c r="K1183" i="5" s="1"/>
  <c r="L1183" i="5" s="1" a="1"/>
  <c r="L1183" i="5" s="1"/>
  <c r="K1184" i="5" a="1"/>
  <c r="K1184" i="5" s="1"/>
  <c r="K1185" i="5" a="1"/>
  <c r="K1185" i="5" s="1"/>
  <c r="L1185" i="5" s="1" a="1"/>
  <c r="L1185" i="5" s="1"/>
  <c r="K1186" i="5" a="1"/>
  <c r="K1186" i="5" s="1"/>
  <c r="K1187" i="5" a="1"/>
  <c r="K1187" i="5" s="1"/>
  <c r="K1188" i="5" a="1"/>
  <c r="K1188" i="5" s="1"/>
  <c r="K1189" i="5" a="1"/>
  <c r="K1189" i="5" s="1"/>
  <c r="L1189" i="5" s="1" a="1"/>
  <c r="L1189" i="5" s="1"/>
  <c r="K1190" i="5" a="1"/>
  <c r="K1190" i="5" s="1"/>
  <c r="L1190" i="5" s="1" a="1"/>
  <c r="L1190" i="5" s="1"/>
  <c r="K1191" i="5" a="1"/>
  <c r="K1191" i="5" s="1"/>
  <c r="L1191" i="5" s="1" a="1"/>
  <c r="L1191" i="5" s="1"/>
  <c r="K1192" i="5" a="1"/>
  <c r="K1192" i="5" s="1"/>
  <c r="L1192" i="5" s="1" a="1"/>
  <c r="L1192" i="5" s="1"/>
  <c r="K1193" i="5" a="1"/>
  <c r="K1193" i="5" s="1"/>
  <c r="L1193" i="5" s="1" a="1"/>
  <c r="L1193" i="5" s="1"/>
  <c r="K1194" i="5" a="1"/>
  <c r="K1194" i="5" s="1"/>
  <c r="K1195" i="5" a="1"/>
  <c r="K1195" i="5" s="1"/>
  <c r="K1196" i="5" a="1"/>
  <c r="K1196" i="5"/>
  <c r="K1197" i="5" a="1"/>
  <c r="K1197" i="5" s="1"/>
  <c r="L1197" i="5" s="1" a="1"/>
  <c r="L1197" i="5" s="1"/>
  <c r="K1198" i="5" a="1"/>
  <c r="K1198" i="5" s="1"/>
  <c r="K1199" i="5" a="1"/>
  <c r="K1199" i="5" s="1"/>
  <c r="L1199" i="5" s="1" a="1"/>
  <c r="L1199" i="5" s="1"/>
  <c r="K1200" i="5" a="1"/>
  <c r="K1200" i="5" s="1"/>
  <c r="L1200" i="5" s="1" a="1"/>
  <c r="L1200" i="5" s="1"/>
  <c r="K1201" i="5" a="1"/>
  <c r="K1201" i="5" s="1"/>
  <c r="K1202" i="5" a="1"/>
  <c r="K1202" i="5" s="1"/>
  <c r="K1203" i="5" a="1"/>
  <c r="K1203" i="5" s="1"/>
  <c r="K1204" i="5" a="1"/>
  <c r="K1204" i="5" s="1"/>
  <c r="L1204" i="5" s="1" a="1"/>
  <c r="L1204" i="5" s="1"/>
  <c r="K1205" i="5" a="1"/>
  <c r="K1205" i="5" s="1"/>
  <c r="L1205" i="5" s="1" a="1"/>
  <c r="L1205" i="5" s="1"/>
  <c r="K1206" i="5" a="1"/>
  <c r="K1206" i="5" s="1"/>
  <c r="K1207" i="5" a="1"/>
  <c r="K1207" i="5" s="1"/>
  <c r="L1207" i="5" s="1" a="1"/>
  <c r="L1207" i="5" s="1"/>
  <c r="K1208" i="5" a="1"/>
  <c r="K1208" i="5" s="1"/>
  <c r="K1209" i="5" a="1"/>
  <c r="K1209" i="5" s="1"/>
  <c r="K1210" i="5" a="1"/>
  <c r="K1210" i="5" s="1"/>
  <c r="K1211" i="5" a="1"/>
  <c r="K1211" i="5" s="1"/>
  <c r="L1211" i="5" s="1" a="1"/>
  <c r="L1211" i="5" s="1"/>
  <c r="K1212" i="5" a="1"/>
  <c r="K1212" i="5" s="1"/>
  <c r="L1212" i="5" s="1" a="1"/>
  <c r="L1212" i="5" s="1"/>
  <c r="K1213" i="5" a="1"/>
  <c r="K1213" i="5" s="1"/>
  <c r="L1213" i="5" s="1" a="1"/>
  <c r="L1213" i="5" s="1"/>
  <c r="K1214" i="5" a="1"/>
  <c r="K1214" i="5" s="1"/>
  <c r="K1215" i="5" a="1"/>
  <c r="K1215" i="5" s="1"/>
  <c r="K1216" i="5" a="1"/>
  <c r="K1216" i="5" s="1"/>
  <c r="L1216" i="5" s="1" a="1"/>
  <c r="L1216" i="5" s="1"/>
  <c r="K1217" i="5" a="1"/>
  <c r="K1217" i="5" s="1"/>
  <c r="K1218" i="5" a="1"/>
  <c r="K1218" i="5" s="1"/>
  <c r="K1219" i="5" a="1"/>
  <c r="K1219" i="5" s="1"/>
  <c r="L1219" i="5" s="1" a="1"/>
  <c r="L1219" i="5" s="1"/>
  <c r="K1220" i="5" a="1"/>
  <c r="K1220" i="5" s="1"/>
  <c r="L1220" i="5" s="1" a="1"/>
  <c r="L1220" i="5" s="1"/>
  <c r="K1221" i="5" a="1"/>
  <c r="K1221" i="5" s="1"/>
  <c r="K1222" i="5" a="1"/>
  <c r="K1222" i="5" s="1"/>
  <c r="K1223" i="5" a="1"/>
  <c r="K1223" i="5" s="1"/>
  <c r="K1224" i="5" a="1"/>
  <c r="K1224" i="5" s="1"/>
  <c r="K1225" i="5" a="1"/>
  <c r="K1225" i="5" s="1"/>
  <c r="K1226" i="5" a="1"/>
  <c r="K1226" i="5" s="1"/>
  <c r="K1227" i="5" a="1"/>
  <c r="K1227" i="5" s="1"/>
  <c r="K1228" i="5" a="1"/>
  <c r="K1228" i="5" s="1"/>
  <c r="L1228" i="5" s="1" a="1"/>
  <c r="L1228" i="5" s="1"/>
  <c r="K1229" i="5" a="1"/>
  <c r="K1229" i="5" s="1"/>
  <c r="L1229" i="5" s="1" a="1"/>
  <c r="L1229" i="5" s="1"/>
  <c r="K1230" i="5" a="1"/>
  <c r="K1230" i="5"/>
  <c r="L1230" i="5" s="1" a="1"/>
  <c r="L1230" i="5" s="1"/>
  <c r="K1231" i="5" a="1"/>
  <c r="K1231" i="5" s="1"/>
  <c r="L1231" i="5" s="1" a="1"/>
  <c r="L1231" i="5" s="1"/>
  <c r="K1232" i="5" a="1"/>
  <c r="K1232" i="5" s="1"/>
  <c r="L1232" i="5" s="1" a="1"/>
  <c r="L1232" i="5" s="1"/>
  <c r="K1233" i="5" a="1"/>
  <c r="K1233" i="5" s="1"/>
  <c r="K1234" i="5" a="1"/>
  <c r="K1234" i="5" s="1"/>
  <c r="L1234" i="5" s="1" a="1"/>
  <c r="L1234" i="5" s="1"/>
  <c r="K1235" i="5" a="1"/>
  <c r="K1235" i="5" s="1"/>
  <c r="L1235" i="5" s="1" a="1"/>
  <c r="L1235" i="5" s="1"/>
  <c r="K1236" i="5" a="1"/>
  <c r="K1236" i="5" s="1"/>
  <c r="L1236" i="5" s="1" a="1"/>
  <c r="L1236" i="5" s="1"/>
  <c r="K1237" i="5" a="1"/>
  <c r="K1237" i="5" s="1"/>
  <c r="K1238" i="5" a="1"/>
  <c r="K1238" i="5" s="1"/>
  <c r="L1238" i="5" s="1" a="1"/>
  <c r="L1238" i="5" s="1"/>
  <c r="K1239" i="5" a="1"/>
  <c r="K1239" i="5" s="1"/>
  <c r="L1239" i="5" s="1" a="1"/>
  <c r="L1239" i="5" s="1"/>
  <c r="K1240" i="5" a="1"/>
  <c r="K1240" i="5" s="1"/>
  <c r="K1241" i="5" a="1"/>
  <c r="K1241" i="5" s="1"/>
  <c r="K1242" i="5" a="1"/>
  <c r="K1242" i="5" s="1"/>
  <c r="K1243" i="5" a="1"/>
  <c r="K1243" i="5" s="1"/>
  <c r="L1243" i="5" s="1" a="1"/>
  <c r="L1243" i="5" s="1"/>
  <c r="K1244" i="5" a="1"/>
  <c r="K1244" i="5" s="1"/>
  <c r="K1245" i="5" a="1"/>
  <c r="K1245" i="5" s="1"/>
  <c r="K1246" i="5" a="1"/>
  <c r="K1246" i="5" s="1"/>
  <c r="L1246" i="5" s="1" a="1"/>
  <c r="L1246" i="5" s="1"/>
  <c r="K1247" i="5" a="1"/>
  <c r="K1247" i="5" s="1"/>
  <c r="L1247" i="5" s="1" a="1"/>
  <c r="L1247" i="5" s="1"/>
  <c r="K1248" i="5" a="1"/>
  <c r="K1248" i="5" s="1"/>
  <c r="L1248" i="5" s="1" a="1"/>
  <c r="L1248" i="5" s="1"/>
  <c r="K1249" i="5" a="1"/>
  <c r="K1249" i="5" s="1"/>
  <c r="K1250" i="5" a="1"/>
  <c r="K1250" i="5" s="1"/>
  <c r="K1251" i="5" a="1"/>
  <c r="K1251" i="5" s="1"/>
  <c r="K1252" i="5" a="1"/>
  <c r="K1252" i="5" s="1"/>
  <c r="K1253" i="5" a="1"/>
  <c r="K1253" i="5" s="1"/>
  <c r="L1253" i="5" s="1" a="1"/>
  <c r="K1254" i="5" a="1"/>
  <c r="K1254" i="5"/>
  <c r="L1254" i="5" s="1" a="1"/>
  <c r="L1254" i="5" s="1"/>
  <c r="K1255" i="5" a="1"/>
  <c r="K1255" i="5" s="1"/>
  <c r="K1256" i="5" a="1"/>
  <c r="K1256" i="5" s="1"/>
  <c r="K1257" i="5" a="1"/>
  <c r="K1257" i="5" s="1"/>
  <c r="L1257" i="5" s="1" a="1"/>
  <c r="L1257" i="5" s="1"/>
  <c r="K1258" i="5" a="1"/>
  <c r="K1258" i="5" s="1"/>
  <c r="L1258" i="5" s="1" a="1"/>
  <c r="L1258" i="5" s="1"/>
  <c r="K1259" i="5" a="1"/>
  <c r="K1259" i="5" s="1"/>
  <c r="L1259" i="5" s="1" a="1"/>
  <c r="L1259" i="5" s="1"/>
  <c r="K1260" i="5" a="1"/>
  <c r="K1260" i="5" s="1"/>
  <c r="K1261" i="5" a="1"/>
  <c r="K1261" i="5" s="1"/>
  <c r="L1261" i="5" s="1" a="1"/>
  <c r="L1261" i="5" s="1"/>
  <c r="K1262" i="5" a="1"/>
  <c r="K1262" i="5" s="1"/>
  <c r="L1262" i="5" s="1" a="1"/>
  <c r="L1262" i="5" s="1"/>
  <c r="K1263" i="5" a="1"/>
  <c r="K1263" i="5" s="1"/>
  <c r="K1264" i="5" a="1"/>
  <c r="K1264" i="5" s="1"/>
  <c r="K1265" i="5" a="1"/>
  <c r="K1265" i="5" s="1"/>
  <c r="L1265" i="5" s="1" a="1"/>
  <c r="L1265" i="5" s="1"/>
  <c r="K1266" i="5" a="1"/>
  <c r="K1266" i="5" s="1"/>
  <c r="K1267" i="5" a="1"/>
  <c r="K1267" i="5" s="1"/>
  <c r="K1268" i="5" a="1"/>
  <c r="K1268" i="5" s="1"/>
  <c r="K1269" i="5" a="1"/>
  <c r="K1269" i="5" s="1"/>
  <c r="L1269" i="5" s="1" a="1"/>
  <c r="L1269" i="5" s="1"/>
  <c r="K1270" i="5" a="1"/>
  <c r="K1270" i="5" s="1"/>
  <c r="K1271" i="5" a="1"/>
  <c r="K1271" i="5" s="1"/>
  <c r="K1272" i="5" a="1"/>
  <c r="K1272" i="5" s="1"/>
  <c r="K1273" i="5" a="1"/>
  <c r="K1273" i="5" s="1"/>
  <c r="L1273" i="5" s="1" a="1"/>
  <c r="L1273" i="5" s="1"/>
  <c r="K1274" i="5" a="1"/>
  <c r="K1274" i="5" s="1"/>
  <c r="L1274" i="5" s="1" a="1"/>
  <c r="L1274" i="5" s="1"/>
  <c r="K1275" i="5" a="1"/>
  <c r="K1275" i="5" s="1"/>
  <c r="L1275" i="5" s="1" a="1"/>
  <c r="L1275" i="5" s="1"/>
  <c r="K1276" i="5" a="1"/>
  <c r="K1276" i="5" s="1"/>
  <c r="K1277" i="5" a="1"/>
  <c r="K1277" i="5" s="1"/>
  <c r="L1277" i="5" s="1" a="1"/>
  <c r="L1277" i="5" s="1"/>
  <c r="K1278" i="5" a="1"/>
  <c r="K1278" i="5" s="1"/>
  <c r="K1279" i="5" a="1"/>
  <c r="K1279" i="5" s="1"/>
  <c r="L1279" i="5" s="1" a="1"/>
  <c r="L1279" i="5" s="1"/>
  <c r="K1280" i="5" a="1"/>
  <c r="K1280" i="5" s="1"/>
  <c r="L1280" i="5" s="1" a="1"/>
  <c r="L1280" i="5" s="1"/>
  <c r="K1281" i="5" a="1"/>
  <c r="K1281" i="5" s="1"/>
  <c r="L1281" i="5" s="1" a="1"/>
  <c r="L1281" i="5" s="1"/>
  <c r="K1282" i="5" a="1"/>
  <c r="K1282" i="5" s="1"/>
  <c r="K1283" i="5" a="1"/>
  <c r="K1283" i="5" s="1"/>
  <c r="K1284" i="5" a="1"/>
  <c r="K1284" i="5" s="1"/>
  <c r="K1285" i="5" a="1"/>
  <c r="K1285" i="5" s="1"/>
  <c r="K1286" i="5" a="1"/>
  <c r="K1286" i="5" s="1"/>
  <c r="K1287" i="5" a="1"/>
  <c r="K1287" i="5" s="1"/>
  <c r="L1287" i="5" s="1" a="1"/>
  <c r="L1287" i="5" s="1"/>
  <c r="K1288" i="5" a="1"/>
  <c r="K1288" i="5" s="1"/>
  <c r="K1289" i="5" a="1"/>
  <c r="K1289" i="5" s="1"/>
  <c r="L1289" i="5" s="1" a="1"/>
  <c r="L1289" i="5" s="1"/>
  <c r="K1290" i="5" a="1"/>
  <c r="K1290" i="5" s="1"/>
  <c r="K1291" i="5" a="1"/>
  <c r="K1291" i="5" s="1"/>
  <c r="K1292" i="5" a="1"/>
  <c r="K1292" i="5" s="1"/>
  <c r="L1292" i="5" s="1" a="1"/>
  <c r="L1292" i="5" s="1"/>
  <c r="K1293" i="5" a="1"/>
  <c r="K1293" i="5" s="1"/>
  <c r="L1293" i="5" s="1" a="1"/>
  <c r="L1293" i="5" s="1"/>
  <c r="K1294" i="5" a="1"/>
  <c r="K1294" i="5" s="1"/>
  <c r="K1295" i="5" a="1"/>
  <c r="K1295" i="5" s="1"/>
  <c r="K1296" i="5" a="1"/>
  <c r="K1296" i="5" s="1"/>
  <c r="K1297" i="5" a="1"/>
  <c r="K1297" i="5" s="1"/>
  <c r="K1298" i="5" a="1"/>
  <c r="K1298" i="5" s="1"/>
  <c r="L1298" i="5" s="1" a="1"/>
  <c r="L1298" i="5" s="1"/>
  <c r="K1299" i="5" a="1"/>
  <c r="K1299" i="5" s="1"/>
  <c r="K1300" i="5" a="1"/>
  <c r="K1300" i="5" s="1"/>
  <c r="L1300" i="5" s="1" a="1"/>
  <c r="L1300" i="5" s="1"/>
  <c r="K1301" i="5" a="1"/>
  <c r="K1301" i="5" s="1"/>
  <c r="K1302" i="5" a="1"/>
  <c r="K1302" i="5" s="1"/>
  <c r="K1303" i="5" a="1"/>
  <c r="K1303" i="5" s="1"/>
  <c r="K1304" i="5" a="1"/>
  <c r="K1304" i="5" s="1"/>
  <c r="K1305" i="5" a="1"/>
  <c r="K1305" i="5" s="1"/>
  <c r="L1305" i="5" s="1" a="1"/>
  <c r="L1305" i="5" s="1"/>
  <c r="K1306" i="5" a="1"/>
  <c r="K1306" i="5" s="1"/>
  <c r="K1307" i="5" a="1"/>
  <c r="K1307" i="5" s="1"/>
  <c r="L1307" i="5" s="1" a="1"/>
  <c r="L1307" i="5" s="1"/>
  <c r="K1308" i="5" a="1"/>
  <c r="K1308" i="5" s="1"/>
  <c r="K1309" i="5" a="1"/>
  <c r="K1309" i="5" s="1"/>
  <c r="L1309" i="5" s="1" a="1"/>
  <c r="L1309" i="5" s="1"/>
  <c r="K1310" i="5" a="1"/>
  <c r="K1310" i="5" s="1"/>
  <c r="L1310" i="5" s="1" a="1"/>
  <c r="L1310" i="5" s="1"/>
  <c r="K1311" i="5" a="1"/>
  <c r="K1311" i="5" s="1"/>
  <c r="K1312" i="5" a="1"/>
  <c r="K1312" i="5" s="1"/>
  <c r="K1313" i="5" a="1"/>
  <c r="K1313" i="5" s="1"/>
  <c r="K1314" i="5" a="1"/>
  <c r="K1314" i="5" s="1"/>
  <c r="K1315" i="5" a="1"/>
  <c r="K1315" i="5" s="1"/>
  <c r="K1316" i="5" a="1"/>
  <c r="K1316" i="5" s="1"/>
  <c r="L1316" i="5" s="1" a="1"/>
  <c r="L1316" i="5" s="1"/>
  <c r="K1317" i="5" a="1"/>
  <c r="K1317" i="5" s="1"/>
  <c r="K1318" i="5" a="1"/>
  <c r="K1318" i="5" s="1"/>
  <c r="L1318" i="5" s="1" a="1"/>
  <c r="L1318" i="5" s="1"/>
  <c r="K1319" i="5" a="1"/>
  <c r="K1319" i="5" s="1"/>
  <c r="L1319" i="5" s="1" a="1"/>
  <c r="L1319" i="5" s="1"/>
  <c r="K1320" i="5" a="1"/>
  <c r="K1320" i="5" s="1"/>
  <c r="K1321" i="5" a="1"/>
  <c r="K1321" i="5" s="1"/>
  <c r="L1321" i="5" s="1" a="1"/>
  <c r="L1321" i="5" s="1"/>
  <c r="K1322" i="5" a="1"/>
  <c r="K1322" i="5" s="1"/>
  <c r="K1323" i="5" a="1"/>
  <c r="K1323" i="5" s="1"/>
  <c r="L1323" i="5" s="1" a="1"/>
  <c r="L1323" i="5" s="1"/>
  <c r="K1324" i="5" a="1"/>
  <c r="K1324" i="5" s="1"/>
  <c r="K1325" i="5" a="1"/>
  <c r="K1325" i="5" s="1"/>
  <c r="L1325" i="5" s="1" a="1"/>
  <c r="L1325" i="5" s="1"/>
  <c r="K1326" i="5" a="1"/>
  <c r="K1326" i="5" s="1"/>
  <c r="K1327" i="5" a="1"/>
  <c r="K1327" i="5" s="1"/>
  <c r="K1328" i="5" a="1"/>
  <c r="K1328" i="5" s="1"/>
  <c r="K1329" i="5" a="1"/>
  <c r="K1329" i="5" s="1"/>
  <c r="L1329" i="5" s="1" a="1"/>
  <c r="L1329" i="5" s="1"/>
  <c r="K1330" i="5" a="1"/>
  <c r="K1330" i="5" s="1"/>
  <c r="K1331" i="5" a="1"/>
  <c r="K1331" i="5" s="1"/>
  <c r="K1332" i="5" a="1"/>
  <c r="K1332" i="5" s="1"/>
  <c r="K1333" i="5" a="1"/>
  <c r="K1333" i="5" s="1"/>
  <c r="K1334" i="5" a="1"/>
  <c r="K1334" i="5" s="1"/>
  <c r="L1334" i="5" s="1" a="1"/>
  <c r="L1334" i="5" s="1"/>
  <c r="K1335" i="5" a="1"/>
  <c r="K1335" i="5" s="1"/>
  <c r="L1335" i="5" s="1" a="1"/>
  <c r="L1335" i="5" s="1"/>
  <c r="K1336" i="5" a="1"/>
  <c r="K1336" i="5" s="1"/>
  <c r="K1337" i="5" a="1"/>
  <c r="K1337" i="5" s="1"/>
  <c r="L1337" i="5" s="1" a="1"/>
  <c r="L1337" i="5" s="1"/>
  <c r="K1338" i="5" a="1"/>
  <c r="K1338" i="5" s="1"/>
  <c r="L1338" i="5" s="1" a="1"/>
  <c r="L1338" i="5" s="1"/>
  <c r="K1339" i="5" a="1"/>
  <c r="K1339" i="5" s="1"/>
  <c r="K1340" i="5" a="1"/>
  <c r="K1340" i="5" s="1"/>
  <c r="L1340" i="5" s="1" a="1"/>
  <c r="L1340" i="5" s="1"/>
  <c r="K1341" i="5" a="1"/>
  <c r="K1341" i="5" s="1"/>
  <c r="L1341" i="5" s="1" a="1"/>
  <c r="L1341" i="5" s="1"/>
  <c r="K1342" i="5" a="1"/>
  <c r="K1342" i="5" s="1"/>
  <c r="L1342" i="5" s="1" a="1"/>
  <c r="L1342" i="5" s="1"/>
  <c r="K1343" i="5" a="1"/>
  <c r="K1343" i="5" s="1"/>
  <c r="L1343" i="5" s="1" a="1"/>
  <c r="L1343" i="5" s="1"/>
  <c r="K1344" i="5" a="1"/>
  <c r="K1344" i="5" s="1"/>
  <c r="K1345" i="5" a="1"/>
  <c r="K1345" i="5" s="1"/>
  <c r="L1345" i="5" s="1" a="1"/>
  <c r="L1345" i="5" s="1"/>
  <c r="K1346" i="5" a="1"/>
  <c r="K1346" i="5" s="1"/>
  <c r="K1347" i="5" a="1"/>
  <c r="K1347" i="5" s="1"/>
  <c r="K1348" i="5" a="1"/>
  <c r="K1348" i="5" s="1"/>
  <c r="K1349" i="5" a="1"/>
  <c r="K1349" i="5" s="1"/>
  <c r="L1349" i="5" s="1" a="1"/>
  <c r="L1349" i="5" s="1"/>
  <c r="K1350" i="5" a="1"/>
  <c r="K1350" i="5" s="1"/>
  <c r="K1351" i="5" a="1"/>
  <c r="K1351" i="5" s="1"/>
  <c r="L1351" i="5" s="1" a="1"/>
  <c r="L1351" i="5" s="1"/>
  <c r="K1352" i="5" a="1"/>
  <c r="K1352" i="5" s="1"/>
  <c r="K1353" i="5" a="1"/>
  <c r="K1353" i="5" s="1"/>
  <c r="L1353" i="5" s="1" a="1"/>
  <c r="L1353" i="5" s="1"/>
  <c r="K1354" i="5" a="1"/>
  <c r="K1354" i="5" s="1"/>
  <c r="L1354" i="5" s="1" a="1"/>
  <c r="L1354" i="5" s="1"/>
  <c r="K1355" i="5" a="1"/>
  <c r="K1355" i="5" s="1"/>
  <c r="K1356" i="5" a="1"/>
  <c r="K1356" i="5" s="1"/>
  <c r="K1357" i="5" a="1"/>
  <c r="K1357" i="5" s="1"/>
  <c r="L1357" i="5" s="1" a="1"/>
  <c r="L1357" i="5" s="1"/>
  <c r="K1358" i="5" a="1"/>
  <c r="K1358" i="5" s="1"/>
  <c r="K1359" i="5" a="1"/>
  <c r="K1359" i="5" s="1"/>
  <c r="K1360" i="5" a="1"/>
  <c r="K1360" i="5" s="1"/>
  <c r="L1360" i="5" s="1" a="1"/>
  <c r="L1360" i="5" s="1"/>
  <c r="K1361" i="5" a="1"/>
  <c r="K1361" i="5" s="1"/>
  <c r="K1362" i="5" a="1"/>
  <c r="K1362" i="5" s="1"/>
  <c r="K1363" i="5" a="1"/>
  <c r="K1363" i="5" s="1"/>
  <c r="K1364" i="5" a="1"/>
  <c r="K1364" i="5" s="1"/>
  <c r="K1365" i="5" a="1"/>
  <c r="K1365" i="5" s="1"/>
  <c r="L1365" i="5" s="1" a="1"/>
  <c r="L1365" i="5" s="1"/>
  <c r="K1366" i="5" a="1"/>
  <c r="K1366" i="5" s="1"/>
  <c r="K1367" i="5" a="1"/>
  <c r="K1367" i="5" s="1"/>
  <c r="L1367" i="5" s="1" a="1"/>
  <c r="L1367" i="5" s="1"/>
  <c r="K1368" i="5" a="1"/>
  <c r="K1368" i="5" s="1"/>
  <c r="L1368" i="5" s="1" a="1"/>
  <c r="L1368" i="5" s="1"/>
  <c r="K1369" i="5" a="1"/>
  <c r="K1369" i="5" s="1"/>
  <c r="L1369" i="5" s="1" a="1"/>
  <c r="L1369" i="5" s="1"/>
  <c r="K1370" i="5" a="1"/>
  <c r="K1370" i="5" s="1"/>
  <c r="K1371" i="5" a="1"/>
  <c r="K1371" i="5" s="1"/>
  <c r="K1372" i="5" a="1"/>
  <c r="K1372" i="5" s="1"/>
  <c r="L1372" i="5" s="1" a="1"/>
  <c r="L1372" i="5" s="1"/>
  <c r="K1373" i="5" a="1"/>
  <c r="K1373" i="5" s="1"/>
  <c r="L1373" i="5" s="1" a="1"/>
  <c r="L1373" i="5" s="1"/>
  <c r="K1374" i="5" a="1"/>
  <c r="K1374" i="5" s="1"/>
  <c r="K1375" i="5" a="1"/>
  <c r="K1375" i="5" s="1"/>
  <c r="K1376" i="5" a="1"/>
  <c r="K1376" i="5" s="1"/>
  <c r="L1376" i="5" s="1" a="1"/>
  <c r="L1376" i="5" s="1"/>
  <c r="K1377" i="5" a="1"/>
  <c r="K1377" i="5" s="1"/>
  <c r="K1378" i="5" a="1"/>
  <c r="K1378" i="5" s="1"/>
  <c r="K1379" i="5" a="1"/>
  <c r="K1379" i="5" s="1"/>
  <c r="L1379" i="5" s="1" a="1"/>
  <c r="K1380" i="5" a="1"/>
  <c r="K1380" i="5" s="1"/>
  <c r="K1381" i="5" a="1"/>
  <c r="K1381" i="5" s="1"/>
  <c r="L1381" i="5" s="1" a="1"/>
  <c r="L1381" i="5" s="1"/>
  <c r="K1382" i="5" a="1"/>
  <c r="K1382" i="5" s="1"/>
  <c r="L1382" i="5" s="1" a="1"/>
  <c r="L1382" i="5" s="1"/>
  <c r="K1383" i="5" a="1"/>
  <c r="K1383" i="5" s="1"/>
  <c r="K1384" i="5" a="1"/>
  <c r="K1384" i="5" s="1"/>
  <c r="L1384" i="5" s="1" a="1"/>
  <c r="L1384" i="5" s="1"/>
  <c r="K1385" i="5" a="1"/>
  <c r="K1385" i="5" s="1"/>
  <c r="L1385" i="5" s="1" a="1"/>
  <c r="L1385" i="5" s="1"/>
  <c r="K1386" i="5" a="1"/>
  <c r="K1386" i="5" s="1"/>
  <c r="L1386" i="5" s="1" a="1"/>
  <c r="L1386" i="5" s="1"/>
  <c r="K1387" i="5" a="1"/>
  <c r="K1387" i="5" s="1"/>
  <c r="K1388" i="5" a="1"/>
  <c r="K1388" i="5" s="1"/>
  <c r="K1389" i="5" a="1"/>
  <c r="K1389" i="5" s="1"/>
  <c r="L1389" i="5" s="1" a="1"/>
  <c r="L1389" i="5" s="1"/>
  <c r="K1390" i="5" a="1"/>
  <c r="K1390" i="5" s="1"/>
  <c r="L1390" i="5" s="1" a="1"/>
  <c r="L1390" i="5" s="1"/>
  <c r="K1391" i="5" a="1"/>
  <c r="K1391" i="5" s="1"/>
  <c r="K1392" i="5" a="1"/>
  <c r="K1392" i="5" s="1"/>
  <c r="K1393" i="5" a="1"/>
  <c r="K1393" i="5" s="1"/>
  <c r="L1393" i="5" s="1" a="1"/>
  <c r="L1393" i="5" s="1"/>
  <c r="K1394" i="5" a="1"/>
  <c r="K1394" i="5" s="1"/>
  <c r="K1395" i="5" a="1"/>
  <c r="K1395" i="5" s="1"/>
  <c r="K1396" i="5" a="1"/>
  <c r="K1396" i="5" s="1"/>
  <c r="L1396" i="5" s="1" a="1"/>
  <c r="L1396" i="5" s="1"/>
  <c r="K1397" i="5" a="1"/>
  <c r="K1397" i="5" s="1"/>
  <c r="K1398" i="5" a="1"/>
  <c r="K1398" i="5" s="1"/>
  <c r="K1399" i="5" a="1"/>
  <c r="K1399" i="5" s="1"/>
  <c r="K1400" i="5" a="1"/>
  <c r="K1400" i="5" s="1"/>
  <c r="L1400" i="5" s="1" a="1"/>
  <c r="L1400" i="5" s="1"/>
  <c r="K1401" i="5" a="1"/>
  <c r="K1401" i="5" s="1"/>
  <c r="L1401" i="5" s="1" a="1"/>
  <c r="L1401" i="5" s="1"/>
  <c r="K1402" i="5" a="1"/>
  <c r="K1402" i="5" s="1"/>
  <c r="K1403" i="5" a="1"/>
  <c r="K1403" i="5" s="1"/>
  <c r="K1404" i="5" a="1"/>
  <c r="K1404" i="5" s="1"/>
  <c r="L1404" i="5" s="1" a="1"/>
  <c r="L1404" i="5" s="1"/>
  <c r="K1405" i="5" a="1"/>
  <c r="K1405" i="5" s="1"/>
  <c r="L1405" i="5" s="1" a="1"/>
  <c r="L1405" i="5" s="1"/>
  <c r="K1406" i="5" a="1"/>
  <c r="K1406" i="5" s="1"/>
  <c r="L1406" i="5" s="1" a="1"/>
  <c r="L1406" i="5" s="1"/>
  <c r="K1407" i="5" a="1"/>
  <c r="K1407" i="5" s="1"/>
  <c r="K1408" i="5" a="1"/>
  <c r="K1408" i="5" s="1"/>
  <c r="L1408" i="5" s="1" a="1"/>
  <c r="L1408" i="5" s="1"/>
  <c r="K1409" i="5" a="1"/>
  <c r="K1409" i="5" s="1"/>
  <c r="L1409" i="5" s="1" a="1"/>
  <c r="L1409" i="5" s="1"/>
  <c r="K1410" i="5" a="1"/>
  <c r="K1410" i="5" s="1"/>
  <c r="K1411" i="5" a="1"/>
  <c r="K1411" i="5" s="1"/>
  <c r="K1412" i="5" a="1"/>
  <c r="K1412" i="5" s="1"/>
  <c r="L1412" i="5" s="1" a="1"/>
  <c r="L1412" i="5" s="1"/>
  <c r="K1413" i="5" a="1"/>
  <c r="K1413" i="5" s="1"/>
  <c r="L1413" i="5" s="1" a="1"/>
  <c r="L1413" i="5" s="1"/>
  <c r="K1414" i="5" a="1"/>
  <c r="K1414" i="5" s="1"/>
  <c r="L1414" i="5" s="1" a="1"/>
  <c r="L1414" i="5" s="1"/>
  <c r="K1415" i="5" a="1"/>
  <c r="K1415" i="5" s="1"/>
  <c r="L1415" i="5" s="1" a="1"/>
  <c r="L1415" i="5" s="1"/>
  <c r="K1416" i="5" a="1"/>
  <c r="K1416" i="5" s="1"/>
  <c r="L1416" i="5" s="1" a="1"/>
  <c r="L1416" i="5" s="1"/>
  <c r="K1417" i="5" a="1"/>
  <c r="K1417" i="5" s="1"/>
  <c r="L1417" i="5" s="1" a="1"/>
  <c r="L1417" i="5" s="1"/>
  <c r="K1418" i="5" a="1"/>
  <c r="K1418" i="5" s="1"/>
  <c r="K1419" i="5" a="1"/>
  <c r="K1419" i="5" s="1"/>
  <c r="K1420" i="5" a="1"/>
  <c r="K1420" i="5" s="1"/>
  <c r="K1421" i="5" a="1"/>
  <c r="K1421" i="5" s="1"/>
  <c r="L1421" i="5" s="1" a="1"/>
  <c r="L1421" i="5" s="1"/>
  <c r="K1422" i="5" a="1"/>
  <c r="K1422" i="5" s="1"/>
  <c r="K1423" i="5" a="1"/>
  <c r="K1423" i="5" s="1"/>
  <c r="L1423" i="5" s="1" a="1"/>
  <c r="L1423" i="5" s="1"/>
  <c r="K1424" i="5" a="1"/>
  <c r="K1424" i="5" s="1"/>
  <c r="L1424" i="5" s="1" a="1"/>
  <c r="L1424" i="5" s="1"/>
  <c r="K1425" i="5" a="1"/>
  <c r="K1425" i="5" s="1"/>
  <c r="K1426" i="5" a="1"/>
  <c r="K1426" i="5" s="1"/>
  <c r="K1427" i="5" a="1"/>
  <c r="K1427" i="5" s="1"/>
  <c r="K1428" i="5" a="1"/>
  <c r="K1428" i="5" s="1"/>
  <c r="L1428" i="5" s="1" a="1"/>
  <c r="L1428" i="5" s="1"/>
  <c r="K1429" i="5" a="1"/>
  <c r="K1429" i="5" s="1"/>
  <c r="L1429" i="5" s="1" a="1"/>
  <c r="L1429" i="5" s="1"/>
  <c r="K1430" i="5" a="1"/>
  <c r="K1430" i="5" s="1"/>
  <c r="L1430" i="5" s="1" a="1"/>
  <c r="L1430" i="5" s="1"/>
  <c r="K1431" i="5" a="1"/>
  <c r="K1431" i="5" s="1"/>
  <c r="L1431" i="5" s="1" a="1"/>
  <c r="L1431" i="5" s="1"/>
  <c r="K1432" i="5" a="1"/>
  <c r="K1432" i="5" s="1"/>
  <c r="K1433" i="5" a="1"/>
  <c r="K1433" i="5" s="1"/>
  <c r="K1434" i="5" a="1"/>
  <c r="K1434" i="5" s="1"/>
  <c r="K1435" i="5" a="1"/>
  <c r="K1435" i="5" s="1"/>
  <c r="L1435" i="5" s="1" a="1"/>
  <c r="L1435" i="5" s="1"/>
  <c r="K1436" i="5" a="1"/>
  <c r="K1436" i="5" s="1"/>
  <c r="K1437" i="5" a="1"/>
  <c r="K1437" i="5" s="1"/>
  <c r="L1437" i="5" s="1" a="1"/>
  <c r="L1437" i="5" s="1"/>
  <c r="K1438" i="5" a="1"/>
  <c r="K1438" i="5" s="1"/>
  <c r="K1439" i="5" a="1"/>
  <c r="K1439" i="5" s="1"/>
  <c r="L1439" i="5" s="1" a="1"/>
  <c r="L1439" i="5" s="1"/>
  <c r="K1440" i="5" a="1"/>
  <c r="K1440" i="5" s="1"/>
  <c r="L1440" i="5" s="1" a="1"/>
  <c r="L1440" i="5" s="1"/>
  <c r="K1441" i="5" a="1"/>
  <c r="K1441" i="5" s="1"/>
  <c r="K1442" i="5" a="1"/>
  <c r="K1442" i="5" s="1"/>
  <c r="L1442" i="5" s="1" a="1"/>
  <c r="L1442" i="5" s="1"/>
  <c r="K1443" i="5" a="1"/>
  <c r="K1443" i="5" s="1"/>
  <c r="K1444" i="5" a="1"/>
  <c r="K1444" i="5" s="1"/>
  <c r="L1444" i="5" s="1" a="1"/>
  <c r="L1444" i="5" s="1"/>
  <c r="K1445" i="5" a="1"/>
  <c r="K1445" i="5" s="1"/>
  <c r="K1446" i="5" a="1"/>
  <c r="K1446" i="5" s="1"/>
  <c r="L1446" i="5" s="1" a="1"/>
  <c r="L1446" i="5" s="1"/>
  <c r="K1447" i="5" a="1"/>
  <c r="K1447" i="5" s="1"/>
  <c r="L1447" i="5" s="1" a="1"/>
  <c r="L1447" i="5" s="1"/>
  <c r="K1448" i="5" a="1"/>
  <c r="K1448" i="5" s="1"/>
  <c r="K1449" i="5" a="1"/>
  <c r="K1449" i="5" s="1"/>
  <c r="K1450" i="5" a="1"/>
  <c r="K1450" i="5" s="1"/>
  <c r="K1451" i="5" a="1"/>
  <c r="K1451" i="5" s="1"/>
  <c r="L1451" i="5" s="1" a="1"/>
  <c r="L1451" i="5" s="1"/>
  <c r="K1452" i="5" a="1"/>
  <c r="K1452" i="5" s="1"/>
  <c r="L1452" i="5" s="1" a="1"/>
  <c r="L1452" i="5" s="1"/>
  <c r="K1453" i="5" a="1"/>
  <c r="K1453" i="5" s="1"/>
  <c r="L1453" i="5" s="1" a="1"/>
  <c r="L1453" i="5" s="1"/>
  <c r="K1454" i="5" a="1"/>
  <c r="K1454" i="5" s="1"/>
  <c r="K1455" i="5" a="1"/>
  <c r="K1455" i="5" s="1"/>
  <c r="L1455" i="5" s="1" a="1"/>
  <c r="L1455" i="5" s="1"/>
  <c r="K1456" i="5" a="1"/>
  <c r="K1456" i="5" s="1"/>
  <c r="K1457" i="5" a="1"/>
  <c r="K1457" i="5" s="1"/>
  <c r="K1458" i="5" a="1"/>
  <c r="K1458" i="5" s="1"/>
  <c r="K1459" i="5" a="1"/>
  <c r="K1459" i="5" s="1"/>
  <c r="L1459" i="5" s="1" a="1"/>
  <c r="L1459" i="5" s="1"/>
  <c r="K1460" i="5" a="1"/>
  <c r="K1460" i="5" s="1"/>
  <c r="K1461" i="5" a="1"/>
  <c r="K1461" i="5" s="1"/>
  <c r="K1462" i="5" a="1"/>
  <c r="K1462" i="5" s="1"/>
  <c r="L1462" i="5" s="1" a="1"/>
  <c r="L1462" i="5" s="1"/>
  <c r="K1463" i="5" a="1"/>
  <c r="K1463" i="5" s="1"/>
  <c r="K1464" i="5" a="1"/>
  <c r="K1464" i="5" s="1"/>
  <c r="K1465" i="5" a="1"/>
  <c r="K1465" i="5" s="1"/>
  <c r="K1466" i="5" a="1"/>
  <c r="K1466" i="5" s="1"/>
  <c r="L1466" i="5" s="1" a="1"/>
  <c r="L1466" i="5" s="1"/>
  <c r="K1467" i="5" a="1"/>
  <c r="K1467" i="5" s="1"/>
  <c r="K1468" i="5" a="1"/>
  <c r="K1468" i="5" s="1"/>
  <c r="L1468" i="5" s="1" a="1"/>
  <c r="L1468" i="5" s="1"/>
  <c r="K1469" i="5" a="1"/>
  <c r="K1469" i="5" s="1"/>
  <c r="K1470" i="5" a="1"/>
  <c r="K1470" i="5" s="1"/>
  <c r="K1471" i="5" a="1"/>
  <c r="K1471" i="5" s="1"/>
  <c r="K1472" i="5" a="1"/>
  <c r="K1472" i="5" s="1"/>
  <c r="L1472" i="5" s="1" a="1"/>
  <c r="L1472" i="5" s="1"/>
  <c r="K1473" i="5" a="1"/>
  <c r="K1473" i="5" s="1"/>
  <c r="L1473" i="5" s="1" a="1"/>
  <c r="L1473" i="5" s="1"/>
  <c r="K1474" i="5" a="1"/>
  <c r="K1474" i="5" s="1"/>
  <c r="L1474" i="5" s="1" a="1"/>
  <c r="L1474" i="5" s="1"/>
  <c r="K1475" i="5" a="1"/>
  <c r="K1475" i="5" s="1"/>
  <c r="L1475" i="5" s="1" a="1"/>
  <c r="L1475" i="5" s="1"/>
  <c r="K1476" i="5" a="1"/>
  <c r="K1476" i="5" s="1"/>
  <c r="K1477" i="5" a="1"/>
  <c r="K1477" i="5" s="1"/>
  <c r="K1478" i="5" a="1"/>
  <c r="K1478" i="5" s="1"/>
  <c r="L1478" i="5" s="1" a="1"/>
  <c r="L1478" i="5" s="1"/>
  <c r="K1479" i="5" a="1"/>
  <c r="K1479" i="5" s="1"/>
  <c r="K1480" i="5" a="1"/>
  <c r="K1480" i="5" s="1"/>
  <c r="K1481" i="5" a="1"/>
  <c r="K1481" i="5" s="1"/>
  <c r="L1481" i="5" s="1" a="1"/>
  <c r="L1481" i="5" s="1"/>
  <c r="K1482" i="5" a="1"/>
  <c r="K1482" i="5" s="1"/>
  <c r="K1483" i="5" a="1"/>
  <c r="K1483" i="5" s="1"/>
  <c r="L1483" i="5" s="1" a="1"/>
  <c r="L1483" i="5" s="1"/>
  <c r="K1484" i="5" a="1"/>
  <c r="K1484" i="5" s="1"/>
  <c r="L1484" i="5" s="1" a="1"/>
  <c r="L1484" i="5" s="1"/>
  <c r="K1485" i="5" a="1"/>
  <c r="K1485" i="5" s="1"/>
  <c r="K1486" i="5" a="1"/>
  <c r="K1486" i="5" s="1"/>
  <c r="L1486" i="5" s="1" a="1"/>
  <c r="L1486" i="5" s="1"/>
  <c r="K1487" i="5" a="1"/>
  <c r="K1487" i="5" s="1"/>
  <c r="K1488" i="5" a="1"/>
  <c r="K1488" i="5" s="1"/>
  <c r="L1488" i="5" s="1" a="1"/>
  <c r="L1488" i="5" s="1"/>
  <c r="K1489" i="5" a="1"/>
  <c r="K1489" i="5" s="1"/>
  <c r="L1489" i="5" s="1" a="1"/>
  <c r="L1489" i="5" s="1"/>
  <c r="K1490" i="5" a="1"/>
  <c r="K1490" i="5" s="1"/>
  <c r="K1491" i="5" a="1"/>
  <c r="K1491" i="5" s="1"/>
  <c r="L1491" i="5" s="1" a="1"/>
  <c r="L1491" i="5" s="1"/>
  <c r="K1492" i="5" a="1"/>
  <c r="K1492" i="5" s="1"/>
  <c r="K1493" i="5" a="1"/>
  <c r="K1493" i="5" s="1"/>
  <c r="L1493" i="5" s="1" a="1"/>
  <c r="L1493" i="5" s="1"/>
  <c r="K1494" i="5" a="1"/>
  <c r="K1494" i="5" s="1"/>
  <c r="L1494" i="5" s="1" a="1"/>
  <c r="L1494" i="5" s="1"/>
  <c r="K1495" i="5" a="1"/>
  <c r="K1495" i="5" s="1"/>
  <c r="K1496" i="5" a="1"/>
  <c r="K1496" i="5"/>
  <c r="K1497" i="5" a="1"/>
  <c r="K1497" i="5" s="1"/>
  <c r="K1498" i="5" a="1"/>
  <c r="K1498" i="5" s="1"/>
  <c r="L1498" i="5" s="1" a="1"/>
  <c r="L1498" i="5" s="1"/>
  <c r="K1499" i="5" a="1"/>
  <c r="K1499" i="5" s="1"/>
  <c r="L1499" i="5" s="1" a="1"/>
  <c r="L1499" i="5" s="1"/>
  <c r="K1500" i="5" a="1"/>
  <c r="K1500" i="5" s="1"/>
  <c r="K1501" i="5" a="1"/>
  <c r="K1501" i="5" s="1"/>
  <c r="L1501" i="5" s="1" a="1"/>
  <c r="L1501" i="5" s="1"/>
  <c r="K1502" i="5" a="1"/>
  <c r="K1502" i="5" s="1"/>
  <c r="L1502" i="5" s="1" a="1"/>
  <c r="L1502" i="5" s="1"/>
  <c r="K1503" i="5" a="1"/>
  <c r="K1503" i="5" s="1"/>
  <c r="K1504" i="5" a="1"/>
  <c r="K1504" i="5" s="1"/>
  <c r="L1504" i="5" s="1" a="1"/>
  <c r="L1504" i="5" s="1"/>
  <c r="K1505" i="5" a="1"/>
  <c r="K1505" i="5" s="1"/>
  <c r="K1506" i="5" a="1"/>
  <c r="K1506" i="5" s="1"/>
  <c r="K1507" i="5" a="1"/>
  <c r="K1507" i="5" s="1"/>
  <c r="K1508" i="5" a="1"/>
  <c r="K1508" i="5" s="1"/>
  <c r="K1509" i="5" a="1"/>
  <c r="K1509" i="5" s="1"/>
  <c r="L1509" i="5" s="1" a="1"/>
  <c r="L1509" i="5" s="1"/>
  <c r="K1510" i="5" a="1"/>
  <c r="K1510" i="5" s="1"/>
  <c r="L1510" i="5" s="1" a="1"/>
  <c r="L1510" i="5" s="1"/>
  <c r="K1511" i="5" a="1"/>
  <c r="K1511" i="5" s="1"/>
  <c r="K1512" i="5" a="1"/>
  <c r="K1512" i="5" s="1"/>
  <c r="L1512" i="5" s="1" a="1"/>
  <c r="L1512" i="5" s="1"/>
  <c r="K1513" i="5" a="1"/>
  <c r="K1513" i="5" s="1"/>
  <c r="K1514" i="5" a="1"/>
  <c r="K1514" i="5" s="1"/>
  <c r="K1515" i="5" a="1"/>
  <c r="K1515" i="5" s="1"/>
  <c r="L1515" i="5" s="1" a="1"/>
  <c r="L1515" i="5" s="1"/>
  <c r="K1516" i="5" a="1"/>
  <c r="K1516" i="5" s="1"/>
  <c r="K1517" i="5" a="1"/>
  <c r="K1517" i="5" s="1"/>
  <c r="L1517" i="5" s="1" a="1"/>
  <c r="L1517" i="5" s="1"/>
  <c r="K1518" i="5" a="1"/>
  <c r="K1518" i="5" s="1"/>
  <c r="K1519" i="5" a="1"/>
  <c r="K1519" i="5" s="1"/>
  <c r="K1520" i="5" a="1"/>
  <c r="K1520" i="5" s="1"/>
  <c r="K1521" i="5" a="1"/>
  <c r="K1521" i="5" s="1"/>
  <c r="K1522" i="5" a="1"/>
  <c r="K1522" i="5" s="1"/>
  <c r="L1522" i="5" s="1" a="1"/>
  <c r="L1522" i="5" s="1"/>
  <c r="K1523" i="5" a="1"/>
  <c r="K1523" i="5" s="1"/>
  <c r="K1524" i="5" a="1"/>
  <c r="K1524" i="5" s="1"/>
  <c r="K1525" i="5" a="1"/>
  <c r="K1525" i="5" s="1"/>
  <c r="L1525" i="5" s="1" a="1"/>
  <c r="L1525" i="5" s="1"/>
  <c r="K1526" i="5" a="1"/>
  <c r="K1526" i="5" s="1"/>
  <c r="K1527" i="5" a="1"/>
  <c r="K1527" i="5" s="1"/>
  <c r="K1528" i="5" a="1"/>
  <c r="K1528" i="5" s="1"/>
  <c r="L1528" i="5" s="1" a="1"/>
  <c r="L1528" i="5" s="1"/>
  <c r="K1529" i="5" a="1"/>
  <c r="K1529" i="5" s="1"/>
  <c r="K1530" i="5" a="1"/>
  <c r="K1530" i="5" s="1"/>
  <c r="K1531" i="5" a="1"/>
  <c r="K1531" i="5" s="1"/>
  <c r="K1532" i="5" a="1"/>
  <c r="K1532" i="5" s="1"/>
  <c r="L1532" i="5" s="1" a="1"/>
  <c r="L1532" i="5" s="1"/>
  <c r="K1533" i="5" a="1"/>
  <c r="K1533" i="5" s="1"/>
  <c r="L1533" i="5" s="1" a="1"/>
  <c r="L1533" i="5" s="1"/>
  <c r="K1534" i="5" a="1"/>
  <c r="K1534" i="5" s="1"/>
  <c r="L1534" i="5" s="1" a="1"/>
  <c r="L1534" i="5" s="1"/>
  <c r="K1535" i="5" a="1"/>
  <c r="K1535" i="5" s="1"/>
  <c r="K1536" i="5" a="1"/>
  <c r="K1536" i="5" s="1"/>
  <c r="L1536" i="5" s="1" a="1"/>
  <c r="L1536" i="5" s="1"/>
  <c r="K1537" i="5" a="1"/>
  <c r="K1537" i="5"/>
  <c r="K1538" i="5" a="1"/>
  <c r="K1538" i="5" s="1"/>
  <c r="K1539" i="5" a="1"/>
  <c r="K1539" i="5" s="1"/>
  <c r="K1540" i="5" a="1"/>
  <c r="K1540" i="5" s="1"/>
  <c r="L1540" i="5" s="1" a="1"/>
  <c r="L1540" i="5" s="1"/>
  <c r="K1541" i="5" a="1"/>
  <c r="K1541" i="5" s="1"/>
  <c r="K1542" i="5" a="1"/>
  <c r="K1542" i="5" s="1"/>
  <c r="K1543" i="5" a="1"/>
  <c r="K1543" i="5" s="1"/>
  <c r="K1544" i="5" a="1"/>
  <c r="K1544" i="5" s="1"/>
  <c r="K1545" i="5" a="1"/>
  <c r="K1545" i="5" s="1"/>
  <c r="K1546" i="5" a="1"/>
  <c r="K1546" i="5" s="1"/>
  <c r="L1546" i="5" s="1" a="1"/>
  <c r="L1546" i="5" s="1"/>
  <c r="K1547" i="5" a="1"/>
  <c r="K1547" i="5" s="1"/>
  <c r="K1548" i="5" a="1"/>
  <c r="K1548" i="5" s="1"/>
  <c r="L1548" i="5" s="1" a="1"/>
  <c r="L1548" i="5" s="1"/>
  <c r="K1549" i="5" a="1"/>
  <c r="K1549" i="5" s="1"/>
  <c r="K1550" i="5" a="1"/>
  <c r="K1550" i="5" s="1"/>
  <c r="K1551" i="5" a="1"/>
  <c r="K1551" i="5" s="1"/>
  <c r="L1551" i="5" s="1" a="1"/>
  <c r="L1551" i="5" s="1"/>
  <c r="K1552" i="5" a="1"/>
  <c r="K1552" i="5" s="1"/>
  <c r="L1552" i="5" s="1" a="1"/>
  <c r="K1553" i="5" a="1"/>
  <c r="K1553" i="5" s="1"/>
  <c r="K1554" i="5" a="1"/>
  <c r="K1554" i="5" s="1"/>
  <c r="L1554" i="5" s="1" a="1"/>
  <c r="L1554" i="5" s="1"/>
  <c r="K1555" i="5" a="1"/>
  <c r="K1555" i="5" s="1"/>
  <c r="L1555" i="5" s="1" a="1"/>
  <c r="L1555" i="5" s="1"/>
  <c r="K1556" i="5" a="1"/>
  <c r="K1556" i="5"/>
  <c r="L1556" i="5" s="1" a="1"/>
  <c r="L1556" i="5" s="1"/>
  <c r="K1557" i="5" a="1"/>
  <c r="K1557" i="5" s="1"/>
  <c r="L1557" i="5" s="1" a="1"/>
  <c r="L1557" i="5" s="1"/>
  <c r="K1558" i="5" a="1"/>
  <c r="K1558" i="5" s="1"/>
  <c r="K1559" i="5" a="1"/>
  <c r="K1559" i="5" s="1"/>
  <c r="K1560" i="5" a="1"/>
  <c r="K1560" i="5" s="1"/>
  <c r="K1561" i="5" a="1"/>
  <c r="K1561" i="5" s="1"/>
  <c r="K1562" i="5" a="1"/>
  <c r="K1562" i="5" s="1"/>
  <c r="L1562" i="5" s="1" a="1"/>
  <c r="L1562" i="5" s="1"/>
  <c r="K1563" i="5" a="1"/>
  <c r="K1563" i="5" s="1"/>
  <c r="K1564" i="5" a="1"/>
  <c r="K1564" i="5" s="1"/>
  <c r="K1565" i="5" a="1"/>
  <c r="K1565" i="5" s="1"/>
  <c r="K1566" i="5" a="1"/>
  <c r="K1566" i="5"/>
  <c r="L1566" i="5" s="1" a="1"/>
  <c r="L1566" i="5" s="1"/>
  <c r="K1567" i="5" a="1"/>
  <c r="K1567" i="5" s="1"/>
  <c r="L1567" i="5" s="1" a="1"/>
  <c r="L1567" i="5" s="1"/>
  <c r="K1568" i="5" a="1"/>
  <c r="K1568" i="5" s="1"/>
  <c r="K1569" i="5" a="1"/>
  <c r="K1569" i="5" s="1"/>
  <c r="L1569" i="5" s="1" a="1"/>
  <c r="L1569" i="5" s="1"/>
  <c r="K1570" i="5" a="1"/>
  <c r="K1570" i="5" s="1"/>
  <c r="K1571" i="5" a="1"/>
  <c r="K1571" i="5" s="1"/>
  <c r="K1572" i="5" a="1"/>
  <c r="K1572" i="5" s="1"/>
  <c r="K1573" i="5" a="1"/>
  <c r="K1573" i="5"/>
  <c r="K1574" i="5" a="1"/>
  <c r="K1574" i="5" s="1"/>
  <c r="L1574" i="5" s="1" a="1"/>
  <c r="L1574" i="5" s="1"/>
  <c r="K1575" i="5" a="1"/>
  <c r="K1575" i="5" s="1"/>
  <c r="K1576" i="5" a="1"/>
  <c r="K1576" i="5" s="1"/>
  <c r="L1576" i="5" s="1" a="1"/>
  <c r="L1576" i="5" s="1"/>
  <c r="K1577" i="5" a="1"/>
  <c r="K1577" i="5" s="1"/>
  <c r="K1578" i="5" a="1"/>
  <c r="K1578" i="5" s="1"/>
  <c r="K1579" i="5" a="1"/>
  <c r="K1579" i="5" s="1"/>
  <c r="K1580" i="5" a="1"/>
  <c r="K1580" i="5" s="1"/>
  <c r="K1581" i="5" a="1"/>
  <c r="K1581" i="5" s="1"/>
  <c r="K1582" i="5" a="1"/>
  <c r="K1582" i="5" s="1"/>
  <c r="K1583" i="5" a="1"/>
  <c r="K1583" i="5" s="1"/>
  <c r="K1584" i="5" a="1"/>
  <c r="K1584" i="5" s="1"/>
  <c r="L1584" i="5" s="1" a="1"/>
  <c r="L1584" i="5" s="1"/>
  <c r="K1585" i="5" a="1"/>
  <c r="K1585" i="5"/>
  <c r="L1585" i="5" s="1" a="1"/>
  <c r="L1585" i="5" s="1"/>
  <c r="K1586" i="5" a="1"/>
  <c r="K1586" i="5" s="1"/>
  <c r="K1587" i="5" a="1"/>
  <c r="K1587" i="5" s="1"/>
  <c r="K1588" i="5" a="1"/>
  <c r="K1588" i="5" s="1"/>
  <c r="L1588" i="5" s="1" a="1"/>
  <c r="L1588" i="5" s="1"/>
  <c r="K1589" i="5" a="1"/>
  <c r="K1589" i="5" s="1"/>
  <c r="K1590" i="5" a="1"/>
  <c r="K1590" i="5" s="1"/>
  <c r="K1591" i="5" a="1"/>
  <c r="K1591" i="5" s="1"/>
  <c r="L1591" i="5" s="1" a="1"/>
  <c r="L1591" i="5" s="1"/>
  <c r="K1592" i="5" a="1"/>
  <c r="K1592" i="5" s="1"/>
  <c r="K1593" i="5" a="1"/>
  <c r="K1593" i="5" s="1"/>
  <c r="L1593" i="5" s="1" a="1"/>
  <c r="L1593" i="5" s="1"/>
  <c r="K1594" i="5" a="1"/>
  <c r="K1594" i="5" s="1"/>
  <c r="K1595" i="5" a="1"/>
  <c r="K1595" i="5" s="1"/>
  <c r="K1596" i="5" a="1"/>
  <c r="K1596" i="5" s="1"/>
  <c r="K1597" i="5" a="1"/>
  <c r="K1597" i="5" s="1"/>
  <c r="L1597" i="5" s="1" a="1"/>
  <c r="L1597" i="5" s="1"/>
  <c r="K1598" i="5" a="1"/>
  <c r="K1598" i="5" s="1"/>
  <c r="L1598" i="5" s="1" a="1"/>
  <c r="L1598" i="5" s="1"/>
  <c r="K1599" i="5" a="1"/>
  <c r="K1599" i="5" s="1"/>
  <c r="K1600" i="5" a="1"/>
  <c r="K1600" i="5" s="1"/>
  <c r="K1601" i="5" a="1"/>
  <c r="K1601" i="5" s="1"/>
  <c r="L1601" i="5" s="1" a="1"/>
  <c r="L1601" i="5" s="1"/>
  <c r="K1602" i="5" a="1"/>
  <c r="K1602" i="5" s="1"/>
  <c r="K1603" i="5" a="1"/>
  <c r="K1603" i="5" s="1"/>
  <c r="K1604" i="5" a="1"/>
  <c r="K1604" i="5" s="1"/>
  <c r="K1605" i="5" a="1"/>
  <c r="K1605" i="5" s="1"/>
  <c r="L1605" i="5" s="1" a="1"/>
  <c r="L1605" i="5" s="1"/>
  <c r="K1606" i="5" a="1"/>
  <c r="K1606" i="5" s="1"/>
  <c r="L1606" i="5" s="1" a="1"/>
  <c r="L1606" i="5" s="1"/>
  <c r="K1607" i="5" a="1"/>
  <c r="K1607" i="5" s="1"/>
  <c r="K1608" i="5" a="1"/>
  <c r="K1608" i="5" s="1"/>
  <c r="K1609" i="5" a="1"/>
  <c r="K1609" i="5" s="1"/>
  <c r="L1609" i="5" s="1" a="1"/>
  <c r="L1609" i="5" s="1"/>
  <c r="K1610" i="5" a="1"/>
  <c r="K1610" i="5" s="1"/>
  <c r="K1611" i="5" a="1"/>
  <c r="K1611" i="5" s="1"/>
  <c r="L1611" i="5" s="1" a="1"/>
  <c r="L1611" i="5" s="1"/>
  <c r="K1612" i="5" a="1"/>
  <c r="K1612" i="5" s="1"/>
  <c r="L1612" i="5" s="1" a="1"/>
  <c r="L1612" i="5" s="1"/>
  <c r="K1613" i="5" a="1"/>
  <c r="K1613" i="5" s="1"/>
  <c r="K1614" i="5" a="1"/>
  <c r="K1614" i="5" s="1"/>
  <c r="L1614" i="5" s="1" a="1"/>
  <c r="L1614" i="5" s="1"/>
  <c r="K1615" i="5" a="1"/>
  <c r="K1615" i="5" s="1"/>
  <c r="K1616" i="5" a="1"/>
  <c r="K1616" i="5" s="1"/>
  <c r="L1616" i="5" s="1" a="1"/>
  <c r="L1616" i="5" s="1"/>
  <c r="K1617" i="5" a="1"/>
  <c r="K1617" i="5" s="1"/>
  <c r="K1618" i="5" a="1"/>
  <c r="K1618" i="5"/>
  <c r="L1618" i="5" s="1" a="1"/>
  <c r="L1618" i="5" s="1"/>
  <c r="K1619" i="5" a="1"/>
  <c r="K1619" i="5" s="1"/>
  <c r="K1620" i="5" a="1"/>
  <c r="K1620" i="5" s="1"/>
  <c r="K1621" i="5" a="1"/>
  <c r="K1621" i="5" s="1"/>
  <c r="L1621" i="5" s="1" a="1"/>
  <c r="L1621" i="5" s="1"/>
  <c r="K1622" i="5" a="1"/>
  <c r="K1622" i="5" s="1"/>
  <c r="K1623" i="5" a="1"/>
  <c r="K1623" i="5" s="1"/>
  <c r="L1623" i="5" s="1" a="1"/>
  <c r="L1623" i="5" s="1"/>
  <c r="K1624" i="5" a="1"/>
  <c r="K1624" i="5" s="1"/>
  <c r="K1625" i="5" a="1"/>
  <c r="K1625" i="5" s="1"/>
  <c r="K1626" i="5" a="1"/>
  <c r="K1626" i="5" s="1"/>
  <c r="L1626" i="5" s="1" a="1"/>
  <c r="L1626" i="5" s="1"/>
  <c r="K1627" i="5" a="1"/>
  <c r="K1627" i="5" s="1"/>
  <c r="K1628" i="5" a="1"/>
  <c r="K1628" i="5" s="1"/>
  <c r="K1629" i="5" a="1"/>
  <c r="K1629" i="5" s="1"/>
  <c r="K1630" i="5" a="1"/>
  <c r="K1630" i="5" s="1"/>
  <c r="K1631" i="5" a="1"/>
  <c r="K1631" i="5" s="1"/>
  <c r="L1631" i="5" s="1" a="1"/>
  <c r="L1631" i="5" s="1"/>
  <c r="K1632" i="5" a="1"/>
  <c r="K1632" i="5" s="1"/>
  <c r="K1633" i="5" a="1"/>
  <c r="K1633" i="5" s="1"/>
  <c r="K1634" i="5" a="1"/>
  <c r="K1634" i="5" s="1"/>
  <c r="L1634" i="5" s="1" a="1"/>
  <c r="L1634" i="5" s="1"/>
  <c r="K1635" i="5" a="1"/>
  <c r="K1635" i="5" s="1"/>
  <c r="K1636" i="5" a="1"/>
  <c r="K1636" i="5" s="1"/>
  <c r="K1637" i="5" a="1"/>
  <c r="K1637" i="5" s="1"/>
  <c r="K1638" i="5" a="1"/>
  <c r="K1638" i="5" s="1"/>
  <c r="K1639" i="5" a="1"/>
  <c r="K1639" i="5" s="1"/>
  <c r="L1639" i="5" s="1" a="1"/>
  <c r="L1639" i="5" s="1"/>
  <c r="K1640" i="5" a="1"/>
  <c r="K1640" i="5" s="1"/>
  <c r="K1641" i="5" a="1"/>
  <c r="K1641" i="5" s="1"/>
  <c r="K1642" i="5" a="1"/>
  <c r="K1642" i="5" s="1"/>
  <c r="K1643" i="5" a="1"/>
  <c r="K1643" i="5" s="1"/>
  <c r="K1644" i="5" a="1"/>
  <c r="K1644" i="5" s="1"/>
  <c r="K1645" i="5" a="1"/>
  <c r="K1645" i="5" s="1"/>
  <c r="L1645" i="5" s="1" a="1"/>
  <c r="L1645" i="5" s="1"/>
  <c r="K1646" i="5" a="1"/>
  <c r="K1646" i="5" s="1"/>
  <c r="K1647" i="5" a="1"/>
  <c r="K1647" i="5" s="1"/>
  <c r="K1648" i="5" a="1"/>
  <c r="K1648" i="5" s="1"/>
  <c r="L1648" i="5" s="1" a="1"/>
  <c r="L1648" i="5" s="1"/>
  <c r="K1649" i="5" a="1"/>
  <c r="K1649" i="5" s="1"/>
  <c r="L1649" i="5" s="1" a="1"/>
  <c r="L1649" i="5" s="1"/>
  <c r="K1650" i="5" a="1"/>
  <c r="K1650" i="5" s="1"/>
  <c r="K1651" i="5" a="1"/>
  <c r="K1651" i="5" s="1"/>
  <c r="K1652" i="5" a="1"/>
  <c r="K1652" i="5" s="1"/>
  <c r="L1652" i="5" s="1" a="1"/>
  <c r="K1653" i="5" a="1"/>
  <c r="K1653" i="5" s="1"/>
  <c r="L1653" i="5" s="1" a="1"/>
  <c r="L1653" i="5" s="1"/>
  <c r="K1654" i="5" a="1"/>
  <c r="K1654" i="5" s="1"/>
  <c r="K1655" i="5" a="1"/>
  <c r="K1655" i="5" s="1"/>
  <c r="K1656" i="5" a="1"/>
  <c r="K1656" i="5" s="1"/>
  <c r="L1656" i="5" s="1" a="1"/>
  <c r="K1657" i="5" a="1"/>
  <c r="K1657" i="5" s="1"/>
  <c r="L1657" i="5" s="1" a="1"/>
  <c r="L1657" i="5" s="1"/>
  <c r="K1658" i="5" a="1"/>
  <c r="K1658" i="5" s="1"/>
  <c r="K1659" i="5" a="1"/>
  <c r="K1659" i="5" s="1"/>
  <c r="L1659" i="5" s="1" a="1"/>
  <c r="L1659" i="5" s="1"/>
  <c r="K1660" i="5" a="1"/>
  <c r="K1660" i="5" s="1"/>
  <c r="K1661" i="5" a="1"/>
  <c r="K1661" i="5" s="1"/>
  <c r="K1662" i="5" a="1"/>
  <c r="K1662" i="5" s="1"/>
  <c r="L1662" i="5" s="1" a="1"/>
  <c r="L1662" i="5" s="1"/>
  <c r="K1663" i="5" a="1"/>
  <c r="K1663" i="5" s="1"/>
  <c r="L1663" i="5" s="1" a="1"/>
  <c r="L1663" i="5" s="1"/>
  <c r="K1664" i="5" a="1"/>
  <c r="K1664" i="5" s="1"/>
  <c r="K1665" i="5" a="1"/>
  <c r="K1665" i="5" s="1"/>
  <c r="L1665" i="5" s="1" a="1"/>
  <c r="K1666" i="5" a="1"/>
  <c r="K1666" i="5" s="1"/>
  <c r="L1666" i="5" s="1" a="1"/>
  <c r="L1666" i="5" s="1"/>
  <c r="K1667" i="5" a="1"/>
  <c r="K1667" i="5" s="1"/>
  <c r="K1668" i="5" a="1"/>
  <c r="K1668" i="5" s="1"/>
  <c r="K1669" i="5" a="1"/>
  <c r="K1669" i="5" s="1"/>
  <c r="L1669" i="5" s="1" a="1"/>
  <c r="L1669" i="5" s="1"/>
  <c r="K1670" i="5" a="1"/>
  <c r="K1670" i="5" s="1"/>
  <c r="L1670" i="5" s="1" a="1"/>
  <c r="L1670" i="5" s="1"/>
  <c r="K1671" i="5" a="1"/>
  <c r="K1671" i="5" s="1"/>
  <c r="L1671" i="5" s="1" a="1"/>
  <c r="L1671" i="5" s="1"/>
  <c r="K1672" i="5" a="1"/>
  <c r="K1672" i="5" s="1"/>
  <c r="K1673" i="5" a="1"/>
  <c r="K1673" i="5" s="1"/>
  <c r="L1673" i="5" s="1" a="1"/>
  <c r="L1673" i="5" s="1"/>
  <c r="K1674" i="5" a="1"/>
  <c r="K1674" i="5" s="1"/>
  <c r="K1675" i="5" a="1"/>
  <c r="K1675" i="5" s="1"/>
  <c r="K1676" i="5" a="1"/>
  <c r="K1676" i="5" s="1"/>
  <c r="L1676" i="5" s="1" a="1"/>
  <c r="L1676" i="5" s="1"/>
  <c r="K1677" i="5" a="1"/>
  <c r="K1677" i="5" s="1"/>
  <c r="L1677" i="5" s="1" a="1"/>
  <c r="L1677" i="5" s="1"/>
  <c r="K1678" i="5" a="1"/>
  <c r="K1678" i="5" s="1"/>
  <c r="L1678" i="5" s="1" a="1"/>
  <c r="L1678" i="5" s="1"/>
  <c r="K1679" i="5" a="1"/>
  <c r="K1679" i="5" s="1"/>
  <c r="L1679" i="5" s="1" a="1"/>
  <c r="L1679" i="5" s="1"/>
  <c r="K1680" i="5" a="1"/>
  <c r="K1680" i="5" s="1"/>
  <c r="K1681" i="5" a="1"/>
  <c r="K1681" i="5" s="1"/>
  <c r="K1682" i="5" a="1"/>
  <c r="K1682" i="5" s="1"/>
  <c r="L1682" i="5" s="1" a="1"/>
  <c r="L1682" i="5" s="1"/>
  <c r="K1683" i="5" a="1"/>
  <c r="K1683" i="5" s="1"/>
  <c r="K1684" i="5" a="1"/>
  <c r="K1684" i="5" s="1"/>
  <c r="L1684" i="5" s="1" a="1"/>
  <c r="L1684" i="5" s="1"/>
  <c r="K1685" i="5" a="1"/>
  <c r="K1685" i="5" s="1"/>
  <c r="L1685" i="5" s="1" a="1"/>
  <c r="L1685" i="5" s="1"/>
  <c r="K1686" i="5" a="1"/>
  <c r="K1686" i="5" s="1"/>
  <c r="K1687" i="5" a="1"/>
  <c r="K1687" i="5" s="1"/>
  <c r="K1688" i="5" a="1"/>
  <c r="K1688" i="5" s="1"/>
  <c r="K1689" i="5" a="1"/>
  <c r="K1689" i="5" s="1"/>
  <c r="K1690" i="5" a="1"/>
  <c r="K1690" i="5" s="1"/>
  <c r="L1690" i="5" s="1" a="1"/>
  <c r="L1690" i="5" s="1"/>
  <c r="K1691" i="5" a="1"/>
  <c r="K1691" i="5" s="1"/>
  <c r="L1691" i="5" s="1" a="1"/>
  <c r="L1691" i="5" s="1"/>
  <c r="K1692" i="5" a="1"/>
  <c r="K1692" i="5" s="1"/>
  <c r="L1692" i="5" s="1" a="1"/>
  <c r="L1692" i="5" s="1"/>
  <c r="K1693" i="5" a="1"/>
  <c r="K1693" i="5" s="1"/>
  <c r="K1694" i="5" a="1"/>
  <c r="K1694" i="5" s="1"/>
  <c r="K1695" i="5" a="1"/>
  <c r="K1695" i="5" s="1"/>
  <c r="K1696" i="5" a="1"/>
  <c r="K1696" i="5" s="1"/>
  <c r="K1697" i="5" a="1"/>
  <c r="K1697" i="5" s="1"/>
  <c r="K1698" i="5" a="1"/>
  <c r="K1698" i="5" s="1"/>
  <c r="K1699" i="5" a="1"/>
  <c r="K1699" i="5" s="1"/>
  <c r="K1700" i="5" a="1"/>
  <c r="K1700" i="5" s="1"/>
  <c r="K1701" i="5" a="1"/>
  <c r="K1701" i="5" s="1"/>
  <c r="L1701" i="5" s="1" a="1"/>
  <c r="L1701" i="5" s="1"/>
  <c r="K1702" i="5" a="1"/>
  <c r="K1702" i="5" s="1"/>
  <c r="K1703" i="5" a="1"/>
  <c r="K1703" i="5" s="1"/>
  <c r="K1704" i="5" a="1"/>
  <c r="K1704" i="5" s="1"/>
  <c r="L1704" i="5" s="1" a="1"/>
  <c r="K1705" i="5" a="1"/>
  <c r="K1705" i="5" s="1"/>
  <c r="K1706" i="5" a="1"/>
  <c r="K1706" i="5" s="1"/>
  <c r="K1707" i="5" a="1"/>
  <c r="K1707" i="5" s="1"/>
  <c r="K1708" i="5" a="1"/>
  <c r="K1708" i="5" s="1"/>
  <c r="K1709" i="5" a="1"/>
  <c r="K1709" i="5" s="1"/>
  <c r="L1709" i="5" s="1" a="1"/>
  <c r="L1709" i="5" s="1"/>
  <c r="K1710" i="5" a="1"/>
  <c r="K1710" i="5" s="1"/>
  <c r="L1710" i="5" s="1" a="1"/>
  <c r="L1710" i="5" s="1"/>
  <c r="K1711" i="5" a="1"/>
  <c r="K1711" i="5" s="1"/>
  <c r="L1711" i="5" s="1" a="1"/>
  <c r="L1711" i="5" s="1"/>
  <c r="K1712" i="5" a="1"/>
  <c r="K1712" i="5" s="1"/>
  <c r="K1713" i="5" a="1"/>
  <c r="K1713" i="5" s="1"/>
  <c r="K1714" i="5" a="1"/>
  <c r="K1714" i="5" s="1"/>
  <c r="K1715" i="5" a="1"/>
  <c r="K1715" i="5" s="1"/>
  <c r="K1716" i="5" a="1"/>
  <c r="K1716" i="5" s="1"/>
  <c r="L1716" i="5" s="1" a="1"/>
  <c r="L1716" i="5" s="1"/>
  <c r="K1717" i="5" a="1"/>
  <c r="K1717" i="5" s="1"/>
  <c r="L1717" i="5" s="1" a="1"/>
  <c r="L1717" i="5" s="1"/>
  <c r="K1718" i="5" a="1"/>
  <c r="K1718" i="5" s="1"/>
  <c r="L1718" i="5" s="1" a="1"/>
  <c r="L1718" i="5" s="1"/>
  <c r="K1719" i="5" a="1"/>
  <c r="K1719" i="5" s="1"/>
  <c r="K1720" i="5" a="1"/>
  <c r="K1720" i="5" s="1"/>
  <c r="K1721" i="5" a="1"/>
  <c r="K1721" i="5" s="1"/>
  <c r="K1722" i="5" a="1"/>
  <c r="K1722" i="5" s="1"/>
  <c r="K1723" i="5" a="1"/>
  <c r="K1723" i="5" s="1"/>
  <c r="K1724" i="5" a="1"/>
  <c r="K1724" i="5" s="1"/>
  <c r="K1725" i="5" a="1"/>
  <c r="K1725" i="5" s="1"/>
  <c r="L1725" i="5" s="1" a="1"/>
  <c r="L1725" i="5" s="1"/>
  <c r="K1726" i="5" a="1"/>
  <c r="K1726" i="5" s="1"/>
  <c r="K1727" i="5" a="1"/>
  <c r="K1727" i="5" s="1"/>
  <c r="K1728" i="5" a="1"/>
  <c r="K1728" i="5" s="1"/>
  <c r="K1729" i="5" a="1"/>
  <c r="K1729" i="5" s="1"/>
  <c r="L1729" i="5" s="1" a="1"/>
  <c r="L1729" i="5" s="1"/>
  <c r="K1730" i="5" a="1"/>
  <c r="K1730" i="5" s="1"/>
  <c r="K1731" i="5" a="1"/>
  <c r="K1731" i="5" s="1"/>
  <c r="K1732" i="5" a="1"/>
  <c r="K1732" i="5" s="1"/>
  <c r="K1733" i="5" a="1"/>
  <c r="K1733" i="5" s="1"/>
  <c r="K1734" i="5" a="1"/>
  <c r="K1734" i="5" s="1"/>
  <c r="K1735" i="5" a="1"/>
  <c r="K1735" i="5" s="1"/>
  <c r="K1736" i="5" a="1"/>
  <c r="K1736" i="5" s="1"/>
  <c r="K1737" i="5" a="1"/>
  <c r="K1737" i="5" s="1"/>
  <c r="L1737" i="5" s="1" a="1"/>
  <c r="L1737" i="5" s="1"/>
  <c r="K1738" i="5" a="1"/>
  <c r="K1738" i="5" s="1"/>
  <c r="K1739" i="5" a="1"/>
  <c r="K1739" i="5" s="1"/>
  <c r="K1740" i="5" a="1"/>
  <c r="K1740" i="5" s="1"/>
  <c r="L1740" i="5" s="1" a="1"/>
  <c r="L1740" i="5" s="1"/>
  <c r="K1741" i="5" a="1"/>
  <c r="K1741" i="5" s="1"/>
  <c r="L1741" i="5" s="1" a="1"/>
  <c r="L1741" i="5" s="1"/>
  <c r="K1742" i="5" a="1"/>
  <c r="K1742" i="5" s="1"/>
  <c r="K1743" i="5" a="1"/>
  <c r="K1743" i="5" s="1"/>
  <c r="K1744" i="5" a="1"/>
  <c r="K1744" i="5" s="1"/>
  <c r="K1745" i="5" a="1"/>
  <c r="K1745" i="5" s="1"/>
  <c r="K1746" i="5" a="1"/>
  <c r="K1746" i="5" s="1"/>
  <c r="K1747" i="5" a="1"/>
  <c r="K1747" i="5" s="1"/>
  <c r="L1747" i="5" s="1" a="1"/>
  <c r="L1747" i="5" s="1"/>
  <c r="K1748" i="5" a="1"/>
  <c r="K1748" i="5" s="1"/>
  <c r="L1748" i="5" s="1" a="1"/>
  <c r="L1748" i="5" s="1"/>
  <c r="K1749" i="5" a="1"/>
  <c r="K1749" i="5" s="1"/>
  <c r="K1750" i="5" a="1"/>
  <c r="K1750" i="5" s="1"/>
  <c r="K1751" i="5" a="1"/>
  <c r="K1751" i="5" s="1"/>
  <c r="K1752" i="5" a="1"/>
  <c r="K1752" i="5" s="1"/>
  <c r="L1752" i="5" s="1" a="1"/>
  <c r="L1752" i="5" s="1"/>
  <c r="K1753" i="5" a="1"/>
  <c r="K1753" i="5" s="1"/>
  <c r="K1754" i="5" a="1"/>
  <c r="K1754" i="5" s="1"/>
  <c r="K1755" i="5" a="1"/>
  <c r="K1755" i="5" s="1"/>
  <c r="K1756" i="5" a="1"/>
  <c r="K1756" i="5" s="1"/>
  <c r="L1756" i="5" s="1" a="1"/>
  <c r="L1756" i="5" s="1"/>
  <c r="K1757" i="5" a="1"/>
  <c r="K1757" i="5" s="1"/>
  <c r="K1758" i="5" a="1"/>
  <c r="K1758" i="5" s="1"/>
  <c r="K1759" i="5" a="1"/>
  <c r="K1759" i="5" s="1"/>
  <c r="K1760" i="5" a="1"/>
  <c r="K1760" i="5" s="1"/>
  <c r="K1761" i="5" a="1"/>
  <c r="K1761" i="5" s="1"/>
  <c r="K1762" i="5" a="1"/>
  <c r="K1762" i="5" s="1"/>
  <c r="K1763" i="5" a="1"/>
  <c r="K1763" i="5" s="1"/>
  <c r="K1764" i="5" a="1"/>
  <c r="K1764" i="5" s="1"/>
  <c r="L1764" i="5" s="1" a="1"/>
  <c r="L1764" i="5" s="1"/>
  <c r="K1765" i="5" a="1"/>
  <c r="K1765" i="5" s="1"/>
  <c r="L1765" i="5" s="1" a="1"/>
  <c r="L1765" i="5" s="1"/>
  <c r="K1766" i="5" a="1"/>
  <c r="K1766" i="5" s="1"/>
  <c r="K1767" i="5" a="1"/>
  <c r="K1767" i="5" s="1"/>
  <c r="K1768" i="5" a="1"/>
  <c r="K1768" i="5" s="1"/>
  <c r="K1769" i="5" a="1"/>
  <c r="K1769" i="5" s="1"/>
  <c r="K1770" i="5" a="1"/>
  <c r="K1770" i="5" s="1"/>
  <c r="K1771" i="5" a="1"/>
  <c r="K1771" i="5" s="1"/>
  <c r="L1771" i="5" s="1" a="1"/>
  <c r="L1771" i="5" s="1"/>
  <c r="K1772" i="5" a="1"/>
  <c r="K1772" i="5" s="1"/>
  <c r="K1773" i="5" a="1"/>
  <c r="K1773" i="5" s="1"/>
  <c r="L1773" i="5" s="1" a="1"/>
  <c r="L1773" i="5" s="1"/>
  <c r="K1774" i="5" a="1"/>
  <c r="K1774" i="5" s="1"/>
  <c r="K1775" i="5" a="1"/>
  <c r="K1775" i="5" s="1"/>
  <c r="K1776" i="5" a="1"/>
  <c r="K1776" i="5" s="1"/>
  <c r="K1777" i="5" a="1"/>
  <c r="K1777" i="5" s="1"/>
  <c r="K1778" i="5" a="1"/>
  <c r="K1778" i="5" s="1"/>
  <c r="K1779" i="5" a="1"/>
  <c r="K1779" i="5" s="1"/>
  <c r="K1780" i="5" a="1"/>
  <c r="K1780" i="5" s="1"/>
  <c r="K1781" i="5" a="1"/>
  <c r="K1781" i="5" s="1"/>
  <c r="K1782" i="5" a="1"/>
  <c r="K1782" i="5" s="1"/>
  <c r="K1783" i="5" a="1"/>
  <c r="K1783" i="5" s="1"/>
  <c r="K1784" i="5" a="1"/>
  <c r="K1784" i="5" s="1"/>
  <c r="L1784" i="5" s="1" a="1"/>
  <c r="L1784" i="5" s="1"/>
  <c r="K1785" i="5" a="1"/>
  <c r="K1785" i="5" s="1"/>
  <c r="K1786" i="5" a="1"/>
  <c r="K1786" i="5" s="1"/>
  <c r="K1787" i="5" a="1"/>
  <c r="K1787" i="5" s="1"/>
  <c r="K1788" i="5" a="1"/>
  <c r="K1788" i="5" s="1"/>
  <c r="K1789" i="5" a="1"/>
  <c r="K1789" i="5" s="1"/>
  <c r="K1790" i="5" a="1"/>
  <c r="K1790" i="5" s="1"/>
  <c r="K1791" i="5" a="1"/>
  <c r="K1791" i="5" s="1"/>
  <c r="K1792" i="5" a="1"/>
  <c r="K1792" i="5" s="1"/>
  <c r="K1793" i="5" a="1"/>
  <c r="K1793" i="5" s="1"/>
  <c r="K1794" i="5" a="1"/>
  <c r="K1794" i="5" s="1"/>
  <c r="K1795" i="5" a="1"/>
  <c r="K1795" i="5" s="1"/>
  <c r="K1796" i="5" a="1"/>
  <c r="K1796" i="5" s="1"/>
  <c r="K1797" i="5" a="1"/>
  <c r="K1797" i="5" s="1"/>
  <c r="K1798" i="5" a="1"/>
  <c r="K1798" i="5" s="1"/>
  <c r="K1799" i="5" a="1"/>
  <c r="K1799" i="5" s="1"/>
  <c r="K1800" i="5" a="1"/>
  <c r="K1800" i="5" s="1"/>
  <c r="K1801" i="5" a="1"/>
  <c r="K1801" i="5" s="1"/>
  <c r="K1802" i="5" a="1"/>
  <c r="K1802" i="5" s="1"/>
  <c r="L1802" i="5" s="1" a="1"/>
  <c r="L1802" i="5" s="1"/>
  <c r="K1803" i="5" a="1"/>
  <c r="K1803" i="5" s="1"/>
  <c r="K1804" i="5" a="1"/>
  <c r="K1804" i="5" s="1"/>
  <c r="K1805" i="5" a="1"/>
  <c r="K1805" i="5" s="1"/>
  <c r="K1806" i="5" a="1"/>
  <c r="K1806" i="5" s="1"/>
  <c r="K1807" i="5" a="1"/>
  <c r="K1807" i="5" s="1"/>
  <c r="K1808" i="5" a="1"/>
  <c r="K1808" i="5" s="1"/>
  <c r="K1809" i="5" a="1"/>
  <c r="K1809" i="5" s="1"/>
  <c r="K1810" i="5" a="1"/>
  <c r="K1810" i="5" s="1"/>
  <c r="K1811" i="5" a="1"/>
  <c r="K1811" i="5" s="1"/>
  <c r="K1812" i="5" a="1"/>
  <c r="K1812" i="5" s="1"/>
  <c r="K1813" i="5" a="1"/>
  <c r="K1813" i="5" s="1"/>
  <c r="K1814" i="5" a="1"/>
  <c r="K1814" i="5" s="1"/>
  <c r="K1815" i="5" a="1"/>
  <c r="K1815" i="5" s="1"/>
  <c r="L1815" i="5" s="1" a="1"/>
  <c r="L1815" i="5" s="1"/>
  <c r="K1816" i="5" a="1"/>
  <c r="K1816" i="5" s="1"/>
  <c r="K1817" i="5" a="1"/>
  <c r="K1817" i="5" s="1"/>
  <c r="K1818" i="5" a="1"/>
  <c r="K1818" i="5" s="1"/>
  <c r="K1819" i="5" a="1"/>
  <c r="K1819" i="5" s="1"/>
  <c r="K1820" i="5" a="1"/>
  <c r="K1820" i="5" s="1"/>
  <c r="K1821" i="5" a="1"/>
  <c r="K1821" i="5" s="1"/>
  <c r="K1822" i="5" a="1"/>
  <c r="K1822" i="5" s="1"/>
  <c r="K1823" i="5" a="1"/>
  <c r="K1823" i="5" s="1"/>
  <c r="K1824" i="5" a="1"/>
  <c r="K1824" i="5" s="1"/>
  <c r="K1825" i="5" a="1"/>
  <c r="K1825" i="5" s="1"/>
  <c r="K1826" i="5" a="1"/>
  <c r="K1826" i="5" s="1"/>
  <c r="K1827" i="5" a="1"/>
  <c r="K1827" i="5" s="1"/>
  <c r="K1828" i="5" a="1"/>
  <c r="K1828" i="5" s="1"/>
  <c r="K1829" i="5" a="1"/>
  <c r="K1829" i="5" s="1"/>
  <c r="K1830" i="5" a="1"/>
  <c r="K1830" i="5" s="1"/>
  <c r="K1831" i="5" a="1"/>
  <c r="K1831" i="5" s="1"/>
  <c r="K1832" i="5" a="1"/>
  <c r="K1832" i="5" s="1"/>
  <c r="K1833" i="5" a="1"/>
  <c r="K1833" i="5" s="1"/>
  <c r="K1834" i="5" a="1"/>
  <c r="K1834" i="5" s="1"/>
  <c r="K1835" i="5" a="1"/>
  <c r="K1835" i="5" s="1"/>
  <c r="K1836" i="5" a="1"/>
  <c r="K1836" i="5" s="1"/>
  <c r="K1837" i="5" a="1"/>
  <c r="K1837" i="5" s="1"/>
  <c r="K1838" i="5" a="1"/>
  <c r="K1838" i="5" s="1"/>
  <c r="K1839" i="5" a="1"/>
  <c r="K1839" i="5" s="1"/>
  <c r="L1839" i="5" s="1" a="1"/>
  <c r="L1839" i="5" s="1"/>
  <c r="K1840" i="5" a="1"/>
  <c r="K1840" i="5" s="1"/>
  <c r="K1841" i="5" a="1"/>
  <c r="K1841" i="5" s="1"/>
  <c r="K1842" i="5" a="1"/>
  <c r="K1842" i="5" s="1"/>
  <c r="K1843" i="5" a="1"/>
  <c r="K1843" i="5" s="1"/>
  <c r="K1844" i="5" a="1"/>
  <c r="K1844" i="5" s="1"/>
  <c r="K1845" i="5" a="1"/>
  <c r="K1845" i="5" s="1"/>
  <c r="K1846" i="5" a="1"/>
  <c r="K1846" i="5" s="1"/>
  <c r="K1847" i="5" a="1"/>
  <c r="K1847" i="5" s="1"/>
  <c r="K1848" i="5" a="1"/>
  <c r="K1848" i="5" s="1"/>
  <c r="K1849" i="5" a="1"/>
  <c r="K1849" i="5" s="1"/>
  <c r="K1850" i="5" a="1"/>
  <c r="K1850" i="5" s="1"/>
  <c r="K1851" i="5" a="1"/>
  <c r="K1851" i="5" s="1"/>
  <c r="K1852" i="5" a="1"/>
  <c r="K1852" i="5" s="1"/>
  <c r="K1853" i="5" a="1"/>
  <c r="K1853" i="5" s="1"/>
  <c r="K1854" i="5" a="1"/>
  <c r="K1854" i="5" s="1"/>
  <c r="K1855" i="5" a="1"/>
  <c r="K1855" i="5" s="1"/>
  <c r="K1856" i="5" a="1"/>
  <c r="K1856" i="5" s="1"/>
  <c r="K1857" i="5" a="1"/>
  <c r="K1857" i="5" s="1"/>
  <c r="K1858" i="5" a="1"/>
  <c r="K1858" i="5" s="1"/>
  <c r="K1859" i="5" a="1"/>
  <c r="K1859" i="5" s="1"/>
  <c r="K1860" i="5" a="1"/>
  <c r="K1860" i="5" s="1"/>
  <c r="K1861" i="5" a="1"/>
  <c r="K1861" i="5" s="1"/>
  <c r="K1862" i="5" a="1"/>
  <c r="K1862" i="5" s="1"/>
  <c r="K1863" i="5" a="1"/>
  <c r="K1863" i="5" s="1"/>
  <c r="K1864" i="5" a="1"/>
  <c r="K1864" i="5" s="1"/>
  <c r="K1865" i="5" a="1"/>
  <c r="K1865" i="5" s="1"/>
  <c r="K1866" i="5" a="1"/>
  <c r="K1866" i="5" s="1"/>
  <c r="K1867" i="5" a="1"/>
  <c r="K1867" i="5" s="1"/>
  <c r="K1868" i="5" a="1"/>
  <c r="K1868" i="5" s="1"/>
  <c r="K1869" i="5" a="1"/>
  <c r="K1869" i="5" s="1"/>
  <c r="K1870" i="5" a="1"/>
  <c r="K1870" i="5" s="1"/>
  <c r="L1870" i="5" s="1" a="1"/>
  <c r="L1870" i="5" s="1"/>
  <c r="K1871" i="5" a="1"/>
  <c r="K1871" i="5" s="1"/>
  <c r="K1872" i="5" a="1"/>
  <c r="K1872" i="5" s="1"/>
  <c r="K1873" i="5" a="1"/>
  <c r="K1873" i="5" s="1"/>
  <c r="L1873" i="5" s="1" a="1"/>
  <c r="L1873" i="5" s="1"/>
  <c r="K1874" i="5" a="1"/>
  <c r="K1874" i="5" s="1"/>
  <c r="K1875" i="5" a="1"/>
  <c r="K1875" i="5" s="1"/>
  <c r="K1876" i="5" a="1"/>
  <c r="K1876" i="5" s="1"/>
  <c r="K1877" i="5" a="1"/>
  <c r="K1877" i="5" s="1"/>
  <c r="K1878" i="5" a="1"/>
  <c r="K1878" i="5" s="1"/>
  <c r="K1879" i="5" a="1"/>
  <c r="K1879" i="5" s="1"/>
  <c r="K1880" i="5" a="1"/>
  <c r="K1880" i="5" s="1"/>
  <c r="K1881" i="5" a="1"/>
  <c r="K1881" i="5" s="1"/>
  <c r="K1882" i="5" a="1"/>
  <c r="K1882" i="5" s="1"/>
  <c r="K1883" i="5" a="1"/>
  <c r="K1883" i="5" s="1"/>
  <c r="K1884" i="5" a="1"/>
  <c r="K1884" i="5" s="1"/>
  <c r="L1884" i="5" s="1" a="1"/>
  <c r="L1884" i="5" s="1"/>
  <c r="K1885" i="5" a="1"/>
  <c r="K1885" i="5" s="1"/>
  <c r="K1886" i="5" a="1"/>
  <c r="K1886" i="5" s="1"/>
  <c r="K1887" i="5" a="1"/>
  <c r="K1887" i="5" s="1"/>
  <c r="K1888" i="5" a="1"/>
  <c r="K1888" i="5" s="1"/>
  <c r="K1889" i="5" a="1"/>
  <c r="K1889" i="5" s="1"/>
  <c r="L1889" i="5" s="1" a="1"/>
  <c r="L1889" i="5" s="1"/>
  <c r="K1890" i="5" a="1"/>
  <c r="K1890" i="5" s="1"/>
  <c r="K1891" i="5" a="1"/>
  <c r="K1891" i="5" s="1"/>
  <c r="K1892" i="5" a="1"/>
  <c r="K1892" i="5" s="1"/>
  <c r="K1893" i="5" a="1"/>
  <c r="K1893" i="5" s="1"/>
  <c r="K1894" i="5" a="1"/>
  <c r="K1894" i="5" s="1"/>
  <c r="K1895" i="5" a="1"/>
  <c r="K1895" i="5" s="1"/>
  <c r="K1896" i="5" a="1"/>
  <c r="K1896" i="5" s="1"/>
  <c r="K1897" i="5" a="1"/>
  <c r="K1897" i="5" s="1"/>
  <c r="K1898" i="5" a="1"/>
  <c r="K1898" i="5" s="1"/>
  <c r="K1899" i="5" a="1"/>
  <c r="K1899" i="5" s="1"/>
  <c r="K1900" i="5" a="1"/>
  <c r="K1900" i="5" s="1"/>
  <c r="K1901" i="5" a="1"/>
  <c r="K1901" i="5" s="1"/>
  <c r="K1902" i="5" a="1"/>
  <c r="K1902" i="5" s="1"/>
  <c r="K1903" i="5" a="1"/>
  <c r="K1903" i="5" s="1"/>
  <c r="K1904" i="5" a="1"/>
  <c r="K1904" i="5" s="1"/>
  <c r="K1905" i="5" a="1"/>
  <c r="K1905" i="5" s="1"/>
  <c r="K1906" i="5" a="1"/>
  <c r="K1906" i="5" s="1"/>
  <c r="K1907" i="5" a="1"/>
  <c r="K1907" i="5" s="1"/>
  <c r="K1908" i="5" a="1"/>
  <c r="K1908" i="5" s="1"/>
  <c r="K1909" i="5" a="1"/>
  <c r="K1909" i="5" s="1"/>
  <c r="K1910" i="5" a="1"/>
  <c r="K1910" i="5" s="1"/>
  <c r="K1911" i="5" a="1"/>
  <c r="K1911" i="5" s="1"/>
  <c r="K1912" i="5" a="1"/>
  <c r="K1912" i="5" s="1"/>
  <c r="K1913" i="5" a="1"/>
  <c r="K1913" i="5" s="1"/>
  <c r="K1914" i="5" a="1"/>
  <c r="K1914" i="5" s="1"/>
  <c r="L1914" i="5" s="1" a="1"/>
  <c r="L1914" i="5" s="1"/>
  <c r="K1915" i="5" a="1"/>
  <c r="K1915" i="5" s="1"/>
  <c r="K1916" i="5" a="1"/>
  <c r="K1916" i="5" s="1"/>
  <c r="K1917" i="5" a="1"/>
  <c r="K1917" i="5" s="1"/>
  <c r="K1918" i="5" a="1"/>
  <c r="K1918" i="5" s="1"/>
  <c r="K1919" i="5" a="1"/>
  <c r="K1919" i="5" s="1"/>
  <c r="K1920" i="5" a="1"/>
  <c r="K1920" i="5" s="1"/>
  <c r="K1921" i="5" a="1"/>
  <c r="K1921" i="5" s="1"/>
  <c r="K1922" i="5" a="1"/>
  <c r="K1922" i="5" s="1"/>
  <c r="L1922" i="5" s="1" a="1"/>
  <c r="L1922" i="5" s="1"/>
  <c r="K1923" i="5" a="1"/>
  <c r="K1923" i="5" s="1"/>
  <c r="K1924" i="5" a="1"/>
  <c r="K1924" i="5" s="1"/>
  <c r="K1925" i="5" a="1"/>
  <c r="K1925" i="5" s="1"/>
  <c r="K1926" i="5" a="1"/>
  <c r="K1926" i="5" s="1"/>
  <c r="K1927" i="5" a="1"/>
  <c r="K1927" i="5" s="1"/>
  <c r="K1928" i="5" a="1"/>
  <c r="K1928" i="5" s="1"/>
  <c r="K1929" i="5" a="1"/>
  <c r="K1929" i="5" s="1"/>
  <c r="K1930" i="5" a="1"/>
  <c r="K1930" i="5" s="1"/>
  <c r="K1931" i="5" a="1"/>
  <c r="K1931" i="5" s="1"/>
  <c r="K1932" i="5" a="1"/>
  <c r="K1932" i="5" s="1"/>
  <c r="L1932" i="5" s="1" a="1"/>
  <c r="L1932" i="5" s="1"/>
  <c r="K1933" i="5" a="1"/>
  <c r="K1933" i="5" s="1"/>
  <c r="L1933" i="5" s="1" a="1"/>
  <c r="L1933" i="5" s="1"/>
  <c r="K1934" i="5" a="1"/>
  <c r="K1934" i="5" s="1"/>
  <c r="K1935" i="5" a="1"/>
  <c r="K1935" i="5" s="1"/>
  <c r="K1936" i="5" a="1"/>
  <c r="K1936" i="5" s="1"/>
  <c r="K1937" i="5" a="1"/>
  <c r="K1937" i="5" s="1"/>
  <c r="K1938" i="5" a="1"/>
  <c r="K1938" i="5" s="1"/>
  <c r="L1938" i="5" s="1" a="1"/>
  <c r="L1938" i="5" s="1"/>
  <c r="K1939" i="5" a="1"/>
  <c r="K1939" i="5" s="1"/>
  <c r="K1940" i="5" a="1"/>
  <c r="K1940" i="5" s="1"/>
  <c r="K1941" i="5" a="1"/>
  <c r="K1941" i="5" s="1"/>
  <c r="K1942" i="5" a="1"/>
  <c r="K1942" i="5" s="1"/>
  <c r="L1942" i="5" s="1" a="1"/>
  <c r="L1942" i="5" s="1"/>
  <c r="K1943" i="5" a="1"/>
  <c r="K1943" i="5" s="1"/>
  <c r="K1944" i="5" a="1"/>
  <c r="K1944" i="5" s="1"/>
  <c r="K1945" i="5" a="1"/>
  <c r="K1945" i="5" s="1"/>
  <c r="K1946" i="5" a="1"/>
  <c r="K1946" i="5" s="1"/>
  <c r="K1947" i="5" a="1"/>
  <c r="K1947" i="5" s="1"/>
  <c r="K1948" i="5" a="1"/>
  <c r="K1948" i="5" s="1"/>
  <c r="K1949" i="5" a="1"/>
  <c r="K1949" i="5" s="1"/>
  <c r="K1950" i="5" a="1"/>
  <c r="K1950" i="5" s="1"/>
  <c r="K1951" i="5" a="1"/>
  <c r="K1951" i="5" s="1"/>
  <c r="K1952" i="5" a="1"/>
  <c r="K1952" i="5" s="1"/>
  <c r="K1953" i="5" a="1"/>
  <c r="K1953" i="5" s="1"/>
  <c r="K1954" i="5" a="1"/>
  <c r="K1954" i="5" s="1"/>
  <c r="L1954" i="5" s="1" a="1"/>
  <c r="L1954" i="5" s="1"/>
  <c r="K1955" i="5" a="1"/>
  <c r="K1955" i="5" s="1"/>
  <c r="K1956" i="5" a="1"/>
  <c r="K1956" i="5" s="1"/>
  <c r="K1957" i="5" a="1"/>
  <c r="K1957" i="5" s="1"/>
  <c r="K1958" i="5" a="1"/>
  <c r="K1958" i="5" s="1"/>
  <c r="K1959" i="5" a="1"/>
  <c r="K1959" i="5" s="1"/>
  <c r="K1960" i="5" a="1"/>
  <c r="K1960" i="5" s="1"/>
  <c r="K1961" i="5" a="1"/>
  <c r="K1961" i="5" s="1"/>
  <c r="K1962" i="5" a="1"/>
  <c r="K1962" i="5" s="1"/>
  <c r="L1962" i="5" s="1" a="1"/>
  <c r="L1962" i="5" s="1"/>
  <c r="K1963" i="5" a="1"/>
  <c r="K1963" i="5" s="1"/>
  <c r="K1964" i="5" a="1"/>
  <c r="K1964" i="5" s="1"/>
  <c r="K1965" i="5" a="1"/>
  <c r="K1965" i="5" s="1"/>
  <c r="K1966" i="5" a="1"/>
  <c r="K1966" i="5" s="1"/>
  <c r="K1967" i="5" a="1"/>
  <c r="K1967" i="5" s="1"/>
  <c r="K1968" i="5" a="1"/>
  <c r="K1968" i="5" s="1"/>
  <c r="K1969" i="5" a="1"/>
  <c r="K1969" i="5" s="1"/>
  <c r="K1970" i="5" a="1"/>
  <c r="K1970" i="5" s="1"/>
  <c r="K1971" i="5" a="1"/>
  <c r="K1971" i="5" s="1"/>
  <c r="K1972" i="5" a="1"/>
  <c r="K1972" i="5" s="1"/>
  <c r="K1973" i="5" a="1"/>
  <c r="K1973" i="5" s="1"/>
  <c r="K1974" i="5" a="1"/>
  <c r="K1974" i="5" s="1"/>
  <c r="K1975" i="5" a="1"/>
  <c r="K1975" i="5" s="1"/>
  <c r="K1976" i="5" a="1"/>
  <c r="K1976" i="5" s="1"/>
  <c r="K1977" i="5" a="1"/>
  <c r="K1977" i="5" s="1"/>
  <c r="K1978" i="5" a="1"/>
  <c r="K1978" i="5" s="1"/>
  <c r="K1979" i="5" a="1"/>
  <c r="K1979" i="5" s="1"/>
  <c r="K1980" i="5" a="1"/>
  <c r="K1980" i="5" s="1"/>
  <c r="K1981" i="5" a="1"/>
  <c r="K1981" i="5" s="1"/>
  <c r="L1981" i="5" s="1" a="1"/>
  <c r="L1981" i="5" s="1"/>
  <c r="K1982" i="5" a="1"/>
  <c r="K1982" i="5" s="1"/>
  <c r="K1983" i="5" a="1"/>
  <c r="K1983" i="5" s="1"/>
  <c r="K1984" i="5" a="1"/>
  <c r="K1984" i="5" s="1"/>
  <c r="K1985" i="5" a="1"/>
  <c r="K1985" i="5" s="1"/>
  <c r="L1985" i="5" s="1" a="1"/>
  <c r="L1985" i="5" s="1"/>
  <c r="K1986" i="5" a="1"/>
  <c r="K1986" i="5" s="1"/>
  <c r="K1987" i="5" a="1"/>
  <c r="K1987" i="5" s="1"/>
  <c r="K1988" i="5" a="1"/>
  <c r="K1988" i="5" s="1"/>
  <c r="K1989" i="5" a="1"/>
  <c r="K1989" i="5" s="1"/>
  <c r="L1989" i="5" s="1" a="1"/>
  <c r="L1989" i="5" s="1"/>
  <c r="K1990" i="5" a="1"/>
  <c r="K1990" i="5" s="1"/>
  <c r="K1991" i="5" a="1"/>
  <c r="K1991" i="5" s="1"/>
  <c r="K1992" i="5" a="1"/>
  <c r="K1992" i="5" s="1"/>
  <c r="K1993" i="5" a="1"/>
  <c r="K1993" i="5" s="1"/>
  <c r="K1994" i="5" a="1"/>
  <c r="K1994" i="5" s="1"/>
  <c r="K1995" i="5" a="1"/>
  <c r="K1995" i="5" s="1"/>
  <c r="K1996" i="5" a="1"/>
  <c r="K1996" i="5"/>
  <c r="K1997" i="5" a="1"/>
  <c r="K1997" i="5" s="1"/>
  <c r="K1998" i="5" a="1"/>
  <c r="K1998" i="5" s="1"/>
  <c r="K1999" i="5" a="1"/>
  <c r="K1999" i="5" s="1"/>
  <c r="K2000" i="5" a="1"/>
  <c r="K2000" i="5" s="1"/>
  <c r="K2001" i="5" a="1"/>
  <c r="K2001" i="5" s="1"/>
  <c r="L2001" i="5" s="1" a="1"/>
  <c r="L2001" i="5" s="1"/>
  <c r="K2002" i="5" a="1"/>
  <c r="K2002" i="5" s="1"/>
  <c r="K2003" i="5" a="1"/>
  <c r="K2003" i="5" s="1"/>
  <c r="K2004" i="5" a="1"/>
  <c r="K2004" i="5" s="1"/>
  <c r="K2005" i="5" a="1"/>
  <c r="K2005" i="5" s="1"/>
  <c r="K2006" i="5" a="1"/>
  <c r="K2006" i="5" s="1"/>
  <c r="K2007" i="5" a="1"/>
  <c r="K2007" i="5" s="1"/>
  <c r="L2007" i="5" s="1" a="1"/>
  <c r="L2007" i="5" s="1"/>
  <c r="K2008" i="5" a="1"/>
  <c r="K2008" i="5" s="1"/>
  <c r="K2009" i="5" a="1"/>
  <c r="K2009" i="5" s="1"/>
  <c r="K2010" i="5" a="1"/>
  <c r="K2010" i="5" s="1"/>
  <c r="K2011" i="5" a="1"/>
  <c r="K2011" i="5" s="1"/>
  <c r="K2012" i="5" a="1"/>
  <c r="K2012" i="5" s="1"/>
  <c r="L2012" i="5" s="1" a="1"/>
  <c r="L2012" i="5" s="1"/>
  <c r="K2013" i="5" a="1"/>
  <c r="K2013" i="5" s="1"/>
  <c r="L2013" i="5" s="1" a="1"/>
  <c r="L2013" i="5" s="1"/>
  <c r="K2014" i="5" a="1"/>
  <c r="K2014" i="5" s="1"/>
  <c r="K2015" i="5" a="1"/>
  <c r="K2015" i="5" s="1"/>
  <c r="L2015" i="5" s="1" a="1"/>
  <c r="L2015" i="5" s="1"/>
  <c r="K2016" i="5" a="1"/>
  <c r="K2016" i="5" s="1"/>
  <c r="K2017" i="5" a="1"/>
  <c r="K2017" i="5" s="1"/>
  <c r="K2018" i="5" a="1"/>
  <c r="K2018" i="5" s="1"/>
  <c r="K2019" i="5" a="1"/>
  <c r="K2019" i="5" s="1"/>
  <c r="K2020" i="5" a="1"/>
  <c r="K2020" i="5" s="1"/>
  <c r="L2020" i="5" s="1" a="1"/>
  <c r="L2020" i="5" s="1"/>
  <c r="K2021" i="5" a="1"/>
  <c r="K2021" i="5" s="1"/>
  <c r="K2022" i="5" a="1"/>
  <c r="K2022" i="5" s="1"/>
  <c r="K2023" i="5" a="1"/>
  <c r="K2023" i="5" s="1"/>
  <c r="L2023" i="5" s="1" a="1"/>
  <c r="L2023" i="5" s="1"/>
  <c r="K2024" i="5" a="1"/>
  <c r="K2024" i="5" s="1"/>
  <c r="K2025" i="5" a="1"/>
  <c r="K2025" i="5" s="1"/>
  <c r="K2026" i="5" a="1"/>
  <c r="K2026" i="5" s="1"/>
  <c r="K2027" i="5" a="1"/>
  <c r="K2027" i="5" s="1"/>
  <c r="K2028" i="5" a="1"/>
  <c r="K2028" i="5" s="1"/>
  <c r="K2029" i="5" a="1"/>
  <c r="K2029" i="5" s="1"/>
  <c r="K2030" i="5" a="1"/>
  <c r="K2030" i="5" s="1"/>
  <c r="L2030" i="5" s="1" a="1"/>
  <c r="L2030" i="5" s="1"/>
  <c r="K2031" i="5" a="1"/>
  <c r="K2031" i="5" s="1"/>
  <c r="K2032" i="5" a="1"/>
  <c r="K2032" i="5" s="1"/>
  <c r="K2033" i="5" a="1"/>
  <c r="K2033" i="5" s="1"/>
  <c r="L2033" i="5" s="1" a="1"/>
  <c r="L2033" i="5" s="1"/>
  <c r="K2034" i="5" a="1"/>
  <c r="K2034" i="5" s="1"/>
  <c r="K2035" i="5" a="1"/>
  <c r="K2035" i="5" s="1"/>
  <c r="L2035" i="5" s="1" a="1"/>
  <c r="L2035" i="5" s="1"/>
  <c r="K2036" i="5" a="1"/>
  <c r="K2036" i="5" s="1"/>
  <c r="K2037" i="5" a="1"/>
  <c r="K2037" i="5" s="1"/>
  <c r="K2038" i="5" a="1"/>
  <c r="K2038" i="5" s="1"/>
  <c r="K2039" i="5" a="1"/>
  <c r="K2039" i="5" s="1"/>
  <c r="K2040" i="5" a="1"/>
  <c r="K2040" i="5" s="1"/>
  <c r="K2041" i="5" a="1"/>
  <c r="K2041" i="5" s="1"/>
  <c r="L2041" i="5" s="1" a="1"/>
  <c r="L2041" i="5" s="1"/>
  <c r="K2042" i="5" a="1"/>
  <c r="K2042" i="5" s="1"/>
  <c r="L2042" i="5" s="1" a="1"/>
  <c r="L2042" i="5" s="1"/>
  <c r="K2043" i="5" a="1"/>
  <c r="K2043" i="5" s="1"/>
  <c r="L2043" i="5" s="1" a="1"/>
  <c r="L2043" i="5" s="1"/>
  <c r="K2044" i="5" a="1"/>
  <c r="K2044" i="5" s="1"/>
  <c r="K2045" i="5" a="1"/>
  <c r="K2045" i="5" s="1"/>
  <c r="K2046" i="5" a="1"/>
  <c r="K2046" i="5" s="1"/>
  <c r="K2047" i="5" a="1"/>
  <c r="K2047" i="5" s="1"/>
  <c r="K2048" i="5" a="1"/>
  <c r="K2048" i="5" s="1"/>
  <c r="K2049" i="5" a="1"/>
  <c r="K2049" i="5" s="1"/>
  <c r="K2050" i="5" a="1"/>
  <c r="K2050" i="5" s="1"/>
  <c r="K2051" i="5" a="1"/>
  <c r="K2051" i="5" s="1"/>
  <c r="K2052" i="5" a="1"/>
  <c r="K2052" i="5" s="1"/>
  <c r="L2052" i="5" s="1" a="1"/>
  <c r="K2053" i="5" a="1"/>
  <c r="K2053" i="5" s="1"/>
  <c r="K2054" i="5" a="1"/>
  <c r="K2054" i="5" s="1"/>
  <c r="K2055" i="5" a="1"/>
  <c r="K2055" i="5" s="1"/>
  <c r="K2056" i="5" a="1"/>
  <c r="K2056" i="5" s="1"/>
  <c r="K2057" i="5" a="1"/>
  <c r="K2057" i="5" s="1"/>
  <c r="L2057" i="5" s="1" a="1"/>
  <c r="L2057" i="5" s="1"/>
  <c r="K2058" i="5" a="1"/>
  <c r="K2058" i="5" s="1"/>
  <c r="K2059" i="5" a="1"/>
  <c r="K2059" i="5" s="1"/>
  <c r="K2060" i="5" a="1"/>
  <c r="K2060" i="5" s="1"/>
  <c r="K2061" i="5" a="1"/>
  <c r="K2061" i="5" s="1"/>
  <c r="K2062" i="5" a="1"/>
  <c r="K2062" i="5" s="1"/>
  <c r="K2063" i="5" a="1"/>
  <c r="K2063" i="5" s="1"/>
  <c r="K2064" i="5" a="1"/>
  <c r="K2064" i="5" s="1"/>
  <c r="K2065" i="5" a="1"/>
  <c r="K2065" i="5" s="1"/>
  <c r="K2066" i="5" a="1"/>
  <c r="K2066" i="5" s="1"/>
  <c r="K2067" i="5" a="1"/>
  <c r="K2067" i="5" s="1"/>
  <c r="K2068" i="5" a="1"/>
  <c r="K2068" i="5" s="1"/>
  <c r="L2068" i="5" s="1" a="1"/>
  <c r="L2068" i="5" s="1"/>
  <c r="K2069" i="5" a="1"/>
  <c r="K2069" i="5" s="1"/>
  <c r="K2070" i="5" a="1"/>
  <c r="K2070" i="5" s="1"/>
  <c r="L2070" i="5" s="1" a="1"/>
  <c r="L2070" i="5" s="1"/>
  <c r="K2071" i="5" a="1"/>
  <c r="K2071" i="5" s="1"/>
  <c r="K2072" i="5" a="1"/>
  <c r="K2072" i="5"/>
  <c r="K2073" i="5" a="1"/>
  <c r="K2073" i="5" s="1"/>
  <c r="K2074" i="5" a="1"/>
  <c r="K2074" i="5" s="1"/>
  <c r="K2075" i="5" a="1"/>
  <c r="K2075" i="5" s="1"/>
  <c r="K2076" i="5" a="1"/>
  <c r="K2076" i="5" s="1"/>
  <c r="K2077" i="5" a="1"/>
  <c r="K2077" i="5" s="1"/>
  <c r="K2078" i="5" a="1"/>
  <c r="K2078" i="5" s="1"/>
  <c r="K2079" i="5" a="1"/>
  <c r="K2079" i="5" s="1"/>
  <c r="K2080" i="5" a="1"/>
  <c r="K2080" i="5" s="1"/>
  <c r="K2081" i="5" a="1"/>
  <c r="K2081" i="5" s="1"/>
  <c r="K2082" i="5" a="1"/>
  <c r="K2082" i="5" s="1"/>
  <c r="K2083" i="5" a="1"/>
  <c r="K2083" i="5" s="1"/>
  <c r="K2084" i="5" a="1"/>
  <c r="K2084" i="5"/>
  <c r="L2084" i="5" s="1" a="1"/>
  <c r="L2084" i="5" s="1"/>
  <c r="K2085" i="5" a="1"/>
  <c r="K2085" i="5" s="1"/>
  <c r="K2086" i="5" a="1"/>
  <c r="K2086" i="5" s="1"/>
  <c r="K2087" i="5" a="1"/>
  <c r="K2087" i="5" s="1"/>
  <c r="K2088" i="5" a="1"/>
  <c r="K2088" i="5" s="1"/>
  <c r="K2089" i="5" a="1"/>
  <c r="K2089" i="5" s="1"/>
  <c r="L2089" i="5" s="1" a="1"/>
  <c r="L2089" i="5" s="1"/>
  <c r="K2090" i="5" a="1"/>
  <c r="K2090" i="5" s="1"/>
  <c r="K2091" i="5" a="1"/>
  <c r="K2091" i="5" s="1"/>
  <c r="K2092" i="5" a="1"/>
  <c r="K2092" i="5" s="1"/>
  <c r="L2092" i="5" s="1" a="1"/>
  <c r="L2092" i="5" s="1"/>
  <c r="K2093" i="5" a="1"/>
  <c r="K2093" i="5" s="1"/>
  <c r="K2094" i="5" a="1"/>
  <c r="K2094" i="5" s="1"/>
  <c r="K2095" i="5" a="1"/>
  <c r="K2095" i="5" s="1"/>
  <c r="K2096" i="5" a="1"/>
  <c r="K2096" i="5" s="1"/>
  <c r="K2097" i="5" a="1"/>
  <c r="K2097" i="5" s="1"/>
  <c r="K2098" i="5" a="1"/>
  <c r="K2098" i="5" s="1"/>
  <c r="K2099" i="5" a="1"/>
  <c r="K2099" i="5" s="1"/>
  <c r="K2100" i="5" a="1"/>
  <c r="K2100" i="5" s="1"/>
  <c r="K2101" i="5" a="1"/>
  <c r="K2101" i="5" s="1"/>
  <c r="L2101" i="5" s="1" a="1"/>
  <c r="L2101" i="5" s="1"/>
  <c r="K2102" i="5" a="1"/>
  <c r="K2102" i="5" s="1"/>
  <c r="K2103" i="5" a="1"/>
  <c r="K2103" i="5" s="1"/>
  <c r="K2104" i="5" a="1"/>
  <c r="K2104" i="5" s="1"/>
  <c r="L2104" i="5" s="1" a="1"/>
  <c r="L2104" i="5" s="1"/>
  <c r="K2105" i="5" a="1"/>
  <c r="K2105" i="5" s="1"/>
  <c r="K2106" i="5" a="1"/>
  <c r="K2106" i="5" s="1"/>
  <c r="L2106" i="5" s="1" a="1"/>
  <c r="L2106" i="5" s="1"/>
  <c r="K2107" i="5" a="1"/>
  <c r="K2107" i="5" s="1"/>
  <c r="K2108" i="5" a="1"/>
  <c r="K2108" i="5" s="1"/>
  <c r="L2108" i="5" s="1" a="1"/>
  <c r="L2108" i="5" s="1"/>
  <c r="K2109" i="5" a="1"/>
  <c r="K2109" i="5" s="1"/>
  <c r="K2110" i="5" a="1"/>
  <c r="K2110" i="5" s="1"/>
  <c r="K2111" i="5" a="1"/>
  <c r="K2111" i="5" s="1"/>
  <c r="K2112" i="5" a="1"/>
  <c r="K2112" i="5" s="1"/>
  <c r="L2112" i="5" s="1" a="1"/>
  <c r="L2112" i="5" s="1"/>
  <c r="K2113" i="5" a="1"/>
  <c r="K2113" i="5" s="1"/>
  <c r="K2114" i="5" a="1"/>
  <c r="K2114" i="5" s="1"/>
  <c r="K2115" i="5" a="1"/>
  <c r="K2115" i="5" s="1"/>
  <c r="K2116" i="5" a="1"/>
  <c r="K2116" i="5" s="1"/>
  <c r="K2117" i="5" a="1"/>
  <c r="K2117" i="5" s="1"/>
  <c r="K2118" i="5" a="1"/>
  <c r="K2118" i="5"/>
  <c r="K2119" i="5" a="1"/>
  <c r="K2119" i="5" s="1"/>
  <c r="K2120" i="5" a="1"/>
  <c r="K2120" i="5" s="1"/>
  <c r="K2121" i="5" a="1"/>
  <c r="K2121" i="5" s="1"/>
  <c r="K2122" i="5" a="1"/>
  <c r="K2122" i="5" s="1"/>
  <c r="K2123" i="5" a="1"/>
  <c r="K2123" i="5" s="1"/>
  <c r="L2123" i="5" s="1" a="1"/>
  <c r="L2123" i="5" s="1"/>
  <c r="K2124" i="5" a="1"/>
  <c r="K2124" i="5" s="1"/>
  <c r="K2125" i="5" a="1"/>
  <c r="K2125" i="5" s="1"/>
  <c r="K2126" i="5" a="1"/>
  <c r="K2126" i="5" s="1"/>
  <c r="K2127" i="5" a="1"/>
  <c r="K2127" i="5" s="1"/>
  <c r="L2127" i="5" s="1" a="1"/>
  <c r="L2127" i="5" s="1"/>
  <c r="K2128" i="5" a="1"/>
  <c r="K2128" i="5" s="1"/>
  <c r="K2129" i="5" a="1"/>
  <c r="K2129" i="5" s="1"/>
  <c r="K2130" i="5" a="1"/>
  <c r="K2130" i="5" s="1"/>
  <c r="K2131" i="5" a="1"/>
  <c r="K2131" i="5" s="1"/>
  <c r="K2132" i="5" a="1"/>
  <c r="K2132" i="5" s="1"/>
  <c r="K2133" i="5" a="1"/>
  <c r="K2133" i="5" s="1"/>
  <c r="K2134" i="5" a="1"/>
  <c r="K2134" i="5" s="1"/>
  <c r="L2134" i="5" s="1" a="1"/>
  <c r="L2134" i="5" s="1"/>
  <c r="K2135" i="5" a="1"/>
  <c r="K2135" i="5" s="1"/>
  <c r="L2135" i="5" s="1" a="1"/>
  <c r="L2135" i="5" s="1"/>
  <c r="K2136" i="5" a="1"/>
  <c r="K2136" i="5" s="1"/>
  <c r="L2136" i="5" s="1" a="1"/>
  <c r="L2136" i="5" s="1"/>
  <c r="K2137" i="5" a="1"/>
  <c r="K2137" i="5" s="1"/>
  <c r="K2138" i="5" a="1"/>
  <c r="K2138" i="5" s="1"/>
  <c r="K2139" i="5" a="1"/>
  <c r="K2139" i="5" s="1"/>
  <c r="K2140" i="5" a="1"/>
  <c r="K2140" i="5" s="1"/>
  <c r="K2141" i="5" a="1"/>
  <c r="K2141" i="5" s="1"/>
  <c r="K2142" i="5" a="1"/>
  <c r="K2142" i="5" s="1"/>
  <c r="K2143" i="5" a="1"/>
  <c r="K2143" i="5" s="1"/>
  <c r="K2144" i="5" a="1"/>
  <c r="K2144" i="5" s="1"/>
  <c r="K2145" i="5" a="1"/>
  <c r="K2145" i="5" s="1"/>
  <c r="L2145" i="5" s="1" a="1"/>
  <c r="L2145" i="5" s="1"/>
  <c r="K2146" i="5" a="1"/>
  <c r="K2146" i="5" s="1"/>
  <c r="L2146" i="5" s="1" a="1"/>
  <c r="L2146" i="5" s="1"/>
  <c r="K2147" i="5" a="1"/>
  <c r="K2147" i="5" s="1"/>
  <c r="K2148" i="5" a="1"/>
  <c r="K2148" i="5" s="1"/>
  <c r="K2149" i="5" a="1"/>
  <c r="K2149" i="5" s="1"/>
  <c r="K2150" i="5" a="1"/>
  <c r="K2150" i="5" s="1"/>
  <c r="K2151" i="5" a="1"/>
  <c r="K2151" i="5" s="1"/>
  <c r="L2151" i="5" s="1" a="1"/>
  <c r="L2151" i="5" s="1"/>
  <c r="K2152" i="5" a="1"/>
  <c r="K2152" i="5" s="1"/>
  <c r="K2153" i="5" a="1"/>
  <c r="K2153" i="5" s="1"/>
  <c r="K2154" i="5" a="1"/>
  <c r="K2154" i="5" s="1"/>
  <c r="K2155" i="5" a="1"/>
  <c r="K2155" i="5" s="1"/>
  <c r="K2156" i="5" a="1"/>
  <c r="K2156" i="5" s="1"/>
  <c r="K2157" i="5" a="1"/>
  <c r="K2157" i="5" s="1"/>
  <c r="K2158" i="5" a="1"/>
  <c r="K2158" i="5" s="1"/>
  <c r="K2159" i="5" a="1"/>
  <c r="K2159" i="5" s="1"/>
  <c r="K2160" i="5" a="1"/>
  <c r="K2160" i="5" s="1"/>
  <c r="K2161" i="5" a="1"/>
  <c r="K2161" i="5" s="1"/>
  <c r="K2162" i="5" a="1"/>
  <c r="K2162" i="5" s="1"/>
  <c r="K2163" i="5" a="1"/>
  <c r="K2163" i="5" s="1"/>
  <c r="K2164" i="5" a="1"/>
  <c r="K2164" i="5" s="1"/>
  <c r="K2165" i="5" a="1"/>
  <c r="K2165" i="5" s="1"/>
  <c r="L2165" i="5" s="1" a="1"/>
  <c r="L2165" i="5" s="1"/>
  <c r="K2166" i="5" a="1"/>
  <c r="K2166" i="5" s="1"/>
  <c r="L2166" i="5" s="1" a="1"/>
  <c r="L2166" i="5" s="1"/>
  <c r="K2167" i="5" a="1"/>
  <c r="K2167" i="5" s="1"/>
  <c r="L2167" i="5" s="1" a="1"/>
  <c r="L2167" i="5" s="1"/>
  <c r="K2168" i="5" a="1"/>
  <c r="K2168" i="5" s="1"/>
  <c r="K2169" i="5" a="1"/>
  <c r="K2169" i="5" s="1"/>
  <c r="K2170" i="5" a="1"/>
  <c r="K2170" i="5" s="1"/>
  <c r="K2171" i="5" a="1"/>
  <c r="K2171" i="5" s="1"/>
  <c r="K2172" i="5" a="1"/>
  <c r="K2172" i="5" s="1"/>
  <c r="K2173" i="5" a="1"/>
  <c r="K2173" i="5" s="1"/>
  <c r="K2174" i="5" a="1"/>
  <c r="K2174" i="5" s="1"/>
  <c r="L2174" i="5" s="1" a="1"/>
  <c r="L2174" i="5" s="1"/>
  <c r="K2175" i="5" a="1"/>
  <c r="K2175" i="5" s="1"/>
  <c r="K2176" i="5" a="1"/>
  <c r="K2176" i="5" s="1"/>
  <c r="K2177" i="5" a="1"/>
  <c r="K2177" i="5" s="1"/>
  <c r="K2178" i="5" a="1"/>
  <c r="K2178" i="5" s="1"/>
  <c r="K2179" i="5" a="1"/>
  <c r="K2179" i="5" s="1"/>
  <c r="K2180" i="5" a="1"/>
  <c r="K2180" i="5" s="1"/>
  <c r="K2181" i="5" a="1"/>
  <c r="K2181" i="5" s="1"/>
  <c r="K2182" i="5" a="1"/>
  <c r="K2182" i="5" s="1"/>
  <c r="L2182" i="5" s="1" a="1"/>
  <c r="L2182" i="5" s="1"/>
  <c r="K2183" i="5" a="1"/>
  <c r="K2183" i="5" s="1"/>
  <c r="K2184" i="5" a="1"/>
  <c r="K2184" i="5" s="1"/>
  <c r="L2184" i="5" s="1" a="1"/>
  <c r="L2184" i="5" s="1"/>
  <c r="K2185" i="5" a="1"/>
  <c r="K2185" i="5" s="1"/>
  <c r="K2186" i="5" a="1"/>
  <c r="K2186" i="5" s="1"/>
  <c r="K2187" i="5" a="1"/>
  <c r="K2187" i="5" s="1"/>
  <c r="K2188" i="5" a="1"/>
  <c r="K2188" i="5" s="1"/>
  <c r="K2189" i="5" a="1"/>
  <c r="K2189" i="5" s="1"/>
  <c r="K2190" i="5" a="1"/>
  <c r="K2190" i="5" s="1"/>
  <c r="K2191" i="5" a="1"/>
  <c r="K2191" i="5" s="1"/>
  <c r="K2192" i="5" a="1"/>
  <c r="K2192" i="5" s="1"/>
  <c r="K2193" i="5" a="1"/>
  <c r="K2193" i="5" s="1"/>
  <c r="L2193" i="5" s="1" a="1"/>
  <c r="L2193" i="5" s="1"/>
  <c r="K2194" i="5" a="1"/>
  <c r="K2194" i="5" s="1"/>
  <c r="L2194" i="5" s="1" a="1"/>
  <c r="L2194" i="5" s="1"/>
  <c r="K2195" i="5" a="1"/>
  <c r="K2195" i="5" s="1"/>
  <c r="K2196" i="5" a="1"/>
  <c r="K2196" i="5" s="1"/>
  <c r="K2197" i="5" a="1"/>
  <c r="K2197" i="5" s="1"/>
  <c r="L2197" i="5" s="1" a="1"/>
  <c r="L2197" i="5" s="1"/>
  <c r="K2198" i="5" a="1"/>
  <c r="K2198" i="5" s="1"/>
  <c r="K2199" i="5" a="1"/>
  <c r="K2199" i="5" s="1"/>
  <c r="L2199" i="5" s="1" a="1"/>
  <c r="L2199" i="5" s="1"/>
  <c r="K2200" i="5" a="1"/>
  <c r="K2200" i="5" s="1"/>
  <c r="K2201" i="5" a="1"/>
  <c r="K2201" i="5" s="1"/>
  <c r="K2202" i="5" a="1"/>
  <c r="K2202" i="5" s="1"/>
  <c r="K2203" i="5" a="1"/>
  <c r="K2203" i="5" s="1"/>
  <c r="K2204" i="5" a="1"/>
  <c r="K2204" i="5" s="1"/>
  <c r="K2205" i="5" a="1"/>
  <c r="K2205" i="5" s="1"/>
  <c r="L2205" i="5" s="1" a="1"/>
  <c r="L2205" i="5" s="1"/>
  <c r="K2206" i="5" a="1"/>
  <c r="K2206" i="5" s="1"/>
  <c r="K2207" i="5" a="1"/>
  <c r="K2207" i="5" s="1"/>
  <c r="K2208" i="5" a="1"/>
  <c r="K2208" i="5" s="1"/>
  <c r="K2209" i="5" a="1"/>
  <c r="K2209" i="5" s="1"/>
  <c r="K2210" i="5" a="1"/>
  <c r="K2210" i="5" s="1"/>
  <c r="K2211" i="5" a="1"/>
  <c r="K2211" i="5" s="1"/>
  <c r="K2212" i="5" a="1"/>
  <c r="K2212" i="5" s="1"/>
  <c r="K2213" i="5" a="1"/>
  <c r="K2213" i="5" s="1"/>
  <c r="K2214" i="5" a="1"/>
  <c r="K2214" i="5" s="1"/>
  <c r="L2214" i="5" s="1" a="1"/>
  <c r="L2214" i="5" s="1"/>
  <c r="K2215" i="5" a="1"/>
  <c r="K2215" i="5" s="1"/>
  <c r="K2216" i="5" a="1"/>
  <c r="K2216" i="5" s="1"/>
  <c r="K2217" i="5" a="1"/>
  <c r="K2217" i="5" s="1"/>
  <c r="K2218" i="5" a="1"/>
  <c r="K2218" i="5" s="1"/>
  <c r="K2219" i="5" a="1"/>
  <c r="K2219" i="5" s="1"/>
  <c r="K2220" i="5" a="1"/>
  <c r="K2220" i="5" s="1"/>
  <c r="L2220" i="5" s="1" a="1"/>
  <c r="K2221" i="5" a="1"/>
  <c r="K2221" i="5" s="1"/>
  <c r="K2222" i="5" a="1"/>
  <c r="K2222" i="5" s="1"/>
  <c r="K2223" i="5" a="1"/>
  <c r="K2223" i="5" s="1"/>
  <c r="K2224" i="5" a="1"/>
  <c r="K2224" i="5" s="1"/>
  <c r="K2225" i="5" a="1"/>
  <c r="K2225" i="5" s="1"/>
  <c r="K2226" i="5" a="1"/>
  <c r="K2226" i="5" s="1"/>
  <c r="K2227" i="5" a="1"/>
  <c r="K2227" i="5" s="1"/>
  <c r="K2228" i="5" a="1"/>
  <c r="K2228" i="5" s="1"/>
  <c r="K2229" i="5" a="1"/>
  <c r="K2229" i="5" s="1"/>
  <c r="K2230" i="5" a="1"/>
  <c r="K2230" i="5" s="1"/>
  <c r="L2230" i="5" s="1" a="1"/>
  <c r="L2230" i="5" s="1"/>
  <c r="K2231" i="5" a="1"/>
  <c r="K2231" i="5" s="1"/>
  <c r="L2231" i="5" s="1" a="1"/>
  <c r="L2231" i="5" s="1"/>
  <c r="K2232" i="5" a="1"/>
  <c r="K2232" i="5" s="1"/>
  <c r="K2233" i="5" a="1"/>
  <c r="K2233" i="5" s="1"/>
  <c r="K2234" i="5" a="1"/>
  <c r="K2234" i="5" s="1"/>
  <c r="L2234" i="5" s="1" a="1"/>
  <c r="L2234" i="5" s="1"/>
  <c r="K2235" i="5" a="1"/>
  <c r="K2235" i="5" s="1"/>
  <c r="K2236" i="5" a="1"/>
  <c r="K2236" i="5" s="1"/>
  <c r="K2237" i="5" a="1"/>
  <c r="K2237" i="5" s="1"/>
  <c r="K2238" i="5" a="1"/>
  <c r="K2238" i="5" s="1"/>
  <c r="K2239" i="5" a="1"/>
  <c r="K2239" i="5" s="1"/>
  <c r="K2240" i="5" a="1"/>
  <c r="K2240" i="5" s="1"/>
  <c r="K2241" i="5" a="1"/>
  <c r="K2241" i="5" s="1"/>
  <c r="L2241" i="5" s="1" a="1"/>
  <c r="L2241" i="5" s="1"/>
  <c r="K2242" i="5" a="1"/>
  <c r="K2242" i="5" s="1"/>
  <c r="K2243" i="5" a="1"/>
  <c r="K2243" i="5" s="1"/>
  <c r="K2244" i="5" a="1"/>
  <c r="K2244" i="5" s="1"/>
  <c r="K2245" i="5" a="1"/>
  <c r="K2245" i="5" s="1"/>
  <c r="K2246" i="5" a="1"/>
  <c r="K2246" i="5" s="1"/>
  <c r="L2246" i="5" s="1" a="1"/>
  <c r="K2247" i="5" a="1"/>
  <c r="K2247" i="5" s="1"/>
  <c r="K2248" i="5" a="1"/>
  <c r="K2248" i="5" s="1"/>
  <c r="K2249" i="5" a="1"/>
  <c r="K2249" i="5" s="1"/>
  <c r="K2250" i="5" a="1"/>
  <c r="K2250" i="5" s="1"/>
  <c r="K2251" i="5" a="1"/>
  <c r="K2251" i="5" s="1"/>
  <c r="K2252" i="5" a="1"/>
  <c r="K2252" i="5" s="1"/>
  <c r="K2253" i="5" a="1"/>
  <c r="K2253" i="5" s="1"/>
  <c r="K2254" i="5" a="1"/>
  <c r="K2254" i="5" s="1"/>
  <c r="K2255" i="5" a="1"/>
  <c r="K2255" i="5" s="1"/>
  <c r="K2256" i="5" a="1"/>
  <c r="K2256" i="5" s="1"/>
  <c r="K2257" i="5" a="1"/>
  <c r="K2257" i="5" s="1"/>
  <c r="L2257" i="5" s="1" a="1"/>
  <c r="L2257" i="5" s="1"/>
  <c r="K2258" i="5" a="1"/>
  <c r="K2258" i="5" s="1"/>
  <c r="K2259" i="5" a="1"/>
  <c r="K2259" i="5" s="1"/>
  <c r="K2260" i="5" a="1"/>
  <c r="K2260" i="5" s="1"/>
  <c r="K2261" i="5" a="1"/>
  <c r="K2261" i="5" s="1"/>
  <c r="K2262" i="5" a="1"/>
  <c r="K2262" i="5" s="1"/>
  <c r="K2263" i="5" a="1"/>
  <c r="K2263" i="5" s="1"/>
  <c r="K2264" i="5" a="1"/>
  <c r="K2264" i="5" s="1"/>
  <c r="K2265" i="5" a="1"/>
  <c r="K2265" i="5" s="1"/>
  <c r="K2266" i="5" a="1"/>
  <c r="K2266" i="5" s="1"/>
  <c r="K2267" i="5" a="1"/>
  <c r="K2267" i="5" s="1"/>
  <c r="K2268" i="5" a="1"/>
  <c r="K2268" i="5" s="1"/>
  <c r="L2268" i="5" s="1" a="1"/>
  <c r="L2268" i="5" s="1"/>
  <c r="K2269" i="5" a="1"/>
  <c r="K2269" i="5" s="1"/>
  <c r="L2269" i="5" s="1" a="1"/>
  <c r="L2269" i="5" s="1"/>
  <c r="K2270" i="5" a="1"/>
  <c r="K2270" i="5" s="1"/>
  <c r="K2271" i="5" a="1"/>
  <c r="K2271" i="5" s="1"/>
  <c r="K2272" i="5" a="1"/>
  <c r="K2272" i="5"/>
  <c r="L2272" i="5" s="1" a="1"/>
  <c r="L2272" i="5" s="1"/>
  <c r="K2273" i="5" a="1"/>
  <c r="K2273" i="5" s="1"/>
  <c r="L2273" i="5" s="1" a="1"/>
  <c r="L2273" i="5" s="1"/>
  <c r="K2274" i="5" a="1"/>
  <c r="K2274" i="5" s="1"/>
  <c r="K2275" i="5" a="1"/>
  <c r="K2275" i="5" s="1"/>
  <c r="L2275" i="5" s="1" a="1"/>
  <c r="L2275" i="5" s="1"/>
  <c r="K2276" i="5" a="1"/>
  <c r="K2276" i="5" s="1"/>
  <c r="K2277" i="5" a="1"/>
  <c r="K2277" i="5" s="1"/>
  <c r="K2278" i="5" a="1"/>
  <c r="K2278" i="5" s="1"/>
  <c r="K2279" i="5" a="1"/>
  <c r="K2279" i="5" s="1"/>
  <c r="L2279" i="5" s="1" a="1"/>
  <c r="L2279" i="5" s="1"/>
  <c r="K2280" i="5" a="1"/>
  <c r="K2280" i="5" s="1"/>
  <c r="L2280" i="5" s="1" a="1"/>
  <c r="L2280" i="5" s="1"/>
  <c r="K2281" i="5" a="1"/>
  <c r="K2281" i="5" s="1"/>
  <c r="K2282" i="5" a="1"/>
  <c r="K2282" i="5" s="1"/>
  <c r="K2283" i="5" a="1"/>
  <c r="K2283" i="5" s="1"/>
  <c r="K2284" i="5" a="1"/>
  <c r="K2284" i="5" s="1"/>
  <c r="K2285" i="5" a="1"/>
  <c r="K2285" i="5" s="1"/>
  <c r="L2285" i="5" s="1" a="1"/>
  <c r="L2285" i="5" s="1"/>
  <c r="K2286" i="5" a="1"/>
  <c r="K2286" i="5" s="1"/>
  <c r="K2287" i="5" a="1"/>
  <c r="K2287" i="5" s="1"/>
  <c r="K2288" i="5" a="1"/>
  <c r="K2288" i="5" s="1"/>
  <c r="K2289" i="5" a="1"/>
  <c r="K2289" i="5" s="1"/>
  <c r="K2290" i="5" a="1"/>
  <c r="K2290" i="5" s="1"/>
  <c r="K2291" i="5" a="1"/>
  <c r="K2291" i="5" s="1"/>
  <c r="L2291" i="5" s="1" a="1"/>
  <c r="L2291" i="5" s="1"/>
  <c r="K2292" i="5" a="1"/>
  <c r="K2292" i="5" s="1"/>
  <c r="K2293" i="5" a="1"/>
  <c r="K2293" i="5" s="1"/>
  <c r="K2294" i="5" a="1"/>
  <c r="K2294" i="5" s="1"/>
  <c r="K2295" i="5" a="1"/>
  <c r="K2295" i="5" s="1"/>
  <c r="K2296" i="5" a="1"/>
  <c r="K2296" i="5" s="1"/>
  <c r="L2296" i="5" s="1" a="1"/>
  <c r="L2296" i="5" s="1"/>
  <c r="K2297" i="5" a="1"/>
  <c r="K2297" i="5" s="1"/>
  <c r="K2298" i="5" a="1"/>
  <c r="K2298" i="5" s="1"/>
  <c r="K2299" i="5" a="1"/>
  <c r="K2299" i="5" s="1"/>
  <c r="L2299" i="5" s="1" a="1"/>
  <c r="L2299" i="5" s="1"/>
  <c r="K2300" i="5" a="1"/>
  <c r="K2300" i="5" s="1"/>
  <c r="K2301" i="5" a="1"/>
  <c r="K2301" i="5" s="1"/>
  <c r="K2302" i="5" a="1"/>
  <c r="K2302" i="5" s="1"/>
  <c r="K2303" i="5" a="1"/>
  <c r="K2303" i="5" s="1"/>
  <c r="K2304" i="5" a="1"/>
  <c r="K2304" i="5" s="1"/>
  <c r="L2304" i="5" s="1" a="1"/>
  <c r="L2304" i="5" s="1"/>
  <c r="K2305" i="5" a="1"/>
  <c r="K2305" i="5" s="1"/>
  <c r="K2306" i="5" a="1"/>
  <c r="K2306" i="5" s="1"/>
  <c r="K2307" i="5" a="1"/>
  <c r="K2307" i="5" s="1"/>
  <c r="L2307" i="5" s="1" a="1"/>
  <c r="L2307" i="5" s="1"/>
  <c r="K2308" i="5" a="1"/>
  <c r="K2308" i="5" s="1"/>
  <c r="K2309" i="5" a="1"/>
  <c r="K2309" i="5" s="1"/>
  <c r="L2309" i="5" s="1" a="1"/>
  <c r="L2309" i="5" s="1"/>
  <c r="K2310" i="5" a="1"/>
  <c r="K2310" i="5" s="1"/>
  <c r="K2311" i="5" a="1"/>
  <c r="K2311" i="5" s="1"/>
  <c r="K2312" i="5" a="1"/>
  <c r="K2312" i="5" s="1"/>
  <c r="L2312" i="5" s="1" a="1"/>
  <c r="L2312" i="5" s="1"/>
  <c r="K2313" i="5" a="1"/>
  <c r="K2313" i="5" s="1"/>
  <c r="K2314" i="5" a="1"/>
  <c r="K2314" i="5" s="1"/>
  <c r="K2315" i="5" a="1"/>
  <c r="K2315" i="5" s="1"/>
  <c r="K2316" i="5" a="1"/>
  <c r="K2316" i="5" s="1"/>
  <c r="K2317" i="5" a="1"/>
  <c r="K2317" i="5" s="1"/>
  <c r="K2318" i="5" a="1"/>
  <c r="K2318" i="5" s="1"/>
  <c r="K2319" i="5" a="1"/>
  <c r="K2319" i="5" s="1"/>
  <c r="K2320" i="5" a="1"/>
  <c r="K2320" i="5" s="1"/>
  <c r="K2321" i="5" a="1"/>
  <c r="K2321" i="5" s="1"/>
  <c r="K2322" i="5" a="1"/>
  <c r="K2322" i="5" s="1"/>
  <c r="K2323" i="5" a="1"/>
  <c r="K2323" i="5" s="1"/>
  <c r="K2324" i="5" a="1"/>
  <c r="K2324" i="5" s="1"/>
  <c r="L2324" i="5" s="1" a="1"/>
  <c r="L2324" i="5" s="1"/>
  <c r="K2325" i="5" a="1"/>
  <c r="K2325" i="5" s="1"/>
  <c r="K2326" i="5" a="1"/>
  <c r="K2326" i="5" s="1"/>
  <c r="K2327" i="5" a="1"/>
  <c r="K2327" i="5" s="1"/>
  <c r="K2328" i="5" a="1"/>
  <c r="K2328" i="5" s="1"/>
  <c r="K2329" i="5" a="1"/>
  <c r="K2329" i="5" s="1"/>
  <c r="K2330" i="5" a="1"/>
  <c r="K2330" i="5" s="1"/>
  <c r="K2331" i="5" a="1"/>
  <c r="K2331" i="5" s="1"/>
  <c r="L2331" i="5" s="1" a="1"/>
  <c r="L2331" i="5" s="1"/>
  <c r="K2332" i="5" a="1"/>
  <c r="K2332" i="5" s="1"/>
  <c r="K2333" i="5" a="1"/>
  <c r="K2333" i="5" s="1"/>
  <c r="K2334" i="5" a="1"/>
  <c r="K2334" i="5" s="1"/>
  <c r="K2335" i="5" a="1"/>
  <c r="K2335" i="5" s="1"/>
  <c r="K2336" i="5" a="1"/>
  <c r="K2336" i="5" s="1"/>
  <c r="L2336" i="5" s="1" a="1"/>
  <c r="L2336" i="5" s="1"/>
  <c r="K2337" i="5" a="1"/>
  <c r="K2337" i="5" s="1"/>
  <c r="K2338" i="5" a="1"/>
  <c r="K2338" i="5" s="1"/>
  <c r="K2339" i="5" a="1"/>
  <c r="K2339" i="5" s="1"/>
  <c r="L2339" i="5" s="1" a="1"/>
  <c r="L2339" i="5" s="1"/>
  <c r="K2340" i="5" a="1"/>
  <c r="K2340" i="5" s="1"/>
  <c r="K2341" i="5" a="1"/>
  <c r="K2341" i="5" s="1"/>
  <c r="K2342" i="5" a="1"/>
  <c r="K2342" i="5" s="1"/>
  <c r="K2343" i="5" a="1"/>
  <c r="K2343" i="5" s="1"/>
  <c r="K2344" i="5" a="1"/>
  <c r="K2344" i="5" s="1"/>
  <c r="L2344" i="5" s="1" a="1"/>
  <c r="L2344" i="5" s="1"/>
  <c r="K2345" i="5" a="1"/>
  <c r="K2345" i="5" s="1"/>
  <c r="K2346" i="5" a="1"/>
  <c r="K2346" i="5" s="1"/>
  <c r="K2347" i="5" a="1"/>
  <c r="K2347" i="5" s="1"/>
  <c r="K2348" i="5" a="1"/>
  <c r="K2348" i="5" s="1"/>
  <c r="K2349" i="5" a="1"/>
  <c r="K2349" i="5" s="1"/>
  <c r="K2350" i="5" a="1"/>
  <c r="K2350" i="5" s="1"/>
  <c r="K2351" i="5" a="1"/>
  <c r="K2351" i="5" s="1"/>
  <c r="L2351" i="5" s="1" a="1"/>
  <c r="L2351" i="5" s="1"/>
  <c r="K2352" i="5" a="1"/>
  <c r="K2352" i="5" s="1"/>
  <c r="K2353" i="5" a="1"/>
  <c r="K2353" i="5" s="1"/>
  <c r="L2353" i="5" s="1" a="1"/>
  <c r="K2354" i="5" a="1"/>
  <c r="K2354" i="5" s="1"/>
  <c r="L2354" i="5" s="1" a="1"/>
  <c r="L2354" i="5" s="1"/>
  <c r="K2355" i="5" a="1"/>
  <c r="K2355" i="5" s="1"/>
  <c r="L2355" i="5" s="1" a="1"/>
  <c r="L2355" i="5" s="1"/>
  <c r="K2356" i="5" a="1"/>
  <c r="K2356" i="5" s="1"/>
  <c r="K2357" i="5" a="1"/>
  <c r="K2357" i="5" s="1"/>
  <c r="K2358" i="5" a="1"/>
  <c r="K2358" i="5" s="1"/>
  <c r="K2359" i="5" a="1"/>
  <c r="K2359" i="5" s="1"/>
  <c r="K2360" i="5" a="1"/>
  <c r="K2360" i="5" s="1"/>
  <c r="K2361" i="5" a="1"/>
  <c r="K2361" i="5" s="1"/>
  <c r="K2362" i="5" a="1"/>
  <c r="K2362" i="5" s="1"/>
  <c r="K2363" i="5" a="1"/>
  <c r="K2363" i="5" s="1"/>
  <c r="K2364" i="5" a="1"/>
  <c r="K2364" i="5" s="1"/>
  <c r="L2364" i="5" s="1" a="1"/>
  <c r="L2364" i="5" s="1"/>
  <c r="K2365" i="5" a="1"/>
  <c r="K2365" i="5" s="1"/>
  <c r="K2366" i="5" a="1"/>
  <c r="K2366" i="5" s="1"/>
  <c r="K2367" i="5" a="1"/>
  <c r="K2367" i="5" s="1"/>
  <c r="K2368" i="5" a="1"/>
  <c r="K2368" i="5" s="1"/>
  <c r="K2369" i="5" a="1"/>
  <c r="K2369" i="5" s="1"/>
  <c r="K2370" i="5" a="1"/>
  <c r="K2370" i="5" s="1"/>
  <c r="K2371" i="5" a="1"/>
  <c r="K2371" i="5" s="1"/>
  <c r="L2371" i="5" s="1" a="1"/>
  <c r="L2371" i="5" s="1"/>
  <c r="K2372" i="5" a="1"/>
  <c r="K2372" i="5" s="1"/>
  <c r="L2372" i="5" s="1" a="1"/>
  <c r="L2372" i="5" s="1"/>
  <c r="K2373" i="5" a="1"/>
  <c r="K2373" i="5" s="1"/>
  <c r="K2374" i="5" a="1"/>
  <c r="K2374" i="5" s="1"/>
  <c r="K2375" i="5" a="1"/>
  <c r="K2375" i="5" s="1"/>
  <c r="K2376" i="5" a="1"/>
  <c r="K2376" i="5" s="1"/>
  <c r="K2377" i="5" a="1"/>
  <c r="K2377" i="5" s="1"/>
  <c r="K2378" i="5" a="1"/>
  <c r="K2378" i="5" s="1"/>
  <c r="L2378" i="5" s="1" a="1"/>
  <c r="L2378" i="5" s="1"/>
  <c r="K2379" i="5" a="1"/>
  <c r="K2379" i="5" s="1"/>
  <c r="K2380" i="5" a="1"/>
  <c r="K2380" i="5" s="1"/>
  <c r="K2381" i="5" a="1"/>
  <c r="K2381" i="5" s="1"/>
  <c r="L2381" i="5" s="1" a="1"/>
  <c r="L2381" i="5" s="1"/>
  <c r="K2382" i="5" a="1"/>
  <c r="K2382" i="5" s="1"/>
  <c r="K2383" i="5" a="1"/>
  <c r="K2383" i="5" s="1"/>
  <c r="K2384" i="5" a="1"/>
  <c r="K2384" i="5" s="1"/>
  <c r="K2385" i="5" a="1"/>
  <c r="K2385" i="5" s="1"/>
  <c r="L2385" i="5" s="1" a="1"/>
  <c r="L2385" i="5" s="1"/>
  <c r="K2386" i="5" a="1"/>
  <c r="K2386" i="5" s="1"/>
  <c r="K2387" i="5" a="1"/>
  <c r="K2387" i="5" s="1"/>
  <c r="K2388" i="5" a="1"/>
  <c r="K2388" i="5" s="1"/>
  <c r="K2389" i="5" a="1"/>
  <c r="K2389" i="5" s="1"/>
  <c r="L2389" i="5" s="1" a="1"/>
  <c r="L2389" i="5" s="1"/>
  <c r="K2390" i="5" a="1"/>
  <c r="K2390" i="5" s="1"/>
  <c r="K2391" i="5" a="1"/>
  <c r="K2391" i="5" s="1"/>
  <c r="K2392" i="5" a="1"/>
  <c r="K2392" i="5" s="1"/>
  <c r="K2393" i="5" a="1"/>
  <c r="K2393" i="5" s="1"/>
  <c r="L2393" i="5" s="1" a="1"/>
  <c r="L2393" i="5" s="1"/>
  <c r="K2394" i="5" a="1"/>
  <c r="K2394" i="5" s="1"/>
  <c r="K2395" i="5" a="1"/>
  <c r="K2395" i="5" s="1"/>
  <c r="K2396" i="5" a="1"/>
  <c r="K2396" i="5" s="1"/>
  <c r="K2397" i="5" a="1"/>
  <c r="K2397" i="5" s="1"/>
  <c r="L2397" i="5" s="1" a="1"/>
  <c r="L2397" i="5" s="1"/>
  <c r="K2398" i="5" a="1"/>
  <c r="K2398" i="5" s="1"/>
  <c r="K2399" i="5" a="1"/>
  <c r="K2399" i="5" s="1"/>
  <c r="K2400" i="5" a="1"/>
  <c r="K2400" i="5" s="1"/>
  <c r="L2400" i="5" s="1" a="1"/>
  <c r="L2400" i="5" s="1"/>
  <c r="K2401" i="5" a="1"/>
  <c r="K2401" i="5" s="1"/>
  <c r="K2402" i="5" a="1"/>
  <c r="K2402" i="5" s="1"/>
  <c r="L2402" i="5" s="1" a="1"/>
  <c r="L2402" i="5" s="1"/>
  <c r="K2403" i="5" a="1"/>
  <c r="K2403" i="5" s="1"/>
  <c r="K2404" i="5" a="1"/>
  <c r="K2404" i="5" s="1"/>
  <c r="K2405" i="5" a="1"/>
  <c r="K2405" i="5" s="1"/>
  <c r="K2406" i="5" a="1"/>
  <c r="K2406" i="5" s="1"/>
  <c r="K2407" i="5" a="1"/>
  <c r="K2407" i="5" s="1"/>
  <c r="K2408" i="5" a="1"/>
  <c r="K2408" i="5" s="1"/>
  <c r="L2408" i="5" s="1" a="1"/>
  <c r="L2408" i="5" s="1"/>
  <c r="K2409" i="5" a="1"/>
  <c r="K2409" i="5" s="1"/>
  <c r="L2409" i="5" s="1" a="1"/>
  <c r="L2409" i="5" s="1"/>
  <c r="K2410" i="5" a="1"/>
  <c r="K2410" i="5" s="1"/>
  <c r="K2411" i="5" a="1"/>
  <c r="K2411" i="5" s="1"/>
  <c r="K2412" i="5" a="1"/>
  <c r="K2412" i="5" s="1"/>
  <c r="K2413" i="5" a="1"/>
  <c r="K2413" i="5" s="1"/>
  <c r="K2414" i="5" a="1"/>
  <c r="K2414" i="5" s="1"/>
  <c r="K2415" i="5" a="1"/>
  <c r="K2415" i="5" s="1"/>
  <c r="K2416" i="5" a="1"/>
  <c r="K2416" i="5" s="1"/>
  <c r="L2416" i="5" s="1" a="1"/>
  <c r="L2416" i="5" s="1"/>
  <c r="K2417" i="5" a="1"/>
  <c r="K2417" i="5" s="1"/>
  <c r="L2417" i="5" s="1" a="1"/>
  <c r="L2417" i="5" s="1"/>
  <c r="K2418" i="5" a="1"/>
  <c r="K2418" i="5" s="1"/>
  <c r="K2419" i="5" a="1"/>
  <c r="K2419" i="5" s="1"/>
  <c r="K2420" i="5" a="1"/>
  <c r="K2420" i="5" s="1"/>
  <c r="K2421" i="5" a="1"/>
  <c r="K2421" i="5" s="1"/>
  <c r="L2421" i="5" s="1" a="1"/>
  <c r="L2421" i="5" s="1"/>
  <c r="K2422" i="5" a="1"/>
  <c r="K2422" i="5" s="1"/>
  <c r="K2423" i="5" a="1"/>
  <c r="K2423" i="5" s="1"/>
  <c r="K2424" i="5" a="1"/>
  <c r="K2424" i="5" s="1"/>
  <c r="K2425" i="5" a="1"/>
  <c r="K2425" i="5" s="1"/>
  <c r="K2426" i="5" a="1"/>
  <c r="K2426" i="5" s="1"/>
  <c r="K2427" i="5" a="1"/>
  <c r="K2427" i="5" s="1"/>
  <c r="K2428" i="5" a="1"/>
  <c r="K2428" i="5" s="1"/>
  <c r="K2429" i="5" a="1"/>
  <c r="K2429" i="5" s="1"/>
  <c r="K2430" i="5" a="1"/>
  <c r="K2430" i="5" s="1"/>
  <c r="K2431" i="5" a="1"/>
  <c r="K2431" i="5" s="1"/>
  <c r="K2432" i="5" a="1"/>
  <c r="K2432" i="5" s="1"/>
  <c r="L2432" i="5" s="1" a="1"/>
  <c r="L2432" i="5" s="1"/>
  <c r="K2433" i="5" a="1"/>
  <c r="K2433" i="5" s="1"/>
  <c r="L2433" i="5" s="1" a="1"/>
  <c r="L2433" i="5" s="1"/>
  <c r="K2434" i="5" a="1"/>
  <c r="K2434" i="5" s="1"/>
  <c r="K2435" i="5" a="1"/>
  <c r="K2435" i="5" s="1"/>
  <c r="K2436" i="5" a="1"/>
  <c r="K2436" i="5" s="1"/>
  <c r="K2437" i="5" a="1"/>
  <c r="K2437" i="5" s="1"/>
  <c r="K2438" i="5" a="1"/>
  <c r="K2438" i="5" s="1"/>
  <c r="K2439" i="5" a="1"/>
  <c r="K2439" i="5" s="1"/>
  <c r="K2440" i="5" a="1"/>
  <c r="K2440" i="5" s="1"/>
  <c r="K2441" i="5" a="1"/>
  <c r="K2441" i="5" s="1"/>
  <c r="L2441" i="5" s="1" a="1"/>
  <c r="L2441" i="5" s="1"/>
  <c r="K2442" i="5" a="1"/>
  <c r="K2442" i="5" s="1"/>
  <c r="K2443" i="5" a="1"/>
  <c r="K2443" i="5" s="1"/>
  <c r="K2444" i="5" a="1"/>
  <c r="K2444" i="5" s="1"/>
  <c r="L2444" i="5" s="1" a="1"/>
  <c r="L2444" i="5" s="1"/>
  <c r="K2445" i="5" a="1"/>
  <c r="K2445" i="5" s="1"/>
  <c r="K2446" i="5" a="1"/>
  <c r="K2446" i="5" s="1"/>
  <c r="K2447" i="5" a="1"/>
  <c r="K2447" i="5" s="1"/>
  <c r="L2447" i="5" s="1" a="1"/>
  <c r="L2447" i="5" s="1"/>
  <c r="K2448" i="5" a="1"/>
  <c r="K2448" i="5" s="1"/>
  <c r="K2449" i="5" a="1"/>
  <c r="K2449" i="5" s="1"/>
  <c r="K2450" i="5" a="1"/>
  <c r="K2450" i="5" s="1"/>
  <c r="K2451" i="5" a="1"/>
  <c r="K2451" i="5" s="1"/>
  <c r="K2452" i="5" a="1"/>
  <c r="K2452" i="5" s="1"/>
  <c r="K2453" i="5" a="1"/>
  <c r="K2453" i="5" s="1"/>
  <c r="K2454" i="5" a="1"/>
  <c r="K2454" i="5" s="1"/>
  <c r="K2455" i="5" a="1"/>
  <c r="K2455" i="5" s="1"/>
  <c r="K2456" i="5" a="1"/>
  <c r="K2456" i="5" s="1"/>
  <c r="K2457" i="5" a="1"/>
  <c r="K2457" i="5" s="1"/>
  <c r="L2457" i="5" s="1" a="1"/>
  <c r="L2457" i="5" s="1"/>
  <c r="K2458" i="5" a="1"/>
  <c r="K2458" i="5" s="1"/>
  <c r="K2459" i="5" a="1"/>
  <c r="K2459" i="5" s="1"/>
  <c r="K2460" i="5" a="1"/>
  <c r="K2460" i="5" s="1"/>
  <c r="K2461" i="5" a="1"/>
  <c r="K2461" i="5" s="1"/>
  <c r="K2462" i="5" a="1"/>
  <c r="K2462" i="5" s="1"/>
  <c r="K2463" i="5" a="1"/>
  <c r="K2463" i="5" s="1"/>
  <c r="K2464" i="5" a="1"/>
  <c r="K2464" i="5" s="1"/>
  <c r="K2465" i="5" a="1"/>
  <c r="K2465" i="5" s="1"/>
  <c r="K2466" i="5" a="1"/>
  <c r="K2466" i="5" s="1"/>
  <c r="K2467" i="5" a="1"/>
  <c r="K2467" i="5" s="1"/>
  <c r="K2468" i="5" a="1"/>
  <c r="K2468" i="5" s="1"/>
  <c r="K2469" i="5" a="1"/>
  <c r="K2469" i="5" s="1"/>
  <c r="K2470" i="5" a="1"/>
  <c r="K2470" i="5" s="1"/>
  <c r="K2471" i="5" a="1"/>
  <c r="K2471" i="5" s="1"/>
  <c r="L2471" i="5" s="1" a="1"/>
  <c r="L2471" i="5" s="1"/>
  <c r="K2472" i="5" a="1"/>
  <c r="K2472" i="5" s="1"/>
  <c r="K2473" i="5" a="1"/>
  <c r="K2473" i="5" s="1"/>
  <c r="K2474" i="5" a="1"/>
  <c r="K2474" i="5" s="1"/>
  <c r="K2475" i="5" a="1"/>
  <c r="K2475" i="5" s="1"/>
  <c r="K2476" i="5" a="1"/>
  <c r="K2476" i="5" s="1"/>
  <c r="L2476" i="5" s="1" a="1"/>
  <c r="L2476" i="5" s="1"/>
  <c r="K2477" i="5" a="1"/>
  <c r="K2477" i="5" s="1"/>
  <c r="K2478" i="5" a="1"/>
  <c r="K2478" i="5" s="1"/>
  <c r="K2479" i="5" a="1"/>
  <c r="K2479" i="5" s="1"/>
  <c r="L2479" i="5" s="1" a="1"/>
  <c r="L2479" i="5" s="1"/>
  <c r="K2480" i="5" a="1"/>
  <c r="K2480" i="5" s="1"/>
  <c r="K2481" i="5" a="1"/>
  <c r="K2481" i="5" s="1"/>
  <c r="K2482" i="5" a="1"/>
  <c r="K2482" i="5" s="1"/>
  <c r="K2483" i="5" a="1"/>
  <c r="K2483" i="5" s="1"/>
  <c r="K2484" i="5" a="1"/>
  <c r="K2484" i="5" s="1"/>
  <c r="L2484" i="5" s="1" a="1"/>
  <c r="L2484" i="5" s="1"/>
  <c r="K2485" i="5" a="1"/>
  <c r="K2485" i="5" s="1"/>
  <c r="K2486" i="5" a="1"/>
  <c r="K2486" i="5" s="1"/>
  <c r="K2487" i="5" a="1"/>
  <c r="K2487" i="5" s="1"/>
  <c r="K2488" i="5" a="1"/>
  <c r="K2488" i="5" s="1"/>
  <c r="K2489" i="5" a="1"/>
  <c r="K2489" i="5" s="1"/>
  <c r="K2490" i="5" a="1"/>
  <c r="K2490" i="5" s="1"/>
  <c r="K2491" i="5" a="1"/>
  <c r="K2491" i="5" s="1"/>
  <c r="K2492" i="5" a="1"/>
  <c r="K2492" i="5" s="1"/>
  <c r="L2492" i="5" s="1" a="1"/>
  <c r="L2492" i="5" s="1"/>
  <c r="K2493" i="5" a="1"/>
  <c r="K2493" i="5" s="1"/>
  <c r="K2494" i="5" a="1"/>
  <c r="K2494" i="5" s="1"/>
  <c r="K2495" i="5" a="1"/>
  <c r="K2495" i="5" s="1"/>
  <c r="L2495" i="5" s="1" a="1"/>
  <c r="L2495" i="5" s="1"/>
  <c r="K2496" i="5" a="1"/>
  <c r="K2496" i="5" s="1"/>
  <c r="K2497" i="5" a="1"/>
  <c r="K2497" i="5" s="1"/>
  <c r="K2498" i="5" a="1"/>
  <c r="K2498" i="5" s="1"/>
  <c r="K2499" i="5" a="1"/>
  <c r="K2499" i="5" s="1"/>
  <c r="K2500" i="5" a="1"/>
  <c r="K2500" i="5" s="1"/>
  <c r="K2501" i="5" a="1"/>
  <c r="K2501" i="5" s="1"/>
  <c r="K2502" i="5" a="1"/>
  <c r="K2502" i="5" s="1"/>
  <c r="K2503" i="5" a="1"/>
  <c r="K2503" i="5" s="1"/>
  <c r="K2504" i="5" a="1"/>
  <c r="K2504" i="5" s="1"/>
  <c r="K2505" i="5" a="1"/>
  <c r="K2505" i="5" s="1"/>
  <c r="K2506" i="5" a="1"/>
  <c r="K2506" i="5" s="1"/>
  <c r="K2507" i="5" a="1"/>
  <c r="K2507" i="5" s="1"/>
  <c r="K2508" i="5" a="1"/>
  <c r="K2508" i="5" s="1"/>
  <c r="K2509" i="5" a="1"/>
  <c r="K2509" i="5" s="1"/>
  <c r="K2510" i="5" a="1"/>
  <c r="K2510" i="5" s="1"/>
  <c r="K2511" i="5" a="1"/>
  <c r="K2511" i="5" s="1"/>
  <c r="L2511" i="5" s="1" a="1"/>
  <c r="L2511" i="5" s="1"/>
  <c r="K2512" i="5" a="1"/>
  <c r="K2512" i="5" s="1"/>
  <c r="K2513" i="5" a="1"/>
  <c r="K2513" i="5" s="1"/>
  <c r="K2514" i="5" a="1"/>
  <c r="K2514" i="5" s="1"/>
  <c r="K2515" i="5" a="1"/>
  <c r="K2515" i="5" s="1"/>
  <c r="K2516" i="5" a="1"/>
  <c r="K2516" i="5" s="1"/>
  <c r="K2517" i="5" a="1"/>
  <c r="K2517" i="5" s="1"/>
  <c r="K2518" i="5" a="1"/>
  <c r="K2518" i="5" s="1"/>
  <c r="K2519" i="5" a="1"/>
  <c r="K2519" i="5" s="1"/>
  <c r="K2520" i="5" a="1"/>
  <c r="K2520" i="5" s="1"/>
  <c r="K2521" i="5" a="1"/>
  <c r="K2521" i="5" s="1"/>
  <c r="L2521" i="5" s="1" a="1"/>
  <c r="L2521" i="5" s="1"/>
  <c r="K2522" i="5" a="1"/>
  <c r="K2522" i="5" s="1"/>
  <c r="K2523" i="5" a="1"/>
  <c r="K2523" i="5" s="1"/>
  <c r="K2524" i="5" a="1"/>
  <c r="K2524" i="5" s="1"/>
  <c r="L2524" i="5" s="1" a="1"/>
  <c r="L2524" i="5" s="1"/>
  <c r="K2525" i="5" a="1"/>
  <c r="K2525" i="5" s="1"/>
  <c r="K2526" i="5" a="1"/>
  <c r="K2526" i="5" s="1"/>
  <c r="K2527" i="5" a="1"/>
  <c r="K2527" i="5" s="1"/>
  <c r="L2527" i="5" s="1" a="1"/>
  <c r="L2527" i="5" s="1"/>
  <c r="K2528" i="5" a="1"/>
  <c r="K2528" i="5" s="1"/>
  <c r="K2529" i="5" a="1"/>
  <c r="K2529" i="5" s="1"/>
  <c r="K2530" i="5" a="1"/>
  <c r="K2530" i="5" s="1"/>
  <c r="K2531" i="5" a="1"/>
  <c r="K2531" i="5" s="1"/>
  <c r="K2532" i="5" a="1"/>
  <c r="K2532" i="5" s="1"/>
  <c r="K2533" i="5" a="1"/>
  <c r="K2533" i="5" s="1"/>
  <c r="K2534" i="5" a="1"/>
  <c r="K2534" i="5" s="1"/>
  <c r="K2535" i="5" a="1"/>
  <c r="K2535" i="5" s="1"/>
  <c r="L2535" i="5" s="1" a="1"/>
  <c r="L2535" i="5" s="1"/>
  <c r="K2536" i="5" a="1"/>
  <c r="K2536" i="5" s="1"/>
  <c r="L2536" i="5" s="1" a="1"/>
  <c r="L2536" i="5" s="1"/>
  <c r="K2537" i="5" a="1"/>
  <c r="K2537" i="5" s="1"/>
  <c r="L2537" i="5" s="1" a="1"/>
  <c r="L2537" i="5" s="1"/>
  <c r="K2538" i="5" a="1"/>
  <c r="K2538" i="5" s="1"/>
  <c r="K2539" i="5" a="1"/>
  <c r="K2539" i="5" s="1"/>
  <c r="L2539" i="5" s="1" a="1"/>
  <c r="L2539" i="5" s="1"/>
  <c r="K2540" i="5" a="1"/>
  <c r="K2540" i="5" s="1"/>
  <c r="K2541" i="5" a="1"/>
  <c r="K2541" i="5" s="1"/>
  <c r="K2542" i="5" a="1"/>
  <c r="K2542" i="5" s="1"/>
  <c r="L2542" i="5" s="1" a="1"/>
  <c r="L2542" i="5" s="1"/>
  <c r="K2543" i="5" a="1"/>
  <c r="K2543" i="5" s="1"/>
  <c r="L2543" i="5" s="1" a="1"/>
  <c r="L2543" i="5" s="1"/>
  <c r="K2544" i="5" a="1"/>
  <c r="K2544" i="5" s="1"/>
  <c r="K2545" i="5" a="1"/>
  <c r="K2545" i="5" s="1"/>
  <c r="K2546" i="5" a="1"/>
  <c r="K2546" i="5" s="1"/>
  <c r="K2547" i="5" a="1"/>
  <c r="K2547" i="5" s="1"/>
  <c r="K2548" i="5" a="1"/>
  <c r="K2548" i="5" s="1"/>
  <c r="K2549" i="5" a="1"/>
  <c r="K2549" i="5" s="1"/>
  <c r="K2550" i="5" a="1"/>
  <c r="K2550" i="5" s="1"/>
  <c r="L2550" i="5" s="1" a="1"/>
  <c r="L2550" i="5" s="1"/>
  <c r="K2551" i="5" a="1"/>
  <c r="K2551" i="5" s="1"/>
  <c r="L2551" i="5" s="1" a="1"/>
  <c r="L2551" i="5" s="1"/>
  <c r="K2552" i="5" a="1"/>
  <c r="K2552" i="5" s="1"/>
  <c r="K2553" i="5" a="1"/>
  <c r="K2553" i="5" s="1"/>
  <c r="L2553" i="5" s="1" a="1"/>
  <c r="K2554" i="5" a="1"/>
  <c r="K2554" i="5" s="1"/>
  <c r="K2555" i="5" a="1"/>
  <c r="K2555" i="5" s="1"/>
  <c r="L2555" i="5" s="1" a="1"/>
  <c r="L2555" i="5" s="1"/>
  <c r="K2556" i="5" a="1"/>
  <c r="K2556" i="5" s="1"/>
  <c r="K2557" i="5" a="1"/>
  <c r="K2557" i="5" s="1"/>
  <c r="K2558" i="5" a="1"/>
  <c r="K2558" i="5" s="1"/>
  <c r="L2558" i="5" s="1" a="1"/>
  <c r="L2558" i="5" s="1"/>
  <c r="K2559" i="5" a="1"/>
  <c r="K2559" i="5" s="1"/>
  <c r="L2559" i="5" s="1" a="1"/>
  <c r="L2559" i="5" s="1"/>
  <c r="K2560" i="5" a="1"/>
  <c r="K2560" i="5" s="1"/>
  <c r="K2561" i="5" a="1"/>
  <c r="K2561" i="5" s="1"/>
  <c r="K2562" i="5" a="1"/>
  <c r="K2562" i="5" s="1"/>
  <c r="K2563" i="5" a="1"/>
  <c r="K2563" i="5" s="1"/>
  <c r="K2564" i="5" a="1"/>
  <c r="K2564" i="5" s="1"/>
  <c r="K2565" i="5" a="1"/>
  <c r="K2565" i="5" s="1"/>
  <c r="L2565" i="5" s="1" a="1"/>
  <c r="L2565" i="5" s="1"/>
  <c r="K2566" i="5" a="1"/>
  <c r="K2566" i="5" s="1"/>
  <c r="L2566" i="5" s="1" a="1"/>
  <c r="L2566" i="5" s="1"/>
  <c r="K2567" i="5" a="1"/>
  <c r="K2567" i="5" s="1"/>
  <c r="L2567" i="5" s="1" a="1"/>
  <c r="L2567" i="5" s="1"/>
  <c r="K2568" i="5" a="1"/>
  <c r="K2568" i="5" s="1"/>
  <c r="L2568" i="5" s="1" a="1"/>
  <c r="L2568" i="5" s="1"/>
  <c r="K2569" i="5" a="1"/>
  <c r="K2569" i="5" s="1"/>
  <c r="K2570" i="5" a="1"/>
  <c r="K2570" i="5" s="1"/>
  <c r="K2571" i="5" a="1"/>
  <c r="K2571" i="5" s="1"/>
  <c r="L2571" i="5" s="1" a="1"/>
  <c r="L2571" i="5" s="1"/>
  <c r="K2572" i="5" a="1"/>
  <c r="K2572" i="5" s="1"/>
  <c r="K2573" i="5" a="1"/>
  <c r="K2573" i="5"/>
  <c r="L2573" i="5" s="1" a="1"/>
  <c r="L2573" i="5" s="1"/>
  <c r="K2574" i="5" a="1"/>
  <c r="K2574" i="5" s="1"/>
  <c r="K2575" i="5" a="1"/>
  <c r="K2575" i="5" s="1"/>
  <c r="K2576" i="5" a="1"/>
  <c r="K2576" i="5" s="1"/>
  <c r="K2577" i="5" a="1"/>
  <c r="K2577" i="5"/>
  <c r="K2578" i="5" a="1"/>
  <c r="K2578" i="5" s="1"/>
  <c r="K2579" i="5" a="1"/>
  <c r="K2579" i="5" s="1"/>
  <c r="K2580" i="5" a="1"/>
  <c r="K2580" i="5" s="1"/>
  <c r="L2580" i="5" s="1" a="1"/>
  <c r="L2580" i="5" s="1"/>
  <c r="K2581" i="5" a="1"/>
  <c r="K2581" i="5" s="1"/>
  <c r="K2582" i="5" a="1"/>
  <c r="K2582" i="5" s="1"/>
  <c r="K2583" i="5" a="1"/>
  <c r="K2583" i="5" s="1"/>
  <c r="K2584" i="5" a="1"/>
  <c r="K2584" i="5" s="1"/>
  <c r="L2584" i="5" s="1" a="1"/>
  <c r="L2584" i="5" s="1"/>
  <c r="K2585" i="5" a="1"/>
  <c r="K2585" i="5" s="1"/>
  <c r="K2586" i="5" a="1"/>
  <c r="K2586" i="5" s="1"/>
  <c r="K2587" i="5" a="1"/>
  <c r="K2587" i="5" s="1"/>
  <c r="K2588" i="5" a="1"/>
  <c r="K2588" i="5" s="1"/>
  <c r="L2588" i="5" s="1" a="1"/>
  <c r="L2588" i="5" s="1"/>
  <c r="K2589" i="5" a="1"/>
  <c r="K2589" i="5" s="1"/>
  <c r="K2590" i="5" a="1"/>
  <c r="K2590" i="5" s="1"/>
  <c r="K2591" i="5" a="1"/>
  <c r="K2591" i="5" s="1"/>
  <c r="K2592" i="5" a="1"/>
  <c r="K2592" i="5" s="1"/>
  <c r="K2593" i="5" a="1"/>
  <c r="K2593" i="5" s="1"/>
  <c r="K2594" i="5" a="1"/>
  <c r="K2594" i="5" s="1"/>
  <c r="K2595" i="5" a="1"/>
  <c r="K2595" i="5" s="1"/>
  <c r="K2596" i="5" a="1"/>
  <c r="K2596" i="5" s="1"/>
  <c r="L2596" i="5" s="1" a="1"/>
  <c r="L2596" i="5" s="1"/>
  <c r="K2597" i="5" a="1"/>
  <c r="K2597" i="5" s="1"/>
  <c r="K2598" i="5" a="1"/>
  <c r="K2598" i="5" s="1"/>
  <c r="K2599" i="5" a="1"/>
  <c r="K2599" i="5" s="1"/>
  <c r="K2600" i="5" a="1"/>
  <c r="K2600" i="5" s="1"/>
  <c r="K2601" i="5" a="1"/>
  <c r="K2601" i="5" s="1"/>
  <c r="K2602" i="5" a="1"/>
  <c r="K2602" i="5" s="1"/>
  <c r="L2602" i="5" s="1" a="1"/>
  <c r="L2602" i="5" s="1"/>
  <c r="K2603" i="5" a="1"/>
  <c r="K2603" i="5" s="1"/>
  <c r="K2604" i="5" a="1"/>
  <c r="K2604" i="5" s="1"/>
  <c r="L2604" i="5" s="1" a="1"/>
  <c r="L2604" i="5" s="1"/>
  <c r="K2605" i="5" a="1"/>
  <c r="K2605" i="5" s="1"/>
  <c r="K2606" i="5" a="1"/>
  <c r="K2606" i="5" s="1"/>
  <c r="K2607" i="5" a="1"/>
  <c r="K2607" i="5" s="1"/>
  <c r="L2607" i="5" s="1" a="1"/>
  <c r="L2607" i="5" s="1"/>
  <c r="K2608" i="5" a="1"/>
  <c r="K2608" i="5" s="1"/>
  <c r="K2609" i="5" a="1"/>
  <c r="K2609" i="5" s="1"/>
  <c r="L2609" i="5" s="1" a="1"/>
  <c r="L2609" i="5" s="1"/>
  <c r="K2610" i="5" a="1"/>
  <c r="K2610" i="5" s="1"/>
  <c r="K2611" i="5" a="1"/>
  <c r="K2611" i="5" s="1"/>
  <c r="K2612" i="5" a="1"/>
  <c r="K2612" i="5" s="1"/>
  <c r="L2612" i="5" s="1" a="1"/>
  <c r="L2612" i="5" s="1"/>
  <c r="K2613" i="5" a="1"/>
  <c r="K2613" i="5" s="1"/>
  <c r="K2614" i="5" a="1"/>
  <c r="K2614" i="5" s="1"/>
  <c r="K2615" i="5" a="1"/>
  <c r="K2615" i="5" s="1"/>
  <c r="K2616" i="5" a="1"/>
  <c r="K2616" i="5" s="1"/>
  <c r="K2617" i="5" a="1"/>
  <c r="K2617" i="5" s="1"/>
  <c r="L2617" i="5" s="1" a="1"/>
  <c r="L2617" i="5" s="1"/>
  <c r="K2618" i="5" a="1"/>
  <c r="K2618" i="5" s="1"/>
  <c r="K2619" i="5" a="1"/>
  <c r="K2619" i="5" s="1"/>
  <c r="K2620" i="5" a="1"/>
  <c r="K2620" i="5" s="1"/>
  <c r="L2620" i="5" s="1" a="1"/>
  <c r="L2620" i="5" s="1"/>
  <c r="K2621" i="5" a="1"/>
  <c r="K2621" i="5" s="1"/>
  <c r="L2621" i="5" s="1" a="1"/>
  <c r="L2621" i="5" s="1"/>
  <c r="K2622" i="5" a="1"/>
  <c r="K2622" i="5" s="1"/>
  <c r="K2623" i="5" a="1"/>
  <c r="K2623" i="5" s="1"/>
  <c r="K2624" i="5" a="1"/>
  <c r="K2624" i="5" s="1"/>
  <c r="K2625" i="5" a="1"/>
  <c r="K2625" i="5" s="1"/>
  <c r="L2625" i="5" s="1" a="1"/>
  <c r="L2625" i="5" s="1"/>
  <c r="K2626" i="5" a="1"/>
  <c r="K2626" i="5" s="1"/>
  <c r="K2627" i="5" a="1"/>
  <c r="K2627" i="5" s="1"/>
  <c r="K2628" i="5" a="1"/>
  <c r="K2628" i="5" s="1"/>
  <c r="L2628" i="5" s="1" a="1"/>
  <c r="L2628" i="5" s="1"/>
  <c r="K2629" i="5" a="1"/>
  <c r="K2629" i="5" s="1"/>
  <c r="L2629" i="5" s="1" a="1"/>
  <c r="L2629" i="5" s="1"/>
  <c r="K2630" i="5" a="1"/>
  <c r="K2630" i="5" s="1"/>
  <c r="K2631" i="5" a="1"/>
  <c r="K2631" i="5" s="1"/>
  <c r="K2632" i="5" a="1"/>
  <c r="K2632" i="5" s="1"/>
  <c r="K2633" i="5" a="1"/>
  <c r="K2633" i="5" s="1"/>
  <c r="K2634" i="5" a="1"/>
  <c r="K2634" i="5" s="1"/>
  <c r="L2634" i="5" s="1" a="1"/>
  <c r="L2634" i="5" s="1"/>
  <c r="K2635" i="5" a="1"/>
  <c r="K2635" i="5" s="1"/>
  <c r="K2636" i="5" a="1"/>
  <c r="K2636" i="5" s="1"/>
  <c r="L2636" i="5" s="1" a="1"/>
  <c r="L2636" i="5" s="1"/>
  <c r="K2637" i="5" a="1"/>
  <c r="K2637" i="5" s="1"/>
  <c r="L2637" i="5" s="1" a="1"/>
  <c r="L2637" i="5" s="1"/>
  <c r="K2638" i="5" a="1"/>
  <c r="K2638" i="5" s="1"/>
  <c r="K2639" i="5" a="1"/>
  <c r="K2639" i="5" s="1"/>
  <c r="K2640" i="5" a="1"/>
  <c r="K2640" i="5" s="1"/>
  <c r="K2641" i="5" a="1"/>
  <c r="K2641" i="5" s="1"/>
  <c r="K2642" i="5" a="1"/>
  <c r="K2642" i="5" s="1"/>
  <c r="K2643" i="5" a="1"/>
  <c r="K2643" i="5" s="1"/>
  <c r="K2644" i="5" a="1"/>
  <c r="K2644" i="5" s="1"/>
  <c r="L2644" i="5" s="1" a="1"/>
  <c r="L2644" i="5" s="1"/>
  <c r="K2645" i="5" a="1"/>
  <c r="K2645" i="5" s="1"/>
  <c r="L2645" i="5" s="1" a="1"/>
  <c r="L2645" i="5" s="1"/>
  <c r="K2646" i="5" a="1"/>
  <c r="K2646" i="5" s="1"/>
  <c r="L2646" i="5" s="1" a="1"/>
  <c r="L2646" i="5" s="1"/>
  <c r="K2647" i="5" a="1"/>
  <c r="K2647" i="5" s="1"/>
  <c r="L2647" i="5" s="1" a="1"/>
  <c r="L2647" i="5" s="1"/>
  <c r="K2648" i="5" a="1"/>
  <c r="K2648" i="5" s="1"/>
  <c r="K2649" i="5" a="1"/>
  <c r="K2649" i="5" s="1"/>
  <c r="L2649" i="5" s="1" a="1"/>
  <c r="L2649" i="5" s="1"/>
  <c r="K2650" i="5" a="1"/>
  <c r="K2650" i="5" s="1"/>
  <c r="K2651" i="5" a="1"/>
  <c r="K2651" i="5" s="1"/>
  <c r="K2652" i="5" a="1"/>
  <c r="K2652" i="5" s="1"/>
  <c r="L2652" i="5" s="1" a="1"/>
  <c r="L2652" i="5" s="1"/>
  <c r="K2653" i="5" a="1"/>
  <c r="K2653" i="5" s="1"/>
  <c r="L2653" i="5" s="1" a="1"/>
  <c r="L2653" i="5" s="1"/>
  <c r="K2654" i="5" a="1"/>
  <c r="K2654" i="5" s="1"/>
  <c r="L2654" i="5" s="1" a="1"/>
  <c r="L2654" i="5" s="1"/>
  <c r="K2655" i="5" a="1"/>
  <c r="K2655" i="5" s="1"/>
  <c r="K2656" i="5" a="1"/>
  <c r="K2656" i="5" s="1"/>
  <c r="K2657" i="5" a="1"/>
  <c r="K2657" i="5" s="1"/>
  <c r="K2658" i="5" a="1"/>
  <c r="K2658" i="5" s="1"/>
  <c r="K2659" i="5" a="1"/>
  <c r="K2659" i="5" s="1"/>
  <c r="K2660" i="5" a="1"/>
  <c r="K2660" i="5" s="1"/>
  <c r="L2660" i="5" s="1" a="1"/>
  <c r="L2660" i="5" s="1"/>
  <c r="K2661" i="5" a="1"/>
  <c r="K2661" i="5" s="1"/>
  <c r="L2661" i="5" s="1" a="1"/>
  <c r="L2661" i="5" s="1"/>
  <c r="K2662" i="5" a="1"/>
  <c r="K2662" i="5" s="1"/>
  <c r="K2663" i="5" a="1"/>
  <c r="K2663" i="5" s="1"/>
  <c r="K2664" i="5" a="1"/>
  <c r="K2664" i="5" s="1"/>
  <c r="L2664" i="5" s="1" a="1"/>
  <c r="L2664" i="5" s="1"/>
  <c r="K2665" i="5" a="1"/>
  <c r="K2665" i="5" s="1"/>
  <c r="K2666" i="5" a="1"/>
  <c r="K2666" i="5" s="1"/>
  <c r="K2667" i="5" a="1"/>
  <c r="K2667" i="5" s="1"/>
  <c r="K2668" i="5" a="1"/>
  <c r="K2668" i="5" s="1"/>
  <c r="L2668" i="5" s="1" a="1"/>
  <c r="L2668" i="5" s="1"/>
  <c r="K2669" i="5" a="1"/>
  <c r="K2669" i="5" s="1"/>
  <c r="L2669" i="5" s="1" a="1"/>
  <c r="L2669" i="5" s="1"/>
  <c r="K2670" i="5" a="1"/>
  <c r="K2670" i="5" s="1"/>
  <c r="K2671" i="5" a="1"/>
  <c r="K2671" i="5" s="1"/>
  <c r="K2672" i="5" a="1"/>
  <c r="K2672" i="5" s="1"/>
  <c r="K2673" i="5" a="1"/>
  <c r="K2673" i="5" s="1"/>
  <c r="K2674" i="5" a="1"/>
  <c r="K2674" i="5" s="1"/>
  <c r="L2674" i="5" s="1" a="1"/>
  <c r="L2674" i="5" s="1"/>
  <c r="K2675" i="5" a="1"/>
  <c r="K2675" i="5" s="1"/>
  <c r="K2676" i="5" a="1"/>
  <c r="K2676" i="5" s="1"/>
  <c r="L2676" i="5" s="1" a="1"/>
  <c r="L2676" i="5" s="1"/>
  <c r="K2677" i="5" a="1"/>
  <c r="K2677" i="5" s="1"/>
  <c r="K2678" i="5" a="1"/>
  <c r="K2678" i="5" s="1"/>
  <c r="K2679" i="5" a="1"/>
  <c r="K2679" i="5" s="1"/>
  <c r="L2679" i="5" s="1" a="1"/>
  <c r="L2679" i="5" s="1"/>
  <c r="K2680" i="5" a="1"/>
  <c r="K2680" i="5" s="1"/>
  <c r="L2680" i="5" s="1" a="1"/>
  <c r="L2680" i="5" s="1"/>
  <c r="K2681" i="5" a="1"/>
  <c r="K2681" i="5" s="1"/>
  <c r="K2682" i="5" a="1"/>
  <c r="K2682" i="5" s="1"/>
  <c r="K2683" i="5" a="1"/>
  <c r="K2683" i="5" s="1"/>
  <c r="K2684" i="5" a="1"/>
  <c r="K2684" i="5" s="1"/>
  <c r="L2684" i="5" s="1" a="1"/>
  <c r="L2684" i="5" s="1"/>
  <c r="K2685" i="5" a="1"/>
  <c r="K2685" i="5" s="1"/>
  <c r="K2686" i="5" a="1"/>
  <c r="K2686" i="5" s="1"/>
  <c r="K2687" i="5" a="1"/>
  <c r="K2687" i="5" s="1"/>
  <c r="K2688" i="5" a="1"/>
  <c r="K2688" i="5" s="1"/>
  <c r="L2688" i="5" s="1" a="1"/>
  <c r="L2688" i="5" s="1"/>
  <c r="K2689" i="5" a="1"/>
  <c r="K2689" i="5" s="1"/>
  <c r="K2690" i="5" a="1"/>
  <c r="K2690" i="5" s="1"/>
  <c r="K2691" i="5" a="1"/>
  <c r="K2691" i="5" s="1"/>
  <c r="K2692" i="5" a="1"/>
  <c r="K2692" i="5" s="1"/>
  <c r="L2692" i="5" s="1" a="1"/>
  <c r="L2692" i="5" s="1"/>
  <c r="K2693" i="5" a="1"/>
  <c r="K2693" i="5" s="1"/>
  <c r="K2694" i="5" a="1"/>
  <c r="K2694" i="5" s="1"/>
  <c r="K2695" i="5" a="1"/>
  <c r="K2695" i="5" s="1"/>
  <c r="K2696" i="5" a="1"/>
  <c r="K2696" i="5" s="1"/>
  <c r="K2697" i="5" a="1"/>
  <c r="K2697" i="5" s="1"/>
  <c r="K2698" i="5" a="1"/>
  <c r="K2698" i="5" s="1"/>
  <c r="K2699" i="5" a="1"/>
  <c r="K2699" i="5" s="1"/>
  <c r="K2700" i="5" a="1"/>
  <c r="K2700" i="5" s="1"/>
  <c r="L2700" i="5" s="1" a="1"/>
  <c r="L2700" i="5" s="1"/>
  <c r="K2701" i="5" a="1"/>
  <c r="K2701" i="5" s="1"/>
  <c r="L2701" i="5" s="1" a="1"/>
  <c r="L2701" i="5" s="1"/>
  <c r="K2702" i="5" a="1"/>
  <c r="K2702" i="5" s="1"/>
  <c r="K2703" i="5" a="1"/>
  <c r="K2703" i="5" s="1"/>
  <c r="L2703" i="5" s="1" a="1"/>
  <c r="L2703" i="5" s="1"/>
  <c r="K2704" i="5" a="1"/>
  <c r="K2704" i="5" s="1"/>
  <c r="K2705" i="5" a="1"/>
  <c r="K2705" i="5" s="1"/>
  <c r="K2706" i="5" a="1"/>
  <c r="K2706" i="5" s="1"/>
  <c r="K2707" i="5" a="1"/>
  <c r="K2707" i="5" s="1"/>
  <c r="L2707" i="5" s="1" a="1"/>
  <c r="L2707" i="5" s="1"/>
  <c r="K2708" i="5" a="1"/>
  <c r="K2708" i="5" s="1"/>
  <c r="L2708" i="5" s="1" a="1"/>
  <c r="L2708" i="5" s="1"/>
  <c r="K2709" i="5" a="1"/>
  <c r="K2709" i="5" s="1"/>
  <c r="K2710" i="5" a="1"/>
  <c r="K2710" i="5" s="1"/>
  <c r="K2711" i="5" a="1"/>
  <c r="K2711" i="5" s="1"/>
  <c r="L2711" i="5" s="1" a="1"/>
  <c r="L2711" i="5" s="1"/>
  <c r="K2712" i="5" a="1"/>
  <c r="K2712" i="5" s="1"/>
  <c r="L2712" i="5" s="1" a="1"/>
  <c r="L2712" i="5" s="1"/>
  <c r="K2713" i="5" a="1"/>
  <c r="K2713" i="5" s="1"/>
  <c r="K2714" i="5" a="1"/>
  <c r="K2714" i="5" s="1"/>
  <c r="K2715" i="5" a="1"/>
  <c r="K2715" i="5" s="1"/>
  <c r="L2715" i="5" s="1" a="1"/>
  <c r="L2715" i="5" s="1"/>
  <c r="K2716" i="5" a="1"/>
  <c r="K2716" i="5" s="1"/>
  <c r="L2716" i="5" s="1" a="1"/>
  <c r="L2716" i="5" s="1"/>
  <c r="K2717" i="5" a="1"/>
  <c r="K2717" i="5" s="1"/>
  <c r="L2717" i="5" s="1" a="1"/>
  <c r="L2717" i="5" s="1"/>
  <c r="K2718" i="5" a="1"/>
  <c r="K2718" i="5" s="1"/>
  <c r="L2718" i="5" s="1" a="1"/>
  <c r="L2718" i="5" s="1"/>
  <c r="K2719" i="5" a="1"/>
  <c r="K2719" i="5" s="1"/>
  <c r="K2720" i="5" a="1"/>
  <c r="K2720" i="5" s="1"/>
  <c r="L2720" i="5" s="1" a="1"/>
  <c r="L2720" i="5" s="1"/>
  <c r="K2721" i="5" a="1"/>
  <c r="K2721" i="5" s="1"/>
  <c r="L2721" i="5" s="1" a="1"/>
  <c r="L2721" i="5" s="1"/>
  <c r="K2722" i="5" a="1"/>
  <c r="K2722" i="5" s="1"/>
  <c r="K2723" i="5" a="1"/>
  <c r="K2723" i="5" s="1"/>
  <c r="L2723" i="5" s="1" a="1"/>
  <c r="L2723" i="5" s="1"/>
  <c r="K2724" i="5" a="1"/>
  <c r="K2724" i="5" s="1"/>
  <c r="L2724" i="5" s="1" a="1"/>
  <c r="L2724" i="5" s="1"/>
  <c r="K2725" i="5" a="1"/>
  <c r="K2725" i="5" s="1"/>
  <c r="K2726" i="5" a="1"/>
  <c r="K2726" i="5" s="1"/>
  <c r="K2727" i="5" a="1"/>
  <c r="K2727" i="5" s="1"/>
  <c r="L12" i="5" a="1"/>
  <c r="L12" i="5" s="1"/>
  <c r="L48" i="5" a="1"/>
  <c r="L48" i="5" s="1"/>
  <c r="L94" i="5" a="1"/>
  <c r="L94" i="5" s="1"/>
  <c r="L145" i="5" a="1"/>
  <c r="L145" i="5" s="1"/>
  <c r="L162" i="5" a="1"/>
  <c r="L162" i="5" s="1"/>
  <c r="L175" i="5" a="1"/>
  <c r="L175" i="5" s="1"/>
  <c r="L180" i="5" a="1"/>
  <c r="L180" i="5" s="1"/>
  <c r="L189" i="5" a="1"/>
  <c r="L189" i="5" s="1"/>
  <c r="L232" i="5" a="1"/>
  <c r="L232" i="5" s="1"/>
  <c r="L268" i="5" a="1"/>
  <c r="L268" i="5" s="1"/>
  <c r="L269" i="5" a="1"/>
  <c r="L269" i="5" s="1"/>
  <c r="L285" i="5" a="1"/>
  <c r="L285" i="5" s="1"/>
  <c r="L299" i="5"/>
  <c r="L314" i="5" a="1"/>
  <c r="L314" i="5" s="1"/>
  <c r="L342" i="5" a="1"/>
  <c r="L342" i="5" s="1"/>
  <c r="L343" i="5" a="1"/>
  <c r="L343" i="5" s="1"/>
  <c r="L350" i="5" a="1"/>
  <c r="L350" i="5" s="1"/>
  <c r="L351" i="5" a="1"/>
  <c r="L351" i="5" s="1"/>
  <c r="L353" i="5" a="1"/>
  <c r="L353" i="5" s="1"/>
  <c r="L357" i="5" a="1"/>
  <c r="L357" i="5" s="1"/>
  <c r="L369" i="5" a="1"/>
  <c r="L369" i="5" s="1"/>
  <c r="L373" i="5" a="1"/>
  <c r="L373" i="5" s="1"/>
  <c r="L375" i="5" a="1"/>
  <c r="L375" i="5" s="1"/>
  <c r="L380" i="5" a="1"/>
  <c r="L380" i="5" s="1"/>
  <c r="L384" i="5" a="1"/>
  <c r="L384" i="5" s="1"/>
  <c r="L387" i="5" a="1"/>
  <c r="L387" i="5" s="1"/>
  <c r="L393" i="5" a="1"/>
  <c r="L393" i="5" s="1"/>
  <c r="L397" i="5" a="1"/>
  <c r="L397" i="5" s="1"/>
  <c r="L412" i="5" a="1"/>
  <c r="L412" i="5" s="1"/>
  <c r="L433" i="5" a="1"/>
  <c r="L433" i="5" s="1"/>
  <c r="L437" i="5" a="1"/>
  <c r="L437" i="5" s="1"/>
  <c r="L440" i="5" a="1"/>
  <c r="L440" i="5" s="1"/>
  <c r="L451" i="5" a="1"/>
  <c r="L451" i="5" s="1"/>
  <c r="L452" i="5" a="1"/>
  <c r="L452" i="5" s="1"/>
  <c r="L456" i="5" a="1"/>
  <c r="L456" i="5" s="1"/>
  <c r="L465" i="5" a="1"/>
  <c r="L465" i="5" s="1"/>
  <c r="L467" i="5" a="1"/>
  <c r="L467" i="5" s="1"/>
  <c r="L477" i="5" a="1"/>
  <c r="L477" i="5" s="1"/>
  <c r="L485" i="5" a="1"/>
  <c r="L485" i="5" s="1"/>
  <c r="L496" i="5" a="1"/>
  <c r="L496" i="5" s="1"/>
  <c r="L502" i="5" a="1"/>
  <c r="L502" i="5" s="1"/>
  <c r="L504" i="5" a="1"/>
  <c r="L504" i="5" s="1"/>
  <c r="L505" i="5" a="1"/>
  <c r="L505" i="5" s="1"/>
  <c r="L513" i="5" a="1"/>
  <c r="L513" i="5" s="1"/>
  <c r="L514" i="5" a="1"/>
  <c r="L514" i="5" s="1"/>
  <c r="L518" i="5" a="1"/>
  <c r="L518" i="5" s="1"/>
  <c r="L524" i="5" a="1"/>
  <c r="L524" i="5" s="1"/>
  <c r="L525" i="5" a="1"/>
  <c r="L525" i="5" s="1"/>
  <c r="L527" i="5" a="1"/>
  <c r="L527" i="5" s="1"/>
  <c r="L529" i="5" a="1"/>
  <c r="L529" i="5" s="1"/>
  <c r="L535" i="5"/>
  <c r="L537" i="5" a="1"/>
  <c r="L537" i="5" s="1"/>
  <c r="L538" i="5" a="1"/>
  <c r="L538" i="5" s="1"/>
  <c r="L540" i="5" a="1"/>
  <c r="L540" i="5" s="1"/>
  <c r="L541" i="5" a="1"/>
  <c r="L541" i="5" s="1"/>
  <c r="L550" i="5" a="1"/>
  <c r="L550" i="5" s="1"/>
  <c r="L551" i="5" a="1"/>
  <c r="L551" i="5" s="1"/>
  <c r="L552" i="5" a="1"/>
  <c r="L552" i="5" s="1"/>
  <c r="L554" i="5" a="1"/>
  <c r="L554" i="5" s="1"/>
  <c r="L568" i="5" a="1"/>
  <c r="L568" i="5" s="1"/>
  <c r="L570" i="5" a="1"/>
  <c r="L570" i="5" s="1"/>
  <c r="L572" i="5" a="1"/>
  <c r="L572" i="5" s="1"/>
  <c r="L578" i="5" a="1"/>
  <c r="L578" i="5" s="1"/>
  <c r="L581" i="5" a="1"/>
  <c r="L581" i="5" s="1"/>
  <c r="L582" i="5" a="1"/>
  <c r="L582" i="5" s="1"/>
  <c r="L594" i="5" a="1"/>
  <c r="L594" i="5" s="1"/>
  <c r="L597" i="5" a="1"/>
  <c r="L597" i="5" s="1"/>
  <c r="L598" i="5" a="1"/>
  <c r="L598" i="5" s="1"/>
  <c r="L613" i="5" a="1"/>
  <c r="L613" i="5" s="1"/>
  <c r="L616" i="5" a="1"/>
  <c r="L616" i="5" s="1"/>
  <c r="L617" i="5" a="1"/>
  <c r="L617" i="5" s="1"/>
  <c r="L620" i="5" a="1"/>
  <c r="L620" i="5" s="1"/>
  <c r="L621" i="5" a="1"/>
  <c r="L621" i="5" s="1"/>
  <c r="L623" i="5" a="1"/>
  <c r="L623" i="5" s="1"/>
  <c r="L624" i="5" a="1"/>
  <c r="L624" i="5" s="1"/>
  <c r="L627" i="5" a="1"/>
  <c r="L627" i="5" s="1"/>
  <c r="L630" i="5" a="1"/>
  <c r="L630" i="5" s="1"/>
  <c r="L636" i="5" a="1"/>
  <c r="L636" i="5" s="1"/>
  <c r="L648" i="5" a="1"/>
  <c r="L648" i="5" s="1"/>
  <c r="L650" i="5" a="1"/>
  <c r="L650" i="5" s="1"/>
  <c r="L653" i="5" a="1"/>
  <c r="L653" i="5" s="1"/>
  <c r="L657" i="5" a="1"/>
  <c r="L657" i="5" s="1"/>
  <c r="L668" i="5" a="1"/>
  <c r="L668" i="5" s="1"/>
  <c r="L669" i="5" a="1"/>
  <c r="L669" i="5" s="1"/>
  <c r="L674" i="5" a="1"/>
  <c r="L674" i="5" s="1"/>
  <c r="L675" i="5"/>
  <c r="L677" i="5" a="1"/>
  <c r="L677" i="5" s="1"/>
  <c r="L679" i="5" a="1"/>
  <c r="L679" i="5" s="1"/>
  <c r="L687" i="5" a="1"/>
  <c r="L687" i="5" s="1"/>
  <c r="L689" i="5" a="1"/>
  <c r="L689" i="5" s="1"/>
  <c r="L691" i="5" a="1"/>
  <c r="L691" i="5" s="1"/>
  <c r="L693" i="5" a="1"/>
  <c r="L693" i="5" s="1"/>
  <c r="L694" i="5" a="1"/>
  <c r="L694" i="5" s="1"/>
  <c r="L696" i="5" a="1"/>
  <c r="L696" i="5" s="1"/>
  <c r="L702" i="5" a="1"/>
  <c r="L702" i="5" s="1"/>
  <c r="L710" i="5" a="1"/>
  <c r="L710" i="5" s="1"/>
  <c r="L711" i="5" a="1"/>
  <c r="L711" i="5" s="1"/>
  <c r="L714" i="5" a="1"/>
  <c r="L714" i="5" s="1"/>
  <c r="L718" i="5" a="1"/>
  <c r="L718" i="5" s="1"/>
  <c r="L719" i="5" a="1"/>
  <c r="L719" i="5" s="1"/>
  <c r="L729" i="5" a="1"/>
  <c r="L729" i="5" s="1"/>
  <c r="L732" i="5" a="1"/>
  <c r="L732" i="5" s="1"/>
  <c r="L739" i="5"/>
  <c r="L740" i="5" a="1"/>
  <c r="L740" i="5" s="1"/>
  <c r="L742" i="5" a="1"/>
  <c r="L742" i="5" s="1"/>
  <c r="L744" i="5" a="1"/>
  <c r="L744" i="5" s="1"/>
  <c r="L748" i="5" a="1"/>
  <c r="L748" i="5" s="1"/>
  <c r="L751" i="5"/>
  <c r="L753" i="5" a="1"/>
  <c r="L753" i="5" s="1"/>
  <c r="L754" i="5" a="1"/>
  <c r="L754" i="5" s="1"/>
  <c r="L760" i="5" a="1"/>
  <c r="L760" i="5" s="1"/>
  <c r="L762" i="5" a="1"/>
  <c r="L762" i="5" s="1"/>
  <c r="L769" i="5" a="1"/>
  <c r="L769" i="5" s="1"/>
  <c r="L773" i="5" a="1"/>
  <c r="L773" i="5" s="1"/>
  <c r="L776" i="5" a="1"/>
  <c r="L776" i="5" s="1"/>
  <c r="L779" i="5" a="1"/>
  <c r="L779" i="5" s="1"/>
  <c r="L781" i="5" a="1"/>
  <c r="L781" i="5" s="1"/>
  <c r="L789" i="5" a="1"/>
  <c r="L789" i="5" s="1"/>
  <c r="L796" i="5" a="1"/>
  <c r="L796" i="5" s="1"/>
  <c r="L797" i="5" a="1"/>
  <c r="L797" i="5" s="1"/>
  <c r="L804" i="5" a="1"/>
  <c r="L804" i="5" s="1"/>
  <c r="L814" i="5" a="1"/>
  <c r="L814" i="5" s="1"/>
  <c r="L815" i="5" a="1"/>
  <c r="L815" i="5" s="1"/>
  <c r="L819" i="5" a="1"/>
  <c r="L819" i="5" s="1"/>
  <c r="L820" i="5" a="1"/>
  <c r="L820" i="5" s="1"/>
  <c r="L821" i="5" a="1"/>
  <c r="L821" i="5" s="1"/>
  <c r="L828" i="5" a="1"/>
  <c r="L828" i="5" s="1"/>
  <c r="L831" i="5" a="1"/>
  <c r="L831" i="5" s="1"/>
  <c r="L833" i="5" a="1"/>
  <c r="L833" i="5" s="1"/>
  <c r="L835" i="5" a="1"/>
  <c r="L835" i="5" s="1"/>
  <c r="L836" i="5" a="1"/>
  <c r="L836" i="5" s="1"/>
  <c r="L839" i="5" a="1"/>
  <c r="L839" i="5" s="1"/>
  <c r="L842" i="5" a="1"/>
  <c r="L842" i="5" s="1"/>
  <c r="L845" i="5" a="1"/>
  <c r="L845" i="5" s="1"/>
  <c r="L846" i="5" a="1"/>
  <c r="L846" i="5" s="1"/>
  <c r="L850" i="5" a="1"/>
  <c r="L850" i="5" s="1"/>
  <c r="L852" i="5" a="1"/>
  <c r="L852" i="5" s="1"/>
  <c r="L859" i="5" a="1"/>
  <c r="L859" i="5" s="1"/>
  <c r="L861" i="5" a="1"/>
  <c r="L861" i="5" s="1"/>
  <c r="L863" i="5" a="1"/>
  <c r="L863" i="5" s="1"/>
  <c r="L865" i="5" a="1"/>
  <c r="L865" i="5" s="1"/>
  <c r="L867" i="5" a="1"/>
  <c r="L867" i="5" s="1"/>
  <c r="L868" i="5" a="1"/>
  <c r="L868" i="5" s="1"/>
  <c r="L869" i="5" a="1"/>
  <c r="L869" i="5" s="1"/>
  <c r="L875" i="5" a="1"/>
  <c r="L875" i="5"/>
  <c r="L876" i="5" a="1"/>
  <c r="L876" i="5" s="1"/>
  <c r="L877" i="5" a="1"/>
  <c r="L877" i="5" s="1"/>
  <c r="L883" i="5" a="1"/>
  <c r="L883" i="5" s="1"/>
  <c r="L889" i="5" a="1"/>
  <c r="L889" i="5" s="1"/>
  <c r="L890" i="5" a="1"/>
  <c r="L890" i="5" s="1"/>
  <c r="L894" i="5" a="1"/>
  <c r="L894" i="5" s="1"/>
  <c r="L895" i="5" a="1"/>
  <c r="L895" i="5" s="1"/>
  <c r="L898" i="5" a="1"/>
  <c r="L898" i="5" s="1"/>
  <c r="L903" i="5" a="1"/>
  <c r="L903" i="5" s="1"/>
  <c r="L905" i="5" a="1"/>
  <c r="L905" i="5" s="1"/>
  <c r="L909" i="5" a="1"/>
  <c r="L909" i="5" s="1"/>
  <c r="L911" i="5" a="1"/>
  <c r="L911" i="5" s="1"/>
  <c r="L913" i="5" a="1"/>
  <c r="L913" i="5" s="1"/>
  <c r="L916" i="5" a="1"/>
  <c r="L916" i="5" s="1"/>
  <c r="L919" i="5" a="1"/>
  <c r="L919" i="5" s="1"/>
  <c r="L920" i="5" a="1"/>
  <c r="L920" i="5" s="1"/>
  <c r="L921" i="5" a="1"/>
  <c r="L921" i="5" s="1"/>
  <c r="L925" i="5"/>
  <c r="L932" i="5" a="1"/>
  <c r="L932" i="5" s="1"/>
  <c r="L933" i="5" a="1"/>
  <c r="L933" i="5" s="1"/>
  <c r="L934" i="5" a="1"/>
  <c r="L934" i="5" s="1"/>
  <c r="L937" i="5" a="1"/>
  <c r="L937" i="5" s="1"/>
  <c r="L939" i="5" a="1"/>
  <c r="L939" i="5" s="1"/>
  <c r="L943" i="5"/>
  <c r="L945" i="5" a="1"/>
  <c r="L945" i="5" s="1"/>
  <c r="L946" i="5" a="1"/>
  <c r="L946" i="5" s="1"/>
  <c r="L947" i="5" a="1"/>
  <c r="L947" i="5" s="1"/>
  <c r="L948" i="5" a="1"/>
  <c r="L948" i="5" s="1"/>
  <c r="L950" i="5" a="1"/>
  <c r="L950" i="5" s="1"/>
  <c r="L961" i="5" a="1"/>
  <c r="L961" i="5" s="1"/>
  <c r="L963" i="5" a="1"/>
  <c r="L963" i="5" s="1"/>
  <c r="L965" i="5" a="1"/>
  <c r="L965" i="5" s="1"/>
  <c r="L966" i="5" a="1"/>
  <c r="L966" i="5" s="1"/>
  <c r="L967" i="5" a="1"/>
  <c r="L967" i="5" s="1"/>
  <c r="L969" i="5" a="1"/>
  <c r="L969" i="5" s="1"/>
  <c r="L972" i="5" a="1"/>
  <c r="L972" i="5" s="1"/>
  <c r="L973" i="5" a="1"/>
  <c r="L973" i="5" s="1"/>
  <c r="L975" i="5" a="1"/>
  <c r="L975" i="5" s="1"/>
  <c r="L977" i="5" a="1"/>
  <c r="L977" i="5" s="1"/>
  <c r="L978" i="5" a="1"/>
  <c r="L978" i="5" s="1"/>
  <c r="L981" i="5" a="1"/>
  <c r="L981" i="5" s="1"/>
  <c r="L986" i="5" a="1"/>
  <c r="L986" i="5" s="1"/>
  <c r="L990" i="5" a="1"/>
  <c r="L990" i="5" s="1"/>
  <c r="L991" i="5" a="1"/>
  <c r="L991" i="5" s="1"/>
  <c r="L992" i="5" a="1"/>
  <c r="L992" i="5" s="1"/>
  <c r="L1000" i="5" a="1"/>
  <c r="L1000" i="5" s="1"/>
  <c r="L1002" i="5" a="1"/>
  <c r="L1002" i="5" s="1"/>
  <c r="L1007" i="5" a="1"/>
  <c r="L1007" i="5" s="1"/>
  <c r="L1009" i="5" a="1"/>
  <c r="L1009" i="5" s="1"/>
  <c r="L1010" i="5" a="1"/>
  <c r="L1010" i="5" s="1"/>
  <c r="L1022" i="5" a="1"/>
  <c r="L1022" i="5" s="1"/>
  <c r="L1023" i="5" a="1"/>
  <c r="L1023" i="5" s="1"/>
  <c r="L1024" i="5" a="1"/>
  <c r="L1024" i="5" s="1"/>
  <c r="L1025" i="5" a="1"/>
  <c r="L1025" i="5" s="1"/>
  <c r="L1032" i="5" a="1"/>
  <c r="L1032" i="5" s="1"/>
  <c r="L1033" i="5" a="1"/>
  <c r="L1033" i="5" s="1"/>
  <c r="L1035" i="5" a="1"/>
  <c r="L1035" i="5" s="1"/>
  <c r="L1039" i="5" a="1"/>
  <c r="L1039" i="5" s="1"/>
  <c r="L1040" i="5" a="1"/>
  <c r="L1040" i="5" s="1"/>
  <c r="L1041" i="5" a="1"/>
  <c r="L1041" i="5" s="1"/>
  <c r="L1049" i="5" a="1"/>
  <c r="L1049" i="5" s="1"/>
  <c r="L1050" i="5" a="1"/>
  <c r="L1050" i="5" s="1"/>
  <c r="L1057" i="5" a="1"/>
  <c r="L1057" i="5" s="1"/>
  <c r="L1058" i="5" a="1"/>
  <c r="L1058" i="5" s="1"/>
  <c r="L1063" i="5" a="1"/>
  <c r="L1063" i="5" s="1"/>
  <c r="L1069" i="5" a="1"/>
  <c r="L1069" i="5" s="1"/>
  <c r="L1074" i="5" a="1"/>
  <c r="L1074" i="5" s="1"/>
  <c r="L1081" i="5" a="1"/>
  <c r="L1081" i="5" s="1"/>
  <c r="L1082" i="5" a="1"/>
  <c r="L1082" i="5" s="1"/>
  <c r="L1086" i="5" a="1"/>
  <c r="L1086" i="5" s="1"/>
  <c r="L1087" i="5" a="1"/>
  <c r="L1087" i="5" s="1"/>
  <c r="L1091" i="5" a="1"/>
  <c r="L1091" i="5" s="1"/>
  <c r="L1092" i="5" a="1"/>
  <c r="L1092" i="5" s="1"/>
  <c r="L1096" i="5" a="1"/>
  <c r="L1096" i="5" s="1"/>
  <c r="L1097" i="5" a="1"/>
  <c r="L1097" i="5" s="1"/>
  <c r="L1099" i="5" a="1"/>
  <c r="L1099" i="5" s="1"/>
  <c r="L1101" i="5" a="1"/>
  <c r="L1101" i="5" s="1"/>
  <c r="L1107" i="5" a="1"/>
  <c r="L1107" i="5" s="1"/>
  <c r="L1109" i="5" a="1"/>
  <c r="L1109" i="5" s="1"/>
  <c r="L1111" i="5" a="1"/>
  <c r="L1111" i="5" s="1"/>
  <c r="L1112" i="5" a="1"/>
  <c r="L1112" i="5" s="1"/>
  <c r="L1113" i="5" a="1"/>
  <c r="L1113" i="5" s="1"/>
  <c r="L1122" i="5" a="1"/>
  <c r="L1122" i="5" s="1"/>
  <c r="L1126" i="5" a="1"/>
  <c r="L1126" i="5" s="1"/>
  <c r="L1128" i="5" a="1"/>
  <c r="L1128" i="5" s="1"/>
  <c r="L1130" i="5" a="1"/>
  <c r="L1130" i="5" s="1"/>
  <c r="L1133" i="5" a="1"/>
  <c r="L1133" i="5" s="1"/>
  <c r="L1135" i="5" a="1"/>
  <c r="L1135" i="5" s="1"/>
  <c r="L1137" i="5" a="1"/>
  <c r="L1137" i="5" s="1"/>
  <c r="L1138" i="5" a="1"/>
  <c r="L1138" i="5" s="1"/>
  <c r="L1142" i="5" a="1"/>
  <c r="L1142" i="5" s="1"/>
  <c r="L1143" i="5" a="1"/>
  <c r="L1143" i="5" s="1"/>
  <c r="L1145" i="5" a="1"/>
  <c r="L1145" i="5" s="1"/>
  <c r="L1146" i="5" a="1"/>
  <c r="L1146" i="5" s="1"/>
  <c r="L1151" i="5" a="1"/>
  <c r="L1151" i="5" s="1"/>
  <c r="L1154" i="5" a="1"/>
  <c r="L1154" i="5" s="1"/>
  <c r="L1157" i="5" a="1"/>
  <c r="L1157" i="5" s="1"/>
  <c r="L1159" i="5" a="1"/>
  <c r="L1159" i="5" s="1"/>
  <c r="L1165" i="5" a="1"/>
  <c r="L1165" i="5" s="1"/>
  <c r="L1170" i="5" a="1"/>
  <c r="L1170" i="5" s="1"/>
  <c r="L1171" i="5" a="1"/>
  <c r="L1171" i="5" s="1"/>
  <c r="L1172" i="5" a="1"/>
  <c r="L1172" i="5" s="1"/>
  <c r="L1174" i="5" a="1"/>
  <c r="L1174" i="5" s="1"/>
  <c r="L1175" i="5" a="1"/>
  <c r="L1175" i="5" s="1"/>
  <c r="L1176" i="5" a="1"/>
  <c r="L1176" i="5" s="1"/>
  <c r="L1178" i="5" a="1"/>
  <c r="L1178" i="5" s="1"/>
  <c r="L1180" i="5" a="1"/>
  <c r="L1180" i="5" s="1"/>
  <c r="L1184" i="5" a="1"/>
  <c r="L1184" i="5" s="1"/>
  <c r="L1186" i="5" a="1"/>
  <c r="L1186" i="5" s="1"/>
  <c r="L1187" i="5" a="1"/>
  <c r="L1187" i="5" s="1"/>
  <c r="L1188" i="5" a="1"/>
  <c r="L1188" i="5" s="1"/>
  <c r="L1195" i="5" a="1"/>
  <c r="L1195" i="5" s="1"/>
  <c r="L1198" i="5" a="1"/>
  <c r="L1198" i="5" s="1"/>
  <c r="L1202" i="5" a="1"/>
  <c r="L1202" i="5" s="1"/>
  <c r="L1206" i="5" a="1"/>
  <c r="L1206" i="5" s="1"/>
  <c r="L1209" i="5" a="1"/>
  <c r="L1209" i="5" s="1"/>
  <c r="L1210" i="5" a="1"/>
  <c r="L1210" i="5" s="1"/>
  <c r="L1215" i="5" a="1"/>
  <c r="L1215" i="5" s="1"/>
  <c r="L1217" i="5" a="1"/>
  <c r="L1217" i="5" s="1"/>
  <c r="L1218" i="5" a="1"/>
  <c r="L1218" i="5" s="1"/>
  <c r="L1221" i="5" a="1"/>
  <c r="L1221" i="5" s="1"/>
  <c r="L1222" i="5" a="1"/>
  <c r="L1222" i="5" s="1"/>
  <c r="L1225" i="5" a="1"/>
  <c r="L1225" i="5" s="1"/>
  <c r="L1226" i="5" a="1"/>
  <c r="L1226" i="5" s="1"/>
  <c r="L1227" i="5" a="1"/>
  <c r="L1227" i="5" s="1"/>
  <c r="L1237" i="5" a="1"/>
  <c r="L1237" i="5" s="1"/>
  <c r="L1240" i="5" a="1"/>
  <c r="L1240" i="5" s="1"/>
  <c r="L1241" i="5" a="1"/>
  <c r="L1241" i="5" s="1"/>
  <c r="L1242" i="5" a="1"/>
  <c r="L1242" i="5" s="1"/>
  <c r="L1244" i="5" a="1"/>
  <c r="L1244" i="5" s="1"/>
  <c r="L1245" i="5" a="1"/>
  <c r="L1245" i="5" s="1"/>
  <c r="L1250" i="5" a="1"/>
  <c r="L1250" i="5" s="1"/>
  <c r="L1251" i="5" a="1"/>
  <c r="L1251" i="5" s="1"/>
  <c r="L1252" i="5" a="1"/>
  <c r="L1252" i="5" s="1"/>
  <c r="L1253" i="5"/>
  <c r="L1255" i="5" a="1"/>
  <c r="L1255" i="5" s="1"/>
  <c r="L1256" i="5" a="1"/>
  <c r="L1256" i="5" s="1"/>
  <c r="L1260" i="5" a="1"/>
  <c r="L1260" i="5" s="1"/>
  <c r="L1264" i="5" a="1"/>
  <c r="L1264" i="5" s="1"/>
  <c r="L1266" i="5" a="1"/>
  <c r="L1266" i="5" s="1"/>
  <c r="L1271" i="5" a="1"/>
  <c r="L1271" i="5" s="1"/>
  <c r="L1278" i="5" a="1"/>
  <c r="L1278" i="5" s="1"/>
  <c r="L1282" i="5" a="1"/>
  <c r="L1282" i="5" s="1"/>
  <c r="L1283" i="5" a="1"/>
  <c r="L1283" i="5" s="1"/>
  <c r="L1285" i="5" a="1"/>
  <c r="L1285" i="5" s="1"/>
  <c r="L1286" i="5" a="1"/>
  <c r="L1286" i="5" s="1"/>
  <c r="L1288" i="5" a="1"/>
  <c r="L1288" i="5" s="1"/>
  <c r="L1290" i="5" a="1"/>
  <c r="L1290" i="5" s="1"/>
  <c r="L1291" i="5" a="1"/>
  <c r="L1291" i="5" s="1"/>
  <c r="L1294" i="5" a="1"/>
  <c r="L1294" i="5" s="1"/>
  <c r="L1295" i="5" a="1"/>
  <c r="L1295" i="5" s="1"/>
  <c r="L1296" i="5" a="1"/>
  <c r="L1296" i="5" s="1"/>
  <c r="L1297" i="5" a="1"/>
  <c r="L1297" i="5" s="1"/>
  <c r="L1299" i="5" a="1"/>
  <c r="L1299" i="5" s="1"/>
  <c r="L1301" i="5" a="1"/>
  <c r="L1301" i="5" s="1"/>
  <c r="L1303" i="5" a="1"/>
  <c r="L1303" i="5" s="1"/>
  <c r="L1304" i="5" a="1"/>
  <c r="L1304" i="5" s="1"/>
  <c r="L1306" i="5" a="1"/>
  <c r="L1306" i="5" s="1"/>
  <c r="L1311" i="5" a="1"/>
  <c r="L1311" i="5" s="1"/>
  <c r="L1312" i="5" a="1"/>
  <c r="L1312" i="5" s="1"/>
  <c r="L1313" i="5" a="1"/>
  <c r="L1313" i="5" s="1"/>
  <c r="L1314" i="5" a="1"/>
  <c r="L1314" i="5" s="1"/>
  <c r="L1320" i="5" a="1"/>
  <c r="L1320" i="5" s="1"/>
  <c r="L1326" i="5" a="1"/>
  <c r="L1326" i="5" s="1"/>
  <c r="L1328" i="5" a="1"/>
  <c r="L1328" i="5" s="1"/>
  <c r="L1330" i="5" a="1"/>
  <c r="L1330" i="5" s="1"/>
  <c r="L1332" i="5" a="1"/>
  <c r="L1332" i="5" s="1"/>
  <c r="L1336" i="5" a="1"/>
  <c r="L1336" i="5" s="1"/>
  <c r="L1339" i="5" a="1"/>
  <c r="L1339" i="5" s="1"/>
  <c r="L1344" i="5" a="1"/>
  <c r="L1344" i="5" s="1"/>
  <c r="L1346" i="5" a="1"/>
  <c r="L1346" i="5" s="1"/>
  <c r="L1350" i="5" a="1"/>
  <c r="L1350" i="5" s="1"/>
  <c r="L1352" i="5" a="1"/>
  <c r="L1352" i="5" s="1"/>
  <c r="L1358" i="5" a="1"/>
  <c r="L1358" i="5" s="1"/>
  <c r="L1359" i="5" a="1"/>
  <c r="L1359" i="5" s="1"/>
  <c r="L1361" i="5" a="1"/>
  <c r="L1361" i="5" s="1"/>
  <c r="L1363" i="5" a="1"/>
  <c r="L1363" i="5" s="1"/>
  <c r="L1364" i="5" a="1"/>
  <c r="L1364" i="5" s="1"/>
  <c r="L1366" i="5" a="1"/>
  <c r="L1366" i="5" s="1"/>
  <c r="L1370" i="5" a="1"/>
  <c r="L1370" i="5" s="1"/>
  <c r="L1371" i="5" a="1"/>
  <c r="L1371" i="5" s="1"/>
  <c r="L1374" i="5" a="1"/>
  <c r="L1374" i="5" s="1"/>
  <c r="L1375" i="5" a="1"/>
  <c r="L1375" i="5" s="1"/>
  <c r="L1378" i="5" a="1"/>
  <c r="L1378" i="5" s="1"/>
  <c r="L1379" i="5"/>
  <c r="L1383" i="5" a="1"/>
  <c r="L1383" i="5" s="1"/>
  <c r="L1388" i="5" a="1"/>
  <c r="L1388" i="5" s="1"/>
  <c r="L1394" i="5" a="1"/>
  <c r="L1394" i="5" s="1"/>
  <c r="L1395" i="5" a="1"/>
  <c r="L1395" i="5" s="1"/>
  <c r="L1397" i="5" a="1"/>
  <c r="L1397" i="5" s="1"/>
  <c r="L1399" i="5" a="1"/>
  <c r="L1399" i="5" s="1"/>
  <c r="L1402" i="5" a="1"/>
  <c r="L1402" i="5" s="1"/>
  <c r="L1403" i="5" a="1"/>
  <c r="L1403" i="5" s="1"/>
  <c r="L1407" i="5" a="1"/>
  <c r="L1407" i="5" s="1"/>
  <c r="L1410" i="5" a="1"/>
  <c r="L1410" i="5" s="1"/>
  <c r="L1411" i="5" a="1"/>
  <c r="L1411" i="5" s="1"/>
  <c r="L1418" i="5" a="1"/>
  <c r="L1418" i="5" s="1"/>
  <c r="L1419" i="5" a="1"/>
  <c r="L1419" i="5" s="1"/>
  <c r="L1422" i="5" a="1"/>
  <c r="L1422" i="5" s="1"/>
  <c r="L1425" i="5" a="1"/>
  <c r="L1425" i="5" s="1"/>
  <c r="L1426" i="5" a="1"/>
  <c r="L1426" i="5" s="1"/>
  <c r="L1427" i="5" a="1"/>
  <c r="L1427" i="5" s="1"/>
  <c r="L1432" i="5" a="1"/>
  <c r="L1432" i="5" s="1"/>
  <c r="L1433" i="5" a="1"/>
  <c r="L1433" i="5" s="1"/>
  <c r="L1434" i="5" a="1"/>
  <c r="L1434" i="5" s="1"/>
  <c r="L1438" i="5" a="1"/>
  <c r="L1438" i="5" s="1"/>
  <c r="L1441" i="5" a="1"/>
  <c r="L1441" i="5" s="1"/>
  <c r="L1443" i="5" a="1"/>
  <c r="L1443" i="5" s="1"/>
  <c r="L1448" i="5" a="1"/>
  <c r="L1448" i="5" s="1"/>
  <c r="L1450" i="5" a="1"/>
  <c r="L1450" i="5" s="1"/>
  <c r="L1454" i="5" a="1"/>
  <c r="L1454" i="5" s="1"/>
  <c r="L1456" i="5" a="1"/>
  <c r="L1456" i="5" s="1"/>
  <c r="L1457" i="5" a="1"/>
  <c r="L1457" i="5" s="1"/>
  <c r="L1458" i="5" a="1"/>
  <c r="L1458" i="5" s="1"/>
  <c r="L1461" i="5" a="1"/>
  <c r="L1461" i="5" s="1"/>
  <c r="L1463" i="5" a="1"/>
  <c r="L1463" i="5" s="1"/>
  <c r="L1464" i="5" a="1"/>
  <c r="L1464" i="5" s="1"/>
  <c r="L1465" i="5" a="1"/>
  <c r="L1465" i="5" s="1"/>
  <c r="L1467" i="5" a="1"/>
  <c r="L1467" i="5" s="1"/>
  <c r="L1470" i="5" a="1"/>
  <c r="L1470" i="5" s="1"/>
  <c r="L1471" i="5" a="1"/>
  <c r="L1471" i="5" s="1"/>
  <c r="L1477" i="5" a="1"/>
  <c r="L1477" i="5" s="1"/>
  <c r="L1479" i="5" a="1"/>
  <c r="L1479" i="5" s="1"/>
  <c r="L1480" i="5" a="1"/>
  <c r="L1480" i="5" s="1"/>
  <c r="L1482" i="5" a="1"/>
  <c r="L1482" i="5" s="1"/>
  <c r="L1485" i="5" a="1"/>
  <c r="L1485" i="5" s="1"/>
  <c r="L1490" i="5" a="1"/>
  <c r="L1490" i="5" s="1"/>
  <c r="L1492" i="5" a="1"/>
  <c r="L1492" i="5" s="1"/>
  <c r="L1496" i="5" a="1"/>
  <c r="L1496" i="5" s="1"/>
  <c r="L1497" i="5" a="1"/>
  <c r="L1497" i="5" s="1"/>
  <c r="L1500" i="5" a="1"/>
  <c r="L1500" i="5" s="1"/>
  <c r="L1503" i="5" a="1"/>
  <c r="L1503" i="5" s="1"/>
  <c r="L1506" i="5" a="1"/>
  <c r="L1506" i="5" s="1"/>
  <c r="L1508" i="5" a="1"/>
  <c r="L1508" i="5" s="1"/>
  <c r="L1511" i="5" a="1"/>
  <c r="L1511" i="5" s="1"/>
  <c r="L1513" i="5" a="1"/>
  <c r="L1513" i="5" s="1"/>
  <c r="L1514" i="5" a="1"/>
  <c r="L1514" i="5" s="1"/>
  <c r="L1516" i="5" a="1"/>
  <c r="L1516" i="5" s="1"/>
  <c r="L1518" i="5" a="1"/>
  <c r="L1518" i="5" s="1"/>
  <c r="L1519" i="5" a="1"/>
  <c r="L1519" i="5" s="1"/>
  <c r="L1521" i="5" a="1"/>
  <c r="L1521" i="5" s="1"/>
  <c r="L1523" i="5" a="1"/>
  <c r="L1523" i="5" s="1"/>
  <c r="L1524" i="5" a="1"/>
  <c r="L1524" i="5" s="1"/>
  <c r="L1526" i="5" a="1"/>
  <c r="L1526" i="5" s="1"/>
  <c r="L1527" i="5" a="1"/>
  <c r="L1527" i="5" s="1"/>
  <c r="L1529" i="5" a="1"/>
  <c r="L1529" i="5" s="1"/>
  <c r="L1530" i="5" a="1"/>
  <c r="L1530" i="5" s="1"/>
  <c r="L1535" i="5" a="1"/>
  <c r="L1535" i="5" s="1"/>
  <c r="L1537" i="5" a="1"/>
  <c r="L1537" i="5" s="1"/>
  <c r="L1539" i="5" a="1"/>
  <c r="L1539" i="5" s="1"/>
  <c r="L1541" i="5" a="1"/>
  <c r="L1541" i="5" s="1"/>
  <c r="L1542" i="5" a="1"/>
  <c r="L1542" i="5" s="1"/>
  <c r="L1544" i="5" a="1"/>
  <c r="L1544" i="5" s="1"/>
  <c r="L1545" i="5" a="1"/>
  <c r="L1545" i="5" s="1"/>
  <c r="L1547" i="5" a="1"/>
  <c r="L1547" i="5"/>
  <c r="L1549" i="5" a="1"/>
  <c r="L1549" i="5" s="1"/>
  <c r="L1550" i="5" a="1"/>
  <c r="L1550" i="5" s="1"/>
  <c r="L1552" i="5"/>
  <c r="L1553" i="5" a="1"/>
  <c r="L1553" i="5" s="1"/>
  <c r="L1558" i="5" a="1"/>
  <c r="L1558" i="5" s="1"/>
  <c r="L1559" i="5" a="1"/>
  <c r="L1559" i="5" s="1"/>
  <c r="L1560" i="5" a="1"/>
  <c r="L1560" i="5" s="1"/>
  <c r="L1563" i="5" a="1"/>
  <c r="L1563" i="5" s="1"/>
  <c r="L1564" i="5" a="1"/>
  <c r="L1564" i="5" s="1"/>
  <c r="L1565" i="5" a="1"/>
  <c r="L1565" i="5"/>
  <c r="L1568" i="5" a="1"/>
  <c r="L1568" i="5" s="1"/>
  <c r="L1570" i="5" a="1"/>
  <c r="L1570" i="5" s="1"/>
  <c r="L1572" i="5" a="1"/>
  <c r="L1572" i="5" s="1"/>
  <c r="L1573" i="5" a="1"/>
  <c r="L1573" i="5" s="1"/>
  <c r="L1575" i="5" a="1"/>
  <c r="L1575" i="5" s="1"/>
  <c r="L1577" i="5" a="1"/>
  <c r="L1577" i="5" s="1"/>
  <c r="L1578" i="5" a="1"/>
  <c r="L1578" i="5" s="1"/>
  <c r="L1579" i="5" a="1"/>
  <c r="L1579" i="5" s="1"/>
  <c r="L1580" i="5" a="1"/>
  <c r="L1580" i="5" s="1"/>
  <c r="L1582" i="5" a="1"/>
  <c r="L1582" i="5" s="1"/>
  <c r="L1583" i="5" a="1"/>
  <c r="L1583" i="5" s="1"/>
  <c r="L1586" i="5" a="1"/>
  <c r="L1586" i="5" s="1"/>
  <c r="L1587" i="5" a="1"/>
  <c r="L1587" i="5" s="1"/>
  <c r="L1589" i="5" a="1"/>
  <c r="L1589" i="5" s="1"/>
  <c r="L1590" i="5" a="1"/>
  <c r="L1590" i="5" s="1"/>
  <c r="L1594" i="5" a="1"/>
  <c r="L1594" i="5" s="1"/>
  <c r="L1595" i="5" a="1"/>
  <c r="L1595" i="5" s="1"/>
  <c r="L1596" i="5" a="1"/>
  <c r="L1596" i="5" s="1"/>
  <c r="L1599" i="5" a="1"/>
  <c r="L1599" i="5" s="1"/>
  <c r="L1600" i="5" a="1"/>
  <c r="L1600" i="5" s="1"/>
  <c r="L1602" i="5" a="1"/>
  <c r="L1602" i="5" s="1"/>
  <c r="L1603" i="5" a="1"/>
  <c r="L1603" i="5" s="1"/>
  <c r="L1604" i="5" a="1"/>
  <c r="L1604" i="5" s="1"/>
  <c r="L1607" i="5" a="1"/>
  <c r="L1607" i="5" s="1"/>
  <c r="L1608" i="5" a="1"/>
  <c r="L1608" i="5" s="1"/>
  <c r="L1610" i="5" a="1"/>
  <c r="L1610" i="5" s="1"/>
  <c r="L1613" i="5" a="1"/>
  <c r="L1613" i="5" s="1"/>
  <c r="L1615" i="5" a="1"/>
  <c r="L1615" i="5" s="1"/>
  <c r="L1617" i="5" a="1"/>
  <c r="L1617" i="5" s="1"/>
  <c r="L1619" i="5" a="1"/>
  <c r="L1619" i="5" s="1"/>
  <c r="L1620" i="5" a="1"/>
  <c r="L1620" i="5" s="1"/>
  <c r="L1622" i="5" a="1"/>
  <c r="L1622" i="5" s="1"/>
  <c r="L1624" i="5" a="1"/>
  <c r="L1624" i="5" s="1"/>
  <c r="L1625" i="5" a="1"/>
  <c r="L1625" i="5" s="1"/>
  <c r="L1627" i="5" a="1"/>
  <c r="L1627" i="5" s="1"/>
  <c r="L1628" i="5" a="1"/>
  <c r="L1628" i="5" s="1"/>
  <c r="L1629" i="5" a="1"/>
  <c r="L1629" i="5" s="1"/>
  <c r="L1630" i="5" a="1"/>
  <c r="L1630" i="5" s="1"/>
  <c r="L1632" i="5" a="1"/>
  <c r="L1632" i="5" s="1"/>
  <c r="L1633" i="5" a="1"/>
  <c r="L1633" i="5" s="1"/>
  <c r="L1635" i="5" a="1"/>
  <c r="L1635" i="5" s="1"/>
  <c r="L1636" i="5" a="1"/>
  <c r="L1636" i="5" s="1"/>
  <c r="L1637" i="5" a="1"/>
  <c r="L1637" i="5" s="1"/>
  <c r="L1638" i="5" a="1"/>
  <c r="L1638" i="5" s="1"/>
  <c r="L1640" i="5" a="1"/>
  <c r="L1640" i="5" s="1"/>
  <c r="L1641" i="5" a="1"/>
  <c r="L1641" i="5" s="1"/>
  <c r="L1643" i="5" a="1"/>
  <c r="L1643" i="5" s="1"/>
  <c r="L1644" i="5" a="1"/>
  <c r="L1644" i="5" s="1"/>
  <c r="L1646" i="5" a="1"/>
  <c r="L1646" i="5" s="1"/>
  <c r="L1647" i="5" a="1"/>
  <c r="L1647" i="5" s="1"/>
  <c r="L1650" i="5" a="1"/>
  <c r="L1650" i="5" s="1"/>
  <c r="L1651" i="5" a="1"/>
  <c r="L1651" i="5" s="1"/>
  <c r="L1652" i="5"/>
  <c r="L1654" i="5" a="1"/>
  <c r="L1654" i="5" s="1"/>
  <c r="L1655" i="5" a="1"/>
  <c r="L1655" i="5" s="1"/>
  <c r="L1656" i="5"/>
  <c r="L1658" i="5" a="1"/>
  <c r="L1658" i="5" s="1"/>
  <c r="L1660" i="5" a="1"/>
  <c r="L1660" i="5" s="1"/>
  <c r="L1661" i="5" a="1"/>
  <c r="L1661" i="5" s="1"/>
  <c r="L1664" i="5" a="1"/>
  <c r="L1664" i="5" s="1"/>
  <c r="L1665" i="5"/>
  <c r="L1667" i="5" a="1"/>
  <c r="L1667" i="5" s="1"/>
  <c r="L1668" i="5" a="1"/>
  <c r="L1668" i="5" s="1"/>
  <c r="L1672" i="5" a="1"/>
  <c r="L1672" i="5" s="1"/>
  <c r="L1674" i="5" a="1"/>
  <c r="L1674" i="5" s="1"/>
  <c r="L1675" i="5" a="1"/>
  <c r="L1675" i="5" s="1"/>
  <c r="L1680" i="5" a="1"/>
  <c r="L1680" i="5" s="1"/>
  <c r="L1681" i="5" a="1"/>
  <c r="L1681" i="5" s="1"/>
  <c r="L1683" i="5" a="1"/>
  <c r="L1683" i="5" s="1"/>
  <c r="L1686" i="5" a="1"/>
  <c r="L1686" i="5" s="1"/>
  <c r="L1687" i="5" a="1"/>
  <c r="L1687" i="5" s="1"/>
  <c r="L1688" i="5" a="1"/>
  <c r="L1688" i="5" s="1"/>
  <c r="L1689" i="5" a="1"/>
  <c r="L1689" i="5" s="1"/>
  <c r="L1693" i="5" a="1"/>
  <c r="L1693" i="5" s="1"/>
  <c r="L1694" i="5" a="1"/>
  <c r="L1694" i="5" s="1"/>
  <c r="L1695" i="5" a="1"/>
  <c r="L1695" i="5" s="1"/>
  <c r="L1696" i="5" a="1"/>
  <c r="L1696" i="5" s="1"/>
  <c r="L1698" i="5" a="1"/>
  <c r="L1698" i="5" s="1"/>
  <c r="L1699" i="5" a="1"/>
  <c r="L1699" i="5" s="1"/>
  <c r="L1700" i="5" a="1"/>
  <c r="L1700" i="5" s="1"/>
  <c r="L1702" i="5" a="1"/>
  <c r="L1702" i="5" s="1"/>
  <c r="L1703" i="5" a="1"/>
  <c r="L1703" i="5" s="1"/>
  <c r="L1704" i="5"/>
  <c r="L1705" i="5" a="1"/>
  <c r="L1705" i="5" s="1"/>
  <c r="L1706" i="5" a="1"/>
  <c r="L1706" i="5" s="1"/>
  <c r="L1707" i="5" a="1"/>
  <c r="L1707" i="5" s="1"/>
  <c r="L1708" i="5" a="1"/>
  <c r="L1708" i="5" s="1"/>
  <c r="L1712" i="5" a="1"/>
  <c r="L1712" i="5" s="1"/>
  <c r="L1713" i="5" a="1"/>
  <c r="L1713" i="5"/>
  <c r="L1714" i="5" a="1"/>
  <c r="L1714" i="5" s="1"/>
  <c r="L1715" i="5" a="1"/>
  <c r="L1715" i="5" s="1"/>
  <c r="L1719" i="5" a="1"/>
  <c r="L1719" i="5" s="1"/>
  <c r="L1720" i="5" a="1"/>
  <c r="L1720" i="5" s="1"/>
  <c r="L1722" i="5" a="1"/>
  <c r="L1722" i="5" s="1"/>
  <c r="L1723" i="5" a="1"/>
  <c r="L1723" i="5" s="1"/>
  <c r="L1726" i="5" a="1"/>
  <c r="L1726" i="5" s="1"/>
  <c r="L1727" i="5" a="1"/>
  <c r="L1727" i="5" s="1"/>
  <c r="L1728" i="5" a="1"/>
  <c r="L1728" i="5" s="1"/>
  <c r="L1730" i="5" a="1"/>
  <c r="L1730" i="5" s="1"/>
  <c r="L1731" i="5" a="1"/>
  <c r="L1731" i="5" s="1"/>
  <c r="L1732" i="5" a="1"/>
  <c r="L1732" i="5" s="1"/>
  <c r="L1734" i="5" a="1"/>
  <c r="L1734" i="5" s="1"/>
  <c r="L1735" i="5" a="1"/>
  <c r="L1735" i="5" s="1"/>
  <c r="L1736" i="5" a="1"/>
  <c r="L1736" i="5" s="1"/>
  <c r="L1738" i="5" a="1"/>
  <c r="L1738" i="5" s="1"/>
  <c r="L1739" i="5" a="1"/>
  <c r="L1739" i="5" s="1"/>
  <c r="L1742" i="5" a="1"/>
  <c r="L1742" i="5" s="1"/>
  <c r="L1743" i="5" a="1"/>
  <c r="L1743" i="5" s="1"/>
  <c r="L1744" i="5" a="1"/>
  <c r="L1744" i="5" s="1"/>
  <c r="L1746" i="5" a="1"/>
  <c r="L1746" i="5" s="1"/>
  <c r="L1750" i="5" a="1"/>
  <c r="L1750" i="5" s="1"/>
  <c r="L1751" i="5" a="1"/>
  <c r="L1751" i="5" s="1"/>
  <c r="L1753" i="5" a="1"/>
  <c r="L1753" i="5" s="1"/>
  <c r="L1755" i="5" a="1"/>
  <c r="L1755" i="5" s="1"/>
  <c r="L1757" i="5" a="1"/>
  <c r="L1757" i="5" s="1"/>
  <c r="L1758" i="5" a="1"/>
  <c r="L1758" i="5" s="1"/>
  <c r="L1762" i="5" a="1"/>
  <c r="L1762" i="5" s="1"/>
  <c r="L1763" i="5" a="1"/>
  <c r="L1763" i="5" s="1"/>
  <c r="L1766" i="5" a="1"/>
  <c r="L1766" i="5" s="1"/>
  <c r="L1767" i="5" a="1"/>
  <c r="L1767" i="5" s="1"/>
  <c r="L1768" i="5" a="1"/>
  <c r="L1768" i="5" s="1"/>
  <c r="L1769" i="5" a="1"/>
  <c r="L1769" i="5" s="1"/>
  <c r="L1770" i="5" a="1"/>
  <c r="L1770" i="5" s="1"/>
  <c r="L1772" i="5" a="1"/>
  <c r="L1772" i="5" s="1"/>
  <c r="L1800" i="5" a="1"/>
  <c r="L1800" i="5" s="1"/>
  <c r="L1805" i="5" a="1"/>
  <c r="L1805" i="5" s="1"/>
  <c r="L1808" i="5" a="1"/>
  <c r="L1808" i="5" s="1"/>
  <c r="L1809" i="5" a="1"/>
  <c r="L1809" i="5" s="1"/>
  <c r="L1841" i="5" a="1"/>
  <c r="L1841" i="5" s="1"/>
  <c r="L1868" i="5" a="1"/>
  <c r="L1868" i="5" s="1"/>
  <c r="L1882" i="5" a="1"/>
  <c r="L1882" i="5" s="1"/>
  <c r="L1883" i="5" a="1"/>
  <c r="L1883" i="5" s="1"/>
  <c r="L1901" i="5" a="1"/>
  <c r="L1901" i="5" s="1"/>
  <c r="L1904" i="5" a="1"/>
  <c r="L1904" i="5" s="1"/>
  <c r="L1906" i="5" a="1"/>
  <c r="L1906" i="5" s="1"/>
  <c r="L1911" i="5" a="1"/>
  <c r="L1911" i="5" s="1"/>
  <c r="L1913" i="5" a="1"/>
  <c r="L1913" i="5" s="1"/>
  <c r="L1926" i="5" a="1"/>
  <c r="L1926" i="5" s="1"/>
  <c r="L1928" i="5" a="1"/>
  <c r="L1928" i="5"/>
  <c r="L1936" i="5" a="1"/>
  <c r="L1936" i="5" s="1"/>
  <c r="L1943" i="5" a="1"/>
  <c r="L1943" i="5" s="1"/>
  <c r="L1944" i="5" a="1"/>
  <c r="L1944" i="5" s="1"/>
  <c r="L1952" i="5" a="1"/>
  <c r="L1952" i="5" s="1"/>
  <c r="L1963" i="5" a="1"/>
  <c r="L1963" i="5" s="1"/>
  <c r="L1964" i="5" a="1"/>
  <c r="L1964" i="5" s="1"/>
  <c r="L1974" i="5" a="1"/>
  <c r="L1974" i="5" s="1"/>
  <c r="L1975" i="5" a="1"/>
  <c r="L1975" i="5" s="1"/>
  <c r="L1976" i="5" a="1"/>
  <c r="L1976" i="5" s="1"/>
  <c r="L1988" i="5" a="1"/>
  <c r="L1988" i="5" s="1"/>
  <c r="L2000" i="5" a="1"/>
  <c r="L2000" i="5" s="1"/>
  <c r="L2002" i="5" a="1"/>
  <c r="L2002" i="5" s="1"/>
  <c r="L2003" i="5" a="1"/>
  <c r="L2003" i="5" s="1"/>
  <c r="L2005" i="5" a="1"/>
  <c r="L2005" i="5" s="1"/>
  <c r="L2010" i="5" a="1"/>
  <c r="L2010" i="5" s="1"/>
  <c r="L2014" i="5" a="1"/>
  <c r="L2014" i="5" s="1"/>
  <c r="L2017" i="5" a="1"/>
  <c r="L2017" i="5" s="1"/>
  <c r="L2018" i="5" a="1"/>
  <c r="L2018" i="5" s="1"/>
  <c r="L2021" i="5" a="1"/>
  <c r="L2021" i="5" s="1"/>
  <c r="L2022" i="5" a="1"/>
  <c r="L2022" i="5" s="1"/>
  <c r="L2024" i="5" a="1"/>
  <c r="L2024" i="5" s="1"/>
  <c r="L2031" i="5" a="1"/>
  <c r="L2031" i="5" s="1"/>
  <c r="L2037" i="5" a="1"/>
  <c r="L2037" i="5" s="1"/>
  <c r="L2040" i="5" a="1"/>
  <c r="L2040" i="5" s="1"/>
  <c r="L2045" i="5" a="1"/>
  <c r="L2045" i="5" s="1"/>
  <c r="L2047" i="5" a="1"/>
  <c r="L2047" i="5" s="1"/>
  <c r="L2049" i="5" a="1"/>
  <c r="L2049" i="5" s="1"/>
  <c r="L2050" i="5" a="1"/>
  <c r="L2050" i="5" s="1"/>
  <c r="L2052" i="5"/>
  <c r="L2055" i="5" a="1"/>
  <c r="L2055" i="5" s="1"/>
  <c r="L2056" i="5" a="1"/>
  <c r="L2056" i="5" s="1"/>
  <c r="L2060" i="5" a="1"/>
  <c r="L2060" i="5" s="1"/>
  <c r="L2064" i="5" a="1"/>
  <c r="L2064" i="5" s="1"/>
  <c r="L2066" i="5" a="1"/>
  <c r="L2066" i="5" s="1"/>
  <c r="L2069" i="5" a="1"/>
  <c r="L2069" i="5" s="1"/>
  <c r="L2071" i="5" a="1"/>
  <c r="L2071" i="5" s="1"/>
  <c r="L2075" i="5" a="1"/>
  <c r="L2075" i="5" s="1"/>
  <c r="L2077" i="5" a="1"/>
  <c r="L2077" i="5" s="1"/>
  <c r="L2079" i="5" a="1"/>
  <c r="L2079" i="5" s="1"/>
  <c r="L2080" i="5" a="1"/>
  <c r="L2080" i="5" s="1"/>
  <c r="L2081" i="5" a="1"/>
  <c r="L2081" i="5" s="1"/>
  <c r="L2083" i="5" a="1"/>
  <c r="L2083" i="5" s="1"/>
  <c r="L2086" i="5" a="1"/>
  <c r="L2086" i="5" s="1"/>
  <c r="L2090" i="5" a="1"/>
  <c r="L2090" i="5" s="1"/>
  <c r="L2096" i="5" a="1"/>
  <c r="L2096" i="5" s="1"/>
  <c r="L2098" i="5" a="1"/>
  <c r="L2098" i="5" s="1"/>
  <c r="L2099" i="5" a="1"/>
  <c r="L2099" i="5" s="1"/>
  <c r="L2107" i="5" a="1"/>
  <c r="L2107" i="5" s="1"/>
  <c r="L2109" i="5" a="1"/>
  <c r="L2109" i="5" s="1"/>
  <c r="L2114" i="5" a="1"/>
  <c r="L2114" i="5" s="1"/>
  <c r="L2115" i="5" a="1"/>
  <c r="L2115" i="5" s="1"/>
  <c r="L2120" i="5" a="1"/>
  <c r="L2120" i="5" s="1"/>
  <c r="L2122" i="5" a="1"/>
  <c r="L2122" i="5" s="1"/>
  <c r="L2124" i="5" a="1"/>
  <c r="L2124" i="5" s="1"/>
  <c r="L2125" i="5" a="1"/>
  <c r="L2125" i="5" s="1"/>
  <c r="L2129" i="5" a="1"/>
  <c r="L2129" i="5" s="1"/>
  <c r="L2131" i="5" a="1"/>
  <c r="L2131" i="5" s="1"/>
  <c r="L2132" i="5" a="1"/>
  <c r="L2132" i="5" s="1"/>
  <c r="L2133" i="5" a="1"/>
  <c r="L2133" i="5" s="1"/>
  <c r="L2137" i="5" a="1"/>
  <c r="L2137" i="5" s="1"/>
  <c r="L2138" i="5" a="1"/>
  <c r="L2138" i="5" s="1"/>
  <c r="L2141" i="5" a="1"/>
  <c r="L2141" i="5" s="1"/>
  <c r="L2142" i="5" a="1"/>
  <c r="L2142" i="5" s="1"/>
  <c r="L2144" i="5" a="1"/>
  <c r="L2144" i="5" s="1"/>
  <c r="L2147" i="5" a="1"/>
  <c r="L2147" i="5" s="1"/>
  <c r="L2148" i="5" a="1"/>
  <c r="L2148" i="5" s="1"/>
  <c r="L2157" i="5" a="1"/>
  <c r="L2157" i="5" s="1"/>
  <c r="L2161" i="5" a="1"/>
  <c r="L2161" i="5" s="1"/>
  <c r="L2163" i="5" a="1"/>
  <c r="L2163" i="5" s="1"/>
  <c r="L2164" i="5" a="1"/>
  <c r="L2164" i="5" s="1"/>
  <c r="L2170" i="5" a="1"/>
  <c r="L2170" i="5" s="1"/>
  <c r="L2171" i="5" a="1"/>
  <c r="L2171" i="5" s="1"/>
  <c r="L2173" i="5" a="1"/>
  <c r="L2173" i="5" s="1"/>
  <c r="L2180" i="5" a="1"/>
  <c r="L2180" i="5" s="1"/>
  <c r="L2181" i="5" a="1"/>
  <c r="L2181" i="5" s="1"/>
  <c r="L2185" i="5" a="1"/>
  <c r="L2185" i="5" s="1"/>
  <c r="L2188" i="5" a="1"/>
  <c r="L2188" i="5" s="1"/>
  <c r="L2189" i="5" a="1"/>
  <c r="L2189" i="5" s="1"/>
  <c r="L2190" i="5" a="1"/>
  <c r="L2190" i="5" s="1"/>
  <c r="L2195" i="5" a="1"/>
  <c r="L2195" i="5" s="1"/>
  <c r="L2196" i="5" a="1"/>
  <c r="L2196" i="5" s="1"/>
  <c r="L2198" i="5" a="1"/>
  <c r="L2198" i="5" s="1"/>
  <c r="L2200" i="5" a="1"/>
  <c r="L2200" i="5" s="1"/>
  <c r="L2202" i="5" a="1"/>
  <c r="L2202" i="5" s="1"/>
  <c r="L2203" i="5" a="1"/>
  <c r="L2203" i="5" s="1"/>
  <c r="L2212" i="5" a="1"/>
  <c r="L2212" i="5" s="1"/>
  <c r="L2217" i="5" a="1"/>
  <c r="L2217" i="5" s="1"/>
  <c r="L2220" i="5"/>
  <c r="L2221" i="5" a="1"/>
  <c r="L2221" i="5" s="1"/>
  <c r="L2222" i="5" a="1"/>
  <c r="L2222" i="5" s="1"/>
  <c r="L2224" i="5" a="1"/>
  <c r="L2224" i="5" s="1"/>
  <c r="L2228" i="5" a="1"/>
  <c r="L2228" i="5" s="1"/>
  <c r="L2232" i="5" a="1"/>
  <c r="L2232" i="5" s="1"/>
  <c r="L2236" i="5" a="1"/>
  <c r="L2236" i="5" s="1"/>
  <c r="L2237" i="5" a="1"/>
  <c r="L2237" i="5" s="1"/>
  <c r="L2238" i="5" a="1"/>
  <c r="L2238" i="5" s="1"/>
  <c r="L2243" i="5" a="1"/>
  <c r="L2243" i="5" s="1"/>
  <c r="L2246" i="5"/>
  <c r="L2248" i="5" a="1"/>
  <c r="L2248" i="5" s="1"/>
  <c r="L2250" i="5" a="1"/>
  <c r="L2250" i="5" s="1"/>
  <c r="L2253" i="5" a="1"/>
  <c r="L2253" i="5" s="1"/>
  <c r="L2254" i="5" a="1"/>
  <c r="L2254" i="5" s="1"/>
  <c r="L2255" i="5" a="1"/>
  <c r="L2255" i="5" s="1"/>
  <c r="L2258" i="5" a="1"/>
  <c r="L2258" i="5" s="1"/>
  <c r="L2262" i="5" a="1"/>
  <c r="L2262" i="5" s="1"/>
  <c r="L2263" i="5" a="1"/>
  <c r="L2263" i="5" s="1"/>
  <c r="L2264" i="5" a="1"/>
  <c r="L2264" i="5" s="1"/>
  <c r="L2265" i="5" a="1"/>
  <c r="L2265" i="5" s="1"/>
  <c r="L2267" i="5" a="1"/>
  <c r="L2267" i="5" s="1"/>
  <c r="L2271" i="5" a="1"/>
  <c r="L2271" i="5" s="1"/>
  <c r="L2274" i="5" a="1"/>
  <c r="L2274" i="5" s="1"/>
  <c r="L2276" i="5" a="1"/>
  <c r="L2276" i="5" s="1"/>
  <c r="L2278" i="5" a="1"/>
  <c r="L2278" i="5" s="1"/>
  <c r="L2281" i="5" a="1"/>
  <c r="L2281" i="5" s="1"/>
  <c r="L2282" i="5" a="1"/>
  <c r="L2282" i="5" s="1"/>
  <c r="L2284" i="5" a="1"/>
  <c r="L2284" i="5" s="1"/>
  <c r="L2286" i="5" a="1"/>
  <c r="L2286" i="5" s="1"/>
  <c r="L2288" i="5" a="1"/>
  <c r="L2288" i="5" s="1"/>
  <c r="L2290" i="5" a="1"/>
  <c r="L2290" i="5" s="1"/>
  <c r="L2295" i="5" a="1"/>
  <c r="L2295" i="5" s="1"/>
  <c r="L2298" i="5" a="1"/>
  <c r="L2298" i="5" s="1"/>
  <c r="L2301" i="5" a="1"/>
  <c r="L2301" i="5" s="1"/>
  <c r="L2302" i="5" a="1"/>
  <c r="L2302" i="5" s="1"/>
  <c r="L2303" i="5" a="1"/>
  <c r="L2303" i="5" s="1"/>
  <c r="L2305" i="5" a="1"/>
  <c r="L2305" i="5" s="1"/>
  <c r="L2306" i="5" a="1"/>
  <c r="L2306" i="5" s="1"/>
  <c r="L2308" i="5" a="1"/>
  <c r="L2308" i="5" s="1"/>
  <c r="L2310" i="5" a="1"/>
  <c r="L2310" i="5" s="1"/>
  <c r="L2311" i="5" a="1"/>
  <c r="L2311" i="5" s="1"/>
  <c r="L2313" i="5" a="1"/>
  <c r="L2313" i="5" s="1"/>
  <c r="L2314" i="5" a="1"/>
  <c r="L2314" i="5" s="1"/>
  <c r="L2316" i="5" a="1"/>
  <c r="L2316" i="5" s="1"/>
  <c r="L2318" i="5" a="1"/>
  <c r="L2318" i="5" s="1"/>
  <c r="L2320" i="5" a="1"/>
  <c r="L2320" i="5" s="1"/>
  <c r="L2321" i="5" a="1"/>
  <c r="L2321" i="5" s="1"/>
  <c r="L2323" i="5" a="1"/>
  <c r="L2323" i="5" s="1"/>
  <c r="L2326" i="5" a="1"/>
  <c r="L2326" i="5" s="1"/>
  <c r="L2330" i="5" a="1"/>
  <c r="L2330" i="5"/>
  <c r="L2332" i="5" a="1"/>
  <c r="L2332" i="5" s="1"/>
  <c r="L2333" i="5" a="1"/>
  <c r="L2333" i="5" s="1"/>
  <c r="L2334" i="5" a="1"/>
  <c r="L2334" i="5" s="1"/>
  <c r="L2335" i="5" a="1"/>
  <c r="L2335" i="5" s="1"/>
  <c r="L2337" i="5" a="1"/>
  <c r="L2337" i="5" s="1"/>
  <c r="L2345" i="5" a="1"/>
  <c r="L2345" i="5" s="1"/>
  <c r="L2346" i="5" a="1"/>
  <c r="L2346" i="5" s="1"/>
  <c r="L2349" i="5" a="1"/>
  <c r="L2349" i="5" s="1"/>
  <c r="L2352" i="5" a="1"/>
  <c r="L2352" i="5" s="1"/>
  <c r="L2353" i="5"/>
  <c r="L2356" i="5" a="1"/>
  <c r="L2356" i="5" s="1"/>
  <c r="L2357" i="5" a="1"/>
  <c r="L2357" i="5" s="1"/>
  <c r="L2358" i="5" a="1"/>
  <c r="L2358" i="5" s="1"/>
  <c r="L2361" i="5" a="1"/>
  <c r="L2361" i="5" s="1"/>
  <c r="L2362" i="5" a="1"/>
  <c r="L2362" i="5" s="1"/>
  <c r="L2366" i="5" a="1"/>
  <c r="L2366" i="5" s="1"/>
  <c r="L2368" i="5" a="1"/>
  <c r="L2368" i="5" s="1"/>
  <c r="L2370" i="5" a="1"/>
  <c r="L2370" i="5" s="1"/>
  <c r="L2373" i="5" a="1"/>
  <c r="L2373" i="5" s="1"/>
  <c r="L2377" i="5" a="1"/>
  <c r="L2377" i="5" s="1"/>
  <c r="L2380" i="5" a="1"/>
  <c r="L2380" i="5" s="1"/>
  <c r="L2383" i="5" a="1"/>
  <c r="L2383" i="5" s="1"/>
  <c r="L2384" i="5" a="1"/>
  <c r="L2384" i="5" s="1"/>
  <c r="L2387" i="5" a="1"/>
  <c r="L2387" i="5" s="1"/>
  <c r="L2388" i="5" a="1"/>
  <c r="L2388" i="5" s="1"/>
  <c r="L2391" i="5" a="1"/>
  <c r="L2391" i="5" s="1"/>
  <c r="L2395" i="5" a="1"/>
  <c r="L2395" i="5" s="1"/>
  <c r="L2396" i="5" a="1"/>
  <c r="L2396" i="5" s="1"/>
  <c r="L2401" i="5" a="1"/>
  <c r="L2401" i="5" s="1"/>
  <c r="L2404" i="5" a="1"/>
  <c r="L2404" i="5" s="1"/>
  <c r="L2406" i="5" a="1"/>
  <c r="L2406" i="5" s="1"/>
  <c r="L2407" i="5" a="1"/>
  <c r="L2407" i="5" s="1"/>
  <c r="L2410" i="5" a="1"/>
  <c r="L2410" i="5" s="1"/>
  <c r="L2411" i="5" a="1"/>
  <c r="L2411" i="5" s="1"/>
  <c r="L2412" i="5" a="1"/>
  <c r="L2412" i="5" s="1"/>
  <c r="L2413" i="5" a="1"/>
  <c r="L2413" i="5" s="1"/>
  <c r="L2414" i="5" a="1"/>
  <c r="L2414" i="5" s="1"/>
  <c r="L2419" i="5" a="1"/>
  <c r="L2419" i="5" s="1"/>
  <c r="L2422" i="5" a="1"/>
  <c r="L2422" i="5" s="1"/>
  <c r="L2423" i="5" a="1"/>
  <c r="L2423" i="5" s="1"/>
  <c r="L2427" i="5" a="1"/>
  <c r="L2427" i="5" s="1"/>
  <c r="L2428" i="5" a="1"/>
  <c r="L2428" i="5" s="1"/>
  <c r="L2430" i="5" a="1"/>
  <c r="L2430" i="5" s="1"/>
  <c r="L2431" i="5" a="1"/>
  <c r="L2431" i="5" s="1"/>
  <c r="L2435" i="5" a="1"/>
  <c r="L2435" i="5" s="1"/>
  <c r="L2436" i="5" a="1"/>
  <c r="L2436" i="5" s="1"/>
  <c r="L2437" i="5" a="1"/>
  <c r="L2437" i="5" s="1"/>
  <c r="L2439" i="5" a="1"/>
  <c r="L2439" i="5" s="1"/>
  <c r="L2443" i="5" a="1"/>
  <c r="L2443" i="5" s="1"/>
  <c r="L2445" i="5" a="1"/>
  <c r="L2445" i="5" s="1"/>
  <c r="L2446" i="5" a="1"/>
  <c r="L2446" i="5" s="1"/>
  <c r="L2451" i="5" a="1"/>
  <c r="L2451" i="5" s="1"/>
  <c r="L2453" i="5" a="1"/>
  <c r="L2453" i="5" s="1"/>
  <c r="L2454" i="5" a="1"/>
  <c r="L2454" i="5" s="1"/>
  <c r="L2459" i="5" a="1"/>
  <c r="L2459" i="5" s="1"/>
  <c r="L2460" i="5" a="1"/>
  <c r="L2460" i="5" s="1"/>
  <c r="L2461" i="5" a="1"/>
  <c r="L2461" i="5" s="1"/>
  <c r="L2463" i="5" a="1"/>
  <c r="L2463" i="5" s="1"/>
  <c r="L2464" i="5" a="1"/>
  <c r="L2464" i="5" s="1"/>
  <c r="L2468" i="5" a="1"/>
  <c r="L2468" i="5" s="1"/>
  <c r="L2469" i="5" a="1"/>
  <c r="L2469" i="5" s="1"/>
  <c r="L2470" i="5" a="1"/>
  <c r="L2470" i="5" s="1"/>
  <c r="L2474" i="5" a="1"/>
  <c r="L2474" i="5" s="1"/>
  <c r="L2478" i="5" a="1"/>
  <c r="L2478" i="5" s="1"/>
  <c r="L2480" i="5" a="1"/>
  <c r="L2480" i="5" s="1"/>
  <c r="L2482" i="5" a="1"/>
  <c r="L2482" i="5" s="1"/>
  <c r="L2485" i="5" a="1"/>
  <c r="L2485" i="5" s="1"/>
  <c r="L2486" i="5" a="1"/>
  <c r="L2486" i="5" s="1"/>
  <c r="L2488" i="5" a="1"/>
  <c r="L2488" i="5" s="1"/>
  <c r="L2489" i="5" a="1"/>
  <c r="L2489" i="5" s="1"/>
  <c r="L2490" i="5" a="1"/>
  <c r="L2490" i="5" s="1"/>
  <c r="L2491" i="5" a="1"/>
  <c r="L2491" i="5" s="1"/>
  <c r="L2493" i="5" a="1"/>
  <c r="L2493" i="5" s="1"/>
  <c r="L2496" i="5" a="1"/>
  <c r="L2496" i="5" s="1"/>
  <c r="L2497" i="5" a="1"/>
  <c r="L2497" i="5" s="1"/>
  <c r="L2500" i="5" a="1"/>
  <c r="L2500" i="5" s="1"/>
  <c r="L2501" i="5" a="1"/>
  <c r="L2501" i="5" s="1"/>
  <c r="L2506" i="5" a="1"/>
  <c r="L2506" i="5" s="1"/>
  <c r="L2507" i="5" a="1"/>
  <c r="L2507" i="5" s="1"/>
  <c r="L2508" i="5" a="1"/>
  <c r="L2508" i="5" s="1"/>
  <c r="L2509" i="5" a="1"/>
  <c r="L2509" i="5" s="1"/>
  <c r="L2510" i="5" a="1"/>
  <c r="L2510" i="5" s="1"/>
  <c r="L2513" i="5" a="1"/>
  <c r="L2513" i="5" s="1"/>
  <c r="L2514" i="5" a="1"/>
  <c r="L2514" i="5" s="1"/>
  <c r="L2515" i="5" a="1"/>
  <c r="L2515" i="5" s="1"/>
  <c r="L2518" i="5" a="1"/>
  <c r="L2518" i="5" s="1"/>
  <c r="L2520" i="5" a="1"/>
  <c r="L2520" i="5" s="1"/>
  <c r="L2522" i="5" a="1"/>
  <c r="L2522" i="5" s="1"/>
  <c r="L2523" i="5" a="1"/>
  <c r="L2523" i="5" s="1"/>
  <c r="L2525" i="5" a="1"/>
  <c r="L2525" i="5" s="1"/>
  <c r="L2530" i="5" a="1"/>
  <c r="L2530" i="5"/>
  <c r="L2531" i="5" a="1"/>
  <c r="L2531" i="5" s="1"/>
  <c r="L2532" i="5" a="1"/>
  <c r="L2532" i="5" s="1"/>
  <c r="L2533" i="5" a="1"/>
  <c r="L2533" i="5" s="1"/>
  <c r="L2534" i="5" a="1"/>
  <c r="L2534" i="5" s="1"/>
  <c r="L2538" i="5" a="1"/>
  <c r="L2538" i="5" s="1"/>
  <c r="L2541" i="5" a="1"/>
  <c r="L2541" i="5" s="1"/>
  <c r="L2545" i="5" a="1"/>
  <c r="L2545" i="5" s="1"/>
  <c r="L2546" i="5" a="1"/>
  <c r="L2546" i="5" s="1"/>
  <c r="L2548" i="5" a="1"/>
  <c r="L2548" i="5" s="1"/>
  <c r="L2549" i="5" a="1"/>
  <c r="L2549" i="5" s="1"/>
  <c r="L2552" i="5" a="1"/>
  <c r="L2552" i="5" s="1"/>
  <c r="L2553" i="5"/>
  <c r="L2554" i="5" a="1"/>
  <c r="L2554" i="5" s="1"/>
  <c r="L2556" i="5" a="1"/>
  <c r="L2556" i="5" s="1"/>
  <c r="L2557" i="5" a="1"/>
  <c r="L2557" i="5" s="1"/>
  <c r="L2560" i="5" a="1"/>
  <c r="L2560" i="5" s="1"/>
  <c r="L2563" i="5" a="1"/>
  <c r="L2563" i="5" s="1"/>
  <c r="L2564" i="5" a="1"/>
  <c r="L2564" i="5" s="1"/>
  <c r="L2569" i="5" a="1"/>
  <c r="L2569" i="5" s="1"/>
  <c r="L2570" i="5" a="1"/>
  <c r="L2570" i="5" s="1"/>
  <c r="L2572" i="5" a="1"/>
  <c r="L2572" i="5" s="1"/>
  <c r="L2574" i="5" a="1"/>
  <c r="L2574" i="5" s="1"/>
  <c r="L2575" i="5" a="1"/>
  <c r="L2575" i="5" s="1"/>
  <c r="L2576" i="5" a="1"/>
  <c r="L2576" i="5" s="1"/>
  <c r="L2579" i="5" a="1"/>
  <c r="L2579" i="5" s="1"/>
  <c r="L2581" i="5" a="1"/>
  <c r="L2581" i="5" s="1"/>
  <c r="L2583" i="5" a="1"/>
  <c r="L2583" i="5" s="1"/>
  <c r="L2585" i="5" a="1"/>
  <c r="L2585" i="5" s="1"/>
  <c r="L2586" i="5" a="1"/>
  <c r="L2586" i="5" s="1"/>
  <c r="L2587" i="5" a="1"/>
  <c r="L2587" i="5" s="1"/>
  <c r="L2590" i="5" a="1"/>
  <c r="L2590" i="5" s="1"/>
  <c r="L2591" i="5" a="1"/>
  <c r="L2591" i="5" s="1"/>
  <c r="L2592" i="5" a="1"/>
  <c r="L2592" i="5" s="1"/>
  <c r="L2593" i="5" a="1"/>
  <c r="L2593" i="5" s="1"/>
  <c r="L2595" i="5" a="1"/>
  <c r="L2595" i="5" s="1"/>
  <c r="L2598" i="5" a="1"/>
  <c r="L2598" i="5" s="1"/>
  <c r="L2599" i="5" a="1"/>
  <c r="L2599" i="5" s="1"/>
  <c r="L2600" i="5" a="1"/>
  <c r="L2600" i="5" s="1"/>
  <c r="L2601" i="5" a="1"/>
  <c r="L2601" i="5" s="1"/>
  <c r="L2603" i="5" a="1"/>
  <c r="L2603" i="5" s="1"/>
  <c r="L2606" i="5" a="1"/>
  <c r="L2606" i="5" s="1"/>
  <c r="L2608" i="5" a="1"/>
  <c r="L2608" i="5" s="1"/>
  <c r="L2610" i="5" a="1"/>
  <c r="L2610" i="5" s="1"/>
  <c r="L2611" i="5" a="1"/>
  <c r="L2611" i="5" s="1"/>
  <c r="L2613" i="5" a="1"/>
  <c r="L2613" i="5" s="1"/>
  <c r="L2614" i="5" a="1"/>
  <c r="L2614" i="5" s="1"/>
  <c r="L2616" i="5" a="1"/>
  <c r="L2616" i="5" s="1"/>
  <c r="L2618" i="5" a="1"/>
  <c r="L2618" i="5" s="1"/>
  <c r="L2619" i="5" a="1"/>
  <c r="L2619" i="5" s="1"/>
  <c r="L2622" i="5" a="1"/>
  <c r="L2622" i="5" s="1"/>
  <c r="L2623" i="5" a="1"/>
  <c r="L2623" i="5" s="1"/>
  <c r="L2624" i="5" a="1"/>
  <c r="L2624" i="5" s="1"/>
  <c r="L2626" i="5" a="1"/>
  <c r="L2626" i="5" s="1"/>
  <c r="L2630" i="5" a="1"/>
  <c r="L2630" i="5" s="1"/>
  <c r="L2631" i="5" a="1"/>
  <c r="L2631" i="5" s="1"/>
  <c r="L2632" i="5" a="1"/>
  <c r="L2632" i="5" s="1"/>
  <c r="L2633" i="5" a="1"/>
  <c r="L2633" i="5" s="1"/>
  <c r="L2635" i="5" a="1"/>
  <c r="L2635" i="5" s="1"/>
  <c r="L2638" i="5" a="1"/>
  <c r="L2638" i="5" s="1"/>
  <c r="L2640" i="5" a="1"/>
  <c r="L2640" i="5" s="1"/>
  <c r="L2641" i="5" a="1"/>
  <c r="L2641" i="5" s="1"/>
  <c r="L2642" i="5" a="1"/>
  <c r="L2642" i="5" s="1"/>
  <c r="L2643" i="5" a="1"/>
  <c r="L2643" i="5" s="1"/>
  <c r="L2648" i="5" a="1"/>
  <c r="L2648" i="5" s="1"/>
  <c r="L2650" i="5" a="1"/>
  <c r="L2650" i="5"/>
  <c r="L2651" i="5" a="1"/>
  <c r="L2651" i="5" s="1"/>
  <c r="L2655" i="5" a="1"/>
  <c r="L2655" i="5" s="1"/>
  <c r="L2656" i="5" a="1"/>
  <c r="L2656" i="5" s="1"/>
  <c r="L2657" i="5" a="1"/>
  <c r="L2657" i="5" s="1"/>
  <c r="L2658" i="5" a="1"/>
  <c r="L2658" i="5" s="1"/>
  <c r="L2659" i="5" a="1"/>
  <c r="L2659" i="5" s="1"/>
  <c r="L2662" i="5" a="1"/>
  <c r="L2662" i="5" s="1"/>
  <c r="L2663" i="5" a="1"/>
  <c r="L2663" i="5" s="1"/>
  <c r="L2665" i="5" a="1"/>
  <c r="L2665" i="5" s="1"/>
  <c r="L2666" i="5" a="1"/>
  <c r="L2666" i="5" s="1"/>
  <c r="L2667" i="5" a="1"/>
  <c r="L2667" i="5" s="1"/>
  <c r="L2670" i="5" a="1"/>
  <c r="L2670" i="5" s="1"/>
  <c r="L2672" i="5" a="1"/>
  <c r="L2672" i="5" s="1"/>
  <c r="L2673" i="5" a="1"/>
  <c r="L2673" i="5" s="1"/>
  <c r="L2675" i="5" a="1"/>
  <c r="L2675" i="5" s="1"/>
  <c r="L2677" i="5" a="1"/>
  <c r="L2677" i="5" s="1"/>
  <c r="L2678" i="5" a="1"/>
  <c r="L2678" i="5" s="1"/>
  <c r="L2681" i="5" a="1"/>
  <c r="L2681" i="5" s="1"/>
  <c r="L2682" i="5" a="1"/>
  <c r="L2682" i="5" s="1"/>
  <c r="L2683" i="5" a="1"/>
  <c r="L2683" i="5" s="1"/>
  <c r="L2685" i="5" a="1"/>
  <c r="L2685" i="5" s="1"/>
  <c r="L2686" i="5" a="1"/>
  <c r="L2686" i="5" s="1"/>
  <c r="L2689" i="5" a="1"/>
  <c r="L2689" i="5" s="1"/>
  <c r="L2690" i="5" a="1"/>
  <c r="L2690" i="5" s="1"/>
  <c r="L2691" i="5" a="1"/>
  <c r="L2691" i="5" s="1"/>
  <c r="L2693" i="5" a="1"/>
  <c r="L2693" i="5" s="1"/>
  <c r="L2695" i="5" a="1"/>
  <c r="L2695" i="5" s="1"/>
  <c r="L2696" i="5" a="1"/>
  <c r="L2696" i="5" s="1"/>
  <c r="L2697" i="5" a="1"/>
  <c r="L2697" i="5" s="1"/>
  <c r="L2698" i="5" a="1"/>
  <c r="L2698" i="5" s="1"/>
  <c r="L2699" i="5" a="1"/>
  <c r="L2699" i="5" s="1"/>
  <c r="L2702" i="5" a="1"/>
  <c r="L2702" i="5" s="1"/>
  <c r="L2705" i="5" a="1"/>
  <c r="L2705" i="5" s="1"/>
  <c r="L2706" i="5" a="1"/>
  <c r="L2706" i="5" s="1"/>
  <c r="L2709" i="5" a="1"/>
  <c r="L2709" i="5" s="1"/>
  <c r="L2710" i="5" a="1"/>
  <c r="L2710" i="5" s="1"/>
  <c r="L2713" i="5" a="1"/>
  <c r="L2713" i="5" s="1"/>
  <c r="L2714" i="5" a="1"/>
  <c r="L2714" i="5" s="1"/>
  <c r="L2719" i="5" a="1"/>
  <c r="L2719" i="5" s="1"/>
  <c r="L2722" i="5" a="1"/>
  <c r="L2722" i="5" s="1"/>
  <c r="L2725" i="5" a="1"/>
  <c r="L2725" i="5" s="1"/>
  <c r="L2726" i="5" a="1"/>
  <c r="L2726" i="5" s="1"/>
  <c r="L2727" i="5" a="1"/>
  <c r="L2727" i="5" s="1"/>
  <c r="M2" i="5" a="1"/>
  <c r="M2" i="5" s="1"/>
  <c r="M3" i="5" a="1"/>
  <c r="M3" i="5" s="1"/>
  <c r="M4" i="5" a="1"/>
  <c r="M4" i="5" s="1"/>
  <c r="M5" i="5" a="1"/>
  <c r="M5" i="5" s="1"/>
  <c r="M6" i="5" a="1"/>
  <c r="M6" i="5" s="1"/>
  <c r="M7" i="5" a="1"/>
  <c r="M7" i="5" s="1"/>
  <c r="M8" i="5" a="1"/>
  <c r="M8" i="5" s="1"/>
  <c r="M9" i="5" a="1"/>
  <c r="M9" i="5" s="1"/>
  <c r="M10" i="5" a="1"/>
  <c r="M10" i="5" s="1"/>
  <c r="M11" i="5" a="1"/>
  <c r="M11" i="5" s="1"/>
  <c r="M12" i="5" a="1"/>
  <c r="M12" i="5" s="1"/>
  <c r="M13" i="5" a="1"/>
  <c r="M13" i="5" s="1"/>
  <c r="M14" i="5" a="1"/>
  <c r="M14" i="5" s="1"/>
  <c r="M15" i="5" a="1"/>
  <c r="M15" i="5" s="1"/>
  <c r="M16" i="5" a="1"/>
  <c r="M16" i="5" s="1"/>
  <c r="M17" i="5" a="1"/>
  <c r="M17" i="5" s="1"/>
  <c r="M18" i="5" a="1"/>
  <c r="M18" i="5" s="1"/>
  <c r="M19" i="5" a="1"/>
  <c r="M19" i="5" s="1"/>
  <c r="M20" i="5" a="1"/>
  <c r="M20" i="5"/>
  <c r="M21" i="5" a="1"/>
  <c r="M21" i="5" s="1"/>
  <c r="M22" i="5" a="1"/>
  <c r="M22" i="5" s="1"/>
  <c r="M23" i="5" a="1"/>
  <c r="M23" i="5" s="1"/>
  <c r="M24" i="5" a="1"/>
  <c r="M24" i="5" s="1"/>
  <c r="M25" i="5" a="1"/>
  <c r="M25" i="5" s="1"/>
  <c r="M26" i="5" a="1"/>
  <c r="M26" i="5" s="1"/>
  <c r="M27" i="5" a="1"/>
  <c r="M27" i="5" s="1"/>
  <c r="M28" i="5" a="1"/>
  <c r="M28" i="5" s="1"/>
  <c r="M29" i="5" a="1"/>
  <c r="M29" i="5" s="1"/>
  <c r="M30" i="5" a="1"/>
  <c r="M30" i="5" s="1"/>
  <c r="M31" i="5" a="1"/>
  <c r="M31" i="5" s="1"/>
  <c r="M32" i="5" a="1"/>
  <c r="M32" i="5" s="1"/>
  <c r="M33" i="5" a="1"/>
  <c r="M33" i="5" s="1"/>
  <c r="M34" i="5" a="1"/>
  <c r="M34" i="5" s="1"/>
  <c r="M35" i="5" a="1"/>
  <c r="M35" i="5" s="1"/>
  <c r="M36" i="5" a="1"/>
  <c r="M36" i="5" s="1"/>
  <c r="M37" i="5" a="1"/>
  <c r="M37" i="5" s="1"/>
  <c r="M38" i="5" a="1"/>
  <c r="M38" i="5" s="1"/>
  <c r="M39" i="5" a="1"/>
  <c r="M39" i="5" s="1"/>
  <c r="M40" i="5" a="1"/>
  <c r="M40" i="5" s="1"/>
  <c r="M41" i="5" a="1"/>
  <c r="M41" i="5" s="1"/>
  <c r="M42" i="5" a="1"/>
  <c r="M42" i="5" s="1"/>
  <c r="M43" i="5" a="1"/>
  <c r="M43" i="5" s="1"/>
  <c r="M44" i="5" a="1"/>
  <c r="M44" i="5" s="1"/>
  <c r="M45" i="5" a="1"/>
  <c r="M45" i="5" s="1"/>
  <c r="M46" i="5" a="1"/>
  <c r="M46" i="5" s="1"/>
  <c r="M47" i="5" a="1"/>
  <c r="M47" i="5" s="1"/>
  <c r="M48" i="5" a="1"/>
  <c r="M48" i="5" s="1"/>
  <c r="M49" i="5" a="1"/>
  <c r="M49" i="5" s="1"/>
  <c r="M50" i="5" a="1"/>
  <c r="M50" i="5" s="1"/>
  <c r="M51" i="5" a="1"/>
  <c r="M51" i="5" s="1"/>
  <c r="M52" i="5" a="1"/>
  <c r="M52" i="5" s="1"/>
  <c r="M53" i="5" a="1"/>
  <c r="M53" i="5" s="1"/>
  <c r="M54" i="5" a="1"/>
  <c r="M54" i="5" s="1"/>
  <c r="M55" i="5" a="1"/>
  <c r="M55" i="5" s="1"/>
  <c r="M56" i="5" a="1"/>
  <c r="M56" i="5" s="1"/>
  <c r="M57" i="5" a="1"/>
  <c r="M57" i="5" s="1"/>
  <c r="M58" i="5" a="1"/>
  <c r="M58" i="5" s="1"/>
  <c r="M59" i="5" a="1"/>
  <c r="M59" i="5" s="1"/>
  <c r="M60" i="5" a="1"/>
  <c r="M60" i="5" s="1"/>
  <c r="M61" i="5" a="1"/>
  <c r="M61" i="5" s="1"/>
  <c r="M62" i="5" a="1"/>
  <c r="M62" i="5" s="1"/>
  <c r="M63" i="5" a="1"/>
  <c r="M63" i="5" s="1"/>
  <c r="M64" i="5" a="1"/>
  <c r="M64" i="5" s="1"/>
  <c r="M65" i="5" a="1"/>
  <c r="M65" i="5" s="1"/>
  <c r="M66" i="5" a="1"/>
  <c r="M66" i="5" s="1"/>
  <c r="M67" i="5" a="1"/>
  <c r="M67" i="5" s="1"/>
  <c r="M68" i="5" a="1"/>
  <c r="M68" i="5" s="1"/>
  <c r="M69" i="5" a="1"/>
  <c r="M69" i="5" s="1"/>
  <c r="M70" i="5" a="1"/>
  <c r="M70" i="5" s="1"/>
  <c r="M71" i="5" a="1"/>
  <c r="M71" i="5" s="1"/>
  <c r="M72" i="5" a="1"/>
  <c r="M72" i="5" s="1"/>
  <c r="M73" i="5" a="1"/>
  <c r="M73" i="5" s="1"/>
  <c r="M74" i="5" a="1"/>
  <c r="M74" i="5" s="1"/>
  <c r="M75" i="5" a="1"/>
  <c r="M75" i="5" s="1"/>
  <c r="M76" i="5" a="1"/>
  <c r="M76" i="5" s="1"/>
  <c r="M77" i="5" a="1"/>
  <c r="M77" i="5" s="1"/>
  <c r="M78" i="5" a="1"/>
  <c r="M78" i="5" s="1"/>
  <c r="M79" i="5" a="1"/>
  <c r="M79" i="5" s="1"/>
  <c r="M80" i="5" a="1"/>
  <c r="M80" i="5" s="1"/>
  <c r="M81" i="5" a="1"/>
  <c r="M81" i="5" s="1"/>
  <c r="M82" i="5" a="1"/>
  <c r="M82" i="5" s="1"/>
  <c r="M83" i="5" a="1"/>
  <c r="M83" i="5" s="1"/>
  <c r="M84" i="5" a="1"/>
  <c r="M84" i="5" s="1"/>
  <c r="M85" i="5" a="1"/>
  <c r="M85" i="5" s="1"/>
  <c r="M86" i="5" a="1"/>
  <c r="M86" i="5" s="1"/>
  <c r="M87" i="5" a="1"/>
  <c r="M87" i="5" s="1"/>
  <c r="M88" i="5" a="1"/>
  <c r="M88" i="5" s="1"/>
  <c r="M89" i="5" a="1"/>
  <c r="M89" i="5" s="1"/>
  <c r="M90" i="5" a="1"/>
  <c r="M90" i="5" s="1"/>
  <c r="M91" i="5" a="1"/>
  <c r="M91" i="5" s="1"/>
  <c r="M92" i="5" a="1"/>
  <c r="M92" i="5" s="1"/>
  <c r="M93" i="5" a="1"/>
  <c r="M93" i="5" s="1"/>
  <c r="M94" i="5" a="1"/>
  <c r="M94" i="5" s="1"/>
  <c r="M95" i="5" a="1"/>
  <c r="M95" i="5" s="1"/>
  <c r="M96" i="5" a="1"/>
  <c r="M96" i="5" s="1"/>
  <c r="M97" i="5" a="1"/>
  <c r="M97" i="5" s="1"/>
  <c r="M98" i="5" a="1"/>
  <c r="M98" i="5" s="1"/>
  <c r="M99" i="5" a="1"/>
  <c r="M99" i="5" s="1"/>
  <c r="M100" i="5" a="1"/>
  <c r="M100" i="5" s="1"/>
  <c r="M101" i="5" a="1"/>
  <c r="M101" i="5" s="1"/>
  <c r="M102" i="5" a="1"/>
  <c r="M102" i="5" s="1"/>
  <c r="M103" i="5" a="1"/>
  <c r="M103" i="5" s="1"/>
  <c r="M104" i="5" a="1"/>
  <c r="M104" i="5" s="1"/>
  <c r="M105" i="5" a="1"/>
  <c r="M105" i="5" s="1"/>
  <c r="M106" i="5" a="1"/>
  <c r="M106" i="5" s="1"/>
  <c r="M107" i="5" a="1"/>
  <c r="M107" i="5" s="1"/>
  <c r="M108" i="5" a="1"/>
  <c r="M108" i="5" s="1"/>
  <c r="M109" i="5" a="1"/>
  <c r="M109" i="5" s="1"/>
  <c r="M110" i="5" a="1"/>
  <c r="M110" i="5" s="1"/>
  <c r="M111" i="5" a="1"/>
  <c r="M111" i="5" s="1"/>
  <c r="M112" i="5" a="1"/>
  <c r="M112" i="5" s="1"/>
  <c r="M113" i="5" a="1"/>
  <c r="M113" i="5" s="1"/>
  <c r="M114" i="5" a="1"/>
  <c r="M114" i="5" s="1"/>
  <c r="M115" i="5" a="1"/>
  <c r="M115" i="5" s="1"/>
  <c r="M116" i="5" a="1"/>
  <c r="M116" i="5" s="1"/>
  <c r="M117" i="5" a="1"/>
  <c r="M117" i="5" s="1"/>
  <c r="M118" i="5" a="1"/>
  <c r="M118" i="5" s="1"/>
  <c r="M119" i="5" a="1"/>
  <c r="M119" i="5" s="1"/>
  <c r="M120" i="5" a="1"/>
  <c r="M120" i="5" s="1"/>
  <c r="M121" i="5" a="1"/>
  <c r="M121" i="5" s="1"/>
  <c r="M122" i="5" a="1"/>
  <c r="M122" i="5" s="1"/>
  <c r="M123" i="5" a="1"/>
  <c r="M123" i="5" s="1"/>
  <c r="M124" i="5" a="1"/>
  <c r="M124" i="5" s="1"/>
  <c r="M125" i="5" a="1"/>
  <c r="M125" i="5" s="1"/>
  <c r="M126" i="5" a="1"/>
  <c r="M126" i="5" s="1"/>
  <c r="M127" i="5" a="1"/>
  <c r="M127" i="5" s="1"/>
  <c r="M128" i="5" a="1"/>
  <c r="M128" i="5" s="1"/>
  <c r="M129" i="5" a="1"/>
  <c r="M129" i="5" s="1"/>
  <c r="M130" i="5" a="1"/>
  <c r="M130" i="5" s="1"/>
  <c r="M131" i="5" a="1"/>
  <c r="M131" i="5" s="1"/>
  <c r="M132" i="5" a="1"/>
  <c r="M132" i="5" s="1"/>
  <c r="M133" i="5" a="1"/>
  <c r="M133" i="5" s="1"/>
  <c r="M134" i="5" a="1"/>
  <c r="M134" i="5" s="1"/>
  <c r="M135" i="5" a="1"/>
  <c r="M135" i="5" s="1"/>
  <c r="M136" i="5" a="1"/>
  <c r="M136" i="5" s="1"/>
  <c r="M137" i="5" a="1"/>
  <c r="M137" i="5" s="1"/>
  <c r="M138" i="5" a="1"/>
  <c r="M138" i="5" s="1"/>
  <c r="M139" i="5" a="1"/>
  <c r="M139" i="5" s="1"/>
  <c r="M140" i="5" a="1"/>
  <c r="M140" i="5" s="1"/>
  <c r="M141" i="5" a="1"/>
  <c r="M141" i="5" s="1"/>
  <c r="M142" i="5" a="1"/>
  <c r="M142" i="5" s="1"/>
  <c r="M143" i="5" a="1"/>
  <c r="M143" i="5" s="1"/>
  <c r="M144" i="5" a="1"/>
  <c r="M144" i="5" s="1"/>
  <c r="M145" i="5" a="1"/>
  <c r="M145" i="5" s="1"/>
  <c r="M146" i="5" a="1"/>
  <c r="M146" i="5" s="1"/>
  <c r="M147" i="5" a="1"/>
  <c r="M147" i="5" s="1"/>
  <c r="M148" i="5" a="1"/>
  <c r="M148" i="5" s="1"/>
  <c r="M149" i="5" a="1"/>
  <c r="M149" i="5" s="1"/>
  <c r="M150" i="5" a="1"/>
  <c r="M150" i="5" s="1"/>
  <c r="M151" i="5" a="1"/>
  <c r="M151" i="5" s="1"/>
  <c r="M152" i="5" a="1"/>
  <c r="M152" i="5" s="1"/>
  <c r="M153" i="5" a="1"/>
  <c r="M153" i="5" s="1"/>
  <c r="M154" i="5" a="1"/>
  <c r="M154" i="5" s="1"/>
  <c r="M155" i="5" a="1"/>
  <c r="M155" i="5" s="1"/>
  <c r="M156" i="5" a="1"/>
  <c r="M156" i="5" s="1"/>
  <c r="M157" i="5" a="1"/>
  <c r="M157" i="5" s="1"/>
  <c r="M158" i="5" a="1"/>
  <c r="M158" i="5" s="1"/>
  <c r="M159" i="5" a="1"/>
  <c r="M159" i="5" s="1"/>
  <c r="M160" i="5" a="1"/>
  <c r="M160" i="5" s="1"/>
  <c r="M161" i="5" a="1"/>
  <c r="M161" i="5" s="1"/>
  <c r="M162" i="5" a="1"/>
  <c r="M162" i="5" s="1"/>
  <c r="M163" i="5" a="1"/>
  <c r="M163" i="5" s="1"/>
  <c r="M164" i="5" a="1"/>
  <c r="M164" i="5" s="1"/>
  <c r="M165" i="5" a="1"/>
  <c r="M165" i="5" s="1"/>
  <c r="M166" i="5" a="1"/>
  <c r="M166" i="5" s="1"/>
  <c r="M167" i="5" a="1"/>
  <c r="M167" i="5" s="1"/>
  <c r="M168" i="5" a="1"/>
  <c r="M168" i="5" s="1"/>
  <c r="M169" i="5" a="1"/>
  <c r="M169" i="5" s="1"/>
  <c r="M170" i="5" a="1"/>
  <c r="M170" i="5"/>
  <c r="M171" i="5" a="1"/>
  <c r="M171" i="5" s="1"/>
  <c r="M172" i="5" a="1"/>
  <c r="M172" i="5" s="1"/>
  <c r="M173" i="5" a="1"/>
  <c r="M173" i="5" s="1"/>
  <c r="M174" i="5" a="1"/>
  <c r="M174" i="5" s="1"/>
  <c r="M175" i="5" a="1"/>
  <c r="M175" i="5" s="1"/>
  <c r="M176" i="5" a="1"/>
  <c r="M176" i="5" s="1"/>
  <c r="M177" i="5" a="1"/>
  <c r="M177" i="5" s="1"/>
  <c r="M178" i="5" a="1"/>
  <c r="M178" i="5" s="1"/>
  <c r="M179" i="5" a="1"/>
  <c r="M179" i="5" s="1"/>
  <c r="M180" i="5" a="1"/>
  <c r="M180" i="5" s="1"/>
  <c r="M181" i="5" a="1"/>
  <c r="M181" i="5" s="1"/>
  <c r="M182" i="5" a="1"/>
  <c r="M182" i="5" s="1"/>
  <c r="M183" i="5" a="1"/>
  <c r="M183" i="5" s="1"/>
  <c r="M184" i="5" a="1"/>
  <c r="M184" i="5" s="1"/>
  <c r="M185" i="5" a="1"/>
  <c r="M185" i="5" s="1"/>
  <c r="M186" i="5" a="1"/>
  <c r="M186" i="5" s="1"/>
  <c r="M187" i="5" a="1"/>
  <c r="M187" i="5" s="1"/>
  <c r="M188" i="5" a="1"/>
  <c r="M188" i="5" s="1"/>
  <c r="M189" i="5" a="1"/>
  <c r="M189" i="5" s="1"/>
  <c r="M190" i="5" a="1"/>
  <c r="M190" i="5" s="1"/>
  <c r="M191" i="5" a="1"/>
  <c r="M191" i="5" s="1"/>
  <c r="M192" i="5" a="1"/>
  <c r="M192" i="5"/>
  <c r="M193" i="5" a="1"/>
  <c r="M193" i="5" s="1"/>
  <c r="M194" i="5" a="1"/>
  <c r="M194" i="5" s="1"/>
  <c r="M195" i="5" a="1"/>
  <c r="M195" i="5" s="1"/>
  <c r="M196" i="5" a="1"/>
  <c r="M196" i="5" s="1"/>
  <c r="M197" i="5" a="1"/>
  <c r="M197" i="5" s="1"/>
  <c r="M198" i="5" a="1"/>
  <c r="M198" i="5" s="1"/>
  <c r="M199" i="5" a="1"/>
  <c r="M199" i="5" s="1"/>
  <c r="M200" i="5" a="1"/>
  <c r="M200" i="5" s="1"/>
  <c r="M201" i="5" a="1"/>
  <c r="M201" i="5" s="1"/>
  <c r="M202" i="5" a="1"/>
  <c r="M202" i="5" s="1"/>
  <c r="M203" i="5" a="1"/>
  <c r="M203" i="5" s="1"/>
  <c r="M204" i="5" a="1"/>
  <c r="M204" i="5" s="1"/>
  <c r="M205" i="5" a="1"/>
  <c r="M205" i="5" s="1"/>
  <c r="M206" i="5" a="1"/>
  <c r="M206" i="5" s="1"/>
  <c r="M207" i="5" a="1"/>
  <c r="M207" i="5" s="1"/>
  <c r="M208" i="5" a="1"/>
  <c r="M208" i="5" s="1"/>
  <c r="M209" i="5" a="1"/>
  <c r="M209" i="5" s="1"/>
  <c r="M210" i="5" a="1"/>
  <c r="M210" i="5" s="1"/>
  <c r="M211" i="5" a="1"/>
  <c r="M211" i="5" s="1"/>
  <c r="M212" i="5" a="1"/>
  <c r="M212" i="5"/>
  <c r="M213" i="5" a="1"/>
  <c r="M213" i="5" s="1"/>
  <c r="M214" i="5" a="1"/>
  <c r="M214" i="5" s="1"/>
  <c r="M215" i="5" a="1"/>
  <c r="M215" i="5" s="1"/>
  <c r="M216" i="5" a="1"/>
  <c r="M216" i="5" s="1"/>
  <c r="M217" i="5" a="1"/>
  <c r="M217" i="5" s="1"/>
  <c r="M218" i="5" a="1"/>
  <c r="M218" i="5" s="1"/>
  <c r="M219" i="5" a="1"/>
  <c r="M219" i="5" s="1"/>
  <c r="M220" i="5" a="1"/>
  <c r="M220" i="5" s="1"/>
  <c r="M221" i="5" a="1"/>
  <c r="M221" i="5" s="1"/>
  <c r="M222" i="5" a="1"/>
  <c r="M222" i="5" s="1"/>
  <c r="M223" i="5" a="1"/>
  <c r="M223" i="5" s="1"/>
  <c r="M224" i="5" a="1"/>
  <c r="M224" i="5" s="1"/>
  <c r="M225" i="5" a="1"/>
  <c r="M225" i="5" s="1"/>
  <c r="M226" i="5" a="1"/>
  <c r="M226" i="5" s="1"/>
  <c r="M227" i="5" a="1"/>
  <c r="M227" i="5" s="1"/>
  <c r="M228" i="5" a="1"/>
  <c r="M228" i="5" s="1"/>
  <c r="M229" i="5" a="1"/>
  <c r="M229" i="5" s="1"/>
  <c r="M230" i="5" a="1"/>
  <c r="M230" i="5" s="1"/>
  <c r="M231" i="5" a="1"/>
  <c r="M231" i="5" s="1"/>
  <c r="M232" i="5" a="1"/>
  <c r="M232" i="5" s="1"/>
  <c r="M233" i="5" a="1"/>
  <c r="M233" i="5" s="1"/>
  <c r="M234" i="5" a="1"/>
  <c r="M234" i="5" s="1"/>
  <c r="M235" i="5" a="1"/>
  <c r="M235" i="5"/>
  <c r="M236" i="5" a="1"/>
  <c r="M236" i="5" s="1"/>
  <c r="M237" i="5" a="1"/>
  <c r="M237" i="5" s="1"/>
  <c r="M238" i="5" a="1"/>
  <c r="M238" i="5" s="1"/>
  <c r="M239" i="5" a="1"/>
  <c r="M239" i="5" s="1"/>
  <c r="M240" i="5" a="1"/>
  <c r="M240" i="5" s="1"/>
  <c r="M241" i="5" a="1"/>
  <c r="M241" i="5" s="1"/>
  <c r="M242" i="5" a="1"/>
  <c r="M242" i="5" s="1"/>
  <c r="M243" i="5" a="1"/>
  <c r="M243" i="5" s="1"/>
  <c r="M244" i="5" a="1"/>
  <c r="M244" i="5" s="1"/>
  <c r="M245" i="5" a="1"/>
  <c r="M245" i="5" s="1"/>
  <c r="M246" i="5" a="1"/>
  <c r="M246" i="5" s="1"/>
  <c r="M247" i="5" a="1"/>
  <c r="M247" i="5" s="1"/>
  <c r="M248" i="5" a="1"/>
  <c r="M248" i="5" s="1"/>
  <c r="M249" i="5" a="1"/>
  <c r="M249" i="5" s="1"/>
  <c r="M250" i="5" a="1"/>
  <c r="M250" i="5" s="1"/>
  <c r="M251" i="5" a="1"/>
  <c r="M251" i="5" s="1"/>
  <c r="M252" i="5" a="1"/>
  <c r="M252" i="5" s="1"/>
  <c r="M253" i="5" a="1"/>
  <c r="M253" i="5" s="1"/>
  <c r="M254" i="5" a="1"/>
  <c r="M254" i="5" s="1"/>
  <c r="M255" i="5" a="1"/>
  <c r="M255" i="5" s="1"/>
  <c r="M256" i="5" a="1"/>
  <c r="M256" i="5" s="1"/>
  <c r="M257" i="5" a="1"/>
  <c r="M257" i="5" s="1"/>
  <c r="M258" i="5" a="1"/>
  <c r="M258" i="5" s="1"/>
  <c r="M259" i="5" a="1"/>
  <c r="M259" i="5" s="1"/>
  <c r="M260" i="5" a="1"/>
  <c r="M260" i="5" s="1"/>
  <c r="M261" i="5" a="1"/>
  <c r="M261" i="5" s="1"/>
  <c r="M262" i="5" a="1"/>
  <c r="M262" i="5" s="1"/>
  <c r="M263" i="5" a="1"/>
  <c r="M263" i="5" s="1"/>
  <c r="M264" i="5" a="1"/>
  <c r="M264" i="5" s="1"/>
  <c r="M265" i="5" a="1"/>
  <c r="M265" i="5" s="1"/>
  <c r="M266" i="5" a="1"/>
  <c r="M266" i="5" s="1"/>
  <c r="M267" i="5" a="1"/>
  <c r="M267" i="5"/>
  <c r="M268" i="5" a="1"/>
  <c r="M268" i="5" s="1"/>
  <c r="M269" i="5" a="1"/>
  <c r="M269" i="5" s="1"/>
  <c r="M270" i="5" a="1"/>
  <c r="M270" i="5" s="1"/>
  <c r="M271" i="5" a="1"/>
  <c r="M271" i="5" s="1"/>
  <c r="M272" i="5" a="1"/>
  <c r="M272" i="5" s="1"/>
  <c r="M273" i="5" a="1"/>
  <c r="M273" i="5" s="1"/>
  <c r="M274" i="5" a="1"/>
  <c r="M274" i="5" s="1"/>
  <c r="M275" i="5" a="1"/>
  <c r="M275" i="5" s="1"/>
  <c r="M276" i="5" a="1"/>
  <c r="M276" i="5" s="1"/>
  <c r="M277" i="5" a="1"/>
  <c r="M277" i="5" s="1"/>
  <c r="M278" i="5" a="1"/>
  <c r="M278" i="5" s="1"/>
  <c r="M279" i="5" a="1"/>
  <c r="M279" i="5" s="1"/>
  <c r="M280" i="5" a="1"/>
  <c r="M280" i="5" s="1"/>
  <c r="M281" i="5" a="1"/>
  <c r="M281" i="5" s="1"/>
  <c r="M282" i="5" a="1"/>
  <c r="M282" i="5" s="1"/>
  <c r="M283" i="5" a="1"/>
  <c r="M283" i="5" s="1"/>
  <c r="M284" i="5" a="1"/>
  <c r="M284" i="5" s="1"/>
  <c r="M285" i="5" a="1"/>
  <c r="M285" i="5" s="1"/>
  <c r="M286" i="5" a="1"/>
  <c r="M286" i="5" s="1"/>
  <c r="M287" i="5" a="1"/>
  <c r="M287" i="5" s="1"/>
  <c r="M288" i="5" a="1"/>
  <c r="M288" i="5" s="1"/>
  <c r="M289" i="5" a="1"/>
  <c r="M289" i="5" s="1"/>
  <c r="M290" i="5" a="1"/>
  <c r="M290" i="5"/>
  <c r="M291" i="5" a="1"/>
  <c r="M291" i="5" s="1"/>
  <c r="M292" i="5" a="1"/>
  <c r="M292" i="5" s="1"/>
  <c r="M293" i="5" a="1"/>
  <c r="M293" i="5" s="1"/>
  <c r="M294" i="5" a="1"/>
  <c r="M294" i="5" s="1"/>
  <c r="M295" i="5" a="1"/>
  <c r="M295" i="5" s="1"/>
  <c r="M296" i="5" a="1"/>
  <c r="M296" i="5" s="1"/>
  <c r="M297" i="5" a="1"/>
  <c r="M297" i="5" s="1"/>
  <c r="M298" i="5" a="1"/>
  <c r="M298" i="5" s="1"/>
  <c r="M299" i="5" a="1"/>
  <c r="M299" i="5" s="1"/>
  <c r="M300" i="5" a="1"/>
  <c r="M300" i="5" s="1"/>
  <c r="M301" i="5" a="1"/>
  <c r="M301" i="5" s="1"/>
  <c r="M302" i="5" a="1"/>
  <c r="M302" i="5" s="1"/>
  <c r="M303" i="5" a="1"/>
  <c r="M303" i="5" s="1"/>
  <c r="M304" i="5" a="1"/>
  <c r="M304" i="5" s="1"/>
  <c r="M305" i="5" a="1"/>
  <c r="M305" i="5" s="1"/>
  <c r="M306" i="5" a="1"/>
  <c r="M306" i="5" s="1"/>
  <c r="M307" i="5" a="1"/>
  <c r="M307" i="5" s="1"/>
  <c r="M308" i="5" a="1"/>
  <c r="M308" i="5" s="1"/>
  <c r="M309" i="5" a="1"/>
  <c r="M309" i="5" s="1"/>
  <c r="M310" i="5" a="1"/>
  <c r="M310" i="5" s="1"/>
  <c r="M311" i="5" a="1"/>
  <c r="M311" i="5" s="1"/>
  <c r="M312" i="5" a="1"/>
  <c r="M312" i="5" s="1"/>
  <c r="M313" i="5" a="1"/>
  <c r="M313" i="5" s="1"/>
  <c r="M314" i="5" a="1"/>
  <c r="M314" i="5" s="1"/>
  <c r="M315" i="5" a="1"/>
  <c r="M315" i="5" s="1"/>
  <c r="M316" i="5" a="1"/>
  <c r="M316" i="5" s="1"/>
  <c r="M317" i="5" a="1"/>
  <c r="M317" i="5" s="1"/>
  <c r="M318" i="5" a="1"/>
  <c r="M318" i="5" s="1"/>
  <c r="M319" i="5" a="1"/>
  <c r="M319" i="5" s="1"/>
  <c r="M320" i="5" a="1"/>
  <c r="M320" i="5" s="1"/>
  <c r="M321" i="5" a="1"/>
  <c r="M321" i="5" s="1"/>
  <c r="M322" i="5" a="1"/>
  <c r="M322" i="5" s="1"/>
  <c r="M323" i="5" a="1"/>
  <c r="M323" i="5" s="1"/>
  <c r="M324" i="5" a="1"/>
  <c r="M324" i="5" s="1"/>
  <c r="M325" i="5" a="1"/>
  <c r="M325" i="5" s="1"/>
  <c r="M326" i="5" a="1"/>
  <c r="M326" i="5" s="1"/>
  <c r="M327" i="5" a="1"/>
  <c r="M327" i="5" s="1"/>
  <c r="M328" i="5" a="1"/>
  <c r="M328" i="5" s="1"/>
  <c r="M329" i="5" a="1"/>
  <c r="M329" i="5" s="1"/>
  <c r="M330" i="5" a="1"/>
  <c r="M330" i="5" s="1"/>
  <c r="M331" i="5" a="1"/>
  <c r="M331" i="5" s="1"/>
  <c r="M332" i="5" a="1"/>
  <c r="M332" i="5" s="1"/>
  <c r="M333" i="5" a="1"/>
  <c r="M333" i="5" s="1"/>
  <c r="M334" i="5" a="1"/>
  <c r="M334" i="5" s="1"/>
  <c r="M335" i="5" a="1"/>
  <c r="M335" i="5" s="1"/>
  <c r="M336" i="5" a="1"/>
  <c r="M336" i="5" s="1"/>
  <c r="M337" i="5" a="1"/>
  <c r="M337" i="5" s="1"/>
  <c r="M338" i="5" a="1"/>
  <c r="M338" i="5" s="1"/>
  <c r="M339" i="5" a="1"/>
  <c r="M339" i="5" s="1"/>
  <c r="M340" i="5" a="1"/>
  <c r="M340" i="5" s="1"/>
  <c r="M341" i="5" a="1"/>
  <c r="M341" i="5" s="1"/>
  <c r="M342" i="5" a="1"/>
  <c r="M342" i="5" s="1"/>
  <c r="M343" i="5" a="1"/>
  <c r="M343" i="5" s="1"/>
  <c r="M344" i="5" a="1"/>
  <c r="M344" i="5" s="1"/>
  <c r="M345" i="5" a="1"/>
  <c r="M345" i="5" s="1"/>
  <c r="M346" i="5" a="1"/>
  <c r="M346" i="5" s="1"/>
  <c r="M347" i="5" a="1"/>
  <c r="M347" i="5" s="1"/>
  <c r="M348" i="5" a="1"/>
  <c r="M348" i="5" s="1"/>
  <c r="M349" i="5" a="1"/>
  <c r="M349" i="5" s="1"/>
  <c r="M350" i="5" a="1"/>
  <c r="M350" i="5" s="1"/>
  <c r="M351" i="5" a="1"/>
  <c r="M351" i="5" s="1"/>
  <c r="M352" i="5" a="1"/>
  <c r="M352" i="5" s="1"/>
  <c r="M353" i="5" a="1"/>
  <c r="M353" i="5" s="1"/>
  <c r="M354" i="5" a="1"/>
  <c r="M354" i="5" s="1"/>
  <c r="M355" i="5" a="1"/>
  <c r="M355" i="5" s="1"/>
  <c r="M356" i="5" a="1"/>
  <c r="M356" i="5" s="1"/>
  <c r="M357" i="5" a="1"/>
  <c r="M357" i="5" s="1"/>
  <c r="M358" i="5" a="1"/>
  <c r="M358" i="5" s="1"/>
  <c r="M359" i="5" a="1"/>
  <c r="M359" i="5" s="1"/>
  <c r="M360" i="5" a="1"/>
  <c r="M360" i="5" s="1"/>
  <c r="M361" i="5" a="1"/>
  <c r="M361" i="5" s="1"/>
  <c r="M362" i="5" a="1"/>
  <c r="M362" i="5" s="1"/>
  <c r="M363" i="5" a="1"/>
  <c r="M363" i="5" s="1"/>
  <c r="M364" i="5" a="1"/>
  <c r="M364" i="5" s="1"/>
  <c r="M365" i="5" a="1"/>
  <c r="M365" i="5" s="1"/>
  <c r="M366" i="5" a="1"/>
  <c r="M366" i="5" s="1"/>
  <c r="M367" i="5" a="1"/>
  <c r="M367" i="5" s="1"/>
  <c r="M368" i="5" a="1"/>
  <c r="M368" i="5" s="1"/>
  <c r="M369" i="5" a="1"/>
  <c r="M369" i="5" s="1"/>
  <c r="M370" i="5" a="1"/>
  <c r="M370" i="5" s="1"/>
  <c r="M371" i="5" a="1"/>
  <c r="M371" i="5" s="1"/>
  <c r="M372" i="5" a="1"/>
  <c r="M372" i="5" s="1"/>
  <c r="M373" i="5" a="1"/>
  <c r="M373" i="5" s="1"/>
  <c r="M374" i="5" a="1"/>
  <c r="M374" i="5" s="1"/>
  <c r="M375" i="5" a="1"/>
  <c r="M375" i="5" s="1"/>
  <c r="M376" i="5" a="1"/>
  <c r="M376" i="5" s="1"/>
  <c r="M377" i="5" a="1"/>
  <c r="M377" i="5" s="1"/>
  <c r="M378" i="5" a="1"/>
  <c r="M378" i="5" s="1"/>
  <c r="M379" i="5" a="1"/>
  <c r="M379" i="5" s="1"/>
  <c r="M380" i="5" a="1"/>
  <c r="M380" i="5" s="1"/>
  <c r="M381" i="5" a="1"/>
  <c r="M381" i="5" s="1"/>
  <c r="M382" i="5" a="1"/>
  <c r="M382" i="5" s="1"/>
  <c r="M383" i="5" a="1"/>
  <c r="M383" i="5" s="1"/>
  <c r="M384" i="5" a="1"/>
  <c r="M384" i="5" s="1"/>
  <c r="M385" i="5" a="1"/>
  <c r="M385" i="5" s="1"/>
  <c r="M386" i="5" a="1"/>
  <c r="M386" i="5" s="1"/>
  <c r="M387" i="5" a="1"/>
  <c r="M387" i="5" s="1"/>
  <c r="M388" i="5" a="1"/>
  <c r="M388" i="5" s="1"/>
  <c r="M389" i="5" a="1"/>
  <c r="M389" i="5" s="1"/>
  <c r="M390" i="5" a="1"/>
  <c r="M390" i="5" s="1"/>
  <c r="M391" i="5" a="1"/>
  <c r="M391" i="5" s="1"/>
  <c r="M392" i="5" a="1"/>
  <c r="M392" i="5" s="1"/>
  <c r="M393" i="5" a="1"/>
  <c r="M393" i="5" s="1"/>
  <c r="M394" i="5" a="1"/>
  <c r="M394" i="5" s="1"/>
  <c r="M395" i="5" a="1"/>
  <c r="M395" i="5"/>
  <c r="M396" i="5" a="1"/>
  <c r="M396" i="5" s="1"/>
  <c r="M397" i="5" a="1"/>
  <c r="M397" i="5" s="1"/>
  <c r="M398" i="5" a="1"/>
  <c r="M398" i="5" s="1"/>
  <c r="M399" i="5" a="1"/>
  <c r="M399" i="5" s="1"/>
  <c r="M400" i="5" a="1"/>
  <c r="M400" i="5" s="1"/>
  <c r="M401" i="5" a="1"/>
  <c r="M401" i="5" s="1"/>
  <c r="M402" i="5" a="1"/>
  <c r="M402" i="5" s="1"/>
  <c r="M403" i="5" a="1"/>
  <c r="M403" i="5" s="1"/>
  <c r="M404" i="5" a="1"/>
  <c r="M404" i="5" s="1"/>
  <c r="M405" i="5" a="1"/>
  <c r="M405" i="5" s="1"/>
  <c r="M406" i="5" a="1"/>
  <c r="M406" i="5" s="1"/>
  <c r="M407" i="5" a="1"/>
  <c r="M407" i="5" s="1"/>
  <c r="M408" i="5" a="1"/>
  <c r="M408" i="5" s="1"/>
  <c r="M409" i="5" a="1"/>
  <c r="M409" i="5" s="1"/>
  <c r="M410" i="5" a="1"/>
  <c r="M410" i="5" s="1"/>
  <c r="M411" i="5" a="1"/>
  <c r="M411" i="5" s="1"/>
  <c r="M412" i="5" a="1"/>
  <c r="M412" i="5" s="1"/>
  <c r="M413" i="5" a="1"/>
  <c r="M413" i="5" s="1"/>
  <c r="M414" i="5" a="1"/>
  <c r="M414" i="5" s="1"/>
  <c r="M415" i="5" a="1"/>
  <c r="M415" i="5" s="1"/>
  <c r="M416" i="5" a="1"/>
  <c r="M416" i="5" s="1"/>
  <c r="M417" i="5" a="1"/>
  <c r="M417" i="5" s="1"/>
  <c r="M418" i="5" a="1"/>
  <c r="M418" i="5"/>
  <c r="M419" i="5" a="1"/>
  <c r="M419" i="5" s="1"/>
  <c r="M420" i="5" a="1"/>
  <c r="M420" i="5" s="1"/>
  <c r="M421" i="5" a="1"/>
  <c r="M421" i="5" s="1"/>
  <c r="M422" i="5" a="1"/>
  <c r="M422" i="5" s="1"/>
  <c r="M423" i="5" a="1"/>
  <c r="M423" i="5" s="1"/>
  <c r="M424" i="5" a="1"/>
  <c r="M424" i="5" s="1"/>
  <c r="M425" i="5" a="1"/>
  <c r="M425" i="5" s="1"/>
  <c r="M426" i="5" a="1"/>
  <c r="M426" i="5" s="1"/>
  <c r="M427" i="5" a="1"/>
  <c r="M427" i="5" s="1"/>
  <c r="M428" i="5" a="1"/>
  <c r="M428" i="5" s="1"/>
  <c r="M429" i="5" a="1"/>
  <c r="M429" i="5" s="1"/>
  <c r="M430" i="5" a="1"/>
  <c r="M430" i="5" s="1"/>
  <c r="M431" i="5" a="1"/>
  <c r="M431" i="5" s="1"/>
  <c r="M432" i="5" a="1"/>
  <c r="M432" i="5" s="1"/>
  <c r="M433" i="5" a="1"/>
  <c r="M433" i="5" s="1"/>
  <c r="M434" i="5" a="1"/>
  <c r="M434" i="5" s="1"/>
  <c r="M435" i="5" a="1"/>
  <c r="M435" i="5" s="1"/>
  <c r="M436" i="5" a="1"/>
  <c r="M436" i="5" s="1"/>
  <c r="M437" i="5" a="1"/>
  <c r="M437" i="5" s="1"/>
  <c r="M438" i="5" a="1"/>
  <c r="M438" i="5" s="1"/>
  <c r="M439" i="5" a="1"/>
  <c r="M439" i="5" s="1"/>
  <c r="M440" i="5" a="1"/>
  <c r="M440" i="5" s="1"/>
  <c r="M441" i="5" a="1"/>
  <c r="M441" i="5" s="1"/>
  <c r="M442" i="5" a="1"/>
  <c r="M442" i="5" s="1"/>
  <c r="M443" i="5" a="1"/>
  <c r="M443" i="5" s="1"/>
  <c r="M444" i="5" a="1"/>
  <c r="M444" i="5" s="1"/>
  <c r="M445" i="5" a="1"/>
  <c r="M445" i="5" s="1"/>
  <c r="M446" i="5" a="1"/>
  <c r="M446" i="5" s="1"/>
  <c r="M447" i="5" a="1"/>
  <c r="M447" i="5" s="1"/>
  <c r="M448" i="5" a="1"/>
  <c r="M448" i="5" s="1"/>
  <c r="M449" i="5" a="1"/>
  <c r="M449" i="5" s="1"/>
  <c r="M450" i="5" a="1"/>
  <c r="M450" i="5" s="1"/>
  <c r="M451" i="5" a="1"/>
  <c r="M451" i="5" s="1"/>
  <c r="M452" i="5" a="1"/>
  <c r="M452" i="5" s="1"/>
  <c r="M453" i="5" a="1"/>
  <c r="M453" i="5" s="1"/>
  <c r="M454" i="5" a="1"/>
  <c r="M454" i="5" s="1"/>
  <c r="M455" i="5" a="1"/>
  <c r="M455" i="5" s="1"/>
  <c r="M456" i="5" a="1"/>
  <c r="M456" i="5" s="1"/>
  <c r="M457" i="5" a="1"/>
  <c r="M457" i="5" s="1"/>
  <c r="M458" i="5" a="1"/>
  <c r="M458" i="5" s="1"/>
  <c r="M459" i="5" a="1"/>
  <c r="M459" i="5" s="1"/>
  <c r="M460" i="5" a="1"/>
  <c r="M460" i="5" s="1"/>
  <c r="M461" i="5" a="1"/>
  <c r="M461" i="5" s="1"/>
  <c r="M462" i="5" a="1"/>
  <c r="M462" i="5" s="1"/>
  <c r="M463" i="5" a="1"/>
  <c r="M463" i="5" s="1"/>
  <c r="M464" i="5" a="1"/>
  <c r="M464" i="5" s="1"/>
  <c r="M465" i="5" a="1"/>
  <c r="M465" i="5" s="1"/>
  <c r="M466" i="5" a="1"/>
  <c r="M466" i="5" s="1"/>
  <c r="M467" i="5" a="1"/>
  <c r="M467" i="5" s="1"/>
  <c r="M468" i="5" a="1"/>
  <c r="M468" i="5" s="1"/>
  <c r="M469" i="5" a="1"/>
  <c r="M469" i="5" s="1"/>
  <c r="M470" i="5" a="1"/>
  <c r="M470" i="5" s="1"/>
  <c r="M471" i="5" a="1"/>
  <c r="M471" i="5" s="1"/>
  <c r="M472" i="5" a="1"/>
  <c r="M472" i="5" s="1"/>
  <c r="M473" i="5" a="1"/>
  <c r="M473" i="5" s="1"/>
  <c r="M474" i="5" a="1"/>
  <c r="M474" i="5" s="1"/>
  <c r="M475" i="5" a="1"/>
  <c r="M475" i="5" s="1"/>
  <c r="M476" i="5" a="1"/>
  <c r="M476" i="5"/>
  <c r="M477" i="5" a="1"/>
  <c r="M477" i="5" s="1"/>
  <c r="M478" i="5" a="1"/>
  <c r="M478" i="5" s="1"/>
  <c r="M479" i="5" a="1"/>
  <c r="M479" i="5" s="1"/>
  <c r="M480" i="5" a="1"/>
  <c r="M480" i="5" s="1"/>
  <c r="M481" i="5" a="1"/>
  <c r="M481" i="5" s="1"/>
  <c r="M482" i="5" a="1"/>
  <c r="M482" i="5" s="1"/>
  <c r="M483" i="5" a="1"/>
  <c r="M483" i="5" s="1"/>
  <c r="M484" i="5" a="1"/>
  <c r="M484" i="5" s="1"/>
  <c r="M485" i="5" a="1"/>
  <c r="M485" i="5" s="1"/>
  <c r="M486" i="5" a="1"/>
  <c r="M486" i="5" s="1"/>
  <c r="M487" i="5" a="1"/>
  <c r="M487" i="5" s="1"/>
  <c r="M488" i="5" a="1"/>
  <c r="M488" i="5" s="1"/>
  <c r="M489" i="5" a="1"/>
  <c r="M489" i="5" s="1"/>
  <c r="M490" i="5" a="1"/>
  <c r="M490" i="5" s="1"/>
  <c r="M491" i="5" a="1"/>
  <c r="M491" i="5"/>
  <c r="M492" i="5" a="1"/>
  <c r="M492" i="5"/>
  <c r="M493" i="5" a="1"/>
  <c r="M493" i="5" s="1"/>
  <c r="M494" i="5" a="1"/>
  <c r="M494" i="5" s="1"/>
  <c r="M495" i="5" a="1"/>
  <c r="M495" i="5" s="1"/>
  <c r="M496" i="5" a="1"/>
  <c r="M496" i="5" s="1"/>
  <c r="M497" i="5" a="1"/>
  <c r="M497" i="5" s="1"/>
  <c r="M498" i="5" a="1"/>
  <c r="M498" i="5" s="1"/>
  <c r="M499" i="5" a="1"/>
  <c r="M499" i="5" s="1"/>
  <c r="M500" i="5" a="1"/>
  <c r="M500" i="5" s="1"/>
  <c r="M501" i="5" a="1"/>
  <c r="M501" i="5" s="1"/>
  <c r="M502" i="5" a="1"/>
  <c r="M502" i="5" s="1"/>
  <c r="M503" i="5" a="1"/>
  <c r="M503" i="5" s="1"/>
  <c r="M504" i="5" a="1"/>
  <c r="M504" i="5" s="1"/>
  <c r="M505" i="5" a="1"/>
  <c r="M505" i="5" s="1"/>
  <c r="M506" i="5" a="1"/>
  <c r="M506" i="5" s="1"/>
  <c r="M507" i="5" a="1"/>
  <c r="M507" i="5" s="1"/>
  <c r="M508" i="5" a="1"/>
  <c r="M508" i="5" s="1"/>
  <c r="M509" i="5" a="1"/>
  <c r="M509" i="5" s="1"/>
  <c r="M510" i="5" a="1"/>
  <c r="M510" i="5" s="1"/>
  <c r="M511" i="5" a="1"/>
  <c r="M511" i="5" s="1"/>
  <c r="M512" i="5" a="1"/>
  <c r="M512" i="5" s="1"/>
  <c r="M513" i="5" a="1"/>
  <c r="M513" i="5" s="1"/>
  <c r="M514" i="5" a="1"/>
  <c r="M514" i="5" s="1"/>
  <c r="M515" i="5" a="1"/>
  <c r="M515" i="5" s="1"/>
  <c r="M516" i="5" a="1"/>
  <c r="M516" i="5" s="1"/>
  <c r="M517" i="5" a="1"/>
  <c r="M517" i="5" s="1"/>
  <c r="M518" i="5" a="1"/>
  <c r="M518" i="5" s="1"/>
  <c r="M519" i="5" a="1"/>
  <c r="M519" i="5" s="1"/>
  <c r="M520" i="5" a="1"/>
  <c r="M520" i="5" s="1"/>
  <c r="M521" i="5" a="1"/>
  <c r="M521" i="5" s="1"/>
  <c r="M522" i="5" a="1"/>
  <c r="M522" i="5" s="1"/>
  <c r="M523" i="5" a="1"/>
  <c r="M523" i="5" s="1"/>
  <c r="M524" i="5" a="1"/>
  <c r="M524" i="5" s="1"/>
  <c r="M525" i="5" a="1"/>
  <c r="M525" i="5" s="1"/>
  <c r="M526" i="5" a="1"/>
  <c r="M526" i="5" s="1"/>
  <c r="M527" i="5" a="1"/>
  <c r="M527" i="5" s="1"/>
  <c r="M528" i="5" a="1"/>
  <c r="M528" i="5" s="1"/>
  <c r="M529" i="5" a="1"/>
  <c r="M529" i="5" s="1"/>
  <c r="M530" i="5" a="1"/>
  <c r="M530" i="5" s="1"/>
  <c r="M531" i="5" a="1"/>
  <c r="M531" i="5" s="1"/>
  <c r="M532" i="5" a="1"/>
  <c r="M532" i="5" s="1"/>
  <c r="M533" i="5" a="1"/>
  <c r="M533" i="5" s="1"/>
  <c r="M534" i="5" a="1"/>
  <c r="M534" i="5" s="1"/>
  <c r="M535" i="5" a="1"/>
  <c r="M535" i="5" s="1"/>
  <c r="M536" i="5" a="1"/>
  <c r="M536" i="5" s="1"/>
  <c r="M537" i="5" a="1"/>
  <c r="M537" i="5" s="1"/>
  <c r="M538" i="5" a="1"/>
  <c r="M538" i="5" s="1"/>
  <c r="M539" i="5" a="1"/>
  <c r="M539" i="5" s="1"/>
  <c r="M540" i="5" a="1"/>
  <c r="M540" i="5" s="1"/>
  <c r="M541" i="5" a="1"/>
  <c r="M541" i="5" s="1"/>
  <c r="M542" i="5" a="1"/>
  <c r="M542" i="5" s="1"/>
  <c r="M543" i="5" a="1"/>
  <c r="M543" i="5" s="1"/>
  <c r="M544" i="5" a="1"/>
  <c r="M544" i="5" s="1"/>
  <c r="M545" i="5" a="1"/>
  <c r="M545" i="5" s="1"/>
  <c r="M546" i="5" a="1"/>
  <c r="M546" i="5" s="1"/>
  <c r="M547" i="5" a="1"/>
  <c r="M547" i="5" s="1"/>
  <c r="M548" i="5" a="1"/>
  <c r="M548" i="5" s="1"/>
  <c r="M549" i="5" a="1"/>
  <c r="M549" i="5" s="1"/>
  <c r="M550" i="5" a="1"/>
  <c r="M550" i="5" s="1"/>
  <c r="M551" i="5" a="1"/>
  <c r="M551" i="5" s="1"/>
  <c r="M552" i="5" a="1"/>
  <c r="M552" i="5" s="1"/>
  <c r="M553" i="5" a="1"/>
  <c r="M553" i="5" s="1"/>
  <c r="M554" i="5" a="1"/>
  <c r="M554" i="5" s="1"/>
  <c r="M555" i="5" a="1"/>
  <c r="M555" i="5" s="1"/>
  <c r="M556" i="5" a="1"/>
  <c r="M556" i="5" s="1"/>
  <c r="M557" i="5" a="1"/>
  <c r="M557" i="5" s="1"/>
  <c r="M558" i="5" a="1"/>
  <c r="M558" i="5" s="1"/>
  <c r="M559" i="5" a="1"/>
  <c r="M559" i="5" s="1"/>
  <c r="M560" i="5" a="1"/>
  <c r="M560" i="5" s="1"/>
  <c r="M561" i="5" a="1"/>
  <c r="M561" i="5" s="1"/>
  <c r="M562" i="5" a="1"/>
  <c r="M562" i="5" s="1"/>
  <c r="M563" i="5" a="1"/>
  <c r="M563" i="5" s="1"/>
  <c r="M564" i="5" a="1"/>
  <c r="M564" i="5" s="1"/>
  <c r="M565" i="5" a="1"/>
  <c r="M565" i="5" s="1"/>
  <c r="M566" i="5" a="1"/>
  <c r="M566" i="5" s="1"/>
  <c r="M567" i="5" a="1"/>
  <c r="M567" i="5" s="1"/>
  <c r="M568" i="5" a="1"/>
  <c r="M568" i="5" s="1"/>
  <c r="M569" i="5" a="1"/>
  <c r="M569" i="5" s="1"/>
  <c r="M570" i="5" a="1"/>
  <c r="M570" i="5" s="1"/>
  <c r="M571" i="5" a="1"/>
  <c r="M571" i="5" s="1"/>
  <c r="M572" i="5" a="1"/>
  <c r="M572" i="5" s="1"/>
  <c r="M573" i="5" a="1"/>
  <c r="M573" i="5" s="1"/>
  <c r="M574" i="5" a="1"/>
  <c r="M574" i="5" s="1"/>
  <c r="M575" i="5" a="1"/>
  <c r="M575" i="5" s="1"/>
  <c r="M576" i="5" a="1"/>
  <c r="M576" i="5" s="1"/>
  <c r="M577" i="5" a="1"/>
  <c r="M577" i="5" s="1"/>
  <c r="M578" i="5" a="1"/>
  <c r="M578" i="5" s="1"/>
  <c r="M579" i="5" a="1"/>
  <c r="M579" i="5" s="1"/>
  <c r="M580" i="5" a="1"/>
  <c r="M580" i="5" s="1"/>
  <c r="M581" i="5" a="1"/>
  <c r="M581" i="5" s="1"/>
  <c r="M582" i="5" a="1"/>
  <c r="M582" i="5" s="1"/>
  <c r="M583" i="5" a="1"/>
  <c r="M583" i="5" s="1"/>
  <c r="M584" i="5" a="1"/>
  <c r="M584" i="5" s="1"/>
  <c r="M585" i="5" a="1"/>
  <c r="M585" i="5" s="1"/>
  <c r="M586" i="5" a="1"/>
  <c r="M586" i="5" s="1"/>
  <c r="M587" i="5" a="1"/>
  <c r="M587" i="5" s="1"/>
  <c r="M588" i="5" a="1"/>
  <c r="M588" i="5" s="1"/>
  <c r="M589" i="5" a="1"/>
  <c r="M589" i="5" s="1"/>
  <c r="M590" i="5" a="1"/>
  <c r="M590" i="5" s="1"/>
  <c r="M591" i="5" a="1"/>
  <c r="M591" i="5" s="1"/>
  <c r="M592" i="5" a="1"/>
  <c r="M592" i="5" s="1"/>
  <c r="M593" i="5" a="1"/>
  <c r="M593" i="5" s="1"/>
  <c r="M594" i="5" a="1"/>
  <c r="M594" i="5" s="1"/>
  <c r="M595" i="5" a="1"/>
  <c r="M595" i="5" s="1"/>
  <c r="M596" i="5" a="1"/>
  <c r="M596" i="5" s="1"/>
  <c r="M597" i="5" a="1"/>
  <c r="M597" i="5" s="1"/>
  <c r="M598" i="5" a="1"/>
  <c r="M598" i="5" s="1"/>
  <c r="M599" i="5" a="1"/>
  <c r="M599" i="5" s="1"/>
  <c r="M600" i="5" a="1"/>
  <c r="M600" i="5" s="1"/>
  <c r="M601" i="5" a="1"/>
  <c r="M601" i="5" s="1"/>
  <c r="M602" i="5" a="1"/>
  <c r="M602" i="5" s="1"/>
  <c r="M603" i="5" a="1"/>
  <c r="M603" i="5" s="1"/>
  <c r="M604" i="5" a="1"/>
  <c r="M604" i="5"/>
  <c r="M605" i="5" a="1"/>
  <c r="M605" i="5" s="1"/>
  <c r="M606" i="5" a="1"/>
  <c r="M606" i="5" s="1"/>
  <c r="M607" i="5" a="1"/>
  <c r="M607" i="5" s="1"/>
  <c r="M608" i="5" a="1"/>
  <c r="M608" i="5" s="1"/>
  <c r="M609" i="5" a="1"/>
  <c r="M609" i="5" s="1"/>
  <c r="M610" i="5" a="1"/>
  <c r="M610" i="5" s="1"/>
  <c r="M611" i="5" a="1"/>
  <c r="M611" i="5" s="1"/>
  <c r="M612" i="5" a="1"/>
  <c r="M612" i="5" s="1"/>
  <c r="M613" i="5" a="1"/>
  <c r="M613" i="5" s="1"/>
  <c r="M614" i="5" a="1"/>
  <c r="M614" i="5" s="1"/>
  <c r="M615" i="5" a="1"/>
  <c r="M615" i="5" s="1"/>
  <c r="M616" i="5" a="1"/>
  <c r="M616" i="5" s="1"/>
  <c r="M617" i="5" a="1"/>
  <c r="M617" i="5" s="1"/>
  <c r="M618" i="5" a="1"/>
  <c r="M618" i="5" s="1"/>
  <c r="M619" i="5" a="1"/>
  <c r="M619" i="5" s="1"/>
  <c r="M620" i="5" a="1"/>
  <c r="M620" i="5" s="1"/>
  <c r="M621" i="5" a="1"/>
  <c r="M621" i="5" s="1"/>
  <c r="M622" i="5" a="1"/>
  <c r="M622" i="5" s="1"/>
  <c r="M623" i="5" a="1"/>
  <c r="M623" i="5" s="1"/>
  <c r="M624" i="5" a="1"/>
  <c r="M624" i="5" s="1"/>
  <c r="M625" i="5" a="1"/>
  <c r="M625" i="5" s="1"/>
  <c r="M626" i="5" a="1"/>
  <c r="M626" i="5" s="1"/>
  <c r="M627" i="5" a="1"/>
  <c r="M627" i="5" s="1"/>
  <c r="M628" i="5" a="1"/>
  <c r="M628" i="5" s="1"/>
  <c r="M629" i="5" a="1"/>
  <c r="M629" i="5" s="1"/>
  <c r="M630" i="5" a="1"/>
  <c r="M630" i="5" s="1"/>
  <c r="M631" i="5" a="1"/>
  <c r="M631" i="5" s="1"/>
  <c r="M632" i="5" a="1"/>
  <c r="M632" i="5" s="1"/>
  <c r="M633" i="5" a="1"/>
  <c r="M633" i="5" s="1"/>
  <c r="M634" i="5" a="1"/>
  <c r="M634" i="5" s="1"/>
  <c r="M635" i="5" a="1"/>
  <c r="M635" i="5" s="1"/>
  <c r="M636" i="5" a="1"/>
  <c r="M636" i="5" s="1"/>
  <c r="M637" i="5" a="1"/>
  <c r="M637" i="5" s="1"/>
  <c r="M638" i="5" a="1"/>
  <c r="M638" i="5" s="1"/>
  <c r="M639" i="5" a="1"/>
  <c r="M639" i="5" s="1"/>
  <c r="M640" i="5" a="1"/>
  <c r="M640" i="5" s="1"/>
  <c r="M641" i="5" a="1"/>
  <c r="M641" i="5" s="1"/>
  <c r="M642" i="5" a="1"/>
  <c r="M642" i="5" s="1"/>
  <c r="M643" i="5" a="1"/>
  <c r="M643" i="5" s="1"/>
  <c r="M644" i="5" a="1"/>
  <c r="M644" i="5" s="1"/>
  <c r="M645" i="5" a="1"/>
  <c r="M645" i="5" s="1"/>
  <c r="M646" i="5" a="1"/>
  <c r="M646" i="5" s="1"/>
  <c r="M647" i="5" a="1"/>
  <c r="M647" i="5" s="1"/>
  <c r="M648" i="5" a="1"/>
  <c r="M648" i="5" s="1"/>
  <c r="M649" i="5" a="1"/>
  <c r="M649" i="5" s="1"/>
  <c r="M650" i="5" a="1"/>
  <c r="M650" i="5" s="1"/>
  <c r="M651" i="5" a="1"/>
  <c r="M651" i="5" s="1"/>
  <c r="M652" i="5" a="1"/>
  <c r="M652" i="5" s="1"/>
  <c r="M653" i="5" a="1"/>
  <c r="M653" i="5" s="1"/>
  <c r="M654" i="5" a="1"/>
  <c r="M654" i="5" s="1"/>
  <c r="M655" i="5" a="1"/>
  <c r="M655" i="5" s="1"/>
  <c r="M656" i="5" a="1"/>
  <c r="M656" i="5" s="1"/>
  <c r="M657" i="5" a="1"/>
  <c r="M657" i="5" s="1"/>
  <c r="M658" i="5" a="1"/>
  <c r="M658" i="5" s="1"/>
  <c r="M659" i="5" a="1"/>
  <c r="M659" i="5" s="1"/>
  <c r="M660" i="5" a="1"/>
  <c r="M660" i="5" s="1"/>
  <c r="M661" i="5" a="1"/>
  <c r="M661" i="5" s="1"/>
  <c r="M662" i="5" a="1"/>
  <c r="M662" i="5" s="1"/>
  <c r="M663" i="5" a="1"/>
  <c r="M663" i="5" s="1"/>
  <c r="M664" i="5" a="1"/>
  <c r="M664" i="5" s="1"/>
  <c r="M665" i="5" a="1"/>
  <c r="M665" i="5" s="1"/>
  <c r="M666" i="5" a="1"/>
  <c r="M666" i="5" s="1"/>
  <c r="M667" i="5" a="1"/>
  <c r="M667" i="5" s="1"/>
  <c r="M668" i="5" a="1"/>
  <c r="M668" i="5" s="1"/>
  <c r="M669" i="5" a="1"/>
  <c r="M669" i="5" s="1"/>
  <c r="M670" i="5" a="1"/>
  <c r="M670" i="5" s="1"/>
  <c r="M671" i="5" a="1"/>
  <c r="M671" i="5" s="1"/>
  <c r="M672" i="5" a="1"/>
  <c r="M672" i="5" s="1"/>
  <c r="M673" i="5" a="1"/>
  <c r="M673" i="5" s="1"/>
  <c r="M674" i="5" a="1"/>
  <c r="M674" i="5" s="1"/>
  <c r="M675" i="5" a="1"/>
  <c r="M675" i="5" s="1"/>
  <c r="M676" i="5" a="1"/>
  <c r="M676" i="5" s="1"/>
  <c r="M677" i="5" a="1"/>
  <c r="M677" i="5" s="1"/>
  <c r="M678" i="5" a="1"/>
  <c r="M678" i="5" s="1"/>
  <c r="M679" i="5" a="1"/>
  <c r="M679" i="5" s="1"/>
  <c r="M680" i="5" a="1"/>
  <c r="M680" i="5" s="1"/>
  <c r="M681" i="5" a="1"/>
  <c r="M681" i="5" s="1"/>
  <c r="M682" i="5" a="1"/>
  <c r="M682" i="5" s="1"/>
  <c r="M683" i="5" a="1"/>
  <c r="M683" i="5" s="1"/>
  <c r="M684" i="5" a="1"/>
  <c r="M684" i="5" s="1"/>
  <c r="M685" i="5" a="1"/>
  <c r="M685" i="5" s="1"/>
  <c r="M686" i="5" a="1"/>
  <c r="M686" i="5" s="1"/>
  <c r="M687" i="5" a="1"/>
  <c r="M687" i="5" s="1"/>
  <c r="M688" i="5" a="1"/>
  <c r="M688" i="5" s="1"/>
  <c r="M689" i="5" a="1"/>
  <c r="M689" i="5" s="1"/>
  <c r="M690" i="5" a="1"/>
  <c r="M690" i="5" s="1"/>
  <c r="M691" i="5" a="1"/>
  <c r="M691" i="5" s="1"/>
  <c r="M692" i="5" a="1"/>
  <c r="M692" i="5" s="1"/>
  <c r="M693" i="5" a="1"/>
  <c r="M693" i="5" s="1"/>
  <c r="M694" i="5" a="1"/>
  <c r="M694" i="5" s="1"/>
  <c r="M695" i="5" a="1"/>
  <c r="M695" i="5" s="1"/>
  <c r="M696" i="5" a="1"/>
  <c r="M696" i="5" s="1"/>
  <c r="M697" i="5" a="1"/>
  <c r="M697" i="5" s="1"/>
  <c r="M698" i="5" a="1"/>
  <c r="M698" i="5" s="1"/>
  <c r="M699" i="5" a="1"/>
  <c r="M699" i="5" s="1"/>
  <c r="M700" i="5" a="1"/>
  <c r="M700" i="5" s="1"/>
  <c r="M701" i="5" a="1"/>
  <c r="M701" i="5" s="1"/>
  <c r="M702" i="5" a="1"/>
  <c r="M702" i="5" s="1"/>
  <c r="M703" i="5" a="1"/>
  <c r="M703" i="5" s="1"/>
  <c r="M704" i="5" a="1"/>
  <c r="M704" i="5" s="1"/>
  <c r="M705" i="5" a="1"/>
  <c r="M705" i="5" s="1"/>
  <c r="M706" i="5" a="1"/>
  <c r="M706" i="5" s="1"/>
  <c r="M707" i="5" a="1"/>
  <c r="M707" i="5" s="1"/>
  <c r="M708" i="5" a="1"/>
  <c r="M708" i="5" s="1"/>
  <c r="M709" i="5" a="1"/>
  <c r="M709" i="5" s="1"/>
  <c r="M710" i="5" a="1"/>
  <c r="M710" i="5" s="1"/>
  <c r="M711" i="5" a="1"/>
  <c r="M711" i="5" s="1"/>
  <c r="M712" i="5" a="1"/>
  <c r="M712" i="5" s="1"/>
  <c r="M713" i="5" a="1"/>
  <c r="M713" i="5" s="1"/>
  <c r="M714" i="5" a="1"/>
  <c r="M714" i="5" s="1"/>
  <c r="M715" i="5" a="1"/>
  <c r="M715" i="5" s="1"/>
  <c r="M716" i="5" a="1"/>
  <c r="M716" i="5" s="1"/>
  <c r="M717" i="5" a="1"/>
  <c r="M717" i="5" s="1"/>
  <c r="M718" i="5" a="1"/>
  <c r="M718" i="5" s="1"/>
  <c r="M719" i="5" a="1"/>
  <c r="M719" i="5" s="1"/>
  <c r="M720" i="5" a="1"/>
  <c r="M720" i="5" s="1"/>
  <c r="M721" i="5" a="1"/>
  <c r="M721" i="5" s="1"/>
  <c r="M722" i="5" a="1"/>
  <c r="M722" i="5" s="1"/>
  <c r="M723" i="5" a="1"/>
  <c r="M723" i="5" s="1"/>
  <c r="M724" i="5" a="1"/>
  <c r="M724" i="5" s="1"/>
  <c r="M725" i="5" a="1"/>
  <c r="M725" i="5" s="1"/>
  <c r="M726" i="5" a="1"/>
  <c r="M726" i="5" s="1"/>
  <c r="M727" i="5" a="1"/>
  <c r="M727" i="5" s="1"/>
  <c r="M728" i="5" a="1"/>
  <c r="M728" i="5" s="1"/>
  <c r="M729" i="5" a="1"/>
  <c r="M729" i="5" s="1"/>
  <c r="M730" i="5" a="1"/>
  <c r="M730" i="5" s="1"/>
  <c r="M731" i="5" a="1"/>
  <c r="M731" i="5" s="1"/>
  <c r="M732" i="5" a="1"/>
  <c r="M732" i="5"/>
  <c r="M733" i="5" a="1"/>
  <c r="M733" i="5" s="1"/>
  <c r="M734" i="5" a="1"/>
  <c r="M734" i="5" s="1"/>
  <c r="M735" i="5" a="1"/>
  <c r="M735" i="5" s="1"/>
  <c r="M736" i="5" a="1"/>
  <c r="M736" i="5" s="1"/>
  <c r="M737" i="5" a="1"/>
  <c r="M737" i="5" s="1"/>
  <c r="M738" i="5" a="1"/>
  <c r="M738" i="5" s="1"/>
  <c r="M739" i="5" a="1"/>
  <c r="M739" i="5" s="1"/>
  <c r="M740" i="5" a="1"/>
  <c r="M740" i="5" s="1"/>
  <c r="M741" i="5" a="1"/>
  <c r="M741" i="5" s="1"/>
  <c r="M742" i="5" a="1"/>
  <c r="M742" i="5" s="1"/>
  <c r="M743" i="5" a="1"/>
  <c r="M743" i="5" s="1"/>
  <c r="M744" i="5" a="1"/>
  <c r="M744" i="5" s="1"/>
  <c r="M745" i="5" a="1"/>
  <c r="M745" i="5" s="1"/>
  <c r="M746" i="5" a="1"/>
  <c r="M746" i="5" s="1"/>
  <c r="M747" i="5" a="1"/>
  <c r="M747" i="5" s="1"/>
  <c r="M748" i="5" a="1"/>
  <c r="M748" i="5" s="1"/>
  <c r="M749" i="5" a="1"/>
  <c r="M749" i="5" s="1"/>
  <c r="M750" i="5" a="1"/>
  <c r="M750" i="5" s="1"/>
  <c r="M751" i="5" a="1"/>
  <c r="M751" i="5" s="1"/>
  <c r="M752" i="5" a="1"/>
  <c r="M752" i="5" s="1"/>
  <c r="M753" i="5" a="1"/>
  <c r="M753" i="5" s="1"/>
  <c r="M754" i="5" a="1"/>
  <c r="M754" i="5" s="1"/>
  <c r="M755" i="5" a="1"/>
  <c r="M755" i="5" s="1"/>
  <c r="M756" i="5" a="1"/>
  <c r="M756" i="5" s="1"/>
  <c r="M757" i="5" a="1"/>
  <c r="M757" i="5" s="1"/>
  <c r="M758" i="5" a="1"/>
  <c r="M758" i="5" s="1"/>
  <c r="M759" i="5" a="1"/>
  <c r="M759" i="5" s="1"/>
  <c r="M760" i="5" a="1"/>
  <c r="M760" i="5" s="1"/>
  <c r="M761" i="5" a="1"/>
  <c r="M761" i="5" s="1"/>
  <c r="M762" i="5" a="1"/>
  <c r="M762" i="5" s="1"/>
  <c r="M763" i="5" a="1"/>
  <c r="M763" i="5" s="1"/>
  <c r="M764" i="5" a="1"/>
  <c r="M764" i="5" s="1"/>
  <c r="M765" i="5" a="1"/>
  <c r="M765" i="5" s="1"/>
  <c r="M766" i="5" a="1"/>
  <c r="M766" i="5" s="1"/>
  <c r="M767" i="5" a="1"/>
  <c r="M767" i="5" s="1"/>
  <c r="M768" i="5" a="1"/>
  <c r="M768" i="5" s="1"/>
  <c r="M769" i="5" a="1"/>
  <c r="M769" i="5" s="1"/>
  <c r="M770" i="5" a="1"/>
  <c r="M770" i="5" s="1"/>
  <c r="M771" i="5" a="1"/>
  <c r="M771" i="5" s="1"/>
  <c r="M772" i="5" a="1"/>
  <c r="M772" i="5" s="1"/>
  <c r="M773" i="5" a="1"/>
  <c r="M773" i="5" s="1"/>
  <c r="M774" i="5" a="1"/>
  <c r="M774" i="5" s="1"/>
  <c r="M775" i="5" a="1"/>
  <c r="M775" i="5" s="1"/>
  <c r="M776" i="5" a="1"/>
  <c r="M776" i="5" s="1"/>
  <c r="M777" i="5" a="1"/>
  <c r="M777" i="5" s="1"/>
  <c r="M778" i="5" a="1"/>
  <c r="M778" i="5" s="1"/>
  <c r="M779" i="5" a="1"/>
  <c r="M779" i="5" s="1"/>
  <c r="M780" i="5" a="1"/>
  <c r="M780" i="5" s="1"/>
  <c r="M781" i="5" a="1"/>
  <c r="M781" i="5" s="1"/>
  <c r="M782" i="5" a="1"/>
  <c r="M782" i="5" s="1"/>
  <c r="M783" i="5" a="1"/>
  <c r="M783" i="5" s="1"/>
  <c r="M784" i="5" a="1"/>
  <c r="M784" i="5" s="1"/>
  <c r="M785" i="5" a="1"/>
  <c r="M785" i="5" s="1"/>
  <c r="M786" i="5" a="1"/>
  <c r="M786" i="5" s="1"/>
  <c r="M787" i="5" a="1"/>
  <c r="M787" i="5" s="1"/>
  <c r="M788" i="5" a="1"/>
  <c r="M788" i="5" s="1"/>
  <c r="M789" i="5" a="1"/>
  <c r="M789" i="5" s="1"/>
  <c r="M790" i="5" a="1"/>
  <c r="M790" i="5" s="1"/>
  <c r="M791" i="5" a="1"/>
  <c r="M791" i="5" s="1"/>
  <c r="M792" i="5" a="1"/>
  <c r="M792" i="5" s="1"/>
  <c r="M793" i="5" a="1"/>
  <c r="M793" i="5" s="1"/>
  <c r="M794" i="5" a="1"/>
  <c r="M794" i="5" s="1"/>
  <c r="M795" i="5" a="1"/>
  <c r="M795" i="5" s="1"/>
  <c r="M796" i="5" a="1"/>
  <c r="M796" i="5" s="1"/>
  <c r="M797" i="5" a="1"/>
  <c r="M797" i="5" s="1"/>
  <c r="M798" i="5" a="1"/>
  <c r="M798" i="5" s="1"/>
  <c r="M799" i="5" a="1"/>
  <c r="M799" i="5" s="1"/>
  <c r="M800" i="5" a="1"/>
  <c r="M800" i="5" s="1"/>
  <c r="M801" i="5" a="1"/>
  <c r="M801" i="5" s="1"/>
  <c r="M802" i="5" a="1"/>
  <c r="M802" i="5" s="1"/>
  <c r="M803" i="5" a="1"/>
  <c r="M803" i="5" s="1"/>
  <c r="M804" i="5" a="1"/>
  <c r="M804" i="5" s="1"/>
  <c r="M805" i="5" a="1"/>
  <c r="M805" i="5" s="1"/>
  <c r="M806" i="5" a="1"/>
  <c r="M806" i="5" s="1"/>
  <c r="M807" i="5" a="1"/>
  <c r="M807" i="5" s="1"/>
  <c r="M808" i="5" a="1"/>
  <c r="M808" i="5" s="1"/>
  <c r="M809" i="5" a="1"/>
  <c r="M809" i="5" s="1"/>
  <c r="M810" i="5" a="1"/>
  <c r="M810" i="5" s="1"/>
  <c r="M811" i="5" a="1"/>
  <c r="M811" i="5" s="1"/>
  <c r="M812" i="5" a="1"/>
  <c r="M812" i="5" s="1"/>
  <c r="M813" i="5" a="1"/>
  <c r="M813" i="5" s="1"/>
  <c r="M814" i="5" a="1"/>
  <c r="M814" i="5" s="1"/>
  <c r="M815" i="5" a="1"/>
  <c r="M815" i="5" s="1"/>
  <c r="M816" i="5" a="1"/>
  <c r="M816" i="5" s="1"/>
  <c r="M817" i="5" a="1"/>
  <c r="M817" i="5" s="1"/>
  <c r="M818" i="5" a="1"/>
  <c r="M818" i="5" s="1"/>
  <c r="M819" i="5" a="1"/>
  <c r="M819" i="5" s="1"/>
  <c r="M820" i="5" a="1"/>
  <c r="M820" i="5" s="1"/>
  <c r="M821" i="5" a="1"/>
  <c r="M821" i="5" s="1"/>
  <c r="M822" i="5" a="1"/>
  <c r="M822" i="5" s="1"/>
  <c r="M823" i="5" a="1"/>
  <c r="M823" i="5" s="1"/>
  <c r="M824" i="5" a="1"/>
  <c r="M824" i="5" s="1"/>
  <c r="M825" i="5" a="1"/>
  <c r="M825" i="5" s="1"/>
  <c r="M826" i="5" a="1"/>
  <c r="M826" i="5" s="1"/>
  <c r="M827" i="5" a="1"/>
  <c r="M827" i="5" s="1"/>
  <c r="M828" i="5" a="1"/>
  <c r="M828" i="5" s="1"/>
  <c r="M829" i="5" a="1"/>
  <c r="M829" i="5" s="1"/>
  <c r="M830" i="5" a="1"/>
  <c r="M830" i="5" s="1"/>
  <c r="M831" i="5" a="1"/>
  <c r="M831" i="5" s="1"/>
  <c r="M832" i="5" a="1"/>
  <c r="M832" i="5" s="1"/>
  <c r="M833" i="5" a="1"/>
  <c r="M833" i="5" s="1"/>
  <c r="M834" i="5" a="1"/>
  <c r="M834" i="5" s="1"/>
  <c r="M835" i="5" a="1"/>
  <c r="M835" i="5" s="1"/>
  <c r="M836" i="5" a="1"/>
  <c r="M836" i="5" s="1"/>
  <c r="M837" i="5" a="1"/>
  <c r="M837" i="5" s="1"/>
  <c r="M838" i="5" a="1"/>
  <c r="M838" i="5" s="1"/>
  <c r="M839" i="5" a="1"/>
  <c r="M839" i="5" s="1"/>
  <c r="M840" i="5" a="1"/>
  <c r="M840" i="5" s="1"/>
  <c r="M841" i="5" a="1"/>
  <c r="M841" i="5" s="1"/>
  <c r="M842" i="5" a="1"/>
  <c r="M842" i="5" s="1"/>
  <c r="M843" i="5" a="1"/>
  <c r="M843" i="5" s="1"/>
  <c r="M844" i="5" a="1"/>
  <c r="M844" i="5"/>
  <c r="M845" i="5" a="1"/>
  <c r="M845" i="5" s="1"/>
  <c r="M846" i="5" a="1"/>
  <c r="M846" i="5" s="1"/>
  <c r="M847" i="5" a="1"/>
  <c r="M847" i="5" s="1"/>
  <c r="M848" i="5" a="1"/>
  <c r="M848" i="5" s="1"/>
  <c r="M849" i="5" a="1"/>
  <c r="M849" i="5" s="1"/>
  <c r="M850" i="5" a="1"/>
  <c r="M850" i="5" s="1"/>
  <c r="M851" i="5" a="1"/>
  <c r="M851" i="5"/>
  <c r="M852" i="5" a="1"/>
  <c r="M852" i="5" s="1"/>
  <c r="M853" i="5" a="1"/>
  <c r="M853" i="5" s="1"/>
  <c r="M854" i="5" a="1"/>
  <c r="M854" i="5" s="1"/>
  <c r="M855" i="5" a="1"/>
  <c r="M855" i="5" s="1"/>
  <c r="M856" i="5" a="1"/>
  <c r="M856" i="5" s="1"/>
  <c r="M857" i="5" a="1"/>
  <c r="M857" i="5" s="1"/>
  <c r="M858" i="5" a="1"/>
  <c r="M858" i="5" s="1"/>
  <c r="M859" i="5" a="1"/>
  <c r="M859" i="5" s="1"/>
  <c r="M860" i="5" a="1"/>
  <c r="M860" i="5" s="1"/>
  <c r="M861" i="5" a="1"/>
  <c r="M861" i="5" s="1"/>
  <c r="M862" i="5" a="1"/>
  <c r="M862" i="5" s="1"/>
  <c r="M863" i="5" a="1"/>
  <c r="M863" i="5" s="1"/>
  <c r="M864" i="5" a="1"/>
  <c r="M864" i="5" s="1"/>
  <c r="M865" i="5" a="1"/>
  <c r="M865" i="5" s="1"/>
  <c r="M866" i="5" a="1"/>
  <c r="M866" i="5" s="1"/>
  <c r="M867" i="5" a="1"/>
  <c r="M867" i="5" s="1"/>
  <c r="M868" i="5" a="1"/>
  <c r="M868" i="5" s="1"/>
  <c r="M869" i="5" a="1"/>
  <c r="M869" i="5" s="1"/>
  <c r="M870" i="5" a="1"/>
  <c r="M870" i="5" s="1"/>
  <c r="M871" i="5" a="1"/>
  <c r="M871" i="5" s="1"/>
  <c r="M872" i="5" a="1"/>
  <c r="M872" i="5" s="1"/>
  <c r="M873" i="5" a="1"/>
  <c r="M873" i="5" s="1"/>
  <c r="M874" i="5" a="1"/>
  <c r="M874" i="5" s="1"/>
  <c r="M875" i="5" a="1"/>
  <c r="M875" i="5" s="1"/>
  <c r="M876" i="5" a="1"/>
  <c r="M876" i="5" s="1"/>
  <c r="M877" i="5" a="1"/>
  <c r="M877" i="5" s="1"/>
  <c r="M878" i="5" a="1"/>
  <c r="M878" i="5" s="1"/>
  <c r="M879" i="5" a="1"/>
  <c r="M879" i="5" s="1"/>
  <c r="M880" i="5" a="1"/>
  <c r="M880" i="5" s="1"/>
  <c r="M881" i="5" a="1"/>
  <c r="M881" i="5" s="1"/>
  <c r="M882" i="5" a="1"/>
  <c r="M882" i="5" s="1"/>
  <c r="M883" i="5" a="1"/>
  <c r="M883" i="5" s="1"/>
  <c r="M884" i="5" a="1"/>
  <c r="M884" i="5" s="1"/>
  <c r="M885" i="5" a="1"/>
  <c r="M885" i="5" s="1"/>
  <c r="M886" i="5" a="1"/>
  <c r="M886" i="5" s="1"/>
  <c r="M887" i="5" a="1"/>
  <c r="M887" i="5" s="1"/>
  <c r="M888" i="5" a="1"/>
  <c r="M888" i="5" s="1"/>
  <c r="M889" i="5" a="1"/>
  <c r="M889" i="5" s="1"/>
  <c r="M890" i="5" a="1"/>
  <c r="M890" i="5" s="1"/>
  <c r="M891" i="5" a="1"/>
  <c r="M891" i="5" s="1"/>
  <c r="M892" i="5" a="1"/>
  <c r="M892" i="5" s="1"/>
  <c r="M893" i="5" a="1"/>
  <c r="M893" i="5" s="1"/>
  <c r="M894" i="5" a="1"/>
  <c r="M894" i="5" s="1"/>
  <c r="M895" i="5" a="1"/>
  <c r="M895" i="5" s="1"/>
  <c r="M896" i="5" a="1"/>
  <c r="M896" i="5" s="1"/>
  <c r="M897" i="5" a="1"/>
  <c r="M897" i="5" s="1"/>
  <c r="M898" i="5" a="1"/>
  <c r="M898" i="5" s="1"/>
  <c r="M899" i="5" a="1"/>
  <c r="M899" i="5" s="1"/>
  <c r="M900" i="5" a="1"/>
  <c r="M900" i="5" s="1"/>
  <c r="M901" i="5" a="1"/>
  <c r="M901" i="5" s="1"/>
  <c r="M902" i="5" a="1"/>
  <c r="M902" i="5" s="1"/>
  <c r="M903" i="5" a="1"/>
  <c r="M903" i="5" s="1"/>
  <c r="M904" i="5" a="1"/>
  <c r="M904" i="5" s="1"/>
  <c r="M905" i="5" a="1"/>
  <c r="M905" i="5" s="1"/>
  <c r="M906" i="5" a="1"/>
  <c r="M906" i="5" s="1"/>
  <c r="M907" i="5" a="1"/>
  <c r="M907" i="5" s="1"/>
  <c r="M908" i="5" a="1"/>
  <c r="M908" i="5" s="1"/>
  <c r="M909" i="5" a="1"/>
  <c r="M909" i="5" s="1"/>
  <c r="M910" i="5" a="1"/>
  <c r="M910" i="5" s="1"/>
  <c r="M911" i="5" a="1"/>
  <c r="M911" i="5" s="1"/>
  <c r="M912" i="5" a="1"/>
  <c r="M912" i="5" s="1"/>
  <c r="M913" i="5" a="1"/>
  <c r="M913" i="5" s="1"/>
  <c r="M914" i="5" a="1"/>
  <c r="M914" i="5" s="1"/>
  <c r="M915" i="5" a="1"/>
  <c r="M915" i="5" s="1"/>
  <c r="M916" i="5" a="1"/>
  <c r="M916" i="5" s="1"/>
  <c r="M917" i="5" a="1"/>
  <c r="M917" i="5" s="1"/>
  <c r="M918" i="5" a="1"/>
  <c r="M918" i="5" s="1"/>
  <c r="M919" i="5" a="1"/>
  <c r="M919" i="5" s="1"/>
  <c r="M920" i="5" a="1"/>
  <c r="M920" i="5" s="1"/>
  <c r="M921" i="5" a="1"/>
  <c r="M921" i="5" s="1"/>
  <c r="M922" i="5" a="1"/>
  <c r="M922" i="5" s="1"/>
  <c r="M923" i="5" a="1"/>
  <c r="M923" i="5" s="1"/>
  <c r="M924" i="5" a="1"/>
  <c r="M924" i="5" s="1"/>
  <c r="M925" i="5" a="1"/>
  <c r="M925" i="5" s="1"/>
  <c r="M926" i="5" a="1"/>
  <c r="M926" i="5" s="1"/>
  <c r="M927" i="5" a="1"/>
  <c r="M927" i="5" s="1"/>
  <c r="M928" i="5" a="1"/>
  <c r="M928" i="5" s="1"/>
  <c r="M929" i="5" a="1"/>
  <c r="M929" i="5" s="1"/>
  <c r="M930" i="5" a="1"/>
  <c r="M930" i="5"/>
  <c r="M931" i="5" a="1"/>
  <c r="M931" i="5" s="1"/>
  <c r="M932" i="5" a="1"/>
  <c r="M932" i="5" s="1"/>
  <c r="M933" i="5" a="1"/>
  <c r="M933" i="5" s="1"/>
  <c r="M934" i="5" a="1"/>
  <c r="M934" i="5" s="1"/>
  <c r="M935" i="5" a="1"/>
  <c r="M935" i="5" s="1"/>
  <c r="M936" i="5" a="1"/>
  <c r="M936" i="5" s="1"/>
  <c r="M937" i="5" a="1"/>
  <c r="M937" i="5" s="1"/>
  <c r="M938" i="5" a="1"/>
  <c r="M938" i="5" s="1"/>
  <c r="M939" i="5" a="1"/>
  <c r="M939" i="5" s="1"/>
  <c r="M940" i="5" a="1"/>
  <c r="M940" i="5" s="1"/>
  <c r="M941" i="5" a="1"/>
  <c r="M941" i="5" s="1"/>
  <c r="M942" i="5" a="1"/>
  <c r="M942" i="5" s="1"/>
  <c r="M943" i="5" a="1"/>
  <c r="M943" i="5" s="1"/>
  <c r="M944" i="5" a="1"/>
  <c r="M944" i="5" s="1"/>
  <c r="M945" i="5" a="1"/>
  <c r="M945" i="5" s="1"/>
  <c r="M946" i="5" a="1"/>
  <c r="M946" i="5" s="1"/>
  <c r="M947" i="5" a="1"/>
  <c r="M947" i="5" s="1"/>
  <c r="M948" i="5" a="1"/>
  <c r="M948" i="5" s="1"/>
  <c r="M949" i="5" a="1"/>
  <c r="M949" i="5" s="1"/>
  <c r="M950" i="5" a="1"/>
  <c r="M950" i="5" s="1"/>
  <c r="M951" i="5" a="1"/>
  <c r="M951" i="5" s="1"/>
  <c r="M952" i="5" a="1"/>
  <c r="M952" i="5" s="1"/>
  <c r="M953" i="5" a="1"/>
  <c r="M953" i="5" s="1"/>
  <c r="M954" i="5" a="1"/>
  <c r="M954" i="5" s="1"/>
  <c r="M955" i="5" a="1"/>
  <c r="M955" i="5" s="1"/>
  <c r="M956" i="5" a="1"/>
  <c r="M956" i="5" s="1"/>
  <c r="M957" i="5" a="1"/>
  <c r="M957" i="5" s="1"/>
  <c r="M958" i="5" a="1"/>
  <c r="M958" i="5" s="1"/>
  <c r="M959" i="5" a="1"/>
  <c r="M959" i="5" s="1"/>
  <c r="M960" i="5" a="1"/>
  <c r="M960" i="5" s="1"/>
  <c r="M961" i="5" a="1"/>
  <c r="M961" i="5" s="1"/>
  <c r="M962" i="5" a="1"/>
  <c r="M962" i="5" s="1"/>
  <c r="M963" i="5" a="1"/>
  <c r="M963" i="5" s="1"/>
  <c r="M964" i="5" a="1"/>
  <c r="M964" i="5" s="1"/>
  <c r="M965" i="5" a="1"/>
  <c r="M965" i="5" s="1"/>
  <c r="M966" i="5" a="1"/>
  <c r="M966" i="5" s="1"/>
  <c r="M967" i="5" a="1"/>
  <c r="M967" i="5" s="1"/>
  <c r="M968" i="5" a="1"/>
  <c r="M968" i="5" s="1"/>
  <c r="M969" i="5" a="1"/>
  <c r="M969" i="5" s="1"/>
  <c r="M970" i="5" a="1"/>
  <c r="M970" i="5" s="1"/>
  <c r="M971" i="5" a="1"/>
  <c r="M971" i="5"/>
  <c r="M972" i="5" a="1"/>
  <c r="M972" i="5" s="1"/>
  <c r="M973" i="5" a="1"/>
  <c r="M973" i="5" s="1"/>
  <c r="M974" i="5" a="1"/>
  <c r="M974" i="5" s="1"/>
  <c r="M975" i="5" a="1"/>
  <c r="M975" i="5" s="1"/>
  <c r="M976" i="5" a="1"/>
  <c r="M976" i="5" s="1"/>
  <c r="M977" i="5" a="1"/>
  <c r="M977" i="5" s="1"/>
  <c r="M978" i="5" a="1"/>
  <c r="M978" i="5" s="1"/>
  <c r="M979" i="5" a="1"/>
  <c r="M979" i="5" s="1"/>
  <c r="M980" i="5" a="1"/>
  <c r="M980" i="5" s="1"/>
  <c r="M981" i="5" a="1"/>
  <c r="M981" i="5" s="1"/>
  <c r="M982" i="5" a="1"/>
  <c r="M982" i="5" s="1"/>
  <c r="M983" i="5" a="1"/>
  <c r="M983" i="5" s="1"/>
  <c r="M984" i="5" a="1"/>
  <c r="M984" i="5" s="1"/>
  <c r="M985" i="5" a="1"/>
  <c r="M985" i="5" s="1"/>
  <c r="M986" i="5" a="1"/>
  <c r="M986" i="5" s="1"/>
  <c r="M987" i="5" a="1"/>
  <c r="M987" i="5" s="1"/>
  <c r="M988" i="5" a="1"/>
  <c r="M988" i="5" s="1"/>
  <c r="M989" i="5" a="1"/>
  <c r="M989" i="5" s="1"/>
  <c r="M990" i="5" a="1"/>
  <c r="M990" i="5" s="1"/>
  <c r="M991" i="5" a="1"/>
  <c r="M991" i="5" s="1"/>
  <c r="M992" i="5" a="1"/>
  <c r="M992" i="5" s="1"/>
  <c r="M993" i="5" a="1"/>
  <c r="M993" i="5" s="1"/>
  <c r="M994" i="5" a="1"/>
  <c r="M994" i="5" s="1"/>
  <c r="M995" i="5" a="1"/>
  <c r="M995" i="5" s="1"/>
  <c r="M996" i="5" a="1"/>
  <c r="M996" i="5" s="1"/>
  <c r="M997" i="5" a="1"/>
  <c r="M997" i="5" s="1"/>
  <c r="M998" i="5" a="1"/>
  <c r="M998" i="5" s="1"/>
  <c r="M999" i="5" a="1"/>
  <c r="M999" i="5" s="1"/>
  <c r="M1000" i="5" a="1"/>
  <c r="M1000" i="5" s="1"/>
  <c r="M1001" i="5" a="1"/>
  <c r="M1001" i="5" s="1"/>
  <c r="M1002" i="5" a="1"/>
  <c r="M1002" i="5" s="1"/>
  <c r="M1003" i="5" a="1"/>
  <c r="M1003" i="5" s="1"/>
  <c r="M1004" i="5" a="1"/>
  <c r="M1004" i="5" s="1"/>
  <c r="M1005" i="5" a="1"/>
  <c r="M1005" i="5" s="1"/>
  <c r="M1006" i="5" a="1"/>
  <c r="M1006" i="5" s="1"/>
  <c r="M1007" i="5" a="1"/>
  <c r="M1007" i="5" s="1"/>
  <c r="M1008" i="5" a="1"/>
  <c r="M1008" i="5" s="1"/>
  <c r="M1009" i="5" a="1"/>
  <c r="M1009" i="5" s="1"/>
  <c r="M1010" i="5" a="1"/>
  <c r="M1010" i="5" s="1"/>
  <c r="M1011" i="5" a="1"/>
  <c r="M1011" i="5" s="1"/>
  <c r="M1012" i="5" a="1"/>
  <c r="M1012" i="5" s="1"/>
  <c r="M1013" i="5" a="1"/>
  <c r="M1013" i="5" s="1"/>
  <c r="M1014" i="5" a="1"/>
  <c r="M1014" i="5" s="1"/>
  <c r="M1015" i="5" a="1"/>
  <c r="M1015" i="5" s="1"/>
  <c r="M1016" i="5" a="1"/>
  <c r="M1016" i="5" s="1"/>
  <c r="M1017" i="5" a="1"/>
  <c r="M1017" i="5" s="1"/>
  <c r="M1018" i="5" a="1"/>
  <c r="M1018" i="5" s="1"/>
  <c r="M1019" i="5" a="1"/>
  <c r="M1019" i="5" s="1"/>
  <c r="M1020" i="5" a="1"/>
  <c r="M1020" i="5" s="1"/>
  <c r="M1021" i="5" a="1"/>
  <c r="M1021" i="5" s="1"/>
  <c r="M1022" i="5" a="1"/>
  <c r="M1022" i="5" s="1"/>
  <c r="M1023" i="5" a="1"/>
  <c r="M1023" i="5" s="1"/>
  <c r="M1024" i="5" a="1"/>
  <c r="M1024" i="5" s="1"/>
  <c r="M1025" i="5" a="1"/>
  <c r="M1025" i="5" s="1"/>
  <c r="M1026" i="5" a="1"/>
  <c r="M1026" i="5" s="1"/>
  <c r="M1027" i="5" a="1"/>
  <c r="M1027" i="5" s="1"/>
  <c r="M1028" i="5" a="1"/>
  <c r="M1028" i="5" s="1"/>
  <c r="M1029" i="5" a="1"/>
  <c r="M1029" i="5" s="1"/>
  <c r="M1030" i="5" a="1"/>
  <c r="M1030" i="5" s="1"/>
  <c r="M1031" i="5" a="1"/>
  <c r="M1031" i="5" s="1"/>
  <c r="M1032" i="5" a="1"/>
  <c r="M1032" i="5" s="1"/>
  <c r="M1033" i="5" a="1"/>
  <c r="M1033" i="5" s="1"/>
  <c r="M1034" i="5" a="1"/>
  <c r="M1034" i="5" s="1"/>
  <c r="M1035" i="5" a="1"/>
  <c r="M1035" i="5" s="1"/>
  <c r="M1036" i="5" a="1"/>
  <c r="M1036" i="5" s="1"/>
  <c r="M1037" i="5" a="1"/>
  <c r="M1037" i="5" s="1"/>
  <c r="M1038" i="5" a="1"/>
  <c r="M1038" i="5" s="1"/>
  <c r="M1039" i="5" a="1"/>
  <c r="M1039" i="5" s="1"/>
  <c r="M1040" i="5" a="1"/>
  <c r="M1040" i="5" s="1"/>
  <c r="M1041" i="5" a="1"/>
  <c r="M1041" i="5" s="1"/>
  <c r="M1042" i="5" a="1"/>
  <c r="M1042" i="5" s="1"/>
  <c r="M1043" i="5" a="1"/>
  <c r="M1043" i="5" s="1"/>
  <c r="M1044" i="5" a="1"/>
  <c r="M1044" i="5" s="1"/>
  <c r="M1045" i="5" a="1"/>
  <c r="M1045" i="5" s="1"/>
  <c r="M1046" i="5" a="1"/>
  <c r="M1046" i="5" s="1"/>
  <c r="M1047" i="5" a="1"/>
  <c r="M1047" i="5" s="1"/>
  <c r="M1048" i="5" a="1"/>
  <c r="M1048" i="5" s="1"/>
  <c r="M1049" i="5" a="1"/>
  <c r="M1049" i="5" s="1"/>
  <c r="M1050" i="5" a="1"/>
  <c r="M1050" i="5" s="1"/>
  <c r="M1051" i="5" a="1"/>
  <c r="M1051" i="5" s="1"/>
  <c r="M1052" i="5" a="1"/>
  <c r="M1052" i="5" s="1"/>
  <c r="M1053" i="5" a="1"/>
  <c r="M1053" i="5" s="1"/>
  <c r="M1054" i="5" a="1"/>
  <c r="M1054" i="5" s="1"/>
  <c r="M1055" i="5" a="1"/>
  <c r="M1055" i="5" s="1"/>
  <c r="M1056" i="5" a="1"/>
  <c r="M1056" i="5" s="1"/>
  <c r="M1057" i="5" a="1"/>
  <c r="M1057" i="5" s="1"/>
  <c r="M1058" i="5" a="1"/>
  <c r="M1058" i="5" s="1"/>
  <c r="M1059" i="5" a="1"/>
  <c r="M1059" i="5" s="1"/>
  <c r="M1060" i="5" a="1"/>
  <c r="M1060" i="5" s="1"/>
  <c r="M1061" i="5" a="1"/>
  <c r="M1061" i="5" s="1"/>
  <c r="M1062" i="5" a="1"/>
  <c r="M1062" i="5" s="1"/>
  <c r="M1063" i="5" a="1"/>
  <c r="M1063" i="5" s="1"/>
  <c r="M1064" i="5" a="1"/>
  <c r="M1064" i="5" s="1"/>
  <c r="M1065" i="5" a="1"/>
  <c r="M1065" i="5" s="1"/>
  <c r="M1066" i="5" a="1"/>
  <c r="M1066" i="5" s="1"/>
  <c r="M1067" i="5" a="1"/>
  <c r="M1067" i="5" s="1"/>
  <c r="M1068" i="5" a="1"/>
  <c r="M1068" i="5" s="1"/>
  <c r="M1069" i="5" a="1"/>
  <c r="M1069" i="5" s="1"/>
  <c r="M1070" i="5" a="1"/>
  <c r="M1070" i="5" s="1"/>
  <c r="M1071" i="5" a="1"/>
  <c r="M1071" i="5" s="1"/>
  <c r="M1072" i="5" a="1"/>
  <c r="M1072" i="5" s="1"/>
  <c r="M1073" i="5" a="1"/>
  <c r="M1073" i="5" s="1"/>
  <c r="M1074" i="5" a="1"/>
  <c r="M1074" i="5" s="1"/>
  <c r="M1075" i="5" a="1"/>
  <c r="M1075" i="5" s="1"/>
  <c r="M1076" i="5" a="1"/>
  <c r="M1076" i="5" s="1"/>
  <c r="M1077" i="5" a="1"/>
  <c r="M1077" i="5" s="1"/>
  <c r="M1078" i="5" a="1"/>
  <c r="M1078" i="5" s="1"/>
  <c r="M1079" i="5" a="1"/>
  <c r="M1079" i="5" s="1"/>
  <c r="M1080" i="5" a="1"/>
  <c r="M1080" i="5" s="1"/>
  <c r="M1081" i="5" a="1"/>
  <c r="M1081" i="5" s="1"/>
  <c r="M1082" i="5" a="1"/>
  <c r="M1082" i="5" s="1"/>
  <c r="M1083" i="5" a="1"/>
  <c r="M1083" i="5" s="1"/>
  <c r="M1084" i="5" a="1"/>
  <c r="M1084" i="5" s="1"/>
  <c r="M1085" i="5" a="1"/>
  <c r="M1085" i="5" s="1"/>
  <c r="M1086" i="5" a="1"/>
  <c r="M1086" i="5" s="1"/>
  <c r="M1087" i="5" a="1"/>
  <c r="M1087" i="5" s="1"/>
  <c r="M1088" i="5" a="1"/>
  <c r="M1088" i="5" s="1"/>
  <c r="M1089" i="5" a="1"/>
  <c r="M1089" i="5" s="1"/>
  <c r="M1090" i="5" a="1"/>
  <c r="M1090" i="5" s="1"/>
  <c r="M1091" i="5" a="1"/>
  <c r="M1091" i="5" s="1"/>
  <c r="M1092" i="5" a="1"/>
  <c r="M1092" i="5" s="1"/>
  <c r="M1093" i="5" a="1"/>
  <c r="M1093" i="5" s="1"/>
  <c r="M1094" i="5" a="1"/>
  <c r="M1094" i="5" s="1"/>
  <c r="M1095" i="5" a="1"/>
  <c r="M1095" i="5" s="1"/>
  <c r="M1096" i="5" a="1"/>
  <c r="M1096" i="5" s="1"/>
  <c r="M1097" i="5" a="1"/>
  <c r="M1097" i="5" s="1"/>
  <c r="M1098" i="5" a="1"/>
  <c r="M1098" i="5" s="1"/>
  <c r="M1099" i="5" a="1"/>
  <c r="M1099" i="5" s="1"/>
  <c r="M1100" i="5" a="1"/>
  <c r="M1100" i="5" s="1"/>
  <c r="M1101" i="5" a="1"/>
  <c r="M1101" i="5" s="1"/>
  <c r="M1102" i="5" a="1"/>
  <c r="M1102" i="5" s="1"/>
  <c r="M1103" i="5" a="1"/>
  <c r="M1103" i="5" s="1"/>
  <c r="M1104" i="5" a="1"/>
  <c r="M1104" i="5" s="1"/>
  <c r="M1105" i="5" a="1"/>
  <c r="M1105" i="5" s="1"/>
  <c r="M1106" i="5" a="1"/>
  <c r="M1106" i="5" s="1"/>
  <c r="M1107" i="5" a="1"/>
  <c r="M1107" i="5" s="1"/>
  <c r="M1108" i="5" a="1"/>
  <c r="M1108" i="5" s="1"/>
  <c r="M1109" i="5" a="1"/>
  <c r="M1109" i="5" s="1"/>
  <c r="M1110" i="5" a="1"/>
  <c r="M1110" i="5" s="1"/>
  <c r="M1111" i="5" a="1"/>
  <c r="M1111" i="5" s="1"/>
  <c r="M1112" i="5" a="1"/>
  <c r="M1112" i="5" s="1"/>
  <c r="M1113" i="5" a="1"/>
  <c r="M1113" i="5" s="1"/>
  <c r="M1114" i="5" a="1"/>
  <c r="M1114" i="5" s="1"/>
  <c r="M1115" i="5" a="1"/>
  <c r="M1115" i="5" s="1"/>
  <c r="M1116" i="5" a="1"/>
  <c r="M1116" i="5" s="1"/>
  <c r="M1117" i="5" a="1"/>
  <c r="M1117" i="5" s="1"/>
  <c r="M1118" i="5" a="1"/>
  <c r="M1118" i="5" s="1"/>
  <c r="M1119" i="5" a="1"/>
  <c r="M1119" i="5" s="1"/>
  <c r="M1120" i="5" a="1"/>
  <c r="M1120" i="5" s="1"/>
  <c r="M1121" i="5" a="1"/>
  <c r="M1121" i="5" s="1"/>
  <c r="M1122" i="5" a="1"/>
  <c r="M1122" i="5" s="1"/>
  <c r="M1123" i="5" a="1"/>
  <c r="M1123" i="5" s="1"/>
  <c r="M1124" i="5" a="1"/>
  <c r="M1124" i="5" s="1"/>
  <c r="M1125" i="5" a="1"/>
  <c r="M1125" i="5" s="1"/>
  <c r="M1126" i="5" a="1"/>
  <c r="M1126" i="5" s="1"/>
  <c r="M1127" i="5" a="1"/>
  <c r="M1127" i="5" s="1"/>
  <c r="M1128" i="5" a="1"/>
  <c r="M1128" i="5" s="1"/>
  <c r="M1129" i="5" a="1"/>
  <c r="M1129" i="5" s="1"/>
  <c r="M1130" i="5" a="1"/>
  <c r="M1130" i="5" s="1"/>
  <c r="M1131" i="5" a="1"/>
  <c r="M1131" i="5" s="1"/>
  <c r="M1132" i="5" a="1"/>
  <c r="M1132" i="5" s="1"/>
  <c r="M1133" i="5" a="1"/>
  <c r="M1133" i="5" s="1"/>
  <c r="M1134" i="5" a="1"/>
  <c r="M1134" i="5" s="1"/>
  <c r="M1135" i="5" a="1"/>
  <c r="M1135" i="5" s="1"/>
  <c r="M1136" i="5" a="1"/>
  <c r="M1136" i="5" s="1"/>
  <c r="M1137" i="5" a="1"/>
  <c r="M1137" i="5" s="1"/>
  <c r="M1138" i="5" a="1"/>
  <c r="M1138" i="5" s="1"/>
  <c r="M1139" i="5" a="1"/>
  <c r="M1139" i="5" s="1"/>
  <c r="M1140" i="5" a="1"/>
  <c r="M1140" i="5"/>
  <c r="M1141" i="5" a="1"/>
  <c r="M1141" i="5" s="1"/>
  <c r="M1142" i="5" a="1"/>
  <c r="M1142" i="5" s="1"/>
  <c r="M1143" i="5" a="1"/>
  <c r="M1143" i="5" s="1"/>
  <c r="M1144" i="5" a="1"/>
  <c r="M1144" i="5" s="1"/>
  <c r="M1145" i="5" a="1"/>
  <c r="M1145" i="5" s="1"/>
  <c r="M1146" i="5" a="1"/>
  <c r="M1146" i="5" s="1"/>
  <c r="M1147" i="5" a="1"/>
  <c r="M1147" i="5" s="1"/>
  <c r="M1148" i="5" a="1"/>
  <c r="M1148" i="5" s="1"/>
  <c r="M1149" i="5" a="1"/>
  <c r="M1149" i="5" s="1"/>
  <c r="M1150" i="5" a="1"/>
  <c r="M1150" i="5" s="1"/>
  <c r="M1151" i="5" a="1"/>
  <c r="M1151" i="5" s="1"/>
  <c r="M1152" i="5" a="1"/>
  <c r="M1152" i="5" s="1"/>
  <c r="M1153" i="5" a="1"/>
  <c r="M1153" i="5" s="1"/>
  <c r="M1154" i="5" a="1"/>
  <c r="M1154" i="5" s="1"/>
  <c r="M1155" i="5" a="1"/>
  <c r="M1155" i="5" s="1"/>
  <c r="M1156" i="5" a="1"/>
  <c r="M1156" i="5" s="1"/>
  <c r="M1157" i="5" a="1"/>
  <c r="M1157" i="5" s="1"/>
  <c r="M1158" i="5" a="1"/>
  <c r="M1158" i="5" s="1"/>
  <c r="M1159" i="5" a="1"/>
  <c r="M1159" i="5" s="1"/>
  <c r="M1160" i="5" a="1"/>
  <c r="M1160" i="5" s="1"/>
  <c r="M1161" i="5" a="1"/>
  <c r="M1161" i="5" s="1"/>
  <c r="M1162" i="5" a="1"/>
  <c r="M1162" i="5" s="1"/>
  <c r="M1163" i="5" a="1"/>
  <c r="M1163" i="5" s="1"/>
  <c r="M1164" i="5" a="1"/>
  <c r="M1164" i="5" s="1"/>
  <c r="M1165" i="5" a="1"/>
  <c r="M1165" i="5" s="1"/>
  <c r="M1166" i="5" a="1"/>
  <c r="M1166" i="5" s="1"/>
  <c r="M1167" i="5" a="1"/>
  <c r="M1167" i="5" s="1"/>
  <c r="M1168" i="5" a="1"/>
  <c r="M1168" i="5" s="1"/>
  <c r="M1169" i="5" a="1"/>
  <c r="M1169" i="5" s="1"/>
  <c r="M1170" i="5" a="1"/>
  <c r="M1170" i="5" s="1"/>
  <c r="M1171" i="5" a="1"/>
  <c r="M1171" i="5" s="1"/>
  <c r="M1172" i="5" a="1"/>
  <c r="M1172" i="5" s="1"/>
  <c r="M1173" i="5" a="1"/>
  <c r="M1173" i="5" s="1"/>
  <c r="M1174" i="5" a="1"/>
  <c r="M1174" i="5" s="1"/>
  <c r="M1175" i="5" a="1"/>
  <c r="M1175" i="5" s="1"/>
  <c r="M1176" i="5" a="1"/>
  <c r="M1176" i="5" s="1"/>
  <c r="M1177" i="5" a="1"/>
  <c r="M1177" i="5" s="1"/>
  <c r="M1178" i="5" a="1"/>
  <c r="M1178" i="5" s="1"/>
  <c r="M1179" i="5" a="1"/>
  <c r="M1179" i="5" s="1"/>
  <c r="M1180" i="5" a="1"/>
  <c r="M1180" i="5" s="1"/>
  <c r="M1181" i="5" a="1"/>
  <c r="M1181" i="5" s="1"/>
  <c r="M1182" i="5" a="1"/>
  <c r="M1182" i="5" s="1"/>
  <c r="M1183" i="5" a="1"/>
  <c r="M1183" i="5" s="1"/>
  <c r="M1184" i="5" a="1"/>
  <c r="M1184" i="5" s="1"/>
  <c r="M1185" i="5" a="1"/>
  <c r="M1185" i="5" s="1"/>
  <c r="M1186" i="5" a="1"/>
  <c r="M1186" i="5" s="1"/>
  <c r="M1187" i="5" a="1"/>
  <c r="M1187" i="5" s="1"/>
  <c r="M1188" i="5" a="1"/>
  <c r="M1188" i="5" s="1"/>
  <c r="M1189" i="5" a="1"/>
  <c r="M1189" i="5" s="1"/>
  <c r="M1190" i="5" a="1"/>
  <c r="M1190" i="5" s="1"/>
  <c r="M1191" i="5" a="1"/>
  <c r="M1191" i="5" s="1"/>
  <c r="M1192" i="5" a="1"/>
  <c r="M1192" i="5" s="1"/>
  <c r="M1193" i="5" a="1"/>
  <c r="M1193" i="5" s="1"/>
  <c r="M1194" i="5" a="1"/>
  <c r="M1194" i="5"/>
  <c r="M1195" i="5" a="1"/>
  <c r="M1195" i="5" s="1"/>
  <c r="M1196" i="5" a="1"/>
  <c r="M1196" i="5" s="1"/>
  <c r="M1197" i="5" a="1"/>
  <c r="M1197" i="5" s="1"/>
  <c r="M1198" i="5" a="1"/>
  <c r="M1198" i="5" s="1"/>
  <c r="M1199" i="5" a="1"/>
  <c r="M1199" i="5" s="1"/>
  <c r="M1200" i="5" a="1"/>
  <c r="M1200" i="5" s="1"/>
  <c r="M1201" i="5" a="1"/>
  <c r="M1201" i="5" s="1"/>
  <c r="M1202" i="5" a="1"/>
  <c r="M1202" i="5" s="1"/>
  <c r="M1203" i="5" a="1"/>
  <c r="M1203" i="5" s="1"/>
  <c r="M1204" i="5" a="1"/>
  <c r="M1204" i="5" s="1"/>
  <c r="M1205" i="5" a="1"/>
  <c r="M1205" i="5" s="1"/>
  <c r="M1206" i="5" a="1"/>
  <c r="M1206" i="5" s="1"/>
  <c r="M1207" i="5" a="1"/>
  <c r="M1207" i="5" s="1"/>
  <c r="M1208" i="5" a="1"/>
  <c r="M1208" i="5" s="1"/>
  <c r="M1209" i="5" a="1"/>
  <c r="M1209" i="5" s="1"/>
  <c r="M1210" i="5" a="1"/>
  <c r="M1210" i="5" s="1"/>
  <c r="M1211" i="5" a="1"/>
  <c r="M1211" i="5" s="1"/>
  <c r="M1212" i="5" a="1"/>
  <c r="M1212" i="5" s="1"/>
  <c r="M1213" i="5" a="1"/>
  <c r="M1213" i="5" s="1"/>
  <c r="M1214" i="5" a="1"/>
  <c r="M1214" i="5" s="1"/>
  <c r="M1215" i="5" a="1"/>
  <c r="M1215" i="5"/>
  <c r="M1216" i="5" a="1"/>
  <c r="M1216" i="5" s="1"/>
  <c r="M1217" i="5" a="1"/>
  <c r="M1217" i="5" s="1"/>
  <c r="M1218" i="5" a="1"/>
  <c r="M1218" i="5" s="1"/>
  <c r="M1219" i="5" a="1"/>
  <c r="M1219" i="5" s="1"/>
  <c r="M1220" i="5" a="1"/>
  <c r="M1220" i="5" s="1"/>
  <c r="M1221" i="5" a="1"/>
  <c r="M1221" i="5" s="1"/>
  <c r="M1222" i="5" a="1"/>
  <c r="M1222" i="5" s="1"/>
  <c r="M1223" i="5" a="1"/>
  <c r="M1223" i="5" s="1"/>
  <c r="M1224" i="5" a="1"/>
  <c r="M1224" i="5" s="1"/>
  <c r="M1225" i="5" a="1"/>
  <c r="M1225" i="5" s="1"/>
  <c r="M1226" i="5" a="1"/>
  <c r="M1226" i="5" s="1"/>
  <c r="M1227" i="5" a="1"/>
  <c r="M1227" i="5" s="1"/>
  <c r="M1228" i="5" a="1"/>
  <c r="M1228" i="5" s="1"/>
  <c r="M1229" i="5" a="1"/>
  <c r="M1229" i="5" s="1"/>
  <c r="M1230" i="5" a="1"/>
  <c r="M1230" i="5" s="1"/>
  <c r="M1231" i="5" a="1"/>
  <c r="M1231" i="5" s="1"/>
  <c r="M1232" i="5" a="1"/>
  <c r="M1232" i="5" s="1"/>
  <c r="M1233" i="5" a="1"/>
  <c r="M1233" i="5" s="1"/>
  <c r="M1234" i="5" a="1"/>
  <c r="M1234" i="5" s="1"/>
  <c r="M1235" i="5" a="1"/>
  <c r="M1235" i="5" s="1"/>
  <c r="M1236" i="5" a="1"/>
  <c r="M1236" i="5" s="1"/>
  <c r="M1237" i="5" a="1"/>
  <c r="M1237" i="5" s="1"/>
  <c r="M1238" i="5" a="1"/>
  <c r="M1238" i="5"/>
  <c r="M1239" i="5" a="1"/>
  <c r="M1239" i="5" s="1"/>
  <c r="M1240" i="5" a="1"/>
  <c r="M1240" i="5" s="1"/>
  <c r="M1241" i="5" a="1"/>
  <c r="M1241" i="5" s="1"/>
  <c r="M1242" i="5" a="1"/>
  <c r="M1242" i="5" s="1"/>
  <c r="M1243" i="5" a="1"/>
  <c r="M1243" i="5" s="1"/>
  <c r="M1244" i="5" a="1"/>
  <c r="M1244" i="5" s="1"/>
  <c r="M1245" i="5" a="1"/>
  <c r="M1245" i="5" s="1"/>
  <c r="M1246" i="5" a="1"/>
  <c r="M1246" i="5" s="1"/>
  <c r="M1247" i="5" a="1"/>
  <c r="M1247" i="5" s="1"/>
  <c r="M1248" i="5" a="1"/>
  <c r="M1248" i="5" s="1"/>
  <c r="M1249" i="5" a="1"/>
  <c r="M1249" i="5" s="1"/>
  <c r="M1250" i="5" a="1"/>
  <c r="M1250" i="5" s="1"/>
  <c r="M1251" i="5" a="1"/>
  <c r="M1251" i="5" s="1"/>
  <c r="M1252" i="5" a="1"/>
  <c r="M1252" i="5" s="1"/>
  <c r="M1253" i="5" a="1"/>
  <c r="M1253" i="5" s="1"/>
  <c r="M1254" i="5" a="1"/>
  <c r="M1254" i="5" s="1"/>
  <c r="M1255" i="5" a="1"/>
  <c r="M1255" i="5" s="1"/>
  <c r="M1256" i="5" a="1"/>
  <c r="M1256" i="5" s="1"/>
  <c r="M1257" i="5" a="1"/>
  <c r="M1257" i="5" s="1"/>
  <c r="M1258" i="5" a="1"/>
  <c r="M1258" i="5"/>
  <c r="M1259" i="5" a="1"/>
  <c r="M1259" i="5"/>
  <c r="M1260" i="5" a="1"/>
  <c r="M1260" i="5" s="1"/>
  <c r="M1261" i="5" a="1"/>
  <c r="M1261" i="5" s="1"/>
  <c r="M1262" i="5" a="1"/>
  <c r="M1262" i="5" s="1"/>
  <c r="M1263" i="5" a="1"/>
  <c r="M1263" i="5" s="1"/>
  <c r="M1264" i="5" a="1"/>
  <c r="M1264" i="5" s="1"/>
  <c r="M1265" i="5" a="1"/>
  <c r="M1265" i="5" s="1"/>
  <c r="M1266" i="5" a="1"/>
  <c r="M1266" i="5" s="1"/>
  <c r="M1267" i="5" a="1"/>
  <c r="M1267" i="5" s="1"/>
  <c r="M1268" i="5" a="1"/>
  <c r="M1268" i="5" s="1"/>
  <c r="M1269" i="5" a="1"/>
  <c r="M1269" i="5" s="1"/>
  <c r="M1270" i="5" a="1"/>
  <c r="M1270" i="5" s="1"/>
  <c r="M1271" i="5" a="1"/>
  <c r="M1271" i="5" s="1"/>
  <c r="M1272" i="5" a="1"/>
  <c r="M1272" i="5" s="1"/>
  <c r="M1273" i="5" a="1"/>
  <c r="M1273" i="5" s="1"/>
  <c r="M1274" i="5" a="1"/>
  <c r="M1274" i="5" s="1"/>
  <c r="M1275" i="5" a="1"/>
  <c r="M1275" i="5" s="1"/>
  <c r="M1276" i="5" a="1"/>
  <c r="M1276" i="5" s="1"/>
  <c r="M1277" i="5" a="1"/>
  <c r="M1277" i="5" s="1"/>
  <c r="M1278" i="5" a="1"/>
  <c r="M1278" i="5" s="1"/>
  <c r="M1279" i="5" a="1"/>
  <c r="M1279" i="5" s="1"/>
  <c r="M1280" i="5" a="1"/>
  <c r="M1280" i="5" s="1"/>
  <c r="M1281" i="5" a="1"/>
  <c r="M1281" i="5" s="1"/>
  <c r="M1282" i="5" a="1"/>
  <c r="M1282" i="5" s="1"/>
  <c r="M1283" i="5" a="1"/>
  <c r="M1283" i="5" s="1"/>
  <c r="M1284" i="5" a="1"/>
  <c r="M1284" i="5" s="1"/>
  <c r="M1285" i="5" a="1"/>
  <c r="M1285" i="5" s="1"/>
  <c r="M1286" i="5" a="1"/>
  <c r="M1286" i="5" s="1"/>
  <c r="M1287" i="5" a="1"/>
  <c r="M1287" i="5" s="1"/>
  <c r="M1288" i="5" a="1"/>
  <c r="M1288" i="5" s="1"/>
  <c r="M1289" i="5" a="1"/>
  <c r="M1289" i="5" s="1"/>
  <c r="M1290" i="5" a="1"/>
  <c r="M1290" i="5" s="1"/>
  <c r="M1291" i="5" a="1"/>
  <c r="M1291" i="5" s="1"/>
  <c r="M1292" i="5" a="1"/>
  <c r="M1292" i="5" s="1"/>
  <c r="M1293" i="5" a="1"/>
  <c r="M1293" i="5" s="1"/>
  <c r="M1294" i="5" a="1"/>
  <c r="M1294" i="5" s="1"/>
  <c r="M1295" i="5" a="1"/>
  <c r="M1295" i="5" s="1"/>
  <c r="M1296" i="5" a="1"/>
  <c r="M1296" i="5" s="1"/>
  <c r="M1297" i="5" a="1"/>
  <c r="M1297" i="5" s="1"/>
  <c r="M1298" i="5" a="1"/>
  <c r="M1298" i="5" s="1"/>
  <c r="M1299" i="5" a="1"/>
  <c r="M1299" i="5" s="1"/>
  <c r="M1300" i="5" a="1"/>
  <c r="M1300" i="5" s="1"/>
  <c r="M1301" i="5" a="1"/>
  <c r="M1301" i="5" s="1"/>
  <c r="M1302" i="5" a="1"/>
  <c r="M1302" i="5" s="1"/>
  <c r="M1303" i="5" a="1"/>
  <c r="M1303" i="5" s="1"/>
  <c r="M1304" i="5" a="1"/>
  <c r="M1304" i="5" s="1"/>
  <c r="M1305" i="5" a="1"/>
  <c r="M1305" i="5" s="1"/>
  <c r="M1306" i="5" a="1"/>
  <c r="M1306" i="5" s="1"/>
  <c r="M1307" i="5" a="1"/>
  <c r="M1307" i="5" s="1"/>
  <c r="M1308" i="5" a="1"/>
  <c r="M1308" i="5" s="1"/>
  <c r="M1309" i="5" a="1"/>
  <c r="M1309" i="5" s="1"/>
  <c r="M1310" i="5" a="1"/>
  <c r="M1310" i="5" s="1"/>
  <c r="M1311" i="5" a="1"/>
  <c r="M1311" i="5" s="1"/>
  <c r="M1312" i="5" a="1"/>
  <c r="M1312" i="5" s="1"/>
  <c r="M1313" i="5" a="1"/>
  <c r="M1313" i="5" s="1"/>
  <c r="M1314" i="5" a="1"/>
  <c r="M1314" i="5"/>
  <c r="M1315" i="5" a="1"/>
  <c r="M1315" i="5" s="1"/>
  <c r="M1316" i="5" a="1"/>
  <c r="M1316" i="5" s="1"/>
  <c r="M1317" i="5" a="1"/>
  <c r="M1317" i="5" s="1"/>
  <c r="M1318" i="5" a="1"/>
  <c r="M1318" i="5" s="1"/>
  <c r="M1319" i="5" a="1"/>
  <c r="M1319" i="5" s="1"/>
  <c r="M1320" i="5" a="1"/>
  <c r="M1320" i="5" s="1"/>
  <c r="M1321" i="5" a="1"/>
  <c r="M1321" i="5" s="1"/>
  <c r="M1322" i="5" a="1"/>
  <c r="M1322" i="5" s="1"/>
  <c r="M1323" i="5" a="1"/>
  <c r="M1323" i="5" s="1"/>
  <c r="M1324" i="5" a="1"/>
  <c r="M1324" i="5" s="1"/>
  <c r="M1325" i="5" a="1"/>
  <c r="M1325" i="5" s="1"/>
  <c r="M1326" i="5" a="1"/>
  <c r="M1326" i="5" s="1"/>
  <c r="M1327" i="5" a="1"/>
  <c r="M1327" i="5" s="1"/>
  <c r="M1328" i="5" a="1"/>
  <c r="M1328" i="5" s="1"/>
  <c r="M1329" i="5" a="1"/>
  <c r="M1329" i="5" s="1"/>
  <c r="M1330" i="5" a="1"/>
  <c r="M1330" i="5" s="1"/>
  <c r="M1331" i="5" a="1"/>
  <c r="M1331" i="5" s="1"/>
  <c r="M1332" i="5" a="1"/>
  <c r="M1332" i="5" s="1"/>
  <c r="M1333" i="5" a="1"/>
  <c r="M1333" i="5" s="1"/>
  <c r="M1334" i="5" a="1"/>
  <c r="M1334" i="5" s="1"/>
  <c r="M1335" i="5" a="1"/>
  <c r="M1335" i="5" s="1"/>
  <c r="M1336" i="5" a="1"/>
  <c r="M1336" i="5" s="1"/>
  <c r="M1337" i="5" a="1"/>
  <c r="M1337" i="5" s="1"/>
  <c r="M1338" i="5" a="1"/>
  <c r="M1338" i="5" s="1"/>
  <c r="M1339" i="5" a="1"/>
  <c r="M1339" i="5" s="1"/>
  <c r="M1340" i="5" a="1"/>
  <c r="M1340" i="5" s="1"/>
  <c r="M1341" i="5" a="1"/>
  <c r="M1341" i="5" s="1"/>
  <c r="M1342" i="5" a="1"/>
  <c r="M1342" i="5" s="1"/>
  <c r="M1343" i="5" a="1"/>
  <c r="M1343" i="5" s="1"/>
  <c r="M1344" i="5" a="1"/>
  <c r="M1344" i="5" s="1"/>
  <c r="M1345" i="5" a="1"/>
  <c r="M1345" i="5" s="1"/>
  <c r="M1346" i="5" a="1"/>
  <c r="M1346" i="5" s="1"/>
  <c r="M1347" i="5" a="1"/>
  <c r="M1347" i="5" s="1"/>
  <c r="M1348" i="5" a="1"/>
  <c r="M1348" i="5" s="1"/>
  <c r="M1349" i="5" a="1"/>
  <c r="M1349" i="5" s="1"/>
  <c r="M1350" i="5" a="1"/>
  <c r="M1350" i="5" s="1"/>
  <c r="M1351" i="5" a="1"/>
  <c r="M1351" i="5" s="1"/>
  <c r="M1352" i="5" a="1"/>
  <c r="M1352" i="5" s="1"/>
  <c r="M1353" i="5" a="1"/>
  <c r="M1353" i="5" s="1"/>
  <c r="M1354" i="5" a="1"/>
  <c r="M1354" i="5" s="1"/>
  <c r="M1355" i="5" a="1"/>
  <c r="M1355" i="5" s="1"/>
  <c r="M1356" i="5" a="1"/>
  <c r="M1356" i="5" s="1"/>
  <c r="M1357" i="5" a="1"/>
  <c r="M1357" i="5" s="1"/>
  <c r="M1358" i="5" a="1"/>
  <c r="M1358" i="5" s="1"/>
  <c r="M1359" i="5" a="1"/>
  <c r="M1359" i="5" s="1"/>
  <c r="M1360" i="5" a="1"/>
  <c r="M1360" i="5" s="1"/>
  <c r="M1361" i="5" a="1"/>
  <c r="M1361" i="5" s="1"/>
  <c r="M1362" i="5" a="1"/>
  <c r="M1362" i="5" s="1"/>
  <c r="M1363" i="5" a="1"/>
  <c r="M1363" i="5" s="1"/>
  <c r="M1364" i="5" a="1"/>
  <c r="M1364" i="5" s="1"/>
  <c r="M1365" i="5" a="1"/>
  <c r="M1365" i="5" s="1"/>
  <c r="M1366" i="5" a="1"/>
  <c r="M1366" i="5" s="1"/>
  <c r="M1367" i="5" a="1"/>
  <c r="M1367" i="5" s="1"/>
  <c r="M1368" i="5" a="1"/>
  <c r="M1368" i="5" s="1"/>
  <c r="M1369" i="5" a="1"/>
  <c r="M1369" i="5" s="1"/>
  <c r="M1370" i="5" a="1"/>
  <c r="M1370" i="5" s="1"/>
  <c r="M1371" i="5" a="1"/>
  <c r="M1371" i="5" s="1"/>
  <c r="M1372" i="5" a="1"/>
  <c r="M1372" i="5" s="1"/>
  <c r="M1373" i="5" a="1"/>
  <c r="M1373" i="5" s="1"/>
  <c r="M1374" i="5" a="1"/>
  <c r="M1374" i="5" s="1"/>
  <c r="M1375" i="5" a="1"/>
  <c r="M1375" i="5" s="1"/>
  <c r="M1376" i="5" a="1"/>
  <c r="M1376" i="5" s="1"/>
  <c r="M1377" i="5" a="1"/>
  <c r="M1377" i="5" s="1"/>
  <c r="M1378" i="5" a="1"/>
  <c r="M1378" i="5" s="1"/>
  <c r="M1379" i="5" a="1"/>
  <c r="M1379" i="5" s="1"/>
  <c r="M1380" i="5" a="1"/>
  <c r="M1380" i="5" s="1"/>
  <c r="M1381" i="5" a="1"/>
  <c r="M1381" i="5" s="1"/>
  <c r="M1382" i="5" a="1"/>
  <c r="M1382" i="5" s="1"/>
  <c r="M1383" i="5" a="1"/>
  <c r="M1383" i="5" s="1"/>
  <c r="M1384" i="5" a="1"/>
  <c r="M1384" i="5" s="1"/>
  <c r="M1385" i="5" a="1"/>
  <c r="M1385" i="5" s="1"/>
  <c r="M1386" i="5" a="1"/>
  <c r="M1386" i="5" s="1"/>
  <c r="M1387" i="5" a="1"/>
  <c r="M1387" i="5" s="1"/>
  <c r="M1388" i="5" a="1"/>
  <c r="M1388" i="5" s="1"/>
  <c r="M1389" i="5" a="1"/>
  <c r="M1389" i="5" s="1"/>
  <c r="M1390" i="5" a="1"/>
  <c r="M1390" i="5" s="1"/>
  <c r="M1391" i="5" a="1"/>
  <c r="M1391" i="5" s="1"/>
  <c r="M1392" i="5" a="1"/>
  <c r="M1392" i="5" s="1"/>
  <c r="M1393" i="5" a="1"/>
  <c r="M1393" i="5" s="1"/>
  <c r="M1394" i="5" a="1"/>
  <c r="M1394" i="5" s="1"/>
  <c r="M1395" i="5" a="1"/>
  <c r="M1395" i="5" s="1"/>
  <c r="M1396" i="5" a="1"/>
  <c r="M1396" i="5" s="1"/>
  <c r="M1397" i="5" a="1"/>
  <c r="M1397" i="5" s="1"/>
  <c r="M1398" i="5" a="1"/>
  <c r="M1398" i="5" s="1"/>
  <c r="M1399" i="5" a="1"/>
  <c r="M1399" i="5" s="1"/>
  <c r="M1400" i="5" a="1"/>
  <c r="M1400" i="5" s="1"/>
  <c r="M1401" i="5" a="1"/>
  <c r="M1401" i="5" s="1"/>
  <c r="M1402" i="5" a="1"/>
  <c r="M1402" i="5" s="1"/>
  <c r="M1403" i="5" a="1"/>
  <c r="M1403" i="5" s="1"/>
  <c r="M1404" i="5" a="1"/>
  <c r="M1404" i="5" s="1"/>
  <c r="M1405" i="5" a="1"/>
  <c r="M1405" i="5" s="1"/>
  <c r="M1406" i="5" a="1"/>
  <c r="M1406" i="5" s="1"/>
  <c r="M1407" i="5" a="1"/>
  <c r="M1407" i="5" s="1"/>
  <c r="M1408" i="5" a="1"/>
  <c r="M1408" i="5" s="1"/>
  <c r="M1409" i="5" a="1"/>
  <c r="M1409" i="5" s="1"/>
  <c r="M1410" i="5" a="1"/>
  <c r="M1410" i="5" s="1"/>
  <c r="M1411" i="5" a="1"/>
  <c r="M1411" i="5" s="1"/>
  <c r="M1412" i="5" a="1"/>
  <c r="M1412" i="5" s="1"/>
  <c r="M1413" i="5" a="1"/>
  <c r="M1413" i="5" s="1"/>
  <c r="M1414" i="5" a="1"/>
  <c r="M1414" i="5" s="1"/>
  <c r="M1415" i="5" a="1"/>
  <c r="M1415" i="5" s="1"/>
  <c r="M1416" i="5" a="1"/>
  <c r="M1416" i="5" s="1"/>
  <c r="M1417" i="5" a="1"/>
  <c r="M1417" i="5" s="1"/>
  <c r="M1418" i="5" a="1"/>
  <c r="M1418" i="5" s="1"/>
  <c r="M1419" i="5" a="1"/>
  <c r="M1419" i="5" s="1"/>
  <c r="M1420" i="5" a="1"/>
  <c r="M1420" i="5" s="1"/>
  <c r="M1421" i="5" a="1"/>
  <c r="M1421" i="5" s="1"/>
  <c r="M1422" i="5" a="1"/>
  <c r="M1422" i="5" s="1"/>
  <c r="M1423" i="5" a="1"/>
  <c r="M1423" i="5" s="1"/>
  <c r="M1424" i="5" a="1"/>
  <c r="M1424" i="5" s="1"/>
  <c r="M1425" i="5" a="1"/>
  <c r="M1425" i="5" s="1"/>
  <c r="M1426" i="5" a="1"/>
  <c r="M1426" i="5" s="1"/>
  <c r="M1427" i="5" a="1"/>
  <c r="M1427" i="5" s="1"/>
  <c r="M1428" i="5" a="1"/>
  <c r="M1428" i="5" s="1"/>
  <c r="M1429" i="5" a="1"/>
  <c r="M1429" i="5" s="1"/>
  <c r="M1430" i="5" a="1"/>
  <c r="M1430" i="5" s="1"/>
  <c r="M1431" i="5" a="1"/>
  <c r="M1431" i="5" s="1"/>
  <c r="M1432" i="5" a="1"/>
  <c r="M1432" i="5" s="1"/>
  <c r="M1433" i="5" a="1"/>
  <c r="M1433" i="5" s="1"/>
  <c r="M1434" i="5" a="1"/>
  <c r="M1434" i="5" s="1"/>
  <c r="M1435" i="5" a="1"/>
  <c r="M1435" i="5" s="1"/>
  <c r="M1436" i="5" a="1"/>
  <c r="M1436" i="5" s="1"/>
  <c r="M1437" i="5" a="1"/>
  <c r="M1437" i="5" s="1"/>
  <c r="M1438" i="5" a="1"/>
  <c r="M1438" i="5" s="1"/>
  <c r="M1439" i="5" a="1"/>
  <c r="M1439" i="5" s="1"/>
  <c r="M1440" i="5" a="1"/>
  <c r="M1440" i="5" s="1"/>
  <c r="M1441" i="5" a="1"/>
  <c r="M1441" i="5" s="1"/>
  <c r="M1442" i="5" a="1"/>
  <c r="M1442" i="5" s="1"/>
  <c r="M1443" i="5" a="1"/>
  <c r="M1443" i="5" s="1"/>
  <c r="M1444" i="5" a="1"/>
  <c r="M1444" i="5" s="1"/>
  <c r="M1445" i="5" a="1"/>
  <c r="M1445" i="5" s="1"/>
  <c r="M1446" i="5" a="1"/>
  <c r="M1446" i="5" s="1"/>
  <c r="M1447" i="5" a="1"/>
  <c r="M1447" i="5" s="1"/>
  <c r="M1448" i="5" a="1"/>
  <c r="M1448" i="5" s="1"/>
  <c r="M1449" i="5" a="1"/>
  <c r="M1449" i="5" s="1"/>
  <c r="M1450" i="5" a="1"/>
  <c r="M1450" i="5" s="1"/>
  <c r="M1451" i="5" a="1"/>
  <c r="M1451" i="5" s="1"/>
  <c r="M1452" i="5" a="1"/>
  <c r="M1452" i="5" s="1"/>
  <c r="M1453" i="5" a="1"/>
  <c r="M1453" i="5" s="1"/>
  <c r="M1454" i="5" a="1"/>
  <c r="M1454" i="5" s="1"/>
  <c r="M1455" i="5" a="1"/>
  <c r="M1455" i="5" s="1"/>
  <c r="M1456" i="5" a="1"/>
  <c r="M1456" i="5" s="1"/>
  <c r="M1457" i="5" a="1"/>
  <c r="M1457" i="5" s="1"/>
  <c r="M1458" i="5" a="1"/>
  <c r="M1458" i="5" s="1"/>
  <c r="M1459" i="5" a="1"/>
  <c r="M1459" i="5" s="1"/>
  <c r="M1460" i="5" a="1"/>
  <c r="M1460" i="5" s="1"/>
  <c r="M1461" i="5" a="1"/>
  <c r="M1461" i="5" s="1"/>
  <c r="M1462" i="5" a="1"/>
  <c r="M1462" i="5" s="1"/>
  <c r="M1463" i="5" a="1"/>
  <c r="M1463" i="5" s="1"/>
  <c r="M1464" i="5" a="1"/>
  <c r="M1464" i="5" s="1"/>
  <c r="M1465" i="5" a="1"/>
  <c r="M1465" i="5"/>
  <c r="M1466" i="5" a="1"/>
  <c r="M1466" i="5" s="1"/>
  <c r="M1467" i="5" a="1"/>
  <c r="M1467" i="5" s="1"/>
  <c r="M1468" i="5" a="1"/>
  <c r="M1468" i="5" s="1"/>
  <c r="M1469" i="5" a="1"/>
  <c r="M1469" i="5" s="1"/>
  <c r="M1470" i="5" a="1"/>
  <c r="M1470" i="5" s="1"/>
  <c r="M1471" i="5" a="1"/>
  <c r="M1471" i="5" s="1"/>
  <c r="M1472" i="5" a="1"/>
  <c r="M1472" i="5" s="1"/>
  <c r="M1473" i="5" a="1"/>
  <c r="M1473" i="5" s="1"/>
  <c r="M1474" i="5" a="1"/>
  <c r="M1474" i="5" s="1"/>
  <c r="M1475" i="5" a="1"/>
  <c r="M1475" i="5" s="1"/>
  <c r="M1476" i="5" a="1"/>
  <c r="M1476" i="5" s="1"/>
  <c r="M1477" i="5" a="1"/>
  <c r="M1477" i="5" s="1"/>
  <c r="M1478" i="5" a="1"/>
  <c r="M1478" i="5" s="1"/>
  <c r="M1479" i="5" a="1"/>
  <c r="M1479" i="5" s="1"/>
  <c r="M1480" i="5" a="1"/>
  <c r="M1480" i="5" s="1"/>
  <c r="M1481" i="5" a="1"/>
  <c r="M1481" i="5" s="1"/>
  <c r="M1482" i="5" a="1"/>
  <c r="M1482" i="5" s="1"/>
  <c r="M1483" i="5" a="1"/>
  <c r="M1483" i="5" s="1"/>
  <c r="M1484" i="5" a="1"/>
  <c r="M1484" i="5" s="1"/>
  <c r="M1485" i="5" a="1"/>
  <c r="M1485" i="5" s="1"/>
  <c r="M1486" i="5" a="1"/>
  <c r="M1486" i="5" s="1"/>
  <c r="M1487" i="5" a="1"/>
  <c r="M1487" i="5" s="1"/>
  <c r="M1488" i="5" a="1"/>
  <c r="M1488" i="5" s="1"/>
  <c r="M1489" i="5" a="1"/>
  <c r="M1489" i="5" s="1"/>
  <c r="M1490" i="5" a="1"/>
  <c r="M1490" i="5" s="1"/>
  <c r="M1491" i="5" a="1"/>
  <c r="M1491" i="5" s="1"/>
  <c r="M1492" i="5" a="1"/>
  <c r="M1492" i="5" s="1"/>
  <c r="M1493" i="5" a="1"/>
  <c r="M1493" i="5" s="1"/>
  <c r="M1494" i="5" a="1"/>
  <c r="M1494" i="5" s="1"/>
  <c r="M1495" i="5" a="1"/>
  <c r="M1495" i="5" s="1"/>
  <c r="M1496" i="5" a="1"/>
  <c r="M1496" i="5" s="1"/>
  <c r="M1497" i="5" a="1"/>
  <c r="M1497" i="5" s="1"/>
  <c r="M1498" i="5" a="1"/>
  <c r="M1498" i="5" s="1"/>
  <c r="M1499" i="5" a="1"/>
  <c r="M1499" i="5" s="1"/>
  <c r="M1500" i="5" a="1"/>
  <c r="M1500" i="5" s="1"/>
  <c r="M1501" i="5" a="1"/>
  <c r="M1501" i="5" s="1"/>
  <c r="M1502" i="5" a="1"/>
  <c r="M1502" i="5" s="1"/>
  <c r="M1503" i="5" a="1"/>
  <c r="M1503" i="5" s="1"/>
  <c r="M1504" i="5" a="1"/>
  <c r="M1504" i="5" s="1"/>
  <c r="M1505" i="5" a="1"/>
  <c r="M1505" i="5" s="1"/>
  <c r="M1506" i="5" a="1"/>
  <c r="M1506" i="5" s="1"/>
  <c r="M1507" i="5" a="1"/>
  <c r="M1507" i="5" s="1"/>
  <c r="M1508" i="5" a="1"/>
  <c r="M1508" i="5" s="1"/>
  <c r="M1509" i="5" a="1"/>
  <c r="M1509" i="5"/>
  <c r="M1510" i="5" a="1"/>
  <c r="M1510" i="5" s="1"/>
  <c r="M1511" i="5" a="1"/>
  <c r="M1511" i="5" s="1"/>
  <c r="M1512" i="5" a="1"/>
  <c r="M1512" i="5" s="1"/>
  <c r="M1513" i="5" a="1"/>
  <c r="M1513" i="5" s="1"/>
  <c r="M1514" i="5" a="1"/>
  <c r="M1514" i="5" s="1"/>
  <c r="M1515" i="5" a="1"/>
  <c r="M1515" i="5" s="1"/>
  <c r="M1516" i="5" a="1"/>
  <c r="M1516" i="5" s="1"/>
  <c r="M1517" i="5" a="1"/>
  <c r="M1517" i="5" s="1"/>
  <c r="M1518" i="5" a="1"/>
  <c r="M1518" i="5" s="1"/>
  <c r="M1519" i="5" a="1"/>
  <c r="M1519" i="5" s="1"/>
  <c r="M1520" i="5" a="1"/>
  <c r="M1520" i="5" s="1"/>
  <c r="M1521" i="5" a="1"/>
  <c r="M1521" i="5" s="1"/>
  <c r="M1522" i="5" a="1"/>
  <c r="M1522" i="5" s="1"/>
  <c r="M1523" i="5" a="1"/>
  <c r="M1523" i="5" s="1"/>
  <c r="M1524" i="5" a="1"/>
  <c r="M1524" i="5" s="1"/>
  <c r="M1525" i="5" a="1"/>
  <c r="M1525" i="5" s="1"/>
  <c r="M1526" i="5" a="1"/>
  <c r="M1526" i="5" s="1"/>
  <c r="M1527" i="5" a="1"/>
  <c r="M1527" i="5" s="1"/>
  <c r="M1528" i="5" a="1"/>
  <c r="M1528" i="5" s="1"/>
  <c r="M1529" i="5" a="1"/>
  <c r="M1529" i="5" s="1"/>
  <c r="M1530" i="5" a="1"/>
  <c r="M1530" i="5" s="1"/>
  <c r="M1531" i="5" a="1"/>
  <c r="M1531" i="5" s="1"/>
  <c r="M1532" i="5" a="1"/>
  <c r="M1532" i="5" s="1"/>
  <c r="M1533" i="5" a="1"/>
  <c r="M1533" i="5" s="1"/>
  <c r="M1534" i="5" a="1"/>
  <c r="M1534" i="5" s="1"/>
  <c r="M1535" i="5" a="1"/>
  <c r="M1535" i="5" s="1"/>
  <c r="M1536" i="5" a="1"/>
  <c r="M1536" i="5" s="1"/>
  <c r="M1537" i="5" a="1"/>
  <c r="M1537" i="5" s="1"/>
  <c r="M1538" i="5" a="1"/>
  <c r="M1538" i="5" s="1"/>
  <c r="M1539" i="5" a="1"/>
  <c r="M1539" i="5" s="1"/>
  <c r="M1540" i="5" a="1"/>
  <c r="M1540" i="5" s="1"/>
  <c r="M1541" i="5" a="1"/>
  <c r="M1541" i="5" s="1"/>
  <c r="M1542" i="5" a="1"/>
  <c r="M1542" i="5" s="1"/>
  <c r="M1543" i="5" a="1"/>
  <c r="M1543" i="5" s="1"/>
  <c r="M1544" i="5" a="1"/>
  <c r="M1544" i="5" s="1"/>
  <c r="M1545" i="5" a="1"/>
  <c r="M1545" i="5" s="1"/>
  <c r="M1546" i="5" a="1"/>
  <c r="M1546" i="5" s="1"/>
  <c r="M1547" i="5" a="1"/>
  <c r="M1547" i="5" s="1"/>
  <c r="M1548" i="5" a="1"/>
  <c r="M1548" i="5" s="1"/>
  <c r="M1549" i="5" a="1"/>
  <c r="M1549" i="5" s="1"/>
  <c r="M1550" i="5" a="1"/>
  <c r="M1550" i="5" s="1"/>
  <c r="M1551" i="5" a="1"/>
  <c r="M1551" i="5" s="1"/>
  <c r="M1552" i="5" a="1"/>
  <c r="M1552" i="5" s="1"/>
  <c r="M1553" i="5" a="1"/>
  <c r="M1553" i="5" s="1"/>
  <c r="M1554" i="5" a="1"/>
  <c r="M1554" i="5" s="1"/>
  <c r="M1555" i="5" a="1"/>
  <c r="M1555" i="5" s="1"/>
  <c r="M1556" i="5" a="1"/>
  <c r="M1556" i="5" s="1"/>
  <c r="M1557" i="5" a="1"/>
  <c r="M1557" i="5" s="1"/>
  <c r="M1558" i="5" a="1"/>
  <c r="M1558" i="5" s="1"/>
  <c r="M1559" i="5" a="1"/>
  <c r="M1559" i="5" s="1"/>
  <c r="M1560" i="5" a="1"/>
  <c r="M1560" i="5" s="1"/>
  <c r="M1561" i="5" a="1"/>
  <c r="M1561" i="5" s="1"/>
  <c r="M1562" i="5" a="1"/>
  <c r="M1562" i="5" s="1"/>
  <c r="M1563" i="5" a="1"/>
  <c r="M1563" i="5" s="1"/>
  <c r="M1564" i="5" a="1"/>
  <c r="M1564" i="5" s="1"/>
  <c r="M1565" i="5" a="1"/>
  <c r="M1565" i="5" s="1"/>
  <c r="M1566" i="5" a="1"/>
  <c r="M1566" i="5" s="1"/>
  <c r="M1567" i="5" a="1"/>
  <c r="M1567" i="5" s="1"/>
  <c r="M1568" i="5" a="1"/>
  <c r="M1568" i="5" s="1"/>
  <c r="M1569" i="5" a="1"/>
  <c r="M1569" i="5" s="1"/>
  <c r="M1570" i="5" a="1"/>
  <c r="M1570" i="5" s="1"/>
  <c r="M1571" i="5" a="1"/>
  <c r="M1571" i="5" s="1"/>
  <c r="M1572" i="5" a="1"/>
  <c r="M1572" i="5" s="1"/>
  <c r="M1573" i="5" a="1"/>
  <c r="M1573" i="5" s="1"/>
  <c r="M1574" i="5" a="1"/>
  <c r="M1574" i="5" s="1"/>
  <c r="M1575" i="5" a="1"/>
  <c r="M1575" i="5" s="1"/>
  <c r="M1576" i="5" a="1"/>
  <c r="M1576" i="5" s="1"/>
  <c r="M1577" i="5" a="1"/>
  <c r="M1577" i="5" s="1"/>
  <c r="M1578" i="5" a="1"/>
  <c r="M1578" i="5" s="1"/>
  <c r="M1579" i="5" a="1"/>
  <c r="M1579" i="5" s="1"/>
  <c r="M1580" i="5" a="1"/>
  <c r="M1580" i="5" s="1"/>
  <c r="M1581" i="5" a="1"/>
  <c r="M1581" i="5" s="1"/>
  <c r="M1582" i="5" a="1"/>
  <c r="M1582" i="5" s="1"/>
  <c r="M1583" i="5" a="1"/>
  <c r="M1583" i="5" s="1"/>
  <c r="M1584" i="5" a="1"/>
  <c r="M1584" i="5" s="1"/>
  <c r="M1585" i="5" a="1"/>
  <c r="M1585" i="5" s="1"/>
  <c r="M1586" i="5" a="1"/>
  <c r="M1586" i="5" s="1"/>
  <c r="M1587" i="5" a="1"/>
  <c r="M1587" i="5" s="1"/>
  <c r="M1588" i="5" a="1"/>
  <c r="M1588" i="5" s="1"/>
  <c r="M1589" i="5" a="1"/>
  <c r="M1589" i="5"/>
  <c r="M1590" i="5" a="1"/>
  <c r="M1590" i="5" s="1"/>
  <c r="M1591" i="5" a="1"/>
  <c r="M1591" i="5" s="1"/>
  <c r="M1592" i="5" a="1"/>
  <c r="M1592" i="5" s="1"/>
  <c r="M1593" i="5" a="1"/>
  <c r="M1593" i="5" s="1"/>
  <c r="M1594" i="5" a="1"/>
  <c r="M1594" i="5" s="1"/>
  <c r="M1595" i="5" a="1"/>
  <c r="M1595" i="5" s="1"/>
  <c r="M1596" i="5" a="1"/>
  <c r="M1596" i="5" s="1"/>
  <c r="M1597" i="5" a="1"/>
  <c r="M1597" i="5" s="1"/>
  <c r="M1598" i="5" a="1"/>
  <c r="M1598" i="5" s="1"/>
  <c r="M1599" i="5" a="1"/>
  <c r="M1599" i="5" s="1"/>
  <c r="M1600" i="5" a="1"/>
  <c r="M1600" i="5" s="1"/>
  <c r="M1601" i="5" a="1"/>
  <c r="M1601" i="5" s="1"/>
  <c r="M1602" i="5" a="1"/>
  <c r="M1602" i="5" s="1"/>
  <c r="M1603" i="5" a="1"/>
  <c r="M1603" i="5" s="1"/>
  <c r="M1604" i="5" a="1"/>
  <c r="M1604" i="5" s="1"/>
  <c r="M1605" i="5" a="1"/>
  <c r="M1605" i="5" s="1"/>
  <c r="M1606" i="5" a="1"/>
  <c r="M1606" i="5" s="1"/>
  <c r="M1607" i="5" a="1"/>
  <c r="M1607" i="5" s="1"/>
  <c r="M1608" i="5" a="1"/>
  <c r="M1608" i="5" s="1"/>
  <c r="M1609" i="5" a="1"/>
  <c r="M1609" i="5" s="1"/>
  <c r="M1610" i="5" a="1"/>
  <c r="M1610" i="5" s="1"/>
  <c r="M1611" i="5" a="1"/>
  <c r="M1611" i="5" s="1"/>
  <c r="M1612" i="5" a="1"/>
  <c r="M1612" i="5" s="1"/>
  <c r="M1613" i="5" a="1"/>
  <c r="M1613" i="5" s="1"/>
  <c r="M1614" i="5" a="1"/>
  <c r="M1614" i="5" s="1"/>
  <c r="M1615" i="5" a="1"/>
  <c r="M1615" i="5" s="1"/>
  <c r="M1616" i="5" a="1"/>
  <c r="M1616" i="5" s="1"/>
  <c r="M1617" i="5" a="1"/>
  <c r="M1617" i="5" s="1"/>
  <c r="M1618" i="5" a="1"/>
  <c r="M1618" i="5" s="1"/>
  <c r="M1619" i="5" a="1"/>
  <c r="M1619" i="5" s="1"/>
  <c r="M1620" i="5" a="1"/>
  <c r="M1620" i="5" s="1"/>
  <c r="M1621" i="5" a="1"/>
  <c r="M1621" i="5" s="1"/>
  <c r="M1622" i="5" a="1"/>
  <c r="M1622" i="5" s="1"/>
  <c r="M1623" i="5" a="1"/>
  <c r="M1623" i="5" s="1"/>
  <c r="M1624" i="5" a="1"/>
  <c r="M1624" i="5" s="1"/>
  <c r="M1625" i="5" a="1"/>
  <c r="M1625" i="5" s="1"/>
  <c r="M1626" i="5" a="1"/>
  <c r="M1626" i="5" s="1"/>
  <c r="M1627" i="5" a="1"/>
  <c r="M1627" i="5" s="1"/>
  <c r="M1628" i="5" a="1"/>
  <c r="M1628" i="5" s="1"/>
  <c r="M1629" i="5" a="1"/>
  <c r="M1629" i="5" s="1"/>
  <c r="M1630" i="5" a="1"/>
  <c r="M1630" i="5" s="1"/>
  <c r="M1631" i="5" a="1"/>
  <c r="M1631" i="5" s="1"/>
  <c r="M1632" i="5" a="1"/>
  <c r="M1632" i="5" s="1"/>
  <c r="M1633" i="5" a="1"/>
  <c r="M1633" i="5" s="1"/>
  <c r="M1634" i="5" a="1"/>
  <c r="M1634" i="5" s="1"/>
  <c r="M1635" i="5" a="1"/>
  <c r="M1635" i="5" s="1"/>
  <c r="M1636" i="5" a="1"/>
  <c r="M1636" i="5" s="1"/>
  <c r="M1637" i="5" a="1"/>
  <c r="M1637" i="5" s="1"/>
  <c r="M1638" i="5" a="1"/>
  <c r="M1638" i="5" s="1"/>
  <c r="M1639" i="5" a="1"/>
  <c r="M1639" i="5" s="1"/>
  <c r="M1640" i="5" a="1"/>
  <c r="M1640" i="5" s="1"/>
  <c r="M1641" i="5" a="1"/>
  <c r="M1641" i="5" s="1"/>
  <c r="M1642" i="5" a="1"/>
  <c r="M1642" i="5" s="1"/>
  <c r="M1643" i="5" a="1"/>
  <c r="M1643" i="5" s="1"/>
  <c r="M1644" i="5" a="1"/>
  <c r="M1644" i="5" s="1"/>
  <c r="M1645" i="5" a="1"/>
  <c r="M1645" i="5" s="1"/>
  <c r="M1646" i="5" a="1"/>
  <c r="M1646" i="5" s="1"/>
  <c r="M1647" i="5" a="1"/>
  <c r="M1647" i="5" s="1"/>
  <c r="M1648" i="5" a="1"/>
  <c r="M1648" i="5" s="1"/>
  <c r="M1649" i="5" a="1"/>
  <c r="M1649" i="5" s="1"/>
  <c r="M1650" i="5" a="1"/>
  <c r="M1650" i="5" s="1"/>
  <c r="M1651" i="5" a="1"/>
  <c r="M1651" i="5" s="1"/>
  <c r="M1652" i="5" a="1"/>
  <c r="M1652" i="5" s="1"/>
  <c r="M1653" i="5" a="1"/>
  <c r="M1653" i="5" s="1"/>
  <c r="M1654" i="5" a="1"/>
  <c r="M1654" i="5" s="1"/>
  <c r="M1655" i="5" a="1"/>
  <c r="M1655" i="5" s="1"/>
  <c r="M1656" i="5" a="1"/>
  <c r="M1656" i="5" s="1"/>
  <c r="M1657" i="5" a="1"/>
  <c r="M1657" i="5" s="1"/>
  <c r="M1658" i="5" a="1"/>
  <c r="M1658" i="5" s="1"/>
  <c r="M1659" i="5" a="1"/>
  <c r="M1659" i="5" s="1"/>
  <c r="M1660" i="5" a="1"/>
  <c r="M1660" i="5" s="1"/>
  <c r="M1661" i="5" a="1"/>
  <c r="M1661" i="5" s="1"/>
  <c r="M1662" i="5" a="1"/>
  <c r="M1662" i="5" s="1"/>
  <c r="M1663" i="5" a="1"/>
  <c r="M1663" i="5" s="1"/>
  <c r="M1664" i="5" a="1"/>
  <c r="M1664" i="5" s="1"/>
  <c r="M1665" i="5" a="1"/>
  <c r="M1665" i="5" s="1"/>
  <c r="M1666" i="5" a="1"/>
  <c r="M1666" i="5" s="1"/>
  <c r="M1667" i="5" a="1"/>
  <c r="M1667" i="5" s="1"/>
  <c r="M1668" i="5" a="1"/>
  <c r="M1668" i="5" s="1"/>
  <c r="M1669" i="5" a="1"/>
  <c r="M1669" i="5" s="1"/>
  <c r="M1670" i="5" a="1"/>
  <c r="M1670" i="5" s="1"/>
  <c r="M1671" i="5" a="1"/>
  <c r="M1671" i="5" s="1"/>
  <c r="M1672" i="5" a="1"/>
  <c r="M1672" i="5" s="1"/>
  <c r="M1673" i="5" a="1"/>
  <c r="M1673" i="5" s="1"/>
  <c r="M1674" i="5" a="1"/>
  <c r="M1674" i="5" s="1"/>
  <c r="M1675" i="5" a="1"/>
  <c r="M1675" i="5" s="1"/>
  <c r="M1676" i="5" a="1"/>
  <c r="M1676" i="5" s="1"/>
  <c r="M1677" i="5" a="1"/>
  <c r="M1677" i="5" s="1"/>
  <c r="M1678" i="5" a="1"/>
  <c r="M1678" i="5" s="1"/>
  <c r="M1679" i="5" a="1"/>
  <c r="M1679" i="5" s="1"/>
  <c r="M1680" i="5" a="1"/>
  <c r="M1680" i="5" s="1"/>
  <c r="M1681" i="5" a="1"/>
  <c r="M1681" i="5" s="1"/>
  <c r="M1682" i="5" a="1"/>
  <c r="M1682" i="5" s="1"/>
  <c r="M1683" i="5" a="1"/>
  <c r="M1683" i="5" s="1"/>
  <c r="M1684" i="5" a="1"/>
  <c r="M1684" i="5" s="1"/>
  <c r="M1685" i="5" a="1"/>
  <c r="M1685" i="5" s="1"/>
  <c r="M1686" i="5" a="1"/>
  <c r="M1686" i="5" s="1"/>
  <c r="M1687" i="5" a="1"/>
  <c r="M1687" i="5" s="1"/>
  <c r="M1688" i="5" a="1"/>
  <c r="M1688" i="5" s="1"/>
  <c r="M1689" i="5" a="1"/>
  <c r="M1689" i="5" s="1"/>
  <c r="M1690" i="5" a="1"/>
  <c r="M1690" i="5" s="1"/>
  <c r="M1691" i="5" a="1"/>
  <c r="M1691" i="5" s="1"/>
  <c r="M1692" i="5" a="1"/>
  <c r="M1692" i="5" s="1"/>
  <c r="M1693" i="5" a="1"/>
  <c r="M1693" i="5" s="1"/>
  <c r="M1694" i="5" a="1"/>
  <c r="M1694" i="5" s="1"/>
  <c r="M1695" i="5" a="1"/>
  <c r="M1695" i="5" s="1"/>
  <c r="M1696" i="5" a="1"/>
  <c r="M1696" i="5" s="1"/>
  <c r="M1697" i="5" a="1"/>
  <c r="M1697" i="5" s="1"/>
  <c r="M1698" i="5" a="1"/>
  <c r="M1698" i="5" s="1"/>
  <c r="M1699" i="5" a="1"/>
  <c r="M1699" i="5" s="1"/>
  <c r="M1700" i="5" a="1"/>
  <c r="M1700" i="5" s="1"/>
  <c r="M1701" i="5" a="1"/>
  <c r="M1701" i="5" s="1"/>
  <c r="M1702" i="5" a="1"/>
  <c r="M1702" i="5" s="1"/>
  <c r="M1703" i="5" a="1"/>
  <c r="M1703" i="5" s="1"/>
  <c r="M1704" i="5" a="1"/>
  <c r="M1704" i="5" s="1"/>
  <c r="M1705" i="5" a="1"/>
  <c r="M1705" i="5" s="1"/>
  <c r="M1706" i="5" a="1"/>
  <c r="M1706" i="5" s="1"/>
  <c r="M1707" i="5" a="1"/>
  <c r="M1707" i="5" s="1"/>
  <c r="M1708" i="5" a="1"/>
  <c r="M1708" i="5" s="1"/>
  <c r="M1709" i="5" a="1"/>
  <c r="M1709" i="5" s="1"/>
  <c r="M1710" i="5" a="1"/>
  <c r="M1710" i="5" s="1"/>
  <c r="M1711" i="5" a="1"/>
  <c r="M1711" i="5" s="1"/>
  <c r="M1712" i="5" a="1"/>
  <c r="M1712" i="5" s="1"/>
  <c r="M1713" i="5" a="1"/>
  <c r="M1713" i="5" s="1"/>
  <c r="M1714" i="5" a="1"/>
  <c r="M1714" i="5" s="1"/>
  <c r="M1715" i="5" a="1"/>
  <c r="M1715" i="5" s="1"/>
  <c r="M1716" i="5" a="1"/>
  <c r="M1716" i="5" s="1"/>
  <c r="M1717" i="5" a="1"/>
  <c r="M1717" i="5" s="1"/>
  <c r="M1718" i="5" a="1"/>
  <c r="M1718" i="5" s="1"/>
  <c r="M1719" i="5" a="1"/>
  <c r="M1719" i="5" s="1"/>
  <c r="M1720" i="5" a="1"/>
  <c r="M1720" i="5" s="1"/>
  <c r="M1721" i="5" a="1"/>
  <c r="M1721" i="5" s="1"/>
  <c r="M1722" i="5" a="1"/>
  <c r="M1722" i="5" s="1"/>
  <c r="M1723" i="5" a="1"/>
  <c r="M1723" i="5" s="1"/>
  <c r="M1724" i="5" a="1"/>
  <c r="M1724" i="5" s="1"/>
  <c r="M1725" i="5" a="1"/>
  <c r="M1725" i="5" s="1"/>
  <c r="M1726" i="5" a="1"/>
  <c r="M1726" i="5" s="1"/>
  <c r="M1727" i="5" a="1"/>
  <c r="M1727" i="5" s="1"/>
  <c r="M1728" i="5" a="1"/>
  <c r="M1728" i="5" s="1"/>
  <c r="M1729" i="5" a="1"/>
  <c r="M1729" i="5" s="1"/>
  <c r="M1730" i="5" a="1"/>
  <c r="M1730" i="5" s="1"/>
  <c r="M1731" i="5" a="1"/>
  <c r="M1731" i="5" s="1"/>
  <c r="M1732" i="5" a="1"/>
  <c r="M1732" i="5" s="1"/>
  <c r="M1733" i="5" a="1"/>
  <c r="M1733" i="5" s="1"/>
  <c r="M1734" i="5" a="1"/>
  <c r="M1734" i="5" s="1"/>
  <c r="M1735" i="5" a="1"/>
  <c r="M1735" i="5" s="1"/>
  <c r="M1736" i="5" a="1"/>
  <c r="M1736" i="5" s="1"/>
  <c r="M1737" i="5" a="1"/>
  <c r="M1737" i="5" s="1"/>
  <c r="M1738" i="5" a="1"/>
  <c r="M1738" i="5" s="1"/>
  <c r="M1739" i="5" a="1"/>
  <c r="M1739" i="5" s="1"/>
  <c r="M1740" i="5" a="1"/>
  <c r="M1740" i="5" s="1"/>
  <c r="M1741" i="5" a="1"/>
  <c r="M1741" i="5" s="1"/>
  <c r="M1742" i="5" a="1"/>
  <c r="M1742" i="5" s="1"/>
  <c r="M1743" i="5" a="1"/>
  <c r="M1743" i="5" s="1"/>
  <c r="M1744" i="5" a="1"/>
  <c r="M1744" i="5" s="1"/>
  <c r="M1745" i="5" a="1"/>
  <c r="M1745" i="5" s="1"/>
  <c r="M1746" i="5" a="1"/>
  <c r="M1746" i="5" s="1"/>
  <c r="M1747" i="5" a="1"/>
  <c r="M1747" i="5" s="1"/>
  <c r="M1748" i="5" a="1"/>
  <c r="M1748" i="5" s="1"/>
  <c r="M1749" i="5" a="1"/>
  <c r="M1749" i="5" s="1"/>
  <c r="M1750" i="5" a="1"/>
  <c r="M1750" i="5" s="1"/>
  <c r="M1751" i="5" a="1"/>
  <c r="M1751" i="5" s="1"/>
  <c r="M1752" i="5" a="1"/>
  <c r="M1752" i="5" s="1"/>
  <c r="M1753" i="5" a="1"/>
  <c r="M1753" i="5" s="1"/>
  <c r="M1754" i="5" a="1"/>
  <c r="M1754" i="5" s="1"/>
  <c r="M1755" i="5" a="1"/>
  <c r="M1755" i="5" s="1"/>
  <c r="M1756" i="5" a="1"/>
  <c r="M1756" i="5" s="1"/>
  <c r="M1757" i="5" a="1"/>
  <c r="M1757" i="5" s="1"/>
  <c r="M1758" i="5" a="1"/>
  <c r="M1758" i="5" s="1"/>
  <c r="M1759" i="5" a="1"/>
  <c r="M1759" i="5" s="1"/>
  <c r="M1760" i="5" a="1"/>
  <c r="M1760" i="5" s="1"/>
  <c r="M1761" i="5" a="1"/>
  <c r="M1761" i="5" s="1"/>
  <c r="M1762" i="5" a="1"/>
  <c r="M1762" i="5" s="1"/>
  <c r="M1763" i="5" a="1"/>
  <c r="M1763" i="5" s="1"/>
  <c r="M1764" i="5" a="1"/>
  <c r="M1764" i="5" s="1"/>
  <c r="M1765" i="5" a="1"/>
  <c r="M1765" i="5" s="1"/>
  <c r="M1766" i="5" a="1"/>
  <c r="M1766" i="5" s="1"/>
  <c r="M1767" i="5" a="1"/>
  <c r="M1767" i="5" s="1"/>
  <c r="M1768" i="5" a="1"/>
  <c r="M1768" i="5" s="1"/>
  <c r="M1769" i="5" a="1"/>
  <c r="M1769" i="5" s="1"/>
  <c r="M1770" i="5" a="1"/>
  <c r="M1770" i="5" s="1"/>
  <c r="M1771" i="5" a="1"/>
  <c r="M1771" i="5" s="1"/>
  <c r="M1772" i="5" a="1"/>
  <c r="M1772" i="5" s="1"/>
  <c r="M1773" i="5" a="1"/>
  <c r="M1773" i="5" s="1"/>
  <c r="M1774" i="5" a="1"/>
  <c r="M1774" i="5" s="1"/>
  <c r="M1775" i="5" a="1"/>
  <c r="M1775" i="5" s="1"/>
  <c r="M1776" i="5" a="1"/>
  <c r="M1776" i="5" s="1"/>
  <c r="M1777" i="5" a="1"/>
  <c r="M1777" i="5" s="1"/>
  <c r="M1778" i="5" a="1"/>
  <c r="M1778" i="5" s="1"/>
  <c r="M1779" i="5" a="1"/>
  <c r="M1779" i="5" s="1"/>
  <c r="M1780" i="5" a="1"/>
  <c r="M1780" i="5" s="1"/>
  <c r="M1781" i="5" a="1"/>
  <c r="M1781" i="5" s="1"/>
  <c r="M1782" i="5" a="1"/>
  <c r="M1782" i="5" s="1"/>
  <c r="M1783" i="5" a="1"/>
  <c r="M1783" i="5" s="1"/>
  <c r="M1784" i="5" a="1"/>
  <c r="M1784" i="5" s="1"/>
  <c r="M1785" i="5" a="1"/>
  <c r="M1785" i="5" s="1"/>
  <c r="M1786" i="5" a="1"/>
  <c r="M1786" i="5" s="1"/>
  <c r="M1787" i="5" a="1"/>
  <c r="M1787" i="5" s="1"/>
  <c r="M1788" i="5" a="1"/>
  <c r="M1788" i="5" s="1"/>
  <c r="M1789" i="5" a="1"/>
  <c r="M1789" i="5" s="1"/>
  <c r="M1790" i="5" a="1"/>
  <c r="M1790" i="5" s="1"/>
  <c r="M1791" i="5" a="1"/>
  <c r="M1791" i="5" s="1"/>
  <c r="M1792" i="5" a="1"/>
  <c r="M1792" i="5" s="1"/>
  <c r="M1793" i="5" a="1"/>
  <c r="M1793" i="5" s="1"/>
  <c r="M1794" i="5" a="1"/>
  <c r="M1794" i="5" s="1"/>
  <c r="M1795" i="5" a="1"/>
  <c r="M1795" i="5" s="1"/>
  <c r="M1796" i="5" a="1"/>
  <c r="M1796" i="5" s="1"/>
  <c r="M1797" i="5" a="1"/>
  <c r="M1797" i="5" s="1"/>
  <c r="M1798" i="5" a="1"/>
  <c r="M1798" i="5" s="1"/>
  <c r="M1799" i="5" a="1"/>
  <c r="M1799" i="5" s="1"/>
  <c r="M1800" i="5" a="1"/>
  <c r="M1800" i="5" s="1"/>
  <c r="M1801" i="5" a="1"/>
  <c r="M1801" i="5" s="1"/>
  <c r="M1802" i="5" a="1"/>
  <c r="M1802" i="5" s="1"/>
  <c r="M1803" i="5" a="1"/>
  <c r="M1803" i="5" s="1"/>
  <c r="M1804" i="5" a="1"/>
  <c r="M1804" i="5" s="1"/>
  <c r="M1805" i="5" a="1"/>
  <c r="M1805" i="5" s="1"/>
  <c r="M1806" i="5" a="1"/>
  <c r="M1806" i="5" s="1"/>
  <c r="M1807" i="5" a="1"/>
  <c r="M1807" i="5" s="1"/>
  <c r="M1808" i="5" a="1"/>
  <c r="M1808" i="5" s="1"/>
  <c r="M1809" i="5" a="1"/>
  <c r="M1809" i="5" s="1"/>
  <c r="M1810" i="5" a="1"/>
  <c r="M1810" i="5" s="1"/>
  <c r="M1811" i="5" a="1"/>
  <c r="M1811" i="5" s="1"/>
  <c r="M1812" i="5" a="1"/>
  <c r="M1812" i="5" s="1"/>
  <c r="M1813" i="5" a="1"/>
  <c r="M1813" i="5" s="1"/>
  <c r="M1814" i="5" a="1"/>
  <c r="M1814" i="5" s="1"/>
  <c r="M1815" i="5" a="1"/>
  <c r="M1815" i="5" s="1"/>
  <c r="M1816" i="5" a="1"/>
  <c r="M1816" i="5" s="1"/>
  <c r="M1817" i="5" a="1"/>
  <c r="M1817" i="5" s="1"/>
  <c r="M1818" i="5" a="1"/>
  <c r="M1818" i="5" s="1"/>
  <c r="M1819" i="5" a="1"/>
  <c r="M1819" i="5" s="1"/>
  <c r="M1820" i="5" a="1"/>
  <c r="M1820" i="5" s="1"/>
  <c r="M1821" i="5" a="1"/>
  <c r="M1821" i="5" s="1"/>
  <c r="M1822" i="5" a="1"/>
  <c r="M1822" i="5" s="1"/>
  <c r="M1823" i="5" a="1"/>
  <c r="M1823" i="5" s="1"/>
  <c r="M1824" i="5" a="1"/>
  <c r="M1824" i="5" s="1"/>
  <c r="M1825" i="5" a="1"/>
  <c r="M1825" i="5" s="1"/>
  <c r="M1826" i="5" a="1"/>
  <c r="M1826" i="5" s="1"/>
  <c r="M1827" i="5" a="1"/>
  <c r="M1827" i="5" s="1"/>
  <c r="M1828" i="5" a="1"/>
  <c r="M1828" i="5" s="1"/>
  <c r="M1829" i="5" a="1"/>
  <c r="M1829" i="5" s="1"/>
  <c r="M1830" i="5" a="1"/>
  <c r="M1830" i="5" s="1"/>
  <c r="M1831" i="5" a="1"/>
  <c r="M1831" i="5" s="1"/>
  <c r="M1832" i="5" a="1"/>
  <c r="M1832" i="5" s="1"/>
  <c r="M1833" i="5" a="1"/>
  <c r="M1833" i="5" s="1"/>
  <c r="M1834" i="5" a="1"/>
  <c r="M1834" i="5" s="1"/>
  <c r="M1835" i="5" a="1"/>
  <c r="M1835" i="5" s="1"/>
  <c r="M1836" i="5" a="1"/>
  <c r="M1836" i="5" s="1"/>
  <c r="M1837" i="5" a="1"/>
  <c r="M1837" i="5" s="1"/>
  <c r="M1838" i="5" a="1"/>
  <c r="M1838" i="5" s="1"/>
  <c r="M1839" i="5" a="1"/>
  <c r="M1839" i="5" s="1"/>
  <c r="M1840" i="5" a="1"/>
  <c r="M1840" i="5" s="1"/>
  <c r="M1841" i="5" a="1"/>
  <c r="M1841" i="5" s="1"/>
  <c r="M1842" i="5" a="1"/>
  <c r="M1842" i="5" s="1"/>
  <c r="M1843" i="5" a="1"/>
  <c r="M1843" i="5" s="1"/>
  <c r="M1844" i="5" a="1"/>
  <c r="M1844" i="5" s="1"/>
  <c r="M1845" i="5" a="1"/>
  <c r="M1845" i="5" s="1"/>
  <c r="M1846" i="5" a="1"/>
  <c r="M1846" i="5" s="1"/>
  <c r="M1847" i="5" a="1"/>
  <c r="M1847" i="5" s="1"/>
  <c r="M1848" i="5" a="1"/>
  <c r="M1848" i="5" s="1"/>
  <c r="M1849" i="5" a="1"/>
  <c r="M1849" i="5" s="1"/>
  <c r="M1850" i="5" a="1"/>
  <c r="M1850" i="5" s="1"/>
  <c r="M1851" i="5" a="1"/>
  <c r="M1851" i="5" s="1"/>
  <c r="M1852" i="5" a="1"/>
  <c r="M1852" i="5" s="1"/>
  <c r="M1853" i="5" a="1"/>
  <c r="M1853" i="5" s="1"/>
  <c r="M1854" i="5" a="1"/>
  <c r="M1854" i="5" s="1"/>
  <c r="M1855" i="5" a="1"/>
  <c r="M1855" i="5" s="1"/>
  <c r="M1856" i="5" a="1"/>
  <c r="M1856" i="5" s="1"/>
  <c r="M1857" i="5" a="1"/>
  <c r="M1857" i="5" s="1"/>
  <c r="M1858" i="5" a="1"/>
  <c r="M1858" i="5" s="1"/>
  <c r="M1859" i="5" a="1"/>
  <c r="M1859" i="5" s="1"/>
  <c r="M1860" i="5" a="1"/>
  <c r="M1860" i="5" s="1"/>
  <c r="M1861" i="5" a="1"/>
  <c r="M1861" i="5" s="1"/>
  <c r="M1862" i="5" a="1"/>
  <c r="M1862" i="5" s="1"/>
  <c r="M1863" i="5" a="1"/>
  <c r="M1863" i="5" s="1"/>
  <c r="M1864" i="5" a="1"/>
  <c r="M1864" i="5" s="1"/>
  <c r="M1865" i="5" a="1"/>
  <c r="M1865" i="5" s="1"/>
  <c r="M1866" i="5" a="1"/>
  <c r="M1866" i="5" s="1"/>
  <c r="M1867" i="5" a="1"/>
  <c r="M1867" i="5" s="1"/>
  <c r="M1868" i="5" a="1"/>
  <c r="M1868" i="5" s="1"/>
  <c r="M1869" i="5" a="1"/>
  <c r="M1869" i="5" s="1"/>
  <c r="M1870" i="5" a="1"/>
  <c r="M1870" i="5" s="1"/>
  <c r="M1871" i="5" a="1"/>
  <c r="M1871" i="5" s="1"/>
  <c r="M1872" i="5" a="1"/>
  <c r="M1872" i="5" s="1"/>
  <c r="M1873" i="5" a="1"/>
  <c r="M1873" i="5" s="1"/>
  <c r="M1874" i="5" a="1"/>
  <c r="M1874" i="5" s="1"/>
  <c r="M1875" i="5" a="1"/>
  <c r="M1875" i="5" s="1"/>
  <c r="M1876" i="5" a="1"/>
  <c r="M1876" i="5" s="1"/>
  <c r="M1877" i="5" a="1"/>
  <c r="M1877" i="5" s="1"/>
  <c r="M1878" i="5" a="1"/>
  <c r="M1878" i="5" s="1"/>
  <c r="M1879" i="5" a="1"/>
  <c r="M1879" i="5" s="1"/>
  <c r="M1880" i="5" a="1"/>
  <c r="M1880" i="5" s="1"/>
  <c r="M1881" i="5" a="1"/>
  <c r="M1881" i="5" s="1"/>
  <c r="M1882" i="5" a="1"/>
  <c r="M1882" i="5" s="1"/>
  <c r="M1883" i="5" a="1"/>
  <c r="M1883" i="5" s="1"/>
  <c r="M1884" i="5" a="1"/>
  <c r="M1884" i="5" s="1"/>
  <c r="M1885" i="5" a="1"/>
  <c r="M1885" i="5" s="1"/>
  <c r="M1886" i="5" a="1"/>
  <c r="M1886" i="5" s="1"/>
  <c r="M1887" i="5" a="1"/>
  <c r="M1887" i="5" s="1"/>
  <c r="M1888" i="5" a="1"/>
  <c r="M1888" i="5" s="1"/>
  <c r="M1889" i="5" a="1"/>
  <c r="M1889" i="5" s="1"/>
  <c r="M1890" i="5" a="1"/>
  <c r="M1890" i="5" s="1"/>
  <c r="M1891" i="5" a="1"/>
  <c r="M1891" i="5" s="1"/>
  <c r="M1892" i="5" a="1"/>
  <c r="M1892" i="5" s="1"/>
  <c r="M1893" i="5" a="1"/>
  <c r="M1893" i="5" s="1"/>
  <c r="M1894" i="5" a="1"/>
  <c r="M1894" i="5" s="1"/>
  <c r="M1895" i="5" a="1"/>
  <c r="M1895" i="5" s="1"/>
  <c r="M1896" i="5" a="1"/>
  <c r="M1896" i="5" s="1"/>
  <c r="M1897" i="5" a="1"/>
  <c r="M1897" i="5" s="1"/>
  <c r="M1898" i="5" a="1"/>
  <c r="M1898" i="5" s="1"/>
  <c r="M1899" i="5" a="1"/>
  <c r="M1899" i="5" s="1"/>
  <c r="M1900" i="5" a="1"/>
  <c r="M1900" i="5" s="1"/>
  <c r="M1901" i="5" a="1"/>
  <c r="M1901" i="5" s="1"/>
  <c r="M1902" i="5" a="1"/>
  <c r="M1902" i="5" s="1"/>
  <c r="M1903" i="5" a="1"/>
  <c r="M1903" i="5" s="1"/>
  <c r="M1904" i="5" a="1"/>
  <c r="M1904" i="5" s="1"/>
  <c r="M1905" i="5" a="1"/>
  <c r="M1905" i="5" s="1"/>
  <c r="M1906" i="5" a="1"/>
  <c r="M1906" i="5" s="1"/>
  <c r="M1907" i="5" a="1"/>
  <c r="M1907" i="5" s="1"/>
  <c r="M1908" i="5" a="1"/>
  <c r="M1908" i="5" s="1"/>
  <c r="M1909" i="5" a="1"/>
  <c r="M1909" i="5" s="1"/>
  <c r="M1910" i="5" a="1"/>
  <c r="M1910" i="5" s="1"/>
  <c r="M1911" i="5" a="1"/>
  <c r="M1911" i="5" s="1"/>
  <c r="M1912" i="5" a="1"/>
  <c r="M1912" i="5" s="1"/>
  <c r="M1913" i="5" a="1"/>
  <c r="M1913" i="5" s="1"/>
  <c r="M1914" i="5" a="1"/>
  <c r="M1914" i="5" s="1"/>
  <c r="M1915" i="5" a="1"/>
  <c r="M1915" i="5" s="1"/>
  <c r="M1916" i="5" a="1"/>
  <c r="M1916" i="5" s="1"/>
  <c r="M1917" i="5" a="1"/>
  <c r="M1917" i="5" s="1"/>
  <c r="M1918" i="5" a="1"/>
  <c r="M1918" i="5" s="1"/>
  <c r="M1919" i="5" a="1"/>
  <c r="M1919" i="5" s="1"/>
  <c r="M1920" i="5" a="1"/>
  <c r="M1920" i="5" s="1"/>
  <c r="M1921" i="5" a="1"/>
  <c r="M1921" i="5" s="1"/>
  <c r="M1922" i="5" a="1"/>
  <c r="M1922" i="5" s="1"/>
  <c r="M1923" i="5" a="1"/>
  <c r="M1923" i="5" s="1"/>
  <c r="M1924" i="5" a="1"/>
  <c r="M1924" i="5" s="1"/>
  <c r="M1925" i="5" a="1"/>
  <c r="M1925" i="5" s="1"/>
  <c r="M1926" i="5" a="1"/>
  <c r="M1926" i="5" s="1"/>
  <c r="M1927" i="5" a="1"/>
  <c r="M1927" i="5" s="1"/>
  <c r="M1928" i="5" a="1"/>
  <c r="M1928" i="5" s="1"/>
  <c r="M1929" i="5" a="1"/>
  <c r="M1929" i="5" s="1"/>
  <c r="M1930" i="5" a="1"/>
  <c r="M1930" i="5" s="1"/>
  <c r="M1931" i="5" a="1"/>
  <c r="M1931" i="5" s="1"/>
  <c r="M1932" i="5" a="1"/>
  <c r="M1932" i="5" s="1"/>
  <c r="M1933" i="5" a="1"/>
  <c r="M1933" i="5" s="1"/>
  <c r="M1934" i="5" a="1"/>
  <c r="M1934" i="5" s="1"/>
  <c r="M1935" i="5" a="1"/>
  <c r="M1935" i="5" s="1"/>
  <c r="M1936" i="5" a="1"/>
  <c r="M1936" i="5" s="1"/>
  <c r="M1937" i="5" a="1"/>
  <c r="M1937" i="5" s="1"/>
  <c r="M1938" i="5" a="1"/>
  <c r="M1938" i="5" s="1"/>
  <c r="M1939" i="5" a="1"/>
  <c r="M1939" i="5" s="1"/>
  <c r="M1940" i="5" a="1"/>
  <c r="M1940" i="5" s="1"/>
  <c r="M1941" i="5" a="1"/>
  <c r="M1941" i="5" s="1"/>
  <c r="M1942" i="5" a="1"/>
  <c r="M1942" i="5" s="1"/>
  <c r="M1943" i="5" a="1"/>
  <c r="M1943" i="5" s="1"/>
  <c r="M1944" i="5" a="1"/>
  <c r="M1944" i="5" s="1"/>
  <c r="M1945" i="5" a="1"/>
  <c r="M1945" i="5" s="1"/>
  <c r="M1946" i="5" a="1"/>
  <c r="M1946" i="5" s="1"/>
  <c r="M1947" i="5" a="1"/>
  <c r="M1947" i="5" s="1"/>
  <c r="M1948" i="5" a="1"/>
  <c r="M1948" i="5" s="1"/>
  <c r="M1949" i="5" a="1"/>
  <c r="M1949" i="5" s="1"/>
  <c r="M1950" i="5" a="1"/>
  <c r="M1950" i="5" s="1"/>
  <c r="M1951" i="5" a="1"/>
  <c r="M1951" i="5" s="1"/>
  <c r="M1952" i="5" a="1"/>
  <c r="M1952" i="5" s="1"/>
  <c r="M1953" i="5" a="1"/>
  <c r="M1953" i="5" s="1"/>
  <c r="M1954" i="5" a="1"/>
  <c r="M1954" i="5" s="1"/>
  <c r="M1955" i="5" a="1"/>
  <c r="M1955" i="5" s="1"/>
  <c r="M1956" i="5" a="1"/>
  <c r="M1956" i="5" s="1"/>
  <c r="M1957" i="5" a="1"/>
  <c r="M1957" i="5" s="1"/>
  <c r="M1958" i="5" a="1"/>
  <c r="M1958" i="5" s="1"/>
  <c r="M1959" i="5" a="1"/>
  <c r="M1959" i="5" s="1"/>
  <c r="M1960" i="5" a="1"/>
  <c r="M1960" i="5" s="1"/>
  <c r="M1961" i="5" a="1"/>
  <c r="M1961" i="5" s="1"/>
  <c r="M1962" i="5" a="1"/>
  <c r="M1962" i="5" s="1"/>
  <c r="M1963" i="5" a="1"/>
  <c r="M1963" i="5" s="1"/>
  <c r="M1964" i="5" a="1"/>
  <c r="M1964" i="5" s="1"/>
  <c r="M1965" i="5" a="1"/>
  <c r="M1965" i="5" s="1"/>
  <c r="M1966" i="5" a="1"/>
  <c r="M1966" i="5" s="1"/>
  <c r="M1967" i="5" a="1"/>
  <c r="M1967" i="5" s="1"/>
  <c r="M1968" i="5" a="1"/>
  <c r="M1968" i="5" s="1"/>
  <c r="M1969" i="5" a="1"/>
  <c r="M1969" i="5" s="1"/>
  <c r="M1970" i="5" a="1"/>
  <c r="M1970" i="5" s="1"/>
  <c r="M1971" i="5" a="1"/>
  <c r="M1971" i="5" s="1"/>
  <c r="M1972" i="5" a="1"/>
  <c r="M1972" i="5" s="1"/>
  <c r="M1973" i="5" a="1"/>
  <c r="M1973" i="5" s="1"/>
  <c r="M1974" i="5" a="1"/>
  <c r="M1974" i="5" s="1"/>
  <c r="M1975" i="5" a="1"/>
  <c r="M1975" i="5" s="1"/>
  <c r="M1976" i="5" a="1"/>
  <c r="M1976" i="5" s="1"/>
  <c r="M1977" i="5" a="1"/>
  <c r="M1977" i="5" s="1"/>
  <c r="M1978" i="5" a="1"/>
  <c r="M1978" i="5" s="1"/>
  <c r="M1979" i="5" a="1"/>
  <c r="M1979" i="5" s="1"/>
  <c r="M1980" i="5" a="1"/>
  <c r="M1980" i="5" s="1"/>
  <c r="M1981" i="5" a="1"/>
  <c r="M1981" i="5" s="1"/>
  <c r="M1982" i="5" a="1"/>
  <c r="M1982" i="5" s="1"/>
  <c r="M1983" i="5" a="1"/>
  <c r="M1983" i="5" s="1"/>
  <c r="M1984" i="5" a="1"/>
  <c r="M1984" i="5" s="1"/>
  <c r="M1985" i="5" a="1"/>
  <c r="M1985" i="5" s="1"/>
  <c r="M1986" i="5" a="1"/>
  <c r="M1986" i="5" s="1"/>
  <c r="M1987" i="5" a="1"/>
  <c r="M1987" i="5" s="1"/>
  <c r="M1988" i="5" a="1"/>
  <c r="M1988" i="5" s="1"/>
  <c r="M1989" i="5" a="1"/>
  <c r="M1989" i="5" s="1"/>
  <c r="M1990" i="5" a="1"/>
  <c r="M1990" i="5" s="1"/>
  <c r="M1991" i="5" a="1"/>
  <c r="M1991" i="5" s="1"/>
  <c r="M1992" i="5" a="1"/>
  <c r="M1992" i="5" s="1"/>
  <c r="M1993" i="5" a="1"/>
  <c r="M1993" i="5" s="1"/>
  <c r="M1994" i="5" a="1"/>
  <c r="M1994" i="5" s="1"/>
  <c r="M1995" i="5" a="1"/>
  <c r="M1995" i="5" s="1"/>
  <c r="M1996" i="5" a="1"/>
  <c r="M1996" i="5" s="1"/>
  <c r="M1997" i="5" a="1"/>
  <c r="M1997" i="5" s="1"/>
  <c r="M1998" i="5" a="1"/>
  <c r="M1998" i="5" s="1"/>
  <c r="M1999" i="5" a="1"/>
  <c r="M1999" i="5" s="1"/>
  <c r="M2000" i="5" a="1"/>
  <c r="M2000" i="5" s="1"/>
  <c r="M2001" i="5" a="1"/>
  <c r="M2001" i="5" s="1"/>
  <c r="M2002" i="5" a="1"/>
  <c r="M2002" i="5" s="1"/>
  <c r="M2003" i="5" a="1"/>
  <c r="M2003" i="5" s="1"/>
  <c r="M2004" i="5" a="1"/>
  <c r="M2004" i="5" s="1"/>
  <c r="M2005" i="5" a="1"/>
  <c r="M2005" i="5" s="1"/>
  <c r="M2006" i="5" a="1"/>
  <c r="M2006" i="5" s="1"/>
  <c r="M2007" i="5" a="1"/>
  <c r="M2007" i="5" s="1"/>
  <c r="M2008" i="5" a="1"/>
  <c r="M2008" i="5" s="1"/>
  <c r="M2009" i="5" a="1"/>
  <c r="M2009" i="5" s="1"/>
  <c r="M2010" i="5" a="1"/>
  <c r="M2010" i="5" s="1"/>
  <c r="M2011" i="5" a="1"/>
  <c r="M2011" i="5" s="1"/>
  <c r="M2012" i="5" a="1"/>
  <c r="M2012" i="5" s="1"/>
  <c r="M2013" i="5" a="1"/>
  <c r="M2013" i="5" s="1"/>
  <c r="M2014" i="5" a="1"/>
  <c r="M2014" i="5" s="1"/>
  <c r="M2015" i="5" a="1"/>
  <c r="M2015" i="5" s="1"/>
  <c r="M2016" i="5" a="1"/>
  <c r="M2016" i="5" s="1"/>
  <c r="M2017" i="5" a="1"/>
  <c r="M2017" i="5" s="1"/>
  <c r="M2018" i="5" a="1"/>
  <c r="M2018" i="5" s="1"/>
  <c r="M2019" i="5" a="1"/>
  <c r="M2019" i="5" s="1"/>
  <c r="M2020" i="5" a="1"/>
  <c r="M2020" i="5" s="1"/>
  <c r="M2021" i="5" a="1"/>
  <c r="M2021" i="5" s="1"/>
  <c r="M2022" i="5" a="1"/>
  <c r="M2022" i="5" s="1"/>
  <c r="M2023" i="5" a="1"/>
  <c r="M2023" i="5" s="1"/>
  <c r="M2024" i="5" a="1"/>
  <c r="M2024" i="5" s="1"/>
  <c r="M2025" i="5" a="1"/>
  <c r="M2025" i="5" s="1"/>
  <c r="M2026" i="5" a="1"/>
  <c r="M2026" i="5" s="1"/>
  <c r="M2027" i="5" a="1"/>
  <c r="M2027" i="5" s="1"/>
  <c r="M2028" i="5" a="1"/>
  <c r="M2028" i="5" s="1"/>
  <c r="M2029" i="5" a="1"/>
  <c r="M2029" i="5" s="1"/>
  <c r="M2030" i="5" a="1"/>
  <c r="M2030" i="5" s="1"/>
  <c r="M2031" i="5" a="1"/>
  <c r="M2031" i="5" s="1"/>
  <c r="M2032" i="5" a="1"/>
  <c r="M2032" i="5" s="1"/>
  <c r="M2033" i="5" a="1"/>
  <c r="M2033" i="5" s="1"/>
  <c r="M2034" i="5" a="1"/>
  <c r="M2034" i="5" s="1"/>
  <c r="M2035" i="5" a="1"/>
  <c r="M2035" i="5" s="1"/>
  <c r="M2036" i="5" a="1"/>
  <c r="M2036" i="5" s="1"/>
  <c r="M2037" i="5" a="1"/>
  <c r="M2037" i="5" s="1"/>
  <c r="M2038" i="5" a="1"/>
  <c r="M2038" i="5" s="1"/>
  <c r="M2039" i="5" a="1"/>
  <c r="M2039" i="5" s="1"/>
  <c r="M2040" i="5" a="1"/>
  <c r="M2040" i="5" s="1"/>
  <c r="M2041" i="5" a="1"/>
  <c r="M2041" i="5" s="1"/>
  <c r="M2042" i="5" a="1"/>
  <c r="M2042" i="5" s="1"/>
  <c r="M2043" i="5" a="1"/>
  <c r="M2043" i="5" s="1"/>
  <c r="M2044" i="5" a="1"/>
  <c r="M2044" i="5" s="1"/>
  <c r="M2045" i="5" a="1"/>
  <c r="M2045" i="5" s="1"/>
  <c r="M2046" i="5" a="1"/>
  <c r="M2046" i="5" s="1"/>
  <c r="M2047" i="5" a="1"/>
  <c r="M2047" i="5" s="1"/>
  <c r="M2048" i="5" a="1"/>
  <c r="M2048" i="5" s="1"/>
  <c r="M2049" i="5" a="1"/>
  <c r="M2049" i="5" s="1"/>
  <c r="M2050" i="5" a="1"/>
  <c r="M2050" i="5" s="1"/>
  <c r="M2051" i="5" a="1"/>
  <c r="M2051" i="5" s="1"/>
  <c r="M2052" i="5" a="1"/>
  <c r="M2052" i="5" s="1"/>
  <c r="M2053" i="5" a="1"/>
  <c r="M2053" i="5" s="1"/>
  <c r="M2054" i="5" a="1"/>
  <c r="M2054" i="5" s="1"/>
  <c r="M2055" i="5" a="1"/>
  <c r="M2055" i="5" s="1"/>
  <c r="M2056" i="5" a="1"/>
  <c r="M2056" i="5" s="1"/>
  <c r="M2057" i="5" a="1"/>
  <c r="M2057" i="5" s="1"/>
  <c r="M2058" i="5" a="1"/>
  <c r="M2058" i="5" s="1"/>
  <c r="M2059" i="5" a="1"/>
  <c r="M2059" i="5" s="1"/>
  <c r="M2060" i="5" a="1"/>
  <c r="M2060" i="5" s="1"/>
  <c r="M2061" i="5" a="1"/>
  <c r="M2061" i="5" s="1"/>
  <c r="M2062" i="5" a="1"/>
  <c r="M2062" i="5" s="1"/>
  <c r="M2063" i="5" a="1"/>
  <c r="M2063" i="5" s="1"/>
  <c r="M2064" i="5" a="1"/>
  <c r="M2064" i="5" s="1"/>
  <c r="M2065" i="5" a="1"/>
  <c r="M2065" i="5" s="1"/>
  <c r="M2066" i="5" a="1"/>
  <c r="M2066" i="5" s="1"/>
  <c r="M2067" i="5" a="1"/>
  <c r="M2067" i="5" s="1"/>
  <c r="M2068" i="5" a="1"/>
  <c r="M2068" i="5" s="1"/>
  <c r="M2069" i="5" a="1"/>
  <c r="M2069" i="5" s="1"/>
  <c r="M2070" i="5" a="1"/>
  <c r="M2070" i="5" s="1"/>
  <c r="M2071" i="5" a="1"/>
  <c r="M2071" i="5" s="1"/>
  <c r="M2072" i="5" a="1"/>
  <c r="M2072" i="5" s="1"/>
  <c r="M2073" i="5" a="1"/>
  <c r="M2073" i="5" s="1"/>
  <c r="M2074" i="5" a="1"/>
  <c r="M2074" i="5" s="1"/>
  <c r="M2075" i="5" a="1"/>
  <c r="M2075" i="5" s="1"/>
  <c r="M2076" i="5" a="1"/>
  <c r="M2076" i="5" s="1"/>
  <c r="M2077" i="5" a="1"/>
  <c r="M2077" i="5" s="1"/>
  <c r="M2078" i="5" a="1"/>
  <c r="M2078" i="5" s="1"/>
  <c r="M2079" i="5" a="1"/>
  <c r="M2079" i="5" s="1"/>
  <c r="M2080" i="5" a="1"/>
  <c r="M2080" i="5" s="1"/>
  <c r="M2081" i="5" a="1"/>
  <c r="M2081" i="5" s="1"/>
  <c r="M2082" i="5" a="1"/>
  <c r="M2082" i="5" s="1"/>
  <c r="M2083" i="5" a="1"/>
  <c r="M2083" i="5" s="1"/>
  <c r="M2084" i="5" a="1"/>
  <c r="M2084" i="5" s="1"/>
  <c r="M2085" i="5" a="1"/>
  <c r="M2085" i="5" s="1"/>
  <c r="M2086" i="5" a="1"/>
  <c r="M2086" i="5" s="1"/>
  <c r="M2087" i="5" a="1"/>
  <c r="M2087" i="5" s="1"/>
  <c r="M2088" i="5" a="1"/>
  <c r="M2088" i="5" s="1"/>
  <c r="M2089" i="5" a="1"/>
  <c r="M2089" i="5" s="1"/>
  <c r="M2090" i="5" a="1"/>
  <c r="M2090" i="5" s="1"/>
  <c r="M2091" i="5" a="1"/>
  <c r="M2091" i="5" s="1"/>
  <c r="M2092" i="5" a="1"/>
  <c r="M2092" i="5" s="1"/>
  <c r="M2093" i="5" a="1"/>
  <c r="M2093" i="5" s="1"/>
  <c r="M2094" i="5" a="1"/>
  <c r="M2094" i="5" s="1"/>
  <c r="M2095" i="5" a="1"/>
  <c r="M2095" i="5" s="1"/>
  <c r="M2096" i="5" a="1"/>
  <c r="M2096" i="5" s="1"/>
  <c r="M2097" i="5" a="1"/>
  <c r="M2097" i="5" s="1"/>
  <c r="M2098" i="5" a="1"/>
  <c r="M2098" i="5" s="1"/>
  <c r="M2099" i="5" a="1"/>
  <c r="M2099" i="5" s="1"/>
  <c r="M2100" i="5" a="1"/>
  <c r="M2100" i="5" s="1"/>
  <c r="M2101" i="5" a="1"/>
  <c r="M2101" i="5" s="1"/>
  <c r="M2102" i="5" a="1"/>
  <c r="M2102" i="5" s="1"/>
  <c r="M2103" i="5" a="1"/>
  <c r="M2103" i="5" s="1"/>
  <c r="M2104" i="5" a="1"/>
  <c r="M2104" i="5" s="1"/>
  <c r="M2105" i="5" a="1"/>
  <c r="M2105" i="5" s="1"/>
  <c r="M2106" i="5" a="1"/>
  <c r="M2106" i="5" s="1"/>
  <c r="M2107" i="5" a="1"/>
  <c r="M2107" i="5" s="1"/>
  <c r="M2108" i="5" a="1"/>
  <c r="M2108" i="5" s="1"/>
  <c r="M2109" i="5" a="1"/>
  <c r="M2109" i="5" s="1"/>
  <c r="M2110" i="5" a="1"/>
  <c r="M2110" i="5" s="1"/>
  <c r="M2111" i="5" a="1"/>
  <c r="M2111" i="5" s="1"/>
  <c r="M2112" i="5" a="1"/>
  <c r="M2112" i="5" s="1"/>
  <c r="M2113" i="5" a="1"/>
  <c r="M2113" i="5" s="1"/>
  <c r="M2114" i="5" a="1"/>
  <c r="M2114" i="5" s="1"/>
  <c r="M2115" i="5" a="1"/>
  <c r="M2115" i="5" s="1"/>
  <c r="M2116" i="5" a="1"/>
  <c r="M2116" i="5" s="1"/>
  <c r="M2117" i="5" a="1"/>
  <c r="M2117" i="5" s="1"/>
  <c r="M2118" i="5" a="1"/>
  <c r="M2118" i="5" s="1"/>
  <c r="M2119" i="5" a="1"/>
  <c r="M2119" i="5" s="1"/>
  <c r="M2120" i="5" a="1"/>
  <c r="M2120" i="5" s="1"/>
  <c r="M2121" i="5" a="1"/>
  <c r="M2121" i="5" s="1"/>
  <c r="M2122" i="5" a="1"/>
  <c r="M2122" i="5" s="1"/>
  <c r="M2123" i="5" a="1"/>
  <c r="M2123" i="5" s="1"/>
  <c r="M2124" i="5" a="1"/>
  <c r="M2124" i="5" s="1"/>
  <c r="M2125" i="5" a="1"/>
  <c r="M2125" i="5" s="1"/>
  <c r="M2126" i="5" a="1"/>
  <c r="M2126" i="5" s="1"/>
  <c r="M2127" i="5" a="1"/>
  <c r="M2127" i="5" s="1"/>
  <c r="M2128" i="5" a="1"/>
  <c r="M2128" i="5" s="1"/>
  <c r="M2129" i="5" a="1"/>
  <c r="M2129" i="5" s="1"/>
  <c r="M2130" i="5" a="1"/>
  <c r="M2130" i="5" s="1"/>
  <c r="M2131" i="5" a="1"/>
  <c r="M2131" i="5" s="1"/>
  <c r="M2132" i="5" a="1"/>
  <c r="M2132" i="5" s="1"/>
  <c r="M2133" i="5" a="1"/>
  <c r="M2133" i="5" s="1"/>
  <c r="M2134" i="5" a="1"/>
  <c r="M2134" i="5" s="1"/>
  <c r="M2135" i="5" a="1"/>
  <c r="M2135" i="5" s="1"/>
  <c r="M2136" i="5" a="1"/>
  <c r="M2136" i="5" s="1"/>
  <c r="M2137" i="5" a="1"/>
  <c r="M2137" i="5" s="1"/>
  <c r="M2138" i="5" a="1"/>
  <c r="M2138" i="5" s="1"/>
  <c r="M2139" i="5" a="1"/>
  <c r="M2139" i="5" s="1"/>
  <c r="M2140" i="5" a="1"/>
  <c r="M2140" i="5" s="1"/>
  <c r="M2141" i="5" a="1"/>
  <c r="M2141" i="5" s="1"/>
  <c r="M2142" i="5" a="1"/>
  <c r="M2142" i="5" s="1"/>
  <c r="M2143" i="5" a="1"/>
  <c r="M2143" i="5" s="1"/>
  <c r="M2144" i="5" a="1"/>
  <c r="M2144" i="5" s="1"/>
  <c r="M2145" i="5" a="1"/>
  <c r="M2145" i="5" s="1"/>
  <c r="M2146" i="5" a="1"/>
  <c r="M2146" i="5" s="1"/>
  <c r="M2147" i="5" a="1"/>
  <c r="M2147" i="5" s="1"/>
  <c r="M2148" i="5" a="1"/>
  <c r="M2148" i="5" s="1"/>
  <c r="M2149" i="5" a="1"/>
  <c r="M2149" i="5" s="1"/>
  <c r="M2150" i="5" a="1"/>
  <c r="M2150" i="5" s="1"/>
  <c r="M2151" i="5" a="1"/>
  <c r="M2151" i="5" s="1"/>
  <c r="M2152" i="5" a="1"/>
  <c r="M2152" i="5" s="1"/>
  <c r="M2153" i="5" a="1"/>
  <c r="M2153" i="5" s="1"/>
  <c r="M2154" i="5" a="1"/>
  <c r="M2154" i="5" s="1"/>
  <c r="M2155" i="5" a="1"/>
  <c r="M2155" i="5" s="1"/>
  <c r="M2156" i="5" a="1"/>
  <c r="M2156" i="5" s="1"/>
  <c r="M2157" i="5" a="1"/>
  <c r="M2157" i="5" s="1"/>
  <c r="M2158" i="5" a="1"/>
  <c r="M2158" i="5" s="1"/>
  <c r="M2159" i="5" a="1"/>
  <c r="M2159" i="5" s="1"/>
  <c r="M2160" i="5" a="1"/>
  <c r="M2160" i="5" s="1"/>
  <c r="M2161" i="5" a="1"/>
  <c r="M2161" i="5" s="1"/>
  <c r="M2162" i="5" a="1"/>
  <c r="M2162" i="5" s="1"/>
  <c r="M2163" i="5" a="1"/>
  <c r="M2163" i="5" s="1"/>
  <c r="M2164" i="5" a="1"/>
  <c r="M2164" i="5" s="1"/>
  <c r="M2165" i="5" a="1"/>
  <c r="M2165" i="5" s="1"/>
  <c r="M2166" i="5" a="1"/>
  <c r="M2166" i="5" s="1"/>
  <c r="M2167" i="5" a="1"/>
  <c r="M2167" i="5" s="1"/>
  <c r="M2168" i="5" a="1"/>
  <c r="M2168" i="5" s="1"/>
  <c r="M2169" i="5" a="1"/>
  <c r="M2169" i="5" s="1"/>
  <c r="M2170" i="5" a="1"/>
  <c r="M2170" i="5" s="1"/>
  <c r="M2171" i="5" a="1"/>
  <c r="M2171" i="5" s="1"/>
  <c r="M2172" i="5" a="1"/>
  <c r="M2172" i="5" s="1"/>
  <c r="M2173" i="5" a="1"/>
  <c r="M2173" i="5" s="1"/>
  <c r="M2174" i="5" a="1"/>
  <c r="M2174" i="5" s="1"/>
  <c r="M2175" i="5" a="1"/>
  <c r="M2175" i="5" s="1"/>
  <c r="M2176" i="5" a="1"/>
  <c r="M2176" i="5" s="1"/>
  <c r="M2177" i="5" a="1"/>
  <c r="M2177" i="5" s="1"/>
  <c r="M2178" i="5" a="1"/>
  <c r="M2178" i="5" s="1"/>
  <c r="M2179" i="5" a="1"/>
  <c r="M2179" i="5" s="1"/>
  <c r="M2180" i="5" a="1"/>
  <c r="M2180" i="5" s="1"/>
  <c r="M2181" i="5" a="1"/>
  <c r="M2181" i="5" s="1"/>
  <c r="M2182" i="5" a="1"/>
  <c r="M2182" i="5" s="1"/>
  <c r="M2183" i="5" a="1"/>
  <c r="M2183" i="5" s="1"/>
  <c r="M2184" i="5" a="1"/>
  <c r="M2184" i="5" s="1"/>
  <c r="M2185" i="5" a="1"/>
  <c r="M2185" i="5" s="1"/>
  <c r="M2186" i="5" a="1"/>
  <c r="M2186" i="5" s="1"/>
  <c r="M2187" i="5" a="1"/>
  <c r="M2187" i="5" s="1"/>
  <c r="M2188" i="5" a="1"/>
  <c r="M2188" i="5" s="1"/>
  <c r="M2189" i="5" a="1"/>
  <c r="M2189" i="5" s="1"/>
  <c r="M2190" i="5" a="1"/>
  <c r="M2190" i="5" s="1"/>
  <c r="M2191" i="5" a="1"/>
  <c r="M2191" i="5" s="1"/>
  <c r="M2192" i="5" a="1"/>
  <c r="M2192" i="5" s="1"/>
  <c r="M2193" i="5" a="1"/>
  <c r="M2193" i="5" s="1"/>
  <c r="M2194" i="5" a="1"/>
  <c r="M2194" i="5" s="1"/>
  <c r="M2195" i="5" a="1"/>
  <c r="M2195" i="5" s="1"/>
  <c r="M2196" i="5" a="1"/>
  <c r="M2196" i="5" s="1"/>
  <c r="M2197" i="5" a="1"/>
  <c r="M2197" i="5" s="1"/>
  <c r="M2198" i="5" a="1"/>
  <c r="M2198" i="5" s="1"/>
  <c r="M2199" i="5" a="1"/>
  <c r="M2199" i="5" s="1"/>
  <c r="M2200" i="5" a="1"/>
  <c r="M2200" i="5" s="1"/>
  <c r="M2201" i="5" a="1"/>
  <c r="M2201" i="5" s="1"/>
  <c r="M2202" i="5" a="1"/>
  <c r="M2202" i="5" s="1"/>
  <c r="M2203" i="5" a="1"/>
  <c r="M2203" i="5" s="1"/>
  <c r="M2204" i="5" a="1"/>
  <c r="M2204" i="5" s="1"/>
  <c r="M2205" i="5" a="1"/>
  <c r="M2205" i="5" s="1"/>
  <c r="M2206" i="5" a="1"/>
  <c r="M2206" i="5" s="1"/>
  <c r="M2207" i="5" a="1"/>
  <c r="M2207" i="5" s="1"/>
  <c r="M2208" i="5" a="1"/>
  <c r="M2208" i="5" s="1"/>
  <c r="M2209" i="5" a="1"/>
  <c r="M2209" i="5" s="1"/>
  <c r="M2210" i="5" a="1"/>
  <c r="M2210" i="5" s="1"/>
  <c r="M2211" i="5" a="1"/>
  <c r="M2211" i="5" s="1"/>
  <c r="M2212" i="5" a="1"/>
  <c r="M2212" i="5" s="1"/>
  <c r="M2213" i="5" a="1"/>
  <c r="M2213" i="5" s="1"/>
  <c r="M2214" i="5" a="1"/>
  <c r="M2214" i="5" s="1"/>
  <c r="M2215" i="5" a="1"/>
  <c r="M2215" i="5" s="1"/>
  <c r="M2216" i="5" a="1"/>
  <c r="M2216" i="5" s="1"/>
  <c r="M2217" i="5" a="1"/>
  <c r="M2217" i="5" s="1"/>
  <c r="M2218" i="5" a="1"/>
  <c r="M2218" i="5" s="1"/>
  <c r="M2219" i="5" a="1"/>
  <c r="M2219" i="5" s="1"/>
  <c r="M2220" i="5" a="1"/>
  <c r="M2220" i="5" s="1"/>
  <c r="M2221" i="5" a="1"/>
  <c r="M2221" i="5" s="1"/>
  <c r="M2222" i="5" a="1"/>
  <c r="M2222" i="5" s="1"/>
  <c r="M2223" i="5" a="1"/>
  <c r="M2223" i="5" s="1"/>
  <c r="M2224" i="5" a="1"/>
  <c r="M2224" i="5" s="1"/>
  <c r="M2225" i="5" a="1"/>
  <c r="M2225" i="5" s="1"/>
  <c r="M2226" i="5" a="1"/>
  <c r="M2226" i="5" s="1"/>
  <c r="M2227" i="5" a="1"/>
  <c r="M2227" i="5" s="1"/>
  <c r="M2228" i="5" a="1"/>
  <c r="M2228" i="5" s="1"/>
  <c r="M2229" i="5" a="1"/>
  <c r="M2229" i="5" s="1"/>
  <c r="M2230" i="5" a="1"/>
  <c r="M2230" i="5" s="1"/>
  <c r="M2231" i="5" a="1"/>
  <c r="M2231" i="5" s="1"/>
  <c r="M2232" i="5" a="1"/>
  <c r="M2232" i="5" s="1"/>
  <c r="M2233" i="5" a="1"/>
  <c r="M2233" i="5" s="1"/>
  <c r="M2234" i="5" a="1"/>
  <c r="M2234" i="5" s="1"/>
  <c r="M2235" i="5" a="1"/>
  <c r="M2235" i="5" s="1"/>
  <c r="M2236" i="5" a="1"/>
  <c r="M2236" i="5" s="1"/>
  <c r="M2237" i="5" a="1"/>
  <c r="M2237" i="5" s="1"/>
  <c r="M2238" i="5" a="1"/>
  <c r="M2238" i="5" s="1"/>
  <c r="M2239" i="5" a="1"/>
  <c r="M2239" i="5" s="1"/>
  <c r="M2240" i="5" a="1"/>
  <c r="M2240" i="5" s="1"/>
  <c r="M2241" i="5" a="1"/>
  <c r="M2241" i="5" s="1"/>
  <c r="M2242" i="5" a="1"/>
  <c r="M2242" i="5" s="1"/>
  <c r="M2243" i="5" a="1"/>
  <c r="M2243" i="5" s="1"/>
  <c r="M2244" i="5" a="1"/>
  <c r="M2244" i="5" s="1"/>
  <c r="M2245" i="5" a="1"/>
  <c r="M2245" i="5" s="1"/>
  <c r="M2246" i="5" a="1"/>
  <c r="M2246" i="5" s="1"/>
  <c r="M2247" i="5" a="1"/>
  <c r="M2247" i="5" s="1"/>
  <c r="M2248" i="5" a="1"/>
  <c r="M2248" i="5" s="1"/>
  <c r="M2249" i="5" a="1"/>
  <c r="M2249" i="5" s="1"/>
  <c r="M2250" i="5" a="1"/>
  <c r="M2250" i="5" s="1"/>
  <c r="M2251" i="5" a="1"/>
  <c r="M2251" i="5" s="1"/>
  <c r="M2252" i="5" a="1"/>
  <c r="M2252" i="5" s="1"/>
  <c r="M2253" i="5" a="1"/>
  <c r="M2253" i="5" s="1"/>
  <c r="M2254" i="5" a="1"/>
  <c r="M2254" i="5" s="1"/>
  <c r="M2255" i="5" a="1"/>
  <c r="M2255" i="5" s="1"/>
  <c r="M2256" i="5" a="1"/>
  <c r="M2256" i="5" s="1"/>
  <c r="M2257" i="5" a="1"/>
  <c r="M2257" i="5" s="1"/>
  <c r="M2258" i="5" a="1"/>
  <c r="M2258" i="5" s="1"/>
  <c r="M2259" i="5" a="1"/>
  <c r="M2259" i="5" s="1"/>
  <c r="M2260" i="5" a="1"/>
  <c r="M2260" i="5" s="1"/>
  <c r="M2261" i="5" a="1"/>
  <c r="M2261" i="5" s="1"/>
  <c r="M2262" i="5" a="1"/>
  <c r="M2262" i="5" s="1"/>
  <c r="M2263" i="5" a="1"/>
  <c r="M2263" i="5" s="1"/>
  <c r="M2264" i="5" a="1"/>
  <c r="M2264" i="5" s="1"/>
  <c r="M2265" i="5" a="1"/>
  <c r="M2265" i="5" s="1"/>
  <c r="M2266" i="5" a="1"/>
  <c r="M2266" i="5" s="1"/>
  <c r="M2267" i="5" a="1"/>
  <c r="M2267" i="5" s="1"/>
  <c r="M2268" i="5" a="1"/>
  <c r="M2268" i="5" s="1"/>
  <c r="M2269" i="5" a="1"/>
  <c r="M2269" i="5" s="1"/>
  <c r="M2270" i="5" a="1"/>
  <c r="M2270" i="5" s="1"/>
  <c r="M2271" i="5" a="1"/>
  <c r="M2271" i="5" s="1"/>
  <c r="M2272" i="5" a="1"/>
  <c r="M2272" i="5" s="1"/>
  <c r="M2273" i="5" a="1"/>
  <c r="M2273" i="5" s="1"/>
  <c r="M2274" i="5" a="1"/>
  <c r="M2274" i="5" s="1"/>
  <c r="M2275" i="5" a="1"/>
  <c r="M2275" i="5" s="1"/>
  <c r="M2276" i="5" a="1"/>
  <c r="M2276" i="5" s="1"/>
  <c r="M2277" i="5" a="1"/>
  <c r="M2277" i="5" s="1"/>
  <c r="M2278" i="5" a="1"/>
  <c r="M2278" i="5" s="1"/>
  <c r="M2279" i="5" a="1"/>
  <c r="M2279" i="5" s="1"/>
  <c r="M2280" i="5" a="1"/>
  <c r="M2280" i="5" s="1"/>
  <c r="M2281" i="5" a="1"/>
  <c r="M2281" i="5" s="1"/>
  <c r="M2282" i="5" a="1"/>
  <c r="M2282" i="5" s="1"/>
  <c r="M2283" i="5" a="1"/>
  <c r="M2283" i="5" s="1"/>
  <c r="M2284" i="5" a="1"/>
  <c r="M2284" i="5" s="1"/>
  <c r="M2285" i="5" a="1"/>
  <c r="M2285" i="5" s="1"/>
  <c r="M2286" i="5" a="1"/>
  <c r="M2286" i="5" s="1"/>
  <c r="M2287" i="5" a="1"/>
  <c r="M2287" i="5" s="1"/>
  <c r="M2288" i="5" a="1"/>
  <c r="M2288" i="5" s="1"/>
  <c r="M2289" i="5" a="1"/>
  <c r="M2289" i="5" s="1"/>
  <c r="M2290" i="5" a="1"/>
  <c r="M2290" i="5" s="1"/>
  <c r="M2291" i="5" a="1"/>
  <c r="M2291" i="5" s="1"/>
  <c r="M2292" i="5" a="1"/>
  <c r="M2292" i="5" s="1"/>
  <c r="M2293" i="5" a="1"/>
  <c r="M2293" i="5" s="1"/>
  <c r="M2294" i="5" a="1"/>
  <c r="M2294" i="5" s="1"/>
  <c r="M2295" i="5" a="1"/>
  <c r="M2295" i="5" s="1"/>
  <c r="M2296" i="5" a="1"/>
  <c r="M2296" i="5" s="1"/>
  <c r="M2297" i="5" a="1"/>
  <c r="M2297" i="5" s="1"/>
  <c r="M2298" i="5" a="1"/>
  <c r="M2298" i="5" s="1"/>
  <c r="M2299" i="5" a="1"/>
  <c r="M2299" i="5" s="1"/>
  <c r="M2300" i="5" a="1"/>
  <c r="M2300" i="5" s="1"/>
  <c r="M2301" i="5" a="1"/>
  <c r="M2301" i="5" s="1"/>
  <c r="M2302" i="5" a="1"/>
  <c r="M2302" i="5" s="1"/>
  <c r="M2303" i="5" a="1"/>
  <c r="M2303" i="5" s="1"/>
  <c r="M2304" i="5" a="1"/>
  <c r="M2304" i="5" s="1"/>
  <c r="M2305" i="5" a="1"/>
  <c r="M2305" i="5" s="1"/>
  <c r="M2306" i="5" a="1"/>
  <c r="M2306" i="5" s="1"/>
  <c r="M2307" i="5" a="1"/>
  <c r="M2307" i="5" s="1"/>
  <c r="M2308" i="5" a="1"/>
  <c r="M2308" i="5" s="1"/>
  <c r="M2309" i="5" a="1"/>
  <c r="M2309" i="5" s="1"/>
  <c r="M2310" i="5" a="1"/>
  <c r="M2310" i="5" s="1"/>
  <c r="M2311" i="5" a="1"/>
  <c r="M2311" i="5" s="1"/>
  <c r="M2312" i="5" a="1"/>
  <c r="M2312" i="5" s="1"/>
  <c r="M2313" i="5" a="1"/>
  <c r="M2313" i="5" s="1"/>
  <c r="M2314" i="5" a="1"/>
  <c r="M2314" i="5" s="1"/>
  <c r="M2315" i="5" a="1"/>
  <c r="M2315" i="5" s="1"/>
  <c r="M2316" i="5" a="1"/>
  <c r="M2316" i="5" s="1"/>
  <c r="M2317" i="5" a="1"/>
  <c r="M2317" i="5" s="1"/>
  <c r="M2318" i="5" a="1"/>
  <c r="M2318" i="5" s="1"/>
  <c r="M2319" i="5" a="1"/>
  <c r="M2319" i="5" s="1"/>
  <c r="M2320" i="5" a="1"/>
  <c r="M2320" i="5" s="1"/>
  <c r="M2321" i="5" a="1"/>
  <c r="M2321" i="5" s="1"/>
  <c r="M2322" i="5" a="1"/>
  <c r="M2322" i="5" s="1"/>
  <c r="M2323" i="5" a="1"/>
  <c r="M2323" i="5" s="1"/>
  <c r="M2324" i="5" a="1"/>
  <c r="M2324" i="5" s="1"/>
  <c r="M2325" i="5" a="1"/>
  <c r="M2325" i="5" s="1"/>
  <c r="M2326" i="5" a="1"/>
  <c r="M2326" i="5" s="1"/>
  <c r="M2327" i="5" a="1"/>
  <c r="M2327" i="5" s="1"/>
  <c r="M2328" i="5" a="1"/>
  <c r="M2328" i="5" s="1"/>
  <c r="M2329" i="5" a="1"/>
  <c r="M2329" i="5" s="1"/>
  <c r="M2330" i="5" a="1"/>
  <c r="M2330" i="5" s="1"/>
  <c r="M2331" i="5" a="1"/>
  <c r="M2331" i="5" s="1"/>
  <c r="M2332" i="5" a="1"/>
  <c r="M2332" i="5" s="1"/>
  <c r="M2333" i="5" a="1"/>
  <c r="M2333" i="5" s="1"/>
  <c r="M2334" i="5" a="1"/>
  <c r="M2334" i="5" s="1"/>
  <c r="M2335" i="5" a="1"/>
  <c r="M2335" i="5" s="1"/>
  <c r="M2336" i="5" a="1"/>
  <c r="M2336" i="5" s="1"/>
  <c r="M2337" i="5" a="1"/>
  <c r="M2337" i="5" s="1"/>
  <c r="M2338" i="5" a="1"/>
  <c r="M2338" i="5" s="1"/>
  <c r="M2339" i="5" a="1"/>
  <c r="M2339" i="5" s="1"/>
  <c r="M2340" i="5" a="1"/>
  <c r="M2340" i="5" s="1"/>
  <c r="M2341" i="5" a="1"/>
  <c r="M2341" i="5" s="1"/>
  <c r="M2342" i="5" a="1"/>
  <c r="M2342" i="5" s="1"/>
  <c r="M2343" i="5" a="1"/>
  <c r="M2343" i="5" s="1"/>
  <c r="M2344" i="5" a="1"/>
  <c r="M2344" i="5" s="1"/>
  <c r="M2345" i="5" a="1"/>
  <c r="M2345" i="5" s="1"/>
  <c r="M2346" i="5" a="1"/>
  <c r="M2346" i="5" s="1"/>
  <c r="M2347" i="5" a="1"/>
  <c r="M2347" i="5" s="1"/>
  <c r="M2348" i="5" a="1"/>
  <c r="M2348" i="5" s="1"/>
  <c r="M2349" i="5" a="1"/>
  <c r="M2349" i="5" s="1"/>
  <c r="M2350" i="5" a="1"/>
  <c r="M2350" i="5" s="1"/>
  <c r="M2351" i="5" a="1"/>
  <c r="M2351" i="5" s="1"/>
  <c r="M2352" i="5" a="1"/>
  <c r="M2352" i="5" s="1"/>
  <c r="M2353" i="5" a="1"/>
  <c r="M2353" i="5" s="1"/>
  <c r="M2354" i="5" a="1"/>
  <c r="M2354" i="5" s="1"/>
  <c r="M2355" i="5" a="1"/>
  <c r="M2355" i="5" s="1"/>
  <c r="M2356" i="5" a="1"/>
  <c r="M2356" i="5" s="1"/>
  <c r="M2357" i="5" a="1"/>
  <c r="M2357" i="5" s="1"/>
  <c r="M2358" i="5" a="1"/>
  <c r="M2358" i="5" s="1"/>
  <c r="M2359" i="5" a="1"/>
  <c r="M2359" i="5" s="1"/>
  <c r="M2360" i="5" a="1"/>
  <c r="M2360" i="5" s="1"/>
  <c r="M2361" i="5" a="1"/>
  <c r="M2361" i="5" s="1"/>
  <c r="M2362" i="5" a="1"/>
  <c r="M2362" i="5" s="1"/>
  <c r="M2363" i="5" a="1"/>
  <c r="M2363" i="5" s="1"/>
  <c r="M2364" i="5" a="1"/>
  <c r="M2364" i="5" s="1"/>
  <c r="M2365" i="5" a="1"/>
  <c r="M2365" i="5" s="1"/>
  <c r="M2366" i="5" a="1"/>
  <c r="M2366" i="5" s="1"/>
  <c r="M2367" i="5" a="1"/>
  <c r="M2367" i="5" s="1"/>
  <c r="M2368" i="5" a="1"/>
  <c r="M2368" i="5" s="1"/>
  <c r="M2369" i="5" a="1"/>
  <c r="M2369" i="5" s="1"/>
  <c r="M2370" i="5" a="1"/>
  <c r="M2370" i="5" s="1"/>
  <c r="M2371" i="5" a="1"/>
  <c r="M2371" i="5" s="1"/>
  <c r="M2372" i="5" a="1"/>
  <c r="M2372" i="5" s="1"/>
  <c r="M2373" i="5" a="1"/>
  <c r="M2373" i="5" s="1"/>
  <c r="M2374" i="5" a="1"/>
  <c r="M2374" i="5" s="1"/>
  <c r="M2375" i="5" a="1"/>
  <c r="M2375" i="5" s="1"/>
  <c r="M2376" i="5" a="1"/>
  <c r="M2376" i="5" s="1"/>
  <c r="M2377" i="5" a="1"/>
  <c r="M2377" i="5" s="1"/>
  <c r="M2378" i="5" a="1"/>
  <c r="M2378" i="5" s="1"/>
  <c r="M2379" i="5" a="1"/>
  <c r="M2379" i="5" s="1"/>
  <c r="M2380" i="5" a="1"/>
  <c r="M2380" i="5" s="1"/>
  <c r="M2381" i="5" a="1"/>
  <c r="M2381" i="5" s="1"/>
  <c r="M2382" i="5" a="1"/>
  <c r="M2382" i="5" s="1"/>
  <c r="M2383" i="5" a="1"/>
  <c r="M2383" i="5" s="1"/>
  <c r="M2384" i="5" a="1"/>
  <c r="M2384" i="5" s="1"/>
  <c r="M2385" i="5" a="1"/>
  <c r="M2385" i="5" s="1"/>
  <c r="M2386" i="5" a="1"/>
  <c r="M2386" i="5" s="1"/>
  <c r="M2387" i="5" a="1"/>
  <c r="M2387" i="5" s="1"/>
  <c r="M2388" i="5" a="1"/>
  <c r="M2388" i="5" s="1"/>
  <c r="M2389" i="5" a="1"/>
  <c r="M2389" i="5" s="1"/>
  <c r="M2390" i="5" a="1"/>
  <c r="M2390" i="5" s="1"/>
  <c r="M2391" i="5" a="1"/>
  <c r="M2391" i="5" s="1"/>
  <c r="M2392" i="5" a="1"/>
  <c r="M2392" i="5" s="1"/>
  <c r="M2393" i="5" a="1"/>
  <c r="M2393" i="5" s="1"/>
  <c r="M2394" i="5" a="1"/>
  <c r="M2394" i="5" s="1"/>
  <c r="M2395" i="5" a="1"/>
  <c r="M2395" i="5" s="1"/>
  <c r="M2396" i="5" a="1"/>
  <c r="M2396" i="5" s="1"/>
  <c r="M2397" i="5" a="1"/>
  <c r="M2397" i="5" s="1"/>
  <c r="M2398" i="5" a="1"/>
  <c r="M2398" i="5" s="1"/>
  <c r="M2399" i="5" a="1"/>
  <c r="M2399" i="5" s="1"/>
  <c r="M2400" i="5" a="1"/>
  <c r="M2400" i="5" s="1"/>
  <c r="M2401" i="5" a="1"/>
  <c r="M2401" i="5" s="1"/>
  <c r="M2402" i="5" a="1"/>
  <c r="M2402" i="5" s="1"/>
  <c r="M2403" i="5" a="1"/>
  <c r="M2403" i="5" s="1"/>
  <c r="M2404" i="5" a="1"/>
  <c r="M2404" i="5" s="1"/>
  <c r="M2405" i="5" a="1"/>
  <c r="M2405" i="5" s="1"/>
  <c r="M2406" i="5" a="1"/>
  <c r="M2406" i="5" s="1"/>
  <c r="M2407" i="5" a="1"/>
  <c r="M2407" i="5" s="1"/>
  <c r="M2408" i="5" a="1"/>
  <c r="M2408" i="5" s="1"/>
  <c r="M2409" i="5" a="1"/>
  <c r="M2409" i="5" s="1"/>
  <c r="M2410" i="5" a="1"/>
  <c r="M2410" i="5" s="1"/>
  <c r="M2411" i="5" a="1"/>
  <c r="M2411" i="5" s="1"/>
  <c r="M2412" i="5" a="1"/>
  <c r="M2412" i="5" s="1"/>
  <c r="M2413" i="5" a="1"/>
  <c r="M2413" i="5" s="1"/>
  <c r="M2414" i="5" a="1"/>
  <c r="M2414" i="5" s="1"/>
  <c r="M2415" i="5" a="1"/>
  <c r="M2415" i="5" s="1"/>
  <c r="M2416" i="5" a="1"/>
  <c r="M2416" i="5" s="1"/>
  <c r="M2417" i="5" a="1"/>
  <c r="M2417" i="5" s="1"/>
  <c r="M2418" i="5" a="1"/>
  <c r="M2418" i="5" s="1"/>
  <c r="M2419" i="5" a="1"/>
  <c r="M2419" i="5" s="1"/>
  <c r="M2420" i="5" a="1"/>
  <c r="M2420" i="5" s="1"/>
  <c r="M2421" i="5" a="1"/>
  <c r="M2421" i="5" s="1"/>
  <c r="M2422" i="5" a="1"/>
  <c r="M2422" i="5" s="1"/>
  <c r="M2423" i="5" a="1"/>
  <c r="M2423" i="5" s="1"/>
  <c r="M2424" i="5" a="1"/>
  <c r="M2424" i="5" s="1"/>
  <c r="M2425" i="5" a="1"/>
  <c r="M2425" i="5" s="1"/>
  <c r="M2426" i="5" a="1"/>
  <c r="M2426" i="5" s="1"/>
  <c r="M2427" i="5" a="1"/>
  <c r="M2427" i="5" s="1"/>
  <c r="M2428" i="5" a="1"/>
  <c r="M2428" i="5" s="1"/>
  <c r="M2429" i="5" a="1"/>
  <c r="M2429" i="5" s="1"/>
  <c r="M2430" i="5" a="1"/>
  <c r="M2430" i="5" s="1"/>
  <c r="M2431" i="5" a="1"/>
  <c r="M2431" i="5" s="1"/>
  <c r="M2432" i="5" a="1"/>
  <c r="M2432" i="5" s="1"/>
  <c r="M2433" i="5" a="1"/>
  <c r="M2433" i="5" s="1"/>
  <c r="M2434" i="5" a="1"/>
  <c r="M2434" i="5" s="1"/>
  <c r="M2435" i="5" a="1"/>
  <c r="M2435" i="5" s="1"/>
  <c r="M2436" i="5" a="1"/>
  <c r="M2436" i="5" s="1"/>
  <c r="M2437" i="5" a="1"/>
  <c r="M2437" i="5" s="1"/>
  <c r="M2438" i="5" a="1"/>
  <c r="M2438" i="5" s="1"/>
  <c r="M2439" i="5" a="1"/>
  <c r="M2439" i="5" s="1"/>
  <c r="M2440" i="5" a="1"/>
  <c r="M2440" i="5" s="1"/>
  <c r="M2441" i="5" a="1"/>
  <c r="M2441" i="5" s="1"/>
  <c r="M2442" i="5" a="1"/>
  <c r="M2442" i="5" s="1"/>
  <c r="M2443" i="5" a="1"/>
  <c r="M2443" i="5" s="1"/>
  <c r="M2444" i="5" a="1"/>
  <c r="M2444" i="5" s="1"/>
  <c r="M2445" i="5" a="1"/>
  <c r="M2445" i="5" s="1"/>
  <c r="M2446" i="5" a="1"/>
  <c r="M2446" i="5" s="1"/>
  <c r="M2447" i="5" a="1"/>
  <c r="M2447" i="5" s="1"/>
  <c r="M2448" i="5" a="1"/>
  <c r="M2448" i="5" s="1"/>
  <c r="M2449" i="5" a="1"/>
  <c r="M2449" i="5" s="1"/>
  <c r="M2450" i="5" a="1"/>
  <c r="M2450" i="5" s="1"/>
  <c r="M2451" i="5" a="1"/>
  <c r="M2451" i="5" s="1"/>
  <c r="M2452" i="5" a="1"/>
  <c r="M2452" i="5" s="1"/>
  <c r="M2453" i="5" a="1"/>
  <c r="M2453" i="5" s="1"/>
  <c r="M2454" i="5" a="1"/>
  <c r="M2454" i="5" s="1"/>
  <c r="M2455" i="5" a="1"/>
  <c r="M2455" i="5" s="1"/>
  <c r="M2456" i="5" a="1"/>
  <c r="M2456" i="5" s="1"/>
  <c r="M2457" i="5" a="1"/>
  <c r="M2457" i="5" s="1"/>
  <c r="M2458" i="5" a="1"/>
  <c r="M2458" i="5" s="1"/>
  <c r="M2459" i="5" a="1"/>
  <c r="M2459" i="5" s="1"/>
  <c r="M2460" i="5" a="1"/>
  <c r="M2460" i="5" s="1"/>
  <c r="M2461" i="5" a="1"/>
  <c r="M2461" i="5" s="1"/>
  <c r="M2462" i="5" a="1"/>
  <c r="M2462" i="5" s="1"/>
  <c r="M2463" i="5" a="1"/>
  <c r="M2463" i="5" s="1"/>
  <c r="M2464" i="5" a="1"/>
  <c r="M2464" i="5" s="1"/>
  <c r="M2465" i="5" a="1"/>
  <c r="M2465" i="5" s="1"/>
  <c r="M2466" i="5" a="1"/>
  <c r="M2466" i="5" s="1"/>
  <c r="M2467" i="5" a="1"/>
  <c r="M2467" i="5" s="1"/>
  <c r="M2468" i="5" a="1"/>
  <c r="M2468" i="5" s="1"/>
  <c r="M2469" i="5" a="1"/>
  <c r="M2469" i="5" s="1"/>
  <c r="M2470" i="5" a="1"/>
  <c r="M2470" i="5" s="1"/>
  <c r="M2471" i="5" a="1"/>
  <c r="M2471" i="5" s="1"/>
  <c r="M2472" i="5" a="1"/>
  <c r="M2472" i="5" s="1"/>
  <c r="M2473" i="5" a="1"/>
  <c r="M2473" i="5" s="1"/>
  <c r="M2474" i="5" a="1"/>
  <c r="M2474" i="5" s="1"/>
  <c r="M2475" i="5" a="1"/>
  <c r="M2475" i="5" s="1"/>
  <c r="M2476" i="5" a="1"/>
  <c r="M2476" i="5" s="1"/>
  <c r="M2477" i="5" a="1"/>
  <c r="M2477" i="5" s="1"/>
  <c r="M2478" i="5" a="1"/>
  <c r="M2478" i="5" s="1"/>
  <c r="M2479" i="5" a="1"/>
  <c r="M2479" i="5" s="1"/>
  <c r="M2480" i="5" a="1"/>
  <c r="M2480" i="5" s="1"/>
  <c r="M2481" i="5" a="1"/>
  <c r="M2481" i="5" s="1"/>
  <c r="M2482" i="5" a="1"/>
  <c r="M2482" i="5" s="1"/>
  <c r="M2483" i="5" a="1"/>
  <c r="M2483" i="5" s="1"/>
  <c r="M2484" i="5" a="1"/>
  <c r="M2484" i="5" s="1"/>
  <c r="M2485" i="5" a="1"/>
  <c r="M2485" i="5" s="1"/>
  <c r="M2486" i="5" a="1"/>
  <c r="M2486" i="5" s="1"/>
  <c r="M2487" i="5" a="1"/>
  <c r="M2487" i="5" s="1"/>
  <c r="M2488" i="5" a="1"/>
  <c r="M2488" i="5" s="1"/>
  <c r="M2489" i="5" a="1"/>
  <c r="M2489" i="5" s="1"/>
  <c r="M2490" i="5" a="1"/>
  <c r="M2490" i="5" s="1"/>
  <c r="M2491" i="5" a="1"/>
  <c r="M2491" i="5" s="1"/>
  <c r="M2492" i="5" a="1"/>
  <c r="M2492" i="5" s="1"/>
  <c r="M2493" i="5" a="1"/>
  <c r="M2493" i="5" s="1"/>
  <c r="M2494" i="5" a="1"/>
  <c r="M2494" i="5" s="1"/>
  <c r="M2495" i="5" a="1"/>
  <c r="M2495" i="5" s="1"/>
  <c r="M2496" i="5" a="1"/>
  <c r="M2496" i="5" s="1"/>
  <c r="M2497" i="5" a="1"/>
  <c r="M2497" i="5" s="1"/>
  <c r="M2498" i="5" a="1"/>
  <c r="M2498" i="5" s="1"/>
  <c r="M2499" i="5" a="1"/>
  <c r="M2499" i="5" s="1"/>
  <c r="M2500" i="5" a="1"/>
  <c r="M2500" i="5" s="1"/>
  <c r="M2501" i="5" a="1"/>
  <c r="M2501" i="5" s="1"/>
  <c r="M2502" i="5" a="1"/>
  <c r="M2502" i="5" s="1"/>
  <c r="M2503" i="5" a="1"/>
  <c r="M2503" i="5" s="1"/>
  <c r="M2504" i="5" a="1"/>
  <c r="M2504" i="5" s="1"/>
  <c r="M2505" i="5" a="1"/>
  <c r="M2505" i="5" s="1"/>
  <c r="M2506" i="5" a="1"/>
  <c r="M2506" i="5" s="1"/>
  <c r="M2507" i="5" a="1"/>
  <c r="M2507" i="5" s="1"/>
  <c r="M2508" i="5" a="1"/>
  <c r="M2508" i="5" s="1"/>
  <c r="M2509" i="5" a="1"/>
  <c r="M2509" i="5" s="1"/>
  <c r="M2510" i="5" a="1"/>
  <c r="M2510" i="5" s="1"/>
  <c r="M2511" i="5" a="1"/>
  <c r="M2511" i="5" s="1"/>
  <c r="M2512" i="5" a="1"/>
  <c r="M2512" i="5" s="1"/>
  <c r="M2513" i="5" a="1"/>
  <c r="M2513" i="5" s="1"/>
  <c r="M2514" i="5" a="1"/>
  <c r="M2514" i="5" s="1"/>
  <c r="M2515" i="5" a="1"/>
  <c r="M2515" i="5" s="1"/>
  <c r="M2516" i="5" a="1"/>
  <c r="M2516" i="5" s="1"/>
  <c r="M2517" i="5" a="1"/>
  <c r="M2517" i="5" s="1"/>
  <c r="M2518" i="5" a="1"/>
  <c r="M2518" i="5" s="1"/>
  <c r="M2519" i="5" a="1"/>
  <c r="M2519" i="5" s="1"/>
  <c r="M2520" i="5" a="1"/>
  <c r="M2520" i="5" s="1"/>
  <c r="M2521" i="5" a="1"/>
  <c r="M2521" i="5" s="1"/>
  <c r="M2522" i="5" a="1"/>
  <c r="M2522" i="5" s="1"/>
  <c r="M2523" i="5" a="1"/>
  <c r="M2523" i="5" s="1"/>
  <c r="M2524" i="5" a="1"/>
  <c r="M2524" i="5" s="1"/>
  <c r="M2525" i="5" a="1"/>
  <c r="M2525" i="5" s="1"/>
  <c r="M2526" i="5" a="1"/>
  <c r="M2526" i="5" s="1"/>
  <c r="M2527" i="5" a="1"/>
  <c r="M2527" i="5" s="1"/>
  <c r="M2528" i="5" a="1"/>
  <c r="M2528" i="5" s="1"/>
  <c r="M2529" i="5" a="1"/>
  <c r="M2529" i="5" s="1"/>
  <c r="M2530" i="5" a="1"/>
  <c r="M2530" i="5" s="1"/>
  <c r="M2531" i="5" a="1"/>
  <c r="M2531" i="5" s="1"/>
  <c r="M2532" i="5" a="1"/>
  <c r="M2532" i="5" s="1"/>
  <c r="M2533" i="5" a="1"/>
  <c r="M2533" i="5" s="1"/>
  <c r="M2534" i="5" a="1"/>
  <c r="M2534" i="5" s="1"/>
  <c r="M2535" i="5" a="1"/>
  <c r="M2535" i="5" s="1"/>
  <c r="M2536" i="5" a="1"/>
  <c r="M2536" i="5" s="1"/>
  <c r="M2537" i="5" a="1"/>
  <c r="M2537" i="5" s="1"/>
  <c r="M2538" i="5" a="1"/>
  <c r="M2538" i="5" s="1"/>
  <c r="M2539" i="5" a="1"/>
  <c r="M2539" i="5" s="1"/>
  <c r="M2540" i="5" a="1"/>
  <c r="M2540" i="5" s="1"/>
  <c r="M2541" i="5" a="1"/>
  <c r="M2541" i="5" s="1"/>
  <c r="M2542" i="5" a="1"/>
  <c r="M2542" i="5" s="1"/>
  <c r="M2543" i="5" a="1"/>
  <c r="M2543" i="5" s="1"/>
  <c r="M2544" i="5" a="1"/>
  <c r="M2544" i="5" s="1"/>
  <c r="M2545" i="5" a="1"/>
  <c r="M2545" i="5" s="1"/>
  <c r="M2546" i="5" a="1"/>
  <c r="M2546" i="5" s="1"/>
  <c r="M2547" i="5" a="1"/>
  <c r="M2547" i="5" s="1"/>
  <c r="M2548" i="5" a="1"/>
  <c r="M2548" i="5" s="1"/>
  <c r="M2549" i="5" a="1"/>
  <c r="M2549" i="5" s="1"/>
  <c r="M2550" i="5" a="1"/>
  <c r="M2550" i="5" s="1"/>
  <c r="M2551" i="5" a="1"/>
  <c r="M2551" i="5" s="1"/>
  <c r="M2552" i="5" a="1"/>
  <c r="M2552" i="5" s="1"/>
  <c r="M2553" i="5" a="1"/>
  <c r="M2553" i="5" s="1"/>
  <c r="M2554" i="5" a="1"/>
  <c r="M2554" i="5" s="1"/>
  <c r="M2555" i="5" a="1"/>
  <c r="M2555" i="5" s="1"/>
  <c r="M2556" i="5" a="1"/>
  <c r="M2556" i="5" s="1"/>
  <c r="M2557" i="5" a="1"/>
  <c r="M2557" i="5" s="1"/>
  <c r="M2558" i="5" a="1"/>
  <c r="M2558" i="5" s="1"/>
  <c r="M2559" i="5" a="1"/>
  <c r="M2559" i="5" s="1"/>
  <c r="M2560" i="5" a="1"/>
  <c r="M2560" i="5" s="1"/>
  <c r="M2561" i="5" a="1"/>
  <c r="M2561" i="5" s="1"/>
  <c r="M2562" i="5" a="1"/>
  <c r="M2562" i="5" s="1"/>
  <c r="M2563" i="5" a="1"/>
  <c r="M2563" i="5" s="1"/>
  <c r="M2564" i="5" a="1"/>
  <c r="M2564" i="5" s="1"/>
  <c r="M2565" i="5" a="1"/>
  <c r="M2565" i="5" s="1"/>
  <c r="M2566" i="5" a="1"/>
  <c r="M2566" i="5" s="1"/>
  <c r="M2567" i="5" a="1"/>
  <c r="M2567" i="5" s="1"/>
  <c r="M2568" i="5" a="1"/>
  <c r="M2568" i="5" s="1"/>
  <c r="M2569" i="5" a="1"/>
  <c r="M2569" i="5" s="1"/>
  <c r="M2570" i="5" a="1"/>
  <c r="M2570" i="5" s="1"/>
  <c r="M2571" i="5" a="1"/>
  <c r="M2571" i="5" s="1"/>
  <c r="M2572" i="5" a="1"/>
  <c r="M2572" i="5" s="1"/>
  <c r="M2573" i="5" a="1"/>
  <c r="M2573" i="5" s="1"/>
  <c r="M2574" i="5" a="1"/>
  <c r="M2574" i="5" s="1"/>
  <c r="M2575" i="5" a="1"/>
  <c r="M2575" i="5" s="1"/>
  <c r="M2576" i="5" a="1"/>
  <c r="M2576" i="5" s="1"/>
  <c r="M2577" i="5" a="1"/>
  <c r="M2577" i="5" s="1"/>
  <c r="M2578" i="5" a="1"/>
  <c r="M2578" i="5" s="1"/>
  <c r="M2579" i="5" a="1"/>
  <c r="M2579" i="5" s="1"/>
  <c r="M2580" i="5" a="1"/>
  <c r="M2580" i="5" s="1"/>
  <c r="M2581" i="5" a="1"/>
  <c r="M2581" i="5" s="1"/>
  <c r="M2582" i="5" a="1"/>
  <c r="M2582" i="5" s="1"/>
  <c r="M2583" i="5" a="1"/>
  <c r="M2583" i="5" s="1"/>
  <c r="M2584" i="5" a="1"/>
  <c r="M2584" i="5" s="1"/>
  <c r="M2585" i="5" a="1"/>
  <c r="M2585" i="5" s="1"/>
  <c r="M2586" i="5" a="1"/>
  <c r="M2586" i="5" s="1"/>
  <c r="M2587" i="5" a="1"/>
  <c r="M2587" i="5" s="1"/>
  <c r="M2588" i="5" a="1"/>
  <c r="M2588" i="5" s="1"/>
  <c r="M2589" i="5" a="1"/>
  <c r="M2589" i="5" s="1"/>
  <c r="M2590" i="5" a="1"/>
  <c r="M2590" i="5" s="1"/>
  <c r="M2591" i="5" a="1"/>
  <c r="M2591" i="5" s="1"/>
  <c r="M2592" i="5" a="1"/>
  <c r="M2592" i="5" s="1"/>
  <c r="M2593" i="5" a="1"/>
  <c r="M2593" i="5" s="1"/>
  <c r="M2594" i="5" a="1"/>
  <c r="M2594" i="5" s="1"/>
  <c r="M2595" i="5" a="1"/>
  <c r="M2595" i="5" s="1"/>
  <c r="M2596" i="5" a="1"/>
  <c r="M2596" i="5" s="1"/>
  <c r="M2597" i="5" a="1"/>
  <c r="M2597" i="5" s="1"/>
  <c r="M2598" i="5" a="1"/>
  <c r="M2598" i="5" s="1"/>
  <c r="M2599" i="5" a="1"/>
  <c r="M2599" i="5" s="1"/>
  <c r="M2600" i="5" a="1"/>
  <c r="M2600" i="5" s="1"/>
  <c r="M2601" i="5" a="1"/>
  <c r="M2601" i="5" s="1"/>
  <c r="M2602" i="5" a="1"/>
  <c r="M2602" i="5" s="1"/>
  <c r="M2603" i="5" a="1"/>
  <c r="M2603" i="5" s="1"/>
  <c r="M2604" i="5" a="1"/>
  <c r="M2604" i="5" s="1"/>
  <c r="M2605" i="5" a="1"/>
  <c r="M2605" i="5" s="1"/>
  <c r="M2606" i="5" a="1"/>
  <c r="M2606" i="5" s="1"/>
  <c r="M2607" i="5" a="1"/>
  <c r="M2607" i="5" s="1"/>
  <c r="M2608" i="5" a="1"/>
  <c r="M2608" i="5" s="1"/>
  <c r="M2609" i="5" a="1"/>
  <c r="M2609" i="5" s="1"/>
  <c r="M2610" i="5" a="1"/>
  <c r="M2610" i="5" s="1"/>
  <c r="M2611" i="5" a="1"/>
  <c r="M2611" i="5" s="1"/>
  <c r="M2612" i="5" a="1"/>
  <c r="M2612" i="5" s="1"/>
  <c r="M2613" i="5" a="1"/>
  <c r="M2613" i="5" s="1"/>
  <c r="M2614" i="5" a="1"/>
  <c r="M2614" i="5" s="1"/>
  <c r="M2615" i="5" a="1"/>
  <c r="M2615" i="5" s="1"/>
  <c r="M2616" i="5" a="1"/>
  <c r="M2616" i="5" s="1"/>
  <c r="M2617" i="5" a="1"/>
  <c r="M2617" i="5" s="1"/>
  <c r="M2618" i="5" a="1"/>
  <c r="M2618" i="5" s="1"/>
  <c r="M2619" i="5" a="1"/>
  <c r="M2619" i="5" s="1"/>
  <c r="M2620" i="5" a="1"/>
  <c r="M2620" i="5" s="1"/>
  <c r="M2621" i="5" a="1"/>
  <c r="M2621" i="5" s="1"/>
  <c r="M2622" i="5" a="1"/>
  <c r="M2622" i="5" s="1"/>
  <c r="M2623" i="5" a="1"/>
  <c r="M2623" i="5" s="1"/>
  <c r="M2624" i="5" a="1"/>
  <c r="M2624" i="5" s="1"/>
  <c r="M2625" i="5" a="1"/>
  <c r="M2625" i="5" s="1"/>
  <c r="M2626" i="5" a="1"/>
  <c r="M2626" i="5" s="1"/>
  <c r="M2627" i="5" a="1"/>
  <c r="M2627" i="5" s="1"/>
  <c r="M2628" i="5" a="1"/>
  <c r="M2628" i="5" s="1"/>
  <c r="M2629" i="5" a="1"/>
  <c r="M2629" i="5" s="1"/>
  <c r="M2630" i="5" a="1"/>
  <c r="M2630" i="5" s="1"/>
  <c r="M2631" i="5" a="1"/>
  <c r="M2631" i="5" s="1"/>
  <c r="M2632" i="5" a="1"/>
  <c r="M2632" i="5" s="1"/>
  <c r="M2633" i="5" a="1"/>
  <c r="M2633" i="5" s="1"/>
  <c r="M2634" i="5" a="1"/>
  <c r="M2634" i="5" s="1"/>
  <c r="M2635" i="5" a="1"/>
  <c r="M2635" i="5" s="1"/>
  <c r="M2636" i="5" a="1"/>
  <c r="M2636" i="5" s="1"/>
  <c r="M2637" i="5" a="1"/>
  <c r="M2637" i="5" s="1"/>
  <c r="M2638" i="5" a="1"/>
  <c r="M2638" i="5" s="1"/>
  <c r="M2639" i="5" a="1"/>
  <c r="M2639" i="5" s="1"/>
  <c r="M2640" i="5" a="1"/>
  <c r="M2640" i="5" s="1"/>
  <c r="M2641" i="5" a="1"/>
  <c r="M2641" i="5" s="1"/>
  <c r="M2642" i="5" a="1"/>
  <c r="M2642" i="5" s="1"/>
  <c r="M2643" i="5" a="1"/>
  <c r="M2643" i="5" s="1"/>
  <c r="M2644" i="5" a="1"/>
  <c r="M2644" i="5" s="1"/>
  <c r="M2645" i="5" a="1"/>
  <c r="M2645" i="5" s="1"/>
  <c r="M2646" i="5" a="1"/>
  <c r="M2646" i="5" s="1"/>
  <c r="M2647" i="5" a="1"/>
  <c r="M2647" i="5" s="1"/>
  <c r="M2648" i="5" a="1"/>
  <c r="M2648" i="5" s="1"/>
  <c r="M2649" i="5" a="1"/>
  <c r="M2649" i="5" s="1"/>
  <c r="M2650" i="5" a="1"/>
  <c r="M2650" i="5" s="1"/>
  <c r="M2651" i="5" a="1"/>
  <c r="M2651" i="5" s="1"/>
  <c r="M2652" i="5" a="1"/>
  <c r="M2652" i="5" s="1"/>
  <c r="M2653" i="5" a="1"/>
  <c r="M2653" i="5" s="1"/>
  <c r="M2654" i="5" a="1"/>
  <c r="M2654" i="5" s="1"/>
  <c r="M2655" i="5" a="1"/>
  <c r="M2655" i="5" s="1"/>
  <c r="M2656" i="5" a="1"/>
  <c r="M2656" i="5" s="1"/>
  <c r="M2657" i="5" a="1"/>
  <c r="M2657" i="5" s="1"/>
  <c r="M2658" i="5" a="1"/>
  <c r="M2658" i="5" s="1"/>
  <c r="M2659" i="5" a="1"/>
  <c r="M2659" i="5" s="1"/>
  <c r="M2660" i="5" a="1"/>
  <c r="M2660" i="5" s="1"/>
  <c r="M2661" i="5" a="1"/>
  <c r="M2661" i="5" s="1"/>
  <c r="M2662" i="5" a="1"/>
  <c r="M2662" i="5" s="1"/>
  <c r="M2663" i="5" a="1"/>
  <c r="M2663" i="5" s="1"/>
  <c r="M2664" i="5" a="1"/>
  <c r="M2664" i="5" s="1"/>
  <c r="M2665" i="5" a="1"/>
  <c r="M2665" i="5" s="1"/>
  <c r="M2666" i="5" a="1"/>
  <c r="M2666" i="5" s="1"/>
  <c r="M2667" i="5" a="1"/>
  <c r="M2667" i="5" s="1"/>
  <c r="M2668" i="5" a="1"/>
  <c r="M2668" i="5" s="1"/>
  <c r="M2669" i="5" a="1"/>
  <c r="M2669" i="5" s="1"/>
  <c r="M2670" i="5" a="1"/>
  <c r="M2670" i="5" s="1"/>
  <c r="M2671" i="5" a="1"/>
  <c r="M2671" i="5" s="1"/>
  <c r="M2672" i="5" a="1"/>
  <c r="M2672" i="5" s="1"/>
  <c r="M2673" i="5" a="1"/>
  <c r="M2673" i="5" s="1"/>
  <c r="M2674" i="5" a="1"/>
  <c r="M2674" i="5" s="1"/>
  <c r="M2675" i="5" a="1"/>
  <c r="M2675" i="5" s="1"/>
  <c r="M2676" i="5" a="1"/>
  <c r="M2676" i="5" s="1"/>
  <c r="M2677" i="5" a="1"/>
  <c r="M2677" i="5" s="1"/>
  <c r="M2678" i="5" a="1"/>
  <c r="M2678" i="5" s="1"/>
  <c r="M2679" i="5" a="1"/>
  <c r="M2679" i="5" s="1"/>
  <c r="M2680" i="5" a="1"/>
  <c r="M2680" i="5" s="1"/>
  <c r="M2681" i="5" a="1"/>
  <c r="M2681" i="5" s="1"/>
  <c r="M2682" i="5" a="1"/>
  <c r="M2682" i="5" s="1"/>
  <c r="M2683" i="5" a="1"/>
  <c r="M2683" i="5" s="1"/>
  <c r="M2684" i="5" a="1"/>
  <c r="M2684" i="5" s="1"/>
  <c r="M2685" i="5" a="1"/>
  <c r="M2685" i="5" s="1"/>
  <c r="M2686" i="5" a="1"/>
  <c r="M2686" i="5" s="1"/>
  <c r="M2687" i="5" a="1"/>
  <c r="M2687" i="5" s="1"/>
  <c r="M2688" i="5" a="1"/>
  <c r="M2688" i="5" s="1"/>
  <c r="M2689" i="5" a="1"/>
  <c r="M2689" i="5" s="1"/>
  <c r="M2690" i="5" a="1"/>
  <c r="M2690" i="5" s="1"/>
  <c r="M2691" i="5" a="1"/>
  <c r="M2691" i="5" s="1"/>
  <c r="M2692" i="5" a="1"/>
  <c r="M2692" i="5" s="1"/>
  <c r="M2693" i="5" a="1"/>
  <c r="M2693" i="5" s="1"/>
  <c r="M2694" i="5" a="1"/>
  <c r="M2694" i="5" s="1"/>
  <c r="M2695" i="5" a="1"/>
  <c r="M2695" i="5" s="1"/>
  <c r="M2696" i="5" a="1"/>
  <c r="M2696" i="5" s="1"/>
  <c r="M2697" i="5" a="1"/>
  <c r="M2697" i="5" s="1"/>
  <c r="M2698" i="5" a="1"/>
  <c r="M2698" i="5" s="1"/>
  <c r="M2699" i="5" a="1"/>
  <c r="M2699" i="5" s="1"/>
  <c r="M2700" i="5" a="1"/>
  <c r="M2700" i="5" s="1"/>
  <c r="M2701" i="5" a="1"/>
  <c r="M2701" i="5" s="1"/>
  <c r="M2702" i="5" a="1"/>
  <c r="M2702" i="5" s="1"/>
  <c r="M2703" i="5" a="1"/>
  <c r="M2703" i="5" s="1"/>
  <c r="M2704" i="5" a="1"/>
  <c r="M2704" i="5" s="1"/>
  <c r="M2705" i="5" a="1"/>
  <c r="M2705" i="5" s="1"/>
  <c r="M2706" i="5" a="1"/>
  <c r="M2706" i="5" s="1"/>
  <c r="M2707" i="5" a="1"/>
  <c r="M2707" i="5" s="1"/>
  <c r="M2708" i="5" a="1"/>
  <c r="M2708" i="5" s="1"/>
  <c r="M2709" i="5" a="1"/>
  <c r="M2709" i="5" s="1"/>
  <c r="M2710" i="5" a="1"/>
  <c r="M2710" i="5" s="1"/>
  <c r="M2711" i="5" a="1"/>
  <c r="M2711" i="5" s="1"/>
  <c r="M2712" i="5" a="1"/>
  <c r="M2712" i="5" s="1"/>
  <c r="M2713" i="5" a="1"/>
  <c r="M2713" i="5" s="1"/>
  <c r="M2714" i="5" a="1"/>
  <c r="M2714" i="5" s="1"/>
  <c r="M2715" i="5" a="1"/>
  <c r="M2715" i="5" s="1"/>
  <c r="M2716" i="5" a="1"/>
  <c r="M2716" i="5" s="1"/>
  <c r="M2717" i="5" a="1"/>
  <c r="M2717" i="5" s="1"/>
  <c r="M2718" i="5" a="1"/>
  <c r="M2718" i="5" s="1"/>
  <c r="M2719" i="5" a="1"/>
  <c r="M2719" i="5" s="1"/>
  <c r="M2720" i="5" a="1"/>
  <c r="M2720" i="5" s="1"/>
  <c r="M2721" i="5" a="1"/>
  <c r="M2721" i="5" s="1"/>
  <c r="M2722" i="5" a="1"/>
  <c r="M2722" i="5" s="1"/>
  <c r="M2723" i="5" a="1"/>
  <c r="M2723" i="5" s="1"/>
  <c r="M2724" i="5" a="1"/>
  <c r="M2724" i="5" s="1"/>
  <c r="M2725" i="5" a="1"/>
  <c r="M2725" i="5" s="1"/>
  <c r="M2726" i="5" a="1"/>
  <c r="M2726" i="5" s="1"/>
  <c r="M2727" i="5" a="1"/>
  <c r="M2727" i="5" s="1"/>
  <c r="E2" i="14" a="1"/>
  <c r="E2" i="14" s="1"/>
  <c r="E3" i="14" a="1"/>
  <c r="E3" i="14" s="1"/>
  <c r="E4" i="14" a="1"/>
  <c r="E4" i="14" s="1"/>
  <c r="E5" i="14" a="1"/>
  <c r="E5" i="14" s="1"/>
  <c r="E6" i="14" a="1"/>
  <c r="E6" i="14" s="1"/>
  <c r="E7" i="14" a="1"/>
  <c r="E7" i="14" s="1"/>
  <c r="E8" i="14" a="1"/>
  <c r="E8" i="14" s="1"/>
  <c r="E9" i="14" a="1"/>
  <c r="E9" i="14" s="1"/>
  <c r="E10" i="14" a="1"/>
  <c r="E10" i="14" s="1"/>
  <c r="E11" i="14" a="1"/>
  <c r="E11" i="14" s="1"/>
  <c r="E12" i="14" a="1"/>
  <c r="E12" i="14" s="1"/>
  <c r="E13" i="14" a="1"/>
  <c r="E13" i="14" s="1"/>
  <c r="E14" i="14" a="1"/>
  <c r="E14" i="14" s="1"/>
  <c r="E15" i="14" a="1"/>
  <c r="E15" i="14" s="1"/>
  <c r="E16" i="14" a="1"/>
  <c r="E16" i="14" s="1"/>
  <c r="E17" i="14" a="1"/>
  <c r="E17" i="14" s="1"/>
  <c r="E18" i="14" a="1"/>
  <c r="E18" i="14" s="1"/>
  <c r="E19" i="14" a="1"/>
  <c r="E19" i="14" s="1"/>
  <c r="E20" i="14" a="1"/>
  <c r="E20" i="14" s="1"/>
  <c r="E21" i="14" a="1"/>
  <c r="E21" i="14" s="1"/>
  <c r="E22" i="14" a="1"/>
  <c r="E22" i="14" s="1"/>
  <c r="E23" i="14" a="1"/>
  <c r="E23" i="14" s="1"/>
  <c r="E24" i="14" a="1"/>
  <c r="E24" i="14" s="1"/>
  <c r="E25" i="14" a="1"/>
  <c r="E25" i="14" s="1"/>
  <c r="E26" i="14" a="1"/>
  <c r="E26" i="14" s="1"/>
  <c r="E27" i="14" a="1"/>
  <c r="E27" i="14" s="1"/>
  <c r="E28" i="14" a="1"/>
  <c r="E28" i="14" s="1"/>
  <c r="E29" i="14" a="1"/>
  <c r="E29" i="14" s="1"/>
  <c r="E30" i="14" a="1"/>
  <c r="E30" i="14" s="1"/>
  <c r="E31" i="14" a="1"/>
  <c r="E31" i="14" s="1"/>
  <c r="E32" i="14" a="1"/>
  <c r="E32" i="14" s="1"/>
  <c r="E33" i="14" a="1"/>
  <c r="E33" i="14" s="1"/>
  <c r="E34" i="14" a="1"/>
  <c r="E34" i="14" s="1"/>
  <c r="E35" i="14" a="1"/>
  <c r="E35" i="14" s="1"/>
  <c r="E36" i="14" a="1"/>
  <c r="E36" i="14" s="1"/>
  <c r="E37" i="14" a="1"/>
  <c r="E37" i="14" s="1"/>
  <c r="E38" i="14" a="1"/>
  <c r="E38" i="14" s="1"/>
  <c r="E39" i="14" a="1"/>
  <c r="E39" i="14" s="1"/>
  <c r="E40" i="14" a="1"/>
  <c r="E40" i="14" s="1"/>
  <c r="E41" i="14" a="1"/>
  <c r="E41" i="14" s="1"/>
  <c r="E42" i="14" a="1"/>
  <c r="E42" i="14" s="1"/>
  <c r="E43" i="14" a="1"/>
  <c r="E43" i="14" s="1"/>
  <c r="E44" i="14" a="1"/>
  <c r="E44" i="14" s="1"/>
  <c r="E45" i="14" a="1"/>
  <c r="E45" i="14" s="1"/>
  <c r="E46" i="14" a="1"/>
  <c r="E46" i="14" s="1"/>
  <c r="E47" i="14" a="1"/>
  <c r="E47" i="14" s="1"/>
  <c r="E48" i="14" a="1"/>
  <c r="E48" i="14" s="1"/>
  <c r="E49" i="14" a="1"/>
  <c r="E49" i="14" s="1"/>
  <c r="E50" i="14" a="1"/>
  <c r="E50" i="14" s="1"/>
  <c r="E51" i="14" a="1"/>
  <c r="E51" i="14" s="1"/>
  <c r="E52" i="14" a="1"/>
  <c r="E52" i="14" s="1"/>
  <c r="E53" i="14" a="1"/>
  <c r="E53" i="14" s="1"/>
  <c r="E54" i="14" a="1"/>
  <c r="E54" i="14" s="1"/>
  <c r="E55" i="14" a="1"/>
  <c r="E55" i="14" s="1"/>
  <c r="E56" i="14" a="1"/>
  <c r="E56" i="14" s="1"/>
  <c r="E57" i="14" a="1"/>
  <c r="E57" i="14" s="1"/>
  <c r="E58" i="14" a="1"/>
  <c r="E58" i="14" s="1"/>
  <c r="E59" i="14" a="1"/>
  <c r="E59" i="14" s="1"/>
  <c r="E60" i="14" a="1"/>
  <c r="E60" i="14" s="1"/>
  <c r="E61" i="14" a="1"/>
  <c r="E61" i="14" s="1"/>
  <c r="E62" i="14" a="1"/>
  <c r="E62" i="14" s="1"/>
  <c r="E63" i="14" a="1"/>
  <c r="E63" i="14" s="1"/>
  <c r="E64" i="14" a="1"/>
  <c r="E64" i="14" s="1"/>
  <c r="E65" i="14" a="1"/>
  <c r="E65" i="14" s="1"/>
  <c r="E66" i="14" a="1"/>
  <c r="E66" i="14" s="1"/>
  <c r="E67" i="14" a="1"/>
  <c r="E67" i="14" s="1"/>
  <c r="E68" i="14" a="1"/>
  <c r="E68" i="14" s="1"/>
  <c r="E69" i="14" a="1"/>
  <c r="E69" i="14" s="1"/>
  <c r="E70" i="14" a="1"/>
  <c r="E70" i="14" s="1"/>
  <c r="E71" i="14" a="1"/>
  <c r="E71" i="14" s="1"/>
  <c r="E72" i="14" a="1"/>
  <c r="E72" i="14" s="1"/>
  <c r="E73" i="14" a="1"/>
  <c r="E73" i="14" s="1"/>
  <c r="E74" i="14" a="1"/>
  <c r="E74" i="14" s="1"/>
  <c r="E75" i="14" a="1"/>
  <c r="E75" i="14" s="1"/>
  <c r="E76" i="14" a="1"/>
  <c r="E76" i="14" s="1"/>
  <c r="E77" i="14" a="1"/>
  <c r="E77" i="14" s="1"/>
  <c r="E78" i="14" a="1"/>
  <c r="E78" i="14" s="1"/>
  <c r="E79" i="14" a="1"/>
  <c r="E79" i="14" s="1"/>
  <c r="E80" i="14" a="1"/>
  <c r="E80" i="14" s="1"/>
  <c r="E81" i="14" a="1"/>
  <c r="E81" i="14" s="1"/>
  <c r="E82" i="14" a="1"/>
  <c r="E82" i="14" s="1"/>
  <c r="E83" i="14" a="1"/>
  <c r="E83" i="14" s="1"/>
  <c r="E84" i="14" a="1"/>
  <c r="E84" i="14" s="1"/>
  <c r="E85" i="14" a="1"/>
  <c r="E85" i="14" s="1"/>
  <c r="E86" i="14" a="1"/>
  <c r="E86" i="14" s="1"/>
  <c r="E87" i="14" a="1"/>
  <c r="E87" i="14" s="1"/>
  <c r="E88" i="14" a="1"/>
  <c r="E88" i="14" s="1"/>
  <c r="E89" i="14" a="1"/>
  <c r="E89" i="14" s="1"/>
  <c r="E90" i="14" a="1"/>
  <c r="E90" i="14" s="1"/>
  <c r="E91" i="14" a="1"/>
  <c r="E91" i="14" s="1"/>
  <c r="E92" i="14" a="1"/>
  <c r="E92" i="14" s="1"/>
  <c r="E93" i="14" a="1"/>
  <c r="E93" i="14" s="1"/>
  <c r="E94" i="14" a="1"/>
  <c r="E94" i="14" s="1"/>
  <c r="E95" i="14" a="1"/>
  <c r="E95" i="14" s="1"/>
  <c r="E96" i="14" a="1"/>
  <c r="E96" i="14" s="1"/>
  <c r="E97" i="14" a="1"/>
  <c r="E97" i="14" s="1"/>
  <c r="E98" i="14" a="1"/>
  <c r="E98" i="14" s="1"/>
  <c r="E99" i="14" a="1"/>
  <c r="E99" i="14" s="1"/>
  <c r="E100" i="14" a="1"/>
  <c r="E100" i="14" s="1"/>
  <c r="E101" i="14" a="1"/>
  <c r="E101" i="14" s="1"/>
  <c r="E102" i="14" a="1"/>
  <c r="E102" i="14" s="1"/>
  <c r="E103" i="14" a="1"/>
  <c r="E103" i="14" s="1"/>
  <c r="E104" i="14" a="1"/>
  <c r="E104" i="14" s="1"/>
  <c r="E105" i="14" a="1"/>
  <c r="E105" i="14" s="1"/>
  <c r="E106" i="14" a="1"/>
  <c r="E106" i="14" s="1"/>
  <c r="E107" i="14" a="1"/>
  <c r="E107" i="14" s="1"/>
  <c r="E108" i="14" a="1"/>
  <c r="E108" i="14" s="1"/>
  <c r="E109" i="14" a="1"/>
  <c r="E109" i="14" s="1"/>
  <c r="E110" i="14" a="1"/>
  <c r="E110" i="14" s="1"/>
  <c r="E111" i="14" a="1"/>
  <c r="E111" i="14" s="1"/>
  <c r="E112" i="14" a="1"/>
  <c r="E112" i="14" s="1"/>
  <c r="E113" i="14" a="1"/>
  <c r="E113" i="14" s="1"/>
  <c r="E114" i="14" a="1"/>
  <c r="E114" i="14" s="1"/>
  <c r="E115" i="14" a="1"/>
  <c r="E115" i="14" s="1"/>
  <c r="E116" i="14" a="1"/>
  <c r="E116" i="14" s="1"/>
  <c r="E117" i="14" a="1"/>
  <c r="E117" i="14" s="1"/>
  <c r="E118" i="14" a="1"/>
  <c r="E118" i="14" s="1"/>
  <c r="E119" i="14" a="1"/>
  <c r="E119" i="14" s="1"/>
  <c r="E120" i="14" a="1"/>
  <c r="E120" i="14" s="1"/>
  <c r="E121" i="14" a="1"/>
  <c r="E121" i="14" s="1"/>
  <c r="E122" i="14" a="1"/>
  <c r="E122" i="14" s="1"/>
  <c r="E123" i="14" a="1"/>
  <c r="E123" i="14" s="1"/>
  <c r="E124" i="14" a="1"/>
  <c r="E124" i="14" s="1"/>
  <c r="E125" i="14" a="1"/>
  <c r="E125" i="14" s="1"/>
  <c r="E126" i="14" a="1"/>
  <c r="E126" i="14" s="1"/>
  <c r="E127" i="14" a="1"/>
  <c r="E127" i="14" s="1"/>
  <c r="E128" i="14" a="1"/>
  <c r="E128" i="14" s="1"/>
  <c r="E129" i="14" a="1"/>
  <c r="E129" i="14" s="1"/>
  <c r="E130" i="14" a="1"/>
  <c r="E130" i="14" s="1"/>
  <c r="E131" i="14" a="1"/>
  <c r="E131" i="14" s="1"/>
  <c r="E132" i="14" a="1"/>
  <c r="E132" i="14" s="1"/>
  <c r="E133" i="14" a="1"/>
  <c r="E133" i="14" s="1"/>
  <c r="E134" i="14" a="1"/>
  <c r="E134" i="14" s="1"/>
  <c r="E135" i="14" a="1"/>
  <c r="E135" i="14" s="1"/>
  <c r="E136" i="14" a="1"/>
  <c r="E136" i="14" s="1"/>
  <c r="E137" i="14" a="1"/>
  <c r="E137" i="14" s="1"/>
  <c r="E138" i="14" a="1"/>
  <c r="E138" i="14" s="1"/>
  <c r="E139" i="14" a="1"/>
  <c r="E139" i="14" s="1"/>
  <c r="E140" i="14" a="1"/>
  <c r="E140" i="14" s="1"/>
  <c r="E141" i="14" a="1"/>
  <c r="E141" i="14" s="1"/>
  <c r="E142" i="14" a="1"/>
  <c r="E142" i="14" s="1"/>
  <c r="E143" i="14" a="1"/>
  <c r="E143" i="14" s="1"/>
  <c r="E144" i="14" a="1"/>
  <c r="E144" i="14" s="1"/>
  <c r="E145" i="14" a="1"/>
  <c r="E145" i="14" s="1"/>
  <c r="E146" i="14" a="1"/>
  <c r="E146" i="14" s="1"/>
  <c r="E147" i="14" a="1"/>
  <c r="E147" i="14" s="1"/>
  <c r="E148" i="14" a="1"/>
  <c r="E148" i="14" s="1"/>
  <c r="E149" i="14" a="1"/>
  <c r="E149" i="14" s="1"/>
  <c r="E150" i="14" a="1"/>
  <c r="E150" i="14" s="1"/>
  <c r="E151" i="14" a="1"/>
  <c r="E151" i="14" s="1"/>
  <c r="E152" i="14" a="1"/>
  <c r="E152" i="14" s="1"/>
  <c r="E153" i="14" a="1"/>
  <c r="E153" i="14" s="1"/>
  <c r="E154" i="14" a="1"/>
  <c r="E154" i="14" s="1"/>
  <c r="E155" i="14" a="1"/>
  <c r="E155" i="14" s="1"/>
  <c r="E156" i="14" a="1"/>
  <c r="E156" i="14" s="1"/>
  <c r="E157" i="14" a="1"/>
  <c r="E157" i="14" s="1"/>
  <c r="E158" i="14" a="1"/>
  <c r="E158" i="14" s="1"/>
  <c r="E159" i="14" a="1"/>
  <c r="E159" i="14" s="1"/>
  <c r="E160" i="14" a="1"/>
  <c r="E160" i="14" s="1"/>
  <c r="E161" i="14" a="1"/>
  <c r="E161" i="14" s="1"/>
  <c r="E162" i="14" a="1"/>
  <c r="E162" i="14" s="1"/>
  <c r="E163" i="14" a="1"/>
  <c r="E163" i="14" s="1"/>
  <c r="E164" i="14" a="1"/>
  <c r="E164" i="14" s="1"/>
  <c r="E165" i="14" a="1"/>
  <c r="E165" i="14" s="1"/>
  <c r="E166" i="14" a="1"/>
  <c r="E166" i="14" s="1"/>
  <c r="E167" i="14" a="1"/>
  <c r="E167" i="14" s="1"/>
  <c r="E168" i="14" a="1"/>
  <c r="E168" i="14" s="1"/>
  <c r="E169" i="14" a="1"/>
  <c r="E169" i="14" s="1"/>
  <c r="E170" i="14" a="1"/>
  <c r="E170" i="14" s="1"/>
  <c r="E171" i="14" a="1"/>
  <c r="E171" i="14" s="1"/>
  <c r="E172" i="14" a="1"/>
  <c r="E172" i="14" s="1"/>
  <c r="E173" i="14" a="1"/>
  <c r="E173" i="14" s="1"/>
  <c r="E174" i="14" a="1"/>
  <c r="E174" i="14" s="1"/>
  <c r="E175" i="14" a="1"/>
  <c r="E175" i="14" s="1"/>
  <c r="E176" i="14" a="1"/>
  <c r="E176" i="14" s="1"/>
  <c r="E177" i="14" a="1"/>
  <c r="E177" i="14" s="1"/>
  <c r="E178" i="14" a="1"/>
  <c r="E178" i="14" s="1"/>
  <c r="E179" i="14" a="1"/>
  <c r="E179" i="14" s="1"/>
  <c r="E180" i="14" a="1"/>
  <c r="E180" i="14" s="1"/>
  <c r="E181" i="14" a="1"/>
  <c r="E181" i="14" s="1"/>
  <c r="E182" i="14" a="1"/>
  <c r="E182" i="14" s="1"/>
  <c r="E183" i="14" a="1"/>
  <c r="E183" i="14" s="1"/>
  <c r="E184" i="14" a="1"/>
  <c r="E184" i="14" s="1"/>
  <c r="E185" i="14" a="1"/>
  <c r="E185" i="14" s="1"/>
  <c r="E186" i="14" a="1"/>
  <c r="E186" i="14" s="1"/>
  <c r="E187" i="14" a="1"/>
  <c r="E187" i="14" s="1"/>
  <c r="E188" i="14" a="1"/>
  <c r="E188" i="14" s="1"/>
  <c r="E189" i="14" a="1"/>
  <c r="E189" i="14" s="1"/>
  <c r="E190" i="14" a="1"/>
  <c r="E190" i="14" s="1"/>
  <c r="E191" i="14" a="1"/>
  <c r="E191" i="14" s="1"/>
  <c r="E192" i="14" a="1"/>
  <c r="E192" i="14" s="1"/>
  <c r="E193" i="14" a="1"/>
  <c r="E193" i="14" s="1"/>
  <c r="E194" i="14" a="1"/>
  <c r="E194" i="14" s="1"/>
  <c r="E195" i="14" a="1"/>
  <c r="E195" i="14" s="1"/>
  <c r="E196" i="14" a="1"/>
  <c r="E196" i="14" s="1"/>
  <c r="E197" i="14" a="1"/>
  <c r="E197" i="14" s="1"/>
  <c r="E198" i="14" a="1"/>
  <c r="E198" i="14" s="1"/>
  <c r="E199" i="14" a="1"/>
  <c r="E199" i="14" s="1"/>
  <c r="E200" i="14" a="1"/>
  <c r="E200" i="14" s="1"/>
  <c r="E201" i="14" a="1"/>
  <c r="E201" i="14" s="1"/>
  <c r="E202" i="14" a="1"/>
  <c r="E202" i="14" s="1"/>
  <c r="E203" i="14" a="1"/>
  <c r="E203" i="14" s="1"/>
  <c r="E204" i="14" a="1"/>
  <c r="E204" i="14" s="1"/>
  <c r="E205" i="14" a="1"/>
  <c r="E205" i="14" s="1"/>
  <c r="E206" i="14" a="1"/>
  <c r="E206" i="14" s="1"/>
  <c r="E207" i="14" a="1"/>
  <c r="E207" i="14" s="1"/>
  <c r="E208" i="14" a="1"/>
  <c r="E208" i="14" s="1"/>
  <c r="E209" i="14" a="1"/>
  <c r="E209" i="14" s="1"/>
  <c r="E210" i="14" a="1"/>
  <c r="E210" i="14" s="1"/>
  <c r="E211" i="14" a="1"/>
  <c r="E211" i="14" s="1"/>
  <c r="E212" i="14" a="1"/>
  <c r="E212" i="14" s="1"/>
  <c r="E213" i="14" a="1"/>
  <c r="E213" i="14" s="1"/>
  <c r="E214" i="14" a="1"/>
  <c r="E214" i="14" s="1"/>
  <c r="E215" i="14" a="1"/>
  <c r="E215" i="14" s="1"/>
  <c r="E216" i="14" a="1"/>
  <c r="E216" i="14" s="1"/>
  <c r="E217" i="14" a="1"/>
  <c r="E217" i="14" s="1"/>
  <c r="E218" i="14" a="1"/>
  <c r="E218" i="14" s="1"/>
  <c r="E219" i="14" a="1"/>
  <c r="E219" i="14" s="1"/>
  <c r="E220" i="14" a="1"/>
  <c r="E220" i="14" s="1"/>
  <c r="E221" i="14" a="1"/>
  <c r="E221" i="14" s="1"/>
  <c r="E222" i="14" a="1"/>
  <c r="E222" i="14" s="1"/>
  <c r="E223" i="14" a="1"/>
  <c r="E223" i="14" s="1"/>
  <c r="E224" i="14" a="1"/>
  <c r="E224" i="14" s="1"/>
  <c r="E225" i="14" a="1"/>
  <c r="E225" i="14" s="1"/>
  <c r="E226" i="14" a="1"/>
  <c r="E226" i="14" s="1"/>
  <c r="E227" i="14" a="1"/>
  <c r="E227" i="14" s="1"/>
  <c r="E228" i="14" a="1"/>
  <c r="E228" i="14" s="1"/>
  <c r="E229" i="14" a="1"/>
  <c r="E229" i="14" s="1"/>
  <c r="E230" i="14" a="1"/>
  <c r="E230" i="14" s="1"/>
  <c r="E231" i="14" a="1"/>
  <c r="E231" i="14" s="1"/>
  <c r="E232" i="14" a="1"/>
  <c r="E232" i="14" s="1"/>
  <c r="E233" i="14" a="1"/>
  <c r="E233" i="14" s="1"/>
  <c r="E234" i="14" a="1"/>
  <c r="E234" i="14" s="1"/>
  <c r="E235" i="14" a="1"/>
  <c r="E235" i="14" s="1"/>
  <c r="E236" i="14" a="1"/>
  <c r="E236" i="14" s="1"/>
  <c r="E237" i="14" a="1"/>
  <c r="E237" i="14" s="1"/>
  <c r="E238" i="14" a="1"/>
  <c r="E238" i="14" s="1"/>
  <c r="E239" i="14" a="1"/>
  <c r="E239" i="14" s="1"/>
  <c r="E240" i="14" a="1"/>
  <c r="E240" i="14" s="1"/>
  <c r="E241" i="14" a="1"/>
  <c r="E241" i="14" s="1"/>
  <c r="E242" i="14" a="1"/>
  <c r="E242" i="14" s="1"/>
  <c r="E243" i="14" a="1"/>
  <c r="E243" i="14" s="1"/>
  <c r="E244" i="14" a="1"/>
  <c r="E244" i="14" s="1"/>
  <c r="E245" i="14" a="1"/>
  <c r="E245" i="14" s="1"/>
  <c r="E246" i="14" a="1"/>
  <c r="E246" i="14" s="1"/>
  <c r="E247" i="14" a="1"/>
  <c r="E247" i="14" s="1"/>
  <c r="E248" i="14" a="1"/>
  <c r="E248" i="14" s="1"/>
  <c r="E249" i="14" a="1"/>
  <c r="E249" i="14" s="1"/>
  <c r="E250" i="14" a="1"/>
  <c r="E250" i="14" s="1"/>
  <c r="E251" i="14" a="1"/>
  <c r="E251" i="14" s="1"/>
  <c r="E252" i="14" a="1"/>
  <c r="E252" i="14" s="1"/>
  <c r="E253" i="14" a="1"/>
  <c r="E253" i="14" s="1"/>
  <c r="E254" i="14" a="1"/>
  <c r="E254" i="14" s="1"/>
  <c r="E255" i="14" a="1"/>
  <c r="E255" i="14" s="1"/>
  <c r="E256" i="14" a="1"/>
  <c r="E256" i="14" s="1"/>
  <c r="E257" i="14" a="1"/>
  <c r="E257" i="14" s="1"/>
  <c r="E258" i="14" a="1"/>
  <c r="E258" i="14" s="1"/>
  <c r="E259" i="14" a="1"/>
  <c r="E259" i="14" s="1"/>
  <c r="E260" i="14" a="1"/>
  <c r="E260" i="14" s="1"/>
  <c r="E261" i="14" a="1"/>
  <c r="E261" i="14" s="1"/>
  <c r="E262" i="14" a="1"/>
  <c r="E262" i="14" s="1"/>
  <c r="E263" i="14" a="1"/>
  <c r="E263" i="14" s="1"/>
  <c r="E264" i="14" a="1"/>
  <c r="E264" i="14" s="1"/>
  <c r="E265" i="14" a="1"/>
  <c r="E265" i="14" s="1"/>
  <c r="E266" i="14" a="1"/>
  <c r="E266" i="14" s="1"/>
  <c r="E267" i="14" a="1"/>
  <c r="E267" i="14" s="1"/>
  <c r="E268" i="14" a="1"/>
  <c r="E268" i="14" s="1"/>
  <c r="E269" i="14" a="1"/>
  <c r="E269" i="14" s="1"/>
  <c r="E270" i="14" a="1"/>
  <c r="E270" i="14" s="1"/>
  <c r="E271" i="14" a="1"/>
  <c r="E271" i="14" s="1"/>
  <c r="E272" i="14" a="1"/>
  <c r="E272" i="14" s="1"/>
  <c r="E273" i="14" a="1"/>
  <c r="E273" i="14" s="1"/>
  <c r="E274" i="14" a="1"/>
  <c r="E274" i="14" s="1"/>
  <c r="E275" i="14" a="1"/>
  <c r="E275" i="14" s="1"/>
  <c r="E276" i="14" a="1"/>
  <c r="E276" i="14" s="1"/>
  <c r="E277" i="14" a="1"/>
  <c r="E277" i="14" s="1"/>
  <c r="E278" i="14" a="1"/>
  <c r="E278" i="14" s="1"/>
  <c r="E279" i="14" a="1"/>
  <c r="E279" i="14" s="1"/>
  <c r="E280" i="14" a="1"/>
  <c r="E280" i="14" s="1"/>
  <c r="E281" i="14" a="1"/>
  <c r="E281" i="14" s="1"/>
  <c r="E282" i="14" a="1"/>
  <c r="E282" i="14" s="1"/>
  <c r="E283" i="14" a="1"/>
  <c r="E283" i="14" s="1"/>
  <c r="E284" i="14" a="1"/>
  <c r="E284" i="14" s="1"/>
  <c r="E285" i="14" a="1"/>
  <c r="E285" i="14" s="1"/>
  <c r="E286" i="14" a="1"/>
  <c r="E286" i="14" s="1"/>
  <c r="E287" i="14" a="1"/>
  <c r="E287" i="14" s="1"/>
  <c r="E288" i="14" a="1"/>
  <c r="E288" i="14" s="1"/>
  <c r="E289" i="14" a="1"/>
  <c r="E289" i="14" s="1"/>
  <c r="E290" i="14" a="1"/>
  <c r="E290" i="14" s="1"/>
  <c r="E291" i="14" a="1"/>
  <c r="E291" i="14" s="1"/>
  <c r="E292" i="14" a="1"/>
  <c r="E292" i="14" s="1"/>
  <c r="E293" i="14" a="1"/>
  <c r="E293" i="14" s="1"/>
  <c r="E294" i="14" a="1"/>
  <c r="E294" i="14" s="1"/>
  <c r="E295" i="14" a="1"/>
  <c r="E295" i="14" s="1"/>
  <c r="E296" i="14" a="1"/>
  <c r="E296" i="14" s="1"/>
  <c r="E297" i="14" a="1"/>
  <c r="E297" i="14" s="1"/>
  <c r="E298" i="14" a="1"/>
  <c r="E298" i="14" s="1"/>
  <c r="E299" i="14" a="1"/>
  <c r="E299" i="14" s="1"/>
  <c r="E300" i="14" a="1"/>
  <c r="E300" i="14" s="1"/>
  <c r="E301" i="14" a="1"/>
  <c r="E301" i="14" s="1"/>
  <c r="E302" i="14" a="1"/>
  <c r="E302" i="14" s="1"/>
  <c r="E303" i="14" a="1"/>
  <c r="E303" i="14" s="1"/>
  <c r="E304" i="14" a="1"/>
  <c r="E304" i="14" s="1"/>
  <c r="E305" i="14" a="1"/>
  <c r="E305" i="14" s="1"/>
  <c r="E306" i="14" a="1"/>
  <c r="E306" i="14" s="1"/>
  <c r="E307" i="14" a="1"/>
  <c r="E307" i="14" s="1"/>
  <c r="E308" i="14" a="1"/>
  <c r="E308" i="14" s="1"/>
  <c r="E309" i="14" a="1"/>
  <c r="E309" i="14" s="1"/>
  <c r="E310" i="14" a="1"/>
  <c r="E310" i="14" s="1"/>
  <c r="E311" i="14" a="1"/>
  <c r="E311" i="14" s="1"/>
  <c r="E312" i="14" a="1"/>
  <c r="E312" i="14" s="1"/>
  <c r="E313" i="14" a="1"/>
  <c r="E313" i="14" s="1"/>
  <c r="E314" i="14" a="1"/>
  <c r="E314" i="14" s="1"/>
  <c r="E315" i="14" a="1"/>
  <c r="E315" i="14" s="1"/>
  <c r="E316" i="14" a="1"/>
  <c r="E316" i="14" s="1"/>
  <c r="E317" i="14" a="1"/>
  <c r="E317" i="14" s="1"/>
  <c r="E318" i="14" a="1"/>
  <c r="E318" i="14" s="1"/>
  <c r="E319" i="14" a="1"/>
  <c r="E319" i="14" s="1"/>
  <c r="E320" i="14" a="1"/>
  <c r="E320" i="14" s="1"/>
  <c r="E321" i="14" a="1"/>
  <c r="E321" i="14" s="1"/>
  <c r="E322" i="14" a="1"/>
  <c r="E322" i="14" s="1"/>
  <c r="E323" i="14" a="1"/>
  <c r="E323" i="14" s="1"/>
  <c r="E324" i="14" a="1"/>
  <c r="E324" i="14" s="1"/>
  <c r="E325" i="14" a="1"/>
  <c r="E325" i="14" s="1"/>
  <c r="E326" i="14" a="1"/>
  <c r="E326" i="14" s="1"/>
  <c r="E327" i="14" a="1"/>
  <c r="E327" i="14" s="1"/>
  <c r="E328" i="14" a="1"/>
  <c r="E328" i="14" s="1"/>
  <c r="E329" i="14" a="1"/>
  <c r="E329" i="14" s="1"/>
  <c r="E330" i="14" a="1"/>
  <c r="E330" i="14" s="1"/>
  <c r="E331" i="14" a="1"/>
  <c r="E331" i="14" s="1"/>
  <c r="E332" i="14" a="1"/>
  <c r="E332" i="14" s="1"/>
  <c r="E333" i="14" a="1"/>
  <c r="E333" i="14" s="1"/>
  <c r="E334" i="14" a="1"/>
  <c r="E334" i="14" s="1"/>
  <c r="E335" i="14" a="1"/>
  <c r="E335" i="14" s="1"/>
  <c r="E336" i="14" a="1"/>
  <c r="E336" i="14" s="1"/>
  <c r="E337" i="14" a="1"/>
  <c r="E337" i="14" s="1"/>
  <c r="E338" i="14" a="1"/>
  <c r="E338" i="14" s="1"/>
  <c r="E339" i="14" a="1"/>
  <c r="E339" i="14" s="1"/>
  <c r="E340" i="14" a="1"/>
  <c r="E340" i="14" s="1"/>
  <c r="E341" i="14" a="1"/>
  <c r="E341" i="14" s="1"/>
  <c r="E342" i="14" a="1"/>
  <c r="E342" i="14" s="1"/>
  <c r="E343" i="14" a="1"/>
  <c r="E343" i="14" s="1"/>
  <c r="E344" i="14" a="1"/>
  <c r="E344" i="14" s="1"/>
  <c r="E345" i="14" a="1"/>
  <c r="E345" i="14" s="1"/>
  <c r="E346" i="14" a="1"/>
  <c r="E346" i="14" s="1"/>
  <c r="E347" i="14" a="1"/>
  <c r="E347" i="14" s="1"/>
  <c r="E348" i="14" a="1"/>
  <c r="E348" i="14" s="1"/>
  <c r="E349" i="14" a="1"/>
  <c r="E349" i="14" s="1"/>
  <c r="E350" i="14" a="1"/>
  <c r="E350" i="14" s="1"/>
  <c r="E351" i="14" a="1"/>
  <c r="E351" i="14" s="1"/>
  <c r="E352" i="14" a="1"/>
  <c r="E352" i="14" s="1"/>
  <c r="E353" i="14" a="1"/>
  <c r="E353" i="14" s="1"/>
  <c r="E354" i="14" a="1"/>
  <c r="E354" i="14" s="1"/>
  <c r="E355" i="14" a="1"/>
  <c r="E355" i="14" s="1"/>
  <c r="E356" i="14" a="1"/>
  <c r="E356" i="14" s="1"/>
  <c r="E357" i="14" a="1"/>
  <c r="E357" i="14" s="1"/>
  <c r="E358" i="14" a="1"/>
  <c r="E358" i="14" s="1"/>
  <c r="E359" i="14" a="1"/>
  <c r="E359" i="14" s="1"/>
  <c r="E360" i="14" a="1"/>
  <c r="E360" i="14" s="1"/>
  <c r="E361" i="14" a="1"/>
  <c r="E361" i="14" s="1"/>
  <c r="E362" i="14" a="1"/>
  <c r="E362" i="14" s="1"/>
  <c r="E363" i="14" a="1"/>
  <c r="E363" i="14" s="1"/>
  <c r="E364" i="14" a="1"/>
  <c r="E364" i="14" s="1"/>
  <c r="E365" i="14" a="1"/>
  <c r="E365" i="14" s="1"/>
  <c r="E366" i="14" a="1"/>
  <c r="E366" i="14" s="1"/>
  <c r="E367" i="14" a="1"/>
  <c r="E367" i="14" s="1"/>
  <c r="E368" i="14" a="1"/>
  <c r="E368" i="14" s="1"/>
  <c r="E369" i="14" a="1"/>
  <c r="E369" i="14" s="1"/>
  <c r="E370" i="14" a="1"/>
  <c r="E370" i="14" s="1"/>
  <c r="E371" i="14" a="1"/>
  <c r="E371" i="14" s="1"/>
  <c r="E372" i="14" a="1"/>
  <c r="E372" i="14" s="1"/>
  <c r="E373" i="14" a="1"/>
  <c r="E373" i="14" s="1"/>
  <c r="E374" i="14" a="1"/>
  <c r="E374" i="14" s="1"/>
  <c r="E375" i="14" a="1"/>
  <c r="E375" i="14" s="1"/>
  <c r="E376" i="14" a="1"/>
  <c r="E376" i="14" s="1"/>
  <c r="E377" i="14" a="1"/>
  <c r="E377" i="14" s="1"/>
  <c r="E378" i="14" a="1"/>
  <c r="E378" i="14" s="1"/>
  <c r="E379" i="14" a="1"/>
  <c r="E379" i="14" s="1"/>
  <c r="E380" i="14" a="1"/>
  <c r="E380" i="14" s="1"/>
  <c r="E381" i="14" a="1"/>
  <c r="E381" i="14" s="1"/>
  <c r="E382" i="14" a="1"/>
  <c r="E382" i="14" s="1"/>
  <c r="E383" i="14" a="1"/>
  <c r="E383" i="14" s="1"/>
  <c r="E384" i="14" a="1"/>
  <c r="E384" i="14" s="1"/>
  <c r="E385" i="14" a="1"/>
  <c r="E385" i="14" s="1"/>
  <c r="E386" i="14" a="1"/>
  <c r="E386" i="14" s="1"/>
  <c r="E387" i="14" a="1"/>
  <c r="E387" i="14" s="1"/>
  <c r="E388" i="14" a="1"/>
  <c r="E388" i="14" s="1"/>
  <c r="E389" i="14" a="1"/>
  <c r="E389" i="14" s="1"/>
  <c r="E390" i="14" a="1"/>
  <c r="E390" i="14" s="1"/>
  <c r="E391" i="14" a="1"/>
  <c r="E391" i="14" s="1"/>
  <c r="E392" i="14" a="1"/>
  <c r="E392" i="14" s="1"/>
  <c r="E393" i="14" a="1"/>
  <c r="E393" i="14" s="1"/>
  <c r="E394" i="14" a="1"/>
  <c r="E394" i="14" s="1"/>
  <c r="E395" i="14" a="1"/>
  <c r="E395" i="14" s="1"/>
  <c r="E396" i="14" a="1"/>
  <c r="E396" i="14" s="1"/>
  <c r="E397" i="14" a="1"/>
  <c r="E397" i="14" s="1"/>
  <c r="E398" i="14" a="1"/>
  <c r="E398" i="14" s="1"/>
  <c r="E399" i="14" a="1"/>
  <c r="E399" i="14" s="1"/>
  <c r="E400" i="14" a="1"/>
  <c r="E400" i="14" s="1"/>
  <c r="E401" i="14" a="1"/>
  <c r="E401" i="14" s="1"/>
  <c r="E402" i="14" a="1"/>
  <c r="E402" i="14" s="1"/>
  <c r="E403" i="14" a="1"/>
  <c r="E403" i="14" s="1"/>
  <c r="E404" i="14" a="1"/>
  <c r="E404" i="14" s="1"/>
  <c r="E405" i="14" a="1"/>
  <c r="E405" i="14" s="1"/>
  <c r="E406" i="14" a="1"/>
  <c r="E406" i="14" s="1"/>
  <c r="E407" i="14" a="1"/>
  <c r="E407" i="14" s="1"/>
  <c r="E408" i="14" a="1"/>
  <c r="E408" i="14" s="1"/>
  <c r="E409" i="14" a="1"/>
  <c r="E409" i="14" s="1"/>
  <c r="E410" i="14" a="1"/>
  <c r="E410" i="14" s="1"/>
  <c r="E411" i="14" a="1"/>
  <c r="E411" i="14" s="1"/>
  <c r="E412" i="14" a="1"/>
  <c r="E412" i="14" s="1"/>
  <c r="E413" i="14" a="1"/>
  <c r="E413" i="14" s="1"/>
  <c r="E414" i="14" a="1"/>
  <c r="E414" i="14" s="1"/>
  <c r="E415" i="14" a="1"/>
  <c r="E415" i="14" s="1"/>
  <c r="E416" i="14" a="1"/>
  <c r="E416" i="14" s="1"/>
  <c r="E417" i="14" a="1"/>
  <c r="E417" i="14" s="1"/>
  <c r="E418" i="14" a="1"/>
  <c r="E418" i="14" s="1"/>
  <c r="E419" i="14" a="1"/>
  <c r="E419" i="14" s="1"/>
  <c r="E420" i="14" a="1"/>
  <c r="E420" i="14" s="1"/>
  <c r="E421" i="14" a="1"/>
  <c r="E421" i="14" s="1"/>
  <c r="E422" i="14" a="1"/>
  <c r="E422" i="14" s="1"/>
  <c r="E423" i="14" a="1"/>
  <c r="E423" i="14" s="1"/>
  <c r="E424" i="14" a="1"/>
  <c r="E424" i="14" s="1"/>
  <c r="E425" i="14" a="1"/>
  <c r="E425" i="14" s="1"/>
  <c r="E426" i="14" a="1"/>
  <c r="E426" i="14" s="1"/>
  <c r="E427" i="14" a="1"/>
  <c r="E427" i="14" s="1"/>
  <c r="E428" i="14" a="1"/>
  <c r="E428" i="14" s="1"/>
  <c r="E429" i="14" a="1"/>
  <c r="E429" i="14" s="1"/>
  <c r="E430" i="14" a="1"/>
  <c r="E430" i="14" s="1"/>
  <c r="E431" i="14" a="1"/>
  <c r="E431" i="14" s="1"/>
  <c r="E432" i="14" a="1"/>
  <c r="E432" i="14" s="1"/>
  <c r="E433" i="14" a="1"/>
  <c r="E433" i="14" s="1"/>
  <c r="E434" i="14" a="1"/>
  <c r="E434" i="14" s="1"/>
  <c r="E435" i="14" a="1"/>
  <c r="E435" i="14" s="1"/>
  <c r="E436" i="14" a="1"/>
  <c r="E436" i="14" s="1"/>
  <c r="E437" i="14" a="1"/>
  <c r="E437" i="14" s="1"/>
  <c r="E438" i="14" a="1"/>
  <c r="E438" i="14" s="1"/>
  <c r="E439" i="14" a="1"/>
  <c r="E439" i="14" s="1"/>
  <c r="E440" i="14" a="1"/>
  <c r="E440" i="14" s="1"/>
  <c r="E441" i="14" a="1"/>
  <c r="E441" i="14" s="1"/>
  <c r="E442" i="14" a="1"/>
  <c r="E442" i="14" s="1"/>
  <c r="E443" i="14" a="1"/>
  <c r="E443" i="14" s="1"/>
  <c r="E444" i="14" a="1"/>
  <c r="E444" i="14" s="1"/>
  <c r="E445" i="14" a="1"/>
  <c r="E445" i="14" s="1"/>
  <c r="E446" i="14" a="1"/>
  <c r="E446" i="14" s="1"/>
  <c r="E447" i="14" a="1"/>
  <c r="E447" i="14" s="1"/>
  <c r="E448" i="14" a="1"/>
  <c r="E448" i="14" s="1"/>
  <c r="E449" i="14" a="1"/>
  <c r="E449" i="14" s="1"/>
  <c r="E450" i="14" a="1"/>
  <c r="E450" i="14" s="1"/>
  <c r="E451" i="14" a="1"/>
  <c r="E451" i="14" s="1"/>
  <c r="E452" i="14" a="1"/>
  <c r="E452" i="14" s="1"/>
  <c r="E453" i="14" a="1"/>
  <c r="E453" i="14" s="1"/>
  <c r="E454" i="14" a="1"/>
  <c r="E454" i="14" s="1"/>
  <c r="E455" i="14" a="1"/>
  <c r="E455" i="14" s="1"/>
  <c r="E456" i="14" a="1"/>
  <c r="E456" i="14" s="1"/>
  <c r="E457" i="14" a="1"/>
  <c r="E457" i="14" s="1"/>
  <c r="E458" i="14" a="1"/>
  <c r="E458" i="14" s="1"/>
  <c r="E459" i="14" a="1"/>
  <c r="E459" i="14" s="1"/>
  <c r="E460" i="14" a="1"/>
  <c r="E460" i="14" s="1"/>
  <c r="E461" i="14" a="1"/>
  <c r="E461" i="14" s="1"/>
  <c r="E462" i="14" a="1"/>
  <c r="E462" i="14" s="1"/>
  <c r="E463" i="14" a="1"/>
  <c r="E463" i="14" s="1"/>
  <c r="E464" i="14" a="1"/>
  <c r="E464" i="14" s="1"/>
  <c r="E465" i="14" a="1"/>
  <c r="E465" i="14" s="1"/>
  <c r="E466" i="14" a="1"/>
  <c r="E466" i="14" s="1"/>
  <c r="E467" i="14" a="1"/>
  <c r="E467" i="14" s="1"/>
  <c r="E468" i="14" a="1"/>
  <c r="E468" i="14" s="1"/>
  <c r="E469" i="14" a="1"/>
  <c r="E469" i="14" s="1"/>
  <c r="E470" i="14" a="1"/>
  <c r="E470" i="14" s="1"/>
  <c r="E471" i="14" a="1"/>
  <c r="E471" i="14" s="1"/>
  <c r="E472" i="14" a="1"/>
  <c r="E472" i="14" s="1"/>
  <c r="E473" i="14" a="1"/>
  <c r="E473" i="14" s="1"/>
  <c r="E474" i="14" a="1"/>
  <c r="E474" i="14" s="1"/>
  <c r="E475" i="14" a="1"/>
  <c r="E475" i="14" s="1"/>
  <c r="E476" i="14" a="1"/>
  <c r="E476" i="14" s="1"/>
  <c r="E477" i="14" a="1"/>
  <c r="E477" i="14" s="1"/>
  <c r="E478" i="14" a="1"/>
  <c r="E478" i="14" s="1"/>
  <c r="E479" i="14" a="1"/>
  <c r="E479" i="14" s="1"/>
  <c r="E480" i="14" a="1"/>
  <c r="E480" i="14" s="1"/>
  <c r="E481" i="14" a="1"/>
  <c r="E481" i="14" s="1"/>
  <c r="E482" i="14" a="1"/>
  <c r="E482" i="14" s="1"/>
  <c r="E483" i="14" a="1"/>
  <c r="E483" i="14" s="1"/>
  <c r="E484" i="14" a="1"/>
  <c r="E484" i="14" s="1"/>
  <c r="E485" i="14" a="1"/>
  <c r="E485" i="14" s="1"/>
  <c r="E486" i="14" a="1"/>
  <c r="E486" i="14" s="1"/>
  <c r="E487" i="14" a="1"/>
  <c r="E487" i="14" s="1"/>
  <c r="E488" i="14" a="1"/>
  <c r="E488" i="14" s="1"/>
  <c r="E489" i="14" a="1"/>
  <c r="E489" i="14" s="1"/>
  <c r="E490" i="14" a="1"/>
  <c r="E490" i="14" s="1"/>
  <c r="E491" i="14" a="1"/>
  <c r="E491" i="14" s="1"/>
  <c r="E492" i="14" a="1"/>
  <c r="E492" i="14" s="1"/>
  <c r="E493" i="14" a="1"/>
  <c r="E493" i="14" s="1"/>
  <c r="E494" i="14" a="1"/>
  <c r="E494" i="14" s="1"/>
  <c r="E495" i="14" a="1"/>
  <c r="E495" i="14" s="1"/>
  <c r="E496" i="14" a="1"/>
  <c r="E496" i="14" s="1"/>
  <c r="E497" i="14" a="1"/>
  <c r="E497" i="14" s="1"/>
  <c r="E498" i="14" a="1"/>
  <c r="E498" i="14" s="1"/>
  <c r="E499" i="14" a="1"/>
  <c r="E499" i="14" s="1"/>
  <c r="E500" i="14" a="1"/>
  <c r="E500" i="14" s="1"/>
  <c r="E501" i="14" a="1"/>
  <c r="E501" i="14" s="1"/>
  <c r="E502" i="14" a="1"/>
  <c r="E502" i="14" s="1"/>
  <c r="E503" i="14" a="1"/>
  <c r="E503" i="14" s="1"/>
  <c r="E504" i="14" a="1"/>
  <c r="E504" i="14" s="1"/>
  <c r="E505" i="14" a="1"/>
  <c r="E505" i="14" s="1"/>
  <c r="E506" i="14" a="1"/>
  <c r="E506" i="14" s="1"/>
  <c r="E507" i="14" a="1"/>
  <c r="E507" i="14" s="1"/>
  <c r="E508" i="14" a="1"/>
  <c r="E508" i="14" s="1"/>
  <c r="E509" i="14" a="1"/>
  <c r="E509" i="14" s="1"/>
  <c r="E510" i="14" a="1"/>
  <c r="E510" i="14" s="1"/>
  <c r="E511" i="14" a="1"/>
  <c r="E511" i="14" s="1"/>
  <c r="E512" i="14" a="1"/>
  <c r="E512" i="14" s="1"/>
  <c r="E513" i="14" a="1"/>
  <c r="E513" i="14" s="1"/>
  <c r="E514" i="14" a="1"/>
  <c r="E514" i="14" s="1"/>
  <c r="E515" i="14" a="1"/>
  <c r="E515" i="14" s="1"/>
  <c r="E516" i="14" a="1"/>
  <c r="E516" i="14" s="1"/>
  <c r="E517" i="14" a="1"/>
  <c r="E517" i="14" s="1"/>
  <c r="E518" i="14" a="1"/>
  <c r="E518" i="14" s="1"/>
  <c r="E519" i="14" a="1"/>
  <c r="E519" i="14" s="1"/>
  <c r="E520" i="14" a="1"/>
  <c r="E520" i="14" s="1"/>
  <c r="E521" i="14" a="1"/>
  <c r="E521" i="14" s="1"/>
  <c r="E522" i="14" a="1"/>
  <c r="E522" i="14" s="1"/>
  <c r="E523" i="14" a="1"/>
  <c r="E523" i="14" s="1"/>
  <c r="E524" i="14" a="1"/>
  <c r="E524" i="14" s="1"/>
  <c r="E525" i="14" a="1"/>
  <c r="E525" i="14" s="1"/>
  <c r="E526" i="14" a="1"/>
  <c r="E526" i="14" s="1"/>
  <c r="E527" i="14" a="1"/>
  <c r="E527" i="14" s="1"/>
  <c r="E528" i="14" a="1"/>
  <c r="E528" i="14" s="1"/>
  <c r="E529" i="14" a="1"/>
  <c r="E529" i="14" s="1"/>
  <c r="E530" i="14" a="1"/>
  <c r="E530" i="14" s="1"/>
  <c r="E531" i="14" a="1"/>
  <c r="E531" i="14" s="1"/>
  <c r="E532" i="14" a="1"/>
  <c r="E532" i="14" s="1"/>
  <c r="E533" i="14" a="1"/>
  <c r="E533" i="14" s="1"/>
  <c r="E534" i="14" a="1"/>
  <c r="E534" i="14" s="1"/>
  <c r="E535" i="14" a="1"/>
  <c r="E535" i="14" s="1"/>
  <c r="E536" i="14" a="1"/>
  <c r="E536" i="14" s="1"/>
  <c r="E537" i="14" a="1"/>
  <c r="E537" i="14" s="1"/>
  <c r="E538" i="14" a="1"/>
  <c r="E538" i="14" s="1"/>
  <c r="E539" i="14" a="1"/>
  <c r="E539" i="14" s="1"/>
  <c r="E540" i="14" a="1"/>
  <c r="E540" i="14" s="1"/>
  <c r="E541" i="14" a="1"/>
  <c r="E541" i="14" s="1"/>
  <c r="E542" i="14" a="1"/>
  <c r="E542" i="14" s="1"/>
  <c r="E543" i="14" a="1"/>
  <c r="E543" i="14" s="1"/>
  <c r="E544" i="14" a="1"/>
  <c r="E544" i="14" s="1"/>
  <c r="E545" i="14" a="1"/>
  <c r="E545" i="14" s="1"/>
  <c r="E546" i="14" a="1"/>
  <c r="E546" i="14" s="1"/>
  <c r="E547" i="14" a="1"/>
  <c r="E547" i="14" s="1"/>
  <c r="E548" i="14" a="1"/>
  <c r="E548" i="14" s="1"/>
  <c r="E549" i="14" a="1"/>
  <c r="E549" i="14" s="1"/>
  <c r="E550" i="14" a="1"/>
  <c r="E550" i="14" s="1"/>
  <c r="E551" i="14" a="1"/>
  <c r="E551" i="14" s="1"/>
  <c r="E552" i="14" a="1"/>
  <c r="E552" i="14" s="1"/>
  <c r="E553" i="14" a="1"/>
  <c r="E553" i="14" s="1"/>
  <c r="E554" i="14" a="1"/>
  <c r="E554" i="14" s="1"/>
  <c r="E555" i="14" a="1"/>
  <c r="E555" i="14" s="1"/>
  <c r="E556" i="14" a="1"/>
  <c r="E556" i="14" s="1"/>
  <c r="E557" i="14" a="1"/>
  <c r="E557" i="14" s="1"/>
  <c r="E558" i="14" a="1"/>
  <c r="E558" i="14" s="1"/>
  <c r="E559" i="14" a="1"/>
  <c r="E559" i="14" s="1"/>
  <c r="E560" i="14" a="1"/>
  <c r="E560" i="14" s="1"/>
  <c r="E561" i="14" a="1"/>
  <c r="E561" i="14" s="1"/>
  <c r="E562" i="14" a="1"/>
  <c r="E562" i="14" s="1"/>
  <c r="E563" i="14" a="1"/>
  <c r="E563" i="14" s="1"/>
  <c r="E564" i="14" a="1"/>
  <c r="E564" i="14" s="1"/>
  <c r="E565" i="14" a="1"/>
  <c r="E565" i="14" s="1"/>
  <c r="E566" i="14" a="1"/>
  <c r="E566" i="14" s="1"/>
  <c r="E567" i="14" a="1"/>
  <c r="E567" i="14" s="1"/>
  <c r="E568" i="14" a="1"/>
  <c r="E568" i="14" s="1"/>
  <c r="E569" i="14" a="1"/>
  <c r="E569" i="14" s="1"/>
  <c r="E570" i="14" a="1"/>
  <c r="E570" i="14" s="1"/>
  <c r="E571" i="14" a="1"/>
  <c r="E571" i="14" s="1"/>
  <c r="E572" i="14" a="1"/>
  <c r="E572" i="14" s="1"/>
  <c r="E573" i="14" a="1"/>
  <c r="E573" i="14" s="1"/>
  <c r="E574" i="14" a="1"/>
  <c r="E574" i="14" s="1"/>
  <c r="E575" i="14" a="1"/>
  <c r="E575" i="14" s="1"/>
  <c r="E576" i="14" a="1"/>
  <c r="E576" i="14" s="1"/>
  <c r="E577" i="14" a="1"/>
  <c r="E577" i="14" s="1"/>
  <c r="E578" i="14" a="1"/>
  <c r="E578" i="14" s="1"/>
  <c r="E579" i="14" a="1"/>
  <c r="E579" i="14" s="1"/>
  <c r="E580" i="14" a="1"/>
  <c r="E580" i="14" s="1"/>
  <c r="E581" i="14" a="1"/>
  <c r="E581" i="14" s="1"/>
  <c r="E582" i="14" a="1"/>
  <c r="E582" i="14" s="1"/>
  <c r="E583" i="14" a="1"/>
  <c r="E583" i="14" s="1"/>
  <c r="E584" i="14" a="1"/>
  <c r="E584" i="14" s="1"/>
  <c r="E585" i="14" a="1"/>
  <c r="E585" i="14" s="1"/>
  <c r="E586" i="14" a="1"/>
  <c r="E586" i="14" s="1"/>
  <c r="E587" i="14" a="1"/>
  <c r="E587" i="14" s="1"/>
  <c r="E588" i="14" a="1"/>
  <c r="E588" i="14" s="1"/>
  <c r="E589" i="14" a="1"/>
  <c r="E589" i="14" s="1"/>
  <c r="E590" i="14" a="1"/>
  <c r="E590" i="14" s="1"/>
  <c r="E591" i="14" a="1"/>
  <c r="E591" i="14" s="1"/>
  <c r="E592" i="14" a="1"/>
  <c r="E592" i="14" s="1"/>
  <c r="E593" i="14" a="1"/>
  <c r="E593" i="14" s="1"/>
  <c r="E594" i="14" a="1"/>
  <c r="E594" i="14" s="1"/>
  <c r="E595" i="14" a="1"/>
  <c r="E595" i="14" s="1"/>
  <c r="E596" i="14" a="1"/>
  <c r="E596" i="14" s="1"/>
  <c r="E597" i="14" a="1"/>
  <c r="E597" i="14" s="1"/>
  <c r="E598" i="14" a="1"/>
  <c r="E598" i="14" s="1"/>
  <c r="E599" i="14" a="1"/>
  <c r="E599" i="14" s="1"/>
  <c r="E600" i="14" a="1"/>
  <c r="E600" i="14" s="1"/>
  <c r="E601" i="14" a="1"/>
  <c r="E601" i="14" s="1"/>
  <c r="E602" i="14" a="1"/>
  <c r="E602" i="14" s="1"/>
  <c r="E603" i="14" a="1"/>
  <c r="E603" i="14" s="1"/>
  <c r="E604" i="14" a="1"/>
  <c r="E604" i="14" s="1"/>
  <c r="E605" i="14" a="1"/>
  <c r="E605" i="14" s="1"/>
  <c r="E606" i="14" a="1"/>
  <c r="E606" i="14" s="1"/>
  <c r="E607" i="14" a="1"/>
  <c r="E607" i="14" s="1"/>
  <c r="E608" i="14" a="1"/>
  <c r="E608" i="14" s="1"/>
  <c r="E609" i="14" a="1"/>
  <c r="E609" i="14" s="1"/>
  <c r="E610" i="14" a="1"/>
  <c r="E610" i="14" s="1"/>
  <c r="E611" i="14" a="1"/>
  <c r="E611" i="14" s="1"/>
  <c r="E612" i="14" a="1"/>
  <c r="E612" i="14" s="1"/>
  <c r="E613" i="14" a="1"/>
  <c r="E613" i="14" s="1"/>
  <c r="E614" i="14" a="1"/>
  <c r="E614" i="14" s="1"/>
  <c r="E615" i="14" a="1"/>
  <c r="E615" i="14" s="1"/>
  <c r="E616" i="14" a="1"/>
  <c r="E616" i="14" s="1"/>
  <c r="E617" i="14" a="1"/>
  <c r="E617" i="14" s="1"/>
  <c r="E618" i="14" a="1"/>
  <c r="E618" i="14" s="1"/>
  <c r="E619" i="14" a="1"/>
  <c r="E619" i="14" s="1"/>
  <c r="E620" i="14" a="1"/>
  <c r="E620" i="14" s="1"/>
  <c r="E621" i="14" a="1"/>
  <c r="E621" i="14" s="1"/>
  <c r="E622" i="14" a="1"/>
  <c r="E622" i="14" s="1"/>
  <c r="E623" i="14" a="1"/>
  <c r="E623" i="14" s="1"/>
  <c r="E624" i="14" a="1"/>
  <c r="E624" i="14" s="1"/>
  <c r="E625" i="14" a="1"/>
  <c r="E625" i="14" s="1"/>
  <c r="E626" i="14" a="1"/>
  <c r="E626" i="14"/>
  <c r="E627" i="14" a="1"/>
  <c r="E627" i="14" s="1"/>
  <c r="E628" i="14" a="1"/>
  <c r="E628" i="14" s="1"/>
  <c r="E629" i="14" a="1"/>
  <c r="E629" i="14" s="1"/>
  <c r="E630" i="14" a="1"/>
  <c r="E630" i="14" s="1"/>
  <c r="E631" i="14" a="1"/>
  <c r="E631" i="14" s="1"/>
  <c r="E632" i="14" a="1"/>
  <c r="E632" i="14" s="1"/>
  <c r="E633" i="14" a="1"/>
  <c r="E633" i="14" s="1"/>
  <c r="E634" i="14" a="1"/>
  <c r="E634" i="14" s="1"/>
  <c r="E635" i="14" a="1"/>
  <c r="E635" i="14"/>
  <c r="E636" i="14" a="1"/>
  <c r="E636" i="14" s="1"/>
  <c r="E637" i="14" a="1"/>
  <c r="E637" i="14" s="1"/>
  <c r="E638" i="14" a="1"/>
  <c r="E638" i="14" s="1"/>
  <c r="E639" i="14" a="1"/>
  <c r="E639" i="14" s="1"/>
  <c r="E640" i="14" a="1"/>
  <c r="E640" i="14" s="1"/>
  <c r="E641" i="14" a="1"/>
  <c r="E641" i="14" s="1"/>
  <c r="E642" i="14" a="1"/>
  <c r="E642" i="14" s="1"/>
  <c r="E643" i="14" a="1"/>
  <c r="E643" i="14" s="1"/>
  <c r="E644" i="14" a="1"/>
  <c r="E644" i="14" s="1"/>
  <c r="E645" i="14" a="1"/>
  <c r="E645" i="14" s="1"/>
  <c r="E646" i="14" a="1"/>
  <c r="E646" i="14" s="1"/>
  <c r="E647" i="14" a="1"/>
  <c r="E647" i="14" s="1"/>
  <c r="E648" i="14" a="1"/>
  <c r="E648" i="14" s="1"/>
  <c r="E649" i="14" a="1"/>
  <c r="E649" i="14" s="1"/>
  <c r="E650" i="14" a="1"/>
  <c r="E650" i="14" s="1"/>
  <c r="E651" i="14" a="1"/>
  <c r="E651" i="14" s="1"/>
  <c r="E652" i="14" a="1"/>
  <c r="E652" i="14" s="1"/>
  <c r="E653" i="14" a="1"/>
  <c r="E653" i="14" s="1"/>
  <c r="E654" i="14" a="1"/>
  <c r="E654" i="14" s="1"/>
  <c r="E655" i="14" a="1"/>
  <c r="E655" i="14" s="1"/>
  <c r="E656" i="14" a="1"/>
  <c r="E656" i="14" s="1"/>
  <c r="E657" i="14" a="1"/>
  <c r="E657" i="14" s="1"/>
  <c r="E658" i="14" a="1"/>
  <c r="E658" i="14" s="1"/>
  <c r="E659" i="14" a="1"/>
  <c r="E659" i="14" s="1"/>
  <c r="E660" i="14" a="1"/>
  <c r="E660" i="14" s="1"/>
  <c r="E661" i="14" a="1"/>
  <c r="E661" i="14" s="1"/>
  <c r="E662" i="14" a="1"/>
  <c r="E662" i="14" s="1"/>
  <c r="E663" i="14" a="1"/>
  <c r="E663" i="14" s="1"/>
  <c r="E664" i="14" a="1"/>
  <c r="E664" i="14" s="1"/>
  <c r="E665" i="14" a="1"/>
  <c r="E665" i="14" s="1"/>
  <c r="E666" i="14" a="1"/>
  <c r="E666" i="14" s="1"/>
  <c r="E667" i="14" a="1"/>
  <c r="E667" i="14" s="1"/>
  <c r="E668" i="14" a="1"/>
  <c r="E668" i="14" s="1"/>
  <c r="E669" i="14" a="1"/>
  <c r="E669" i="14" s="1"/>
  <c r="E670" i="14" a="1"/>
  <c r="E670" i="14" s="1"/>
  <c r="E671" i="14" a="1"/>
  <c r="E671" i="14" s="1"/>
  <c r="E672" i="14" a="1"/>
  <c r="E672" i="14" s="1"/>
  <c r="E673" i="14" a="1"/>
  <c r="E673" i="14" s="1"/>
  <c r="E674" i="14" a="1"/>
  <c r="E674" i="14" s="1"/>
  <c r="E675" i="14" a="1"/>
  <c r="E675" i="14" s="1"/>
  <c r="E676" i="14" a="1"/>
  <c r="E676" i="14" s="1"/>
  <c r="E677" i="14" a="1"/>
  <c r="E677" i="14" s="1"/>
  <c r="E678" i="14" a="1"/>
  <c r="E678" i="14" s="1"/>
  <c r="E679" i="14" a="1"/>
  <c r="E679" i="14" s="1"/>
  <c r="E680" i="14" a="1"/>
  <c r="E680" i="14" s="1"/>
  <c r="E681" i="14" a="1"/>
  <c r="E681" i="14" s="1"/>
  <c r="E682" i="14" a="1"/>
  <c r="E682" i="14" s="1"/>
  <c r="E683" i="14" a="1"/>
  <c r="E683" i="14" s="1"/>
  <c r="E684" i="14" a="1"/>
  <c r="E684" i="14" s="1"/>
  <c r="E685" i="14" a="1"/>
  <c r="E685" i="14" s="1"/>
  <c r="E686" i="14" a="1"/>
  <c r="E686" i="14" s="1"/>
  <c r="E687" i="14" a="1"/>
  <c r="E687" i="14" s="1"/>
  <c r="E688" i="14" a="1"/>
  <c r="E688" i="14" s="1"/>
  <c r="E689" i="14" a="1"/>
  <c r="E689" i="14" s="1"/>
  <c r="E690" i="14" a="1"/>
  <c r="E690" i="14" s="1"/>
  <c r="E691" i="14" a="1"/>
  <c r="E691" i="14" s="1"/>
  <c r="E692" i="14" a="1"/>
  <c r="E692" i="14" s="1"/>
  <c r="E693" i="14" a="1"/>
  <c r="E693" i="14" s="1"/>
  <c r="E694" i="14" a="1"/>
  <c r="E694" i="14" s="1"/>
  <c r="E695" i="14" a="1"/>
  <c r="E695" i="14" s="1"/>
  <c r="E696" i="14" a="1"/>
  <c r="E696" i="14" s="1"/>
  <c r="E697" i="14" a="1"/>
  <c r="E697" i="14" s="1"/>
  <c r="E698" i="14" a="1"/>
  <c r="E698" i="14" s="1"/>
  <c r="E699" i="14" a="1"/>
  <c r="E699" i="14" s="1"/>
  <c r="E700" i="14" a="1"/>
  <c r="E700" i="14" s="1"/>
  <c r="E701" i="14" a="1"/>
  <c r="E701" i="14" s="1"/>
  <c r="E702" i="14" a="1"/>
  <c r="E702" i="14" s="1"/>
  <c r="E703" i="14" a="1"/>
  <c r="E703" i="14" s="1"/>
  <c r="E704" i="14" a="1"/>
  <c r="E704" i="14" s="1"/>
  <c r="E705" i="14" a="1"/>
  <c r="E705" i="14" s="1"/>
  <c r="E706" i="14" a="1"/>
  <c r="E706" i="14" s="1"/>
  <c r="E707" i="14" a="1"/>
  <c r="E707" i="14" s="1"/>
  <c r="E708" i="14" a="1"/>
  <c r="E708" i="14" s="1"/>
  <c r="E709" i="14" a="1"/>
  <c r="E709" i="14" s="1"/>
  <c r="E710" i="14" a="1"/>
  <c r="E710" i="14"/>
  <c r="E711" i="14" a="1"/>
  <c r="E711" i="14" s="1"/>
  <c r="E712" i="14" a="1"/>
  <c r="E712" i="14" s="1"/>
  <c r="E713" i="14" a="1"/>
  <c r="E713" i="14" s="1"/>
  <c r="E714" i="14" a="1"/>
  <c r="E714" i="14" s="1"/>
  <c r="E715" i="14" a="1"/>
  <c r="E715" i="14" s="1"/>
  <c r="E716" i="14" a="1"/>
  <c r="E716" i="14" s="1"/>
  <c r="E717" i="14" a="1"/>
  <c r="E717" i="14" s="1"/>
  <c r="E718" i="14" a="1"/>
  <c r="E718" i="14" s="1"/>
  <c r="E719" i="14" a="1"/>
  <c r="E719" i="14" s="1"/>
  <c r="E720" i="14" a="1"/>
  <c r="E720" i="14" s="1"/>
  <c r="E721" i="14" a="1"/>
  <c r="E721" i="14" s="1"/>
  <c r="E722" i="14" a="1"/>
  <c r="E722" i="14" s="1"/>
  <c r="E723" i="14" a="1"/>
  <c r="E723" i="14" s="1"/>
  <c r="E724" i="14" a="1"/>
  <c r="E724" i="14" s="1"/>
  <c r="E725" i="14" a="1"/>
  <c r="E725" i="14" s="1"/>
  <c r="E726" i="14" a="1"/>
  <c r="E726" i="14" s="1"/>
  <c r="E727" i="14" a="1"/>
  <c r="E727" i="14" s="1"/>
  <c r="E728" i="14" a="1"/>
  <c r="E728" i="14" s="1"/>
  <c r="E729" i="14" a="1"/>
  <c r="E729" i="14" s="1"/>
  <c r="E730" i="14" a="1"/>
  <c r="E730" i="14" s="1"/>
  <c r="E731" i="14" a="1"/>
  <c r="E731" i="14" s="1"/>
  <c r="E732" i="14" a="1"/>
  <c r="E732" i="14" s="1"/>
  <c r="E733" i="14" a="1"/>
  <c r="E733" i="14" s="1"/>
  <c r="E734" i="14" a="1"/>
  <c r="E734" i="14" s="1"/>
  <c r="E735" i="14" a="1"/>
  <c r="E735" i="14" s="1"/>
  <c r="E736" i="14" a="1"/>
  <c r="E736" i="14" s="1"/>
  <c r="E737" i="14" a="1"/>
  <c r="E737" i="14" s="1"/>
  <c r="E738" i="14" a="1"/>
  <c r="E738" i="14" s="1"/>
  <c r="E739" i="14" a="1"/>
  <c r="E739" i="14" s="1"/>
  <c r="E740" i="14" a="1"/>
  <c r="E740" i="14" s="1"/>
  <c r="E741" i="14" a="1"/>
  <c r="E741" i="14" s="1"/>
  <c r="E742" i="14" a="1"/>
  <c r="E742" i="14" s="1"/>
  <c r="E743" i="14" a="1"/>
  <c r="E743" i="14" s="1"/>
  <c r="E744" i="14" a="1"/>
  <c r="E744" i="14" s="1"/>
  <c r="E745" i="14" a="1"/>
  <c r="E745" i="14" s="1"/>
  <c r="E746" i="14" a="1"/>
  <c r="E746" i="14" s="1"/>
  <c r="E747" i="14" a="1"/>
  <c r="E747" i="14" s="1"/>
  <c r="E748" i="14" a="1"/>
  <c r="E748" i="14" s="1"/>
  <c r="E749" i="14" a="1"/>
  <c r="E749" i="14" s="1"/>
  <c r="E750" i="14" a="1"/>
  <c r="E750" i="14" s="1"/>
  <c r="E751" i="14" a="1"/>
  <c r="E751" i="14" s="1"/>
  <c r="E752" i="14" a="1"/>
  <c r="E752" i="14" s="1"/>
  <c r="E753" i="14" a="1"/>
  <c r="E753" i="14" s="1"/>
  <c r="E754" i="14" a="1"/>
  <c r="E754" i="14" s="1"/>
  <c r="E755" i="14" a="1"/>
  <c r="E755" i="14" s="1"/>
  <c r="E756" i="14" a="1"/>
  <c r="E756" i="14" s="1"/>
  <c r="E757" i="14" a="1"/>
  <c r="E757" i="14" s="1"/>
  <c r="E758" i="14" a="1"/>
  <c r="E758" i="14" s="1"/>
  <c r="E759" i="14" a="1"/>
  <c r="E759" i="14" s="1"/>
  <c r="E760" i="14" a="1"/>
  <c r="E760" i="14" s="1"/>
  <c r="E761" i="14" a="1"/>
  <c r="E761" i="14" s="1"/>
  <c r="E762" i="14" a="1"/>
  <c r="E762" i="14" s="1"/>
  <c r="E763" i="14" a="1"/>
  <c r="E763" i="14" s="1"/>
  <c r="E764" i="14" a="1"/>
  <c r="E764" i="14" s="1"/>
  <c r="E765" i="14" a="1"/>
  <c r="E765" i="14" s="1"/>
  <c r="E766" i="14" a="1"/>
  <c r="E766" i="14" s="1"/>
  <c r="E767" i="14" a="1"/>
  <c r="E767" i="14" s="1"/>
  <c r="E768" i="14" a="1"/>
  <c r="E768" i="14" s="1"/>
  <c r="E769" i="14" a="1"/>
  <c r="E769" i="14" s="1"/>
  <c r="E770" i="14" a="1"/>
  <c r="E770" i="14" s="1"/>
  <c r="E771" i="14" a="1"/>
  <c r="E771" i="14" s="1"/>
  <c r="E772" i="14" a="1"/>
  <c r="E772" i="14" s="1"/>
  <c r="E773" i="14" a="1"/>
  <c r="E773" i="14" s="1"/>
  <c r="E774" i="14" a="1"/>
  <c r="E774" i="14" s="1"/>
  <c r="E775" i="14" a="1"/>
  <c r="E775" i="14" s="1"/>
  <c r="E776" i="14" a="1"/>
  <c r="E776" i="14" s="1"/>
  <c r="E777" i="14" a="1"/>
  <c r="E777" i="14" s="1"/>
  <c r="E778" i="14" a="1"/>
  <c r="E778" i="14" s="1"/>
  <c r="E779" i="14" a="1"/>
  <c r="E779" i="14" s="1"/>
  <c r="E780" i="14" a="1"/>
  <c r="E780" i="14" s="1"/>
  <c r="E781" i="14" a="1"/>
  <c r="E781" i="14" s="1"/>
  <c r="E782" i="14" a="1"/>
  <c r="E782" i="14" s="1"/>
  <c r="E783" i="14" a="1"/>
  <c r="E783" i="14" s="1"/>
  <c r="E784" i="14" a="1"/>
  <c r="E784" i="14" s="1"/>
  <c r="E785" i="14" a="1"/>
  <c r="E785" i="14" s="1"/>
  <c r="E786" i="14" a="1"/>
  <c r="E786" i="14" s="1"/>
  <c r="E787" i="14" a="1"/>
  <c r="E787" i="14" s="1"/>
  <c r="E788" i="14" a="1"/>
  <c r="E788" i="14" s="1"/>
  <c r="E789" i="14" a="1"/>
  <c r="E789" i="14" s="1"/>
  <c r="E790" i="14" a="1"/>
  <c r="E790" i="14" s="1"/>
  <c r="E791" i="14" a="1"/>
  <c r="E791" i="14" s="1"/>
  <c r="E792" i="14" a="1"/>
  <c r="E792" i="14" s="1"/>
  <c r="E793" i="14" a="1"/>
  <c r="E793" i="14" s="1"/>
  <c r="E794" i="14" a="1"/>
  <c r="E794" i="14" s="1"/>
  <c r="E795" i="14" a="1"/>
  <c r="E795" i="14" s="1"/>
  <c r="E796" i="14" a="1"/>
  <c r="E796" i="14" s="1"/>
  <c r="E797" i="14" a="1"/>
  <c r="E797" i="14" s="1"/>
  <c r="E798" i="14" a="1"/>
  <c r="E798" i="14" s="1"/>
  <c r="E799" i="14" a="1"/>
  <c r="E799" i="14" s="1"/>
  <c r="E800" i="14" a="1"/>
  <c r="E800" i="14" s="1"/>
  <c r="E801" i="14" a="1"/>
  <c r="E801" i="14" s="1"/>
  <c r="E802" i="14" a="1"/>
  <c r="E802" i="14" s="1"/>
  <c r="E803" i="14" a="1"/>
  <c r="E803" i="14" s="1"/>
  <c r="E804" i="14" a="1"/>
  <c r="E804" i="14" s="1"/>
  <c r="E805" i="14" a="1"/>
  <c r="E805" i="14" s="1"/>
  <c r="E806" i="14" a="1"/>
  <c r="E806" i="14" s="1"/>
  <c r="E807" i="14" a="1"/>
  <c r="E807" i="14" s="1"/>
  <c r="E808" i="14" a="1"/>
  <c r="E808" i="14" s="1"/>
  <c r="E809" i="14" a="1"/>
  <c r="E809" i="14" s="1"/>
  <c r="E810" i="14" a="1"/>
  <c r="E810" i="14" s="1"/>
  <c r="E811" i="14" a="1"/>
  <c r="E811" i="14" s="1"/>
  <c r="E812" i="14" a="1"/>
  <c r="E812" i="14" s="1"/>
  <c r="E813" i="14" a="1"/>
  <c r="E813" i="14" s="1"/>
  <c r="E814" i="14" a="1"/>
  <c r="E814" i="14" s="1"/>
  <c r="E815" i="14" a="1"/>
  <c r="E815" i="14" s="1"/>
  <c r="E816" i="14" a="1"/>
  <c r="E816" i="14" s="1"/>
  <c r="E817" i="14" a="1"/>
  <c r="E817" i="14" s="1"/>
  <c r="E818" i="14" a="1"/>
  <c r="E818" i="14" s="1"/>
  <c r="E819" i="14" a="1"/>
  <c r="E819" i="14" s="1"/>
  <c r="E820" i="14" a="1"/>
  <c r="E820" i="14" s="1"/>
  <c r="E821" i="14" a="1"/>
  <c r="E821" i="14" s="1"/>
  <c r="E822" i="14" a="1"/>
  <c r="E822" i="14" s="1"/>
  <c r="E823" i="14" a="1"/>
  <c r="E823" i="14" s="1"/>
  <c r="E824" i="14" a="1"/>
  <c r="E824" i="14" s="1"/>
  <c r="E825" i="14" a="1"/>
  <c r="E825" i="14" s="1"/>
  <c r="E826" i="14" a="1"/>
  <c r="E826" i="14" s="1"/>
  <c r="E827" i="14" a="1"/>
  <c r="E827" i="14" s="1"/>
  <c r="E828" i="14" a="1"/>
  <c r="E828" i="14" s="1"/>
  <c r="E829" i="14" a="1"/>
  <c r="E829" i="14" s="1"/>
  <c r="E830" i="14" a="1"/>
  <c r="E830" i="14" s="1"/>
  <c r="E831" i="14" a="1"/>
  <c r="E831" i="14" s="1"/>
  <c r="E832" i="14" a="1"/>
  <c r="E832" i="14" s="1"/>
  <c r="E833" i="14" a="1"/>
  <c r="E833" i="14" s="1"/>
  <c r="E834" i="14" a="1"/>
  <c r="E834" i="14" s="1"/>
  <c r="E835" i="14" a="1"/>
  <c r="E835" i="14" s="1"/>
  <c r="E836" i="14" a="1"/>
  <c r="E836" i="14" s="1"/>
  <c r="E837" i="14" a="1"/>
  <c r="E837" i="14" s="1"/>
  <c r="E838" i="14" a="1"/>
  <c r="E838" i="14" s="1"/>
  <c r="E839" i="14" a="1"/>
  <c r="E839" i="14" s="1"/>
  <c r="E840" i="14" a="1"/>
  <c r="E840" i="14" s="1"/>
  <c r="E841" i="14" a="1"/>
  <c r="E841" i="14" s="1"/>
  <c r="E842" i="14" a="1"/>
  <c r="E842" i="14" s="1"/>
  <c r="E843" i="14" a="1"/>
  <c r="E843" i="14" s="1"/>
  <c r="E844" i="14" a="1"/>
  <c r="E844" i="14" s="1"/>
  <c r="E845" i="14" a="1"/>
  <c r="E845" i="14" s="1"/>
  <c r="E846" i="14" a="1"/>
  <c r="E846" i="14" s="1"/>
  <c r="E847" i="14" a="1"/>
  <c r="E847" i="14" s="1"/>
  <c r="E848" i="14" a="1"/>
  <c r="E848" i="14" s="1"/>
  <c r="E849" i="14" a="1"/>
  <c r="E849" i="14" s="1"/>
  <c r="E850" i="14" a="1"/>
  <c r="E850" i="14" s="1"/>
  <c r="E851" i="14" a="1"/>
  <c r="E851" i="14" s="1"/>
  <c r="E852" i="14" a="1"/>
  <c r="E852" i="14" s="1"/>
  <c r="E853" i="14" a="1"/>
  <c r="E853" i="14" s="1"/>
  <c r="E854" i="14" a="1"/>
  <c r="E854" i="14" s="1"/>
  <c r="E855" i="14" a="1"/>
  <c r="E855" i="14" s="1"/>
  <c r="E856" i="14" a="1"/>
  <c r="E856" i="14"/>
  <c r="E857" i="14" a="1"/>
  <c r="E857" i="14" s="1"/>
  <c r="E858" i="14" a="1"/>
  <c r="E858" i="14" s="1"/>
  <c r="E859" i="14" a="1"/>
  <c r="E859" i="14" s="1"/>
  <c r="E860" i="14" a="1"/>
  <c r="E860" i="14" s="1"/>
  <c r="E861" i="14" a="1"/>
  <c r="E861" i="14" s="1"/>
  <c r="E862" i="14" a="1"/>
  <c r="E862" i="14" s="1"/>
  <c r="E863" i="14" a="1"/>
  <c r="E863" i="14" s="1"/>
  <c r="E864" i="14" a="1"/>
  <c r="E864" i="14" s="1"/>
  <c r="E865" i="14" a="1"/>
  <c r="E865" i="14" s="1"/>
  <c r="E866" i="14" a="1"/>
  <c r="E866" i="14" s="1"/>
  <c r="E867" i="14" a="1"/>
  <c r="E867" i="14" s="1"/>
  <c r="E868" i="14" a="1"/>
  <c r="E868" i="14" s="1"/>
  <c r="E869" i="14" a="1"/>
  <c r="E869" i="14" s="1"/>
  <c r="E870" i="14" a="1"/>
  <c r="E870" i="14" s="1"/>
  <c r="E871" i="14" a="1"/>
  <c r="E871" i="14" s="1"/>
  <c r="E872" i="14" a="1"/>
  <c r="E872" i="14" s="1"/>
  <c r="E873" i="14" a="1"/>
  <c r="E873" i="14" s="1"/>
  <c r="E874" i="14" a="1"/>
  <c r="E874" i="14" s="1"/>
  <c r="E875" i="14" a="1"/>
  <c r="E875" i="14" s="1"/>
  <c r="E876" i="14" a="1"/>
  <c r="E876" i="14" s="1"/>
  <c r="E877" i="14" a="1"/>
  <c r="E877" i="14" s="1"/>
  <c r="E878" i="14" a="1"/>
  <c r="E878" i="14" s="1"/>
  <c r="E879" i="14" a="1"/>
  <c r="E879" i="14" s="1"/>
  <c r="E880" i="14" a="1"/>
  <c r="E880" i="14" s="1"/>
  <c r="E881" i="14" a="1"/>
  <c r="E881" i="14" s="1"/>
  <c r="E882" i="14" a="1"/>
  <c r="E882" i="14" s="1"/>
  <c r="E883" i="14" a="1"/>
  <c r="E883" i="14" s="1"/>
  <c r="E884" i="14" a="1"/>
  <c r="E884" i="14" s="1"/>
  <c r="E885" i="14" a="1"/>
  <c r="E885" i="14" s="1"/>
  <c r="E886" i="14" a="1"/>
  <c r="E886" i="14" s="1"/>
  <c r="E887" i="14" a="1"/>
  <c r="E887" i="14" s="1"/>
  <c r="E888" i="14" a="1"/>
  <c r="E888" i="14" s="1"/>
  <c r="E889" i="14" a="1"/>
  <c r="E889" i="14" s="1"/>
  <c r="E890" i="14" a="1"/>
  <c r="E890" i="14" s="1"/>
  <c r="E891" i="14" a="1"/>
  <c r="E891" i="14" s="1"/>
  <c r="E892" i="14" a="1"/>
  <c r="E892" i="14" s="1"/>
  <c r="E893" i="14" a="1"/>
  <c r="E893" i="14" s="1"/>
  <c r="E894" i="14" a="1"/>
  <c r="E894" i="14" s="1"/>
  <c r="E895" i="14" a="1"/>
  <c r="E895" i="14" s="1"/>
  <c r="E896" i="14" a="1"/>
  <c r="E896" i="14" s="1"/>
  <c r="E897" i="14" a="1"/>
  <c r="E897" i="14" s="1"/>
  <c r="E898" i="14" a="1"/>
  <c r="E898" i="14" s="1"/>
  <c r="E899" i="14" a="1"/>
  <c r="E899" i="14" s="1"/>
  <c r="E900" i="14" a="1"/>
  <c r="E900" i="14" s="1"/>
  <c r="E901" i="14" a="1"/>
  <c r="E901" i="14" s="1"/>
  <c r="E902" i="14" a="1"/>
  <c r="E902" i="14" s="1"/>
  <c r="E903" i="14" a="1"/>
  <c r="E903" i="14" s="1"/>
  <c r="E904" i="14" a="1"/>
  <c r="E904" i="14" s="1"/>
  <c r="E905" i="14" a="1"/>
  <c r="E905" i="14" s="1"/>
  <c r="E906" i="14" a="1"/>
  <c r="E906" i="14" s="1"/>
  <c r="E907" i="14" a="1"/>
  <c r="E907" i="14" s="1"/>
  <c r="E908" i="14" a="1"/>
  <c r="E908" i="14" s="1"/>
  <c r="E909" i="14" a="1"/>
  <c r="E909" i="14" s="1"/>
  <c r="E910" i="14" a="1"/>
  <c r="E910" i="14" s="1"/>
  <c r="E911" i="14" a="1"/>
  <c r="E911" i="14" s="1"/>
  <c r="E912" i="14" a="1"/>
  <c r="E912" i="14" s="1"/>
  <c r="E913" i="14" a="1"/>
  <c r="E913" i="14" s="1"/>
  <c r="E914" i="14" a="1"/>
  <c r="E914" i="14" s="1"/>
  <c r="E915" i="14" a="1"/>
  <c r="E915" i="14" s="1"/>
  <c r="E916" i="14" a="1"/>
  <c r="E916" i="14" s="1"/>
  <c r="E917" i="14" a="1"/>
  <c r="E917" i="14" s="1"/>
  <c r="E918" i="14" a="1"/>
  <c r="E918" i="14" s="1"/>
  <c r="E919" i="14" a="1"/>
  <c r="E919" i="14" s="1"/>
  <c r="E920" i="14" a="1"/>
  <c r="E920" i="14" s="1"/>
  <c r="E921" i="14" a="1"/>
  <c r="E921" i="14" s="1"/>
  <c r="E922" i="14" a="1"/>
  <c r="E922" i="14" s="1"/>
  <c r="E923" i="14" a="1"/>
  <c r="E923" i="14" s="1"/>
  <c r="E924" i="14" a="1"/>
  <c r="E924" i="14" s="1"/>
  <c r="E925" i="14" a="1"/>
  <c r="E925" i="14" s="1"/>
  <c r="E926" i="14" a="1"/>
  <c r="E926" i="14" s="1"/>
  <c r="E927" i="14" a="1"/>
  <c r="E927" i="14" s="1"/>
  <c r="E928" i="14" a="1"/>
  <c r="E928" i="14"/>
  <c r="E929" i="14" a="1"/>
  <c r="E929" i="14" s="1"/>
  <c r="E930" i="14" a="1"/>
  <c r="E930" i="14" s="1"/>
  <c r="E931" i="14" a="1"/>
  <c r="E931" i="14" s="1"/>
  <c r="E932" i="14" a="1"/>
  <c r="E932" i="14" s="1"/>
  <c r="E933" i="14" a="1"/>
  <c r="E933" i="14" s="1"/>
  <c r="E934" i="14" a="1"/>
  <c r="E934" i="14" s="1"/>
  <c r="E935" i="14" a="1"/>
  <c r="E935" i="14"/>
  <c r="E936" i="14" a="1"/>
  <c r="E936" i="14" s="1"/>
  <c r="E937" i="14" a="1"/>
  <c r="E937" i="14" s="1"/>
  <c r="E938" i="14" a="1"/>
  <c r="E938" i="14" s="1"/>
  <c r="E939" i="14" a="1"/>
  <c r="E939" i="14" s="1"/>
  <c r="E940" i="14" a="1"/>
  <c r="E940" i="14" s="1"/>
  <c r="E941" i="14" a="1"/>
  <c r="E941" i="14" s="1"/>
  <c r="E942" i="14" a="1"/>
  <c r="E942" i="14"/>
  <c r="E943" i="14" a="1"/>
  <c r="E943" i="14" s="1"/>
  <c r="E944" i="14" a="1"/>
  <c r="E944" i="14" s="1"/>
  <c r="E945" i="14" a="1"/>
  <c r="E945" i="14" s="1"/>
  <c r="E946" i="14" a="1"/>
  <c r="E946" i="14" s="1"/>
  <c r="E947" i="14" a="1"/>
  <c r="E947" i="14" s="1"/>
  <c r="E948" i="14" a="1"/>
  <c r="E948" i="14" s="1"/>
  <c r="E949" i="14" a="1"/>
  <c r="E949" i="14" s="1"/>
  <c r="E950" i="14" a="1"/>
  <c r="E950" i="14" s="1"/>
  <c r="E951" i="14" a="1"/>
  <c r="E951" i="14" s="1"/>
  <c r="E952" i="14" a="1"/>
  <c r="E952" i="14"/>
  <c r="E953" i="14" a="1"/>
  <c r="E953" i="14" s="1"/>
  <c r="E954" i="14" a="1"/>
  <c r="E954" i="14" s="1"/>
  <c r="E955" i="14" a="1"/>
  <c r="E955" i="14" s="1"/>
  <c r="E956" i="14" a="1"/>
  <c r="E956" i="14" s="1"/>
  <c r="E957" i="14" a="1"/>
  <c r="E957" i="14"/>
  <c r="E958" i="14" a="1"/>
  <c r="E958" i="14" s="1"/>
  <c r="E959" i="14" a="1"/>
  <c r="E959" i="14" s="1"/>
  <c r="E960" i="14" a="1"/>
  <c r="E960" i="14"/>
  <c r="E961" i="14" a="1"/>
  <c r="E961" i="14" s="1"/>
  <c r="E962" i="14" a="1"/>
  <c r="E962" i="14" s="1"/>
  <c r="E963" i="14" a="1"/>
  <c r="E963" i="14" s="1"/>
  <c r="E964" i="14" a="1"/>
  <c r="E964" i="14" s="1"/>
  <c r="E965" i="14" a="1"/>
  <c r="E965" i="14" s="1"/>
  <c r="E966" i="14" a="1"/>
  <c r="E966" i="14" s="1"/>
  <c r="E967" i="14" a="1"/>
  <c r="E967" i="14" s="1"/>
  <c r="E968" i="14" a="1"/>
  <c r="E968" i="14" s="1"/>
  <c r="E969" i="14" a="1"/>
  <c r="E969" i="14"/>
  <c r="E970" i="14" a="1"/>
  <c r="E970" i="14" s="1"/>
  <c r="E971" i="14" a="1"/>
  <c r="E971" i="14" s="1"/>
  <c r="E972" i="14" a="1"/>
  <c r="E972" i="14" s="1"/>
  <c r="E973" i="14" a="1"/>
  <c r="E973" i="14" s="1"/>
  <c r="E974" i="14" a="1"/>
  <c r="E974" i="14" s="1"/>
  <c r="E975" i="14" a="1"/>
  <c r="E975" i="14" s="1"/>
  <c r="E976" i="14" a="1"/>
  <c r="E976" i="14" s="1"/>
  <c r="E977" i="14" a="1"/>
  <c r="E977" i="14" s="1"/>
  <c r="E978" i="14" a="1"/>
  <c r="E978" i="14" s="1"/>
  <c r="E979" i="14" a="1"/>
  <c r="E979" i="14" s="1"/>
  <c r="E980" i="14" a="1"/>
  <c r="E980" i="14" s="1"/>
  <c r="E981" i="14" a="1"/>
  <c r="E981" i="14" s="1"/>
  <c r="E982" i="14" a="1"/>
  <c r="E982" i="14" s="1"/>
  <c r="E983" i="14" a="1"/>
  <c r="E983" i="14"/>
  <c r="E984" i="14" a="1"/>
  <c r="E984" i="14"/>
  <c r="E985" i="14" a="1"/>
  <c r="E985" i="14" s="1"/>
  <c r="E986" i="14" a="1"/>
  <c r="E986" i="14" s="1"/>
  <c r="E987" i="14" a="1"/>
  <c r="E987" i="14" s="1"/>
  <c r="E988" i="14" a="1"/>
  <c r="E988" i="14" s="1"/>
  <c r="E989" i="14" a="1"/>
  <c r="E989" i="14"/>
  <c r="E990" i="14" a="1"/>
  <c r="E990" i="14" s="1"/>
  <c r="E991" i="14" a="1"/>
  <c r="E991" i="14" s="1"/>
  <c r="E992" i="14" a="1"/>
  <c r="E992" i="14" s="1"/>
  <c r="E993" i="14" a="1"/>
  <c r="E993" i="14" s="1"/>
  <c r="E994" i="14" a="1"/>
  <c r="E994" i="14" s="1"/>
  <c r="E995" i="14" a="1"/>
  <c r="E995" i="14" s="1"/>
  <c r="E996" i="14" a="1"/>
  <c r="E996" i="14" s="1"/>
  <c r="E997" i="14" a="1"/>
  <c r="E997" i="14" s="1"/>
  <c r="E998" i="14" a="1"/>
  <c r="E998" i="14" s="1"/>
  <c r="E999" i="14" a="1"/>
  <c r="E999" i="14" s="1"/>
  <c r="E1000" i="14" a="1"/>
  <c r="E1000" i="14" s="1"/>
  <c r="E1001" i="14" a="1"/>
  <c r="E1001" i="14" s="1"/>
  <c r="E1002" i="14" a="1"/>
  <c r="E1002" i="14" s="1"/>
  <c r="E1003" i="14" a="1"/>
  <c r="E1003" i="14" s="1"/>
  <c r="E1004" i="14" a="1"/>
  <c r="E1004" i="14" s="1"/>
  <c r="E1005" i="14" a="1"/>
  <c r="E1005" i="14" s="1"/>
  <c r="E1006" i="14" a="1"/>
  <c r="E1006" i="14" s="1"/>
  <c r="E1007" i="14" a="1"/>
  <c r="E1007" i="14" s="1"/>
  <c r="E1008" i="14" a="1"/>
  <c r="E1008" i="14" s="1"/>
  <c r="E1009" i="14" a="1"/>
  <c r="E1009" i="14" s="1"/>
  <c r="E1010" i="14" a="1"/>
  <c r="E1010" i="14" s="1"/>
  <c r="E1011" i="14" a="1"/>
  <c r="E1011" i="14" s="1"/>
  <c r="E1012" i="14" a="1"/>
  <c r="E1012" i="14" s="1"/>
  <c r="E1013" i="14" a="1"/>
  <c r="E1013" i="14" s="1"/>
  <c r="E1014" i="14" a="1"/>
  <c r="E1014" i="14" s="1"/>
  <c r="E1015" i="14" a="1"/>
  <c r="E1015" i="14" s="1"/>
  <c r="E1016" i="14" a="1"/>
  <c r="E1016" i="14" s="1"/>
  <c r="E1017" i="14" a="1"/>
  <c r="E1017" i="14" s="1"/>
  <c r="E1018" i="14" a="1"/>
  <c r="E1018" i="14" s="1"/>
  <c r="E1019" i="14" a="1"/>
  <c r="E1019" i="14" s="1"/>
  <c r="E1020" i="14" a="1"/>
  <c r="E1020" i="14" s="1"/>
  <c r="E1021" i="14" a="1"/>
  <c r="E1021" i="14" s="1"/>
  <c r="E1022" i="14" a="1"/>
  <c r="E1022" i="14" s="1"/>
  <c r="E1023" i="14" a="1"/>
  <c r="E1023" i="14" s="1"/>
  <c r="E1024" i="14" a="1"/>
  <c r="E1024" i="14" s="1"/>
  <c r="E1025" i="14" a="1"/>
  <c r="E1025" i="14" s="1"/>
  <c r="E1026" i="14" a="1"/>
  <c r="E1026" i="14" s="1"/>
  <c r="E1027" i="14" a="1"/>
  <c r="E1027" i="14" s="1"/>
  <c r="E1028" i="14" a="1"/>
  <c r="E1028" i="14" s="1"/>
  <c r="E1029" i="14" a="1"/>
  <c r="E1029" i="14" s="1"/>
  <c r="E1030" i="14" a="1"/>
  <c r="E1030" i="14" s="1"/>
  <c r="E1031" i="14" a="1"/>
  <c r="E1031" i="14" s="1"/>
  <c r="E1032" i="14" a="1"/>
  <c r="E1032" i="14" s="1"/>
  <c r="E1033" i="14" a="1"/>
  <c r="E1033" i="14" s="1"/>
  <c r="E1034" i="14" a="1"/>
  <c r="E1034" i="14" s="1"/>
  <c r="E1035" i="14" a="1"/>
  <c r="E1035" i="14" s="1"/>
  <c r="E1036" i="14" a="1"/>
  <c r="E1036" i="14" s="1"/>
  <c r="E1037" i="14" a="1"/>
  <c r="E1037" i="14" s="1"/>
  <c r="E1038" i="14" a="1"/>
  <c r="E1038" i="14" s="1"/>
  <c r="E1039" i="14" a="1"/>
  <c r="E1039" i="14" s="1"/>
  <c r="E1040" i="14" a="1"/>
  <c r="E1040" i="14" s="1"/>
  <c r="E1041" i="14" a="1"/>
  <c r="E1041" i="14" s="1"/>
  <c r="E1042" i="14" a="1"/>
  <c r="E1042" i="14" s="1"/>
  <c r="E1043" i="14" a="1"/>
  <c r="E1043" i="14" s="1"/>
  <c r="E1044" i="14" a="1"/>
  <c r="E1044" i="14" s="1"/>
  <c r="E1045" i="14" a="1"/>
  <c r="E1045" i="14" s="1"/>
  <c r="E1046" i="14" a="1"/>
  <c r="E1046" i="14" s="1"/>
  <c r="E1047" i="14" a="1"/>
  <c r="E1047" i="14" s="1"/>
  <c r="E1048" i="14" a="1"/>
  <c r="E1048" i="14" s="1"/>
  <c r="E1049" i="14" a="1"/>
  <c r="E1049" i="14" s="1"/>
  <c r="E1050" i="14" a="1"/>
  <c r="E1050" i="14" s="1"/>
  <c r="E1051" i="14" a="1"/>
  <c r="E1051" i="14" s="1"/>
  <c r="E1052" i="14" a="1"/>
  <c r="E1052" i="14" s="1"/>
  <c r="E1053" i="14" a="1"/>
  <c r="E1053" i="14" s="1"/>
  <c r="E1054" i="14" a="1"/>
  <c r="E1054" i="14" s="1"/>
  <c r="E1055" i="14" a="1"/>
  <c r="E1055" i="14" s="1"/>
  <c r="E1056" i="14" a="1"/>
  <c r="E1056" i="14" s="1"/>
  <c r="E1057" i="14" a="1"/>
  <c r="E1057" i="14" s="1"/>
  <c r="E1058" i="14" a="1"/>
  <c r="E1058" i="14" s="1"/>
  <c r="E1059" i="14" a="1"/>
  <c r="E1059" i="14" s="1"/>
  <c r="E1060" i="14" a="1"/>
  <c r="E1060" i="14" s="1"/>
  <c r="E1061" i="14" a="1"/>
  <c r="E1061" i="14" s="1"/>
  <c r="E1062" i="14" a="1"/>
  <c r="E1062" i="14" s="1"/>
  <c r="E1063" i="14" a="1"/>
  <c r="E1063" i="14" s="1"/>
  <c r="E1064" i="14" a="1"/>
  <c r="E1064" i="14" s="1"/>
  <c r="E1065" i="14" a="1"/>
  <c r="E1065" i="14" s="1"/>
  <c r="E1066" i="14" a="1"/>
  <c r="E1066" i="14" s="1"/>
  <c r="E1067" i="14" a="1"/>
  <c r="E1067" i="14" s="1"/>
  <c r="E1068" i="14" a="1"/>
  <c r="E1068" i="14" s="1"/>
  <c r="E1069" i="14" a="1"/>
  <c r="E1069" i="14" s="1"/>
  <c r="E1070" i="14" a="1"/>
  <c r="E1070" i="14" s="1"/>
  <c r="E1071" i="14" a="1"/>
  <c r="E1071" i="14" s="1"/>
  <c r="E1072" i="14" a="1"/>
  <c r="E1072" i="14" s="1"/>
  <c r="E1073" i="14" a="1"/>
  <c r="E1073" i="14" s="1"/>
  <c r="E1074" i="14" a="1"/>
  <c r="E1074" i="14" s="1"/>
  <c r="E1075" i="14" a="1"/>
  <c r="E1075" i="14" s="1"/>
  <c r="E1076" i="14" a="1"/>
  <c r="E1076" i="14" s="1"/>
  <c r="E1077" i="14" a="1"/>
  <c r="E1077" i="14" s="1"/>
  <c r="E1078" i="14" a="1"/>
  <c r="E1078" i="14" s="1"/>
  <c r="E1079" i="14" a="1"/>
  <c r="E1079" i="14" s="1"/>
  <c r="E1080" i="14" a="1"/>
  <c r="E1080" i="14" s="1"/>
  <c r="E1081" i="14" a="1"/>
  <c r="E1081" i="14" s="1"/>
  <c r="E1082" i="14" a="1"/>
  <c r="E1082" i="14" s="1"/>
  <c r="E1083" i="14" a="1"/>
  <c r="E1083" i="14" s="1"/>
  <c r="E1084" i="14" a="1"/>
  <c r="E1084" i="14" s="1"/>
  <c r="E1085" i="14" a="1"/>
  <c r="E1085" i="14"/>
  <c r="E1086" i="14" a="1"/>
  <c r="E1086" i="14" s="1"/>
  <c r="E1087" i="14" a="1"/>
  <c r="E1087" i="14" s="1"/>
  <c r="E1088" i="14" a="1"/>
  <c r="E1088" i="14" s="1"/>
  <c r="E1089" i="14" a="1"/>
  <c r="E1089" i="14" s="1"/>
  <c r="E1090" i="14" a="1"/>
  <c r="E1090" i="14" s="1"/>
  <c r="E1091" i="14" a="1"/>
  <c r="E1091" i="14" s="1"/>
  <c r="E1092" i="14" a="1"/>
  <c r="E1092" i="14" s="1"/>
  <c r="E1093" i="14" a="1"/>
  <c r="E1093" i="14" s="1"/>
  <c r="E1094" i="14" a="1"/>
  <c r="E1094" i="14" s="1"/>
  <c r="E1095" i="14" a="1"/>
  <c r="E1095" i="14" s="1"/>
  <c r="E1096" i="14" a="1"/>
  <c r="E1096" i="14" s="1"/>
  <c r="E1097" i="14" a="1"/>
  <c r="E1097" i="14" s="1"/>
  <c r="E1098" i="14" a="1"/>
  <c r="E1098" i="14" s="1"/>
  <c r="E1099" i="14" a="1"/>
  <c r="E1099" i="14" s="1"/>
  <c r="E1100" i="14" a="1"/>
  <c r="E1100" i="14" s="1"/>
  <c r="E1101" i="14" a="1"/>
  <c r="E1101" i="14" s="1"/>
  <c r="E1102" i="14" a="1"/>
  <c r="E1102" i="14" s="1"/>
  <c r="E1103" i="14" a="1"/>
  <c r="E1103" i="14" s="1"/>
  <c r="E1104" i="14" a="1"/>
  <c r="E1104" i="14" s="1"/>
  <c r="E1105" i="14" a="1"/>
  <c r="E1105" i="14" s="1"/>
  <c r="E1106" i="14" a="1"/>
  <c r="E1106" i="14" s="1"/>
  <c r="E1107" i="14" a="1"/>
  <c r="E1107" i="14" s="1"/>
  <c r="E1108" i="14" a="1"/>
  <c r="E1108" i="14" s="1"/>
  <c r="E1109" i="14" a="1"/>
  <c r="E1109" i="14" s="1"/>
  <c r="E1110" i="14" a="1"/>
  <c r="E1110" i="14" s="1"/>
  <c r="E1111" i="14" a="1"/>
  <c r="E1111" i="14" s="1"/>
  <c r="E1112" i="14" a="1"/>
  <c r="E1112" i="14" s="1"/>
  <c r="E1113" i="14" a="1"/>
  <c r="E1113" i="14" s="1"/>
  <c r="E1114" i="14" a="1"/>
  <c r="E1114" i="14" s="1"/>
  <c r="E1115" i="14" a="1"/>
  <c r="E1115" i="14" s="1"/>
  <c r="E1116" i="14" a="1"/>
  <c r="E1116" i="14" s="1"/>
  <c r="E1117" i="14" a="1"/>
  <c r="E1117" i="14" s="1"/>
  <c r="E1118" i="14" a="1"/>
  <c r="E1118" i="14" s="1"/>
  <c r="E1119" i="14" a="1"/>
  <c r="E1119" i="14" s="1"/>
  <c r="E1120" i="14" a="1"/>
  <c r="E1120" i="14" s="1"/>
  <c r="E1121" i="14" a="1"/>
  <c r="E1121" i="14" s="1"/>
  <c r="E1122" i="14" a="1"/>
  <c r="E1122" i="14" s="1"/>
  <c r="E1123" i="14" a="1"/>
  <c r="E1123" i="14" s="1"/>
  <c r="E1124" i="14" a="1"/>
  <c r="E1124" i="14" s="1"/>
  <c r="E1125" i="14" a="1"/>
  <c r="E1125" i="14" s="1"/>
  <c r="E1126" i="14" a="1"/>
  <c r="E1126" i="14" s="1"/>
  <c r="E1127" i="14" a="1"/>
  <c r="E1127" i="14" s="1"/>
  <c r="E1128" i="14" a="1"/>
  <c r="E1128" i="14" s="1"/>
  <c r="E1129" i="14" a="1"/>
  <c r="E1129" i="14" s="1"/>
  <c r="E1130" i="14" a="1"/>
  <c r="E1130" i="14" s="1"/>
  <c r="E1131" i="14" a="1"/>
  <c r="E1131" i="14"/>
  <c r="E1132" i="14" a="1"/>
  <c r="E1132" i="14" s="1"/>
  <c r="E1133" i="14" a="1"/>
  <c r="E1133" i="14" s="1"/>
  <c r="E1134" i="14" a="1"/>
  <c r="E1134" i="14" s="1"/>
  <c r="E1135" i="14" a="1"/>
  <c r="E1135" i="14" s="1"/>
  <c r="E1136" i="14" a="1"/>
  <c r="E1136" i="14" s="1"/>
  <c r="E1137" i="14" a="1"/>
  <c r="E1137" i="14" s="1"/>
  <c r="E1138" i="14" a="1"/>
  <c r="E1138" i="14" s="1"/>
  <c r="E1139" i="14" a="1"/>
  <c r="E1139" i="14" s="1"/>
  <c r="E1140" i="14" a="1"/>
  <c r="E1140" i="14" s="1"/>
  <c r="E1141" i="14" a="1"/>
  <c r="E1141" i="14" s="1"/>
  <c r="E1142" i="14" a="1"/>
  <c r="E1142" i="14" s="1"/>
  <c r="E1143" i="14" a="1"/>
  <c r="E1143" i="14" s="1"/>
  <c r="E1144" i="14" a="1"/>
  <c r="E1144" i="14" s="1"/>
  <c r="E1145" i="14" a="1"/>
  <c r="E1145" i="14" s="1"/>
  <c r="E1146" i="14" a="1"/>
  <c r="E1146" i="14" s="1"/>
  <c r="E1147" i="14" a="1"/>
  <c r="E1147" i="14" s="1"/>
  <c r="E1148" i="14" a="1"/>
  <c r="E1148" i="14" s="1"/>
  <c r="E1149" i="14" a="1"/>
  <c r="E1149" i="14" s="1"/>
  <c r="E1150" i="14" a="1"/>
  <c r="E1150" i="14" s="1"/>
  <c r="E1151" i="14" a="1"/>
  <c r="E1151" i="14" s="1"/>
  <c r="E1152" i="14" a="1"/>
  <c r="E1152" i="14" s="1"/>
  <c r="E1153" i="14" a="1"/>
  <c r="E1153" i="14" s="1"/>
  <c r="E1154" i="14" a="1"/>
  <c r="E1154" i="14" s="1"/>
  <c r="E1155" i="14" a="1"/>
  <c r="E1155" i="14" s="1"/>
  <c r="E1156" i="14" a="1"/>
  <c r="E1156" i="14" s="1"/>
  <c r="E1157" i="14" a="1"/>
  <c r="E1157" i="14" s="1"/>
  <c r="E1158" i="14" a="1"/>
  <c r="E1158" i="14" s="1"/>
  <c r="E1159" i="14" a="1"/>
  <c r="E1159" i="14" s="1"/>
  <c r="E1160" i="14" a="1"/>
  <c r="E1160" i="14" s="1"/>
  <c r="E1161" i="14" a="1"/>
  <c r="E1161" i="14" s="1"/>
  <c r="E1162" i="14" a="1"/>
  <c r="E1162" i="14" s="1"/>
  <c r="E1163" i="14" a="1"/>
  <c r="E1163" i="14" s="1"/>
  <c r="E1164" i="14" a="1"/>
  <c r="E1164" i="14" s="1"/>
  <c r="E1165" i="14" a="1"/>
  <c r="E1165" i="14" s="1"/>
  <c r="E1166" i="14" a="1"/>
  <c r="E1166" i="14" s="1"/>
  <c r="E1167" i="14" a="1"/>
  <c r="E1167" i="14" s="1"/>
  <c r="E1168" i="14" a="1"/>
  <c r="E1168" i="14" s="1"/>
  <c r="E1169" i="14" a="1"/>
  <c r="E1169" i="14" s="1"/>
  <c r="E1170" i="14" a="1"/>
  <c r="E1170" i="14" s="1"/>
  <c r="E1171" i="14" a="1"/>
  <c r="E1171" i="14" s="1"/>
  <c r="E1172" i="14" a="1"/>
  <c r="E1172" i="14" s="1"/>
  <c r="E1173" i="14" a="1"/>
  <c r="E1173" i="14" s="1"/>
  <c r="E1174" i="14" a="1"/>
  <c r="E1174" i="14" s="1"/>
  <c r="E1175" i="14" a="1"/>
  <c r="E1175" i="14" s="1"/>
  <c r="E1176" i="14" a="1"/>
  <c r="E1176" i="14" s="1"/>
  <c r="E1177" i="14" a="1"/>
  <c r="E1177" i="14" s="1"/>
  <c r="E1178" i="14" a="1"/>
  <c r="E1178" i="14" s="1"/>
  <c r="E1179" i="14" a="1"/>
  <c r="E1179" i="14" s="1"/>
  <c r="E1180" i="14" a="1"/>
  <c r="E1180" i="14" s="1"/>
  <c r="E1181" i="14" a="1"/>
  <c r="E1181" i="14" s="1"/>
  <c r="E1182" i="14" a="1"/>
  <c r="E1182" i="14" s="1"/>
  <c r="E1183" i="14" a="1"/>
  <c r="E1183" i="14" s="1"/>
  <c r="E1184" i="14" a="1"/>
  <c r="E1184" i="14" s="1"/>
  <c r="E1185" i="14" a="1"/>
  <c r="E1185" i="14" s="1"/>
  <c r="E1186" i="14" a="1"/>
  <c r="E1186" i="14" s="1"/>
  <c r="E1187" i="14" a="1"/>
  <c r="E1187" i="14" s="1"/>
  <c r="E1188" i="14" a="1"/>
  <c r="E1188" i="14" s="1"/>
  <c r="E1189" i="14" a="1"/>
  <c r="E1189" i="14" s="1"/>
  <c r="E1190" i="14" a="1"/>
  <c r="E1190" i="14" s="1"/>
  <c r="E1191" i="14" a="1"/>
  <c r="E1191" i="14" s="1"/>
  <c r="E1192" i="14" a="1"/>
  <c r="E1192" i="14" s="1"/>
  <c r="E1193" i="14" a="1"/>
  <c r="E1193" i="14" s="1"/>
  <c r="E1194" i="14" a="1"/>
  <c r="E1194" i="14" s="1"/>
  <c r="E1195" i="14" a="1"/>
  <c r="E1195" i="14" s="1"/>
  <c r="E1196" i="14" a="1"/>
  <c r="E1196" i="14" s="1"/>
  <c r="E1197" i="14" a="1"/>
  <c r="E1197" i="14" s="1"/>
  <c r="E1198" i="14" a="1"/>
  <c r="E1198" i="14" s="1"/>
  <c r="E1199" i="14" a="1"/>
  <c r="E1199" i="14" s="1"/>
  <c r="E1200" i="14" a="1"/>
  <c r="E1200" i="14" s="1"/>
  <c r="E1201" i="14" a="1"/>
  <c r="E1201" i="14" s="1"/>
  <c r="E1202" i="14" a="1"/>
  <c r="E1202" i="14" s="1"/>
  <c r="E1203" i="14" a="1"/>
  <c r="E1203" i="14" s="1"/>
  <c r="E1204" i="14" a="1"/>
  <c r="E1204" i="14" s="1"/>
  <c r="E1205" i="14" a="1"/>
  <c r="E1205" i="14" s="1"/>
  <c r="E1206" i="14" a="1"/>
  <c r="E1206" i="14" s="1"/>
  <c r="E1207" i="14" a="1"/>
  <c r="E1207" i="14" s="1"/>
  <c r="E1208" i="14" a="1"/>
  <c r="E1208" i="14" s="1"/>
  <c r="E1209" i="14" a="1"/>
  <c r="E1209" i="14"/>
  <c r="E1210" i="14" a="1"/>
  <c r="E1210" i="14" s="1"/>
  <c r="E1211" i="14" a="1"/>
  <c r="E1211" i="14" s="1"/>
  <c r="E1212" i="14" a="1"/>
  <c r="E1212" i="14" s="1"/>
  <c r="E1213" i="14" a="1"/>
  <c r="E1213" i="14"/>
  <c r="E1214" i="14" a="1"/>
  <c r="E1214" i="14" s="1"/>
  <c r="E1215" i="14" a="1"/>
  <c r="E1215" i="14" s="1"/>
  <c r="E1216" i="14" a="1"/>
  <c r="E1216" i="14" s="1"/>
  <c r="E1217" i="14" a="1"/>
  <c r="E1217" i="14" s="1"/>
  <c r="E1218" i="14" a="1"/>
  <c r="E1218" i="14" s="1"/>
  <c r="E1219" i="14" a="1"/>
  <c r="E1219" i="14" s="1"/>
  <c r="E1220" i="14" a="1"/>
  <c r="E1220" i="14" s="1"/>
  <c r="E1221" i="14" a="1"/>
  <c r="E1221" i="14" s="1"/>
  <c r="E1222" i="14" a="1"/>
  <c r="E1222" i="14" s="1"/>
  <c r="E1223" i="14" a="1"/>
  <c r="E1223" i="14" s="1"/>
  <c r="E1224" i="14" a="1"/>
  <c r="E1224" i="14" s="1"/>
  <c r="E1225" i="14" a="1"/>
  <c r="E1225" i="14" s="1"/>
  <c r="E1226" i="14" a="1"/>
  <c r="E1226" i="14" s="1"/>
  <c r="E1227" i="14" a="1"/>
  <c r="E1227" i="14" s="1"/>
  <c r="E1228" i="14" a="1"/>
  <c r="E1228" i="14" s="1"/>
  <c r="E1229" i="14" a="1"/>
  <c r="E1229" i="14" s="1"/>
  <c r="E1230" i="14" a="1"/>
  <c r="E1230" i="14" s="1"/>
  <c r="E1231" i="14" a="1"/>
  <c r="E1231" i="14" s="1"/>
  <c r="E1232" i="14" a="1"/>
  <c r="E1232" i="14" s="1"/>
  <c r="E1233" i="14" a="1"/>
  <c r="E1233" i="14" s="1"/>
  <c r="E1234" i="14" a="1"/>
  <c r="E1234" i="14" s="1"/>
  <c r="E1235" i="14" a="1"/>
  <c r="E1235" i="14" s="1"/>
  <c r="E1236" i="14" a="1"/>
  <c r="E1236" i="14" s="1"/>
  <c r="E1237" i="14" a="1"/>
  <c r="E1237" i="14" s="1"/>
  <c r="E1238" i="14" a="1"/>
  <c r="E1238" i="14" s="1"/>
  <c r="E1239" i="14" a="1"/>
  <c r="E1239" i="14" s="1"/>
  <c r="E1240" i="14" a="1"/>
  <c r="E1240" i="14" s="1"/>
  <c r="E1241" i="14" a="1"/>
  <c r="E1241" i="14" s="1"/>
  <c r="E1242" i="14" a="1"/>
  <c r="E1242" i="14" s="1"/>
  <c r="E1243" i="14" a="1"/>
  <c r="E1243" i="14" s="1"/>
  <c r="E1244" i="14" a="1"/>
  <c r="E1244" i="14" s="1"/>
  <c r="E1245" i="14" a="1"/>
  <c r="E1245" i="14" s="1"/>
  <c r="E1246" i="14" a="1"/>
  <c r="E1246" i="14" s="1"/>
  <c r="E1247" i="14" a="1"/>
  <c r="E1247" i="14" s="1"/>
  <c r="E1248" i="14" a="1"/>
  <c r="E1248" i="14" s="1"/>
  <c r="E1249" i="14" a="1"/>
  <c r="E1249" i="14" s="1"/>
  <c r="E1250" i="14" a="1"/>
  <c r="E1250" i="14" s="1"/>
  <c r="E1251" i="14" a="1"/>
  <c r="E1251" i="14" s="1"/>
  <c r="E1252" i="14" a="1"/>
  <c r="E1252" i="14" s="1"/>
  <c r="E1253" i="14" a="1"/>
  <c r="E1253" i="14" s="1"/>
  <c r="E1254" i="14" a="1"/>
  <c r="E1254" i="14" s="1"/>
  <c r="E1255" i="14" a="1"/>
  <c r="E1255" i="14" s="1"/>
  <c r="E1256" i="14" a="1"/>
  <c r="E1256" i="14" s="1"/>
  <c r="E1257" i="14" a="1"/>
  <c r="E1257" i="14" s="1"/>
  <c r="E1258" i="14" a="1"/>
  <c r="E1258" i="14" s="1"/>
  <c r="E1259" i="14" a="1"/>
  <c r="E1259" i="14" s="1"/>
  <c r="E1260" i="14" a="1"/>
  <c r="E1260" i="14" s="1"/>
  <c r="E1261" i="14" a="1"/>
  <c r="E1261" i="14" s="1"/>
  <c r="E1262" i="14" a="1"/>
  <c r="E1262" i="14" s="1"/>
  <c r="E1263" i="14" a="1"/>
  <c r="E1263" i="14" s="1"/>
  <c r="E1264" i="14" a="1"/>
  <c r="E1264" i="14" s="1"/>
  <c r="E1265" i="14" a="1"/>
  <c r="E1265" i="14" s="1"/>
  <c r="E1266" i="14" a="1"/>
  <c r="E1266" i="14" s="1"/>
  <c r="E1267" i="14" a="1"/>
  <c r="E1267" i="14" s="1"/>
  <c r="E1268" i="14" a="1"/>
  <c r="E1268" i="14" s="1"/>
  <c r="E1269" i="14" a="1"/>
  <c r="E1269" i="14" s="1"/>
  <c r="E1270" i="14" a="1"/>
  <c r="E1270" i="14" s="1"/>
  <c r="E1271" i="14" a="1"/>
  <c r="E1271" i="14" s="1"/>
  <c r="E1272" i="14" a="1"/>
  <c r="E1272" i="14" s="1"/>
  <c r="E1273" i="14" a="1"/>
  <c r="E1273" i="14" s="1"/>
  <c r="E1274" i="14" a="1"/>
  <c r="E1274" i="14" s="1"/>
  <c r="E1275" i="14" a="1"/>
  <c r="E1275" i="14" s="1"/>
  <c r="E1276" i="14" a="1"/>
  <c r="E1276" i="14" s="1"/>
  <c r="E1277" i="14" a="1"/>
  <c r="E1277" i="14" s="1"/>
  <c r="E1278" i="14" a="1"/>
  <c r="E1278" i="14" s="1"/>
  <c r="E1279" i="14" a="1"/>
  <c r="E1279" i="14" s="1"/>
  <c r="E1280" i="14" a="1"/>
  <c r="E1280" i="14" s="1"/>
  <c r="E1281" i="14" a="1"/>
  <c r="E1281" i="14" s="1"/>
  <c r="E1282" i="14" a="1"/>
  <c r="E1282" i="14" s="1"/>
  <c r="E1283" i="14" a="1"/>
  <c r="E1283" i="14" s="1"/>
  <c r="E1284" i="14" a="1"/>
  <c r="E1284" i="14" s="1"/>
  <c r="E1285" i="14" a="1"/>
  <c r="E1285" i="14" s="1"/>
  <c r="E1286" i="14" a="1"/>
  <c r="E1286" i="14" s="1"/>
  <c r="E1287" i="14" a="1"/>
  <c r="E1287" i="14" s="1"/>
  <c r="E1288" i="14" a="1"/>
  <c r="E1288" i="14" s="1"/>
  <c r="E1289" i="14" a="1"/>
  <c r="E1289" i="14" s="1"/>
  <c r="E1290" i="14" a="1"/>
  <c r="E1290" i="14" s="1"/>
  <c r="E1291" i="14" a="1"/>
  <c r="E1291" i="14" s="1"/>
  <c r="E1292" i="14" a="1"/>
  <c r="E1292" i="14" s="1"/>
  <c r="E1293" i="14" a="1"/>
  <c r="E1293" i="14" s="1"/>
  <c r="E1294" i="14" a="1"/>
  <c r="E1294" i="14" s="1"/>
  <c r="E1295" i="14" a="1"/>
  <c r="E1295" i="14" s="1"/>
  <c r="E1296" i="14" a="1"/>
  <c r="E1296" i="14" s="1"/>
  <c r="E1297" i="14" a="1"/>
  <c r="E1297" i="14" s="1"/>
  <c r="E1298" i="14" a="1"/>
  <c r="E1298" i="14" s="1"/>
  <c r="E1299" i="14" a="1"/>
  <c r="E1299" i="14" s="1"/>
  <c r="E1300" i="14" a="1"/>
  <c r="E1300" i="14" s="1"/>
  <c r="E1301" i="14" a="1"/>
  <c r="E1301" i="14" s="1"/>
  <c r="E1302" i="14" a="1"/>
  <c r="E1302" i="14" s="1"/>
  <c r="E1303" i="14" a="1"/>
  <c r="E1303" i="14" s="1"/>
  <c r="E1304" i="14" a="1"/>
  <c r="E1304" i="14"/>
  <c r="E1305" i="14" a="1"/>
  <c r="E1305" i="14" s="1"/>
  <c r="E1306" i="14" a="1"/>
  <c r="E1306" i="14" s="1"/>
  <c r="E1307" i="14" a="1"/>
  <c r="E1307" i="14" s="1"/>
  <c r="E1308" i="14" a="1"/>
  <c r="E1308" i="14" s="1"/>
  <c r="E1309" i="14" a="1"/>
  <c r="E1309" i="14" s="1"/>
  <c r="E1310" i="14" a="1"/>
  <c r="E1310" i="14" s="1"/>
  <c r="E1311" i="14" a="1"/>
  <c r="E1311" i="14" s="1"/>
  <c r="E1312" i="14" a="1"/>
  <c r="E1312" i="14" s="1"/>
  <c r="E1313" i="14" a="1"/>
  <c r="E1313" i="14"/>
  <c r="E1314" i="14" a="1"/>
  <c r="E1314" i="14" s="1"/>
  <c r="E1315" i="14" a="1"/>
  <c r="E1315" i="14" s="1"/>
  <c r="E1316" i="14" a="1"/>
  <c r="E1316" i="14" s="1"/>
  <c r="E1317" i="14" a="1"/>
  <c r="E1317" i="14" s="1"/>
  <c r="E1318" i="14" a="1"/>
  <c r="E1318" i="14" s="1"/>
  <c r="E1319" i="14" a="1"/>
  <c r="E1319" i="14" s="1"/>
  <c r="E1320" i="14" a="1"/>
  <c r="E1320" i="14" s="1"/>
  <c r="E1321" i="14" a="1"/>
  <c r="E1321" i="14" s="1"/>
  <c r="E1322" i="14" a="1"/>
  <c r="E1322" i="14" s="1"/>
  <c r="E1323" i="14" a="1"/>
  <c r="E1323" i="14" s="1"/>
  <c r="E1324" i="14" a="1"/>
  <c r="E1324" i="14" s="1"/>
  <c r="E1325" i="14" a="1"/>
  <c r="E1325" i="14" s="1"/>
  <c r="E1326" i="14" a="1"/>
  <c r="E1326" i="14" s="1"/>
  <c r="E1327" i="14" a="1"/>
  <c r="E1327" i="14" s="1"/>
  <c r="E1328" i="14" a="1"/>
  <c r="E1328" i="14" s="1"/>
  <c r="E1329" i="14" a="1"/>
  <c r="E1329" i="14" s="1"/>
  <c r="E1330" i="14" a="1"/>
  <c r="E1330" i="14" s="1"/>
  <c r="E1331" i="14" a="1"/>
  <c r="E1331" i="14" s="1"/>
  <c r="E1332" i="14" a="1"/>
  <c r="E1332" i="14" s="1"/>
  <c r="E1333" i="14" a="1"/>
  <c r="E1333" i="14" s="1"/>
  <c r="E1334" i="14" a="1"/>
  <c r="E1334" i="14" s="1"/>
  <c r="E1335" i="14" a="1"/>
  <c r="E1335" i="14" s="1"/>
  <c r="E1336" i="14" a="1"/>
  <c r="E1336" i="14" s="1"/>
  <c r="E1337" i="14" a="1"/>
  <c r="E1337" i="14" s="1"/>
  <c r="E1338" i="14" a="1"/>
  <c r="E1338" i="14" s="1"/>
  <c r="E1339" i="14" a="1"/>
  <c r="E1339" i="14" s="1"/>
  <c r="E1340" i="14" a="1"/>
  <c r="E1340" i="14" s="1"/>
  <c r="E1341" i="14" a="1"/>
  <c r="E1341" i="14" s="1"/>
  <c r="E1342" i="14" a="1"/>
  <c r="E1342" i="14" s="1"/>
  <c r="E1343" i="14" a="1"/>
  <c r="E1343" i="14" s="1"/>
  <c r="E1344" i="14" a="1"/>
  <c r="E1344" i="14" s="1"/>
  <c r="E1345" i="14" a="1"/>
  <c r="E1345" i="14" s="1"/>
  <c r="E1346" i="14" a="1"/>
  <c r="E1346" i="14" s="1"/>
  <c r="E1347" i="14" a="1"/>
  <c r="E1347" i="14" s="1"/>
  <c r="E1348" i="14" a="1"/>
  <c r="E1348" i="14" s="1"/>
  <c r="E1349" i="14" a="1"/>
  <c r="E1349" i="14" s="1"/>
  <c r="E1350" i="14" a="1"/>
  <c r="E1350" i="14" s="1"/>
  <c r="E1351" i="14" a="1"/>
  <c r="E1351" i="14" s="1"/>
  <c r="E1352" i="14" a="1"/>
  <c r="E1352" i="14" s="1"/>
  <c r="E1353" i="14" a="1"/>
  <c r="E1353" i="14" s="1"/>
  <c r="E1354" i="14" a="1"/>
  <c r="E1354" i="14" s="1"/>
  <c r="E1355" i="14" a="1"/>
  <c r="E1355" i="14" s="1"/>
  <c r="E1356" i="14" a="1"/>
  <c r="E1356" i="14" s="1"/>
  <c r="E1357" i="14" a="1"/>
  <c r="E1357" i="14" s="1"/>
  <c r="E1358" i="14" a="1"/>
  <c r="E1358" i="14" s="1"/>
  <c r="E1359" i="14" a="1"/>
  <c r="E1359" i="14" s="1"/>
  <c r="E1360" i="14" a="1"/>
  <c r="E1360" i="14" s="1"/>
  <c r="E1361" i="14" a="1"/>
  <c r="E1361" i="14" s="1"/>
  <c r="E1362" i="14" a="1"/>
  <c r="E1362" i="14" s="1"/>
  <c r="E1363" i="14" a="1"/>
  <c r="E1363" i="14" s="1"/>
  <c r="E1364" i="14" a="1"/>
  <c r="E1364" i="14" s="1"/>
  <c r="E1365" i="14" a="1"/>
  <c r="E1365" i="14" s="1"/>
  <c r="E1366" i="14" a="1"/>
  <c r="E1366" i="14" s="1"/>
  <c r="E1367" i="14" a="1"/>
  <c r="E1367" i="14" s="1"/>
  <c r="E1368" i="14" a="1"/>
  <c r="E1368" i="14" s="1"/>
  <c r="E1369" i="14" a="1"/>
  <c r="E1369" i="14" s="1"/>
  <c r="E1370" i="14" a="1"/>
  <c r="E1370" i="14" s="1"/>
  <c r="E1371" i="14" a="1"/>
  <c r="E1371" i="14" s="1"/>
  <c r="E1372" i="14" a="1"/>
  <c r="E1372" i="14" s="1"/>
  <c r="E1373" i="14" a="1"/>
  <c r="E1373" i="14" s="1"/>
  <c r="E1374" i="14" a="1"/>
  <c r="E1374" i="14" s="1"/>
  <c r="E1375" i="14" a="1"/>
  <c r="E1375" i="14" s="1"/>
  <c r="E1376" i="14" a="1"/>
  <c r="E1376" i="14" s="1"/>
  <c r="E1377" i="14" a="1"/>
  <c r="E1377" i="14" s="1"/>
  <c r="E1378" i="14" a="1"/>
  <c r="E1378" i="14" s="1"/>
  <c r="E1379" i="14" a="1"/>
  <c r="E1379" i="14" s="1"/>
  <c r="E1380" i="14" a="1"/>
  <c r="E1380" i="14" s="1"/>
  <c r="E1381" i="14" a="1"/>
  <c r="E1381" i="14" s="1"/>
  <c r="E1382" i="14" a="1"/>
  <c r="E1382" i="14" s="1"/>
  <c r="E1383" i="14" a="1"/>
  <c r="E1383" i="14" s="1"/>
  <c r="E1384" i="14" a="1"/>
  <c r="E1384" i="14" s="1"/>
  <c r="E1385" i="14" a="1"/>
  <c r="E1385" i="14" s="1"/>
  <c r="E1386" i="14" a="1"/>
  <c r="E1386" i="14" s="1"/>
  <c r="E1387" i="14" a="1"/>
  <c r="E1387" i="14" s="1"/>
  <c r="E1388" i="14" a="1"/>
  <c r="E1388" i="14" s="1"/>
  <c r="E1389" i="14" a="1"/>
  <c r="E1389" i="14" s="1"/>
  <c r="E1390" i="14" a="1"/>
  <c r="E1390" i="14" s="1"/>
  <c r="E1391" i="14" a="1"/>
  <c r="E1391" i="14" s="1"/>
  <c r="E1392" i="14" a="1"/>
  <c r="E1392" i="14" s="1"/>
  <c r="E1393" i="14" a="1"/>
  <c r="E1393" i="14" s="1"/>
  <c r="E1394" i="14" a="1"/>
  <c r="E1394" i="14" s="1"/>
  <c r="E1395" i="14" a="1"/>
  <c r="E1395" i="14" s="1"/>
  <c r="E1396" i="14" a="1"/>
  <c r="E1396" i="14" s="1"/>
  <c r="E1397" i="14" a="1"/>
  <c r="E1397" i="14" s="1"/>
  <c r="E1398" i="14" a="1"/>
  <c r="E1398" i="14" s="1"/>
  <c r="E1399" i="14" a="1"/>
  <c r="E1399" i="14" s="1"/>
  <c r="E1400" i="14" a="1"/>
  <c r="E1400" i="14" s="1"/>
  <c r="E1401" i="14" a="1"/>
  <c r="E1401" i="14" s="1"/>
  <c r="E1402" i="14" a="1"/>
  <c r="E1402" i="14" s="1"/>
  <c r="E1403" i="14" a="1"/>
  <c r="E1403" i="14" s="1"/>
  <c r="E1404" i="14" a="1"/>
  <c r="E1404" i="14" s="1"/>
  <c r="E1405" i="14" a="1"/>
  <c r="E1405" i="14" s="1"/>
  <c r="E1406" i="14" a="1"/>
  <c r="E1406" i="14" s="1"/>
  <c r="E1407" i="14" a="1"/>
  <c r="E1407" i="14" s="1"/>
  <c r="E1408" i="14" a="1"/>
  <c r="E1408" i="14" s="1"/>
  <c r="E1409" i="14" a="1"/>
  <c r="E1409" i="14" s="1"/>
  <c r="E1410" i="14" a="1"/>
  <c r="E1410" i="14" s="1"/>
  <c r="E1411" i="14" a="1"/>
  <c r="E1411" i="14" s="1"/>
  <c r="E1412" i="14" a="1"/>
  <c r="E1412" i="14" s="1"/>
  <c r="E1413" i="14" a="1"/>
  <c r="E1413" i="14" s="1"/>
  <c r="E1414" i="14" a="1"/>
  <c r="E1414" i="14" s="1"/>
  <c r="E1415" i="14" a="1"/>
  <c r="E1415" i="14" s="1"/>
  <c r="E1416" i="14" a="1"/>
  <c r="E1416" i="14" s="1"/>
  <c r="E1417" i="14" a="1"/>
  <c r="E1417" i="14" s="1"/>
  <c r="E1418" i="14" a="1"/>
  <c r="E1418" i="14" s="1"/>
  <c r="E1419" i="14" a="1"/>
  <c r="E1419" i="14" s="1"/>
  <c r="E1420" i="14" a="1"/>
  <c r="E1420" i="14"/>
  <c r="E1421" i="14" a="1"/>
  <c r="E1421" i="14" s="1"/>
  <c r="E1422" i="14" a="1"/>
  <c r="E1422" i="14" s="1"/>
  <c r="E1423" i="14" a="1"/>
  <c r="E1423" i="14" s="1"/>
  <c r="E1424" i="14" a="1"/>
  <c r="E1424" i="14" s="1"/>
  <c r="E1425" i="14" a="1"/>
  <c r="E1425" i="14" s="1"/>
  <c r="E1426" i="14" a="1"/>
  <c r="E1426" i="14" s="1"/>
  <c r="E1427" i="14" a="1"/>
  <c r="E1427" i="14" s="1"/>
  <c r="E1428" i="14" a="1"/>
  <c r="E1428" i="14" s="1"/>
  <c r="E1429" i="14" a="1"/>
  <c r="E1429" i="14" s="1"/>
  <c r="E1430" i="14" a="1"/>
  <c r="E1430" i="14" s="1"/>
  <c r="E1431" i="14" a="1"/>
  <c r="E1431" i="14" s="1"/>
  <c r="E1432" i="14" a="1"/>
  <c r="E1432" i="14" s="1"/>
  <c r="E1433" i="14" a="1"/>
  <c r="E1433" i="14" s="1"/>
  <c r="E1434" i="14" a="1"/>
  <c r="E1434" i="14" s="1"/>
  <c r="E1435" i="14" a="1"/>
  <c r="E1435" i="14"/>
  <c r="E1436" i="14" a="1"/>
  <c r="E1436" i="14" s="1"/>
  <c r="E1437" i="14" a="1"/>
  <c r="E1437" i="14" s="1"/>
  <c r="E1438" i="14" a="1"/>
  <c r="E1438" i="14" s="1"/>
  <c r="E1439" i="14" a="1"/>
  <c r="E1439" i="14" s="1"/>
  <c r="E1440" i="14" a="1"/>
  <c r="E1440" i="14" s="1"/>
  <c r="E1441" i="14" a="1"/>
  <c r="E1441" i="14" s="1"/>
  <c r="E1442" i="14" a="1"/>
  <c r="E1442" i="14" s="1"/>
  <c r="E1443" i="14" a="1"/>
  <c r="E1443" i="14" s="1"/>
  <c r="E1444" i="14" a="1"/>
  <c r="E1444" i="14" s="1"/>
  <c r="E1445" i="14" a="1"/>
  <c r="E1445" i="14" s="1"/>
  <c r="E1446" i="14" a="1"/>
  <c r="E1446" i="14" s="1"/>
  <c r="E1447" i="14" a="1"/>
  <c r="E1447" i="14" s="1"/>
  <c r="E1448" i="14" a="1"/>
  <c r="E1448" i="14" s="1"/>
  <c r="E1449" i="14" a="1"/>
  <c r="E1449" i="14" s="1"/>
  <c r="E1450" i="14" a="1"/>
  <c r="E1450" i="14" s="1"/>
  <c r="E1451" i="14" a="1"/>
  <c r="E1451" i="14" s="1"/>
  <c r="E1452" i="14" a="1"/>
  <c r="E1452" i="14" s="1"/>
  <c r="E1453" i="14" a="1"/>
  <c r="E1453" i="14" s="1"/>
  <c r="E1454" i="14" a="1"/>
  <c r="E1454" i="14" s="1"/>
  <c r="E1455" i="14" a="1"/>
  <c r="E1455" i="14" s="1"/>
  <c r="E1456" i="14" a="1"/>
  <c r="E1456" i="14" s="1"/>
  <c r="E1457" i="14" a="1"/>
  <c r="E1457" i="14" s="1"/>
  <c r="E1458" i="14" a="1"/>
  <c r="E1458" i="14" s="1"/>
  <c r="E1459" i="14" a="1"/>
  <c r="E1459" i="14" s="1"/>
  <c r="E1460" i="14" a="1"/>
  <c r="E1460" i="14" s="1"/>
  <c r="E1461" i="14" a="1"/>
  <c r="E1461" i="14" s="1"/>
  <c r="E1462" i="14" a="1"/>
  <c r="E1462" i="14" s="1"/>
  <c r="E1463" i="14" a="1"/>
  <c r="E1463" i="14" s="1"/>
  <c r="E1464" i="14" a="1"/>
  <c r="E1464" i="14" s="1"/>
  <c r="E1465" i="14" a="1"/>
  <c r="E1465" i="14" s="1"/>
  <c r="E1466" i="14" a="1"/>
  <c r="E1466" i="14" s="1"/>
  <c r="E1467" i="14" a="1"/>
  <c r="E1467" i="14" s="1"/>
  <c r="E1468" i="14" a="1"/>
  <c r="E1468" i="14" s="1"/>
  <c r="E1469" i="14" a="1"/>
  <c r="E1469" i="14" s="1"/>
  <c r="E1470" i="14" a="1"/>
  <c r="E1470" i="14" s="1"/>
  <c r="E1471" i="14" a="1"/>
  <c r="E1471" i="14" s="1"/>
  <c r="E1472" i="14" a="1"/>
  <c r="E1472" i="14" s="1"/>
  <c r="E1473" i="14" a="1"/>
  <c r="E1473" i="14" s="1"/>
  <c r="E1474" i="14" a="1"/>
  <c r="E1474" i="14" s="1"/>
  <c r="E1475" i="14" a="1"/>
  <c r="E1475" i="14" s="1"/>
  <c r="E1476" i="14" a="1"/>
  <c r="E1476" i="14" s="1"/>
  <c r="E1477" i="14" a="1"/>
  <c r="E1477" i="14" s="1"/>
  <c r="E1478" i="14" a="1"/>
  <c r="E1478" i="14" s="1"/>
  <c r="E1479" i="14" a="1"/>
  <c r="E1479" i="14" s="1"/>
  <c r="E1480" i="14" a="1"/>
  <c r="E1480" i="14" s="1"/>
  <c r="E1481" i="14" a="1"/>
  <c r="E1481" i="14" s="1"/>
  <c r="E1482" i="14" a="1"/>
  <c r="E1482" i="14" s="1"/>
  <c r="E1483" i="14" a="1"/>
  <c r="E1483" i="14" s="1"/>
  <c r="E1484" i="14" a="1"/>
  <c r="E1484" i="14" s="1"/>
  <c r="E1485" i="14" a="1"/>
  <c r="E1485" i="14" s="1"/>
  <c r="E1486" i="14" a="1"/>
  <c r="E1486" i="14" s="1"/>
  <c r="E1487" i="14" a="1"/>
  <c r="E1487" i="14" s="1"/>
  <c r="E1488" i="14" a="1"/>
  <c r="E1488" i="14" s="1"/>
  <c r="E1489" i="14" a="1"/>
  <c r="E1489" i="14" s="1"/>
  <c r="E1490" i="14" a="1"/>
  <c r="E1490" i="14" s="1"/>
  <c r="E1491" i="14" a="1"/>
  <c r="E1491" i="14" s="1"/>
  <c r="E1492" i="14" a="1"/>
  <c r="E1492" i="14" s="1"/>
  <c r="E1493" i="14" a="1"/>
  <c r="E1493" i="14" s="1"/>
  <c r="E1494" i="14" a="1"/>
  <c r="E1494" i="14" s="1"/>
  <c r="E1495" i="14" a="1"/>
  <c r="E1495" i="14" s="1"/>
  <c r="E1496" i="14" a="1"/>
  <c r="E1496" i="14" s="1"/>
  <c r="E1497" i="14" a="1"/>
  <c r="E1497" i="14" s="1"/>
  <c r="E1498" i="14" a="1"/>
  <c r="E1498" i="14" s="1"/>
  <c r="E1499" i="14" a="1"/>
  <c r="E1499" i="14" s="1"/>
  <c r="E1500" i="14" a="1"/>
  <c r="E1500" i="14" s="1"/>
  <c r="E1501" i="14" a="1"/>
  <c r="E1501" i="14" s="1"/>
  <c r="E1502" i="14" a="1"/>
  <c r="E1502" i="14" s="1"/>
  <c r="E1503" i="14" a="1"/>
  <c r="E1503" i="14" s="1"/>
  <c r="E1504" i="14" a="1"/>
  <c r="E1504" i="14" s="1"/>
  <c r="E1505" i="14" a="1"/>
  <c r="E1505" i="14" s="1"/>
  <c r="E1506" i="14" a="1"/>
  <c r="E1506" i="14" s="1"/>
  <c r="E1507" i="14" a="1"/>
  <c r="E1507" i="14" s="1"/>
  <c r="E1508" i="14" a="1"/>
  <c r="E1508" i="14" s="1"/>
  <c r="E1509" i="14" a="1"/>
  <c r="E1509" i="14" s="1"/>
  <c r="E1510" i="14" a="1"/>
  <c r="E1510" i="14" s="1"/>
  <c r="E1511" i="14" a="1"/>
  <c r="E1511" i="14" s="1"/>
  <c r="E1512" i="14" a="1"/>
  <c r="E1512" i="14" s="1"/>
  <c r="E1513" i="14" a="1"/>
  <c r="E1513" i="14" s="1"/>
  <c r="E1514" i="14" a="1"/>
  <c r="E1514" i="14" s="1"/>
  <c r="E1515" i="14" a="1"/>
  <c r="E1515" i="14" s="1"/>
  <c r="E1516" i="14" a="1"/>
  <c r="E1516" i="14" s="1"/>
  <c r="E1517" i="14" a="1"/>
  <c r="E1517" i="14"/>
  <c r="E1518" i="14" a="1"/>
  <c r="E1518" i="14" s="1"/>
  <c r="E1519" i="14" a="1"/>
  <c r="E1519" i="14" s="1"/>
  <c r="E1520" i="14" a="1"/>
  <c r="E1520" i="14" s="1"/>
  <c r="E1521" i="14" a="1"/>
  <c r="E1521" i="14" s="1"/>
  <c r="E1522" i="14" a="1"/>
  <c r="E1522" i="14" s="1"/>
  <c r="E1523" i="14" a="1"/>
  <c r="E1523" i="14"/>
  <c r="E1524" i="14" a="1"/>
  <c r="E1524" i="14" s="1"/>
  <c r="E1525" i="14" a="1"/>
  <c r="E1525" i="14" s="1"/>
  <c r="E1526" i="14" a="1"/>
  <c r="E1526" i="14" s="1"/>
  <c r="E1527" i="14" a="1"/>
  <c r="E1527" i="14" s="1"/>
  <c r="E1528" i="14" a="1"/>
  <c r="E1528" i="14" s="1"/>
  <c r="E1529" i="14" a="1"/>
  <c r="E1529" i="14" s="1"/>
  <c r="E1530" i="14" a="1"/>
  <c r="E1530" i="14" s="1"/>
  <c r="E1531" i="14" a="1"/>
  <c r="E1531" i="14"/>
  <c r="E1532" i="14" a="1"/>
  <c r="E1532" i="14" s="1"/>
  <c r="E1533" i="14" a="1"/>
  <c r="E1533" i="14" s="1"/>
  <c r="E1534" i="14" a="1"/>
  <c r="E1534" i="14" s="1"/>
  <c r="E1535" i="14" a="1"/>
  <c r="E1535" i="14" s="1"/>
  <c r="E1536" i="14" a="1"/>
  <c r="E1536" i="14" s="1"/>
  <c r="E1537" i="14" a="1"/>
  <c r="E1537" i="14" s="1"/>
  <c r="E1538" i="14" a="1"/>
  <c r="E1538" i="14" s="1"/>
  <c r="E1539" i="14" a="1"/>
  <c r="E1539" i="14" s="1"/>
  <c r="E1540" i="14" a="1"/>
  <c r="E1540" i="14" s="1"/>
  <c r="E1541" i="14" a="1"/>
  <c r="E1541" i="14" s="1"/>
  <c r="E1542" i="14" a="1"/>
  <c r="E1542" i="14" s="1"/>
  <c r="E1543" i="14" a="1"/>
  <c r="E1543" i="14" s="1"/>
  <c r="E1544" i="14" a="1"/>
  <c r="E1544" i="14" s="1"/>
  <c r="E1545" i="14" a="1"/>
  <c r="E1545" i="14" s="1"/>
  <c r="E1546" i="14" a="1"/>
  <c r="E1546" i="14" s="1"/>
  <c r="E1547" i="14" a="1"/>
  <c r="E1547" i="14" s="1"/>
  <c r="E1548" i="14" a="1"/>
  <c r="E1548" i="14" s="1"/>
  <c r="E1549" i="14" a="1"/>
  <c r="E1549" i="14" s="1"/>
  <c r="E1550" i="14" a="1"/>
  <c r="E1550" i="14" s="1"/>
  <c r="E1551" i="14" a="1"/>
  <c r="E1551" i="14" s="1"/>
  <c r="E1552" i="14" a="1"/>
  <c r="E1552" i="14" s="1"/>
  <c r="E1553" i="14" a="1"/>
  <c r="E1553" i="14" s="1"/>
  <c r="E1554" i="14" a="1"/>
  <c r="E1554" i="14" s="1"/>
  <c r="E1555" i="14" a="1"/>
  <c r="E1555" i="14" s="1"/>
  <c r="E1556" i="14" a="1"/>
  <c r="E1556" i="14" s="1"/>
  <c r="E1557" i="14" a="1"/>
  <c r="E1557" i="14" s="1"/>
  <c r="E1558" i="14" a="1"/>
  <c r="E1558" i="14" s="1"/>
  <c r="E1559" i="14" a="1"/>
  <c r="E1559" i="14" s="1"/>
  <c r="E1560" i="14" a="1"/>
  <c r="E1560" i="14" s="1"/>
  <c r="E1561" i="14" a="1"/>
  <c r="E1561" i="14" s="1"/>
  <c r="E1562" i="14" a="1"/>
  <c r="E1562" i="14" s="1"/>
  <c r="E1563" i="14" a="1"/>
  <c r="E1563" i="14" s="1"/>
  <c r="E1564" i="14" a="1"/>
  <c r="E1564" i="14" s="1"/>
  <c r="E1565" i="14" a="1"/>
  <c r="E1565" i="14" s="1"/>
  <c r="E1566" i="14" a="1"/>
  <c r="E1566" i="14" s="1"/>
  <c r="E1567" i="14" a="1"/>
  <c r="E1567" i="14" s="1"/>
  <c r="E1568" i="14" a="1"/>
  <c r="E1568" i="14" s="1"/>
  <c r="E1569" i="14" a="1"/>
  <c r="E1569" i="14" s="1"/>
  <c r="E1570" i="14" a="1"/>
  <c r="E1570" i="14" s="1"/>
  <c r="E1571" i="14" a="1"/>
  <c r="E1571" i="14" s="1"/>
  <c r="E1572" i="14" a="1"/>
  <c r="E1572" i="14" s="1"/>
  <c r="E1573" i="14" a="1"/>
  <c r="E1573" i="14" s="1"/>
  <c r="E1574" i="14" a="1"/>
  <c r="E1574" i="14" s="1"/>
  <c r="E1575" i="14" a="1"/>
  <c r="E1575" i="14" s="1"/>
  <c r="E1576" i="14" a="1"/>
  <c r="E1576" i="14" s="1"/>
  <c r="E1577" i="14" a="1"/>
  <c r="E1577" i="14" s="1"/>
  <c r="E1578" i="14" a="1"/>
  <c r="E1578" i="14" s="1"/>
  <c r="E1579" i="14" a="1"/>
  <c r="E1579" i="14" s="1"/>
  <c r="E1580" i="14" a="1"/>
  <c r="E1580" i="14" s="1"/>
  <c r="E1581" i="14" a="1"/>
  <c r="E1581" i="14" s="1"/>
  <c r="E1582" i="14" a="1"/>
  <c r="E1582" i="14" s="1"/>
  <c r="E1583" i="14" a="1"/>
  <c r="E1583" i="14" s="1"/>
  <c r="E1584" i="14" a="1"/>
  <c r="E1584" i="14" s="1"/>
  <c r="E1585" i="14" a="1"/>
  <c r="E1585" i="14" s="1"/>
  <c r="E1586" i="14" a="1"/>
  <c r="E1586" i="14" s="1"/>
  <c r="E1587" i="14" a="1"/>
  <c r="E1587" i="14" s="1"/>
  <c r="E1588" i="14" a="1"/>
  <c r="E1588" i="14" s="1"/>
  <c r="E1589" i="14" a="1"/>
  <c r="E1589" i="14" s="1"/>
  <c r="E1590" i="14" a="1"/>
  <c r="E1590" i="14" s="1"/>
  <c r="E1591" i="14" a="1"/>
  <c r="E1591" i="14" s="1"/>
  <c r="E1592" i="14" a="1"/>
  <c r="E1592" i="14" s="1"/>
  <c r="E1593" i="14" a="1"/>
  <c r="E1593" i="14"/>
  <c r="E1594" i="14" a="1"/>
  <c r="E1594" i="14" s="1"/>
  <c r="E1595" i="14" a="1"/>
  <c r="E1595" i="14" s="1"/>
  <c r="E1596" i="14" a="1"/>
  <c r="E1596" i="14" s="1"/>
  <c r="E1597" i="14" a="1"/>
  <c r="E1597" i="14" s="1"/>
  <c r="E1598" i="14" a="1"/>
  <c r="E1598" i="14" s="1"/>
  <c r="E1599" i="14" a="1"/>
  <c r="E1599" i="14" s="1"/>
  <c r="E1600" i="14" a="1"/>
  <c r="E1600" i="14" s="1"/>
  <c r="E1601" i="14" a="1"/>
  <c r="E1601" i="14" s="1"/>
  <c r="E1602" i="14" a="1"/>
  <c r="E1602" i="14" s="1"/>
  <c r="E1603" i="14" a="1"/>
  <c r="E1603" i="14" s="1"/>
  <c r="E1604" i="14" a="1"/>
  <c r="E1604" i="14" s="1"/>
  <c r="E1605" i="14" a="1"/>
  <c r="E1605" i="14" s="1"/>
  <c r="E1606" i="14" a="1"/>
  <c r="E1606" i="14" s="1"/>
  <c r="E1607" i="14" a="1"/>
  <c r="E1607" i="14" s="1"/>
  <c r="E1608" i="14" a="1"/>
  <c r="E1608" i="14" s="1"/>
  <c r="E1609" i="14" a="1"/>
  <c r="E1609" i="14" s="1"/>
  <c r="E1610" i="14" a="1"/>
  <c r="E1610" i="14" s="1"/>
  <c r="E1611" i="14" a="1"/>
  <c r="E1611" i="14" s="1"/>
  <c r="E1612" i="14" a="1"/>
  <c r="E1612" i="14" s="1"/>
  <c r="E1613" i="14" a="1"/>
  <c r="E1613" i="14"/>
  <c r="E1614" i="14" a="1"/>
  <c r="E1614" i="14" s="1"/>
  <c r="E1615" i="14" a="1"/>
  <c r="E1615" i="14" s="1"/>
  <c r="E1616" i="14" a="1"/>
  <c r="E1616" i="14" s="1"/>
  <c r="E1617" i="14" a="1"/>
  <c r="E1617" i="14" s="1"/>
  <c r="E1618" i="14" a="1"/>
  <c r="E1618" i="14" s="1"/>
  <c r="E1619" i="14" a="1"/>
  <c r="E1619" i="14" s="1"/>
  <c r="E1620" i="14" a="1"/>
  <c r="E1620" i="14" s="1"/>
  <c r="E1621" i="14" a="1"/>
  <c r="E1621" i="14" s="1"/>
  <c r="E1622" i="14" a="1"/>
  <c r="E1622" i="14" s="1"/>
  <c r="E1623" i="14" a="1"/>
  <c r="E1623" i="14" s="1"/>
  <c r="E1624" i="14" a="1"/>
  <c r="E1624" i="14" s="1"/>
  <c r="E1625" i="14" a="1"/>
  <c r="E1625" i="14" s="1"/>
  <c r="E1626" i="14" a="1"/>
  <c r="E1626" i="14" s="1"/>
  <c r="E1627" i="14" a="1"/>
  <c r="E1627" i="14" s="1"/>
  <c r="E1628" i="14" a="1"/>
  <c r="E1628" i="14" s="1"/>
  <c r="E1629" i="14" a="1"/>
  <c r="E1629" i="14" s="1"/>
  <c r="E1630" i="14" a="1"/>
  <c r="E1630" i="14" s="1"/>
  <c r="E1631" i="14" a="1"/>
  <c r="E1631" i="14" s="1"/>
  <c r="E1632" i="14" a="1"/>
  <c r="E1632" i="14" s="1"/>
  <c r="E1633" i="14" a="1"/>
  <c r="E1633" i="14" s="1"/>
  <c r="E1634" i="14" a="1"/>
  <c r="E1634" i="14" s="1"/>
  <c r="E1635" i="14" a="1"/>
  <c r="E1635" i="14" s="1"/>
  <c r="E1636" i="14" a="1"/>
  <c r="E1636" i="14" s="1"/>
  <c r="E1637" i="14" a="1"/>
  <c r="E1637" i="14" s="1"/>
  <c r="E1638" i="14" a="1"/>
  <c r="E1638" i="14" s="1"/>
  <c r="E1639" i="14" a="1"/>
  <c r="E1639" i="14" s="1"/>
  <c r="E1640" i="14" a="1"/>
  <c r="E1640" i="14" s="1"/>
  <c r="E1641" i="14" a="1"/>
  <c r="E1641" i="14" s="1"/>
  <c r="E1642" i="14" a="1"/>
  <c r="E1642" i="14" s="1"/>
  <c r="E1643" i="14" a="1"/>
  <c r="E1643" i="14" s="1"/>
  <c r="E1644" i="14" a="1"/>
  <c r="E1644" i="14" s="1"/>
  <c r="E1645" i="14" a="1"/>
  <c r="E1645" i="14" s="1"/>
  <c r="E1646" i="14" a="1"/>
  <c r="E1646" i="14" s="1"/>
  <c r="E1647" i="14" a="1"/>
  <c r="E1647" i="14" s="1"/>
  <c r="E1648" i="14" a="1"/>
  <c r="E1648" i="14" s="1"/>
  <c r="E1649" i="14" a="1"/>
  <c r="E1649" i="14" s="1"/>
  <c r="E1650" i="14" a="1"/>
  <c r="E1650" i="14" s="1"/>
  <c r="E1651" i="14" a="1"/>
  <c r="E1651" i="14" s="1"/>
  <c r="E1652" i="14" a="1"/>
  <c r="E1652" i="14" s="1"/>
  <c r="E1653" i="14" a="1"/>
  <c r="E1653" i="14" s="1"/>
  <c r="E1654" i="14" a="1"/>
  <c r="E1654" i="14" s="1"/>
  <c r="E1655" i="14" a="1"/>
  <c r="E1655" i="14" s="1"/>
  <c r="E1656" i="14" a="1"/>
  <c r="E1656" i="14" s="1"/>
  <c r="E1657" i="14" a="1"/>
  <c r="E1657" i="14" s="1"/>
  <c r="E1658" i="14" a="1"/>
  <c r="E1658" i="14" s="1"/>
  <c r="E1659" i="14" a="1"/>
  <c r="E1659" i="14" s="1"/>
  <c r="E1660" i="14" a="1"/>
  <c r="E1660" i="14" s="1"/>
  <c r="E1661" i="14" a="1"/>
  <c r="E1661" i="14" s="1"/>
  <c r="E1662" i="14" a="1"/>
  <c r="E1662" i="14" s="1"/>
  <c r="E1663" i="14" a="1"/>
  <c r="E1663" i="14" s="1"/>
  <c r="E1664" i="14" a="1"/>
  <c r="E1664" i="14" s="1"/>
  <c r="E1665" i="14" a="1"/>
  <c r="E1665" i="14" s="1"/>
  <c r="E1666" i="14" a="1"/>
  <c r="E1666" i="14" s="1"/>
  <c r="E1667" i="14" a="1"/>
  <c r="E1667" i="14" s="1"/>
  <c r="E1668" i="14" a="1"/>
  <c r="E1668" i="14" s="1"/>
  <c r="E1669" i="14" a="1"/>
  <c r="E1669" i="14" s="1"/>
  <c r="E1670" i="14" a="1"/>
  <c r="E1670" i="14" s="1"/>
  <c r="E1671" i="14" a="1"/>
  <c r="E1671" i="14" s="1"/>
  <c r="E1672" i="14" a="1"/>
  <c r="E1672" i="14" s="1"/>
  <c r="E1673" i="14" a="1"/>
  <c r="E1673" i="14" s="1"/>
  <c r="E1674" i="14" a="1"/>
  <c r="E1674" i="14" s="1"/>
  <c r="E1675" i="14" a="1"/>
  <c r="E1675" i="14" s="1"/>
  <c r="E1676" i="14" a="1"/>
  <c r="E1676" i="14" s="1"/>
  <c r="E1677" i="14" a="1"/>
  <c r="E1677" i="14" s="1"/>
  <c r="E1678" i="14" a="1"/>
  <c r="E1678" i="14" s="1"/>
  <c r="E1679" i="14" a="1"/>
  <c r="E1679" i="14" s="1"/>
  <c r="E1680" i="14" a="1"/>
  <c r="E1680" i="14" s="1"/>
  <c r="E1681" i="14" a="1"/>
  <c r="E1681" i="14" s="1"/>
  <c r="E1682" i="14" a="1"/>
  <c r="E1682" i="14" s="1"/>
  <c r="E1683" i="14" a="1"/>
  <c r="E1683" i="14" s="1"/>
  <c r="E1684" i="14" a="1"/>
  <c r="E1684" i="14" s="1"/>
  <c r="E1685" i="14" a="1"/>
  <c r="E1685" i="14" s="1"/>
  <c r="E1686" i="14" a="1"/>
  <c r="E1686" i="14" s="1"/>
  <c r="E1687" i="14" a="1"/>
  <c r="E1687" i="14" s="1"/>
  <c r="E1688" i="14" a="1"/>
  <c r="E1688" i="14" s="1"/>
  <c r="E1689" i="14" a="1"/>
  <c r="E1689" i="14" s="1"/>
  <c r="E1690" i="14" a="1"/>
  <c r="E1690" i="14" s="1"/>
  <c r="E1691" i="14" a="1"/>
  <c r="E1691" i="14" s="1"/>
  <c r="E1692" i="14" a="1"/>
  <c r="E1692" i="14" s="1"/>
  <c r="E1693" i="14" a="1"/>
  <c r="E1693" i="14" s="1"/>
  <c r="E1694" i="14" a="1"/>
  <c r="E1694" i="14" s="1"/>
  <c r="E1695" i="14" a="1"/>
  <c r="E1695" i="14" s="1"/>
  <c r="E1696" i="14" a="1"/>
  <c r="E1696" i="14" s="1"/>
  <c r="E1697" i="14" a="1"/>
  <c r="E1697" i="14" s="1"/>
  <c r="E1698" i="14" a="1"/>
  <c r="E1698" i="14" s="1"/>
  <c r="E1699" i="14" a="1"/>
  <c r="E1699" i="14" s="1"/>
  <c r="E1700" i="14" a="1"/>
  <c r="E1700" i="14" s="1"/>
  <c r="E1701" i="14" a="1"/>
  <c r="E1701" i="14" s="1"/>
  <c r="E1702" i="14" a="1"/>
  <c r="E1702" i="14" s="1"/>
  <c r="E1703" i="14" a="1"/>
  <c r="E1703" i="14" s="1"/>
  <c r="E1704" i="14" a="1"/>
  <c r="E1704" i="14" s="1"/>
  <c r="E1705" i="14" a="1"/>
  <c r="E1705" i="14" s="1"/>
  <c r="E1706" i="14" a="1"/>
  <c r="E1706" i="14" s="1"/>
  <c r="E1707" i="14" a="1"/>
  <c r="E1707" i="14" s="1"/>
  <c r="E1708" i="14" a="1"/>
  <c r="E1708" i="14" s="1"/>
  <c r="E1709" i="14" a="1"/>
  <c r="E1709" i="14" s="1"/>
  <c r="E1710" i="14" a="1"/>
  <c r="E1710" i="14" s="1"/>
  <c r="E1711" i="14" a="1"/>
  <c r="E1711" i="14" s="1"/>
  <c r="E1712" i="14" a="1"/>
  <c r="E1712" i="14" s="1"/>
  <c r="E1713" i="14" a="1"/>
  <c r="E1713" i="14" s="1"/>
  <c r="E1714" i="14" a="1"/>
  <c r="E1714" i="14" s="1"/>
  <c r="E1715" i="14" a="1"/>
  <c r="E1715" i="14" s="1"/>
  <c r="E1716" i="14" a="1"/>
  <c r="E1716" i="14" s="1"/>
  <c r="E1717" i="14" a="1"/>
  <c r="E1717" i="14" s="1"/>
  <c r="E1718" i="14" a="1"/>
  <c r="E1718" i="14" s="1"/>
  <c r="E1719" i="14" a="1"/>
  <c r="E1719" i="14" s="1"/>
  <c r="E1720" i="14" a="1"/>
  <c r="E1720" i="14" s="1"/>
  <c r="E1721" i="14" a="1"/>
  <c r="E1721" i="14" s="1"/>
  <c r="E1722" i="14" a="1"/>
  <c r="E1722" i="14" s="1"/>
  <c r="E1723" i="14" a="1"/>
  <c r="E1723" i="14" s="1"/>
  <c r="E1724" i="14" a="1"/>
  <c r="E1724" i="14" s="1"/>
  <c r="E1725" i="14" a="1"/>
  <c r="E1725" i="14" s="1"/>
  <c r="E1726" i="14" a="1"/>
  <c r="E1726" i="14" s="1"/>
  <c r="E1727" i="14" a="1"/>
  <c r="E1727" i="14" s="1"/>
  <c r="E1728" i="14" a="1"/>
  <c r="E1728" i="14" s="1"/>
  <c r="E1729" i="14" a="1"/>
  <c r="E1729" i="14" s="1"/>
  <c r="E1730" i="14" a="1"/>
  <c r="E1730" i="14" s="1"/>
  <c r="E1731" i="14" a="1"/>
  <c r="E1731" i="14" s="1"/>
  <c r="E1732" i="14" a="1"/>
  <c r="E1732" i="14" s="1"/>
  <c r="E1733" i="14" a="1"/>
  <c r="E1733" i="14" s="1"/>
  <c r="E1734" i="14" a="1"/>
  <c r="E1734" i="14" s="1"/>
  <c r="E1735" i="14" a="1"/>
  <c r="E1735" i="14" s="1"/>
  <c r="E1736" i="14" a="1"/>
  <c r="E1736" i="14" s="1"/>
  <c r="E1737" i="14" a="1"/>
  <c r="E1737" i="14" s="1"/>
  <c r="E1738" i="14" a="1"/>
  <c r="E1738" i="14" s="1"/>
  <c r="E1739" i="14" a="1"/>
  <c r="E1739" i="14" s="1"/>
  <c r="E1740" i="14" a="1"/>
  <c r="E1740" i="14" s="1"/>
  <c r="E1741" i="14" a="1"/>
  <c r="E1741" i="14" s="1"/>
  <c r="E1742" i="14" a="1"/>
  <c r="E1742" i="14" s="1"/>
  <c r="E1743" i="14" a="1"/>
  <c r="E1743" i="14" s="1"/>
  <c r="E1744" i="14" a="1"/>
  <c r="E1744" i="14" s="1"/>
  <c r="E1745" i="14" a="1"/>
  <c r="E1745" i="14" s="1"/>
  <c r="E1746" i="14" a="1"/>
  <c r="E1746" i="14" s="1"/>
  <c r="E1747" i="14" a="1"/>
  <c r="E1747" i="14" s="1"/>
  <c r="E1748" i="14" a="1"/>
  <c r="E1748" i="14" s="1"/>
  <c r="E1749" i="14" a="1"/>
  <c r="E1749" i="14" s="1"/>
  <c r="E1750" i="14" a="1"/>
  <c r="E1750" i="14" s="1"/>
  <c r="E1751" i="14" a="1"/>
  <c r="E1751" i="14" s="1"/>
  <c r="E1752" i="14" a="1"/>
  <c r="E1752" i="14" s="1"/>
  <c r="E1753" i="14" a="1"/>
  <c r="E1753" i="14" s="1"/>
  <c r="E1754" i="14" a="1"/>
  <c r="E1754" i="14" s="1"/>
  <c r="E1755" i="14" a="1"/>
  <c r="E1755" i="14" s="1"/>
  <c r="E1756" i="14" a="1"/>
  <c r="E1756" i="14" s="1"/>
  <c r="E1757" i="14" a="1"/>
  <c r="E1757" i="14" s="1"/>
  <c r="E1758" i="14" a="1"/>
  <c r="E1758" i="14" s="1"/>
  <c r="E1759" i="14" a="1"/>
  <c r="E1759" i="14" s="1"/>
  <c r="E1760" i="14" a="1"/>
  <c r="E1760" i="14" s="1"/>
  <c r="E1761" i="14" a="1"/>
  <c r="E1761" i="14" s="1"/>
  <c r="E1762" i="14" a="1"/>
  <c r="E1762" i="14" s="1"/>
  <c r="E1763" i="14" a="1"/>
  <c r="E1763" i="14" s="1"/>
  <c r="E1764" i="14" a="1"/>
  <c r="E1764" i="14" s="1"/>
  <c r="E1765" i="14" a="1"/>
  <c r="E1765" i="14"/>
  <c r="E1766" i="14" a="1"/>
  <c r="E1766" i="14" s="1"/>
  <c r="E1767" i="14" a="1"/>
  <c r="E1767" i="14" s="1"/>
  <c r="E1768" i="14" a="1"/>
  <c r="E1768" i="14" s="1"/>
  <c r="E1769" i="14" a="1"/>
  <c r="E1769" i="14" s="1"/>
  <c r="E1770" i="14" a="1"/>
  <c r="E1770" i="14" s="1"/>
  <c r="E1771" i="14" a="1"/>
  <c r="E1771" i="14" s="1"/>
  <c r="E1772" i="14" a="1"/>
  <c r="E1772" i="14" s="1"/>
  <c r="E1773" i="14" a="1"/>
  <c r="E1773" i="14" s="1"/>
  <c r="E1774" i="14" a="1"/>
  <c r="E1774" i="14" s="1"/>
  <c r="E1775" i="14" a="1"/>
  <c r="E1775" i="14" s="1"/>
  <c r="E1776" i="14" a="1"/>
  <c r="E1776" i="14" s="1"/>
  <c r="E1777" i="14" a="1"/>
  <c r="E1777" i="14" s="1"/>
  <c r="E1778" i="14" a="1"/>
  <c r="E1778" i="14" s="1"/>
  <c r="E1779" i="14" a="1"/>
  <c r="E1779" i="14" s="1"/>
  <c r="E1780" i="14" a="1"/>
  <c r="E1780" i="14" s="1"/>
  <c r="E1781" i="14" a="1"/>
  <c r="E1781" i="14" s="1"/>
  <c r="E1782" i="14" a="1"/>
  <c r="E1782" i="14" s="1"/>
  <c r="E1783" i="14" a="1"/>
  <c r="E1783" i="14" s="1"/>
  <c r="E1784" i="14" a="1"/>
  <c r="E1784" i="14" s="1"/>
  <c r="E1785" i="14" a="1"/>
  <c r="E1785" i="14" s="1"/>
  <c r="E1786" i="14" a="1"/>
  <c r="E1786" i="14" s="1"/>
  <c r="E1787" i="14" a="1"/>
  <c r="E1787" i="14" s="1"/>
  <c r="E1788" i="14" a="1"/>
  <c r="E1788" i="14" s="1"/>
  <c r="E1789" i="14" a="1"/>
  <c r="E1789" i="14" s="1"/>
  <c r="E1790" i="14" a="1"/>
  <c r="E1790" i="14" s="1"/>
  <c r="E1791" i="14" a="1"/>
  <c r="E1791" i="14" s="1"/>
  <c r="E1792" i="14" a="1"/>
  <c r="E1792" i="14" s="1"/>
  <c r="E1793" i="14" a="1"/>
  <c r="E1793" i="14" s="1"/>
  <c r="E1794" i="14" a="1"/>
  <c r="E1794" i="14" s="1"/>
  <c r="E1795" i="14" a="1"/>
  <c r="E1795" i="14" s="1"/>
  <c r="E1796" i="14" a="1"/>
  <c r="E1796" i="14" s="1"/>
  <c r="E1797" i="14" a="1"/>
  <c r="E1797" i="14" s="1"/>
  <c r="E1798" i="14" a="1"/>
  <c r="E1798" i="14" s="1"/>
  <c r="E1799" i="14" a="1"/>
  <c r="E1799" i="14" s="1"/>
  <c r="E1800" i="14" a="1"/>
  <c r="E1800" i="14" s="1"/>
  <c r="E1801" i="14" a="1"/>
  <c r="E1801" i="14" s="1"/>
  <c r="E1802" i="14" a="1"/>
  <c r="E1802" i="14" s="1"/>
  <c r="E1803" i="14" a="1"/>
  <c r="E1803" i="14" s="1"/>
  <c r="E1804" i="14" a="1"/>
  <c r="E1804" i="14" s="1"/>
  <c r="E1805" i="14" a="1"/>
  <c r="E1805" i="14" s="1"/>
  <c r="E1806" i="14" a="1"/>
  <c r="E1806" i="14" s="1"/>
  <c r="E1807" i="14" a="1"/>
  <c r="E1807" i="14" s="1"/>
  <c r="E1808" i="14" a="1"/>
  <c r="E1808" i="14" s="1"/>
  <c r="E1809" i="14" a="1"/>
  <c r="E1809" i="14" s="1"/>
  <c r="E1810" i="14" a="1"/>
  <c r="E1810" i="14" s="1"/>
  <c r="E1811" i="14" a="1"/>
  <c r="E1811" i="14" s="1"/>
  <c r="E1812" i="14" a="1"/>
  <c r="E1812" i="14" s="1"/>
  <c r="E1813" i="14" a="1"/>
  <c r="E1813" i="14" s="1"/>
  <c r="E1814" i="14" a="1"/>
  <c r="E1814" i="14" s="1"/>
  <c r="E1815" i="14" a="1"/>
  <c r="E1815" i="14" s="1"/>
  <c r="E1816" i="14" a="1"/>
  <c r="E1816" i="14" s="1"/>
  <c r="E1817" i="14" a="1"/>
  <c r="E1817" i="14" s="1"/>
  <c r="E1818" i="14" a="1"/>
  <c r="E1818" i="14" s="1"/>
  <c r="E1819" i="14" a="1"/>
  <c r="E1819" i="14" s="1"/>
  <c r="E1820" i="14" a="1"/>
  <c r="E1820" i="14" s="1"/>
  <c r="E1821" i="14" a="1"/>
  <c r="E1821" i="14" s="1"/>
  <c r="E1822" i="14" a="1"/>
  <c r="E1822" i="14" s="1"/>
  <c r="E1823" i="14" a="1"/>
  <c r="E1823" i="14" s="1"/>
  <c r="E1824" i="14" a="1"/>
  <c r="E1824" i="14" s="1"/>
  <c r="E1825" i="14" a="1"/>
  <c r="E1825" i="14" s="1"/>
  <c r="E1826" i="14" a="1"/>
  <c r="E1826" i="14" s="1"/>
  <c r="E1827" i="14" a="1"/>
  <c r="E1827" i="14" s="1"/>
  <c r="E1828" i="14" a="1"/>
  <c r="E1828" i="14" s="1"/>
  <c r="E1829" i="14" a="1"/>
  <c r="E1829" i="14" s="1"/>
  <c r="E1830" i="14" a="1"/>
  <c r="E1830" i="14" s="1"/>
  <c r="E1831" i="14" a="1"/>
  <c r="E1831" i="14" s="1"/>
  <c r="E1832" i="14" a="1"/>
  <c r="E1832" i="14" s="1"/>
  <c r="E1833" i="14" a="1"/>
  <c r="E1833" i="14" s="1"/>
  <c r="E1834" i="14" a="1"/>
  <c r="E1834" i="14" s="1"/>
  <c r="E1835" i="14" a="1"/>
  <c r="E1835" i="14" s="1"/>
  <c r="E1836" i="14" a="1"/>
  <c r="E1836" i="14" s="1"/>
  <c r="E1837" i="14" a="1"/>
  <c r="E1837" i="14" s="1"/>
  <c r="E1838" i="14" a="1"/>
  <c r="E1838" i="14" s="1"/>
  <c r="E1839" i="14" a="1"/>
  <c r="E1839" i="14" s="1"/>
  <c r="E1840" i="14" a="1"/>
  <c r="E1840" i="14" s="1"/>
  <c r="E1841" i="14" a="1"/>
  <c r="E1841" i="14" s="1"/>
  <c r="E1842" i="14" a="1"/>
  <c r="E1842" i="14" s="1"/>
  <c r="E1843" i="14" a="1"/>
  <c r="E1843" i="14" s="1"/>
  <c r="E1844" i="14" a="1"/>
  <c r="E1844" i="14" s="1"/>
  <c r="E1845" i="14" a="1"/>
  <c r="E1845" i="14" s="1"/>
  <c r="E1846" i="14" a="1"/>
  <c r="E1846" i="14" s="1"/>
  <c r="E1847" i="14" a="1"/>
  <c r="E1847" i="14" s="1"/>
  <c r="E1848" i="14" a="1"/>
  <c r="E1848" i="14" s="1"/>
  <c r="E1849" i="14" a="1"/>
  <c r="E1849" i="14" s="1"/>
  <c r="E1850" i="14" a="1"/>
  <c r="E1850" i="14" s="1"/>
  <c r="E1851" i="14" a="1"/>
  <c r="E1851" i="14" s="1"/>
  <c r="E1852" i="14" a="1"/>
  <c r="E1852" i="14" s="1"/>
  <c r="E1853" i="14" a="1"/>
  <c r="E1853" i="14" s="1"/>
  <c r="E1854" i="14" a="1"/>
  <c r="E1854" i="14" s="1"/>
  <c r="E1855" i="14" a="1"/>
  <c r="E1855" i="14" s="1"/>
  <c r="E1856" i="14" a="1"/>
  <c r="E1856" i="14" s="1"/>
  <c r="E1857" i="14" a="1"/>
  <c r="E1857" i="14" s="1"/>
  <c r="E1858" i="14" a="1"/>
  <c r="E1858" i="14" s="1"/>
  <c r="E1859" i="14" a="1"/>
  <c r="E1859" i="14" s="1"/>
  <c r="E1860" i="14" a="1"/>
  <c r="E1860" i="14" s="1"/>
  <c r="E1861" i="14" a="1"/>
  <c r="E1861" i="14" s="1"/>
  <c r="E1862" i="14" a="1"/>
  <c r="E1862" i="14" s="1"/>
  <c r="E1863" i="14" a="1"/>
  <c r="E1863" i="14" s="1"/>
  <c r="E1864" i="14" a="1"/>
  <c r="E1864" i="14" s="1"/>
  <c r="E1865" i="14" a="1"/>
  <c r="E1865" i="14" s="1"/>
  <c r="E1866" i="14" a="1"/>
  <c r="E1866" i="14" s="1"/>
  <c r="E1867" i="14" a="1"/>
  <c r="E1867" i="14" s="1"/>
  <c r="E1868" i="14" a="1"/>
  <c r="E1868" i="14" s="1"/>
  <c r="E1869" i="14" a="1"/>
  <c r="E1869" i="14" s="1"/>
  <c r="E1870" i="14" a="1"/>
  <c r="E1870" i="14" s="1"/>
  <c r="E1871" i="14" a="1"/>
  <c r="E1871" i="14" s="1"/>
  <c r="E1872" i="14" a="1"/>
  <c r="E1872" i="14" s="1"/>
  <c r="E1873" i="14" a="1"/>
  <c r="E1873" i="14" s="1"/>
  <c r="E1874" i="14" a="1"/>
  <c r="E1874" i="14" s="1"/>
  <c r="E1875" i="14" a="1"/>
  <c r="E1875" i="14" s="1"/>
  <c r="E1876" i="14" a="1"/>
  <c r="E1876" i="14" s="1"/>
  <c r="E1877" i="14" a="1"/>
  <c r="E1877" i="14" s="1"/>
  <c r="E1878" i="14" a="1"/>
  <c r="E1878" i="14" s="1"/>
  <c r="E1879" i="14" a="1"/>
  <c r="E1879" i="14" s="1"/>
  <c r="E1880" i="14" a="1"/>
  <c r="E1880" i="14" s="1"/>
  <c r="E1881" i="14" a="1"/>
  <c r="E1881" i="14" s="1"/>
  <c r="E1882" i="14" a="1"/>
  <c r="E1882" i="14" s="1"/>
  <c r="E1883" i="14" a="1"/>
  <c r="E1883" i="14" s="1"/>
  <c r="E1884" i="14" a="1"/>
  <c r="E1884" i="14" s="1"/>
  <c r="E1885" i="14" a="1"/>
  <c r="E1885" i="14" s="1"/>
  <c r="E1886" i="14" a="1"/>
  <c r="E1886" i="14" s="1"/>
  <c r="E1887" i="14" a="1"/>
  <c r="E1887" i="14" s="1"/>
  <c r="E1888" i="14" a="1"/>
  <c r="E1888" i="14" s="1"/>
  <c r="E1889" i="14" a="1"/>
  <c r="E1889" i="14" s="1"/>
  <c r="E1890" i="14" a="1"/>
  <c r="E1890" i="14" s="1"/>
  <c r="E1891" i="14" a="1"/>
  <c r="E1891" i="14" s="1"/>
  <c r="E1892" i="14" a="1"/>
  <c r="E1892" i="14" s="1"/>
  <c r="E1893" i="14" a="1"/>
  <c r="E1893" i="14" s="1"/>
  <c r="E1894" i="14" a="1"/>
  <c r="E1894" i="14" s="1"/>
  <c r="E1895" i="14" a="1"/>
  <c r="E1895" i="14" s="1"/>
  <c r="E1896" i="14" a="1"/>
  <c r="E1896" i="14" s="1"/>
  <c r="E1897" i="14" a="1"/>
  <c r="E1897" i="14" s="1"/>
  <c r="E1898" i="14" a="1"/>
  <c r="E1898" i="14" s="1"/>
  <c r="E1899" i="14" a="1"/>
  <c r="E1899" i="14" s="1"/>
  <c r="E1900" i="14" a="1"/>
  <c r="E1900" i="14" s="1"/>
  <c r="E1901" i="14" a="1"/>
  <c r="E1901" i="14" s="1"/>
  <c r="E1902" i="14" a="1"/>
  <c r="E1902" i="14" s="1"/>
  <c r="E1903" i="14" a="1"/>
  <c r="E1903" i="14" s="1"/>
  <c r="E1904" i="14" a="1"/>
  <c r="E1904" i="14" s="1"/>
  <c r="E1905" i="14" a="1"/>
  <c r="E1905" i="14" s="1"/>
  <c r="E1906" i="14" a="1"/>
  <c r="E1906" i="14" s="1"/>
  <c r="E1907" i="14" a="1"/>
  <c r="E1907" i="14" s="1"/>
  <c r="E1908" i="14" a="1"/>
  <c r="E1908" i="14" s="1"/>
  <c r="E1909" i="14" a="1"/>
  <c r="E1909" i="14" s="1"/>
  <c r="E1910" i="14" a="1"/>
  <c r="E1910" i="14" s="1"/>
  <c r="E1911" i="14" a="1"/>
  <c r="E1911" i="14" s="1"/>
  <c r="E1912" i="14" a="1"/>
  <c r="E1912" i="14" s="1"/>
  <c r="E1913" i="14" a="1"/>
  <c r="E1913" i="14" s="1"/>
  <c r="E1914" i="14" a="1"/>
  <c r="E1914" i="14" s="1"/>
  <c r="E1915" i="14" a="1"/>
  <c r="E1915" i="14" s="1"/>
  <c r="E1916" i="14" a="1"/>
  <c r="E1916" i="14" s="1"/>
  <c r="E1917" i="14" a="1"/>
  <c r="E1917" i="14" s="1"/>
  <c r="E1918" i="14" a="1"/>
  <c r="E1918" i="14" s="1"/>
  <c r="E1919" i="14" a="1"/>
  <c r="E1919" i="14" s="1"/>
  <c r="E1920" i="14" a="1"/>
  <c r="E1920" i="14" s="1"/>
  <c r="E1921" i="14" a="1"/>
  <c r="E1921" i="14" s="1"/>
  <c r="E1922" i="14" a="1"/>
  <c r="E1922" i="14" s="1"/>
  <c r="E1923" i="14" a="1"/>
  <c r="E1923" i="14" s="1"/>
  <c r="E1924" i="14" a="1"/>
  <c r="E1924" i="14" s="1"/>
  <c r="E1925" i="14" a="1"/>
  <c r="E1925" i="14" s="1"/>
  <c r="E1926" i="14" a="1"/>
  <c r="E1926" i="14" s="1"/>
  <c r="E1927" i="14" a="1"/>
  <c r="E1927" i="14" s="1"/>
  <c r="E1928" i="14" a="1"/>
  <c r="E1928" i="14" s="1"/>
  <c r="E1929" i="14" a="1"/>
  <c r="E1929" i="14" s="1"/>
  <c r="E1930" i="14" a="1"/>
  <c r="E1930" i="14" s="1"/>
  <c r="E1931" i="14" a="1"/>
  <c r="E1931" i="14" s="1"/>
  <c r="E1932" i="14" a="1"/>
  <c r="E1932" i="14" s="1"/>
  <c r="E1933" i="14" a="1"/>
  <c r="E1933" i="14" s="1"/>
  <c r="E1934" i="14" a="1"/>
  <c r="E1934" i="14" s="1"/>
  <c r="E1935" i="14" a="1"/>
  <c r="E1935" i="14" s="1"/>
  <c r="E1936" i="14" a="1"/>
  <c r="E1936" i="14" s="1"/>
  <c r="E1937" i="14" a="1"/>
  <c r="E1937" i="14" s="1"/>
  <c r="E1938" i="14" a="1"/>
  <c r="E1938" i="14" s="1"/>
  <c r="E1939" i="14" a="1"/>
  <c r="E1939" i="14" s="1"/>
  <c r="E1940" i="14" a="1"/>
  <c r="E1940" i="14" s="1"/>
  <c r="E1941" i="14" a="1"/>
  <c r="E1941" i="14" s="1"/>
  <c r="E1942" i="14" a="1"/>
  <c r="E1942" i="14" s="1"/>
  <c r="E1943" i="14" a="1"/>
  <c r="E1943" i="14" s="1"/>
  <c r="E1944" i="14" a="1"/>
  <c r="E1944" i="14" s="1"/>
  <c r="E1945" i="14" a="1"/>
  <c r="E1945" i="14" s="1"/>
  <c r="E1946" i="14" a="1"/>
  <c r="E1946" i="14" s="1"/>
  <c r="E1947" i="14" a="1"/>
  <c r="E1947" i="14" s="1"/>
  <c r="E1948" i="14" a="1"/>
  <c r="E1948" i="14" s="1"/>
  <c r="E1949" i="14" a="1"/>
  <c r="E1949" i="14" s="1"/>
  <c r="E1950" i="14" a="1"/>
  <c r="E1950" i="14" s="1"/>
  <c r="E1951" i="14" a="1"/>
  <c r="E1951" i="14" s="1"/>
  <c r="E1952" i="14" a="1"/>
  <c r="E1952" i="14" s="1"/>
  <c r="E1953" i="14" a="1"/>
  <c r="E1953" i="14" s="1"/>
  <c r="E1954" i="14" a="1"/>
  <c r="E1954" i="14" s="1"/>
  <c r="E1955" i="14" a="1"/>
  <c r="E1955" i="14" s="1"/>
  <c r="E1956" i="14" a="1"/>
  <c r="E1956" i="14" s="1"/>
  <c r="E1957" i="14" a="1"/>
  <c r="E1957" i="14"/>
  <c r="E1958" i="14" a="1"/>
  <c r="E1958" i="14" s="1"/>
  <c r="E1959" i="14" a="1"/>
  <c r="E1959" i="14" s="1"/>
  <c r="E1960" i="14" a="1"/>
  <c r="E1960" i="14" s="1"/>
  <c r="E1961" i="14" a="1"/>
  <c r="E1961" i="14" s="1"/>
  <c r="E1962" i="14" a="1"/>
  <c r="E1962" i="14" s="1"/>
  <c r="E1963" i="14" a="1"/>
  <c r="E1963" i="14" s="1"/>
  <c r="E1964" i="14" a="1"/>
  <c r="E1964" i="14" s="1"/>
  <c r="E1965" i="14" a="1"/>
  <c r="E1965" i="14" s="1"/>
  <c r="E1966" i="14" a="1"/>
  <c r="E1966" i="14" s="1"/>
  <c r="E1967" i="14" a="1"/>
  <c r="E1967" i="14" s="1"/>
  <c r="E1968" i="14" a="1"/>
  <c r="E1968" i="14" s="1"/>
  <c r="E1969" i="14" a="1"/>
  <c r="E1969" i="14" s="1"/>
  <c r="E1970" i="14" a="1"/>
  <c r="E1970" i="14" s="1"/>
  <c r="E1971" i="14" a="1"/>
  <c r="E1971" i="14" s="1"/>
  <c r="E1972" i="14" a="1"/>
  <c r="E1972" i="14" s="1"/>
  <c r="E1973" i="14" a="1"/>
  <c r="E1973" i="14" s="1"/>
  <c r="E1974" i="14" a="1"/>
  <c r="E1974" i="14" s="1"/>
  <c r="E1975" i="14" a="1"/>
  <c r="E1975" i="14" s="1"/>
  <c r="E1976" i="14" a="1"/>
  <c r="E1976" i="14" s="1"/>
  <c r="E1977" i="14" a="1"/>
  <c r="E1977" i="14" s="1"/>
  <c r="E1978" i="14" a="1"/>
  <c r="E1978" i="14" s="1"/>
  <c r="E1979" i="14" a="1"/>
  <c r="E1979" i="14" s="1"/>
  <c r="E1980" i="14" a="1"/>
  <c r="E1980" i="14"/>
  <c r="E1981" i="14" a="1"/>
  <c r="E1981" i="14" s="1"/>
  <c r="E1982" i="14" a="1"/>
  <c r="E1982" i="14" s="1"/>
  <c r="E1983" i="14" a="1"/>
  <c r="E1983" i="14" s="1"/>
  <c r="E1984" i="14" a="1"/>
  <c r="E1984" i="14" s="1"/>
  <c r="E1985" i="14" a="1"/>
  <c r="E1985" i="14" s="1"/>
  <c r="E1986" i="14" a="1"/>
  <c r="E1986" i="14" s="1"/>
  <c r="E1987" i="14" a="1"/>
  <c r="E1987" i="14" s="1"/>
  <c r="E1988" i="14" a="1"/>
  <c r="E1988" i="14" s="1"/>
  <c r="E1989" i="14" a="1"/>
  <c r="E1989" i="14" s="1"/>
  <c r="E1990" i="14" a="1"/>
  <c r="E1990" i="14" s="1"/>
  <c r="E1991" i="14" a="1"/>
  <c r="E1991" i="14" s="1"/>
  <c r="E1992" i="14" a="1"/>
  <c r="E1992" i="14" s="1"/>
  <c r="E1993" i="14" a="1"/>
  <c r="E1993" i="14" s="1"/>
  <c r="E1994" i="14" a="1"/>
  <c r="E1994" i="14" s="1"/>
  <c r="E1995" i="14" a="1"/>
  <c r="E1995" i="14" s="1"/>
  <c r="E1996" i="14" a="1"/>
  <c r="E1996" i="14" s="1"/>
  <c r="E1997" i="14" a="1"/>
  <c r="E1997" i="14" s="1"/>
  <c r="E1998" i="14" a="1"/>
  <c r="E1998" i="14" s="1"/>
  <c r="E1999" i="14" a="1"/>
  <c r="E1999" i="14" s="1"/>
  <c r="E2000" i="14" a="1"/>
  <c r="E2000" i="14" s="1"/>
  <c r="E2001" i="14" a="1"/>
  <c r="E2001" i="14" s="1"/>
  <c r="E2002" i="14" a="1"/>
  <c r="E2002" i="14" s="1"/>
  <c r="E2003" i="14" a="1"/>
  <c r="E2003" i="14" s="1"/>
  <c r="E2004" i="14" a="1"/>
  <c r="E2004" i="14" s="1"/>
  <c r="E2005" i="14" a="1"/>
  <c r="E2005" i="14" s="1"/>
  <c r="E2006" i="14" a="1"/>
  <c r="E2006" i="14" s="1"/>
  <c r="E2007" i="14" a="1"/>
  <c r="E2007" i="14" s="1"/>
  <c r="E2008" i="14" a="1"/>
  <c r="E2008" i="14" s="1"/>
  <c r="E2009" i="14" a="1"/>
  <c r="E2009" i="14" s="1"/>
  <c r="E2010" i="14" a="1"/>
  <c r="E2010" i="14" s="1"/>
  <c r="E2011" i="14" a="1"/>
  <c r="E2011" i="14" s="1"/>
  <c r="E2012" i="14" a="1"/>
  <c r="E2012" i="14" s="1"/>
  <c r="E2013" i="14" a="1"/>
  <c r="E2013" i="14" s="1"/>
  <c r="E2014" i="14" a="1"/>
  <c r="E2014" i="14" s="1"/>
  <c r="E2015" i="14" a="1"/>
  <c r="E2015" i="14" s="1"/>
  <c r="E2016" i="14" a="1"/>
  <c r="E2016" i="14" s="1"/>
  <c r="E2017" i="14" a="1"/>
  <c r="E2017" i="14" s="1"/>
  <c r="E2018" i="14" a="1"/>
  <c r="E2018" i="14" s="1"/>
  <c r="E2019" i="14" a="1"/>
  <c r="E2019" i="14" s="1"/>
  <c r="E2020" i="14" a="1"/>
  <c r="E2020" i="14" s="1"/>
  <c r="E2021" i="14" a="1"/>
  <c r="E2021" i="14" s="1"/>
  <c r="E2022" i="14" a="1"/>
  <c r="E2022" i="14" s="1"/>
  <c r="E2023" i="14" a="1"/>
  <c r="E2023" i="14" s="1"/>
  <c r="E2024" i="14" a="1"/>
  <c r="E2024" i="14" s="1"/>
  <c r="E2025" i="14" a="1"/>
  <c r="E2025" i="14" s="1"/>
  <c r="E2026" i="14" a="1"/>
  <c r="E2026" i="14" s="1"/>
  <c r="E2027" i="14" a="1"/>
  <c r="E2027" i="14" s="1"/>
  <c r="E2028" i="14" a="1"/>
  <c r="E2028" i="14" s="1"/>
  <c r="E2029" i="14" a="1"/>
  <c r="E2029" i="14" s="1"/>
  <c r="E2030" i="14" a="1"/>
  <c r="E2030" i="14" s="1"/>
  <c r="E2031" i="14" a="1"/>
  <c r="E2031" i="14" s="1"/>
  <c r="E2032" i="14" a="1"/>
  <c r="E2032" i="14" s="1"/>
  <c r="E2033" i="14" a="1"/>
  <c r="E2033" i="14" s="1"/>
  <c r="E2034" i="14" a="1"/>
  <c r="E2034" i="14" s="1"/>
  <c r="E2035" i="14" a="1"/>
  <c r="E2035" i="14" s="1"/>
  <c r="E2036" i="14" a="1"/>
  <c r="E2036" i="14" s="1"/>
  <c r="E2037" i="14" a="1"/>
  <c r="E2037" i="14" s="1"/>
  <c r="E2038" i="14" a="1"/>
  <c r="E2038" i="14" s="1"/>
  <c r="E2039" i="14" a="1"/>
  <c r="E2039" i="14" s="1"/>
  <c r="E2040" i="14" a="1"/>
  <c r="E2040" i="14" s="1"/>
  <c r="E2041" i="14" a="1"/>
  <c r="E2041" i="14" s="1"/>
  <c r="E2042" i="14" a="1"/>
  <c r="E2042" i="14" s="1"/>
  <c r="E2043" i="14" a="1"/>
  <c r="E2043" i="14" s="1"/>
  <c r="E2044" i="14" a="1"/>
  <c r="E2044" i="14"/>
  <c r="E2045" i="14" a="1"/>
  <c r="E2045" i="14" s="1"/>
  <c r="E2046" i="14" a="1"/>
  <c r="E2046" i="14" s="1"/>
  <c r="E2047" i="14" a="1"/>
  <c r="E2047" i="14" s="1"/>
  <c r="E2048" i="14" a="1"/>
  <c r="E2048" i="14" s="1"/>
  <c r="E2049" i="14" a="1"/>
  <c r="E2049" i="14" s="1"/>
  <c r="E2050" i="14" a="1"/>
  <c r="E2050" i="14" s="1"/>
  <c r="E2051" i="14" a="1"/>
  <c r="E2051" i="14" s="1"/>
  <c r="E2052" i="14" a="1"/>
  <c r="E2052" i="14" s="1"/>
  <c r="E2053" i="14" a="1"/>
  <c r="E2053" i="14" s="1"/>
  <c r="E2054" i="14" a="1"/>
  <c r="E2054" i="14" s="1"/>
  <c r="E2055" i="14" a="1"/>
  <c r="E2055" i="14" s="1"/>
  <c r="E2056" i="14" a="1"/>
  <c r="E2056" i="14" s="1"/>
  <c r="E2057" i="14" a="1"/>
  <c r="E2057" i="14" s="1"/>
  <c r="E2058" i="14" a="1"/>
  <c r="E2058" i="14" s="1"/>
  <c r="E2059" i="14" a="1"/>
  <c r="E2059" i="14" s="1"/>
  <c r="E2060" i="14" a="1"/>
  <c r="E2060" i="14" s="1"/>
  <c r="E2061" i="14" a="1"/>
  <c r="E2061" i="14" s="1"/>
  <c r="E2062" i="14" a="1"/>
  <c r="E2062" i="14" s="1"/>
  <c r="E2063" i="14" a="1"/>
  <c r="E2063" i="14" s="1"/>
  <c r="E2064" i="14" a="1"/>
  <c r="E2064" i="14" s="1"/>
  <c r="E2065" i="14" a="1"/>
  <c r="E2065" i="14" s="1"/>
  <c r="E2066" i="14" a="1"/>
  <c r="E2066" i="14" s="1"/>
  <c r="E2067" i="14" a="1"/>
  <c r="E2067" i="14" s="1"/>
  <c r="E2068" i="14" a="1"/>
  <c r="E2068" i="14" s="1"/>
  <c r="E2069" i="14" a="1"/>
  <c r="E2069" i="14" s="1"/>
  <c r="E2070" i="14" a="1"/>
  <c r="E2070" i="14" s="1"/>
  <c r="E2071" i="14" a="1"/>
  <c r="E2071" i="14" s="1"/>
  <c r="E2072" i="14" a="1"/>
  <c r="E2072" i="14" s="1"/>
  <c r="E2073" i="14" a="1"/>
  <c r="E2073" i="14" s="1"/>
  <c r="E2074" i="14" a="1"/>
  <c r="E2074" i="14" s="1"/>
  <c r="E2075" i="14" a="1"/>
  <c r="E2075" i="14" s="1"/>
  <c r="E2076" i="14" a="1"/>
  <c r="E2076" i="14" s="1"/>
  <c r="E2077" i="14" a="1"/>
  <c r="E2077" i="14" s="1"/>
  <c r="E2078" i="14" a="1"/>
  <c r="E2078" i="14" s="1"/>
  <c r="E2079" i="14" a="1"/>
  <c r="E2079" i="14" s="1"/>
  <c r="E2080" i="14" a="1"/>
  <c r="E2080" i="14" s="1"/>
  <c r="E2081" i="14" a="1"/>
  <c r="E2081" i="14" s="1"/>
  <c r="E2082" i="14" a="1"/>
  <c r="E2082" i="14" s="1"/>
  <c r="E2083" i="14" a="1"/>
  <c r="E2083" i="14" s="1"/>
  <c r="E2084" i="14" a="1"/>
  <c r="E2084" i="14" s="1"/>
  <c r="E2085" i="14" a="1"/>
  <c r="E2085" i="14" s="1"/>
  <c r="E2086" i="14" a="1"/>
  <c r="E2086" i="14" s="1"/>
  <c r="E2087" i="14" a="1"/>
  <c r="E2087" i="14" s="1"/>
  <c r="E2088" i="14" a="1"/>
  <c r="E2088" i="14" s="1"/>
  <c r="E2089" i="14" a="1"/>
  <c r="E2089" i="14" s="1"/>
  <c r="E2090" i="14" a="1"/>
  <c r="E2090" i="14" s="1"/>
  <c r="E2091" i="14" a="1"/>
  <c r="E2091" i="14" s="1"/>
  <c r="E2092" i="14" a="1"/>
  <c r="E2092" i="14" s="1"/>
  <c r="E2093" i="14" a="1"/>
  <c r="E2093" i="14" s="1"/>
  <c r="E2094" i="14" a="1"/>
  <c r="E2094" i="14"/>
  <c r="E2095" i="14" a="1"/>
  <c r="E2095" i="14" s="1"/>
  <c r="E2096" i="14" a="1"/>
  <c r="E2096" i="14" s="1"/>
  <c r="E2097" i="14" a="1"/>
  <c r="E2097" i="14" s="1"/>
  <c r="E2098" i="14" a="1"/>
  <c r="E2098" i="14"/>
  <c r="E2099" i="14" a="1"/>
  <c r="E2099" i="14" s="1"/>
  <c r="E2100" i="14" a="1"/>
  <c r="E2100" i="14" s="1"/>
  <c r="E2101" i="14" a="1"/>
  <c r="E2101" i="14" s="1"/>
  <c r="E2102" i="14" a="1"/>
  <c r="E2102" i="14" s="1"/>
  <c r="E2103" i="14" a="1"/>
  <c r="E2103" i="14" s="1"/>
  <c r="E2104" i="14" a="1"/>
  <c r="E2104" i="14" s="1"/>
  <c r="E2105" i="14" a="1"/>
  <c r="E2105" i="14" s="1"/>
  <c r="E2106" i="14" a="1"/>
  <c r="E2106" i="14" s="1"/>
  <c r="E2107" i="14" a="1"/>
  <c r="E2107" i="14" s="1"/>
  <c r="E2108" i="14" a="1"/>
  <c r="E2108" i="14" s="1"/>
  <c r="E2109" i="14" a="1"/>
  <c r="E2109" i="14" s="1"/>
  <c r="E2110" i="14" a="1"/>
  <c r="E2110" i="14" s="1"/>
  <c r="E2111" i="14" a="1"/>
  <c r="E2111" i="14" s="1"/>
  <c r="E2112" i="14" a="1"/>
  <c r="E2112" i="14" s="1"/>
  <c r="E2113" i="14" a="1"/>
  <c r="E2113" i="14" s="1"/>
  <c r="E2114" i="14" a="1"/>
  <c r="E2114" i="14" s="1"/>
  <c r="E2115" i="14" a="1"/>
  <c r="E2115" i="14" s="1"/>
  <c r="E2116" i="14" a="1"/>
  <c r="E2116" i="14" s="1"/>
  <c r="E2117" i="14" a="1"/>
  <c r="E2117" i="14" s="1"/>
  <c r="E2118" i="14" a="1"/>
  <c r="E2118" i="14" s="1"/>
  <c r="E2119" i="14" a="1"/>
  <c r="E2119" i="14" s="1"/>
  <c r="E2120" i="14" a="1"/>
  <c r="E2120" i="14" s="1"/>
  <c r="E2121" i="14" a="1"/>
  <c r="E2121" i="14" s="1"/>
  <c r="E2122" i="14" a="1"/>
  <c r="E2122" i="14" s="1"/>
  <c r="E2123" i="14" a="1"/>
  <c r="E2123" i="14" s="1"/>
  <c r="E2124" i="14" a="1"/>
  <c r="E2124" i="14" s="1"/>
  <c r="E2125" i="14" a="1"/>
  <c r="E2125" i="14" s="1"/>
  <c r="E2126" i="14" a="1"/>
  <c r="E2126" i="14" s="1"/>
  <c r="E2127" i="14" a="1"/>
  <c r="E2127" i="14" s="1"/>
  <c r="E2128" i="14" a="1"/>
  <c r="E2128" i="14" s="1"/>
  <c r="E2129" i="14" a="1"/>
  <c r="E2129" i="14"/>
  <c r="E2130" i="14" a="1"/>
  <c r="E2130" i="14" s="1"/>
  <c r="E2131" i="14" a="1"/>
  <c r="E2131" i="14" s="1"/>
  <c r="E2132" i="14" a="1"/>
  <c r="E2132" i="14" s="1"/>
  <c r="E2133" i="14" a="1"/>
  <c r="E2133" i="14" s="1"/>
  <c r="E2134" i="14" a="1"/>
  <c r="E2134" i="14" s="1"/>
  <c r="E2135" i="14" a="1"/>
  <c r="E2135" i="14" s="1"/>
  <c r="E2136" i="14" a="1"/>
  <c r="E2136" i="14" s="1"/>
  <c r="E2137" i="14" a="1"/>
  <c r="E2137" i="14" s="1"/>
  <c r="E2138" i="14" a="1"/>
  <c r="E2138" i="14" s="1"/>
  <c r="E2139" i="14" a="1"/>
  <c r="E2139" i="14" s="1"/>
  <c r="E2140" i="14" a="1"/>
  <c r="E2140" i="14" s="1"/>
  <c r="E2141" i="14" a="1"/>
  <c r="E2141" i="14" s="1"/>
  <c r="E2142" i="14" a="1"/>
  <c r="E2142" i="14" s="1"/>
  <c r="E2143" i="14" a="1"/>
  <c r="E2143" i="14"/>
  <c r="E2144" i="14" a="1"/>
  <c r="E2144" i="14" s="1"/>
  <c r="E2145" i="14" a="1"/>
  <c r="E2145" i="14"/>
  <c r="E2146" i="14" a="1"/>
  <c r="E2146" i="14" s="1"/>
  <c r="E2147" i="14" a="1"/>
  <c r="E2147" i="14" s="1"/>
  <c r="E2148" i="14" a="1"/>
  <c r="E2148" i="14" s="1"/>
  <c r="E2149" i="14" a="1"/>
  <c r="E2149" i="14"/>
  <c r="E2150" i="14" a="1"/>
  <c r="E2150" i="14" s="1"/>
  <c r="E2151" i="14" a="1"/>
  <c r="E2151" i="14" s="1"/>
  <c r="E2152" i="14" a="1"/>
  <c r="E2152" i="14" s="1"/>
  <c r="E2153" i="14" a="1"/>
  <c r="E2153" i="14" s="1"/>
  <c r="E2154" i="14" a="1"/>
  <c r="E2154" i="14" s="1"/>
  <c r="E2155" i="14" a="1"/>
  <c r="E2155" i="14"/>
  <c r="E2156" i="14" a="1"/>
  <c r="E2156" i="14" s="1"/>
  <c r="E2157" i="14" a="1"/>
  <c r="E2157" i="14"/>
  <c r="E2158" i="14" a="1"/>
  <c r="E2158" i="14" s="1"/>
  <c r="E2159" i="14" a="1"/>
  <c r="E2159" i="14" s="1"/>
  <c r="E2160" i="14" a="1"/>
  <c r="E2160" i="14" s="1"/>
  <c r="E2161" i="14" a="1"/>
  <c r="E2161" i="14" s="1"/>
  <c r="E2162" i="14" a="1"/>
  <c r="E2162" i="14" s="1"/>
  <c r="E2163" i="14" a="1"/>
  <c r="E2163" i="14" s="1"/>
  <c r="E2164" i="14" a="1"/>
  <c r="E2164" i="14" s="1"/>
  <c r="E2165" i="14" a="1"/>
  <c r="E2165" i="14" s="1"/>
  <c r="E2166" i="14" a="1"/>
  <c r="E2166" i="14" s="1"/>
  <c r="E2167" i="14" a="1"/>
  <c r="E2167" i="14" s="1"/>
  <c r="E2168" i="14" a="1"/>
  <c r="E2168" i="14" s="1"/>
  <c r="E2169" i="14" a="1"/>
  <c r="E2169" i="14" s="1"/>
  <c r="E2170" i="14" a="1"/>
  <c r="E2170" i="14" s="1"/>
  <c r="E2171" i="14" a="1"/>
  <c r="E2171" i="14" s="1"/>
  <c r="E2172" i="14" a="1"/>
  <c r="E2172" i="14" s="1"/>
  <c r="E2173" i="14" a="1"/>
  <c r="E2173" i="14" s="1"/>
  <c r="E2174" i="14" a="1"/>
  <c r="E2174" i="14" s="1"/>
  <c r="E2175" i="14" a="1"/>
  <c r="E2175" i="14" s="1"/>
  <c r="E2176" i="14" a="1"/>
  <c r="E2176" i="14" s="1"/>
  <c r="E2177" i="14" a="1"/>
  <c r="E2177" i="14" s="1"/>
  <c r="E2178" i="14" a="1"/>
  <c r="E2178" i="14" s="1"/>
  <c r="E2179" i="14" a="1"/>
  <c r="E2179" i="14" s="1"/>
  <c r="E2180" i="14" a="1"/>
  <c r="E2180" i="14" s="1"/>
  <c r="E2181" i="14" a="1"/>
  <c r="E2181" i="14" s="1"/>
  <c r="E2182" i="14" a="1"/>
  <c r="E2182" i="14" s="1"/>
  <c r="E2183" i="14" a="1"/>
  <c r="E2183" i="14" s="1"/>
  <c r="E2184" i="14" a="1"/>
  <c r="E2184" i="14" s="1"/>
  <c r="E2185" i="14" a="1"/>
  <c r="E2185" i="14" s="1"/>
  <c r="E2186" i="14" a="1"/>
  <c r="E2186" i="14" s="1"/>
  <c r="E2187" i="14" a="1"/>
  <c r="E2187" i="14" s="1"/>
  <c r="E2188" i="14" a="1"/>
  <c r="E2188" i="14" s="1"/>
  <c r="E2189" i="14" a="1"/>
  <c r="E2189" i="14" s="1"/>
  <c r="E2190" i="14" a="1"/>
  <c r="E2190" i="14" s="1"/>
  <c r="E2191" i="14" a="1"/>
  <c r="E2191" i="14" s="1"/>
  <c r="E2192" i="14" a="1"/>
  <c r="E2192" i="14" s="1"/>
  <c r="E2193" i="14" a="1"/>
  <c r="E2193" i="14" s="1"/>
  <c r="E2194" i="14" a="1"/>
  <c r="E2194" i="14" s="1"/>
  <c r="E2195" i="14" a="1"/>
  <c r="E2195" i="14" s="1"/>
  <c r="E2196" i="14" a="1"/>
  <c r="E2196" i="14" s="1"/>
  <c r="E2197" i="14" a="1"/>
  <c r="E2197" i="14" s="1"/>
  <c r="E2198" i="14" a="1"/>
  <c r="E2198" i="14" s="1"/>
  <c r="E2199" i="14" a="1"/>
  <c r="E2199" i="14" s="1"/>
  <c r="E2200" i="14" a="1"/>
  <c r="E2200" i="14" s="1"/>
  <c r="E2201" i="14" a="1"/>
  <c r="E2201" i="14" s="1"/>
  <c r="E2202" i="14" a="1"/>
  <c r="E2202" i="14" s="1"/>
  <c r="E2203" i="14" a="1"/>
  <c r="E2203" i="14" s="1"/>
  <c r="E2204" i="14" a="1"/>
  <c r="E2204" i="14" s="1"/>
  <c r="E2205" i="14" a="1"/>
  <c r="E2205" i="14" s="1"/>
  <c r="E2206" i="14" a="1"/>
  <c r="E2206" i="14" s="1"/>
  <c r="E2207" i="14" a="1"/>
  <c r="E2207" i="14" s="1"/>
  <c r="E2208" i="14" a="1"/>
  <c r="E2208" i="14" s="1"/>
  <c r="E2209" i="14" a="1"/>
  <c r="E2209" i="14" s="1"/>
  <c r="E2210" i="14" a="1"/>
  <c r="E2210" i="14" s="1"/>
  <c r="E2211" i="14" a="1"/>
  <c r="E2211" i="14" s="1"/>
  <c r="E2212" i="14" a="1"/>
  <c r="E2212" i="14" s="1"/>
  <c r="E2213" i="14" a="1"/>
  <c r="E2213" i="14" s="1"/>
  <c r="E2214" i="14" a="1"/>
  <c r="E2214" i="14" s="1"/>
  <c r="E2215" i="14" a="1"/>
  <c r="E2215" i="14" s="1"/>
  <c r="E2216" i="14" a="1"/>
  <c r="E2216" i="14" s="1"/>
  <c r="E2217" i="14" a="1"/>
  <c r="E2217" i="14" s="1"/>
  <c r="E2218" i="14" a="1"/>
  <c r="E2218" i="14" s="1"/>
  <c r="E2219" i="14" a="1"/>
  <c r="E2219" i="14"/>
  <c r="E2220" i="14" a="1"/>
  <c r="E2220" i="14" s="1"/>
  <c r="E2221" i="14" a="1"/>
  <c r="E2221" i="14" s="1"/>
  <c r="E2222" i="14" a="1"/>
  <c r="E2222" i="14" s="1"/>
  <c r="E2223" i="14" a="1"/>
  <c r="E2223" i="14" s="1"/>
  <c r="E2224" i="14" a="1"/>
  <c r="E2224" i="14" s="1"/>
  <c r="E2225" i="14" a="1"/>
  <c r="E2225" i="14" s="1"/>
  <c r="E2226" i="14" a="1"/>
  <c r="E2226" i="14" s="1"/>
  <c r="E2227" i="14" a="1"/>
  <c r="E2227" i="14" s="1"/>
  <c r="E2228" i="14" a="1"/>
  <c r="E2228" i="14" s="1"/>
  <c r="E2229" i="14" a="1"/>
  <c r="E2229" i="14" s="1"/>
  <c r="E2230" i="14" a="1"/>
  <c r="E2230" i="14" s="1"/>
  <c r="E2231" i="14" a="1"/>
  <c r="E2231" i="14" s="1"/>
  <c r="E2232" i="14" a="1"/>
  <c r="E2232" i="14" s="1"/>
  <c r="E2233" i="14" a="1"/>
  <c r="E2233" i="14" s="1"/>
  <c r="E2234" i="14" a="1"/>
  <c r="E2234" i="14" s="1"/>
  <c r="E2235" i="14" a="1"/>
  <c r="E2235" i="14" s="1"/>
  <c r="E2236" i="14" a="1"/>
  <c r="E2236" i="14" s="1"/>
  <c r="E2237" i="14" a="1"/>
  <c r="E2237" i="14" s="1"/>
  <c r="E2238" i="14" a="1"/>
  <c r="E2238" i="14" s="1"/>
  <c r="E2239" i="14" a="1"/>
  <c r="E2239" i="14" s="1"/>
  <c r="E2240" i="14" a="1"/>
  <c r="E2240" i="14" s="1"/>
  <c r="E2241" i="14" a="1"/>
  <c r="E2241" i="14" s="1"/>
  <c r="E2242" i="14" a="1"/>
  <c r="E2242" i="14" s="1"/>
  <c r="E2243" i="14" a="1"/>
  <c r="E2243" i="14" s="1"/>
  <c r="E2244" i="14" a="1"/>
  <c r="E2244" i="14" s="1"/>
  <c r="E2245" i="14" a="1"/>
  <c r="E2245" i="14" s="1"/>
  <c r="E2246" i="14" a="1"/>
  <c r="E2246" i="14" s="1"/>
  <c r="E2247" i="14" a="1"/>
  <c r="E2247" i="14" s="1"/>
  <c r="E2248" i="14" a="1"/>
  <c r="E2248" i="14" s="1"/>
  <c r="E2249" i="14" a="1"/>
  <c r="E2249" i="14" s="1"/>
  <c r="E2250" i="14" a="1"/>
  <c r="E2250" i="14" s="1"/>
  <c r="E2251" i="14" a="1"/>
  <c r="E2251" i="14" s="1"/>
  <c r="E2252" i="14" a="1"/>
  <c r="E2252" i="14" s="1"/>
  <c r="E2253" i="14" a="1"/>
  <c r="E2253" i="14" s="1"/>
  <c r="E2254" i="14" a="1"/>
  <c r="E2254" i="14" s="1"/>
  <c r="E2255" i="14" a="1"/>
  <c r="E2255" i="14"/>
  <c r="E2256" i="14" a="1"/>
  <c r="E2256" i="14" s="1"/>
  <c r="E2257" i="14" a="1"/>
  <c r="E2257" i="14" s="1"/>
  <c r="E2258" i="14" a="1"/>
  <c r="E2258" i="14" s="1"/>
  <c r="E2259" i="14" a="1"/>
  <c r="E2259" i="14" s="1"/>
  <c r="E2260" i="14" a="1"/>
  <c r="E2260" i="14" s="1"/>
  <c r="E2261" i="14" a="1"/>
  <c r="E2261" i="14" s="1"/>
  <c r="E2262" i="14" a="1"/>
  <c r="E2262" i="14"/>
  <c r="E2263" i="14" a="1"/>
  <c r="E2263" i="14" s="1"/>
  <c r="E2264" i="14" a="1"/>
  <c r="E2264" i="14" s="1"/>
  <c r="E2265" i="14" a="1"/>
  <c r="E2265" i="14" s="1"/>
  <c r="E2266" i="14" a="1"/>
  <c r="E2266" i="14" s="1"/>
  <c r="E2267" i="14" a="1"/>
  <c r="E2267" i="14" s="1"/>
  <c r="E2268" i="14" a="1"/>
  <c r="E2268" i="14" s="1"/>
  <c r="E2269" i="14" a="1"/>
  <c r="E2269" i="14" s="1"/>
  <c r="E2270" i="14" a="1"/>
  <c r="E2270" i="14" s="1"/>
  <c r="E2271" i="14" a="1"/>
  <c r="E2271" i="14" s="1"/>
  <c r="E2272" i="14" a="1"/>
  <c r="E2272" i="14" s="1"/>
  <c r="E2273" i="14" a="1"/>
  <c r="E2273" i="14" s="1"/>
  <c r="E2274" i="14" a="1"/>
  <c r="E2274" i="14" s="1"/>
  <c r="E2275" i="14" a="1"/>
  <c r="E2275" i="14" s="1"/>
  <c r="E2276" i="14" a="1"/>
  <c r="E2276" i="14" s="1"/>
  <c r="E2277" i="14" a="1"/>
  <c r="E2277" i="14" s="1"/>
  <c r="E2278" i="14" a="1"/>
  <c r="E2278" i="14" s="1"/>
  <c r="E2279" i="14" a="1"/>
  <c r="E2279" i="14" s="1"/>
  <c r="E2280" i="14" a="1"/>
  <c r="E2280" i="14" s="1"/>
  <c r="E2281" i="14" a="1"/>
  <c r="E2281" i="14" s="1"/>
  <c r="E2282" i="14" a="1"/>
  <c r="E2282" i="14" s="1"/>
  <c r="E2283" i="14" a="1"/>
  <c r="E2283" i="14" s="1"/>
  <c r="E2284" i="14" a="1"/>
  <c r="E2284" i="14" s="1"/>
  <c r="E2285" i="14" a="1"/>
  <c r="E2285" i="14"/>
  <c r="E2286" i="14" a="1"/>
  <c r="E2286" i="14"/>
  <c r="E2287" i="14" a="1"/>
  <c r="E2287" i="14" s="1"/>
  <c r="E2288" i="14" a="1"/>
  <c r="E2288" i="14" s="1"/>
  <c r="E2289" i="14" a="1"/>
  <c r="E2289" i="14" s="1"/>
  <c r="E2290" i="14" a="1"/>
  <c r="E2290" i="14" s="1"/>
  <c r="E2291" i="14" a="1"/>
  <c r="E2291" i="14" s="1"/>
  <c r="E2292" i="14" a="1"/>
  <c r="E2292" i="14" s="1"/>
  <c r="E2293" i="14" a="1"/>
  <c r="E2293" i="14" s="1"/>
  <c r="E2294" i="14" a="1"/>
  <c r="E2294" i="14" s="1"/>
  <c r="E2295" i="14" a="1"/>
  <c r="E2295" i="14" s="1"/>
  <c r="E2296" i="14" a="1"/>
  <c r="E2296" i="14" s="1"/>
  <c r="E2297" i="14" a="1"/>
  <c r="E2297" i="14" s="1"/>
  <c r="E2298" i="14" a="1"/>
  <c r="E2298" i="14" s="1"/>
  <c r="E2299" i="14" a="1"/>
  <c r="E2299" i="14" s="1"/>
  <c r="E2300" i="14" a="1"/>
  <c r="E2300" i="14" s="1"/>
  <c r="E2301" i="14" a="1"/>
  <c r="E2301" i="14" s="1"/>
  <c r="E2302" i="14" a="1"/>
  <c r="E2302" i="14" s="1"/>
  <c r="E2303" i="14" a="1"/>
  <c r="E2303" i="14" s="1"/>
  <c r="E2304" i="14" a="1"/>
  <c r="E2304" i="14" s="1"/>
  <c r="E2305" i="14" a="1"/>
  <c r="E2305" i="14" s="1"/>
  <c r="E2306" i="14" a="1"/>
  <c r="E2306" i="14" s="1"/>
  <c r="E2307" i="14" a="1"/>
  <c r="E2307" i="14" s="1"/>
  <c r="E2308" i="14" a="1"/>
  <c r="E2308" i="14" s="1"/>
  <c r="E2309" i="14" a="1"/>
  <c r="E2309" i="14" s="1"/>
  <c r="E2310" i="14" a="1"/>
  <c r="E2310" i="14" s="1"/>
  <c r="E2311" i="14" a="1"/>
  <c r="E2311" i="14" s="1"/>
  <c r="E2312" i="14" a="1"/>
  <c r="E2312" i="14" s="1"/>
  <c r="E2313" i="14" a="1"/>
  <c r="E2313" i="14" s="1"/>
  <c r="E2314" i="14" a="1"/>
  <c r="E2314" i="14" s="1"/>
  <c r="E2315" i="14" a="1"/>
  <c r="E2315" i="14" s="1"/>
  <c r="E2316" i="14" a="1"/>
  <c r="E2316" i="14" s="1"/>
  <c r="E2317" i="14" a="1"/>
  <c r="E2317" i="14" s="1"/>
  <c r="E2318" i="14" a="1"/>
  <c r="E2318" i="14" s="1"/>
  <c r="E2319" i="14" a="1"/>
  <c r="E2319" i="14" s="1"/>
  <c r="E2320" i="14" a="1"/>
  <c r="E2320" i="14" s="1"/>
  <c r="E2321" i="14" a="1"/>
  <c r="E2321" i="14" s="1"/>
  <c r="E2322" i="14" a="1"/>
  <c r="E2322" i="14" s="1"/>
  <c r="E2323" i="14" a="1"/>
  <c r="E2323" i="14" s="1"/>
  <c r="E2324" i="14" a="1"/>
  <c r="E2324" i="14" s="1"/>
  <c r="E2325" i="14" a="1"/>
  <c r="E2325" i="14" s="1"/>
  <c r="E2326" i="14" a="1"/>
  <c r="E2326" i="14" s="1"/>
  <c r="E2327" i="14" a="1"/>
  <c r="E2327" i="14" s="1"/>
  <c r="E2328" i="14" a="1"/>
  <c r="E2328" i="14" s="1"/>
  <c r="E2329" i="14" a="1"/>
  <c r="E2329" i="14" s="1"/>
  <c r="E2330" i="14" a="1"/>
  <c r="E2330" i="14" s="1"/>
  <c r="E2331" i="14" a="1"/>
  <c r="E2331" i="14" s="1"/>
  <c r="E2332" i="14" a="1"/>
  <c r="E2332" i="14" s="1"/>
  <c r="E2333" i="14" a="1"/>
  <c r="E2333" i="14" s="1"/>
  <c r="E2334" i="14" a="1"/>
  <c r="E2334" i="14" s="1"/>
  <c r="E2335" i="14" a="1"/>
  <c r="E2335" i="14" s="1"/>
  <c r="E2336" i="14" a="1"/>
  <c r="E2336" i="14" s="1"/>
  <c r="E2337" i="14" a="1"/>
  <c r="E2337" i="14" s="1"/>
  <c r="E2338" i="14" a="1"/>
  <c r="E2338" i="14" s="1"/>
  <c r="E2339" i="14" a="1"/>
  <c r="E2339" i="14" s="1"/>
  <c r="E2340" i="14" a="1"/>
  <c r="E2340" i="14" s="1"/>
  <c r="E2341" i="14" a="1"/>
  <c r="E2341" i="14" s="1"/>
  <c r="E2342" i="14" a="1"/>
  <c r="E2342" i="14" s="1"/>
  <c r="E2343" i="14" a="1"/>
  <c r="E2343" i="14" s="1"/>
  <c r="E2344" i="14" a="1"/>
  <c r="E2344" i="14" s="1"/>
  <c r="E2345" i="14" a="1"/>
  <c r="E2345" i="14" s="1"/>
  <c r="E2346" i="14" a="1"/>
  <c r="E2346" i="14" s="1"/>
  <c r="E2347" i="14" a="1"/>
  <c r="E2347" i="14" s="1"/>
  <c r="E2348" i="14" a="1"/>
  <c r="E2348" i="14" s="1"/>
  <c r="E2349" i="14" a="1"/>
  <c r="E2349" i="14"/>
  <c r="E2350" i="14" a="1"/>
  <c r="E2350" i="14"/>
  <c r="E2351" i="14" a="1"/>
  <c r="E2351" i="14" s="1"/>
  <c r="E2352" i="14" a="1"/>
  <c r="E2352" i="14" s="1"/>
  <c r="E2353" i="14" a="1"/>
  <c r="E2353" i="14" s="1"/>
  <c r="E2354" i="14" a="1"/>
  <c r="E2354" i="14" s="1"/>
  <c r="E2355" i="14" a="1"/>
  <c r="E2355" i="14" s="1"/>
  <c r="E2356" i="14" a="1"/>
  <c r="E2356" i="14" s="1"/>
  <c r="E2357" i="14" a="1"/>
  <c r="E2357" i="14" s="1"/>
  <c r="E2358" i="14" a="1"/>
  <c r="E2358" i="14" s="1"/>
  <c r="E2359" i="14" a="1"/>
  <c r="E2359" i="14" s="1"/>
  <c r="E2360" i="14" a="1"/>
  <c r="E2360" i="14" s="1"/>
  <c r="E2361" i="14" a="1"/>
  <c r="E2361" i="14" s="1"/>
  <c r="E2362" i="14" a="1"/>
  <c r="E2362" i="14" s="1"/>
  <c r="E2363" i="14" a="1"/>
  <c r="E2363" i="14" s="1"/>
  <c r="E2364" i="14" a="1"/>
  <c r="E2364" i="14" s="1"/>
  <c r="E2365" i="14" a="1"/>
  <c r="E2365" i="14"/>
  <c r="E2366" i="14" a="1"/>
  <c r="E2366" i="14" s="1"/>
  <c r="E2367" i="14" a="1"/>
  <c r="E2367" i="14" s="1"/>
  <c r="E2368" i="14" a="1"/>
  <c r="E2368" i="14" s="1"/>
  <c r="E2369" i="14" a="1"/>
  <c r="E2369" i="14" s="1"/>
  <c r="E2370" i="14" a="1"/>
  <c r="E2370" i="14" s="1"/>
  <c r="E2371" i="14" a="1"/>
  <c r="E2371" i="14" s="1"/>
  <c r="E2372" i="14" a="1"/>
  <c r="E2372" i="14" s="1"/>
  <c r="E2373" i="14" a="1"/>
  <c r="E2373" i="14" s="1"/>
  <c r="E2374" i="14" a="1"/>
  <c r="E2374" i="14" s="1"/>
  <c r="E2375" i="14" a="1"/>
  <c r="E2375" i="14" s="1"/>
  <c r="E2376" i="14" a="1"/>
  <c r="E2376" i="14" s="1"/>
  <c r="E2377" i="14" a="1"/>
  <c r="E2377" i="14" s="1"/>
  <c r="E2378" i="14" a="1"/>
  <c r="E2378" i="14" s="1"/>
  <c r="E2379" i="14" a="1"/>
  <c r="E2379" i="14" s="1"/>
  <c r="E2380" i="14" a="1"/>
  <c r="E2380" i="14" s="1"/>
  <c r="E2381" i="14" a="1"/>
  <c r="E2381" i="14" s="1"/>
  <c r="E2382" i="14" a="1"/>
  <c r="E2382" i="14"/>
  <c r="E2383" i="14" a="1"/>
  <c r="E2383" i="14" s="1"/>
  <c r="E2384" i="14" a="1"/>
  <c r="E2384" i="14" s="1"/>
  <c r="E2385" i="14" a="1"/>
  <c r="E2385" i="14" s="1"/>
  <c r="E2386" i="14" a="1"/>
  <c r="E2386" i="14" s="1"/>
  <c r="E2387" i="14" a="1"/>
  <c r="E2387" i="14" s="1"/>
  <c r="E2388" i="14" a="1"/>
  <c r="E2388" i="14" s="1"/>
  <c r="E2389" i="14" a="1"/>
  <c r="E2389" i="14" s="1"/>
  <c r="E2390" i="14" a="1"/>
  <c r="E2390" i="14" s="1"/>
  <c r="E2391" i="14" a="1"/>
  <c r="E2391" i="14" s="1"/>
  <c r="E2392" i="14" a="1"/>
  <c r="E2392" i="14" s="1"/>
  <c r="E2393" i="14" a="1"/>
  <c r="E2393" i="14" s="1"/>
  <c r="E2394" i="14" a="1"/>
  <c r="E2394" i="14" s="1"/>
  <c r="E2395" i="14" a="1"/>
  <c r="E2395" i="14" s="1"/>
  <c r="E2396" i="14" a="1"/>
  <c r="E2396" i="14" s="1"/>
  <c r="E2397" i="14" a="1"/>
  <c r="E2397" i="14" s="1"/>
  <c r="E2398" i="14" a="1"/>
  <c r="E2398" i="14" s="1"/>
  <c r="E2399" i="14" a="1"/>
  <c r="E2399" i="14" s="1"/>
  <c r="E2400" i="14" a="1"/>
  <c r="E2400" i="14" s="1"/>
  <c r="E2401" i="14" a="1"/>
  <c r="E2401" i="14" s="1"/>
  <c r="E2402" i="14" a="1"/>
  <c r="E2402" i="14" s="1"/>
  <c r="E2403" i="14" a="1"/>
  <c r="E2403" i="14" s="1"/>
  <c r="E2404" i="14" a="1"/>
  <c r="E2404" i="14" s="1"/>
  <c r="E2405" i="14" a="1"/>
  <c r="E2405" i="14" s="1"/>
  <c r="E2406" i="14" a="1"/>
  <c r="E2406" i="14" s="1"/>
  <c r="E2407" i="14" a="1"/>
  <c r="E2407" i="14" s="1"/>
  <c r="E2408" i="14" a="1"/>
  <c r="E2408" i="14" s="1"/>
  <c r="E2409" i="14" a="1"/>
  <c r="E2409" i="14" s="1"/>
  <c r="E2410" i="14" a="1"/>
  <c r="E2410" i="14" s="1"/>
  <c r="E2411" i="14" a="1"/>
  <c r="E2411" i="14" s="1"/>
  <c r="E2412" i="14" a="1"/>
  <c r="E2412" i="14" s="1"/>
  <c r="E2413" i="14" a="1"/>
  <c r="E2413" i="14" s="1"/>
  <c r="E2414" i="14" a="1"/>
  <c r="E2414" i="14" s="1"/>
  <c r="E2415" i="14" a="1"/>
  <c r="E2415" i="14"/>
  <c r="E2416" i="14" a="1"/>
  <c r="E2416" i="14" s="1"/>
  <c r="E2417" i="14" a="1"/>
  <c r="E2417" i="14" s="1"/>
  <c r="E2418" i="14" a="1"/>
  <c r="E2418" i="14" s="1"/>
  <c r="E2419" i="14" a="1"/>
  <c r="E2419" i="14" s="1"/>
  <c r="E2420" i="14" a="1"/>
  <c r="E2420" i="14" s="1"/>
  <c r="E2421" i="14" a="1"/>
  <c r="E2421" i="14" s="1"/>
  <c r="E2422" i="14" a="1"/>
  <c r="E2422" i="14"/>
  <c r="E2423" i="14" a="1"/>
  <c r="E2423" i="14" s="1"/>
  <c r="E2424" i="14" a="1"/>
  <c r="E2424" i="14" s="1"/>
  <c r="E2425" i="14" a="1"/>
  <c r="E2425" i="14" s="1"/>
  <c r="E2426" i="14" a="1"/>
  <c r="E2426" i="14" s="1"/>
  <c r="E2427" i="14" a="1"/>
  <c r="E2427" i="14" s="1"/>
  <c r="E2428" i="14" a="1"/>
  <c r="E2428" i="14" s="1"/>
  <c r="E2429" i="14" a="1"/>
  <c r="E2429" i="14" s="1"/>
  <c r="E2430" i="14" a="1"/>
  <c r="E2430" i="14" s="1"/>
  <c r="E2431" i="14" a="1"/>
  <c r="E2431" i="14" s="1"/>
  <c r="E2432" i="14" a="1"/>
  <c r="E2432" i="14" s="1"/>
  <c r="E2433" i="14" a="1"/>
  <c r="E2433" i="14" s="1"/>
  <c r="E2434" i="14" a="1"/>
  <c r="E2434" i="14"/>
  <c r="E2435" i="14" a="1"/>
  <c r="E2435" i="14" s="1"/>
  <c r="E2436" i="14" a="1"/>
  <c r="E2436" i="14" s="1"/>
  <c r="E2437" i="14" a="1"/>
  <c r="E2437" i="14" s="1"/>
  <c r="E2438" i="14" a="1"/>
  <c r="E2438" i="14" s="1"/>
  <c r="E2439" i="14" a="1"/>
  <c r="E2439" i="14" s="1"/>
  <c r="E2440" i="14" a="1"/>
  <c r="E2440" i="14" s="1"/>
  <c r="E2441" i="14" a="1"/>
  <c r="E2441" i="14" s="1"/>
  <c r="E2442" i="14" a="1"/>
  <c r="E2442" i="14" s="1"/>
  <c r="E2443" i="14" a="1"/>
  <c r="E2443" i="14" s="1"/>
  <c r="E2444" i="14" a="1"/>
  <c r="E2444" i="14" s="1"/>
  <c r="E2445" i="14" a="1"/>
  <c r="E2445" i="14" s="1"/>
  <c r="E2446" i="14" a="1"/>
  <c r="E2446" i="14" s="1"/>
  <c r="E2447" i="14" a="1"/>
  <c r="E2447" i="14" s="1"/>
  <c r="E2448" i="14" a="1"/>
  <c r="E2448" i="14" s="1"/>
  <c r="E2449" i="14" a="1"/>
  <c r="E2449" i="14" s="1"/>
  <c r="E2450" i="14" a="1"/>
  <c r="E2450" i="14" s="1"/>
  <c r="E2451" i="14" a="1"/>
  <c r="E2451" i="14" s="1"/>
  <c r="E2452" i="14" a="1"/>
  <c r="E2452" i="14" s="1"/>
  <c r="E2453" i="14" a="1"/>
  <c r="E2453" i="14" s="1"/>
  <c r="E2454" i="14" a="1"/>
  <c r="E2454" i="14" s="1"/>
  <c r="E2455" i="14" a="1"/>
  <c r="E2455" i="14" s="1"/>
  <c r="E2456" i="14" a="1"/>
  <c r="E2456" i="14" s="1"/>
  <c r="E2457" i="14" a="1"/>
  <c r="E2457" i="14" s="1"/>
  <c r="E2458" i="14" a="1"/>
  <c r="E2458" i="14" s="1"/>
  <c r="E2459" i="14" a="1"/>
  <c r="E2459" i="14" s="1"/>
  <c r="E2460" i="14" a="1"/>
  <c r="E2460" i="14" s="1"/>
  <c r="E2461" i="14" a="1"/>
  <c r="E2461" i="14" s="1"/>
  <c r="E2462" i="14" a="1"/>
  <c r="E2462" i="14" s="1"/>
  <c r="E2463" i="14" a="1"/>
  <c r="E2463" i="14" s="1"/>
  <c r="E2464" i="14" a="1"/>
  <c r="E2464" i="14" s="1"/>
  <c r="E2465" i="14" a="1"/>
  <c r="E2465" i="14" s="1"/>
  <c r="E2466" i="14" a="1"/>
  <c r="E2466" i="14" s="1"/>
  <c r="E2467" i="14" a="1"/>
  <c r="E2467" i="14" s="1"/>
  <c r="E2468" i="14" a="1"/>
  <c r="E2468" i="14" s="1"/>
  <c r="E2469" i="14" a="1"/>
  <c r="E2469" i="14" s="1"/>
  <c r="E2470" i="14" a="1"/>
  <c r="E2470" i="14" s="1"/>
  <c r="E2471" i="14" a="1"/>
  <c r="E2471" i="14" s="1"/>
  <c r="E2472" i="14" a="1"/>
  <c r="E2472" i="14" s="1"/>
  <c r="E2473" i="14" a="1"/>
  <c r="E2473" i="14" s="1"/>
  <c r="E2474" i="14" a="1"/>
  <c r="E2474" i="14" s="1"/>
  <c r="E2475" i="14" a="1"/>
  <c r="E2475" i="14" s="1"/>
  <c r="E2476" i="14" a="1"/>
  <c r="E2476" i="14" s="1"/>
  <c r="E2477" i="14" a="1"/>
  <c r="E2477" i="14" s="1"/>
  <c r="E2478" i="14" a="1"/>
  <c r="E2478" i="14" s="1"/>
  <c r="E2479" i="14" a="1"/>
  <c r="E2479" i="14" s="1"/>
  <c r="E2480" i="14" a="1"/>
  <c r="E2480" i="14" s="1"/>
  <c r="E2481" i="14" a="1"/>
  <c r="E2481" i="14" s="1"/>
  <c r="E2482" i="14" a="1"/>
  <c r="E2482" i="14" s="1"/>
  <c r="E2483" i="14" a="1"/>
  <c r="E2483" i="14" s="1"/>
  <c r="E2484" i="14" a="1"/>
  <c r="E2484" i="14" s="1"/>
  <c r="E2485" i="14" a="1"/>
  <c r="E2485" i="14" s="1"/>
  <c r="E2486" i="14" a="1"/>
  <c r="E2486" i="14" s="1"/>
  <c r="E2487" i="14" a="1"/>
  <c r="E2487" i="14" s="1"/>
  <c r="E2488" i="14" a="1"/>
  <c r="E2488" i="14" s="1"/>
  <c r="E2489" i="14" a="1"/>
  <c r="E2489" i="14" s="1"/>
  <c r="E2490" i="14" a="1"/>
  <c r="E2490" i="14" s="1"/>
  <c r="E2491" i="14" a="1"/>
  <c r="E2491" i="14" s="1"/>
  <c r="E2492" i="14" a="1"/>
  <c r="E2492" i="14" s="1"/>
  <c r="E2493" i="14" a="1"/>
  <c r="E2493" i="14" s="1"/>
  <c r="E2494" i="14" a="1"/>
  <c r="E2494" i="14" s="1"/>
  <c r="E2495" i="14" a="1"/>
  <c r="E2495" i="14" s="1"/>
  <c r="E2496" i="14" a="1"/>
  <c r="E2496" i="14" s="1"/>
  <c r="E2497" i="14" a="1"/>
  <c r="E2497" i="14" s="1"/>
  <c r="E2498" i="14" a="1"/>
  <c r="E2498" i="14" s="1"/>
  <c r="E2499" i="14" a="1"/>
  <c r="E2499" i="14" s="1"/>
  <c r="E2500" i="14" a="1"/>
  <c r="E2500" i="14" s="1"/>
  <c r="E2501" i="14" a="1"/>
  <c r="E2501" i="14" s="1"/>
  <c r="E2502" i="14" a="1"/>
  <c r="E2502" i="14" s="1"/>
  <c r="E2503" i="14" a="1"/>
  <c r="E2503" i="14" s="1"/>
  <c r="E2504" i="14" a="1"/>
  <c r="E2504" i="14" s="1"/>
  <c r="E2505" i="14" a="1"/>
  <c r="E2505" i="14" s="1"/>
  <c r="E2506" i="14" a="1"/>
  <c r="E2506" i="14" s="1"/>
  <c r="E2507" i="14" a="1"/>
  <c r="E2507" i="14" s="1"/>
  <c r="E2508" i="14" a="1"/>
  <c r="E2508" i="14" s="1"/>
  <c r="E2509" i="14" a="1"/>
  <c r="E2509" i="14" s="1"/>
  <c r="E2510" i="14" a="1"/>
  <c r="E2510" i="14" s="1"/>
  <c r="E2511" i="14" a="1"/>
  <c r="E2511" i="14" s="1"/>
  <c r="E2512" i="14" a="1"/>
  <c r="E2512" i="14" s="1"/>
  <c r="E2513" i="14" a="1"/>
  <c r="E2513" i="14" s="1"/>
  <c r="E2514" i="14" a="1"/>
  <c r="E2514" i="14" s="1"/>
  <c r="E2515" i="14" a="1"/>
  <c r="E2515" i="14" s="1"/>
  <c r="E2516" i="14" a="1"/>
  <c r="E2516" i="14" s="1"/>
  <c r="E2517" i="14" a="1"/>
  <c r="E2517" i="14" s="1"/>
  <c r="E2518" i="14" a="1"/>
  <c r="E2518" i="14" s="1"/>
  <c r="E2519" i="14" a="1"/>
  <c r="E2519" i="14" s="1"/>
  <c r="E2520" i="14" a="1"/>
  <c r="E2520" i="14" s="1"/>
  <c r="E2521" i="14" a="1"/>
  <c r="E2521" i="14" s="1"/>
  <c r="E2522" i="14" a="1"/>
  <c r="E2522" i="14" s="1"/>
  <c r="E2523" i="14" a="1"/>
  <c r="E2523" i="14" s="1"/>
  <c r="E2524" i="14" a="1"/>
  <c r="E2524" i="14" s="1"/>
  <c r="E2525" i="14" a="1"/>
  <c r="E2525" i="14" s="1"/>
  <c r="E2526" i="14" a="1"/>
  <c r="E2526" i="14" s="1"/>
  <c r="E2527" i="14" a="1"/>
  <c r="E2527" i="14" s="1"/>
  <c r="E2528" i="14" a="1"/>
  <c r="E2528" i="14" s="1"/>
  <c r="E2529" i="14" a="1"/>
  <c r="E2529" i="14" s="1"/>
  <c r="E2530" i="14" a="1"/>
  <c r="E2530" i="14" s="1"/>
  <c r="E2531" i="14" a="1"/>
  <c r="E2531" i="14" s="1"/>
  <c r="E2532" i="14" a="1"/>
  <c r="E2532" i="14" s="1"/>
  <c r="E2533" i="14" a="1"/>
  <c r="E2533" i="14" s="1"/>
  <c r="E2534" i="14" a="1"/>
  <c r="E2534" i="14" s="1"/>
  <c r="E2535" i="14" a="1"/>
  <c r="E2535" i="14" s="1"/>
  <c r="E2536" i="14" a="1"/>
  <c r="E2536" i="14" s="1"/>
  <c r="E2537" i="14" a="1"/>
  <c r="E2537" i="14" s="1"/>
  <c r="E2538" i="14" a="1"/>
  <c r="E2538" i="14" s="1"/>
  <c r="E2539" i="14" a="1"/>
  <c r="E2539" i="14" s="1"/>
  <c r="E2540" i="14" a="1"/>
  <c r="E2540" i="14" s="1"/>
  <c r="E2541" i="14" a="1"/>
  <c r="E2541" i="14" s="1"/>
  <c r="E2542" i="14" a="1"/>
  <c r="E2542" i="14" s="1"/>
  <c r="E2543" i="14" a="1"/>
  <c r="E2543" i="14" s="1"/>
  <c r="E2544" i="14" a="1"/>
  <c r="E2544" i="14" s="1"/>
  <c r="E2545" i="14" a="1"/>
  <c r="E2545" i="14" s="1"/>
  <c r="E2546" i="14" a="1"/>
  <c r="E2546" i="14" s="1"/>
  <c r="E2547" i="14" a="1"/>
  <c r="E2547" i="14" s="1"/>
  <c r="E2548" i="14" a="1"/>
  <c r="E2548" i="14" s="1"/>
  <c r="E2549" i="14" a="1"/>
  <c r="E2549" i="14" s="1"/>
  <c r="E2550" i="14" a="1"/>
  <c r="E2550" i="14" s="1"/>
  <c r="E2551" i="14" a="1"/>
  <c r="E2551" i="14" s="1"/>
  <c r="E2552" i="14" a="1"/>
  <c r="E2552" i="14" s="1"/>
  <c r="E2553" i="14" a="1"/>
  <c r="E2553" i="14" s="1"/>
  <c r="E2554" i="14" a="1"/>
  <c r="E2554" i="14" s="1"/>
  <c r="E2555" i="14" a="1"/>
  <c r="E2555" i="14" s="1"/>
  <c r="E2556" i="14" a="1"/>
  <c r="E2556" i="14" s="1"/>
  <c r="E2557" i="14" a="1"/>
  <c r="E2557" i="14" s="1"/>
  <c r="E2558" i="14" a="1"/>
  <c r="E2558" i="14" s="1"/>
  <c r="E2559" i="14" a="1"/>
  <c r="E2559" i="14" s="1"/>
  <c r="E2560" i="14" a="1"/>
  <c r="E2560" i="14" s="1"/>
  <c r="E2561" i="14" a="1"/>
  <c r="E2561" i="14" s="1"/>
  <c r="E2562" i="14" a="1"/>
  <c r="E2562" i="14" s="1"/>
  <c r="E2563" i="14" a="1"/>
  <c r="E2563" i="14" s="1"/>
  <c r="E2564" i="14" a="1"/>
  <c r="E2564" i="14" s="1"/>
  <c r="E2565" i="14" a="1"/>
  <c r="E2565" i="14" s="1"/>
  <c r="E2566" i="14" a="1"/>
  <c r="E2566" i="14" s="1"/>
  <c r="E2567" i="14" a="1"/>
  <c r="E2567" i="14" s="1"/>
  <c r="E2568" i="14" a="1"/>
  <c r="E2568" i="14" s="1"/>
  <c r="E2569" i="14" a="1"/>
  <c r="E2569" i="14" s="1"/>
  <c r="E2570" i="14" a="1"/>
  <c r="E2570" i="14" s="1"/>
  <c r="E2571" i="14" a="1"/>
  <c r="E2571" i="14" s="1"/>
  <c r="E2572" i="14" a="1"/>
  <c r="E2572" i="14" s="1"/>
  <c r="E2573" i="14" a="1"/>
  <c r="E2573" i="14" s="1"/>
  <c r="E2574" i="14" a="1"/>
  <c r="E2574" i="14" s="1"/>
  <c r="E2575" i="14" a="1"/>
  <c r="E2575" i="14" s="1"/>
  <c r="E2576" i="14" a="1"/>
  <c r="E2576" i="14" s="1"/>
  <c r="E2577" i="14" a="1"/>
  <c r="E2577" i="14" s="1"/>
  <c r="E2578" i="14" a="1"/>
  <c r="E2578" i="14" s="1"/>
  <c r="E2579" i="14" a="1"/>
  <c r="E2579" i="14" s="1"/>
  <c r="E2580" i="14" a="1"/>
  <c r="E2580" i="14" s="1"/>
  <c r="E2581" i="14" a="1"/>
  <c r="E2581" i="14" s="1"/>
  <c r="E2582" i="14" a="1"/>
  <c r="E2582" i="14" s="1"/>
  <c r="E2583" i="14" a="1"/>
  <c r="E2583" i="14" s="1"/>
  <c r="E2584" i="14" a="1"/>
  <c r="E2584" i="14" s="1"/>
  <c r="E2585" i="14" a="1"/>
  <c r="E2585" i="14" s="1"/>
  <c r="E2586" i="14" a="1"/>
  <c r="E2586" i="14" s="1"/>
  <c r="E2587" i="14" a="1"/>
  <c r="E2587" i="14" s="1"/>
  <c r="E2588" i="14" a="1"/>
  <c r="E2588" i="14" s="1"/>
  <c r="E2589" i="14" a="1"/>
  <c r="E2589" i="14" s="1"/>
  <c r="E2590" i="14" a="1"/>
  <c r="E2590" i="14" s="1"/>
  <c r="E2591" i="14" a="1"/>
  <c r="E2591" i="14" s="1"/>
  <c r="E2592" i="14" a="1"/>
  <c r="E2592" i="14" s="1"/>
  <c r="E2593" i="14" a="1"/>
  <c r="E2593" i="14" s="1"/>
  <c r="E2594" i="14" a="1"/>
  <c r="E2594" i="14" s="1"/>
  <c r="E2595" i="14" a="1"/>
  <c r="E2595" i="14" s="1"/>
  <c r="E2596" i="14" a="1"/>
  <c r="E2596" i="14" s="1"/>
  <c r="E2597" i="14" a="1"/>
  <c r="E2597" i="14" s="1"/>
  <c r="E2598" i="14" a="1"/>
  <c r="E2598" i="14" s="1"/>
  <c r="E2599" i="14" a="1"/>
  <c r="E2599" i="14" s="1"/>
  <c r="E2600" i="14" a="1"/>
  <c r="E2600" i="14" s="1"/>
  <c r="E2601" i="14" a="1"/>
  <c r="E2601" i="14" s="1"/>
  <c r="E2602" i="14" a="1"/>
  <c r="E2602" i="14" s="1"/>
  <c r="E2603" i="14" a="1"/>
  <c r="E2603" i="14" s="1"/>
  <c r="E2604" i="14" a="1"/>
  <c r="E2604" i="14" s="1"/>
  <c r="E2605" i="14" a="1"/>
  <c r="E2605" i="14"/>
  <c r="E2606" i="14" a="1"/>
  <c r="E2606" i="14"/>
  <c r="E2607" i="14" a="1"/>
  <c r="E2607" i="14" s="1"/>
  <c r="E2608" i="14" a="1"/>
  <c r="E2608" i="14" s="1"/>
  <c r="E2609" i="14" a="1"/>
  <c r="E2609" i="14" s="1"/>
  <c r="E2610" i="14" a="1"/>
  <c r="E2610" i="14" s="1"/>
  <c r="E2611" i="14" a="1"/>
  <c r="E2611" i="14" s="1"/>
  <c r="E2612" i="14" a="1"/>
  <c r="E2612" i="14" s="1"/>
  <c r="E2613" i="14" a="1"/>
  <c r="E2613" i="14" s="1"/>
  <c r="E2614" i="14" a="1"/>
  <c r="E2614" i="14" s="1"/>
  <c r="E2615" i="14" a="1"/>
  <c r="E2615" i="14" s="1"/>
  <c r="E2616" i="14" a="1"/>
  <c r="E2616" i="14" s="1"/>
  <c r="E2617" i="14" a="1"/>
  <c r="E2617" i="14" s="1"/>
  <c r="E2618" i="14" a="1"/>
  <c r="E2618" i="14" s="1"/>
  <c r="E2619" i="14" a="1"/>
  <c r="E2619" i="14" s="1"/>
  <c r="E2620" i="14" a="1"/>
  <c r="E2620" i="14" s="1"/>
  <c r="E2621" i="14" a="1"/>
  <c r="E2621" i="14" s="1"/>
  <c r="E2622" i="14" a="1"/>
  <c r="E2622" i="14" s="1"/>
  <c r="E2623" i="14" a="1"/>
  <c r="E2623" i="14" s="1"/>
  <c r="E2624" i="14" a="1"/>
  <c r="E2624" i="14" s="1"/>
  <c r="E2625" i="14" a="1"/>
  <c r="E2625" i="14" s="1"/>
  <c r="E2626" i="14" a="1"/>
  <c r="E2626" i="14" s="1"/>
  <c r="E2627" i="14" a="1"/>
  <c r="E2627" i="14" s="1"/>
  <c r="E2628" i="14" a="1"/>
  <c r="E2628" i="14"/>
  <c r="F2" i="14" a="1"/>
  <c r="F2" i="14" s="1"/>
  <c r="F3" i="14" a="1"/>
  <c r="F3" i="14" s="1"/>
  <c r="F4" i="14" a="1"/>
  <c r="F4" i="14" s="1"/>
  <c r="F5" i="14" a="1"/>
  <c r="F5" i="14" s="1"/>
  <c r="F6" i="14" a="1"/>
  <c r="F6" i="14" s="1"/>
  <c r="F7" i="14" a="1"/>
  <c r="F7" i="14" s="1"/>
  <c r="F8" i="14" a="1"/>
  <c r="F8" i="14" s="1"/>
  <c r="F9" i="14" a="1"/>
  <c r="F9" i="14" s="1"/>
  <c r="F10" i="14" a="1"/>
  <c r="F10" i="14" s="1"/>
  <c r="F11" i="14" a="1"/>
  <c r="F11" i="14" s="1"/>
  <c r="F12" i="14" a="1"/>
  <c r="F12" i="14" s="1"/>
  <c r="F13" i="14" a="1"/>
  <c r="F13" i="14" s="1"/>
  <c r="F14" i="14" a="1"/>
  <c r="F14" i="14" s="1"/>
  <c r="F15" i="14" a="1"/>
  <c r="F15" i="14" s="1"/>
  <c r="F16" i="14" a="1"/>
  <c r="F16" i="14" s="1"/>
  <c r="F17" i="14" a="1"/>
  <c r="F17" i="14" s="1"/>
  <c r="F18" i="14" a="1"/>
  <c r="F18" i="14" s="1"/>
  <c r="F19" i="14" a="1"/>
  <c r="F19" i="14" s="1"/>
  <c r="F20" i="14" a="1"/>
  <c r="F20" i="14" s="1"/>
  <c r="F21" i="14" a="1"/>
  <c r="F21" i="14" s="1"/>
  <c r="F22" i="14" a="1"/>
  <c r="F22" i="14" s="1"/>
  <c r="F23" i="14" a="1"/>
  <c r="F23" i="14" s="1"/>
  <c r="F24" i="14" a="1"/>
  <c r="F24" i="14" s="1"/>
  <c r="F25" i="14" a="1"/>
  <c r="F25" i="14" s="1"/>
  <c r="F26" i="14" a="1"/>
  <c r="F26" i="14" s="1"/>
  <c r="F27" i="14" a="1"/>
  <c r="F27" i="14" s="1"/>
  <c r="F28" i="14" a="1"/>
  <c r="F28" i="14" s="1"/>
  <c r="F29" i="14" a="1"/>
  <c r="F29" i="14" s="1"/>
  <c r="F30" i="14" a="1"/>
  <c r="F30" i="14" s="1"/>
  <c r="F31" i="14" a="1"/>
  <c r="F31" i="14" s="1"/>
  <c r="F32" i="14" a="1"/>
  <c r="F32" i="14" s="1"/>
  <c r="F33" i="14" a="1"/>
  <c r="F33" i="14" s="1"/>
  <c r="F34" i="14" a="1"/>
  <c r="F34" i="14" s="1"/>
  <c r="F35" i="14" a="1"/>
  <c r="F35" i="14" s="1"/>
  <c r="F36" i="14" a="1"/>
  <c r="F36" i="14" s="1"/>
  <c r="F37" i="14" a="1"/>
  <c r="F37" i="14" s="1"/>
  <c r="F38" i="14" a="1"/>
  <c r="F38" i="14" s="1"/>
  <c r="F39" i="14" a="1"/>
  <c r="F39" i="14" s="1"/>
  <c r="F40" i="14" a="1"/>
  <c r="F40" i="14" s="1"/>
  <c r="F41" i="14" a="1"/>
  <c r="F41" i="14" s="1"/>
  <c r="F42" i="14" a="1"/>
  <c r="F42" i="14" s="1"/>
  <c r="F43" i="14" a="1"/>
  <c r="F43" i="14" s="1"/>
  <c r="F44" i="14" a="1"/>
  <c r="F44" i="14" s="1"/>
  <c r="F45" i="14" a="1"/>
  <c r="F45" i="14"/>
  <c r="F46" i="14" a="1"/>
  <c r="F46" i="14" s="1"/>
  <c r="F47" i="14" a="1"/>
  <c r="F47" i="14" s="1"/>
  <c r="F48" i="14" a="1"/>
  <c r="F48" i="14" s="1"/>
  <c r="F49" i="14" a="1"/>
  <c r="F49" i="14" s="1"/>
  <c r="F50" i="14" a="1"/>
  <c r="F50" i="14" s="1"/>
  <c r="F51" i="14" a="1"/>
  <c r="F51" i="14" s="1"/>
  <c r="F52" i="14" a="1"/>
  <c r="F52" i="14" s="1"/>
  <c r="F53" i="14" a="1"/>
  <c r="F53" i="14" s="1"/>
  <c r="F54" i="14" a="1"/>
  <c r="F54" i="14" s="1"/>
  <c r="F55" i="14" a="1"/>
  <c r="F55" i="14" s="1"/>
  <c r="F56" i="14" a="1"/>
  <c r="F56" i="14" s="1"/>
  <c r="F57" i="14" a="1"/>
  <c r="F57" i="14" s="1"/>
  <c r="F58" i="14" a="1"/>
  <c r="F58" i="14" s="1"/>
  <c r="F59" i="14" a="1"/>
  <c r="F59" i="14" s="1"/>
  <c r="F60" i="14" a="1"/>
  <c r="F60" i="14" s="1"/>
  <c r="F61" i="14" a="1"/>
  <c r="F61" i="14" s="1"/>
  <c r="F62" i="14" a="1"/>
  <c r="F62" i="14" s="1"/>
  <c r="F63" i="14" a="1"/>
  <c r="F63" i="14" s="1"/>
  <c r="F64" i="14" a="1"/>
  <c r="F64" i="14" s="1"/>
  <c r="F65" i="14" a="1"/>
  <c r="F65" i="14" s="1"/>
  <c r="F66" i="14" a="1"/>
  <c r="F66" i="14" s="1"/>
  <c r="F67" i="14" a="1"/>
  <c r="F67" i="14" s="1"/>
  <c r="F68" i="14" a="1"/>
  <c r="F68" i="14" s="1"/>
  <c r="F69" i="14" a="1"/>
  <c r="F69" i="14" s="1"/>
  <c r="F70" i="14" a="1"/>
  <c r="F70" i="14" s="1"/>
  <c r="F71" i="14" a="1"/>
  <c r="F71" i="14" s="1"/>
  <c r="F72" i="14" a="1"/>
  <c r="F72" i="14" s="1"/>
  <c r="F73" i="14" a="1"/>
  <c r="F73" i="14" s="1"/>
  <c r="F74" i="14" a="1"/>
  <c r="F74" i="14" s="1"/>
  <c r="F75" i="14" a="1"/>
  <c r="F75" i="14" s="1"/>
  <c r="F76" i="14" a="1"/>
  <c r="F76" i="14" s="1"/>
  <c r="F77" i="14" a="1"/>
  <c r="F77" i="14" s="1"/>
  <c r="F78" i="14" a="1"/>
  <c r="F78" i="14" s="1"/>
  <c r="F79" i="14" a="1"/>
  <c r="F79" i="14" s="1"/>
  <c r="F80" i="14" a="1"/>
  <c r="F80" i="14" s="1"/>
  <c r="F81" i="14" a="1"/>
  <c r="F81" i="14" s="1"/>
  <c r="F82" i="14" a="1"/>
  <c r="F82" i="14" s="1"/>
  <c r="F83" i="14" a="1"/>
  <c r="F83" i="14" s="1"/>
  <c r="F84" i="14" a="1"/>
  <c r="F84" i="14" s="1"/>
  <c r="F85" i="14" a="1"/>
  <c r="F85" i="14" s="1"/>
  <c r="F86" i="14" a="1"/>
  <c r="F86" i="14" s="1"/>
  <c r="F87" i="14" a="1"/>
  <c r="F87" i="14" s="1"/>
  <c r="F88" i="14" a="1"/>
  <c r="F88" i="14" s="1"/>
  <c r="F89" i="14" a="1"/>
  <c r="F89" i="14" s="1"/>
  <c r="F90" i="14" a="1"/>
  <c r="F90" i="14" s="1"/>
  <c r="F91" i="14" a="1"/>
  <c r="F91" i="14" s="1"/>
  <c r="F92" i="14" a="1"/>
  <c r="F92" i="14" s="1"/>
  <c r="F93" i="14" a="1"/>
  <c r="F93" i="14" s="1"/>
  <c r="F94" i="14" a="1"/>
  <c r="F94" i="14" s="1"/>
  <c r="F95" i="14" a="1"/>
  <c r="F95" i="14" s="1"/>
  <c r="F96" i="14" a="1"/>
  <c r="F96" i="14" s="1"/>
  <c r="F97" i="14" a="1"/>
  <c r="F97" i="14" s="1"/>
  <c r="F98" i="14" a="1"/>
  <c r="F98" i="14" s="1"/>
  <c r="F99" i="14" a="1"/>
  <c r="F99" i="14" s="1"/>
  <c r="F100" i="14" a="1"/>
  <c r="F100" i="14" s="1"/>
  <c r="F101" i="14" a="1"/>
  <c r="F101" i="14" s="1"/>
  <c r="F102" i="14" a="1"/>
  <c r="F102" i="14" s="1"/>
  <c r="F103" i="14" a="1"/>
  <c r="F103" i="14" s="1"/>
  <c r="F104" i="14" a="1"/>
  <c r="F104" i="14" s="1"/>
  <c r="F105" i="14" a="1"/>
  <c r="F105" i="14" s="1"/>
  <c r="F106" i="14" a="1"/>
  <c r="F106" i="14" s="1"/>
  <c r="F107" i="14" a="1"/>
  <c r="F107" i="14" s="1"/>
  <c r="F108" i="14" a="1"/>
  <c r="F108" i="14" s="1"/>
  <c r="F109" i="14" a="1"/>
  <c r="F109" i="14" s="1"/>
  <c r="F110" i="14" a="1"/>
  <c r="F110" i="14" s="1"/>
  <c r="F111" i="14" a="1"/>
  <c r="F111" i="14" s="1"/>
  <c r="F112" i="14" a="1"/>
  <c r="F112" i="14" s="1"/>
  <c r="F113" i="14" a="1"/>
  <c r="F113" i="14" s="1"/>
  <c r="F114" i="14" a="1"/>
  <c r="F114" i="14" s="1"/>
  <c r="F115" i="14" a="1"/>
  <c r="F115" i="14" s="1"/>
  <c r="F116" i="14" a="1"/>
  <c r="F116" i="14" s="1"/>
  <c r="F117" i="14" a="1"/>
  <c r="F117" i="14" s="1"/>
  <c r="F118" i="14" a="1"/>
  <c r="F118" i="14" s="1"/>
  <c r="F119" i="14" a="1"/>
  <c r="F119" i="14" s="1"/>
  <c r="F120" i="14" a="1"/>
  <c r="F120" i="14" s="1"/>
  <c r="F121" i="14" a="1"/>
  <c r="F121" i="14" s="1"/>
  <c r="F122" i="14" a="1"/>
  <c r="F122" i="14" s="1"/>
  <c r="F123" i="14" a="1"/>
  <c r="F123" i="14" s="1"/>
  <c r="F124" i="14" a="1"/>
  <c r="F124" i="14" s="1"/>
  <c r="F125" i="14" a="1"/>
  <c r="F125" i="14" s="1"/>
  <c r="F126" i="14" a="1"/>
  <c r="F126" i="14" s="1"/>
  <c r="F127" i="14" a="1"/>
  <c r="F127" i="14" s="1"/>
  <c r="F128" i="14" a="1"/>
  <c r="F128" i="14" s="1"/>
  <c r="F129" i="14" a="1"/>
  <c r="F129" i="14" s="1"/>
  <c r="F130" i="14" a="1"/>
  <c r="F130" i="14" s="1"/>
  <c r="F131" i="14" a="1"/>
  <c r="F131" i="14" s="1"/>
  <c r="F132" i="14" a="1"/>
  <c r="F132" i="14" s="1"/>
  <c r="F133" i="14" a="1"/>
  <c r="F133" i="14" s="1"/>
  <c r="F134" i="14" a="1"/>
  <c r="F134" i="14" s="1"/>
  <c r="F135" i="14" a="1"/>
  <c r="F135" i="14" s="1"/>
  <c r="F136" i="14" a="1"/>
  <c r="F136" i="14" s="1"/>
  <c r="F137" i="14" a="1"/>
  <c r="F137" i="14" s="1"/>
  <c r="F138" i="14" a="1"/>
  <c r="F138" i="14" s="1"/>
  <c r="F139" i="14" a="1"/>
  <c r="F139" i="14" s="1"/>
  <c r="F140" i="14" a="1"/>
  <c r="F140" i="14" s="1"/>
  <c r="F141" i="14" a="1"/>
  <c r="F141" i="14" s="1"/>
  <c r="F142" i="14" a="1"/>
  <c r="F142" i="14" s="1"/>
  <c r="F143" i="14" a="1"/>
  <c r="F143" i="14" s="1"/>
  <c r="F144" i="14" a="1"/>
  <c r="F144" i="14" s="1"/>
  <c r="F145" i="14" a="1"/>
  <c r="F145" i="14" s="1"/>
  <c r="F146" i="14" a="1"/>
  <c r="F146" i="14" s="1"/>
  <c r="F147" i="14" a="1"/>
  <c r="F147" i="14" s="1"/>
  <c r="F148" i="14" a="1"/>
  <c r="F148" i="14" s="1"/>
  <c r="F149" i="14" a="1"/>
  <c r="F149" i="14" s="1"/>
  <c r="F150" i="14" a="1"/>
  <c r="F150" i="14" s="1"/>
  <c r="F151" i="14" a="1"/>
  <c r="F151" i="14" s="1"/>
  <c r="F152" i="14" a="1"/>
  <c r="F152" i="14" s="1"/>
  <c r="F153" i="14" a="1"/>
  <c r="F153" i="14" s="1"/>
  <c r="F154" i="14" a="1"/>
  <c r="F154" i="14" s="1"/>
  <c r="F155" i="14" a="1"/>
  <c r="F155" i="14" s="1"/>
  <c r="F156" i="14" a="1"/>
  <c r="F156" i="14" s="1"/>
  <c r="F157" i="14" a="1"/>
  <c r="F157" i="14" s="1"/>
  <c r="F158" i="14" a="1"/>
  <c r="F158" i="14"/>
  <c r="F159" i="14" a="1"/>
  <c r="F159" i="14" s="1"/>
  <c r="F160" i="14" a="1"/>
  <c r="F160" i="14" s="1"/>
  <c r="F161" i="14" a="1"/>
  <c r="F161" i="14" s="1"/>
  <c r="F162" i="14" a="1"/>
  <c r="F162" i="14" s="1"/>
  <c r="F163" i="14" a="1"/>
  <c r="F163" i="14" s="1"/>
  <c r="F164" i="14" a="1"/>
  <c r="F164" i="14" s="1"/>
  <c r="F165" i="14" a="1"/>
  <c r="F165" i="14" s="1"/>
  <c r="F166" i="14" a="1"/>
  <c r="F166" i="14" s="1"/>
  <c r="F167" i="14" a="1"/>
  <c r="F167" i="14" s="1"/>
  <c r="F168" i="14" a="1"/>
  <c r="F168" i="14" s="1"/>
  <c r="F169" i="14" a="1"/>
  <c r="F169" i="14" s="1"/>
  <c r="F170" i="14" a="1"/>
  <c r="F170" i="14" s="1"/>
  <c r="F171" i="14" a="1"/>
  <c r="F171" i="14" s="1"/>
  <c r="F172" i="14" a="1"/>
  <c r="F172" i="14" s="1"/>
  <c r="F173" i="14" a="1"/>
  <c r="F173" i="14" s="1"/>
  <c r="F174" i="14" a="1"/>
  <c r="F174" i="14" s="1"/>
  <c r="F175" i="14" a="1"/>
  <c r="F175" i="14" s="1"/>
  <c r="F176" i="14" a="1"/>
  <c r="F176" i="14" s="1"/>
  <c r="F177" i="14" a="1"/>
  <c r="F177" i="14" s="1"/>
  <c r="F178" i="14" a="1"/>
  <c r="F178" i="14" s="1"/>
  <c r="F179" i="14" a="1"/>
  <c r="F179" i="14" s="1"/>
  <c r="F180" i="14" a="1"/>
  <c r="F180" i="14" s="1"/>
  <c r="F181" i="14" a="1"/>
  <c r="F181" i="14" s="1"/>
  <c r="F182" i="14" a="1"/>
  <c r="F182" i="14" s="1"/>
  <c r="F183" i="14" a="1"/>
  <c r="F183" i="14" s="1"/>
  <c r="F184" i="14" a="1"/>
  <c r="F184" i="14" s="1"/>
  <c r="F185" i="14" a="1"/>
  <c r="F185" i="14" s="1"/>
  <c r="F186" i="14" a="1"/>
  <c r="F186" i="14" s="1"/>
  <c r="F187" i="14" a="1"/>
  <c r="F187" i="14" s="1"/>
  <c r="F188" i="14" a="1"/>
  <c r="F188" i="14" s="1"/>
  <c r="F189" i="14" a="1"/>
  <c r="F189" i="14" s="1"/>
  <c r="F190" i="14" a="1"/>
  <c r="F190" i="14" s="1"/>
  <c r="F191" i="14" a="1"/>
  <c r="F191" i="14" s="1"/>
  <c r="F192" i="14" a="1"/>
  <c r="F192" i="14" s="1"/>
  <c r="F193" i="14" a="1"/>
  <c r="F193" i="14" s="1"/>
  <c r="F194" i="14" a="1"/>
  <c r="F194" i="14" s="1"/>
  <c r="F195" i="14" a="1"/>
  <c r="F195" i="14" s="1"/>
  <c r="F196" i="14" a="1"/>
  <c r="F196" i="14" s="1"/>
  <c r="F197" i="14" a="1"/>
  <c r="F197" i="14" s="1"/>
  <c r="F198" i="14" a="1"/>
  <c r="F198" i="14" s="1"/>
  <c r="F199" i="14" a="1"/>
  <c r="F199" i="14" s="1"/>
  <c r="F200" i="14" a="1"/>
  <c r="F200" i="14" s="1"/>
  <c r="F201" i="14" a="1"/>
  <c r="F201" i="14" s="1"/>
  <c r="F202" i="14" a="1"/>
  <c r="F202" i="14" s="1"/>
  <c r="F203" i="14" a="1"/>
  <c r="F203" i="14" s="1"/>
  <c r="F204" i="14" a="1"/>
  <c r="F204" i="14" s="1"/>
  <c r="F205" i="14" a="1"/>
  <c r="F205" i="14" s="1"/>
  <c r="F206" i="14" a="1"/>
  <c r="F206" i="14" s="1"/>
  <c r="F207" i="14" a="1"/>
  <c r="F207" i="14" s="1"/>
  <c r="F208" i="14" a="1"/>
  <c r="F208" i="14" s="1"/>
  <c r="F209" i="14" a="1"/>
  <c r="F209" i="14" s="1"/>
  <c r="F210" i="14" a="1"/>
  <c r="F210" i="14" s="1"/>
  <c r="F211" i="14" a="1"/>
  <c r="F211" i="14" s="1"/>
  <c r="F212" i="14" a="1"/>
  <c r="F212" i="14" s="1"/>
  <c r="F213" i="14" a="1"/>
  <c r="F213" i="14" s="1"/>
  <c r="F214" i="14" a="1"/>
  <c r="F214" i="14" s="1"/>
  <c r="F215" i="14" a="1"/>
  <c r="F215" i="14" s="1"/>
  <c r="F216" i="14" a="1"/>
  <c r="F216" i="14" s="1"/>
  <c r="F217" i="14" a="1"/>
  <c r="F217" i="14" s="1"/>
  <c r="F218" i="14" a="1"/>
  <c r="F218" i="14" s="1"/>
  <c r="F219" i="14" a="1"/>
  <c r="F219" i="14" s="1"/>
  <c r="F220" i="14" a="1"/>
  <c r="F220" i="14" s="1"/>
  <c r="F221" i="14" a="1"/>
  <c r="F221" i="14" s="1"/>
  <c r="F222" i="14" a="1"/>
  <c r="F222" i="14" s="1"/>
  <c r="F223" i="14" a="1"/>
  <c r="F223" i="14" s="1"/>
  <c r="F224" i="14" a="1"/>
  <c r="F224" i="14" s="1"/>
  <c r="F225" i="14" a="1"/>
  <c r="F225" i="14" s="1"/>
  <c r="F226" i="14" a="1"/>
  <c r="F226" i="14" s="1"/>
  <c r="F227" i="14" a="1"/>
  <c r="F227" i="14" s="1"/>
  <c r="F228" i="14" a="1"/>
  <c r="F228" i="14" s="1"/>
  <c r="F229" i="14" a="1"/>
  <c r="F229" i="14" s="1"/>
  <c r="F230" i="14" a="1"/>
  <c r="F230" i="14" s="1"/>
  <c r="F231" i="14" a="1"/>
  <c r="F231" i="14" s="1"/>
  <c r="F232" i="14" a="1"/>
  <c r="F232" i="14" s="1"/>
  <c r="F233" i="14" a="1"/>
  <c r="F233" i="14" s="1"/>
  <c r="F234" i="14" a="1"/>
  <c r="F234" i="14" s="1"/>
  <c r="F235" i="14" a="1"/>
  <c r="F235" i="14" s="1"/>
  <c r="F236" i="14" a="1"/>
  <c r="F236" i="14" s="1"/>
  <c r="F237" i="14" a="1"/>
  <c r="F237" i="14" s="1"/>
  <c r="F238" i="14" a="1"/>
  <c r="F238" i="14" s="1"/>
  <c r="F239" i="14" a="1"/>
  <c r="F239" i="14" s="1"/>
  <c r="F240" i="14" a="1"/>
  <c r="F240" i="14" s="1"/>
  <c r="F241" i="14" a="1"/>
  <c r="F241" i="14" s="1"/>
  <c r="F242" i="14" a="1"/>
  <c r="F242" i="14" s="1"/>
  <c r="F243" i="14" a="1"/>
  <c r="F243" i="14" s="1"/>
  <c r="F244" i="14" a="1"/>
  <c r="F244" i="14" s="1"/>
  <c r="F245" i="14" a="1"/>
  <c r="F245" i="14" s="1"/>
  <c r="F246" i="14" a="1"/>
  <c r="F246" i="14" s="1"/>
  <c r="F247" i="14" a="1"/>
  <c r="F247" i="14" s="1"/>
  <c r="F248" i="14" a="1"/>
  <c r="F248" i="14" s="1"/>
  <c r="F249" i="14" a="1"/>
  <c r="F249" i="14" s="1"/>
  <c r="F250" i="14" a="1"/>
  <c r="F250" i="14" s="1"/>
  <c r="F251" i="14" a="1"/>
  <c r="F251" i="14" s="1"/>
  <c r="F252" i="14" a="1"/>
  <c r="F252" i="14" s="1"/>
  <c r="F253" i="14" a="1"/>
  <c r="F253" i="14" s="1"/>
  <c r="F254" i="14" a="1"/>
  <c r="F254" i="14" s="1"/>
  <c r="F255" i="14" a="1"/>
  <c r="F255" i="14" s="1"/>
  <c r="F256" i="14" a="1"/>
  <c r="F256" i="14" s="1"/>
  <c r="F257" i="14" a="1"/>
  <c r="F257" i="14" s="1"/>
  <c r="F258" i="14" a="1"/>
  <c r="F258" i="14" s="1"/>
  <c r="F259" i="14" a="1"/>
  <c r="F259" i="14" s="1"/>
  <c r="F260" i="14" a="1"/>
  <c r="F260" i="14" s="1"/>
  <c r="F261" i="14" a="1"/>
  <c r="F261" i="14" s="1"/>
  <c r="F262" i="14" a="1"/>
  <c r="F262" i="14" s="1"/>
  <c r="F263" i="14" a="1"/>
  <c r="F263" i="14" s="1"/>
  <c r="F264" i="14" a="1"/>
  <c r="F264" i="14" s="1"/>
  <c r="F265" i="14" a="1"/>
  <c r="F265" i="14" s="1"/>
  <c r="F266" i="14" a="1"/>
  <c r="F266" i="14" s="1"/>
  <c r="F267" i="14" a="1"/>
  <c r="F267" i="14" s="1"/>
  <c r="F268" i="14" a="1"/>
  <c r="F268" i="14" s="1"/>
  <c r="F269" i="14" a="1"/>
  <c r="F269" i="14" s="1"/>
  <c r="F270" i="14" a="1"/>
  <c r="F270" i="14" s="1"/>
  <c r="F271" i="14" a="1"/>
  <c r="F271" i="14" s="1"/>
  <c r="F272" i="14" a="1"/>
  <c r="F272" i="14" s="1"/>
  <c r="F273" i="14" a="1"/>
  <c r="F273" i="14" s="1"/>
  <c r="F274" i="14" a="1"/>
  <c r="F274" i="14" s="1"/>
  <c r="F275" i="14" a="1"/>
  <c r="F275" i="14" s="1"/>
  <c r="F276" i="14" a="1"/>
  <c r="F276" i="14" s="1"/>
  <c r="F277" i="14" a="1"/>
  <c r="F277" i="14" s="1"/>
  <c r="F278" i="14" a="1"/>
  <c r="F278" i="14" s="1"/>
  <c r="F279" i="14" a="1"/>
  <c r="F279" i="14" s="1"/>
  <c r="F280" i="14" a="1"/>
  <c r="F280" i="14" s="1"/>
  <c r="F281" i="14" a="1"/>
  <c r="F281" i="14" s="1"/>
  <c r="F282" i="14" a="1"/>
  <c r="F282" i="14" s="1"/>
  <c r="F283" i="14" a="1"/>
  <c r="F283" i="14" s="1"/>
  <c r="F284" i="14" a="1"/>
  <c r="F284" i="14" s="1"/>
  <c r="F285" i="14" a="1"/>
  <c r="F285" i="14" s="1"/>
  <c r="F286" i="14" a="1"/>
  <c r="F286" i="14" s="1"/>
  <c r="F287" i="14" a="1"/>
  <c r="F287" i="14" s="1"/>
  <c r="F288" i="14" a="1"/>
  <c r="F288" i="14" s="1"/>
  <c r="F289" i="14" a="1"/>
  <c r="F289" i="14" s="1"/>
  <c r="F290" i="14" a="1"/>
  <c r="F290" i="14" s="1"/>
  <c r="F291" i="14" a="1"/>
  <c r="F291" i="14" s="1"/>
  <c r="F292" i="14" a="1"/>
  <c r="F292" i="14" s="1"/>
  <c r="F293" i="14" a="1"/>
  <c r="F293" i="14" s="1"/>
  <c r="F294" i="14" a="1"/>
  <c r="F294" i="14" s="1"/>
  <c r="F295" i="14" a="1"/>
  <c r="F295" i="14" s="1"/>
  <c r="F296" i="14" a="1"/>
  <c r="F296" i="14" s="1"/>
  <c r="F297" i="14" a="1"/>
  <c r="F297" i="14" s="1"/>
  <c r="F298" i="14" a="1"/>
  <c r="F298" i="14" s="1"/>
  <c r="F299" i="14" a="1"/>
  <c r="F299" i="14" s="1"/>
  <c r="F300" i="14" a="1"/>
  <c r="F300" i="14" s="1"/>
  <c r="F301" i="14" a="1"/>
  <c r="F301" i="14" s="1"/>
  <c r="F302" i="14" a="1"/>
  <c r="F302" i="14" s="1"/>
  <c r="F303" i="14" a="1"/>
  <c r="F303" i="14" s="1"/>
  <c r="F304" i="14" a="1"/>
  <c r="F304" i="14" s="1"/>
  <c r="F305" i="14" a="1"/>
  <c r="F305" i="14" s="1"/>
  <c r="F306" i="14" a="1"/>
  <c r="F306" i="14" s="1"/>
  <c r="F307" i="14" a="1"/>
  <c r="F307" i="14" s="1"/>
  <c r="F308" i="14" a="1"/>
  <c r="F308" i="14" s="1"/>
  <c r="F309" i="14" a="1"/>
  <c r="F309" i="14" s="1"/>
  <c r="F310" i="14" a="1"/>
  <c r="F310" i="14" s="1"/>
  <c r="F311" i="14" a="1"/>
  <c r="F311" i="14" s="1"/>
  <c r="F312" i="14" a="1"/>
  <c r="F312" i="14" s="1"/>
  <c r="F313" i="14" a="1"/>
  <c r="F313" i="14" s="1"/>
  <c r="F314" i="14" a="1"/>
  <c r="F314" i="14" s="1"/>
  <c r="F315" i="14" a="1"/>
  <c r="F315" i="14" s="1"/>
  <c r="F316" i="14" a="1"/>
  <c r="F316" i="14" s="1"/>
  <c r="F317" i="14" a="1"/>
  <c r="F317" i="14" s="1"/>
  <c r="F318" i="14" a="1"/>
  <c r="F318" i="14" s="1"/>
  <c r="F319" i="14" a="1"/>
  <c r="F319" i="14" s="1"/>
  <c r="F320" i="14" a="1"/>
  <c r="F320" i="14" s="1"/>
  <c r="F321" i="14" a="1"/>
  <c r="F321" i="14" s="1"/>
  <c r="F322" i="14" a="1"/>
  <c r="F322" i="14" s="1"/>
  <c r="F323" i="14" a="1"/>
  <c r="F323" i="14" s="1"/>
  <c r="F324" i="14" a="1"/>
  <c r="F324" i="14" s="1"/>
  <c r="F325" i="14" a="1"/>
  <c r="F325" i="14" s="1"/>
  <c r="F326" i="14" a="1"/>
  <c r="F326" i="14" s="1"/>
  <c r="F327" i="14" a="1"/>
  <c r="F327" i="14" s="1"/>
  <c r="F328" i="14" a="1"/>
  <c r="F328" i="14" s="1"/>
  <c r="F329" i="14" a="1"/>
  <c r="F329" i="14" s="1"/>
  <c r="F330" i="14" a="1"/>
  <c r="F330" i="14" s="1"/>
  <c r="F331" i="14" a="1"/>
  <c r="F331" i="14" s="1"/>
  <c r="F332" i="14" a="1"/>
  <c r="F332" i="14" s="1"/>
  <c r="F333" i="14" a="1"/>
  <c r="F333" i="14" s="1"/>
  <c r="F334" i="14" a="1"/>
  <c r="F334" i="14"/>
  <c r="F335" i="14" a="1"/>
  <c r="F335" i="14" s="1"/>
  <c r="F336" i="14" a="1"/>
  <c r="F336" i="14" s="1"/>
  <c r="F337" i="14" a="1"/>
  <c r="F337" i="14" s="1"/>
  <c r="F338" i="14" a="1"/>
  <c r="F338" i="14" s="1"/>
  <c r="F339" i="14" a="1"/>
  <c r="F339" i="14" s="1"/>
  <c r="F340" i="14" a="1"/>
  <c r="F340" i="14" s="1"/>
  <c r="F341" i="14" a="1"/>
  <c r="F341" i="14" s="1"/>
  <c r="F342" i="14" a="1"/>
  <c r="F342" i="14" s="1"/>
  <c r="F343" i="14" a="1"/>
  <c r="F343" i="14" s="1"/>
  <c r="F344" i="14" a="1"/>
  <c r="F344" i="14" s="1"/>
  <c r="F345" i="14" a="1"/>
  <c r="F345" i="14" s="1"/>
  <c r="F346" i="14" a="1"/>
  <c r="F346" i="14" s="1"/>
  <c r="F347" i="14" a="1"/>
  <c r="F347" i="14" s="1"/>
  <c r="F348" i="14" a="1"/>
  <c r="F348" i="14" s="1"/>
  <c r="F349" i="14" a="1"/>
  <c r="F349" i="14" s="1"/>
  <c r="F350" i="14" a="1"/>
  <c r="F350" i="14" s="1"/>
  <c r="F351" i="14" a="1"/>
  <c r="F351" i="14" s="1"/>
  <c r="F352" i="14" a="1"/>
  <c r="F352" i="14" s="1"/>
  <c r="F353" i="14" a="1"/>
  <c r="F353" i="14" s="1"/>
  <c r="F354" i="14" a="1"/>
  <c r="F354" i="14" s="1"/>
  <c r="F355" i="14" a="1"/>
  <c r="F355" i="14" s="1"/>
  <c r="F356" i="14" a="1"/>
  <c r="F356" i="14" s="1"/>
  <c r="F357" i="14" a="1"/>
  <c r="F357" i="14" s="1"/>
  <c r="F358" i="14" a="1"/>
  <c r="F358" i="14"/>
  <c r="F359" i="14" a="1"/>
  <c r="F359" i="14"/>
  <c r="F360" i="14" a="1"/>
  <c r="F360" i="14" s="1"/>
  <c r="F361" i="14" a="1"/>
  <c r="F361" i="14" s="1"/>
  <c r="F362" i="14" a="1"/>
  <c r="F362" i="14" s="1"/>
  <c r="F363" i="14" a="1"/>
  <c r="F363" i="14" s="1"/>
  <c r="F364" i="14" a="1"/>
  <c r="F364" i="14" s="1"/>
  <c r="F365" i="14" a="1"/>
  <c r="F365" i="14" s="1"/>
  <c r="F366" i="14" a="1"/>
  <c r="F366" i="14"/>
  <c r="F367" i="14" a="1"/>
  <c r="F367" i="14" s="1"/>
  <c r="F368" i="14" a="1"/>
  <c r="F368" i="14" s="1"/>
  <c r="F369" i="14" a="1"/>
  <c r="F369" i="14" s="1"/>
  <c r="F370" i="14" a="1"/>
  <c r="F370" i="14" s="1"/>
  <c r="F371" i="14" a="1"/>
  <c r="F371" i="14" s="1"/>
  <c r="F372" i="14" a="1"/>
  <c r="F372" i="14" s="1"/>
  <c r="F373" i="14" a="1"/>
  <c r="F373" i="14" s="1"/>
  <c r="F374" i="14" a="1"/>
  <c r="F374" i="14" s="1"/>
  <c r="F375" i="14" a="1"/>
  <c r="F375" i="14"/>
  <c r="F376" i="14" a="1"/>
  <c r="F376" i="14"/>
  <c r="F377" i="14" a="1"/>
  <c r="F377" i="14" s="1"/>
  <c r="F378" i="14" a="1"/>
  <c r="F378" i="14" s="1"/>
  <c r="F379" i="14" a="1"/>
  <c r="F379" i="14" s="1"/>
  <c r="F380" i="14" a="1"/>
  <c r="F380" i="14" s="1"/>
  <c r="F381" i="14" a="1"/>
  <c r="F381" i="14" s="1"/>
  <c r="F382" i="14" a="1"/>
  <c r="F382" i="14" s="1"/>
  <c r="F383" i="14" a="1"/>
  <c r="F383" i="14"/>
  <c r="F384" i="14" a="1"/>
  <c r="F384" i="14" s="1"/>
  <c r="F385" i="14" a="1"/>
  <c r="F385" i="14" s="1"/>
  <c r="F386" i="14" a="1"/>
  <c r="F386" i="14" s="1"/>
  <c r="F387" i="14" a="1"/>
  <c r="F387" i="14" s="1"/>
  <c r="F388" i="14" a="1"/>
  <c r="F388" i="14" s="1"/>
  <c r="F389" i="14" a="1"/>
  <c r="F389" i="14" s="1"/>
  <c r="F390" i="14" a="1"/>
  <c r="F390" i="14"/>
  <c r="F391" i="14" a="1"/>
  <c r="F391" i="14" s="1"/>
  <c r="F392" i="14" a="1"/>
  <c r="F392" i="14" s="1"/>
  <c r="F393" i="14" a="1"/>
  <c r="F393" i="14" s="1"/>
  <c r="F394" i="14" a="1"/>
  <c r="F394" i="14" s="1"/>
  <c r="F395" i="14" a="1"/>
  <c r="F395" i="14" s="1"/>
  <c r="F396" i="14" a="1"/>
  <c r="F396" i="14" s="1"/>
  <c r="F397" i="14" a="1"/>
  <c r="F397" i="14" s="1"/>
  <c r="F398" i="14" a="1"/>
  <c r="F398" i="14" s="1"/>
  <c r="F399" i="14" a="1"/>
  <c r="F399" i="14" s="1"/>
  <c r="F400" i="14" a="1"/>
  <c r="F400" i="14" s="1"/>
  <c r="F401" i="14" a="1"/>
  <c r="F401" i="14" s="1"/>
  <c r="F402" i="14" a="1"/>
  <c r="F402" i="14" s="1"/>
  <c r="F403" i="14" a="1"/>
  <c r="F403" i="14" s="1"/>
  <c r="F404" i="14" a="1"/>
  <c r="F404" i="14" s="1"/>
  <c r="F405" i="14" a="1"/>
  <c r="F405" i="14" s="1"/>
  <c r="F406" i="14" a="1"/>
  <c r="F406" i="14" s="1"/>
  <c r="F407" i="14" a="1"/>
  <c r="F407" i="14"/>
  <c r="F408" i="14" a="1"/>
  <c r="F408" i="14" s="1"/>
  <c r="F409" i="14" a="1"/>
  <c r="F409" i="14" s="1"/>
  <c r="F410" i="14" a="1"/>
  <c r="F410" i="14" s="1"/>
  <c r="F411" i="14" a="1"/>
  <c r="F411" i="14" s="1"/>
  <c r="F412" i="14" a="1"/>
  <c r="F412" i="14" s="1"/>
  <c r="F413" i="14" a="1"/>
  <c r="F413" i="14" s="1"/>
  <c r="F414" i="14" a="1"/>
  <c r="F414" i="14" s="1"/>
  <c r="F415" i="14" a="1"/>
  <c r="F415" i="14" s="1"/>
  <c r="F416" i="14" a="1"/>
  <c r="F416" i="14" s="1"/>
  <c r="F417" i="14" a="1"/>
  <c r="F417" i="14" s="1"/>
  <c r="F418" i="14" a="1"/>
  <c r="F418" i="14"/>
  <c r="F419" i="14" a="1"/>
  <c r="F419" i="14" s="1"/>
  <c r="F420" i="14" a="1"/>
  <c r="F420" i="14" s="1"/>
  <c r="F421" i="14" a="1"/>
  <c r="F421" i="14" s="1"/>
  <c r="F422" i="14" a="1"/>
  <c r="F422" i="14" s="1"/>
  <c r="F423" i="14" a="1"/>
  <c r="F423" i="14" s="1"/>
  <c r="F424" i="14" a="1"/>
  <c r="F424" i="14" s="1"/>
  <c r="F425" i="14" a="1"/>
  <c r="F425" i="14" s="1"/>
  <c r="F426" i="14" a="1"/>
  <c r="F426" i="14" s="1"/>
  <c r="F427" i="14" a="1"/>
  <c r="F427" i="14" s="1"/>
  <c r="F428" i="14" a="1"/>
  <c r="F428" i="14" s="1"/>
  <c r="F429" i="14" a="1"/>
  <c r="F429" i="14" s="1"/>
  <c r="F430" i="14" a="1"/>
  <c r="F430" i="14" s="1"/>
  <c r="F431" i="14" a="1"/>
  <c r="F431" i="14" s="1"/>
  <c r="F432" i="14" a="1"/>
  <c r="F432" i="14" s="1"/>
  <c r="F433" i="14" a="1"/>
  <c r="F433" i="14" s="1"/>
  <c r="F434" i="14" a="1"/>
  <c r="F434" i="14" s="1"/>
  <c r="F435" i="14" a="1"/>
  <c r="F435" i="14" s="1"/>
  <c r="F436" i="14" a="1"/>
  <c r="F436" i="14" s="1"/>
  <c r="F437" i="14" a="1"/>
  <c r="F437" i="14" s="1"/>
  <c r="F438" i="14" a="1"/>
  <c r="F438" i="14" s="1"/>
  <c r="F439" i="14" a="1"/>
  <c r="F439" i="14" s="1"/>
  <c r="F440" i="14" a="1"/>
  <c r="F440" i="14" s="1"/>
  <c r="F441" i="14" a="1"/>
  <c r="F441" i="14" s="1"/>
  <c r="F442" i="14" a="1"/>
  <c r="F442" i="14" s="1"/>
  <c r="F443" i="14" a="1"/>
  <c r="F443" i="14" s="1"/>
  <c r="F444" i="14" a="1"/>
  <c r="F444" i="14" s="1"/>
  <c r="F445" i="14" a="1"/>
  <c r="F445" i="14" s="1"/>
  <c r="F446" i="14" a="1"/>
  <c r="F446" i="14" s="1"/>
  <c r="F447" i="14" a="1"/>
  <c r="F447" i="14" s="1"/>
  <c r="F448" i="14" a="1"/>
  <c r="F448" i="14" s="1"/>
  <c r="F449" i="14" a="1"/>
  <c r="F449" i="14" s="1"/>
  <c r="F450" i="14" a="1"/>
  <c r="F450" i="14" s="1"/>
  <c r="F451" i="14" a="1"/>
  <c r="F451" i="14" s="1"/>
  <c r="F452" i="14" a="1"/>
  <c r="F452" i="14" s="1"/>
  <c r="F453" i="14" a="1"/>
  <c r="F453" i="14" s="1"/>
  <c r="F454" i="14" a="1"/>
  <c r="F454" i="14" s="1"/>
  <c r="F455" i="14" a="1"/>
  <c r="F455" i="14" s="1"/>
  <c r="F456" i="14" a="1"/>
  <c r="F456" i="14" s="1"/>
  <c r="F457" i="14" a="1"/>
  <c r="F457" i="14" s="1"/>
  <c r="F458" i="14" a="1"/>
  <c r="F458" i="14" s="1"/>
  <c r="F459" i="14" a="1"/>
  <c r="F459" i="14" s="1"/>
  <c r="F460" i="14" a="1"/>
  <c r="F460" i="14" s="1"/>
  <c r="F461" i="14" a="1"/>
  <c r="F461" i="14" s="1"/>
  <c r="F462" i="14" a="1"/>
  <c r="F462" i="14" s="1"/>
  <c r="F463" i="14" a="1"/>
  <c r="F463" i="14" s="1"/>
  <c r="F464" i="14" a="1"/>
  <c r="F464" i="14" s="1"/>
  <c r="F465" i="14" a="1"/>
  <c r="F465" i="14" s="1"/>
  <c r="F466" i="14" a="1"/>
  <c r="F466" i="14" s="1"/>
  <c r="F467" i="14" a="1"/>
  <c r="F467" i="14" s="1"/>
  <c r="F468" i="14" a="1"/>
  <c r="F468" i="14" s="1"/>
  <c r="F469" i="14" a="1"/>
  <c r="F469" i="14" s="1"/>
  <c r="F470" i="14" a="1"/>
  <c r="F470" i="14" s="1"/>
  <c r="F471" i="14" a="1"/>
  <c r="F471" i="14" s="1"/>
  <c r="F472" i="14" a="1"/>
  <c r="F472" i="14" s="1"/>
  <c r="F473" i="14" a="1"/>
  <c r="F473" i="14" s="1"/>
  <c r="F474" i="14" a="1"/>
  <c r="F474" i="14" s="1"/>
  <c r="F475" i="14" a="1"/>
  <c r="F475" i="14" s="1"/>
  <c r="F476" i="14" a="1"/>
  <c r="F476" i="14" s="1"/>
  <c r="F477" i="14" a="1"/>
  <c r="F477" i="14" s="1"/>
  <c r="F478" i="14" a="1"/>
  <c r="F478" i="14" s="1"/>
  <c r="F479" i="14" a="1"/>
  <c r="F479" i="14" s="1"/>
  <c r="F480" i="14" a="1"/>
  <c r="F480" i="14" s="1"/>
  <c r="F481" i="14" a="1"/>
  <c r="F481" i="14" s="1"/>
  <c r="F482" i="14" a="1"/>
  <c r="F482" i="14" s="1"/>
  <c r="F483" i="14" a="1"/>
  <c r="F483" i="14" s="1"/>
  <c r="F484" i="14" a="1"/>
  <c r="F484" i="14" s="1"/>
  <c r="F485" i="14" a="1"/>
  <c r="F485" i="14" s="1"/>
  <c r="F486" i="14" a="1"/>
  <c r="F486" i="14" s="1"/>
  <c r="F487" i="14" a="1"/>
  <c r="F487" i="14" s="1"/>
  <c r="F488" i="14" a="1"/>
  <c r="F488" i="14" s="1"/>
  <c r="F489" i="14" a="1"/>
  <c r="F489" i="14" s="1"/>
  <c r="F490" i="14" a="1"/>
  <c r="F490" i="14" s="1"/>
  <c r="F491" i="14" a="1"/>
  <c r="F491" i="14" s="1"/>
  <c r="F492" i="14" a="1"/>
  <c r="F492" i="14" s="1"/>
  <c r="F493" i="14" a="1"/>
  <c r="F493" i="14" s="1"/>
  <c r="F494" i="14" a="1"/>
  <c r="F494" i="14" s="1"/>
  <c r="F495" i="14" a="1"/>
  <c r="F495" i="14" s="1"/>
  <c r="F496" i="14" a="1"/>
  <c r="F496" i="14" s="1"/>
  <c r="F497" i="14" a="1"/>
  <c r="F497" i="14" s="1"/>
  <c r="F498" i="14" a="1"/>
  <c r="F498" i="14" s="1"/>
  <c r="F499" i="14" a="1"/>
  <c r="F499" i="14" s="1"/>
  <c r="F500" i="14" a="1"/>
  <c r="F500" i="14" s="1"/>
  <c r="F501" i="14" a="1"/>
  <c r="F501" i="14" s="1"/>
  <c r="F502" i="14" a="1"/>
  <c r="F502" i="14" s="1"/>
  <c r="F503" i="14" a="1"/>
  <c r="F503" i="14" s="1"/>
  <c r="F504" i="14" a="1"/>
  <c r="F504" i="14" s="1"/>
  <c r="F505" i="14" a="1"/>
  <c r="F505" i="14" s="1"/>
  <c r="F506" i="14" a="1"/>
  <c r="F506" i="14" s="1"/>
  <c r="F507" i="14" a="1"/>
  <c r="F507" i="14" s="1"/>
  <c r="F508" i="14" a="1"/>
  <c r="F508" i="14" s="1"/>
  <c r="F509" i="14" a="1"/>
  <c r="F509" i="14" s="1"/>
  <c r="F510" i="14" a="1"/>
  <c r="F510" i="14" s="1"/>
  <c r="F511" i="14" a="1"/>
  <c r="F511" i="14" s="1"/>
  <c r="F512" i="14" a="1"/>
  <c r="F512" i="14" s="1"/>
  <c r="F513" i="14" a="1"/>
  <c r="F513" i="14" s="1"/>
  <c r="F514" i="14" a="1"/>
  <c r="F514" i="14" s="1"/>
  <c r="F515" i="14" a="1"/>
  <c r="F515" i="14" s="1"/>
  <c r="F516" i="14" a="1"/>
  <c r="F516" i="14" s="1"/>
  <c r="F517" i="14" a="1"/>
  <c r="F517" i="14" s="1"/>
  <c r="F518" i="14" a="1"/>
  <c r="F518" i="14" s="1"/>
  <c r="F519" i="14" a="1"/>
  <c r="F519" i="14" s="1"/>
  <c r="F520" i="14" a="1"/>
  <c r="F520" i="14" s="1"/>
  <c r="F521" i="14" a="1"/>
  <c r="F521" i="14" s="1"/>
  <c r="F522" i="14" a="1"/>
  <c r="F522" i="14" s="1"/>
  <c r="F523" i="14" a="1"/>
  <c r="F523" i="14" s="1"/>
  <c r="F524" i="14" a="1"/>
  <c r="F524" i="14" s="1"/>
  <c r="F525" i="14" a="1"/>
  <c r="F525" i="14" s="1"/>
  <c r="F526" i="14" a="1"/>
  <c r="F526" i="14" s="1"/>
  <c r="F527" i="14" a="1"/>
  <c r="F527" i="14" s="1"/>
  <c r="F528" i="14" a="1"/>
  <c r="F528" i="14" s="1"/>
  <c r="F529" i="14" a="1"/>
  <c r="F529" i="14" s="1"/>
  <c r="F530" i="14" a="1"/>
  <c r="F530" i="14" s="1"/>
  <c r="F531" i="14" a="1"/>
  <c r="F531" i="14" s="1"/>
  <c r="F532" i="14" a="1"/>
  <c r="F532" i="14" s="1"/>
  <c r="F533" i="14" a="1"/>
  <c r="F533" i="14" s="1"/>
  <c r="F534" i="14" a="1"/>
  <c r="F534" i="14" s="1"/>
  <c r="F535" i="14" a="1"/>
  <c r="F535" i="14" s="1"/>
  <c r="F536" i="14" a="1"/>
  <c r="F536" i="14" s="1"/>
  <c r="F537" i="14" a="1"/>
  <c r="F537" i="14" s="1"/>
  <c r="F538" i="14" a="1"/>
  <c r="F538" i="14" s="1"/>
  <c r="F539" i="14" a="1"/>
  <c r="F539" i="14" s="1"/>
  <c r="F540" i="14" a="1"/>
  <c r="F540" i="14" s="1"/>
  <c r="F541" i="14" a="1"/>
  <c r="F541" i="14" s="1"/>
  <c r="F542" i="14" a="1"/>
  <c r="F542" i="14" s="1"/>
  <c r="F543" i="14" a="1"/>
  <c r="F543" i="14" s="1"/>
  <c r="F544" i="14" a="1"/>
  <c r="F544" i="14" s="1"/>
  <c r="F545" i="14" a="1"/>
  <c r="F545" i="14" s="1"/>
  <c r="F546" i="14" a="1"/>
  <c r="F546" i="14" s="1"/>
  <c r="F547" i="14" a="1"/>
  <c r="F547" i="14" s="1"/>
  <c r="F548" i="14" a="1"/>
  <c r="F548" i="14" s="1"/>
  <c r="F549" i="14" a="1"/>
  <c r="F549" i="14" s="1"/>
  <c r="F550" i="14" a="1"/>
  <c r="F550" i="14" s="1"/>
  <c r="F551" i="14" a="1"/>
  <c r="F551" i="14" s="1"/>
  <c r="F552" i="14" a="1"/>
  <c r="F552" i="14" s="1"/>
  <c r="F553" i="14" a="1"/>
  <c r="F553" i="14" s="1"/>
  <c r="F554" i="14" a="1"/>
  <c r="F554" i="14" s="1"/>
  <c r="F555" i="14" a="1"/>
  <c r="F555" i="14"/>
  <c r="F556" i="14" a="1"/>
  <c r="F556" i="14" s="1"/>
  <c r="F557" i="14" a="1"/>
  <c r="F557" i="14" s="1"/>
  <c r="F558" i="14" a="1"/>
  <c r="F558" i="14" s="1"/>
  <c r="F559" i="14" a="1"/>
  <c r="F559" i="14" s="1"/>
  <c r="F560" i="14" a="1"/>
  <c r="F560" i="14" s="1"/>
  <c r="F561" i="14" a="1"/>
  <c r="F561" i="14" s="1"/>
  <c r="F562" i="14" a="1"/>
  <c r="F562" i="14" s="1"/>
  <c r="F563" i="14" a="1"/>
  <c r="F563" i="14" s="1"/>
  <c r="F564" i="14" a="1"/>
  <c r="F564" i="14" s="1"/>
  <c r="F565" i="14" a="1"/>
  <c r="F565" i="14" s="1"/>
  <c r="F566" i="14" a="1"/>
  <c r="F566" i="14" s="1"/>
  <c r="F567" i="14" a="1"/>
  <c r="F567" i="14" s="1"/>
  <c r="F568" i="14" a="1"/>
  <c r="F568" i="14" s="1"/>
  <c r="F569" i="14" a="1"/>
  <c r="F569" i="14" s="1"/>
  <c r="F570" i="14" a="1"/>
  <c r="F570" i="14" s="1"/>
  <c r="F571" i="14" a="1"/>
  <c r="F571" i="14" s="1"/>
  <c r="F572" i="14" a="1"/>
  <c r="F572" i="14" s="1"/>
  <c r="F573" i="14" a="1"/>
  <c r="F573" i="14" s="1"/>
  <c r="F574" i="14" a="1"/>
  <c r="F574" i="14" s="1"/>
  <c r="F575" i="14" a="1"/>
  <c r="F575" i="14" s="1"/>
  <c r="F576" i="14" a="1"/>
  <c r="F576" i="14" s="1"/>
  <c r="F577" i="14" a="1"/>
  <c r="F577" i="14" s="1"/>
  <c r="F578" i="14" a="1"/>
  <c r="F578" i="14" s="1"/>
  <c r="F579" i="14" a="1"/>
  <c r="F579" i="14" s="1"/>
  <c r="F580" i="14" a="1"/>
  <c r="F580" i="14" s="1"/>
  <c r="F581" i="14" a="1"/>
  <c r="F581" i="14" s="1"/>
  <c r="F582" i="14" a="1"/>
  <c r="F582" i="14" s="1"/>
  <c r="F583" i="14" a="1"/>
  <c r="F583" i="14" s="1"/>
  <c r="F584" i="14" a="1"/>
  <c r="F584" i="14" s="1"/>
  <c r="F585" i="14" a="1"/>
  <c r="F585" i="14" s="1"/>
  <c r="F586" i="14" a="1"/>
  <c r="F586" i="14" s="1"/>
  <c r="F587" i="14" a="1"/>
  <c r="F587" i="14" s="1"/>
  <c r="F588" i="14" a="1"/>
  <c r="F588" i="14" s="1"/>
  <c r="F589" i="14" a="1"/>
  <c r="F589" i="14" s="1"/>
  <c r="F590" i="14" a="1"/>
  <c r="F590" i="14" s="1"/>
  <c r="F591" i="14" a="1"/>
  <c r="F591" i="14" s="1"/>
  <c r="F592" i="14" a="1"/>
  <c r="F592" i="14" s="1"/>
  <c r="F593" i="14" a="1"/>
  <c r="F593" i="14" s="1"/>
  <c r="F594" i="14" a="1"/>
  <c r="F594" i="14" s="1"/>
  <c r="F595" i="14" a="1"/>
  <c r="F595" i="14" s="1"/>
  <c r="F596" i="14" a="1"/>
  <c r="F596" i="14" s="1"/>
  <c r="F597" i="14" a="1"/>
  <c r="F597" i="14" s="1"/>
  <c r="F598" i="14" a="1"/>
  <c r="F598" i="14" s="1"/>
  <c r="F599" i="14" a="1"/>
  <c r="F599" i="14" s="1"/>
  <c r="F600" i="14" a="1"/>
  <c r="F600" i="14" s="1"/>
  <c r="F601" i="14" a="1"/>
  <c r="F601" i="14" s="1"/>
  <c r="F602" i="14" a="1"/>
  <c r="F602" i="14" s="1"/>
  <c r="F603" i="14" a="1"/>
  <c r="F603" i="14" s="1"/>
  <c r="F604" i="14" a="1"/>
  <c r="F604" i="14" s="1"/>
  <c r="F605" i="14" a="1"/>
  <c r="F605" i="14" s="1"/>
  <c r="F606" i="14" a="1"/>
  <c r="F606" i="14" s="1"/>
  <c r="F607" i="14" a="1"/>
  <c r="F607" i="14" s="1"/>
  <c r="F608" i="14" a="1"/>
  <c r="F608" i="14" s="1"/>
  <c r="F609" i="14" a="1"/>
  <c r="F609" i="14" s="1"/>
  <c r="F610" i="14" a="1"/>
  <c r="F610" i="14" s="1"/>
  <c r="F611" i="14" a="1"/>
  <c r="F611" i="14" s="1"/>
  <c r="F612" i="14" a="1"/>
  <c r="F612" i="14" s="1"/>
  <c r="F613" i="14" a="1"/>
  <c r="F613" i="14" s="1"/>
  <c r="F614" i="14" a="1"/>
  <c r="F614" i="14" s="1"/>
  <c r="F615" i="14" a="1"/>
  <c r="F615" i="14" s="1"/>
  <c r="F616" i="14" a="1"/>
  <c r="F616" i="14" s="1"/>
  <c r="F617" i="14" a="1"/>
  <c r="F617" i="14" s="1"/>
  <c r="F618" i="14" a="1"/>
  <c r="F618" i="14"/>
  <c r="F619" i="14" a="1"/>
  <c r="F619" i="14" s="1"/>
  <c r="F620" i="14" a="1"/>
  <c r="F620" i="14" s="1"/>
  <c r="F621" i="14" a="1"/>
  <c r="F621" i="14" s="1"/>
  <c r="F622" i="14" a="1"/>
  <c r="F622" i="14" s="1"/>
  <c r="F623" i="14" a="1"/>
  <c r="F623" i="14" s="1"/>
  <c r="F624" i="14" a="1"/>
  <c r="F624" i="14" s="1"/>
  <c r="F625" i="14" a="1"/>
  <c r="F625" i="14" s="1"/>
  <c r="F626" i="14" a="1"/>
  <c r="F626" i="14" s="1"/>
  <c r="F627" i="14" a="1"/>
  <c r="F627" i="14" s="1"/>
  <c r="F628" i="14" a="1"/>
  <c r="F628" i="14" s="1"/>
  <c r="F629" i="14" a="1"/>
  <c r="F629" i="14" s="1"/>
  <c r="F630" i="14" a="1"/>
  <c r="F630" i="14" s="1"/>
  <c r="F631" i="14" a="1"/>
  <c r="F631" i="14" s="1"/>
  <c r="F632" i="14" a="1"/>
  <c r="F632" i="14" s="1"/>
  <c r="F633" i="14" a="1"/>
  <c r="F633" i="14" s="1"/>
  <c r="F634" i="14" a="1"/>
  <c r="F634" i="14"/>
  <c r="F635" i="14" a="1"/>
  <c r="F635" i="14" s="1"/>
  <c r="F636" i="14" a="1"/>
  <c r="F636" i="14" s="1"/>
  <c r="F637" i="14" a="1"/>
  <c r="F637" i="14" s="1"/>
  <c r="F638" i="14" a="1"/>
  <c r="F638" i="14" s="1"/>
  <c r="F639" i="14" a="1"/>
  <c r="F639" i="14" s="1"/>
  <c r="F640" i="14" a="1"/>
  <c r="F640" i="14" s="1"/>
  <c r="F641" i="14" a="1"/>
  <c r="F641" i="14" s="1"/>
  <c r="F642" i="14" a="1"/>
  <c r="F642" i="14" s="1"/>
  <c r="F643" i="14" a="1"/>
  <c r="F643" i="14" s="1"/>
  <c r="F644" i="14" a="1"/>
  <c r="F644" i="14" s="1"/>
  <c r="F645" i="14" a="1"/>
  <c r="F645" i="14" s="1"/>
  <c r="F646" i="14" a="1"/>
  <c r="F646" i="14" s="1"/>
  <c r="F647" i="14" a="1"/>
  <c r="F647" i="14" s="1"/>
  <c r="F648" i="14" a="1"/>
  <c r="F648" i="14" s="1"/>
  <c r="F649" i="14" a="1"/>
  <c r="F649" i="14" s="1"/>
  <c r="F650" i="14" a="1"/>
  <c r="F650" i="14" s="1"/>
  <c r="F651" i="14" a="1"/>
  <c r="F651" i="14" s="1"/>
  <c r="F652" i="14" a="1"/>
  <c r="F652" i="14" s="1"/>
  <c r="F653" i="14" a="1"/>
  <c r="F653" i="14" s="1"/>
  <c r="F654" i="14" a="1"/>
  <c r="F654" i="14" s="1"/>
  <c r="F655" i="14" a="1"/>
  <c r="F655" i="14" s="1"/>
  <c r="F656" i="14" a="1"/>
  <c r="F656" i="14" s="1"/>
  <c r="F657" i="14" a="1"/>
  <c r="F657" i="14" s="1"/>
  <c r="F658" i="14" a="1"/>
  <c r="F658" i="14" s="1"/>
  <c r="F659" i="14" a="1"/>
  <c r="F659" i="14" s="1"/>
  <c r="F660" i="14" a="1"/>
  <c r="F660" i="14" s="1"/>
  <c r="F661" i="14" a="1"/>
  <c r="F661" i="14" s="1"/>
  <c r="F662" i="14" a="1"/>
  <c r="F662" i="14" s="1"/>
  <c r="F663" i="14" a="1"/>
  <c r="F663" i="14" s="1"/>
  <c r="F664" i="14" a="1"/>
  <c r="F664" i="14" s="1"/>
  <c r="F665" i="14" a="1"/>
  <c r="F665" i="14" s="1"/>
  <c r="F666" i="14" a="1"/>
  <c r="F666" i="14" s="1"/>
  <c r="F667" i="14" a="1"/>
  <c r="F667" i="14"/>
  <c r="F668" i="14" a="1"/>
  <c r="F668" i="14" s="1"/>
  <c r="F669" i="14" a="1"/>
  <c r="F669" i="14" s="1"/>
  <c r="F670" i="14" a="1"/>
  <c r="F670" i="14" s="1"/>
  <c r="F671" i="14" a="1"/>
  <c r="F671" i="14" s="1"/>
  <c r="F672" i="14" a="1"/>
  <c r="F672" i="14" s="1"/>
  <c r="F673" i="14" a="1"/>
  <c r="F673" i="14" s="1"/>
  <c r="F674" i="14" a="1"/>
  <c r="F674" i="14" s="1"/>
  <c r="F675" i="14" a="1"/>
  <c r="F675" i="14" s="1"/>
  <c r="F676" i="14" a="1"/>
  <c r="F676" i="14" s="1"/>
  <c r="F677" i="14" a="1"/>
  <c r="F677" i="14" s="1"/>
  <c r="F678" i="14" a="1"/>
  <c r="F678" i="14" s="1"/>
  <c r="F679" i="14" a="1"/>
  <c r="F679" i="14" s="1"/>
  <c r="F680" i="14" a="1"/>
  <c r="F680" i="14" s="1"/>
  <c r="F681" i="14" a="1"/>
  <c r="F681" i="14" s="1"/>
  <c r="F682" i="14" a="1"/>
  <c r="F682" i="14"/>
  <c r="F683" i="14" a="1"/>
  <c r="F683" i="14" s="1"/>
  <c r="F684" i="14" a="1"/>
  <c r="F684" i="14" s="1"/>
  <c r="F685" i="14" a="1"/>
  <c r="F685" i="14" s="1"/>
  <c r="F686" i="14" a="1"/>
  <c r="F686" i="14" s="1"/>
  <c r="F687" i="14" a="1"/>
  <c r="F687" i="14" s="1"/>
  <c r="F688" i="14" a="1"/>
  <c r="F688" i="14" s="1"/>
  <c r="F689" i="14" a="1"/>
  <c r="F689" i="14" s="1"/>
  <c r="F690" i="14" a="1"/>
  <c r="F690" i="14" s="1"/>
  <c r="F691" i="14" a="1"/>
  <c r="F691" i="14" s="1"/>
  <c r="F692" i="14" a="1"/>
  <c r="F692" i="14" s="1"/>
  <c r="F693" i="14" a="1"/>
  <c r="F693" i="14" s="1"/>
  <c r="F694" i="14" a="1"/>
  <c r="F694" i="14" s="1"/>
  <c r="F695" i="14" a="1"/>
  <c r="F695" i="14" s="1"/>
  <c r="F696" i="14" a="1"/>
  <c r="F696" i="14" s="1"/>
  <c r="F697" i="14" a="1"/>
  <c r="F697" i="14" s="1"/>
  <c r="F698" i="14" a="1"/>
  <c r="F698" i="14" s="1"/>
  <c r="F699" i="14" a="1"/>
  <c r="F699" i="14" s="1"/>
  <c r="F700" i="14" a="1"/>
  <c r="F700" i="14" s="1"/>
  <c r="F701" i="14" a="1"/>
  <c r="F701" i="14" s="1"/>
  <c r="F702" i="14" a="1"/>
  <c r="F702" i="14" s="1"/>
  <c r="F703" i="14" a="1"/>
  <c r="F703" i="14" s="1"/>
  <c r="F704" i="14" a="1"/>
  <c r="F704" i="14" s="1"/>
  <c r="F705" i="14" a="1"/>
  <c r="F705" i="14" s="1"/>
  <c r="F706" i="14" a="1"/>
  <c r="F706" i="14" s="1"/>
  <c r="F707" i="14" a="1"/>
  <c r="F707" i="14" s="1"/>
  <c r="F708" i="14" a="1"/>
  <c r="F708" i="14" s="1"/>
  <c r="F709" i="14" a="1"/>
  <c r="F709" i="14" s="1"/>
  <c r="F710" i="14" a="1"/>
  <c r="F710" i="14" s="1"/>
  <c r="F711" i="14" a="1"/>
  <c r="F711" i="14" s="1"/>
  <c r="F712" i="14" a="1"/>
  <c r="F712" i="14" s="1"/>
  <c r="F713" i="14" a="1"/>
  <c r="F713" i="14" s="1"/>
  <c r="F714" i="14" a="1"/>
  <c r="F714" i="14" s="1"/>
  <c r="F715" i="14" a="1"/>
  <c r="F715" i="14" s="1"/>
  <c r="F716" i="14" a="1"/>
  <c r="F716" i="14" s="1"/>
  <c r="F717" i="14" a="1"/>
  <c r="F717" i="14" s="1"/>
  <c r="F718" i="14" a="1"/>
  <c r="F718" i="14" s="1"/>
  <c r="F719" i="14" a="1"/>
  <c r="F719" i="14" s="1"/>
  <c r="F720" i="14" a="1"/>
  <c r="F720" i="14" s="1"/>
  <c r="F721" i="14" a="1"/>
  <c r="F721" i="14" s="1"/>
  <c r="F722" i="14" a="1"/>
  <c r="F722" i="14" s="1"/>
  <c r="F723" i="14" a="1"/>
  <c r="F723" i="14" s="1"/>
  <c r="F724" i="14" a="1"/>
  <c r="F724" i="14" s="1"/>
  <c r="F725" i="14" a="1"/>
  <c r="F725" i="14" s="1"/>
  <c r="F726" i="14" a="1"/>
  <c r="F726" i="14" s="1"/>
  <c r="F727" i="14" a="1"/>
  <c r="F727" i="14" s="1"/>
  <c r="F728" i="14" a="1"/>
  <c r="F728" i="14" s="1"/>
  <c r="F729" i="14" a="1"/>
  <c r="F729" i="14" s="1"/>
  <c r="F730" i="14" a="1"/>
  <c r="F730" i="14" s="1"/>
  <c r="F731" i="14" a="1"/>
  <c r="F731" i="14" s="1"/>
  <c r="F732" i="14" a="1"/>
  <c r="F732" i="14"/>
  <c r="F733" i="14" a="1"/>
  <c r="F733" i="14" s="1"/>
  <c r="F734" i="14" a="1"/>
  <c r="F734" i="14" s="1"/>
  <c r="F735" i="14" a="1"/>
  <c r="F735" i="14" s="1"/>
  <c r="F736" i="14" a="1"/>
  <c r="F736" i="14" s="1"/>
  <c r="F737" i="14" a="1"/>
  <c r="F737" i="14" s="1"/>
  <c r="F738" i="14" a="1"/>
  <c r="F738" i="14" s="1"/>
  <c r="F739" i="14" a="1"/>
  <c r="F739" i="14" s="1"/>
  <c r="F740" i="14" a="1"/>
  <c r="F740" i="14" s="1"/>
  <c r="F741" i="14" a="1"/>
  <c r="F741" i="14" s="1"/>
  <c r="F742" i="14" a="1"/>
  <c r="F742" i="14" s="1"/>
  <c r="F743" i="14" a="1"/>
  <c r="F743" i="14" s="1"/>
  <c r="F744" i="14" a="1"/>
  <c r="F744" i="14" s="1"/>
  <c r="F745" i="14" a="1"/>
  <c r="F745" i="14" s="1"/>
  <c r="F746" i="14" a="1"/>
  <c r="F746" i="14" s="1"/>
  <c r="F747" i="14" a="1"/>
  <c r="F747" i="14" s="1"/>
  <c r="F748" i="14" a="1"/>
  <c r="F748" i="14" s="1"/>
  <c r="F749" i="14" a="1"/>
  <c r="F749" i="14" s="1"/>
  <c r="F750" i="14" a="1"/>
  <c r="F750" i="14" s="1"/>
  <c r="F751" i="14" a="1"/>
  <c r="F751" i="14" s="1"/>
  <c r="F752" i="14" a="1"/>
  <c r="F752" i="14" s="1"/>
  <c r="F753" i="14" a="1"/>
  <c r="F753" i="14" s="1"/>
  <c r="F754" i="14" a="1"/>
  <c r="F754" i="14" s="1"/>
  <c r="F755" i="14" a="1"/>
  <c r="F755" i="14" s="1"/>
  <c r="F756" i="14" a="1"/>
  <c r="F756" i="14" s="1"/>
  <c r="F757" i="14" a="1"/>
  <c r="F757" i="14" s="1"/>
  <c r="F758" i="14" a="1"/>
  <c r="F758" i="14" s="1"/>
  <c r="F759" i="14" a="1"/>
  <c r="F759" i="14" s="1"/>
  <c r="F760" i="14" a="1"/>
  <c r="F760" i="14" s="1"/>
  <c r="F761" i="14" a="1"/>
  <c r="F761" i="14" s="1"/>
  <c r="F762" i="14" a="1"/>
  <c r="F762" i="14" s="1"/>
  <c r="F763" i="14" a="1"/>
  <c r="F763" i="14" s="1"/>
  <c r="F764" i="14" a="1"/>
  <c r="F764" i="14" s="1"/>
  <c r="F765" i="14" a="1"/>
  <c r="F765" i="14" s="1"/>
  <c r="F766" i="14" a="1"/>
  <c r="F766" i="14" s="1"/>
  <c r="F767" i="14" a="1"/>
  <c r="F767" i="14" s="1"/>
  <c r="F768" i="14" a="1"/>
  <c r="F768" i="14" s="1"/>
  <c r="F769" i="14" a="1"/>
  <c r="F769" i="14" s="1"/>
  <c r="F770" i="14" a="1"/>
  <c r="F770" i="14" s="1"/>
  <c r="F771" i="14" a="1"/>
  <c r="F771" i="14" s="1"/>
  <c r="F772" i="14" a="1"/>
  <c r="F772" i="14" s="1"/>
  <c r="F773" i="14" a="1"/>
  <c r="F773" i="14" s="1"/>
  <c r="F774" i="14" a="1"/>
  <c r="F774" i="14" s="1"/>
  <c r="F775" i="14" a="1"/>
  <c r="F775" i="14" s="1"/>
  <c r="F776" i="14" a="1"/>
  <c r="F776" i="14" s="1"/>
  <c r="F777" i="14" a="1"/>
  <c r="F777" i="14" s="1"/>
  <c r="F778" i="14" a="1"/>
  <c r="F778" i="14" s="1"/>
  <c r="F779" i="14" a="1"/>
  <c r="F779" i="14" s="1"/>
  <c r="F780" i="14" a="1"/>
  <c r="F780" i="14" s="1"/>
  <c r="F781" i="14" a="1"/>
  <c r="F781" i="14" s="1"/>
  <c r="F782" i="14" a="1"/>
  <c r="F782" i="14" s="1"/>
  <c r="F783" i="14" a="1"/>
  <c r="F783" i="14" s="1"/>
  <c r="F784" i="14" a="1"/>
  <c r="F784" i="14" s="1"/>
  <c r="F785" i="14" a="1"/>
  <c r="F785" i="14" s="1"/>
  <c r="F786" i="14" a="1"/>
  <c r="F786" i="14" s="1"/>
  <c r="F787" i="14" a="1"/>
  <c r="F787" i="14" s="1"/>
  <c r="F788" i="14" a="1"/>
  <c r="F788" i="14" s="1"/>
  <c r="F789" i="14" a="1"/>
  <c r="F789" i="14" s="1"/>
  <c r="F790" i="14" a="1"/>
  <c r="F790" i="14" s="1"/>
  <c r="F791" i="14" a="1"/>
  <c r="F791" i="14" s="1"/>
  <c r="F792" i="14" a="1"/>
  <c r="F792" i="14" s="1"/>
  <c r="F793" i="14" a="1"/>
  <c r="F793" i="14" s="1"/>
  <c r="F794" i="14" a="1"/>
  <c r="F794" i="14"/>
  <c r="F795" i="14" a="1"/>
  <c r="F795" i="14"/>
  <c r="F796" i="14" a="1"/>
  <c r="F796" i="14" s="1"/>
  <c r="F797" i="14" a="1"/>
  <c r="F797" i="14" s="1"/>
  <c r="F798" i="14" a="1"/>
  <c r="F798" i="14" s="1"/>
  <c r="F799" i="14" a="1"/>
  <c r="F799" i="14" s="1"/>
  <c r="F800" i="14" a="1"/>
  <c r="F800" i="14" s="1"/>
  <c r="F801" i="14" a="1"/>
  <c r="F801" i="14" s="1"/>
  <c r="F802" i="14" a="1"/>
  <c r="F802" i="14" s="1"/>
  <c r="F803" i="14" a="1"/>
  <c r="F803" i="14" s="1"/>
  <c r="F804" i="14" a="1"/>
  <c r="F804" i="14" s="1"/>
  <c r="F805" i="14" a="1"/>
  <c r="F805" i="14" s="1"/>
  <c r="F806" i="14" a="1"/>
  <c r="F806" i="14" s="1"/>
  <c r="F807" i="14" a="1"/>
  <c r="F807" i="14" s="1"/>
  <c r="F808" i="14" a="1"/>
  <c r="F808" i="14" s="1"/>
  <c r="F809" i="14" a="1"/>
  <c r="F809" i="14" s="1"/>
  <c r="F810" i="14" a="1"/>
  <c r="F810" i="14"/>
  <c r="F811" i="14" a="1"/>
  <c r="F811" i="14" s="1"/>
  <c r="F812" i="14" a="1"/>
  <c r="F812" i="14" s="1"/>
  <c r="F813" i="14" a="1"/>
  <c r="F813" i="14" s="1"/>
  <c r="F814" i="14" a="1"/>
  <c r="F814" i="14" s="1"/>
  <c r="F815" i="14" a="1"/>
  <c r="F815" i="14" s="1"/>
  <c r="F816" i="14" a="1"/>
  <c r="F816" i="14" s="1"/>
  <c r="F817" i="14" a="1"/>
  <c r="F817" i="14" s="1"/>
  <c r="F818" i="14" a="1"/>
  <c r="F818" i="14" s="1"/>
  <c r="F819" i="14" a="1"/>
  <c r="F819" i="14" s="1"/>
  <c r="F820" i="14" a="1"/>
  <c r="F820" i="14" s="1"/>
  <c r="F821" i="14" a="1"/>
  <c r="F821" i="14" s="1"/>
  <c r="F822" i="14" a="1"/>
  <c r="F822" i="14" s="1"/>
  <c r="F823" i="14" a="1"/>
  <c r="F823" i="14" s="1"/>
  <c r="F824" i="14" a="1"/>
  <c r="F824" i="14" s="1"/>
  <c r="F825" i="14" a="1"/>
  <c r="F825" i="14" s="1"/>
  <c r="F826" i="14" a="1"/>
  <c r="F826" i="14" s="1"/>
  <c r="F827" i="14" a="1"/>
  <c r="F827" i="14" s="1"/>
  <c r="F828" i="14" a="1"/>
  <c r="F828" i="14" s="1"/>
  <c r="F829" i="14" a="1"/>
  <c r="F829" i="14" s="1"/>
  <c r="F830" i="14" a="1"/>
  <c r="F830" i="14" s="1"/>
  <c r="F831" i="14" a="1"/>
  <c r="F831" i="14" s="1"/>
  <c r="F832" i="14" a="1"/>
  <c r="F832" i="14" s="1"/>
  <c r="F833" i="14" a="1"/>
  <c r="F833" i="14" s="1"/>
  <c r="F834" i="14" a="1"/>
  <c r="F834" i="14"/>
  <c r="F835" i="14" a="1"/>
  <c r="F835" i="14" s="1"/>
  <c r="F836" i="14" a="1"/>
  <c r="F836" i="14" s="1"/>
  <c r="F837" i="14" a="1"/>
  <c r="F837" i="14" s="1"/>
  <c r="F838" i="14" a="1"/>
  <c r="F838" i="14" s="1"/>
  <c r="F839" i="14" a="1"/>
  <c r="F839" i="14" s="1"/>
  <c r="F840" i="14" a="1"/>
  <c r="F840" i="14" s="1"/>
  <c r="F841" i="14" a="1"/>
  <c r="F841" i="14" s="1"/>
  <c r="F842" i="14" a="1"/>
  <c r="F842" i="14" s="1"/>
  <c r="F843" i="14" a="1"/>
  <c r="F843" i="14" s="1"/>
  <c r="F844" i="14" a="1"/>
  <c r="F844" i="14" s="1"/>
  <c r="F845" i="14" a="1"/>
  <c r="F845" i="14" s="1"/>
  <c r="F846" i="14" a="1"/>
  <c r="F846" i="14" s="1"/>
  <c r="F847" i="14" a="1"/>
  <c r="F847" i="14" s="1"/>
  <c r="F848" i="14" a="1"/>
  <c r="F848" i="14" s="1"/>
  <c r="F849" i="14" a="1"/>
  <c r="F849" i="14" s="1"/>
  <c r="F850" i="14" a="1"/>
  <c r="F850" i="14"/>
  <c r="F851" i="14" a="1"/>
  <c r="F851" i="14" s="1"/>
  <c r="F852" i="14" a="1"/>
  <c r="F852" i="14" s="1"/>
  <c r="F853" i="14" a="1"/>
  <c r="F853" i="14" s="1"/>
  <c r="F854" i="14" a="1"/>
  <c r="F854" i="14" s="1"/>
  <c r="F855" i="14" a="1"/>
  <c r="F855" i="14" s="1"/>
  <c r="F856" i="14" a="1"/>
  <c r="F856" i="14" s="1"/>
  <c r="F857" i="14" a="1"/>
  <c r="F857" i="14" s="1"/>
  <c r="F858" i="14" a="1"/>
  <c r="F858" i="14" s="1"/>
  <c r="F859" i="14" a="1"/>
  <c r="F859" i="14" s="1"/>
  <c r="F860" i="14" a="1"/>
  <c r="F860" i="14" s="1"/>
  <c r="F861" i="14" a="1"/>
  <c r="F861" i="14" s="1"/>
  <c r="F862" i="14" a="1"/>
  <c r="F862" i="14" s="1"/>
  <c r="F863" i="14" a="1"/>
  <c r="F863" i="14" s="1"/>
  <c r="F864" i="14" a="1"/>
  <c r="F864" i="14" s="1"/>
  <c r="F865" i="14" a="1"/>
  <c r="F865" i="14" s="1"/>
  <c r="F866" i="14" a="1"/>
  <c r="F866" i="14" s="1"/>
  <c r="F867" i="14" a="1"/>
  <c r="F867" i="14" s="1"/>
  <c r="F868" i="14" a="1"/>
  <c r="F868" i="14" s="1"/>
  <c r="F869" i="14" a="1"/>
  <c r="F869" i="14" s="1"/>
  <c r="F870" i="14" a="1"/>
  <c r="F870" i="14" s="1"/>
  <c r="F871" i="14" a="1"/>
  <c r="F871" i="14" s="1"/>
  <c r="F872" i="14" a="1"/>
  <c r="F872" i="14" s="1"/>
  <c r="F873" i="14" a="1"/>
  <c r="F873" i="14" s="1"/>
  <c r="F874" i="14" a="1"/>
  <c r="F874" i="14"/>
  <c r="F875" i="14" a="1"/>
  <c r="F875" i="14" s="1"/>
  <c r="F876" i="14" a="1"/>
  <c r="F876" i="14" s="1"/>
  <c r="F877" i="14" a="1"/>
  <c r="F877" i="14" s="1"/>
  <c r="F878" i="14" a="1"/>
  <c r="F878" i="14" s="1"/>
  <c r="F879" i="14" a="1"/>
  <c r="F879" i="14" s="1"/>
  <c r="F880" i="14" a="1"/>
  <c r="F880" i="14" s="1"/>
  <c r="F881" i="14" a="1"/>
  <c r="F881" i="14" s="1"/>
  <c r="F882" i="14" a="1"/>
  <c r="F882" i="14"/>
  <c r="F883" i="14" a="1"/>
  <c r="F883" i="14" s="1"/>
  <c r="F884" i="14" a="1"/>
  <c r="F884" i="14" s="1"/>
  <c r="F885" i="14" a="1"/>
  <c r="F885" i="14" s="1"/>
  <c r="F886" i="14" a="1"/>
  <c r="F886" i="14" s="1"/>
  <c r="F887" i="14" a="1"/>
  <c r="F887" i="14" s="1"/>
  <c r="F888" i="14" a="1"/>
  <c r="F888" i="14" s="1"/>
  <c r="F889" i="14" a="1"/>
  <c r="F889" i="14" s="1"/>
  <c r="F890" i="14" a="1"/>
  <c r="F890" i="14" s="1"/>
  <c r="F891" i="14" a="1"/>
  <c r="F891" i="14" s="1"/>
  <c r="F892" i="14" a="1"/>
  <c r="F892" i="14" s="1"/>
  <c r="F893" i="14" a="1"/>
  <c r="F893" i="14" s="1"/>
  <c r="F894" i="14" a="1"/>
  <c r="F894" i="14" s="1"/>
  <c r="F895" i="14" a="1"/>
  <c r="F895" i="14" s="1"/>
  <c r="F896" i="14" a="1"/>
  <c r="F896" i="14" s="1"/>
  <c r="F897" i="14" a="1"/>
  <c r="F897" i="14" s="1"/>
  <c r="F898" i="14" a="1"/>
  <c r="F898" i="14" s="1"/>
  <c r="F899" i="14" a="1"/>
  <c r="F899" i="14" s="1"/>
  <c r="F900" i="14" a="1"/>
  <c r="F900" i="14" s="1"/>
  <c r="F901" i="14" a="1"/>
  <c r="F901" i="14" s="1"/>
  <c r="F902" i="14" a="1"/>
  <c r="F902" i="14" s="1"/>
  <c r="F903" i="14" a="1"/>
  <c r="F903" i="14" s="1"/>
  <c r="F904" i="14" a="1"/>
  <c r="F904" i="14" s="1"/>
  <c r="F905" i="14" a="1"/>
  <c r="F905" i="14" s="1"/>
  <c r="F906" i="14" a="1"/>
  <c r="F906" i="14" s="1"/>
  <c r="F907" i="14" a="1"/>
  <c r="F907" i="14" s="1"/>
  <c r="F908" i="14" a="1"/>
  <c r="F908" i="14" s="1"/>
  <c r="F909" i="14" a="1"/>
  <c r="F909" i="14" s="1"/>
  <c r="F910" i="14" a="1"/>
  <c r="F910" i="14" s="1"/>
  <c r="F911" i="14" a="1"/>
  <c r="F911" i="14" s="1"/>
  <c r="F912" i="14" a="1"/>
  <c r="F912" i="14" s="1"/>
  <c r="F913" i="14" a="1"/>
  <c r="F913" i="14" s="1"/>
  <c r="F914" i="14" a="1"/>
  <c r="F914" i="14" s="1"/>
  <c r="F915" i="14" a="1"/>
  <c r="F915" i="14" s="1"/>
  <c r="F916" i="14" a="1"/>
  <c r="F916" i="14"/>
  <c r="F917" i="14" a="1"/>
  <c r="F917" i="14" s="1"/>
  <c r="F918" i="14" a="1"/>
  <c r="F918" i="14" s="1"/>
  <c r="F919" i="14" a="1"/>
  <c r="F919" i="14" s="1"/>
  <c r="F920" i="14" a="1"/>
  <c r="F920" i="14"/>
  <c r="F921" i="14" a="1"/>
  <c r="F921" i="14" s="1"/>
  <c r="F922" i="14" a="1"/>
  <c r="F922" i="14" s="1"/>
  <c r="F923" i="14" a="1"/>
  <c r="F923" i="14" s="1"/>
  <c r="F924" i="14" a="1"/>
  <c r="F924" i="14" s="1"/>
  <c r="F925" i="14" a="1"/>
  <c r="F925" i="14" s="1"/>
  <c r="F926" i="14" a="1"/>
  <c r="F926" i="14" s="1"/>
  <c r="F927" i="14" a="1"/>
  <c r="F927" i="14" s="1"/>
  <c r="F928" i="14" a="1"/>
  <c r="F928" i="14" s="1"/>
  <c r="F929" i="14" a="1"/>
  <c r="F929" i="14" s="1"/>
  <c r="F930" i="14" a="1"/>
  <c r="F930" i="14" s="1"/>
  <c r="F931" i="14" a="1"/>
  <c r="F931" i="14" s="1"/>
  <c r="F932" i="14" a="1"/>
  <c r="F932" i="14" s="1"/>
  <c r="F933" i="14" a="1"/>
  <c r="F933" i="14" s="1"/>
  <c r="F934" i="14" a="1"/>
  <c r="F934" i="14" s="1"/>
  <c r="F935" i="14" a="1"/>
  <c r="F935" i="14" s="1"/>
  <c r="F936" i="14" a="1"/>
  <c r="F936" i="14" s="1"/>
  <c r="F937" i="14" a="1"/>
  <c r="F937" i="14" s="1"/>
  <c r="F938" i="14" a="1"/>
  <c r="F938" i="14"/>
  <c r="F939" i="14" a="1"/>
  <c r="F939" i="14" s="1"/>
  <c r="F940" i="14" a="1"/>
  <c r="F940" i="14"/>
  <c r="F941" i="14" a="1"/>
  <c r="F941" i="14" s="1"/>
  <c r="F942" i="14" a="1"/>
  <c r="F942" i="14" s="1"/>
  <c r="F943" i="14" a="1"/>
  <c r="F943" i="14"/>
  <c r="F944" i="14" a="1"/>
  <c r="F944" i="14" s="1"/>
  <c r="F945" i="14" a="1"/>
  <c r="F945" i="14" s="1"/>
  <c r="F946" i="14" a="1"/>
  <c r="F946" i="14"/>
  <c r="F947" i="14" a="1"/>
  <c r="F947" i="14" s="1"/>
  <c r="F948" i="14" a="1"/>
  <c r="F948" i="14" s="1"/>
  <c r="F949" i="14" a="1"/>
  <c r="F949" i="14" s="1"/>
  <c r="F950" i="14" a="1"/>
  <c r="F950" i="14" s="1"/>
  <c r="F951" i="14" a="1"/>
  <c r="F951" i="14" s="1"/>
  <c r="F952" i="14" a="1"/>
  <c r="F952" i="14" s="1"/>
  <c r="F953" i="14" a="1"/>
  <c r="F953" i="14" s="1"/>
  <c r="F954" i="14" a="1"/>
  <c r="F954" i="14" s="1"/>
  <c r="F955" i="14" a="1"/>
  <c r="F955" i="14" s="1"/>
  <c r="F956" i="14" a="1"/>
  <c r="F956" i="14"/>
  <c r="F957" i="14" a="1"/>
  <c r="F957" i="14" s="1"/>
  <c r="F958" i="14" a="1"/>
  <c r="F958" i="14" s="1"/>
  <c r="F959" i="14" a="1"/>
  <c r="F959" i="14" s="1"/>
  <c r="F960" i="14" a="1"/>
  <c r="F960" i="14" s="1"/>
  <c r="F961" i="14" a="1"/>
  <c r="F961" i="14" s="1"/>
  <c r="F962" i="14" a="1"/>
  <c r="F962" i="14" s="1"/>
  <c r="F963" i="14" a="1"/>
  <c r="F963" i="14" s="1"/>
  <c r="F964" i="14" a="1"/>
  <c r="F964" i="14" s="1"/>
  <c r="F965" i="14" a="1"/>
  <c r="F965" i="14" s="1"/>
  <c r="F966" i="14" a="1"/>
  <c r="F966" i="14" s="1"/>
  <c r="F967" i="14" a="1"/>
  <c r="F967" i="14" s="1"/>
  <c r="F968" i="14" a="1"/>
  <c r="F968" i="14" s="1"/>
  <c r="F969" i="14" a="1"/>
  <c r="F969" i="14" s="1"/>
  <c r="F970" i="14" a="1"/>
  <c r="F970" i="14" s="1"/>
  <c r="F971" i="14" a="1"/>
  <c r="F971" i="14"/>
  <c r="F972" i="14" a="1"/>
  <c r="F972" i="14" s="1"/>
  <c r="F973" i="14" a="1"/>
  <c r="F973" i="14" s="1"/>
  <c r="F974" i="14" a="1"/>
  <c r="F974" i="14" s="1"/>
  <c r="F975" i="14" a="1"/>
  <c r="F975" i="14"/>
  <c r="F976" i="14" a="1"/>
  <c r="F976" i="14" s="1"/>
  <c r="F977" i="14" a="1"/>
  <c r="F977" i="14" s="1"/>
  <c r="F978" i="14" a="1"/>
  <c r="F978" i="14" s="1"/>
  <c r="F979" i="14" a="1"/>
  <c r="F979" i="14" s="1"/>
  <c r="F980" i="14" a="1"/>
  <c r="F980" i="14" s="1"/>
  <c r="F981" i="14" a="1"/>
  <c r="F981" i="14" s="1"/>
  <c r="F982" i="14" a="1"/>
  <c r="F982" i="14" s="1"/>
  <c r="F983" i="14" a="1"/>
  <c r="F983" i="14" s="1"/>
  <c r="F984" i="14" a="1"/>
  <c r="F984" i="14" s="1"/>
  <c r="F985" i="14" a="1"/>
  <c r="F985" i="14" s="1"/>
  <c r="F986" i="14" a="1"/>
  <c r="F986" i="14" s="1"/>
  <c r="F987" i="14" a="1"/>
  <c r="F987" i="14" s="1"/>
  <c r="F988" i="14" a="1"/>
  <c r="F988" i="14" s="1"/>
  <c r="F989" i="14" a="1"/>
  <c r="F989" i="14" s="1"/>
  <c r="F990" i="14" a="1"/>
  <c r="F990" i="14" s="1"/>
  <c r="F991" i="14" a="1"/>
  <c r="F991" i="14" s="1"/>
  <c r="F992" i="14" a="1"/>
  <c r="F992" i="14" s="1"/>
  <c r="F993" i="14" a="1"/>
  <c r="F993" i="14" s="1"/>
  <c r="F994" i="14" a="1"/>
  <c r="F994" i="14" s="1"/>
  <c r="F995" i="14" a="1"/>
  <c r="F995" i="14" s="1"/>
  <c r="F996" i="14" a="1"/>
  <c r="F996" i="14" s="1"/>
  <c r="F997" i="14" a="1"/>
  <c r="F997" i="14" s="1"/>
  <c r="F998" i="14" a="1"/>
  <c r="F998" i="14" s="1"/>
  <c r="F999" i="14" a="1"/>
  <c r="F999" i="14" s="1"/>
  <c r="F1000" i="14" a="1"/>
  <c r="F1000" i="14" s="1"/>
  <c r="F1001" i="14" a="1"/>
  <c r="F1001" i="14" s="1"/>
  <c r="F1002" i="14" a="1"/>
  <c r="F1002" i="14" s="1"/>
  <c r="F1003" i="14" a="1"/>
  <c r="F1003" i="14" s="1"/>
  <c r="F1004" i="14" a="1"/>
  <c r="F1004" i="14" s="1"/>
  <c r="F1005" i="14" a="1"/>
  <c r="F1005" i="14" s="1"/>
  <c r="F1006" i="14" a="1"/>
  <c r="F1006" i="14" s="1"/>
  <c r="F1007" i="14" a="1"/>
  <c r="F1007" i="14" s="1"/>
  <c r="F1008" i="14" a="1"/>
  <c r="F1008" i="14" s="1"/>
  <c r="F1009" i="14" a="1"/>
  <c r="F1009" i="14" s="1"/>
  <c r="F1010" i="14" a="1"/>
  <c r="F1010" i="14" s="1"/>
  <c r="F1011" i="14" a="1"/>
  <c r="F1011" i="14" s="1"/>
  <c r="F1012" i="14" a="1"/>
  <c r="F1012" i="14" s="1"/>
  <c r="F1013" i="14" a="1"/>
  <c r="F1013" i="14" s="1"/>
  <c r="F1014" i="14" a="1"/>
  <c r="F1014" i="14" s="1"/>
  <c r="F1015" i="14" a="1"/>
  <c r="F1015" i="14" s="1"/>
  <c r="F1016" i="14" a="1"/>
  <c r="F1016" i="14" s="1"/>
  <c r="F1017" i="14" a="1"/>
  <c r="F1017" i="14" s="1"/>
  <c r="F1018" i="14" a="1"/>
  <c r="F1018" i="14" s="1"/>
  <c r="F1019" i="14" a="1"/>
  <c r="F1019" i="14" s="1"/>
  <c r="F1020" i="14" a="1"/>
  <c r="F1020" i="14" s="1"/>
  <c r="F1021" i="14" a="1"/>
  <c r="F1021" i="14" s="1"/>
  <c r="F1022" i="14" a="1"/>
  <c r="F1022" i="14" s="1"/>
  <c r="F1023" i="14" a="1"/>
  <c r="F1023" i="14" s="1"/>
  <c r="F1024" i="14" a="1"/>
  <c r="F1024" i="14" s="1"/>
  <c r="F1025" i="14" a="1"/>
  <c r="F1025" i="14" s="1"/>
  <c r="F1026" i="14" a="1"/>
  <c r="F1026" i="14" s="1"/>
  <c r="F1027" i="14" a="1"/>
  <c r="F1027" i="14" s="1"/>
  <c r="F1028" i="14" a="1"/>
  <c r="F1028" i="14" s="1"/>
  <c r="F1029" i="14" a="1"/>
  <c r="F1029" i="14" s="1"/>
  <c r="F1030" i="14" a="1"/>
  <c r="F1030" i="14" s="1"/>
  <c r="F1031" i="14" a="1"/>
  <c r="F1031" i="14" s="1"/>
  <c r="F1032" i="14" a="1"/>
  <c r="F1032" i="14" s="1"/>
  <c r="F1033" i="14" a="1"/>
  <c r="F1033" i="14" s="1"/>
  <c r="F1034" i="14" a="1"/>
  <c r="F1034" i="14" s="1"/>
  <c r="F1035" i="14" a="1"/>
  <c r="F1035" i="14" s="1"/>
  <c r="F1036" i="14" a="1"/>
  <c r="F1036" i="14" s="1"/>
  <c r="F1037" i="14" a="1"/>
  <c r="F1037" i="14" s="1"/>
  <c r="F1038" i="14" a="1"/>
  <c r="F1038" i="14" s="1"/>
  <c r="F1039" i="14" a="1"/>
  <c r="F1039" i="14" s="1"/>
  <c r="F1040" i="14" a="1"/>
  <c r="F1040" i="14" s="1"/>
  <c r="F1041" i="14" a="1"/>
  <c r="F1041" i="14" s="1"/>
  <c r="F1042" i="14" a="1"/>
  <c r="F1042" i="14" s="1"/>
  <c r="F1043" i="14" a="1"/>
  <c r="F1043" i="14" s="1"/>
  <c r="F1044" i="14" a="1"/>
  <c r="F1044" i="14" s="1"/>
  <c r="F1045" i="14" a="1"/>
  <c r="F1045" i="14" s="1"/>
  <c r="F1046" i="14" a="1"/>
  <c r="F1046" i="14" s="1"/>
  <c r="F1047" i="14" a="1"/>
  <c r="F1047" i="14" s="1"/>
  <c r="F1048" i="14" a="1"/>
  <c r="F1048" i="14" s="1"/>
  <c r="F1049" i="14" a="1"/>
  <c r="F1049" i="14"/>
  <c r="F1050" i="14" a="1"/>
  <c r="F1050" i="14"/>
  <c r="F1051" i="14" a="1"/>
  <c r="F1051" i="14" s="1"/>
  <c r="F1052" i="14" a="1"/>
  <c r="F1052" i="14" s="1"/>
  <c r="F1053" i="14" a="1"/>
  <c r="F1053" i="14" s="1"/>
  <c r="F1054" i="14" a="1"/>
  <c r="F1054" i="14" s="1"/>
  <c r="F1055" i="14" a="1"/>
  <c r="F1055" i="14" s="1"/>
  <c r="F1056" i="14" a="1"/>
  <c r="F1056" i="14" s="1"/>
  <c r="F1057" i="14" a="1"/>
  <c r="F1057" i="14"/>
  <c r="F1058" i="14" a="1"/>
  <c r="F1058" i="14" s="1"/>
  <c r="F1059" i="14" a="1"/>
  <c r="F1059" i="14" s="1"/>
  <c r="F1060" i="14" a="1"/>
  <c r="F1060" i="14" s="1"/>
  <c r="F1061" i="14" a="1"/>
  <c r="F1061" i="14" s="1"/>
  <c r="F1062" i="14" a="1"/>
  <c r="F1062" i="14" s="1"/>
  <c r="F1063" i="14" a="1"/>
  <c r="F1063" i="14" s="1"/>
  <c r="F1064" i="14" a="1"/>
  <c r="F1064" i="14" s="1"/>
  <c r="F1065" i="14" a="1"/>
  <c r="F1065" i="14" s="1"/>
  <c r="F1066" i="14" a="1"/>
  <c r="F1066" i="14" s="1"/>
  <c r="F1067" i="14" a="1"/>
  <c r="F1067" i="14" s="1"/>
  <c r="F1068" i="14" a="1"/>
  <c r="F1068" i="14" s="1"/>
  <c r="F1069" i="14" a="1"/>
  <c r="F1069" i="14" s="1"/>
  <c r="F1070" i="14" a="1"/>
  <c r="F1070" i="14" s="1"/>
  <c r="F1071" i="14" a="1"/>
  <c r="F1071" i="14" s="1"/>
  <c r="F1072" i="14" a="1"/>
  <c r="F1072" i="14" s="1"/>
  <c r="F1073" i="14" a="1"/>
  <c r="F1073" i="14" s="1"/>
  <c r="F1074" i="14" a="1"/>
  <c r="F1074" i="14" s="1"/>
  <c r="F1075" i="14" a="1"/>
  <c r="F1075" i="14" s="1"/>
  <c r="F1076" i="14" a="1"/>
  <c r="F1076" i="14" s="1"/>
  <c r="F1077" i="14" a="1"/>
  <c r="F1077" i="14" s="1"/>
  <c r="F1078" i="14" a="1"/>
  <c r="F1078" i="14" s="1"/>
  <c r="F1079" i="14" a="1"/>
  <c r="F1079" i="14" s="1"/>
  <c r="F1080" i="14" a="1"/>
  <c r="F1080" i="14" s="1"/>
  <c r="F1081" i="14" a="1"/>
  <c r="F1081" i="14" s="1"/>
  <c r="F1082" i="14" a="1"/>
  <c r="F1082" i="14" s="1"/>
  <c r="F1083" i="14" a="1"/>
  <c r="F1083" i="14" s="1"/>
  <c r="F1084" i="14" a="1"/>
  <c r="F1084" i="14" s="1"/>
  <c r="F1085" i="14" a="1"/>
  <c r="F1085" i="14" s="1"/>
  <c r="F1086" i="14" a="1"/>
  <c r="F1086" i="14" s="1"/>
  <c r="F1087" i="14" a="1"/>
  <c r="F1087" i="14" s="1"/>
  <c r="F1088" i="14" a="1"/>
  <c r="F1088" i="14" s="1"/>
  <c r="F1089" i="14" a="1"/>
  <c r="F1089" i="14" s="1"/>
  <c r="F1090" i="14" a="1"/>
  <c r="F1090" i="14" s="1"/>
  <c r="F1091" i="14" a="1"/>
  <c r="F1091" i="14" s="1"/>
  <c r="F1092" i="14" a="1"/>
  <c r="F1092" i="14" s="1"/>
  <c r="F1093" i="14" a="1"/>
  <c r="F1093" i="14" s="1"/>
  <c r="F1094" i="14" a="1"/>
  <c r="F1094" i="14" s="1"/>
  <c r="F1095" i="14" a="1"/>
  <c r="F1095" i="14" s="1"/>
  <c r="F1096" i="14" a="1"/>
  <c r="F1096" i="14" s="1"/>
  <c r="F1097" i="14" a="1"/>
  <c r="F1097" i="14" s="1"/>
  <c r="F1098" i="14" a="1"/>
  <c r="F1098" i="14"/>
  <c r="F1099" i="14" a="1"/>
  <c r="F1099" i="14" s="1"/>
  <c r="F1100" i="14" a="1"/>
  <c r="F1100" i="14" s="1"/>
  <c r="F1101" i="14" a="1"/>
  <c r="F1101" i="14" s="1"/>
  <c r="F1102" i="14" a="1"/>
  <c r="F1102" i="14" s="1"/>
  <c r="F1103" i="14" a="1"/>
  <c r="F1103" i="14" s="1"/>
  <c r="F1104" i="14" a="1"/>
  <c r="F1104" i="14" s="1"/>
  <c r="F1105" i="14" a="1"/>
  <c r="F1105" i="14" s="1"/>
  <c r="F1106" i="14" a="1"/>
  <c r="F1106" i="14" s="1"/>
  <c r="F1107" i="14" a="1"/>
  <c r="F1107" i="14" s="1"/>
  <c r="F1108" i="14" a="1"/>
  <c r="F1108" i="14"/>
  <c r="F1109" i="14" a="1"/>
  <c r="F1109" i="14" s="1"/>
  <c r="F1110" i="14" a="1"/>
  <c r="F1110" i="14" s="1"/>
  <c r="F1111" i="14" a="1"/>
  <c r="F1111" i="14" s="1"/>
  <c r="F1112" i="14" a="1"/>
  <c r="F1112" i="14" s="1"/>
  <c r="F1113" i="14" a="1"/>
  <c r="F1113" i="14" s="1"/>
  <c r="F1114" i="14" a="1"/>
  <c r="F1114" i="14" s="1"/>
  <c r="F1115" i="14" a="1"/>
  <c r="F1115" i="14" s="1"/>
  <c r="F1116" i="14" a="1"/>
  <c r="F1116" i="14" s="1"/>
  <c r="F1117" i="14" a="1"/>
  <c r="F1117" i="14" s="1"/>
  <c r="F1118" i="14" a="1"/>
  <c r="F1118" i="14" s="1"/>
  <c r="F1119" i="14" a="1"/>
  <c r="F1119" i="14" s="1"/>
  <c r="F1120" i="14" a="1"/>
  <c r="F1120" i="14" s="1"/>
  <c r="F1121" i="14" a="1"/>
  <c r="F1121" i="14" s="1"/>
  <c r="F1122" i="14" a="1"/>
  <c r="F1122" i="14" s="1"/>
  <c r="F1123" i="14" a="1"/>
  <c r="F1123" i="14" s="1"/>
  <c r="F1124" i="14" a="1"/>
  <c r="F1124" i="14" s="1"/>
  <c r="F1125" i="14" a="1"/>
  <c r="F1125" i="14" s="1"/>
  <c r="F1126" i="14" a="1"/>
  <c r="F1126" i="14" s="1"/>
  <c r="F1127" i="14" a="1"/>
  <c r="F1127" i="14" s="1"/>
  <c r="F1128" i="14" a="1"/>
  <c r="F1128" i="14" s="1"/>
  <c r="F1129" i="14" a="1"/>
  <c r="F1129" i="14" s="1"/>
  <c r="F1130" i="14" a="1"/>
  <c r="F1130" i="14" s="1"/>
  <c r="F1131" i="14" a="1"/>
  <c r="F1131" i="14" s="1"/>
  <c r="F1132" i="14" a="1"/>
  <c r="F1132" i="14" s="1"/>
  <c r="F1133" i="14" a="1"/>
  <c r="F1133" i="14" s="1"/>
  <c r="F1134" i="14" a="1"/>
  <c r="F1134" i="14" s="1"/>
  <c r="F1135" i="14" a="1"/>
  <c r="F1135" i="14" s="1"/>
  <c r="F1136" i="14" a="1"/>
  <c r="F1136" i="14" s="1"/>
  <c r="F1137" i="14" a="1"/>
  <c r="F1137" i="14" s="1"/>
  <c r="F1138" i="14" a="1"/>
  <c r="F1138" i="14" s="1"/>
  <c r="F1139" i="14" a="1"/>
  <c r="F1139" i="14" s="1"/>
  <c r="F1140" i="14" a="1"/>
  <c r="F1140" i="14" s="1"/>
  <c r="F1141" i="14" a="1"/>
  <c r="F1141" i="14" s="1"/>
  <c r="F1142" i="14" a="1"/>
  <c r="F1142" i="14" s="1"/>
  <c r="F1143" i="14" a="1"/>
  <c r="F1143" i="14" s="1"/>
  <c r="F1144" i="14" a="1"/>
  <c r="F1144" i="14" s="1"/>
  <c r="F1145" i="14" a="1"/>
  <c r="F1145" i="14" s="1"/>
  <c r="F1146" i="14" a="1"/>
  <c r="F1146" i="14"/>
  <c r="F1147" i="14" a="1"/>
  <c r="F1147" i="14" s="1"/>
  <c r="F1148" i="14" a="1"/>
  <c r="F1148" i="14" s="1"/>
  <c r="F1149" i="14" a="1"/>
  <c r="F1149" i="14" s="1"/>
  <c r="F1150" i="14" a="1"/>
  <c r="F1150" i="14" s="1"/>
  <c r="F1151" i="14" a="1"/>
  <c r="F1151" i="14" s="1"/>
  <c r="F1152" i="14" a="1"/>
  <c r="F1152" i="14" s="1"/>
  <c r="F1153" i="14" a="1"/>
  <c r="F1153" i="14" s="1"/>
  <c r="F1154" i="14" a="1"/>
  <c r="F1154" i="14" s="1"/>
  <c r="F1155" i="14" a="1"/>
  <c r="F1155" i="14" s="1"/>
  <c r="F1156" i="14" a="1"/>
  <c r="F1156" i="14" s="1"/>
  <c r="F1157" i="14" a="1"/>
  <c r="F1157" i="14" s="1"/>
  <c r="F1158" i="14" a="1"/>
  <c r="F1158" i="14" s="1"/>
  <c r="F1159" i="14" a="1"/>
  <c r="F1159" i="14" s="1"/>
  <c r="F1160" i="14" a="1"/>
  <c r="F1160" i="14"/>
  <c r="F1161" i="14" a="1"/>
  <c r="F1161" i="14" s="1"/>
  <c r="F1162" i="14" a="1"/>
  <c r="F1162" i="14" s="1"/>
  <c r="F1163" i="14" a="1"/>
  <c r="F1163" i="14" s="1"/>
  <c r="F1164" i="14" a="1"/>
  <c r="F1164" i="14" s="1"/>
  <c r="F1165" i="14" a="1"/>
  <c r="F1165" i="14" s="1"/>
  <c r="F1166" i="14" a="1"/>
  <c r="F1166" i="14" s="1"/>
  <c r="F1167" i="14" a="1"/>
  <c r="F1167" i="14" s="1"/>
  <c r="F1168" i="14" a="1"/>
  <c r="F1168" i="14" s="1"/>
  <c r="F1169" i="14" a="1"/>
  <c r="F1169" i="14" s="1"/>
  <c r="F1170" i="14" a="1"/>
  <c r="F1170" i="14" s="1"/>
  <c r="F1171" i="14" a="1"/>
  <c r="F1171" i="14" s="1"/>
  <c r="F1172" i="14" a="1"/>
  <c r="F1172" i="14" s="1"/>
  <c r="F1173" i="14" a="1"/>
  <c r="F1173" i="14" s="1"/>
  <c r="F1174" i="14" a="1"/>
  <c r="F1174" i="14" s="1"/>
  <c r="F1175" i="14" a="1"/>
  <c r="F1175" i="14" s="1"/>
  <c r="F1176" i="14" a="1"/>
  <c r="F1176" i="14" s="1"/>
  <c r="F1177" i="14" a="1"/>
  <c r="F1177" i="14" s="1"/>
  <c r="F1178" i="14" a="1"/>
  <c r="F1178" i="14" s="1"/>
  <c r="F1179" i="14" a="1"/>
  <c r="F1179" i="14" s="1"/>
  <c r="F1180" i="14" a="1"/>
  <c r="F1180" i="14" s="1"/>
  <c r="F1181" i="14" a="1"/>
  <c r="F1181" i="14" s="1"/>
  <c r="F1182" i="14" a="1"/>
  <c r="F1182" i="14" s="1"/>
  <c r="F1183" i="14" a="1"/>
  <c r="F1183" i="14" s="1"/>
  <c r="F1184" i="14" a="1"/>
  <c r="F1184" i="14" s="1"/>
  <c r="F1185" i="14" a="1"/>
  <c r="F1185" i="14" s="1"/>
  <c r="F1186" i="14" a="1"/>
  <c r="F1186" i="14" s="1"/>
  <c r="F1187" i="14" a="1"/>
  <c r="F1187" i="14" s="1"/>
  <c r="F1188" i="14" a="1"/>
  <c r="F1188" i="14" s="1"/>
  <c r="F1189" i="14" a="1"/>
  <c r="F1189" i="14" s="1"/>
  <c r="F1190" i="14" a="1"/>
  <c r="F1190" i="14" s="1"/>
  <c r="F1191" i="14" a="1"/>
  <c r="F1191" i="14" s="1"/>
  <c r="F1192" i="14" a="1"/>
  <c r="F1192" i="14"/>
  <c r="F1193" i="14" a="1"/>
  <c r="F1193" i="14" s="1"/>
  <c r="F1194" i="14" a="1"/>
  <c r="F1194" i="14" s="1"/>
  <c r="F1195" i="14" a="1"/>
  <c r="F1195" i="14" s="1"/>
  <c r="F1196" i="14" a="1"/>
  <c r="F1196" i="14" s="1"/>
  <c r="F1197" i="14" a="1"/>
  <c r="F1197" i="14" s="1"/>
  <c r="F1198" i="14" a="1"/>
  <c r="F1198" i="14" s="1"/>
  <c r="F1199" i="14" a="1"/>
  <c r="F1199" i="14" s="1"/>
  <c r="F1200" i="14" a="1"/>
  <c r="F1200" i="14" s="1"/>
  <c r="F1201" i="14" a="1"/>
  <c r="F1201" i="14" s="1"/>
  <c r="F1202" i="14" a="1"/>
  <c r="F1202" i="14" s="1"/>
  <c r="F1203" i="14" a="1"/>
  <c r="F1203" i="14" s="1"/>
  <c r="F1204" i="14" a="1"/>
  <c r="F1204" i="14"/>
  <c r="F1205" i="14" a="1"/>
  <c r="F1205" i="14" s="1"/>
  <c r="F1206" i="14" a="1"/>
  <c r="F1206" i="14" s="1"/>
  <c r="F1207" i="14" a="1"/>
  <c r="F1207" i="14" s="1"/>
  <c r="F1208" i="14" a="1"/>
  <c r="F1208" i="14" s="1"/>
  <c r="F1209" i="14" a="1"/>
  <c r="F1209" i="14" s="1"/>
  <c r="F1210" i="14" a="1"/>
  <c r="F1210" i="14" s="1"/>
  <c r="F1211" i="14" a="1"/>
  <c r="F1211" i="14" s="1"/>
  <c r="F1212" i="14" a="1"/>
  <c r="F1212" i="14" s="1"/>
  <c r="F1213" i="14" a="1"/>
  <c r="F1213" i="14" s="1"/>
  <c r="F1214" i="14" a="1"/>
  <c r="F1214" i="14" s="1"/>
  <c r="F1215" i="14" a="1"/>
  <c r="F1215" i="14" s="1"/>
  <c r="F1216" i="14" a="1"/>
  <c r="F1216" i="14" s="1"/>
  <c r="F1217" i="14" a="1"/>
  <c r="F1217" i="14" s="1"/>
  <c r="F1218" i="14" a="1"/>
  <c r="F1218" i="14" s="1"/>
  <c r="F1219" i="14" a="1"/>
  <c r="F1219" i="14" s="1"/>
  <c r="F1220" i="14" a="1"/>
  <c r="F1220" i="14" s="1"/>
  <c r="F1221" i="14" a="1"/>
  <c r="F1221" i="14" s="1"/>
  <c r="F1222" i="14" a="1"/>
  <c r="F1222" i="14" s="1"/>
  <c r="F1223" i="14" a="1"/>
  <c r="F1223" i="14" s="1"/>
  <c r="F1224" i="14" a="1"/>
  <c r="F1224" i="14" s="1"/>
  <c r="F1225" i="14" a="1"/>
  <c r="F1225" i="14" s="1"/>
  <c r="F1226" i="14" a="1"/>
  <c r="F1226" i="14" s="1"/>
  <c r="F1227" i="14" a="1"/>
  <c r="F1227" i="14" s="1"/>
  <c r="F1228" i="14" a="1"/>
  <c r="F1228" i="14" s="1"/>
  <c r="F1229" i="14" a="1"/>
  <c r="F1229" i="14" s="1"/>
  <c r="F1230" i="14" a="1"/>
  <c r="F1230" i="14" s="1"/>
  <c r="F1231" i="14" a="1"/>
  <c r="F1231" i="14" s="1"/>
  <c r="F1232" i="14" a="1"/>
  <c r="F1232" i="14" s="1"/>
  <c r="F1233" i="14" a="1"/>
  <c r="F1233" i="14" s="1"/>
  <c r="F1234" i="14" a="1"/>
  <c r="F1234" i="14" s="1"/>
  <c r="F1235" i="14" a="1"/>
  <c r="F1235" i="14" s="1"/>
  <c r="F1236" i="14" a="1"/>
  <c r="F1236" i="14" s="1"/>
  <c r="F1237" i="14" a="1"/>
  <c r="F1237" i="14" s="1"/>
  <c r="F1238" i="14" a="1"/>
  <c r="F1238" i="14" s="1"/>
  <c r="F1239" i="14" a="1"/>
  <c r="F1239" i="14" s="1"/>
  <c r="F1240" i="14" a="1"/>
  <c r="F1240" i="14" s="1"/>
  <c r="F1241" i="14" a="1"/>
  <c r="F1241" i="14" s="1"/>
  <c r="F1242" i="14" a="1"/>
  <c r="F1242" i="14" s="1"/>
  <c r="F1243" i="14" a="1"/>
  <c r="F1243" i="14" s="1"/>
  <c r="F1244" i="14" a="1"/>
  <c r="F1244" i="14" s="1"/>
  <c r="F1245" i="14" a="1"/>
  <c r="F1245" i="14" s="1"/>
  <c r="F1246" i="14" a="1"/>
  <c r="F1246" i="14" s="1"/>
  <c r="F1247" i="14" a="1"/>
  <c r="F1247" i="14" s="1"/>
  <c r="F1248" i="14" a="1"/>
  <c r="F1248" i="14" s="1"/>
  <c r="F1249" i="14" a="1"/>
  <c r="F1249" i="14" s="1"/>
  <c r="F1250" i="14" a="1"/>
  <c r="F1250" i="14" s="1"/>
  <c r="F1251" i="14" a="1"/>
  <c r="F1251" i="14" s="1"/>
  <c r="F1252" i="14" a="1"/>
  <c r="F1252" i="14" s="1"/>
  <c r="F1253" i="14" a="1"/>
  <c r="F1253" i="14" s="1"/>
  <c r="F1254" i="14" a="1"/>
  <c r="F1254" i="14" s="1"/>
  <c r="F1255" i="14" a="1"/>
  <c r="F1255" i="14" s="1"/>
  <c r="F1256" i="14" a="1"/>
  <c r="F1256" i="14" s="1"/>
  <c r="F1257" i="14" a="1"/>
  <c r="F1257" i="14" s="1"/>
  <c r="F1258" i="14" a="1"/>
  <c r="F1258" i="14" s="1"/>
  <c r="F1259" i="14" a="1"/>
  <c r="F1259" i="14" s="1"/>
  <c r="F1260" i="14" a="1"/>
  <c r="F1260" i="14" s="1"/>
  <c r="F1261" i="14" a="1"/>
  <c r="F1261" i="14" s="1"/>
  <c r="F1262" i="14" a="1"/>
  <c r="F1262" i="14" s="1"/>
  <c r="F1263" i="14" a="1"/>
  <c r="F1263" i="14" s="1"/>
  <c r="F1264" i="14" a="1"/>
  <c r="F1264" i="14" s="1"/>
  <c r="F1265" i="14" a="1"/>
  <c r="F1265" i="14" s="1"/>
  <c r="F1266" i="14" a="1"/>
  <c r="F1266" i="14" s="1"/>
  <c r="F1267" i="14" a="1"/>
  <c r="F1267" i="14" s="1"/>
  <c r="F1268" i="14" a="1"/>
  <c r="F1268" i="14" s="1"/>
  <c r="F1269" i="14" a="1"/>
  <c r="F1269" i="14" s="1"/>
  <c r="F1270" i="14" a="1"/>
  <c r="F1270" i="14" s="1"/>
  <c r="F1271" i="14" a="1"/>
  <c r="F1271" i="14" s="1"/>
  <c r="F1272" i="14" a="1"/>
  <c r="F1272" i="14" s="1"/>
  <c r="F1273" i="14" a="1"/>
  <c r="F1273" i="14" s="1"/>
  <c r="F1274" i="14" a="1"/>
  <c r="F1274" i="14" s="1"/>
  <c r="F1275" i="14" a="1"/>
  <c r="F1275" i="14" s="1"/>
  <c r="F1276" i="14" a="1"/>
  <c r="F1276" i="14" s="1"/>
  <c r="F1277" i="14" a="1"/>
  <c r="F1277" i="14" s="1"/>
  <c r="F1278" i="14" a="1"/>
  <c r="F1278" i="14" s="1"/>
  <c r="F1279" i="14" a="1"/>
  <c r="F1279" i="14" s="1"/>
  <c r="F1280" i="14" a="1"/>
  <c r="F1280" i="14" s="1"/>
  <c r="F1281" i="14" a="1"/>
  <c r="F1281" i="14" s="1"/>
  <c r="F1282" i="14" a="1"/>
  <c r="F1282" i="14" s="1"/>
  <c r="F1283" i="14" a="1"/>
  <c r="F1283" i="14" s="1"/>
  <c r="F1284" i="14" a="1"/>
  <c r="F1284" i="14" s="1"/>
  <c r="F1285" i="14" a="1"/>
  <c r="F1285" i="14" s="1"/>
  <c r="F1286" i="14" a="1"/>
  <c r="F1286" i="14" s="1"/>
  <c r="F1287" i="14" a="1"/>
  <c r="F1287" i="14" s="1"/>
  <c r="F1288" i="14" a="1"/>
  <c r="F1288" i="14" s="1"/>
  <c r="F1289" i="14" a="1"/>
  <c r="F1289" i="14" s="1"/>
  <c r="F1290" i="14" a="1"/>
  <c r="F1290" i="14" s="1"/>
  <c r="F1291" i="14" a="1"/>
  <c r="F1291" i="14" s="1"/>
  <c r="F1292" i="14" a="1"/>
  <c r="F1292" i="14" s="1"/>
  <c r="F1293" i="14" a="1"/>
  <c r="F1293" i="14" s="1"/>
  <c r="F1294" i="14" a="1"/>
  <c r="F1294" i="14" s="1"/>
  <c r="F1295" i="14" a="1"/>
  <c r="F1295" i="14" s="1"/>
  <c r="F1296" i="14" a="1"/>
  <c r="F1296" i="14" s="1"/>
  <c r="F1297" i="14" a="1"/>
  <c r="F1297" i="14" s="1"/>
  <c r="F1298" i="14" a="1"/>
  <c r="F1298" i="14" s="1"/>
  <c r="F1299" i="14" a="1"/>
  <c r="F1299" i="14" s="1"/>
  <c r="F1300" i="14" a="1"/>
  <c r="F1300" i="14" s="1"/>
  <c r="F1301" i="14" a="1"/>
  <c r="F1301" i="14" s="1"/>
  <c r="F1302" i="14" a="1"/>
  <c r="F1302" i="14" s="1"/>
  <c r="F1303" i="14" a="1"/>
  <c r="F1303" i="14" s="1"/>
  <c r="F1304" i="14" a="1"/>
  <c r="F1304" i="14"/>
  <c r="F1305" i="14" a="1"/>
  <c r="F1305" i="14" s="1"/>
  <c r="F1306" i="14" a="1"/>
  <c r="F1306" i="14" s="1"/>
  <c r="F1307" i="14" a="1"/>
  <c r="F1307" i="14" s="1"/>
  <c r="F1308" i="14" a="1"/>
  <c r="F1308" i="14" s="1"/>
  <c r="F1309" i="14" a="1"/>
  <c r="F1309" i="14" s="1"/>
  <c r="F1310" i="14" a="1"/>
  <c r="F1310" i="14" s="1"/>
  <c r="F1311" i="14" a="1"/>
  <c r="F1311" i="14" s="1"/>
  <c r="F1312" i="14" a="1"/>
  <c r="F1312" i="14" s="1"/>
  <c r="F1313" i="14" a="1"/>
  <c r="F1313" i="14" s="1"/>
  <c r="F1314" i="14" a="1"/>
  <c r="F1314" i="14" s="1"/>
  <c r="F1315" i="14" a="1"/>
  <c r="F1315" i="14" s="1"/>
  <c r="F1316" i="14" a="1"/>
  <c r="F1316" i="14" s="1"/>
  <c r="F1317" i="14" a="1"/>
  <c r="F1317" i="14" s="1"/>
  <c r="F1318" i="14" a="1"/>
  <c r="F1318" i="14" s="1"/>
  <c r="F1319" i="14" a="1"/>
  <c r="F1319" i="14" s="1"/>
  <c r="F1320" i="14" a="1"/>
  <c r="F1320" i="14" s="1"/>
  <c r="F1321" i="14" a="1"/>
  <c r="F1321" i="14" s="1"/>
  <c r="F1322" i="14" a="1"/>
  <c r="F1322" i="14" s="1"/>
  <c r="F1323" i="14" a="1"/>
  <c r="F1323" i="14" s="1"/>
  <c r="F1324" i="14" a="1"/>
  <c r="F1324" i="14" s="1"/>
  <c r="F1325" i="14" a="1"/>
  <c r="F1325" i="14" s="1"/>
  <c r="F1326" i="14" a="1"/>
  <c r="F1326" i="14" s="1"/>
  <c r="F1327" i="14" a="1"/>
  <c r="F1327" i="14" s="1"/>
  <c r="F1328" i="14" a="1"/>
  <c r="F1328" i="14" s="1"/>
  <c r="F1329" i="14" a="1"/>
  <c r="F1329" i="14" s="1"/>
  <c r="F1330" i="14" a="1"/>
  <c r="F1330" i="14" s="1"/>
  <c r="F1331" i="14" a="1"/>
  <c r="F1331" i="14" s="1"/>
  <c r="F1332" i="14" a="1"/>
  <c r="F1332" i="14" s="1"/>
  <c r="F1333" i="14" a="1"/>
  <c r="F1333" i="14" s="1"/>
  <c r="F1334" i="14" a="1"/>
  <c r="F1334" i="14" s="1"/>
  <c r="F1335" i="14" a="1"/>
  <c r="F1335" i="14" s="1"/>
  <c r="F1336" i="14" a="1"/>
  <c r="F1336" i="14" s="1"/>
  <c r="F1337" i="14" a="1"/>
  <c r="F1337" i="14" s="1"/>
  <c r="F1338" i="14" a="1"/>
  <c r="F1338" i="14" s="1"/>
  <c r="F1339" i="14" a="1"/>
  <c r="F1339" i="14" s="1"/>
  <c r="F1340" i="14" a="1"/>
  <c r="F1340" i="14" s="1"/>
  <c r="F1341" i="14" a="1"/>
  <c r="F1341" i="14" s="1"/>
  <c r="F1342" i="14" a="1"/>
  <c r="F1342" i="14" s="1"/>
  <c r="F1343" i="14" a="1"/>
  <c r="F1343" i="14" s="1"/>
  <c r="F1344" i="14" a="1"/>
  <c r="F1344" i="14" s="1"/>
  <c r="F1345" i="14" a="1"/>
  <c r="F1345" i="14" s="1"/>
  <c r="F1346" i="14" a="1"/>
  <c r="F1346" i="14" s="1"/>
  <c r="F1347" i="14" a="1"/>
  <c r="F1347" i="14" s="1"/>
  <c r="F1348" i="14" a="1"/>
  <c r="F1348" i="14" s="1"/>
  <c r="F1349" i="14" a="1"/>
  <c r="F1349" i="14" s="1"/>
  <c r="F1350" i="14" a="1"/>
  <c r="F1350" i="14" s="1"/>
  <c r="F1351" i="14" a="1"/>
  <c r="F1351" i="14" s="1"/>
  <c r="F1352" i="14" a="1"/>
  <c r="F1352" i="14" s="1"/>
  <c r="F1353" i="14" a="1"/>
  <c r="F1353" i="14" s="1"/>
  <c r="F1354" i="14" a="1"/>
  <c r="F1354" i="14" s="1"/>
  <c r="F1355" i="14" a="1"/>
  <c r="F1355" i="14" s="1"/>
  <c r="F1356" i="14" a="1"/>
  <c r="F1356" i="14" s="1"/>
  <c r="F1357" i="14" a="1"/>
  <c r="F1357" i="14" s="1"/>
  <c r="F1358" i="14" a="1"/>
  <c r="F1358" i="14" s="1"/>
  <c r="F1359" i="14" a="1"/>
  <c r="F1359" i="14" s="1"/>
  <c r="F1360" i="14" a="1"/>
  <c r="F1360" i="14" s="1"/>
  <c r="F1361" i="14" a="1"/>
  <c r="F1361" i="14" s="1"/>
  <c r="F1362" i="14" a="1"/>
  <c r="F1362" i="14" s="1"/>
  <c r="F1363" i="14" a="1"/>
  <c r="F1363" i="14" s="1"/>
  <c r="F1364" i="14" a="1"/>
  <c r="F1364" i="14" s="1"/>
  <c r="F1365" i="14" a="1"/>
  <c r="F1365" i="14" s="1"/>
  <c r="F1366" i="14" a="1"/>
  <c r="F1366" i="14" s="1"/>
  <c r="F1367" i="14" a="1"/>
  <c r="F1367" i="14" s="1"/>
  <c r="F1368" i="14" a="1"/>
  <c r="F1368" i="14" s="1"/>
  <c r="F1369" i="14" a="1"/>
  <c r="F1369" i="14" s="1"/>
  <c r="F1370" i="14" a="1"/>
  <c r="F1370" i="14" s="1"/>
  <c r="F1371" i="14" a="1"/>
  <c r="F1371" i="14" s="1"/>
  <c r="F1372" i="14" a="1"/>
  <c r="F1372" i="14" s="1"/>
  <c r="F1373" i="14" a="1"/>
  <c r="F1373" i="14" s="1"/>
  <c r="F1374" i="14" a="1"/>
  <c r="F1374" i="14" s="1"/>
  <c r="F1375" i="14" a="1"/>
  <c r="F1375" i="14" s="1"/>
  <c r="F1376" i="14" a="1"/>
  <c r="F1376" i="14" s="1"/>
  <c r="F1377" i="14" a="1"/>
  <c r="F1377" i="14" s="1"/>
  <c r="F1378" i="14" a="1"/>
  <c r="F1378" i="14" s="1"/>
  <c r="F1379" i="14" a="1"/>
  <c r="F1379" i="14" s="1"/>
  <c r="F1380" i="14" a="1"/>
  <c r="F1380" i="14" s="1"/>
  <c r="F1381" i="14" a="1"/>
  <c r="F1381" i="14" s="1"/>
  <c r="F1382" i="14" a="1"/>
  <c r="F1382" i="14" s="1"/>
  <c r="F1383" i="14" a="1"/>
  <c r="F1383" i="14" s="1"/>
  <c r="F1384" i="14" a="1"/>
  <c r="F1384" i="14" s="1"/>
  <c r="F1385" i="14" a="1"/>
  <c r="F1385" i="14" s="1"/>
  <c r="F1386" i="14" a="1"/>
  <c r="F1386" i="14" s="1"/>
  <c r="F1387" i="14" a="1"/>
  <c r="F1387" i="14" s="1"/>
  <c r="F1388" i="14" a="1"/>
  <c r="F1388" i="14" s="1"/>
  <c r="F1389" i="14" a="1"/>
  <c r="F1389" i="14" s="1"/>
  <c r="F1390" i="14" a="1"/>
  <c r="F1390" i="14" s="1"/>
  <c r="F1391" i="14" a="1"/>
  <c r="F1391" i="14" s="1"/>
  <c r="F1392" i="14" a="1"/>
  <c r="F1392" i="14"/>
  <c r="F1393" i="14" a="1"/>
  <c r="F1393" i="14" s="1"/>
  <c r="F1394" i="14" a="1"/>
  <c r="F1394" i="14" s="1"/>
  <c r="F1395" i="14" a="1"/>
  <c r="F1395" i="14" s="1"/>
  <c r="F1396" i="14" a="1"/>
  <c r="F1396" i="14" s="1"/>
  <c r="F1397" i="14" a="1"/>
  <c r="F1397" i="14" s="1"/>
  <c r="F1398" i="14" a="1"/>
  <c r="F1398" i="14" s="1"/>
  <c r="F1399" i="14" a="1"/>
  <c r="F1399" i="14" s="1"/>
  <c r="F1400" i="14" a="1"/>
  <c r="F1400" i="14" s="1"/>
  <c r="F1401" i="14" a="1"/>
  <c r="F1401" i="14" s="1"/>
  <c r="F1402" i="14" a="1"/>
  <c r="F1402" i="14" s="1"/>
  <c r="F1403" i="14" a="1"/>
  <c r="F1403" i="14" s="1"/>
  <c r="F1404" i="14" a="1"/>
  <c r="F1404" i="14" s="1"/>
  <c r="F1405" i="14" a="1"/>
  <c r="F1405" i="14" s="1"/>
  <c r="F1406" i="14" a="1"/>
  <c r="F1406" i="14" s="1"/>
  <c r="F1407" i="14" a="1"/>
  <c r="F1407" i="14" s="1"/>
  <c r="F1408" i="14" a="1"/>
  <c r="F1408" i="14" s="1"/>
  <c r="F1409" i="14" a="1"/>
  <c r="F1409" i="14" s="1"/>
  <c r="F1410" i="14" a="1"/>
  <c r="F1410" i="14" s="1"/>
  <c r="F1411" i="14" a="1"/>
  <c r="F1411" i="14" s="1"/>
  <c r="F1412" i="14" a="1"/>
  <c r="F1412" i="14" s="1"/>
  <c r="F1413" i="14" a="1"/>
  <c r="F1413" i="14" s="1"/>
  <c r="F1414" i="14" a="1"/>
  <c r="F1414" i="14" s="1"/>
  <c r="F1415" i="14" a="1"/>
  <c r="F1415" i="14" s="1"/>
  <c r="F1416" i="14" a="1"/>
  <c r="F1416" i="14" s="1"/>
  <c r="F1417" i="14" a="1"/>
  <c r="F1417" i="14" s="1"/>
  <c r="F1418" i="14" a="1"/>
  <c r="F1418" i="14" s="1"/>
  <c r="F1419" i="14" a="1"/>
  <c r="F1419" i="14" s="1"/>
  <c r="F1420" i="14" a="1"/>
  <c r="F1420" i="14" s="1"/>
  <c r="F1421" i="14" a="1"/>
  <c r="F1421" i="14" s="1"/>
  <c r="F1422" i="14" a="1"/>
  <c r="F1422" i="14" s="1"/>
  <c r="F1423" i="14" a="1"/>
  <c r="F1423" i="14" s="1"/>
  <c r="F1424" i="14" a="1"/>
  <c r="F1424" i="14" s="1"/>
  <c r="F1425" i="14" a="1"/>
  <c r="F1425" i="14" s="1"/>
  <c r="F1426" i="14" a="1"/>
  <c r="F1426" i="14" s="1"/>
  <c r="F1427" i="14" a="1"/>
  <c r="F1427" i="14" s="1"/>
  <c r="F1428" i="14" a="1"/>
  <c r="F1428" i="14" s="1"/>
  <c r="F1429" i="14" a="1"/>
  <c r="F1429" i="14" s="1"/>
  <c r="F1430" i="14" a="1"/>
  <c r="F1430" i="14" s="1"/>
  <c r="F1431" i="14" a="1"/>
  <c r="F1431" i="14" s="1"/>
  <c r="F1432" i="14" a="1"/>
  <c r="F1432" i="14" s="1"/>
  <c r="F1433" i="14" a="1"/>
  <c r="F1433" i="14" s="1"/>
  <c r="F1434" i="14" a="1"/>
  <c r="F1434" i="14" s="1"/>
  <c r="F1435" i="14" a="1"/>
  <c r="F1435" i="14" s="1"/>
  <c r="F1436" i="14" a="1"/>
  <c r="F1436" i="14" s="1"/>
  <c r="F1437" i="14" a="1"/>
  <c r="F1437" i="14" s="1"/>
  <c r="F1438" i="14" a="1"/>
  <c r="F1438" i="14" s="1"/>
  <c r="F1439" i="14" a="1"/>
  <c r="F1439" i="14" s="1"/>
  <c r="F1440" i="14" a="1"/>
  <c r="F1440" i="14" s="1"/>
  <c r="F1441" i="14" a="1"/>
  <c r="F1441" i="14" s="1"/>
  <c r="F1442" i="14" a="1"/>
  <c r="F1442" i="14"/>
  <c r="F1443" i="14" a="1"/>
  <c r="F1443" i="14" s="1"/>
  <c r="F1444" i="14" a="1"/>
  <c r="F1444" i="14" s="1"/>
  <c r="F1445" i="14" a="1"/>
  <c r="F1445" i="14" s="1"/>
  <c r="F1446" i="14" a="1"/>
  <c r="F1446" i="14" s="1"/>
  <c r="F1447" i="14" a="1"/>
  <c r="F1447" i="14" s="1"/>
  <c r="F1448" i="14" a="1"/>
  <c r="F1448" i="14" s="1"/>
  <c r="F1449" i="14" a="1"/>
  <c r="F1449" i="14" s="1"/>
  <c r="F1450" i="14" a="1"/>
  <c r="F1450" i="14" s="1"/>
  <c r="F1451" i="14" a="1"/>
  <c r="F1451" i="14" s="1"/>
  <c r="F1452" i="14" a="1"/>
  <c r="F1452" i="14" s="1"/>
  <c r="F1453" i="14" a="1"/>
  <c r="F1453" i="14" s="1"/>
  <c r="F1454" i="14" a="1"/>
  <c r="F1454" i="14" s="1"/>
  <c r="F1455" i="14" a="1"/>
  <c r="F1455" i="14" s="1"/>
  <c r="F1456" i="14" a="1"/>
  <c r="F1456" i="14" s="1"/>
  <c r="F1457" i="14" a="1"/>
  <c r="F1457" i="14" s="1"/>
  <c r="F1458" i="14" a="1"/>
  <c r="F1458" i="14" s="1"/>
  <c r="F1459" i="14" a="1"/>
  <c r="F1459" i="14" s="1"/>
  <c r="F1460" i="14" a="1"/>
  <c r="F1460" i="14" s="1"/>
  <c r="F1461" i="14" a="1"/>
  <c r="F1461" i="14" s="1"/>
  <c r="F1462" i="14" a="1"/>
  <c r="F1462" i="14" s="1"/>
  <c r="F1463" i="14" a="1"/>
  <c r="F1463" i="14" s="1"/>
  <c r="F1464" i="14" a="1"/>
  <c r="F1464" i="14" s="1"/>
  <c r="F1465" i="14" a="1"/>
  <c r="F1465" i="14" s="1"/>
  <c r="F1466" i="14" a="1"/>
  <c r="F1466" i="14" s="1"/>
  <c r="F1467" i="14" a="1"/>
  <c r="F1467" i="14" s="1"/>
  <c r="F1468" i="14" a="1"/>
  <c r="F1468" i="14" s="1"/>
  <c r="F1469" i="14" a="1"/>
  <c r="F1469" i="14" s="1"/>
  <c r="F1470" i="14" a="1"/>
  <c r="F1470" i="14" s="1"/>
  <c r="F1471" i="14" a="1"/>
  <c r="F1471" i="14" s="1"/>
  <c r="F1472" i="14" a="1"/>
  <c r="F1472" i="14" s="1"/>
  <c r="F1473" i="14" a="1"/>
  <c r="F1473" i="14" s="1"/>
  <c r="F1474" i="14" a="1"/>
  <c r="F1474" i="14" s="1"/>
  <c r="F1475" i="14" a="1"/>
  <c r="F1475" i="14" s="1"/>
  <c r="F1476" i="14" a="1"/>
  <c r="F1476" i="14" s="1"/>
  <c r="F1477" i="14" a="1"/>
  <c r="F1477" i="14" s="1"/>
  <c r="F1478" i="14" a="1"/>
  <c r="F1478" i="14" s="1"/>
  <c r="F1479" i="14" a="1"/>
  <c r="F1479" i="14" s="1"/>
  <c r="F1480" i="14" a="1"/>
  <c r="F1480" i="14" s="1"/>
  <c r="F1481" i="14" a="1"/>
  <c r="F1481" i="14" s="1"/>
  <c r="F1482" i="14" a="1"/>
  <c r="F1482" i="14" s="1"/>
  <c r="F1483" i="14" a="1"/>
  <c r="F1483" i="14" s="1"/>
  <c r="F1484" i="14" a="1"/>
  <c r="F1484" i="14" s="1"/>
  <c r="F1485" i="14" a="1"/>
  <c r="F1485" i="14" s="1"/>
  <c r="F1486" i="14" a="1"/>
  <c r="F1486" i="14" s="1"/>
  <c r="F1487" i="14" a="1"/>
  <c r="F1487" i="14" s="1"/>
  <c r="F1488" i="14" a="1"/>
  <c r="F1488" i="14" s="1"/>
  <c r="F1489" i="14" a="1"/>
  <c r="F1489" i="14" s="1"/>
  <c r="F1490" i="14" a="1"/>
  <c r="F1490" i="14" s="1"/>
  <c r="F1491" i="14" a="1"/>
  <c r="F1491" i="14" s="1"/>
  <c r="F1492" i="14" a="1"/>
  <c r="F1492" i="14" s="1"/>
  <c r="F1493" i="14" a="1"/>
  <c r="F1493" i="14" s="1"/>
  <c r="F1494" i="14" a="1"/>
  <c r="F1494" i="14"/>
  <c r="F1495" i="14" a="1"/>
  <c r="F1495" i="14" s="1"/>
  <c r="F1496" i="14" a="1"/>
  <c r="F1496" i="14" s="1"/>
  <c r="F1497" i="14" a="1"/>
  <c r="F1497" i="14" s="1"/>
  <c r="F1498" i="14" a="1"/>
  <c r="F1498" i="14" s="1"/>
  <c r="F1499" i="14" a="1"/>
  <c r="F1499" i="14" s="1"/>
  <c r="F1500" i="14" a="1"/>
  <c r="F1500" i="14" s="1"/>
  <c r="F1501" i="14" a="1"/>
  <c r="F1501" i="14" s="1"/>
  <c r="F1502" i="14" a="1"/>
  <c r="F1502" i="14" s="1"/>
  <c r="F1503" i="14" a="1"/>
  <c r="F1503" i="14" s="1"/>
  <c r="F1504" i="14" a="1"/>
  <c r="F1504" i="14" s="1"/>
  <c r="F1505" i="14" a="1"/>
  <c r="F1505" i="14" s="1"/>
  <c r="F1506" i="14" a="1"/>
  <c r="F1506" i="14" s="1"/>
  <c r="F1507" i="14" a="1"/>
  <c r="F1507" i="14" s="1"/>
  <c r="F1508" i="14" a="1"/>
  <c r="F1508" i="14" s="1"/>
  <c r="F1509" i="14" a="1"/>
  <c r="F1509" i="14" s="1"/>
  <c r="F1510" i="14" a="1"/>
  <c r="F1510" i="14" s="1"/>
  <c r="F1511" i="14" a="1"/>
  <c r="F1511" i="14" s="1"/>
  <c r="F1512" i="14" a="1"/>
  <c r="F1512" i="14" s="1"/>
  <c r="F1513" i="14" a="1"/>
  <c r="F1513" i="14" s="1"/>
  <c r="F1514" i="14" a="1"/>
  <c r="F1514" i="14" s="1"/>
  <c r="F1515" i="14" a="1"/>
  <c r="F1515" i="14" s="1"/>
  <c r="F1516" i="14" a="1"/>
  <c r="F1516" i="14" s="1"/>
  <c r="F1517" i="14" a="1"/>
  <c r="F1517" i="14" s="1"/>
  <c r="F1518" i="14" a="1"/>
  <c r="F1518" i="14" s="1"/>
  <c r="F1519" i="14" a="1"/>
  <c r="F1519" i="14" s="1"/>
  <c r="F1520" i="14" a="1"/>
  <c r="F1520" i="14" s="1"/>
  <c r="F1521" i="14" a="1"/>
  <c r="F1521" i="14" s="1"/>
  <c r="F1522" i="14" a="1"/>
  <c r="F1522" i="14" s="1"/>
  <c r="F1523" i="14" a="1"/>
  <c r="F1523" i="14" s="1"/>
  <c r="F1524" i="14" a="1"/>
  <c r="F1524" i="14" s="1"/>
  <c r="F1525" i="14" a="1"/>
  <c r="F1525" i="14" s="1"/>
  <c r="F1526" i="14" a="1"/>
  <c r="F1526" i="14" s="1"/>
  <c r="F1527" i="14" a="1"/>
  <c r="F1527" i="14" s="1"/>
  <c r="F1528" i="14" a="1"/>
  <c r="F1528" i="14" s="1"/>
  <c r="F1529" i="14" a="1"/>
  <c r="F1529" i="14" s="1"/>
  <c r="F1530" i="14" a="1"/>
  <c r="F1530" i="14" s="1"/>
  <c r="F1531" i="14" a="1"/>
  <c r="F1531" i="14" s="1"/>
  <c r="F1532" i="14" a="1"/>
  <c r="F1532" i="14" s="1"/>
  <c r="F1533" i="14" a="1"/>
  <c r="F1533" i="14" s="1"/>
  <c r="F1534" i="14" a="1"/>
  <c r="F1534" i="14" s="1"/>
  <c r="F1535" i="14" a="1"/>
  <c r="F1535" i="14" s="1"/>
  <c r="F1536" i="14" a="1"/>
  <c r="F1536" i="14" s="1"/>
  <c r="F1537" i="14" a="1"/>
  <c r="F1537" i="14" s="1"/>
  <c r="F1538" i="14" a="1"/>
  <c r="F1538" i="14" s="1"/>
  <c r="F1539" i="14" a="1"/>
  <c r="F1539" i="14" s="1"/>
  <c r="F1540" i="14" a="1"/>
  <c r="F1540" i="14" s="1"/>
  <c r="F1541" i="14" a="1"/>
  <c r="F1541" i="14" s="1"/>
  <c r="F1542" i="14" a="1"/>
  <c r="F1542" i="14" s="1"/>
  <c r="F1543" i="14" a="1"/>
  <c r="F1543" i="14" s="1"/>
  <c r="F1544" i="14" a="1"/>
  <c r="F1544" i="14" s="1"/>
  <c r="F1545" i="14" a="1"/>
  <c r="F1545" i="14" s="1"/>
  <c r="F1546" i="14" a="1"/>
  <c r="F1546" i="14" s="1"/>
  <c r="F1547" i="14" a="1"/>
  <c r="F1547" i="14" s="1"/>
  <c r="F1548" i="14" a="1"/>
  <c r="F1548" i="14" s="1"/>
  <c r="F1549" i="14" a="1"/>
  <c r="F1549" i="14" s="1"/>
  <c r="F1550" i="14" a="1"/>
  <c r="F1550" i="14"/>
  <c r="F1551" i="14" a="1"/>
  <c r="F1551" i="14" s="1"/>
  <c r="F1552" i="14" a="1"/>
  <c r="F1552" i="14" s="1"/>
  <c r="F1553" i="14" a="1"/>
  <c r="F1553" i="14" s="1"/>
  <c r="F1554" i="14" a="1"/>
  <c r="F1554" i="14" s="1"/>
  <c r="F1555" i="14" a="1"/>
  <c r="F1555" i="14" s="1"/>
  <c r="F1556" i="14" a="1"/>
  <c r="F1556" i="14" s="1"/>
  <c r="F1557" i="14" a="1"/>
  <c r="F1557" i="14" s="1"/>
  <c r="F1558" i="14" a="1"/>
  <c r="F1558" i="14" s="1"/>
  <c r="F1559" i="14" a="1"/>
  <c r="F1559" i="14" s="1"/>
  <c r="F1560" i="14" a="1"/>
  <c r="F1560" i="14" s="1"/>
  <c r="F1561" i="14" a="1"/>
  <c r="F1561" i="14" s="1"/>
  <c r="F1562" i="14" a="1"/>
  <c r="F1562" i="14" s="1"/>
  <c r="F1563" i="14" a="1"/>
  <c r="F1563" i="14" s="1"/>
  <c r="F1564" i="14" a="1"/>
  <c r="F1564" i="14" s="1"/>
  <c r="F1565" i="14" a="1"/>
  <c r="F1565" i="14" s="1"/>
  <c r="F1566" i="14" a="1"/>
  <c r="F1566" i="14" s="1"/>
  <c r="F1567" i="14" a="1"/>
  <c r="F1567" i="14" s="1"/>
  <c r="F1568" i="14" a="1"/>
  <c r="F1568" i="14" s="1"/>
  <c r="F1569" i="14" a="1"/>
  <c r="F1569" i="14" s="1"/>
  <c r="F1570" i="14" a="1"/>
  <c r="F1570" i="14" s="1"/>
  <c r="F1571" i="14" a="1"/>
  <c r="F1571" i="14" s="1"/>
  <c r="F1572" i="14" a="1"/>
  <c r="F1572" i="14" s="1"/>
  <c r="F1573" i="14" a="1"/>
  <c r="F1573" i="14" s="1"/>
  <c r="F1574" i="14" a="1"/>
  <c r="F1574" i="14" s="1"/>
  <c r="F1575" i="14" a="1"/>
  <c r="F1575" i="14" s="1"/>
  <c r="F1576" i="14" a="1"/>
  <c r="F1576" i="14" s="1"/>
  <c r="F1577" i="14" a="1"/>
  <c r="F1577" i="14" s="1"/>
  <c r="F1578" i="14" a="1"/>
  <c r="F1578" i="14" s="1"/>
  <c r="F1579" i="14" a="1"/>
  <c r="F1579" i="14" s="1"/>
  <c r="F1580" i="14" a="1"/>
  <c r="F1580" i="14" s="1"/>
  <c r="F1581" i="14" a="1"/>
  <c r="F1581" i="14" s="1"/>
  <c r="F1582" i="14" a="1"/>
  <c r="F1582" i="14" s="1"/>
  <c r="F1583" i="14" a="1"/>
  <c r="F1583" i="14" s="1"/>
  <c r="F1584" i="14" a="1"/>
  <c r="F1584" i="14" s="1"/>
  <c r="F1585" i="14" a="1"/>
  <c r="F1585" i="14" s="1"/>
  <c r="F1586" i="14" a="1"/>
  <c r="F1586" i="14" s="1"/>
  <c r="F1587" i="14" a="1"/>
  <c r="F1587" i="14" s="1"/>
  <c r="F1588" i="14" a="1"/>
  <c r="F1588" i="14" s="1"/>
  <c r="F1589" i="14" a="1"/>
  <c r="F1589" i="14" s="1"/>
  <c r="F1590" i="14" a="1"/>
  <c r="F1590" i="14" s="1"/>
  <c r="F1591" i="14" a="1"/>
  <c r="F1591" i="14" s="1"/>
  <c r="F1592" i="14" a="1"/>
  <c r="F1592" i="14" s="1"/>
  <c r="F1593" i="14" a="1"/>
  <c r="F1593" i="14" s="1"/>
  <c r="F1594" i="14" a="1"/>
  <c r="F1594" i="14" s="1"/>
  <c r="F1595" i="14" a="1"/>
  <c r="F1595" i="14" s="1"/>
  <c r="F1596" i="14" a="1"/>
  <c r="F1596" i="14" s="1"/>
  <c r="F1597" i="14" a="1"/>
  <c r="F1597" i="14" s="1"/>
  <c r="F1598" i="14" a="1"/>
  <c r="F1598" i="14" s="1"/>
  <c r="F1599" i="14" a="1"/>
  <c r="F1599" i="14" s="1"/>
  <c r="F1600" i="14" a="1"/>
  <c r="F1600" i="14" s="1"/>
  <c r="F1601" i="14" a="1"/>
  <c r="F1601" i="14" s="1"/>
  <c r="F1602" i="14" a="1"/>
  <c r="F1602" i="14" s="1"/>
  <c r="F1603" i="14" a="1"/>
  <c r="F1603" i="14" s="1"/>
  <c r="F1604" i="14" a="1"/>
  <c r="F1604" i="14" s="1"/>
  <c r="F1605" i="14" a="1"/>
  <c r="F1605" i="14" s="1"/>
  <c r="F1606" i="14" a="1"/>
  <c r="F1606" i="14" s="1"/>
  <c r="F1607" i="14" a="1"/>
  <c r="F1607" i="14" s="1"/>
  <c r="F1608" i="14" a="1"/>
  <c r="F1608" i="14" s="1"/>
  <c r="F1609" i="14" a="1"/>
  <c r="F1609" i="14" s="1"/>
  <c r="F1610" i="14" a="1"/>
  <c r="F1610" i="14" s="1"/>
  <c r="F1611" i="14" a="1"/>
  <c r="F1611" i="14" s="1"/>
  <c r="F1612" i="14" a="1"/>
  <c r="F1612" i="14" s="1"/>
  <c r="F1613" i="14" a="1"/>
  <c r="F1613" i="14" s="1"/>
  <c r="F1614" i="14" a="1"/>
  <c r="F1614" i="14" s="1"/>
  <c r="F1615" i="14" a="1"/>
  <c r="F1615" i="14" s="1"/>
  <c r="F1616" i="14" a="1"/>
  <c r="F1616" i="14" s="1"/>
  <c r="F1617" i="14" a="1"/>
  <c r="F1617" i="14" s="1"/>
  <c r="F1618" i="14" a="1"/>
  <c r="F1618" i="14" s="1"/>
  <c r="F1619" i="14" a="1"/>
  <c r="F1619" i="14" s="1"/>
  <c r="F1620" i="14" a="1"/>
  <c r="F1620" i="14"/>
  <c r="F1621" i="14" a="1"/>
  <c r="F1621" i="14" s="1"/>
  <c r="F1622" i="14" a="1"/>
  <c r="F1622" i="14" s="1"/>
  <c r="F1623" i="14" a="1"/>
  <c r="F1623" i="14" s="1"/>
  <c r="F1624" i="14" a="1"/>
  <c r="F1624" i="14" s="1"/>
  <c r="F1625" i="14" a="1"/>
  <c r="F1625" i="14" s="1"/>
  <c r="F1626" i="14" a="1"/>
  <c r="F1626" i="14" s="1"/>
  <c r="F1627" i="14" a="1"/>
  <c r="F1627" i="14" s="1"/>
  <c r="F1628" i="14" a="1"/>
  <c r="F1628" i="14" s="1"/>
  <c r="F1629" i="14" a="1"/>
  <c r="F1629" i="14" s="1"/>
  <c r="F1630" i="14" a="1"/>
  <c r="F1630" i="14" s="1"/>
  <c r="F1631" i="14" a="1"/>
  <c r="F1631" i="14" s="1"/>
  <c r="F1632" i="14" a="1"/>
  <c r="F1632" i="14"/>
  <c r="F1633" i="14" a="1"/>
  <c r="F1633" i="14" s="1"/>
  <c r="F1634" i="14" a="1"/>
  <c r="F1634" i="14" s="1"/>
  <c r="F1635" i="14" a="1"/>
  <c r="F1635" i="14" s="1"/>
  <c r="F1636" i="14" a="1"/>
  <c r="F1636" i="14" s="1"/>
  <c r="F1637" i="14" a="1"/>
  <c r="F1637" i="14" s="1"/>
  <c r="F1638" i="14" a="1"/>
  <c r="F1638" i="14" s="1"/>
  <c r="F1639" i="14" a="1"/>
  <c r="F1639" i="14" s="1"/>
  <c r="F1640" i="14" a="1"/>
  <c r="F1640" i="14" s="1"/>
  <c r="F1641" i="14" a="1"/>
  <c r="F1641" i="14" s="1"/>
  <c r="F1642" i="14" a="1"/>
  <c r="F1642" i="14" s="1"/>
  <c r="F1643" i="14" a="1"/>
  <c r="F1643" i="14" s="1"/>
  <c r="F1644" i="14" a="1"/>
  <c r="F1644" i="14" s="1"/>
  <c r="F1645" i="14" a="1"/>
  <c r="F1645" i="14" s="1"/>
  <c r="F1646" i="14" a="1"/>
  <c r="F1646" i="14" s="1"/>
  <c r="F1647" i="14" a="1"/>
  <c r="F1647" i="14" s="1"/>
  <c r="F1648" i="14" a="1"/>
  <c r="F1648" i="14" s="1"/>
  <c r="F1649" i="14" a="1"/>
  <c r="F1649" i="14" s="1"/>
  <c r="F1650" i="14" a="1"/>
  <c r="F1650" i="14" s="1"/>
  <c r="F1651" i="14" a="1"/>
  <c r="F1651" i="14" s="1"/>
  <c r="F1652" i="14" a="1"/>
  <c r="F1652" i="14" s="1"/>
  <c r="F1653" i="14" a="1"/>
  <c r="F1653" i="14" s="1"/>
  <c r="F1654" i="14" a="1"/>
  <c r="F1654" i="14" s="1"/>
  <c r="F1655" i="14" a="1"/>
  <c r="F1655" i="14" s="1"/>
  <c r="F1656" i="14" a="1"/>
  <c r="F1656" i="14" s="1"/>
  <c r="F1657" i="14" a="1"/>
  <c r="F1657" i="14" s="1"/>
  <c r="F1658" i="14" a="1"/>
  <c r="F1658" i="14" s="1"/>
  <c r="F1659" i="14" a="1"/>
  <c r="F1659" i="14" s="1"/>
  <c r="F1660" i="14" a="1"/>
  <c r="F1660" i="14" s="1"/>
  <c r="F1661" i="14" a="1"/>
  <c r="F1661" i="14" s="1"/>
  <c r="F1662" i="14" a="1"/>
  <c r="F1662" i="14" s="1"/>
  <c r="F1663" i="14" a="1"/>
  <c r="F1663" i="14"/>
  <c r="F1664" i="14" a="1"/>
  <c r="F1664" i="14" s="1"/>
  <c r="F1665" i="14" a="1"/>
  <c r="F1665" i="14" s="1"/>
  <c r="F1666" i="14" a="1"/>
  <c r="F1666" i="14" s="1"/>
  <c r="F1667" i="14" a="1"/>
  <c r="F1667" i="14" s="1"/>
  <c r="F1668" i="14" a="1"/>
  <c r="F1668" i="14" s="1"/>
  <c r="F1669" i="14" a="1"/>
  <c r="F1669" i="14" s="1"/>
  <c r="F1670" i="14" a="1"/>
  <c r="F1670" i="14" s="1"/>
  <c r="F1671" i="14" a="1"/>
  <c r="F1671" i="14" s="1"/>
  <c r="F1672" i="14" a="1"/>
  <c r="F1672" i="14" s="1"/>
  <c r="F1673" i="14" a="1"/>
  <c r="F1673" i="14" s="1"/>
  <c r="F1674" i="14" a="1"/>
  <c r="F1674" i="14" s="1"/>
  <c r="F1675" i="14" a="1"/>
  <c r="F1675" i="14" s="1"/>
  <c r="F1676" i="14" a="1"/>
  <c r="F1676" i="14" s="1"/>
  <c r="F1677" i="14" a="1"/>
  <c r="F1677" i="14" s="1"/>
  <c r="F1678" i="14" a="1"/>
  <c r="F1678" i="14" s="1"/>
  <c r="F1679" i="14" a="1"/>
  <c r="F1679" i="14" s="1"/>
  <c r="F1680" i="14" a="1"/>
  <c r="F1680" i="14" s="1"/>
  <c r="F1681" i="14" a="1"/>
  <c r="F1681" i="14" s="1"/>
  <c r="F1682" i="14" a="1"/>
  <c r="F1682" i="14" s="1"/>
  <c r="F1683" i="14" a="1"/>
  <c r="F1683" i="14" s="1"/>
  <c r="F1684" i="14" a="1"/>
  <c r="F1684" i="14" s="1"/>
  <c r="F1685" i="14" a="1"/>
  <c r="F1685" i="14" s="1"/>
  <c r="F1686" i="14" a="1"/>
  <c r="F1686" i="14"/>
  <c r="F1687" i="14" a="1"/>
  <c r="F1687" i="14" s="1"/>
  <c r="F1688" i="14" a="1"/>
  <c r="F1688" i="14" s="1"/>
  <c r="F1689" i="14" a="1"/>
  <c r="F1689" i="14" s="1"/>
  <c r="F1690" i="14" a="1"/>
  <c r="F1690" i="14" s="1"/>
  <c r="F1691" i="14" a="1"/>
  <c r="F1691" i="14" s="1"/>
  <c r="F1692" i="14" a="1"/>
  <c r="F1692" i="14" s="1"/>
  <c r="F1693" i="14" a="1"/>
  <c r="F1693" i="14" s="1"/>
  <c r="F1694" i="14" a="1"/>
  <c r="F1694" i="14" s="1"/>
  <c r="F1695" i="14" a="1"/>
  <c r="F1695" i="14"/>
  <c r="F1696" i="14" a="1"/>
  <c r="F1696" i="14" s="1"/>
  <c r="F1697" i="14" a="1"/>
  <c r="F1697" i="14" s="1"/>
  <c r="F1698" i="14" a="1"/>
  <c r="F1698" i="14" s="1"/>
  <c r="F1699" i="14" a="1"/>
  <c r="F1699" i="14" s="1"/>
  <c r="F1700" i="14" a="1"/>
  <c r="F1700" i="14" s="1"/>
  <c r="F1701" i="14" a="1"/>
  <c r="F1701" i="14" s="1"/>
  <c r="F1702" i="14" a="1"/>
  <c r="F1702" i="14" s="1"/>
  <c r="F1703" i="14" a="1"/>
  <c r="F1703" i="14" s="1"/>
  <c r="F1704" i="14" a="1"/>
  <c r="F1704" i="14"/>
  <c r="F1705" i="14" a="1"/>
  <c r="F1705" i="14" s="1"/>
  <c r="F1706" i="14" a="1"/>
  <c r="F1706" i="14" s="1"/>
  <c r="F1707" i="14" a="1"/>
  <c r="F1707" i="14" s="1"/>
  <c r="F1708" i="14" a="1"/>
  <c r="F1708" i="14" s="1"/>
  <c r="F1709" i="14" a="1"/>
  <c r="F1709" i="14" s="1"/>
  <c r="F1710" i="14" a="1"/>
  <c r="F1710" i="14" s="1"/>
  <c r="F1711" i="14" a="1"/>
  <c r="F1711" i="14" s="1"/>
  <c r="F1712" i="14" a="1"/>
  <c r="F1712" i="14" s="1"/>
  <c r="F1713" i="14" a="1"/>
  <c r="F1713" i="14" s="1"/>
  <c r="F1714" i="14" a="1"/>
  <c r="F1714" i="14" s="1"/>
  <c r="F1715" i="14" a="1"/>
  <c r="F1715" i="14" s="1"/>
  <c r="F1716" i="14" a="1"/>
  <c r="F1716" i="14" s="1"/>
  <c r="F1717" i="14" a="1"/>
  <c r="F1717" i="14" s="1"/>
  <c r="F1718" i="14" a="1"/>
  <c r="F1718" i="14" s="1"/>
  <c r="F1719" i="14" a="1"/>
  <c r="F1719" i="14" s="1"/>
  <c r="F1720" i="14" a="1"/>
  <c r="F1720" i="14" s="1"/>
  <c r="F1721" i="14" a="1"/>
  <c r="F1721" i="14" s="1"/>
  <c r="F1722" i="14" a="1"/>
  <c r="F1722" i="14" s="1"/>
  <c r="F1723" i="14" a="1"/>
  <c r="F1723" i="14" s="1"/>
  <c r="F1724" i="14" a="1"/>
  <c r="F1724" i="14" s="1"/>
  <c r="F1725" i="14" a="1"/>
  <c r="F1725" i="14" s="1"/>
  <c r="F1726" i="14" a="1"/>
  <c r="F1726" i="14" s="1"/>
  <c r="F1727" i="14" a="1"/>
  <c r="F1727" i="14" s="1"/>
  <c r="F1728" i="14" a="1"/>
  <c r="F1728" i="14" s="1"/>
  <c r="F1729" i="14" a="1"/>
  <c r="F1729" i="14" s="1"/>
  <c r="F1730" i="14" a="1"/>
  <c r="F1730" i="14" s="1"/>
  <c r="F1731" i="14" a="1"/>
  <c r="F1731" i="14" s="1"/>
  <c r="F1732" i="14" a="1"/>
  <c r="F1732" i="14" s="1"/>
  <c r="F1733" i="14" a="1"/>
  <c r="F1733" i="14" s="1"/>
  <c r="F1734" i="14" a="1"/>
  <c r="F1734" i="14" s="1"/>
  <c r="F1735" i="14" a="1"/>
  <c r="F1735" i="14" s="1"/>
  <c r="F1736" i="14" a="1"/>
  <c r="F1736" i="14" s="1"/>
  <c r="F1737" i="14" a="1"/>
  <c r="F1737" i="14" s="1"/>
  <c r="F1738" i="14" a="1"/>
  <c r="F1738" i="14" s="1"/>
  <c r="F1739" i="14" a="1"/>
  <c r="F1739" i="14" s="1"/>
  <c r="F1740" i="14" a="1"/>
  <c r="F1740" i="14" s="1"/>
  <c r="F1741" i="14" a="1"/>
  <c r="F1741" i="14" s="1"/>
  <c r="F1742" i="14" a="1"/>
  <c r="F1742" i="14" s="1"/>
  <c r="F1743" i="14" a="1"/>
  <c r="F1743" i="14" s="1"/>
  <c r="F1744" i="14" a="1"/>
  <c r="F1744" i="14" s="1"/>
  <c r="F1745" i="14" a="1"/>
  <c r="F1745" i="14" s="1"/>
  <c r="F1746" i="14" a="1"/>
  <c r="F1746" i="14" s="1"/>
  <c r="F1747" i="14" a="1"/>
  <c r="F1747" i="14" s="1"/>
  <c r="F1748" i="14" a="1"/>
  <c r="F1748" i="14" s="1"/>
  <c r="F1749" i="14" a="1"/>
  <c r="F1749" i="14" s="1"/>
  <c r="F1750" i="14" a="1"/>
  <c r="F1750" i="14" s="1"/>
  <c r="F1751" i="14" a="1"/>
  <c r="F1751" i="14" s="1"/>
  <c r="F1752" i="14" a="1"/>
  <c r="F1752" i="14" s="1"/>
  <c r="F1753" i="14" a="1"/>
  <c r="F1753" i="14" s="1"/>
  <c r="F1754" i="14" a="1"/>
  <c r="F1754" i="14" s="1"/>
  <c r="F1755" i="14" a="1"/>
  <c r="F1755" i="14" s="1"/>
  <c r="F1756" i="14" a="1"/>
  <c r="F1756" i="14" s="1"/>
  <c r="F1757" i="14" a="1"/>
  <c r="F1757" i="14" s="1"/>
  <c r="F1758" i="14" a="1"/>
  <c r="F1758" i="14" s="1"/>
  <c r="F1759" i="14" a="1"/>
  <c r="F1759" i="14" s="1"/>
  <c r="F1760" i="14" a="1"/>
  <c r="F1760" i="14" s="1"/>
  <c r="F1761" i="14" a="1"/>
  <c r="F1761" i="14" s="1"/>
  <c r="F1762" i="14" a="1"/>
  <c r="F1762" i="14" s="1"/>
  <c r="F1763" i="14" a="1"/>
  <c r="F1763" i="14" s="1"/>
  <c r="F1764" i="14" a="1"/>
  <c r="F1764" i="14" s="1"/>
  <c r="F1765" i="14" a="1"/>
  <c r="F1765" i="14" s="1"/>
  <c r="F1766" i="14" a="1"/>
  <c r="F1766" i="14" s="1"/>
  <c r="F1767" i="14" a="1"/>
  <c r="F1767" i="14" s="1"/>
  <c r="F1768" i="14" a="1"/>
  <c r="F1768" i="14" s="1"/>
  <c r="F1769" i="14" a="1"/>
  <c r="F1769" i="14" s="1"/>
  <c r="F1770" i="14" a="1"/>
  <c r="F1770" i="14" s="1"/>
  <c r="F1771" i="14" a="1"/>
  <c r="F1771" i="14" s="1"/>
  <c r="F1772" i="14" a="1"/>
  <c r="F1772" i="14" s="1"/>
  <c r="F1773" i="14" a="1"/>
  <c r="F1773" i="14" s="1"/>
  <c r="F1774" i="14" a="1"/>
  <c r="F1774" i="14" s="1"/>
  <c r="F1775" i="14" a="1"/>
  <c r="F1775" i="14" s="1"/>
  <c r="F1776" i="14" a="1"/>
  <c r="F1776" i="14" s="1"/>
  <c r="F1777" i="14" a="1"/>
  <c r="F1777" i="14" s="1"/>
  <c r="F1778" i="14" a="1"/>
  <c r="F1778" i="14" s="1"/>
  <c r="F1779" i="14" a="1"/>
  <c r="F1779" i="14" s="1"/>
  <c r="F1780" i="14" a="1"/>
  <c r="F1780" i="14" s="1"/>
  <c r="F1781" i="14" a="1"/>
  <c r="F1781" i="14" s="1"/>
  <c r="F1782" i="14" a="1"/>
  <c r="F1782" i="14" s="1"/>
  <c r="F1783" i="14" a="1"/>
  <c r="F1783" i="14" s="1"/>
  <c r="F1784" i="14" a="1"/>
  <c r="F1784" i="14" s="1"/>
  <c r="F1785" i="14" a="1"/>
  <c r="F1785" i="14" s="1"/>
  <c r="F1786" i="14" a="1"/>
  <c r="F1786" i="14" s="1"/>
  <c r="F1787" i="14" a="1"/>
  <c r="F1787" i="14" s="1"/>
  <c r="F1788" i="14" a="1"/>
  <c r="F1788" i="14" s="1"/>
  <c r="F1789" i="14" a="1"/>
  <c r="F1789" i="14" s="1"/>
  <c r="F1790" i="14" a="1"/>
  <c r="F1790" i="14" s="1"/>
  <c r="F1791" i="14" a="1"/>
  <c r="F1791" i="14" s="1"/>
  <c r="F1792" i="14" a="1"/>
  <c r="F1792" i="14" s="1"/>
  <c r="F1793" i="14" a="1"/>
  <c r="F1793" i="14" s="1"/>
  <c r="F1794" i="14" a="1"/>
  <c r="F1794" i="14" s="1"/>
  <c r="F1795" i="14" a="1"/>
  <c r="F1795" i="14" s="1"/>
  <c r="F1796" i="14" a="1"/>
  <c r="F1796" i="14" s="1"/>
  <c r="F1797" i="14" a="1"/>
  <c r="F1797" i="14" s="1"/>
  <c r="F1798" i="14" a="1"/>
  <c r="F1798" i="14" s="1"/>
  <c r="F1799" i="14" a="1"/>
  <c r="F1799" i="14" s="1"/>
  <c r="F1800" i="14" a="1"/>
  <c r="F1800" i="14" s="1"/>
  <c r="F1801" i="14" a="1"/>
  <c r="F1801" i="14" s="1"/>
  <c r="F1802" i="14" a="1"/>
  <c r="F1802" i="14" s="1"/>
  <c r="F1803" i="14" a="1"/>
  <c r="F1803" i="14"/>
  <c r="F1804" i="14" a="1"/>
  <c r="F1804" i="14" s="1"/>
  <c r="F1805" i="14" a="1"/>
  <c r="F1805" i="14" s="1"/>
  <c r="F1806" i="14" a="1"/>
  <c r="F1806" i="14" s="1"/>
  <c r="F1807" i="14" a="1"/>
  <c r="F1807" i="14" s="1"/>
  <c r="F1808" i="14" a="1"/>
  <c r="F1808" i="14" s="1"/>
  <c r="F1809" i="14" a="1"/>
  <c r="F1809" i="14" s="1"/>
  <c r="F1810" i="14" a="1"/>
  <c r="F1810" i="14" s="1"/>
  <c r="F1811" i="14" a="1"/>
  <c r="F1811" i="14" s="1"/>
  <c r="F1812" i="14" a="1"/>
  <c r="F1812" i="14" s="1"/>
  <c r="F1813" i="14" a="1"/>
  <c r="F1813" i="14" s="1"/>
  <c r="F1814" i="14" a="1"/>
  <c r="F1814" i="14" s="1"/>
  <c r="F1815" i="14" a="1"/>
  <c r="F1815" i="14" s="1"/>
  <c r="F1816" i="14" a="1"/>
  <c r="F1816" i="14" s="1"/>
  <c r="F1817" i="14" a="1"/>
  <c r="F1817" i="14" s="1"/>
  <c r="F1818" i="14" a="1"/>
  <c r="F1818" i="14" s="1"/>
  <c r="F1819" i="14" a="1"/>
  <c r="F1819" i="14" s="1"/>
  <c r="F1820" i="14" a="1"/>
  <c r="F1820" i="14" s="1"/>
  <c r="F1821" i="14" a="1"/>
  <c r="F1821" i="14" s="1"/>
  <c r="F1822" i="14" a="1"/>
  <c r="F1822" i="14" s="1"/>
  <c r="F1823" i="14" a="1"/>
  <c r="F1823" i="14" s="1"/>
  <c r="F1824" i="14" a="1"/>
  <c r="F1824" i="14" s="1"/>
  <c r="F1825" i="14" a="1"/>
  <c r="F1825" i="14" s="1"/>
  <c r="F1826" i="14" a="1"/>
  <c r="F1826" i="14" s="1"/>
  <c r="F1827" i="14" a="1"/>
  <c r="F1827" i="14" s="1"/>
  <c r="F1828" i="14" a="1"/>
  <c r="F1828" i="14" s="1"/>
  <c r="F1829" i="14" a="1"/>
  <c r="F1829" i="14" s="1"/>
  <c r="F1830" i="14" a="1"/>
  <c r="F1830" i="14" s="1"/>
  <c r="F1831" i="14" a="1"/>
  <c r="F1831" i="14" s="1"/>
  <c r="F1832" i="14" a="1"/>
  <c r="F1832" i="14" s="1"/>
  <c r="F1833" i="14" a="1"/>
  <c r="F1833" i="14" s="1"/>
  <c r="F1834" i="14" a="1"/>
  <c r="F1834" i="14" s="1"/>
  <c r="F1835" i="14" a="1"/>
  <c r="F1835" i="14" s="1"/>
  <c r="F1836" i="14" a="1"/>
  <c r="F1836" i="14" s="1"/>
  <c r="F1837" i="14" a="1"/>
  <c r="F1837" i="14" s="1"/>
  <c r="F1838" i="14" a="1"/>
  <c r="F1838" i="14" s="1"/>
  <c r="F1839" i="14" a="1"/>
  <c r="F1839" i="14" s="1"/>
  <c r="F1840" i="14" a="1"/>
  <c r="F1840" i="14" s="1"/>
  <c r="F1841" i="14" a="1"/>
  <c r="F1841" i="14" s="1"/>
  <c r="F1842" i="14" a="1"/>
  <c r="F1842" i="14" s="1"/>
  <c r="F1843" i="14" a="1"/>
  <c r="F1843" i="14" s="1"/>
  <c r="F1844" i="14" a="1"/>
  <c r="F1844" i="14" s="1"/>
  <c r="F1845" i="14" a="1"/>
  <c r="F1845" i="14" s="1"/>
  <c r="F1846" i="14" a="1"/>
  <c r="F1846" i="14" s="1"/>
  <c r="F1847" i="14" a="1"/>
  <c r="F1847" i="14" s="1"/>
  <c r="F1848" i="14" a="1"/>
  <c r="F1848" i="14" s="1"/>
  <c r="F1849" i="14" a="1"/>
  <c r="F1849" i="14" s="1"/>
  <c r="F1850" i="14" a="1"/>
  <c r="F1850" i="14" s="1"/>
  <c r="F1851" i="14" a="1"/>
  <c r="F1851" i="14" s="1"/>
  <c r="F1852" i="14" a="1"/>
  <c r="F1852" i="14" s="1"/>
  <c r="F1853" i="14" a="1"/>
  <c r="F1853" i="14" s="1"/>
  <c r="F1854" i="14" a="1"/>
  <c r="F1854" i="14" s="1"/>
  <c r="F1855" i="14" a="1"/>
  <c r="F1855" i="14" s="1"/>
  <c r="F1856" i="14" a="1"/>
  <c r="F1856" i="14" s="1"/>
  <c r="F1857" i="14" a="1"/>
  <c r="F1857" i="14" s="1"/>
  <c r="F1858" i="14" a="1"/>
  <c r="F1858" i="14" s="1"/>
  <c r="F1859" i="14" a="1"/>
  <c r="F1859" i="14" s="1"/>
  <c r="F1860" i="14" a="1"/>
  <c r="F1860" i="14" s="1"/>
  <c r="F1861" i="14" a="1"/>
  <c r="F1861" i="14" s="1"/>
  <c r="F1862" i="14" a="1"/>
  <c r="F1862" i="14" s="1"/>
  <c r="F1863" i="14" a="1"/>
  <c r="F1863" i="14" s="1"/>
  <c r="F1864" i="14" a="1"/>
  <c r="F1864" i="14" s="1"/>
  <c r="F1865" i="14" a="1"/>
  <c r="F1865" i="14" s="1"/>
  <c r="F1866" i="14" a="1"/>
  <c r="F1866" i="14" s="1"/>
  <c r="F1867" i="14" a="1"/>
  <c r="F1867" i="14" s="1"/>
  <c r="F1868" i="14" a="1"/>
  <c r="F1868" i="14" s="1"/>
  <c r="F1869" i="14" a="1"/>
  <c r="F1869" i="14" s="1"/>
  <c r="F1870" i="14" a="1"/>
  <c r="F1870" i="14" s="1"/>
  <c r="F1871" i="14" a="1"/>
  <c r="F1871" i="14" s="1"/>
  <c r="F1872" i="14" a="1"/>
  <c r="F1872" i="14" s="1"/>
  <c r="F1873" i="14" a="1"/>
  <c r="F1873" i="14" s="1"/>
  <c r="F1874" i="14" a="1"/>
  <c r="F1874" i="14" s="1"/>
  <c r="F1875" i="14" a="1"/>
  <c r="F1875" i="14" s="1"/>
  <c r="F1876" i="14" a="1"/>
  <c r="F1876" i="14" s="1"/>
  <c r="F1877" i="14" a="1"/>
  <c r="F1877" i="14" s="1"/>
  <c r="F1878" i="14" a="1"/>
  <c r="F1878" i="14" s="1"/>
  <c r="F1879" i="14" a="1"/>
  <c r="F1879" i="14" s="1"/>
  <c r="F1880" i="14" a="1"/>
  <c r="F1880" i="14" s="1"/>
  <c r="F1881" i="14" a="1"/>
  <c r="F1881" i="14" s="1"/>
  <c r="F1882" i="14" a="1"/>
  <c r="F1882" i="14" s="1"/>
  <c r="F1883" i="14" a="1"/>
  <c r="F1883" i="14" s="1"/>
  <c r="F1884" i="14" a="1"/>
  <c r="F1884" i="14" s="1"/>
  <c r="F1885" i="14" a="1"/>
  <c r="F1885" i="14" s="1"/>
  <c r="F1886" i="14" a="1"/>
  <c r="F1886" i="14" s="1"/>
  <c r="F1887" i="14" a="1"/>
  <c r="F1887" i="14" s="1"/>
  <c r="F1888" i="14" a="1"/>
  <c r="F1888" i="14"/>
  <c r="F1889" i="14" a="1"/>
  <c r="F1889" i="14" s="1"/>
  <c r="F1890" i="14" a="1"/>
  <c r="F1890" i="14" s="1"/>
  <c r="F1891" i="14" a="1"/>
  <c r="F1891" i="14" s="1"/>
  <c r="F1892" i="14" a="1"/>
  <c r="F1892" i="14" s="1"/>
  <c r="F1893" i="14" a="1"/>
  <c r="F1893" i="14" s="1"/>
  <c r="F1894" i="14" a="1"/>
  <c r="F1894" i="14" s="1"/>
  <c r="F1895" i="14" a="1"/>
  <c r="F1895" i="14"/>
  <c r="F1896" i="14" a="1"/>
  <c r="F1896" i="14" s="1"/>
  <c r="F1897" i="14" a="1"/>
  <c r="F1897" i="14" s="1"/>
  <c r="F1898" i="14" a="1"/>
  <c r="F1898" i="14" s="1"/>
  <c r="F1899" i="14" a="1"/>
  <c r="F1899" i="14" s="1"/>
  <c r="F1900" i="14" a="1"/>
  <c r="F1900" i="14" s="1"/>
  <c r="F1901" i="14" a="1"/>
  <c r="F1901" i="14" s="1"/>
  <c r="F1902" i="14" a="1"/>
  <c r="F1902" i="14" s="1"/>
  <c r="F1903" i="14" a="1"/>
  <c r="F1903" i="14" s="1"/>
  <c r="F1904" i="14" a="1"/>
  <c r="F1904" i="14" s="1"/>
  <c r="F1905" i="14" a="1"/>
  <c r="F1905" i="14" s="1"/>
  <c r="F1906" i="14" a="1"/>
  <c r="F1906" i="14" s="1"/>
  <c r="F1907" i="14" a="1"/>
  <c r="F1907" i="14" s="1"/>
  <c r="F1908" i="14" a="1"/>
  <c r="F1908" i="14" s="1"/>
  <c r="F1909" i="14" a="1"/>
  <c r="F1909" i="14" s="1"/>
  <c r="F1910" i="14" a="1"/>
  <c r="F1910" i="14" s="1"/>
  <c r="F1911" i="14" a="1"/>
  <c r="F1911" i="14" s="1"/>
  <c r="F1912" i="14" a="1"/>
  <c r="F1912" i="14" s="1"/>
  <c r="F1913" i="14" a="1"/>
  <c r="F1913" i="14" s="1"/>
  <c r="F1914" i="14" a="1"/>
  <c r="F1914" i="14" s="1"/>
  <c r="F1915" i="14" a="1"/>
  <c r="F1915" i="14" s="1"/>
  <c r="F1916" i="14" a="1"/>
  <c r="F1916" i="14" s="1"/>
  <c r="F1917" i="14" a="1"/>
  <c r="F1917" i="14" s="1"/>
  <c r="F1918" i="14" a="1"/>
  <c r="F1918" i="14"/>
  <c r="F1919" i="14" a="1"/>
  <c r="F1919" i="14" s="1"/>
  <c r="F1920" i="14" a="1"/>
  <c r="F1920" i="14" s="1"/>
  <c r="F1921" i="14" a="1"/>
  <c r="F1921" i="14" s="1"/>
  <c r="F1922" i="14" a="1"/>
  <c r="F1922" i="14" s="1"/>
  <c r="F1923" i="14" a="1"/>
  <c r="F1923" i="14" s="1"/>
  <c r="F1924" i="14" a="1"/>
  <c r="F1924" i="14" s="1"/>
  <c r="F1925" i="14" a="1"/>
  <c r="F1925" i="14" s="1"/>
  <c r="F1926" i="14" a="1"/>
  <c r="F1926" i="14" s="1"/>
  <c r="F1927" i="14" a="1"/>
  <c r="F1927" i="14" s="1"/>
  <c r="F1928" i="14" a="1"/>
  <c r="F1928" i="14"/>
  <c r="F1929" i="14" a="1"/>
  <c r="F1929" i="14" s="1"/>
  <c r="F1930" i="14" a="1"/>
  <c r="F1930" i="14" s="1"/>
  <c r="F1931" i="14" a="1"/>
  <c r="F1931" i="14"/>
  <c r="F1932" i="14" a="1"/>
  <c r="F1932" i="14" s="1"/>
  <c r="F1933" i="14" a="1"/>
  <c r="F1933" i="14" s="1"/>
  <c r="F1934" i="14" a="1"/>
  <c r="F1934" i="14" s="1"/>
  <c r="F1935" i="14" a="1"/>
  <c r="F1935" i="14" s="1"/>
  <c r="F1936" i="14" a="1"/>
  <c r="F1936" i="14" s="1"/>
  <c r="F1937" i="14" a="1"/>
  <c r="F1937" i="14" s="1"/>
  <c r="F1938" i="14" a="1"/>
  <c r="F1938" i="14"/>
  <c r="F1939" i="14" a="1"/>
  <c r="F1939" i="14" s="1"/>
  <c r="F1940" i="14" a="1"/>
  <c r="F1940" i="14" s="1"/>
  <c r="F1941" i="14" a="1"/>
  <c r="F1941" i="14" s="1"/>
  <c r="F1942" i="14" a="1"/>
  <c r="F1942" i="14" s="1"/>
  <c r="F1943" i="14" a="1"/>
  <c r="F1943" i="14" s="1"/>
  <c r="F1944" i="14" a="1"/>
  <c r="F1944" i="14" s="1"/>
  <c r="F1945" i="14" a="1"/>
  <c r="F1945" i="14" s="1"/>
  <c r="F1946" i="14" a="1"/>
  <c r="F1946" i="14" s="1"/>
  <c r="F1947" i="14" a="1"/>
  <c r="F1947" i="14" s="1"/>
  <c r="F1948" i="14" a="1"/>
  <c r="F1948" i="14" s="1"/>
  <c r="F1949" i="14" a="1"/>
  <c r="F1949" i="14" s="1"/>
  <c r="F1950" i="14" a="1"/>
  <c r="F1950" i="14" s="1"/>
  <c r="F1951" i="14" a="1"/>
  <c r="F1951" i="14" s="1"/>
  <c r="F1952" i="14" a="1"/>
  <c r="F1952" i="14" s="1"/>
  <c r="F1953" i="14" a="1"/>
  <c r="F1953" i="14" s="1"/>
  <c r="F1954" i="14" a="1"/>
  <c r="F1954" i="14" s="1"/>
  <c r="F1955" i="14" a="1"/>
  <c r="F1955" i="14" s="1"/>
  <c r="F1956" i="14" a="1"/>
  <c r="F1956" i="14" s="1"/>
  <c r="F1957" i="14" a="1"/>
  <c r="F1957" i="14" s="1"/>
  <c r="F1958" i="14" a="1"/>
  <c r="F1958" i="14" s="1"/>
  <c r="F1959" i="14" a="1"/>
  <c r="F1959" i="14" s="1"/>
  <c r="F1960" i="14" a="1"/>
  <c r="F1960" i="14" s="1"/>
  <c r="F1961" i="14" a="1"/>
  <c r="F1961" i="14" s="1"/>
  <c r="F1962" i="14" a="1"/>
  <c r="F1962" i="14" s="1"/>
  <c r="F1963" i="14" a="1"/>
  <c r="F1963" i="14" s="1"/>
  <c r="F1964" i="14" a="1"/>
  <c r="F1964" i="14" s="1"/>
  <c r="F1965" i="14" a="1"/>
  <c r="F1965" i="14" s="1"/>
  <c r="F1966" i="14" a="1"/>
  <c r="F1966" i="14" s="1"/>
  <c r="F1967" i="14" a="1"/>
  <c r="F1967" i="14" s="1"/>
  <c r="F1968" i="14" a="1"/>
  <c r="F1968" i="14" s="1"/>
  <c r="F1969" i="14" a="1"/>
  <c r="F1969" i="14" s="1"/>
  <c r="F1970" i="14" a="1"/>
  <c r="F1970" i="14" s="1"/>
  <c r="F1971" i="14" a="1"/>
  <c r="F1971" i="14" s="1"/>
  <c r="F1972" i="14" a="1"/>
  <c r="F1972" i="14" s="1"/>
  <c r="F1973" i="14" a="1"/>
  <c r="F1973" i="14" s="1"/>
  <c r="F1974" i="14" a="1"/>
  <c r="F1974" i="14" s="1"/>
  <c r="F1975" i="14" a="1"/>
  <c r="F1975" i="14" s="1"/>
  <c r="F1976" i="14" a="1"/>
  <c r="F1976" i="14" s="1"/>
  <c r="F1977" i="14" a="1"/>
  <c r="F1977" i="14" s="1"/>
  <c r="F1978" i="14" a="1"/>
  <c r="F1978" i="14" s="1"/>
  <c r="F1979" i="14" a="1"/>
  <c r="F1979" i="14" s="1"/>
  <c r="F1980" i="14" a="1"/>
  <c r="F1980" i="14" s="1"/>
  <c r="F1981" i="14" a="1"/>
  <c r="F1981" i="14" s="1"/>
  <c r="F1982" i="14" a="1"/>
  <c r="F1982" i="14" s="1"/>
  <c r="F1983" i="14" a="1"/>
  <c r="F1983" i="14"/>
  <c r="F1984" i="14" a="1"/>
  <c r="F1984" i="14"/>
  <c r="F1985" i="14" a="1"/>
  <c r="F1985" i="14" s="1"/>
  <c r="F1986" i="14" a="1"/>
  <c r="F1986" i="14" s="1"/>
  <c r="F1987" i="14" a="1"/>
  <c r="F1987" i="14" s="1"/>
  <c r="F1988" i="14" a="1"/>
  <c r="F1988" i="14" s="1"/>
  <c r="F1989" i="14" a="1"/>
  <c r="F1989" i="14" s="1"/>
  <c r="F1990" i="14" a="1"/>
  <c r="F1990" i="14" s="1"/>
  <c r="F1991" i="14" a="1"/>
  <c r="F1991" i="14" s="1"/>
  <c r="F1992" i="14" a="1"/>
  <c r="F1992" i="14" s="1"/>
  <c r="F1993" i="14" a="1"/>
  <c r="F1993" i="14" s="1"/>
  <c r="F1994" i="14" a="1"/>
  <c r="F1994" i="14" s="1"/>
  <c r="F1995" i="14" a="1"/>
  <c r="F1995" i="14" s="1"/>
  <c r="F1996" i="14" a="1"/>
  <c r="F1996" i="14" s="1"/>
  <c r="F1997" i="14" a="1"/>
  <c r="F1997" i="14" s="1"/>
  <c r="F1998" i="14" a="1"/>
  <c r="F1998" i="14" s="1"/>
  <c r="F1999" i="14" a="1"/>
  <c r="F1999" i="14" s="1"/>
  <c r="F2000" i="14" a="1"/>
  <c r="F2000" i="14" s="1"/>
  <c r="F2001" i="14" a="1"/>
  <c r="F2001" i="14" s="1"/>
  <c r="F2002" i="14" a="1"/>
  <c r="F2002" i="14" s="1"/>
  <c r="F2003" i="14" a="1"/>
  <c r="F2003" i="14" s="1"/>
  <c r="F2004" i="14" a="1"/>
  <c r="F2004" i="14" s="1"/>
  <c r="F2005" i="14" a="1"/>
  <c r="F2005" i="14" s="1"/>
  <c r="F2006" i="14" a="1"/>
  <c r="F2006" i="14"/>
  <c r="F2007" i="14" a="1"/>
  <c r="F2007" i="14" s="1"/>
  <c r="F2008" i="14" a="1"/>
  <c r="F2008" i="14" s="1"/>
  <c r="F2009" i="14" a="1"/>
  <c r="F2009" i="14" s="1"/>
  <c r="F2010" i="14" a="1"/>
  <c r="F2010" i="14" s="1"/>
  <c r="F2011" i="14" a="1"/>
  <c r="F2011" i="14" s="1"/>
  <c r="F2012" i="14" a="1"/>
  <c r="F2012" i="14" s="1"/>
  <c r="F2013" i="14" a="1"/>
  <c r="F2013" i="14" s="1"/>
  <c r="F2014" i="14" a="1"/>
  <c r="F2014" i="14" s="1"/>
  <c r="F2015" i="14" a="1"/>
  <c r="F2015" i="14" s="1"/>
  <c r="F2016" i="14" a="1"/>
  <c r="F2016" i="14" s="1"/>
  <c r="F2017" i="14" a="1"/>
  <c r="F2017" i="14" s="1"/>
  <c r="F2018" i="14" a="1"/>
  <c r="F2018" i="14" s="1"/>
  <c r="F2019" i="14" a="1"/>
  <c r="F2019" i="14" s="1"/>
  <c r="F2020" i="14" a="1"/>
  <c r="F2020" i="14" s="1"/>
  <c r="F2021" i="14" a="1"/>
  <c r="F2021" i="14" s="1"/>
  <c r="F2022" i="14" a="1"/>
  <c r="F2022" i="14" s="1"/>
  <c r="F2023" i="14" a="1"/>
  <c r="F2023" i="14" s="1"/>
  <c r="F2024" i="14" a="1"/>
  <c r="F2024" i="14" s="1"/>
  <c r="F2025" i="14" a="1"/>
  <c r="F2025" i="14" s="1"/>
  <c r="F2026" i="14" a="1"/>
  <c r="F2026" i="14" s="1"/>
  <c r="F2027" i="14" a="1"/>
  <c r="F2027" i="14" s="1"/>
  <c r="F2028" i="14" a="1"/>
  <c r="F2028" i="14" s="1"/>
  <c r="F2029" i="14" a="1"/>
  <c r="F2029" i="14" s="1"/>
  <c r="F2030" i="14" a="1"/>
  <c r="F2030" i="14" s="1"/>
  <c r="F2031" i="14" a="1"/>
  <c r="F2031" i="14" s="1"/>
  <c r="F2032" i="14" a="1"/>
  <c r="F2032" i="14" s="1"/>
  <c r="F2033" i="14" a="1"/>
  <c r="F2033" i="14" s="1"/>
  <c r="F2034" i="14" a="1"/>
  <c r="F2034" i="14" s="1"/>
  <c r="F2035" i="14" a="1"/>
  <c r="F2035" i="14" s="1"/>
  <c r="F2036" i="14" a="1"/>
  <c r="F2036" i="14" s="1"/>
  <c r="F2037" i="14" a="1"/>
  <c r="F2037" i="14" s="1"/>
  <c r="F2038" i="14" a="1"/>
  <c r="F2038" i="14" s="1"/>
  <c r="F2039" i="14" a="1"/>
  <c r="F2039" i="14" s="1"/>
  <c r="F2040" i="14" a="1"/>
  <c r="F2040" i="14" s="1"/>
  <c r="F2041" i="14" a="1"/>
  <c r="F2041" i="14" s="1"/>
  <c r="F2042" i="14" a="1"/>
  <c r="F2042" i="14" s="1"/>
  <c r="F2043" i="14" a="1"/>
  <c r="F2043" i="14" s="1"/>
  <c r="F2044" i="14" a="1"/>
  <c r="F2044" i="14" s="1"/>
  <c r="F2045" i="14" a="1"/>
  <c r="F2045" i="14" s="1"/>
  <c r="F2046" i="14" a="1"/>
  <c r="F2046" i="14" s="1"/>
  <c r="F2047" i="14" a="1"/>
  <c r="F2047" i="14" s="1"/>
  <c r="F2048" i="14" a="1"/>
  <c r="F2048" i="14" s="1"/>
  <c r="F2049" i="14" a="1"/>
  <c r="F2049" i="14" s="1"/>
  <c r="F2050" i="14" a="1"/>
  <c r="F2050" i="14" s="1"/>
  <c r="F2051" i="14" a="1"/>
  <c r="F2051" i="14" s="1"/>
  <c r="F2052" i="14" a="1"/>
  <c r="F2052" i="14" s="1"/>
  <c r="F2053" i="14" a="1"/>
  <c r="F2053" i="14" s="1"/>
  <c r="F2054" i="14" a="1"/>
  <c r="F2054" i="14" s="1"/>
  <c r="F2055" i="14" a="1"/>
  <c r="F2055" i="14" s="1"/>
  <c r="F2056" i="14" a="1"/>
  <c r="F2056" i="14" s="1"/>
  <c r="F2057" i="14" a="1"/>
  <c r="F2057" i="14" s="1"/>
  <c r="F2058" i="14" a="1"/>
  <c r="F2058" i="14" s="1"/>
  <c r="F2059" i="14" a="1"/>
  <c r="F2059" i="14" s="1"/>
  <c r="F2060" i="14" a="1"/>
  <c r="F2060" i="14" s="1"/>
  <c r="F2061" i="14" a="1"/>
  <c r="F2061" i="14" s="1"/>
  <c r="F2062" i="14" a="1"/>
  <c r="F2062" i="14" s="1"/>
  <c r="F2063" i="14" a="1"/>
  <c r="F2063" i="14" s="1"/>
  <c r="F2064" i="14" a="1"/>
  <c r="F2064" i="14" s="1"/>
  <c r="F2065" i="14" a="1"/>
  <c r="F2065" i="14" s="1"/>
  <c r="F2066" i="14" a="1"/>
  <c r="F2066" i="14" s="1"/>
  <c r="F2067" i="14" a="1"/>
  <c r="F2067" i="14" s="1"/>
  <c r="F2068" i="14" a="1"/>
  <c r="F2068" i="14" s="1"/>
  <c r="F2069" i="14" a="1"/>
  <c r="F2069" i="14" s="1"/>
  <c r="F2070" i="14" a="1"/>
  <c r="F2070" i="14" s="1"/>
  <c r="F2071" i="14" a="1"/>
  <c r="F2071" i="14" s="1"/>
  <c r="F2072" i="14" a="1"/>
  <c r="F2072" i="14" s="1"/>
  <c r="F2073" i="14" a="1"/>
  <c r="F2073" i="14" s="1"/>
  <c r="F2074" i="14" a="1"/>
  <c r="F2074" i="14" s="1"/>
  <c r="F2075" i="14" a="1"/>
  <c r="F2075" i="14" s="1"/>
  <c r="F2076" i="14" a="1"/>
  <c r="F2076" i="14" s="1"/>
  <c r="F2077" i="14" a="1"/>
  <c r="F2077" i="14" s="1"/>
  <c r="F2078" i="14" a="1"/>
  <c r="F2078" i="14" s="1"/>
  <c r="F2079" i="14" a="1"/>
  <c r="F2079" i="14" s="1"/>
  <c r="F2080" i="14" a="1"/>
  <c r="F2080" i="14" s="1"/>
  <c r="F2081" i="14" a="1"/>
  <c r="F2081" i="14" s="1"/>
  <c r="F2082" i="14" a="1"/>
  <c r="F2082" i="14" s="1"/>
  <c r="F2083" i="14" a="1"/>
  <c r="F2083" i="14" s="1"/>
  <c r="F2084" i="14" a="1"/>
  <c r="F2084" i="14" s="1"/>
  <c r="F2085" i="14" a="1"/>
  <c r="F2085" i="14" s="1"/>
  <c r="F2086" i="14" a="1"/>
  <c r="F2086" i="14" s="1"/>
  <c r="F2087" i="14" a="1"/>
  <c r="F2087" i="14" s="1"/>
  <c r="F2088" i="14" a="1"/>
  <c r="F2088" i="14" s="1"/>
  <c r="F2089" i="14" a="1"/>
  <c r="F2089" i="14" s="1"/>
  <c r="F2090" i="14" a="1"/>
  <c r="F2090" i="14" s="1"/>
  <c r="F2091" i="14" a="1"/>
  <c r="F2091" i="14" s="1"/>
  <c r="F2092" i="14" a="1"/>
  <c r="F2092" i="14" s="1"/>
  <c r="F2093" i="14" a="1"/>
  <c r="F2093" i="14" s="1"/>
  <c r="F2094" i="14" a="1"/>
  <c r="F2094" i="14" s="1"/>
  <c r="F2095" i="14" a="1"/>
  <c r="F2095" i="14" s="1"/>
  <c r="F2096" i="14" a="1"/>
  <c r="F2096" i="14" s="1"/>
  <c r="F2097" i="14" a="1"/>
  <c r="F2097" i="14" s="1"/>
  <c r="F2098" i="14" a="1"/>
  <c r="F2098" i="14" s="1"/>
  <c r="F2099" i="14" a="1"/>
  <c r="F2099" i="14" s="1"/>
  <c r="F2100" i="14" a="1"/>
  <c r="F2100" i="14" s="1"/>
  <c r="F2101" i="14" a="1"/>
  <c r="F2101" i="14" s="1"/>
  <c r="F2102" i="14" a="1"/>
  <c r="F2102" i="14" s="1"/>
  <c r="F2103" i="14" a="1"/>
  <c r="F2103" i="14" s="1"/>
  <c r="F2104" i="14" a="1"/>
  <c r="F2104" i="14" s="1"/>
  <c r="F2105" i="14" a="1"/>
  <c r="F2105" i="14" s="1"/>
  <c r="F2106" i="14" a="1"/>
  <c r="F2106" i="14" s="1"/>
  <c r="F2107" i="14" a="1"/>
  <c r="F2107" i="14" s="1"/>
  <c r="F2108" i="14" a="1"/>
  <c r="F2108" i="14" s="1"/>
  <c r="F2109" i="14" a="1"/>
  <c r="F2109" i="14" s="1"/>
  <c r="F2110" i="14" a="1"/>
  <c r="F2110" i="14" s="1"/>
  <c r="F2111" i="14" a="1"/>
  <c r="F2111" i="14" s="1"/>
  <c r="F2112" i="14" a="1"/>
  <c r="F2112" i="14" s="1"/>
  <c r="F2113" i="14" a="1"/>
  <c r="F2113" i="14" s="1"/>
  <c r="F2114" i="14" a="1"/>
  <c r="F2114" i="14" s="1"/>
  <c r="F2115" i="14" a="1"/>
  <c r="F2115" i="14" s="1"/>
  <c r="F2116" i="14" a="1"/>
  <c r="F2116" i="14" s="1"/>
  <c r="F2117" i="14" a="1"/>
  <c r="F2117" i="14" s="1"/>
  <c r="F2118" i="14" a="1"/>
  <c r="F2118" i="14" s="1"/>
  <c r="F2119" i="14" a="1"/>
  <c r="F2119" i="14" s="1"/>
  <c r="F2120" i="14" a="1"/>
  <c r="F2120" i="14" s="1"/>
  <c r="F2121" i="14" a="1"/>
  <c r="F2121" i="14" s="1"/>
  <c r="F2122" i="14" a="1"/>
  <c r="F2122" i="14" s="1"/>
  <c r="F2123" i="14" a="1"/>
  <c r="F2123" i="14" s="1"/>
  <c r="F2124" i="14" a="1"/>
  <c r="F2124" i="14" s="1"/>
  <c r="F2125" i="14" a="1"/>
  <c r="F2125" i="14" s="1"/>
  <c r="F2126" i="14" a="1"/>
  <c r="F2126" i="14" s="1"/>
  <c r="F2127" i="14" a="1"/>
  <c r="F2127" i="14" s="1"/>
  <c r="F2128" i="14" a="1"/>
  <c r="F2128" i="14" s="1"/>
  <c r="F2129" i="14" a="1"/>
  <c r="F2129" i="14" s="1"/>
  <c r="F2130" i="14" a="1"/>
  <c r="F2130" i="14" s="1"/>
  <c r="F2131" i="14" a="1"/>
  <c r="F2131" i="14" s="1"/>
  <c r="F2132" i="14" a="1"/>
  <c r="F2132" i="14" s="1"/>
  <c r="F2133" i="14" a="1"/>
  <c r="F2133" i="14" s="1"/>
  <c r="F2134" i="14" a="1"/>
  <c r="F2134" i="14" s="1"/>
  <c r="F2135" i="14" a="1"/>
  <c r="F2135" i="14" s="1"/>
  <c r="F2136" i="14" a="1"/>
  <c r="F2136" i="14" s="1"/>
  <c r="F2137" i="14" a="1"/>
  <c r="F2137" i="14" s="1"/>
  <c r="F2138" i="14" a="1"/>
  <c r="F2138" i="14" s="1"/>
  <c r="F2139" i="14" a="1"/>
  <c r="F2139" i="14" s="1"/>
  <c r="F2140" i="14" a="1"/>
  <c r="F2140" i="14" s="1"/>
  <c r="F2141" i="14" a="1"/>
  <c r="F2141" i="14" s="1"/>
  <c r="F2142" i="14" a="1"/>
  <c r="F2142" i="14" s="1"/>
  <c r="F2143" i="14" a="1"/>
  <c r="F2143" i="14"/>
  <c r="F2144" i="14" a="1"/>
  <c r="F2144" i="14"/>
  <c r="F2145" i="14" a="1"/>
  <c r="F2145" i="14" s="1"/>
  <c r="F2146" i="14" a="1"/>
  <c r="F2146" i="14" s="1"/>
  <c r="F2147" i="14" a="1"/>
  <c r="F2147" i="14" s="1"/>
  <c r="F2148" i="14" a="1"/>
  <c r="F2148" i="14" s="1"/>
  <c r="F2149" i="14" a="1"/>
  <c r="F2149" i="14" s="1"/>
  <c r="F2150" i="14" a="1"/>
  <c r="F2150" i="14" s="1"/>
  <c r="F2151" i="14" a="1"/>
  <c r="F2151" i="14" s="1"/>
  <c r="F2152" i="14" a="1"/>
  <c r="F2152" i="14" s="1"/>
  <c r="F2153" i="14" a="1"/>
  <c r="F2153" i="14" s="1"/>
  <c r="F2154" i="14" a="1"/>
  <c r="F2154" i="14" s="1"/>
  <c r="F2155" i="14" a="1"/>
  <c r="F2155" i="14" s="1"/>
  <c r="F2156" i="14" a="1"/>
  <c r="F2156" i="14" s="1"/>
  <c r="F2157" i="14" a="1"/>
  <c r="F2157" i="14" s="1"/>
  <c r="F2158" i="14" a="1"/>
  <c r="F2158" i="14" s="1"/>
  <c r="F2159" i="14" a="1"/>
  <c r="F2159" i="14" s="1"/>
  <c r="F2160" i="14" a="1"/>
  <c r="F2160" i="14" s="1"/>
  <c r="F2161" i="14" a="1"/>
  <c r="F2161" i="14" s="1"/>
  <c r="F2162" i="14" a="1"/>
  <c r="F2162" i="14" s="1"/>
  <c r="F2163" i="14" a="1"/>
  <c r="F2163" i="14" s="1"/>
  <c r="F2164" i="14" a="1"/>
  <c r="F2164" i="14" s="1"/>
  <c r="F2165" i="14" a="1"/>
  <c r="F2165" i="14" s="1"/>
  <c r="F2166" i="14" a="1"/>
  <c r="F2166" i="14" s="1"/>
  <c r="F2167" i="14" a="1"/>
  <c r="F2167" i="14" s="1"/>
  <c r="F2168" i="14" a="1"/>
  <c r="F2168" i="14" s="1"/>
  <c r="F2169" i="14" a="1"/>
  <c r="F2169" i="14" s="1"/>
  <c r="F2170" i="14" a="1"/>
  <c r="F2170" i="14" s="1"/>
  <c r="F2171" i="14" a="1"/>
  <c r="F2171" i="14" s="1"/>
  <c r="F2172" i="14" a="1"/>
  <c r="F2172" i="14" s="1"/>
  <c r="F2173" i="14" a="1"/>
  <c r="F2173" i="14" s="1"/>
  <c r="F2174" i="14" a="1"/>
  <c r="F2174" i="14" s="1"/>
  <c r="F2175" i="14" a="1"/>
  <c r="F2175" i="14" s="1"/>
  <c r="F2176" i="14" a="1"/>
  <c r="F2176" i="14" s="1"/>
  <c r="F2177" i="14" a="1"/>
  <c r="F2177" i="14" s="1"/>
  <c r="F2178" i="14" a="1"/>
  <c r="F2178" i="14" s="1"/>
  <c r="F2179" i="14" a="1"/>
  <c r="F2179" i="14" s="1"/>
  <c r="F2180" i="14" a="1"/>
  <c r="F2180" i="14" s="1"/>
  <c r="F2181" i="14" a="1"/>
  <c r="F2181" i="14" s="1"/>
  <c r="F2182" i="14" a="1"/>
  <c r="F2182" i="14" s="1"/>
  <c r="F2183" i="14" a="1"/>
  <c r="F2183" i="14" s="1"/>
  <c r="F2184" i="14" a="1"/>
  <c r="F2184" i="14" s="1"/>
  <c r="F2185" i="14" a="1"/>
  <c r="F2185" i="14" s="1"/>
  <c r="F2186" i="14" a="1"/>
  <c r="F2186" i="14" s="1"/>
  <c r="F2187" i="14" a="1"/>
  <c r="F2187" i="14" s="1"/>
  <c r="F2188" i="14" a="1"/>
  <c r="F2188" i="14" s="1"/>
  <c r="F2189" i="14" a="1"/>
  <c r="F2189" i="14" s="1"/>
  <c r="F2190" i="14" a="1"/>
  <c r="F2190" i="14" s="1"/>
  <c r="F2191" i="14" a="1"/>
  <c r="F2191" i="14" s="1"/>
  <c r="F2192" i="14" a="1"/>
  <c r="F2192" i="14" s="1"/>
  <c r="F2193" i="14" a="1"/>
  <c r="F2193" i="14" s="1"/>
  <c r="F2194" i="14" a="1"/>
  <c r="F2194" i="14" s="1"/>
  <c r="F2195" i="14" a="1"/>
  <c r="F2195" i="14" s="1"/>
  <c r="F2196" i="14" a="1"/>
  <c r="F2196" i="14" s="1"/>
  <c r="F2197" i="14" a="1"/>
  <c r="F2197" i="14" s="1"/>
  <c r="F2198" i="14" a="1"/>
  <c r="F2198" i="14" s="1"/>
  <c r="F2199" i="14" a="1"/>
  <c r="F2199" i="14" s="1"/>
  <c r="F2200" i="14" a="1"/>
  <c r="F2200" i="14" s="1"/>
  <c r="F2201" i="14" a="1"/>
  <c r="F2201" i="14" s="1"/>
  <c r="F2202" i="14" a="1"/>
  <c r="F2202" i="14" s="1"/>
  <c r="F2203" i="14" a="1"/>
  <c r="F2203" i="14" s="1"/>
  <c r="F2204" i="14" a="1"/>
  <c r="F2204" i="14" s="1"/>
  <c r="F2205" i="14" a="1"/>
  <c r="F2205" i="14" s="1"/>
  <c r="F2206" i="14" a="1"/>
  <c r="F2206" i="14" s="1"/>
  <c r="F2207" i="14" a="1"/>
  <c r="F2207" i="14" s="1"/>
  <c r="F2208" i="14" a="1"/>
  <c r="F2208" i="14" s="1"/>
  <c r="F2209" i="14" a="1"/>
  <c r="F2209" i="14" s="1"/>
  <c r="F2210" i="14" a="1"/>
  <c r="F2210" i="14"/>
  <c r="F2211" i="14" a="1"/>
  <c r="F2211" i="14" s="1"/>
  <c r="F2212" i="14" a="1"/>
  <c r="F2212" i="14" s="1"/>
  <c r="F2213" i="14" a="1"/>
  <c r="F2213" i="14" s="1"/>
  <c r="F2214" i="14" a="1"/>
  <c r="F2214" i="14" s="1"/>
  <c r="F2215" i="14" a="1"/>
  <c r="F2215" i="14" s="1"/>
  <c r="F2216" i="14" a="1"/>
  <c r="F2216" i="14" s="1"/>
  <c r="F2217" i="14" a="1"/>
  <c r="F2217" i="14" s="1"/>
  <c r="F2218" i="14" a="1"/>
  <c r="F2218" i="14" s="1"/>
  <c r="F2219" i="14" a="1"/>
  <c r="F2219" i="14" s="1"/>
  <c r="F2220" i="14" a="1"/>
  <c r="F2220" i="14" s="1"/>
  <c r="F2221" i="14" a="1"/>
  <c r="F2221" i="14" s="1"/>
  <c r="F2222" i="14" a="1"/>
  <c r="F2222" i="14" s="1"/>
  <c r="F2223" i="14" a="1"/>
  <c r="F2223" i="14" s="1"/>
  <c r="F2224" i="14" a="1"/>
  <c r="F2224" i="14" s="1"/>
  <c r="F2225" i="14" a="1"/>
  <c r="F2225" i="14" s="1"/>
  <c r="F2226" i="14" a="1"/>
  <c r="F2226" i="14" s="1"/>
  <c r="F2227" i="14" a="1"/>
  <c r="F2227" i="14" s="1"/>
  <c r="F2228" i="14" a="1"/>
  <c r="F2228" i="14" s="1"/>
  <c r="F2229" i="14" a="1"/>
  <c r="F2229" i="14" s="1"/>
  <c r="F2230" i="14" a="1"/>
  <c r="F2230" i="14" s="1"/>
  <c r="F2231" i="14" a="1"/>
  <c r="F2231" i="14" s="1"/>
  <c r="F2232" i="14" a="1"/>
  <c r="F2232" i="14" s="1"/>
  <c r="F2233" i="14" a="1"/>
  <c r="F2233" i="14" s="1"/>
  <c r="F2234" i="14" a="1"/>
  <c r="F2234" i="14" s="1"/>
  <c r="F2235" i="14" a="1"/>
  <c r="F2235" i="14" s="1"/>
  <c r="F2236" i="14" a="1"/>
  <c r="F2236" i="14" s="1"/>
  <c r="F2237" i="14" a="1"/>
  <c r="F2237" i="14" s="1"/>
  <c r="F2238" i="14" a="1"/>
  <c r="F2238" i="14" s="1"/>
  <c r="F2239" i="14" a="1"/>
  <c r="F2239" i="14"/>
  <c r="F2240" i="14" a="1"/>
  <c r="F2240" i="14" s="1"/>
  <c r="F2241" i="14" a="1"/>
  <c r="F2241" i="14" s="1"/>
  <c r="F2242" i="14" a="1"/>
  <c r="F2242" i="14" s="1"/>
  <c r="F2243" i="14" a="1"/>
  <c r="F2243" i="14" s="1"/>
  <c r="F2244" i="14" a="1"/>
  <c r="F2244" i="14" s="1"/>
  <c r="F2245" i="14" a="1"/>
  <c r="F2245" i="14" s="1"/>
  <c r="F2246" i="14" a="1"/>
  <c r="F2246" i="14" s="1"/>
  <c r="F2247" i="14" a="1"/>
  <c r="F2247" i="14" s="1"/>
  <c r="F2248" i="14" a="1"/>
  <c r="F2248" i="14" s="1"/>
  <c r="F2249" i="14" a="1"/>
  <c r="F2249" i="14" s="1"/>
  <c r="F2250" i="14" a="1"/>
  <c r="F2250" i="14" s="1"/>
  <c r="F2251" i="14" a="1"/>
  <c r="F2251" i="14" s="1"/>
  <c r="F2252" i="14" a="1"/>
  <c r="F2252" i="14" s="1"/>
  <c r="F2253" i="14" a="1"/>
  <c r="F2253" i="14" s="1"/>
  <c r="F2254" i="14" a="1"/>
  <c r="F2254" i="14" s="1"/>
  <c r="F2255" i="14" a="1"/>
  <c r="F2255" i="14" s="1"/>
  <c r="F2256" i="14" a="1"/>
  <c r="F2256" i="14" s="1"/>
  <c r="F2257" i="14" a="1"/>
  <c r="F2257" i="14" s="1"/>
  <c r="F2258" i="14" a="1"/>
  <c r="F2258" i="14" s="1"/>
  <c r="F2259" i="14" a="1"/>
  <c r="F2259" i="14" s="1"/>
  <c r="F2260" i="14" a="1"/>
  <c r="F2260" i="14" s="1"/>
  <c r="F2261" i="14" a="1"/>
  <c r="F2261" i="14" s="1"/>
  <c r="F2262" i="14" a="1"/>
  <c r="F2262" i="14" s="1"/>
  <c r="F2263" i="14" a="1"/>
  <c r="F2263" i="14" s="1"/>
  <c r="F2264" i="14" a="1"/>
  <c r="F2264" i="14" s="1"/>
  <c r="F2265" i="14" a="1"/>
  <c r="F2265" i="14" s="1"/>
  <c r="F2266" i="14" a="1"/>
  <c r="F2266" i="14" s="1"/>
  <c r="F2267" i="14" a="1"/>
  <c r="F2267" i="14" s="1"/>
  <c r="F2268" i="14" a="1"/>
  <c r="F2268" i="14" s="1"/>
  <c r="F2269" i="14" a="1"/>
  <c r="F2269" i="14" s="1"/>
  <c r="F2270" i="14" a="1"/>
  <c r="F2270" i="14" s="1"/>
  <c r="F2271" i="14" a="1"/>
  <c r="F2271" i="14" s="1"/>
  <c r="F2272" i="14" a="1"/>
  <c r="F2272" i="14" s="1"/>
  <c r="F2273" i="14" a="1"/>
  <c r="F2273" i="14" s="1"/>
  <c r="F2274" i="14" a="1"/>
  <c r="F2274" i="14" s="1"/>
  <c r="F2275" i="14" a="1"/>
  <c r="F2275" i="14" s="1"/>
  <c r="F2276" i="14" a="1"/>
  <c r="F2276" i="14" s="1"/>
  <c r="F2277" i="14" a="1"/>
  <c r="F2277" i="14" s="1"/>
  <c r="F2278" i="14" a="1"/>
  <c r="F2278" i="14" s="1"/>
  <c r="F2279" i="14" a="1"/>
  <c r="F2279" i="14" s="1"/>
  <c r="F2280" i="14" a="1"/>
  <c r="F2280" i="14" s="1"/>
  <c r="F2281" i="14" a="1"/>
  <c r="F2281" i="14" s="1"/>
  <c r="F2282" i="14" a="1"/>
  <c r="F2282" i="14" s="1"/>
  <c r="F2283" i="14" a="1"/>
  <c r="F2283" i="14" s="1"/>
  <c r="F2284" i="14" a="1"/>
  <c r="F2284" i="14" s="1"/>
  <c r="F2285" i="14" a="1"/>
  <c r="F2285" i="14" s="1"/>
  <c r="F2286" i="14" a="1"/>
  <c r="F2286" i="14" s="1"/>
  <c r="F2287" i="14" a="1"/>
  <c r="F2287" i="14" s="1"/>
  <c r="F2288" i="14" a="1"/>
  <c r="F2288" i="14" s="1"/>
  <c r="F2289" i="14" a="1"/>
  <c r="F2289" i="14" s="1"/>
  <c r="F2290" i="14" a="1"/>
  <c r="F2290" i="14" s="1"/>
  <c r="F2291" i="14" a="1"/>
  <c r="F2291" i="14" s="1"/>
  <c r="F2292" i="14" a="1"/>
  <c r="F2292" i="14" s="1"/>
  <c r="F2293" i="14" a="1"/>
  <c r="F2293" i="14" s="1"/>
  <c r="F2294" i="14" a="1"/>
  <c r="F2294" i="14" s="1"/>
  <c r="F2295" i="14" a="1"/>
  <c r="F2295" i="14"/>
  <c r="F2296" i="14" a="1"/>
  <c r="F2296" i="14" s="1"/>
  <c r="F2297" i="14" a="1"/>
  <c r="F2297" i="14" s="1"/>
  <c r="F2298" i="14" a="1"/>
  <c r="F2298" i="14" s="1"/>
  <c r="F2299" i="14" a="1"/>
  <c r="F2299" i="14" s="1"/>
  <c r="F2300" i="14" a="1"/>
  <c r="F2300" i="14" s="1"/>
  <c r="F2301" i="14" a="1"/>
  <c r="F2301" i="14" s="1"/>
  <c r="F2302" i="14" a="1"/>
  <c r="F2302" i="14" s="1"/>
  <c r="F2303" i="14" a="1"/>
  <c r="F2303" i="14" s="1"/>
  <c r="F2304" i="14" a="1"/>
  <c r="F2304" i="14" s="1"/>
  <c r="F2305" i="14" a="1"/>
  <c r="F2305" i="14" s="1"/>
  <c r="F2306" i="14" a="1"/>
  <c r="F2306" i="14" s="1"/>
  <c r="F2307" i="14" a="1"/>
  <c r="F2307" i="14" s="1"/>
  <c r="F2308" i="14" a="1"/>
  <c r="F2308" i="14" s="1"/>
  <c r="F2309" i="14" a="1"/>
  <c r="F2309" i="14" s="1"/>
  <c r="F2310" i="14" a="1"/>
  <c r="F2310" i="14" s="1"/>
  <c r="F2311" i="14" a="1"/>
  <c r="F2311" i="14" s="1"/>
  <c r="F2312" i="14" a="1"/>
  <c r="F2312" i="14" s="1"/>
  <c r="F2313" i="14" a="1"/>
  <c r="F2313" i="14" s="1"/>
  <c r="F2314" i="14" a="1"/>
  <c r="F2314" i="14" s="1"/>
  <c r="F2315" i="14" a="1"/>
  <c r="F2315" i="14" s="1"/>
  <c r="F2316" i="14" a="1"/>
  <c r="F2316" i="14" s="1"/>
  <c r="F2317" i="14" a="1"/>
  <c r="F2317" i="14" s="1"/>
  <c r="F2318" i="14" a="1"/>
  <c r="F2318" i="14" s="1"/>
  <c r="F2319" i="14" a="1"/>
  <c r="F2319" i="14" s="1"/>
  <c r="F2320" i="14" a="1"/>
  <c r="F2320" i="14" s="1"/>
  <c r="F2321" i="14" a="1"/>
  <c r="F2321" i="14" s="1"/>
  <c r="F2322" i="14" a="1"/>
  <c r="F2322" i="14" s="1"/>
  <c r="F2323" i="14" a="1"/>
  <c r="F2323" i="14" s="1"/>
  <c r="F2324" i="14" a="1"/>
  <c r="F2324" i="14" s="1"/>
  <c r="F2325" i="14" a="1"/>
  <c r="F2325" i="14" s="1"/>
  <c r="F2326" i="14" a="1"/>
  <c r="F2326" i="14" s="1"/>
  <c r="F2327" i="14" a="1"/>
  <c r="F2327" i="14" s="1"/>
  <c r="F2328" i="14" a="1"/>
  <c r="F2328" i="14" s="1"/>
  <c r="F2329" i="14" a="1"/>
  <c r="F2329" i="14" s="1"/>
  <c r="F2330" i="14" a="1"/>
  <c r="F2330" i="14" s="1"/>
  <c r="F2331" i="14" a="1"/>
  <c r="F2331" i="14" s="1"/>
  <c r="F2332" i="14" a="1"/>
  <c r="F2332" i="14" s="1"/>
  <c r="F2333" i="14" a="1"/>
  <c r="F2333" i="14" s="1"/>
  <c r="F2334" i="14" a="1"/>
  <c r="F2334" i="14" s="1"/>
  <c r="F2335" i="14" a="1"/>
  <c r="F2335" i="14" s="1"/>
  <c r="F2336" i="14" a="1"/>
  <c r="F2336" i="14" s="1"/>
  <c r="F2337" i="14" a="1"/>
  <c r="F2337" i="14" s="1"/>
  <c r="F2338" i="14" a="1"/>
  <c r="F2338" i="14" s="1"/>
  <c r="F2339" i="14" a="1"/>
  <c r="F2339" i="14" s="1"/>
  <c r="F2340" i="14" a="1"/>
  <c r="F2340" i="14" s="1"/>
  <c r="F2341" i="14" a="1"/>
  <c r="F2341" i="14" s="1"/>
  <c r="F2342" i="14" a="1"/>
  <c r="F2342" i="14" s="1"/>
  <c r="F2343" i="14" a="1"/>
  <c r="F2343" i="14" s="1"/>
  <c r="F2344" i="14" a="1"/>
  <c r="F2344" i="14" s="1"/>
  <c r="F2345" i="14" a="1"/>
  <c r="F2345" i="14" s="1"/>
  <c r="F2346" i="14" a="1"/>
  <c r="F2346" i="14" s="1"/>
  <c r="F2347" i="14" a="1"/>
  <c r="F2347" i="14" s="1"/>
  <c r="F2348" i="14" a="1"/>
  <c r="F2348" i="14" s="1"/>
  <c r="F2349" i="14" a="1"/>
  <c r="F2349" i="14" s="1"/>
  <c r="F2350" i="14" a="1"/>
  <c r="F2350" i="14" s="1"/>
  <c r="F2351" i="14" a="1"/>
  <c r="F2351" i="14" s="1"/>
  <c r="F2352" i="14" a="1"/>
  <c r="F2352" i="14" s="1"/>
  <c r="F2353" i="14" a="1"/>
  <c r="F2353" i="14" s="1"/>
  <c r="F2354" i="14" a="1"/>
  <c r="F2354" i="14" s="1"/>
  <c r="F2355" i="14" a="1"/>
  <c r="F2355" i="14" s="1"/>
  <c r="F2356" i="14" a="1"/>
  <c r="F2356" i="14" s="1"/>
  <c r="F2357" i="14" a="1"/>
  <c r="F2357" i="14" s="1"/>
  <c r="F2358" i="14" a="1"/>
  <c r="F2358" i="14" s="1"/>
  <c r="F2359" i="14" a="1"/>
  <c r="F2359" i="14" s="1"/>
  <c r="F2360" i="14" a="1"/>
  <c r="F2360" i="14" s="1"/>
  <c r="F2361" i="14" a="1"/>
  <c r="F2361" i="14" s="1"/>
  <c r="F2362" i="14" a="1"/>
  <c r="F2362" i="14" s="1"/>
  <c r="F2363" i="14" a="1"/>
  <c r="F2363" i="14" s="1"/>
  <c r="F2364" i="14" a="1"/>
  <c r="F2364" i="14" s="1"/>
  <c r="F2365" i="14" a="1"/>
  <c r="F2365" i="14" s="1"/>
  <c r="F2366" i="14" a="1"/>
  <c r="F2366" i="14" s="1"/>
  <c r="F2367" i="14" a="1"/>
  <c r="F2367" i="14" s="1"/>
  <c r="F2368" i="14" a="1"/>
  <c r="F2368" i="14" s="1"/>
  <c r="F2369" i="14" a="1"/>
  <c r="F2369" i="14" s="1"/>
  <c r="F2370" i="14" a="1"/>
  <c r="F2370" i="14" s="1"/>
  <c r="F2371" i="14" a="1"/>
  <c r="F2371" i="14" s="1"/>
  <c r="F2372" i="14" a="1"/>
  <c r="F2372" i="14" s="1"/>
  <c r="F2373" i="14" a="1"/>
  <c r="F2373" i="14" s="1"/>
  <c r="F2374" i="14" a="1"/>
  <c r="F2374" i="14" s="1"/>
  <c r="F2375" i="14" a="1"/>
  <c r="F2375" i="14" s="1"/>
  <c r="F2376" i="14" a="1"/>
  <c r="F2376" i="14" s="1"/>
  <c r="F2377" i="14" a="1"/>
  <c r="F2377" i="14" s="1"/>
  <c r="F2378" i="14" a="1"/>
  <c r="F2378" i="14" s="1"/>
  <c r="F2379" i="14" a="1"/>
  <c r="F2379" i="14" s="1"/>
  <c r="F2380" i="14" a="1"/>
  <c r="F2380" i="14" s="1"/>
  <c r="F2381" i="14" a="1"/>
  <c r="F2381" i="14" s="1"/>
  <c r="F2382" i="14" a="1"/>
  <c r="F2382" i="14" s="1"/>
  <c r="F2383" i="14" a="1"/>
  <c r="F2383" i="14" s="1"/>
  <c r="F2384" i="14" a="1"/>
  <c r="F2384" i="14" s="1"/>
  <c r="F2385" i="14" a="1"/>
  <c r="F2385" i="14" s="1"/>
  <c r="F2386" i="14" a="1"/>
  <c r="F2386" i="14" s="1"/>
  <c r="F2387" i="14" a="1"/>
  <c r="F2387" i="14" s="1"/>
  <c r="F2388" i="14" a="1"/>
  <c r="F2388" i="14" s="1"/>
  <c r="F2389" i="14" a="1"/>
  <c r="F2389" i="14" s="1"/>
  <c r="F2390" i="14" a="1"/>
  <c r="F2390" i="14" s="1"/>
  <c r="F2391" i="14" a="1"/>
  <c r="F2391" i="14" s="1"/>
  <c r="F2392" i="14" a="1"/>
  <c r="F2392" i="14" s="1"/>
  <c r="F2393" i="14" a="1"/>
  <c r="F2393" i="14" s="1"/>
  <c r="F2394" i="14" a="1"/>
  <c r="F2394" i="14" s="1"/>
  <c r="F2395" i="14" a="1"/>
  <c r="F2395" i="14" s="1"/>
  <c r="F2396" i="14" a="1"/>
  <c r="F2396" i="14" s="1"/>
  <c r="F2397" i="14" a="1"/>
  <c r="F2397" i="14" s="1"/>
  <c r="F2398" i="14" a="1"/>
  <c r="F2398" i="14" s="1"/>
  <c r="F2399" i="14" a="1"/>
  <c r="F2399" i="14" s="1"/>
  <c r="F2400" i="14" a="1"/>
  <c r="F2400" i="14" s="1"/>
  <c r="F2401" i="14" a="1"/>
  <c r="F2401" i="14" s="1"/>
  <c r="F2402" i="14" a="1"/>
  <c r="F2402" i="14" s="1"/>
  <c r="F2403" i="14" a="1"/>
  <c r="F2403" i="14" s="1"/>
  <c r="F2404" i="14" a="1"/>
  <c r="F2404" i="14"/>
  <c r="F2405" i="14" a="1"/>
  <c r="F2405" i="14" s="1"/>
  <c r="F2406" i="14" a="1"/>
  <c r="F2406" i="14" s="1"/>
  <c r="F2407" i="14" a="1"/>
  <c r="F2407" i="14" s="1"/>
  <c r="F2408" i="14" a="1"/>
  <c r="F2408" i="14" s="1"/>
  <c r="F2409" i="14" a="1"/>
  <c r="F2409" i="14" s="1"/>
  <c r="F2410" i="14" a="1"/>
  <c r="F2410" i="14" s="1"/>
  <c r="F2411" i="14" a="1"/>
  <c r="F2411" i="14" s="1"/>
  <c r="F2412" i="14" a="1"/>
  <c r="F2412" i="14" s="1"/>
  <c r="F2413" i="14" a="1"/>
  <c r="F2413" i="14" s="1"/>
  <c r="F2414" i="14" a="1"/>
  <c r="F2414" i="14" s="1"/>
  <c r="F2415" i="14" a="1"/>
  <c r="F2415" i="14" s="1"/>
  <c r="F2416" i="14" a="1"/>
  <c r="F2416" i="14" s="1"/>
  <c r="F2417" i="14" a="1"/>
  <c r="F2417" i="14" s="1"/>
  <c r="F2418" i="14" a="1"/>
  <c r="F2418" i="14" s="1"/>
  <c r="F2419" i="14" a="1"/>
  <c r="F2419" i="14" s="1"/>
  <c r="F2420" i="14" a="1"/>
  <c r="F2420" i="14" s="1"/>
  <c r="F2421" i="14" a="1"/>
  <c r="F2421" i="14" s="1"/>
  <c r="F2422" i="14" a="1"/>
  <c r="F2422" i="14" s="1"/>
  <c r="F2423" i="14" a="1"/>
  <c r="F2423" i="14" s="1"/>
  <c r="F2424" i="14" a="1"/>
  <c r="F2424" i="14" s="1"/>
  <c r="F2425" i="14" a="1"/>
  <c r="F2425" i="14" s="1"/>
  <c r="F2426" i="14" a="1"/>
  <c r="F2426" i="14" s="1"/>
  <c r="F2427" i="14" a="1"/>
  <c r="F2427" i="14" s="1"/>
  <c r="F2428" i="14" a="1"/>
  <c r="F2428" i="14" s="1"/>
  <c r="F2429" i="14" a="1"/>
  <c r="F2429" i="14" s="1"/>
  <c r="F2430" i="14" a="1"/>
  <c r="F2430" i="14" s="1"/>
  <c r="F2431" i="14" a="1"/>
  <c r="F2431" i="14" s="1"/>
  <c r="F2432" i="14" a="1"/>
  <c r="F2432" i="14" s="1"/>
  <c r="F2433" i="14" a="1"/>
  <c r="F2433" i="14" s="1"/>
  <c r="F2434" i="14" a="1"/>
  <c r="F2434" i="14" s="1"/>
  <c r="F2435" i="14" a="1"/>
  <c r="F2435" i="14" s="1"/>
  <c r="F2436" i="14" a="1"/>
  <c r="F2436" i="14" s="1"/>
  <c r="F2437" i="14" a="1"/>
  <c r="F2437" i="14" s="1"/>
  <c r="F2438" i="14" a="1"/>
  <c r="F2438" i="14" s="1"/>
  <c r="F2439" i="14" a="1"/>
  <c r="F2439" i="14" s="1"/>
  <c r="F2440" i="14" a="1"/>
  <c r="F2440" i="14" s="1"/>
  <c r="F2441" i="14" a="1"/>
  <c r="F2441" i="14" s="1"/>
  <c r="F2442" i="14" a="1"/>
  <c r="F2442" i="14" s="1"/>
  <c r="F2443" i="14" a="1"/>
  <c r="F2443" i="14" s="1"/>
  <c r="F2444" i="14" a="1"/>
  <c r="F2444" i="14" s="1"/>
  <c r="F2445" i="14" a="1"/>
  <c r="F2445" i="14" s="1"/>
  <c r="F2446" i="14" a="1"/>
  <c r="F2446" i="14" s="1"/>
  <c r="F2447" i="14" a="1"/>
  <c r="F2447" i="14" s="1"/>
  <c r="F2448" i="14" a="1"/>
  <c r="F2448" i="14" s="1"/>
  <c r="F2449" i="14" a="1"/>
  <c r="F2449" i="14" s="1"/>
  <c r="F2450" i="14" a="1"/>
  <c r="F2450" i="14" s="1"/>
  <c r="F2451" i="14" a="1"/>
  <c r="F2451" i="14" s="1"/>
  <c r="F2452" i="14" a="1"/>
  <c r="F2452" i="14" s="1"/>
  <c r="F2453" i="14" a="1"/>
  <c r="F2453" i="14" s="1"/>
  <c r="F2454" i="14" a="1"/>
  <c r="F2454" i="14" s="1"/>
  <c r="F2455" i="14" a="1"/>
  <c r="F2455" i="14" s="1"/>
  <c r="F2456" i="14" a="1"/>
  <c r="F2456" i="14" s="1"/>
  <c r="F2457" i="14" a="1"/>
  <c r="F2457" i="14" s="1"/>
  <c r="F2458" i="14" a="1"/>
  <c r="F2458" i="14" s="1"/>
  <c r="F2459" i="14" a="1"/>
  <c r="F2459" i="14" s="1"/>
  <c r="F2460" i="14" a="1"/>
  <c r="F2460" i="14" s="1"/>
  <c r="F2461" i="14" a="1"/>
  <c r="F2461" i="14" s="1"/>
  <c r="F2462" i="14" a="1"/>
  <c r="F2462" i="14" s="1"/>
  <c r="F2463" i="14" a="1"/>
  <c r="F2463" i="14" s="1"/>
  <c r="F2464" i="14" a="1"/>
  <c r="F2464" i="14" s="1"/>
  <c r="F2465" i="14" a="1"/>
  <c r="F2465" i="14" s="1"/>
  <c r="F2466" i="14" a="1"/>
  <c r="F2466" i="14" s="1"/>
  <c r="F2467" i="14" a="1"/>
  <c r="F2467" i="14" s="1"/>
  <c r="F2468" i="14" a="1"/>
  <c r="F2468" i="14" s="1"/>
  <c r="F2469" i="14" a="1"/>
  <c r="F2469" i="14" s="1"/>
  <c r="F2470" i="14" a="1"/>
  <c r="F2470" i="14" s="1"/>
  <c r="F2471" i="14" a="1"/>
  <c r="F2471" i="14" s="1"/>
  <c r="F2472" i="14" a="1"/>
  <c r="F2472" i="14" s="1"/>
  <c r="F2473" i="14" a="1"/>
  <c r="F2473" i="14" s="1"/>
  <c r="F2474" i="14" a="1"/>
  <c r="F2474" i="14" s="1"/>
  <c r="F2475" i="14" a="1"/>
  <c r="F2475" i="14" s="1"/>
  <c r="F2476" i="14" a="1"/>
  <c r="F2476" i="14" s="1"/>
  <c r="F2477" i="14" a="1"/>
  <c r="F2477" i="14" s="1"/>
  <c r="F2478" i="14" a="1"/>
  <c r="F2478" i="14" s="1"/>
  <c r="F2479" i="14" a="1"/>
  <c r="F2479" i="14" s="1"/>
  <c r="F2480" i="14" a="1"/>
  <c r="F2480" i="14" s="1"/>
  <c r="F2481" i="14" a="1"/>
  <c r="F2481" i="14" s="1"/>
  <c r="F2482" i="14" a="1"/>
  <c r="F2482" i="14" s="1"/>
  <c r="F2483" i="14" a="1"/>
  <c r="F2483" i="14" s="1"/>
  <c r="F2484" i="14" a="1"/>
  <c r="F2484" i="14" s="1"/>
  <c r="F2485" i="14" a="1"/>
  <c r="F2485" i="14"/>
  <c r="F2486" i="14" a="1"/>
  <c r="F2486" i="14" s="1"/>
  <c r="F2487" i="14" a="1"/>
  <c r="F2487" i="14" s="1"/>
  <c r="F2488" i="14" a="1"/>
  <c r="F2488" i="14" s="1"/>
  <c r="F2489" i="14" a="1"/>
  <c r="F2489" i="14" s="1"/>
  <c r="F2490" i="14" a="1"/>
  <c r="F2490" i="14" s="1"/>
  <c r="F2491" i="14" a="1"/>
  <c r="F2491" i="14" s="1"/>
  <c r="F2492" i="14" a="1"/>
  <c r="F2492" i="14" s="1"/>
  <c r="F2493" i="14" a="1"/>
  <c r="F2493" i="14" s="1"/>
  <c r="F2494" i="14" a="1"/>
  <c r="F2494" i="14" s="1"/>
  <c r="F2495" i="14" a="1"/>
  <c r="F2495" i="14" s="1"/>
  <c r="F2496" i="14" a="1"/>
  <c r="F2496" i="14" s="1"/>
  <c r="F2497" i="14" a="1"/>
  <c r="F2497" i="14" s="1"/>
  <c r="F2498" i="14" a="1"/>
  <c r="F2498" i="14" s="1"/>
  <c r="F2499" i="14" a="1"/>
  <c r="F2499" i="14" s="1"/>
  <c r="F2500" i="14" a="1"/>
  <c r="F2500" i="14" s="1"/>
  <c r="F2501" i="14" a="1"/>
  <c r="F2501" i="14" s="1"/>
  <c r="F2502" i="14" a="1"/>
  <c r="F2502" i="14" s="1"/>
  <c r="F2503" i="14" a="1"/>
  <c r="F2503" i="14" s="1"/>
  <c r="F2504" i="14" a="1"/>
  <c r="F2504" i="14" s="1"/>
  <c r="F2505" i="14" a="1"/>
  <c r="F2505" i="14" s="1"/>
  <c r="F2506" i="14" a="1"/>
  <c r="F2506" i="14" s="1"/>
  <c r="F2507" i="14" a="1"/>
  <c r="F2507" i="14" s="1"/>
  <c r="F2508" i="14" a="1"/>
  <c r="F2508" i="14" s="1"/>
  <c r="F2509" i="14" a="1"/>
  <c r="F2509" i="14" s="1"/>
  <c r="F2510" i="14" a="1"/>
  <c r="F2510" i="14" s="1"/>
  <c r="F2511" i="14" a="1"/>
  <c r="F2511" i="14" s="1"/>
  <c r="F2512" i="14" a="1"/>
  <c r="F2512" i="14" s="1"/>
  <c r="F2513" i="14" a="1"/>
  <c r="F2513" i="14" s="1"/>
  <c r="F2514" i="14" a="1"/>
  <c r="F2514" i="14" s="1"/>
  <c r="F2515" i="14" a="1"/>
  <c r="F2515" i="14" s="1"/>
  <c r="F2516" i="14" a="1"/>
  <c r="F2516" i="14" s="1"/>
  <c r="F2517" i="14" a="1"/>
  <c r="F2517" i="14" s="1"/>
  <c r="F2518" i="14" a="1"/>
  <c r="F2518" i="14" s="1"/>
  <c r="F2519" i="14" a="1"/>
  <c r="F2519" i="14" s="1"/>
  <c r="F2520" i="14" a="1"/>
  <c r="F2520" i="14" s="1"/>
  <c r="F2521" i="14" a="1"/>
  <c r="F2521" i="14" s="1"/>
  <c r="F2522" i="14" a="1"/>
  <c r="F2522" i="14" s="1"/>
  <c r="F2523" i="14" a="1"/>
  <c r="F2523" i="14" s="1"/>
  <c r="F2524" i="14" a="1"/>
  <c r="F2524" i="14" s="1"/>
  <c r="F2525" i="14" a="1"/>
  <c r="F2525" i="14" s="1"/>
  <c r="F2526" i="14" a="1"/>
  <c r="F2526" i="14" s="1"/>
  <c r="F2527" i="14" a="1"/>
  <c r="F2527" i="14" s="1"/>
  <c r="F2528" i="14" a="1"/>
  <c r="F2528" i="14" s="1"/>
  <c r="F2529" i="14" a="1"/>
  <c r="F2529" i="14" s="1"/>
  <c r="F2530" i="14" a="1"/>
  <c r="F2530" i="14" s="1"/>
  <c r="F2531" i="14" a="1"/>
  <c r="F2531" i="14" s="1"/>
  <c r="F2532" i="14" a="1"/>
  <c r="F2532" i="14" s="1"/>
  <c r="F2533" i="14" a="1"/>
  <c r="F2533" i="14" s="1"/>
  <c r="F2534" i="14" a="1"/>
  <c r="F2534" i="14" s="1"/>
  <c r="F2535" i="14" a="1"/>
  <c r="F2535" i="14" s="1"/>
  <c r="F2536" i="14" a="1"/>
  <c r="F2536" i="14" s="1"/>
  <c r="F2537" i="14" a="1"/>
  <c r="F2537" i="14" s="1"/>
  <c r="F2538" i="14" a="1"/>
  <c r="F2538" i="14" s="1"/>
  <c r="F2539" i="14" a="1"/>
  <c r="F2539" i="14" s="1"/>
  <c r="F2540" i="14" a="1"/>
  <c r="F2540" i="14" s="1"/>
  <c r="F2541" i="14" a="1"/>
  <c r="F2541" i="14" s="1"/>
  <c r="F2542" i="14" a="1"/>
  <c r="F2542" i="14" s="1"/>
  <c r="F2543" i="14" a="1"/>
  <c r="F2543" i="14" s="1"/>
  <c r="F2544" i="14" a="1"/>
  <c r="F2544" i="14" s="1"/>
  <c r="F2545" i="14" a="1"/>
  <c r="F2545" i="14" s="1"/>
  <c r="F2546" i="14" a="1"/>
  <c r="F2546" i="14" s="1"/>
  <c r="F2547" i="14" a="1"/>
  <c r="F2547" i="14" s="1"/>
  <c r="F2548" i="14" a="1"/>
  <c r="F2548" i="14" s="1"/>
  <c r="F2549" i="14" a="1"/>
  <c r="F2549" i="14" s="1"/>
  <c r="F2550" i="14" a="1"/>
  <c r="F2550" i="14" s="1"/>
  <c r="F2551" i="14" a="1"/>
  <c r="F2551" i="14" s="1"/>
  <c r="F2552" i="14" a="1"/>
  <c r="F2552" i="14" s="1"/>
  <c r="F2553" i="14" a="1"/>
  <c r="F2553" i="14" s="1"/>
  <c r="F2554" i="14" a="1"/>
  <c r="F2554" i="14" s="1"/>
  <c r="F2555" i="14" a="1"/>
  <c r="F2555" i="14" s="1"/>
  <c r="F2556" i="14" a="1"/>
  <c r="F2556" i="14" s="1"/>
  <c r="F2557" i="14" a="1"/>
  <c r="F2557" i="14" s="1"/>
  <c r="F2558" i="14" a="1"/>
  <c r="F2558" i="14" s="1"/>
  <c r="F2559" i="14" a="1"/>
  <c r="F2559" i="14" s="1"/>
  <c r="F2560" i="14" a="1"/>
  <c r="F2560" i="14" s="1"/>
  <c r="F2561" i="14" a="1"/>
  <c r="F2561" i="14" s="1"/>
  <c r="F2562" i="14" a="1"/>
  <c r="F2562" i="14" s="1"/>
  <c r="F2563" i="14" a="1"/>
  <c r="F2563" i="14" s="1"/>
  <c r="F2564" i="14" a="1"/>
  <c r="F2564" i="14" s="1"/>
  <c r="F2565" i="14" a="1"/>
  <c r="F2565" i="14" s="1"/>
  <c r="F2566" i="14" a="1"/>
  <c r="F2566" i="14" s="1"/>
  <c r="F2567" i="14" a="1"/>
  <c r="F2567" i="14" s="1"/>
  <c r="F2568" i="14" a="1"/>
  <c r="F2568" i="14" s="1"/>
  <c r="F2569" i="14" a="1"/>
  <c r="F2569" i="14" s="1"/>
  <c r="F2570" i="14" a="1"/>
  <c r="F2570" i="14" s="1"/>
  <c r="F2571" i="14" a="1"/>
  <c r="F2571" i="14" s="1"/>
  <c r="F2572" i="14" a="1"/>
  <c r="F2572" i="14" s="1"/>
  <c r="F2573" i="14" a="1"/>
  <c r="F2573" i="14" s="1"/>
  <c r="F2574" i="14" a="1"/>
  <c r="F2574" i="14" s="1"/>
  <c r="F2575" i="14" a="1"/>
  <c r="F2575" i="14" s="1"/>
  <c r="F2576" i="14" a="1"/>
  <c r="F2576" i="14" s="1"/>
  <c r="F2577" i="14" a="1"/>
  <c r="F2577" i="14" s="1"/>
  <c r="F2578" i="14" a="1"/>
  <c r="F2578" i="14" s="1"/>
  <c r="F2579" i="14" a="1"/>
  <c r="F2579" i="14"/>
  <c r="F2580" i="14" a="1"/>
  <c r="F2580" i="14" s="1"/>
  <c r="F2581" i="14" a="1"/>
  <c r="F2581" i="14" s="1"/>
  <c r="F2582" i="14" a="1"/>
  <c r="F2582" i="14" s="1"/>
  <c r="F2583" i="14" a="1"/>
  <c r="F2583" i="14" s="1"/>
  <c r="F2584" i="14" a="1"/>
  <c r="F2584" i="14" s="1"/>
  <c r="F2585" i="14" a="1"/>
  <c r="F2585" i="14" s="1"/>
  <c r="F2586" i="14" a="1"/>
  <c r="F2586" i="14" s="1"/>
  <c r="F2587" i="14" a="1"/>
  <c r="F2587" i="14" s="1"/>
  <c r="F2588" i="14" a="1"/>
  <c r="F2588" i="14" s="1"/>
  <c r="F2589" i="14" a="1"/>
  <c r="F2589" i="14" s="1"/>
  <c r="F2590" i="14" a="1"/>
  <c r="F2590" i="14" s="1"/>
  <c r="F2591" i="14" a="1"/>
  <c r="F2591" i="14" s="1"/>
  <c r="F2592" i="14" a="1"/>
  <c r="F2592" i="14" s="1"/>
  <c r="F2593" i="14" a="1"/>
  <c r="F2593" i="14" s="1"/>
  <c r="F2594" i="14" a="1"/>
  <c r="F2594" i="14" s="1"/>
  <c r="F2595" i="14" a="1"/>
  <c r="F2595" i="14" s="1"/>
  <c r="F2596" i="14" a="1"/>
  <c r="F2596" i="14" s="1"/>
  <c r="F2597" i="14" a="1"/>
  <c r="F2597" i="14" s="1"/>
  <c r="F2598" i="14" a="1"/>
  <c r="F2598" i="14" s="1"/>
  <c r="F2599" i="14" a="1"/>
  <c r="F2599" i="14"/>
  <c r="F2600" i="14" a="1"/>
  <c r="F2600" i="14" s="1"/>
  <c r="F2601" i="14" a="1"/>
  <c r="F2601" i="14" s="1"/>
  <c r="F2602" i="14" a="1"/>
  <c r="F2602" i="14" s="1"/>
  <c r="F2603" i="14" a="1"/>
  <c r="F2603" i="14" s="1"/>
  <c r="F2604" i="14" a="1"/>
  <c r="F2604" i="14" s="1"/>
  <c r="F2605" i="14" a="1"/>
  <c r="F2605" i="14"/>
  <c r="F2606" i="14" a="1"/>
  <c r="F2606" i="14" s="1"/>
  <c r="F2607" i="14" a="1"/>
  <c r="F2607" i="14" s="1"/>
  <c r="F2608" i="14" a="1"/>
  <c r="F2608" i="14" s="1"/>
  <c r="F2609" i="14" a="1"/>
  <c r="F2609" i="14" s="1"/>
  <c r="F2610" i="14" a="1"/>
  <c r="F2610" i="14" s="1"/>
  <c r="F2611" i="14" a="1"/>
  <c r="F2611" i="14" s="1"/>
  <c r="F2612" i="14" a="1"/>
  <c r="F2612" i="14" s="1"/>
  <c r="F2613" i="14" a="1"/>
  <c r="F2613" i="14" s="1"/>
  <c r="F2614" i="14" a="1"/>
  <c r="F2614" i="14" s="1"/>
  <c r="F2615" i="14" a="1"/>
  <c r="F2615" i="14" s="1"/>
  <c r="F2616" i="14" a="1"/>
  <c r="F2616" i="14" s="1"/>
  <c r="F2617" i="14" a="1"/>
  <c r="F2617" i="14"/>
  <c r="F2618" i="14" a="1"/>
  <c r="F2618" i="14" s="1"/>
  <c r="F2619" i="14" a="1"/>
  <c r="F2619" i="14" s="1"/>
  <c r="F2620" i="14" a="1"/>
  <c r="F2620" i="14" s="1"/>
  <c r="F2621" i="14" a="1"/>
  <c r="F2621" i="14" s="1"/>
  <c r="F2622" i="14" a="1"/>
  <c r="F2622" i="14" s="1"/>
  <c r="F2623" i="14" a="1"/>
  <c r="F2623" i="14" s="1"/>
  <c r="F2624" i="14" a="1"/>
  <c r="F2624" i="14" s="1"/>
  <c r="F2625" i="14" a="1"/>
  <c r="F2625" i="14" s="1"/>
  <c r="F2626" i="14" a="1"/>
  <c r="F2626" i="14" s="1"/>
  <c r="F2627" i="14" a="1"/>
  <c r="F2627" i="14" s="1"/>
  <c r="F2628" i="14" a="1"/>
  <c r="F2628" i="14" s="1"/>
  <c r="G2" i="14" a="1"/>
  <c r="G2" i="14" s="1"/>
  <c r="G3" i="14" a="1"/>
  <c r="G3" i="14" s="1"/>
  <c r="G4" i="14" a="1"/>
  <c r="G4" i="14" s="1"/>
  <c r="G5" i="14" a="1"/>
  <c r="G5" i="14" s="1"/>
  <c r="G6" i="14" a="1"/>
  <c r="G6" i="14" s="1"/>
  <c r="G7" i="14" a="1"/>
  <c r="G7" i="14" s="1"/>
  <c r="G8" i="14" a="1"/>
  <c r="G8" i="14" s="1"/>
  <c r="G9" i="14" a="1"/>
  <c r="G9" i="14" s="1"/>
  <c r="G10" i="14" a="1"/>
  <c r="G10" i="14" s="1"/>
  <c r="G11" i="14" a="1"/>
  <c r="G11" i="14" s="1"/>
  <c r="G12" i="14" a="1"/>
  <c r="G12" i="14" s="1"/>
  <c r="G13" i="14" a="1"/>
  <c r="G13" i="14" s="1"/>
  <c r="G14" i="14" a="1"/>
  <c r="G14" i="14" s="1"/>
  <c r="G15" i="14" a="1"/>
  <c r="G15" i="14" s="1"/>
  <c r="G16" i="14" a="1"/>
  <c r="G16" i="14" s="1"/>
  <c r="G17" i="14" a="1"/>
  <c r="G17" i="14" s="1"/>
  <c r="G18" i="14" a="1"/>
  <c r="G18" i="14" s="1"/>
  <c r="G19" i="14" a="1"/>
  <c r="G19" i="14" s="1"/>
  <c r="G20" i="14" a="1"/>
  <c r="G20" i="14" s="1"/>
  <c r="G21" i="14" a="1"/>
  <c r="G21" i="14" s="1"/>
  <c r="G22" i="14" a="1"/>
  <c r="G22" i="14" s="1"/>
  <c r="G23" i="14" a="1"/>
  <c r="G23" i="14" s="1"/>
  <c r="G24" i="14" a="1"/>
  <c r="G24" i="14" s="1"/>
  <c r="G25" i="14" a="1"/>
  <c r="G25" i="14" s="1"/>
  <c r="G26" i="14" a="1"/>
  <c r="G26" i="14" s="1"/>
  <c r="G27" i="14" a="1"/>
  <c r="G27" i="14" s="1"/>
  <c r="G28" i="14" a="1"/>
  <c r="G28" i="14" s="1"/>
  <c r="G29" i="14" a="1"/>
  <c r="G29" i="14" s="1"/>
  <c r="G30" i="14" a="1"/>
  <c r="G30" i="14"/>
  <c r="G31" i="14" a="1"/>
  <c r="G31" i="14" s="1"/>
  <c r="G32" i="14" a="1"/>
  <c r="G32" i="14" s="1"/>
  <c r="G33" i="14" a="1"/>
  <c r="G33" i="14" s="1"/>
  <c r="G34" i="14" a="1"/>
  <c r="G34" i="14" s="1"/>
  <c r="G35" i="14" a="1"/>
  <c r="G35" i="14" s="1"/>
  <c r="G36" i="14" a="1"/>
  <c r="G36" i="14" s="1"/>
  <c r="G37" i="14" a="1"/>
  <c r="G37" i="14"/>
  <c r="G38" i="14" a="1"/>
  <c r="G38" i="14" s="1"/>
  <c r="G39" i="14" a="1"/>
  <c r="G39" i="14" s="1"/>
  <c r="G40" i="14" a="1"/>
  <c r="G40" i="14" s="1"/>
  <c r="G41" i="14" a="1"/>
  <c r="G41" i="14" s="1"/>
  <c r="G42" i="14" a="1"/>
  <c r="G42" i="14" s="1"/>
  <c r="G43" i="14" a="1"/>
  <c r="G43" i="14" s="1"/>
  <c r="G44" i="14" a="1"/>
  <c r="G44" i="14" s="1"/>
  <c r="G45" i="14" a="1"/>
  <c r="G45" i="14" s="1"/>
  <c r="G46" i="14" a="1"/>
  <c r="G46" i="14" s="1"/>
  <c r="G47" i="14" a="1"/>
  <c r="G47" i="14" s="1"/>
  <c r="G48" i="14" a="1"/>
  <c r="G48" i="14" s="1"/>
  <c r="G49" i="14" a="1"/>
  <c r="G49" i="14" s="1"/>
  <c r="G50" i="14" a="1"/>
  <c r="G50" i="14" s="1"/>
  <c r="G51" i="14" a="1"/>
  <c r="G51" i="14" s="1"/>
  <c r="G52" i="14" a="1"/>
  <c r="G52" i="14" s="1"/>
  <c r="G53" i="14" a="1"/>
  <c r="G53" i="14" s="1"/>
  <c r="G54" i="14" a="1"/>
  <c r="G54" i="14" s="1"/>
  <c r="G55" i="14" a="1"/>
  <c r="G55" i="14" s="1"/>
  <c r="G56" i="14" a="1"/>
  <c r="G56" i="14" s="1"/>
  <c r="G57" i="14" a="1"/>
  <c r="G57" i="14" s="1"/>
  <c r="G58" i="14" a="1"/>
  <c r="G58" i="14" s="1"/>
  <c r="G59" i="14" a="1"/>
  <c r="G59" i="14" s="1"/>
  <c r="G60" i="14" a="1"/>
  <c r="G60" i="14" s="1"/>
  <c r="G61" i="14" a="1"/>
  <c r="G61" i="14" s="1"/>
  <c r="G62" i="14" a="1"/>
  <c r="G62" i="14" s="1"/>
  <c r="G63" i="14" a="1"/>
  <c r="G63" i="14" s="1"/>
  <c r="G64" i="14" a="1"/>
  <c r="G64" i="14" s="1"/>
  <c r="G65" i="14" a="1"/>
  <c r="G65" i="14" s="1"/>
  <c r="G66" i="14" a="1"/>
  <c r="G66" i="14" s="1"/>
  <c r="G67" i="14" a="1"/>
  <c r="G67" i="14" s="1"/>
  <c r="G68" i="14" a="1"/>
  <c r="G68" i="14" s="1"/>
  <c r="G69" i="14" a="1"/>
  <c r="G69" i="14"/>
  <c r="G70" i="14" a="1"/>
  <c r="G70" i="14" s="1"/>
  <c r="G71" i="14" a="1"/>
  <c r="G71" i="14" s="1"/>
  <c r="G72" i="14" a="1"/>
  <c r="G72" i="14" s="1"/>
  <c r="G73" i="14" a="1"/>
  <c r="G73" i="14" s="1"/>
  <c r="G74" i="14" a="1"/>
  <c r="G74" i="14" s="1"/>
  <c r="G75" i="14" a="1"/>
  <c r="G75" i="14" s="1"/>
  <c r="G76" i="14" a="1"/>
  <c r="G76" i="14" s="1"/>
  <c r="G77" i="14" a="1"/>
  <c r="G77" i="14" s="1"/>
  <c r="G78" i="14" a="1"/>
  <c r="G78" i="14" s="1"/>
  <c r="G79" i="14" a="1"/>
  <c r="G79" i="14" s="1"/>
  <c r="G80" i="14" a="1"/>
  <c r="G80" i="14" s="1"/>
  <c r="G81" i="14" a="1"/>
  <c r="G81" i="14" s="1"/>
  <c r="G82" i="14" a="1"/>
  <c r="G82" i="14" s="1"/>
  <c r="G83" i="14" a="1"/>
  <c r="G83" i="14" s="1"/>
  <c r="G84" i="14" a="1"/>
  <c r="G84" i="14" s="1"/>
  <c r="G85" i="14" a="1"/>
  <c r="G85" i="14" s="1"/>
  <c r="G86" i="14" a="1"/>
  <c r="G86" i="14" s="1"/>
  <c r="G87" i="14" a="1"/>
  <c r="G87" i="14" s="1"/>
  <c r="G88" i="14" a="1"/>
  <c r="G88" i="14" s="1"/>
  <c r="G89" i="14" a="1"/>
  <c r="G89" i="14"/>
  <c r="G90" i="14" a="1"/>
  <c r="G90" i="14" s="1"/>
  <c r="G91" i="14" a="1"/>
  <c r="G91" i="14" s="1"/>
  <c r="G92" i="14" a="1"/>
  <c r="G92" i="14" s="1"/>
  <c r="G93" i="14" a="1"/>
  <c r="G93" i="14" s="1"/>
  <c r="G94" i="14" a="1"/>
  <c r="G94" i="14" s="1"/>
  <c r="G95" i="14" a="1"/>
  <c r="G95" i="14" s="1"/>
  <c r="G96" i="14" a="1"/>
  <c r="G96" i="14" s="1"/>
  <c r="G97" i="14" a="1"/>
  <c r="G97" i="14" s="1"/>
  <c r="G98" i="14" a="1"/>
  <c r="G98" i="14" s="1"/>
  <c r="G99" i="14" a="1"/>
  <c r="G99" i="14" s="1"/>
  <c r="G100" i="14" a="1"/>
  <c r="G100" i="14" s="1"/>
  <c r="G101" i="14" a="1"/>
  <c r="G101" i="14" s="1"/>
  <c r="G102" i="14" a="1"/>
  <c r="G102" i="14" s="1"/>
  <c r="G103" i="14" a="1"/>
  <c r="G103" i="14" s="1"/>
  <c r="G104" i="14" a="1"/>
  <c r="G104" i="14" s="1"/>
  <c r="G105" i="14" a="1"/>
  <c r="G105" i="14" s="1"/>
  <c r="G106" i="14" a="1"/>
  <c r="G106" i="14" s="1"/>
  <c r="G107" i="14" a="1"/>
  <c r="G107" i="14" s="1"/>
  <c r="G108" i="14" a="1"/>
  <c r="G108" i="14" s="1"/>
  <c r="G109" i="14" a="1"/>
  <c r="G109" i="14" s="1"/>
  <c r="G110" i="14" a="1"/>
  <c r="G110" i="14" s="1"/>
  <c r="G111" i="14" a="1"/>
  <c r="G111" i="14" s="1"/>
  <c r="G112" i="14" a="1"/>
  <c r="G112" i="14" s="1"/>
  <c r="G113" i="14" a="1"/>
  <c r="G113" i="14" s="1"/>
  <c r="G114" i="14" a="1"/>
  <c r="G114" i="14" s="1"/>
  <c r="G115" i="14" a="1"/>
  <c r="G115" i="14" s="1"/>
  <c r="G116" i="14" a="1"/>
  <c r="G116" i="14" s="1"/>
  <c r="G117" i="14" a="1"/>
  <c r="G117" i="14" s="1"/>
  <c r="G118" i="14" a="1"/>
  <c r="G118" i="14" s="1"/>
  <c r="G119" i="14" a="1"/>
  <c r="G119" i="14" s="1"/>
  <c r="G120" i="14" a="1"/>
  <c r="G120" i="14" s="1"/>
  <c r="G121" i="14" a="1"/>
  <c r="G121" i="14" s="1"/>
  <c r="G122" i="14" a="1"/>
  <c r="G122" i="14" s="1"/>
  <c r="G123" i="14" a="1"/>
  <c r="G123" i="14" s="1"/>
  <c r="G124" i="14" a="1"/>
  <c r="G124" i="14" s="1"/>
  <c r="G125" i="14" a="1"/>
  <c r="G125" i="14" s="1"/>
  <c r="G126" i="14" a="1"/>
  <c r="G126" i="14" s="1"/>
  <c r="G127" i="14" a="1"/>
  <c r="G127" i="14" s="1"/>
  <c r="G128" i="14" a="1"/>
  <c r="G128" i="14" s="1"/>
  <c r="G129" i="14" a="1"/>
  <c r="G129" i="14" s="1"/>
  <c r="G130" i="14" a="1"/>
  <c r="G130" i="14" s="1"/>
  <c r="G131" i="14" a="1"/>
  <c r="G131" i="14" s="1"/>
  <c r="G132" i="14" a="1"/>
  <c r="G132" i="14" s="1"/>
  <c r="G133" i="14" a="1"/>
  <c r="G133" i="14" s="1"/>
  <c r="G134" i="14" a="1"/>
  <c r="G134" i="14" s="1"/>
  <c r="G135" i="14" a="1"/>
  <c r="G135" i="14" s="1"/>
  <c r="G136" i="14" a="1"/>
  <c r="G136" i="14" s="1"/>
  <c r="G137" i="14" a="1"/>
  <c r="G137" i="14" s="1"/>
  <c r="G138" i="14" a="1"/>
  <c r="G138" i="14" s="1"/>
  <c r="G139" i="14" a="1"/>
  <c r="G139" i="14" s="1"/>
  <c r="G140" i="14" a="1"/>
  <c r="G140" i="14" s="1"/>
  <c r="G141" i="14" a="1"/>
  <c r="G141" i="14" s="1"/>
  <c r="G142" i="14" a="1"/>
  <c r="G142" i="14" s="1"/>
  <c r="G143" i="14" a="1"/>
  <c r="G143" i="14" s="1"/>
  <c r="G144" i="14" a="1"/>
  <c r="G144" i="14" s="1"/>
  <c r="G145" i="14" a="1"/>
  <c r="G145" i="14" s="1"/>
  <c r="G146" i="14" a="1"/>
  <c r="G146" i="14" s="1"/>
  <c r="G147" i="14" a="1"/>
  <c r="G147" i="14" s="1"/>
  <c r="G148" i="14" a="1"/>
  <c r="G148" i="14" s="1"/>
  <c r="G149" i="14" a="1"/>
  <c r="G149" i="14" s="1"/>
  <c r="G150" i="14" a="1"/>
  <c r="G150" i="14" s="1"/>
  <c r="G151" i="14" a="1"/>
  <c r="G151" i="14" s="1"/>
  <c r="G152" i="14" a="1"/>
  <c r="G152" i="14"/>
  <c r="G153" i="14" a="1"/>
  <c r="G153" i="14" s="1"/>
  <c r="G154" i="14" a="1"/>
  <c r="G154" i="14" s="1"/>
  <c r="G155" i="14" a="1"/>
  <c r="G155" i="14" s="1"/>
  <c r="G156" i="14" a="1"/>
  <c r="G156" i="14" s="1"/>
  <c r="G157" i="14" a="1"/>
  <c r="G157" i="14" s="1"/>
  <c r="G158" i="14" a="1"/>
  <c r="G158" i="14" s="1"/>
  <c r="G159" i="14" a="1"/>
  <c r="G159" i="14" s="1"/>
  <c r="G160" i="14" a="1"/>
  <c r="G160" i="14" s="1"/>
  <c r="G161" i="14" a="1"/>
  <c r="G161" i="14" s="1"/>
  <c r="G162" i="14" a="1"/>
  <c r="G162" i="14" s="1"/>
  <c r="G163" i="14" a="1"/>
  <c r="G163" i="14" s="1"/>
  <c r="G164" i="14" a="1"/>
  <c r="G164" i="14" s="1"/>
  <c r="G165" i="14" a="1"/>
  <c r="G165" i="14" s="1"/>
  <c r="G166" i="14" a="1"/>
  <c r="G166" i="14" s="1"/>
  <c r="G167" i="14" a="1"/>
  <c r="G167" i="14" s="1"/>
  <c r="G168" i="14" a="1"/>
  <c r="G168" i="14" s="1"/>
  <c r="G169" i="14" a="1"/>
  <c r="G169" i="14" s="1"/>
  <c r="G170" i="14" a="1"/>
  <c r="G170" i="14" s="1"/>
  <c r="G171" i="14" a="1"/>
  <c r="G171" i="14" s="1"/>
  <c r="G172" i="14" a="1"/>
  <c r="G172" i="14" s="1"/>
  <c r="G173" i="14" a="1"/>
  <c r="G173" i="14" s="1"/>
  <c r="G174" i="14" a="1"/>
  <c r="G174" i="14" s="1"/>
  <c r="G175" i="14" a="1"/>
  <c r="G175" i="14" s="1"/>
  <c r="G176" i="14" a="1"/>
  <c r="G176" i="14" s="1"/>
  <c r="G177" i="14" a="1"/>
  <c r="G177" i="14" s="1"/>
  <c r="G178" i="14" a="1"/>
  <c r="G178" i="14" s="1"/>
  <c r="G179" i="14" a="1"/>
  <c r="G179" i="14" s="1"/>
  <c r="G180" i="14" a="1"/>
  <c r="G180" i="14"/>
  <c r="G181" i="14" a="1"/>
  <c r="G181" i="14" s="1"/>
  <c r="G182" i="14" a="1"/>
  <c r="G182" i="14" s="1"/>
  <c r="G183" i="14" a="1"/>
  <c r="G183" i="14" s="1"/>
  <c r="G184" i="14" a="1"/>
  <c r="G184" i="14" s="1"/>
  <c r="G185" i="14" a="1"/>
  <c r="G185" i="14" s="1"/>
  <c r="G186" i="14" a="1"/>
  <c r="G186" i="14" s="1"/>
  <c r="G187" i="14" a="1"/>
  <c r="G187" i="14" s="1"/>
  <c r="G188" i="14" a="1"/>
  <c r="G188" i="14" s="1"/>
  <c r="G189" i="14" a="1"/>
  <c r="G189" i="14" s="1"/>
  <c r="G190" i="14" a="1"/>
  <c r="G190" i="14" s="1"/>
  <c r="G191" i="14" a="1"/>
  <c r="G191" i="14" s="1"/>
  <c r="G192" i="14" a="1"/>
  <c r="G192" i="14" s="1"/>
  <c r="G193" i="14" a="1"/>
  <c r="G193" i="14" s="1"/>
  <c r="G194" i="14" a="1"/>
  <c r="G194" i="14" s="1"/>
  <c r="G195" i="14" a="1"/>
  <c r="G195" i="14" s="1"/>
  <c r="G196" i="14" a="1"/>
  <c r="G196" i="14" s="1"/>
  <c r="G197" i="14" a="1"/>
  <c r="G197" i="14" s="1"/>
  <c r="G198" i="14" a="1"/>
  <c r="G198" i="14" s="1"/>
  <c r="G199" i="14" a="1"/>
  <c r="G199" i="14" s="1"/>
  <c r="G200" i="14" a="1"/>
  <c r="G200" i="14" s="1"/>
  <c r="G201" i="14" a="1"/>
  <c r="G201" i="14" s="1"/>
  <c r="G202" i="14" a="1"/>
  <c r="G202" i="14" s="1"/>
  <c r="G203" i="14" a="1"/>
  <c r="G203" i="14" s="1"/>
  <c r="G204" i="14" a="1"/>
  <c r="G204" i="14" s="1"/>
  <c r="G205" i="14" a="1"/>
  <c r="G205" i="14" s="1"/>
  <c r="G206" i="14" a="1"/>
  <c r="G206" i="14" s="1"/>
  <c r="G207" i="14" a="1"/>
  <c r="G207" i="14" s="1"/>
  <c r="G208" i="14" a="1"/>
  <c r="G208" i="14" s="1"/>
  <c r="G209" i="14" a="1"/>
  <c r="G209" i="14" s="1"/>
  <c r="G210" i="14" a="1"/>
  <c r="G210" i="14" s="1"/>
  <c r="G211" i="14" a="1"/>
  <c r="G211" i="14" s="1"/>
  <c r="G212" i="14" a="1"/>
  <c r="G212" i="14" s="1"/>
  <c r="G213" i="14" a="1"/>
  <c r="G213" i="14" s="1"/>
  <c r="G214" i="14" a="1"/>
  <c r="G214" i="14" s="1"/>
  <c r="G215" i="14" a="1"/>
  <c r="G215" i="14" s="1"/>
  <c r="G216" i="14" a="1"/>
  <c r="G216" i="14" s="1"/>
  <c r="G217" i="14" a="1"/>
  <c r="G217" i="14" s="1"/>
  <c r="G218" i="14" a="1"/>
  <c r="G218" i="14" s="1"/>
  <c r="G219" i="14" a="1"/>
  <c r="G219" i="14" s="1"/>
  <c r="G220" i="14" a="1"/>
  <c r="G220" i="14" s="1"/>
  <c r="G221" i="14" a="1"/>
  <c r="G221" i="14" s="1"/>
  <c r="G222" i="14" a="1"/>
  <c r="G222" i="14" s="1"/>
  <c r="G223" i="14" a="1"/>
  <c r="G223" i="14" s="1"/>
  <c r="G224" i="14" a="1"/>
  <c r="G224" i="14" s="1"/>
  <c r="G225" i="14" a="1"/>
  <c r="G225" i="14" s="1"/>
  <c r="G226" i="14" a="1"/>
  <c r="G226" i="14" s="1"/>
  <c r="G227" i="14" a="1"/>
  <c r="G227" i="14" s="1"/>
  <c r="G228" i="14" a="1"/>
  <c r="G228" i="14" s="1"/>
  <c r="G229" i="14" a="1"/>
  <c r="G229" i="14" s="1"/>
  <c r="G230" i="14" a="1"/>
  <c r="G230" i="14" s="1"/>
  <c r="G231" i="14" a="1"/>
  <c r="G231" i="14" s="1"/>
  <c r="G232" i="14" a="1"/>
  <c r="G232" i="14" s="1"/>
  <c r="G233" i="14" a="1"/>
  <c r="G233" i="14" s="1"/>
  <c r="G234" i="14" a="1"/>
  <c r="G234" i="14" s="1"/>
  <c r="G235" i="14" a="1"/>
  <c r="G235" i="14" s="1"/>
  <c r="G236" i="14" a="1"/>
  <c r="G236" i="14" s="1"/>
  <c r="G237" i="14" a="1"/>
  <c r="G237" i="14" s="1"/>
  <c r="G238" i="14" a="1"/>
  <c r="G238" i="14" s="1"/>
  <c r="G239" i="14" a="1"/>
  <c r="G239" i="14" s="1"/>
  <c r="G240" i="14" a="1"/>
  <c r="G240" i="14" s="1"/>
  <c r="G241" i="14" a="1"/>
  <c r="G241" i="14" s="1"/>
  <c r="G242" i="14" a="1"/>
  <c r="G242" i="14" s="1"/>
  <c r="G243" i="14" a="1"/>
  <c r="G243" i="14" s="1"/>
  <c r="G244" i="14" a="1"/>
  <c r="G244" i="14" s="1"/>
  <c r="G245" i="14" a="1"/>
  <c r="G245" i="14" s="1"/>
  <c r="G246" i="14" a="1"/>
  <c r="G246" i="14" s="1"/>
  <c r="G247" i="14" a="1"/>
  <c r="G247" i="14" s="1"/>
  <c r="G248" i="14" a="1"/>
  <c r="G248" i="14" s="1"/>
  <c r="G249" i="14" a="1"/>
  <c r="G249" i="14" s="1"/>
  <c r="G250" i="14" a="1"/>
  <c r="G250" i="14" s="1"/>
  <c r="G251" i="14" a="1"/>
  <c r="G251" i="14" s="1"/>
  <c r="G252" i="14" a="1"/>
  <c r="G252" i="14" s="1"/>
  <c r="G253" i="14" a="1"/>
  <c r="G253" i="14" s="1"/>
  <c r="G254" i="14" a="1"/>
  <c r="G254" i="14" s="1"/>
  <c r="G255" i="14" a="1"/>
  <c r="G255" i="14" s="1"/>
  <c r="G256" i="14" a="1"/>
  <c r="G256" i="14" s="1"/>
  <c r="G257" i="14" a="1"/>
  <c r="G257" i="14" s="1"/>
  <c r="G258" i="14" a="1"/>
  <c r="G258" i="14" s="1"/>
  <c r="G259" i="14" a="1"/>
  <c r="G259" i="14" s="1"/>
  <c r="G260" i="14" a="1"/>
  <c r="G260" i="14" s="1"/>
  <c r="G261" i="14" a="1"/>
  <c r="G261" i="14" s="1"/>
  <c r="G262" i="14" a="1"/>
  <c r="G262" i="14" s="1"/>
  <c r="G263" i="14" a="1"/>
  <c r="G263" i="14" s="1"/>
  <c r="G264" i="14" a="1"/>
  <c r="G264" i="14" s="1"/>
  <c r="G265" i="14" a="1"/>
  <c r="G265" i="14" s="1"/>
  <c r="G266" i="14" a="1"/>
  <c r="G266" i="14" s="1"/>
  <c r="G267" i="14" a="1"/>
  <c r="G267" i="14" s="1"/>
  <c r="G268" i="14" a="1"/>
  <c r="G268" i="14" s="1"/>
  <c r="G269" i="14" a="1"/>
  <c r="G269" i="14" s="1"/>
  <c r="G270" i="14" a="1"/>
  <c r="G270" i="14" s="1"/>
  <c r="G271" i="14" a="1"/>
  <c r="G271" i="14" s="1"/>
  <c r="G272" i="14" a="1"/>
  <c r="G272" i="14" s="1"/>
  <c r="G273" i="14" a="1"/>
  <c r="G273" i="14" s="1"/>
  <c r="G274" i="14" a="1"/>
  <c r="G274" i="14" s="1"/>
  <c r="G275" i="14" a="1"/>
  <c r="G275" i="14" s="1"/>
  <c r="G276" i="14" a="1"/>
  <c r="G276" i="14" s="1"/>
  <c r="G277" i="14" a="1"/>
  <c r="G277" i="14" s="1"/>
  <c r="G278" i="14" a="1"/>
  <c r="G278" i="14" s="1"/>
  <c r="G279" i="14" a="1"/>
  <c r="G279" i="14" s="1"/>
  <c r="G280" i="14" a="1"/>
  <c r="G280" i="14" s="1"/>
  <c r="G281" i="14" a="1"/>
  <c r="G281" i="14" s="1"/>
  <c r="G282" i="14" a="1"/>
  <c r="G282" i="14" s="1"/>
  <c r="G283" i="14" a="1"/>
  <c r="G283" i="14" s="1"/>
  <c r="G284" i="14" a="1"/>
  <c r="G284" i="14" s="1"/>
  <c r="G285" i="14" a="1"/>
  <c r="G285" i="14" s="1"/>
  <c r="G286" i="14" a="1"/>
  <c r="G286" i="14" s="1"/>
  <c r="G287" i="14" a="1"/>
  <c r="G287" i="14" s="1"/>
  <c r="G288" i="14" a="1"/>
  <c r="G288" i="14" s="1"/>
  <c r="G289" i="14" a="1"/>
  <c r="G289" i="14" s="1"/>
  <c r="G290" i="14" a="1"/>
  <c r="G290" i="14" s="1"/>
  <c r="G291" i="14" a="1"/>
  <c r="G291" i="14" s="1"/>
  <c r="G292" i="14" a="1"/>
  <c r="G292" i="14" s="1"/>
  <c r="G293" i="14" a="1"/>
  <c r="G293" i="14" s="1"/>
  <c r="G294" i="14" a="1"/>
  <c r="G294" i="14" s="1"/>
  <c r="G295" i="14" a="1"/>
  <c r="G295" i="14" s="1"/>
  <c r="G296" i="14" a="1"/>
  <c r="G296" i="14" s="1"/>
  <c r="G297" i="14" a="1"/>
  <c r="G297" i="14" s="1"/>
  <c r="G298" i="14" a="1"/>
  <c r="G298" i="14" s="1"/>
  <c r="G299" i="14" a="1"/>
  <c r="G299" i="14" s="1"/>
  <c r="G300" i="14" a="1"/>
  <c r="G300" i="14" s="1"/>
  <c r="G301" i="14" a="1"/>
  <c r="G301" i="14" s="1"/>
  <c r="G302" i="14" a="1"/>
  <c r="G302" i="14" s="1"/>
  <c r="G303" i="14" a="1"/>
  <c r="G303" i="14" s="1"/>
  <c r="G304" i="14" a="1"/>
  <c r="G304" i="14" s="1"/>
  <c r="G305" i="14" a="1"/>
  <c r="G305" i="14" s="1"/>
  <c r="G306" i="14" a="1"/>
  <c r="G306" i="14" s="1"/>
  <c r="G307" i="14" a="1"/>
  <c r="G307" i="14" s="1"/>
  <c r="G308" i="14" a="1"/>
  <c r="G308" i="14" s="1"/>
  <c r="G309" i="14" a="1"/>
  <c r="G309" i="14" s="1"/>
  <c r="G310" i="14" a="1"/>
  <c r="G310" i="14" s="1"/>
  <c r="G311" i="14" a="1"/>
  <c r="G311" i="14" s="1"/>
  <c r="G312" i="14" a="1"/>
  <c r="G312" i="14" s="1"/>
  <c r="G313" i="14" a="1"/>
  <c r="G313" i="14" s="1"/>
  <c r="G314" i="14" a="1"/>
  <c r="G314" i="14" s="1"/>
  <c r="G315" i="14" a="1"/>
  <c r="G315" i="14" s="1"/>
  <c r="G316" i="14" a="1"/>
  <c r="G316" i="14" s="1"/>
  <c r="G317" i="14" a="1"/>
  <c r="G317" i="14" s="1"/>
  <c r="G318" i="14" a="1"/>
  <c r="G318" i="14" s="1"/>
  <c r="G319" i="14" a="1"/>
  <c r="G319" i="14" s="1"/>
  <c r="G320" i="14" a="1"/>
  <c r="G320" i="14" s="1"/>
  <c r="G321" i="14" a="1"/>
  <c r="G321" i="14" s="1"/>
  <c r="G322" i="14" a="1"/>
  <c r="G322" i="14" s="1"/>
  <c r="G323" i="14" a="1"/>
  <c r="G323" i="14" s="1"/>
  <c r="G324" i="14" a="1"/>
  <c r="G324" i="14" s="1"/>
  <c r="G325" i="14" a="1"/>
  <c r="G325" i="14" s="1"/>
  <c r="G326" i="14" a="1"/>
  <c r="G326" i="14" s="1"/>
  <c r="G327" i="14" a="1"/>
  <c r="G327" i="14" s="1"/>
  <c r="G328" i="14" a="1"/>
  <c r="G328" i="14" s="1"/>
  <c r="G329" i="14" a="1"/>
  <c r="G329" i="14" s="1"/>
  <c r="G330" i="14" a="1"/>
  <c r="G330" i="14" s="1"/>
  <c r="G331" i="14" a="1"/>
  <c r="G331" i="14" s="1"/>
  <c r="G332" i="14" a="1"/>
  <c r="G332" i="14" s="1"/>
  <c r="G333" i="14" a="1"/>
  <c r="G333" i="14" s="1"/>
  <c r="G334" i="14" a="1"/>
  <c r="G334" i="14" s="1"/>
  <c r="G335" i="14" a="1"/>
  <c r="G335" i="14" s="1"/>
  <c r="G336" i="14" a="1"/>
  <c r="G336" i="14"/>
  <c r="G337" i="14" a="1"/>
  <c r="G337" i="14" s="1"/>
  <c r="G338" i="14" a="1"/>
  <c r="G338" i="14" s="1"/>
  <c r="G339" i="14" a="1"/>
  <c r="G339" i="14" s="1"/>
  <c r="G340" i="14" a="1"/>
  <c r="G340" i="14" s="1"/>
  <c r="G341" i="14" a="1"/>
  <c r="G341" i="14" s="1"/>
  <c r="G342" i="14" a="1"/>
  <c r="G342" i="14" s="1"/>
  <c r="G343" i="14" a="1"/>
  <c r="G343" i="14" s="1"/>
  <c r="G344" i="14" a="1"/>
  <c r="G344" i="14" s="1"/>
  <c r="G345" i="14" a="1"/>
  <c r="G345" i="14" s="1"/>
  <c r="G346" i="14" a="1"/>
  <c r="G346" i="14" s="1"/>
  <c r="G347" i="14" a="1"/>
  <c r="G347" i="14" s="1"/>
  <c r="G348" i="14" a="1"/>
  <c r="G348" i="14" s="1"/>
  <c r="G349" i="14" a="1"/>
  <c r="G349" i="14" s="1"/>
  <c r="G350" i="14" a="1"/>
  <c r="G350" i="14" s="1"/>
  <c r="G351" i="14" a="1"/>
  <c r="G351" i="14" s="1"/>
  <c r="G352" i="14" a="1"/>
  <c r="G352" i="14" s="1"/>
  <c r="G353" i="14" a="1"/>
  <c r="G353" i="14" s="1"/>
  <c r="G354" i="14" a="1"/>
  <c r="G354" i="14" s="1"/>
  <c r="G355" i="14" a="1"/>
  <c r="G355" i="14" s="1"/>
  <c r="G356" i="14" a="1"/>
  <c r="G356" i="14" s="1"/>
  <c r="G357" i="14" a="1"/>
  <c r="G357" i="14" s="1"/>
  <c r="G358" i="14" a="1"/>
  <c r="G358" i="14" s="1"/>
  <c r="G359" i="14" a="1"/>
  <c r="G359" i="14" s="1"/>
  <c r="G360" i="14" a="1"/>
  <c r="G360" i="14" s="1"/>
  <c r="G361" i="14" a="1"/>
  <c r="G361" i="14" s="1"/>
  <c r="G362" i="14" a="1"/>
  <c r="G362" i="14" s="1"/>
  <c r="G363" i="14" a="1"/>
  <c r="G363" i="14" s="1"/>
  <c r="G364" i="14" a="1"/>
  <c r="G364" i="14" s="1"/>
  <c r="G365" i="14" a="1"/>
  <c r="G365" i="14" s="1"/>
  <c r="G366" i="14" a="1"/>
  <c r="G366" i="14" s="1"/>
  <c r="G367" i="14" a="1"/>
  <c r="G367" i="14" s="1"/>
  <c r="G368" i="14" a="1"/>
  <c r="G368" i="14" s="1"/>
  <c r="G369" i="14" a="1"/>
  <c r="G369" i="14" s="1"/>
  <c r="G370" i="14" a="1"/>
  <c r="G370" i="14" s="1"/>
  <c r="G371" i="14" a="1"/>
  <c r="G371" i="14" s="1"/>
  <c r="G372" i="14" a="1"/>
  <c r="G372" i="14" s="1"/>
  <c r="G373" i="14" a="1"/>
  <c r="G373" i="14" s="1"/>
  <c r="G374" i="14" a="1"/>
  <c r="G374" i="14" s="1"/>
  <c r="G375" i="14" a="1"/>
  <c r="G375" i="14" s="1"/>
  <c r="G376" i="14" a="1"/>
  <c r="G376" i="14" s="1"/>
  <c r="G377" i="14" a="1"/>
  <c r="G377" i="14" s="1"/>
  <c r="G378" i="14" a="1"/>
  <c r="G378" i="14" s="1"/>
  <c r="G379" i="14" a="1"/>
  <c r="G379" i="14" s="1"/>
  <c r="G380" i="14" a="1"/>
  <c r="G380" i="14"/>
  <c r="G381" i="14" a="1"/>
  <c r="G381" i="14" s="1"/>
  <c r="G382" i="14" a="1"/>
  <c r="G382" i="14" s="1"/>
  <c r="G383" i="14" a="1"/>
  <c r="G383" i="14" s="1"/>
  <c r="G384" i="14" a="1"/>
  <c r="G384" i="14" s="1"/>
  <c r="G385" i="14" a="1"/>
  <c r="G385" i="14" s="1"/>
  <c r="G386" i="14" a="1"/>
  <c r="G386" i="14" s="1"/>
  <c r="G387" i="14" a="1"/>
  <c r="G387" i="14" s="1"/>
  <c r="G388" i="14" a="1"/>
  <c r="G388" i="14" s="1"/>
  <c r="G389" i="14" a="1"/>
  <c r="G389" i="14" s="1"/>
  <c r="G390" i="14" a="1"/>
  <c r="G390" i="14" s="1"/>
  <c r="G391" i="14" a="1"/>
  <c r="G391" i="14" s="1"/>
  <c r="G392" i="14" a="1"/>
  <c r="G392" i="14" s="1"/>
  <c r="G393" i="14" a="1"/>
  <c r="G393" i="14" s="1"/>
  <c r="G394" i="14" a="1"/>
  <c r="G394" i="14" s="1"/>
  <c r="G395" i="14" a="1"/>
  <c r="G395" i="14" s="1"/>
  <c r="G396" i="14" a="1"/>
  <c r="G396" i="14" s="1"/>
  <c r="G397" i="14" a="1"/>
  <c r="G397" i="14" s="1"/>
  <c r="G398" i="14" a="1"/>
  <c r="G398" i="14" s="1"/>
  <c r="G399" i="14" a="1"/>
  <c r="G399" i="14" s="1"/>
  <c r="G400" i="14" a="1"/>
  <c r="G400" i="14" s="1"/>
  <c r="G401" i="14" a="1"/>
  <c r="G401" i="14" s="1"/>
  <c r="G402" i="14" a="1"/>
  <c r="G402" i="14" s="1"/>
  <c r="G403" i="14" a="1"/>
  <c r="G403" i="14" s="1"/>
  <c r="G404" i="14" a="1"/>
  <c r="G404" i="14" s="1"/>
  <c r="G405" i="14" a="1"/>
  <c r="G405" i="14" s="1"/>
  <c r="G406" i="14" a="1"/>
  <c r="G406" i="14" s="1"/>
  <c r="G407" i="14" a="1"/>
  <c r="G407" i="14" s="1"/>
  <c r="G408" i="14" a="1"/>
  <c r="G408" i="14" s="1"/>
  <c r="G409" i="14" a="1"/>
  <c r="G409" i="14" s="1"/>
  <c r="G410" i="14" a="1"/>
  <c r="G410" i="14" s="1"/>
  <c r="G411" i="14" a="1"/>
  <c r="G411" i="14" s="1"/>
  <c r="G412" i="14" a="1"/>
  <c r="G412" i="14" s="1"/>
  <c r="G413" i="14" a="1"/>
  <c r="G413" i="14" s="1"/>
  <c r="G414" i="14" a="1"/>
  <c r="G414" i="14" s="1"/>
  <c r="G415" i="14" a="1"/>
  <c r="G415" i="14" s="1"/>
  <c r="G416" i="14" a="1"/>
  <c r="G416" i="14" s="1"/>
  <c r="G417" i="14" a="1"/>
  <c r="G417" i="14" s="1"/>
  <c r="G418" i="14" a="1"/>
  <c r="G418" i="14" s="1"/>
  <c r="G419" i="14" a="1"/>
  <c r="G419" i="14" s="1"/>
  <c r="G420" i="14" a="1"/>
  <c r="G420" i="14" s="1"/>
  <c r="G421" i="14" a="1"/>
  <c r="G421" i="14" s="1"/>
  <c r="G422" i="14" a="1"/>
  <c r="G422" i="14" s="1"/>
  <c r="G423" i="14" a="1"/>
  <c r="G423" i="14" s="1"/>
  <c r="G424" i="14" a="1"/>
  <c r="G424" i="14" s="1"/>
  <c r="G425" i="14" a="1"/>
  <c r="G425" i="14" s="1"/>
  <c r="G426" i="14" a="1"/>
  <c r="G426" i="14" s="1"/>
  <c r="G427" i="14" a="1"/>
  <c r="G427" i="14" s="1"/>
  <c r="G428" i="14" a="1"/>
  <c r="G428" i="14" s="1"/>
  <c r="G429" i="14" a="1"/>
  <c r="G429" i="14" s="1"/>
  <c r="G430" i="14" a="1"/>
  <c r="G430" i="14" s="1"/>
  <c r="G431" i="14" a="1"/>
  <c r="G431" i="14" s="1"/>
  <c r="G432" i="14" a="1"/>
  <c r="G432" i="14" s="1"/>
  <c r="G433" i="14" a="1"/>
  <c r="G433" i="14" s="1"/>
  <c r="G434" i="14" a="1"/>
  <c r="G434" i="14" s="1"/>
  <c r="G435" i="14" a="1"/>
  <c r="G435" i="14" s="1"/>
  <c r="G436" i="14" a="1"/>
  <c r="G436" i="14" s="1"/>
  <c r="G437" i="14" a="1"/>
  <c r="G437" i="14" s="1"/>
  <c r="G438" i="14" a="1"/>
  <c r="G438" i="14" s="1"/>
  <c r="G439" i="14" a="1"/>
  <c r="G439" i="14" s="1"/>
  <c r="G440" i="14" a="1"/>
  <c r="G440" i="14"/>
  <c r="G441" i="14" a="1"/>
  <c r="G441" i="14" s="1"/>
  <c r="G442" i="14" a="1"/>
  <c r="G442" i="14" s="1"/>
  <c r="G443" i="14" a="1"/>
  <c r="G443" i="14" s="1"/>
  <c r="G444" i="14" a="1"/>
  <c r="G444" i="14" s="1"/>
  <c r="G445" i="14" a="1"/>
  <c r="G445" i="14" s="1"/>
  <c r="G446" i="14" a="1"/>
  <c r="G446" i="14" s="1"/>
  <c r="G447" i="14" a="1"/>
  <c r="G447" i="14" s="1"/>
  <c r="G448" i="14" a="1"/>
  <c r="G448" i="14" s="1"/>
  <c r="G449" i="14" a="1"/>
  <c r="G449" i="14" s="1"/>
  <c r="G450" i="14" a="1"/>
  <c r="G450" i="14" s="1"/>
  <c r="G451" i="14" a="1"/>
  <c r="G451" i="14" s="1"/>
  <c r="G452" i="14" a="1"/>
  <c r="G452" i="14" s="1"/>
  <c r="G453" i="14" a="1"/>
  <c r="G453" i="14" s="1"/>
  <c r="G454" i="14" a="1"/>
  <c r="G454" i="14" s="1"/>
  <c r="G455" i="14" a="1"/>
  <c r="G455" i="14" s="1"/>
  <c r="G456" i="14" a="1"/>
  <c r="G456" i="14" s="1"/>
  <c r="G457" i="14" a="1"/>
  <c r="G457" i="14" s="1"/>
  <c r="G458" i="14" a="1"/>
  <c r="G458" i="14" s="1"/>
  <c r="G459" i="14" a="1"/>
  <c r="G459" i="14" s="1"/>
  <c r="G460" i="14" a="1"/>
  <c r="G460" i="14" s="1"/>
  <c r="G461" i="14" a="1"/>
  <c r="G461" i="14" s="1"/>
  <c r="G462" i="14" a="1"/>
  <c r="G462" i="14" s="1"/>
  <c r="G463" i="14" a="1"/>
  <c r="G463" i="14" s="1"/>
  <c r="G464" i="14" a="1"/>
  <c r="G464" i="14" s="1"/>
  <c r="G465" i="14" a="1"/>
  <c r="G465" i="14" s="1"/>
  <c r="G466" i="14" a="1"/>
  <c r="G466" i="14" s="1"/>
  <c r="G467" i="14" a="1"/>
  <c r="G467" i="14" s="1"/>
  <c r="G468" i="14" a="1"/>
  <c r="G468" i="14" s="1"/>
  <c r="G469" i="14" a="1"/>
  <c r="G469" i="14" s="1"/>
  <c r="G470" i="14" a="1"/>
  <c r="G470" i="14" s="1"/>
  <c r="G471" i="14" a="1"/>
  <c r="G471" i="14" s="1"/>
  <c r="G472" i="14" a="1"/>
  <c r="G472" i="14" s="1"/>
  <c r="G473" i="14" a="1"/>
  <c r="G473" i="14" s="1"/>
  <c r="G474" i="14" a="1"/>
  <c r="G474" i="14" s="1"/>
  <c r="G475" i="14" a="1"/>
  <c r="G475" i="14" s="1"/>
  <c r="G476" i="14" a="1"/>
  <c r="G476" i="14" s="1"/>
  <c r="G477" i="14" a="1"/>
  <c r="G477" i="14" s="1"/>
  <c r="G478" i="14" a="1"/>
  <c r="G478" i="14" s="1"/>
  <c r="G479" i="14" a="1"/>
  <c r="G479" i="14" s="1"/>
  <c r="G480" i="14" a="1"/>
  <c r="G480" i="14" s="1"/>
  <c r="G481" i="14" a="1"/>
  <c r="G481" i="14" s="1"/>
  <c r="G482" i="14" a="1"/>
  <c r="G482" i="14" s="1"/>
  <c r="G483" i="14" a="1"/>
  <c r="G483" i="14" s="1"/>
  <c r="G484" i="14" a="1"/>
  <c r="G484" i="14" s="1"/>
  <c r="G485" i="14" a="1"/>
  <c r="G485" i="14" s="1"/>
  <c r="G486" i="14" a="1"/>
  <c r="G486" i="14" s="1"/>
  <c r="G487" i="14" a="1"/>
  <c r="G487" i="14" s="1"/>
  <c r="G488" i="14" a="1"/>
  <c r="G488" i="14" s="1"/>
  <c r="G489" i="14" a="1"/>
  <c r="G489" i="14" s="1"/>
  <c r="G490" i="14" a="1"/>
  <c r="G490" i="14" s="1"/>
  <c r="G491" i="14" a="1"/>
  <c r="G491" i="14" s="1"/>
  <c r="G492" i="14" a="1"/>
  <c r="G492" i="14" s="1"/>
  <c r="G493" i="14" a="1"/>
  <c r="G493" i="14" s="1"/>
  <c r="G494" i="14" a="1"/>
  <c r="G494" i="14" s="1"/>
  <c r="G495" i="14" a="1"/>
  <c r="G495" i="14" s="1"/>
  <c r="G496" i="14" a="1"/>
  <c r="G496" i="14" s="1"/>
  <c r="G497" i="14" a="1"/>
  <c r="G497" i="14" s="1"/>
  <c r="G498" i="14" a="1"/>
  <c r="G498" i="14" s="1"/>
  <c r="G499" i="14" a="1"/>
  <c r="G499" i="14" s="1"/>
  <c r="G500" i="14" a="1"/>
  <c r="G500" i="14" s="1"/>
  <c r="G501" i="14" a="1"/>
  <c r="G501" i="14" s="1"/>
  <c r="G502" i="14" a="1"/>
  <c r="G502" i="14" s="1"/>
  <c r="G503" i="14" a="1"/>
  <c r="G503" i="14" s="1"/>
  <c r="G504" i="14" a="1"/>
  <c r="G504" i="14" s="1"/>
  <c r="G505" i="14" a="1"/>
  <c r="G505" i="14" s="1"/>
  <c r="G506" i="14" a="1"/>
  <c r="G506" i="14" s="1"/>
  <c r="G507" i="14" a="1"/>
  <c r="G507" i="14" s="1"/>
  <c r="G508" i="14" a="1"/>
  <c r="G508" i="14" s="1"/>
  <c r="G509" i="14" a="1"/>
  <c r="G509" i="14" s="1"/>
  <c r="G510" i="14" a="1"/>
  <c r="G510" i="14" s="1"/>
  <c r="G511" i="14" a="1"/>
  <c r="G511" i="14" s="1"/>
  <c r="G512" i="14" a="1"/>
  <c r="G512" i="14" s="1"/>
  <c r="G513" i="14" a="1"/>
  <c r="G513" i="14" s="1"/>
  <c r="G514" i="14" a="1"/>
  <c r="G514" i="14" s="1"/>
  <c r="G515" i="14" a="1"/>
  <c r="G515" i="14" s="1"/>
  <c r="G516" i="14" a="1"/>
  <c r="G516" i="14" s="1"/>
  <c r="G517" i="14" a="1"/>
  <c r="G517" i="14" s="1"/>
  <c r="G518" i="14" a="1"/>
  <c r="G518" i="14" s="1"/>
  <c r="G519" i="14" a="1"/>
  <c r="G519" i="14" s="1"/>
  <c r="G520" i="14" a="1"/>
  <c r="G520" i="14" s="1"/>
  <c r="G521" i="14" a="1"/>
  <c r="G521" i="14" s="1"/>
  <c r="G522" i="14" a="1"/>
  <c r="G522" i="14" s="1"/>
  <c r="G523" i="14" a="1"/>
  <c r="G523" i="14" s="1"/>
  <c r="G524" i="14" a="1"/>
  <c r="G524" i="14" s="1"/>
  <c r="G525" i="14" a="1"/>
  <c r="G525" i="14" s="1"/>
  <c r="G526" i="14" a="1"/>
  <c r="G526" i="14" s="1"/>
  <c r="G527" i="14" a="1"/>
  <c r="G527" i="14" s="1"/>
  <c r="G528" i="14" a="1"/>
  <c r="G528" i="14" s="1"/>
  <c r="G529" i="14" a="1"/>
  <c r="G529" i="14" s="1"/>
  <c r="G530" i="14" a="1"/>
  <c r="G530" i="14" s="1"/>
  <c r="G531" i="14" a="1"/>
  <c r="G531" i="14" s="1"/>
  <c r="G532" i="14" a="1"/>
  <c r="G532" i="14" s="1"/>
  <c r="G533" i="14" a="1"/>
  <c r="G533" i="14" s="1"/>
  <c r="G534" i="14" a="1"/>
  <c r="G534" i="14" s="1"/>
  <c r="G535" i="14" a="1"/>
  <c r="G535" i="14" s="1"/>
  <c r="G536" i="14" a="1"/>
  <c r="G536" i="14" s="1"/>
  <c r="G537" i="14" a="1"/>
  <c r="G537" i="14" s="1"/>
  <c r="G538" i="14" a="1"/>
  <c r="G538" i="14" s="1"/>
  <c r="G539" i="14" a="1"/>
  <c r="G539" i="14" s="1"/>
  <c r="G540" i="14" a="1"/>
  <c r="G540" i="14" s="1"/>
  <c r="G541" i="14" a="1"/>
  <c r="G541" i="14" s="1"/>
  <c r="G542" i="14" a="1"/>
  <c r="G542" i="14" s="1"/>
  <c r="G543" i="14" a="1"/>
  <c r="G543" i="14" s="1"/>
  <c r="G544" i="14" a="1"/>
  <c r="G544" i="14" s="1"/>
  <c r="G545" i="14" a="1"/>
  <c r="G545" i="14" s="1"/>
  <c r="G546" i="14" a="1"/>
  <c r="G546" i="14" s="1"/>
  <c r="G547" i="14" a="1"/>
  <c r="G547" i="14" s="1"/>
  <c r="G548" i="14" a="1"/>
  <c r="G548" i="14" s="1"/>
  <c r="G549" i="14" a="1"/>
  <c r="G549" i="14" s="1"/>
  <c r="G550" i="14" a="1"/>
  <c r="G550" i="14" s="1"/>
  <c r="G551" i="14" a="1"/>
  <c r="G551" i="14" s="1"/>
  <c r="G552" i="14" a="1"/>
  <c r="G552" i="14" s="1"/>
  <c r="G553" i="14" a="1"/>
  <c r="G553" i="14" s="1"/>
  <c r="G554" i="14" a="1"/>
  <c r="G554" i="14" s="1"/>
  <c r="G555" i="14" a="1"/>
  <c r="G555" i="14" s="1"/>
  <c r="G556" i="14" a="1"/>
  <c r="G556" i="14" s="1"/>
  <c r="G557" i="14" a="1"/>
  <c r="G557" i="14" s="1"/>
  <c r="G558" i="14" a="1"/>
  <c r="G558" i="14" s="1"/>
  <c r="G559" i="14" a="1"/>
  <c r="G559" i="14" s="1"/>
  <c r="G560" i="14" a="1"/>
  <c r="G560" i="14" s="1"/>
  <c r="G561" i="14" a="1"/>
  <c r="G561" i="14" s="1"/>
  <c r="G562" i="14" a="1"/>
  <c r="G562" i="14" s="1"/>
  <c r="G563" i="14" a="1"/>
  <c r="G563" i="14" s="1"/>
  <c r="G564" i="14" a="1"/>
  <c r="G564" i="14" s="1"/>
  <c r="G565" i="14" a="1"/>
  <c r="G565" i="14" s="1"/>
  <c r="G566" i="14" a="1"/>
  <c r="G566" i="14" s="1"/>
  <c r="G567" i="14" a="1"/>
  <c r="G567" i="14" s="1"/>
  <c r="G568" i="14" a="1"/>
  <c r="G568" i="14" s="1"/>
  <c r="G569" i="14" a="1"/>
  <c r="G569" i="14" s="1"/>
  <c r="G570" i="14" a="1"/>
  <c r="G570" i="14" s="1"/>
  <c r="G571" i="14" a="1"/>
  <c r="G571" i="14" s="1"/>
  <c r="G572" i="14" a="1"/>
  <c r="G572" i="14" s="1"/>
  <c r="G573" i="14" a="1"/>
  <c r="G573" i="14" s="1"/>
  <c r="G574" i="14" a="1"/>
  <c r="G574" i="14" s="1"/>
  <c r="G575" i="14" a="1"/>
  <c r="G575" i="14" s="1"/>
  <c r="G576" i="14" a="1"/>
  <c r="G576" i="14" s="1"/>
  <c r="G577" i="14" a="1"/>
  <c r="G577" i="14" s="1"/>
  <c r="G578" i="14" a="1"/>
  <c r="G578" i="14" s="1"/>
  <c r="G579" i="14" a="1"/>
  <c r="G579" i="14" s="1"/>
  <c r="G580" i="14" a="1"/>
  <c r="G580" i="14" s="1"/>
  <c r="G581" i="14" a="1"/>
  <c r="G581" i="14" s="1"/>
  <c r="G582" i="14" a="1"/>
  <c r="G582" i="14" s="1"/>
  <c r="G583" i="14" a="1"/>
  <c r="G583" i="14" s="1"/>
  <c r="G584" i="14" a="1"/>
  <c r="G584" i="14" s="1"/>
  <c r="G585" i="14" a="1"/>
  <c r="G585" i="14" s="1"/>
  <c r="G586" i="14" a="1"/>
  <c r="G586" i="14" s="1"/>
  <c r="G587" i="14" a="1"/>
  <c r="G587" i="14" s="1"/>
  <c r="G588" i="14" a="1"/>
  <c r="G588" i="14" s="1"/>
  <c r="G589" i="14" a="1"/>
  <c r="G589" i="14" s="1"/>
  <c r="G590" i="14" a="1"/>
  <c r="G590" i="14" s="1"/>
  <c r="G591" i="14" a="1"/>
  <c r="G591" i="14" s="1"/>
  <c r="G592" i="14" a="1"/>
  <c r="G592" i="14" s="1"/>
  <c r="G593" i="14" a="1"/>
  <c r="G593" i="14" s="1"/>
  <c r="G594" i="14" a="1"/>
  <c r="G594" i="14" s="1"/>
  <c r="G595" i="14" a="1"/>
  <c r="G595" i="14" s="1"/>
  <c r="G596" i="14" a="1"/>
  <c r="G596" i="14" s="1"/>
  <c r="G597" i="14" a="1"/>
  <c r="G597" i="14" s="1"/>
  <c r="G598" i="14" a="1"/>
  <c r="G598" i="14" s="1"/>
  <c r="G599" i="14" a="1"/>
  <c r="G599" i="14" s="1"/>
  <c r="G600" i="14" a="1"/>
  <c r="G600" i="14" s="1"/>
  <c r="G601" i="14" a="1"/>
  <c r="G601" i="14" s="1"/>
  <c r="G602" i="14" a="1"/>
  <c r="G602" i="14" s="1"/>
  <c r="G603" i="14" a="1"/>
  <c r="G603" i="14" s="1"/>
  <c r="G604" i="14" a="1"/>
  <c r="G604" i="14" s="1"/>
  <c r="G605" i="14" a="1"/>
  <c r="G605" i="14" s="1"/>
  <c r="G606" i="14" a="1"/>
  <c r="G606" i="14" s="1"/>
  <c r="G607" i="14" a="1"/>
  <c r="G607" i="14" s="1"/>
  <c r="G608" i="14" a="1"/>
  <c r="G608" i="14" s="1"/>
  <c r="G609" i="14" a="1"/>
  <c r="G609" i="14" s="1"/>
  <c r="G610" i="14" a="1"/>
  <c r="G610" i="14" s="1"/>
  <c r="G611" i="14" a="1"/>
  <c r="G611" i="14" s="1"/>
  <c r="G612" i="14" a="1"/>
  <c r="G612" i="14" s="1"/>
  <c r="G613" i="14" a="1"/>
  <c r="G613" i="14" s="1"/>
  <c r="G614" i="14" a="1"/>
  <c r="G614" i="14" s="1"/>
  <c r="G615" i="14" a="1"/>
  <c r="G615" i="14" s="1"/>
  <c r="G616" i="14" a="1"/>
  <c r="G616" i="14" s="1"/>
  <c r="G617" i="14" a="1"/>
  <c r="G617" i="14" s="1"/>
  <c r="G618" i="14" a="1"/>
  <c r="G618" i="14" s="1"/>
  <c r="G619" i="14" a="1"/>
  <c r="G619" i="14" s="1"/>
  <c r="G620" i="14" a="1"/>
  <c r="G620" i="14" s="1"/>
  <c r="G621" i="14" a="1"/>
  <c r="G621" i="14" s="1"/>
  <c r="G622" i="14" a="1"/>
  <c r="G622" i="14" s="1"/>
  <c r="G623" i="14" a="1"/>
  <c r="G623" i="14" s="1"/>
  <c r="G624" i="14" a="1"/>
  <c r="G624" i="14" s="1"/>
  <c r="G625" i="14" a="1"/>
  <c r="G625" i="14" s="1"/>
  <c r="G626" i="14" a="1"/>
  <c r="G626" i="14" s="1"/>
  <c r="G627" i="14" a="1"/>
  <c r="G627" i="14" s="1"/>
  <c r="G628" i="14" a="1"/>
  <c r="G628" i="14" s="1"/>
  <c r="G629" i="14" a="1"/>
  <c r="G629" i="14" s="1"/>
  <c r="G630" i="14" a="1"/>
  <c r="G630" i="14" s="1"/>
  <c r="G631" i="14" a="1"/>
  <c r="G631" i="14" s="1"/>
  <c r="G632" i="14" a="1"/>
  <c r="G632" i="14" s="1"/>
  <c r="G633" i="14" a="1"/>
  <c r="G633" i="14" s="1"/>
  <c r="G634" i="14" a="1"/>
  <c r="G634" i="14" s="1"/>
  <c r="G635" i="14" a="1"/>
  <c r="G635" i="14" s="1"/>
  <c r="G636" i="14" a="1"/>
  <c r="G636" i="14" s="1"/>
  <c r="G637" i="14" a="1"/>
  <c r="G637" i="14" s="1"/>
  <c r="G638" i="14" a="1"/>
  <c r="G638" i="14" s="1"/>
  <c r="G639" i="14" a="1"/>
  <c r="G639" i="14" s="1"/>
  <c r="G640" i="14" a="1"/>
  <c r="G640" i="14" s="1"/>
  <c r="G641" i="14" a="1"/>
  <c r="G641" i="14" s="1"/>
  <c r="G642" i="14" a="1"/>
  <c r="G642" i="14" s="1"/>
  <c r="G643" i="14" a="1"/>
  <c r="G643" i="14" s="1"/>
  <c r="G644" i="14" a="1"/>
  <c r="G644" i="14" s="1"/>
  <c r="G645" i="14" a="1"/>
  <c r="G645" i="14" s="1"/>
  <c r="G646" i="14" a="1"/>
  <c r="G646" i="14" s="1"/>
  <c r="G647" i="14" a="1"/>
  <c r="G647" i="14" s="1"/>
  <c r="G648" i="14" a="1"/>
  <c r="G648" i="14" s="1"/>
  <c r="G649" i="14" a="1"/>
  <c r="G649" i="14" s="1"/>
  <c r="G650" i="14" a="1"/>
  <c r="G650" i="14" s="1"/>
  <c r="G651" i="14" a="1"/>
  <c r="G651" i="14" s="1"/>
  <c r="G652" i="14" a="1"/>
  <c r="G652" i="14" s="1"/>
  <c r="G653" i="14" a="1"/>
  <c r="G653" i="14" s="1"/>
  <c r="G654" i="14" a="1"/>
  <c r="G654" i="14" s="1"/>
  <c r="G655" i="14" a="1"/>
  <c r="G655" i="14" s="1"/>
  <c r="G656" i="14" a="1"/>
  <c r="G656" i="14" s="1"/>
  <c r="G657" i="14" a="1"/>
  <c r="G657" i="14" s="1"/>
  <c r="G658" i="14" a="1"/>
  <c r="G658" i="14" s="1"/>
  <c r="G659" i="14" a="1"/>
  <c r="G659" i="14" s="1"/>
  <c r="G660" i="14" a="1"/>
  <c r="G660" i="14" s="1"/>
  <c r="G661" i="14" a="1"/>
  <c r="G661" i="14" s="1"/>
  <c r="G662" i="14" a="1"/>
  <c r="G662" i="14" s="1"/>
  <c r="G663" i="14" a="1"/>
  <c r="G663" i="14" s="1"/>
  <c r="G664" i="14" a="1"/>
  <c r="G664" i="14" s="1"/>
  <c r="G665" i="14" a="1"/>
  <c r="G665" i="14" s="1"/>
  <c r="G666" i="14" a="1"/>
  <c r="G666" i="14" s="1"/>
  <c r="G667" i="14" a="1"/>
  <c r="G667" i="14" s="1"/>
  <c r="G668" i="14" a="1"/>
  <c r="G668" i="14" s="1"/>
  <c r="G669" i="14" a="1"/>
  <c r="G669" i="14" s="1"/>
  <c r="G670" i="14" a="1"/>
  <c r="G670" i="14" s="1"/>
  <c r="G671" i="14" a="1"/>
  <c r="G671" i="14" s="1"/>
  <c r="G672" i="14" a="1"/>
  <c r="G672" i="14" s="1"/>
  <c r="G673" i="14" a="1"/>
  <c r="G673" i="14" s="1"/>
  <c r="G674" i="14" a="1"/>
  <c r="G674" i="14" s="1"/>
  <c r="G675" i="14" a="1"/>
  <c r="G675" i="14" s="1"/>
  <c r="G676" i="14" a="1"/>
  <c r="G676" i="14" s="1"/>
  <c r="G677" i="14" a="1"/>
  <c r="G677" i="14" s="1"/>
  <c r="G678" i="14" a="1"/>
  <c r="G678" i="14" s="1"/>
  <c r="G679" i="14" a="1"/>
  <c r="G679" i="14" s="1"/>
  <c r="G680" i="14" a="1"/>
  <c r="G680" i="14" s="1"/>
  <c r="G681" i="14" a="1"/>
  <c r="G681" i="14" s="1"/>
  <c r="G682" i="14" a="1"/>
  <c r="G682" i="14" s="1"/>
  <c r="G683" i="14" a="1"/>
  <c r="G683" i="14" s="1"/>
  <c r="G684" i="14" a="1"/>
  <c r="G684" i="14" s="1"/>
  <c r="G685" i="14" a="1"/>
  <c r="G685" i="14" s="1"/>
  <c r="G686" i="14" a="1"/>
  <c r="G686" i="14" s="1"/>
  <c r="G687" i="14" a="1"/>
  <c r="G687" i="14" s="1"/>
  <c r="G688" i="14" a="1"/>
  <c r="G688" i="14" s="1"/>
  <c r="G689" i="14" a="1"/>
  <c r="G689" i="14" s="1"/>
  <c r="G690" i="14" a="1"/>
  <c r="G690" i="14" s="1"/>
  <c r="G691" i="14" a="1"/>
  <c r="G691" i="14" s="1"/>
  <c r="G692" i="14" a="1"/>
  <c r="G692" i="14" s="1"/>
  <c r="G693" i="14" a="1"/>
  <c r="G693" i="14" s="1"/>
  <c r="G694" i="14" a="1"/>
  <c r="G694" i="14" s="1"/>
  <c r="G695" i="14" a="1"/>
  <c r="G695" i="14" s="1"/>
  <c r="G696" i="14" a="1"/>
  <c r="G696" i="14" s="1"/>
  <c r="G697" i="14" a="1"/>
  <c r="G697" i="14" s="1"/>
  <c r="G698" i="14" a="1"/>
  <c r="G698" i="14" s="1"/>
  <c r="G699" i="14" a="1"/>
  <c r="G699" i="14" s="1"/>
  <c r="G700" i="14" a="1"/>
  <c r="G700" i="14" s="1"/>
  <c r="G701" i="14" a="1"/>
  <c r="G701" i="14" s="1"/>
  <c r="G702" i="14" a="1"/>
  <c r="G702" i="14" s="1"/>
  <c r="G703" i="14" a="1"/>
  <c r="G703" i="14" s="1"/>
  <c r="G704" i="14" a="1"/>
  <c r="G704" i="14" s="1"/>
  <c r="G705" i="14" a="1"/>
  <c r="G705" i="14" s="1"/>
  <c r="G706" i="14" a="1"/>
  <c r="G706" i="14" s="1"/>
  <c r="G707" i="14" a="1"/>
  <c r="G707" i="14" s="1"/>
  <c r="G708" i="14" a="1"/>
  <c r="G708" i="14" s="1"/>
  <c r="G709" i="14" a="1"/>
  <c r="G709" i="14" s="1"/>
  <c r="G710" i="14" a="1"/>
  <c r="G710" i="14" s="1"/>
  <c r="G711" i="14" a="1"/>
  <c r="G711" i="14" s="1"/>
  <c r="G712" i="14" a="1"/>
  <c r="G712" i="14" s="1"/>
  <c r="G713" i="14" a="1"/>
  <c r="G713" i="14" s="1"/>
  <c r="G714" i="14" a="1"/>
  <c r="G714" i="14" s="1"/>
  <c r="G715" i="14" a="1"/>
  <c r="G715" i="14" s="1"/>
  <c r="G716" i="14" a="1"/>
  <c r="G716" i="14" s="1"/>
  <c r="G717" i="14" a="1"/>
  <c r="G717" i="14" s="1"/>
  <c r="G718" i="14" a="1"/>
  <c r="G718" i="14" s="1"/>
  <c r="G719" i="14" a="1"/>
  <c r="G719" i="14" s="1"/>
  <c r="G720" i="14" a="1"/>
  <c r="G720" i="14" s="1"/>
  <c r="G721" i="14" a="1"/>
  <c r="G721" i="14" s="1"/>
  <c r="G722" i="14" a="1"/>
  <c r="G722" i="14" s="1"/>
  <c r="G723" i="14" a="1"/>
  <c r="G723" i="14" s="1"/>
  <c r="G724" i="14" a="1"/>
  <c r="G724" i="14" s="1"/>
  <c r="G725" i="14" a="1"/>
  <c r="G725" i="14" s="1"/>
  <c r="G726" i="14" a="1"/>
  <c r="G726" i="14" s="1"/>
  <c r="G727" i="14" a="1"/>
  <c r="G727" i="14" s="1"/>
  <c r="G728" i="14" a="1"/>
  <c r="G728" i="14" s="1"/>
  <c r="G729" i="14" a="1"/>
  <c r="G729" i="14" s="1"/>
  <c r="G730" i="14" a="1"/>
  <c r="G730" i="14" s="1"/>
  <c r="G731" i="14" a="1"/>
  <c r="G731" i="14" s="1"/>
  <c r="G732" i="14" a="1"/>
  <c r="G732" i="14" s="1"/>
  <c r="G733" i="14" a="1"/>
  <c r="G733" i="14" s="1"/>
  <c r="G734" i="14" a="1"/>
  <c r="G734" i="14" s="1"/>
  <c r="G735" i="14" a="1"/>
  <c r="G735" i="14" s="1"/>
  <c r="G736" i="14" a="1"/>
  <c r="G736" i="14" s="1"/>
  <c r="G737" i="14" a="1"/>
  <c r="G737" i="14" s="1"/>
  <c r="G738" i="14" a="1"/>
  <c r="G738" i="14" s="1"/>
  <c r="G739" i="14" a="1"/>
  <c r="G739" i="14" s="1"/>
  <c r="G740" i="14" a="1"/>
  <c r="G740" i="14" s="1"/>
  <c r="G741" i="14" a="1"/>
  <c r="G741" i="14" s="1"/>
  <c r="G742" i="14" a="1"/>
  <c r="G742" i="14" s="1"/>
  <c r="G743" i="14" a="1"/>
  <c r="G743" i="14" s="1"/>
  <c r="G744" i="14" a="1"/>
  <c r="G744" i="14" s="1"/>
  <c r="G745" i="14" a="1"/>
  <c r="G745" i="14" s="1"/>
  <c r="G746" i="14" a="1"/>
  <c r="G746" i="14" s="1"/>
  <c r="G747" i="14" a="1"/>
  <c r="G747" i="14" s="1"/>
  <c r="G748" i="14" a="1"/>
  <c r="G748" i="14" s="1"/>
  <c r="G749" i="14" a="1"/>
  <c r="G749" i="14" s="1"/>
  <c r="G750" i="14" a="1"/>
  <c r="G750" i="14" s="1"/>
  <c r="G751" i="14" a="1"/>
  <c r="G751" i="14" s="1"/>
  <c r="G752" i="14" a="1"/>
  <c r="G752" i="14" s="1"/>
  <c r="G753" i="14" a="1"/>
  <c r="G753" i="14" s="1"/>
  <c r="G754" i="14" a="1"/>
  <c r="G754" i="14" s="1"/>
  <c r="G755" i="14" a="1"/>
  <c r="G755" i="14" s="1"/>
  <c r="G756" i="14" a="1"/>
  <c r="G756" i="14" s="1"/>
  <c r="G757" i="14" a="1"/>
  <c r="G757" i="14" s="1"/>
  <c r="G758" i="14" a="1"/>
  <c r="G758" i="14" s="1"/>
  <c r="G759" i="14" a="1"/>
  <c r="G759" i="14" s="1"/>
  <c r="G760" i="14" a="1"/>
  <c r="G760" i="14" s="1"/>
  <c r="G761" i="14" a="1"/>
  <c r="G761" i="14" s="1"/>
  <c r="G762" i="14" a="1"/>
  <c r="G762" i="14" s="1"/>
  <c r="G763" i="14" a="1"/>
  <c r="G763" i="14" s="1"/>
  <c r="G764" i="14" a="1"/>
  <c r="G764" i="14" s="1"/>
  <c r="G765" i="14" a="1"/>
  <c r="G765" i="14" s="1"/>
  <c r="G766" i="14" a="1"/>
  <c r="G766" i="14" s="1"/>
  <c r="G767" i="14" a="1"/>
  <c r="G767" i="14" s="1"/>
  <c r="G768" i="14" a="1"/>
  <c r="G768" i="14" s="1"/>
  <c r="G769" i="14" a="1"/>
  <c r="G769" i="14" s="1"/>
  <c r="G770" i="14" a="1"/>
  <c r="G770" i="14" s="1"/>
  <c r="G771" i="14" a="1"/>
  <c r="G771" i="14" s="1"/>
  <c r="G772" i="14" a="1"/>
  <c r="G772" i="14" s="1"/>
  <c r="G773" i="14" a="1"/>
  <c r="G773" i="14" s="1"/>
  <c r="G774" i="14" a="1"/>
  <c r="G774" i="14" s="1"/>
  <c r="G775" i="14" a="1"/>
  <c r="G775" i="14" s="1"/>
  <c r="G776" i="14" a="1"/>
  <c r="G776" i="14" s="1"/>
  <c r="G777" i="14" a="1"/>
  <c r="G777" i="14" s="1"/>
  <c r="G778" i="14" a="1"/>
  <c r="G778" i="14" s="1"/>
  <c r="G779" i="14" a="1"/>
  <c r="G779" i="14" s="1"/>
  <c r="G780" i="14" a="1"/>
  <c r="G780" i="14" s="1"/>
  <c r="G781" i="14" a="1"/>
  <c r="G781" i="14" s="1"/>
  <c r="G782" i="14" a="1"/>
  <c r="G782" i="14" s="1"/>
  <c r="G783" i="14" a="1"/>
  <c r="G783" i="14" s="1"/>
  <c r="G784" i="14" a="1"/>
  <c r="G784" i="14" s="1"/>
  <c r="G785" i="14" a="1"/>
  <c r="G785" i="14" s="1"/>
  <c r="G786" i="14" a="1"/>
  <c r="G786" i="14" s="1"/>
  <c r="G787" i="14" a="1"/>
  <c r="G787" i="14" s="1"/>
  <c r="G788" i="14" a="1"/>
  <c r="G788" i="14" s="1"/>
  <c r="G789" i="14" a="1"/>
  <c r="G789" i="14" s="1"/>
  <c r="G790" i="14" a="1"/>
  <c r="G790" i="14" s="1"/>
  <c r="G791" i="14" a="1"/>
  <c r="G791" i="14" s="1"/>
  <c r="G792" i="14" a="1"/>
  <c r="G792" i="14" s="1"/>
  <c r="G793" i="14" a="1"/>
  <c r="G793" i="14" s="1"/>
  <c r="G794" i="14" a="1"/>
  <c r="G794" i="14" s="1"/>
  <c r="G795" i="14" a="1"/>
  <c r="G795" i="14" s="1"/>
  <c r="G796" i="14" a="1"/>
  <c r="G796" i="14" s="1"/>
  <c r="G797" i="14" a="1"/>
  <c r="G797" i="14" s="1"/>
  <c r="G798" i="14" a="1"/>
  <c r="G798" i="14" s="1"/>
  <c r="G799" i="14" a="1"/>
  <c r="G799" i="14" s="1"/>
  <c r="G800" i="14" a="1"/>
  <c r="G800" i="14" s="1"/>
  <c r="G801" i="14" a="1"/>
  <c r="G801" i="14"/>
  <c r="G802" i="14" a="1"/>
  <c r="G802" i="14"/>
  <c r="G803" i="14" a="1"/>
  <c r="G803" i="14" s="1"/>
  <c r="G804" i="14" a="1"/>
  <c r="G804" i="14" s="1"/>
  <c r="G805" i="14" a="1"/>
  <c r="G805" i="14" s="1"/>
  <c r="G806" i="14" a="1"/>
  <c r="G806" i="14" s="1"/>
  <c r="G807" i="14" a="1"/>
  <c r="G807" i="14" s="1"/>
  <c r="G808" i="14" a="1"/>
  <c r="G808" i="14" s="1"/>
  <c r="G809" i="14" a="1"/>
  <c r="G809" i="14" s="1"/>
  <c r="G810" i="14" a="1"/>
  <c r="G810" i="14" s="1"/>
  <c r="G811" i="14" a="1"/>
  <c r="G811" i="14" s="1"/>
  <c r="G812" i="14" a="1"/>
  <c r="G812" i="14" s="1"/>
  <c r="G813" i="14" a="1"/>
  <c r="G813" i="14" s="1"/>
  <c r="G814" i="14" a="1"/>
  <c r="G814" i="14" s="1"/>
  <c r="G815" i="14" a="1"/>
  <c r="G815" i="14" s="1"/>
  <c r="G816" i="14" a="1"/>
  <c r="G816" i="14" s="1"/>
  <c r="G817" i="14" a="1"/>
  <c r="G817" i="14"/>
  <c r="G818" i="14" a="1"/>
  <c r="G818" i="14" s="1"/>
  <c r="G819" i="14" a="1"/>
  <c r="G819" i="14" s="1"/>
  <c r="G820" i="14" a="1"/>
  <c r="G820" i="14" s="1"/>
  <c r="G821" i="14" a="1"/>
  <c r="G821" i="14" s="1"/>
  <c r="G822" i="14" a="1"/>
  <c r="G822" i="14" s="1"/>
  <c r="G823" i="14" a="1"/>
  <c r="G823" i="14" s="1"/>
  <c r="G824" i="14" a="1"/>
  <c r="G824" i="14" s="1"/>
  <c r="G825" i="14" a="1"/>
  <c r="G825" i="14" s="1"/>
  <c r="G826" i="14" a="1"/>
  <c r="G826" i="14" s="1"/>
  <c r="G827" i="14" a="1"/>
  <c r="G827" i="14" s="1"/>
  <c r="G828" i="14" a="1"/>
  <c r="G828" i="14" s="1"/>
  <c r="G829" i="14" a="1"/>
  <c r="G829" i="14" s="1"/>
  <c r="G830" i="14" a="1"/>
  <c r="G830" i="14" s="1"/>
  <c r="G831" i="14" a="1"/>
  <c r="G831" i="14" s="1"/>
  <c r="G832" i="14" a="1"/>
  <c r="G832" i="14" s="1"/>
  <c r="G833" i="14" a="1"/>
  <c r="G833" i="14" s="1"/>
  <c r="G834" i="14" a="1"/>
  <c r="G834" i="14" s="1"/>
  <c r="G835" i="14" a="1"/>
  <c r="G835" i="14" s="1"/>
  <c r="G836" i="14" a="1"/>
  <c r="G836" i="14" s="1"/>
  <c r="G837" i="14" a="1"/>
  <c r="G837" i="14" s="1"/>
  <c r="G838" i="14" a="1"/>
  <c r="G838" i="14" s="1"/>
  <c r="G839" i="14" a="1"/>
  <c r="G839" i="14" s="1"/>
  <c r="G840" i="14" a="1"/>
  <c r="G840" i="14" s="1"/>
  <c r="G841" i="14" a="1"/>
  <c r="G841" i="14" s="1"/>
  <c r="G842" i="14" a="1"/>
  <c r="G842" i="14" s="1"/>
  <c r="G843" i="14" a="1"/>
  <c r="G843" i="14" s="1"/>
  <c r="G844" i="14" a="1"/>
  <c r="G844" i="14" s="1"/>
  <c r="G845" i="14" a="1"/>
  <c r="G845" i="14" s="1"/>
  <c r="G846" i="14" a="1"/>
  <c r="G846" i="14" s="1"/>
  <c r="G847" i="14" a="1"/>
  <c r="G847" i="14" s="1"/>
  <c r="G848" i="14" a="1"/>
  <c r="G848" i="14" s="1"/>
  <c r="G849" i="14" a="1"/>
  <c r="G849" i="14" s="1"/>
  <c r="G850" i="14" a="1"/>
  <c r="G850" i="14" s="1"/>
  <c r="G851" i="14" a="1"/>
  <c r="G851" i="14" s="1"/>
  <c r="G852" i="14" a="1"/>
  <c r="G852" i="14" s="1"/>
  <c r="G853" i="14" a="1"/>
  <c r="G853" i="14" s="1"/>
  <c r="G854" i="14" a="1"/>
  <c r="G854" i="14" s="1"/>
  <c r="G855" i="14" a="1"/>
  <c r="G855" i="14" s="1"/>
  <c r="G856" i="14" a="1"/>
  <c r="G856" i="14" s="1"/>
  <c r="G857" i="14" a="1"/>
  <c r="G857" i="14" s="1"/>
  <c r="G858" i="14" a="1"/>
  <c r="G858" i="14" s="1"/>
  <c r="G859" i="14" a="1"/>
  <c r="G859" i="14" s="1"/>
  <c r="G860" i="14" a="1"/>
  <c r="G860" i="14" s="1"/>
  <c r="G861" i="14" a="1"/>
  <c r="G861" i="14" s="1"/>
  <c r="G862" i="14" a="1"/>
  <c r="G862" i="14" s="1"/>
  <c r="G863" i="14" a="1"/>
  <c r="G863" i="14" s="1"/>
  <c r="G864" i="14" a="1"/>
  <c r="G864" i="14" s="1"/>
  <c r="G865" i="14" a="1"/>
  <c r="G865" i="14" s="1"/>
  <c r="G866" i="14" a="1"/>
  <c r="G866" i="14" s="1"/>
  <c r="G867" i="14" a="1"/>
  <c r="G867" i="14" s="1"/>
  <c r="G868" i="14" a="1"/>
  <c r="G868" i="14" s="1"/>
  <c r="G869" i="14" a="1"/>
  <c r="G869" i="14" s="1"/>
  <c r="G870" i="14" a="1"/>
  <c r="G870" i="14" s="1"/>
  <c r="G871" i="14" a="1"/>
  <c r="G871" i="14" s="1"/>
  <c r="G872" i="14" a="1"/>
  <c r="G872" i="14" s="1"/>
  <c r="G873" i="14" a="1"/>
  <c r="G873" i="14" s="1"/>
  <c r="G874" i="14" a="1"/>
  <c r="G874" i="14" s="1"/>
  <c r="G875" i="14" a="1"/>
  <c r="G875" i="14" s="1"/>
  <c r="G876" i="14" a="1"/>
  <c r="G876" i="14" s="1"/>
  <c r="G877" i="14" a="1"/>
  <c r="G877" i="14" s="1"/>
  <c r="G878" i="14" a="1"/>
  <c r="G878" i="14" s="1"/>
  <c r="G879" i="14" a="1"/>
  <c r="G879" i="14" s="1"/>
  <c r="G880" i="14" a="1"/>
  <c r="G880" i="14" s="1"/>
  <c r="G881" i="14" a="1"/>
  <c r="G881" i="14" s="1"/>
  <c r="G882" i="14" a="1"/>
  <c r="G882" i="14" s="1"/>
  <c r="G883" i="14" a="1"/>
  <c r="G883" i="14" s="1"/>
  <c r="G884" i="14" a="1"/>
  <c r="G884" i="14" s="1"/>
  <c r="G885" i="14" a="1"/>
  <c r="G885" i="14" s="1"/>
  <c r="G886" i="14" a="1"/>
  <c r="G886" i="14" s="1"/>
  <c r="G887" i="14" a="1"/>
  <c r="G887" i="14" s="1"/>
  <c r="G888" i="14" a="1"/>
  <c r="G888" i="14" s="1"/>
  <c r="G889" i="14" a="1"/>
  <c r="G889" i="14" s="1"/>
  <c r="G890" i="14" a="1"/>
  <c r="G890" i="14" s="1"/>
  <c r="G891" i="14" a="1"/>
  <c r="G891" i="14" s="1"/>
  <c r="G892" i="14" a="1"/>
  <c r="G892" i="14" s="1"/>
  <c r="G893" i="14" a="1"/>
  <c r="G893" i="14" s="1"/>
  <c r="G894" i="14" a="1"/>
  <c r="G894" i="14" s="1"/>
  <c r="G895" i="14" a="1"/>
  <c r="G895" i="14" s="1"/>
  <c r="G896" i="14" a="1"/>
  <c r="G896" i="14" s="1"/>
  <c r="G897" i="14" a="1"/>
  <c r="G897" i="14" s="1"/>
  <c r="G898" i="14" a="1"/>
  <c r="G898" i="14" s="1"/>
  <c r="G899" i="14" a="1"/>
  <c r="G899" i="14" s="1"/>
  <c r="G900" i="14" a="1"/>
  <c r="G900" i="14" s="1"/>
  <c r="G901" i="14" a="1"/>
  <c r="G901" i="14" s="1"/>
  <c r="G902" i="14" a="1"/>
  <c r="G902" i="14" s="1"/>
  <c r="G903" i="14" a="1"/>
  <c r="G903" i="14" s="1"/>
  <c r="G904" i="14" a="1"/>
  <c r="G904" i="14" s="1"/>
  <c r="G905" i="14" a="1"/>
  <c r="G905" i="14" s="1"/>
  <c r="G906" i="14" a="1"/>
  <c r="G906" i="14" s="1"/>
  <c r="G907" i="14" a="1"/>
  <c r="G907" i="14" s="1"/>
  <c r="G908" i="14" a="1"/>
  <c r="G908" i="14" s="1"/>
  <c r="G909" i="14" a="1"/>
  <c r="G909" i="14" s="1"/>
  <c r="G910" i="14" a="1"/>
  <c r="G910" i="14" s="1"/>
  <c r="G911" i="14" a="1"/>
  <c r="G911" i="14" s="1"/>
  <c r="G912" i="14" a="1"/>
  <c r="G912" i="14" s="1"/>
  <c r="G913" i="14" a="1"/>
  <c r="G913" i="14" s="1"/>
  <c r="G914" i="14" a="1"/>
  <c r="G914" i="14" s="1"/>
  <c r="G915" i="14" a="1"/>
  <c r="G915" i="14" s="1"/>
  <c r="G916" i="14" a="1"/>
  <c r="G916" i="14" s="1"/>
  <c r="G917" i="14" a="1"/>
  <c r="G917" i="14" s="1"/>
  <c r="G918" i="14" a="1"/>
  <c r="G918" i="14" s="1"/>
  <c r="G919" i="14" a="1"/>
  <c r="G919" i="14" s="1"/>
  <c r="G920" i="14" a="1"/>
  <c r="G920" i="14" s="1"/>
  <c r="G921" i="14" a="1"/>
  <c r="G921" i="14" s="1"/>
  <c r="G922" i="14" a="1"/>
  <c r="G922" i="14" s="1"/>
  <c r="G923" i="14" a="1"/>
  <c r="G923" i="14" s="1"/>
  <c r="G924" i="14" a="1"/>
  <c r="G924" i="14" s="1"/>
  <c r="G925" i="14" a="1"/>
  <c r="G925" i="14" s="1"/>
  <c r="G926" i="14" a="1"/>
  <c r="G926" i="14" s="1"/>
  <c r="G927" i="14" a="1"/>
  <c r="G927" i="14" s="1"/>
  <c r="G928" i="14" a="1"/>
  <c r="G928" i="14" s="1"/>
  <c r="G929" i="14" a="1"/>
  <c r="G929" i="14" s="1"/>
  <c r="G930" i="14" a="1"/>
  <c r="G930" i="14" s="1"/>
  <c r="G931" i="14" a="1"/>
  <c r="G931" i="14" s="1"/>
  <c r="G932" i="14" a="1"/>
  <c r="G932" i="14" s="1"/>
  <c r="G933" i="14" a="1"/>
  <c r="G933" i="14" s="1"/>
  <c r="G934" i="14" a="1"/>
  <c r="G934" i="14" s="1"/>
  <c r="G935" i="14" a="1"/>
  <c r="G935" i="14" s="1"/>
  <c r="G936" i="14" a="1"/>
  <c r="G936" i="14" s="1"/>
  <c r="G937" i="14" a="1"/>
  <c r="G937" i="14" s="1"/>
  <c r="G938" i="14" a="1"/>
  <c r="G938" i="14" s="1"/>
  <c r="G939" i="14" a="1"/>
  <c r="G939" i="14" s="1"/>
  <c r="G940" i="14" a="1"/>
  <c r="G940" i="14" s="1"/>
  <c r="G941" i="14" a="1"/>
  <c r="G941" i="14" s="1"/>
  <c r="G942" i="14" a="1"/>
  <c r="G942" i="14" s="1"/>
  <c r="G943" i="14" a="1"/>
  <c r="G943" i="14" s="1"/>
  <c r="G944" i="14" a="1"/>
  <c r="G944" i="14" s="1"/>
  <c r="G945" i="14" a="1"/>
  <c r="G945" i="14" s="1"/>
  <c r="G946" i="14" a="1"/>
  <c r="G946" i="14" s="1"/>
  <c r="G947" i="14" a="1"/>
  <c r="G947" i="14" s="1"/>
  <c r="G948" i="14" a="1"/>
  <c r="G948" i="14" s="1"/>
  <c r="G949" i="14" a="1"/>
  <c r="G949" i="14" s="1"/>
  <c r="G950" i="14" a="1"/>
  <c r="G950" i="14" s="1"/>
  <c r="G951" i="14" a="1"/>
  <c r="G951" i="14" s="1"/>
  <c r="G952" i="14" a="1"/>
  <c r="G952" i="14" s="1"/>
  <c r="G953" i="14" a="1"/>
  <c r="G953" i="14" s="1"/>
  <c r="G954" i="14" a="1"/>
  <c r="G954" i="14" s="1"/>
  <c r="G955" i="14" a="1"/>
  <c r="G955" i="14" s="1"/>
  <c r="G956" i="14" a="1"/>
  <c r="G956" i="14" s="1"/>
  <c r="G957" i="14" a="1"/>
  <c r="G957" i="14" s="1"/>
  <c r="G958" i="14" a="1"/>
  <c r="G958" i="14" s="1"/>
  <c r="G959" i="14" a="1"/>
  <c r="G959" i="14" s="1"/>
  <c r="G960" i="14" a="1"/>
  <c r="G960" i="14" s="1"/>
  <c r="G961" i="14" a="1"/>
  <c r="G961" i="14" s="1"/>
  <c r="G962" i="14" a="1"/>
  <c r="G962" i="14" s="1"/>
  <c r="G963" i="14" a="1"/>
  <c r="G963" i="14" s="1"/>
  <c r="G964" i="14" a="1"/>
  <c r="G964" i="14" s="1"/>
  <c r="G965" i="14" a="1"/>
  <c r="G965" i="14" s="1"/>
  <c r="G966" i="14" a="1"/>
  <c r="G966" i="14" s="1"/>
  <c r="G967" i="14" a="1"/>
  <c r="G967" i="14" s="1"/>
  <c r="G968" i="14" a="1"/>
  <c r="G968" i="14" s="1"/>
  <c r="G969" i="14" a="1"/>
  <c r="G969" i="14" s="1"/>
  <c r="G970" i="14" a="1"/>
  <c r="G970" i="14" s="1"/>
  <c r="G971" i="14" a="1"/>
  <c r="G971" i="14" s="1"/>
  <c r="G972" i="14" a="1"/>
  <c r="G972" i="14" s="1"/>
  <c r="G973" i="14" a="1"/>
  <c r="G973" i="14" s="1"/>
  <c r="G974" i="14" a="1"/>
  <c r="G974" i="14" s="1"/>
  <c r="G975" i="14" a="1"/>
  <c r="G975" i="14" s="1"/>
  <c r="G976" i="14" a="1"/>
  <c r="G976" i="14" s="1"/>
  <c r="G977" i="14" a="1"/>
  <c r="G977" i="14" s="1"/>
  <c r="G978" i="14" a="1"/>
  <c r="G978" i="14" s="1"/>
  <c r="G979" i="14" a="1"/>
  <c r="G979" i="14" s="1"/>
  <c r="G980" i="14" a="1"/>
  <c r="G980" i="14" s="1"/>
  <c r="G981" i="14" a="1"/>
  <c r="G981" i="14" s="1"/>
  <c r="G982" i="14" a="1"/>
  <c r="G982" i="14" s="1"/>
  <c r="G983" i="14" a="1"/>
  <c r="G983" i="14" s="1"/>
  <c r="G984" i="14" a="1"/>
  <c r="G984" i="14" s="1"/>
  <c r="G985" i="14" a="1"/>
  <c r="G985" i="14" s="1"/>
  <c r="G986" i="14" a="1"/>
  <c r="G986" i="14" s="1"/>
  <c r="G987" i="14" a="1"/>
  <c r="G987" i="14" s="1"/>
  <c r="G988" i="14" a="1"/>
  <c r="G988" i="14" s="1"/>
  <c r="G989" i="14" a="1"/>
  <c r="G989" i="14" s="1"/>
  <c r="G990" i="14" a="1"/>
  <c r="G990" i="14" s="1"/>
  <c r="G991" i="14" a="1"/>
  <c r="G991" i="14" s="1"/>
  <c r="G992" i="14" a="1"/>
  <c r="G992" i="14" s="1"/>
  <c r="G993" i="14" a="1"/>
  <c r="G993" i="14" s="1"/>
  <c r="G994" i="14" a="1"/>
  <c r="G994" i="14" s="1"/>
  <c r="G995" i="14" a="1"/>
  <c r="G995" i="14" s="1"/>
  <c r="G996" i="14" a="1"/>
  <c r="G996" i="14" s="1"/>
  <c r="G997" i="14" a="1"/>
  <c r="G997" i="14" s="1"/>
  <c r="G998" i="14" a="1"/>
  <c r="G998" i="14" s="1"/>
  <c r="G999" i="14" a="1"/>
  <c r="G999" i="14" s="1"/>
  <c r="G1000" i="14" a="1"/>
  <c r="G1000" i="14" s="1"/>
  <c r="G1001" i="14" a="1"/>
  <c r="G1001" i="14" s="1"/>
  <c r="G1002" i="14" a="1"/>
  <c r="G1002" i="14" s="1"/>
  <c r="G1003" i="14" a="1"/>
  <c r="G1003" i="14" s="1"/>
  <c r="G1004" i="14" a="1"/>
  <c r="G1004" i="14" s="1"/>
  <c r="G1005" i="14" a="1"/>
  <c r="G1005" i="14" s="1"/>
  <c r="G1006" i="14" a="1"/>
  <c r="G1006" i="14" s="1"/>
  <c r="G1007" i="14" a="1"/>
  <c r="G1007" i="14" s="1"/>
  <c r="G1008" i="14" a="1"/>
  <c r="G1008" i="14" s="1"/>
  <c r="G1009" i="14" a="1"/>
  <c r="G1009" i="14" s="1"/>
  <c r="G1010" i="14" a="1"/>
  <c r="G1010" i="14" s="1"/>
  <c r="G1011" i="14" a="1"/>
  <c r="G1011" i="14" s="1"/>
  <c r="G1012" i="14" a="1"/>
  <c r="G1012" i="14" s="1"/>
  <c r="G1013" i="14" a="1"/>
  <c r="G1013" i="14" s="1"/>
  <c r="G1014" i="14" a="1"/>
  <c r="G1014" i="14" s="1"/>
  <c r="G1015" i="14" a="1"/>
  <c r="G1015" i="14" s="1"/>
  <c r="G1016" i="14" a="1"/>
  <c r="G1016" i="14" s="1"/>
  <c r="G1017" i="14" a="1"/>
  <c r="G1017" i="14" s="1"/>
  <c r="G1018" i="14" a="1"/>
  <c r="G1018" i="14" s="1"/>
  <c r="G1019" i="14" a="1"/>
  <c r="G1019" i="14" s="1"/>
  <c r="G1020" i="14" a="1"/>
  <c r="G1020" i="14" s="1"/>
  <c r="G1021" i="14" a="1"/>
  <c r="G1021" i="14" s="1"/>
  <c r="G1022" i="14" a="1"/>
  <c r="G1022" i="14" s="1"/>
  <c r="G1023" i="14" a="1"/>
  <c r="G1023" i="14" s="1"/>
  <c r="G1024" i="14" a="1"/>
  <c r="G1024" i="14" s="1"/>
  <c r="G1025" i="14" a="1"/>
  <c r="G1025" i="14" s="1"/>
  <c r="G1026" i="14" a="1"/>
  <c r="G1026" i="14" s="1"/>
  <c r="G1027" i="14" a="1"/>
  <c r="G1027" i="14" s="1"/>
  <c r="G1028" i="14" a="1"/>
  <c r="G1028" i="14" s="1"/>
  <c r="G1029" i="14" a="1"/>
  <c r="G1029" i="14" s="1"/>
  <c r="G1030" i="14" a="1"/>
  <c r="G1030" i="14" s="1"/>
  <c r="G1031" i="14" a="1"/>
  <c r="G1031" i="14" s="1"/>
  <c r="G1032" i="14" a="1"/>
  <c r="G1032" i="14" s="1"/>
  <c r="G1033" i="14" a="1"/>
  <c r="G1033" i="14" s="1"/>
  <c r="G1034" i="14" a="1"/>
  <c r="G1034" i="14" s="1"/>
  <c r="G1035" i="14" a="1"/>
  <c r="G1035" i="14" s="1"/>
  <c r="G1036" i="14" a="1"/>
  <c r="G1036" i="14" s="1"/>
  <c r="G1037" i="14" a="1"/>
  <c r="G1037" i="14" s="1"/>
  <c r="G1038" i="14" a="1"/>
  <c r="G1038" i="14" s="1"/>
  <c r="G1039" i="14" a="1"/>
  <c r="G1039" i="14" s="1"/>
  <c r="G1040" i="14" a="1"/>
  <c r="G1040" i="14" s="1"/>
  <c r="G1041" i="14" a="1"/>
  <c r="G1041" i="14" s="1"/>
  <c r="G1042" i="14" a="1"/>
  <c r="G1042" i="14" s="1"/>
  <c r="G1043" i="14" a="1"/>
  <c r="G1043" i="14" s="1"/>
  <c r="G1044" i="14" a="1"/>
  <c r="G1044" i="14" s="1"/>
  <c r="G1045" i="14" a="1"/>
  <c r="G1045" i="14" s="1"/>
  <c r="G1046" i="14" a="1"/>
  <c r="G1046" i="14" s="1"/>
  <c r="G1047" i="14" a="1"/>
  <c r="G1047" i="14" s="1"/>
  <c r="G1048" i="14" a="1"/>
  <c r="G1048" i="14" s="1"/>
  <c r="G1049" i="14" a="1"/>
  <c r="G1049" i="14" s="1"/>
  <c r="G1050" i="14" a="1"/>
  <c r="G1050" i="14" s="1"/>
  <c r="G1051" i="14" a="1"/>
  <c r="G1051" i="14" s="1"/>
  <c r="G1052" i="14" a="1"/>
  <c r="G1052" i="14" s="1"/>
  <c r="G1053" i="14" a="1"/>
  <c r="G1053" i="14" s="1"/>
  <c r="G1054" i="14" a="1"/>
  <c r="G1054" i="14" s="1"/>
  <c r="G1055" i="14" a="1"/>
  <c r="G1055" i="14" s="1"/>
  <c r="G1056" i="14" a="1"/>
  <c r="G1056" i="14" s="1"/>
  <c r="G1057" i="14" a="1"/>
  <c r="G1057" i="14" s="1"/>
  <c r="G1058" i="14" a="1"/>
  <c r="G1058" i="14" s="1"/>
  <c r="G1059" i="14" a="1"/>
  <c r="G1059" i="14" s="1"/>
  <c r="G1060" i="14" a="1"/>
  <c r="G1060" i="14" s="1"/>
  <c r="G1061" i="14" a="1"/>
  <c r="G1061" i="14" s="1"/>
  <c r="G1062" i="14" a="1"/>
  <c r="G1062" i="14" s="1"/>
  <c r="G1063" i="14" a="1"/>
  <c r="G1063" i="14" s="1"/>
  <c r="G1064" i="14" a="1"/>
  <c r="G1064" i="14" s="1"/>
  <c r="G1065" i="14" a="1"/>
  <c r="G1065" i="14" s="1"/>
  <c r="G1066" i="14" a="1"/>
  <c r="G1066" i="14" s="1"/>
  <c r="G1067" i="14" a="1"/>
  <c r="G1067" i="14" s="1"/>
  <c r="G1068" i="14" a="1"/>
  <c r="G1068" i="14" s="1"/>
  <c r="G1069" i="14" a="1"/>
  <c r="G1069" i="14" s="1"/>
  <c r="G1070" i="14" a="1"/>
  <c r="G1070" i="14" s="1"/>
  <c r="G1071" i="14" a="1"/>
  <c r="G1071" i="14" s="1"/>
  <c r="G1072" i="14" a="1"/>
  <c r="G1072" i="14" s="1"/>
  <c r="G1073" i="14" a="1"/>
  <c r="G1073" i="14" s="1"/>
  <c r="G1074" i="14" a="1"/>
  <c r="G1074" i="14" s="1"/>
  <c r="G1075" i="14" a="1"/>
  <c r="G1075" i="14" s="1"/>
  <c r="G1076" i="14" a="1"/>
  <c r="G1076" i="14" s="1"/>
  <c r="G1077" i="14" a="1"/>
  <c r="G1077" i="14" s="1"/>
  <c r="G1078" i="14" a="1"/>
  <c r="G1078" i="14" s="1"/>
  <c r="G1079" i="14" a="1"/>
  <c r="G1079" i="14" s="1"/>
  <c r="G1080" i="14" a="1"/>
  <c r="G1080" i="14" s="1"/>
  <c r="G1081" i="14" a="1"/>
  <c r="G1081" i="14" s="1"/>
  <c r="G1082" i="14" a="1"/>
  <c r="G1082" i="14" s="1"/>
  <c r="G1083" i="14" a="1"/>
  <c r="G1083" i="14" s="1"/>
  <c r="G1084" i="14" a="1"/>
  <c r="G1084" i="14" s="1"/>
  <c r="G1085" i="14" a="1"/>
  <c r="G1085" i="14" s="1"/>
  <c r="G1086" i="14" a="1"/>
  <c r="G1086" i="14" s="1"/>
  <c r="G1087" i="14" a="1"/>
  <c r="G1087" i="14" s="1"/>
  <c r="G1088" i="14" a="1"/>
  <c r="G1088" i="14" s="1"/>
  <c r="G1089" i="14" a="1"/>
  <c r="G1089" i="14" s="1"/>
  <c r="G1090" i="14" a="1"/>
  <c r="G1090" i="14" s="1"/>
  <c r="G1091" i="14" a="1"/>
  <c r="G1091" i="14" s="1"/>
  <c r="G1092" i="14" a="1"/>
  <c r="G1092" i="14" s="1"/>
  <c r="G1093" i="14" a="1"/>
  <c r="G1093" i="14" s="1"/>
  <c r="G1094" i="14" a="1"/>
  <c r="G1094" i="14" s="1"/>
  <c r="G1095" i="14" a="1"/>
  <c r="G1095" i="14" s="1"/>
  <c r="G1096" i="14" a="1"/>
  <c r="G1096" i="14" s="1"/>
  <c r="G1097" i="14" a="1"/>
  <c r="G1097" i="14" s="1"/>
  <c r="G1098" i="14" a="1"/>
  <c r="G1098" i="14" s="1"/>
  <c r="G1099" i="14" a="1"/>
  <c r="G1099" i="14" s="1"/>
  <c r="G1100" i="14" a="1"/>
  <c r="G1100" i="14" s="1"/>
  <c r="G1101" i="14" a="1"/>
  <c r="G1101" i="14" s="1"/>
  <c r="G1102" i="14" a="1"/>
  <c r="G1102" i="14" s="1"/>
  <c r="G1103" i="14" a="1"/>
  <c r="G1103" i="14" s="1"/>
  <c r="G1104" i="14" a="1"/>
  <c r="G1104" i="14" s="1"/>
  <c r="G1105" i="14" a="1"/>
  <c r="G1105" i="14" s="1"/>
  <c r="G1106" i="14" a="1"/>
  <c r="G1106" i="14" s="1"/>
  <c r="G1107" i="14" a="1"/>
  <c r="G1107" i="14" s="1"/>
  <c r="G1108" i="14" a="1"/>
  <c r="G1108" i="14" s="1"/>
  <c r="G1109" i="14" a="1"/>
  <c r="G1109" i="14" s="1"/>
  <c r="G1110" i="14" a="1"/>
  <c r="G1110" i="14" s="1"/>
  <c r="G1111" i="14" a="1"/>
  <c r="G1111" i="14" s="1"/>
  <c r="G1112" i="14" a="1"/>
  <c r="G1112" i="14" s="1"/>
  <c r="G1113" i="14" a="1"/>
  <c r="G1113" i="14" s="1"/>
  <c r="G1114" i="14" a="1"/>
  <c r="G1114" i="14" s="1"/>
  <c r="G1115" i="14" a="1"/>
  <c r="G1115" i="14" s="1"/>
  <c r="G1116" i="14" a="1"/>
  <c r="G1116" i="14" s="1"/>
  <c r="G1117" i="14" a="1"/>
  <c r="G1117" i="14" s="1"/>
  <c r="G1118" i="14" a="1"/>
  <c r="G1118" i="14" s="1"/>
  <c r="G1119" i="14" a="1"/>
  <c r="G1119" i="14" s="1"/>
  <c r="G1120" i="14" a="1"/>
  <c r="G1120" i="14" s="1"/>
  <c r="G1121" i="14" a="1"/>
  <c r="G1121" i="14" s="1"/>
  <c r="G1122" i="14" a="1"/>
  <c r="G1122" i="14" s="1"/>
  <c r="G1123" i="14" a="1"/>
  <c r="G1123" i="14" s="1"/>
  <c r="G1124" i="14" a="1"/>
  <c r="G1124" i="14" s="1"/>
  <c r="G1125" i="14" a="1"/>
  <c r="G1125" i="14" s="1"/>
  <c r="G1126" i="14" a="1"/>
  <c r="G1126" i="14" s="1"/>
  <c r="G1127" i="14" a="1"/>
  <c r="G1127" i="14" s="1"/>
  <c r="G1128" i="14" a="1"/>
  <c r="G1128" i="14" s="1"/>
  <c r="G1129" i="14" a="1"/>
  <c r="G1129" i="14" s="1"/>
  <c r="G1130" i="14" a="1"/>
  <c r="G1130" i="14" s="1"/>
  <c r="G1131" i="14" a="1"/>
  <c r="G1131" i="14" s="1"/>
  <c r="G1132" i="14" a="1"/>
  <c r="G1132" i="14" s="1"/>
  <c r="G1133" i="14" a="1"/>
  <c r="G1133" i="14" s="1"/>
  <c r="G1134" i="14" a="1"/>
  <c r="G1134" i="14" s="1"/>
  <c r="G1135" i="14" a="1"/>
  <c r="G1135" i="14" s="1"/>
  <c r="G1136" i="14" a="1"/>
  <c r="G1136" i="14" s="1"/>
  <c r="G1137" i="14" a="1"/>
  <c r="G1137" i="14" s="1"/>
  <c r="G1138" i="14" a="1"/>
  <c r="G1138" i="14" s="1"/>
  <c r="G1139" i="14" a="1"/>
  <c r="G1139" i="14" s="1"/>
  <c r="G1140" i="14" a="1"/>
  <c r="G1140" i="14" s="1"/>
  <c r="G1141" i="14" a="1"/>
  <c r="G1141" i="14" s="1"/>
  <c r="G1142" i="14" a="1"/>
  <c r="G1142" i="14" s="1"/>
  <c r="G1143" i="14" a="1"/>
  <c r="G1143" i="14" s="1"/>
  <c r="G1144" i="14" a="1"/>
  <c r="G1144" i="14" s="1"/>
  <c r="G1145" i="14" a="1"/>
  <c r="G1145" i="14" s="1"/>
  <c r="G1146" i="14" a="1"/>
  <c r="G1146" i="14" s="1"/>
  <c r="G1147" i="14" a="1"/>
  <c r="G1147" i="14" s="1"/>
  <c r="G1148" i="14" a="1"/>
  <c r="G1148" i="14" s="1"/>
  <c r="G1149" i="14" a="1"/>
  <c r="G1149" i="14" s="1"/>
  <c r="G1150" i="14" a="1"/>
  <c r="G1150" i="14" s="1"/>
  <c r="G1151" i="14" a="1"/>
  <c r="G1151" i="14" s="1"/>
  <c r="G1152" i="14" a="1"/>
  <c r="G1152" i="14" s="1"/>
  <c r="G1153" i="14" a="1"/>
  <c r="G1153" i="14" s="1"/>
  <c r="G1154" i="14" a="1"/>
  <c r="G1154" i="14" s="1"/>
  <c r="G1155" i="14" a="1"/>
  <c r="G1155" i="14" s="1"/>
  <c r="G1156" i="14" a="1"/>
  <c r="G1156" i="14" s="1"/>
  <c r="G1157" i="14" a="1"/>
  <c r="G1157" i="14" s="1"/>
  <c r="G1158" i="14" a="1"/>
  <c r="G1158" i="14" s="1"/>
  <c r="G1159" i="14" a="1"/>
  <c r="G1159" i="14" s="1"/>
  <c r="G1160" i="14" a="1"/>
  <c r="G1160" i="14" s="1"/>
  <c r="G1161" i="14" a="1"/>
  <c r="G1161" i="14" s="1"/>
  <c r="G1162" i="14" a="1"/>
  <c r="G1162" i="14" s="1"/>
  <c r="G1163" i="14" a="1"/>
  <c r="G1163" i="14" s="1"/>
  <c r="G1164" i="14" a="1"/>
  <c r="G1164" i="14" s="1"/>
  <c r="G1165" i="14" a="1"/>
  <c r="G1165" i="14" s="1"/>
  <c r="G1166" i="14" a="1"/>
  <c r="G1166" i="14" s="1"/>
  <c r="G1167" i="14" a="1"/>
  <c r="G1167" i="14" s="1"/>
  <c r="G1168" i="14" a="1"/>
  <c r="G1168" i="14" s="1"/>
  <c r="G1169" i="14" a="1"/>
  <c r="G1169" i="14" s="1"/>
  <c r="G1170" i="14" a="1"/>
  <c r="G1170" i="14" s="1"/>
  <c r="G1171" i="14" a="1"/>
  <c r="G1171" i="14" s="1"/>
  <c r="G1172" i="14" a="1"/>
  <c r="G1172" i="14" s="1"/>
  <c r="G1173" i="14" a="1"/>
  <c r="G1173" i="14" s="1"/>
  <c r="G1174" i="14" a="1"/>
  <c r="G1174" i="14" s="1"/>
  <c r="G1175" i="14" a="1"/>
  <c r="G1175" i="14" s="1"/>
  <c r="G1176" i="14" a="1"/>
  <c r="G1176" i="14" s="1"/>
  <c r="G1177" i="14" a="1"/>
  <c r="G1177" i="14" s="1"/>
  <c r="G1178" i="14" a="1"/>
  <c r="G1178" i="14" s="1"/>
  <c r="G1179" i="14" a="1"/>
  <c r="G1179" i="14" s="1"/>
  <c r="G1180" i="14" a="1"/>
  <c r="G1180" i="14" s="1"/>
  <c r="G1181" i="14" a="1"/>
  <c r="G1181" i="14" s="1"/>
  <c r="G1182" i="14" a="1"/>
  <c r="G1182" i="14" s="1"/>
  <c r="G1183" i="14" a="1"/>
  <c r="G1183" i="14" s="1"/>
  <c r="G1184" i="14" a="1"/>
  <c r="G1184" i="14" s="1"/>
  <c r="G1185" i="14" a="1"/>
  <c r="G1185" i="14" s="1"/>
  <c r="G1186" i="14" a="1"/>
  <c r="G1186" i="14" s="1"/>
  <c r="G1187" i="14" a="1"/>
  <c r="G1187" i="14" s="1"/>
  <c r="G1188" i="14" a="1"/>
  <c r="G1188" i="14" s="1"/>
  <c r="G1189" i="14" a="1"/>
  <c r="G1189" i="14" s="1"/>
  <c r="G1190" i="14" a="1"/>
  <c r="G1190" i="14" s="1"/>
  <c r="G1191" i="14" a="1"/>
  <c r="G1191" i="14" s="1"/>
  <c r="G1192" i="14" a="1"/>
  <c r="G1192" i="14" s="1"/>
  <c r="G1193" i="14" a="1"/>
  <c r="G1193" i="14" s="1"/>
  <c r="G1194" i="14" a="1"/>
  <c r="G1194" i="14" s="1"/>
  <c r="G1195" i="14" a="1"/>
  <c r="G1195" i="14" s="1"/>
  <c r="G1196" i="14" a="1"/>
  <c r="G1196" i="14" s="1"/>
  <c r="G1197" i="14" a="1"/>
  <c r="G1197" i="14" s="1"/>
  <c r="G1198" i="14" a="1"/>
  <c r="G1198" i="14" s="1"/>
  <c r="G1199" i="14" a="1"/>
  <c r="G1199" i="14" s="1"/>
  <c r="G1200" i="14" a="1"/>
  <c r="G1200" i="14" s="1"/>
  <c r="G1201" i="14" a="1"/>
  <c r="G1201" i="14" s="1"/>
  <c r="G1202" i="14" a="1"/>
  <c r="G1202" i="14" s="1"/>
  <c r="G1203" i="14" a="1"/>
  <c r="G1203" i="14" s="1"/>
  <c r="G1204" i="14" a="1"/>
  <c r="G1204" i="14" s="1"/>
  <c r="G1205" i="14" a="1"/>
  <c r="G1205" i="14" s="1"/>
  <c r="G1206" i="14" a="1"/>
  <c r="G1206" i="14" s="1"/>
  <c r="G1207" i="14" a="1"/>
  <c r="G1207" i="14" s="1"/>
  <c r="G1208" i="14" a="1"/>
  <c r="G1208" i="14" s="1"/>
  <c r="G1209" i="14" a="1"/>
  <c r="G1209" i="14" s="1"/>
  <c r="G1210" i="14" a="1"/>
  <c r="G1210" i="14" s="1"/>
  <c r="G1211" i="14" a="1"/>
  <c r="G1211" i="14" s="1"/>
  <c r="G1212" i="14" a="1"/>
  <c r="G1212" i="14" s="1"/>
  <c r="G1213" i="14" a="1"/>
  <c r="G1213" i="14" s="1"/>
  <c r="G1214" i="14" a="1"/>
  <c r="G1214" i="14" s="1"/>
  <c r="G1215" i="14" a="1"/>
  <c r="G1215" i="14" s="1"/>
  <c r="G1216" i="14" a="1"/>
  <c r="G1216" i="14" s="1"/>
  <c r="G1217" i="14" a="1"/>
  <c r="G1217" i="14" s="1"/>
  <c r="G1218" i="14" a="1"/>
  <c r="G1218" i="14" s="1"/>
  <c r="G1219" i="14" a="1"/>
  <c r="G1219" i="14" s="1"/>
  <c r="G1220" i="14" a="1"/>
  <c r="G1220" i="14" s="1"/>
  <c r="G1221" i="14" a="1"/>
  <c r="G1221" i="14" s="1"/>
  <c r="G1222" i="14" a="1"/>
  <c r="G1222" i="14" s="1"/>
  <c r="G1223" i="14" a="1"/>
  <c r="G1223" i="14" s="1"/>
  <c r="G1224" i="14" a="1"/>
  <c r="G1224" i="14" s="1"/>
  <c r="G1225" i="14" a="1"/>
  <c r="G1225" i="14" s="1"/>
  <c r="G1226" i="14" a="1"/>
  <c r="G1226" i="14" s="1"/>
  <c r="G1227" i="14" a="1"/>
  <c r="G1227" i="14" s="1"/>
  <c r="G1228" i="14" a="1"/>
  <c r="G1228" i="14" s="1"/>
  <c r="G1229" i="14" a="1"/>
  <c r="G1229" i="14" s="1"/>
  <c r="G1230" i="14" a="1"/>
  <c r="G1230" i="14" s="1"/>
  <c r="G1231" i="14" a="1"/>
  <c r="G1231" i="14" s="1"/>
  <c r="G1232" i="14" a="1"/>
  <c r="G1232" i="14" s="1"/>
  <c r="G1233" i="14" a="1"/>
  <c r="G1233" i="14" s="1"/>
  <c r="G1234" i="14" a="1"/>
  <c r="G1234" i="14" s="1"/>
  <c r="G1235" i="14" a="1"/>
  <c r="G1235" i="14" s="1"/>
  <c r="G1236" i="14" a="1"/>
  <c r="G1236" i="14" s="1"/>
  <c r="G1237" i="14" a="1"/>
  <c r="G1237" i="14" s="1"/>
  <c r="G1238" i="14" a="1"/>
  <c r="G1238" i="14" s="1"/>
  <c r="G1239" i="14" a="1"/>
  <c r="G1239" i="14" s="1"/>
  <c r="G1240" i="14" a="1"/>
  <c r="G1240" i="14" s="1"/>
  <c r="G1241" i="14" a="1"/>
  <c r="G1241" i="14" s="1"/>
  <c r="G1242" i="14" a="1"/>
  <c r="G1242" i="14" s="1"/>
  <c r="G1243" i="14" a="1"/>
  <c r="G1243" i="14" s="1"/>
  <c r="G1244" i="14" a="1"/>
  <c r="G1244" i="14" s="1"/>
  <c r="G1245" i="14" a="1"/>
  <c r="G1245" i="14" s="1"/>
  <c r="G1246" i="14" a="1"/>
  <c r="G1246" i="14" s="1"/>
  <c r="G1247" i="14" a="1"/>
  <c r="G1247" i="14" s="1"/>
  <c r="G1248" i="14" a="1"/>
  <c r="G1248" i="14" s="1"/>
  <c r="G1249" i="14" a="1"/>
  <c r="G1249" i="14" s="1"/>
  <c r="G1250" i="14" a="1"/>
  <c r="G1250" i="14" s="1"/>
  <c r="G1251" i="14" a="1"/>
  <c r="G1251" i="14" s="1"/>
  <c r="G1252" i="14" a="1"/>
  <c r="G1252" i="14" s="1"/>
  <c r="G1253" i="14" a="1"/>
  <c r="G1253" i="14" s="1"/>
  <c r="G1254" i="14" a="1"/>
  <c r="G1254" i="14" s="1"/>
  <c r="G1255" i="14" a="1"/>
  <c r="G1255" i="14" s="1"/>
  <c r="G1256" i="14" a="1"/>
  <c r="G1256" i="14" s="1"/>
  <c r="G1257" i="14" a="1"/>
  <c r="G1257" i="14" s="1"/>
  <c r="G1258" i="14" a="1"/>
  <c r="G1258" i="14" s="1"/>
  <c r="G1259" i="14" a="1"/>
  <c r="G1259" i="14" s="1"/>
  <c r="G1260" i="14" a="1"/>
  <c r="G1260" i="14" s="1"/>
  <c r="G1261" i="14" a="1"/>
  <c r="G1261" i="14" s="1"/>
  <c r="G1262" i="14" a="1"/>
  <c r="G1262" i="14" s="1"/>
  <c r="G1263" i="14" a="1"/>
  <c r="G1263" i="14" s="1"/>
  <c r="G1264" i="14" a="1"/>
  <c r="G1264" i="14" s="1"/>
  <c r="G1265" i="14" a="1"/>
  <c r="G1265" i="14" s="1"/>
  <c r="G1266" i="14" a="1"/>
  <c r="G1266" i="14" s="1"/>
  <c r="G1267" i="14" a="1"/>
  <c r="G1267" i="14" s="1"/>
  <c r="G1268" i="14" a="1"/>
  <c r="G1268" i="14" s="1"/>
  <c r="G1269" i="14" a="1"/>
  <c r="G1269" i="14" s="1"/>
  <c r="G1270" i="14" a="1"/>
  <c r="G1270" i="14" s="1"/>
  <c r="G1271" i="14" a="1"/>
  <c r="G1271" i="14" s="1"/>
  <c r="G1272" i="14" a="1"/>
  <c r="G1272" i="14" s="1"/>
  <c r="G1273" i="14" a="1"/>
  <c r="G1273" i="14" s="1"/>
  <c r="G1274" i="14" a="1"/>
  <c r="G1274" i="14" s="1"/>
  <c r="G1275" i="14" a="1"/>
  <c r="G1275" i="14" s="1"/>
  <c r="G1276" i="14" a="1"/>
  <c r="G1276" i="14" s="1"/>
  <c r="G1277" i="14" a="1"/>
  <c r="G1277" i="14" s="1"/>
  <c r="G1278" i="14" a="1"/>
  <c r="G1278" i="14" s="1"/>
  <c r="G1279" i="14" a="1"/>
  <c r="G1279" i="14" s="1"/>
  <c r="G1280" i="14" a="1"/>
  <c r="G1280" i="14" s="1"/>
  <c r="G1281" i="14" a="1"/>
  <c r="G1281" i="14" s="1"/>
  <c r="G1282" i="14" a="1"/>
  <c r="G1282" i="14" s="1"/>
  <c r="G1283" i="14" a="1"/>
  <c r="G1283" i="14" s="1"/>
  <c r="G1284" i="14" a="1"/>
  <c r="G1284" i="14" s="1"/>
  <c r="G1285" i="14" a="1"/>
  <c r="G1285" i="14" s="1"/>
  <c r="G1286" i="14" a="1"/>
  <c r="G1286" i="14" s="1"/>
  <c r="G1287" i="14" a="1"/>
  <c r="G1287" i="14" s="1"/>
  <c r="G1288" i="14" a="1"/>
  <c r="G1288" i="14" s="1"/>
  <c r="G1289" i="14" a="1"/>
  <c r="G1289" i="14" s="1"/>
  <c r="G1290" i="14" a="1"/>
  <c r="G1290" i="14" s="1"/>
  <c r="G1291" i="14" a="1"/>
  <c r="G1291" i="14" s="1"/>
  <c r="G1292" i="14" a="1"/>
  <c r="G1292" i="14" s="1"/>
  <c r="G1293" i="14" a="1"/>
  <c r="G1293" i="14" s="1"/>
  <c r="G1294" i="14" a="1"/>
  <c r="G1294" i="14" s="1"/>
  <c r="G1295" i="14" a="1"/>
  <c r="G1295" i="14" s="1"/>
  <c r="G1296" i="14" a="1"/>
  <c r="G1296" i="14" s="1"/>
  <c r="G1297" i="14" a="1"/>
  <c r="G1297" i="14" s="1"/>
  <c r="G1298" i="14" a="1"/>
  <c r="G1298" i="14" s="1"/>
  <c r="G1299" i="14" a="1"/>
  <c r="G1299" i="14" s="1"/>
  <c r="G1300" i="14" a="1"/>
  <c r="G1300" i="14" s="1"/>
  <c r="G1301" i="14" a="1"/>
  <c r="G1301" i="14" s="1"/>
  <c r="G1302" i="14" a="1"/>
  <c r="G1302" i="14" s="1"/>
  <c r="G1303" i="14" a="1"/>
  <c r="G1303" i="14" s="1"/>
  <c r="G1304" i="14" a="1"/>
  <c r="G1304" i="14" s="1"/>
  <c r="G1305" i="14" a="1"/>
  <c r="G1305" i="14" s="1"/>
  <c r="G1306" i="14" a="1"/>
  <c r="G1306" i="14" s="1"/>
  <c r="G1307" i="14" a="1"/>
  <c r="G1307" i="14" s="1"/>
  <c r="G1308" i="14" a="1"/>
  <c r="G1308" i="14" s="1"/>
  <c r="G1309" i="14" a="1"/>
  <c r="G1309" i="14" s="1"/>
  <c r="G1310" i="14" a="1"/>
  <c r="G1310" i="14" s="1"/>
  <c r="G1311" i="14" a="1"/>
  <c r="G1311" i="14" s="1"/>
  <c r="G1312" i="14" a="1"/>
  <c r="G1312" i="14" s="1"/>
  <c r="G1313" i="14" a="1"/>
  <c r="G1313" i="14" s="1"/>
  <c r="G1314" i="14" a="1"/>
  <c r="G1314" i="14" s="1"/>
  <c r="G1315" i="14" a="1"/>
  <c r="G1315" i="14" s="1"/>
  <c r="G1316" i="14" a="1"/>
  <c r="G1316" i="14" s="1"/>
  <c r="G1317" i="14" a="1"/>
  <c r="G1317" i="14" s="1"/>
  <c r="G1318" i="14" a="1"/>
  <c r="G1318" i="14" s="1"/>
  <c r="G1319" i="14" a="1"/>
  <c r="G1319" i="14" s="1"/>
  <c r="G1320" i="14" a="1"/>
  <c r="G1320" i="14" s="1"/>
  <c r="G1321" i="14" a="1"/>
  <c r="G1321" i="14" s="1"/>
  <c r="G1322" i="14" a="1"/>
  <c r="G1322" i="14" s="1"/>
  <c r="G1323" i="14" a="1"/>
  <c r="G1323" i="14" s="1"/>
  <c r="G1324" i="14" a="1"/>
  <c r="G1324" i="14" s="1"/>
  <c r="G1325" i="14" a="1"/>
  <c r="G1325" i="14" s="1"/>
  <c r="G1326" i="14" a="1"/>
  <c r="G1326" i="14" s="1"/>
  <c r="G1327" i="14" a="1"/>
  <c r="G1327" i="14" s="1"/>
  <c r="G1328" i="14" a="1"/>
  <c r="G1328" i="14" s="1"/>
  <c r="G1329" i="14" a="1"/>
  <c r="G1329" i="14" s="1"/>
  <c r="G1330" i="14" a="1"/>
  <c r="G1330" i="14" s="1"/>
  <c r="G1331" i="14" a="1"/>
  <c r="G1331" i="14" s="1"/>
  <c r="G1332" i="14" a="1"/>
  <c r="G1332" i="14" s="1"/>
  <c r="G1333" i="14" a="1"/>
  <c r="G1333" i="14" s="1"/>
  <c r="G1334" i="14" a="1"/>
  <c r="G1334" i="14" s="1"/>
  <c r="G1335" i="14" a="1"/>
  <c r="G1335" i="14" s="1"/>
  <c r="G1336" i="14" a="1"/>
  <c r="G1336" i="14" s="1"/>
  <c r="G1337" i="14" a="1"/>
  <c r="G1337" i="14" s="1"/>
  <c r="G1338" i="14" a="1"/>
  <c r="G1338" i="14" s="1"/>
  <c r="G1339" i="14" a="1"/>
  <c r="G1339" i="14" s="1"/>
  <c r="G1340" i="14" a="1"/>
  <c r="G1340" i="14" s="1"/>
  <c r="G1341" i="14" a="1"/>
  <c r="G1341" i="14" s="1"/>
  <c r="G1342" i="14" a="1"/>
  <c r="G1342" i="14" s="1"/>
  <c r="G1343" i="14" a="1"/>
  <c r="G1343" i="14" s="1"/>
  <c r="G1344" i="14" a="1"/>
  <c r="G1344" i="14" s="1"/>
  <c r="G1345" i="14" a="1"/>
  <c r="G1345" i="14" s="1"/>
  <c r="G1346" i="14" a="1"/>
  <c r="G1346" i="14" s="1"/>
  <c r="G1347" i="14" a="1"/>
  <c r="G1347" i="14" s="1"/>
  <c r="G1348" i="14" a="1"/>
  <c r="G1348" i="14" s="1"/>
  <c r="G1349" i="14" a="1"/>
  <c r="G1349" i="14" s="1"/>
  <c r="G1350" i="14" a="1"/>
  <c r="G1350" i="14" s="1"/>
  <c r="G1351" i="14" a="1"/>
  <c r="G1351" i="14" s="1"/>
  <c r="G1352" i="14" a="1"/>
  <c r="G1352" i="14" s="1"/>
  <c r="G1353" i="14" a="1"/>
  <c r="G1353" i="14" s="1"/>
  <c r="G1354" i="14" a="1"/>
  <c r="G1354" i="14" s="1"/>
  <c r="G1355" i="14" a="1"/>
  <c r="G1355" i="14" s="1"/>
  <c r="G1356" i="14" a="1"/>
  <c r="G1356" i="14" s="1"/>
  <c r="G1357" i="14" a="1"/>
  <c r="G1357" i="14" s="1"/>
  <c r="G1358" i="14" a="1"/>
  <c r="G1358" i="14" s="1"/>
  <c r="G1359" i="14" a="1"/>
  <c r="G1359" i="14" s="1"/>
  <c r="G1360" i="14" a="1"/>
  <c r="G1360" i="14" s="1"/>
  <c r="G1361" i="14" a="1"/>
  <c r="G1361" i="14" s="1"/>
  <c r="G1362" i="14" a="1"/>
  <c r="G1362" i="14" s="1"/>
  <c r="G1363" i="14" a="1"/>
  <c r="G1363" i="14" s="1"/>
  <c r="G1364" i="14" a="1"/>
  <c r="G1364" i="14" s="1"/>
  <c r="G1365" i="14" a="1"/>
  <c r="G1365" i="14" s="1"/>
  <c r="G1366" i="14" a="1"/>
  <c r="G1366" i="14" s="1"/>
  <c r="G1367" i="14" a="1"/>
  <c r="G1367" i="14" s="1"/>
  <c r="G1368" i="14" a="1"/>
  <c r="G1368" i="14" s="1"/>
  <c r="G1369" i="14" a="1"/>
  <c r="G1369" i="14" s="1"/>
  <c r="G1370" i="14" a="1"/>
  <c r="G1370" i="14" s="1"/>
  <c r="G1371" i="14" a="1"/>
  <c r="G1371" i="14" s="1"/>
  <c r="G1372" i="14" a="1"/>
  <c r="G1372" i="14" s="1"/>
  <c r="G1373" i="14" a="1"/>
  <c r="G1373" i="14" s="1"/>
  <c r="G1374" i="14" a="1"/>
  <c r="G1374" i="14" s="1"/>
  <c r="G1375" i="14" a="1"/>
  <c r="G1375" i="14" s="1"/>
  <c r="G1376" i="14" a="1"/>
  <c r="G1376" i="14" s="1"/>
  <c r="G1377" i="14" a="1"/>
  <c r="G1377" i="14" s="1"/>
  <c r="G1378" i="14" a="1"/>
  <c r="G1378" i="14" s="1"/>
  <c r="G1379" i="14" a="1"/>
  <c r="G1379" i="14" s="1"/>
  <c r="G1380" i="14" a="1"/>
  <c r="G1380" i="14" s="1"/>
  <c r="G1381" i="14" a="1"/>
  <c r="G1381" i="14" s="1"/>
  <c r="G1382" i="14" a="1"/>
  <c r="G1382" i="14" s="1"/>
  <c r="G1383" i="14" a="1"/>
  <c r="G1383" i="14" s="1"/>
  <c r="G1384" i="14" a="1"/>
  <c r="G1384" i="14" s="1"/>
  <c r="G1385" i="14" a="1"/>
  <c r="G1385" i="14" s="1"/>
  <c r="G1386" i="14" a="1"/>
  <c r="G1386" i="14" s="1"/>
  <c r="G1387" i="14" a="1"/>
  <c r="G1387" i="14" s="1"/>
  <c r="G1388" i="14" a="1"/>
  <c r="G1388" i="14" s="1"/>
  <c r="G1389" i="14" a="1"/>
  <c r="G1389" i="14" s="1"/>
  <c r="G1390" i="14" a="1"/>
  <c r="G1390" i="14" s="1"/>
  <c r="G1391" i="14" a="1"/>
  <c r="G1391" i="14" s="1"/>
  <c r="G1392" i="14" a="1"/>
  <c r="G1392" i="14" s="1"/>
  <c r="G1393" i="14" a="1"/>
  <c r="G1393" i="14" s="1"/>
  <c r="G1394" i="14" a="1"/>
  <c r="G1394" i="14" s="1"/>
  <c r="G1395" i="14" a="1"/>
  <c r="G1395" i="14" s="1"/>
  <c r="G1396" i="14" a="1"/>
  <c r="G1396" i="14" s="1"/>
  <c r="G1397" i="14" a="1"/>
  <c r="G1397" i="14" s="1"/>
  <c r="G1398" i="14" a="1"/>
  <c r="G1398" i="14" s="1"/>
  <c r="G1399" i="14" a="1"/>
  <c r="G1399" i="14" s="1"/>
  <c r="G1400" i="14" a="1"/>
  <c r="G1400" i="14" s="1"/>
  <c r="G1401" i="14" a="1"/>
  <c r="G1401" i="14" s="1"/>
  <c r="G1402" i="14" a="1"/>
  <c r="G1402" i="14" s="1"/>
  <c r="G1403" i="14" a="1"/>
  <c r="G1403" i="14" s="1"/>
  <c r="G1404" i="14" a="1"/>
  <c r="G1404" i="14" s="1"/>
  <c r="G1405" i="14" a="1"/>
  <c r="G1405" i="14" s="1"/>
  <c r="G1406" i="14" a="1"/>
  <c r="G1406" i="14"/>
  <c r="G1407" i="14" a="1"/>
  <c r="G1407" i="14"/>
  <c r="G1408" i="14" a="1"/>
  <c r="G1408" i="14" s="1"/>
  <c r="G1409" i="14" a="1"/>
  <c r="G1409" i="14" s="1"/>
  <c r="G1410" i="14" a="1"/>
  <c r="G1410" i="14" s="1"/>
  <c r="G1411" i="14" a="1"/>
  <c r="G1411" i="14" s="1"/>
  <c r="G1412" i="14" a="1"/>
  <c r="G1412" i="14" s="1"/>
  <c r="G1413" i="14" a="1"/>
  <c r="G1413" i="14" s="1"/>
  <c r="G1414" i="14" a="1"/>
  <c r="G1414" i="14" s="1"/>
  <c r="G1415" i="14" a="1"/>
  <c r="G1415" i="14" s="1"/>
  <c r="G1416" i="14" a="1"/>
  <c r="G1416" i="14" s="1"/>
  <c r="G1417" i="14" a="1"/>
  <c r="G1417" i="14" s="1"/>
  <c r="G1418" i="14" a="1"/>
  <c r="G1418" i="14" s="1"/>
  <c r="G1419" i="14" a="1"/>
  <c r="G1419" i="14" s="1"/>
  <c r="G1420" i="14" a="1"/>
  <c r="G1420" i="14" s="1"/>
  <c r="G1421" i="14" a="1"/>
  <c r="G1421" i="14" s="1"/>
  <c r="G1422" i="14" a="1"/>
  <c r="G1422" i="14" s="1"/>
  <c r="G1423" i="14" a="1"/>
  <c r="G1423" i="14" s="1"/>
  <c r="G1424" i="14" a="1"/>
  <c r="G1424" i="14" s="1"/>
  <c r="G1425" i="14" a="1"/>
  <c r="G1425" i="14" s="1"/>
  <c r="G1426" i="14" a="1"/>
  <c r="G1426" i="14" s="1"/>
  <c r="G1427" i="14" a="1"/>
  <c r="G1427" i="14" s="1"/>
  <c r="G1428" i="14" a="1"/>
  <c r="G1428" i="14" s="1"/>
  <c r="G1429" i="14" a="1"/>
  <c r="G1429" i="14" s="1"/>
  <c r="G1430" i="14" a="1"/>
  <c r="G1430" i="14" s="1"/>
  <c r="G1431" i="14" a="1"/>
  <c r="G1431" i="14" s="1"/>
  <c r="G1432" i="14" a="1"/>
  <c r="G1432" i="14" s="1"/>
  <c r="G1433" i="14" a="1"/>
  <c r="G1433" i="14"/>
  <c r="G1434" i="14" a="1"/>
  <c r="G1434" i="14" s="1"/>
  <c r="G1435" i="14" a="1"/>
  <c r="G1435" i="14" s="1"/>
  <c r="G1436" i="14" a="1"/>
  <c r="G1436" i="14" s="1"/>
  <c r="G1437" i="14" a="1"/>
  <c r="G1437" i="14" s="1"/>
  <c r="G1438" i="14" a="1"/>
  <c r="G1438" i="14" s="1"/>
  <c r="G1439" i="14" a="1"/>
  <c r="G1439" i="14" s="1"/>
  <c r="G1440" i="14" a="1"/>
  <c r="G1440" i="14" s="1"/>
  <c r="G1441" i="14" a="1"/>
  <c r="G1441" i="14" s="1"/>
  <c r="G1442" i="14" a="1"/>
  <c r="G1442" i="14" s="1"/>
  <c r="G1443" i="14" a="1"/>
  <c r="G1443" i="14" s="1"/>
  <c r="G1444" i="14" a="1"/>
  <c r="G1444" i="14" s="1"/>
  <c r="G1445" i="14" a="1"/>
  <c r="G1445" i="14" s="1"/>
  <c r="G1446" i="14" a="1"/>
  <c r="G1446" i="14" s="1"/>
  <c r="G1447" i="14" a="1"/>
  <c r="G1447" i="14" s="1"/>
  <c r="G1448" i="14" a="1"/>
  <c r="G1448" i="14" s="1"/>
  <c r="G1449" i="14" a="1"/>
  <c r="G1449" i="14" s="1"/>
  <c r="G1450" i="14" a="1"/>
  <c r="G1450" i="14" s="1"/>
  <c r="G1451" i="14" a="1"/>
  <c r="G1451" i="14" s="1"/>
  <c r="G1452" i="14" a="1"/>
  <c r="G1452" i="14" s="1"/>
  <c r="G1453" i="14" a="1"/>
  <c r="G1453" i="14" s="1"/>
  <c r="G1454" i="14" a="1"/>
  <c r="G1454" i="14" s="1"/>
  <c r="G1455" i="14" a="1"/>
  <c r="G1455" i="14" s="1"/>
  <c r="G1456" i="14" a="1"/>
  <c r="G1456" i="14" s="1"/>
  <c r="G1457" i="14" a="1"/>
  <c r="G1457" i="14" s="1"/>
  <c r="G1458" i="14" a="1"/>
  <c r="G1458" i="14" s="1"/>
  <c r="G1459" i="14" a="1"/>
  <c r="G1459" i="14" s="1"/>
  <c r="G1460" i="14" a="1"/>
  <c r="G1460" i="14" s="1"/>
  <c r="G1461" i="14" a="1"/>
  <c r="G1461" i="14" s="1"/>
  <c r="G1462" i="14" a="1"/>
  <c r="G1462" i="14" s="1"/>
  <c r="G1463" i="14" a="1"/>
  <c r="G1463" i="14" s="1"/>
  <c r="G1464" i="14" a="1"/>
  <c r="G1464" i="14" s="1"/>
  <c r="G1465" i="14" a="1"/>
  <c r="G1465" i="14" s="1"/>
  <c r="G1466" i="14" a="1"/>
  <c r="G1466" i="14" s="1"/>
  <c r="G1467" i="14" a="1"/>
  <c r="G1467" i="14" s="1"/>
  <c r="G1468" i="14" a="1"/>
  <c r="G1468" i="14" s="1"/>
  <c r="G1469" i="14" a="1"/>
  <c r="G1469" i="14" s="1"/>
  <c r="G1470" i="14" a="1"/>
  <c r="G1470" i="14" s="1"/>
  <c r="G1471" i="14" a="1"/>
  <c r="G1471" i="14" s="1"/>
  <c r="G1472" i="14" a="1"/>
  <c r="G1472" i="14" s="1"/>
  <c r="G1473" i="14" a="1"/>
  <c r="G1473" i="14" s="1"/>
  <c r="G1474" i="14" a="1"/>
  <c r="G1474" i="14" s="1"/>
  <c r="G1475" i="14" a="1"/>
  <c r="G1475" i="14" s="1"/>
  <c r="G1476" i="14" a="1"/>
  <c r="G1476" i="14" s="1"/>
  <c r="G1477" i="14" a="1"/>
  <c r="G1477" i="14" s="1"/>
  <c r="G1478" i="14" a="1"/>
  <c r="G1478" i="14" s="1"/>
  <c r="G1479" i="14" a="1"/>
  <c r="G1479" i="14" s="1"/>
  <c r="G1480" i="14" a="1"/>
  <c r="G1480" i="14" s="1"/>
  <c r="G1481" i="14" a="1"/>
  <c r="G1481" i="14" s="1"/>
  <c r="G1482" i="14" a="1"/>
  <c r="G1482" i="14" s="1"/>
  <c r="G1483" i="14" a="1"/>
  <c r="G1483" i="14" s="1"/>
  <c r="G1484" i="14" a="1"/>
  <c r="G1484" i="14" s="1"/>
  <c r="G1485" i="14" a="1"/>
  <c r="G1485" i="14" s="1"/>
  <c r="G1486" i="14" a="1"/>
  <c r="G1486" i="14" s="1"/>
  <c r="G1487" i="14" a="1"/>
  <c r="G1487" i="14" s="1"/>
  <c r="G1488" i="14" a="1"/>
  <c r="G1488" i="14" s="1"/>
  <c r="G1489" i="14" a="1"/>
  <c r="G1489" i="14" s="1"/>
  <c r="G1490" i="14" a="1"/>
  <c r="G1490" i="14" s="1"/>
  <c r="G1491" i="14" a="1"/>
  <c r="G1491" i="14" s="1"/>
  <c r="G1492" i="14" a="1"/>
  <c r="G1492" i="14" s="1"/>
  <c r="G1493" i="14" a="1"/>
  <c r="G1493" i="14" s="1"/>
  <c r="G1494" i="14" a="1"/>
  <c r="G1494" i="14" s="1"/>
  <c r="G1495" i="14" a="1"/>
  <c r="G1495" i="14" s="1"/>
  <c r="G1496" i="14" a="1"/>
  <c r="G1496" i="14" s="1"/>
  <c r="G1497" i="14" a="1"/>
  <c r="G1497" i="14" s="1"/>
  <c r="G1498" i="14" a="1"/>
  <c r="G1498" i="14" s="1"/>
  <c r="G1499" i="14" a="1"/>
  <c r="G1499" i="14" s="1"/>
  <c r="G1500" i="14" a="1"/>
  <c r="G1500" i="14" s="1"/>
  <c r="G1501" i="14" a="1"/>
  <c r="G1501" i="14" s="1"/>
  <c r="G1502" i="14" a="1"/>
  <c r="G1502" i="14" s="1"/>
  <c r="G1503" i="14" a="1"/>
  <c r="G1503" i="14" s="1"/>
  <c r="G1504" i="14" a="1"/>
  <c r="G1504" i="14" s="1"/>
  <c r="G1505" i="14" a="1"/>
  <c r="G1505" i="14" s="1"/>
  <c r="G1506" i="14" a="1"/>
  <c r="G1506" i="14" s="1"/>
  <c r="G1507" i="14" a="1"/>
  <c r="G1507" i="14" s="1"/>
  <c r="G1508" i="14" a="1"/>
  <c r="G1508" i="14" s="1"/>
  <c r="G1509" i="14" a="1"/>
  <c r="G1509" i="14" s="1"/>
  <c r="G1510" i="14" a="1"/>
  <c r="G1510" i="14" s="1"/>
  <c r="G1511" i="14" a="1"/>
  <c r="G1511" i="14" s="1"/>
  <c r="G1512" i="14" a="1"/>
  <c r="G1512" i="14" s="1"/>
  <c r="G1513" i="14" a="1"/>
  <c r="G1513" i="14" s="1"/>
  <c r="G1514" i="14" a="1"/>
  <c r="G1514" i="14" s="1"/>
  <c r="G1515" i="14" a="1"/>
  <c r="G1515" i="14" s="1"/>
  <c r="G1516" i="14" a="1"/>
  <c r="G1516" i="14" s="1"/>
  <c r="G1517" i="14" a="1"/>
  <c r="G1517" i="14" s="1"/>
  <c r="G1518" i="14" a="1"/>
  <c r="G1518" i="14" s="1"/>
  <c r="G1519" i="14" a="1"/>
  <c r="G1519" i="14" s="1"/>
  <c r="G1520" i="14" a="1"/>
  <c r="G1520" i="14" s="1"/>
  <c r="G1521" i="14" a="1"/>
  <c r="G1521" i="14" s="1"/>
  <c r="G1522" i="14" a="1"/>
  <c r="G1522" i="14" s="1"/>
  <c r="G1523" i="14" a="1"/>
  <c r="G1523" i="14" s="1"/>
  <c r="G1524" i="14" a="1"/>
  <c r="G1524" i="14" s="1"/>
  <c r="G1525" i="14" a="1"/>
  <c r="G1525" i="14" s="1"/>
  <c r="G1526" i="14" a="1"/>
  <c r="G1526" i="14" s="1"/>
  <c r="G1527" i="14" a="1"/>
  <c r="G1527" i="14" s="1"/>
  <c r="G1528" i="14" a="1"/>
  <c r="G1528" i="14" s="1"/>
  <c r="G1529" i="14" a="1"/>
  <c r="G1529" i="14" s="1"/>
  <c r="G1530" i="14" a="1"/>
  <c r="G1530" i="14" s="1"/>
  <c r="G1531" i="14" a="1"/>
  <c r="G1531" i="14" s="1"/>
  <c r="G1532" i="14" a="1"/>
  <c r="G1532" i="14" s="1"/>
  <c r="G1533" i="14" a="1"/>
  <c r="G1533" i="14" s="1"/>
  <c r="G1534" i="14" a="1"/>
  <c r="G1534" i="14" s="1"/>
  <c r="G1535" i="14" a="1"/>
  <c r="G1535" i="14" s="1"/>
  <c r="G1536" i="14" a="1"/>
  <c r="G1536" i="14" s="1"/>
  <c r="G1537" i="14" a="1"/>
  <c r="G1537" i="14" s="1"/>
  <c r="G1538" i="14" a="1"/>
  <c r="G1538" i="14" s="1"/>
  <c r="G1539" i="14" a="1"/>
  <c r="G1539" i="14" s="1"/>
  <c r="G1540" i="14" a="1"/>
  <c r="G1540" i="14" s="1"/>
  <c r="G1541" i="14" a="1"/>
  <c r="G1541" i="14" s="1"/>
  <c r="G1542" i="14" a="1"/>
  <c r="G1542" i="14" s="1"/>
  <c r="G1543" i="14" a="1"/>
  <c r="G1543" i="14" s="1"/>
  <c r="G1544" i="14" a="1"/>
  <c r="G1544" i="14" s="1"/>
  <c r="G1545" i="14" a="1"/>
  <c r="G1545" i="14" s="1"/>
  <c r="G1546" i="14" a="1"/>
  <c r="G1546" i="14" s="1"/>
  <c r="G1547" i="14" a="1"/>
  <c r="G1547" i="14" s="1"/>
  <c r="G1548" i="14" a="1"/>
  <c r="G1548" i="14" s="1"/>
  <c r="G1549" i="14" a="1"/>
  <c r="G1549" i="14" s="1"/>
  <c r="G1550" i="14" a="1"/>
  <c r="G1550" i="14" s="1"/>
  <c r="G1551" i="14" a="1"/>
  <c r="G1551" i="14" s="1"/>
  <c r="G1552" i="14" a="1"/>
  <c r="G1552" i="14" s="1"/>
  <c r="G1553" i="14" a="1"/>
  <c r="G1553" i="14" s="1"/>
  <c r="G1554" i="14" a="1"/>
  <c r="G1554" i="14" s="1"/>
  <c r="G1555" i="14" a="1"/>
  <c r="G1555" i="14" s="1"/>
  <c r="G1556" i="14" a="1"/>
  <c r="G1556" i="14" s="1"/>
  <c r="G1557" i="14" a="1"/>
  <c r="G1557" i="14" s="1"/>
  <c r="G1558" i="14" a="1"/>
  <c r="G1558" i="14" s="1"/>
  <c r="G1559" i="14" a="1"/>
  <c r="G1559" i="14" s="1"/>
  <c r="G1560" i="14" a="1"/>
  <c r="G1560" i="14" s="1"/>
  <c r="G1561" i="14" a="1"/>
  <c r="G1561" i="14" s="1"/>
  <c r="G1562" i="14" a="1"/>
  <c r="G1562" i="14" s="1"/>
  <c r="G1563" i="14" a="1"/>
  <c r="G1563" i="14" s="1"/>
  <c r="G1564" i="14" a="1"/>
  <c r="G1564" i="14" s="1"/>
  <c r="G1565" i="14" a="1"/>
  <c r="G1565" i="14" s="1"/>
  <c r="G1566" i="14" a="1"/>
  <c r="G1566" i="14" s="1"/>
  <c r="G1567" i="14" a="1"/>
  <c r="G1567" i="14" s="1"/>
  <c r="G1568" i="14" a="1"/>
  <c r="G1568" i="14" s="1"/>
  <c r="G1569" i="14" a="1"/>
  <c r="G1569" i="14" s="1"/>
  <c r="G1570" i="14" a="1"/>
  <c r="G1570" i="14" s="1"/>
  <c r="G1571" i="14" a="1"/>
  <c r="G1571" i="14" s="1"/>
  <c r="G1572" i="14" a="1"/>
  <c r="G1572" i="14" s="1"/>
  <c r="G1573" i="14" a="1"/>
  <c r="G1573" i="14" s="1"/>
  <c r="G1574" i="14" a="1"/>
  <c r="G1574" i="14" s="1"/>
  <c r="G1575" i="14" a="1"/>
  <c r="G1575" i="14" s="1"/>
  <c r="G1576" i="14" a="1"/>
  <c r="G1576" i="14" s="1"/>
  <c r="G1577" i="14" a="1"/>
  <c r="G1577" i="14" s="1"/>
  <c r="G1578" i="14" a="1"/>
  <c r="G1578" i="14" s="1"/>
  <c r="G1579" i="14" a="1"/>
  <c r="G1579" i="14" s="1"/>
  <c r="G1580" i="14" a="1"/>
  <c r="G1580" i="14" s="1"/>
  <c r="G1581" i="14" a="1"/>
  <c r="G1581" i="14" s="1"/>
  <c r="G1582" i="14" a="1"/>
  <c r="G1582" i="14" s="1"/>
  <c r="G1583" i="14" a="1"/>
  <c r="G1583" i="14" s="1"/>
  <c r="G1584" i="14" a="1"/>
  <c r="G1584" i="14" s="1"/>
  <c r="G1585" i="14" a="1"/>
  <c r="G1585" i="14" s="1"/>
  <c r="G1586" i="14" a="1"/>
  <c r="G1586" i="14" s="1"/>
  <c r="G1587" i="14" a="1"/>
  <c r="G1587" i="14" s="1"/>
  <c r="G1588" i="14" a="1"/>
  <c r="G1588" i="14" s="1"/>
  <c r="G1589" i="14" a="1"/>
  <c r="G1589" i="14" s="1"/>
  <c r="G1590" i="14" a="1"/>
  <c r="G1590" i="14" s="1"/>
  <c r="G1591" i="14" a="1"/>
  <c r="G1591" i="14" s="1"/>
  <c r="G1592" i="14" a="1"/>
  <c r="G1592" i="14" s="1"/>
  <c r="G1593" i="14" a="1"/>
  <c r="G1593" i="14" s="1"/>
  <c r="G1594" i="14" a="1"/>
  <c r="G1594" i="14" s="1"/>
  <c r="G1595" i="14" a="1"/>
  <c r="G1595" i="14" s="1"/>
  <c r="G1596" i="14" a="1"/>
  <c r="G1596" i="14" s="1"/>
  <c r="G1597" i="14" a="1"/>
  <c r="G1597" i="14" s="1"/>
  <c r="G1598" i="14" a="1"/>
  <c r="G1598" i="14" s="1"/>
  <c r="G1599" i="14" a="1"/>
  <c r="G1599" i="14" s="1"/>
  <c r="G1600" i="14" a="1"/>
  <c r="G1600" i="14" s="1"/>
  <c r="G1601" i="14" a="1"/>
  <c r="G1601" i="14" s="1"/>
  <c r="G1602" i="14" a="1"/>
  <c r="G1602" i="14" s="1"/>
  <c r="G1603" i="14" a="1"/>
  <c r="G1603" i="14" s="1"/>
  <c r="G1604" i="14" a="1"/>
  <c r="G1604" i="14" s="1"/>
  <c r="G1605" i="14" a="1"/>
  <c r="G1605" i="14" s="1"/>
  <c r="G1606" i="14" a="1"/>
  <c r="G1606" i="14" s="1"/>
  <c r="G1607" i="14" a="1"/>
  <c r="G1607" i="14" s="1"/>
  <c r="G1608" i="14" a="1"/>
  <c r="G1608" i="14" s="1"/>
  <c r="G1609" i="14" a="1"/>
  <c r="G1609" i="14" s="1"/>
  <c r="G1610" i="14" a="1"/>
  <c r="G1610" i="14" s="1"/>
  <c r="G1611" i="14" a="1"/>
  <c r="G1611" i="14" s="1"/>
  <c r="G1612" i="14" a="1"/>
  <c r="G1612" i="14" s="1"/>
  <c r="G1613" i="14" a="1"/>
  <c r="G1613" i="14" s="1"/>
  <c r="G1614" i="14" a="1"/>
  <c r="G1614" i="14" s="1"/>
  <c r="G1615" i="14" a="1"/>
  <c r="G1615" i="14" s="1"/>
  <c r="G1616" i="14" a="1"/>
  <c r="G1616" i="14" s="1"/>
  <c r="G1617" i="14" a="1"/>
  <c r="G1617" i="14" s="1"/>
  <c r="G1618" i="14" a="1"/>
  <c r="G1618" i="14" s="1"/>
  <c r="G1619" i="14" a="1"/>
  <c r="G1619" i="14" s="1"/>
  <c r="G1620" i="14" a="1"/>
  <c r="G1620" i="14" s="1"/>
  <c r="G1621" i="14" a="1"/>
  <c r="G1621" i="14" s="1"/>
  <c r="G1622" i="14" a="1"/>
  <c r="G1622" i="14" s="1"/>
  <c r="G1623" i="14" a="1"/>
  <c r="G1623" i="14" s="1"/>
  <c r="G1624" i="14" a="1"/>
  <c r="G1624" i="14" s="1"/>
  <c r="G1625" i="14" a="1"/>
  <c r="G1625" i="14" s="1"/>
  <c r="G1626" i="14" a="1"/>
  <c r="G1626" i="14" s="1"/>
  <c r="G1627" i="14" a="1"/>
  <c r="G1627" i="14" s="1"/>
  <c r="G1628" i="14" a="1"/>
  <c r="G1628" i="14" s="1"/>
  <c r="G1629" i="14" a="1"/>
  <c r="G1629" i="14" s="1"/>
  <c r="G1630" i="14" a="1"/>
  <c r="G1630" i="14" s="1"/>
  <c r="G1631" i="14" a="1"/>
  <c r="G1631" i="14" s="1"/>
  <c r="G1632" i="14" a="1"/>
  <c r="G1632" i="14" s="1"/>
  <c r="G1633" i="14" a="1"/>
  <c r="G1633" i="14" s="1"/>
  <c r="G1634" i="14" a="1"/>
  <c r="G1634" i="14" s="1"/>
  <c r="G1635" i="14" a="1"/>
  <c r="G1635" i="14" s="1"/>
  <c r="G1636" i="14" a="1"/>
  <c r="G1636" i="14" s="1"/>
  <c r="G1637" i="14" a="1"/>
  <c r="G1637" i="14" s="1"/>
  <c r="G1638" i="14" a="1"/>
  <c r="G1638" i="14" s="1"/>
  <c r="G1639" i="14" a="1"/>
  <c r="G1639" i="14" s="1"/>
  <c r="G1640" i="14" a="1"/>
  <c r="G1640" i="14" s="1"/>
  <c r="G1641" i="14" a="1"/>
  <c r="G1641" i="14" s="1"/>
  <c r="G1642" i="14" a="1"/>
  <c r="G1642" i="14" s="1"/>
  <c r="G1643" i="14" a="1"/>
  <c r="G1643" i="14" s="1"/>
  <c r="G1644" i="14" a="1"/>
  <c r="G1644" i="14" s="1"/>
  <c r="G1645" i="14" a="1"/>
  <c r="G1645" i="14" s="1"/>
  <c r="G1646" i="14" a="1"/>
  <c r="G1646" i="14" s="1"/>
  <c r="G1647" i="14" a="1"/>
  <c r="G1647" i="14" s="1"/>
  <c r="G1648" i="14" a="1"/>
  <c r="G1648" i="14" s="1"/>
  <c r="G1649" i="14" a="1"/>
  <c r="G1649" i="14" s="1"/>
  <c r="G1650" i="14" a="1"/>
  <c r="G1650" i="14" s="1"/>
  <c r="G1651" i="14" a="1"/>
  <c r="G1651" i="14" s="1"/>
  <c r="G1652" i="14" a="1"/>
  <c r="G1652" i="14" s="1"/>
  <c r="G1653" i="14" a="1"/>
  <c r="G1653" i="14" s="1"/>
  <c r="G1654" i="14" a="1"/>
  <c r="G1654" i="14" s="1"/>
  <c r="G1655" i="14" a="1"/>
  <c r="G1655" i="14" s="1"/>
  <c r="G1656" i="14" a="1"/>
  <c r="G1656" i="14" s="1"/>
  <c r="G1657" i="14" a="1"/>
  <c r="G1657" i="14" s="1"/>
  <c r="G1658" i="14" a="1"/>
  <c r="G1658" i="14" s="1"/>
  <c r="G1659" i="14" a="1"/>
  <c r="G1659" i="14" s="1"/>
  <c r="G1660" i="14" a="1"/>
  <c r="G1660" i="14" s="1"/>
  <c r="G1661" i="14" a="1"/>
  <c r="G1661" i="14" s="1"/>
  <c r="G1662" i="14" a="1"/>
  <c r="G1662" i="14" s="1"/>
  <c r="G1663" i="14" a="1"/>
  <c r="G1663" i="14" s="1"/>
  <c r="G1664" i="14" a="1"/>
  <c r="G1664" i="14" s="1"/>
  <c r="G1665" i="14" a="1"/>
  <c r="G1665" i="14" s="1"/>
  <c r="G1666" i="14" a="1"/>
  <c r="G1666" i="14" s="1"/>
  <c r="G1667" i="14" a="1"/>
  <c r="G1667" i="14" s="1"/>
  <c r="G1668" i="14" a="1"/>
  <c r="G1668" i="14" s="1"/>
  <c r="G1669" i="14" a="1"/>
  <c r="G1669" i="14" s="1"/>
  <c r="G1670" i="14" a="1"/>
  <c r="G1670" i="14" s="1"/>
  <c r="G1671" i="14" a="1"/>
  <c r="G1671" i="14" s="1"/>
  <c r="G1672" i="14" a="1"/>
  <c r="G1672" i="14" s="1"/>
  <c r="G1673" i="14" a="1"/>
  <c r="G1673" i="14" s="1"/>
  <c r="G1674" i="14" a="1"/>
  <c r="G1674" i="14" s="1"/>
  <c r="G1675" i="14" a="1"/>
  <c r="G1675" i="14" s="1"/>
  <c r="G1676" i="14" a="1"/>
  <c r="G1676" i="14" s="1"/>
  <c r="G1677" i="14" a="1"/>
  <c r="G1677" i="14" s="1"/>
  <c r="G1678" i="14" a="1"/>
  <c r="G1678" i="14" s="1"/>
  <c r="G1679" i="14" a="1"/>
  <c r="G1679" i="14" s="1"/>
  <c r="G1680" i="14" a="1"/>
  <c r="G1680" i="14" s="1"/>
  <c r="G1681" i="14" a="1"/>
  <c r="G1681" i="14" s="1"/>
  <c r="G1682" i="14" a="1"/>
  <c r="G1682" i="14" s="1"/>
  <c r="G1683" i="14" a="1"/>
  <c r="G1683" i="14" s="1"/>
  <c r="G1684" i="14" a="1"/>
  <c r="G1684" i="14" s="1"/>
  <c r="G1685" i="14" a="1"/>
  <c r="G1685" i="14" s="1"/>
  <c r="G1686" i="14" a="1"/>
  <c r="G1686" i="14" s="1"/>
  <c r="G1687" i="14" a="1"/>
  <c r="G1687" i="14" s="1"/>
  <c r="G1688" i="14" a="1"/>
  <c r="G1688" i="14" s="1"/>
  <c r="G1689" i="14" a="1"/>
  <c r="G1689" i="14" s="1"/>
  <c r="G1690" i="14" a="1"/>
  <c r="G1690" i="14" s="1"/>
  <c r="G1691" i="14" a="1"/>
  <c r="G1691" i="14" s="1"/>
  <c r="G1692" i="14" a="1"/>
  <c r="G1692" i="14" s="1"/>
  <c r="G1693" i="14" a="1"/>
  <c r="G1693" i="14" s="1"/>
  <c r="G1694" i="14" a="1"/>
  <c r="G1694" i="14" s="1"/>
  <c r="G1695" i="14" a="1"/>
  <c r="G1695" i="14" s="1"/>
  <c r="G1696" i="14" a="1"/>
  <c r="G1696" i="14" s="1"/>
  <c r="G1697" i="14" a="1"/>
  <c r="G1697" i="14" s="1"/>
  <c r="G1698" i="14" a="1"/>
  <c r="G1698" i="14" s="1"/>
  <c r="G1699" i="14" a="1"/>
  <c r="G1699" i="14" s="1"/>
  <c r="G1700" i="14" a="1"/>
  <c r="G1700" i="14" s="1"/>
  <c r="G1701" i="14" a="1"/>
  <c r="G1701" i="14" s="1"/>
  <c r="G1702" i="14" a="1"/>
  <c r="G1702" i="14" s="1"/>
  <c r="G1703" i="14" a="1"/>
  <c r="G1703" i="14" s="1"/>
  <c r="G1704" i="14" a="1"/>
  <c r="G1704" i="14" s="1"/>
  <c r="G1705" i="14" a="1"/>
  <c r="G1705" i="14" s="1"/>
  <c r="G1706" i="14" a="1"/>
  <c r="G1706" i="14" s="1"/>
  <c r="G1707" i="14" a="1"/>
  <c r="G1707" i="14" s="1"/>
  <c r="G1708" i="14" a="1"/>
  <c r="G1708" i="14" s="1"/>
  <c r="G1709" i="14" a="1"/>
  <c r="G1709" i="14" s="1"/>
  <c r="G1710" i="14" a="1"/>
  <c r="G1710" i="14" s="1"/>
  <c r="G1711" i="14" a="1"/>
  <c r="G1711" i="14" s="1"/>
  <c r="G1712" i="14" a="1"/>
  <c r="G1712" i="14" s="1"/>
  <c r="G1713" i="14" a="1"/>
  <c r="G1713" i="14" s="1"/>
  <c r="G1714" i="14" a="1"/>
  <c r="G1714" i="14" s="1"/>
  <c r="G1715" i="14" a="1"/>
  <c r="G1715" i="14" s="1"/>
  <c r="G1716" i="14" a="1"/>
  <c r="G1716" i="14" s="1"/>
  <c r="G1717" i="14" a="1"/>
  <c r="G1717" i="14" s="1"/>
  <c r="G1718" i="14" a="1"/>
  <c r="G1718" i="14" s="1"/>
  <c r="G1719" i="14" a="1"/>
  <c r="G1719" i="14" s="1"/>
  <c r="G1720" i="14" a="1"/>
  <c r="G1720" i="14" s="1"/>
  <c r="G1721" i="14" a="1"/>
  <c r="G1721" i="14" s="1"/>
  <c r="G1722" i="14" a="1"/>
  <c r="G1722" i="14" s="1"/>
  <c r="G1723" i="14" a="1"/>
  <c r="G1723" i="14" s="1"/>
  <c r="G1724" i="14" a="1"/>
  <c r="G1724" i="14" s="1"/>
  <c r="G1725" i="14" a="1"/>
  <c r="G1725" i="14" s="1"/>
  <c r="G1726" i="14" a="1"/>
  <c r="G1726" i="14" s="1"/>
  <c r="G1727" i="14" a="1"/>
  <c r="G1727" i="14" s="1"/>
  <c r="G1728" i="14" a="1"/>
  <c r="G1728" i="14" s="1"/>
  <c r="G1729" i="14" a="1"/>
  <c r="G1729" i="14" s="1"/>
  <c r="G1730" i="14" a="1"/>
  <c r="G1730" i="14" s="1"/>
  <c r="G1731" i="14" a="1"/>
  <c r="G1731" i="14" s="1"/>
  <c r="G1732" i="14" a="1"/>
  <c r="G1732" i="14" s="1"/>
  <c r="G1733" i="14" a="1"/>
  <c r="G1733" i="14" s="1"/>
  <c r="G1734" i="14" a="1"/>
  <c r="G1734" i="14" s="1"/>
  <c r="G1735" i="14" a="1"/>
  <c r="G1735" i="14" s="1"/>
  <c r="G1736" i="14" a="1"/>
  <c r="G1736" i="14" s="1"/>
  <c r="G1737" i="14" a="1"/>
  <c r="G1737" i="14" s="1"/>
  <c r="G1738" i="14" a="1"/>
  <c r="G1738" i="14" s="1"/>
  <c r="G1739" i="14" a="1"/>
  <c r="G1739" i="14" s="1"/>
  <c r="G1740" i="14" a="1"/>
  <c r="G1740" i="14" s="1"/>
  <c r="G1741" i="14" a="1"/>
  <c r="G1741" i="14" s="1"/>
  <c r="G1742" i="14" a="1"/>
  <c r="G1742" i="14" s="1"/>
  <c r="G1743" i="14" a="1"/>
  <c r="G1743" i="14" s="1"/>
  <c r="G1744" i="14" a="1"/>
  <c r="G1744" i="14" s="1"/>
  <c r="G1745" i="14" a="1"/>
  <c r="G1745" i="14" s="1"/>
  <c r="G1746" i="14" a="1"/>
  <c r="G1746" i="14" s="1"/>
  <c r="G1747" i="14" a="1"/>
  <c r="G1747" i="14" s="1"/>
  <c r="G1748" i="14" a="1"/>
  <c r="G1748" i="14" s="1"/>
  <c r="G1749" i="14" a="1"/>
  <c r="G1749" i="14" s="1"/>
  <c r="G1750" i="14" a="1"/>
  <c r="G1750" i="14" s="1"/>
  <c r="G1751" i="14" a="1"/>
  <c r="G1751" i="14" s="1"/>
  <c r="G1752" i="14" a="1"/>
  <c r="G1752" i="14" s="1"/>
  <c r="G1753" i="14" a="1"/>
  <c r="G1753" i="14" s="1"/>
  <c r="G1754" i="14" a="1"/>
  <c r="G1754" i="14" s="1"/>
  <c r="G1755" i="14" a="1"/>
  <c r="G1755" i="14" s="1"/>
  <c r="G1756" i="14" a="1"/>
  <c r="G1756" i="14" s="1"/>
  <c r="G1757" i="14" a="1"/>
  <c r="G1757" i="14" s="1"/>
  <c r="G1758" i="14" a="1"/>
  <c r="G1758" i="14" s="1"/>
  <c r="G1759" i="14" a="1"/>
  <c r="G1759" i="14" s="1"/>
  <c r="G1760" i="14" a="1"/>
  <c r="G1760" i="14" s="1"/>
  <c r="G1761" i="14" a="1"/>
  <c r="G1761" i="14" s="1"/>
  <c r="G1762" i="14" a="1"/>
  <c r="G1762" i="14" s="1"/>
  <c r="G1763" i="14" a="1"/>
  <c r="G1763" i="14" s="1"/>
  <c r="G1764" i="14" a="1"/>
  <c r="G1764" i="14" s="1"/>
  <c r="G1765" i="14" a="1"/>
  <c r="G1765" i="14" s="1"/>
  <c r="G1766" i="14" a="1"/>
  <c r="G1766" i="14" s="1"/>
  <c r="G1767" i="14" a="1"/>
  <c r="G1767" i="14" s="1"/>
  <c r="G1768" i="14" a="1"/>
  <c r="G1768" i="14" s="1"/>
  <c r="G1769" i="14" a="1"/>
  <c r="G1769" i="14" s="1"/>
  <c r="G1770" i="14" a="1"/>
  <c r="G1770" i="14" s="1"/>
  <c r="G1771" i="14" a="1"/>
  <c r="G1771" i="14" s="1"/>
  <c r="G1772" i="14" a="1"/>
  <c r="G1772" i="14" s="1"/>
  <c r="G1773" i="14" a="1"/>
  <c r="G1773" i="14" s="1"/>
  <c r="G1774" i="14" a="1"/>
  <c r="G1774" i="14" s="1"/>
  <c r="G1775" i="14" a="1"/>
  <c r="G1775" i="14" s="1"/>
  <c r="G1776" i="14" a="1"/>
  <c r="G1776" i="14" s="1"/>
  <c r="G1777" i="14" a="1"/>
  <c r="G1777" i="14" s="1"/>
  <c r="G1778" i="14" a="1"/>
  <c r="G1778" i="14" s="1"/>
  <c r="G1779" i="14" a="1"/>
  <c r="G1779" i="14" s="1"/>
  <c r="G1780" i="14" a="1"/>
  <c r="G1780" i="14" s="1"/>
  <c r="G1781" i="14" a="1"/>
  <c r="G1781" i="14" s="1"/>
  <c r="G1782" i="14" a="1"/>
  <c r="G1782" i="14" s="1"/>
  <c r="G1783" i="14" a="1"/>
  <c r="G1783" i="14" s="1"/>
  <c r="G1784" i="14" a="1"/>
  <c r="G1784" i="14" s="1"/>
  <c r="G1785" i="14" a="1"/>
  <c r="G1785" i="14" s="1"/>
  <c r="G1786" i="14" a="1"/>
  <c r="G1786" i="14" s="1"/>
  <c r="G1787" i="14" a="1"/>
  <c r="G1787" i="14" s="1"/>
  <c r="G1788" i="14" a="1"/>
  <c r="G1788" i="14" s="1"/>
  <c r="G1789" i="14" a="1"/>
  <c r="G1789" i="14" s="1"/>
  <c r="G1790" i="14" a="1"/>
  <c r="G1790" i="14" s="1"/>
  <c r="G1791" i="14" a="1"/>
  <c r="G1791" i="14" s="1"/>
  <c r="G1792" i="14" a="1"/>
  <c r="G1792" i="14" s="1"/>
  <c r="G1793" i="14" a="1"/>
  <c r="G1793" i="14" s="1"/>
  <c r="G1794" i="14" a="1"/>
  <c r="G1794" i="14" s="1"/>
  <c r="G1795" i="14" a="1"/>
  <c r="G1795" i="14" s="1"/>
  <c r="G1796" i="14" a="1"/>
  <c r="G1796" i="14" s="1"/>
  <c r="G1797" i="14" a="1"/>
  <c r="G1797" i="14" s="1"/>
  <c r="G1798" i="14" a="1"/>
  <c r="G1798" i="14" s="1"/>
  <c r="G1799" i="14" a="1"/>
  <c r="G1799" i="14" s="1"/>
  <c r="G1800" i="14" a="1"/>
  <c r="G1800" i="14" s="1"/>
  <c r="G1801" i="14" a="1"/>
  <c r="G1801" i="14" s="1"/>
  <c r="G1802" i="14" a="1"/>
  <c r="G1802" i="14" s="1"/>
  <c r="G1803" i="14" a="1"/>
  <c r="G1803" i="14" s="1"/>
  <c r="G1804" i="14" a="1"/>
  <c r="G1804" i="14" s="1"/>
  <c r="G1805" i="14" a="1"/>
  <c r="G1805" i="14" s="1"/>
  <c r="G1806" i="14" a="1"/>
  <c r="G1806" i="14" s="1"/>
  <c r="G1807" i="14" a="1"/>
  <c r="G1807" i="14" s="1"/>
  <c r="G1808" i="14" a="1"/>
  <c r="G1808" i="14" s="1"/>
  <c r="G1809" i="14" a="1"/>
  <c r="G1809" i="14" s="1"/>
  <c r="G1810" i="14" a="1"/>
  <c r="G1810" i="14" s="1"/>
  <c r="G1811" i="14" a="1"/>
  <c r="G1811" i="14" s="1"/>
  <c r="G1812" i="14" a="1"/>
  <c r="G1812" i="14" s="1"/>
  <c r="G1813" i="14" a="1"/>
  <c r="G1813" i="14" s="1"/>
  <c r="G1814" i="14" a="1"/>
  <c r="G1814" i="14" s="1"/>
  <c r="G1815" i="14" a="1"/>
  <c r="G1815" i="14" s="1"/>
  <c r="G1816" i="14" a="1"/>
  <c r="G1816" i="14" s="1"/>
  <c r="G1817" i="14" a="1"/>
  <c r="G1817" i="14" s="1"/>
  <c r="G1818" i="14" a="1"/>
  <c r="G1818" i="14" s="1"/>
  <c r="G1819" i="14" a="1"/>
  <c r="G1819" i="14" s="1"/>
  <c r="G1820" i="14" a="1"/>
  <c r="G1820" i="14" s="1"/>
  <c r="G1821" i="14" a="1"/>
  <c r="G1821" i="14" s="1"/>
  <c r="G1822" i="14" a="1"/>
  <c r="G1822" i="14" s="1"/>
  <c r="G1823" i="14" a="1"/>
  <c r="G1823" i="14" s="1"/>
  <c r="G1824" i="14" a="1"/>
  <c r="G1824" i="14" s="1"/>
  <c r="G1825" i="14" a="1"/>
  <c r="G1825" i="14" s="1"/>
  <c r="G1826" i="14" a="1"/>
  <c r="G1826" i="14" s="1"/>
  <c r="G1827" i="14" a="1"/>
  <c r="G1827" i="14" s="1"/>
  <c r="G1828" i="14" a="1"/>
  <c r="G1828" i="14" s="1"/>
  <c r="G1829" i="14" a="1"/>
  <c r="G1829" i="14" s="1"/>
  <c r="G1830" i="14" a="1"/>
  <c r="G1830" i="14" s="1"/>
  <c r="G1831" i="14" a="1"/>
  <c r="G1831" i="14" s="1"/>
  <c r="G1832" i="14" a="1"/>
  <c r="G1832" i="14" s="1"/>
  <c r="G1833" i="14" a="1"/>
  <c r="G1833" i="14" s="1"/>
  <c r="G1834" i="14" a="1"/>
  <c r="G1834" i="14" s="1"/>
  <c r="G1835" i="14" a="1"/>
  <c r="G1835" i="14" s="1"/>
  <c r="G1836" i="14" a="1"/>
  <c r="G1836" i="14" s="1"/>
  <c r="G1837" i="14" a="1"/>
  <c r="G1837" i="14" s="1"/>
  <c r="G1838" i="14" a="1"/>
  <c r="G1838" i="14" s="1"/>
  <c r="G1839" i="14" a="1"/>
  <c r="G1839" i="14" s="1"/>
  <c r="G1840" i="14" a="1"/>
  <c r="G1840" i="14" s="1"/>
  <c r="G1841" i="14" a="1"/>
  <c r="G1841" i="14" s="1"/>
  <c r="G1842" i="14" a="1"/>
  <c r="G1842" i="14" s="1"/>
  <c r="G1843" i="14" a="1"/>
  <c r="G1843" i="14" s="1"/>
  <c r="G1844" i="14" a="1"/>
  <c r="G1844" i="14" s="1"/>
  <c r="G1845" i="14" a="1"/>
  <c r="G1845" i="14" s="1"/>
  <c r="G1846" i="14" a="1"/>
  <c r="G1846" i="14" s="1"/>
  <c r="G1847" i="14" a="1"/>
  <c r="G1847" i="14" s="1"/>
  <c r="G1848" i="14" a="1"/>
  <c r="G1848" i="14" s="1"/>
  <c r="G1849" i="14" a="1"/>
  <c r="G1849" i="14" s="1"/>
  <c r="G1850" i="14" a="1"/>
  <c r="G1850" i="14" s="1"/>
  <c r="G1851" i="14" a="1"/>
  <c r="G1851" i="14" s="1"/>
  <c r="G1852" i="14" a="1"/>
  <c r="G1852" i="14" s="1"/>
  <c r="G1853" i="14" a="1"/>
  <c r="G1853" i="14" s="1"/>
  <c r="G1854" i="14" a="1"/>
  <c r="G1854" i="14" s="1"/>
  <c r="G1855" i="14" a="1"/>
  <c r="G1855" i="14" s="1"/>
  <c r="G1856" i="14" a="1"/>
  <c r="G1856" i="14" s="1"/>
  <c r="G1857" i="14" a="1"/>
  <c r="G1857" i="14" s="1"/>
  <c r="G1858" i="14" a="1"/>
  <c r="G1858" i="14" s="1"/>
  <c r="G1859" i="14" a="1"/>
  <c r="G1859" i="14" s="1"/>
  <c r="G1860" i="14" a="1"/>
  <c r="G1860" i="14" s="1"/>
  <c r="G1861" i="14" a="1"/>
  <c r="G1861" i="14" s="1"/>
  <c r="G1862" i="14" a="1"/>
  <c r="G1862" i="14" s="1"/>
  <c r="G1863" i="14" a="1"/>
  <c r="G1863" i="14" s="1"/>
  <c r="G1864" i="14" a="1"/>
  <c r="G1864" i="14" s="1"/>
  <c r="G1865" i="14" a="1"/>
  <c r="G1865" i="14" s="1"/>
  <c r="G1866" i="14" a="1"/>
  <c r="G1866" i="14" s="1"/>
  <c r="G1867" i="14" a="1"/>
  <c r="G1867" i="14" s="1"/>
  <c r="G1868" i="14" a="1"/>
  <c r="G1868" i="14" s="1"/>
  <c r="G1869" i="14" a="1"/>
  <c r="G1869" i="14" s="1"/>
  <c r="G1870" i="14" a="1"/>
  <c r="G1870" i="14" s="1"/>
  <c r="G1871" i="14" a="1"/>
  <c r="G1871" i="14" s="1"/>
  <c r="G1872" i="14" a="1"/>
  <c r="G1872" i="14" s="1"/>
  <c r="G1873" i="14" a="1"/>
  <c r="G1873" i="14" s="1"/>
  <c r="G1874" i="14" a="1"/>
  <c r="G1874" i="14" s="1"/>
  <c r="G1875" i="14" a="1"/>
  <c r="G1875" i="14" s="1"/>
  <c r="G1876" i="14" a="1"/>
  <c r="G1876" i="14" s="1"/>
  <c r="G1877" i="14" a="1"/>
  <c r="G1877" i="14" s="1"/>
  <c r="G1878" i="14" a="1"/>
  <c r="G1878" i="14" s="1"/>
  <c r="G1879" i="14" a="1"/>
  <c r="G1879" i="14" s="1"/>
  <c r="G1880" i="14" a="1"/>
  <c r="G1880" i="14" s="1"/>
  <c r="G1881" i="14" a="1"/>
  <c r="G1881" i="14" s="1"/>
  <c r="G1882" i="14" a="1"/>
  <c r="G1882" i="14" s="1"/>
  <c r="G1883" i="14" a="1"/>
  <c r="G1883" i="14" s="1"/>
  <c r="G1884" i="14" a="1"/>
  <c r="G1884" i="14" s="1"/>
  <c r="G1885" i="14" a="1"/>
  <c r="G1885" i="14" s="1"/>
  <c r="G1886" i="14" a="1"/>
  <c r="G1886" i="14" s="1"/>
  <c r="G1887" i="14" a="1"/>
  <c r="G1887" i="14" s="1"/>
  <c r="G1888" i="14" a="1"/>
  <c r="G1888" i="14" s="1"/>
  <c r="G1889" i="14" a="1"/>
  <c r="G1889" i="14" s="1"/>
  <c r="G1890" i="14" a="1"/>
  <c r="G1890" i="14" s="1"/>
  <c r="G1891" i="14" a="1"/>
  <c r="G1891" i="14" s="1"/>
  <c r="G1892" i="14" a="1"/>
  <c r="G1892" i="14" s="1"/>
  <c r="G1893" i="14" a="1"/>
  <c r="G1893" i="14" s="1"/>
  <c r="G1894" i="14" a="1"/>
  <c r="G1894" i="14" s="1"/>
  <c r="G1895" i="14" a="1"/>
  <c r="G1895" i="14" s="1"/>
  <c r="G1896" i="14" a="1"/>
  <c r="G1896" i="14" s="1"/>
  <c r="G1897" i="14" a="1"/>
  <c r="G1897" i="14" s="1"/>
  <c r="G1898" i="14" a="1"/>
  <c r="G1898" i="14" s="1"/>
  <c r="G1899" i="14" a="1"/>
  <c r="G1899" i="14" s="1"/>
  <c r="G1900" i="14" a="1"/>
  <c r="G1900" i="14" s="1"/>
  <c r="G1901" i="14" a="1"/>
  <c r="G1901" i="14" s="1"/>
  <c r="G1902" i="14" a="1"/>
  <c r="G1902" i="14" s="1"/>
  <c r="G1903" i="14" a="1"/>
  <c r="G1903" i="14" s="1"/>
  <c r="G1904" i="14" a="1"/>
  <c r="G1904" i="14" s="1"/>
  <c r="G1905" i="14" a="1"/>
  <c r="G1905" i="14" s="1"/>
  <c r="G1906" i="14" a="1"/>
  <c r="G1906" i="14" s="1"/>
  <c r="G1907" i="14" a="1"/>
  <c r="G1907" i="14" s="1"/>
  <c r="G1908" i="14" a="1"/>
  <c r="G1908" i="14" s="1"/>
  <c r="G1909" i="14" a="1"/>
  <c r="G1909" i="14" s="1"/>
  <c r="G1910" i="14" a="1"/>
  <c r="G1910" i="14" s="1"/>
  <c r="G1911" i="14" a="1"/>
  <c r="G1911" i="14" s="1"/>
  <c r="G1912" i="14" a="1"/>
  <c r="G1912" i="14" s="1"/>
  <c r="G1913" i="14" a="1"/>
  <c r="G1913" i="14" s="1"/>
  <c r="G1914" i="14" a="1"/>
  <c r="G1914" i="14" s="1"/>
  <c r="G1915" i="14" a="1"/>
  <c r="G1915" i="14" s="1"/>
  <c r="G1916" i="14" a="1"/>
  <c r="G1916" i="14" s="1"/>
  <c r="G1917" i="14" a="1"/>
  <c r="G1917" i="14" s="1"/>
  <c r="G1918" i="14" a="1"/>
  <c r="G1918" i="14" s="1"/>
  <c r="G1919" i="14" a="1"/>
  <c r="G1919" i="14" s="1"/>
  <c r="G1920" i="14" a="1"/>
  <c r="G1920" i="14" s="1"/>
  <c r="G1921" i="14" a="1"/>
  <c r="G1921" i="14" s="1"/>
  <c r="G1922" i="14" a="1"/>
  <c r="G1922" i="14" s="1"/>
  <c r="G1923" i="14" a="1"/>
  <c r="G1923" i="14" s="1"/>
  <c r="G1924" i="14" a="1"/>
  <c r="G1924" i="14" s="1"/>
  <c r="G1925" i="14" a="1"/>
  <c r="G1925" i="14" s="1"/>
  <c r="G1926" i="14" a="1"/>
  <c r="G1926" i="14" s="1"/>
  <c r="G1927" i="14" a="1"/>
  <c r="G1927" i="14" s="1"/>
  <c r="G1928" i="14" a="1"/>
  <c r="G1928" i="14" s="1"/>
  <c r="G1929" i="14" a="1"/>
  <c r="G1929" i="14" s="1"/>
  <c r="G1930" i="14" a="1"/>
  <c r="G1930" i="14" s="1"/>
  <c r="G1931" i="14" a="1"/>
  <c r="G1931" i="14" s="1"/>
  <c r="G1932" i="14" a="1"/>
  <c r="G1932" i="14" s="1"/>
  <c r="G1933" i="14" a="1"/>
  <c r="G1933" i="14" s="1"/>
  <c r="G1934" i="14" a="1"/>
  <c r="G1934" i="14" s="1"/>
  <c r="G1935" i="14" a="1"/>
  <c r="G1935" i="14" s="1"/>
  <c r="G1936" i="14" a="1"/>
  <c r="G1936" i="14" s="1"/>
  <c r="G1937" i="14" a="1"/>
  <c r="G1937" i="14" s="1"/>
  <c r="G1938" i="14" a="1"/>
  <c r="G1938" i="14" s="1"/>
  <c r="G1939" i="14" a="1"/>
  <c r="G1939" i="14" s="1"/>
  <c r="G1940" i="14" a="1"/>
  <c r="G1940" i="14" s="1"/>
  <c r="G1941" i="14" a="1"/>
  <c r="G1941" i="14" s="1"/>
  <c r="G1942" i="14" a="1"/>
  <c r="G1942" i="14" s="1"/>
  <c r="G1943" i="14" a="1"/>
  <c r="G1943" i="14" s="1"/>
  <c r="G1944" i="14" a="1"/>
  <c r="G1944" i="14" s="1"/>
  <c r="G1945" i="14" a="1"/>
  <c r="G1945" i="14" s="1"/>
  <c r="G1946" i="14" a="1"/>
  <c r="G1946" i="14" s="1"/>
  <c r="G1947" i="14" a="1"/>
  <c r="G1947" i="14" s="1"/>
  <c r="G1948" i="14" a="1"/>
  <c r="G1948" i="14" s="1"/>
  <c r="G1949" i="14" a="1"/>
  <c r="G1949" i="14" s="1"/>
  <c r="G1950" i="14" a="1"/>
  <c r="G1950" i="14" s="1"/>
  <c r="G1951" i="14" a="1"/>
  <c r="G1951" i="14" s="1"/>
  <c r="G1952" i="14" a="1"/>
  <c r="G1952" i="14" s="1"/>
  <c r="G1953" i="14" a="1"/>
  <c r="G1953" i="14" s="1"/>
  <c r="G1954" i="14" a="1"/>
  <c r="G1954" i="14" s="1"/>
  <c r="G1955" i="14" a="1"/>
  <c r="G1955" i="14" s="1"/>
  <c r="G1956" i="14" a="1"/>
  <c r="G1956" i="14" s="1"/>
  <c r="G1957" i="14" a="1"/>
  <c r="G1957" i="14" s="1"/>
  <c r="G1958" i="14" a="1"/>
  <c r="G1958" i="14" s="1"/>
  <c r="G1959" i="14" a="1"/>
  <c r="G1959" i="14" s="1"/>
  <c r="G1960" i="14" a="1"/>
  <c r="G1960" i="14" s="1"/>
  <c r="G1961" i="14" a="1"/>
  <c r="G1961" i="14" s="1"/>
  <c r="G1962" i="14" a="1"/>
  <c r="G1962" i="14" s="1"/>
  <c r="G1963" i="14" a="1"/>
  <c r="G1963" i="14" s="1"/>
  <c r="G1964" i="14" a="1"/>
  <c r="G1964" i="14" s="1"/>
  <c r="G1965" i="14" a="1"/>
  <c r="G1965" i="14" s="1"/>
  <c r="G1966" i="14" a="1"/>
  <c r="G1966" i="14" s="1"/>
  <c r="G1967" i="14" a="1"/>
  <c r="G1967" i="14" s="1"/>
  <c r="G1968" i="14" a="1"/>
  <c r="G1968" i="14" s="1"/>
  <c r="G1969" i="14" a="1"/>
  <c r="G1969" i="14" s="1"/>
  <c r="G1970" i="14" a="1"/>
  <c r="G1970" i="14" s="1"/>
  <c r="G1971" i="14" a="1"/>
  <c r="G1971" i="14" s="1"/>
  <c r="G1972" i="14" a="1"/>
  <c r="G1972" i="14" s="1"/>
  <c r="G1973" i="14" a="1"/>
  <c r="G1973" i="14" s="1"/>
  <c r="G1974" i="14" a="1"/>
  <c r="G1974" i="14" s="1"/>
  <c r="G1975" i="14" a="1"/>
  <c r="G1975" i="14" s="1"/>
  <c r="G1976" i="14" a="1"/>
  <c r="G1976" i="14" s="1"/>
  <c r="G1977" i="14" a="1"/>
  <c r="G1977" i="14" s="1"/>
  <c r="G1978" i="14" a="1"/>
  <c r="G1978" i="14" s="1"/>
  <c r="G1979" i="14" a="1"/>
  <c r="G1979" i="14" s="1"/>
  <c r="G1980" i="14" a="1"/>
  <c r="G1980" i="14" s="1"/>
  <c r="G1981" i="14" a="1"/>
  <c r="G1981" i="14" s="1"/>
  <c r="G1982" i="14" a="1"/>
  <c r="G1982" i="14" s="1"/>
  <c r="G1983" i="14" a="1"/>
  <c r="G1983" i="14" s="1"/>
  <c r="G1984" i="14" a="1"/>
  <c r="G1984" i="14" s="1"/>
  <c r="G1985" i="14" a="1"/>
  <c r="G1985" i="14" s="1"/>
  <c r="G1986" i="14" a="1"/>
  <c r="G1986" i="14" s="1"/>
  <c r="G1987" i="14" a="1"/>
  <c r="G1987" i="14" s="1"/>
  <c r="G1988" i="14" a="1"/>
  <c r="G1988" i="14" s="1"/>
  <c r="G1989" i="14" a="1"/>
  <c r="G1989" i="14" s="1"/>
  <c r="G1990" i="14" a="1"/>
  <c r="G1990" i="14" s="1"/>
  <c r="G1991" i="14" a="1"/>
  <c r="G1991" i="14" s="1"/>
  <c r="G1992" i="14" a="1"/>
  <c r="G1992" i="14" s="1"/>
  <c r="G1993" i="14" a="1"/>
  <c r="G1993" i="14" s="1"/>
  <c r="G1994" i="14" a="1"/>
  <c r="G1994" i="14" s="1"/>
  <c r="G1995" i="14" a="1"/>
  <c r="G1995" i="14" s="1"/>
  <c r="G1996" i="14" a="1"/>
  <c r="G1996" i="14" s="1"/>
  <c r="G1997" i="14" a="1"/>
  <c r="G1997" i="14" s="1"/>
  <c r="G1998" i="14" a="1"/>
  <c r="G1998" i="14" s="1"/>
  <c r="G1999" i="14" a="1"/>
  <c r="G1999" i="14" s="1"/>
  <c r="G2000" i="14" a="1"/>
  <c r="G2000" i="14" s="1"/>
  <c r="G2001" i="14" a="1"/>
  <c r="G2001" i="14" s="1"/>
  <c r="G2002" i="14" a="1"/>
  <c r="G2002" i="14" s="1"/>
  <c r="G2003" i="14" a="1"/>
  <c r="G2003" i="14" s="1"/>
  <c r="G2004" i="14" a="1"/>
  <c r="G2004" i="14" s="1"/>
  <c r="G2005" i="14" a="1"/>
  <c r="G2005" i="14" s="1"/>
  <c r="G2006" i="14" a="1"/>
  <c r="G2006" i="14" s="1"/>
  <c r="G2007" i="14" a="1"/>
  <c r="G2007" i="14" s="1"/>
  <c r="G2008" i="14" a="1"/>
  <c r="G2008" i="14" s="1"/>
  <c r="G2009" i="14" a="1"/>
  <c r="G2009" i="14" s="1"/>
  <c r="G2010" i="14" a="1"/>
  <c r="G2010" i="14" s="1"/>
  <c r="G2011" i="14" a="1"/>
  <c r="G2011" i="14" s="1"/>
  <c r="G2012" i="14" a="1"/>
  <c r="G2012" i="14" s="1"/>
  <c r="G2013" i="14" a="1"/>
  <c r="G2013" i="14" s="1"/>
  <c r="G2014" i="14" a="1"/>
  <c r="G2014" i="14" s="1"/>
  <c r="G2015" i="14" a="1"/>
  <c r="G2015" i="14" s="1"/>
  <c r="G2016" i="14" a="1"/>
  <c r="G2016" i="14" s="1"/>
  <c r="G2017" i="14" a="1"/>
  <c r="G2017" i="14" s="1"/>
  <c r="G2018" i="14" a="1"/>
  <c r="G2018" i="14" s="1"/>
  <c r="G2019" i="14" a="1"/>
  <c r="G2019" i="14" s="1"/>
  <c r="G2020" i="14" a="1"/>
  <c r="G2020" i="14" s="1"/>
  <c r="G2021" i="14" a="1"/>
  <c r="G2021" i="14" s="1"/>
  <c r="G2022" i="14" a="1"/>
  <c r="G2022" i="14" s="1"/>
  <c r="G2023" i="14" a="1"/>
  <c r="G2023" i="14" s="1"/>
  <c r="G2024" i="14" a="1"/>
  <c r="G2024" i="14" s="1"/>
  <c r="G2025" i="14" a="1"/>
  <c r="G2025" i="14" s="1"/>
  <c r="G2026" i="14" a="1"/>
  <c r="G2026" i="14" s="1"/>
  <c r="G2027" i="14" a="1"/>
  <c r="G2027" i="14" s="1"/>
  <c r="G2028" i="14" a="1"/>
  <c r="G2028" i="14" s="1"/>
  <c r="G2029" i="14" a="1"/>
  <c r="G2029" i="14" s="1"/>
  <c r="G2030" i="14" a="1"/>
  <c r="G2030" i="14" s="1"/>
  <c r="G2031" i="14" a="1"/>
  <c r="G2031" i="14" s="1"/>
  <c r="G2032" i="14" a="1"/>
  <c r="G2032" i="14" s="1"/>
  <c r="G2033" i="14" a="1"/>
  <c r="G2033" i="14" s="1"/>
  <c r="G2034" i="14" a="1"/>
  <c r="G2034" i="14" s="1"/>
  <c r="G2035" i="14" a="1"/>
  <c r="G2035" i="14" s="1"/>
  <c r="G2036" i="14" a="1"/>
  <c r="G2036" i="14" s="1"/>
  <c r="G2037" i="14" a="1"/>
  <c r="G2037" i="14" s="1"/>
  <c r="G2038" i="14" a="1"/>
  <c r="G2038" i="14" s="1"/>
  <c r="G2039" i="14" a="1"/>
  <c r="G2039" i="14" s="1"/>
  <c r="G2040" i="14" a="1"/>
  <c r="G2040" i="14" s="1"/>
  <c r="G2041" i="14" a="1"/>
  <c r="G2041" i="14" s="1"/>
  <c r="G2042" i="14" a="1"/>
  <c r="G2042" i="14" s="1"/>
  <c r="G2043" i="14" a="1"/>
  <c r="G2043" i="14" s="1"/>
  <c r="G2044" i="14" a="1"/>
  <c r="G2044" i="14" s="1"/>
  <c r="G2045" i="14" a="1"/>
  <c r="G2045" i="14" s="1"/>
  <c r="G2046" i="14" a="1"/>
  <c r="G2046" i="14" s="1"/>
  <c r="G2047" i="14" a="1"/>
  <c r="G2047" i="14" s="1"/>
  <c r="G2048" i="14" a="1"/>
  <c r="G2048" i="14" s="1"/>
  <c r="G2049" i="14" a="1"/>
  <c r="G2049" i="14" s="1"/>
  <c r="G2050" i="14" a="1"/>
  <c r="G2050" i="14" s="1"/>
  <c r="G2051" i="14" a="1"/>
  <c r="G2051" i="14" s="1"/>
  <c r="G2052" i="14" a="1"/>
  <c r="G2052" i="14" s="1"/>
  <c r="G2053" i="14" a="1"/>
  <c r="G2053" i="14" s="1"/>
  <c r="G2054" i="14" a="1"/>
  <c r="G2054" i="14" s="1"/>
  <c r="G2055" i="14" a="1"/>
  <c r="G2055" i="14" s="1"/>
  <c r="G2056" i="14" a="1"/>
  <c r="G2056" i="14" s="1"/>
  <c r="G2057" i="14" a="1"/>
  <c r="G2057" i="14" s="1"/>
  <c r="G2058" i="14" a="1"/>
  <c r="G2058" i="14" s="1"/>
  <c r="G2059" i="14" a="1"/>
  <c r="G2059" i="14" s="1"/>
  <c r="G2060" i="14" a="1"/>
  <c r="G2060" i="14" s="1"/>
  <c r="G2061" i="14" a="1"/>
  <c r="G2061" i="14" s="1"/>
  <c r="G2062" i="14" a="1"/>
  <c r="G2062" i="14" s="1"/>
  <c r="G2063" i="14" a="1"/>
  <c r="G2063" i="14" s="1"/>
  <c r="G2064" i="14" a="1"/>
  <c r="G2064" i="14" s="1"/>
  <c r="G2065" i="14" a="1"/>
  <c r="G2065" i="14" s="1"/>
  <c r="G2066" i="14" a="1"/>
  <c r="G2066" i="14" s="1"/>
  <c r="G2067" i="14" a="1"/>
  <c r="G2067" i="14" s="1"/>
  <c r="G2068" i="14" a="1"/>
  <c r="G2068" i="14" s="1"/>
  <c r="G2069" i="14" a="1"/>
  <c r="G2069" i="14" s="1"/>
  <c r="G2070" i="14" a="1"/>
  <c r="G2070" i="14" s="1"/>
  <c r="G2071" i="14" a="1"/>
  <c r="G2071" i="14" s="1"/>
  <c r="G2072" i="14" a="1"/>
  <c r="G2072" i="14" s="1"/>
  <c r="G2073" i="14" a="1"/>
  <c r="G2073" i="14" s="1"/>
  <c r="G2074" i="14" a="1"/>
  <c r="G2074" i="14" s="1"/>
  <c r="G2075" i="14" a="1"/>
  <c r="G2075" i="14" s="1"/>
  <c r="G2076" i="14" a="1"/>
  <c r="G2076" i="14" s="1"/>
  <c r="G2077" i="14" a="1"/>
  <c r="G2077" i="14" s="1"/>
  <c r="G2078" i="14" a="1"/>
  <c r="G2078" i="14" s="1"/>
  <c r="G2079" i="14" a="1"/>
  <c r="G2079" i="14" s="1"/>
  <c r="G2080" i="14" a="1"/>
  <c r="G2080" i="14" s="1"/>
  <c r="G2081" i="14" a="1"/>
  <c r="G2081" i="14" s="1"/>
  <c r="G2082" i="14" a="1"/>
  <c r="G2082" i="14" s="1"/>
  <c r="G2083" i="14" a="1"/>
  <c r="G2083" i="14" s="1"/>
  <c r="G2084" i="14" a="1"/>
  <c r="G2084" i="14" s="1"/>
  <c r="G2085" i="14" a="1"/>
  <c r="G2085" i="14" s="1"/>
  <c r="G2086" i="14" a="1"/>
  <c r="G2086" i="14" s="1"/>
  <c r="G2087" i="14" a="1"/>
  <c r="G2087" i="14" s="1"/>
  <c r="G2088" i="14" a="1"/>
  <c r="G2088" i="14" s="1"/>
  <c r="G2089" i="14" a="1"/>
  <c r="G2089" i="14" s="1"/>
  <c r="G2090" i="14" a="1"/>
  <c r="G2090" i="14" s="1"/>
  <c r="G2091" i="14" a="1"/>
  <c r="G2091" i="14" s="1"/>
  <c r="G2092" i="14" a="1"/>
  <c r="G2092" i="14" s="1"/>
  <c r="G2093" i="14" a="1"/>
  <c r="G2093" i="14" s="1"/>
  <c r="G2094" i="14" a="1"/>
  <c r="G2094" i="14" s="1"/>
  <c r="G2095" i="14" a="1"/>
  <c r="G2095" i="14" s="1"/>
  <c r="G2096" i="14" a="1"/>
  <c r="G2096" i="14" s="1"/>
  <c r="G2097" i="14" a="1"/>
  <c r="G2097" i="14" s="1"/>
  <c r="G2098" i="14" a="1"/>
  <c r="G2098" i="14" s="1"/>
  <c r="G2099" i="14" a="1"/>
  <c r="G2099" i="14" s="1"/>
  <c r="G2100" i="14" a="1"/>
  <c r="G2100" i="14" s="1"/>
  <c r="G2101" i="14" a="1"/>
  <c r="G2101" i="14" s="1"/>
  <c r="G2102" i="14" a="1"/>
  <c r="G2102" i="14" s="1"/>
  <c r="G2103" i="14" a="1"/>
  <c r="G2103" i="14" s="1"/>
  <c r="G2104" i="14" a="1"/>
  <c r="G2104" i="14" s="1"/>
  <c r="G2105" i="14" a="1"/>
  <c r="G2105" i="14" s="1"/>
  <c r="G2106" i="14" a="1"/>
  <c r="G2106" i="14" s="1"/>
  <c r="G2107" i="14" a="1"/>
  <c r="G2107" i="14" s="1"/>
  <c r="G2108" i="14" a="1"/>
  <c r="G2108" i="14" s="1"/>
  <c r="G2109" i="14" a="1"/>
  <c r="G2109" i="14" s="1"/>
  <c r="G2110" i="14" a="1"/>
  <c r="G2110" i="14" s="1"/>
  <c r="G2111" i="14" a="1"/>
  <c r="G2111" i="14" s="1"/>
  <c r="G2112" i="14" a="1"/>
  <c r="G2112" i="14" s="1"/>
  <c r="G2113" i="14" a="1"/>
  <c r="G2113" i="14" s="1"/>
  <c r="G2114" i="14" a="1"/>
  <c r="G2114" i="14" s="1"/>
  <c r="G2115" i="14" a="1"/>
  <c r="G2115" i="14" s="1"/>
  <c r="G2116" i="14" a="1"/>
  <c r="G2116" i="14" s="1"/>
  <c r="G2117" i="14" a="1"/>
  <c r="G2117" i="14" s="1"/>
  <c r="G2118" i="14" a="1"/>
  <c r="G2118" i="14" s="1"/>
  <c r="G2119" i="14" a="1"/>
  <c r="G2119" i="14" s="1"/>
  <c r="G2120" i="14" a="1"/>
  <c r="G2120" i="14" s="1"/>
  <c r="G2121" i="14" a="1"/>
  <c r="G2121" i="14" s="1"/>
  <c r="G2122" i="14" a="1"/>
  <c r="G2122" i="14" s="1"/>
  <c r="G2123" i="14" a="1"/>
  <c r="G2123" i="14" s="1"/>
  <c r="G2124" i="14" a="1"/>
  <c r="G2124" i="14" s="1"/>
  <c r="G2125" i="14" a="1"/>
  <c r="G2125" i="14" s="1"/>
  <c r="G2126" i="14" a="1"/>
  <c r="G2126" i="14" s="1"/>
  <c r="G2127" i="14" a="1"/>
  <c r="G2127" i="14" s="1"/>
  <c r="G2128" i="14" a="1"/>
  <c r="G2128" i="14" s="1"/>
  <c r="G2129" i="14" a="1"/>
  <c r="G2129" i="14" s="1"/>
  <c r="G2130" i="14" a="1"/>
  <c r="G2130" i="14" s="1"/>
  <c r="G2131" i="14" a="1"/>
  <c r="G2131" i="14" s="1"/>
  <c r="G2132" i="14" a="1"/>
  <c r="G2132" i="14" s="1"/>
  <c r="G2133" i="14" a="1"/>
  <c r="G2133" i="14" s="1"/>
  <c r="G2134" i="14" a="1"/>
  <c r="G2134" i="14" s="1"/>
  <c r="G2135" i="14" a="1"/>
  <c r="G2135" i="14" s="1"/>
  <c r="G2136" i="14" a="1"/>
  <c r="G2136" i="14" s="1"/>
  <c r="G2137" i="14" a="1"/>
  <c r="G2137" i="14" s="1"/>
  <c r="G2138" i="14" a="1"/>
  <c r="G2138" i="14" s="1"/>
  <c r="G2139" i="14" a="1"/>
  <c r="G2139" i="14" s="1"/>
  <c r="G2140" i="14" a="1"/>
  <c r="G2140" i="14" s="1"/>
  <c r="G2141" i="14" a="1"/>
  <c r="G2141" i="14" s="1"/>
  <c r="G2142" i="14" a="1"/>
  <c r="G2142" i="14" s="1"/>
  <c r="G2143" i="14" a="1"/>
  <c r="G2143" i="14" s="1"/>
  <c r="G2144" i="14" a="1"/>
  <c r="G2144" i="14" s="1"/>
  <c r="G2145" i="14" a="1"/>
  <c r="G2145" i="14" s="1"/>
  <c r="G2146" i="14" a="1"/>
  <c r="G2146" i="14" s="1"/>
  <c r="G2147" i="14" a="1"/>
  <c r="G2147" i="14" s="1"/>
  <c r="G2148" i="14" a="1"/>
  <c r="G2148" i="14" s="1"/>
  <c r="G2149" i="14" a="1"/>
  <c r="G2149" i="14" s="1"/>
  <c r="G2150" i="14" a="1"/>
  <c r="G2150" i="14" s="1"/>
  <c r="G2151" i="14" a="1"/>
  <c r="G2151" i="14" s="1"/>
  <c r="G2152" i="14" a="1"/>
  <c r="G2152" i="14" s="1"/>
  <c r="G2153" i="14" a="1"/>
  <c r="G2153" i="14" s="1"/>
  <c r="G2154" i="14" a="1"/>
  <c r="G2154" i="14" s="1"/>
  <c r="G2155" i="14" a="1"/>
  <c r="G2155" i="14" s="1"/>
  <c r="G2156" i="14" a="1"/>
  <c r="G2156" i="14" s="1"/>
  <c r="G2157" i="14" a="1"/>
  <c r="G2157" i="14" s="1"/>
  <c r="G2158" i="14" a="1"/>
  <c r="G2158" i="14" s="1"/>
  <c r="G2159" i="14" a="1"/>
  <c r="G2159" i="14" s="1"/>
  <c r="G2160" i="14" a="1"/>
  <c r="G2160" i="14" s="1"/>
  <c r="G2161" i="14" a="1"/>
  <c r="G2161" i="14" s="1"/>
  <c r="G2162" i="14" a="1"/>
  <c r="G2162" i="14" s="1"/>
  <c r="G2163" i="14" a="1"/>
  <c r="G2163" i="14" s="1"/>
  <c r="G2164" i="14" a="1"/>
  <c r="G2164" i="14" s="1"/>
  <c r="G2165" i="14" a="1"/>
  <c r="G2165" i="14" s="1"/>
  <c r="G2166" i="14" a="1"/>
  <c r="G2166" i="14" s="1"/>
  <c r="G2167" i="14" a="1"/>
  <c r="G2167" i="14" s="1"/>
  <c r="G2168" i="14" a="1"/>
  <c r="G2168" i="14" s="1"/>
  <c r="G2169" i="14" a="1"/>
  <c r="G2169" i="14" s="1"/>
  <c r="G2170" i="14" a="1"/>
  <c r="G2170" i="14" s="1"/>
  <c r="G2171" i="14" a="1"/>
  <c r="G2171" i="14" s="1"/>
  <c r="G2172" i="14" a="1"/>
  <c r="G2172" i="14" s="1"/>
  <c r="G2173" i="14" a="1"/>
  <c r="G2173" i="14" s="1"/>
  <c r="G2174" i="14" a="1"/>
  <c r="G2174" i="14" s="1"/>
  <c r="G2175" i="14" a="1"/>
  <c r="G2175" i="14" s="1"/>
  <c r="G2176" i="14" a="1"/>
  <c r="G2176" i="14" s="1"/>
  <c r="G2177" i="14" a="1"/>
  <c r="G2177" i="14" s="1"/>
  <c r="G2178" i="14" a="1"/>
  <c r="G2178" i="14" s="1"/>
  <c r="G2179" i="14" a="1"/>
  <c r="G2179" i="14" s="1"/>
  <c r="G2180" i="14" a="1"/>
  <c r="G2180" i="14" s="1"/>
  <c r="G2181" i="14" a="1"/>
  <c r="G2181" i="14" s="1"/>
  <c r="G2182" i="14" a="1"/>
  <c r="G2182" i="14" s="1"/>
  <c r="G2183" i="14" a="1"/>
  <c r="G2183" i="14" s="1"/>
  <c r="G2184" i="14" a="1"/>
  <c r="G2184" i="14" s="1"/>
  <c r="G2185" i="14" a="1"/>
  <c r="G2185" i="14" s="1"/>
  <c r="G2186" i="14" a="1"/>
  <c r="G2186" i="14" s="1"/>
  <c r="G2187" i="14" a="1"/>
  <c r="G2187" i="14" s="1"/>
  <c r="G2188" i="14" a="1"/>
  <c r="G2188" i="14" s="1"/>
  <c r="G2189" i="14" a="1"/>
  <c r="G2189" i="14" s="1"/>
  <c r="G2190" i="14" a="1"/>
  <c r="G2190" i="14" s="1"/>
  <c r="G2191" i="14" a="1"/>
  <c r="G2191" i="14" s="1"/>
  <c r="G2192" i="14" a="1"/>
  <c r="G2192" i="14" s="1"/>
  <c r="G2193" i="14" a="1"/>
  <c r="G2193" i="14" s="1"/>
  <c r="G2194" i="14" a="1"/>
  <c r="G2194" i="14" s="1"/>
  <c r="G2195" i="14" a="1"/>
  <c r="G2195" i="14" s="1"/>
  <c r="G2196" i="14" a="1"/>
  <c r="G2196" i="14" s="1"/>
  <c r="G2197" i="14" a="1"/>
  <c r="G2197" i="14" s="1"/>
  <c r="G2198" i="14" a="1"/>
  <c r="G2198" i="14" s="1"/>
  <c r="G2199" i="14" a="1"/>
  <c r="G2199" i="14" s="1"/>
  <c r="G2200" i="14" a="1"/>
  <c r="G2200" i="14" s="1"/>
  <c r="G2201" i="14" a="1"/>
  <c r="G2201" i="14" s="1"/>
  <c r="G2202" i="14" a="1"/>
  <c r="G2202" i="14" s="1"/>
  <c r="G2203" i="14" a="1"/>
  <c r="G2203" i="14" s="1"/>
  <c r="G2204" i="14" a="1"/>
  <c r="G2204" i="14" s="1"/>
  <c r="G2205" i="14" a="1"/>
  <c r="G2205" i="14" s="1"/>
  <c r="G2206" i="14" a="1"/>
  <c r="G2206" i="14" s="1"/>
  <c r="G2207" i="14" a="1"/>
  <c r="G2207" i="14" s="1"/>
  <c r="G2208" i="14" a="1"/>
  <c r="G2208" i="14" s="1"/>
  <c r="G2209" i="14" a="1"/>
  <c r="G2209" i="14" s="1"/>
  <c r="G2210" i="14" a="1"/>
  <c r="G2210" i="14" s="1"/>
  <c r="G2211" i="14" a="1"/>
  <c r="G2211" i="14" s="1"/>
  <c r="G2212" i="14" a="1"/>
  <c r="G2212" i="14" s="1"/>
  <c r="G2213" i="14" a="1"/>
  <c r="G2213" i="14" s="1"/>
  <c r="G2214" i="14" a="1"/>
  <c r="G2214" i="14" s="1"/>
  <c r="G2215" i="14" a="1"/>
  <c r="G2215" i="14" s="1"/>
  <c r="G2216" i="14" a="1"/>
  <c r="G2216" i="14" s="1"/>
  <c r="G2217" i="14" a="1"/>
  <c r="G2217" i="14" s="1"/>
  <c r="G2218" i="14" a="1"/>
  <c r="G2218" i="14" s="1"/>
  <c r="G2219" i="14" a="1"/>
  <c r="G2219" i="14" s="1"/>
  <c r="G2220" i="14" a="1"/>
  <c r="G2220" i="14" s="1"/>
  <c r="G2221" i="14" a="1"/>
  <c r="G2221" i="14" s="1"/>
  <c r="G2222" i="14" a="1"/>
  <c r="G2222" i="14" s="1"/>
  <c r="G2223" i="14" a="1"/>
  <c r="G2223" i="14" s="1"/>
  <c r="G2224" i="14" a="1"/>
  <c r="G2224" i="14" s="1"/>
  <c r="G2225" i="14" a="1"/>
  <c r="G2225" i="14" s="1"/>
  <c r="G2226" i="14" a="1"/>
  <c r="G2226" i="14" s="1"/>
  <c r="G2227" i="14" a="1"/>
  <c r="G2227" i="14" s="1"/>
  <c r="G2228" i="14" a="1"/>
  <c r="G2228" i="14" s="1"/>
  <c r="G2229" i="14" a="1"/>
  <c r="G2229" i="14" s="1"/>
  <c r="G2230" i="14" a="1"/>
  <c r="G2230" i="14" s="1"/>
  <c r="G2231" i="14" a="1"/>
  <c r="G2231" i="14" s="1"/>
  <c r="G2232" i="14" a="1"/>
  <c r="G2232" i="14" s="1"/>
  <c r="G2233" i="14" a="1"/>
  <c r="G2233" i="14" s="1"/>
  <c r="G2234" i="14" a="1"/>
  <c r="G2234" i="14" s="1"/>
  <c r="G2235" i="14" a="1"/>
  <c r="G2235" i="14" s="1"/>
  <c r="G2236" i="14" a="1"/>
  <c r="G2236" i="14" s="1"/>
  <c r="G2237" i="14" a="1"/>
  <c r="G2237" i="14" s="1"/>
  <c r="G2238" i="14" a="1"/>
  <c r="G2238" i="14" s="1"/>
  <c r="G2239" i="14" a="1"/>
  <c r="G2239" i="14" s="1"/>
  <c r="G2240" i="14" a="1"/>
  <c r="G2240" i="14" s="1"/>
  <c r="G2241" i="14" a="1"/>
  <c r="G2241" i="14" s="1"/>
  <c r="G2242" i="14" a="1"/>
  <c r="G2242" i="14" s="1"/>
  <c r="G2243" i="14" a="1"/>
  <c r="G2243" i="14" s="1"/>
  <c r="G2244" i="14" a="1"/>
  <c r="G2244" i="14" s="1"/>
  <c r="G2245" i="14" a="1"/>
  <c r="G2245" i="14" s="1"/>
  <c r="G2246" i="14" a="1"/>
  <c r="G2246" i="14" s="1"/>
  <c r="G2247" i="14" a="1"/>
  <c r="G2247" i="14" s="1"/>
  <c r="G2248" i="14" a="1"/>
  <c r="G2248" i="14" s="1"/>
  <c r="G2249" i="14" a="1"/>
  <c r="G2249" i="14" s="1"/>
  <c r="G2250" i="14" a="1"/>
  <c r="G2250" i="14" s="1"/>
  <c r="G2251" i="14" a="1"/>
  <c r="G2251" i="14" s="1"/>
  <c r="G2252" i="14" a="1"/>
  <c r="G2252" i="14" s="1"/>
  <c r="G2253" i="14" a="1"/>
  <c r="G2253" i="14" s="1"/>
  <c r="G2254" i="14" a="1"/>
  <c r="G2254" i="14" s="1"/>
  <c r="G2255" i="14" a="1"/>
  <c r="G2255" i="14" s="1"/>
  <c r="G2256" i="14" a="1"/>
  <c r="G2256" i="14" s="1"/>
  <c r="G2257" i="14" a="1"/>
  <c r="G2257" i="14" s="1"/>
  <c r="G2258" i="14" a="1"/>
  <c r="G2258" i="14" s="1"/>
  <c r="G2259" i="14" a="1"/>
  <c r="G2259" i="14" s="1"/>
  <c r="G2260" i="14" a="1"/>
  <c r="G2260" i="14" s="1"/>
  <c r="G2261" i="14" a="1"/>
  <c r="G2261" i="14" s="1"/>
  <c r="G2262" i="14" a="1"/>
  <c r="G2262" i="14" s="1"/>
  <c r="G2263" i="14" a="1"/>
  <c r="G2263" i="14" s="1"/>
  <c r="G2264" i="14" a="1"/>
  <c r="G2264" i="14" s="1"/>
  <c r="G2265" i="14" a="1"/>
  <c r="G2265" i="14" s="1"/>
  <c r="G2266" i="14" a="1"/>
  <c r="G2266" i="14" s="1"/>
  <c r="G2267" i="14" a="1"/>
  <c r="G2267" i="14" s="1"/>
  <c r="G2268" i="14" a="1"/>
  <c r="G2268" i="14" s="1"/>
  <c r="G2269" i="14" a="1"/>
  <c r="G2269" i="14" s="1"/>
  <c r="G2270" i="14" a="1"/>
  <c r="G2270" i="14" s="1"/>
  <c r="G2271" i="14" a="1"/>
  <c r="G2271" i="14" s="1"/>
  <c r="G2272" i="14" a="1"/>
  <c r="G2272" i="14" s="1"/>
  <c r="G2273" i="14" a="1"/>
  <c r="G2273" i="14" s="1"/>
  <c r="G2274" i="14" a="1"/>
  <c r="G2274" i="14" s="1"/>
  <c r="G2275" i="14" a="1"/>
  <c r="G2275" i="14" s="1"/>
  <c r="G2276" i="14" a="1"/>
  <c r="G2276" i="14" s="1"/>
  <c r="G2277" i="14" a="1"/>
  <c r="G2277" i="14" s="1"/>
  <c r="G2278" i="14" a="1"/>
  <c r="G2278" i="14" s="1"/>
  <c r="G2279" i="14" a="1"/>
  <c r="G2279" i="14" s="1"/>
  <c r="G2280" i="14" a="1"/>
  <c r="G2280" i="14" s="1"/>
  <c r="G2281" i="14" a="1"/>
  <c r="G2281" i="14" s="1"/>
  <c r="G2282" i="14" a="1"/>
  <c r="G2282" i="14" s="1"/>
  <c r="G2283" i="14" a="1"/>
  <c r="G2283" i="14" s="1"/>
  <c r="G2284" i="14" a="1"/>
  <c r="G2284" i="14" s="1"/>
  <c r="G2285" i="14" a="1"/>
  <c r="G2285" i="14" s="1"/>
  <c r="G2286" i="14" a="1"/>
  <c r="G2286" i="14" s="1"/>
  <c r="G2287" i="14" a="1"/>
  <c r="G2287" i="14" s="1"/>
  <c r="G2288" i="14" a="1"/>
  <c r="G2288" i="14" s="1"/>
  <c r="G2289" i="14" a="1"/>
  <c r="G2289" i="14" s="1"/>
  <c r="G2290" i="14" a="1"/>
  <c r="G2290" i="14" s="1"/>
  <c r="G2291" i="14" a="1"/>
  <c r="G2291" i="14" s="1"/>
  <c r="G2292" i="14" a="1"/>
  <c r="G2292" i="14" s="1"/>
  <c r="G2293" i="14" a="1"/>
  <c r="G2293" i="14" s="1"/>
  <c r="G2294" i="14" a="1"/>
  <c r="G2294" i="14" s="1"/>
  <c r="G2295" i="14" a="1"/>
  <c r="G2295" i="14" s="1"/>
  <c r="G2296" i="14" a="1"/>
  <c r="G2296" i="14" s="1"/>
  <c r="G2297" i="14" a="1"/>
  <c r="G2297" i="14" s="1"/>
  <c r="G2298" i="14" a="1"/>
  <c r="G2298" i="14" s="1"/>
  <c r="G2299" i="14" a="1"/>
  <c r="G2299" i="14" s="1"/>
  <c r="G2300" i="14" a="1"/>
  <c r="G2300" i="14" s="1"/>
  <c r="G2301" i="14" a="1"/>
  <c r="G2301" i="14" s="1"/>
  <c r="G2302" i="14" a="1"/>
  <c r="G2302" i="14" s="1"/>
  <c r="G2303" i="14" a="1"/>
  <c r="G2303" i="14" s="1"/>
  <c r="G2304" i="14" a="1"/>
  <c r="G2304" i="14" s="1"/>
  <c r="G2305" i="14" a="1"/>
  <c r="G2305" i="14" s="1"/>
  <c r="G2306" i="14" a="1"/>
  <c r="G2306" i="14" s="1"/>
  <c r="G2307" i="14" a="1"/>
  <c r="G2307" i="14" s="1"/>
  <c r="G2308" i="14" a="1"/>
  <c r="G2308" i="14" s="1"/>
  <c r="G2309" i="14" a="1"/>
  <c r="G2309" i="14" s="1"/>
  <c r="G2310" i="14" a="1"/>
  <c r="G2310" i="14" s="1"/>
  <c r="G2311" i="14" a="1"/>
  <c r="G2311" i="14" s="1"/>
  <c r="G2312" i="14" a="1"/>
  <c r="G2312" i="14" s="1"/>
  <c r="G2313" i="14" a="1"/>
  <c r="G2313" i="14" s="1"/>
  <c r="G2314" i="14" a="1"/>
  <c r="G2314" i="14" s="1"/>
  <c r="G2315" i="14" a="1"/>
  <c r="G2315" i="14" s="1"/>
  <c r="G2316" i="14" a="1"/>
  <c r="G2316" i="14" s="1"/>
  <c r="G2317" i="14" a="1"/>
  <c r="G2317" i="14" s="1"/>
  <c r="G2318" i="14" a="1"/>
  <c r="G2318" i="14" s="1"/>
  <c r="G2319" i="14" a="1"/>
  <c r="G2319" i="14" s="1"/>
  <c r="G2320" i="14" a="1"/>
  <c r="G2320" i="14" s="1"/>
  <c r="G2321" i="14" a="1"/>
  <c r="G2321" i="14" s="1"/>
  <c r="G2322" i="14" a="1"/>
  <c r="G2322" i="14" s="1"/>
  <c r="G2323" i="14" a="1"/>
  <c r="G2323" i="14" s="1"/>
  <c r="G2324" i="14" a="1"/>
  <c r="G2324" i="14" s="1"/>
  <c r="G2325" i="14" a="1"/>
  <c r="G2325" i="14" s="1"/>
  <c r="G2326" i="14" a="1"/>
  <c r="G2326" i="14" s="1"/>
  <c r="G2327" i="14" a="1"/>
  <c r="G2327" i="14" s="1"/>
  <c r="G2328" i="14" a="1"/>
  <c r="G2328" i="14" s="1"/>
  <c r="G2329" i="14" a="1"/>
  <c r="G2329" i="14" s="1"/>
  <c r="G2330" i="14" a="1"/>
  <c r="G2330" i="14" s="1"/>
  <c r="G2331" i="14" a="1"/>
  <c r="G2331" i="14" s="1"/>
  <c r="G2332" i="14" a="1"/>
  <c r="G2332" i="14" s="1"/>
  <c r="G2333" i="14" a="1"/>
  <c r="G2333" i="14"/>
  <c r="G2334" i="14" a="1"/>
  <c r="G2334" i="14"/>
  <c r="G2335" i="14" a="1"/>
  <c r="G2335" i="14" s="1"/>
  <c r="G2336" i="14" a="1"/>
  <c r="G2336" i="14" s="1"/>
  <c r="G2337" i="14" a="1"/>
  <c r="G2337" i="14" s="1"/>
  <c r="G2338" i="14" a="1"/>
  <c r="G2338" i="14" s="1"/>
  <c r="G2339" i="14" a="1"/>
  <c r="G2339" i="14" s="1"/>
  <c r="G2340" i="14" a="1"/>
  <c r="G2340" i="14" s="1"/>
  <c r="G2341" i="14" a="1"/>
  <c r="G2341" i="14" s="1"/>
  <c r="G2342" i="14" a="1"/>
  <c r="G2342" i="14" s="1"/>
  <c r="G2343" i="14" a="1"/>
  <c r="G2343" i="14" s="1"/>
  <c r="G2344" i="14" a="1"/>
  <c r="G2344" i="14" s="1"/>
  <c r="G2345" i="14" a="1"/>
  <c r="G2345" i="14" s="1"/>
  <c r="G2346" i="14" a="1"/>
  <c r="G2346" i="14" s="1"/>
  <c r="G2347" i="14" a="1"/>
  <c r="G2347" i="14" s="1"/>
  <c r="G2348" i="14" a="1"/>
  <c r="G2348" i="14" s="1"/>
  <c r="G2349" i="14" a="1"/>
  <c r="G2349" i="14" s="1"/>
  <c r="G2350" i="14" a="1"/>
  <c r="G2350" i="14" s="1"/>
  <c r="G2351" i="14" a="1"/>
  <c r="G2351" i="14" s="1"/>
  <c r="G2352" i="14" a="1"/>
  <c r="G2352" i="14" s="1"/>
  <c r="G2353" i="14" a="1"/>
  <c r="G2353" i="14" s="1"/>
  <c r="G2354" i="14" a="1"/>
  <c r="G2354" i="14" s="1"/>
  <c r="G2355" i="14" a="1"/>
  <c r="G2355" i="14" s="1"/>
  <c r="G2356" i="14" a="1"/>
  <c r="G2356" i="14" s="1"/>
  <c r="G2357" i="14" a="1"/>
  <c r="G2357" i="14" s="1"/>
  <c r="G2358" i="14" a="1"/>
  <c r="G2358" i="14" s="1"/>
  <c r="G2359" i="14" a="1"/>
  <c r="G2359" i="14" s="1"/>
  <c r="G2360" i="14" a="1"/>
  <c r="G2360" i="14" s="1"/>
  <c r="G2361" i="14" a="1"/>
  <c r="G2361" i="14" s="1"/>
  <c r="G2362" i="14" a="1"/>
  <c r="G2362" i="14" s="1"/>
  <c r="G2363" i="14" a="1"/>
  <c r="G2363" i="14" s="1"/>
  <c r="G2364" i="14" a="1"/>
  <c r="G2364" i="14" s="1"/>
  <c r="G2365" i="14" a="1"/>
  <c r="G2365" i="14"/>
  <c r="G2366" i="14" a="1"/>
  <c r="G2366" i="14" s="1"/>
  <c r="G2367" i="14" a="1"/>
  <c r="G2367" i="14" s="1"/>
  <c r="G2368" i="14" a="1"/>
  <c r="G2368" i="14" s="1"/>
  <c r="G2369" i="14" a="1"/>
  <c r="G2369" i="14" s="1"/>
  <c r="G2370" i="14" a="1"/>
  <c r="G2370" i="14" s="1"/>
  <c r="G2371" i="14" a="1"/>
  <c r="G2371" i="14" s="1"/>
  <c r="G2372" i="14" a="1"/>
  <c r="G2372" i="14" s="1"/>
  <c r="G2373" i="14" a="1"/>
  <c r="G2373" i="14" s="1"/>
  <c r="G2374" i="14" a="1"/>
  <c r="G2374" i="14" s="1"/>
  <c r="G2375" i="14" a="1"/>
  <c r="G2375" i="14" s="1"/>
  <c r="G2376" i="14" a="1"/>
  <c r="G2376" i="14" s="1"/>
  <c r="G2377" i="14" a="1"/>
  <c r="G2377" i="14" s="1"/>
  <c r="G2378" i="14" a="1"/>
  <c r="G2378" i="14" s="1"/>
  <c r="G2379" i="14" a="1"/>
  <c r="G2379" i="14" s="1"/>
  <c r="G2380" i="14" a="1"/>
  <c r="G2380" i="14" s="1"/>
  <c r="G2381" i="14" a="1"/>
  <c r="G2381" i="14" s="1"/>
  <c r="G2382" i="14" a="1"/>
  <c r="G2382" i="14" s="1"/>
  <c r="G2383" i="14" a="1"/>
  <c r="G2383" i="14" s="1"/>
  <c r="G2384" i="14" a="1"/>
  <c r="G2384" i="14" s="1"/>
  <c r="G2385" i="14" a="1"/>
  <c r="G2385" i="14" s="1"/>
  <c r="G2386" i="14" a="1"/>
  <c r="G2386" i="14" s="1"/>
  <c r="G2387" i="14" a="1"/>
  <c r="G2387" i="14" s="1"/>
  <c r="G2388" i="14" a="1"/>
  <c r="G2388" i="14" s="1"/>
  <c r="G2389" i="14" a="1"/>
  <c r="G2389" i="14" s="1"/>
  <c r="G2390" i="14" a="1"/>
  <c r="G2390" i="14" s="1"/>
  <c r="G2391" i="14" a="1"/>
  <c r="G2391" i="14" s="1"/>
  <c r="G2392" i="14" a="1"/>
  <c r="G2392" i="14" s="1"/>
  <c r="G2393" i="14" a="1"/>
  <c r="G2393" i="14" s="1"/>
  <c r="G2394" i="14" a="1"/>
  <c r="G2394" i="14" s="1"/>
  <c r="G2395" i="14" a="1"/>
  <c r="G2395" i="14" s="1"/>
  <c r="G2396" i="14" a="1"/>
  <c r="G2396" i="14"/>
  <c r="G2397" i="14" a="1"/>
  <c r="G2397" i="14" s="1"/>
  <c r="G2398" i="14" a="1"/>
  <c r="G2398" i="14" s="1"/>
  <c r="G2399" i="14" a="1"/>
  <c r="G2399" i="14" s="1"/>
  <c r="G2400" i="14" a="1"/>
  <c r="G2400" i="14" s="1"/>
  <c r="G2401" i="14" a="1"/>
  <c r="G2401" i="14" s="1"/>
  <c r="G2402" i="14" a="1"/>
  <c r="G2402" i="14" s="1"/>
  <c r="G2403" i="14" a="1"/>
  <c r="G2403" i="14" s="1"/>
  <c r="G2404" i="14" a="1"/>
  <c r="G2404" i="14" s="1"/>
  <c r="G2405" i="14" a="1"/>
  <c r="G2405" i="14" s="1"/>
  <c r="G2406" i="14" a="1"/>
  <c r="G2406" i="14" s="1"/>
  <c r="G2407" i="14" a="1"/>
  <c r="G2407" i="14" s="1"/>
  <c r="G2408" i="14" a="1"/>
  <c r="G2408" i="14" s="1"/>
  <c r="G2409" i="14" a="1"/>
  <c r="G2409" i="14" s="1"/>
  <c r="G2410" i="14" a="1"/>
  <c r="G2410" i="14" s="1"/>
  <c r="G2411" i="14" a="1"/>
  <c r="G2411" i="14" s="1"/>
  <c r="G2412" i="14" a="1"/>
  <c r="G2412" i="14" s="1"/>
  <c r="G2413" i="14" a="1"/>
  <c r="G2413" i="14" s="1"/>
  <c r="G2414" i="14" a="1"/>
  <c r="G2414" i="14" s="1"/>
  <c r="G2415" i="14" a="1"/>
  <c r="G2415" i="14" s="1"/>
  <c r="G2416" i="14" a="1"/>
  <c r="G2416" i="14" s="1"/>
  <c r="G2417" i="14" a="1"/>
  <c r="G2417" i="14" s="1"/>
  <c r="G2418" i="14" a="1"/>
  <c r="G2418" i="14" s="1"/>
  <c r="G2419" i="14" a="1"/>
  <c r="G2419" i="14" s="1"/>
  <c r="G2420" i="14" a="1"/>
  <c r="G2420" i="14" s="1"/>
  <c r="G2421" i="14" a="1"/>
  <c r="G2421" i="14" s="1"/>
  <c r="G2422" i="14" a="1"/>
  <c r="G2422" i="14" s="1"/>
  <c r="G2423" i="14" a="1"/>
  <c r="G2423" i="14" s="1"/>
  <c r="G2424" i="14" a="1"/>
  <c r="G2424" i="14" s="1"/>
  <c r="G2425" i="14" a="1"/>
  <c r="G2425" i="14" s="1"/>
  <c r="G2426" i="14" a="1"/>
  <c r="G2426" i="14" s="1"/>
  <c r="G2427" i="14" a="1"/>
  <c r="G2427" i="14" s="1"/>
  <c r="G2428" i="14" a="1"/>
  <c r="G2428" i="14"/>
  <c r="G2429" i="14" a="1"/>
  <c r="G2429" i="14" s="1"/>
  <c r="G2430" i="14" a="1"/>
  <c r="G2430" i="14" s="1"/>
  <c r="G2431" i="14" a="1"/>
  <c r="G2431" i="14" s="1"/>
  <c r="G2432" i="14" a="1"/>
  <c r="G2432" i="14" s="1"/>
  <c r="G2433" i="14" a="1"/>
  <c r="G2433" i="14" s="1"/>
  <c r="G2434" i="14" a="1"/>
  <c r="G2434" i="14" s="1"/>
  <c r="G2435" i="14" a="1"/>
  <c r="G2435" i="14" s="1"/>
  <c r="G2436" i="14" a="1"/>
  <c r="G2436" i="14" s="1"/>
  <c r="G2437" i="14" a="1"/>
  <c r="G2437" i="14" s="1"/>
  <c r="G2438" i="14" a="1"/>
  <c r="G2438" i="14" s="1"/>
  <c r="G2439" i="14" a="1"/>
  <c r="G2439" i="14" s="1"/>
  <c r="G2440" i="14" a="1"/>
  <c r="G2440" i="14" s="1"/>
  <c r="G2441" i="14" a="1"/>
  <c r="G2441" i="14" s="1"/>
  <c r="G2442" i="14" a="1"/>
  <c r="G2442" i="14" s="1"/>
  <c r="G2443" i="14" a="1"/>
  <c r="G2443" i="14" s="1"/>
  <c r="G2444" i="14" a="1"/>
  <c r="G2444" i="14" s="1"/>
  <c r="G2445" i="14" a="1"/>
  <c r="G2445" i="14" s="1"/>
  <c r="G2446" i="14" a="1"/>
  <c r="G2446" i="14" s="1"/>
  <c r="G2447" i="14" a="1"/>
  <c r="G2447" i="14" s="1"/>
  <c r="G2448" i="14" a="1"/>
  <c r="G2448" i="14" s="1"/>
  <c r="G2449" i="14" a="1"/>
  <c r="G2449" i="14" s="1"/>
  <c r="G2450" i="14" a="1"/>
  <c r="G2450" i="14" s="1"/>
  <c r="G2451" i="14" a="1"/>
  <c r="G2451" i="14" s="1"/>
  <c r="G2452" i="14" a="1"/>
  <c r="G2452" i="14" s="1"/>
  <c r="G2453" i="14" a="1"/>
  <c r="G2453" i="14" s="1"/>
  <c r="G2454" i="14" a="1"/>
  <c r="G2454" i="14" s="1"/>
  <c r="G2455" i="14" a="1"/>
  <c r="G2455" i="14" s="1"/>
  <c r="G2456" i="14" a="1"/>
  <c r="G2456" i="14" s="1"/>
  <c r="G2457" i="14" a="1"/>
  <c r="G2457" i="14" s="1"/>
  <c r="G2458" i="14" a="1"/>
  <c r="G2458" i="14" s="1"/>
  <c r="G2459" i="14" a="1"/>
  <c r="G2459" i="14" s="1"/>
  <c r="G2460" i="14" a="1"/>
  <c r="G2460" i="14" s="1"/>
  <c r="G2461" i="14" a="1"/>
  <c r="G2461" i="14" s="1"/>
  <c r="G2462" i="14" a="1"/>
  <c r="G2462" i="14" s="1"/>
  <c r="G2463" i="14" a="1"/>
  <c r="G2463" i="14" s="1"/>
  <c r="G2464" i="14" a="1"/>
  <c r="G2464" i="14" s="1"/>
  <c r="G2465" i="14" a="1"/>
  <c r="G2465" i="14" s="1"/>
  <c r="G2466" i="14" a="1"/>
  <c r="G2466" i="14" s="1"/>
  <c r="G2467" i="14" a="1"/>
  <c r="G2467" i="14" s="1"/>
  <c r="G2468" i="14" a="1"/>
  <c r="G2468" i="14" s="1"/>
  <c r="G2469" i="14" a="1"/>
  <c r="G2469" i="14" s="1"/>
  <c r="G2470" i="14" a="1"/>
  <c r="G2470" i="14" s="1"/>
  <c r="G2471" i="14" a="1"/>
  <c r="G2471" i="14" s="1"/>
  <c r="G2472" i="14" a="1"/>
  <c r="G2472" i="14" s="1"/>
  <c r="G2473" i="14" a="1"/>
  <c r="G2473" i="14" s="1"/>
  <c r="G2474" i="14" a="1"/>
  <c r="G2474" i="14" s="1"/>
  <c r="G2475" i="14" a="1"/>
  <c r="G2475" i="14" s="1"/>
  <c r="G2476" i="14" a="1"/>
  <c r="G2476" i="14" s="1"/>
  <c r="G2477" i="14" a="1"/>
  <c r="G2477" i="14" s="1"/>
  <c r="G2478" i="14" a="1"/>
  <c r="G2478" i="14" s="1"/>
  <c r="G2479" i="14" a="1"/>
  <c r="G2479" i="14" s="1"/>
  <c r="G2480" i="14" a="1"/>
  <c r="G2480" i="14" s="1"/>
  <c r="G2481" i="14" a="1"/>
  <c r="G2481" i="14" s="1"/>
  <c r="G2482" i="14" a="1"/>
  <c r="G2482" i="14" s="1"/>
  <c r="G2483" i="14" a="1"/>
  <c r="G2483" i="14" s="1"/>
  <c r="G2484" i="14" a="1"/>
  <c r="G2484" i="14" s="1"/>
  <c r="G2485" i="14" a="1"/>
  <c r="G2485" i="14" s="1"/>
  <c r="G2486" i="14" a="1"/>
  <c r="G2486" i="14" s="1"/>
  <c r="G2487" i="14" a="1"/>
  <c r="G2487" i="14" s="1"/>
  <c r="G2488" i="14" a="1"/>
  <c r="G2488" i="14" s="1"/>
  <c r="G2489" i="14" a="1"/>
  <c r="G2489" i="14" s="1"/>
  <c r="G2490" i="14" a="1"/>
  <c r="G2490" i="14" s="1"/>
  <c r="G2491" i="14" a="1"/>
  <c r="G2491" i="14" s="1"/>
  <c r="G2492" i="14" a="1"/>
  <c r="G2492" i="14" s="1"/>
  <c r="G2493" i="14" a="1"/>
  <c r="G2493" i="14" s="1"/>
  <c r="G2494" i="14" a="1"/>
  <c r="G2494" i="14"/>
  <c r="G2495" i="14" a="1"/>
  <c r="G2495" i="14" s="1"/>
  <c r="G2496" i="14" a="1"/>
  <c r="G2496" i="14" s="1"/>
  <c r="G2497" i="14" a="1"/>
  <c r="G2497" i="14" s="1"/>
  <c r="G2498" i="14" a="1"/>
  <c r="G2498" i="14" s="1"/>
  <c r="G2499" i="14" a="1"/>
  <c r="G2499" i="14" s="1"/>
  <c r="G2500" i="14" a="1"/>
  <c r="G2500" i="14" s="1"/>
  <c r="G2501" i="14" a="1"/>
  <c r="G2501" i="14" s="1"/>
  <c r="G2502" i="14" a="1"/>
  <c r="G2502" i="14" s="1"/>
  <c r="G2503" i="14" a="1"/>
  <c r="G2503" i="14" s="1"/>
  <c r="G2504" i="14" a="1"/>
  <c r="G2504" i="14" s="1"/>
  <c r="G2505" i="14" a="1"/>
  <c r="G2505" i="14" s="1"/>
  <c r="G2506" i="14" a="1"/>
  <c r="G2506" i="14" s="1"/>
  <c r="G2507" i="14" a="1"/>
  <c r="G2507" i="14" s="1"/>
  <c r="G2508" i="14" a="1"/>
  <c r="G2508" i="14" s="1"/>
  <c r="G2509" i="14" a="1"/>
  <c r="G2509" i="14" s="1"/>
  <c r="G2510" i="14" a="1"/>
  <c r="G2510" i="14" s="1"/>
  <c r="G2511" i="14" a="1"/>
  <c r="G2511" i="14" s="1"/>
  <c r="G2512" i="14" a="1"/>
  <c r="G2512" i="14" s="1"/>
  <c r="G2513" i="14" a="1"/>
  <c r="G2513" i="14" s="1"/>
  <c r="G2514" i="14" a="1"/>
  <c r="G2514" i="14" s="1"/>
  <c r="G2515" i="14" a="1"/>
  <c r="G2515" i="14" s="1"/>
  <c r="G2516" i="14" a="1"/>
  <c r="G2516" i="14" s="1"/>
  <c r="G2517" i="14" a="1"/>
  <c r="G2517" i="14" s="1"/>
  <c r="G2518" i="14" a="1"/>
  <c r="G2518" i="14" s="1"/>
  <c r="G2519" i="14" a="1"/>
  <c r="G2519" i="14" s="1"/>
  <c r="G2520" i="14" a="1"/>
  <c r="G2520" i="14" s="1"/>
  <c r="G2521" i="14" a="1"/>
  <c r="G2521" i="14" s="1"/>
  <c r="G2522" i="14" a="1"/>
  <c r="G2522" i="14" s="1"/>
  <c r="G2523" i="14" a="1"/>
  <c r="G2523" i="14" s="1"/>
  <c r="G2524" i="14" a="1"/>
  <c r="G2524" i="14" s="1"/>
  <c r="G2525" i="14" a="1"/>
  <c r="G2525" i="14" s="1"/>
  <c r="G2526" i="14" a="1"/>
  <c r="G2526" i="14" s="1"/>
  <c r="G2527" i="14" a="1"/>
  <c r="G2527" i="14" s="1"/>
  <c r="G2528" i="14" a="1"/>
  <c r="G2528" i="14" s="1"/>
  <c r="G2529" i="14" a="1"/>
  <c r="G2529" i="14" s="1"/>
  <c r="G2530" i="14" a="1"/>
  <c r="G2530" i="14" s="1"/>
  <c r="G2531" i="14" a="1"/>
  <c r="G2531" i="14" s="1"/>
  <c r="G2532" i="14" a="1"/>
  <c r="G2532" i="14" s="1"/>
  <c r="G2533" i="14" a="1"/>
  <c r="G2533" i="14" s="1"/>
  <c r="G2534" i="14" a="1"/>
  <c r="G2534" i="14" s="1"/>
  <c r="G2535" i="14" a="1"/>
  <c r="G2535" i="14" s="1"/>
  <c r="G2536" i="14" a="1"/>
  <c r="G2536" i="14" s="1"/>
  <c r="G2537" i="14" a="1"/>
  <c r="G2537" i="14" s="1"/>
  <c r="G2538" i="14" a="1"/>
  <c r="G2538" i="14" s="1"/>
  <c r="G2539" i="14" a="1"/>
  <c r="G2539" i="14" s="1"/>
  <c r="G2540" i="14" a="1"/>
  <c r="G2540" i="14" s="1"/>
  <c r="G2541" i="14" a="1"/>
  <c r="G2541" i="14" s="1"/>
  <c r="G2542" i="14" a="1"/>
  <c r="G2542" i="14" s="1"/>
  <c r="G2543" i="14" a="1"/>
  <c r="G2543" i="14" s="1"/>
  <c r="G2544" i="14" a="1"/>
  <c r="G2544" i="14" s="1"/>
  <c r="G2545" i="14" a="1"/>
  <c r="G2545" i="14" s="1"/>
  <c r="G2546" i="14" a="1"/>
  <c r="G2546" i="14" s="1"/>
  <c r="G2547" i="14" a="1"/>
  <c r="G2547" i="14" s="1"/>
  <c r="G2548" i="14" a="1"/>
  <c r="G2548" i="14" s="1"/>
  <c r="G2549" i="14" a="1"/>
  <c r="G2549" i="14" s="1"/>
  <c r="G2550" i="14" a="1"/>
  <c r="G2550" i="14" s="1"/>
  <c r="G2551" i="14" a="1"/>
  <c r="G2551" i="14" s="1"/>
  <c r="G2552" i="14" a="1"/>
  <c r="G2552" i="14" s="1"/>
  <c r="G2553" i="14" a="1"/>
  <c r="G2553" i="14" s="1"/>
  <c r="G2554" i="14" a="1"/>
  <c r="G2554" i="14" s="1"/>
  <c r="G2555" i="14" a="1"/>
  <c r="G2555" i="14" s="1"/>
  <c r="G2556" i="14" a="1"/>
  <c r="G2556" i="14" s="1"/>
  <c r="G2557" i="14" a="1"/>
  <c r="G2557" i="14" s="1"/>
  <c r="G2558" i="14" a="1"/>
  <c r="G2558" i="14" s="1"/>
  <c r="G2559" i="14" a="1"/>
  <c r="G2559" i="14" s="1"/>
  <c r="G2560" i="14" a="1"/>
  <c r="G2560" i="14" s="1"/>
  <c r="G2561" i="14" a="1"/>
  <c r="G2561" i="14" s="1"/>
  <c r="G2562" i="14" a="1"/>
  <c r="G2562" i="14" s="1"/>
  <c r="G2563" i="14" a="1"/>
  <c r="G2563" i="14" s="1"/>
  <c r="G2564" i="14" a="1"/>
  <c r="G2564" i="14" s="1"/>
  <c r="G2565" i="14" a="1"/>
  <c r="G2565" i="14" s="1"/>
  <c r="G2566" i="14" a="1"/>
  <c r="G2566" i="14" s="1"/>
  <c r="G2567" i="14" a="1"/>
  <c r="G2567" i="14" s="1"/>
  <c r="G2568" i="14" a="1"/>
  <c r="G2568" i="14" s="1"/>
  <c r="G2569" i="14" a="1"/>
  <c r="G2569" i="14" s="1"/>
  <c r="G2570" i="14" a="1"/>
  <c r="G2570" i="14" s="1"/>
  <c r="G2571" i="14" a="1"/>
  <c r="G2571" i="14" s="1"/>
  <c r="G2572" i="14" a="1"/>
  <c r="G2572" i="14" s="1"/>
  <c r="G2573" i="14" a="1"/>
  <c r="G2573" i="14" s="1"/>
  <c r="G2574" i="14" a="1"/>
  <c r="G2574" i="14" s="1"/>
  <c r="G2575" i="14" a="1"/>
  <c r="G2575" i="14" s="1"/>
  <c r="G2576" i="14" a="1"/>
  <c r="G2576" i="14" s="1"/>
  <c r="G2577" i="14" a="1"/>
  <c r="G2577" i="14" s="1"/>
  <c r="G2578" i="14" a="1"/>
  <c r="G2578" i="14" s="1"/>
  <c r="G2579" i="14" a="1"/>
  <c r="G2579" i="14" s="1"/>
  <c r="G2580" i="14" a="1"/>
  <c r="G2580" i="14" s="1"/>
  <c r="G2581" i="14" a="1"/>
  <c r="G2581" i="14" s="1"/>
  <c r="G2582" i="14" a="1"/>
  <c r="G2582" i="14" s="1"/>
  <c r="G2583" i="14" a="1"/>
  <c r="G2583" i="14" s="1"/>
  <c r="G2584" i="14" a="1"/>
  <c r="G2584" i="14" s="1"/>
  <c r="G2585" i="14" a="1"/>
  <c r="G2585" i="14" s="1"/>
  <c r="G2586" i="14" a="1"/>
  <c r="G2586" i="14" s="1"/>
  <c r="G2587" i="14" a="1"/>
  <c r="G2587" i="14" s="1"/>
  <c r="G2588" i="14" a="1"/>
  <c r="G2588" i="14" s="1"/>
  <c r="G2589" i="14" a="1"/>
  <c r="G2589" i="14" s="1"/>
  <c r="G2590" i="14" a="1"/>
  <c r="G2590" i="14" s="1"/>
  <c r="G2591" i="14" a="1"/>
  <c r="G2591" i="14" s="1"/>
  <c r="G2592" i="14" a="1"/>
  <c r="G2592" i="14" s="1"/>
  <c r="G2593" i="14" a="1"/>
  <c r="G2593" i="14" s="1"/>
  <c r="G2594" i="14" a="1"/>
  <c r="G2594" i="14" s="1"/>
  <c r="G2595" i="14" a="1"/>
  <c r="G2595" i="14" s="1"/>
  <c r="G2596" i="14" a="1"/>
  <c r="G2596" i="14" s="1"/>
  <c r="G2597" i="14" a="1"/>
  <c r="G2597" i="14" s="1"/>
  <c r="G2598" i="14" a="1"/>
  <c r="G2598" i="14" s="1"/>
  <c r="G2599" i="14" a="1"/>
  <c r="G2599" i="14" s="1"/>
  <c r="G2600" i="14" a="1"/>
  <c r="G2600" i="14" s="1"/>
  <c r="G2601" i="14" a="1"/>
  <c r="G2601" i="14" s="1"/>
  <c r="G2602" i="14" a="1"/>
  <c r="G2602" i="14" s="1"/>
  <c r="G2603" i="14" a="1"/>
  <c r="G2603" i="14" s="1"/>
  <c r="G2604" i="14" a="1"/>
  <c r="G2604" i="14" s="1"/>
  <c r="G2605" i="14" a="1"/>
  <c r="G2605" i="14" s="1"/>
  <c r="G2606" i="14" a="1"/>
  <c r="G2606" i="14" s="1"/>
  <c r="G2607" i="14" a="1"/>
  <c r="G2607" i="14" s="1"/>
  <c r="G2608" i="14" a="1"/>
  <c r="G2608" i="14" s="1"/>
  <c r="G2609" i="14" a="1"/>
  <c r="G2609" i="14" s="1"/>
  <c r="G2610" i="14" a="1"/>
  <c r="G2610" i="14" s="1"/>
  <c r="G2611" i="14" a="1"/>
  <c r="G2611" i="14" s="1"/>
  <c r="G2612" i="14" a="1"/>
  <c r="G2612" i="14" s="1"/>
  <c r="G2613" i="14" a="1"/>
  <c r="G2613" i="14" s="1"/>
  <c r="G2614" i="14" a="1"/>
  <c r="G2614" i="14" s="1"/>
  <c r="G2615" i="14" a="1"/>
  <c r="G2615" i="14" s="1"/>
  <c r="G2616" i="14" a="1"/>
  <c r="G2616" i="14" s="1"/>
  <c r="G2617" i="14" a="1"/>
  <c r="G2617" i="14" s="1"/>
  <c r="G2618" i="14" a="1"/>
  <c r="G2618" i="14" s="1"/>
  <c r="G2619" i="14" a="1"/>
  <c r="G2619" i="14" s="1"/>
  <c r="G2620" i="14" a="1"/>
  <c r="G2620" i="14" s="1"/>
  <c r="G2621" i="14" a="1"/>
  <c r="G2621" i="14" s="1"/>
  <c r="G2622" i="14" a="1"/>
  <c r="G2622" i="14" s="1"/>
  <c r="G2623" i="14" a="1"/>
  <c r="G2623" i="14" s="1"/>
  <c r="G2624" i="14" a="1"/>
  <c r="G2624" i="14" s="1"/>
  <c r="G2625" i="14" a="1"/>
  <c r="G2625" i="14" s="1"/>
  <c r="G2626" i="14" a="1"/>
  <c r="G2626" i="14" s="1"/>
  <c r="G2627" i="14" a="1"/>
  <c r="G2627" i="14" s="1"/>
  <c r="G2628" i="14" a="1"/>
  <c r="G2628" i="14" s="1"/>
  <c r="H2" i="14" a="1"/>
  <c r="H2" i="14" s="1"/>
  <c r="H3" i="14" a="1"/>
  <c r="H3" i="14" s="1"/>
  <c r="H4" i="14" a="1"/>
  <c r="H4" i="14" s="1"/>
  <c r="H5" i="14" a="1"/>
  <c r="H5" i="14" s="1"/>
  <c r="H6" i="14" a="1"/>
  <c r="H6" i="14" s="1"/>
  <c r="H7" i="14" a="1"/>
  <c r="H7" i="14" s="1"/>
  <c r="H8" i="14" a="1"/>
  <c r="H8" i="14" s="1"/>
  <c r="H9" i="14" a="1"/>
  <c r="H9" i="14" s="1"/>
  <c r="H10" i="14" a="1"/>
  <c r="H10" i="14" s="1"/>
  <c r="H11" i="14" a="1"/>
  <c r="H11" i="14" s="1"/>
  <c r="H12" i="14" a="1"/>
  <c r="H12" i="14" s="1"/>
  <c r="H13" i="14" a="1"/>
  <c r="H13" i="14" s="1"/>
  <c r="H14" i="14" a="1"/>
  <c r="H14" i="14" s="1"/>
  <c r="H15" i="14" a="1"/>
  <c r="H15" i="14" s="1"/>
  <c r="H16" i="14" a="1"/>
  <c r="H16" i="14" s="1"/>
  <c r="H17" i="14" a="1"/>
  <c r="H17" i="14" s="1"/>
  <c r="H18" i="14" a="1"/>
  <c r="H18" i="14" s="1"/>
  <c r="H19" i="14" a="1"/>
  <c r="H19" i="14" s="1"/>
  <c r="H20" i="14" a="1"/>
  <c r="H20" i="14" s="1"/>
  <c r="H21" i="14" a="1"/>
  <c r="H21" i="14" s="1"/>
  <c r="H22" i="14" a="1"/>
  <c r="H22" i="14" s="1"/>
  <c r="H23" i="14" a="1"/>
  <c r="H23" i="14" s="1"/>
  <c r="H24" i="14" a="1"/>
  <c r="H24" i="14" s="1"/>
  <c r="H25" i="14" a="1"/>
  <c r="H25" i="14" s="1"/>
  <c r="H26" i="14" a="1"/>
  <c r="H26" i="14" s="1"/>
  <c r="H27" i="14" a="1"/>
  <c r="H27" i="14" s="1"/>
  <c r="H28" i="14" a="1"/>
  <c r="H28" i="14" s="1"/>
  <c r="H29" i="14" a="1"/>
  <c r="H29" i="14" s="1"/>
  <c r="H30" i="14" a="1"/>
  <c r="H30" i="14" s="1"/>
  <c r="H31" i="14" a="1"/>
  <c r="H31" i="14" s="1"/>
  <c r="H32" i="14" a="1"/>
  <c r="H32" i="14" s="1"/>
  <c r="H33" i="14" a="1"/>
  <c r="H33" i="14" s="1"/>
  <c r="H34" i="14" a="1"/>
  <c r="H34" i="14" s="1"/>
  <c r="H35" i="14" a="1"/>
  <c r="H35" i="14" s="1"/>
  <c r="H36" i="14" a="1"/>
  <c r="H36" i="14" s="1"/>
  <c r="H37" i="14" a="1"/>
  <c r="H37" i="14" s="1"/>
  <c r="H38" i="14" a="1"/>
  <c r="H38" i="14" s="1"/>
  <c r="H39" i="14" a="1"/>
  <c r="H39" i="14" s="1"/>
  <c r="H40" i="14" a="1"/>
  <c r="H40" i="14" s="1"/>
  <c r="H41" i="14" a="1"/>
  <c r="H41" i="14" s="1"/>
  <c r="H42" i="14" a="1"/>
  <c r="H42" i="14" s="1"/>
  <c r="H43" i="14" a="1"/>
  <c r="H43" i="14" s="1"/>
  <c r="H44" i="14" a="1"/>
  <c r="H44" i="14" s="1"/>
  <c r="H45" i="14" a="1"/>
  <c r="H45" i="14" s="1"/>
  <c r="H46" i="14" a="1"/>
  <c r="H46" i="14" s="1"/>
  <c r="H47" i="14" a="1"/>
  <c r="H47" i="14" s="1"/>
  <c r="H48" i="14" a="1"/>
  <c r="H48" i="14" s="1"/>
  <c r="H49" i="14" a="1"/>
  <c r="H49" i="14" s="1"/>
  <c r="H50" i="14" a="1"/>
  <c r="H50" i="14" s="1"/>
  <c r="H51" i="14" a="1"/>
  <c r="H51" i="14" s="1"/>
  <c r="H52" i="14" a="1"/>
  <c r="H52" i="14" s="1"/>
  <c r="H53" i="14" a="1"/>
  <c r="H53" i="14" s="1"/>
  <c r="H54" i="14" a="1"/>
  <c r="H54" i="14" s="1"/>
  <c r="H55" i="14" a="1"/>
  <c r="H55" i="14" s="1"/>
  <c r="H56" i="14" a="1"/>
  <c r="H56" i="14" s="1"/>
  <c r="H57" i="14" a="1"/>
  <c r="H57" i="14" s="1"/>
  <c r="H58" i="14" a="1"/>
  <c r="H58" i="14" s="1"/>
  <c r="H59" i="14" a="1"/>
  <c r="H59" i="14" s="1"/>
  <c r="H60" i="14" a="1"/>
  <c r="H60" i="14" s="1"/>
  <c r="H61" i="14" a="1"/>
  <c r="H61" i="14" s="1"/>
  <c r="H62" i="14" a="1"/>
  <c r="H62" i="14" s="1"/>
  <c r="H63" i="14" a="1"/>
  <c r="H63" i="14" s="1"/>
  <c r="H64" i="14" a="1"/>
  <c r="H64" i="14" s="1"/>
  <c r="H65" i="14" a="1"/>
  <c r="H65" i="14" s="1"/>
  <c r="H66" i="14" a="1"/>
  <c r="H66" i="14" s="1"/>
  <c r="H67" i="14" a="1"/>
  <c r="H67" i="14" s="1"/>
  <c r="H68" i="14" a="1"/>
  <c r="H68" i="14" s="1"/>
  <c r="H69" i="14" a="1"/>
  <c r="H69" i="14" s="1"/>
  <c r="H70" i="14" a="1"/>
  <c r="H70" i="14" s="1"/>
  <c r="H71" i="14" a="1"/>
  <c r="H71" i="14" s="1"/>
  <c r="H72" i="14" a="1"/>
  <c r="H72" i="14" s="1"/>
  <c r="H73" i="14" a="1"/>
  <c r="H73" i="14" s="1"/>
  <c r="H74" i="14" a="1"/>
  <c r="H74" i="14" s="1"/>
  <c r="H75" i="14" a="1"/>
  <c r="H75" i="14" s="1"/>
  <c r="H76" i="14" a="1"/>
  <c r="H76" i="14" s="1"/>
  <c r="H77" i="14" a="1"/>
  <c r="H77" i="14" s="1"/>
  <c r="H78" i="14" a="1"/>
  <c r="H78" i="14" s="1"/>
  <c r="H79" i="14" a="1"/>
  <c r="H79" i="14" s="1"/>
  <c r="H80" i="14" a="1"/>
  <c r="H80" i="14" s="1"/>
  <c r="H81" i="14" a="1"/>
  <c r="H81" i="14" s="1"/>
  <c r="H82" i="14" a="1"/>
  <c r="H82" i="14" s="1"/>
  <c r="H83" i="14" a="1"/>
  <c r="H83" i="14" s="1"/>
  <c r="H84" i="14" a="1"/>
  <c r="H84" i="14" s="1"/>
  <c r="H85" i="14" a="1"/>
  <c r="H85" i="14" s="1"/>
  <c r="H86" i="14" a="1"/>
  <c r="H86" i="14" s="1"/>
  <c r="H87" i="14" a="1"/>
  <c r="H87" i="14" s="1"/>
  <c r="H88" i="14" a="1"/>
  <c r="H88" i="14" s="1"/>
  <c r="H89" i="14" a="1"/>
  <c r="H89" i="14" s="1"/>
  <c r="H90" i="14" a="1"/>
  <c r="H90" i="14" s="1"/>
  <c r="H91" i="14" a="1"/>
  <c r="H91" i="14" s="1"/>
  <c r="H92" i="14" a="1"/>
  <c r="H92" i="14" s="1"/>
  <c r="H93" i="14" a="1"/>
  <c r="H93" i="14" s="1"/>
  <c r="H94" i="14" a="1"/>
  <c r="H94" i="14" s="1"/>
  <c r="H95" i="14" a="1"/>
  <c r="H95" i="14" s="1"/>
  <c r="H96" i="14" a="1"/>
  <c r="H96" i="14" s="1"/>
  <c r="H97" i="14" a="1"/>
  <c r="H97" i="14" s="1"/>
  <c r="H98" i="14" a="1"/>
  <c r="H98" i="14" s="1"/>
  <c r="H99" i="14" a="1"/>
  <c r="H99" i="14" s="1"/>
  <c r="H100" i="14" a="1"/>
  <c r="H100" i="14" s="1"/>
  <c r="H101" i="14" a="1"/>
  <c r="H101" i="14" s="1"/>
  <c r="H102" i="14" a="1"/>
  <c r="H102" i="14" s="1"/>
  <c r="H103" i="14" a="1"/>
  <c r="H103" i="14" s="1"/>
  <c r="H104" i="14" a="1"/>
  <c r="H104" i="14" s="1"/>
  <c r="H105" i="14" a="1"/>
  <c r="H105" i="14" s="1"/>
  <c r="H106" i="14" a="1"/>
  <c r="H106" i="14" s="1"/>
  <c r="H107" i="14" a="1"/>
  <c r="H107" i="14" s="1"/>
  <c r="H108" i="14" a="1"/>
  <c r="H108" i="14" s="1"/>
  <c r="H109" i="14" a="1"/>
  <c r="H109" i="14" s="1"/>
  <c r="H110" i="14" a="1"/>
  <c r="H110" i="14" s="1"/>
  <c r="H111" i="14" a="1"/>
  <c r="H111" i="14" s="1"/>
  <c r="H112" i="14" a="1"/>
  <c r="H112" i="14" s="1"/>
  <c r="H113" i="14" a="1"/>
  <c r="H113" i="14" s="1"/>
  <c r="H114" i="14" a="1"/>
  <c r="H114" i="14" s="1"/>
  <c r="H115" i="14" a="1"/>
  <c r="H115" i="14" s="1"/>
  <c r="H116" i="14" a="1"/>
  <c r="H116" i="14" s="1"/>
  <c r="H117" i="14" a="1"/>
  <c r="H117" i="14" s="1"/>
  <c r="H118" i="14" a="1"/>
  <c r="H118" i="14" s="1"/>
  <c r="H119" i="14" a="1"/>
  <c r="H119" i="14" s="1"/>
  <c r="H120" i="14" a="1"/>
  <c r="H120" i="14" s="1"/>
  <c r="H121" i="14" a="1"/>
  <c r="H121" i="14" s="1"/>
  <c r="H122" i="14" a="1"/>
  <c r="H122" i="14" s="1"/>
  <c r="H123" i="14" a="1"/>
  <c r="H123" i="14" s="1"/>
  <c r="H124" i="14" a="1"/>
  <c r="H124" i="14" s="1"/>
  <c r="H125" i="14" a="1"/>
  <c r="H125" i="14" s="1"/>
  <c r="H126" i="14" a="1"/>
  <c r="H126" i="14" s="1"/>
  <c r="H127" i="14" a="1"/>
  <c r="H127" i="14" s="1"/>
  <c r="H128" i="14" a="1"/>
  <c r="H128" i="14" s="1"/>
  <c r="H129" i="14" a="1"/>
  <c r="H129" i="14" s="1"/>
  <c r="H130" i="14" a="1"/>
  <c r="H130" i="14" s="1"/>
  <c r="H131" i="14" a="1"/>
  <c r="H131" i="14" s="1"/>
  <c r="H132" i="14" a="1"/>
  <c r="H132" i="14" s="1"/>
  <c r="H133" i="14" a="1"/>
  <c r="H133" i="14" s="1"/>
  <c r="H134" i="14" a="1"/>
  <c r="H134" i="14" s="1"/>
  <c r="H135" i="14" a="1"/>
  <c r="H135" i="14" s="1"/>
  <c r="H136" i="14" a="1"/>
  <c r="H136" i="14" s="1"/>
  <c r="H137" i="14" a="1"/>
  <c r="H137" i="14" s="1"/>
  <c r="H138" i="14" a="1"/>
  <c r="H138" i="14"/>
  <c r="H139" i="14" a="1"/>
  <c r="H139" i="14" s="1"/>
  <c r="H140" i="14" a="1"/>
  <c r="H140" i="14" s="1"/>
  <c r="H141" i="14" a="1"/>
  <c r="H141" i="14" s="1"/>
  <c r="H142" i="14" a="1"/>
  <c r="H142" i="14" s="1"/>
  <c r="H143" i="14" a="1"/>
  <c r="H143" i="14" s="1"/>
  <c r="H144" i="14" a="1"/>
  <c r="H144" i="14" s="1"/>
  <c r="H145" i="14" a="1"/>
  <c r="H145" i="14" s="1"/>
  <c r="H146" i="14" a="1"/>
  <c r="H146" i="14" s="1"/>
  <c r="H147" i="14" a="1"/>
  <c r="H147" i="14" s="1"/>
  <c r="H148" i="14" a="1"/>
  <c r="H148" i="14" s="1"/>
  <c r="H149" i="14" a="1"/>
  <c r="H149" i="14" s="1"/>
  <c r="H150" i="14" a="1"/>
  <c r="H150" i="14" s="1"/>
  <c r="H151" i="14" a="1"/>
  <c r="H151" i="14" s="1"/>
  <c r="H152" i="14" a="1"/>
  <c r="H152" i="14" s="1"/>
  <c r="H153" i="14" a="1"/>
  <c r="H153" i="14" s="1"/>
  <c r="H154" i="14" a="1"/>
  <c r="H154" i="14" s="1"/>
  <c r="H155" i="14" a="1"/>
  <c r="H155" i="14" s="1"/>
  <c r="H156" i="14" a="1"/>
  <c r="H156" i="14" s="1"/>
  <c r="H157" i="14" a="1"/>
  <c r="H157" i="14" s="1"/>
  <c r="H158" i="14" a="1"/>
  <c r="H158" i="14" s="1"/>
  <c r="H159" i="14" a="1"/>
  <c r="H159" i="14" s="1"/>
  <c r="H160" i="14" a="1"/>
  <c r="H160" i="14" s="1"/>
  <c r="H161" i="14" a="1"/>
  <c r="H161" i="14" s="1"/>
  <c r="H162" i="14" a="1"/>
  <c r="H162" i="14" s="1"/>
  <c r="H163" i="14" a="1"/>
  <c r="H163" i="14" s="1"/>
  <c r="H164" i="14" a="1"/>
  <c r="H164" i="14" s="1"/>
  <c r="H165" i="14" a="1"/>
  <c r="H165" i="14" s="1"/>
  <c r="H166" i="14" a="1"/>
  <c r="H166" i="14" s="1"/>
  <c r="H167" i="14" a="1"/>
  <c r="H167" i="14" s="1"/>
  <c r="H168" i="14" a="1"/>
  <c r="H168" i="14" s="1"/>
  <c r="H169" i="14" a="1"/>
  <c r="H169" i="14" s="1"/>
  <c r="H170" i="14" a="1"/>
  <c r="H170" i="14" s="1"/>
  <c r="H171" i="14" a="1"/>
  <c r="H171" i="14"/>
  <c r="H172" i="14" a="1"/>
  <c r="H172" i="14" s="1"/>
  <c r="H173" i="14" a="1"/>
  <c r="H173" i="14" s="1"/>
  <c r="H174" i="14" a="1"/>
  <c r="H174" i="14" s="1"/>
  <c r="H175" i="14" a="1"/>
  <c r="H175" i="14" s="1"/>
  <c r="H176" i="14" a="1"/>
  <c r="H176" i="14" s="1"/>
  <c r="H177" i="14" a="1"/>
  <c r="H177" i="14" s="1"/>
  <c r="H178" i="14" a="1"/>
  <c r="H178" i="14" s="1"/>
  <c r="H179" i="14" a="1"/>
  <c r="H179" i="14" s="1"/>
  <c r="H180" i="14" a="1"/>
  <c r="H180" i="14" s="1"/>
  <c r="H181" i="14" a="1"/>
  <c r="H181" i="14" s="1"/>
  <c r="H182" i="14" a="1"/>
  <c r="H182" i="14" s="1"/>
  <c r="H183" i="14" a="1"/>
  <c r="H183" i="14" s="1"/>
  <c r="H184" i="14" a="1"/>
  <c r="H184" i="14" s="1"/>
  <c r="H185" i="14" a="1"/>
  <c r="H185" i="14" s="1"/>
  <c r="H186" i="14" a="1"/>
  <c r="H186" i="14" s="1"/>
  <c r="H187" i="14" a="1"/>
  <c r="H187" i="14" s="1"/>
  <c r="H188" i="14" a="1"/>
  <c r="H188" i="14" s="1"/>
  <c r="H189" i="14" a="1"/>
  <c r="H189" i="14" s="1"/>
  <c r="H190" i="14" a="1"/>
  <c r="H190" i="14" s="1"/>
  <c r="H191" i="14" a="1"/>
  <c r="H191" i="14" s="1"/>
  <c r="H192" i="14" a="1"/>
  <c r="H192" i="14" s="1"/>
  <c r="H193" i="14" a="1"/>
  <c r="H193" i="14" s="1"/>
  <c r="H194" i="14" a="1"/>
  <c r="H194" i="14" s="1"/>
  <c r="H195" i="14" a="1"/>
  <c r="H195" i="14" s="1"/>
  <c r="H196" i="14" a="1"/>
  <c r="H196" i="14" s="1"/>
  <c r="H197" i="14" a="1"/>
  <c r="H197" i="14" s="1"/>
  <c r="H198" i="14" a="1"/>
  <c r="H198" i="14" s="1"/>
  <c r="H199" i="14" a="1"/>
  <c r="H199" i="14" s="1"/>
  <c r="H200" i="14" a="1"/>
  <c r="H200" i="14" s="1"/>
  <c r="H201" i="14" a="1"/>
  <c r="H201" i="14" s="1"/>
  <c r="H202" i="14" a="1"/>
  <c r="H202" i="14" s="1"/>
  <c r="H203" i="14" a="1"/>
  <c r="H203" i="14" s="1"/>
  <c r="H204" i="14" a="1"/>
  <c r="H204" i="14" s="1"/>
  <c r="H205" i="14" a="1"/>
  <c r="H205" i="14" s="1"/>
  <c r="H206" i="14" a="1"/>
  <c r="H206" i="14" s="1"/>
  <c r="H207" i="14" a="1"/>
  <c r="H207" i="14" s="1"/>
  <c r="H208" i="14" a="1"/>
  <c r="H208" i="14" s="1"/>
  <c r="H209" i="14" a="1"/>
  <c r="H209" i="14" s="1"/>
  <c r="H210" i="14" a="1"/>
  <c r="H210" i="14" s="1"/>
  <c r="H211" i="14" a="1"/>
  <c r="H211" i="14" s="1"/>
  <c r="H212" i="14" a="1"/>
  <c r="H212" i="14" s="1"/>
  <c r="H213" i="14" a="1"/>
  <c r="H213" i="14" s="1"/>
  <c r="H214" i="14" a="1"/>
  <c r="H214" i="14" s="1"/>
  <c r="H215" i="14" a="1"/>
  <c r="H215" i="14" s="1"/>
  <c r="H216" i="14" a="1"/>
  <c r="H216" i="14" s="1"/>
  <c r="H217" i="14" a="1"/>
  <c r="H217" i="14"/>
  <c r="H218" i="14" a="1"/>
  <c r="H218" i="14" s="1"/>
  <c r="H219" i="14" a="1"/>
  <c r="H219" i="14" s="1"/>
  <c r="H220" i="14" a="1"/>
  <c r="H220" i="14" s="1"/>
  <c r="H221" i="14" a="1"/>
  <c r="H221" i="14" s="1"/>
  <c r="H222" i="14" a="1"/>
  <c r="H222" i="14" s="1"/>
  <c r="H223" i="14" a="1"/>
  <c r="H223" i="14" s="1"/>
  <c r="H224" i="14" a="1"/>
  <c r="H224" i="14"/>
  <c r="H225" i="14" a="1"/>
  <c r="H225" i="14" s="1"/>
  <c r="H226" i="14" a="1"/>
  <c r="H226" i="14" s="1"/>
  <c r="H227" i="14" a="1"/>
  <c r="H227" i="14" s="1"/>
  <c r="H228" i="14" a="1"/>
  <c r="H228" i="14" s="1"/>
  <c r="H229" i="14" a="1"/>
  <c r="H229" i="14" s="1"/>
  <c r="H230" i="14" a="1"/>
  <c r="H230" i="14" s="1"/>
  <c r="H231" i="14" a="1"/>
  <c r="H231" i="14"/>
  <c r="H232" i="14" a="1"/>
  <c r="H232" i="14" s="1"/>
  <c r="H233" i="14" a="1"/>
  <c r="H233" i="14" s="1"/>
  <c r="H234" i="14" a="1"/>
  <c r="H234" i="14" s="1"/>
  <c r="H235" i="14" a="1"/>
  <c r="H235" i="14" s="1"/>
  <c r="H236" i="14" a="1"/>
  <c r="H236" i="14" s="1"/>
  <c r="H237" i="14" a="1"/>
  <c r="H237" i="14" s="1"/>
  <c r="H238" i="14" a="1"/>
  <c r="H238" i="14" s="1"/>
  <c r="H239" i="14" a="1"/>
  <c r="H239" i="14" s="1"/>
  <c r="H240" i="14" a="1"/>
  <c r="H240" i="14" s="1"/>
  <c r="H241" i="14" a="1"/>
  <c r="H241" i="14" s="1"/>
  <c r="H242" i="14" a="1"/>
  <c r="H242" i="14" s="1"/>
  <c r="H243" i="14" a="1"/>
  <c r="H243" i="14" s="1"/>
  <c r="H244" i="14" a="1"/>
  <c r="H244" i="14" s="1"/>
  <c r="H245" i="14" a="1"/>
  <c r="H245" i="14" s="1"/>
  <c r="H246" i="14" a="1"/>
  <c r="H246" i="14" s="1"/>
  <c r="H247" i="14" a="1"/>
  <c r="H247" i="14" s="1"/>
  <c r="H248" i="14" a="1"/>
  <c r="H248" i="14" s="1"/>
  <c r="H249" i="14" a="1"/>
  <c r="H249" i="14" s="1"/>
  <c r="H250" i="14" a="1"/>
  <c r="H250" i="14" s="1"/>
  <c r="H251" i="14" a="1"/>
  <c r="H251" i="14" s="1"/>
  <c r="H252" i="14" a="1"/>
  <c r="H252" i="14" s="1"/>
  <c r="H253" i="14" a="1"/>
  <c r="H253" i="14" s="1"/>
  <c r="H254" i="14" a="1"/>
  <c r="H254" i="14" s="1"/>
  <c r="H255" i="14" a="1"/>
  <c r="H255" i="14" s="1"/>
  <c r="H256" i="14" a="1"/>
  <c r="H256" i="14" s="1"/>
  <c r="I2238" i="14" s="1"/>
  <c r="H257" i="14" a="1"/>
  <c r="H257" i="14" s="1"/>
  <c r="H258" i="14" a="1"/>
  <c r="H258" i="14" s="1"/>
  <c r="H259" i="14" a="1"/>
  <c r="H259" i="14" s="1"/>
  <c r="H260" i="14" a="1"/>
  <c r="H260" i="14" s="1"/>
  <c r="H261" i="14" a="1"/>
  <c r="H261" i="14" s="1"/>
  <c r="H262" i="14" a="1"/>
  <c r="H262" i="14" s="1"/>
  <c r="H263" i="14" a="1"/>
  <c r="H263" i="14" s="1"/>
  <c r="H264" i="14" a="1"/>
  <c r="H264" i="14" s="1"/>
  <c r="H265" i="14" a="1"/>
  <c r="H265" i="14" s="1"/>
  <c r="H266" i="14" a="1"/>
  <c r="H266" i="14" s="1"/>
  <c r="H267" i="14" a="1"/>
  <c r="H267" i="14" s="1"/>
  <c r="H268" i="14" a="1"/>
  <c r="H268" i="14" s="1"/>
  <c r="H269" i="14" a="1"/>
  <c r="H269" i="14" s="1"/>
  <c r="H270" i="14" a="1"/>
  <c r="H270" i="14" s="1"/>
  <c r="H271" i="14" a="1"/>
  <c r="H271" i="14" s="1"/>
  <c r="H272" i="14" a="1"/>
  <c r="H272" i="14" s="1"/>
  <c r="H273" i="14" a="1"/>
  <c r="H273" i="14" s="1"/>
  <c r="H274" i="14" a="1"/>
  <c r="H274" i="14" s="1"/>
  <c r="H275" i="14" a="1"/>
  <c r="H275" i="14" s="1"/>
  <c r="H276" i="14" a="1"/>
  <c r="H276" i="14" s="1"/>
  <c r="H277" i="14" a="1"/>
  <c r="H277" i="14" s="1"/>
  <c r="H278" i="14" a="1"/>
  <c r="H278" i="14" s="1"/>
  <c r="H279" i="14" a="1"/>
  <c r="H279" i="14" s="1"/>
  <c r="H280" i="14" a="1"/>
  <c r="H280" i="14" s="1"/>
  <c r="H281" i="14" a="1"/>
  <c r="H281" i="14" s="1"/>
  <c r="H282" i="14" a="1"/>
  <c r="H282" i="14" s="1"/>
  <c r="H283" i="14" a="1"/>
  <c r="H283" i="14" s="1"/>
  <c r="H284" i="14" a="1"/>
  <c r="H284" i="14" s="1"/>
  <c r="H285" i="14" a="1"/>
  <c r="H285" i="14" s="1"/>
  <c r="H286" i="14" a="1"/>
  <c r="H286" i="14" s="1"/>
  <c r="H287" i="14" a="1"/>
  <c r="H287" i="14" s="1"/>
  <c r="H288" i="14" a="1"/>
  <c r="H288" i="14" s="1"/>
  <c r="H289" i="14" a="1"/>
  <c r="H289" i="14" s="1"/>
  <c r="H290" i="14" a="1"/>
  <c r="H290" i="14" s="1"/>
  <c r="H291" i="14" a="1"/>
  <c r="H291" i="14" s="1"/>
  <c r="H292" i="14" a="1"/>
  <c r="H292" i="14" s="1"/>
  <c r="H293" i="14" a="1"/>
  <c r="H293" i="14" s="1"/>
  <c r="H294" i="14" a="1"/>
  <c r="H294" i="14" s="1"/>
  <c r="H295" i="14" a="1"/>
  <c r="H295" i="14" s="1"/>
  <c r="H296" i="14" a="1"/>
  <c r="H296" i="14" s="1"/>
  <c r="H297" i="14" a="1"/>
  <c r="H297" i="14" s="1"/>
  <c r="H298" i="14" a="1"/>
  <c r="H298" i="14" s="1"/>
  <c r="H299" i="14" a="1"/>
  <c r="H299" i="14" s="1"/>
  <c r="H300" i="14" a="1"/>
  <c r="H300" i="14" s="1"/>
  <c r="H301" i="14" a="1"/>
  <c r="H301" i="14" s="1"/>
  <c r="H302" i="14" a="1"/>
  <c r="H302" i="14" s="1"/>
  <c r="H303" i="14" a="1"/>
  <c r="H303" i="14" s="1"/>
  <c r="H304" i="14" a="1"/>
  <c r="H304" i="14" s="1"/>
  <c r="H305" i="14" a="1"/>
  <c r="H305" i="14" s="1"/>
  <c r="H306" i="14" a="1"/>
  <c r="H306" i="14" s="1"/>
  <c r="H307" i="14" a="1"/>
  <c r="H307" i="14" s="1"/>
  <c r="H308" i="14" a="1"/>
  <c r="H308" i="14" s="1"/>
  <c r="H309" i="14" a="1"/>
  <c r="H309" i="14" s="1"/>
  <c r="H310" i="14" a="1"/>
  <c r="H310" i="14" s="1"/>
  <c r="H311" i="14" a="1"/>
  <c r="H311" i="14" s="1"/>
  <c r="H312" i="14" a="1"/>
  <c r="H312" i="14" s="1"/>
  <c r="H313" i="14" a="1"/>
  <c r="H313" i="14" s="1"/>
  <c r="H314" i="14" a="1"/>
  <c r="H314" i="14" s="1"/>
  <c r="H315" i="14" a="1"/>
  <c r="H315" i="14" s="1"/>
  <c r="H316" i="14" a="1"/>
  <c r="H316" i="14" s="1"/>
  <c r="H317" i="14" a="1"/>
  <c r="H317" i="14" s="1"/>
  <c r="H318" i="14" a="1"/>
  <c r="H318" i="14" s="1"/>
  <c r="H319" i="14" a="1"/>
  <c r="H319" i="14" s="1"/>
  <c r="H320" i="14" a="1"/>
  <c r="H320" i="14" s="1"/>
  <c r="H321" i="14" a="1"/>
  <c r="H321" i="14" s="1"/>
  <c r="H322" i="14" a="1"/>
  <c r="H322" i="14" s="1"/>
  <c r="H323" i="14" a="1"/>
  <c r="H323" i="14" s="1"/>
  <c r="H324" i="14" a="1"/>
  <c r="H324" i="14" s="1"/>
  <c r="H325" i="14" a="1"/>
  <c r="H325" i="14" s="1"/>
  <c r="H326" i="14" a="1"/>
  <c r="H326" i="14" s="1"/>
  <c r="H327" i="14" a="1"/>
  <c r="H327" i="14" s="1"/>
  <c r="H328" i="14" a="1"/>
  <c r="H328" i="14" s="1"/>
  <c r="H329" i="14" a="1"/>
  <c r="H329" i="14" s="1"/>
  <c r="H330" i="14" a="1"/>
  <c r="H330" i="14" s="1"/>
  <c r="H331" i="14" a="1"/>
  <c r="H331" i="14" s="1"/>
  <c r="H332" i="14" a="1"/>
  <c r="H332" i="14" s="1"/>
  <c r="H333" i="14" a="1"/>
  <c r="H333" i="14" s="1"/>
  <c r="H334" i="14" a="1"/>
  <c r="H334" i="14" s="1"/>
  <c r="H335" i="14" a="1"/>
  <c r="H335" i="14" s="1"/>
  <c r="H336" i="14" a="1"/>
  <c r="H336" i="14" s="1"/>
  <c r="H337" i="14" a="1"/>
  <c r="H337" i="14" s="1"/>
  <c r="H338" i="14" a="1"/>
  <c r="H338" i="14" s="1"/>
  <c r="H339" i="14" a="1"/>
  <c r="H339" i="14" s="1"/>
  <c r="H340" i="14" a="1"/>
  <c r="H340" i="14" s="1"/>
  <c r="H341" i="14" a="1"/>
  <c r="H341" i="14" s="1"/>
  <c r="H342" i="14" a="1"/>
  <c r="H342" i="14" s="1"/>
  <c r="H343" i="14" a="1"/>
  <c r="H343" i="14" s="1"/>
  <c r="H344" i="14" a="1"/>
  <c r="H344" i="14" s="1"/>
  <c r="H345" i="14" a="1"/>
  <c r="H345" i="14" s="1"/>
  <c r="H346" i="14" a="1"/>
  <c r="H346" i="14" s="1"/>
  <c r="H347" i="14" a="1"/>
  <c r="H347" i="14" s="1"/>
  <c r="H348" i="14" a="1"/>
  <c r="H348" i="14" s="1"/>
  <c r="H349" i="14" a="1"/>
  <c r="H349" i="14" s="1"/>
  <c r="H350" i="14" a="1"/>
  <c r="H350" i="14" s="1"/>
  <c r="H351" i="14" a="1"/>
  <c r="H351" i="14" s="1"/>
  <c r="H352" i="14" a="1"/>
  <c r="H352" i="14" s="1"/>
  <c r="H353" i="14" a="1"/>
  <c r="H353" i="14" s="1"/>
  <c r="H354" i="14" a="1"/>
  <c r="H354" i="14" s="1"/>
  <c r="H355" i="14" a="1"/>
  <c r="H355" i="14" s="1"/>
  <c r="H356" i="14" a="1"/>
  <c r="H356" i="14" s="1"/>
  <c r="H357" i="14" a="1"/>
  <c r="H357" i="14" s="1"/>
  <c r="H358" i="14" a="1"/>
  <c r="H358" i="14" s="1"/>
  <c r="H359" i="14" a="1"/>
  <c r="H359" i="14" s="1"/>
  <c r="H360" i="14" a="1"/>
  <c r="H360" i="14" s="1"/>
  <c r="H361" i="14" a="1"/>
  <c r="H361" i="14" s="1"/>
  <c r="H362" i="14" a="1"/>
  <c r="H362" i="14" s="1"/>
  <c r="H363" i="14" a="1"/>
  <c r="H363" i="14" s="1"/>
  <c r="H364" i="14" a="1"/>
  <c r="H364" i="14" s="1"/>
  <c r="H365" i="14" a="1"/>
  <c r="H365" i="14" s="1"/>
  <c r="H366" i="14" a="1"/>
  <c r="H366" i="14" s="1"/>
  <c r="H367" i="14" a="1"/>
  <c r="H367" i="14" s="1"/>
  <c r="H368" i="14" a="1"/>
  <c r="H368" i="14" s="1"/>
  <c r="H369" i="14" a="1"/>
  <c r="H369" i="14" s="1"/>
  <c r="H370" i="14" a="1"/>
  <c r="H370" i="14" s="1"/>
  <c r="H371" i="14" a="1"/>
  <c r="H371" i="14" s="1"/>
  <c r="H372" i="14" a="1"/>
  <c r="H372" i="14" s="1"/>
  <c r="H373" i="14" a="1"/>
  <c r="H373" i="14" s="1"/>
  <c r="H374" i="14" a="1"/>
  <c r="H374" i="14" s="1"/>
  <c r="H375" i="14" a="1"/>
  <c r="H375" i="14" s="1"/>
  <c r="H376" i="14" a="1"/>
  <c r="H376" i="14" s="1"/>
  <c r="H377" i="14" a="1"/>
  <c r="H377" i="14" s="1"/>
  <c r="H378" i="14" a="1"/>
  <c r="H378" i="14" s="1"/>
  <c r="H379" i="14" a="1"/>
  <c r="H379" i="14" s="1"/>
  <c r="H380" i="14" a="1"/>
  <c r="H380" i="14" s="1"/>
  <c r="H381" i="14" a="1"/>
  <c r="H381" i="14" s="1"/>
  <c r="H382" i="14" a="1"/>
  <c r="H382" i="14" s="1"/>
  <c r="H383" i="14" a="1"/>
  <c r="H383" i="14" s="1"/>
  <c r="H384" i="14" a="1"/>
  <c r="H384" i="14" s="1"/>
  <c r="H385" i="14" a="1"/>
  <c r="H385" i="14" s="1"/>
  <c r="H386" i="14" a="1"/>
  <c r="H386" i="14" s="1"/>
  <c r="H387" i="14" a="1"/>
  <c r="H387" i="14" s="1"/>
  <c r="H388" i="14" a="1"/>
  <c r="H388" i="14" s="1"/>
  <c r="H389" i="14" a="1"/>
  <c r="H389" i="14" s="1"/>
  <c r="H390" i="14" a="1"/>
  <c r="H390" i="14" s="1"/>
  <c r="H391" i="14" a="1"/>
  <c r="H391" i="14" s="1"/>
  <c r="H392" i="14" a="1"/>
  <c r="H392" i="14" s="1"/>
  <c r="H393" i="14" a="1"/>
  <c r="H393" i="14" s="1"/>
  <c r="H394" i="14" a="1"/>
  <c r="H394" i="14" s="1"/>
  <c r="H395" i="14" a="1"/>
  <c r="H395" i="14" s="1"/>
  <c r="H396" i="14" a="1"/>
  <c r="H396" i="14" s="1"/>
  <c r="H397" i="14" a="1"/>
  <c r="H397" i="14" s="1"/>
  <c r="H398" i="14" a="1"/>
  <c r="H398" i="14" s="1"/>
  <c r="H399" i="14" a="1"/>
  <c r="H399" i="14" s="1"/>
  <c r="H400" i="14" a="1"/>
  <c r="H400" i="14" s="1"/>
  <c r="H401" i="14" a="1"/>
  <c r="H401" i="14" s="1"/>
  <c r="H402" i="14" a="1"/>
  <c r="H402" i="14" s="1"/>
  <c r="H403" i="14" a="1"/>
  <c r="H403" i="14" s="1"/>
  <c r="H404" i="14" a="1"/>
  <c r="H404" i="14" s="1"/>
  <c r="H405" i="14" a="1"/>
  <c r="H405" i="14" s="1"/>
  <c r="H406" i="14" a="1"/>
  <c r="H406" i="14" s="1"/>
  <c r="H407" i="14" a="1"/>
  <c r="H407" i="14" s="1"/>
  <c r="H408" i="14" a="1"/>
  <c r="H408" i="14" s="1"/>
  <c r="H409" i="14" a="1"/>
  <c r="H409" i="14" s="1"/>
  <c r="H410" i="14" a="1"/>
  <c r="H410" i="14" s="1"/>
  <c r="H411" i="14" a="1"/>
  <c r="H411" i="14" s="1"/>
  <c r="H412" i="14" a="1"/>
  <c r="H412" i="14" s="1"/>
  <c r="H413" i="14" a="1"/>
  <c r="H413" i="14" s="1"/>
  <c r="H414" i="14" a="1"/>
  <c r="H414" i="14" s="1"/>
  <c r="H415" i="14" a="1"/>
  <c r="H415" i="14" s="1"/>
  <c r="H416" i="14" a="1"/>
  <c r="H416" i="14" s="1"/>
  <c r="H417" i="14" a="1"/>
  <c r="H417" i="14" s="1"/>
  <c r="H418" i="14" a="1"/>
  <c r="H418" i="14" s="1"/>
  <c r="H419" i="14" a="1"/>
  <c r="H419" i="14" s="1"/>
  <c r="H420" i="14" a="1"/>
  <c r="H420" i="14" s="1"/>
  <c r="H421" i="14" a="1"/>
  <c r="H421" i="14" s="1"/>
  <c r="H422" i="14" a="1"/>
  <c r="H422" i="14" s="1"/>
  <c r="H423" i="14" a="1"/>
  <c r="H423" i="14" s="1"/>
  <c r="H424" i="14" a="1"/>
  <c r="H424" i="14" s="1"/>
  <c r="H425" i="14" a="1"/>
  <c r="H425" i="14" s="1"/>
  <c r="H426" i="14" a="1"/>
  <c r="H426" i="14" s="1"/>
  <c r="H427" i="14" a="1"/>
  <c r="H427" i="14" s="1"/>
  <c r="H428" i="14" a="1"/>
  <c r="H428" i="14" s="1"/>
  <c r="H429" i="14" a="1"/>
  <c r="H429" i="14" s="1"/>
  <c r="H430" i="14" a="1"/>
  <c r="H430" i="14" s="1"/>
  <c r="H431" i="14" a="1"/>
  <c r="H431" i="14" s="1"/>
  <c r="H432" i="14" a="1"/>
  <c r="H432" i="14" s="1"/>
  <c r="H433" i="14" a="1"/>
  <c r="H433" i="14" s="1"/>
  <c r="H434" i="14" a="1"/>
  <c r="H434" i="14" s="1"/>
  <c r="H435" i="14" a="1"/>
  <c r="H435" i="14" s="1"/>
  <c r="H436" i="14" a="1"/>
  <c r="H436" i="14" s="1"/>
  <c r="H437" i="14" a="1"/>
  <c r="H437" i="14" s="1"/>
  <c r="H438" i="14" a="1"/>
  <c r="H438" i="14" s="1"/>
  <c r="H439" i="14" a="1"/>
  <c r="H439" i="14" s="1"/>
  <c r="H440" i="14" a="1"/>
  <c r="H440" i="14" s="1"/>
  <c r="H441" i="14" a="1"/>
  <c r="H441" i="14"/>
  <c r="H442" i="14" a="1"/>
  <c r="H442" i="14" s="1"/>
  <c r="H443" i="14" a="1"/>
  <c r="H443" i="14" s="1"/>
  <c r="H444" i="14" a="1"/>
  <c r="H444" i="14" s="1"/>
  <c r="H445" i="14" a="1"/>
  <c r="H445" i="14" s="1"/>
  <c r="H446" i="14" a="1"/>
  <c r="H446" i="14" s="1"/>
  <c r="H447" i="14" a="1"/>
  <c r="H447" i="14" s="1"/>
  <c r="H448" i="14" a="1"/>
  <c r="H448" i="14"/>
  <c r="H449" i="14" a="1"/>
  <c r="H449" i="14" s="1"/>
  <c r="H450" i="14" a="1"/>
  <c r="H450" i="14" s="1"/>
  <c r="H451" i="14" a="1"/>
  <c r="H451" i="14" s="1"/>
  <c r="H452" i="14" a="1"/>
  <c r="H452" i="14" s="1"/>
  <c r="H453" i="14" a="1"/>
  <c r="H453" i="14" s="1"/>
  <c r="H454" i="14" a="1"/>
  <c r="H454" i="14" s="1"/>
  <c r="H455" i="14" a="1"/>
  <c r="H455" i="14" s="1"/>
  <c r="H456" i="14" a="1"/>
  <c r="H456" i="14" s="1"/>
  <c r="H457" i="14" a="1"/>
  <c r="H457" i="14" s="1"/>
  <c r="H458" i="14" a="1"/>
  <c r="H458" i="14" s="1"/>
  <c r="H459" i="14" a="1"/>
  <c r="H459" i="14" s="1"/>
  <c r="H460" i="14" a="1"/>
  <c r="H460" i="14" s="1"/>
  <c r="H461" i="14" a="1"/>
  <c r="H461" i="14" s="1"/>
  <c r="H462" i="14" a="1"/>
  <c r="H462" i="14" s="1"/>
  <c r="H463" i="14" a="1"/>
  <c r="H463" i="14" s="1"/>
  <c r="H464" i="14" a="1"/>
  <c r="H464" i="14" s="1"/>
  <c r="H465" i="14" a="1"/>
  <c r="H465" i="14" s="1"/>
  <c r="H466" i="14" a="1"/>
  <c r="H466" i="14" s="1"/>
  <c r="H467" i="14" a="1"/>
  <c r="H467" i="14" s="1"/>
  <c r="H468" i="14" a="1"/>
  <c r="H468" i="14" s="1"/>
  <c r="H469" i="14" a="1"/>
  <c r="H469" i="14" s="1"/>
  <c r="H470" i="14" a="1"/>
  <c r="H470" i="14" s="1"/>
  <c r="H471" i="14" a="1"/>
  <c r="H471" i="14" s="1"/>
  <c r="H472" i="14" a="1"/>
  <c r="H472" i="14" s="1"/>
  <c r="H473" i="14" a="1"/>
  <c r="H473" i="14" s="1"/>
  <c r="H474" i="14" a="1"/>
  <c r="H474" i="14" s="1"/>
  <c r="H475" i="14" a="1"/>
  <c r="H475" i="14" s="1"/>
  <c r="H476" i="14" a="1"/>
  <c r="H476" i="14" s="1"/>
  <c r="H477" i="14" a="1"/>
  <c r="H477" i="14" s="1"/>
  <c r="H478" i="14" a="1"/>
  <c r="H478" i="14" s="1"/>
  <c r="H479" i="14" a="1"/>
  <c r="H479" i="14" s="1"/>
  <c r="H480" i="14" a="1"/>
  <c r="H480" i="14" s="1"/>
  <c r="H481" i="14" a="1"/>
  <c r="H481" i="14" s="1"/>
  <c r="H482" i="14" a="1"/>
  <c r="H482" i="14" s="1"/>
  <c r="H483" i="14" a="1"/>
  <c r="H483" i="14" s="1"/>
  <c r="H484" i="14" a="1"/>
  <c r="H484" i="14" s="1"/>
  <c r="H485" i="14" a="1"/>
  <c r="H485" i="14" s="1"/>
  <c r="H486" i="14" a="1"/>
  <c r="H486" i="14" s="1"/>
  <c r="H487" i="14" a="1"/>
  <c r="H487" i="14" s="1"/>
  <c r="H488" i="14" a="1"/>
  <c r="H488" i="14" s="1"/>
  <c r="H489" i="14" a="1"/>
  <c r="H489" i="14" s="1"/>
  <c r="H490" i="14" a="1"/>
  <c r="H490" i="14" s="1"/>
  <c r="H491" i="14" a="1"/>
  <c r="H491" i="14" s="1"/>
  <c r="H492" i="14" a="1"/>
  <c r="H492" i="14" s="1"/>
  <c r="H493" i="14" a="1"/>
  <c r="H493" i="14" s="1"/>
  <c r="H494" i="14" a="1"/>
  <c r="H494" i="14" s="1"/>
  <c r="H495" i="14" a="1"/>
  <c r="H495" i="14" s="1"/>
  <c r="H496" i="14" a="1"/>
  <c r="H496" i="14" s="1"/>
  <c r="H497" i="14" a="1"/>
  <c r="H497" i="14" s="1"/>
  <c r="H498" i="14" a="1"/>
  <c r="H498" i="14" s="1"/>
  <c r="H499" i="14" a="1"/>
  <c r="H499" i="14" s="1"/>
  <c r="H500" i="14" a="1"/>
  <c r="H500" i="14" s="1"/>
  <c r="H501" i="14" a="1"/>
  <c r="H501" i="14" s="1"/>
  <c r="H502" i="14" a="1"/>
  <c r="H502" i="14" s="1"/>
  <c r="H503" i="14" a="1"/>
  <c r="H503" i="14" s="1"/>
  <c r="H504" i="14" a="1"/>
  <c r="H504" i="14" s="1"/>
  <c r="H505" i="14" a="1"/>
  <c r="H505" i="14" s="1"/>
  <c r="H506" i="14" a="1"/>
  <c r="H506" i="14" s="1"/>
  <c r="H507" i="14" a="1"/>
  <c r="H507" i="14" s="1"/>
  <c r="H508" i="14" a="1"/>
  <c r="H508" i="14" s="1"/>
  <c r="H509" i="14" a="1"/>
  <c r="H509" i="14" s="1"/>
  <c r="H510" i="14" a="1"/>
  <c r="H510" i="14" s="1"/>
  <c r="H511" i="14" a="1"/>
  <c r="H511" i="14" s="1"/>
  <c r="H512" i="14" a="1"/>
  <c r="H512" i="14" s="1"/>
  <c r="H513" i="14" a="1"/>
  <c r="H513" i="14" s="1"/>
  <c r="H514" i="14" a="1"/>
  <c r="H514" i="14" s="1"/>
  <c r="H515" i="14" a="1"/>
  <c r="H515" i="14" s="1"/>
  <c r="H516" i="14" a="1"/>
  <c r="H516" i="14" s="1"/>
  <c r="H517" i="14" a="1"/>
  <c r="H517" i="14" s="1"/>
  <c r="H518" i="14" a="1"/>
  <c r="H518" i="14" s="1"/>
  <c r="H519" i="14" a="1"/>
  <c r="H519" i="14" s="1"/>
  <c r="H520" i="14" a="1"/>
  <c r="H520" i="14" s="1"/>
  <c r="H521" i="14" a="1"/>
  <c r="H521" i="14" s="1"/>
  <c r="H522" i="14" a="1"/>
  <c r="H522" i="14" s="1"/>
  <c r="H523" i="14" a="1"/>
  <c r="H523" i="14" s="1"/>
  <c r="H524" i="14" a="1"/>
  <c r="H524" i="14" s="1"/>
  <c r="H525" i="14" a="1"/>
  <c r="H525" i="14" s="1"/>
  <c r="H526" i="14" a="1"/>
  <c r="H526" i="14" s="1"/>
  <c r="H527" i="14" a="1"/>
  <c r="H527" i="14" s="1"/>
  <c r="H528" i="14" a="1"/>
  <c r="H528" i="14" s="1"/>
  <c r="H529" i="14" a="1"/>
  <c r="H529" i="14" s="1"/>
  <c r="H530" i="14" a="1"/>
  <c r="H530" i="14" s="1"/>
  <c r="H531" i="14" a="1"/>
  <c r="H531" i="14" s="1"/>
  <c r="H532" i="14" a="1"/>
  <c r="H532" i="14" s="1"/>
  <c r="H533" i="14" a="1"/>
  <c r="H533" i="14" s="1"/>
  <c r="H534" i="14" a="1"/>
  <c r="H534" i="14" s="1"/>
  <c r="H535" i="14" a="1"/>
  <c r="H535" i="14" s="1"/>
  <c r="H536" i="14" a="1"/>
  <c r="H536" i="14" s="1"/>
  <c r="H537" i="14" a="1"/>
  <c r="H537" i="14" s="1"/>
  <c r="H538" i="14" a="1"/>
  <c r="H538" i="14" s="1"/>
  <c r="H539" i="14" a="1"/>
  <c r="H539" i="14" s="1"/>
  <c r="H540" i="14" a="1"/>
  <c r="H540" i="14" s="1"/>
  <c r="H541" i="14" a="1"/>
  <c r="H541" i="14" s="1"/>
  <c r="H542" i="14" a="1"/>
  <c r="H542" i="14" s="1"/>
  <c r="H543" i="14" a="1"/>
  <c r="H543" i="14" s="1"/>
  <c r="H544" i="14" a="1"/>
  <c r="H544" i="14" s="1"/>
  <c r="H545" i="14" a="1"/>
  <c r="H545" i="14" s="1"/>
  <c r="H546" i="14" a="1"/>
  <c r="H546" i="14" s="1"/>
  <c r="H547" i="14" a="1"/>
  <c r="H547" i="14" s="1"/>
  <c r="H548" i="14" a="1"/>
  <c r="H548" i="14" s="1"/>
  <c r="H549" i="14" a="1"/>
  <c r="H549" i="14" s="1"/>
  <c r="H550" i="14" a="1"/>
  <c r="H550" i="14" s="1"/>
  <c r="H551" i="14" a="1"/>
  <c r="H551" i="14" s="1"/>
  <c r="H552" i="14" a="1"/>
  <c r="H552" i="14" s="1"/>
  <c r="H553" i="14" a="1"/>
  <c r="H553" i="14" s="1"/>
  <c r="H554" i="14" a="1"/>
  <c r="H554" i="14" s="1"/>
  <c r="H555" i="14" a="1"/>
  <c r="H555" i="14" s="1"/>
  <c r="H556" i="14" a="1"/>
  <c r="H556" i="14" s="1"/>
  <c r="H557" i="14" a="1"/>
  <c r="H557" i="14" s="1"/>
  <c r="H558" i="14" a="1"/>
  <c r="H558" i="14" s="1"/>
  <c r="H559" i="14" a="1"/>
  <c r="H559" i="14" s="1"/>
  <c r="H560" i="14" a="1"/>
  <c r="H560" i="14" s="1"/>
  <c r="H561" i="14" a="1"/>
  <c r="H561" i="14" s="1"/>
  <c r="H562" i="14" a="1"/>
  <c r="H562" i="14" s="1"/>
  <c r="H563" i="14" a="1"/>
  <c r="H563" i="14" s="1"/>
  <c r="H564" i="14" a="1"/>
  <c r="H564" i="14" s="1"/>
  <c r="H565" i="14" a="1"/>
  <c r="H565" i="14" s="1"/>
  <c r="H566" i="14" a="1"/>
  <c r="H566" i="14" s="1"/>
  <c r="H567" i="14" a="1"/>
  <c r="H567" i="14" s="1"/>
  <c r="H568" i="14" a="1"/>
  <c r="H568" i="14" s="1"/>
  <c r="H569" i="14" a="1"/>
  <c r="H569" i="14" s="1"/>
  <c r="H570" i="14" a="1"/>
  <c r="H570" i="14" s="1"/>
  <c r="H571" i="14" a="1"/>
  <c r="H571" i="14" s="1"/>
  <c r="H572" i="14" a="1"/>
  <c r="H572" i="14" s="1"/>
  <c r="H573" i="14" a="1"/>
  <c r="H573" i="14" s="1"/>
  <c r="H574" i="14" a="1"/>
  <c r="H574" i="14" s="1"/>
  <c r="H575" i="14" a="1"/>
  <c r="H575" i="14" s="1"/>
  <c r="H576" i="14" a="1"/>
  <c r="H576" i="14" s="1"/>
  <c r="H577" i="14" a="1"/>
  <c r="H577" i="14" s="1"/>
  <c r="H578" i="14" a="1"/>
  <c r="H578" i="14" s="1"/>
  <c r="H579" i="14" a="1"/>
  <c r="H579" i="14" s="1"/>
  <c r="H580" i="14" a="1"/>
  <c r="H580" i="14" s="1"/>
  <c r="H581" i="14" a="1"/>
  <c r="H581" i="14" s="1"/>
  <c r="H582" i="14" a="1"/>
  <c r="H582" i="14" s="1"/>
  <c r="H583" i="14" a="1"/>
  <c r="H583" i="14" s="1"/>
  <c r="H584" i="14" a="1"/>
  <c r="H584" i="14" s="1"/>
  <c r="H585" i="14" a="1"/>
  <c r="H585" i="14" s="1"/>
  <c r="H586" i="14" a="1"/>
  <c r="H586" i="14" s="1"/>
  <c r="H587" i="14" a="1"/>
  <c r="H587" i="14" s="1"/>
  <c r="H588" i="14" a="1"/>
  <c r="H588" i="14" s="1"/>
  <c r="H589" i="14" a="1"/>
  <c r="H589" i="14" s="1"/>
  <c r="H590" i="14" a="1"/>
  <c r="H590" i="14" s="1"/>
  <c r="H591" i="14" a="1"/>
  <c r="H591" i="14" s="1"/>
  <c r="H592" i="14" a="1"/>
  <c r="H592" i="14" s="1"/>
  <c r="H593" i="14" a="1"/>
  <c r="H593" i="14" s="1"/>
  <c r="H594" i="14" a="1"/>
  <c r="H594" i="14" s="1"/>
  <c r="H595" i="14" a="1"/>
  <c r="H595" i="14" s="1"/>
  <c r="H596" i="14" a="1"/>
  <c r="H596" i="14" s="1"/>
  <c r="H597" i="14" a="1"/>
  <c r="H597" i="14" s="1"/>
  <c r="H598" i="14" a="1"/>
  <c r="H598" i="14" s="1"/>
  <c r="H599" i="14" a="1"/>
  <c r="H599" i="14" s="1"/>
  <c r="H600" i="14" a="1"/>
  <c r="H600" i="14" s="1"/>
  <c r="H601" i="14" a="1"/>
  <c r="H601" i="14" s="1"/>
  <c r="H602" i="14" a="1"/>
  <c r="H602" i="14" s="1"/>
  <c r="H603" i="14" a="1"/>
  <c r="H603" i="14" s="1"/>
  <c r="H604" i="14" a="1"/>
  <c r="H604" i="14" s="1"/>
  <c r="H605" i="14" a="1"/>
  <c r="H605" i="14" s="1"/>
  <c r="H606" i="14" a="1"/>
  <c r="H606" i="14" s="1"/>
  <c r="H607" i="14" a="1"/>
  <c r="H607" i="14" s="1"/>
  <c r="H608" i="14" a="1"/>
  <c r="H608" i="14" s="1"/>
  <c r="H609" i="14" a="1"/>
  <c r="H609" i="14" s="1"/>
  <c r="H610" i="14" a="1"/>
  <c r="H610" i="14" s="1"/>
  <c r="H611" i="14" a="1"/>
  <c r="H611" i="14" s="1"/>
  <c r="H612" i="14" a="1"/>
  <c r="H612" i="14" s="1"/>
  <c r="H613" i="14" a="1"/>
  <c r="H613" i="14" s="1"/>
  <c r="H614" i="14" a="1"/>
  <c r="H614" i="14" s="1"/>
  <c r="H615" i="14" a="1"/>
  <c r="H615" i="14" s="1"/>
  <c r="H616" i="14" a="1"/>
  <c r="H616" i="14" s="1"/>
  <c r="H617" i="14" a="1"/>
  <c r="H617" i="14" s="1"/>
  <c r="H618" i="14" a="1"/>
  <c r="H618" i="14" s="1"/>
  <c r="H619" i="14" a="1"/>
  <c r="H619" i="14" s="1"/>
  <c r="H620" i="14" a="1"/>
  <c r="H620" i="14" s="1"/>
  <c r="H621" i="14" a="1"/>
  <c r="H621" i="14" s="1"/>
  <c r="H622" i="14" a="1"/>
  <c r="H622" i="14" s="1"/>
  <c r="H623" i="14" a="1"/>
  <c r="H623" i="14" s="1"/>
  <c r="H624" i="14" a="1"/>
  <c r="H624" i="14"/>
  <c r="H625" i="14" a="1"/>
  <c r="H625" i="14" s="1"/>
  <c r="H626" i="14" a="1"/>
  <c r="H626" i="14" s="1"/>
  <c r="H627" i="14" a="1"/>
  <c r="H627" i="14" s="1"/>
  <c r="H628" i="14" a="1"/>
  <c r="H628" i="14" s="1"/>
  <c r="H629" i="14" a="1"/>
  <c r="H629" i="14" s="1"/>
  <c r="H630" i="14" a="1"/>
  <c r="H630" i="14" s="1"/>
  <c r="H631" i="14" a="1"/>
  <c r="H631" i="14"/>
  <c r="H632" i="14" a="1"/>
  <c r="H632" i="14" s="1"/>
  <c r="H633" i="14" a="1"/>
  <c r="H633" i="14" s="1"/>
  <c r="H634" i="14" a="1"/>
  <c r="H634" i="14" s="1"/>
  <c r="H635" i="14" a="1"/>
  <c r="H635" i="14" s="1"/>
  <c r="H636" i="14" a="1"/>
  <c r="H636" i="14" s="1"/>
  <c r="H637" i="14" a="1"/>
  <c r="H637" i="14" s="1"/>
  <c r="H638" i="14" a="1"/>
  <c r="H638" i="14" s="1"/>
  <c r="H639" i="14" a="1"/>
  <c r="H639" i="14" s="1"/>
  <c r="H640" i="14" a="1"/>
  <c r="H640" i="14" s="1"/>
  <c r="H641" i="14" a="1"/>
  <c r="H641" i="14" s="1"/>
  <c r="H642" i="14" a="1"/>
  <c r="H642" i="14" s="1"/>
  <c r="H643" i="14" a="1"/>
  <c r="H643" i="14" s="1"/>
  <c r="H644" i="14" a="1"/>
  <c r="H644" i="14"/>
  <c r="H645" i="14" a="1"/>
  <c r="H645" i="14" s="1"/>
  <c r="H646" i="14" a="1"/>
  <c r="H646" i="14" s="1"/>
  <c r="H647" i="14" a="1"/>
  <c r="H647" i="14" s="1"/>
  <c r="H648" i="14" a="1"/>
  <c r="H648" i="14" s="1"/>
  <c r="H649" i="14" a="1"/>
  <c r="H649" i="14" s="1"/>
  <c r="H650" i="14" a="1"/>
  <c r="H650" i="14" s="1"/>
  <c r="H651" i="14" a="1"/>
  <c r="H651" i="14" s="1"/>
  <c r="H652" i="14" a="1"/>
  <c r="H652" i="14" s="1"/>
  <c r="H653" i="14" a="1"/>
  <c r="H653" i="14" s="1"/>
  <c r="H654" i="14" a="1"/>
  <c r="H654" i="14" s="1"/>
  <c r="H655" i="14" a="1"/>
  <c r="H655" i="14" s="1"/>
  <c r="H656" i="14" a="1"/>
  <c r="H656" i="14" s="1"/>
  <c r="H657" i="14" a="1"/>
  <c r="H657" i="14" s="1"/>
  <c r="H658" i="14" a="1"/>
  <c r="H658" i="14" s="1"/>
  <c r="H659" i="14" a="1"/>
  <c r="H659" i="14" s="1"/>
  <c r="H660" i="14" a="1"/>
  <c r="H660" i="14" s="1"/>
  <c r="H661" i="14" a="1"/>
  <c r="H661" i="14" s="1"/>
  <c r="H662" i="14" a="1"/>
  <c r="H662" i="14" s="1"/>
  <c r="H663" i="14" a="1"/>
  <c r="H663" i="14" s="1"/>
  <c r="H664" i="14" a="1"/>
  <c r="H664" i="14" s="1"/>
  <c r="H665" i="14" a="1"/>
  <c r="H665" i="14" s="1"/>
  <c r="H666" i="14" a="1"/>
  <c r="H666" i="14" s="1"/>
  <c r="H667" i="14" a="1"/>
  <c r="H667" i="14" s="1"/>
  <c r="H668" i="14" a="1"/>
  <c r="H668" i="14" s="1"/>
  <c r="H669" i="14" a="1"/>
  <c r="H669" i="14" s="1"/>
  <c r="H670" i="14" a="1"/>
  <c r="H670" i="14" s="1"/>
  <c r="H671" i="14" a="1"/>
  <c r="H671" i="14" s="1"/>
  <c r="H672" i="14" a="1"/>
  <c r="H672" i="14" s="1"/>
  <c r="H673" i="14" a="1"/>
  <c r="H673" i="14" s="1"/>
  <c r="H674" i="14" a="1"/>
  <c r="H674" i="14" s="1"/>
  <c r="H675" i="14" a="1"/>
  <c r="H675" i="14" s="1"/>
  <c r="H676" i="14" a="1"/>
  <c r="H676" i="14" s="1"/>
  <c r="H677" i="14" a="1"/>
  <c r="H677" i="14" s="1"/>
  <c r="H678" i="14" a="1"/>
  <c r="H678" i="14" s="1"/>
  <c r="H679" i="14" a="1"/>
  <c r="H679" i="14" s="1"/>
  <c r="H680" i="14" a="1"/>
  <c r="H680" i="14" s="1"/>
  <c r="H681" i="14" a="1"/>
  <c r="H681" i="14" s="1"/>
  <c r="H682" i="14" a="1"/>
  <c r="H682" i="14" s="1"/>
  <c r="H683" i="14" a="1"/>
  <c r="H683" i="14" s="1"/>
  <c r="H684" i="14" a="1"/>
  <c r="H684" i="14" s="1"/>
  <c r="H685" i="14" a="1"/>
  <c r="H685" i="14" s="1"/>
  <c r="H686" i="14" a="1"/>
  <c r="H686" i="14" s="1"/>
  <c r="H687" i="14" a="1"/>
  <c r="H687" i="14" s="1"/>
  <c r="H688" i="14" a="1"/>
  <c r="H688" i="14" s="1"/>
  <c r="H689" i="14" a="1"/>
  <c r="H689" i="14" s="1"/>
  <c r="H690" i="14" a="1"/>
  <c r="H690" i="14" s="1"/>
  <c r="H691" i="14" a="1"/>
  <c r="H691" i="14" s="1"/>
  <c r="H692" i="14" a="1"/>
  <c r="H692" i="14" s="1"/>
  <c r="H693" i="14" a="1"/>
  <c r="H693" i="14" s="1"/>
  <c r="H694" i="14" a="1"/>
  <c r="H694" i="14" s="1"/>
  <c r="H695" i="14" a="1"/>
  <c r="H695" i="14" s="1"/>
  <c r="H696" i="14" a="1"/>
  <c r="H696" i="14" s="1"/>
  <c r="H697" i="14" a="1"/>
  <c r="H697" i="14"/>
  <c r="H698" i="14" a="1"/>
  <c r="H698" i="14" s="1"/>
  <c r="H699" i="14" a="1"/>
  <c r="H699" i="14" s="1"/>
  <c r="H700" i="14" a="1"/>
  <c r="H700" i="14" s="1"/>
  <c r="H701" i="14" a="1"/>
  <c r="H701" i="14" s="1"/>
  <c r="H702" i="14" a="1"/>
  <c r="H702" i="14" s="1"/>
  <c r="H703" i="14" a="1"/>
  <c r="H703" i="14" s="1"/>
  <c r="H704" i="14" a="1"/>
  <c r="H704" i="14"/>
  <c r="H705" i="14" a="1"/>
  <c r="H705" i="14" s="1"/>
  <c r="H706" i="14" a="1"/>
  <c r="H706" i="14" s="1"/>
  <c r="H707" i="14" a="1"/>
  <c r="H707" i="14" s="1"/>
  <c r="H708" i="14" a="1"/>
  <c r="H708" i="14" s="1"/>
  <c r="H709" i="14" a="1"/>
  <c r="H709" i="14" s="1"/>
  <c r="H710" i="14" a="1"/>
  <c r="H710" i="14" s="1"/>
  <c r="H711" i="14" a="1"/>
  <c r="H711" i="14" s="1"/>
  <c r="H712" i="14" a="1"/>
  <c r="H712" i="14" s="1"/>
  <c r="H713" i="14" a="1"/>
  <c r="H713" i="14" s="1"/>
  <c r="H714" i="14" a="1"/>
  <c r="H714" i="14" s="1"/>
  <c r="H715" i="14" a="1"/>
  <c r="H715" i="14" s="1"/>
  <c r="H716" i="14" a="1"/>
  <c r="H716" i="14" s="1"/>
  <c r="H717" i="14" a="1"/>
  <c r="H717" i="14" s="1"/>
  <c r="H718" i="14" a="1"/>
  <c r="H718" i="14" s="1"/>
  <c r="H719" i="14" a="1"/>
  <c r="H719" i="14" s="1"/>
  <c r="H720" i="14" a="1"/>
  <c r="H720" i="14" s="1"/>
  <c r="H721" i="14" a="1"/>
  <c r="H721" i="14" s="1"/>
  <c r="H722" i="14" a="1"/>
  <c r="H722" i="14" s="1"/>
  <c r="H723" i="14" a="1"/>
  <c r="H723" i="14" s="1"/>
  <c r="H724" i="14" a="1"/>
  <c r="H724" i="14" s="1"/>
  <c r="H725" i="14" a="1"/>
  <c r="H725" i="14" s="1"/>
  <c r="H726" i="14" a="1"/>
  <c r="H726" i="14" s="1"/>
  <c r="H727" i="14" a="1"/>
  <c r="H727" i="14" s="1"/>
  <c r="H728" i="14" a="1"/>
  <c r="H728" i="14" s="1"/>
  <c r="H729" i="14" a="1"/>
  <c r="H729" i="14" s="1"/>
  <c r="H730" i="14" a="1"/>
  <c r="H730" i="14" s="1"/>
  <c r="H731" i="14" a="1"/>
  <c r="H731" i="14" s="1"/>
  <c r="H732" i="14" a="1"/>
  <c r="H732" i="14" s="1"/>
  <c r="H733" i="14" a="1"/>
  <c r="H733" i="14" s="1"/>
  <c r="H734" i="14" a="1"/>
  <c r="H734" i="14" s="1"/>
  <c r="H735" i="14" a="1"/>
  <c r="H735" i="14" s="1"/>
  <c r="H736" i="14" a="1"/>
  <c r="H736" i="14" s="1"/>
  <c r="H737" i="14" a="1"/>
  <c r="H737" i="14" s="1"/>
  <c r="H738" i="14" a="1"/>
  <c r="H738" i="14" s="1"/>
  <c r="H739" i="14" a="1"/>
  <c r="H739" i="14" s="1"/>
  <c r="H740" i="14" a="1"/>
  <c r="H740" i="14" s="1"/>
  <c r="H741" i="14" a="1"/>
  <c r="H741" i="14" s="1"/>
  <c r="H742" i="14" a="1"/>
  <c r="H742" i="14" s="1"/>
  <c r="H743" i="14" a="1"/>
  <c r="H743" i="14" s="1"/>
  <c r="H744" i="14" a="1"/>
  <c r="H744" i="14" s="1"/>
  <c r="H745" i="14" a="1"/>
  <c r="H745" i="14" s="1"/>
  <c r="H746" i="14" a="1"/>
  <c r="H746" i="14" s="1"/>
  <c r="H747" i="14" a="1"/>
  <c r="H747" i="14" s="1"/>
  <c r="H748" i="14" a="1"/>
  <c r="H748" i="14" s="1"/>
  <c r="H749" i="14" a="1"/>
  <c r="H749" i="14" s="1"/>
  <c r="H750" i="14" a="1"/>
  <c r="H750" i="14" s="1"/>
  <c r="H751" i="14" a="1"/>
  <c r="H751" i="14" s="1"/>
  <c r="H752" i="14" a="1"/>
  <c r="H752" i="14" s="1"/>
  <c r="H753" i="14" a="1"/>
  <c r="H753" i="14" s="1"/>
  <c r="H754" i="14" a="1"/>
  <c r="H754" i="14" s="1"/>
  <c r="H755" i="14" a="1"/>
  <c r="H755" i="14" s="1"/>
  <c r="H756" i="14" a="1"/>
  <c r="H756" i="14" s="1"/>
  <c r="H757" i="14" a="1"/>
  <c r="H757" i="14" s="1"/>
  <c r="H758" i="14" a="1"/>
  <c r="H758" i="14" s="1"/>
  <c r="H759" i="14" a="1"/>
  <c r="H759" i="14" s="1"/>
  <c r="H760" i="14" a="1"/>
  <c r="H760" i="14" s="1"/>
  <c r="H761" i="14" a="1"/>
  <c r="H761" i="14" s="1"/>
  <c r="H762" i="14" a="1"/>
  <c r="H762" i="14" s="1"/>
  <c r="H763" i="14" a="1"/>
  <c r="H763" i="14" s="1"/>
  <c r="H764" i="14" a="1"/>
  <c r="H764" i="14" s="1"/>
  <c r="H765" i="14" a="1"/>
  <c r="H765" i="14" s="1"/>
  <c r="H766" i="14" a="1"/>
  <c r="H766" i="14" s="1"/>
  <c r="H767" i="14" a="1"/>
  <c r="H767" i="14" s="1"/>
  <c r="H768" i="14" a="1"/>
  <c r="H768" i="14" s="1"/>
  <c r="H769" i="14" a="1"/>
  <c r="H769" i="14" s="1"/>
  <c r="H770" i="14" a="1"/>
  <c r="H770" i="14" s="1"/>
  <c r="H771" i="14" a="1"/>
  <c r="H771" i="14" s="1"/>
  <c r="H772" i="14" a="1"/>
  <c r="H772" i="14" s="1"/>
  <c r="H773" i="14" a="1"/>
  <c r="H773" i="14" s="1"/>
  <c r="H774" i="14" a="1"/>
  <c r="H774" i="14" s="1"/>
  <c r="H775" i="14" a="1"/>
  <c r="H775" i="14" s="1"/>
  <c r="H776" i="14" a="1"/>
  <c r="H776" i="14" s="1"/>
  <c r="H777" i="14" a="1"/>
  <c r="H777" i="14" s="1"/>
  <c r="H778" i="14" a="1"/>
  <c r="H778" i="14" s="1"/>
  <c r="H779" i="14" a="1"/>
  <c r="H779" i="14" s="1"/>
  <c r="H780" i="14" a="1"/>
  <c r="H780" i="14" s="1"/>
  <c r="H781" i="14" a="1"/>
  <c r="H781" i="14" s="1"/>
  <c r="H782" i="14" a="1"/>
  <c r="H782" i="14" s="1"/>
  <c r="H783" i="14" a="1"/>
  <c r="H783" i="14" s="1"/>
  <c r="H784" i="14" a="1"/>
  <c r="H784" i="14" s="1"/>
  <c r="H785" i="14" a="1"/>
  <c r="H785" i="14" s="1"/>
  <c r="H786" i="14" a="1"/>
  <c r="H786" i="14" s="1"/>
  <c r="H787" i="14" a="1"/>
  <c r="H787" i="14" s="1"/>
  <c r="H788" i="14" a="1"/>
  <c r="H788" i="14" s="1"/>
  <c r="H789" i="14" a="1"/>
  <c r="H789" i="14" s="1"/>
  <c r="H790" i="14" a="1"/>
  <c r="H790" i="14" s="1"/>
  <c r="H791" i="14" a="1"/>
  <c r="H791" i="14" s="1"/>
  <c r="H792" i="14" a="1"/>
  <c r="H792" i="14" s="1"/>
  <c r="H793" i="14" a="1"/>
  <c r="H793" i="14" s="1"/>
  <c r="H794" i="14" a="1"/>
  <c r="H794" i="14" s="1"/>
  <c r="H795" i="14" a="1"/>
  <c r="H795" i="14" s="1"/>
  <c r="H796" i="14" a="1"/>
  <c r="H796" i="14" s="1"/>
  <c r="H797" i="14" a="1"/>
  <c r="H797" i="14" s="1"/>
  <c r="H798" i="14" a="1"/>
  <c r="H798" i="14" s="1"/>
  <c r="H799" i="14" a="1"/>
  <c r="H799" i="14" s="1"/>
  <c r="H800" i="14" a="1"/>
  <c r="H800" i="14" s="1"/>
  <c r="H801" i="14" a="1"/>
  <c r="H801" i="14" s="1"/>
  <c r="H802" i="14" a="1"/>
  <c r="H802" i="14" s="1"/>
  <c r="H803" i="14" a="1"/>
  <c r="H803" i="14" s="1"/>
  <c r="H804" i="14" a="1"/>
  <c r="H804" i="14" s="1"/>
  <c r="H805" i="14" a="1"/>
  <c r="H805" i="14" s="1"/>
  <c r="H806" i="14" a="1"/>
  <c r="H806" i="14" s="1"/>
  <c r="H807" i="14" a="1"/>
  <c r="H807" i="14"/>
  <c r="H808" i="14" a="1"/>
  <c r="H808" i="14" s="1"/>
  <c r="H809" i="14" a="1"/>
  <c r="H809" i="14" s="1"/>
  <c r="H810" i="14" a="1"/>
  <c r="H810" i="14" s="1"/>
  <c r="H811" i="14" a="1"/>
  <c r="H811" i="14" s="1"/>
  <c r="H812" i="14" a="1"/>
  <c r="H812" i="14" s="1"/>
  <c r="H813" i="14" a="1"/>
  <c r="H813" i="14" s="1"/>
  <c r="H814" i="14" a="1"/>
  <c r="H814" i="14" s="1"/>
  <c r="H815" i="14" a="1"/>
  <c r="H815" i="14" s="1"/>
  <c r="H816" i="14" a="1"/>
  <c r="H816" i="14" s="1"/>
  <c r="H817" i="14" a="1"/>
  <c r="H817" i="14" s="1"/>
  <c r="H818" i="14" a="1"/>
  <c r="H818" i="14" s="1"/>
  <c r="H819" i="14" a="1"/>
  <c r="H819" i="14" s="1"/>
  <c r="H820" i="14" a="1"/>
  <c r="H820" i="14" s="1"/>
  <c r="H821" i="14" a="1"/>
  <c r="H821" i="14" s="1"/>
  <c r="H822" i="14" a="1"/>
  <c r="H822" i="14" s="1"/>
  <c r="H823" i="14" a="1"/>
  <c r="H823" i="14" s="1"/>
  <c r="H824" i="14" a="1"/>
  <c r="H824" i="14" s="1"/>
  <c r="H825" i="14" a="1"/>
  <c r="H825" i="14" s="1"/>
  <c r="H826" i="14" a="1"/>
  <c r="H826" i="14" s="1"/>
  <c r="H827" i="14" a="1"/>
  <c r="H827" i="14" s="1"/>
  <c r="H828" i="14" a="1"/>
  <c r="H828" i="14" s="1"/>
  <c r="H829" i="14" a="1"/>
  <c r="H829" i="14" s="1"/>
  <c r="H830" i="14" a="1"/>
  <c r="H830" i="14" s="1"/>
  <c r="H831" i="14" a="1"/>
  <c r="H831" i="14" s="1"/>
  <c r="H832" i="14" a="1"/>
  <c r="H832" i="14" s="1"/>
  <c r="H833" i="14" a="1"/>
  <c r="H833" i="14" s="1"/>
  <c r="H834" i="14" a="1"/>
  <c r="H834" i="14" s="1"/>
  <c r="H835" i="14" a="1"/>
  <c r="H835" i="14" s="1"/>
  <c r="H836" i="14" a="1"/>
  <c r="H836" i="14" s="1"/>
  <c r="H837" i="14" a="1"/>
  <c r="H837" i="14" s="1"/>
  <c r="H838" i="14" a="1"/>
  <c r="H838" i="14" s="1"/>
  <c r="H839" i="14" a="1"/>
  <c r="H839" i="14" s="1"/>
  <c r="H840" i="14" a="1"/>
  <c r="H840" i="14" s="1"/>
  <c r="H841" i="14" a="1"/>
  <c r="H841" i="14" s="1"/>
  <c r="H842" i="14" a="1"/>
  <c r="H842" i="14" s="1"/>
  <c r="H843" i="14" a="1"/>
  <c r="H843" i="14" s="1"/>
  <c r="H844" i="14" a="1"/>
  <c r="H844" i="14" s="1"/>
  <c r="H845" i="14" a="1"/>
  <c r="H845" i="14" s="1"/>
  <c r="H846" i="14" a="1"/>
  <c r="H846" i="14" s="1"/>
  <c r="H847" i="14" a="1"/>
  <c r="H847" i="14" s="1"/>
  <c r="H848" i="14" a="1"/>
  <c r="H848" i="14" s="1"/>
  <c r="H849" i="14" a="1"/>
  <c r="H849" i="14" s="1"/>
  <c r="H850" i="14" a="1"/>
  <c r="H850" i="14" s="1"/>
  <c r="H851" i="14" a="1"/>
  <c r="H851" i="14" s="1"/>
  <c r="H852" i="14" a="1"/>
  <c r="H852" i="14" s="1"/>
  <c r="H853" i="14" a="1"/>
  <c r="H853" i="14" s="1"/>
  <c r="H854" i="14" a="1"/>
  <c r="H854" i="14" s="1"/>
  <c r="H855" i="14" a="1"/>
  <c r="H855" i="14" s="1"/>
  <c r="H856" i="14" a="1"/>
  <c r="H856" i="14" s="1"/>
  <c r="H857" i="14" a="1"/>
  <c r="H857" i="14" s="1"/>
  <c r="H858" i="14" a="1"/>
  <c r="H858" i="14" s="1"/>
  <c r="H859" i="14" a="1"/>
  <c r="H859" i="14" s="1"/>
  <c r="H860" i="14" a="1"/>
  <c r="H860" i="14" s="1"/>
  <c r="H861" i="14" a="1"/>
  <c r="H861" i="14" s="1"/>
  <c r="H862" i="14" a="1"/>
  <c r="H862" i="14" s="1"/>
  <c r="H863" i="14" a="1"/>
  <c r="H863" i="14" s="1"/>
  <c r="H864" i="14" a="1"/>
  <c r="H864" i="14" s="1"/>
  <c r="H865" i="14" a="1"/>
  <c r="H865" i="14" s="1"/>
  <c r="H866" i="14" a="1"/>
  <c r="H866" i="14" s="1"/>
  <c r="H867" i="14" a="1"/>
  <c r="H867" i="14" s="1"/>
  <c r="H868" i="14" a="1"/>
  <c r="H868" i="14" s="1"/>
  <c r="H869" i="14" a="1"/>
  <c r="H869" i="14" s="1"/>
  <c r="H870" i="14" a="1"/>
  <c r="H870" i="14" s="1"/>
  <c r="H871" i="14" a="1"/>
  <c r="H871" i="14" s="1"/>
  <c r="H872" i="14" a="1"/>
  <c r="H872" i="14" s="1"/>
  <c r="H873" i="14" a="1"/>
  <c r="H873" i="14" s="1"/>
  <c r="H874" i="14" a="1"/>
  <c r="H874" i="14" s="1"/>
  <c r="H875" i="14" a="1"/>
  <c r="H875" i="14" s="1"/>
  <c r="H876" i="14" a="1"/>
  <c r="H876" i="14" s="1"/>
  <c r="H877" i="14" a="1"/>
  <c r="H877" i="14" s="1"/>
  <c r="H878" i="14" a="1"/>
  <c r="H878" i="14" s="1"/>
  <c r="H879" i="14" a="1"/>
  <c r="H879" i="14" s="1"/>
  <c r="H880" i="14" a="1"/>
  <c r="H880" i="14" s="1"/>
  <c r="H881" i="14" a="1"/>
  <c r="H881" i="14" s="1"/>
  <c r="H882" i="14" a="1"/>
  <c r="H882" i="14" s="1"/>
  <c r="H883" i="14" a="1"/>
  <c r="H883" i="14" s="1"/>
  <c r="H884" i="14" a="1"/>
  <c r="H884" i="14" s="1"/>
  <c r="H885" i="14" a="1"/>
  <c r="H885" i="14" s="1"/>
  <c r="H886" i="14" a="1"/>
  <c r="H886" i="14" s="1"/>
  <c r="H887" i="14" a="1"/>
  <c r="H887" i="14" s="1"/>
  <c r="H888" i="14" a="1"/>
  <c r="H888" i="14" s="1"/>
  <c r="H889" i="14" a="1"/>
  <c r="H889" i="14" s="1"/>
  <c r="H890" i="14" a="1"/>
  <c r="H890" i="14" s="1"/>
  <c r="H891" i="14" a="1"/>
  <c r="H891" i="14" s="1"/>
  <c r="H892" i="14" a="1"/>
  <c r="H892" i="14" s="1"/>
  <c r="H893" i="14" a="1"/>
  <c r="H893" i="14" s="1"/>
  <c r="H894" i="14" a="1"/>
  <c r="H894" i="14" s="1"/>
  <c r="H895" i="14" a="1"/>
  <c r="H895" i="14" s="1"/>
  <c r="H896" i="14" a="1"/>
  <c r="H896" i="14" s="1"/>
  <c r="H897" i="14" a="1"/>
  <c r="H897" i="14" s="1"/>
  <c r="H898" i="14" a="1"/>
  <c r="H898" i="14" s="1"/>
  <c r="H899" i="14" a="1"/>
  <c r="H899" i="14" s="1"/>
  <c r="H900" i="14" a="1"/>
  <c r="H900" i="14" s="1"/>
  <c r="H901" i="14" a="1"/>
  <c r="H901" i="14" s="1"/>
  <c r="H902" i="14" a="1"/>
  <c r="H902" i="14" s="1"/>
  <c r="H903" i="14" a="1"/>
  <c r="H903" i="14" s="1"/>
  <c r="H904" i="14" a="1"/>
  <c r="H904" i="14" s="1"/>
  <c r="H905" i="14" a="1"/>
  <c r="H905" i="14" s="1"/>
  <c r="H906" i="14" a="1"/>
  <c r="H906" i="14" s="1"/>
  <c r="H907" i="14" a="1"/>
  <c r="H907" i="14" s="1"/>
  <c r="H908" i="14" a="1"/>
  <c r="H908" i="14" s="1"/>
  <c r="H909" i="14" a="1"/>
  <c r="H909" i="14" s="1"/>
  <c r="H910" i="14" a="1"/>
  <c r="H910" i="14" s="1"/>
  <c r="H911" i="14" a="1"/>
  <c r="H911" i="14" s="1"/>
  <c r="H912" i="14" a="1"/>
  <c r="H912" i="14" s="1"/>
  <c r="H913" i="14" a="1"/>
  <c r="H913" i="14" s="1"/>
  <c r="H914" i="14" a="1"/>
  <c r="H914" i="14" s="1"/>
  <c r="H915" i="14" a="1"/>
  <c r="H915" i="14" s="1"/>
  <c r="H916" i="14" a="1"/>
  <c r="H916" i="14" s="1"/>
  <c r="H917" i="14" a="1"/>
  <c r="H917" i="14" s="1"/>
  <c r="H918" i="14" a="1"/>
  <c r="H918" i="14" s="1"/>
  <c r="H919" i="14" a="1"/>
  <c r="H919" i="14" s="1"/>
  <c r="H920" i="14" a="1"/>
  <c r="H920" i="14" s="1"/>
  <c r="H921" i="14" a="1"/>
  <c r="H921" i="14" s="1"/>
  <c r="H922" i="14" a="1"/>
  <c r="H922" i="14" s="1"/>
  <c r="H923" i="14" a="1"/>
  <c r="H923" i="14" s="1"/>
  <c r="H924" i="14" a="1"/>
  <c r="H924" i="14" s="1"/>
  <c r="H925" i="14" a="1"/>
  <c r="H925" i="14" s="1"/>
  <c r="H926" i="14" a="1"/>
  <c r="H926" i="14" s="1"/>
  <c r="H927" i="14" a="1"/>
  <c r="H927" i="14" s="1"/>
  <c r="H928" i="14" a="1"/>
  <c r="H928" i="14" s="1"/>
  <c r="H929" i="14" a="1"/>
  <c r="H929" i="14" s="1"/>
  <c r="H930" i="14" a="1"/>
  <c r="H930" i="14" s="1"/>
  <c r="H931" i="14" a="1"/>
  <c r="H931" i="14" s="1"/>
  <c r="H932" i="14" a="1"/>
  <c r="H932" i="14" s="1"/>
  <c r="H933" i="14" a="1"/>
  <c r="H933" i="14" s="1"/>
  <c r="H934" i="14" a="1"/>
  <c r="H934" i="14" s="1"/>
  <c r="H935" i="14" a="1"/>
  <c r="H935" i="14" s="1"/>
  <c r="H936" i="14" a="1"/>
  <c r="H936" i="14" s="1"/>
  <c r="H937" i="14" a="1"/>
  <c r="H937" i="14" s="1"/>
  <c r="H938" i="14" a="1"/>
  <c r="H938" i="14" s="1"/>
  <c r="H939" i="14" a="1"/>
  <c r="H939" i="14" s="1"/>
  <c r="H940" i="14" a="1"/>
  <c r="H940" i="14" s="1"/>
  <c r="H941" i="14" a="1"/>
  <c r="H941" i="14" s="1"/>
  <c r="H942" i="14" a="1"/>
  <c r="H942" i="14" s="1"/>
  <c r="H943" i="14" a="1"/>
  <c r="H943" i="14" s="1"/>
  <c r="H944" i="14" a="1"/>
  <c r="H944" i="14" s="1"/>
  <c r="H945" i="14" a="1"/>
  <c r="H945" i="14" s="1"/>
  <c r="H946" i="14" a="1"/>
  <c r="H946" i="14" s="1"/>
  <c r="H947" i="14" a="1"/>
  <c r="H947" i="14" s="1"/>
  <c r="H948" i="14" a="1"/>
  <c r="H948" i="14" s="1"/>
  <c r="H949" i="14" a="1"/>
  <c r="H949" i="14" s="1"/>
  <c r="H950" i="14" a="1"/>
  <c r="H950" i="14" s="1"/>
  <c r="H951" i="14" a="1"/>
  <c r="H951" i="14" s="1"/>
  <c r="H952" i="14" a="1"/>
  <c r="H952" i="14" s="1"/>
  <c r="H953" i="14" a="1"/>
  <c r="H953" i="14" s="1"/>
  <c r="H954" i="14" a="1"/>
  <c r="H954" i="14" s="1"/>
  <c r="H955" i="14" a="1"/>
  <c r="H955" i="14" s="1"/>
  <c r="H956" i="14" a="1"/>
  <c r="H956" i="14" s="1"/>
  <c r="H957" i="14" a="1"/>
  <c r="H957" i="14" s="1"/>
  <c r="H958" i="14" a="1"/>
  <c r="H958" i="14" s="1"/>
  <c r="H959" i="14" a="1"/>
  <c r="H959" i="14" s="1"/>
  <c r="H960" i="14" a="1"/>
  <c r="H960" i="14" s="1"/>
  <c r="H961" i="14" a="1"/>
  <c r="H961" i="14" s="1"/>
  <c r="H962" i="14" a="1"/>
  <c r="H962" i="14" s="1"/>
  <c r="H963" i="14" a="1"/>
  <c r="H963" i="14" s="1"/>
  <c r="H964" i="14" a="1"/>
  <c r="H964" i="14" s="1"/>
  <c r="H965" i="14" a="1"/>
  <c r="H965" i="14" s="1"/>
  <c r="H966" i="14" a="1"/>
  <c r="H966" i="14" s="1"/>
  <c r="H967" i="14" a="1"/>
  <c r="H967" i="14" s="1"/>
  <c r="H968" i="14" a="1"/>
  <c r="H968" i="14" s="1"/>
  <c r="H969" i="14" a="1"/>
  <c r="H969" i="14" s="1"/>
  <c r="H970" i="14" a="1"/>
  <c r="H970" i="14" s="1"/>
  <c r="H971" i="14" a="1"/>
  <c r="H971" i="14" s="1"/>
  <c r="H972" i="14" a="1"/>
  <c r="H972" i="14" s="1"/>
  <c r="H973" i="14" a="1"/>
  <c r="H973" i="14" s="1"/>
  <c r="H974" i="14" a="1"/>
  <c r="H974" i="14" s="1"/>
  <c r="H975" i="14" a="1"/>
  <c r="H975" i="14" s="1"/>
  <c r="H976" i="14" a="1"/>
  <c r="H976" i="14" s="1"/>
  <c r="H977" i="14" a="1"/>
  <c r="H977" i="14" s="1"/>
  <c r="H978" i="14" a="1"/>
  <c r="H978" i="14" s="1"/>
  <c r="H979" i="14" a="1"/>
  <c r="H979" i="14" s="1"/>
  <c r="H980" i="14" a="1"/>
  <c r="H980" i="14" s="1"/>
  <c r="H981" i="14" a="1"/>
  <c r="H981" i="14" s="1"/>
  <c r="H982" i="14" a="1"/>
  <c r="H982" i="14" s="1"/>
  <c r="H983" i="14" a="1"/>
  <c r="H983" i="14" s="1"/>
  <c r="H984" i="14" a="1"/>
  <c r="H984" i="14" s="1"/>
  <c r="H985" i="14" a="1"/>
  <c r="H985" i="14" s="1"/>
  <c r="H986" i="14" a="1"/>
  <c r="H986" i="14" s="1"/>
  <c r="H987" i="14" a="1"/>
  <c r="H987" i="14" s="1"/>
  <c r="H988" i="14" a="1"/>
  <c r="H988" i="14" s="1"/>
  <c r="H989" i="14" a="1"/>
  <c r="H989" i="14" s="1"/>
  <c r="H990" i="14" a="1"/>
  <c r="H990" i="14" s="1"/>
  <c r="H991" i="14" a="1"/>
  <c r="H991" i="14" s="1"/>
  <c r="H992" i="14" a="1"/>
  <c r="H992" i="14" s="1"/>
  <c r="H993" i="14" a="1"/>
  <c r="H993" i="14" s="1"/>
  <c r="H994" i="14" a="1"/>
  <c r="H994" i="14" s="1"/>
  <c r="H995" i="14" a="1"/>
  <c r="H995" i="14" s="1"/>
  <c r="H996" i="14" a="1"/>
  <c r="H996" i="14" s="1"/>
  <c r="H997" i="14" a="1"/>
  <c r="H997" i="14" s="1"/>
  <c r="H998" i="14" a="1"/>
  <c r="H998" i="14" s="1"/>
  <c r="H999" i="14" a="1"/>
  <c r="H999" i="14" s="1"/>
  <c r="H1000" i="14" a="1"/>
  <c r="H1000" i="14" s="1"/>
  <c r="H1001" i="14" a="1"/>
  <c r="H1001" i="14" s="1"/>
  <c r="H1002" i="14" a="1"/>
  <c r="H1002" i="14" s="1"/>
  <c r="H1003" i="14" a="1"/>
  <c r="H1003" i="14" s="1"/>
  <c r="H1004" i="14" a="1"/>
  <c r="H1004" i="14" s="1"/>
  <c r="H1005" i="14" a="1"/>
  <c r="H1005" i="14" s="1"/>
  <c r="H1006" i="14" a="1"/>
  <c r="H1006" i="14" s="1"/>
  <c r="H1007" i="14" a="1"/>
  <c r="H1007" i="14" s="1"/>
  <c r="H1008" i="14" a="1"/>
  <c r="H1008" i="14" s="1"/>
  <c r="H1009" i="14" a="1"/>
  <c r="H1009" i="14" s="1"/>
  <c r="H1010" i="14" a="1"/>
  <c r="H1010" i="14" s="1"/>
  <c r="H1011" i="14" a="1"/>
  <c r="H1011" i="14" s="1"/>
  <c r="H1012" i="14" a="1"/>
  <c r="H1012" i="14" s="1"/>
  <c r="H1013" i="14" a="1"/>
  <c r="H1013" i="14" s="1"/>
  <c r="H1014" i="14" a="1"/>
  <c r="H1014" i="14" s="1"/>
  <c r="H1015" i="14" a="1"/>
  <c r="H1015" i="14" s="1"/>
  <c r="H1016" i="14" a="1"/>
  <c r="H1016" i="14" s="1"/>
  <c r="H1017" i="14" a="1"/>
  <c r="H1017" i="14" s="1"/>
  <c r="H1018" i="14" a="1"/>
  <c r="H1018" i="14" s="1"/>
  <c r="H1019" i="14" a="1"/>
  <c r="H1019" i="14" s="1"/>
  <c r="H1020" i="14" a="1"/>
  <c r="H1020" i="14" s="1"/>
  <c r="H1021" i="14" a="1"/>
  <c r="H1021" i="14" s="1"/>
  <c r="H1022" i="14" a="1"/>
  <c r="H1022" i="14" s="1"/>
  <c r="H1023" i="14" a="1"/>
  <c r="H1023" i="14" s="1"/>
  <c r="H1024" i="14" a="1"/>
  <c r="H1024" i="14" s="1"/>
  <c r="H1025" i="14" a="1"/>
  <c r="H1025" i="14" s="1"/>
  <c r="H1026" i="14" a="1"/>
  <c r="H1026" i="14" s="1"/>
  <c r="H1027" i="14" a="1"/>
  <c r="H1027" i="14" s="1"/>
  <c r="H1028" i="14" a="1"/>
  <c r="H1028" i="14" s="1"/>
  <c r="H1029" i="14" a="1"/>
  <c r="H1029" i="14" s="1"/>
  <c r="H1030" i="14" a="1"/>
  <c r="H1030" i="14" s="1"/>
  <c r="H1031" i="14" a="1"/>
  <c r="H1031" i="14" s="1"/>
  <c r="H1032" i="14" a="1"/>
  <c r="H1032" i="14" s="1"/>
  <c r="H1033" i="14" a="1"/>
  <c r="H1033" i="14" s="1"/>
  <c r="H1034" i="14" a="1"/>
  <c r="H1034" i="14" s="1"/>
  <c r="H1035" i="14" a="1"/>
  <c r="H1035" i="14" s="1"/>
  <c r="H1036" i="14" a="1"/>
  <c r="H1036" i="14" s="1"/>
  <c r="H1037" i="14" a="1"/>
  <c r="H1037" i="14" s="1"/>
  <c r="H1038" i="14" a="1"/>
  <c r="H1038" i="14" s="1"/>
  <c r="H1039" i="14" a="1"/>
  <c r="H1039" i="14" s="1"/>
  <c r="H1040" i="14" a="1"/>
  <c r="H1040" i="14" s="1"/>
  <c r="H1041" i="14" a="1"/>
  <c r="H1041" i="14" s="1"/>
  <c r="H1042" i="14" a="1"/>
  <c r="H1042" i="14" s="1"/>
  <c r="H1043" i="14" a="1"/>
  <c r="H1043" i="14" s="1"/>
  <c r="H1044" i="14" a="1"/>
  <c r="H1044" i="14" s="1"/>
  <c r="H1045" i="14" a="1"/>
  <c r="H1045" i="14" s="1"/>
  <c r="H1046" i="14" a="1"/>
  <c r="H1046" i="14" s="1"/>
  <c r="H1047" i="14" a="1"/>
  <c r="H1047" i="14" s="1"/>
  <c r="H1048" i="14" a="1"/>
  <c r="H1048" i="14" s="1"/>
  <c r="H1049" i="14" a="1"/>
  <c r="H1049" i="14" s="1"/>
  <c r="H1050" i="14" a="1"/>
  <c r="H1050" i="14" s="1"/>
  <c r="H1051" i="14" a="1"/>
  <c r="H1051" i="14" s="1"/>
  <c r="H1052" i="14" a="1"/>
  <c r="H1052" i="14" s="1"/>
  <c r="H1053" i="14" a="1"/>
  <c r="H1053" i="14" s="1"/>
  <c r="H1054" i="14" a="1"/>
  <c r="H1054" i="14" s="1"/>
  <c r="H1055" i="14" a="1"/>
  <c r="H1055" i="14" s="1"/>
  <c r="H1056" i="14" a="1"/>
  <c r="H1056" i="14" s="1"/>
  <c r="H1057" i="14" a="1"/>
  <c r="H1057" i="14" s="1"/>
  <c r="H1058" i="14" a="1"/>
  <c r="H1058" i="14" s="1"/>
  <c r="H1059" i="14" a="1"/>
  <c r="H1059" i="14" s="1"/>
  <c r="H1060" i="14" a="1"/>
  <c r="H1060" i="14" s="1"/>
  <c r="H1061" i="14" a="1"/>
  <c r="H1061" i="14" s="1"/>
  <c r="H1062" i="14" a="1"/>
  <c r="H1062" i="14" s="1"/>
  <c r="H1063" i="14" a="1"/>
  <c r="H1063" i="14" s="1"/>
  <c r="H1064" i="14" a="1"/>
  <c r="H1064" i="14" s="1"/>
  <c r="H1065" i="14" a="1"/>
  <c r="H1065" i="14" s="1"/>
  <c r="H1066" i="14" a="1"/>
  <c r="H1066" i="14" s="1"/>
  <c r="H1067" i="14" a="1"/>
  <c r="H1067" i="14" s="1"/>
  <c r="H1068" i="14" a="1"/>
  <c r="H1068" i="14" s="1"/>
  <c r="H1069" i="14" a="1"/>
  <c r="H1069" i="14" s="1"/>
  <c r="H1070" i="14" a="1"/>
  <c r="H1070" i="14" s="1"/>
  <c r="H1071" i="14" a="1"/>
  <c r="H1071" i="14" s="1"/>
  <c r="H1072" i="14" a="1"/>
  <c r="H1072" i="14" s="1"/>
  <c r="H1073" i="14" a="1"/>
  <c r="H1073" i="14" s="1"/>
  <c r="H1074" i="14" a="1"/>
  <c r="H1074" i="14" s="1"/>
  <c r="H1075" i="14" a="1"/>
  <c r="H1075" i="14" s="1"/>
  <c r="H1076" i="14" a="1"/>
  <c r="H1076" i="14" s="1"/>
  <c r="H1077" i="14" a="1"/>
  <c r="H1077" i="14" s="1"/>
  <c r="H1078" i="14" a="1"/>
  <c r="H1078" i="14" s="1"/>
  <c r="H1079" i="14" a="1"/>
  <c r="H1079" i="14" s="1"/>
  <c r="H1080" i="14" a="1"/>
  <c r="H1080" i="14" s="1"/>
  <c r="H1081" i="14" a="1"/>
  <c r="H1081" i="14" s="1"/>
  <c r="H1082" i="14" a="1"/>
  <c r="H1082" i="14" s="1"/>
  <c r="H1083" i="14" a="1"/>
  <c r="H1083" i="14" s="1"/>
  <c r="H1084" i="14" a="1"/>
  <c r="H1084" i="14" s="1"/>
  <c r="H1085" i="14" a="1"/>
  <c r="H1085" i="14" s="1"/>
  <c r="H1086" i="14" a="1"/>
  <c r="H1086" i="14" s="1"/>
  <c r="H1087" i="14" a="1"/>
  <c r="H1087" i="14" s="1"/>
  <c r="H1088" i="14" a="1"/>
  <c r="H1088" i="14" s="1"/>
  <c r="H1089" i="14" a="1"/>
  <c r="H1089" i="14" s="1"/>
  <c r="H1090" i="14" a="1"/>
  <c r="H1090" i="14" s="1"/>
  <c r="H1091" i="14" a="1"/>
  <c r="H1091" i="14" s="1"/>
  <c r="H1092" i="14" a="1"/>
  <c r="H1092" i="14" s="1"/>
  <c r="H1093" i="14" a="1"/>
  <c r="H1093" i="14" s="1"/>
  <c r="H1094" i="14" a="1"/>
  <c r="H1094" i="14" s="1"/>
  <c r="H1095" i="14" a="1"/>
  <c r="H1095" i="14" s="1"/>
  <c r="H1096" i="14" a="1"/>
  <c r="H1096" i="14" s="1"/>
  <c r="H1097" i="14" a="1"/>
  <c r="H1097" i="14" s="1"/>
  <c r="H1098" i="14" a="1"/>
  <c r="H1098" i="14" s="1"/>
  <c r="H1099" i="14" a="1"/>
  <c r="H1099" i="14" s="1"/>
  <c r="H1100" i="14" a="1"/>
  <c r="H1100" i="14" s="1"/>
  <c r="H1101" i="14" a="1"/>
  <c r="H1101" i="14" s="1"/>
  <c r="H1102" i="14" a="1"/>
  <c r="H1102" i="14" s="1"/>
  <c r="H1103" i="14" a="1"/>
  <c r="H1103" i="14" s="1"/>
  <c r="H1104" i="14" a="1"/>
  <c r="H1104" i="14" s="1"/>
  <c r="H1105" i="14" a="1"/>
  <c r="H1105" i="14" s="1"/>
  <c r="H1106" i="14" a="1"/>
  <c r="H1106" i="14" s="1"/>
  <c r="H1107" i="14" a="1"/>
  <c r="H1107" i="14" s="1"/>
  <c r="H1108" i="14" a="1"/>
  <c r="H1108" i="14" s="1"/>
  <c r="H1109" i="14" a="1"/>
  <c r="H1109" i="14" s="1"/>
  <c r="H1110" i="14" a="1"/>
  <c r="H1110" i="14" s="1"/>
  <c r="H1111" i="14" a="1"/>
  <c r="H1111" i="14" s="1"/>
  <c r="H1112" i="14" a="1"/>
  <c r="H1112" i="14" s="1"/>
  <c r="H1113" i="14" a="1"/>
  <c r="H1113" i="14" s="1"/>
  <c r="H1114" i="14" a="1"/>
  <c r="H1114" i="14" s="1"/>
  <c r="H1115" i="14" a="1"/>
  <c r="H1115" i="14" s="1"/>
  <c r="H1116" i="14" a="1"/>
  <c r="H1116" i="14" s="1"/>
  <c r="H1117" i="14" a="1"/>
  <c r="H1117" i="14" s="1"/>
  <c r="H1118" i="14" a="1"/>
  <c r="H1118" i="14" s="1"/>
  <c r="H1119" i="14" a="1"/>
  <c r="H1119" i="14" s="1"/>
  <c r="H1120" i="14" a="1"/>
  <c r="H1120" i="14" s="1"/>
  <c r="H1121" i="14" a="1"/>
  <c r="H1121" i="14" s="1"/>
  <c r="H1122" i="14" a="1"/>
  <c r="H1122" i="14" s="1"/>
  <c r="H1123" i="14" a="1"/>
  <c r="H1123" i="14" s="1"/>
  <c r="H1124" i="14" a="1"/>
  <c r="H1124" i="14" s="1"/>
  <c r="H1125" i="14" a="1"/>
  <c r="H1125" i="14" s="1"/>
  <c r="H1126" i="14" a="1"/>
  <c r="H1126" i="14" s="1"/>
  <c r="H1127" i="14" a="1"/>
  <c r="H1127" i="14" s="1"/>
  <c r="H1128" i="14" a="1"/>
  <c r="H1128" i="14" s="1"/>
  <c r="H1129" i="14" a="1"/>
  <c r="H1129" i="14"/>
  <c r="H1130" i="14" a="1"/>
  <c r="H1130" i="14" s="1"/>
  <c r="H1131" i="14" a="1"/>
  <c r="H1131" i="14" s="1"/>
  <c r="H1132" i="14" a="1"/>
  <c r="H1132" i="14" s="1"/>
  <c r="H1133" i="14" a="1"/>
  <c r="H1133" i="14" s="1"/>
  <c r="H1134" i="14" a="1"/>
  <c r="H1134" i="14" s="1"/>
  <c r="H1135" i="14" a="1"/>
  <c r="H1135" i="14" s="1"/>
  <c r="H1136" i="14" a="1"/>
  <c r="H1136" i="14"/>
  <c r="H1137" i="14" a="1"/>
  <c r="H1137" i="14" s="1"/>
  <c r="H1138" i="14" a="1"/>
  <c r="H1138" i="14" s="1"/>
  <c r="H1139" i="14" a="1"/>
  <c r="H1139" i="14" s="1"/>
  <c r="H1140" i="14" a="1"/>
  <c r="H1140" i="14" s="1"/>
  <c r="H1141" i="14" a="1"/>
  <c r="H1141" i="14" s="1"/>
  <c r="H1142" i="14" a="1"/>
  <c r="H1142" i="14" s="1"/>
  <c r="H1143" i="14" a="1"/>
  <c r="H1143" i="14"/>
  <c r="H1144" i="14" a="1"/>
  <c r="H1144" i="14" s="1"/>
  <c r="H1145" i="14" a="1"/>
  <c r="H1145" i="14" s="1"/>
  <c r="H1146" i="14" a="1"/>
  <c r="H1146" i="14" s="1"/>
  <c r="H1147" i="14" a="1"/>
  <c r="H1147" i="14" s="1"/>
  <c r="H1148" i="14" a="1"/>
  <c r="H1148" i="14" s="1"/>
  <c r="H1149" i="14" a="1"/>
  <c r="H1149" i="14" s="1"/>
  <c r="H1150" i="14" a="1"/>
  <c r="H1150" i="14" s="1"/>
  <c r="H1151" i="14" a="1"/>
  <c r="H1151" i="14" s="1"/>
  <c r="H1152" i="14" a="1"/>
  <c r="H1152" i="14" s="1"/>
  <c r="H1153" i="14" a="1"/>
  <c r="H1153" i="14" s="1"/>
  <c r="H1154" i="14" a="1"/>
  <c r="H1154" i="14" s="1"/>
  <c r="H1155" i="14" a="1"/>
  <c r="H1155" i="14" s="1"/>
  <c r="H1156" i="14" a="1"/>
  <c r="H1156" i="14" s="1"/>
  <c r="H1157" i="14" a="1"/>
  <c r="H1157" i="14" s="1"/>
  <c r="H1158" i="14" a="1"/>
  <c r="H1158" i="14" s="1"/>
  <c r="H1159" i="14" a="1"/>
  <c r="H1159" i="14" s="1"/>
  <c r="H1160" i="14" a="1"/>
  <c r="H1160" i="14" s="1"/>
  <c r="H1161" i="14" a="1"/>
  <c r="H1161" i="14" s="1"/>
  <c r="H1162" i="14" a="1"/>
  <c r="H1162" i="14" s="1"/>
  <c r="H1163" i="14" a="1"/>
  <c r="H1163" i="14" s="1"/>
  <c r="H1164" i="14" a="1"/>
  <c r="H1164" i="14" s="1"/>
  <c r="H1165" i="14" a="1"/>
  <c r="H1165" i="14" s="1"/>
  <c r="H1166" i="14" a="1"/>
  <c r="H1166" i="14" s="1"/>
  <c r="H1167" i="14" a="1"/>
  <c r="H1167" i="14" s="1"/>
  <c r="H1168" i="14" a="1"/>
  <c r="H1168" i="14" s="1"/>
  <c r="H1169" i="14" a="1"/>
  <c r="H1169" i="14" s="1"/>
  <c r="H1170" i="14" a="1"/>
  <c r="H1170" i="14" s="1"/>
  <c r="H1171" i="14" a="1"/>
  <c r="H1171" i="14" s="1"/>
  <c r="H1172" i="14" a="1"/>
  <c r="H1172" i="14" s="1"/>
  <c r="H1173" i="14" a="1"/>
  <c r="H1173" i="14" s="1"/>
  <c r="H1174" i="14" a="1"/>
  <c r="H1174" i="14" s="1"/>
  <c r="H1175" i="14" a="1"/>
  <c r="H1175" i="14" s="1"/>
  <c r="H1176" i="14" a="1"/>
  <c r="H1176" i="14" s="1"/>
  <c r="H1177" i="14" a="1"/>
  <c r="H1177" i="14" s="1"/>
  <c r="H1178" i="14" a="1"/>
  <c r="H1178" i="14" s="1"/>
  <c r="H1179" i="14" a="1"/>
  <c r="H1179" i="14" s="1"/>
  <c r="H1180" i="14" a="1"/>
  <c r="H1180" i="14" s="1"/>
  <c r="H1181" i="14" a="1"/>
  <c r="H1181" i="14" s="1"/>
  <c r="H1182" i="14" a="1"/>
  <c r="H1182" i="14" s="1"/>
  <c r="H1183" i="14" a="1"/>
  <c r="H1183" i="14" s="1"/>
  <c r="H1184" i="14" a="1"/>
  <c r="H1184" i="14" s="1"/>
  <c r="H1185" i="14" a="1"/>
  <c r="H1185" i="14" s="1"/>
  <c r="H1186" i="14" a="1"/>
  <c r="H1186" i="14" s="1"/>
  <c r="H1187" i="14" a="1"/>
  <c r="H1187" i="14" s="1"/>
  <c r="H1188" i="14" a="1"/>
  <c r="H1188" i="14" s="1"/>
  <c r="H1189" i="14" a="1"/>
  <c r="H1189" i="14" s="1"/>
  <c r="H1190" i="14" a="1"/>
  <c r="H1190" i="14" s="1"/>
  <c r="H1191" i="14" a="1"/>
  <c r="H1191" i="14" s="1"/>
  <c r="H1192" i="14" a="1"/>
  <c r="H1192" i="14" s="1"/>
  <c r="H1193" i="14" a="1"/>
  <c r="H1193" i="14" s="1"/>
  <c r="H1194" i="14" a="1"/>
  <c r="H1194" i="14" s="1"/>
  <c r="H1195" i="14" a="1"/>
  <c r="H1195" i="14" s="1"/>
  <c r="H1196" i="14" a="1"/>
  <c r="H1196" i="14" s="1"/>
  <c r="H1197" i="14" a="1"/>
  <c r="H1197" i="14" s="1"/>
  <c r="H1198" i="14" a="1"/>
  <c r="H1198" i="14" s="1"/>
  <c r="H1199" i="14" a="1"/>
  <c r="H1199" i="14" s="1"/>
  <c r="H1200" i="14" a="1"/>
  <c r="H1200" i="14" s="1"/>
  <c r="H1201" i="14" a="1"/>
  <c r="H1201" i="14" s="1"/>
  <c r="H1202" i="14" a="1"/>
  <c r="H1202" i="14" s="1"/>
  <c r="H1203" i="14" a="1"/>
  <c r="H1203" i="14" s="1"/>
  <c r="H1204" i="14" a="1"/>
  <c r="H1204" i="14" s="1"/>
  <c r="H1205" i="14" a="1"/>
  <c r="H1205" i="14" s="1"/>
  <c r="H1206" i="14" a="1"/>
  <c r="H1206" i="14" s="1"/>
  <c r="H1207" i="14" a="1"/>
  <c r="H1207" i="14" s="1"/>
  <c r="H1208" i="14" a="1"/>
  <c r="H1208" i="14" s="1"/>
  <c r="H1209" i="14" a="1"/>
  <c r="H1209" i="14"/>
  <c r="H1210" i="14" a="1"/>
  <c r="H1210" i="14" s="1"/>
  <c r="H1211" i="14" a="1"/>
  <c r="H1211" i="14" s="1"/>
  <c r="H1212" i="14" a="1"/>
  <c r="H1212" i="14" s="1"/>
  <c r="H1213" i="14" a="1"/>
  <c r="H1213" i="14" s="1"/>
  <c r="H1214" i="14" a="1"/>
  <c r="H1214" i="14" s="1"/>
  <c r="H1215" i="14" a="1"/>
  <c r="H1215" i="14" s="1"/>
  <c r="H1216" i="14" a="1"/>
  <c r="H1216" i="14"/>
  <c r="H1217" i="14" a="1"/>
  <c r="H1217" i="14" s="1"/>
  <c r="H1218" i="14" a="1"/>
  <c r="H1218" i="14" s="1"/>
  <c r="H1219" i="14" a="1"/>
  <c r="H1219" i="14" s="1"/>
  <c r="H1220" i="14" a="1"/>
  <c r="H1220" i="14" s="1"/>
  <c r="H1221" i="14" a="1"/>
  <c r="H1221" i="14" s="1"/>
  <c r="H1222" i="14" a="1"/>
  <c r="H1222" i="14" s="1"/>
  <c r="H1223" i="14" a="1"/>
  <c r="H1223" i="14" s="1"/>
  <c r="H1224" i="14" a="1"/>
  <c r="H1224" i="14" s="1"/>
  <c r="H1225" i="14" a="1"/>
  <c r="H1225" i="14" s="1"/>
  <c r="H1226" i="14" a="1"/>
  <c r="H1226" i="14" s="1"/>
  <c r="H1227" i="14" a="1"/>
  <c r="H1227" i="14" s="1"/>
  <c r="H1228" i="14" a="1"/>
  <c r="H1228" i="14" s="1"/>
  <c r="H1229" i="14" a="1"/>
  <c r="H1229" i="14" s="1"/>
  <c r="H1230" i="14" a="1"/>
  <c r="H1230" i="14" s="1"/>
  <c r="H1231" i="14" a="1"/>
  <c r="H1231" i="14" s="1"/>
  <c r="H1232" i="14" a="1"/>
  <c r="H1232" i="14" s="1"/>
  <c r="H1233" i="14" a="1"/>
  <c r="H1233" i="14" s="1"/>
  <c r="H1234" i="14" a="1"/>
  <c r="H1234" i="14" s="1"/>
  <c r="H1235" i="14" a="1"/>
  <c r="H1235" i="14" s="1"/>
  <c r="H1236" i="14" a="1"/>
  <c r="H1236" i="14" s="1"/>
  <c r="H1237" i="14" a="1"/>
  <c r="H1237" i="14" s="1"/>
  <c r="H1238" i="14" a="1"/>
  <c r="H1238" i="14" s="1"/>
  <c r="H1239" i="14" a="1"/>
  <c r="H1239" i="14" s="1"/>
  <c r="H1240" i="14" a="1"/>
  <c r="H1240" i="14" s="1"/>
  <c r="H1241" i="14" a="1"/>
  <c r="H1241" i="14" s="1"/>
  <c r="H1242" i="14" a="1"/>
  <c r="H1242" i="14" s="1"/>
  <c r="H1243" i="14" a="1"/>
  <c r="H1243" i="14" s="1"/>
  <c r="H1244" i="14" a="1"/>
  <c r="H1244" i="14" s="1"/>
  <c r="H1245" i="14" a="1"/>
  <c r="H1245" i="14" s="1"/>
  <c r="H1246" i="14" a="1"/>
  <c r="H1246" i="14" s="1"/>
  <c r="H1247" i="14" a="1"/>
  <c r="H1247" i="14" s="1"/>
  <c r="H1248" i="14" a="1"/>
  <c r="H1248" i="14" s="1"/>
  <c r="H1249" i="14" a="1"/>
  <c r="H1249" i="14" s="1"/>
  <c r="H1250" i="14" a="1"/>
  <c r="H1250" i="14" s="1"/>
  <c r="H1251" i="14" a="1"/>
  <c r="H1251" i="14" s="1"/>
  <c r="H1252" i="14" a="1"/>
  <c r="H1252" i="14" s="1"/>
  <c r="H1253" i="14" a="1"/>
  <c r="H1253" i="14" s="1"/>
  <c r="H1254" i="14" a="1"/>
  <c r="H1254" i="14" s="1"/>
  <c r="H1255" i="14" a="1"/>
  <c r="H1255" i="14" s="1"/>
  <c r="H1256" i="14" a="1"/>
  <c r="H1256" i="14" s="1"/>
  <c r="H1257" i="14" a="1"/>
  <c r="H1257" i="14" s="1"/>
  <c r="H1258" i="14" a="1"/>
  <c r="H1258" i="14" s="1"/>
  <c r="H1259" i="14" a="1"/>
  <c r="H1259" i="14" s="1"/>
  <c r="H1260" i="14" a="1"/>
  <c r="H1260" i="14" s="1"/>
  <c r="H1261" i="14" a="1"/>
  <c r="H1261" i="14" s="1"/>
  <c r="H1262" i="14" a="1"/>
  <c r="H1262" i="14" s="1"/>
  <c r="H1263" i="14" a="1"/>
  <c r="H1263" i="14" s="1"/>
  <c r="H1264" i="14" a="1"/>
  <c r="H1264" i="14" s="1"/>
  <c r="H1265" i="14" a="1"/>
  <c r="H1265" i="14" s="1"/>
  <c r="H1266" i="14" a="1"/>
  <c r="H1266" i="14" s="1"/>
  <c r="H1267" i="14" a="1"/>
  <c r="H1267" i="14" s="1"/>
  <c r="H1268" i="14" a="1"/>
  <c r="H1268" i="14" s="1"/>
  <c r="H1269" i="14" a="1"/>
  <c r="H1269" i="14" s="1"/>
  <c r="H1270" i="14" a="1"/>
  <c r="H1270" i="14" s="1"/>
  <c r="H1271" i="14" a="1"/>
  <c r="H1271" i="14" s="1"/>
  <c r="H1272" i="14" a="1"/>
  <c r="H1272" i="14" s="1"/>
  <c r="H1273" i="14" a="1"/>
  <c r="H1273" i="14" s="1"/>
  <c r="H1274" i="14" a="1"/>
  <c r="H1274" i="14" s="1"/>
  <c r="H1275" i="14" a="1"/>
  <c r="H1275" i="14" s="1"/>
  <c r="H1276" i="14" a="1"/>
  <c r="H1276" i="14" s="1"/>
  <c r="H1277" i="14" a="1"/>
  <c r="H1277" i="14" s="1"/>
  <c r="H1278" i="14" a="1"/>
  <c r="H1278" i="14" s="1"/>
  <c r="H1279" i="14" a="1"/>
  <c r="H1279" i="14" s="1"/>
  <c r="H1280" i="14" a="1"/>
  <c r="H1280" i="14" s="1"/>
  <c r="H1281" i="14" a="1"/>
  <c r="H1281" i="14" s="1"/>
  <c r="H1282" i="14" a="1"/>
  <c r="H1282" i="14" s="1"/>
  <c r="H1283" i="14" a="1"/>
  <c r="H1283" i="14" s="1"/>
  <c r="H1284" i="14" a="1"/>
  <c r="H1284" i="14" s="1"/>
  <c r="H1285" i="14" a="1"/>
  <c r="H1285" i="14" s="1"/>
  <c r="H1286" i="14" a="1"/>
  <c r="H1286" i="14" s="1"/>
  <c r="H1287" i="14" a="1"/>
  <c r="H1287" i="14" s="1"/>
  <c r="H1288" i="14" a="1"/>
  <c r="H1288" i="14" s="1"/>
  <c r="H1289" i="14" a="1"/>
  <c r="H1289" i="14" s="1"/>
  <c r="H1290" i="14" a="1"/>
  <c r="H1290" i="14" s="1"/>
  <c r="H1291" i="14" a="1"/>
  <c r="H1291" i="14" s="1"/>
  <c r="H1292" i="14" a="1"/>
  <c r="H1292" i="14" s="1"/>
  <c r="H1293" i="14" a="1"/>
  <c r="H1293" i="14" s="1"/>
  <c r="H1294" i="14" a="1"/>
  <c r="H1294" i="14" s="1"/>
  <c r="H1295" i="14" a="1"/>
  <c r="H1295" i="14" s="1"/>
  <c r="H1296" i="14" a="1"/>
  <c r="H1296" i="14" s="1"/>
  <c r="H1297" i="14" a="1"/>
  <c r="H1297" i="14" s="1"/>
  <c r="H1298" i="14" a="1"/>
  <c r="H1298" i="14" s="1"/>
  <c r="H1299" i="14" a="1"/>
  <c r="H1299" i="14" s="1"/>
  <c r="H1300" i="14" a="1"/>
  <c r="H1300" i="14" s="1"/>
  <c r="H1301" i="14" a="1"/>
  <c r="H1301" i="14" s="1"/>
  <c r="H1302" i="14" a="1"/>
  <c r="H1302" i="14" s="1"/>
  <c r="H1303" i="14" a="1"/>
  <c r="H1303" i="14" s="1"/>
  <c r="H1304" i="14" a="1"/>
  <c r="H1304" i="14" s="1"/>
  <c r="H1305" i="14" a="1"/>
  <c r="H1305" i="14" s="1"/>
  <c r="H1306" i="14" a="1"/>
  <c r="H1306" i="14" s="1"/>
  <c r="H1307" i="14" a="1"/>
  <c r="H1307" i="14" s="1"/>
  <c r="H1308" i="14" a="1"/>
  <c r="H1308" i="14" s="1"/>
  <c r="H1309" i="14" a="1"/>
  <c r="H1309" i="14" s="1"/>
  <c r="H1310" i="14" a="1"/>
  <c r="H1310" i="14" s="1"/>
  <c r="H1311" i="14" a="1"/>
  <c r="H1311" i="14" s="1"/>
  <c r="H1312" i="14" a="1"/>
  <c r="H1312" i="14" s="1"/>
  <c r="H1313" i="14" a="1"/>
  <c r="H1313" i="14" s="1"/>
  <c r="H1314" i="14" a="1"/>
  <c r="H1314" i="14" s="1"/>
  <c r="H1315" i="14" a="1"/>
  <c r="H1315" i="14" s="1"/>
  <c r="H1316" i="14" a="1"/>
  <c r="H1316" i="14" s="1"/>
  <c r="H1317" i="14" a="1"/>
  <c r="H1317" i="14" s="1"/>
  <c r="H1318" i="14" a="1"/>
  <c r="H1318" i="14" s="1"/>
  <c r="H1319" i="14" a="1"/>
  <c r="H1319" i="14" s="1"/>
  <c r="H1320" i="14" a="1"/>
  <c r="H1320" i="14" s="1"/>
  <c r="H1321" i="14" a="1"/>
  <c r="H1321" i="14" s="1"/>
  <c r="H1322" i="14" a="1"/>
  <c r="H1322" i="14" s="1"/>
  <c r="H1323" i="14" a="1"/>
  <c r="H1323" i="14" s="1"/>
  <c r="H1324" i="14" a="1"/>
  <c r="H1324" i="14" s="1"/>
  <c r="H1325" i="14" a="1"/>
  <c r="H1325" i="14" s="1"/>
  <c r="H1326" i="14" a="1"/>
  <c r="H1326" i="14" s="1"/>
  <c r="H1327" i="14" a="1"/>
  <c r="H1327" i="14" s="1"/>
  <c r="H1328" i="14" a="1"/>
  <c r="H1328" i="14" s="1"/>
  <c r="H1329" i="14" a="1"/>
  <c r="H1329" i="14" s="1"/>
  <c r="H1330" i="14" a="1"/>
  <c r="H1330" i="14" s="1"/>
  <c r="H1331" i="14" a="1"/>
  <c r="H1331" i="14" s="1"/>
  <c r="H1332" i="14" a="1"/>
  <c r="H1332" i="14" s="1"/>
  <c r="H1333" i="14" a="1"/>
  <c r="H1333" i="14" s="1"/>
  <c r="H1334" i="14" a="1"/>
  <c r="H1334" i="14" s="1"/>
  <c r="H1335" i="14" a="1"/>
  <c r="H1335" i="14" s="1"/>
  <c r="H1336" i="14" a="1"/>
  <c r="H1336" i="14" s="1"/>
  <c r="H1337" i="14" a="1"/>
  <c r="H1337" i="14" s="1"/>
  <c r="H1338" i="14" a="1"/>
  <c r="H1338" i="14" s="1"/>
  <c r="H1339" i="14" a="1"/>
  <c r="H1339" i="14" s="1"/>
  <c r="H1340" i="14" a="1"/>
  <c r="H1340" i="14" s="1"/>
  <c r="H1341" i="14" a="1"/>
  <c r="H1341" i="14" s="1"/>
  <c r="H1342" i="14" a="1"/>
  <c r="H1342" i="14" s="1"/>
  <c r="H1343" i="14" a="1"/>
  <c r="H1343" i="14" s="1"/>
  <c r="H1344" i="14" a="1"/>
  <c r="H1344" i="14" s="1"/>
  <c r="H1345" i="14" a="1"/>
  <c r="H1345" i="14" s="1"/>
  <c r="H1346" i="14" a="1"/>
  <c r="H1346" i="14" s="1"/>
  <c r="H1347" i="14" a="1"/>
  <c r="H1347" i="14" s="1"/>
  <c r="H1348" i="14" a="1"/>
  <c r="H1348" i="14" s="1"/>
  <c r="H1349" i="14" a="1"/>
  <c r="H1349" i="14" s="1"/>
  <c r="H1350" i="14" a="1"/>
  <c r="H1350" i="14" s="1"/>
  <c r="H1351" i="14" a="1"/>
  <c r="H1351" i="14" s="1"/>
  <c r="H1352" i="14" a="1"/>
  <c r="H1352" i="14" s="1"/>
  <c r="H1353" i="14" a="1"/>
  <c r="H1353" i="14"/>
  <c r="H1354" i="14" a="1"/>
  <c r="H1354" i="14" s="1"/>
  <c r="H1355" i="14" a="1"/>
  <c r="H1355" i="14" s="1"/>
  <c r="H1356" i="14" a="1"/>
  <c r="H1356" i="14" s="1"/>
  <c r="H1357" i="14" a="1"/>
  <c r="H1357" i="14" s="1"/>
  <c r="H1358" i="14" a="1"/>
  <c r="H1358" i="14" s="1"/>
  <c r="H1359" i="14" a="1"/>
  <c r="H1359" i="14" s="1"/>
  <c r="H1360" i="14" a="1"/>
  <c r="H1360" i="14" s="1"/>
  <c r="H1361" i="14" a="1"/>
  <c r="H1361" i="14" s="1"/>
  <c r="H1362" i="14" a="1"/>
  <c r="H1362" i="14" s="1"/>
  <c r="H1363" i="14" a="1"/>
  <c r="H1363" i="14" s="1"/>
  <c r="H1364" i="14" a="1"/>
  <c r="H1364" i="14" s="1"/>
  <c r="H1365" i="14" a="1"/>
  <c r="H1365" i="14" s="1"/>
  <c r="H1366" i="14" a="1"/>
  <c r="H1366" i="14" s="1"/>
  <c r="H1367" i="14" a="1"/>
  <c r="H1367" i="14" s="1"/>
  <c r="H1368" i="14" a="1"/>
  <c r="H1368" i="14" s="1"/>
  <c r="H1369" i="14" a="1"/>
  <c r="H1369" i="14" s="1"/>
  <c r="H1370" i="14" a="1"/>
  <c r="H1370" i="14" s="1"/>
  <c r="H1371" i="14" a="1"/>
  <c r="H1371" i="14" s="1"/>
  <c r="H1372" i="14" a="1"/>
  <c r="H1372" i="14" s="1"/>
  <c r="H1373" i="14" a="1"/>
  <c r="H1373" i="14" s="1"/>
  <c r="H1374" i="14" a="1"/>
  <c r="H1374" i="14" s="1"/>
  <c r="H1375" i="14" a="1"/>
  <c r="H1375" i="14" s="1"/>
  <c r="H1376" i="14" a="1"/>
  <c r="H1376" i="14" s="1"/>
  <c r="H1377" i="14" a="1"/>
  <c r="H1377" i="14" s="1"/>
  <c r="H1378" i="14" a="1"/>
  <c r="H1378" i="14" s="1"/>
  <c r="H1379" i="14" a="1"/>
  <c r="H1379" i="14" s="1"/>
  <c r="H1380" i="14" a="1"/>
  <c r="H1380" i="14" s="1"/>
  <c r="H1381" i="14" a="1"/>
  <c r="H1381" i="14" s="1"/>
  <c r="H1382" i="14" a="1"/>
  <c r="H1382" i="14" s="1"/>
  <c r="H1383" i="14" a="1"/>
  <c r="H1383" i="14" s="1"/>
  <c r="H1384" i="14" a="1"/>
  <c r="H1384" i="14" s="1"/>
  <c r="H1385" i="14" a="1"/>
  <c r="H1385" i="14" s="1"/>
  <c r="H1386" i="14" a="1"/>
  <c r="H1386" i="14" s="1"/>
  <c r="H1387" i="14" a="1"/>
  <c r="H1387" i="14" s="1"/>
  <c r="H1388" i="14" a="1"/>
  <c r="H1388" i="14" s="1"/>
  <c r="H1389" i="14" a="1"/>
  <c r="H1389" i="14" s="1"/>
  <c r="H1390" i="14" a="1"/>
  <c r="H1390" i="14" s="1"/>
  <c r="H1391" i="14" a="1"/>
  <c r="H1391" i="14" s="1"/>
  <c r="H1392" i="14" a="1"/>
  <c r="H1392" i="14" s="1"/>
  <c r="H1393" i="14" a="1"/>
  <c r="H1393" i="14" s="1"/>
  <c r="H1394" i="14" a="1"/>
  <c r="H1394" i="14" s="1"/>
  <c r="H1395" i="14" a="1"/>
  <c r="H1395" i="14" s="1"/>
  <c r="H1396" i="14" a="1"/>
  <c r="H1396" i="14" s="1"/>
  <c r="H1397" i="14" a="1"/>
  <c r="H1397" i="14" s="1"/>
  <c r="H1398" i="14" a="1"/>
  <c r="H1398" i="14" s="1"/>
  <c r="H1399" i="14" a="1"/>
  <c r="H1399" i="14" s="1"/>
  <c r="H1400" i="14" a="1"/>
  <c r="H1400" i="14" s="1"/>
  <c r="H1401" i="14" a="1"/>
  <c r="H1401" i="14" s="1"/>
  <c r="H1402" i="14" a="1"/>
  <c r="H1402" i="14" s="1"/>
  <c r="H1403" i="14" a="1"/>
  <c r="H1403" i="14" s="1"/>
  <c r="H1404" i="14" a="1"/>
  <c r="H1404" i="14" s="1"/>
  <c r="H1405" i="14" a="1"/>
  <c r="H1405" i="14" s="1"/>
  <c r="H1406" i="14" a="1"/>
  <c r="H1406" i="14" s="1"/>
  <c r="H1407" i="14" a="1"/>
  <c r="H1407" i="14" s="1"/>
  <c r="H1408" i="14" a="1"/>
  <c r="H1408" i="14" s="1"/>
  <c r="H1409" i="14" a="1"/>
  <c r="H1409" i="14" s="1"/>
  <c r="H1410" i="14" a="1"/>
  <c r="H1410" i="14" s="1"/>
  <c r="H1411" i="14" a="1"/>
  <c r="H1411" i="14" s="1"/>
  <c r="H1412" i="14" a="1"/>
  <c r="H1412" i="14" s="1"/>
  <c r="H1413" i="14" a="1"/>
  <c r="H1413" i="14" s="1"/>
  <c r="H1414" i="14" a="1"/>
  <c r="H1414" i="14" s="1"/>
  <c r="H1415" i="14" a="1"/>
  <c r="H1415" i="14" s="1"/>
  <c r="H1416" i="14" a="1"/>
  <c r="H1416" i="14" s="1"/>
  <c r="H1417" i="14" a="1"/>
  <c r="H1417" i="14" s="1"/>
  <c r="H1418" i="14" a="1"/>
  <c r="H1418" i="14" s="1"/>
  <c r="H1419" i="14" a="1"/>
  <c r="H1419" i="14" s="1"/>
  <c r="H1420" i="14" a="1"/>
  <c r="H1420" i="14" s="1"/>
  <c r="H1421" i="14" a="1"/>
  <c r="H1421" i="14" s="1"/>
  <c r="H1422" i="14" a="1"/>
  <c r="H1422" i="14" s="1"/>
  <c r="H1423" i="14" a="1"/>
  <c r="H1423" i="14" s="1"/>
  <c r="H1424" i="14" a="1"/>
  <c r="H1424" i="14" s="1"/>
  <c r="H1425" i="14" a="1"/>
  <c r="H1425" i="14" s="1"/>
  <c r="H1426" i="14" a="1"/>
  <c r="H1426" i="14" s="1"/>
  <c r="H1427" i="14" a="1"/>
  <c r="H1427" i="14" s="1"/>
  <c r="H1428" i="14" a="1"/>
  <c r="H1428" i="14" s="1"/>
  <c r="H1429" i="14" a="1"/>
  <c r="H1429" i="14" s="1"/>
  <c r="H1430" i="14" a="1"/>
  <c r="H1430" i="14" s="1"/>
  <c r="H1431" i="14" a="1"/>
  <c r="H1431" i="14" s="1"/>
  <c r="H1432" i="14" a="1"/>
  <c r="H1432" i="14" s="1"/>
  <c r="H1433" i="14" a="1"/>
  <c r="H1433" i="14" s="1"/>
  <c r="H1434" i="14" a="1"/>
  <c r="H1434" i="14" s="1"/>
  <c r="H1435" i="14" a="1"/>
  <c r="H1435" i="14" s="1"/>
  <c r="H1436" i="14" a="1"/>
  <c r="H1436" i="14" s="1"/>
  <c r="H1437" i="14" a="1"/>
  <c r="H1437" i="14" s="1"/>
  <c r="H1438" i="14" a="1"/>
  <c r="H1438" i="14" s="1"/>
  <c r="H1439" i="14" a="1"/>
  <c r="H1439" i="14" s="1"/>
  <c r="H1440" i="14" a="1"/>
  <c r="H1440" i="14" s="1"/>
  <c r="H1441" i="14" a="1"/>
  <c r="H1441" i="14" s="1"/>
  <c r="H1442" i="14" a="1"/>
  <c r="H1442" i="14" s="1"/>
  <c r="H1443" i="14" a="1"/>
  <c r="H1443" i="14" s="1"/>
  <c r="H1444" i="14" a="1"/>
  <c r="H1444" i="14" s="1"/>
  <c r="H1445" i="14" a="1"/>
  <c r="H1445" i="14" s="1"/>
  <c r="H1446" i="14" a="1"/>
  <c r="H1446" i="14" s="1"/>
  <c r="H1447" i="14" a="1"/>
  <c r="H1447" i="14" s="1"/>
  <c r="H1448" i="14" a="1"/>
  <c r="H1448" i="14" s="1"/>
  <c r="H1449" i="14" a="1"/>
  <c r="H1449" i="14" s="1"/>
  <c r="H1450" i="14" a="1"/>
  <c r="H1450" i="14" s="1"/>
  <c r="H1451" i="14" a="1"/>
  <c r="H1451" i="14" s="1"/>
  <c r="H1452" i="14" a="1"/>
  <c r="H1452" i="14" s="1"/>
  <c r="H1453" i="14" a="1"/>
  <c r="H1453" i="14"/>
  <c r="H1454" i="14" a="1"/>
  <c r="H1454" i="14" s="1"/>
  <c r="H1455" i="14" a="1"/>
  <c r="H1455" i="14" s="1"/>
  <c r="H1456" i="14" a="1"/>
  <c r="H1456" i="14" s="1"/>
  <c r="H1457" i="14" a="1"/>
  <c r="H1457" i="14" s="1"/>
  <c r="H1458" i="14" a="1"/>
  <c r="H1458" i="14" s="1"/>
  <c r="H1459" i="14" a="1"/>
  <c r="H1459" i="14" s="1"/>
  <c r="H1460" i="14" a="1"/>
  <c r="H1460" i="14" s="1"/>
  <c r="H1461" i="14" a="1"/>
  <c r="H1461" i="14" s="1"/>
  <c r="H1462" i="14" a="1"/>
  <c r="H1462" i="14" s="1"/>
  <c r="H1463" i="14" a="1"/>
  <c r="H1463" i="14" s="1"/>
  <c r="H1464" i="14" a="1"/>
  <c r="H1464" i="14" s="1"/>
  <c r="H1465" i="14" a="1"/>
  <c r="H1465" i="14" s="1"/>
  <c r="H1466" i="14" a="1"/>
  <c r="H1466" i="14" s="1"/>
  <c r="H1467" i="14" a="1"/>
  <c r="H1467" i="14" s="1"/>
  <c r="H1468" i="14" a="1"/>
  <c r="H1468" i="14" s="1"/>
  <c r="H1469" i="14" a="1"/>
  <c r="H1469" i="14" s="1"/>
  <c r="H1470" i="14" a="1"/>
  <c r="H1470" i="14" s="1"/>
  <c r="H1471" i="14" a="1"/>
  <c r="H1471" i="14" s="1"/>
  <c r="H1472" i="14" a="1"/>
  <c r="H1472" i="14" s="1"/>
  <c r="H1473" i="14" a="1"/>
  <c r="H1473" i="14" s="1"/>
  <c r="H1474" i="14" a="1"/>
  <c r="H1474" i="14" s="1"/>
  <c r="H1475" i="14" a="1"/>
  <c r="H1475" i="14" s="1"/>
  <c r="H1476" i="14" a="1"/>
  <c r="H1476" i="14"/>
  <c r="H1477" i="14" a="1"/>
  <c r="H1477" i="14" s="1"/>
  <c r="H1478" i="14" a="1"/>
  <c r="H1478" i="14" s="1"/>
  <c r="H1479" i="14" a="1"/>
  <c r="H1479" i="14" s="1"/>
  <c r="H1480" i="14" a="1"/>
  <c r="H1480" i="14" s="1"/>
  <c r="H1481" i="14" a="1"/>
  <c r="H1481" i="14" s="1"/>
  <c r="H1482" i="14" a="1"/>
  <c r="H1482" i="14" s="1"/>
  <c r="H1483" i="14" a="1"/>
  <c r="H1483" i="14" s="1"/>
  <c r="H1484" i="14" a="1"/>
  <c r="H1484" i="14" s="1"/>
  <c r="H1485" i="14" a="1"/>
  <c r="H1485" i="14" s="1"/>
  <c r="H1486" i="14" a="1"/>
  <c r="H1486" i="14" s="1"/>
  <c r="H1487" i="14" a="1"/>
  <c r="H1487" i="14" s="1"/>
  <c r="H1488" i="14" a="1"/>
  <c r="H1488" i="14" s="1"/>
  <c r="H1489" i="14" a="1"/>
  <c r="H1489" i="14" s="1"/>
  <c r="H1490" i="14" a="1"/>
  <c r="H1490" i="14" s="1"/>
  <c r="H1491" i="14" a="1"/>
  <c r="H1491" i="14" s="1"/>
  <c r="H1492" i="14" a="1"/>
  <c r="H1492" i="14" s="1"/>
  <c r="H1493" i="14" a="1"/>
  <c r="H1493" i="14" s="1"/>
  <c r="H1494" i="14" a="1"/>
  <c r="H1494" i="14" s="1"/>
  <c r="H1495" i="14" a="1"/>
  <c r="H1495" i="14" s="1"/>
  <c r="H1496" i="14" a="1"/>
  <c r="H1496" i="14" s="1"/>
  <c r="H1497" i="14" a="1"/>
  <c r="H1497" i="14" s="1"/>
  <c r="H1498" i="14" a="1"/>
  <c r="H1498" i="14" s="1"/>
  <c r="H1499" i="14" a="1"/>
  <c r="H1499" i="14" s="1"/>
  <c r="H1500" i="14" a="1"/>
  <c r="H1500" i="14" s="1"/>
  <c r="H1501" i="14" a="1"/>
  <c r="H1501" i="14" s="1"/>
  <c r="H1502" i="14" a="1"/>
  <c r="H1502" i="14" s="1"/>
  <c r="H1503" i="14" a="1"/>
  <c r="H1503" i="14" s="1"/>
  <c r="H1504" i="14" a="1"/>
  <c r="H1504" i="14" s="1"/>
  <c r="H1505" i="14" a="1"/>
  <c r="H1505" i="14" s="1"/>
  <c r="H1506" i="14" a="1"/>
  <c r="H1506" i="14" s="1"/>
  <c r="H1507" i="14" a="1"/>
  <c r="H1507" i="14" s="1"/>
  <c r="H1508" i="14" a="1"/>
  <c r="H1508" i="14" s="1"/>
  <c r="H1509" i="14" a="1"/>
  <c r="H1509" i="14" s="1"/>
  <c r="H1510" i="14" a="1"/>
  <c r="H1510" i="14" s="1"/>
  <c r="H1511" i="14" a="1"/>
  <c r="H1511" i="14" s="1"/>
  <c r="H1512" i="14" a="1"/>
  <c r="H1512" i="14" s="1"/>
  <c r="H1513" i="14" a="1"/>
  <c r="H1513" i="14" s="1"/>
  <c r="H1514" i="14" a="1"/>
  <c r="H1514" i="14" s="1"/>
  <c r="H1515" i="14" a="1"/>
  <c r="H1515" i="14" s="1"/>
  <c r="H1516" i="14" a="1"/>
  <c r="H1516" i="14" s="1"/>
  <c r="H1517" i="14" a="1"/>
  <c r="H1517" i="14" s="1"/>
  <c r="H1518" i="14" a="1"/>
  <c r="H1518" i="14" s="1"/>
  <c r="H1519" i="14" a="1"/>
  <c r="H1519" i="14" s="1"/>
  <c r="H1520" i="14" a="1"/>
  <c r="H1520" i="14" s="1"/>
  <c r="H1521" i="14" a="1"/>
  <c r="H1521" i="14" s="1"/>
  <c r="H1522" i="14" a="1"/>
  <c r="H1522" i="14" s="1"/>
  <c r="H1523" i="14" a="1"/>
  <c r="H1523" i="14" s="1"/>
  <c r="H1524" i="14" a="1"/>
  <c r="H1524" i="14" s="1"/>
  <c r="H1525" i="14" a="1"/>
  <c r="H1525" i="14" s="1"/>
  <c r="H1526" i="14" a="1"/>
  <c r="H1526" i="14" s="1"/>
  <c r="H1527" i="14" a="1"/>
  <c r="H1527" i="14" s="1"/>
  <c r="H1528" i="14" a="1"/>
  <c r="H1528" i="14" s="1"/>
  <c r="H1529" i="14" a="1"/>
  <c r="H1529" i="14" s="1"/>
  <c r="H1530" i="14" a="1"/>
  <c r="H1530" i="14" s="1"/>
  <c r="H1531" i="14" a="1"/>
  <c r="H1531" i="14" s="1"/>
  <c r="H1532" i="14" a="1"/>
  <c r="H1532" i="14" s="1"/>
  <c r="H1533" i="14" a="1"/>
  <c r="H1533" i="14" s="1"/>
  <c r="H1534" i="14" a="1"/>
  <c r="H1534" i="14" s="1"/>
  <c r="H1535" i="14" a="1"/>
  <c r="H1535" i="14" s="1"/>
  <c r="H1536" i="14" a="1"/>
  <c r="H1536" i="14" s="1"/>
  <c r="H1537" i="14" a="1"/>
  <c r="H1537" i="14" s="1"/>
  <c r="H1538" i="14" a="1"/>
  <c r="H1538" i="14" s="1"/>
  <c r="H1539" i="14" a="1"/>
  <c r="H1539" i="14" s="1"/>
  <c r="H1540" i="14" a="1"/>
  <c r="H1540" i="14"/>
  <c r="H1541" i="14" a="1"/>
  <c r="H1541" i="14" s="1"/>
  <c r="H1542" i="14" a="1"/>
  <c r="H1542" i="14" s="1"/>
  <c r="H1543" i="14" a="1"/>
  <c r="H1543" i="14" s="1"/>
  <c r="H1544" i="14" a="1"/>
  <c r="H1544" i="14" s="1"/>
  <c r="H1545" i="14" a="1"/>
  <c r="H1545" i="14" s="1"/>
  <c r="H1546" i="14" a="1"/>
  <c r="H1546" i="14" s="1"/>
  <c r="H1547" i="14" a="1"/>
  <c r="H1547" i="14" s="1"/>
  <c r="H1548" i="14" a="1"/>
  <c r="H1548" i="14" s="1"/>
  <c r="H1549" i="14" a="1"/>
  <c r="H1549" i="14" s="1"/>
  <c r="H1550" i="14" a="1"/>
  <c r="H1550" i="14" s="1"/>
  <c r="H1551" i="14" a="1"/>
  <c r="H1551" i="14" s="1"/>
  <c r="H1552" i="14" a="1"/>
  <c r="H1552" i="14" s="1"/>
  <c r="H1553" i="14" a="1"/>
  <c r="H1553" i="14" s="1"/>
  <c r="H1554" i="14" a="1"/>
  <c r="H1554" i="14" s="1"/>
  <c r="H1555" i="14" a="1"/>
  <c r="H1555" i="14" s="1"/>
  <c r="H1556" i="14" a="1"/>
  <c r="H1556" i="14" s="1"/>
  <c r="H1557" i="14" a="1"/>
  <c r="H1557" i="14" s="1"/>
  <c r="H1558" i="14" a="1"/>
  <c r="H1558" i="14"/>
  <c r="H1559" i="14" a="1"/>
  <c r="H1559" i="14" s="1"/>
  <c r="H1560" i="14" a="1"/>
  <c r="H1560" i="14" s="1"/>
  <c r="H1561" i="14" a="1"/>
  <c r="H1561" i="14" s="1"/>
  <c r="H1562" i="14" a="1"/>
  <c r="H1562" i="14" s="1"/>
  <c r="H1563" i="14" a="1"/>
  <c r="H1563" i="14" s="1"/>
  <c r="H1564" i="14" a="1"/>
  <c r="H1564" i="14" s="1"/>
  <c r="H1565" i="14" a="1"/>
  <c r="H1565" i="14" s="1"/>
  <c r="H1566" i="14" a="1"/>
  <c r="H1566" i="14" s="1"/>
  <c r="H1567" i="14" a="1"/>
  <c r="H1567" i="14" s="1"/>
  <c r="H1568" i="14" a="1"/>
  <c r="H1568" i="14" s="1"/>
  <c r="H1569" i="14" a="1"/>
  <c r="H1569" i="14" s="1"/>
  <c r="H1570" i="14" a="1"/>
  <c r="H1570" i="14" s="1"/>
  <c r="H1571" i="14" a="1"/>
  <c r="H1571" i="14" s="1"/>
  <c r="H1572" i="14" a="1"/>
  <c r="H1572" i="14" s="1"/>
  <c r="H1573" i="14" a="1"/>
  <c r="H1573" i="14" s="1"/>
  <c r="H1574" i="14" a="1"/>
  <c r="H1574" i="14"/>
  <c r="H1575" i="14" a="1"/>
  <c r="H1575" i="14" s="1"/>
  <c r="H1576" i="14" a="1"/>
  <c r="H1576" i="14" s="1"/>
  <c r="H1577" i="14" a="1"/>
  <c r="H1577" i="14" s="1"/>
  <c r="H1578" i="14" a="1"/>
  <c r="H1578" i="14" s="1"/>
  <c r="H1579" i="14" a="1"/>
  <c r="H1579" i="14" s="1"/>
  <c r="H1580" i="14" a="1"/>
  <c r="H1580" i="14" s="1"/>
  <c r="H1581" i="14" a="1"/>
  <c r="H1581" i="14" s="1"/>
  <c r="H1582" i="14" a="1"/>
  <c r="H1582" i="14" s="1"/>
  <c r="H1583" i="14" a="1"/>
  <c r="H1583" i="14" s="1"/>
  <c r="H1584" i="14" a="1"/>
  <c r="H1584" i="14" s="1"/>
  <c r="H1585" i="14" a="1"/>
  <c r="H1585" i="14" s="1"/>
  <c r="H1586" i="14" a="1"/>
  <c r="H1586" i="14" s="1"/>
  <c r="H1587" i="14" a="1"/>
  <c r="H1587" i="14" s="1"/>
  <c r="H1588" i="14" a="1"/>
  <c r="H1588" i="14" s="1"/>
  <c r="H1589" i="14" a="1"/>
  <c r="H1589" i="14" s="1"/>
  <c r="H1590" i="14" a="1"/>
  <c r="H1590" i="14" s="1"/>
  <c r="H1591" i="14" a="1"/>
  <c r="H1591" i="14" s="1"/>
  <c r="H1592" i="14" a="1"/>
  <c r="H1592" i="14" s="1"/>
  <c r="H1593" i="14" a="1"/>
  <c r="H1593" i="14" s="1"/>
  <c r="H1594" i="14" a="1"/>
  <c r="H1594" i="14" s="1"/>
  <c r="H1595" i="14" a="1"/>
  <c r="H1595" i="14" s="1"/>
  <c r="H1596" i="14" a="1"/>
  <c r="H1596" i="14" s="1"/>
  <c r="H1597" i="14" a="1"/>
  <c r="H1597" i="14" s="1"/>
  <c r="H1598" i="14" a="1"/>
  <c r="H1598" i="14" s="1"/>
  <c r="H1599" i="14" a="1"/>
  <c r="H1599" i="14" s="1"/>
  <c r="H1600" i="14" a="1"/>
  <c r="H1600" i="14" s="1"/>
  <c r="H1601" i="14" a="1"/>
  <c r="H1601" i="14" s="1"/>
  <c r="H1602" i="14" a="1"/>
  <c r="H1602" i="14" s="1"/>
  <c r="H1603" i="14" a="1"/>
  <c r="H1603" i="14" s="1"/>
  <c r="H1604" i="14" a="1"/>
  <c r="H1604" i="14" s="1"/>
  <c r="H1605" i="14" a="1"/>
  <c r="H1605" i="14" s="1"/>
  <c r="H1606" i="14" a="1"/>
  <c r="H1606" i="14" s="1"/>
  <c r="H1607" i="14" a="1"/>
  <c r="H1607" i="14" s="1"/>
  <c r="H1608" i="14" a="1"/>
  <c r="H1608" i="14" s="1"/>
  <c r="H1609" i="14" a="1"/>
  <c r="H1609" i="14" s="1"/>
  <c r="H1610" i="14" a="1"/>
  <c r="H1610" i="14" s="1"/>
  <c r="H1611" i="14" a="1"/>
  <c r="H1611" i="14" s="1"/>
  <c r="H1612" i="14" a="1"/>
  <c r="H1612" i="14" s="1"/>
  <c r="H1613" i="14" a="1"/>
  <c r="H1613" i="14" s="1"/>
  <c r="H1614" i="14" a="1"/>
  <c r="H1614" i="14" s="1"/>
  <c r="H1615" i="14" a="1"/>
  <c r="H1615" i="14" s="1"/>
  <c r="H1616" i="14" a="1"/>
  <c r="H1616" i="14" s="1"/>
  <c r="H1617" i="14" a="1"/>
  <c r="H1617" i="14" s="1"/>
  <c r="H1618" i="14" a="1"/>
  <c r="H1618" i="14" s="1"/>
  <c r="H1619" i="14" a="1"/>
  <c r="H1619" i="14" s="1"/>
  <c r="H1620" i="14" a="1"/>
  <c r="H1620" i="14" s="1"/>
  <c r="H1621" i="14" a="1"/>
  <c r="H1621" i="14" s="1"/>
  <c r="H1622" i="14" a="1"/>
  <c r="H1622" i="14" s="1"/>
  <c r="H1623" i="14" a="1"/>
  <c r="H1623" i="14" s="1"/>
  <c r="H1624" i="14" a="1"/>
  <c r="H1624" i="14" s="1"/>
  <c r="H1625" i="14" a="1"/>
  <c r="H1625" i="14" s="1"/>
  <c r="H1626" i="14" a="1"/>
  <c r="H1626" i="14" s="1"/>
  <c r="H1627" i="14" a="1"/>
  <c r="H1627" i="14" s="1"/>
  <c r="H1628" i="14" a="1"/>
  <c r="H1628" i="14" s="1"/>
  <c r="H1629" i="14" a="1"/>
  <c r="H1629" i="14" s="1"/>
  <c r="H1630" i="14" a="1"/>
  <c r="H1630" i="14" s="1"/>
  <c r="H1631" i="14" a="1"/>
  <c r="H1631" i="14" s="1"/>
  <c r="H1632" i="14" a="1"/>
  <c r="H1632" i="14" s="1"/>
  <c r="H1633" i="14" a="1"/>
  <c r="H1633" i="14" s="1"/>
  <c r="H1634" i="14" a="1"/>
  <c r="H1634" i="14" s="1"/>
  <c r="H1635" i="14" a="1"/>
  <c r="H1635" i="14" s="1"/>
  <c r="H1636" i="14" a="1"/>
  <c r="H1636" i="14" s="1"/>
  <c r="H1637" i="14" a="1"/>
  <c r="H1637" i="14" s="1"/>
  <c r="H1638" i="14" a="1"/>
  <c r="H1638" i="14" s="1"/>
  <c r="H1639" i="14" a="1"/>
  <c r="H1639" i="14" s="1"/>
  <c r="H1640" i="14" a="1"/>
  <c r="H1640" i="14" s="1"/>
  <c r="H1641" i="14" a="1"/>
  <c r="H1641" i="14" s="1"/>
  <c r="H1642" i="14" a="1"/>
  <c r="H1642" i="14" s="1"/>
  <c r="H1643" i="14" a="1"/>
  <c r="H1643" i="14" s="1"/>
  <c r="H1644" i="14" a="1"/>
  <c r="H1644" i="14" s="1"/>
  <c r="H1645" i="14" a="1"/>
  <c r="H1645" i="14" s="1"/>
  <c r="H1646" i="14" a="1"/>
  <c r="H1646" i="14" s="1"/>
  <c r="H1647" i="14" a="1"/>
  <c r="H1647" i="14" s="1"/>
  <c r="H1648" i="14" a="1"/>
  <c r="H1648" i="14" s="1"/>
  <c r="H1649" i="14" a="1"/>
  <c r="H1649" i="14" s="1"/>
  <c r="H1650" i="14" a="1"/>
  <c r="H1650" i="14" s="1"/>
  <c r="H1651" i="14" a="1"/>
  <c r="H1651" i="14" s="1"/>
  <c r="H1652" i="14" a="1"/>
  <c r="H1652" i="14" s="1"/>
  <c r="H1653" i="14" a="1"/>
  <c r="H1653" i="14" s="1"/>
  <c r="H1654" i="14" a="1"/>
  <c r="H1654" i="14" s="1"/>
  <c r="H1655" i="14" a="1"/>
  <c r="H1655" i="14" s="1"/>
  <c r="H1656" i="14" a="1"/>
  <c r="H1656" i="14" s="1"/>
  <c r="H1657" i="14" a="1"/>
  <c r="H1657" i="14" s="1"/>
  <c r="H1658" i="14" a="1"/>
  <c r="H1658" i="14" s="1"/>
  <c r="H1659" i="14" a="1"/>
  <c r="H1659" i="14" s="1"/>
  <c r="H1660" i="14" a="1"/>
  <c r="H1660" i="14" s="1"/>
  <c r="H1661" i="14" a="1"/>
  <c r="H1661" i="14" s="1"/>
  <c r="H1662" i="14" a="1"/>
  <c r="H1662" i="14" s="1"/>
  <c r="H1663" i="14" a="1"/>
  <c r="H1663" i="14" s="1"/>
  <c r="H1664" i="14" a="1"/>
  <c r="H1664" i="14" s="1"/>
  <c r="H1665" i="14" a="1"/>
  <c r="H1665" i="14" s="1"/>
  <c r="H1666" i="14" a="1"/>
  <c r="H1666" i="14" s="1"/>
  <c r="H1667" i="14" a="1"/>
  <c r="H1667" i="14" s="1"/>
  <c r="H1668" i="14" a="1"/>
  <c r="H1668" i="14" s="1"/>
  <c r="H1669" i="14" a="1"/>
  <c r="H1669" i="14" s="1"/>
  <c r="H1670" i="14" a="1"/>
  <c r="H1670" i="14" s="1"/>
  <c r="H1671" i="14" a="1"/>
  <c r="H1671" i="14" s="1"/>
  <c r="H1672" i="14" a="1"/>
  <c r="H1672" i="14" s="1"/>
  <c r="H1673" i="14" a="1"/>
  <c r="H1673" i="14" s="1"/>
  <c r="H1674" i="14" a="1"/>
  <c r="H1674" i="14" s="1"/>
  <c r="H1675" i="14" a="1"/>
  <c r="H1675" i="14" s="1"/>
  <c r="H1676" i="14" a="1"/>
  <c r="H1676" i="14" s="1"/>
  <c r="H1677" i="14" a="1"/>
  <c r="H1677" i="14" s="1"/>
  <c r="H1678" i="14" a="1"/>
  <c r="H1678" i="14" s="1"/>
  <c r="H1679" i="14" a="1"/>
  <c r="H1679" i="14" s="1"/>
  <c r="H1680" i="14" a="1"/>
  <c r="H1680" i="14" s="1"/>
  <c r="H1681" i="14" a="1"/>
  <c r="H1681" i="14" s="1"/>
  <c r="H1682" i="14" a="1"/>
  <c r="H1682" i="14" s="1"/>
  <c r="H1683" i="14" a="1"/>
  <c r="H1683" i="14" s="1"/>
  <c r="H1684" i="14" a="1"/>
  <c r="H1684" i="14" s="1"/>
  <c r="H1685" i="14" a="1"/>
  <c r="H1685" i="14" s="1"/>
  <c r="H1686" i="14" a="1"/>
  <c r="H1686" i="14" s="1"/>
  <c r="H1687" i="14" a="1"/>
  <c r="H1687" i="14" s="1"/>
  <c r="H1688" i="14" a="1"/>
  <c r="H1688" i="14" s="1"/>
  <c r="H1689" i="14" a="1"/>
  <c r="H1689" i="14" s="1"/>
  <c r="H1690" i="14" a="1"/>
  <c r="H1690" i="14" s="1"/>
  <c r="H1691" i="14" a="1"/>
  <c r="H1691" i="14" s="1"/>
  <c r="H1692" i="14" a="1"/>
  <c r="H1692" i="14" s="1"/>
  <c r="H1693" i="14" a="1"/>
  <c r="H1693" i="14" s="1"/>
  <c r="H1694" i="14" a="1"/>
  <c r="H1694" i="14" s="1"/>
  <c r="H1695" i="14" a="1"/>
  <c r="H1695" i="14" s="1"/>
  <c r="H1696" i="14" a="1"/>
  <c r="H1696" i="14" s="1"/>
  <c r="H1697" i="14" a="1"/>
  <c r="H1697" i="14" s="1"/>
  <c r="H1698" i="14" a="1"/>
  <c r="H1698" i="14" s="1"/>
  <c r="H1699" i="14" a="1"/>
  <c r="H1699" i="14" s="1"/>
  <c r="H1700" i="14" a="1"/>
  <c r="H1700" i="14" s="1"/>
  <c r="H1701" i="14" a="1"/>
  <c r="H1701" i="14" s="1"/>
  <c r="H1702" i="14" a="1"/>
  <c r="H1702" i="14" s="1"/>
  <c r="H1703" i="14" a="1"/>
  <c r="H1703" i="14" s="1"/>
  <c r="H1704" i="14" a="1"/>
  <c r="H1704" i="14" s="1"/>
  <c r="H1705" i="14" a="1"/>
  <c r="H1705" i="14" s="1"/>
  <c r="H1706" i="14" a="1"/>
  <c r="H1706" i="14" s="1"/>
  <c r="H1707" i="14" a="1"/>
  <c r="H1707" i="14" s="1"/>
  <c r="H1708" i="14" a="1"/>
  <c r="H1708" i="14" s="1"/>
  <c r="H1709" i="14" a="1"/>
  <c r="H1709" i="14" s="1"/>
  <c r="H1710" i="14" a="1"/>
  <c r="H1710" i="14" s="1"/>
  <c r="H1711" i="14" a="1"/>
  <c r="H1711" i="14" s="1"/>
  <c r="H1712" i="14" a="1"/>
  <c r="H1712" i="14" s="1"/>
  <c r="H1713" i="14" a="1"/>
  <c r="H1713" i="14" s="1"/>
  <c r="H1714" i="14" a="1"/>
  <c r="H1714" i="14" s="1"/>
  <c r="H1715" i="14" a="1"/>
  <c r="H1715" i="14" s="1"/>
  <c r="H1716" i="14" a="1"/>
  <c r="H1716" i="14" s="1"/>
  <c r="H1717" i="14" a="1"/>
  <c r="H1717" i="14" s="1"/>
  <c r="H1718" i="14" a="1"/>
  <c r="H1718" i="14" s="1"/>
  <c r="H1719" i="14" a="1"/>
  <c r="H1719" i="14" s="1"/>
  <c r="H1720" i="14" a="1"/>
  <c r="H1720" i="14" s="1"/>
  <c r="H1721" i="14" a="1"/>
  <c r="H1721" i="14" s="1"/>
  <c r="H1722" i="14" a="1"/>
  <c r="H1722" i="14" s="1"/>
  <c r="H1723" i="14" a="1"/>
  <c r="H1723" i="14" s="1"/>
  <c r="H1724" i="14" a="1"/>
  <c r="H1724" i="14" s="1"/>
  <c r="H1725" i="14" a="1"/>
  <c r="H1725" i="14" s="1"/>
  <c r="H1726" i="14" a="1"/>
  <c r="H1726" i="14" s="1"/>
  <c r="H1727" i="14" a="1"/>
  <c r="H1727" i="14" s="1"/>
  <c r="H1728" i="14" a="1"/>
  <c r="H1728" i="14" s="1"/>
  <c r="H1729" i="14" a="1"/>
  <c r="H1729" i="14" s="1"/>
  <c r="H1730" i="14" a="1"/>
  <c r="H1730" i="14" s="1"/>
  <c r="H1731" i="14" a="1"/>
  <c r="H1731" i="14" s="1"/>
  <c r="H1732" i="14" a="1"/>
  <c r="H1732" i="14" s="1"/>
  <c r="H1733" i="14" a="1"/>
  <c r="H1733" i="14" s="1"/>
  <c r="H1734" i="14" a="1"/>
  <c r="H1734" i="14" s="1"/>
  <c r="H1735" i="14" a="1"/>
  <c r="H1735" i="14" s="1"/>
  <c r="H1736" i="14" a="1"/>
  <c r="H1736" i="14" s="1"/>
  <c r="H1737" i="14" a="1"/>
  <c r="H1737" i="14" s="1"/>
  <c r="H1738" i="14" a="1"/>
  <c r="H1738" i="14" s="1"/>
  <c r="H1739" i="14" a="1"/>
  <c r="H1739" i="14" s="1"/>
  <c r="H1740" i="14" a="1"/>
  <c r="H1740" i="14" s="1"/>
  <c r="H1741" i="14" a="1"/>
  <c r="H1741" i="14" s="1"/>
  <c r="H1742" i="14" a="1"/>
  <c r="H1742" i="14" s="1"/>
  <c r="H1743" i="14" a="1"/>
  <c r="H1743" i="14" s="1"/>
  <c r="H1744" i="14" a="1"/>
  <c r="H1744" i="14" s="1"/>
  <c r="H1745" i="14" a="1"/>
  <c r="H1745" i="14" s="1"/>
  <c r="H1746" i="14" a="1"/>
  <c r="H1746" i="14" s="1"/>
  <c r="H1747" i="14" a="1"/>
  <c r="H1747" i="14" s="1"/>
  <c r="H1748" i="14" a="1"/>
  <c r="H1748" i="14" s="1"/>
  <c r="H1749" i="14" a="1"/>
  <c r="H1749" i="14" s="1"/>
  <c r="H1750" i="14" a="1"/>
  <c r="H1750" i="14" s="1"/>
  <c r="H1751" i="14" a="1"/>
  <c r="H1751" i="14" s="1"/>
  <c r="H1752" i="14" a="1"/>
  <c r="H1752" i="14" s="1"/>
  <c r="H1753" i="14" a="1"/>
  <c r="H1753" i="14" s="1"/>
  <c r="H1754" i="14" a="1"/>
  <c r="H1754" i="14" s="1"/>
  <c r="H1755" i="14" a="1"/>
  <c r="H1755" i="14" s="1"/>
  <c r="H1756" i="14" a="1"/>
  <c r="H1756" i="14" s="1"/>
  <c r="H1757" i="14" a="1"/>
  <c r="H1757" i="14" s="1"/>
  <c r="H1758" i="14" a="1"/>
  <c r="H1758" i="14" s="1"/>
  <c r="H1759" i="14" a="1"/>
  <c r="H1759" i="14" s="1"/>
  <c r="H1760" i="14" a="1"/>
  <c r="H1760" i="14" s="1"/>
  <c r="H1761" i="14" a="1"/>
  <c r="H1761" i="14" s="1"/>
  <c r="H1762" i="14" a="1"/>
  <c r="H1762" i="14" s="1"/>
  <c r="H1763" i="14" a="1"/>
  <c r="H1763" i="14" s="1"/>
  <c r="H1764" i="14" a="1"/>
  <c r="H1764" i="14" s="1"/>
  <c r="H1765" i="14" a="1"/>
  <c r="H1765" i="14" s="1"/>
  <c r="H1766" i="14" a="1"/>
  <c r="H1766" i="14" s="1"/>
  <c r="H1767" i="14" a="1"/>
  <c r="H1767" i="14" s="1"/>
  <c r="H1768" i="14" a="1"/>
  <c r="H1768" i="14" s="1"/>
  <c r="H1769" i="14" a="1"/>
  <c r="H1769" i="14" s="1"/>
  <c r="H1770" i="14" a="1"/>
  <c r="H1770" i="14" s="1"/>
  <c r="H1771" i="14" a="1"/>
  <c r="H1771" i="14" s="1"/>
  <c r="H1772" i="14" a="1"/>
  <c r="H1772" i="14" s="1"/>
  <c r="H1773" i="14" a="1"/>
  <c r="H1773" i="14" s="1"/>
  <c r="H1774" i="14" a="1"/>
  <c r="H1774" i="14" s="1"/>
  <c r="H1775" i="14" a="1"/>
  <c r="H1775" i="14" s="1"/>
  <c r="H1776" i="14" a="1"/>
  <c r="H1776" i="14" s="1"/>
  <c r="H1777" i="14" a="1"/>
  <c r="H1777" i="14" s="1"/>
  <c r="H1778" i="14" a="1"/>
  <c r="H1778" i="14" s="1"/>
  <c r="H1779" i="14" a="1"/>
  <c r="H1779" i="14" s="1"/>
  <c r="H1780" i="14" a="1"/>
  <c r="H1780" i="14" s="1"/>
  <c r="H1781" i="14" a="1"/>
  <c r="H1781" i="14" s="1"/>
  <c r="H1782" i="14" a="1"/>
  <c r="H1782" i="14" s="1"/>
  <c r="H1783" i="14" a="1"/>
  <c r="H1783" i="14" s="1"/>
  <c r="H1784" i="14" a="1"/>
  <c r="H1784" i="14" s="1"/>
  <c r="H1785" i="14" a="1"/>
  <c r="H1785" i="14" s="1"/>
  <c r="H1786" i="14" a="1"/>
  <c r="H1786" i="14" s="1"/>
  <c r="H1787" i="14" a="1"/>
  <c r="H1787" i="14" s="1"/>
  <c r="H1788" i="14" a="1"/>
  <c r="H1788" i="14" s="1"/>
  <c r="H1789" i="14" a="1"/>
  <c r="H1789" i="14" s="1"/>
  <c r="H1790" i="14" a="1"/>
  <c r="H1790" i="14" s="1"/>
  <c r="H1791" i="14" a="1"/>
  <c r="H1791" i="14" s="1"/>
  <c r="H1792" i="14" a="1"/>
  <c r="H1792" i="14" s="1"/>
  <c r="H1793" i="14" a="1"/>
  <c r="H1793" i="14" s="1"/>
  <c r="H1794" i="14" a="1"/>
  <c r="H1794" i="14" s="1"/>
  <c r="H1795" i="14" a="1"/>
  <c r="H1795" i="14" s="1"/>
  <c r="H1796" i="14" a="1"/>
  <c r="H1796" i="14" s="1"/>
  <c r="H1797" i="14" a="1"/>
  <c r="H1797" i="14" s="1"/>
  <c r="H1798" i="14" a="1"/>
  <c r="H1798" i="14" s="1"/>
  <c r="H1799" i="14" a="1"/>
  <c r="H1799" i="14" s="1"/>
  <c r="H1800" i="14" a="1"/>
  <c r="H1800" i="14" s="1"/>
  <c r="H1801" i="14" a="1"/>
  <c r="H1801" i="14" s="1"/>
  <c r="H1802" i="14" a="1"/>
  <c r="H1802" i="14" s="1"/>
  <c r="H1803" i="14" a="1"/>
  <c r="H1803" i="14" s="1"/>
  <c r="H1804" i="14" a="1"/>
  <c r="H1804" i="14" s="1"/>
  <c r="H1805" i="14" a="1"/>
  <c r="H1805" i="14" s="1"/>
  <c r="H1806" i="14" a="1"/>
  <c r="H1806" i="14" s="1"/>
  <c r="H1807" i="14" a="1"/>
  <c r="H1807" i="14" s="1"/>
  <c r="H1808" i="14" a="1"/>
  <c r="H1808" i="14" s="1"/>
  <c r="H1809" i="14" a="1"/>
  <c r="H1809" i="14" s="1"/>
  <c r="H1810" i="14" a="1"/>
  <c r="H1810" i="14" s="1"/>
  <c r="H1811" i="14" a="1"/>
  <c r="H1811" i="14" s="1"/>
  <c r="H1812" i="14" a="1"/>
  <c r="H1812" i="14" s="1"/>
  <c r="H1813" i="14" a="1"/>
  <c r="H1813" i="14" s="1"/>
  <c r="H1814" i="14" a="1"/>
  <c r="H1814" i="14" s="1"/>
  <c r="H1815" i="14" a="1"/>
  <c r="H1815" i="14" s="1"/>
  <c r="H1816" i="14" a="1"/>
  <c r="H1816" i="14" s="1"/>
  <c r="H1817" i="14" a="1"/>
  <c r="H1817" i="14" s="1"/>
  <c r="H1818" i="14" a="1"/>
  <c r="H1818" i="14" s="1"/>
  <c r="H1819" i="14" a="1"/>
  <c r="H1819" i="14" s="1"/>
  <c r="H1820" i="14" a="1"/>
  <c r="H1820" i="14" s="1"/>
  <c r="H1821" i="14" a="1"/>
  <c r="H1821" i="14" s="1"/>
  <c r="H1822" i="14" a="1"/>
  <c r="H1822" i="14" s="1"/>
  <c r="H1823" i="14" a="1"/>
  <c r="H1823" i="14" s="1"/>
  <c r="H1824" i="14" a="1"/>
  <c r="H1824" i="14" s="1"/>
  <c r="H1825" i="14" a="1"/>
  <c r="H1825" i="14" s="1"/>
  <c r="H1826" i="14" a="1"/>
  <c r="H1826" i="14" s="1"/>
  <c r="H1827" i="14" a="1"/>
  <c r="H1827" i="14" s="1"/>
  <c r="H1828" i="14" a="1"/>
  <c r="H1828" i="14" s="1"/>
  <c r="H1829" i="14" a="1"/>
  <c r="H1829" i="14" s="1"/>
  <c r="H1830" i="14" a="1"/>
  <c r="H1830" i="14" s="1"/>
  <c r="H1831" i="14" a="1"/>
  <c r="H1831" i="14" s="1"/>
  <c r="H1832" i="14" a="1"/>
  <c r="H1832" i="14" s="1"/>
  <c r="H1833" i="14" a="1"/>
  <c r="H1833" i="14" s="1"/>
  <c r="H1834" i="14" a="1"/>
  <c r="H1834" i="14" s="1"/>
  <c r="H1835" i="14" a="1"/>
  <c r="H1835" i="14" s="1"/>
  <c r="H1836" i="14" a="1"/>
  <c r="H1836" i="14" s="1"/>
  <c r="H1837" i="14" a="1"/>
  <c r="H1837" i="14" s="1"/>
  <c r="H1838" i="14" a="1"/>
  <c r="H1838" i="14" s="1"/>
  <c r="H1839" i="14" a="1"/>
  <c r="H1839" i="14" s="1"/>
  <c r="H1840" i="14" a="1"/>
  <c r="H1840" i="14" s="1"/>
  <c r="H1841" i="14" a="1"/>
  <c r="H1841" i="14" s="1"/>
  <c r="H1842" i="14" a="1"/>
  <c r="H1842" i="14" s="1"/>
  <c r="H1843" i="14" a="1"/>
  <c r="H1843" i="14" s="1"/>
  <c r="H1844" i="14" a="1"/>
  <c r="H1844" i="14" s="1"/>
  <c r="H1845" i="14" a="1"/>
  <c r="H1845" i="14" s="1"/>
  <c r="H1846" i="14" a="1"/>
  <c r="H1846" i="14" s="1"/>
  <c r="H1847" i="14" a="1"/>
  <c r="H1847" i="14" s="1"/>
  <c r="H1848" i="14" a="1"/>
  <c r="H1848" i="14" s="1"/>
  <c r="H1849" i="14" a="1"/>
  <c r="H1849" i="14" s="1"/>
  <c r="H1850" i="14" a="1"/>
  <c r="H1850" i="14" s="1"/>
  <c r="H1851" i="14" a="1"/>
  <c r="H1851" i="14" s="1"/>
  <c r="H1852" i="14" a="1"/>
  <c r="H1852" i="14" s="1"/>
  <c r="H1853" i="14" a="1"/>
  <c r="H1853" i="14" s="1"/>
  <c r="H1854" i="14" a="1"/>
  <c r="H1854" i="14" s="1"/>
  <c r="H1855" i="14" a="1"/>
  <c r="H1855" i="14" s="1"/>
  <c r="H1856" i="14" a="1"/>
  <c r="H1856" i="14" s="1"/>
  <c r="H1857" i="14" a="1"/>
  <c r="H1857" i="14" s="1"/>
  <c r="H1858" i="14" a="1"/>
  <c r="H1858" i="14" s="1"/>
  <c r="H1859" i="14" a="1"/>
  <c r="H1859" i="14" s="1"/>
  <c r="H1860" i="14" a="1"/>
  <c r="H1860" i="14" s="1"/>
  <c r="H1861" i="14" a="1"/>
  <c r="H1861" i="14" s="1"/>
  <c r="H1862" i="14" a="1"/>
  <c r="H1862" i="14" s="1"/>
  <c r="H1863" i="14" a="1"/>
  <c r="H1863" i="14" s="1"/>
  <c r="H1864" i="14" a="1"/>
  <c r="H1864" i="14" s="1"/>
  <c r="H1865" i="14" a="1"/>
  <c r="H1865" i="14" s="1"/>
  <c r="H1866" i="14" a="1"/>
  <c r="H1866" i="14" s="1"/>
  <c r="H1867" i="14" a="1"/>
  <c r="H1867" i="14" s="1"/>
  <c r="H1868" i="14" a="1"/>
  <c r="H1868" i="14" s="1"/>
  <c r="H1869" i="14" a="1"/>
  <c r="H1869" i="14" s="1"/>
  <c r="H1870" i="14" a="1"/>
  <c r="H1870" i="14" s="1"/>
  <c r="H1871" i="14" a="1"/>
  <c r="H1871" i="14" s="1"/>
  <c r="H1872" i="14" a="1"/>
  <c r="H1872" i="14" s="1"/>
  <c r="H1873" i="14" a="1"/>
  <c r="H1873" i="14" s="1"/>
  <c r="H1874" i="14" a="1"/>
  <c r="H1874" i="14" s="1"/>
  <c r="H1875" i="14" a="1"/>
  <c r="H1875" i="14" s="1"/>
  <c r="H1876" i="14" a="1"/>
  <c r="H1876" i="14" s="1"/>
  <c r="H1877" i="14" a="1"/>
  <c r="H1877" i="14" s="1"/>
  <c r="H1878" i="14" a="1"/>
  <c r="H1878" i="14" s="1"/>
  <c r="H1879" i="14" a="1"/>
  <c r="H1879" i="14" s="1"/>
  <c r="H1880" i="14" a="1"/>
  <c r="H1880" i="14" s="1"/>
  <c r="H1881" i="14" a="1"/>
  <c r="H1881" i="14" s="1"/>
  <c r="H1882" i="14" a="1"/>
  <c r="H1882" i="14" s="1"/>
  <c r="H1883" i="14" a="1"/>
  <c r="H1883" i="14" s="1"/>
  <c r="H1884" i="14" a="1"/>
  <c r="H1884" i="14" s="1"/>
  <c r="H1885" i="14" a="1"/>
  <c r="H1885" i="14" s="1"/>
  <c r="H1886" i="14" a="1"/>
  <c r="H1886" i="14" s="1"/>
  <c r="H1887" i="14" a="1"/>
  <c r="H1887" i="14" s="1"/>
  <c r="H1888" i="14" a="1"/>
  <c r="H1888" i="14" s="1"/>
  <c r="H1889" i="14" a="1"/>
  <c r="H1889" i="14" s="1"/>
  <c r="H1890" i="14" a="1"/>
  <c r="H1890" i="14" s="1"/>
  <c r="H1891" i="14" a="1"/>
  <c r="H1891" i="14" s="1"/>
  <c r="H1892" i="14" a="1"/>
  <c r="H1892" i="14" s="1"/>
  <c r="H1893" i="14" a="1"/>
  <c r="H1893" i="14" s="1"/>
  <c r="H1894" i="14" a="1"/>
  <c r="H1894" i="14" s="1"/>
  <c r="H1895" i="14" a="1"/>
  <c r="H1895" i="14" s="1"/>
  <c r="H1896" i="14" a="1"/>
  <c r="H1896" i="14" s="1"/>
  <c r="H1897" i="14" a="1"/>
  <c r="H1897" i="14" s="1"/>
  <c r="H1898" i="14" a="1"/>
  <c r="H1898" i="14" s="1"/>
  <c r="H1899" i="14" a="1"/>
  <c r="H1899" i="14" s="1"/>
  <c r="H1900" i="14" a="1"/>
  <c r="H1900" i="14" s="1"/>
  <c r="H1901" i="14" a="1"/>
  <c r="H1901" i="14" s="1"/>
  <c r="H1902" i="14" a="1"/>
  <c r="H1902" i="14" s="1"/>
  <c r="H1903" i="14" a="1"/>
  <c r="H1903" i="14" s="1"/>
  <c r="H1904" i="14" a="1"/>
  <c r="H1904" i="14" s="1"/>
  <c r="H1905" i="14" a="1"/>
  <c r="H1905" i="14" s="1"/>
  <c r="H1906" i="14" a="1"/>
  <c r="H1906" i="14" s="1"/>
  <c r="H1907" i="14" a="1"/>
  <c r="H1907" i="14" s="1"/>
  <c r="H1908" i="14" a="1"/>
  <c r="H1908" i="14" s="1"/>
  <c r="H1909" i="14" a="1"/>
  <c r="H1909" i="14" s="1"/>
  <c r="H1910" i="14" a="1"/>
  <c r="H1910" i="14" s="1"/>
  <c r="H1911" i="14" a="1"/>
  <c r="H1911" i="14" s="1"/>
  <c r="H1912" i="14" a="1"/>
  <c r="H1912" i="14" s="1"/>
  <c r="H1913" i="14" a="1"/>
  <c r="H1913" i="14" s="1"/>
  <c r="H1914" i="14" a="1"/>
  <c r="H1914" i="14" s="1"/>
  <c r="H1915" i="14" a="1"/>
  <c r="H1915" i="14" s="1"/>
  <c r="H1916" i="14" a="1"/>
  <c r="H1916" i="14" s="1"/>
  <c r="H1917" i="14" a="1"/>
  <c r="H1917" i="14" s="1"/>
  <c r="H1918" i="14" a="1"/>
  <c r="H1918" i="14" s="1"/>
  <c r="H1919" i="14" a="1"/>
  <c r="H1919" i="14" s="1"/>
  <c r="H1920" i="14" a="1"/>
  <c r="H1920" i="14" s="1"/>
  <c r="H1921" i="14" a="1"/>
  <c r="H1921" i="14" s="1"/>
  <c r="H1922" i="14" a="1"/>
  <c r="H1922" i="14" s="1"/>
  <c r="H1923" i="14" a="1"/>
  <c r="H1923" i="14" s="1"/>
  <c r="H1924" i="14" a="1"/>
  <c r="H1924" i="14" s="1"/>
  <c r="H1925" i="14" a="1"/>
  <c r="H1925" i="14" s="1"/>
  <c r="H1926" i="14" a="1"/>
  <c r="H1926" i="14" s="1"/>
  <c r="H1927" i="14" a="1"/>
  <c r="H1927" i="14" s="1"/>
  <c r="H1928" i="14" a="1"/>
  <c r="H1928" i="14" s="1"/>
  <c r="H1929" i="14" a="1"/>
  <c r="H1929" i="14" s="1"/>
  <c r="H1930" i="14" a="1"/>
  <c r="H1930" i="14" s="1"/>
  <c r="H1931" i="14" a="1"/>
  <c r="H1931" i="14" s="1"/>
  <c r="H1932" i="14" a="1"/>
  <c r="H1932" i="14" s="1"/>
  <c r="H1933" i="14" a="1"/>
  <c r="H1933" i="14" s="1"/>
  <c r="H1934" i="14" a="1"/>
  <c r="H1934" i="14" s="1"/>
  <c r="H1935" i="14" a="1"/>
  <c r="H1935" i="14" s="1"/>
  <c r="H1936" i="14" a="1"/>
  <c r="H1936" i="14" s="1"/>
  <c r="H1937" i="14" a="1"/>
  <c r="H1937" i="14" s="1"/>
  <c r="H1938" i="14" a="1"/>
  <c r="H1938" i="14" s="1"/>
  <c r="H1939" i="14" a="1"/>
  <c r="H1939" i="14" s="1"/>
  <c r="H1940" i="14" a="1"/>
  <c r="H1940" i="14" s="1"/>
  <c r="H1941" i="14" a="1"/>
  <c r="H1941" i="14" s="1"/>
  <c r="H1942" i="14" a="1"/>
  <c r="H1942" i="14" s="1"/>
  <c r="H1943" i="14" a="1"/>
  <c r="H1943" i="14" s="1"/>
  <c r="H1944" i="14" a="1"/>
  <c r="H1944" i="14" s="1"/>
  <c r="H1945" i="14" a="1"/>
  <c r="H1945" i="14" s="1"/>
  <c r="H1946" i="14" a="1"/>
  <c r="H1946" i="14" s="1"/>
  <c r="H1947" i="14" a="1"/>
  <c r="H1947" i="14" s="1"/>
  <c r="H1948" i="14" a="1"/>
  <c r="H1948" i="14" s="1"/>
  <c r="H1949" i="14" a="1"/>
  <c r="H1949" i="14" s="1"/>
  <c r="H1950" i="14" a="1"/>
  <c r="H1950" i="14" s="1"/>
  <c r="H1951" i="14" a="1"/>
  <c r="H1951" i="14" s="1"/>
  <c r="H1952" i="14" a="1"/>
  <c r="H1952" i="14" s="1"/>
  <c r="H1953" i="14" a="1"/>
  <c r="H1953" i="14" s="1"/>
  <c r="H1954" i="14" a="1"/>
  <c r="H1954" i="14" s="1"/>
  <c r="H1955" i="14" a="1"/>
  <c r="H1955" i="14" s="1"/>
  <c r="H1956" i="14" a="1"/>
  <c r="H1956" i="14" s="1"/>
  <c r="H1957" i="14" a="1"/>
  <c r="H1957" i="14" s="1"/>
  <c r="H1958" i="14" a="1"/>
  <c r="H1958" i="14" s="1"/>
  <c r="H1959" i="14" a="1"/>
  <c r="H1959" i="14" s="1"/>
  <c r="H1960" i="14" a="1"/>
  <c r="H1960" i="14" s="1"/>
  <c r="H1961" i="14" a="1"/>
  <c r="H1961" i="14" s="1"/>
  <c r="H1962" i="14" a="1"/>
  <c r="H1962" i="14" s="1"/>
  <c r="H1963" i="14" a="1"/>
  <c r="H1963" i="14" s="1"/>
  <c r="H1964" i="14" a="1"/>
  <c r="H1964" i="14" s="1"/>
  <c r="H1965" i="14" a="1"/>
  <c r="H1965" i="14" s="1"/>
  <c r="H1966" i="14" a="1"/>
  <c r="H1966" i="14" s="1"/>
  <c r="H1967" i="14" a="1"/>
  <c r="H1967" i="14" s="1"/>
  <c r="H1968" i="14" a="1"/>
  <c r="H1968" i="14" s="1"/>
  <c r="H1969" i="14" a="1"/>
  <c r="H1969" i="14" s="1"/>
  <c r="H1970" i="14" a="1"/>
  <c r="H1970" i="14" s="1"/>
  <c r="H1971" i="14" a="1"/>
  <c r="H1971" i="14" s="1"/>
  <c r="H1972" i="14" a="1"/>
  <c r="H1972" i="14" s="1"/>
  <c r="H1973" i="14" a="1"/>
  <c r="H1973" i="14" s="1"/>
  <c r="H1974" i="14" a="1"/>
  <c r="H1974" i="14" s="1"/>
  <c r="H1975" i="14" a="1"/>
  <c r="H1975" i="14" s="1"/>
  <c r="H1976" i="14" a="1"/>
  <c r="H1976" i="14" s="1"/>
  <c r="H1977" i="14" a="1"/>
  <c r="H1977" i="14" s="1"/>
  <c r="H1978" i="14" a="1"/>
  <c r="H1978" i="14" s="1"/>
  <c r="H1979" i="14" a="1"/>
  <c r="H1979" i="14" s="1"/>
  <c r="H1980" i="14" a="1"/>
  <c r="H1980" i="14" s="1"/>
  <c r="H1981" i="14" a="1"/>
  <c r="H1981" i="14" s="1"/>
  <c r="H1982" i="14" a="1"/>
  <c r="H1982" i="14" s="1"/>
  <c r="H1983" i="14" a="1"/>
  <c r="H1983" i="14" s="1"/>
  <c r="H1984" i="14" a="1"/>
  <c r="H1984" i="14" s="1"/>
  <c r="H1985" i="14" a="1"/>
  <c r="H1985" i="14" s="1"/>
  <c r="H1986" i="14" a="1"/>
  <c r="H1986" i="14" s="1"/>
  <c r="H1987" i="14" a="1"/>
  <c r="H1987" i="14" s="1"/>
  <c r="H1988" i="14" a="1"/>
  <c r="H1988" i="14" s="1"/>
  <c r="H1989" i="14" a="1"/>
  <c r="H1989" i="14" s="1"/>
  <c r="H1990" i="14" a="1"/>
  <c r="H1990" i="14" s="1"/>
  <c r="H1991" i="14" a="1"/>
  <c r="H1991" i="14" s="1"/>
  <c r="H1992" i="14" a="1"/>
  <c r="H1992" i="14" s="1"/>
  <c r="H1993" i="14" a="1"/>
  <c r="H1993" i="14" s="1"/>
  <c r="H1994" i="14" a="1"/>
  <c r="H1994" i="14" s="1"/>
  <c r="H1995" i="14" a="1"/>
  <c r="H1995" i="14" s="1"/>
  <c r="H1996" i="14" a="1"/>
  <c r="H1996" i="14" s="1"/>
  <c r="H1997" i="14" a="1"/>
  <c r="H1997" i="14" s="1"/>
  <c r="H1998" i="14" a="1"/>
  <c r="H1998" i="14" s="1"/>
  <c r="H1999" i="14" a="1"/>
  <c r="H1999" i="14" s="1"/>
  <c r="H2000" i="14" a="1"/>
  <c r="H2000" i="14" s="1"/>
  <c r="H2001" i="14" a="1"/>
  <c r="H2001" i="14" s="1"/>
  <c r="H2002" i="14" a="1"/>
  <c r="H2002" i="14" s="1"/>
  <c r="H2003" i="14" a="1"/>
  <c r="H2003" i="14" s="1"/>
  <c r="H2004" i="14" a="1"/>
  <c r="H2004" i="14" s="1"/>
  <c r="H2005" i="14" a="1"/>
  <c r="H2005" i="14" s="1"/>
  <c r="H2006" i="14" a="1"/>
  <c r="H2006" i="14" s="1"/>
  <c r="H2007" i="14" a="1"/>
  <c r="H2007" i="14" s="1"/>
  <c r="H2008" i="14" a="1"/>
  <c r="H2008" i="14" s="1"/>
  <c r="H2009" i="14" a="1"/>
  <c r="H2009" i="14" s="1"/>
  <c r="H2010" i="14" a="1"/>
  <c r="H2010" i="14" s="1"/>
  <c r="H2011" i="14" a="1"/>
  <c r="H2011" i="14" s="1"/>
  <c r="H2012" i="14" a="1"/>
  <c r="H2012" i="14" s="1"/>
  <c r="H2013" i="14" a="1"/>
  <c r="H2013" i="14" s="1"/>
  <c r="H2014" i="14" a="1"/>
  <c r="H2014" i="14" s="1"/>
  <c r="H2015" i="14" a="1"/>
  <c r="H2015" i="14" s="1"/>
  <c r="H2016" i="14" a="1"/>
  <c r="H2016" i="14" s="1"/>
  <c r="H2017" i="14" a="1"/>
  <c r="H2017" i="14" s="1"/>
  <c r="H2018" i="14" a="1"/>
  <c r="H2018" i="14" s="1"/>
  <c r="H2019" i="14" a="1"/>
  <c r="H2019" i="14" s="1"/>
  <c r="H2020" i="14" a="1"/>
  <c r="H2020" i="14" s="1"/>
  <c r="H2021" i="14" a="1"/>
  <c r="H2021" i="14" s="1"/>
  <c r="H2022" i="14" a="1"/>
  <c r="H2022" i="14" s="1"/>
  <c r="H2023" i="14" a="1"/>
  <c r="H2023" i="14" s="1"/>
  <c r="H2024" i="14" a="1"/>
  <c r="H2024" i="14" s="1"/>
  <c r="H2025" i="14" a="1"/>
  <c r="H2025" i="14" s="1"/>
  <c r="H2026" i="14" a="1"/>
  <c r="H2026" i="14" s="1"/>
  <c r="H2027" i="14" a="1"/>
  <c r="H2027" i="14" s="1"/>
  <c r="H2028" i="14" a="1"/>
  <c r="H2028" i="14" s="1"/>
  <c r="H2029" i="14" a="1"/>
  <c r="H2029" i="14" s="1"/>
  <c r="H2030" i="14" a="1"/>
  <c r="H2030" i="14" s="1"/>
  <c r="H2031" i="14" a="1"/>
  <c r="H2031" i="14" s="1"/>
  <c r="H2032" i="14" a="1"/>
  <c r="H2032" i="14" s="1"/>
  <c r="H2033" i="14" a="1"/>
  <c r="H2033" i="14" s="1"/>
  <c r="H2034" i="14" a="1"/>
  <c r="H2034" i="14" s="1"/>
  <c r="H2035" i="14" a="1"/>
  <c r="H2035" i="14" s="1"/>
  <c r="H2036" i="14" a="1"/>
  <c r="H2036" i="14" s="1"/>
  <c r="H2037" i="14" a="1"/>
  <c r="H2037" i="14" s="1"/>
  <c r="H2038" i="14" a="1"/>
  <c r="H2038" i="14" s="1"/>
  <c r="H2039" i="14" a="1"/>
  <c r="H2039" i="14" s="1"/>
  <c r="H2040" i="14" a="1"/>
  <c r="H2040" i="14" s="1"/>
  <c r="H2041" i="14" a="1"/>
  <c r="H2041" i="14" s="1"/>
  <c r="H2042" i="14" a="1"/>
  <c r="H2042" i="14" s="1"/>
  <c r="H2043" i="14" a="1"/>
  <c r="H2043" i="14" s="1"/>
  <c r="H2044" i="14" a="1"/>
  <c r="H2044" i="14" s="1"/>
  <c r="H2045" i="14" a="1"/>
  <c r="H2045" i="14" s="1"/>
  <c r="H2046" i="14" a="1"/>
  <c r="H2046" i="14" s="1"/>
  <c r="H2047" i="14" a="1"/>
  <c r="H2047" i="14" s="1"/>
  <c r="H2048" i="14" a="1"/>
  <c r="H2048" i="14" s="1"/>
  <c r="H2049" i="14" a="1"/>
  <c r="H2049" i="14" s="1"/>
  <c r="H2050" i="14" a="1"/>
  <c r="H2050" i="14" s="1"/>
  <c r="H2051" i="14" a="1"/>
  <c r="H2051" i="14" s="1"/>
  <c r="H2052" i="14" a="1"/>
  <c r="H2052" i="14" s="1"/>
  <c r="H2053" i="14" a="1"/>
  <c r="H2053" i="14" s="1"/>
  <c r="H2054" i="14" a="1"/>
  <c r="H2054" i="14" s="1"/>
  <c r="H2055" i="14" a="1"/>
  <c r="H2055" i="14" s="1"/>
  <c r="H2056" i="14" a="1"/>
  <c r="H2056" i="14" s="1"/>
  <c r="H2057" i="14" a="1"/>
  <c r="H2057" i="14" s="1"/>
  <c r="H2058" i="14" a="1"/>
  <c r="H2058" i="14" s="1"/>
  <c r="H2059" i="14" a="1"/>
  <c r="H2059" i="14" s="1"/>
  <c r="H2060" i="14" a="1"/>
  <c r="H2060" i="14" s="1"/>
  <c r="H2061" i="14" a="1"/>
  <c r="H2061" i="14" s="1"/>
  <c r="H2062" i="14" a="1"/>
  <c r="H2062" i="14" s="1"/>
  <c r="H2063" i="14" a="1"/>
  <c r="H2063" i="14" s="1"/>
  <c r="H2064" i="14" a="1"/>
  <c r="H2064" i="14" s="1"/>
  <c r="H2065" i="14" a="1"/>
  <c r="H2065" i="14" s="1"/>
  <c r="H2066" i="14" a="1"/>
  <c r="H2066" i="14" s="1"/>
  <c r="H2067" i="14" a="1"/>
  <c r="H2067" i="14" s="1"/>
  <c r="H2068" i="14" a="1"/>
  <c r="H2068" i="14" s="1"/>
  <c r="H2069" i="14" a="1"/>
  <c r="H2069" i="14" s="1"/>
  <c r="H2070" i="14" a="1"/>
  <c r="H2070" i="14" s="1"/>
  <c r="H2071" i="14" a="1"/>
  <c r="H2071" i="14" s="1"/>
  <c r="H2072" i="14" a="1"/>
  <c r="H2072" i="14" s="1"/>
  <c r="H2073" i="14" a="1"/>
  <c r="H2073" i="14" s="1"/>
  <c r="H2074" i="14" a="1"/>
  <c r="H2074" i="14" s="1"/>
  <c r="H2075" i="14" a="1"/>
  <c r="H2075" i="14" s="1"/>
  <c r="H2076" i="14" a="1"/>
  <c r="H2076" i="14" s="1"/>
  <c r="H2077" i="14" a="1"/>
  <c r="H2077" i="14" s="1"/>
  <c r="H2078" i="14" a="1"/>
  <c r="H2078" i="14" s="1"/>
  <c r="H2079" i="14" a="1"/>
  <c r="H2079" i="14" s="1"/>
  <c r="H2080" i="14" a="1"/>
  <c r="H2080" i="14" s="1"/>
  <c r="H2081" i="14" a="1"/>
  <c r="H2081" i="14" s="1"/>
  <c r="H2082" i="14" a="1"/>
  <c r="H2082" i="14" s="1"/>
  <c r="H2083" i="14" a="1"/>
  <c r="H2083" i="14" s="1"/>
  <c r="H2084" i="14" a="1"/>
  <c r="H2084" i="14" s="1"/>
  <c r="H2085" i="14" a="1"/>
  <c r="H2085" i="14" s="1"/>
  <c r="H2086" i="14" a="1"/>
  <c r="H2086" i="14" s="1"/>
  <c r="H2087" i="14" a="1"/>
  <c r="H2087" i="14" s="1"/>
  <c r="H2088" i="14" a="1"/>
  <c r="H2088" i="14" s="1"/>
  <c r="H2089" i="14" a="1"/>
  <c r="H2089" i="14" s="1"/>
  <c r="H2090" i="14" a="1"/>
  <c r="H2090" i="14" s="1"/>
  <c r="H2091" i="14" a="1"/>
  <c r="H2091" i="14" s="1"/>
  <c r="H2092" i="14" a="1"/>
  <c r="H2092" i="14" s="1"/>
  <c r="H2093" i="14" a="1"/>
  <c r="H2093" i="14" s="1"/>
  <c r="H2094" i="14" a="1"/>
  <c r="H2094" i="14" s="1"/>
  <c r="H2095" i="14" a="1"/>
  <c r="H2095" i="14" s="1"/>
  <c r="H2096" i="14" a="1"/>
  <c r="H2096" i="14" s="1"/>
  <c r="H2097" i="14" a="1"/>
  <c r="H2097" i="14" s="1"/>
  <c r="H2098" i="14" a="1"/>
  <c r="H2098" i="14" s="1"/>
  <c r="H2099" i="14" a="1"/>
  <c r="H2099" i="14" s="1"/>
  <c r="H2100" i="14" a="1"/>
  <c r="H2100" i="14" s="1"/>
  <c r="H2101" i="14" a="1"/>
  <c r="H2101" i="14" s="1"/>
  <c r="H2102" i="14" a="1"/>
  <c r="H2102" i="14" s="1"/>
  <c r="H2103" i="14" a="1"/>
  <c r="H2103" i="14" s="1"/>
  <c r="H2104" i="14" a="1"/>
  <c r="H2104" i="14" s="1"/>
  <c r="H2105" i="14" a="1"/>
  <c r="H2105" i="14" s="1"/>
  <c r="H2106" i="14" a="1"/>
  <c r="H2106" i="14" s="1"/>
  <c r="H2107" i="14" a="1"/>
  <c r="H2107" i="14" s="1"/>
  <c r="H2108" i="14" a="1"/>
  <c r="H2108" i="14" s="1"/>
  <c r="H2109" i="14" a="1"/>
  <c r="H2109" i="14" s="1"/>
  <c r="H2110" i="14" a="1"/>
  <c r="H2110" i="14" s="1"/>
  <c r="H2111" i="14" a="1"/>
  <c r="H2111" i="14" s="1"/>
  <c r="H2112" i="14" a="1"/>
  <c r="H2112" i="14" s="1"/>
  <c r="H2113" i="14" a="1"/>
  <c r="H2113" i="14" s="1"/>
  <c r="H2114" i="14" a="1"/>
  <c r="H2114" i="14" s="1"/>
  <c r="H2115" i="14" a="1"/>
  <c r="H2115" i="14" s="1"/>
  <c r="H2116" i="14" a="1"/>
  <c r="H2116" i="14" s="1"/>
  <c r="H2117" i="14" a="1"/>
  <c r="H2117" i="14" s="1"/>
  <c r="H2118" i="14" a="1"/>
  <c r="H2118" i="14" s="1"/>
  <c r="H2119" i="14" a="1"/>
  <c r="H2119" i="14" s="1"/>
  <c r="H2120" i="14" a="1"/>
  <c r="H2120" i="14" s="1"/>
  <c r="H2121" i="14" a="1"/>
  <c r="H2121" i="14" s="1"/>
  <c r="H2122" i="14" a="1"/>
  <c r="H2122" i="14" s="1"/>
  <c r="H2123" i="14" a="1"/>
  <c r="H2123" i="14" s="1"/>
  <c r="H2124" i="14" a="1"/>
  <c r="H2124" i="14" s="1"/>
  <c r="H2125" i="14" a="1"/>
  <c r="H2125" i="14" s="1"/>
  <c r="H2126" i="14" a="1"/>
  <c r="H2126" i="14" s="1"/>
  <c r="H2127" i="14" a="1"/>
  <c r="H2127" i="14" s="1"/>
  <c r="H2128" i="14" a="1"/>
  <c r="H2128" i="14" s="1"/>
  <c r="H2129" i="14" a="1"/>
  <c r="H2129" i="14" s="1"/>
  <c r="H2130" i="14" a="1"/>
  <c r="H2130" i="14" s="1"/>
  <c r="H2131" i="14" a="1"/>
  <c r="H2131" i="14" s="1"/>
  <c r="H2132" i="14" a="1"/>
  <c r="H2132" i="14" s="1"/>
  <c r="H2133" i="14" a="1"/>
  <c r="H2133" i="14" s="1"/>
  <c r="H2134" i="14" a="1"/>
  <c r="H2134" i="14" s="1"/>
  <c r="H2135" i="14" a="1"/>
  <c r="H2135" i="14" s="1"/>
  <c r="H2136" i="14" a="1"/>
  <c r="H2136" i="14" s="1"/>
  <c r="H2137" i="14" a="1"/>
  <c r="H2137" i="14" s="1"/>
  <c r="H2138" i="14" a="1"/>
  <c r="H2138" i="14" s="1"/>
  <c r="H2139" i="14" a="1"/>
  <c r="H2139" i="14" s="1"/>
  <c r="H2140" i="14" a="1"/>
  <c r="H2140" i="14" s="1"/>
  <c r="H2141" i="14" a="1"/>
  <c r="H2141" i="14" s="1"/>
  <c r="H2142" i="14" a="1"/>
  <c r="H2142" i="14" s="1"/>
  <c r="H2143" i="14" a="1"/>
  <c r="H2143" i="14" s="1"/>
  <c r="H2144" i="14" a="1"/>
  <c r="H2144" i="14" s="1"/>
  <c r="H2145" i="14" a="1"/>
  <c r="H2145" i="14" s="1"/>
  <c r="H2146" i="14" a="1"/>
  <c r="H2146" i="14" s="1"/>
  <c r="H2147" i="14" a="1"/>
  <c r="H2147" i="14" s="1"/>
  <c r="H2148" i="14" a="1"/>
  <c r="H2148" i="14" s="1"/>
  <c r="H2149" i="14" a="1"/>
  <c r="H2149" i="14" s="1"/>
  <c r="H2150" i="14" a="1"/>
  <c r="H2150" i="14" s="1"/>
  <c r="H2151" i="14" a="1"/>
  <c r="H2151" i="14" s="1"/>
  <c r="H2152" i="14" a="1"/>
  <c r="H2152" i="14" s="1"/>
  <c r="H2153" i="14" a="1"/>
  <c r="H2153" i="14" s="1"/>
  <c r="H2154" i="14" a="1"/>
  <c r="H2154" i="14" s="1"/>
  <c r="H2155" i="14" a="1"/>
  <c r="H2155" i="14" s="1"/>
  <c r="H2156" i="14" a="1"/>
  <c r="H2156" i="14" s="1"/>
  <c r="H2157" i="14" a="1"/>
  <c r="H2157" i="14" s="1"/>
  <c r="H2158" i="14" a="1"/>
  <c r="H2158" i="14" s="1"/>
  <c r="H2159" i="14" a="1"/>
  <c r="H2159" i="14" s="1"/>
  <c r="H2160" i="14" a="1"/>
  <c r="H2160" i="14" s="1"/>
  <c r="H2161" i="14" a="1"/>
  <c r="H2161" i="14" s="1"/>
  <c r="H2162" i="14" a="1"/>
  <c r="H2162" i="14" s="1"/>
  <c r="H2163" i="14" a="1"/>
  <c r="H2163" i="14" s="1"/>
  <c r="H2164" i="14" a="1"/>
  <c r="H2164" i="14" s="1"/>
  <c r="H2165" i="14" a="1"/>
  <c r="H2165" i="14" s="1"/>
  <c r="H2166" i="14" a="1"/>
  <c r="H2166" i="14" s="1"/>
  <c r="H2167" i="14" a="1"/>
  <c r="H2167" i="14" s="1"/>
  <c r="H2168" i="14" a="1"/>
  <c r="H2168" i="14" s="1"/>
  <c r="H2169" i="14" a="1"/>
  <c r="H2169" i="14" s="1"/>
  <c r="H2170" i="14" a="1"/>
  <c r="H2170" i="14" s="1"/>
  <c r="H2171" i="14" a="1"/>
  <c r="H2171" i="14" s="1"/>
  <c r="H2172" i="14" a="1"/>
  <c r="H2172" i="14" s="1"/>
  <c r="H2173" i="14" a="1"/>
  <c r="H2173" i="14" s="1"/>
  <c r="H2174" i="14" a="1"/>
  <c r="H2174" i="14" s="1"/>
  <c r="H2175" i="14" a="1"/>
  <c r="H2175" i="14" s="1"/>
  <c r="H2176" i="14" a="1"/>
  <c r="H2176" i="14" s="1"/>
  <c r="H2177" i="14" a="1"/>
  <c r="H2177" i="14" s="1"/>
  <c r="H2178" i="14" a="1"/>
  <c r="H2178" i="14" s="1"/>
  <c r="H2179" i="14" a="1"/>
  <c r="H2179" i="14" s="1"/>
  <c r="H2180" i="14" a="1"/>
  <c r="H2180" i="14" s="1"/>
  <c r="H2181" i="14" a="1"/>
  <c r="H2181" i="14" s="1"/>
  <c r="H2182" i="14" a="1"/>
  <c r="H2182" i="14" s="1"/>
  <c r="H2183" i="14" a="1"/>
  <c r="H2183" i="14" s="1"/>
  <c r="H2184" i="14" a="1"/>
  <c r="H2184" i="14" s="1"/>
  <c r="H2185" i="14" a="1"/>
  <c r="H2185" i="14" s="1"/>
  <c r="H2186" i="14" a="1"/>
  <c r="H2186" i="14" s="1"/>
  <c r="H2187" i="14" a="1"/>
  <c r="H2187" i="14" s="1"/>
  <c r="H2188" i="14" a="1"/>
  <c r="H2188" i="14" s="1"/>
  <c r="H2189" i="14" a="1"/>
  <c r="H2189" i="14" s="1"/>
  <c r="H2190" i="14" a="1"/>
  <c r="H2190" i="14" s="1"/>
  <c r="H2191" i="14" a="1"/>
  <c r="H2191" i="14" s="1"/>
  <c r="H2192" i="14" a="1"/>
  <c r="H2192" i="14" s="1"/>
  <c r="H2193" i="14" a="1"/>
  <c r="H2193" i="14" s="1"/>
  <c r="H2194" i="14" a="1"/>
  <c r="H2194" i="14" s="1"/>
  <c r="H2195" i="14" a="1"/>
  <c r="H2195" i="14" s="1"/>
  <c r="H2196" i="14" a="1"/>
  <c r="H2196" i="14" s="1"/>
  <c r="H2197" i="14" a="1"/>
  <c r="H2197" i="14" s="1"/>
  <c r="H2198" i="14" a="1"/>
  <c r="H2198" i="14" s="1"/>
  <c r="H2199" i="14" a="1"/>
  <c r="H2199" i="14" s="1"/>
  <c r="H2200" i="14" a="1"/>
  <c r="H2200" i="14" s="1"/>
  <c r="H2201" i="14" a="1"/>
  <c r="H2201" i="14" s="1"/>
  <c r="H2202" i="14" a="1"/>
  <c r="H2202" i="14" s="1"/>
  <c r="H2203" i="14" a="1"/>
  <c r="H2203" i="14" s="1"/>
  <c r="H2204" i="14" a="1"/>
  <c r="H2204" i="14" s="1"/>
  <c r="H2205" i="14" a="1"/>
  <c r="H2205" i="14" s="1"/>
  <c r="H2206" i="14" a="1"/>
  <c r="H2206" i="14" s="1"/>
  <c r="H2207" i="14" a="1"/>
  <c r="H2207" i="14" s="1"/>
  <c r="H2208" i="14" a="1"/>
  <c r="H2208" i="14" s="1"/>
  <c r="H2209" i="14" a="1"/>
  <c r="H2209" i="14" s="1"/>
  <c r="H2210" i="14" a="1"/>
  <c r="H2210" i="14" s="1"/>
  <c r="H2211" i="14" a="1"/>
  <c r="H2211" i="14" s="1"/>
  <c r="H2212" i="14" a="1"/>
  <c r="H2212" i="14" s="1"/>
  <c r="H2213" i="14" a="1"/>
  <c r="H2213" i="14" s="1"/>
  <c r="H2214" i="14" a="1"/>
  <c r="H2214" i="14" s="1"/>
  <c r="H2215" i="14" a="1"/>
  <c r="H2215" i="14" s="1"/>
  <c r="H2216" i="14" a="1"/>
  <c r="H2216" i="14" s="1"/>
  <c r="H2217" i="14" a="1"/>
  <c r="H2217" i="14" s="1"/>
  <c r="H2218" i="14" a="1"/>
  <c r="H2218" i="14" s="1"/>
  <c r="H2219" i="14" a="1"/>
  <c r="H2219" i="14" s="1"/>
  <c r="H2220" i="14" a="1"/>
  <c r="H2220" i="14" s="1"/>
  <c r="H2221" i="14" a="1"/>
  <c r="H2221" i="14" s="1"/>
  <c r="H2222" i="14" a="1"/>
  <c r="H2222" i="14" s="1"/>
  <c r="H2223" i="14" a="1"/>
  <c r="H2223" i="14" s="1"/>
  <c r="H2224" i="14" a="1"/>
  <c r="H2224" i="14" s="1"/>
  <c r="H2225" i="14" a="1"/>
  <c r="H2225" i="14" s="1"/>
  <c r="H2226" i="14" a="1"/>
  <c r="H2226" i="14" s="1"/>
  <c r="H2227" i="14" a="1"/>
  <c r="H2227" i="14" s="1"/>
  <c r="H2228" i="14" a="1"/>
  <c r="H2228" i="14" s="1"/>
  <c r="H2229" i="14" a="1"/>
  <c r="H2229" i="14" s="1"/>
  <c r="H2230" i="14" a="1"/>
  <c r="H2230" i="14" s="1"/>
  <c r="H2231" i="14" a="1"/>
  <c r="H2231" i="14" s="1"/>
  <c r="H2232" i="14" a="1"/>
  <c r="H2232" i="14" s="1"/>
  <c r="H2233" i="14" a="1"/>
  <c r="H2233" i="14" s="1"/>
  <c r="H2234" i="14" a="1"/>
  <c r="H2234" i="14" s="1"/>
  <c r="H2235" i="14" a="1"/>
  <c r="H2235" i="14" s="1"/>
  <c r="H2236" i="14" a="1"/>
  <c r="H2236" i="14" s="1"/>
  <c r="H2237" i="14" a="1"/>
  <c r="H2237" i="14" s="1"/>
  <c r="H2238" i="14" a="1"/>
  <c r="H2238" i="14" s="1"/>
  <c r="H2239" i="14" a="1"/>
  <c r="H2239" i="14" s="1"/>
  <c r="H2240" i="14" a="1"/>
  <c r="H2240" i="14" s="1"/>
  <c r="H2241" i="14" a="1"/>
  <c r="H2241" i="14" s="1"/>
  <c r="H2242" i="14" a="1"/>
  <c r="H2242" i="14" s="1"/>
  <c r="H2243" i="14" a="1"/>
  <c r="H2243" i="14" s="1"/>
  <c r="H2244" i="14" a="1"/>
  <c r="H2244" i="14" s="1"/>
  <c r="H2245" i="14" a="1"/>
  <c r="H2245" i="14" s="1"/>
  <c r="H2246" i="14" a="1"/>
  <c r="H2246" i="14" s="1"/>
  <c r="H2247" i="14" a="1"/>
  <c r="H2247" i="14" s="1"/>
  <c r="H2248" i="14" a="1"/>
  <c r="H2248" i="14" s="1"/>
  <c r="H2249" i="14" a="1"/>
  <c r="H2249" i="14" s="1"/>
  <c r="H2250" i="14" a="1"/>
  <c r="H2250" i="14" s="1"/>
  <c r="H2251" i="14" a="1"/>
  <c r="H2251" i="14" s="1"/>
  <c r="H2252" i="14" a="1"/>
  <c r="H2252" i="14" s="1"/>
  <c r="H2253" i="14" a="1"/>
  <c r="H2253" i="14" s="1"/>
  <c r="H2254" i="14" a="1"/>
  <c r="H2254" i="14" s="1"/>
  <c r="H2255" i="14" a="1"/>
  <c r="H2255" i="14" s="1"/>
  <c r="H2256" i="14" a="1"/>
  <c r="H2256" i="14" s="1"/>
  <c r="H2257" i="14" a="1"/>
  <c r="H2257" i="14" s="1"/>
  <c r="H2258" i="14" a="1"/>
  <c r="H2258" i="14" s="1"/>
  <c r="H2259" i="14" a="1"/>
  <c r="H2259" i="14" s="1"/>
  <c r="H2260" i="14" a="1"/>
  <c r="H2260" i="14" s="1"/>
  <c r="H2261" i="14" a="1"/>
  <c r="H2261" i="14" s="1"/>
  <c r="H2262" i="14" a="1"/>
  <c r="H2262" i="14" s="1"/>
  <c r="H2263" i="14" a="1"/>
  <c r="H2263" i="14" s="1"/>
  <c r="H2264" i="14" a="1"/>
  <c r="H2264" i="14" s="1"/>
  <c r="H2265" i="14" a="1"/>
  <c r="H2265" i="14" s="1"/>
  <c r="H2266" i="14" a="1"/>
  <c r="H2266" i="14" s="1"/>
  <c r="H2267" i="14" a="1"/>
  <c r="H2267" i="14" s="1"/>
  <c r="H2268" i="14" a="1"/>
  <c r="H2268" i="14" s="1"/>
  <c r="H2269" i="14" a="1"/>
  <c r="H2269" i="14" s="1"/>
  <c r="H2270" i="14" a="1"/>
  <c r="H2270" i="14" s="1"/>
  <c r="H2271" i="14" a="1"/>
  <c r="H2271" i="14" s="1"/>
  <c r="H2272" i="14" a="1"/>
  <c r="H2272" i="14" s="1"/>
  <c r="H2273" i="14" a="1"/>
  <c r="H2273" i="14" s="1"/>
  <c r="H2274" i="14" a="1"/>
  <c r="H2274" i="14" s="1"/>
  <c r="H2275" i="14" a="1"/>
  <c r="H2275" i="14" s="1"/>
  <c r="H2276" i="14" a="1"/>
  <c r="H2276" i="14" s="1"/>
  <c r="H2277" i="14" a="1"/>
  <c r="H2277" i="14" s="1"/>
  <c r="H2278" i="14" a="1"/>
  <c r="H2278" i="14" s="1"/>
  <c r="H2279" i="14" a="1"/>
  <c r="H2279" i="14" s="1"/>
  <c r="H2280" i="14" a="1"/>
  <c r="H2280" i="14" s="1"/>
  <c r="H2281" i="14" a="1"/>
  <c r="H2281" i="14" s="1"/>
  <c r="H2282" i="14" a="1"/>
  <c r="H2282" i="14" s="1"/>
  <c r="H2283" i="14" a="1"/>
  <c r="H2283" i="14" s="1"/>
  <c r="H2284" i="14" a="1"/>
  <c r="H2284" i="14" s="1"/>
  <c r="H2285" i="14" a="1"/>
  <c r="H2285" i="14" s="1"/>
  <c r="H2286" i="14" a="1"/>
  <c r="H2286" i="14" s="1"/>
  <c r="H2287" i="14" a="1"/>
  <c r="H2287" i="14" s="1"/>
  <c r="H2288" i="14" a="1"/>
  <c r="H2288" i="14" s="1"/>
  <c r="H2289" i="14" a="1"/>
  <c r="H2289" i="14" s="1"/>
  <c r="H2290" i="14" a="1"/>
  <c r="H2290" i="14" s="1"/>
  <c r="H2291" i="14" a="1"/>
  <c r="H2291" i="14" s="1"/>
  <c r="H2292" i="14" a="1"/>
  <c r="H2292" i="14" s="1"/>
  <c r="H2293" i="14" a="1"/>
  <c r="H2293" i="14" s="1"/>
  <c r="H2294" i="14" a="1"/>
  <c r="H2294" i="14" s="1"/>
  <c r="H2295" i="14" a="1"/>
  <c r="H2295" i="14" s="1"/>
  <c r="H2296" i="14" a="1"/>
  <c r="H2296" i="14" s="1"/>
  <c r="H2297" i="14" a="1"/>
  <c r="H2297" i="14" s="1"/>
  <c r="H2298" i="14" a="1"/>
  <c r="H2298" i="14" s="1"/>
  <c r="H2299" i="14" a="1"/>
  <c r="H2299" i="14" s="1"/>
  <c r="H2300" i="14" a="1"/>
  <c r="H2300" i="14" s="1"/>
  <c r="H2301" i="14" a="1"/>
  <c r="H2301" i="14" s="1"/>
  <c r="H2302" i="14" a="1"/>
  <c r="H2302" i="14" s="1"/>
  <c r="H2303" i="14" a="1"/>
  <c r="H2303" i="14" s="1"/>
  <c r="H2304" i="14" a="1"/>
  <c r="H2304" i="14" s="1"/>
  <c r="H2305" i="14" a="1"/>
  <c r="H2305" i="14" s="1"/>
  <c r="H2306" i="14" a="1"/>
  <c r="H2306" i="14" s="1"/>
  <c r="H2307" i="14" a="1"/>
  <c r="H2307" i="14" s="1"/>
  <c r="H2308" i="14" a="1"/>
  <c r="H2308" i="14" s="1"/>
  <c r="H2309" i="14" a="1"/>
  <c r="H2309" i="14" s="1"/>
  <c r="H2310" i="14" a="1"/>
  <c r="H2310" i="14" s="1"/>
  <c r="H2311" i="14" a="1"/>
  <c r="H2311" i="14" s="1"/>
  <c r="H2312" i="14" a="1"/>
  <c r="H2312" i="14" s="1"/>
  <c r="H2313" i="14" a="1"/>
  <c r="H2313" i="14" s="1"/>
  <c r="H2314" i="14" a="1"/>
  <c r="H2314" i="14" s="1"/>
  <c r="H2315" i="14" a="1"/>
  <c r="H2315" i="14" s="1"/>
  <c r="H2316" i="14" a="1"/>
  <c r="H2316" i="14" s="1"/>
  <c r="H2317" i="14" a="1"/>
  <c r="H2317" i="14" s="1"/>
  <c r="H2318" i="14" a="1"/>
  <c r="H2318" i="14" s="1"/>
  <c r="H2319" i="14" a="1"/>
  <c r="H2319" i="14" s="1"/>
  <c r="H2320" i="14" a="1"/>
  <c r="H2320" i="14" s="1"/>
  <c r="H2321" i="14" a="1"/>
  <c r="H2321" i="14" s="1"/>
  <c r="H2322" i="14" a="1"/>
  <c r="H2322" i="14" s="1"/>
  <c r="H2323" i="14" a="1"/>
  <c r="H2323" i="14" s="1"/>
  <c r="H2324" i="14" a="1"/>
  <c r="H2324" i="14" s="1"/>
  <c r="H2325" i="14" a="1"/>
  <c r="H2325" i="14" s="1"/>
  <c r="H2326" i="14" a="1"/>
  <c r="H2326" i="14" s="1"/>
  <c r="H2327" i="14" a="1"/>
  <c r="H2327" i="14" s="1"/>
  <c r="H2328" i="14" a="1"/>
  <c r="H2328" i="14" s="1"/>
  <c r="H2329" i="14" a="1"/>
  <c r="H2329" i="14" s="1"/>
  <c r="H2330" i="14" a="1"/>
  <c r="H2330" i="14" s="1"/>
  <c r="H2331" i="14" a="1"/>
  <c r="H2331" i="14" s="1"/>
  <c r="H2332" i="14" a="1"/>
  <c r="H2332" i="14" s="1"/>
  <c r="H2333" i="14" a="1"/>
  <c r="H2333" i="14" s="1"/>
  <c r="H2334" i="14" a="1"/>
  <c r="H2334" i="14" s="1"/>
  <c r="H2335" i="14" a="1"/>
  <c r="H2335" i="14" s="1"/>
  <c r="H2336" i="14" a="1"/>
  <c r="H2336" i="14" s="1"/>
  <c r="H2337" i="14" a="1"/>
  <c r="H2337" i="14" s="1"/>
  <c r="H2338" i="14" a="1"/>
  <c r="H2338" i="14" s="1"/>
  <c r="H2339" i="14" a="1"/>
  <c r="H2339" i="14" s="1"/>
  <c r="H2340" i="14" a="1"/>
  <c r="H2340" i="14" s="1"/>
  <c r="H2341" i="14" a="1"/>
  <c r="H2341" i="14" s="1"/>
  <c r="H2342" i="14" a="1"/>
  <c r="H2342" i="14" s="1"/>
  <c r="H2343" i="14" a="1"/>
  <c r="H2343" i="14" s="1"/>
  <c r="H2344" i="14" a="1"/>
  <c r="H2344" i="14" s="1"/>
  <c r="H2345" i="14" a="1"/>
  <c r="H2345" i="14" s="1"/>
  <c r="H2346" i="14" a="1"/>
  <c r="H2346" i="14" s="1"/>
  <c r="H2347" i="14" a="1"/>
  <c r="H2347" i="14" s="1"/>
  <c r="H2348" i="14" a="1"/>
  <c r="H2348" i="14" s="1"/>
  <c r="H2349" i="14" a="1"/>
  <c r="H2349" i="14" s="1"/>
  <c r="H2350" i="14" a="1"/>
  <c r="H2350" i="14" s="1"/>
  <c r="H2351" i="14" a="1"/>
  <c r="H2351" i="14" s="1"/>
  <c r="H2352" i="14" a="1"/>
  <c r="H2352" i="14" s="1"/>
  <c r="H2353" i="14" a="1"/>
  <c r="H2353" i="14" s="1"/>
  <c r="H2354" i="14" a="1"/>
  <c r="H2354" i="14" s="1"/>
  <c r="H2355" i="14" a="1"/>
  <c r="H2355" i="14" s="1"/>
  <c r="H2356" i="14" a="1"/>
  <c r="H2356" i="14" s="1"/>
  <c r="H2357" i="14" a="1"/>
  <c r="H2357" i="14" s="1"/>
  <c r="H2358" i="14" a="1"/>
  <c r="H2358" i="14" s="1"/>
  <c r="H2359" i="14" a="1"/>
  <c r="H2359" i="14" s="1"/>
  <c r="H2360" i="14" a="1"/>
  <c r="H2360" i="14" s="1"/>
  <c r="H2361" i="14" a="1"/>
  <c r="H2361" i="14" s="1"/>
  <c r="H2362" i="14" a="1"/>
  <c r="H2362" i="14" s="1"/>
  <c r="H2363" i="14" a="1"/>
  <c r="H2363" i="14" s="1"/>
  <c r="H2364" i="14" a="1"/>
  <c r="H2364" i="14" s="1"/>
  <c r="H2365" i="14" a="1"/>
  <c r="H2365" i="14" s="1"/>
  <c r="H2366" i="14" a="1"/>
  <c r="H2366" i="14" s="1"/>
  <c r="H2367" i="14" a="1"/>
  <c r="H2367" i="14" s="1"/>
  <c r="H2368" i="14" a="1"/>
  <c r="H2368" i="14" s="1"/>
  <c r="H2369" i="14" a="1"/>
  <c r="H2369" i="14" s="1"/>
  <c r="H2370" i="14" a="1"/>
  <c r="H2370" i="14" s="1"/>
  <c r="H2371" i="14" a="1"/>
  <c r="H2371" i="14" s="1"/>
  <c r="H2372" i="14" a="1"/>
  <c r="H2372" i="14" s="1"/>
  <c r="H2373" i="14" a="1"/>
  <c r="H2373" i="14" s="1"/>
  <c r="H2374" i="14" a="1"/>
  <c r="H2374" i="14" s="1"/>
  <c r="H2375" i="14" a="1"/>
  <c r="H2375" i="14" s="1"/>
  <c r="H2376" i="14" a="1"/>
  <c r="H2376" i="14" s="1"/>
  <c r="H2377" i="14" a="1"/>
  <c r="H2377" i="14" s="1"/>
  <c r="H2378" i="14" a="1"/>
  <c r="H2378" i="14" s="1"/>
  <c r="H2379" i="14" a="1"/>
  <c r="H2379" i="14" s="1"/>
  <c r="H2380" i="14" a="1"/>
  <c r="H2380" i="14" s="1"/>
  <c r="H2381" i="14" a="1"/>
  <c r="H2381" i="14" s="1"/>
  <c r="H2382" i="14" a="1"/>
  <c r="H2382" i="14" s="1"/>
  <c r="H2383" i="14" a="1"/>
  <c r="H2383" i="14" s="1"/>
  <c r="H2384" i="14" a="1"/>
  <c r="H2384" i="14" s="1"/>
  <c r="H2385" i="14" a="1"/>
  <c r="H2385" i="14" s="1"/>
  <c r="H2386" i="14" a="1"/>
  <c r="H2386" i="14" s="1"/>
  <c r="H2387" i="14" a="1"/>
  <c r="H2387" i="14" s="1"/>
  <c r="H2388" i="14" a="1"/>
  <c r="H2388" i="14" s="1"/>
  <c r="H2389" i="14" a="1"/>
  <c r="H2389" i="14" s="1"/>
  <c r="H2390" i="14" a="1"/>
  <c r="H2390" i="14" s="1"/>
  <c r="H2391" i="14" a="1"/>
  <c r="H2391" i="14" s="1"/>
  <c r="H2392" i="14" a="1"/>
  <c r="H2392" i="14" s="1"/>
  <c r="H2393" i="14" a="1"/>
  <c r="H2393" i="14" s="1"/>
  <c r="H2394" i="14" a="1"/>
  <c r="H2394" i="14" s="1"/>
  <c r="H2395" i="14" a="1"/>
  <c r="H2395" i="14" s="1"/>
  <c r="H2396" i="14" a="1"/>
  <c r="H2396" i="14" s="1"/>
  <c r="H2397" i="14" a="1"/>
  <c r="H2397" i="14" s="1"/>
  <c r="H2398" i="14" a="1"/>
  <c r="H2398" i="14" s="1"/>
  <c r="H2399" i="14" a="1"/>
  <c r="H2399" i="14" s="1"/>
  <c r="H2400" i="14" a="1"/>
  <c r="H2400" i="14" s="1"/>
  <c r="H2401" i="14" a="1"/>
  <c r="H2401" i="14" s="1"/>
  <c r="H2402" i="14" a="1"/>
  <c r="H2402" i="14" s="1"/>
  <c r="H2403" i="14" a="1"/>
  <c r="H2403" i="14" s="1"/>
  <c r="H2404" i="14" a="1"/>
  <c r="H2404" i="14" s="1"/>
  <c r="H2405" i="14" a="1"/>
  <c r="H2405" i="14" s="1"/>
  <c r="H2406" i="14" a="1"/>
  <c r="H2406" i="14" s="1"/>
  <c r="H2407" i="14" a="1"/>
  <c r="H2407" i="14" s="1"/>
  <c r="H2408" i="14" a="1"/>
  <c r="H2408" i="14" s="1"/>
  <c r="H2409" i="14" a="1"/>
  <c r="H2409" i="14" s="1"/>
  <c r="H2410" i="14" a="1"/>
  <c r="H2410" i="14" s="1"/>
  <c r="H2411" i="14" a="1"/>
  <c r="H2411" i="14" s="1"/>
  <c r="H2412" i="14" a="1"/>
  <c r="H2412" i="14" s="1"/>
  <c r="H2413" i="14" a="1"/>
  <c r="H2413" i="14" s="1"/>
  <c r="H2414" i="14" a="1"/>
  <c r="H2414" i="14" s="1"/>
  <c r="H2415" i="14" a="1"/>
  <c r="H2415" i="14" s="1"/>
  <c r="H2416" i="14" a="1"/>
  <c r="H2416" i="14" s="1"/>
  <c r="H2417" i="14" a="1"/>
  <c r="H2417" i="14" s="1"/>
  <c r="H2418" i="14" a="1"/>
  <c r="H2418" i="14" s="1"/>
  <c r="H2419" i="14" a="1"/>
  <c r="H2419" i="14" s="1"/>
  <c r="H2420" i="14" a="1"/>
  <c r="H2420" i="14" s="1"/>
  <c r="H2421" i="14" a="1"/>
  <c r="H2421" i="14" s="1"/>
  <c r="H2422" i="14" a="1"/>
  <c r="H2422" i="14" s="1"/>
  <c r="H2423" i="14" a="1"/>
  <c r="H2423" i="14" s="1"/>
  <c r="H2424" i="14" a="1"/>
  <c r="H2424" i="14" s="1"/>
  <c r="H2425" i="14" a="1"/>
  <c r="H2425" i="14" s="1"/>
  <c r="H2426" i="14" a="1"/>
  <c r="H2426" i="14" s="1"/>
  <c r="H2427" i="14" a="1"/>
  <c r="H2427" i="14" s="1"/>
  <c r="H2428" i="14" a="1"/>
  <c r="H2428" i="14" s="1"/>
  <c r="H2429" i="14" a="1"/>
  <c r="H2429" i="14" s="1"/>
  <c r="H2430" i="14" a="1"/>
  <c r="H2430" i="14" s="1"/>
  <c r="H2431" i="14" a="1"/>
  <c r="H2431" i="14" s="1"/>
  <c r="H2432" i="14" a="1"/>
  <c r="H2432" i="14" s="1"/>
  <c r="H2433" i="14" a="1"/>
  <c r="H2433" i="14" s="1"/>
  <c r="H2434" i="14" a="1"/>
  <c r="H2434" i="14" s="1"/>
  <c r="H2435" i="14" a="1"/>
  <c r="H2435" i="14" s="1"/>
  <c r="H2436" i="14" a="1"/>
  <c r="H2436" i="14" s="1"/>
  <c r="H2437" i="14" a="1"/>
  <c r="H2437" i="14" s="1"/>
  <c r="H2438" i="14" a="1"/>
  <c r="H2438" i="14" s="1"/>
  <c r="H2439" i="14" a="1"/>
  <c r="H2439" i="14" s="1"/>
  <c r="H2440" i="14" a="1"/>
  <c r="H2440" i="14" s="1"/>
  <c r="H2441" i="14" a="1"/>
  <c r="H2441" i="14" s="1"/>
  <c r="H2442" i="14" a="1"/>
  <c r="H2442" i="14" s="1"/>
  <c r="H2443" i="14" a="1"/>
  <c r="H2443" i="14" s="1"/>
  <c r="H2444" i="14" a="1"/>
  <c r="H2444" i="14" s="1"/>
  <c r="H2445" i="14" a="1"/>
  <c r="H2445" i="14" s="1"/>
  <c r="H2446" i="14" a="1"/>
  <c r="H2446" i="14" s="1"/>
  <c r="H2447" i="14" a="1"/>
  <c r="H2447" i="14" s="1"/>
  <c r="H2448" i="14" a="1"/>
  <c r="H2448" i="14" s="1"/>
  <c r="H2449" i="14" a="1"/>
  <c r="H2449" i="14" s="1"/>
  <c r="H2450" i="14" a="1"/>
  <c r="H2450" i="14" s="1"/>
  <c r="H2451" i="14" a="1"/>
  <c r="H2451" i="14" s="1"/>
  <c r="H2452" i="14" a="1"/>
  <c r="H2452" i="14" s="1"/>
  <c r="H2453" i="14" a="1"/>
  <c r="H2453" i="14" s="1"/>
  <c r="H2454" i="14" a="1"/>
  <c r="H2454" i="14" s="1"/>
  <c r="H2455" i="14" a="1"/>
  <c r="H2455" i="14" s="1"/>
  <c r="H2456" i="14" a="1"/>
  <c r="H2456" i="14" s="1"/>
  <c r="H2457" i="14" a="1"/>
  <c r="H2457" i="14" s="1"/>
  <c r="H2458" i="14" a="1"/>
  <c r="H2458" i="14" s="1"/>
  <c r="H2459" i="14" a="1"/>
  <c r="H2459" i="14" s="1"/>
  <c r="H2460" i="14" a="1"/>
  <c r="H2460" i="14" s="1"/>
  <c r="H2461" i="14" a="1"/>
  <c r="H2461" i="14" s="1"/>
  <c r="H2462" i="14" a="1"/>
  <c r="H2462" i="14" s="1"/>
  <c r="H2463" i="14" a="1"/>
  <c r="H2463" i="14" s="1"/>
  <c r="H2464" i="14" a="1"/>
  <c r="H2464" i="14" s="1"/>
  <c r="H2465" i="14" a="1"/>
  <c r="H2465" i="14" s="1"/>
  <c r="H2466" i="14" a="1"/>
  <c r="H2466" i="14" s="1"/>
  <c r="H2467" i="14" a="1"/>
  <c r="H2467" i="14" s="1"/>
  <c r="H2468" i="14" a="1"/>
  <c r="H2468" i="14" s="1"/>
  <c r="H2469" i="14" a="1"/>
  <c r="H2469" i="14" s="1"/>
  <c r="H2470" i="14" a="1"/>
  <c r="H2470" i="14" s="1"/>
  <c r="H2471" i="14" a="1"/>
  <c r="H2471" i="14" s="1"/>
  <c r="H2472" i="14" a="1"/>
  <c r="H2472" i="14" s="1"/>
  <c r="H2473" i="14" a="1"/>
  <c r="H2473" i="14" s="1"/>
  <c r="H2474" i="14" a="1"/>
  <c r="H2474" i="14" s="1"/>
  <c r="H2475" i="14" a="1"/>
  <c r="H2475" i="14" s="1"/>
  <c r="H2476" i="14" a="1"/>
  <c r="H2476" i="14" s="1"/>
  <c r="H2477" i="14" a="1"/>
  <c r="H2477" i="14" s="1"/>
  <c r="H2478" i="14" a="1"/>
  <c r="H2478" i="14" s="1"/>
  <c r="H2479" i="14" a="1"/>
  <c r="H2479" i="14" s="1"/>
  <c r="H2480" i="14" a="1"/>
  <c r="H2480" i="14" s="1"/>
  <c r="H2481" i="14" a="1"/>
  <c r="H2481" i="14" s="1"/>
  <c r="H2482" i="14" a="1"/>
  <c r="H2482" i="14" s="1"/>
  <c r="H2483" i="14" a="1"/>
  <c r="H2483" i="14" s="1"/>
  <c r="H2484" i="14" a="1"/>
  <c r="H2484" i="14" s="1"/>
  <c r="H2485" i="14" a="1"/>
  <c r="H2485" i="14" s="1"/>
  <c r="H2486" i="14" a="1"/>
  <c r="H2486" i="14" s="1"/>
  <c r="H2487" i="14" a="1"/>
  <c r="H2487" i="14" s="1"/>
  <c r="H2488" i="14" a="1"/>
  <c r="H2488" i="14" s="1"/>
  <c r="H2489" i="14" a="1"/>
  <c r="H2489" i="14" s="1"/>
  <c r="H2490" i="14" a="1"/>
  <c r="H2490" i="14" s="1"/>
  <c r="H2491" i="14" a="1"/>
  <c r="H2491" i="14" s="1"/>
  <c r="H2492" i="14" a="1"/>
  <c r="H2492" i="14" s="1"/>
  <c r="H2493" i="14" a="1"/>
  <c r="H2493" i="14" s="1"/>
  <c r="H2494" i="14" a="1"/>
  <c r="H2494" i="14" s="1"/>
  <c r="H2495" i="14" a="1"/>
  <c r="H2495" i="14" s="1"/>
  <c r="H2496" i="14" a="1"/>
  <c r="H2496" i="14" s="1"/>
  <c r="H2497" i="14" a="1"/>
  <c r="H2497" i="14" s="1"/>
  <c r="H2498" i="14" a="1"/>
  <c r="H2498" i="14" s="1"/>
  <c r="H2499" i="14" a="1"/>
  <c r="H2499" i="14" s="1"/>
  <c r="H2500" i="14" a="1"/>
  <c r="H2500" i="14" s="1"/>
  <c r="H2501" i="14" a="1"/>
  <c r="H2501" i="14" s="1"/>
  <c r="H2502" i="14" a="1"/>
  <c r="H2502" i="14" s="1"/>
  <c r="H2503" i="14" a="1"/>
  <c r="H2503" i="14" s="1"/>
  <c r="H2504" i="14" a="1"/>
  <c r="H2504" i="14" s="1"/>
  <c r="H2505" i="14" a="1"/>
  <c r="H2505" i="14" s="1"/>
  <c r="H2506" i="14" a="1"/>
  <c r="H2506" i="14" s="1"/>
  <c r="H2507" i="14" a="1"/>
  <c r="H2507" i="14" s="1"/>
  <c r="H2508" i="14" a="1"/>
  <c r="H2508" i="14" s="1"/>
  <c r="H2509" i="14" a="1"/>
  <c r="H2509" i="14" s="1"/>
  <c r="H2510" i="14" a="1"/>
  <c r="H2510" i="14" s="1"/>
  <c r="H2511" i="14" a="1"/>
  <c r="H2511" i="14" s="1"/>
  <c r="H2512" i="14" a="1"/>
  <c r="H2512" i="14" s="1"/>
  <c r="H2513" i="14" a="1"/>
  <c r="H2513" i="14" s="1"/>
  <c r="H2514" i="14" a="1"/>
  <c r="H2514" i="14" s="1"/>
  <c r="H2515" i="14" a="1"/>
  <c r="H2515" i="14" s="1"/>
  <c r="H2516" i="14" a="1"/>
  <c r="H2516" i="14" s="1"/>
  <c r="H2517" i="14" a="1"/>
  <c r="H2517" i="14" s="1"/>
  <c r="H2518" i="14" a="1"/>
  <c r="H2518" i="14" s="1"/>
  <c r="H2519" i="14" a="1"/>
  <c r="H2519" i="14" s="1"/>
  <c r="H2520" i="14" a="1"/>
  <c r="H2520" i="14" s="1"/>
  <c r="H2521" i="14" a="1"/>
  <c r="H2521" i="14" s="1"/>
  <c r="H2522" i="14" a="1"/>
  <c r="H2522" i="14" s="1"/>
  <c r="H2523" i="14" a="1"/>
  <c r="H2523" i="14" s="1"/>
  <c r="H2524" i="14" a="1"/>
  <c r="H2524" i="14" s="1"/>
  <c r="H2525" i="14" a="1"/>
  <c r="H2525" i="14" s="1"/>
  <c r="H2526" i="14" a="1"/>
  <c r="H2526" i="14" s="1"/>
  <c r="H2527" i="14" a="1"/>
  <c r="H2527" i="14" s="1"/>
  <c r="H2528" i="14" a="1"/>
  <c r="H2528" i="14" s="1"/>
  <c r="H2529" i="14" a="1"/>
  <c r="H2529" i="14" s="1"/>
  <c r="H2530" i="14" a="1"/>
  <c r="H2530" i="14" s="1"/>
  <c r="H2531" i="14" a="1"/>
  <c r="H2531" i="14" s="1"/>
  <c r="H2532" i="14" a="1"/>
  <c r="H2532" i="14" s="1"/>
  <c r="H2533" i="14" a="1"/>
  <c r="H2533" i="14" s="1"/>
  <c r="H2534" i="14" a="1"/>
  <c r="H2534" i="14" s="1"/>
  <c r="H2535" i="14" a="1"/>
  <c r="H2535" i="14" s="1"/>
  <c r="H2536" i="14" a="1"/>
  <c r="H2536" i="14" s="1"/>
  <c r="H2537" i="14" a="1"/>
  <c r="H2537" i="14" s="1"/>
  <c r="H2538" i="14" a="1"/>
  <c r="H2538" i="14" s="1"/>
  <c r="H2539" i="14" a="1"/>
  <c r="H2539" i="14" s="1"/>
  <c r="H2540" i="14" a="1"/>
  <c r="H2540" i="14" s="1"/>
  <c r="H2541" i="14" a="1"/>
  <c r="H2541" i="14" s="1"/>
  <c r="H2542" i="14" a="1"/>
  <c r="H2542" i="14" s="1"/>
  <c r="H2543" i="14" a="1"/>
  <c r="H2543" i="14" s="1"/>
  <c r="H2544" i="14" a="1"/>
  <c r="H2544" i="14" s="1"/>
  <c r="H2545" i="14" a="1"/>
  <c r="H2545" i="14" s="1"/>
  <c r="H2546" i="14" a="1"/>
  <c r="H2546" i="14" s="1"/>
  <c r="H2547" i="14" a="1"/>
  <c r="H2547" i="14" s="1"/>
  <c r="H2548" i="14" a="1"/>
  <c r="H2548" i="14" s="1"/>
  <c r="H2549" i="14" a="1"/>
  <c r="H2549" i="14" s="1"/>
  <c r="H2550" i="14" a="1"/>
  <c r="H2550" i="14" s="1"/>
  <c r="H2551" i="14" a="1"/>
  <c r="H2551" i="14" s="1"/>
  <c r="H2552" i="14" a="1"/>
  <c r="H2552" i="14" s="1"/>
  <c r="H2553" i="14" a="1"/>
  <c r="H2553" i="14" s="1"/>
  <c r="H2554" i="14" a="1"/>
  <c r="H2554" i="14" s="1"/>
  <c r="H2555" i="14" a="1"/>
  <c r="H2555" i="14" s="1"/>
  <c r="H2556" i="14" a="1"/>
  <c r="H2556" i="14" s="1"/>
  <c r="H2557" i="14" a="1"/>
  <c r="H2557" i="14" s="1"/>
  <c r="H2558" i="14" a="1"/>
  <c r="H2558" i="14" s="1"/>
  <c r="H2559" i="14" a="1"/>
  <c r="H2559" i="14" s="1"/>
  <c r="H2560" i="14" a="1"/>
  <c r="H2560" i="14" s="1"/>
  <c r="H2561" i="14" a="1"/>
  <c r="H2561" i="14" s="1"/>
  <c r="H2562" i="14" a="1"/>
  <c r="H2562" i="14" s="1"/>
  <c r="H2563" i="14" a="1"/>
  <c r="H2563" i="14" s="1"/>
  <c r="H2564" i="14" a="1"/>
  <c r="H2564" i="14" s="1"/>
  <c r="H2565" i="14" a="1"/>
  <c r="H2565" i="14" s="1"/>
  <c r="H2566" i="14" a="1"/>
  <c r="H2566" i="14" s="1"/>
  <c r="H2567" i="14" a="1"/>
  <c r="H2567" i="14" s="1"/>
  <c r="H2568" i="14" a="1"/>
  <c r="H2568" i="14" s="1"/>
  <c r="H2569" i="14" a="1"/>
  <c r="H2569" i="14" s="1"/>
  <c r="H2570" i="14" a="1"/>
  <c r="H2570" i="14" s="1"/>
  <c r="H2571" i="14" a="1"/>
  <c r="H2571" i="14" s="1"/>
  <c r="H2572" i="14" a="1"/>
  <c r="H2572" i="14" s="1"/>
  <c r="H2573" i="14" a="1"/>
  <c r="H2573" i="14" s="1"/>
  <c r="H2574" i="14" a="1"/>
  <c r="H2574" i="14" s="1"/>
  <c r="H2575" i="14" a="1"/>
  <c r="H2575" i="14" s="1"/>
  <c r="H2576" i="14" a="1"/>
  <c r="H2576" i="14" s="1"/>
  <c r="H2577" i="14" a="1"/>
  <c r="H2577" i="14" s="1"/>
  <c r="H2578" i="14" a="1"/>
  <c r="H2578" i="14" s="1"/>
  <c r="H2579" i="14" a="1"/>
  <c r="H2579" i="14" s="1"/>
  <c r="H2580" i="14" a="1"/>
  <c r="H2580" i="14" s="1"/>
  <c r="H2581" i="14" a="1"/>
  <c r="H2581" i="14" s="1"/>
  <c r="H2582" i="14" a="1"/>
  <c r="H2582" i="14" s="1"/>
  <c r="H2583" i="14" a="1"/>
  <c r="H2583" i="14" s="1"/>
  <c r="H2584" i="14" a="1"/>
  <c r="H2584" i="14" s="1"/>
  <c r="H2585" i="14" a="1"/>
  <c r="H2585" i="14" s="1"/>
  <c r="H2586" i="14" a="1"/>
  <c r="H2586" i="14" s="1"/>
  <c r="H2587" i="14" a="1"/>
  <c r="H2587" i="14" s="1"/>
  <c r="H2588" i="14" a="1"/>
  <c r="H2588" i="14" s="1"/>
  <c r="H2589" i="14" a="1"/>
  <c r="H2589" i="14" s="1"/>
  <c r="H2590" i="14" a="1"/>
  <c r="H2590" i="14" s="1"/>
  <c r="H2591" i="14" a="1"/>
  <c r="H2591" i="14" s="1"/>
  <c r="H2592" i="14" a="1"/>
  <c r="H2592" i="14" s="1"/>
  <c r="H2593" i="14" a="1"/>
  <c r="H2593" i="14" s="1"/>
  <c r="H2594" i="14" a="1"/>
  <c r="H2594" i="14" s="1"/>
  <c r="H2595" i="14" a="1"/>
  <c r="H2595" i="14" s="1"/>
  <c r="H2596" i="14" a="1"/>
  <c r="H2596" i="14" s="1"/>
  <c r="H2597" i="14" a="1"/>
  <c r="H2597" i="14" s="1"/>
  <c r="H2598" i="14" a="1"/>
  <c r="H2598" i="14" s="1"/>
  <c r="H2599" i="14" a="1"/>
  <c r="H2599" i="14" s="1"/>
  <c r="H2600" i="14" a="1"/>
  <c r="H2600" i="14" s="1"/>
  <c r="H2601" i="14" a="1"/>
  <c r="H2601" i="14" s="1"/>
  <c r="H2602" i="14" a="1"/>
  <c r="H2602" i="14" s="1"/>
  <c r="H2603" i="14" a="1"/>
  <c r="H2603" i="14" s="1"/>
  <c r="H2604" i="14" a="1"/>
  <c r="H2604" i="14" s="1"/>
  <c r="H2605" i="14" a="1"/>
  <c r="H2605" i="14" s="1"/>
  <c r="H2606" i="14" a="1"/>
  <c r="H2606" i="14" s="1"/>
  <c r="H2607" i="14" a="1"/>
  <c r="H2607" i="14" s="1"/>
  <c r="H2608" i="14" a="1"/>
  <c r="H2608" i="14" s="1"/>
  <c r="H2609" i="14" a="1"/>
  <c r="H2609" i="14" s="1"/>
  <c r="H2610" i="14" a="1"/>
  <c r="H2610" i="14" s="1"/>
  <c r="H2611" i="14" a="1"/>
  <c r="H2611" i="14" s="1"/>
  <c r="H2612" i="14" a="1"/>
  <c r="H2612" i="14" s="1"/>
  <c r="H2613" i="14" a="1"/>
  <c r="H2613" i="14" s="1"/>
  <c r="H2614" i="14" a="1"/>
  <c r="H2614" i="14" s="1"/>
  <c r="H2615" i="14" a="1"/>
  <c r="H2615" i="14" s="1"/>
  <c r="H2616" i="14" a="1"/>
  <c r="H2616" i="14" s="1"/>
  <c r="H2617" i="14" a="1"/>
  <c r="H2617" i="14" s="1"/>
  <c r="H2618" i="14" a="1"/>
  <c r="H2618" i="14" s="1"/>
  <c r="H2619" i="14" a="1"/>
  <c r="H2619" i="14" s="1"/>
  <c r="H2620" i="14" a="1"/>
  <c r="H2620" i="14" s="1"/>
  <c r="H2621" i="14" a="1"/>
  <c r="H2621" i="14" s="1"/>
  <c r="H2622" i="14" a="1"/>
  <c r="H2622" i="14" s="1"/>
  <c r="H2623" i="14" a="1"/>
  <c r="H2623" i="14" s="1"/>
  <c r="H2624" i="14" a="1"/>
  <c r="H2624" i="14" s="1"/>
  <c r="H2625" i="14" a="1"/>
  <c r="H2625" i="14" s="1"/>
  <c r="H2626" i="14" a="1"/>
  <c r="H2626" i="14" s="1"/>
  <c r="H2627" i="14" a="1"/>
  <c r="H2627" i="14" s="1"/>
  <c r="H2628" i="14" a="1"/>
  <c r="H2628" i="14" s="1"/>
  <c r="I1249" i="14"/>
  <c r="I1966" i="14"/>
  <c r="I2302" i="14"/>
  <c r="I2365" i="14"/>
  <c r="I2388" i="14"/>
  <c r="I2402" i="14"/>
  <c r="I2416" i="14"/>
  <c r="I2427" i="14"/>
  <c r="I2437" i="14"/>
  <c r="I2446" i="14"/>
  <c r="I2455" i="14"/>
  <c r="I2465" i="14"/>
  <c r="I2474" i="14"/>
  <c r="I2483" i="14"/>
  <c r="I2492" i="14"/>
  <c r="I2500" i="14"/>
  <c r="I2508" i="14"/>
  <c r="I2516" i="14"/>
  <c r="I2524" i="14"/>
  <c r="I2532" i="14"/>
  <c r="I2540" i="14"/>
  <c r="I2548" i="14"/>
  <c r="I2556" i="14"/>
  <c r="I2564" i="14"/>
  <c r="I2572" i="14"/>
  <c r="I2580" i="14"/>
  <c r="I2588" i="14"/>
  <c r="I2596" i="14"/>
  <c r="I2604" i="14"/>
  <c r="I2612" i="14"/>
  <c r="I2620" i="14"/>
  <c r="I2628" i="14"/>
  <c r="J2" i="14" a="1"/>
  <c r="J2" i="14" s="1"/>
  <c r="J3" i="14" a="1"/>
  <c r="J3" i="14" s="1"/>
  <c r="J4" i="14" a="1"/>
  <c r="J4" i="14"/>
  <c r="J5" i="14" a="1"/>
  <c r="J5" i="14" s="1"/>
  <c r="J6" i="14" a="1"/>
  <c r="J6" i="14" s="1"/>
  <c r="J7" i="14" a="1"/>
  <c r="J7" i="14" s="1"/>
  <c r="J8" i="14" a="1"/>
  <c r="J8" i="14" s="1"/>
  <c r="J9" i="14" a="1"/>
  <c r="J9" i="14" s="1"/>
  <c r="J10" i="14" a="1"/>
  <c r="J10" i="14" s="1"/>
  <c r="J11" i="14" a="1"/>
  <c r="J11" i="14" s="1"/>
  <c r="J12" i="14" a="1"/>
  <c r="J12" i="14" s="1"/>
  <c r="J13" i="14" a="1"/>
  <c r="J13" i="14" s="1"/>
  <c r="J14" i="14" a="1"/>
  <c r="J14" i="14" s="1"/>
  <c r="J15" i="14" a="1"/>
  <c r="J15" i="14" s="1"/>
  <c r="J16" i="14" a="1"/>
  <c r="J16" i="14" s="1"/>
  <c r="J17" i="14" a="1"/>
  <c r="J17" i="14" s="1"/>
  <c r="J18" i="14" a="1"/>
  <c r="J18" i="14" s="1"/>
  <c r="J19" i="14" a="1"/>
  <c r="J19" i="14" s="1"/>
  <c r="J20" i="14" a="1"/>
  <c r="J20" i="14"/>
  <c r="J21" i="14" a="1"/>
  <c r="J21" i="14" s="1"/>
  <c r="J22" i="14" a="1"/>
  <c r="J22" i="14" s="1"/>
  <c r="J23" i="14" a="1"/>
  <c r="J23" i="14" s="1"/>
  <c r="J24" i="14" a="1"/>
  <c r="J24" i="14" s="1"/>
  <c r="J25" i="14" a="1"/>
  <c r="J25" i="14" s="1"/>
  <c r="J26" i="14" a="1"/>
  <c r="J26" i="14" s="1"/>
  <c r="J27" i="14" a="1"/>
  <c r="J27" i="14" s="1"/>
  <c r="J28" i="14" a="1"/>
  <c r="J28" i="14" s="1"/>
  <c r="J29" i="14" a="1"/>
  <c r="J29" i="14" s="1"/>
  <c r="J30" i="14" a="1"/>
  <c r="J30" i="14" s="1"/>
  <c r="J31" i="14" a="1"/>
  <c r="J31" i="14" s="1"/>
  <c r="J32" i="14" a="1"/>
  <c r="J32" i="14" s="1"/>
  <c r="J33" i="14" a="1"/>
  <c r="J33" i="14" s="1"/>
  <c r="J34" i="14" a="1"/>
  <c r="J34" i="14" s="1"/>
  <c r="J35" i="14" a="1"/>
  <c r="J35" i="14" s="1"/>
  <c r="J36" i="14" a="1"/>
  <c r="J36" i="14" s="1"/>
  <c r="J37" i="14" a="1"/>
  <c r="J37" i="14" s="1"/>
  <c r="J38" i="14" a="1"/>
  <c r="J38" i="14" s="1"/>
  <c r="J39" i="14" a="1"/>
  <c r="J39" i="14" s="1"/>
  <c r="J40" i="14" a="1"/>
  <c r="J40" i="14" s="1"/>
  <c r="J41" i="14" a="1"/>
  <c r="J41" i="14" s="1"/>
  <c r="J42" i="14" a="1"/>
  <c r="J42" i="14" s="1"/>
  <c r="J43" i="14" a="1"/>
  <c r="J43" i="14" s="1"/>
  <c r="J44" i="14" a="1"/>
  <c r="J44" i="14" s="1"/>
  <c r="J45" i="14" a="1"/>
  <c r="J45" i="14" s="1"/>
  <c r="J46" i="14" a="1"/>
  <c r="J46" i="14" s="1"/>
  <c r="J47" i="14" a="1"/>
  <c r="J47" i="14" s="1"/>
  <c r="J48" i="14" a="1"/>
  <c r="J48" i="14" s="1"/>
  <c r="J49" i="14" a="1"/>
  <c r="J49" i="14" s="1"/>
  <c r="J50" i="14" a="1"/>
  <c r="J50" i="14" s="1"/>
  <c r="J51" i="14" a="1"/>
  <c r="J51" i="14" s="1"/>
  <c r="J52" i="14" a="1"/>
  <c r="J52" i="14" s="1"/>
  <c r="J53" i="14" a="1"/>
  <c r="J53" i="14" s="1"/>
  <c r="J54" i="14" a="1"/>
  <c r="J54" i="14" s="1"/>
  <c r="J55" i="14" a="1"/>
  <c r="J55" i="14" s="1"/>
  <c r="J56" i="14" a="1"/>
  <c r="J56" i="14" s="1"/>
  <c r="J57" i="14" a="1"/>
  <c r="J57" i="14" s="1"/>
  <c r="J58" i="14" a="1"/>
  <c r="J58" i="14" s="1"/>
  <c r="J59" i="14" a="1"/>
  <c r="J59" i="14" s="1"/>
  <c r="J60" i="14" a="1"/>
  <c r="J60" i="14" s="1"/>
  <c r="J61" i="14" a="1"/>
  <c r="J61" i="14" s="1"/>
  <c r="J62" i="14" a="1"/>
  <c r="J62" i="14" s="1"/>
  <c r="J63" i="14" a="1"/>
  <c r="J63" i="14" s="1"/>
  <c r="J64" i="14" a="1"/>
  <c r="J64" i="14" s="1"/>
  <c r="J65" i="14" a="1"/>
  <c r="J65" i="14" s="1"/>
  <c r="J66" i="14" a="1"/>
  <c r="J66" i="14" s="1"/>
  <c r="J67" i="14" a="1"/>
  <c r="J67" i="14" s="1"/>
  <c r="J68" i="14" a="1"/>
  <c r="J68" i="14"/>
  <c r="J69" i="14" a="1"/>
  <c r="J69" i="14" s="1"/>
  <c r="J70" i="14" a="1"/>
  <c r="J70" i="14" s="1"/>
  <c r="J71" i="14" a="1"/>
  <c r="J71" i="14" s="1"/>
  <c r="J72" i="14" a="1"/>
  <c r="J72" i="14"/>
  <c r="J73" i="14" a="1"/>
  <c r="J73" i="14" s="1"/>
  <c r="J74" i="14" a="1"/>
  <c r="J74" i="14" s="1"/>
  <c r="J75" i="14" a="1"/>
  <c r="J75" i="14" s="1"/>
  <c r="J76" i="14" a="1"/>
  <c r="J76" i="14" s="1"/>
  <c r="J77" i="14" a="1"/>
  <c r="J77" i="14" s="1"/>
  <c r="J78" i="14" a="1"/>
  <c r="J78" i="14" s="1"/>
  <c r="J79" i="14" a="1"/>
  <c r="J79" i="14" s="1"/>
  <c r="J80" i="14" a="1"/>
  <c r="J80" i="14" s="1"/>
  <c r="J81" i="14" a="1"/>
  <c r="J81" i="14" s="1"/>
  <c r="J82" i="14" a="1"/>
  <c r="J82" i="14" s="1"/>
  <c r="J83" i="14" a="1"/>
  <c r="J83" i="14" s="1"/>
  <c r="J84" i="14" a="1"/>
  <c r="J84" i="14" s="1"/>
  <c r="J85" i="14" a="1"/>
  <c r="J85" i="14" s="1"/>
  <c r="J86" i="14" a="1"/>
  <c r="J86" i="14" s="1"/>
  <c r="J87" i="14" a="1"/>
  <c r="J87" i="14" s="1"/>
  <c r="J88" i="14" a="1"/>
  <c r="J88" i="14"/>
  <c r="J89" i="14" a="1"/>
  <c r="J89" i="14" s="1"/>
  <c r="J90" i="14" a="1"/>
  <c r="J90" i="14" s="1"/>
  <c r="J91" i="14" a="1"/>
  <c r="J91" i="14" s="1"/>
  <c r="J92" i="14" a="1"/>
  <c r="J92" i="14" s="1"/>
  <c r="J93" i="14" a="1"/>
  <c r="J93" i="14" s="1"/>
  <c r="J94" i="14" a="1"/>
  <c r="J94" i="14" s="1"/>
  <c r="J95" i="14" a="1"/>
  <c r="J95" i="14" s="1"/>
  <c r="J96" i="14" a="1"/>
  <c r="J96" i="14" s="1"/>
  <c r="J97" i="14" a="1"/>
  <c r="J97" i="14" s="1"/>
  <c r="J98" i="14" a="1"/>
  <c r="J98" i="14" s="1"/>
  <c r="J99" i="14" a="1"/>
  <c r="J99" i="14" s="1"/>
  <c r="J100" i="14" a="1"/>
  <c r="J100" i="14" s="1"/>
  <c r="J101" i="14" a="1"/>
  <c r="J101" i="14" s="1"/>
  <c r="J102" i="14" a="1"/>
  <c r="J102" i="14" s="1"/>
  <c r="J103" i="14" a="1"/>
  <c r="J103" i="14" s="1"/>
  <c r="J104" i="14" a="1"/>
  <c r="J104" i="14" s="1"/>
  <c r="J105" i="14" a="1"/>
  <c r="J105" i="14" s="1"/>
  <c r="J106" i="14" a="1"/>
  <c r="J106" i="14" s="1"/>
  <c r="J107" i="14" a="1"/>
  <c r="J107" i="14" s="1"/>
  <c r="J108" i="14" a="1"/>
  <c r="J108" i="14" s="1"/>
  <c r="J109" i="14" a="1"/>
  <c r="J109" i="14" s="1"/>
  <c r="J110" i="14" a="1"/>
  <c r="J110" i="14" s="1"/>
  <c r="J111" i="14" a="1"/>
  <c r="J111" i="14" s="1"/>
  <c r="J112" i="14" a="1"/>
  <c r="J112" i="14" s="1"/>
  <c r="J113" i="14" a="1"/>
  <c r="J113" i="14" s="1"/>
  <c r="J114" i="14" a="1"/>
  <c r="J114" i="14" s="1"/>
  <c r="J115" i="14" a="1"/>
  <c r="J115" i="14" s="1"/>
  <c r="J116" i="14" a="1"/>
  <c r="J116" i="14" s="1"/>
  <c r="J117" i="14" a="1"/>
  <c r="J117" i="14" s="1"/>
  <c r="J118" i="14" a="1"/>
  <c r="J118" i="14" s="1"/>
  <c r="J119" i="14" a="1"/>
  <c r="J119" i="14" s="1"/>
  <c r="J120" i="14" a="1"/>
  <c r="J120" i="14" s="1"/>
  <c r="J121" i="14" a="1"/>
  <c r="J121" i="14" s="1"/>
  <c r="J122" i="14" a="1"/>
  <c r="J122" i="14" s="1"/>
  <c r="J123" i="14" a="1"/>
  <c r="J123" i="14" s="1"/>
  <c r="J124" i="14" a="1"/>
  <c r="J124" i="14" s="1"/>
  <c r="J125" i="14" a="1"/>
  <c r="J125" i="14" s="1"/>
  <c r="J126" i="14" a="1"/>
  <c r="J126" i="14" s="1"/>
  <c r="J127" i="14" a="1"/>
  <c r="J127" i="14" s="1"/>
  <c r="J128" i="14" a="1"/>
  <c r="J128" i="14" s="1"/>
  <c r="J129" i="14" a="1"/>
  <c r="J129" i="14" s="1"/>
  <c r="J130" i="14" a="1"/>
  <c r="J130" i="14" s="1"/>
  <c r="J131" i="14" a="1"/>
  <c r="J131" i="14" s="1"/>
  <c r="J132" i="14" a="1"/>
  <c r="J132" i="14" s="1"/>
  <c r="J133" i="14" a="1"/>
  <c r="J133" i="14" s="1"/>
  <c r="J134" i="14" a="1"/>
  <c r="J134" i="14" s="1"/>
  <c r="J135" i="14" a="1"/>
  <c r="J135" i="14" s="1"/>
  <c r="J136" i="14" a="1"/>
  <c r="J136" i="14" s="1"/>
  <c r="J137" i="14" a="1"/>
  <c r="J137" i="14" s="1"/>
  <c r="J138" i="14" a="1"/>
  <c r="J138" i="14" s="1"/>
  <c r="J139" i="14" a="1"/>
  <c r="J139" i="14" s="1"/>
  <c r="J140" i="14" a="1"/>
  <c r="J140" i="14" s="1"/>
  <c r="J141" i="14" a="1"/>
  <c r="J141" i="14" s="1"/>
  <c r="J142" i="14" a="1"/>
  <c r="J142" i="14" s="1"/>
  <c r="J143" i="14" a="1"/>
  <c r="J143" i="14" s="1"/>
  <c r="J144" i="14" a="1"/>
  <c r="J144" i="14" s="1"/>
  <c r="J145" i="14" a="1"/>
  <c r="J145" i="14" s="1"/>
  <c r="J146" i="14" a="1"/>
  <c r="J146" i="14" s="1"/>
  <c r="J147" i="14" a="1"/>
  <c r="J147" i="14" s="1"/>
  <c r="J148" i="14" a="1"/>
  <c r="J148" i="14" s="1"/>
  <c r="J149" i="14" a="1"/>
  <c r="J149" i="14" s="1"/>
  <c r="J150" i="14" a="1"/>
  <c r="J150" i="14" s="1"/>
  <c r="J151" i="14" a="1"/>
  <c r="J151" i="14" s="1"/>
  <c r="J152" i="14" a="1"/>
  <c r="J152" i="14" s="1"/>
  <c r="J153" i="14" a="1"/>
  <c r="J153" i="14" s="1"/>
  <c r="J154" i="14" a="1"/>
  <c r="J154" i="14" s="1"/>
  <c r="J155" i="14" a="1"/>
  <c r="J155" i="14"/>
  <c r="J156" i="14" a="1"/>
  <c r="J156" i="14" s="1"/>
  <c r="J157" i="14" a="1"/>
  <c r="J157" i="14" s="1"/>
  <c r="J158" i="14" a="1"/>
  <c r="J158" i="14" s="1"/>
  <c r="J159" i="14" a="1"/>
  <c r="J159" i="14" s="1"/>
  <c r="J160" i="14" a="1"/>
  <c r="J160" i="14"/>
  <c r="J161" i="14" a="1"/>
  <c r="J161" i="14" s="1"/>
  <c r="J162" i="14" a="1"/>
  <c r="J162" i="14" s="1"/>
  <c r="J163" i="14" a="1"/>
  <c r="J163" i="14" s="1"/>
  <c r="J164" i="14" a="1"/>
  <c r="J164" i="14" s="1"/>
  <c r="J165" i="14" a="1"/>
  <c r="J165" i="14" s="1"/>
  <c r="J166" i="14" a="1"/>
  <c r="J166" i="14" s="1"/>
  <c r="J167" i="14" a="1"/>
  <c r="J167" i="14" s="1"/>
  <c r="J168" i="14" a="1"/>
  <c r="J168" i="14" s="1"/>
  <c r="J169" i="14" a="1"/>
  <c r="J169" i="14" s="1"/>
  <c r="J170" i="14" a="1"/>
  <c r="J170" i="14" s="1"/>
  <c r="J171" i="14" a="1"/>
  <c r="J171" i="14" s="1"/>
  <c r="J172" i="14" a="1"/>
  <c r="J172" i="14" s="1"/>
  <c r="J173" i="14" a="1"/>
  <c r="J173" i="14" s="1"/>
  <c r="J174" i="14" a="1"/>
  <c r="J174" i="14" s="1"/>
  <c r="J175" i="14" a="1"/>
  <c r="J175" i="14"/>
  <c r="J176" i="14" a="1"/>
  <c r="J176" i="14" s="1"/>
  <c r="J177" i="14" a="1"/>
  <c r="J177" i="14" s="1"/>
  <c r="J178" i="14" a="1"/>
  <c r="J178" i="14" s="1"/>
  <c r="J179" i="14" a="1"/>
  <c r="J179" i="14" s="1"/>
  <c r="J180" i="14" a="1"/>
  <c r="J180" i="14" s="1"/>
  <c r="J181" i="14" a="1"/>
  <c r="J181" i="14" s="1"/>
  <c r="J182" i="14" a="1"/>
  <c r="J182" i="14" s="1"/>
  <c r="J183" i="14" a="1"/>
  <c r="J183" i="14" s="1"/>
  <c r="J184" i="14" a="1"/>
  <c r="J184" i="14" s="1"/>
  <c r="J185" i="14" a="1"/>
  <c r="J185" i="14"/>
  <c r="J186" i="14" a="1"/>
  <c r="J186" i="14" s="1"/>
  <c r="J187" i="14" a="1"/>
  <c r="J187" i="14" s="1"/>
  <c r="J188" i="14" a="1"/>
  <c r="J188" i="14" s="1"/>
  <c r="J189" i="14" a="1"/>
  <c r="J189" i="14" s="1"/>
  <c r="J190" i="14" a="1"/>
  <c r="J190" i="14" s="1"/>
  <c r="J191" i="14" a="1"/>
  <c r="J191" i="14"/>
  <c r="J192" i="14" a="1"/>
  <c r="J192" i="14" s="1"/>
  <c r="J193" i="14" a="1"/>
  <c r="J193" i="14" s="1"/>
  <c r="J194" i="14" a="1"/>
  <c r="J194" i="14" s="1"/>
  <c r="J195" i="14" a="1"/>
  <c r="J195" i="14" s="1"/>
  <c r="J196" i="14" a="1"/>
  <c r="J196" i="14" s="1"/>
  <c r="J197" i="14" a="1"/>
  <c r="J197" i="14"/>
  <c r="J198" i="14" a="1"/>
  <c r="J198" i="14" s="1"/>
  <c r="J199" i="14" a="1"/>
  <c r="J199" i="14"/>
  <c r="J200" i="14" a="1"/>
  <c r="J200" i="14" s="1"/>
  <c r="J201" i="14" a="1"/>
  <c r="J201" i="14" s="1"/>
  <c r="J202" i="14" a="1"/>
  <c r="J202" i="14" s="1"/>
  <c r="J203" i="14" a="1"/>
  <c r="J203" i="14" s="1"/>
  <c r="J204" i="14" a="1"/>
  <c r="J204" i="14" s="1"/>
  <c r="J205" i="14" a="1"/>
  <c r="J205" i="14" s="1"/>
  <c r="J206" i="14" a="1"/>
  <c r="J206" i="14" s="1"/>
  <c r="J207" i="14" a="1"/>
  <c r="J207" i="14" s="1"/>
  <c r="J208" i="14" a="1"/>
  <c r="J208" i="14" s="1"/>
  <c r="J209" i="14" a="1"/>
  <c r="J209" i="14" s="1"/>
  <c r="J210" i="14" a="1"/>
  <c r="J210" i="14" s="1"/>
  <c r="J211" i="14" a="1"/>
  <c r="J211" i="14" s="1"/>
  <c r="J212" i="14" a="1"/>
  <c r="J212" i="14" s="1"/>
  <c r="J213" i="14" a="1"/>
  <c r="J213" i="14" s="1"/>
  <c r="J214" i="14" a="1"/>
  <c r="J214" i="14" s="1"/>
  <c r="J215" i="14" a="1"/>
  <c r="J215" i="14" s="1"/>
  <c r="J216" i="14" a="1"/>
  <c r="J216" i="14" s="1"/>
  <c r="J217" i="14" a="1"/>
  <c r="J217" i="14" s="1"/>
  <c r="J218" i="14" a="1"/>
  <c r="J218" i="14" s="1"/>
  <c r="J219" i="14" a="1"/>
  <c r="J219" i="14" s="1"/>
  <c r="J220" i="14" a="1"/>
  <c r="J220" i="14" s="1"/>
  <c r="J221" i="14" a="1"/>
  <c r="J221" i="14" s="1"/>
  <c r="J222" i="14" a="1"/>
  <c r="J222" i="14" s="1"/>
  <c r="J223" i="14" a="1"/>
  <c r="J223" i="14" s="1"/>
  <c r="J224" i="14" a="1"/>
  <c r="J224" i="14" s="1"/>
  <c r="J225" i="14" a="1"/>
  <c r="J225" i="14" s="1"/>
  <c r="J226" i="14" a="1"/>
  <c r="J226" i="14" s="1"/>
  <c r="J227" i="14" a="1"/>
  <c r="J227" i="14" s="1"/>
  <c r="J228" i="14" a="1"/>
  <c r="J228" i="14" s="1"/>
  <c r="J229" i="14" a="1"/>
  <c r="J229" i="14" s="1"/>
  <c r="J230" i="14" a="1"/>
  <c r="J230" i="14" s="1"/>
  <c r="J231" i="14" a="1"/>
  <c r="J231" i="14" s="1"/>
  <c r="J232" i="14" a="1"/>
  <c r="J232" i="14" s="1"/>
  <c r="J233" i="14" a="1"/>
  <c r="J233" i="14" s="1"/>
  <c r="J234" i="14" a="1"/>
  <c r="J234" i="14" s="1"/>
  <c r="J235" i="14" a="1"/>
  <c r="J235" i="14" s="1"/>
  <c r="J236" i="14" a="1"/>
  <c r="J236" i="14" s="1"/>
  <c r="J237" i="14" a="1"/>
  <c r="J237" i="14"/>
  <c r="J238" i="14" a="1"/>
  <c r="J238" i="14" s="1"/>
  <c r="J239" i="14" a="1"/>
  <c r="J239" i="14" s="1"/>
  <c r="J240" i="14" a="1"/>
  <c r="J240" i="14" s="1"/>
  <c r="J241" i="14" a="1"/>
  <c r="J241" i="14" s="1"/>
  <c r="J242" i="14" a="1"/>
  <c r="J242" i="14" s="1"/>
  <c r="J243" i="14" a="1"/>
  <c r="J243" i="14" s="1"/>
  <c r="J244" i="14" a="1"/>
  <c r="J244" i="14" s="1"/>
  <c r="J245" i="14" a="1"/>
  <c r="J245" i="14" s="1"/>
  <c r="J246" i="14" a="1"/>
  <c r="J246" i="14" s="1"/>
  <c r="J247" i="14" a="1"/>
  <c r="J247" i="14" s="1"/>
  <c r="J248" i="14" a="1"/>
  <c r="J248" i="14" s="1"/>
  <c r="J249" i="14" a="1"/>
  <c r="J249" i="14" s="1"/>
  <c r="J250" i="14" a="1"/>
  <c r="J250" i="14" s="1"/>
  <c r="J251" i="14" a="1"/>
  <c r="J251" i="14" s="1"/>
  <c r="J252" i="14" a="1"/>
  <c r="J252" i="14" s="1"/>
  <c r="J253" i="14" a="1"/>
  <c r="J253" i="14" s="1"/>
  <c r="J254" i="14" a="1"/>
  <c r="J254" i="14" s="1"/>
  <c r="J255" i="14" a="1"/>
  <c r="J255" i="14" s="1"/>
  <c r="J256" i="14" a="1"/>
  <c r="J256" i="14" s="1"/>
  <c r="J257" i="14" a="1"/>
  <c r="J257" i="14" s="1"/>
  <c r="J258" i="14" a="1"/>
  <c r="J258" i="14" s="1"/>
  <c r="J259" i="14" a="1"/>
  <c r="J259" i="14" s="1"/>
  <c r="J260" i="14" a="1"/>
  <c r="J260" i="14" s="1"/>
  <c r="J261" i="14" a="1"/>
  <c r="J261" i="14" s="1"/>
  <c r="J262" i="14" a="1"/>
  <c r="J262" i="14" s="1"/>
  <c r="J263" i="14" a="1"/>
  <c r="J263" i="14" s="1"/>
  <c r="J264" i="14" a="1"/>
  <c r="J264" i="14" s="1"/>
  <c r="J265" i="14" a="1"/>
  <c r="J265" i="14" s="1"/>
  <c r="J266" i="14" a="1"/>
  <c r="J266" i="14" s="1"/>
  <c r="J267" i="14" a="1"/>
  <c r="J267" i="14" s="1"/>
  <c r="J268" i="14" a="1"/>
  <c r="J268" i="14" s="1"/>
  <c r="J269" i="14" a="1"/>
  <c r="J269" i="14" s="1"/>
  <c r="J270" i="14" a="1"/>
  <c r="J270" i="14" s="1"/>
  <c r="J271" i="14" a="1"/>
  <c r="J271" i="14" s="1"/>
  <c r="J272" i="14" a="1"/>
  <c r="J272" i="14" s="1"/>
  <c r="J273" i="14" a="1"/>
  <c r="J273" i="14" s="1"/>
  <c r="J274" i="14" a="1"/>
  <c r="J274" i="14" s="1"/>
  <c r="J275" i="14" a="1"/>
  <c r="J275" i="14" s="1"/>
  <c r="J276" i="14" a="1"/>
  <c r="J276" i="14" s="1"/>
  <c r="J277" i="14" a="1"/>
  <c r="J277" i="14" s="1"/>
  <c r="J278" i="14" a="1"/>
  <c r="J278" i="14" s="1"/>
  <c r="J279" i="14" a="1"/>
  <c r="J279" i="14" s="1"/>
  <c r="J280" i="14" a="1"/>
  <c r="J280" i="14" s="1"/>
  <c r="J281" i="14" a="1"/>
  <c r="J281" i="14" s="1"/>
  <c r="J282" i="14" a="1"/>
  <c r="J282" i="14" s="1"/>
  <c r="J283" i="14" a="1"/>
  <c r="J283" i="14" s="1"/>
  <c r="J284" i="14" a="1"/>
  <c r="J284" i="14" s="1"/>
  <c r="J285" i="14" a="1"/>
  <c r="J285" i="14" s="1"/>
  <c r="J286" i="14" a="1"/>
  <c r="J286" i="14" s="1"/>
  <c r="J287" i="14" a="1"/>
  <c r="J287" i="14" s="1"/>
  <c r="J288" i="14" a="1"/>
  <c r="J288" i="14" s="1"/>
  <c r="J289" i="14" a="1"/>
  <c r="J289" i="14" s="1"/>
  <c r="J290" i="14" a="1"/>
  <c r="J290" i="14" s="1"/>
  <c r="J291" i="14" a="1"/>
  <c r="J291" i="14" s="1"/>
  <c r="J292" i="14" a="1"/>
  <c r="J292" i="14" s="1"/>
  <c r="J293" i="14" a="1"/>
  <c r="J293" i="14" s="1"/>
  <c r="J294" i="14" a="1"/>
  <c r="J294" i="14" s="1"/>
  <c r="J295" i="14" a="1"/>
  <c r="J295" i="14" s="1"/>
  <c r="J296" i="14" a="1"/>
  <c r="J296" i="14" s="1"/>
  <c r="J297" i="14" a="1"/>
  <c r="J297" i="14"/>
  <c r="J298" i="14" a="1"/>
  <c r="J298" i="14" s="1"/>
  <c r="J299" i="14" a="1"/>
  <c r="J299" i="14" s="1"/>
  <c r="J300" i="14" a="1"/>
  <c r="J300" i="14" s="1"/>
  <c r="J301" i="14" a="1"/>
  <c r="J301" i="14" s="1"/>
  <c r="J302" i="14" a="1"/>
  <c r="J302" i="14" s="1"/>
  <c r="J303" i="14" a="1"/>
  <c r="J303" i="14" s="1"/>
  <c r="J304" i="14" a="1"/>
  <c r="J304" i="14"/>
  <c r="J305" i="14" a="1"/>
  <c r="J305" i="14" s="1"/>
  <c r="J306" i="14" a="1"/>
  <c r="J306" i="14" s="1"/>
  <c r="J307" i="14" a="1"/>
  <c r="J307" i="14" s="1"/>
  <c r="J308" i="14" a="1"/>
  <c r="J308" i="14" s="1"/>
  <c r="J309" i="14" a="1"/>
  <c r="J309" i="14" s="1"/>
  <c r="J310" i="14" a="1"/>
  <c r="J310" i="14" s="1"/>
  <c r="J311" i="14" a="1"/>
  <c r="J311" i="14" s="1"/>
  <c r="J312" i="14" a="1"/>
  <c r="J312" i="14" s="1"/>
  <c r="J313" i="14" a="1"/>
  <c r="J313" i="14" s="1"/>
  <c r="J314" i="14" a="1"/>
  <c r="J314" i="14" s="1"/>
  <c r="J315" i="14" a="1"/>
  <c r="J315" i="14" s="1"/>
  <c r="J316" i="14" a="1"/>
  <c r="J316" i="14" s="1"/>
  <c r="J317" i="14" a="1"/>
  <c r="J317" i="14" s="1"/>
  <c r="J318" i="14" a="1"/>
  <c r="J318" i="14" s="1"/>
  <c r="J319" i="14" a="1"/>
  <c r="J319" i="14" s="1"/>
  <c r="J320" i="14" a="1"/>
  <c r="J320" i="14" s="1"/>
  <c r="J321" i="14" a="1"/>
  <c r="J321" i="14" s="1"/>
  <c r="J322" i="14" a="1"/>
  <c r="J322" i="14" s="1"/>
  <c r="J323" i="14" a="1"/>
  <c r="J323" i="14" s="1"/>
  <c r="J324" i="14" a="1"/>
  <c r="J324" i="14" s="1"/>
  <c r="J325" i="14" a="1"/>
  <c r="J325" i="14" s="1"/>
  <c r="J326" i="14" a="1"/>
  <c r="J326" i="14" s="1"/>
  <c r="J327" i="14" a="1"/>
  <c r="J327" i="14" s="1"/>
  <c r="J328" i="14" a="1"/>
  <c r="J328" i="14" s="1"/>
  <c r="J329" i="14" a="1"/>
  <c r="J329" i="14"/>
  <c r="J330" i="14" a="1"/>
  <c r="J330" i="14" s="1"/>
  <c r="J331" i="14" a="1"/>
  <c r="J331" i="14" s="1"/>
  <c r="J332" i="14" a="1"/>
  <c r="J332" i="14" s="1"/>
  <c r="J333" i="14" a="1"/>
  <c r="J333" i="14" s="1"/>
  <c r="J334" i="14" a="1"/>
  <c r="J334" i="14" s="1"/>
  <c r="J335" i="14" a="1"/>
  <c r="J335" i="14" s="1"/>
  <c r="J336" i="14" a="1"/>
  <c r="J336" i="14" s="1"/>
  <c r="J337" i="14" a="1"/>
  <c r="J337" i="14" s="1"/>
  <c r="J338" i="14" a="1"/>
  <c r="J338" i="14" s="1"/>
  <c r="J339" i="14" a="1"/>
  <c r="J339" i="14" s="1"/>
  <c r="J340" i="14" a="1"/>
  <c r="J340" i="14" s="1"/>
  <c r="J341" i="14" a="1"/>
  <c r="J341" i="14" s="1"/>
  <c r="J342" i="14" a="1"/>
  <c r="J342" i="14" s="1"/>
  <c r="J343" i="14" a="1"/>
  <c r="J343" i="14" s="1"/>
  <c r="J344" i="14" a="1"/>
  <c r="J344" i="14" s="1"/>
  <c r="J345" i="14" a="1"/>
  <c r="J345" i="14" s="1"/>
  <c r="J346" i="14" a="1"/>
  <c r="J346" i="14" s="1"/>
  <c r="J347" i="14" a="1"/>
  <c r="J347" i="14" s="1"/>
  <c r="J348" i="14" a="1"/>
  <c r="J348" i="14" s="1"/>
  <c r="J349" i="14" a="1"/>
  <c r="J349" i="14" s="1"/>
  <c r="J350" i="14" a="1"/>
  <c r="J350" i="14" s="1"/>
  <c r="J351" i="14" a="1"/>
  <c r="J351" i="14" s="1"/>
  <c r="J352" i="14" a="1"/>
  <c r="J352" i="14" s="1"/>
  <c r="J353" i="14" a="1"/>
  <c r="J353" i="14" s="1"/>
  <c r="J354" i="14" a="1"/>
  <c r="J354" i="14" s="1"/>
  <c r="J355" i="14" a="1"/>
  <c r="J355" i="14" s="1"/>
  <c r="J356" i="14" a="1"/>
  <c r="J356" i="14" s="1"/>
  <c r="J357" i="14" a="1"/>
  <c r="J357" i="14" s="1"/>
  <c r="J358" i="14" a="1"/>
  <c r="J358" i="14" s="1"/>
  <c r="J359" i="14" a="1"/>
  <c r="J359" i="14" s="1"/>
  <c r="J360" i="14" a="1"/>
  <c r="J360" i="14" s="1"/>
  <c r="J361" i="14" a="1"/>
  <c r="J361" i="14" s="1"/>
  <c r="J362" i="14" a="1"/>
  <c r="J362" i="14" s="1"/>
  <c r="J363" i="14" a="1"/>
  <c r="J363" i="14" s="1"/>
  <c r="J364" i="14" a="1"/>
  <c r="J364" i="14" s="1"/>
  <c r="J365" i="14" a="1"/>
  <c r="J365" i="14" s="1"/>
  <c r="J366" i="14" a="1"/>
  <c r="J366" i="14" s="1"/>
  <c r="J367" i="14" a="1"/>
  <c r="J367" i="14" s="1"/>
  <c r="J368" i="14" a="1"/>
  <c r="J368" i="14" s="1"/>
  <c r="J369" i="14" a="1"/>
  <c r="J369" i="14" s="1"/>
  <c r="J370" i="14" a="1"/>
  <c r="J370" i="14" s="1"/>
  <c r="J371" i="14" a="1"/>
  <c r="J371" i="14" s="1"/>
  <c r="J372" i="14" a="1"/>
  <c r="J372" i="14" s="1"/>
  <c r="J373" i="14" a="1"/>
  <c r="J373" i="14" s="1"/>
  <c r="J374" i="14" a="1"/>
  <c r="J374" i="14" s="1"/>
  <c r="J375" i="14" a="1"/>
  <c r="J375" i="14" s="1"/>
  <c r="J376" i="14" a="1"/>
  <c r="J376" i="14" s="1"/>
  <c r="J377" i="14" a="1"/>
  <c r="J377" i="14" s="1"/>
  <c r="J378" i="14" a="1"/>
  <c r="J378" i="14" s="1"/>
  <c r="J379" i="14" a="1"/>
  <c r="J379" i="14" s="1"/>
  <c r="J380" i="14" a="1"/>
  <c r="J380" i="14" s="1"/>
  <c r="J381" i="14" a="1"/>
  <c r="J381" i="14" s="1"/>
  <c r="J382" i="14" a="1"/>
  <c r="J382" i="14" s="1"/>
  <c r="J383" i="14" a="1"/>
  <c r="J383" i="14" s="1"/>
  <c r="J384" i="14" a="1"/>
  <c r="J384" i="14" s="1"/>
  <c r="J385" i="14" a="1"/>
  <c r="J385" i="14" s="1"/>
  <c r="J386" i="14" a="1"/>
  <c r="J386" i="14" s="1"/>
  <c r="J387" i="14" a="1"/>
  <c r="J387" i="14" s="1"/>
  <c r="J388" i="14" a="1"/>
  <c r="J388" i="14" s="1"/>
  <c r="J389" i="14" a="1"/>
  <c r="J389" i="14" s="1"/>
  <c r="J390" i="14" a="1"/>
  <c r="J390" i="14" s="1"/>
  <c r="J391" i="14" a="1"/>
  <c r="J391" i="14" s="1"/>
  <c r="J392" i="14" a="1"/>
  <c r="J392" i="14"/>
  <c r="J393" i="14" a="1"/>
  <c r="J393" i="14" s="1"/>
  <c r="J394" i="14" a="1"/>
  <c r="J394" i="14" s="1"/>
  <c r="J395" i="14" a="1"/>
  <c r="J395" i="14" s="1"/>
  <c r="J396" i="14" a="1"/>
  <c r="J396" i="14" s="1"/>
  <c r="J397" i="14" a="1"/>
  <c r="J397" i="14" s="1"/>
  <c r="J398" i="14" a="1"/>
  <c r="J398" i="14" s="1"/>
  <c r="J399" i="14" a="1"/>
  <c r="J399" i="14"/>
  <c r="J400" i="14" a="1"/>
  <c r="J400" i="14" s="1"/>
  <c r="J401" i="14" a="1"/>
  <c r="J401" i="14"/>
  <c r="J402" i="14" a="1"/>
  <c r="J402" i="14" s="1"/>
  <c r="J403" i="14" a="1"/>
  <c r="J403" i="14" s="1"/>
  <c r="J404" i="14" a="1"/>
  <c r="J404" i="14" s="1"/>
  <c r="J405" i="14" a="1"/>
  <c r="J405" i="14" s="1"/>
  <c r="J406" i="14" a="1"/>
  <c r="J406" i="14" s="1"/>
  <c r="J407" i="14" a="1"/>
  <c r="J407" i="14" s="1"/>
  <c r="J408" i="14" a="1"/>
  <c r="J408" i="14" s="1"/>
  <c r="J409" i="14" a="1"/>
  <c r="J409" i="14" s="1"/>
  <c r="J410" i="14" a="1"/>
  <c r="J410" i="14" s="1"/>
  <c r="J411" i="14" a="1"/>
  <c r="J411" i="14" s="1"/>
  <c r="J412" i="14" a="1"/>
  <c r="J412" i="14" s="1"/>
  <c r="J413" i="14" a="1"/>
  <c r="J413" i="14" s="1"/>
  <c r="J414" i="14" a="1"/>
  <c r="J414" i="14" s="1"/>
  <c r="J415" i="14" a="1"/>
  <c r="J415" i="14"/>
  <c r="J416" i="14" a="1"/>
  <c r="J416" i="14" s="1"/>
  <c r="J417" i="14" a="1"/>
  <c r="J417" i="14" s="1"/>
  <c r="J418" i="14" a="1"/>
  <c r="J418" i="14" s="1"/>
  <c r="J419" i="14" a="1"/>
  <c r="J419" i="14" s="1"/>
  <c r="J420" i="14" a="1"/>
  <c r="J420" i="14" s="1"/>
  <c r="J421" i="14" a="1"/>
  <c r="J421" i="14"/>
  <c r="J422" i="14" a="1"/>
  <c r="J422" i="14" s="1"/>
  <c r="J423" i="14" a="1"/>
  <c r="J423" i="14" s="1"/>
  <c r="J424" i="14" a="1"/>
  <c r="J424" i="14" s="1"/>
  <c r="J425" i="14" a="1"/>
  <c r="J425" i="14" s="1"/>
  <c r="J426" i="14" a="1"/>
  <c r="J426" i="14" s="1"/>
  <c r="J427" i="14" a="1"/>
  <c r="J427" i="14" s="1"/>
  <c r="J428" i="14" a="1"/>
  <c r="J428" i="14" s="1"/>
  <c r="J429" i="14" a="1"/>
  <c r="J429" i="14" s="1"/>
  <c r="J430" i="14" a="1"/>
  <c r="J430" i="14" s="1"/>
  <c r="J431" i="14" a="1"/>
  <c r="J431" i="14" s="1"/>
  <c r="J432" i="14" a="1"/>
  <c r="J432" i="14" s="1"/>
  <c r="J433" i="14" a="1"/>
  <c r="J433" i="14" s="1"/>
  <c r="J434" i="14" a="1"/>
  <c r="J434" i="14" s="1"/>
  <c r="J435" i="14" a="1"/>
  <c r="J435" i="14" s="1"/>
  <c r="J436" i="14" a="1"/>
  <c r="J436" i="14" s="1"/>
  <c r="J437" i="14" a="1"/>
  <c r="J437" i="14" s="1"/>
  <c r="J438" i="14" a="1"/>
  <c r="J438" i="14" s="1"/>
  <c r="J439" i="14" a="1"/>
  <c r="J439" i="14" s="1"/>
  <c r="J440" i="14" a="1"/>
  <c r="J440" i="14" s="1"/>
  <c r="J441" i="14" a="1"/>
  <c r="J441" i="14" s="1"/>
  <c r="J442" i="14" a="1"/>
  <c r="J442" i="14" s="1"/>
  <c r="J443" i="14" a="1"/>
  <c r="J443" i="14" s="1"/>
  <c r="J444" i="14" a="1"/>
  <c r="J444" i="14" s="1"/>
  <c r="J445" i="14" a="1"/>
  <c r="J445" i="14" s="1"/>
  <c r="J446" i="14" a="1"/>
  <c r="J446" i="14" s="1"/>
  <c r="J447" i="14" a="1"/>
  <c r="J447" i="14"/>
  <c r="J448" i="14" a="1"/>
  <c r="J448" i="14" s="1"/>
  <c r="J449" i="14" a="1"/>
  <c r="J449" i="14" s="1"/>
  <c r="J450" i="14" a="1"/>
  <c r="J450" i="14" s="1"/>
  <c r="J451" i="14" a="1"/>
  <c r="J451" i="14" s="1"/>
  <c r="J452" i="14" a="1"/>
  <c r="J452" i="14" s="1"/>
  <c r="J453" i="14" a="1"/>
  <c r="J453" i="14" s="1"/>
  <c r="J454" i="14" a="1"/>
  <c r="J454" i="14" s="1"/>
  <c r="J455" i="14" a="1"/>
  <c r="J455" i="14" s="1"/>
  <c r="J456" i="14" a="1"/>
  <c r="J456" i="14" s="1"/>
  <c r="J457" i="14" a="1"/>
  <c r="J457" i="14" s="1"/>
  <c r="J458" i="14" a="1"/>
  <c r="J458" i="14" s="1"/>
  <c r="J459" i="14" a="1"/>
  <c r="J459" i="14" s="1"/>
  <c r="J460" i="14" a="1"/>
  <c r="J460" i="14" s="1"/>
  <c r="J461" i="14" a="1"/>
  <c r="J461" i="14" s="1"/>
  <c r="J462" i="14" a="1"/>
  <c r="J462" i="14" s="1"/>
  <c r="J463" i="14" a="1"/>
  <c r="J463" i="14" s="1"/>
  <c r="J464" i="14" a="1"/>
  <c r="J464" i="14" s="1"/>
  <c r="J465" i="14" a="1"/>
  <c r="J465" i="14" s="1"/>
  <c r="J466" i="14" a="1"/>
  <c r="J466" i="14" s="1"/>
  <c r="J467" i="14" a="1"/>
  <c r="J467" i="14" s="1"/>
  <c r="J468" i="14" a="1"/>
  <c r="J468" i="14" s="1"/>
  <c r="J469" i="14" a="1"/>
  <c r="J469" i="14" s="1"/>
  <c r="J470" i="14" a="1"/>
  <c r="J470" i="14" s="1"/>
  <c r="J471" i="14" a="1"/>
  <c r="J471" i="14" s="1"/>
  <c r="J472" i="14" a="1"/>
  <c r="J472" i="14" s="1"/>
  <c r="J473" i="14" a="1"/>
  <c r="J473" i="14" s="1"/>
  <c r="J474" i="14" a="1"/>
  <c r="J474" i="14" s="1"/>
  <c r="J475" i="14" a="1"/>
  <c r="J475" i="14" s="1"/>
  <c r="J476" i="14" a="1"/>
  <c r="J476" i="14" s="1"/>
  <c r="J477" i="14" a="1"/>
  <c r="J477" i="14" s="1"/>
  <c r="J478" i="14" a="1"/>
  <c r="J478" i="14" s="1"/>
  <c r="J479" i="14" a="1"/>
  <c r="J479" i="14" s="1"/>
  <c r="J480" i="14" a="1"/>
  <c r="J480" i="14" s="1"/>
  <c r="J481" i="14" a="1"/>
  <c r="J481" i="14" s="1"/>
  <c r="J482" i="14" a="1"/>
  <c r="J482" i="14" s="1"/>
  <c r="J483" i="14" a="1"/>
  <c r="J483" i="14" s="1"/>
  <c r="J484" i="14" a="1"/>
  <c r="J484" i="14" s="1"/>
  <c r="J485" i="14" a="1"/>
  <c r="J485" i="14" s="1"/>
  <c r="J486" i="14" a="1"/>
  <c r="J486" i="14" s="1"/>
  <c r="J487" i="14" a="1"/>
  <c r="J487" i="14" s="1"/>
  <c r="J488" i="14" a="1"/>
  <c r="J488" i="14" s="1"/>
  <c r="J489" i="14" a="1"/>
  <c r="J489" i="14" s="1"/>
  <c r="J490" i="14" a="1"/>
  <c r="J490" i="14" s="1"/>
  <c r="J491" i="14" a="1"/>
  <c r="J491" i="14" s="1"/>
  <c r="J492" i="14" a="1"/>
  <c r="J492" i="14" s="1"/>
  <c r="J493" i="14" a="1"/>
  <c r="J493" i="14" s="1"/>
  <c r="J494" i="14" a="1"/>
  <c r="J494" i="14" s="1"/>
  <c r="J495" i="14" a="1"/>
  <c r="J495" i="14" s="1"/>
  <c r="J496" i="14" a="1"/>
  <c r="J496" i="14" s="1"/>
  <c r="J497" i="14" a="1"/>
  <c r="J497" i="14" s="1"/>
  <c r="J498" i="14" a="1"/>
  <c r="J498" i="14" s="1"/>
  <c r="J499" i="14" a="1"/>
  <c r="J499" i="14" s="1"/>
  <c r="J500" i="14" a="1"/>
  <c r="J500" i="14" s="1"/>
  <c r="J501" i="14" a="1"/>
  <c r="J501" i="14" s="1"/>
  <c r="J502" i="14" a="1"/>
  <c r="J502" i="14" s="1"/>
  <c r="J503" i="14" a="1"/>
  <c r="J503" i="14" s="1"/>
  <c r="J504" i="14" a="1"/>
  <c r="J504" i="14" s="1"/>
  <c r="J505" i="14" a="1"/>
  <c r="J505" i="14" s="1"/>
  <c r="J506" i="14" a="1"/>
  <c r="J506" i="14" s="1"/>
  <c r="J507" i="14" a="1"/>
  <c r="J507" i="14" s="1"/>
  <c r="J508" i="14" a="1"/>
  <c r="J508" i="14" s="1"/>
  <c r="J509" i="14" a="1"/>
  <c r="J509" i="14" s="1"/>
  <c r="J510" i="14" a="1"/>
  <c r="J510" i="14" s="1"/>
  <c r="J511" i="14" a="1"/>
  <c r="J511" i="14" s="1"/>
  <c r="J512" i="14" a="1"/>
  <c r="J512" i="14" s="1"/>
  <c r="J513" i="14" a="1"/>
  <c r="J513" i="14" s="1"/>
  <c r="J514" i="14" a="1"/>
  <c r="J514" i="14" s="1"/>
  <c r="J515" i="14" a="1"/>
  <c r="J515" i="14" s="1"/>
  <c r="J516" i="14" a="1"/>
  <c r="J516" i="14" s="1"/>
  <c r="J517" i="14" a="1"/>
  <c r="J517" i="14" s="1"/>
  <c r="J518" i="14" a="1"/>
  <c r="J518" i="14" s="1"/>
  <c r="J519" i="14" a="1"/>
  <c r="J519" i="14" s="1"/>
  <c r="J520" i="14" a="1"/>
  <c r="J520" i="14" s="1"/>
  <c r="J521" i="14" a="1"/>
  <c r="J521" i="14" s="1"/>
  <c r="J522" i="14" a="1"/>
  <c r="J522" i="14" s="1"/>
  <c r="J523" i="14" a="1"/>
  <c r="J523" i="14" s="1"/>
  <c r="J524" i="14" a="1"/>
  <c r="J524" i="14" s="1"/>
  <c r="J525" i="14" a="1"/>
  <c r="J525" i="14" s="1"/>
  <c r="J526" i="14" a="1"/>
  <c r="J526" i="14" s="1"/>
  <c r="J527" i="14" a="1"/>
  <c r="J527" i="14" s="1"/>
  <c r="J528" i="14" a="1"/>
  <c r="J528" i="14" s="1"/>
  <c r="J529" i="14" a="1"/>
  <c r="J529" i="14" s="1"/>
  <c r="J530" i="14" a="1"/>
  <c r="J530" i="14" s="1"/>
  <c r="J531" i="14" a="1"/>
  <c r="J531" i="14" s="1"/>
  <c r="J532" i="14" a="1"/>
  <c r="J532" i="14" s="1"/>
  <c r="J533" i="14" a="1"/>
  <c r="J533" i="14" s="1"/>
  <c r="J534" i="14" a="1"/>
  <c r="J534" i="14" s="1"/>
  <c r="J535" i="14" a="1"/>
  <c r="J535" i="14" s="1"/>
  <c r="J536" i="14" a="1"/>
  <c r="J536" i="14" s="1"/>
  <c r="J537" i="14" a="1"/>
  <c r="J537" i="14" s="1"/>
  <c r="J538" i="14" a="1"/>
  <c r="J538" i="14" s="1"/>
  <c r="J539" i="14" a="1"/>
  <c r="J539" i="14" s="1"/>
  <c r="J540" i="14" a="1"/>
  <c r="J540" i="14" s="1"/>
  <c r="J541" i="14" a="1"/>
  <c r="J541" i="14" s="1"/>
  <c r="J542" i="14" a="1"/>
  <c r="J542" i="14" s="1"/>
  <c r="J543" i="14" a="1"/>
  <c r="J543" i="14" s="1"/>
  <c r="J544" i="14" a="1"/>
  <c r="J544" i="14" s="1"/>
  <c r="J545" i="14" a="1"/>
  <c r="J545" i="14" s="1"/>
  <c r="J546" i="14" a="1"/>
  <c r="J546" i="14" s="1"/>
  <c r="J547" i="14" a="1"/>
  <c r="J547" i="14" s="1"/>
  <c r="J548" i="14" a="1"/>
  <c r="J548" i="14" s="1"/>
  <c r="J549" i="14" a="1"/>
  <c r="J549" i="14" s="1"/>
  <c r="J550" i="14" a="1"/>
  <c r="J550" i="14" s="1"/>
  <c r="J551" i="14" a="1"/>
  <c r="J551" i="14" s="1"/>
  <c r="J552" i="14" a="1"/>
  <c r="J552" i="14" s="1"/>
  <c r="J553" i="14" a="1"/>
  <c r="J553" i="14" s="1"/>
  <c r="J554" i="14" a="1"/>
  <c r="J554" i="14" s="1"/>
  <c r="J555" i="14" a="1"/>
  <c r="J555" i="14" s="1"/>
  <c r="J556" i="14" a="1"/>
  <c r="J556" i="14" s="1"/>
  <c r="J557" i="14" a="1"/>
  <c r="J557" i="14" s="1"/>
  <c r="J558" i="14" a="1"/>
  <c r="J558" i="14" s="1"/>
  <c r="J559" i="14" a="1"/>
  <c r="J559" i="14" s="1"/>
  <c r="J560" i="14" a="1"/>
  <c r="J560" i="14" s="1"/>
  <c r="J561" i="14" a="1"/>
  <c r="J561" i="14" s="1"/>
  <c r="J562" i="14" a="1"/>
  <c r="J562" i="14" s="1"/>
  <c r="J563" i="14" a="1"/>
  <c r="J563" i="14" s="1"/>
  <c r="J564" i="14" a="1"/>
  <c r="J564" i="14" s="1"/>
  <c r="J565" i="14" a="1"/>
  <c r="J565" i="14" s="1"/>
  <c r="J566" i="14" a="1"/>
  <c r="J566" i="14" s="1"/>
  <c r="J567" i="14" a="1"/>
  <c r="J567" i="14" s="1"/>
  <c r="J568" i="14" a="1"/>
  <c r="J568" i="14" s="1"/>
  <c r="J569" i="14" a="1"/>
  <c r="J569" i="14" s="1"/>
  <c r="J570" i="14" a="1"/>
  <c r="J570" i="14" s="1"/>
  <c r="J571" i="14" a="1"/>
  <c r="J571" i="14" s="1"/>
  <c r="J572" i="14" a="1"/>
  <c r="J572" i="14" s="1"/>
  <c r="J573" i="14" a="1"/>
  <c r="J573" i="14" s="1"/>
  <c r="J574" i="14" a="1"/>
  <c r="J574" i="14" s="1"/>
  <c r="J575" i="14" a="1"/>
  <c r="J575" i="14" s="1"/>
  <c r="J576" i="14" a="1"/>
  <c r="J576" i="14" s="1"/>
  <c r="J577" i="14" a="1"/>
  <c r="J577" i="14" s="1"/>
  <c r="J578" i="14" a="1"/>
  <c r="J578" i="14" s="1"/>
  <c r="J579" i="14" a="1"/>
  <c r="J579" i="14" s="1"/>
  <c r="J580" i="14" a="1"/>
  <c r="J580" i="14" s="1"/>
  <c r="J581" i="14" a="1"/>
  <c r="J581" i="14" s="1"/>
  <c r="J582" i="14" a="1"/>
  <c r="J582" i="14" s="1"/>
  <c r="J583" i="14" a="1"/>
  <c r="J583" i="14" s="1"/>
  <c r="J584" i="14" a="1"/>
  <c r="J584" i="14" s="1"/>
  <c r="J585" i="14" a="1"/>
  <c r="J585" i="14" s="1"/>
  <c r="J586" i="14" a="1"/>
  <c r="J586" i="14" s="1"/>
  <c r="J587" i="14" a="1"/>
  <c r="J587" i="14" s="1"/>
  <c r="J588" i="14" a="1"/>
  <c r="J588" i="14" s="1"/>
  <c r="J589" i="14" a="1"/>
  <c r="J589" i="14" s="1"/>
  <c r="J590" i="14" a="1"/>
  <c r="J590" i="14" s="1"/>
  <c r="J591" i="14" a="1"/>
  <c r="J591" i="14" s="1"/>
  <c r="J592" i="14" a="1"/>
  <c r="J592" i="14" s="1"/>
  <c r="J593" i="14" a="1"/>
  <c r="J593" i="14" s="1"/>
  <c r="J594" i="14" a="1"/>
  <c r="J594" i="14" s="1"/>
  <c r="J595" i="14" a="1"/>
  <c r="J595" i="14" s="1"/>
  <c r="J596" i="14" a="1"/>
  <c r="J596" i="14" s="1"/>
  <c r="J597" i="14" a="1"/>
  <c r="J597" i="14" s="1"/>
  <c r="J598" i="14" a="1"/>
  <c r="J598" i="14" s="1"/>
  <c r="J599" i="14" a="1"/>
  <c r="J599" i="14" s="1"/>
  <c r="J600" i="14" a="1"/>
  <c r="J600" i="14" s="1"/>
  <c r="J601" i="14" a="1"/>
  <c r="J601" i="14" s="1"/>
  <c r="J602" i="14" a="1"/>
  <c r="J602" i="14" s="1"/>
  <c r="J603" i="14" a="1"/>
  <c r="J603" i="14" s="1"/>
  <c r="J604" i="14" a="1"/>
  <c r="J604" i="14" s="1"/>
  <c r="J605" i="14" a="1"/>
  <c r="J605" i="14" s="1"/>
  <c r="J606" i="14" a="1"/>
  <c r="J606" i="14" s="1"/>
  <c r="J607" i="14" a="1"/>
  <c r="J607" i="14" s="1"/>
  <c r="J608" i="14" a="1"/>
  <c r="J608" i="14" s="1"/>
  <c r="J609" i="14" a="1"/>
  <c r="J609" i="14" s="1"/>
  <c r="J610" i="14" a="1"/>
  <c r="J610" i="14" s="1"/>
  <c r="J611" i="14" a="1"/>
  <c r="J611" i="14" s="1"/>
  <c r="J612" i="14" a="1"/>
  <c r="J612" i="14" s="1"/>
  <c r="J613" i="14" a="1"/>
  <c r="J613" i="14" s="1"/>
  <c r="J614" i="14" a="1"/>
  <c r="J614" i="14" s="1"/>
  <c r="J615" i="14" a="1"/>
  <c r="J615" i="14" s="1"/>
  <c r="J616" i="14" a="1"/>
  <c r="J616" i="14" s="1"/>
  <c r="J617" i="14" a="1"/>
  <c r="J617" i="14" s="1"/>
  <c r="J618" i="14" a="1"/>
  <c r="J618" i="14" s="1"/>
  <c r="J619" i="14" a="1"/>
  <c r="J619" i="14" s="1"/>
  <c r="J620" i="14" a="1"/>
  <c r="J620" i="14" s="1"/>
  <c r="J621" i="14" a="1"/>
  <c r="J621" i="14" s="1"/>
  <c r="J622" i="14" a="1"/>
  <c r="J622" i="14" s="1"/>
  <c r="J623" i="14" a="1"/>
  <c r="J623" i="14" s="1"/>
  <c r="J624" i="14" a="1"/>
  <c r="J624" i="14" s="1"/>
  <c r="J625" i="14" a="1"/>
  <c r="J625" i="14" s="1"/>
  <c r="J626" i="14" a="1"/>
  <c r="J626" i="14" s="1"/>
  <c r="J627" i="14" a="1"/>
  <c r="J627" i="14" s="1"/>
  <c r="J628" i="14" a="1"/>
  <c r="J628" i="14" s="1"/>
  <c r="J629" i="14" a="1"/>
  <c r="J629" i="14" s="1"/>
  <c r="J630" i="14" a="1"/>
  <c r="J630" i="14" s="1"/>
  <c r="J631" i="14" a="1"/>
  <c r="J631" i="14" s="1"/>
  <c r="J632" i="14" a="1"/>
  <c r="J632" i="14" s="1"/>
  <c r="J633" i="14" a="1"/>
  <c r="J633" i="14" s="1"/>
  <c r="J634" i="14" a="1"/>
  <c r="J634" i="14" s="1"/>
  <c r="J635" i="14" a="1"/>
  <c r="J635" i="14" s="1"/>
  <c r="J636" i="14" a="1"/>
  <c r="J636" i="14" s="1"/>
  <c r="J637" i="14" a="1"/>
  <c r="J637" i="14" s="1"/>
  <c r="J638" i="14" a="1"/>
  <c r="J638" i="14" s="1"/>
  <c r="J639" i="14" a="1"/>
  <c r="J639" i="14" s="1"/>
  <c r="J640" i="14" a="1"/>
  <c r="J640" i="14" s="1"/>
  <c r="J641" i="14" a="1"/>
  <c r="J641" i="14" s="1"/>
  <c r="J642" i="14" a="1"/>
  <c r="J642" i="14" s="1"/>
  <c r="J643" i="14" a="1"/>
  <c r="J643" i="14" s="1"/>
  <c r="J644" i="14" a="1"/>
  <c r="J644" i="14"/>
  <c r="J645" i="14" a="1"/>
  <c r="J645" i="14" s="1"/>
  <c r="J646" i="14" a="1"/>
  <c r="J646" i="14" s="1"/>
  <c r="J647" i="14" a="1"/>
  <c r="J647" i="14" s="1"/>
  <c r="J648" i="14" a="1"/>
  <c r="J648" i="14" s="1"/>
  <c r="J649" i="14" a="1"/>
  <c r="J649" i="14" s="1"/>
  <c r="J650" i="14" a="1"/>
  <c r="J650" i="14" s="1"/>
  <c r="J651" i="14" a="1"/>
  <c r="J651" i="14" s="1"/>
  <c r="J652" i="14" a="1"/>
  <c r="J652" i="14" s="1"/>
  <c r="J653" i="14" a="1"/>
  <c r="J653" i="14" s="1"/>
  <c r="J654" i="14" a="1"/>
  <c r="J654" i="14" s="1"/>
  <c r="J655" i="14" a="1"/>
  <c r="J655" i="14" s="1"/>
  <c r="J656" i="14" a="1"/>
  <c r="J656" i="14" s="1"/>
  <c r="J657" i="14" a="1"/>
  <c r="J657" i="14" s="1"/>
  <c r="J658" i="14" a="1"/>
  <c r="J658" i="14" s="1"/>
  <c r="J659" i="14" a="1"/>
  <c r="J659" i="14" s="1"/>
  <c r="J660" i="14" a="1"/>
  <c r="J660" i="14" s="1"/>
  <c r="J661" i="14" a="1"/>
  <c r="J661" i="14" s="1"/>
  <c r="J662" i="14" a="1"/>
  <c r="J662" i="14" s="1"/>
  <c r="J663" i="14" a="1"/>
  <c r="J663" i="14" s="1"/>
  <c r="J664" i="14" a="1"/>
  <c r="J664" i="14" s="1"/>
  <c r="J665" i="14" a="1"/>
  <c r="J665" i="14" s="1"/>
  <c r="J666" i="14" a="1"/>
  <c r="J666" i="14" s="1"/>
  <c r="J667" i="14" a="1"/>
  <c r="J667" i="14" s="1"/>
  <c r="J668" i="14" a="1"/>
  <c r="J668" i="14" s="1"/>
  <c r="J669" i="14" a="1"/>
  <c r="J669" i="14" s="1"/>
  <c r="J670" i="14" a="1"/>
  <c r="J670" i="14" s="1"/>
  <c r="J671" i="14" a="1"/>
  <c r="J671" i="14" s="1"/>
  <c r="J672" i="14" a="1"/>
  <c r="J672" i="14" s="1"/>
  <c r="J673" i="14" a="1"/>
  <c r="J673" i="14" s="1"/>
  <c r="J674" i="14" a="1"/>
  <c r="J674" i="14" s="1"/>
  <c r="J675" i="14" a="1"/>
  <c r="J675" i="14" s="1"/>
  <c r="J676" i="14" a="1"/>
  <c r="J676" i="14" s="1"/>
  <c r="J677" i="14" a="1"/>
  <c r="J677" i="14" s="1"/>
  <c r="J678" i="14" a="1"/>
  <c r="J678" i="14" s="1"/>
  <c r="J679" i="14" a="1"/>
  <c r="J679" i="14" s="1"/>
  <c r="J680" i="14" a="1"/>
  <c r="J680" i="14" s="1"/>
  <c r="J681" i="14" a="1"/>
  <c r="J681" i="14" s="1"/>
  <c r="J682" i="14" a="1"/>
  <c r="J682" i="14" s="1"/>
  <c r="J683" i="14" a="1"/>
  <c r="J683" i="14" s="1"/>
  <c r="J684" i="14" a="1"/>
  <c r="J684" i="14" s="1"/>
  <c r="J685" i="14" a="1"/>
  <c r="J685" i="14"/>
  <c r="J686" i="14" a="1"/>
  <c r="J686" i="14" s="1"/>
  <c r="J687" i="14" a="1"/>
  <c r="J687" i="14" s="1"/>
  <c r="J688" i="14" a="1"/>
  <c r="J688" i="14" s="1"/>
  <c r="J689" i="14" a="1"/>
  <c r="J689" i="14" s="1"/>
  <c r="J690" i="14" a="1"/>
  <c r="J690" i="14" s="1"/>
  <c r="J691" i="14" a="1"/>
  <c r="J691" i="14" s="1"/>
  <c r="J692" i="14" a="1"/>
  <c r="J692" i="14" s="1"/>
  <c r="J693" i="14" a="1"/>
  <c r="J693" i="14" s="1"/>
  <c r="J694" i="14" a="1"/>
  <c r="J694" i="14" s="1"/>
  <c r="J695" i="14" a="1"/>
  <c r="J695" i="14"/>
  <c r="J696" i="14" a="1"/>
  <c r="J696" i="14" s="1"/>
  <c r="J697" i="14" a="1"/>
  <c r="J697" i="14" s="1"/>
  <c r="J698" i="14" a="1"/>
  <c r="J698" i="14" s="1"/>
  <c r="J699" i="14" a="1"/>
  <c r="J699" i="14" s="1"/>
  <c r="J700" i="14" a="1"/>
  <c r="J700" i="14" s="1"/>
  <c r="J701" i="14" a="1"/>
  <c r="J701" i="14" s="1"/>
  <c r="J702" i="14" a="1"/>
  <c r="J702" i="14" s="1"/>
  <c r="J703" i="14" a="1"/>
  <c r="J703" i="14" s="1"/>
  <c r="J704" i="14" a="1"/>
  <c r="J704" i="14" s="1"/>
  <c r="J705" i="14" a="1"/>
  <c r="J705" i="14" s="1"/>
  <c r="J706" i="14" a="1"/>
  <c r="J706" i="14" s="1"/>
  <c r="J707" i="14" a="1"/>
  <c r="J707" i="14" s="1"/>
  <c r="J708" i="14" a="1"/>
  <c r="J708" i="14" s="1"/>
  <c r="J709" i="14" a="1"/>
  <c r="J709" i="14" s="1"/>
  <c r="J710" i="14" a="1"/>
  <c r="J710" i="14" s="1"/>
  <c r="J711" i="14" a="1"/>
  <c r="J711" i="14" s="1"/>
  <c r="J712" i="14" a="1"/>
  <c r="J712" i="14" s="1"/>
  <c r="J713" i="14" a="1"/>
  <c r="J713" i="14" s="1"/>
  <c r="J714" i="14" a="1"/>
  <c r="J714" i="14" s="1"/>
  <c r="J715" i="14" a="1"/>
  <c r="J715" i="14" s="1"/>
  <c r="J716" i="14" a="1"/>
  <c r="J716" i="14" s="1"/>
  <c r="J717" i="14" a="1"/>
  <c r="J717" i="14" s="1"/>
  <c r="J718" i="14" a="1"/>
  <c r="J718" i="14" s="1"/>
  <c r="J719" i="14" a="1"/>
  <c r="J719" i="14" s="1"/>
  <c r="J720" i="14" a="1"/>
  <c r="J720" i="14" s="1"/>
  <c r="J721" i="14" a="1"/>
  <c r="J721" i="14" s="1"/>
  <c r="J722" i="14" a="1"/>
  <c r="J722" i="14" s="1"/>
  <c r="J723" i="14" a="1"/>
  <c r="J723" i="14" s="1"/>
  <c r="J724" i="14" a="1"/>
  <c r="J724" i="14"/>
  <c r="J725" i="14" a="1"/>
  <c r="J725" i="14" s="1"/>
  <c r="J726" i="14" a="1"/>
  <c r="J726" i="14" s="1"/>
  <c r="J727" i="14" a="1"/>
  <c r="J727" i="14" s="1"/>
  <c r="J728" i="14" a="1"/>
  <c r="J728" i="14" s="1"/>
  <c r="J729" i="14" a="1"/>
  <c r="J729" i="14" s="1"/>
  <c r="J730" i="14" a="1"/>
  <c r="J730" i="14" s="1"/>
  <c r="J731" i="14" a="1"/>
  <c r="J731" i="14" s="1"/>
  <c r="J732" i="14" a="1"/>
  <c r="J732" i="14" s="1"/>
  <c r="J733" i="14" a="1"/>
  <c r="J733" i="14" s="1"/>
  <c r="J734" i="14" a="1"/>
  <c r="J734" i="14" s="1"/>
  <c r="J735" i="14" a="1"/>
  <c r="J735" i="14" s="1"/>
  <c r="J736" i="14" a="1"/>
  <c r="J736" i="14" s="1"/>
  <c r="J737" i="14" a="1"/>
  <c r="J737" i="14" s="1"/>
  <c r="J738" i="14" a="1"/>
  <c r="J738" i="14" s="1"/>
  <c r="J739" i="14" a="1"/>
  <c r="J739" i="14" s="1"/>
  <c r="J740" i="14" a="1"/>
  <c r="J740" i="14" s="1"/>
  <c r="J741" i="14" a="1"/>
  <c r="J741" i="14" s="1"/>
  <c r="J742" i="14" a="1"/>
  <c r="J742" i="14" s="1"/>
  <c r="J743" i="14" a="1"/>
  <c r="J743" i="14" s="1"/>
  <c r="J744" i="14" a="1"/>
  <c r="J744" i="14" s="1"/>
  <c r="J745" i="14" a="1"/>
  <c r="J745" i="14" s="1"/>
  <c r="J746" i="14" a="1"/>
  <c r="J746" i="14" s="1"/>
  <c r="J747" i="14" a="1"/>
  <c r="J747" i="14" s="1"/>
  <c r="J748" i="14" a="1"/>
  <c r="J748" i="14" s="1"/>
  <c r="J749" i="14" a="1"/>
  <c r="J749" i="14" s="1"/>
  <c r="J750" i="14" a="1"/>
  <c r="J750" i="14" s="1"/>
  <c r="J751" i="14" a="1"/>
  <c r="J751" i="14" s="1"/>
  <c r="J752" i="14" a="1"/>
  <c r="J752" i="14" s="1"/>
  <c r="J753" i="14" a="1"/>
  <c r="J753" i="14" s="1"/>
  <c r="J754" i="14" a="1"/>
  <c r="J754" i="14" s="1"/>
  <c r="J755" i="14" a="1"/>
  <c r="J755" i="14"/>
  <c r="J756" i="14" a="1"/>
  <c r="J756" i="14" s="1"/>
  <c r="J757" i="14" a="1"/>
  <c r="J757" i="14" s="1"/>
  <c r="J758" i="14" a="1"/>
  <c r="J758" i="14" s="1"/>
  <c r="J759" i="14" a="1"/>
  <c r="J759" i="14" s="1"/>
  <c r="J760" i="14" a="1"/>
  <c r="J760" i="14" s="1"/>
  <c r="J761" i="14" a="1"/>
  <c r="J761" i="14" s="1"/>
  <c r="J762" i="14" a="1"/>
  <c r="J762" i="14" s="1"/>
  <c r="J763" i="14" a="1"/>
  <c r="J763" i="14" s="1"/>
  <c r="J764" i="14" a="1"/>
  <c r="J764" i="14" s="1"/>
  <c r="J765" i="14" a="1"/>
  <c r="J765" i="14" s="1"/>
  <c r="J766" i="14" a="1"/>
  <c r="J766" i="14" s="1"/>
  <c r="J767" i="14" a="1"/>
  <c r="J767" i="14" s="1"/>
  <c r="J768" i="14" a="1"/>
  <c r="J768" i="14" s="1"/>
  <c r="J769" i="14" a="1"/>
  <c r="J769" i="14"/>
  <c r="J770" i="14" a="1"/>
  <c r="J770" i="14" s="1"/>
  <c r="J771" i="14" a="1"/>
  <c r="J771" i="14" s="1"/>
  <c r="J772" i="14" a="1"/>
  <c r="J772" i="14" s="1"/>
  <c r="J773" i="14" a="1"/>
  <c r="J773" i="14" s="1"/>
  <c r="J774" i="14" a="1"/>
  <c r="J774" i="14" s="1"/>
  <c r="J775" i="14" a="1"/>
  <c r="J775" i="14" s="1"/>
  <c r="J776" i="14" a="1"/>
  <c r="J776" i="14"/>
  <c r="J777" i="14" a="1"/>
  <c r="J777" i="14" s="1"/>
  <c r="J778" i="14" a="1"/>
  <c r="J778" i="14" s="1"/>
  <c r="J779" i="14" a="1"/>
  <c r="J779" i="14" s="1"/>
  <c r="J780" i="14" a="1"/>
  <c r="J780" i="14" s="1"/>
  <c r="J781" i="14" a="1"/>
  <c r="J781" i="14" s="1"/>
  <c r="J782" i="14" a="1"/>
  <c r="J782" i="14" s="1"/>
  <c r="J783" i="14" a="1"/>
  <c r="J783" i="14" s="1"/>
  <c r="J784" i="14" a="1"/>
  <c r="J784" i="14" s="1"/>
  <c r="J785" i="14" a="1"/>
  <c r="J785" i="14" s="1"/>
  <c r="J786" i="14" a="1"/>
  <c r="J786" i="14" s="1"/>
  <c r="J787" i="14" a="1"/>
  <c r="J787" i="14" s="1"/>
  <c r="J788" i="14" a="1"/>
  <c r="J788" i="14" s="1"/>
  <c r="J789" i="14" a="1"/>
  <c r="J789" i="14" s="1"/>
  <c r="J790" i="14" a="1"/>
  <c r="J790" i="14" s="1"/>
  <c r="J791" i="14" a="1"/>
  <c r="J791" i="14" s="1"/>
  <c r="J792" i="14" a="1"/>
  <c r="J792" i="14" s="1"/>
  <c r="J793" i="14" a="1"/>
  <c r="J793" i="14" s="1"/>
  <c r="J794" i="14" a="1"/>
  <c r="J794" i="14" s="1"/>
  <c r="J795" i="14" a="1"/>
  <c r="J795" i="14" s="1"/>
  <c r="J796" i="14" a="1"/>
  <c r="J796" i="14" s="1"/>
  <c r="J797" i="14" a="1"/>
  <c r="J797" i="14" s="1"/>
  <c r="J798" i="14" a="1"/>
  <c r="J798" i="14" s="1"/>
  <c r="J799" i="14" a="1"/>
  <c r="J799" i="14"/>
  <c r="J800" i="14" a="1"/>
  <c r="J800" i="14" s="1"/>
  <c r="J801" i="14" a="1"/>
  <c r="J801" i="14" s="1"/>
  <c r="J802" i="14" a="1"/>
  <c r="J802" i="14" s="1"/>
  <c r="J803" i="14" a="1"/>
  <c r="J803" i="14" s="1"/>
  <c r="J804" i="14" a="1"/>
  <c r="J804" i="14" s="1"/>
  <c r="J805" i="14" a="1"/>
  <c r="J805" i="14" s="1"/>
  <c r="J806" i="14" a="1"/>
  <c r="J806" i="14" s="1"/>
  <c r="J807" i="14" a="1"/>
  <c r="J807" i="14" s="1"/>
  <c r="J808" i="14" a="1"/>
  <c r="J808" i="14" s="1"/>
  <c r="J809" i="14" a="1"/>
  <c r="J809" i="14" s="1"/>
  <c r="J810" i="14" a="1"/>
  <c r="J810" i="14" s="1"/>
  <c r="J811" i="14" a="1"/>
  <c r="J811" i="14" s="1"/>
  <c r="J812" i="14" a="1"/>
  <c r="J812" i="14" s="1"/>
  <c r="J813" i="14" a="1"/>
  <c r="J813" i="14" s="1"/>
  <c r="J814" i="14" a="1"/>
  <c r="J814" i="14" s="1"/>
  <c r="J815" i="14" a="1"/>
  <c r="J815" i="14" s="1"/>
  <c r="J816" i="14" a="1"/>
  <c r="J816" i="14" s="1"/>
  <c r="J817" i="14" a="1"/>
  <c r="J817" i="14" s="1"/>
  <c r="J818" i="14" a="1"/>
  <c r="J818" i="14" s="1"/>
  <c r="J819" i="14" a="1"/>
  <c r="J819" i="14" s="1"/>
  <c r="J820" i="14" a="1"/>
  <c r="J820" i="14" s="1"/>
  <c r="J821" i="14" a="1"/>
  <c r="J821" i="14" s="1"/>
  <c r="J822" i="14" a="1"/>
  <c r="J822" i="14" s="1"/>
  <c r="J823" i="14" a="1"/>
  <c r="J823" i="14" s="1"/>
  <c r="J824" i="14" a="1"/>
  <c r="J824" i="14" s="1"/>
  <c r="J825" i="14" a="1"/>
  <c r="J825" i="14"/>
  <c r="J826" i="14" a="1"/>
  <c r="J826" i="14" s="1"/>
  <c r="J827" i="14" a="1"/>
  <c r="J827" i="14" s="1"/>
  <c r="J828" i="14" a="1"/>
  <c r="J828" i="14" s="1"/>
  <c r="J829" i="14" a="1"/>
  <c r="J829" i="14" s="1"/>
  <c r="J830" i="14" a="1"/>
  <c r="J830" i="14" s="1"/>
  <c r="J831" i="14" a="1"/>
  <c r="J831" i="14" s="1"/>
  <c r="J832" i="14" a="1"/>
  <c r="J832" i="14" s="1"/>
  <c r="J833" i="14" a="1"/>
  <c r="J833" i="14" s="1"/>
  <c r="J834" i="14" a="1"/>
  <c r="J834" i="14" s="1"/>
  <c r="J835" i="14" a="1"/>
  <c r="J835" i="14" s="1"/>
  <c r="J836" i="14" a="1"/>
  <c r="J836" i="14"/>
  <c r="J837" i="14" a="1"/>
  <c r="J837" i="14" s="1"/>
  <c r="J838" i="14" a="1"/>
  <c r="J838" i="14" s="1"/>
  <c r="J839" i="14" a="1"/>
  <c r="J839" i="14"/>
  <c r="J840" i="14" a="1"/>
  <c r="J840" i="14" s="1"/>
  <c r="J841" i="14" a="1"/>
  <c r="J841" i="14" s="1"/>
  <c r="J842" i="14" a="1"/>
  <c r="J842" i="14" s="1"/>
  <c r="J843" i="14" a="1"/>
  <c r="J843" i="14" s="1"/>
  <c r="J844" i="14" a="1"/>
  <c r="J844" i="14" s="1"/>
  <c r="J845" i="14" a="1"/>
  <c r="J845" i="14" s="1"/>
  <c r="J846" i="14" a="1"/>
  <c r="J846" i="14" s="1"/>
  <c r="J847" i="14" a="1"/>
  <c r="J847" i="14" s="1"/>
  <c r="J848" i="14" a="1"/>
  <c r="J848" i="14" s="1"/>
  <c r="J849" i="14" a="1"/>
  <c r="J849" i="14" s="1"/>
  <c r="J850" i="14" a="1"/>
  <c r="J850" i="14" s="1"/>
  <c r="J851" i="14" a="1"/>
  <c r="J851" i="14" s="1"/>
  <c r="J852" i="14" a="1"/>
  <c r="J852" i="14" s="1"/>
  <c r="J853" i="14" a="1"/>
  <c r="J853" i="14" s="1"/>
  <c r="J854" i="14" a="1"/>
  <c r="J854" i="14" s="1"/>
  <c r="J855" i="14" a="1"/>
  <c r="J855" i="14" s="1"/>
  <c r="J856" i="14" a="1"/>
  <c r="J856" i="14" s="1"/>
  <c r="J857" i="14" a="1"/>
  <c r="J857" i="14" s="1"/>
  <c r="J858" i="14" a="1"/>
  <c r="J858" i="14" s="1"/>
  <c r="J859" i="14" a="1"/>
  <c r="J859" i="14" s="1"/>
  <c r="J860" i="14" a="1"/>
  <c r="J860" i="14" s="1"/>
  <c r="J861" i="14" a="1"/>
  <c r="J861" i="14" s="1"/>
  <c r="J862" i="14" a="1"/>
  <c r="J862" i="14" s="1"/>
  <c r="J863" i="14" a="1"/>
  <c r="J863" i="14" s="1"/>
  <c r="J864" i="14" a="1"/>
  <c r="J864" i="14" s="1"/>
  <c r="J865" i="14" a="1"/>
  <c r="J865" i="14" s="1"/>
  <c r="J866" i="14" a="1"/>
  <c r="J866" i="14" s="1"/>
  <c r="J867" i="14" a="1"/>
  <c r="J867" i="14" s="1"/>
  <c r="J868" i="14" a="1"/>
  <c r="J868" i="14" s="1"/>
  <c r="J869" i="14" a="1"/>
  <c r="J869" i="14" s="1"/>
  <c r="J870" i="14" a="1"/>
  <c r="J870" i="14" s="1"/>
  <c r="J871" i="14" a="1"/>
  <c r="J871" i="14" s="1"/>
  <c r="J872" i="14" a="1"/>
  <c r="J872" i="14" s="1"/>
  <c r="J873" i="14" a="1"/>
  <c r="J873" i="14" s="1"/>
  <c r="J874" i="14" a="1"/>
  <c r="J874" i="14" s="1"/>
  <c r="J875" i="14" a="1"/>
  <c r="J875" i="14" s="1"/>
  <c r="J876" i="14" a="1"/>
  <c r="J876" i="14" s="1"/>
  <c r="J877" i="14" a="1"/>
  <c r="J877" i="14" s="1"/>
  <c r="J878" i="14" a="1"/>
  <c r="J878" i="14" s="1"/>
  <c r="J879" i="14" a="1"/>
  <c r="J879" i="14" s="1"/>
  <c r="J880" i="14" a="1"/>
  <c r="J880" i="14"/>
  <c r="J881" i="14" a="1"/>
  <c r="J881" i="14" s="1"/>
  <c r="J882" i="14" a="1"/>
  <c r="J882" i="14" s="1"/>
  <c r="J883" i="14" a="1"/>
  <c r="J883" i="14" s="1"/>
  <c r="J884" i="14" a="1"/>
  <c r="J884" i="14" s="1"/>
  <c r="J885" i="14" a="1"/>
  <c r="J885" i="14" s="1"/>
  <c r="J886" i="14" a="1"/>
  <c r="J886" i="14" s="1"/>
  <c r="J887" i="14" a="1"/>
  <c r="J887" i="14" s="1"/>
  <c r="J888" i="14" a="1"/>
  <c r="J888" i="14" s="1"/>
  <c r="J889" i="14" a="1"/>
  <c r="J889" i="14" s="1"/>
  <c r="J890" i="14" a="1"/>
  <c r="J890" i="14" s="1"/>
  <c r="J891" i="14" a="1"/>
  <c r="J891" i="14" s="1"/>
  <c r="J892" i="14" a="1"/>
  <c r="J892" i="14" s="1"/>
  <c r="J893" i="14" a="1"/>
  <c r="J893" i="14" s="1"/>
  <c r="J894" i="14" a="1"/>
  <c r="J894" i="14" s="1"/>
  <c r="J895" i="14" a="1"/>
  <c r="J895" i="14" s="1"/>
  <c r="J896" i="14" a="1"/>
  <c r="J896" i="14" s="1"/>
  <c r="J897" i="14" a="1"/>
  <c r="J897" i="14" s="1"/>
  <c r="J898" i="14" a="1"/>
  <c r="J898" i="14" s="1"/>
  <c r="J899" i="14" a="1"/>
  <c r="J899" i="14" s="1"/>
  <c r="J900" i="14" a="1"/>
  <c r="J900" i="14"/>
  <c r="J901" i="14" a="1"/>
  <c r="J901" i="14" s="1"/>
  <c r="J902" i="14" a="1"/>
  <c r="J902" i="14" s="1"/>
  <c r="J903" i="14" a="1"/>
  <c r="J903" i="14" s="1"/>
  <c r="J904" i="14" a="1"/>
  <c r="J904" i="14" s="1"/>
  <c r="J905" i="14" a="1"/>
  <c r="J905" i="14" s="1"/>
  <c r="J906" i="14" a="1"/>
  <c r="J906" i="14" s="1"/>
  <c r="J907" i="14" a="1"/>
  <c r="J907" i="14" s="1"/>
  <c r="J908" i="14" a="1"/>
  <c r="J908" i="14" s="1"/>
  <c r="J909" i="14" a="1"/>
  <c r="J909" i="14" s="1"/>
  <c r="J910" i="14" a="1"/>
  <c r="J910" i="14" s="1"/>
  <c r="J911" i="14" a="1"/>
  <c r="J911" i="14" s="1"/>
  <c r="J912" i="14" a="1"/>
  <c r="J912" i="14" s="1"/>
  <c r="J913" i="14" a="1"/>
  <c r="J913" i="14" s="1"/>
  <c r="J914" i="14" a="1"/>
  <c r="J914" i="14" s="1"/>
  <c r="J915" i="14" a="1"/>
  <c r="J915" i="14" s="1"/>
  <c r="J916" i="14" a="1"/>
  <c r="J916" i="14" s="1"/>
  <c r="J917" i="14" a="1"/>
  <c r="J917" i="14" s="1"/>
  <c r="J918" i="14" a="1"/>
  <c r="J918" i="14" s="1"/>
  <c r="J919" i="14" a="1"/>
  <c r="J919" i="14" s="1"/>
  <c r="J920" i="14" a="1"/>
  <c r="J920" i="14"/>
  <c r="J921" i="14" a="1"/>
  <c r="J921" i="14" s="1"/>
  <c r="J922" i="14" a="1"/>
  <c r="J922" i="14" s="1"/>
  <c r="J923" i="14" a="1"/>
  <c r="J923" i="14" s="1"/>
  <c r="J924" i="14" a="1"/>
  <c r="J924" i="14"/>
  <c r="J925" i="14" a="1"/>
  <c r="J925" i="14" s="1"/>
  <c r="J926" i="14" a="1"/>
  <c r="J926" i="14" s="1"/>
  <c r="J927" i="14" a="1"/>
  <c r="J927" i="14" s="1"/>
  <c r="J928" i="14" a="1"/>
  <c r="J928" i="14" s="1"/>
  <c r="J929" i="14" a="1"/>
  <c r="J929" i="14" s="1"/>
  <c r="J930" i="14" a="1"/>
  <c r="J930" i="14" s="1"/>
  <c r="J931" i="14" a="1"/>
  <c r="J931" i="14"/>
  <c r="J932" i="14" a="1"/>
  <c r="J932" i="14" s="1"/>
  <c r="J933" i="14" a="1"/>
  <c r="J933" i="14"/>
  <c r="J934" i="14" a="1"/>
  <c r="J934" i="14" s="1"/>
  <c r="J935" i="14" a="1"/>
  <c r="J935" i="14" s="1"/>
  <c r="J936" i="14" a="1"/>
  <c r="J936" i="14" s="1"/>
  <c r="J937" i="14" a="1"/>
  <c r="J937" i="14" s="1"/>
  <c r="J938" i="14" a="1"/>
  <c r="J938" i="14" s="1"/>
  <c r="J939" i="14" a="1"/>
  <c r="J939" i="14" s="1"/>
  <c r="J940" i="14" a="1"/>
  <c r="J940" i="14" s="1"/>
  <c r="J941" i="14" a="1"/>
  <c r="J941" i="14" s="1"/>
  <c r="J942" i="14" a="1"/>
  <c r="J942" i="14" s="1"/>
  <c r="J943" i="14" a="1"/>
  <c r="J943" i="14" s="1"/>
  <c r="J944" i="14" a="1"/>
  <c r="J944" i="14" s="1"/>
  <c r="J945" i="14" a="1"/>
  <c r="J945" i="14" s="1"/>
  <c r="J946" i="14" a="1"/>
  <c r="J946" i="14" s="1"/>
  <c r="J947" i="14" a="1"/>
  <c r="J947" i="14" s="1"/>
  <c r="J948" i="14" a="1"/>
  <c r="J948" i="14" s="1"/>
  <c r="J949" i="14" a="1"/>
  <c r="J949" i="14" s="1"/>
  <c r="J950" i="14" a="1"/>
  <c r="J950" i="14" s="1"/>
  <c r="J951" i="14" a="1"/>
  <c r="J951" i="14" s="1"/>
  <c r="J952" i="14" a="1"/>
  <c r="J952" i="14" s="1"/>
  <c r="J953" i="14" a="1"/>
  <c r="J953" i="14" s="1"/>
  <c r="J954" i="14" a="1"/>
  <c r="J954" i="14" s="1"/>
  <c r="J955" i="14" a="1"/>
  <c r="J955" i="14"/>
  <c r="J956" i="14" a="1"/>
  <c r="J956" i="14" s="1"/>
  <c r="J957" i="14" a="1"/>
  <c r="J957" i="14" s="1"/>
  <c r="J958" i="14" a="1"/>
  <c r="J958" i="14" s="1"/>
  <c r="J959" i="14" a="1"/>
  <c r="J959" i="14" s="1"/>
  <c r="J960" i="14" a="1"/>
  <c r="J960" i="14" s="1"/>
  <c r="J961" i="14" a="1"/>
  <c r="J961" i="14" s="1"/>
  <c r="J962" i="14" a="1"/>
  <c r="J962" i="14" s="1"/>
  <c r="J963" i="14" a="1"/>
  <c r="J963" i="14" s="1"/>
  <c r="J964" i="14" a="1"/>
  <c r="J964" i="14" s="1"/>
  <c r="J965" i="14" a="1"/>
  <c r="J965" i="14" s="1"/>
  <c r="J966" i="14" a="1"/>
  <c r="J966" i="14" s="1"/>
  <c r="J967" i="14" a="1"/>
  <c r="J967" i="14" s="1"/>
  <c r="J968" i="14" a="1"/>
  <c r="J968" i="14" s="1"/>
  <c r="J969" i="14" a="1"/>
  <c r="J969" i="14" s="1"/>
  <c r="J970" i="14" a="1"/>
  <c r="J970" i="14" s="1"/>
  <c r="J971" i="14" a="1"/>
  <c r="J971" i="14" s="1"/>
  <c r="J972" i="14" a="1"/>
  <c r="J972" i="14" s="1"/>
  <c r="J973" i="14" a="1"/>
  <c r="J973" i="14" s="1"/>
  <c r="J974" i="14" a="1"/>
  <c r="J974" i="14" s="1"/>
  <c r="J975" i="14" a="1"/>
  <c r="J975" i="14" s="1"/>
  <c r="J976" i="14" a="1"/>
  <c r="J976" i="14" s="1"/>
  <c r="J977" i="14" a="1"/>
  <c r="J977" i="14" s="1"/>
  <c r="J978" i="14" a="1"/>
  <c r="J978" i="14" s="1"/>
  <c r="J979" i="14" a="1"/>
  <c r="J979" i="14" s="1"/>
  <c r="J980" i="14" a="1"/>
  <c r="J980" i="14" s="1"/>
  <c r="J981" i="14" a="1"/>
  <c r="J981" i="14" s="1"/>
  <c r="J982" i="14" a="1"/>
  <c r="J982" i="14" s="1"/>
  <c r="J983" i="14" a="1"/>
  <c r="J983" i="14" s="1"/>
  <c r="J984" i="14" a="1"/>
  <c r="J984" i="14" s="1"/>
  <c r="J985" i="14" a="1"/>
  <c r="J985" i="14" s="1"/>
  <c r="J986" i="14" a="1"/>
  <c r="J986" i="14" s="1"/>
  <c r="J987" i="14" a="1"/>
  <c r="J987" i="14"/>
  <c r="J988" i="14" a="1"/>
  <c r="J988" i="14" s="1"/>
  <c r="J989" i="14" a="1"/>
  <c r="J989" i="14" s="1"/>
  <c r="J990" i="14" a="1"/>
  <c r="J990" i="14" s="1"/>
  <c r="J991" i="14" a="1"/>
  <c r="J991" i="14" s="1"/>
  <c r="J992" i="14" a="1"/>
  <c r="J992" i="14" s="1"/>
  <c r="J993" i="14" a="1"/>
  <c r="J993" i="14" s="1"/>
  <c r="J994" i="14" a="1"/>
  <c r="J994" i="14" s="1"/>
  <c r="J995" i="14" a="1"/>
  <c r="J995" i="14" s="1"/>
  <c r="J996" i="14" a="1"/>
  <c r="J996" i="14" s="1"/>
  <c r="J997" i="14" a="1"/>
  <c r="J997" i="14" s="1"/>
  <c r="J998" i="14" a="1"/>
  <c r="J998" i="14" s="1"/>
  <c r="J999" i="14" a="1"/>
  <c r="J999" i="14"/>
  <c r="J1000" i="14" a="1"/>
  <c r="J1000" i="14" s="1"/>
  <c r="J1001" i="14" a="1"/>
  <c r="J1001" i="14" s="1"/>
  <c r="J1002" i="14" a="1"/>
  <c r="J1002" i="14" s="1"/>
  <c r="J1003" i="14" a="1"/>
  <c r="J1003" i="14" s="1"/>
  <c r="J1004" i="14" a="1"/>
  <c r="J1004" i="14" s="1"/>
  <c r="J1005" i="14" a="1"/>
  <c r="J1005" i="14"/>
  <c r="J1006" i="14" a="1"/>
  <c r="J1006" i="14" s="1"/>
  <c r="J1007" i="14" a="1"/>
  <c r="J1007" i="14" s="1"/>
  <c r="J1008" i="14" a="1"/>
  <c r="J1008" i="14" s="1"/>
  <c r="J1009" i="14" a="1"/>
  <c r="J1009" i="14" s="1"/>
  <c r="J1010" i="14" a="1"/>
  <c r="J1010" i="14" s="1"/>
  <c r="J1011" i="14" a="1"/>
  <c r="J1011" i="14" s="1"/>
  <c r="J1012" i="14" a="1"/>
  <c r="J1012" i="14" s="1"/>
  <c r="J1013" i="14" a="1"/>
  <c r="J1013" i="14" s="1"/>
  <c r="J1014" i="14" a="1"/>
  <c r="J1014" i="14" s="1"/>
  <c r="J1015" i="14" a="1"/>
  <c r="J1015" i="14" s="1"/>
  <c r="J1016" i="14" a="1"/>
  <c r="J1016" i="14" s="1"/>
  <c r="J1017" i="14" a="1"/>
  <c r="J1017" i="14"/>
  <c r="J1018" i="14" a="1"/>
  <c r="J1018" i="14" s="1"/>
  <c r="J1019" i="14" a="1"/>
  <c r="J1019" i="14" s="1"/>
  <c r="J1020" i="14" a="1"/>
  <c r="J1020" i="14" s="1"/>
  <c r="J1021" i="14" a="1"/>
  <c r="J1021" i="14" s="1"/>
  <c r="J1022" i="14" a="1"/>
  <c r="J1022" i="14" s="1"/>
  <c r="J1023" i="14" a="1"/>
  <c r="J1023" i="14" s="1"/>
  <c r="J1024" i="14" a="1"/>
  <c r="J1024" i="14" s="1"/>
  <c r="J1025" i="14" a="1"/>
  <c r="J1025" i="14" s="1"/>
  <c r="J1026" i="14" a="1"/>
  <c r="J1026" i="14" s="1"/>
  <c r="J1027" i="14" a="1"/>
  <c r="J1027" i="14" s="1"/>
  <c r="J1028" i="14" a="1"/>
  <c r="J1028" i="14" s="1"/>
  <c r="J1029" i="14" a="1"/>
  <c r="J1029" i="14" s="1"/>
  <c r="J1030" i="14" a="1"/>
  <c r="J1030" i="14" s="1"/>
  <c r="J1031" i="14" a="1"/>
  <c r="J1031" i="14" s="1"/>
  <c r="J1032" i="14" a="1"/>
  <c r="J1032" i="14" s="1"/>
  <c r="J1033" i="14" a="1"/>
  <c r="J1033" i="14" s="1"/>
  <c r="J1034" i="14" a="1"/>
  <c r="J1034" i="14" s="1"/>
  <c r="J1035" i="14" a="1"/>
  <c r="J1035" i="14" s="1"/>
  <c r="J1036" i="14" a="1"/>
  <c r="J1036" i="14" s="1"/>
  <c r="J1037" i="14" a="1"/>
  <c r="J1037" i="14" s="1"/>
  <c r="J1038" i="14" a="1"/>
  <c r="J1038" i="14" s="1"/>
  <c r="J1039" i="14" a="1"/>
  <c r="J1039" i="14" s="1"/>
  <c r="J1040" i="14" a="1"/>
  <c r="J1040" i="14" s="1"/>
  <c r="J1041" i="14" a="1"/>
  <c r="J1041" i="14" s="1"/>
  <c r="J1042" i="14" a="1"/>
  <c r="J1042" i="14" s="1"/>
  <c r="J1043" i="14" a="1"/>
  <c r="J1043" i="14" s="1"/>
  <c r="J1044" i="14" a="1"/>
  <c r="J1044" i="14" s="1"/>
  <c r="J1045" i="14" a="1"/>
  <c r="J1045" i="14" s="1"/>
  <c r="J1046" i="14" a="1"/>
  <c r="J1046" i="14" s="1"/>
  <c r="J1047" i="14" a="1"/>
  <c r="J1047" i="14" s="1"/>
  <c r="J1048" i="14" a="1"/>
  <c r="J1048" i="14" s="1"/>
  <c r="J1049" i="14" a="1"/>
  <c r="J1049" i="14" s="1"/>
  <c r="J1050" i="14" a="1"/>
  <c r="J1050" i="14" s="1"/>
  <c r="J1051" i="14" a="1"/>
  <c r="J1051" i="14" s="1"/>
  <c r="J1052" i="14" a="1"/>
  <c r="J1052" i="14"/>
  <c r="J1053" i="14" a="1"/>
  <c r="J1053" i="14" s="1"/>
  <c r="J1054" i="14" a="1"/>
  <c r="J1054" i="14" s="1"/>
  <c r="J1055" i="14" a="1"/>
  <c r="J1055" i="14" s="1"/>
  <c r="J1056" i="14" a="1"/>
  <c r="J1056" i="14" s="1"/>
  <c r="J1057" i="14" a="1"/>
  <c r="J1057" i="14" s="1"/>
  <c r="J1058" i="14" a="1"/>
  <c r="J1058" i="14" s="1"/>
  <c r="J1059" i="14" a="1"/>
  <c r="J1059" i="14" s="1"/>
  <c r="J1060" i="14" a="1"/>
  <c r="J1060" i="14" s="1"/>
  <c r="J1061" i="14" a="1"/>
  <c r="J1061" i="14" s="1"/>
  <c r="J1062" i="14" a="1"/>
  <c r="J1062" i="14" s="1"/>
  <c r="J1063" i="14" a="1"/>
  <c r="J1063" i="14"/>
  <c r="J1064" i="14" a="1"/>
  <c r="J1064" i="14" s="1"/>
  <c r="J1065" i="14" a="1"/>
  <c r="J1065" i="14" s="1"/>
  <c r="J1066" i="14" a="1"/>
  <c r="J1066" i="14" s="1"/>
  <c r="J1067" i="14" a="1"/>
  <c r="J1067" i="14" s="1"/>
  <c r="J1068" i="14" a="1"/>
  <c r="J1068" i="14" s="1"/>
  <c r="J1069" i="14" a="1"/>
  <c r="J1069" i="14" s="1"/>
  <c r="J1070" i="14" a="1"/>
  <c r="J1070" i="14" s="1"/>
  <c r="J1071" i="14" a="1"/>
  <c r="J1071" i="14" s="1"/>
  <c r="J1072" i="14" a="1"/>
  <c r="J1072" i="14" s="1"/>
  <c r="J1073" i="14" a="1"/>
  <c r="J1073" i="14" s="1"/>
  <c r="J1074" i="14" a="1"/>
  <c r="J1074" i="14" s="1"/>
  <c r="J1075" i="14" a="1"/>
  <c r="J1075" i="14" s="1"/>
  <c r="J1076" i="14" a="1"/>
  <c r="J1076" i="14" s="1"/>
  <c r="J1077" i="14" a="1"/>
  <c r="J1077" i="14" s="1"/>
  <c r="J1078" i="14" a="1"/>
  <c r="J1078" i="14" s="1"/>
  <c r="J1079" i="14" a="1"/>
  <c r="J1079" i="14" s="1"/>
  <c r="J1080" i="14" a="1"/>
  <c r="J1080" i="14" s="1"/>
  <c r="J1081" i="14" a="1"/>
  <c r="J1081" i="14" s="1"/>
  <c r="J1082" i="14" a="1"/>
  <c r="J1082" i="14" s="1"/>
  <c r="J1083" i="14" a="1"/>
  <c r="J1083" i="14" s="1"/>
  <c r="J1084" i="14" a="1"/>
  <c r="J1084" i="14" s="1"/>
  <c r="J1085" i="14" a="1"/>
  <c r="J1085" i="14" s="1"/>
  <c r="J1086" i="14" a="1"/>
  <c r="J1086" i="14" s="1"/>
  <c r="J1087" i="14" a="1"/>
  <c r="J1087" i="14" s="1"/>
  <c r="J1088" i="14" a="1"/>
  <c r="J1088" i="14" s="1"/>
  <c r="J1089" i="14" a="1"/>
  <c r="J1089" i="14" s="1"/>
  <c r="J1090" i="14" a="1"/>
  <c r="J1090" i="14" s="1"/>
  <c r="J1091" i="14" a="1"/>
  <c r="J1091" i="14" s="1"/>
  <c r="J1092" i="14" a="1"/>
  <c r="J1092" i="14" s="1"/>
  <c r="J1093" i="14" a="1"/>
  <c r="J1093" i="14" s="1"/>
  <c r="J1094" i="14" a="1"/>
  <c r="J1094" i="14" s="1"/>
  <c r="J1095" i="14" a="1"/>
  <c r="J1095" i="14" s="1"/>
  <c r="J1096" i="14" a="1"/>
  <c r="J1096" i="14" s="1"/>
  <c r="J1097" i="14" a="1"/>
  <c r="J1097" i="14" s="1"/>
  <c r="J1098" i="14" a="1"/>
  <c r="J1098" i="14" s="1"/>
  <c r="J1099" i="14" a="1"/>
  <c r="J1099" i="14"/>
  <c r="J1100" i="14" a="1"/>
  <c r="J1100" i="14" s="1"/>
  <c r="J1101" i="14" a="1"/>
  <c r="J1101" i="14" s="1"/>
  <c r="J1102" i="14" a="1"/>
  <c r="J1102" i="14" s="1"/>
  <c r="J1103" i="14" a="1"/>
  <c r="J1103" i="14" s="1"/>
  <c r="J1104" i="14" a="1"/>
  <c r="J1104" i="14" s="1"/>
  <c r="J1105" i="14" a="1"/>
  <c r="J1105" i="14" s="1"/>
  <c r="J1106" i="14" a="1"/>
  <c r="J1106" i="14" s="1"/>
  <c r="J1107" i="14" a="1"/>
  <c r="J1107" i="14" s="1"/>
  <c r="J1108" i="14" a="1"/>
  <c r="J1108" i="14" s="1"/>
  <c r="J1109" i="14" a="1"/>
  <c r="J1109" i="14" s="1"/>
  <c r="J1110" i="14" a="1"/>
  <c r="J1110" i="14" s="1"/>
  <c r="J1111" i="14" a="1"/>
  <c r="J1111" i="14" s="1"/>
  <c r="J1112" i="14" a="1"/>
  <c r="J1112" i="14" s="1"/>
  <c r="J1113" i="14" a="1"/>
  <c r="J1113" i="14" s="1"/>
  <c r="J1114" i="14" a="1"/>
  <c r="J1114" i="14" s="1"/>
  <c r="J1115" i="14" a="1"/>
  <c r="J1115" i="14" s="1"/>
  <c r="J1116" i="14" a="1"/>
  <c r="J1116" i="14" s="1"/>
  <c r="J1117" i="14" a="1"/>
  <c r="J1117" i="14" s="1"/>
  <c r="J1118" i="14" a="1"/>
  <c r="J1118" i="14" s="1"/>
  <c r="J1119" i="14" a="1"/>
  <c r="J1119" i="14" s="1"/>
  <c r="J1120" i="14" a="1"/>
  <c r="J1120" i="14" s="1"/>
  <c r="J1121" i="14" a="1"/>
  <c r="J1121" i="14" s="1"/>
  <c r="J1122" i="14" a="1"/>
  <c r="J1122" i="14" s="1"/>
  <c r="J1123" i="14" a="1"/>
  <c r="J1123" i="14" s="1"/>
  <c r="J1124" i="14" a="1"/>
  <c r="J1124" i="14" s="1"/>
  <c r="J1125" i="14" a="1"/>
  <c r="J1125" i="14"/>
  <c r="J1126" i="14" a="1"/>
  <c r="J1126" i="14" s="1"/>
  <c r="J1127" i="14" a="1"/>
  <c r="J1127" i="14"/>
  <c r="J1128" i="14" a="1"/>
  <c r="J1128" i="14" s="1"/>
  <c r="J1129" i="14" a="1"/>
  <c r="J1129" i="14" s="1"/>
  <c r="J1130" i="14" a="1"/>
  <c r="J1130" i="14" s="1"/>
  <c r="J1131" i="14" a="1"/>
  <c r="J1131" i="14" s="1"/>
  <c r="J1132" i="14" a="1"/>
  <c r="J1132" i="14" s="1"/>
  <c r="J1133" i="14" a="1"/>
  <c r="J1133" i="14"/>
  <c r="J1134" i="14" a="1"/>
  <c r="J1134" i="14" s="1"/>
  <c r="J1135" i="14" a="1"/>
  <c r="J1135" i="14" s="1"/>
  <c r="J1136" i="14" a="1"/>
  <c r="J1136" i="14" s="1"/>
  <c r="J1137" i="14" a="1"/>
  <c r="J1137" i="14"/>
  <c r="J1138" i="14" a="1"/>
  <c r="J1138" i="14" s="1"/>
  <c r="J1139" i="14" a="1"/>
  <c r="J1139" i="14" s="1"/>
  <c r="J1140" i="14" a="1"/>
  <c r="J1140" i="14" s="1"/>
  <c r="J1141" i="14" a="1"/>
  <c r="J1141" i="14" s="1"/>
  <c r="J1142" i="14" a="1"/>
  <c r="J1142" i="14" s="1"/>
  <c r="J1143" i="14" a="1"/>
  <c r="J1143" i="14" s="1"/>
  <c r="J1144" i="14" a="1"/>
  <c r="J1144" i="14" s="1"/>
  <c r="J1145" i="14" a="1"/>
  <c r="J1145" i="14" s="1"/>
  <c r="J1146" i="14" a="1"/>
  <c r="J1146" i="14" s="1"/>
  <c r="J1147" i="14" a="1"/>
  <c r="J1147" i="14" s="1"/>
  <c r="J1148" i="14" a="1"/>
  <c r="J1148" i="14" s="1"/>
  <c r="J1149" i="14" a="1"/>
  <c r="J1149" i="14" s="1"/>
  <c r="J1150" i="14" a="1"/>
  <c r="J1150" i="14" s="1"/>
  <c r="J1151" i="14" a="1"/>
  <c r="J1151" i="14" s="1"/>
  <c r="J1152" i="14" a="1"/>
  <c r="J1152" i="14" s="1"/>
  <c r="J1153" i="14" a="1"/>
  <c r="J1153" i="14" s="1"/>
  <c r="J1154" i="14" a="1"/>
  <c r="J1154" i="14" s="1"/>
  <c r="J1155" i="14" a="1"/>
  <c r="J1155" i="14"/>
  <c r="J1156" i="14" a="1"/>
  <c r="J1156" i="14" s="1"/>
  <c r="J1157" i="14" a="1"/>
  <c r="J1157" i="14" s="1"/>
  <c r="J1158" i="14" a="1"/>
  <c r="J1158" i="14" s="1"/>
  <c r="J1159" i="14" a="1"/>
  <c r="J1159" i="14" s="1"/>
  <c r="J1160" i="14" a="1"/>
  <c r="J1160" i="14" s="1"/>
  <c r="J1161" i="14" a="1"/>
  <c r="J1161" i="14" s="1"/>
  <c r="J1162" i="14" a="1"/>
  <c r="J1162" i="14" s="1"/>
  <c r="J1163" i="14" a="1"/>
  <c r="J1163" i="14" s="1"/>
  <c r="J1164" i="14" a="1"/>
  <c r="J1164" i="14" s="1"/>
  <c r="J1165" i="14" a="1"/>
  <c r="J1165" i="14" s="1"/>
  <c r="J1166" i="14" a="1"/>
  <c r="J1166" i="14" s="1"/>
  <c r="J1167" i="14" a="1"/>
  <c r="J1167" i="14" s="1"/>
  <c r="J1168" i="14" a="1"/>
  <c r="J1168" i="14" s="1"/>
  <c r="J1169" i="14" a="1"/>
  <c r="J1169" i="14"/>
  <c r="J1170" i="14" a="1"/>
  <c r="J1170" i="14" s="1"/>
  <c r="J1171" i="14" a="1"/>
  <c r="J1171" i="14" s="1"/>
  <c r="J1172" i="14" a="1"/>
  <c r="J1172" i="14" s="1"/>
  <c r="J1173" i="14" a="1"/>
  <c r="J1173" i="14" s="1"/>
  <c r="J1174" i="14" a="1"/>
  <c r="J1174" i="14" s="1"/>
  <c r="J1175" i="14" a="1"/>
  <c r="J1175" i="14" s="1"/>
  <c r="J1176" i="14" a="1"/>
  <c r="J1176" i="14"/>
  <c r="J1177" i="14" a="1"/>
  <c r="J1177" i="14" s="1"/>
  <c r="J1178" i="14" a="1"/>
  <c r="J1178" i="14" s="1"/>
  <c r="J1179" i="14" a="1"/>
  <c r="J1179" i="14" s="1"/>
  <c r="J1180" i="14" a="1"/>
  <c r="J1180" i="14" s="1"/>
  <c r="J1181" i="14" a="1"/>
  <c r="J1181" i="14" s="1"/>
  <c r="J1182" i="14" a="1"/>
  <c r="J1182" i="14" s="1"/>
  <c r="J1183" i="14" a="1"/>
  <c r="J1183" i="14" s="1"/>
  <c r="J1184" i="14" a="1"/>
  <c r="J1184" i="14" s="1"/>
  <c r="J1185" i="14" a="1"/>
  <c r="J1185" i="14" s="1"/>
  <c r="J1186" i="14" a="1"/>
  <c r="J1186" i="14" s="1"/>
  <c r="J1187" i="14" a="1"/>
  <c r="J1187" i="14" s="1"/>
  <c r="J1188" i="14" a="1"/>
  <c r="J1188" i="14" s="1"/>
  <c r="J1189" i="14" a="1"/>
  <c r="J1189" i="14" s="1"/>
  <c r="J1190" i="14" a="1"/>
  <c r="J1190" i="14" s="1"/>
  <c r="J1191" i="14" a="1"/>
  <c r="J1191" i="14" s="1"/>
  <c r="J1192" i="14" a="1"/>
  <c r="J1192" i="14" s="1"/>
  <c r="J1193" i="14" a="1"/>
  <c r="J1193" i="14" s="1"/>
  <c r="J1194" i="14" a="1"/>
  <c r="J1194" i="14" s="1"/>
  <c r="J1195" i="14" a="1"/>
  <c r="J1195" i="14" s="1"/>
  <c r="J1196" i="14" a="1"/>
  <c r="J1196" i="14" s="1"/>
  <c r="J1197" i="14" a="1"/>
  <c r="J1197" i="14" s="1"/>
  <c r="J1198" i="14" a="1"/>
  <c r="J1198" i="14" s="1"/>
  <c r="J1199" i="14" a="1"/>
  <c r="J1199" i="14" s="1"/>
  <c r="J1200" i="14" a="1"/>
  <c r="J1200" i="14" s="1"/>
  <c r="J1201" i="14" a="1"/>
  <c r="J1201" i="14" s="1"/>
  <c r="J1202" i="14" a="1"/>
  <c r="J1202" i="14" s="1"/>
  <c r="J1203" i="14" a="1"/>
  <c r="J1203" i="14" s="1"/>
  <c r="J1204" i="14" a="1"/>
  <c r="J1204" i="14" s="1"/>
  <c r="J1205" i="14" a="1"/>
  <c r="J1205" i="14" s="1"/>
  <c r="J1206" i="14" a="1"/>
  <c r="J1206" i="14" s="1"/>
  <c r="J1207" i="14" a="1"/>
  <c r="J1207" i="14" s="1"/>
  <c r="J1208" i="14" a="1"/>
  <c r="J1208" i="14" s="1"/>
  <c r="J1209" i="14" a="1"/>
  <c r="J1209" i="14" s="1"/>
  <c r="J1210" i="14" a="1"/>
  <c r="J1210" i="14" s="1"/>
  <c r="J1211" i="14" a="1"/>
  <c r="J1211" i="14"/>
  <c r="J1212" i="14" a="1"/>
  <c r="J1212" i="14" s="1"/>
  <c r="J1213" i="14" a="1"/>
  <c r="J1213" i="14" s="1"/>
  <c r="J1214" i="14" a="1"/>
  <c r="J1214" i="14" s="1"/>
  <c r="J1215" i="14" a="1"/>
  <c r="J1215" i="14" s="1"/>
  <c r="J1216" i="14" a="1"/>
  <c r="J1216" i="14" s="1"/>
  <c r="J1217" i="14" a="1"/>
  <c r="J1217" i="14" s="1"/>
  <c r="J1218" i="14" a="1"/>
  <c r="J1218" i="14" s="1"/>
  <c r="J1219" i="14" a="1"/>
  <c r="J1219" i="14" s="1"/>
  <c r="J1220" i="14" a="1"/>
  <c r="J1220" i="14" s="1"/>
  <c r="J1221" i="14" a="1"/>
  <c r="J1221" i="14" s="1"/>
  <c r="J1222" i="14" a="1"/>
  <c r="J1222" i="14" s="1"/>
  <c r="J1223" i="14" a="1"/>
  <c r="J1223" i="14" s="1"/>
  <c r="J1224" i="14" a="1"/>
  <c r="J1224" i="14" s="1"/>
  <c r="J1225" i="14" a="1"/>
  <c r="J1225" i="14" s="1"/>
  <c r="J1226" i="14" a="1"/>
  <c r="J1226" i="14" s="1"/>
  <c r="J1227" i="14" a="1"/>
  <c r="J1227" i="14" s="1"/>
  <c r="J1228" i="14" a="1"/>
  <c r="J1228" i="14" s="1"/>
  <c r="J1229" i="14" a="1"/>
  <c r="J1229" i="14"/>
  <c r="J1230" i="14" a="1"/>
  <c r="J1230" i="14" s="1"/>
  <c r="J1231" i="14" a="1"/>
  <c r="J1231" i="14" s="1"/>
  <c r="J1232" i="14" a="1"/>
  <c r="J1232" i="14" s="1"/>
  <c r="J1233" i="14" a="1"/>
  <c r="J1233" i="14" s="1"/>
  <c r="J1234" i="14" a="1"/>
  <c r="J1234" i="14" s="1"/>
  <c r="J1235" i="14" a="1"/>
  <c r="J1235" i="14" s="1"/>
  <c r="J1236" i="14" a="1"/>
  <c r="J1236" i="14" s="1"/>
  <c r="J1237" i="14" a="1"/>
  <c r="J1237" i="14" s="1"/>
  <c r="J1238" i="14" a="1"/>
  <c r="J1238" i="14" s="1"/>
  <c r="J1239" i="14" a="1"/>
  <c r="J1239" i="14" s="1"/>
  <c r="J1240" i="14" a="1"/>
  <c r="J1240" i="14" s="1"/>
  <c r="J1241" i="14" a="1"/>
  <c r="J1241" i="14" s="1"/>
  <c r="J1242" i="14" a="1"/>
  <c r="J1242" i="14" s="1"/>
  <c r="J1243" i="14" a="1"/>
  <c r="J1243" i="14" s="1"/>
  <c r="J1244" i="14" a="1"/>
  <c r="J1244" i="14" s="1"/>
  <c r="J1245" i="14" a="1"/>
  <c r="J1245" i="14" s="1"/>
  <c r="J1246" i="14" a="1"/>
  <c r="J1246" i="14" s="1"/>
  <c r="J1247" i="14" a="1"/>
  <c r="J1247" i="14" s="1"/>
  <c r="J1248" i="14" a="1"/>
  <c r="J1248" i="14" s="1"/>
  <c r="J1249" i="14" a="1"/>
  <c r="J1249" i="14" s="1"/>
  <c r="J1250" i="14" a="1"/>
  <c r="J1250" i="14" s="1"/>
  <c r="J1251" i="14" a="1"/>
  <c r="J1251" i="14" s="1"/>
  <c r="J1252" i="14" a="1"/>
  <c r="J1252" i="14" s="1"/>
  <c r="J1253" i="14" a="1"/>
  <c r="J1253" i="14" s="1"/>
  <c r="J1254" i="14" a="1"/>
  <c r="J1254" i="14" s="1"/>
  <c r="J1255" i="14" a="1"/>
  <c r="J1255" i="14" s="1"/>
  <c r="J1256" i="14" a="1"/>
  <c r="J1256" i="14" s="1"/>
  <c r="J1257" i="14" a="1"/>
  <c r="J1257" i="14" s="1"/>
  <c r="J1258" i="14" a="1"/>
  <c r="J1258" i="14" s="1"/>
  <c r="J1259" i="14" a="1"/>
  <c r="J1259" i="14" s="1"/>
  <c r="J1260" i="14" a="1"/>
  <c r="J1260" i="14" s="1"/>
  <c r="J1261" i="14" a="1"/>
  <c r="J1261" i="14" s="1"/>
  <c r="J1262" i="14" a="1"/>
  <c r="J1262" i="14" s="1"/>
  <c r="J1263" i="14" a="1"/>
  <c r="J1263" i="14" s="1"/>
  <c r="J1264" i="14" a="1"/>
  <c r="J1264" i="14" s="1"/>
  <c r="J1265" i="14" a="1"/>
  <c r="J1265" i="14" s="1"/>
  <c r="J1266" i="14" a="1"/>
  <c r="J1266" i="14" s="1"/>
  <c r="J1267" i="14" a="1"/>
  <c r="J1267" i="14" s="1"/>
  <c r="J1268" i="14" a="1"/>
  <c r="J1268" i="14" s="1"/>
  <c r="J1269" i="14" a="1"/>
  <c r="J1269" i="14" s="1"/>
  <c r="J1270" i="14" a="1"/>
  <c r="J1270" i="14" s="1"/>
  <c r="J1271" i="14" a="1"/>
  <c r="J1271" i="14" s="1"/>
  <c r="J1272" i="14" a="1"/>
  <c r="J1272" i="14" s="1"/>
  <c r="J1273" i="14" a="1"/>
  <c r="J1273" i="14" s="1"/>
  <c r="J1274" i="14" a="1"/>
  <c r="J1274" i="14" s="1"/>
  <c r="J1275" i="14" a="1"/>
  <c r="J1275" i="14" s="1"/>
  <c r="J1276" i="14" a="1"/>
  <c r="J1276" i="14" s="1"/>
  <c r="J1277" i="14" a="1"/>
  <c r="J1277" i="14" s="1"/>
  <c r="J1278" i="14" a="1"/>
  <c r="J1278" i="14" s="1"/>
  <c r="J1279" i="14" a="1"/>
  <c r="J1279" i="14" s="1"/>
  <c r="J1280" i="14" a="1"/>
  <c r="J1280" i="14" s="1"/>
  <c r="J1281" i="14" a="1"/>
  <c r="J1281" i="14" s="1"/>
  <c r="J1282" i="14" a="1"/>
  <c r="J1282" i="14" s="1"/>
  <c r="J1283" i="14" a="1"/>
  <c r="J1283" i="14" s="1"/>
  <c r="J1284" i="14" a="1"/>
  <c r="J1284" i="14" s="1"/>
  <c r="J1285" i="14" a="1"/>
  <c r="J1285" i="14" s="1"/>
  <c r="J1286" i="14" a="1"/>
  <c r="J1286" i="14" s="1"/>
  <c r="J1287" i="14" a="1"/>
  <c r="J1287" i="14" s="1"/>
  <c r="J1288" i="14" a="1"/>
  <c r="J1288" i="14" s="1"/>
  <c r="J1289" i="14" a="1"/>
  <c r="J1289" i="14" s="1"/>
  <c r="J1290" i="14" a="1"/>
  <c r="J1290" i="14" s="1"/>
  <c r="J1291" i="14" a="1"/>
  <c r="J1291" i="14" s="1"/>
  <c r="J1292" i="14" a="1"/>
  <c r="J1292" i="14" s="1"/>
  <c r="J1293" i="14" a="1"/>
  <c r="J1293" i="14" s="1"/>
  <c r="J1294" i="14" a="1"/>
  <c r="J1294" i="14" s="1"/>
  <c r="J1295" i="14" a="1"/>
  <c r="J1295" i="14" s="1"/>
  <c r="J1296" i="14" a="1"/>
  <c r="J1296" i="14" s="1"/>
  <c r="J1297" i="14" a="1"/>
  <c r="J1297" i="14" s="1"/>
  <c r="J1298" i="14" a="1"/>
  <c r="J1298" i="14" s="1"/>
  <c r="J1299" i="14" a="1"/>
  <c r="J1299" i="14" s="1"/>
  <c r="J1300" i="14" a="1"/>
  <c r="J1300" i="14" s="1"/>
  <c r="J1301" i="14" a="1"/>
  <c r="J1301" i="14" s="1"/>
  <c r="J1302" i="14" a="1"/>
  <c r="J1302" i="14" s="1"/>
  <c r="J1303" i="14" a="1"/>
  <c r="J1303" i="14" s="1"/>
  <c r="J1304" i="14" a="1"/>
  <c r="J1304" i="14" s="1"/>
  <c r="J1305" i="14" a="1"/>
  <c r="J1305" i="14" s="1"/>
  <c r="J1306" i="14" a="1"/>
  <c r="J1306" i="14" s="1"/>
  <c r="J1307" i="14" a="1"/>
  <c r="J1307" i="14" s="1"/>
  <c r="J1308" i="14" a="1"/>
  <c r="J1308" i="14" s="1"/>
  <c r="J1309" i="14" a="1"/>
  <c r="J1309" i="14" s="1"/>
  <c r="J1310" i="14" a="1"/>
  <c r="J1310" i="14" s="1"/>
  <c r="J1311" i="14" a="1"/>
  <c r="J1311" i="14" s="1"/>
  <c r="J1312" i="14" a="1"/>
  <c r="J1312" i="14" s="1"/>
  <c r="J1313" i="14" a="1"/>
  <c r="J1313" i="14" s="1"/>
  <c r="J1314" i="14" a="1"/>
  <c r="J1314" i="14" s="1"/>
  <c r="J1315" i="14" a="1"/>
  <c r="J1315" i="14" s="1"/>
  <c r="J1316" i="14" a="1"/>
  <c r="J1316" i="14" s="1"/>
  <c r="J1317" i="14" a="1"/>
  <c r="J1317" i="14" s="1"/>
  <c r="J1318" i="14" a="1"/>
  <c r="J1318" i="14" s="1"/>
  <c r="J1319" i="14" a="1"/>
  <c r="J1319" i="14" s="1"/>
  <c r="J1320" i="14" a="1"/>
  <c r="J1320" i="14" s="1"/>
  <c r="J1321" i="14" a="1"/>
  <c r="J1321" i="14" s="1"/>
  <c r="J1322" i="14" a="1"/>
  <c r="J1322" i="14" s="1"/>
  <c r="J1323" i="14" a="1"/>
  <c r="J1323" i="14" s="1"/>
  <c r="J1324" i="14" a="1"/>
  <c r="J1324" i="14" s="1"/>
  <c r="J1325" i="14" a="1"/>
  <c r="J1325" i="14" s="1"/>
  <c r="J1326" i="14" a="1"/>
  <c r="J1326" i="14" s="1"/>
  <c r="J1327" i="14" a="1"/>
  <c r="J1327" i="14" s="1"/>
  <c r="J1328" i="14" a="1"/>
  <c r="J1328" i="14" s="1"/>
  <c r="J1329" i="14" a="1"/>
  <c r="J1329" i="14" s="1"/>
  <c r="J1330" i="14" a="1"/>
  <c r="J1330" i="14" s="1"/>
  <c r="J1331" i="14" a="1"/>
  <c r="J1331" i="14"/>
  <c r="J1332" i="14" a="1"/>
  <c r="J1332" i="14" s="1"/>
  <c r="J1333" i="14" a="1"/>
  <c r="J1333" i="14" s="1"/>
  <c r="J1334" i="14" a="1"/>
  <c r="J1334" i="14" s="1"/>
  <c r="J1335" i="14" a="1"/>
  <c r="J1335" i="14" s="1"/>
  <c r="J1336" i="14" a="1"/>
  <c r="J1336" i="14" s="1"/>
  <c r="J1337" i="14" a="1"/>
  <c r="J1337" i="14" s="1"/>
  <c r="J1338" i="14" a="1"/>
  <c r="J1338" i="14" s="1"/>
  <c r="J1339" i="14" a="1"/>
  <c r="J1339" i="14" s="1"/>
  <c r="J1340" i="14" a="1"/>
  <c r="J1340" i="14" s="1"/>
  <c r="J1341" i="14" a="1"/>
  <c r="J1341" i="14" s="1"/>
  <c r="J1342" i="14" a="1"/>
  <c r="J1342" i="14" s="1"/>
  <c r="J1343" i="14" a="1"/>
  <c r="J1343" i="14" s="1"/>
  <c r="J1344" i="14" a="1"/>
  <c r="J1344" i="14" s="1"/>
  <c r="J1345" i="14" a="1"/>
  <c r="J1345" i="14" s="1"/>
  <c r="J1346" i="14" a="1"/>
  <c r="J1346" i="14" s="1"/>
  <c r="J1347" i="14" a="1"/>
  <c r="J1347" i="14" s="1"/>
  <c r="J1348" i="14" a="1"/>
  <c r="J1348" i="14" s="1"/>
  <c r="J1349" i="14" a="1"/>
  <c r="J1349" i="14" s="1"/>
  <c r="J1350" i="14" a="1"/>
  <c r="J1350" i="14" s="1"/>
  <c r="J1351" i="14" a="1"/>
  <c r="J1351" i="14" s="1"/>
  <c r="J1352" i="14" a="1"/>
  <c r="J1352" i="14" s="1"/>
  <c r="J1353" i="14" a="1"/>
  <c r="J1353" i="14" s="1"/>
  <c r="J1354" i="14" a="1"/>
  <c r="J1354" i="14" s="1"/>
  <c r="J1355" i="14" a="1"/>
  <c r="J1355" i="14" s="1"/>
  <c r="J1356" i="14" a="1"/>
  <c r="J1356" i="14" s="1"/>
  <c r="J1357" i="14" a="1"/>
  <c r="J1357" i="14" s="1"/>
  <c r="J1358" i="14" a="1"/>
  <c r="J1358" i="14" s="1"/>
  <c r="J1359" i="14" a="1"/>
  <c r="J1359" i="14" s="1"/>
  <c r="J1360" i="14" a="1"/>
  <c r="J1360" i="14" s="1"/>
  <c r="J1361" i="14" a="1"/>
  <c r="J1361" i="14" s="1"/>
  <c r="J1362" i="14" a="1"/>
  <c r="J1362" i="14" s="1"/>
  <c r="J1363" i="14" a="1"/>
  <c r="J1363" i="14" s="1"/>
  <c r="J1364" i="14" a="1"/>
  <c r="J1364" i="14" s="1"/>
  <c r="J1365" i="14" a="1"/>
  <c r="J1365" i="14"/>
  <c r="J1366" i="14" a="1"/>
  <c r="J1366" i="14" s="1"/>
  <c r="J1367" i="14" a="1"/>
  <c r="J1367" i="14" s="1"/>
  <c r="J1368" i="14" a="1"/>
  <c r="J1368" i="14" s="1"/>
  <c r="J1369" i="14" a="1"/>
  <c r="J1369" i="14"/>
  <c r="J1370" i="14" a="1"/>
  <c r="J1370" i="14" s="1"/>
  <c r="J1371" i="14" a="1"/>
  <c r="J1371" i="14" s="1"/>
  <c r="J1372" i="14" a="1"/>
  <c r="J1372" i="14" s="1"/>
  <c r="J1373" i="14" a="1"/>
  <c r="J1373" i="14" s="1"/>
  <c r="J1374" i="14" a="1"/>
  <c r="J1374" i="14" s="1"/>
  <c r="J1375" i="14" a="1"/>
  <c r="J1375" i="14" s="1"/>
  <c r="J1376" i="14" a="1"/>
  <c r="J1376" i="14" s="1"/>
  <c r="J1377" i="14" a="1"/>
  <c r="J1377" i="14" s="1"/>
  <c r="J1378" i="14" a="1"/>
  <c r="J1378" i="14" s="1"/>
  <c r="J1379" i="14" a="1"/>
  <c r="J1379" i="14" s="1"/>
  <c r="J1380" i="14" a="1"/>
  <c r="J1380" i="14" s="1"/>
  <c r="J1381" i="14" a="1"/>
  <c r="J1381" i="14" s="1"/>
  <c r="J1382" i="14" a="1"/>
  <c r="J1382" i="14" s="1"/>
  <c r="J1383" i="14" a="1"/>
  <c r="J1383" i="14" s="1"/>
  <c r="J1384" i="14" a="1"/>
  <c r="J1384" i="14" s="1"/>
  <c r="J1385" i="14" a="1"/>
  <c r="J1385" i="14" s="1"/>
  <c r="J1386" i="14" a="1"/>
  <c r="J1386" i="14" s="1"/>
  <c r="J1387" i="14" a="1"/>
  <c r="J1387" i="14" s="1"/>
  <c r="J1388" i="14" a="1"/>
  <c r="J1388" i="14"/>
  <c r="J1389" i="14" a="1"/>
  <c r="J1389" i="14" s="1"/>
  <c r="J1390" i="14" a="1"/>
  <c r="J1390" i="14" s="1"/>
  <c r="J1391" i="14" a="1"/>
  <c r="J1391" i="14" s="1"/>
  <c r="J1392" i="14" a="1"/>
  <c r="J1392" i="14" s="1"/>
  <c r="J1393" i="14" a="1"/>
  <c r="J1393" i="14" s="1"/>
  <c r="J1394" i="14" a="1"/>
  <c r="J1394" i="14" s="1"/>
  <c r="J1395" i="14" a="1"/>
  <c r="J1395" i="14" s="1"/>
  <c r="J1396" i="14" a="1"/>
  <c r="J1396" i="14" s="1"/>
  <c r="J1397" i="14" a="1"/>
  <c r="J1397" i="14" s="1"/>
  <c r="J1398" i="14" a="1"/>
  <c r="J1398" i="14" s="1"/>
  <c r="J1399" i="14" a="1"/>
  <c r="J1399" i="14" s="1"/>
  <c r="J1400" i="14" a="1"/>
  <c r="J1400" i="14" s="1"/>
  <c r="J1401" i="14" a="1"/>
  <c r="J1401" i="14" s="1"/>
  <c r="J1402" i="14" a="1"/>
  <c r="J1402" i="14" s="1"/>
  <c r="J1403" i="14" a="1"/>
  <c r="J1403" i="14" s="1"/>
  <c r="J1404" i="14" a="1"/>
  <c r="J1404" i="14" s="1"/>
  <c r="J1405" i="14" a="1"/>
  <c r="J1405" i="14" s="1"/>
  <c r="J1406" i="14" a="1"/>
  <c r="J1406" i="14" s="1"/>
  <c r="J1407" i="14" a="1"/>
  <c r="J1407" i="14"/>
  <c r="J1408" i="14" a="1"/>
  <c r="J1408" i="14" s="1"/>
  <c r="J1409" i="14" a="1"/>
  <c r="J1409" i="14" s="1"/>
  <c r="J1410" i="14" a="1"/>
  <c r="J1410" i="14" s="1"/>
  <c r="J1411" i="14" a="1"/>
  <c r="J1411" i="14" s="1"/>
  <c r="J1412" i="14" a="1"/>
  <c r="J1412" i="14"/>
  <c r="J1413" i="14" a="1"/>
  <c r="J1413" i="14" s="1"/>
  <c r="J1414" i="14" a="1"/>
  <c r="J1414" i="14" s="1"/>
  <c r="J1415" i="14" a="1"/>
  <c r="J1415" i="14" s="1"/>
  <c r="J1416" i="14" a="1"/>
  <c r="J1416" i="14" s="1"/>
  <c r="J1417" i="14" a="1"/>
  <c r="J1417" i="14" s="1"/>
  <c r="J1418" i="14" a="1"/>
  <c r="J1418" i="14" s="1"/>
  <c r="J1419" i="14" a="1"/>
  <c r="J1419" i="14" s="1"/>
  <c r="J1420" i="14" a="1"/>
  <c r="J1420" i="14" s="1"/>
  <c r="J1421" i="14" a="1"/>
  <c r="J1421" i="14" s="1"/>
  <c r="J1422" i="14" a="1"/>
  <c r="J1422" i="14" s="1"/>
  <c r="J1423" i="14" a="1"/>
  <c r="J1423" i="14" s="1"/>
  <c r="J1424" i="14" a="1"/>
  <c r="J1424" i="14" s="1"/>
  <c r="J1425" i="14" a="1"/>
  <c r="J1425" i="14" s="1"/>
  <c r="J1426" i="14" a="1"/>
  <c r="J1426" i="14" s="1"/>
  <c r="J1427" i="14" a="1"/>
  <c r="J1427" i="14" s="1"/>
  <c r="J1428" i="14" a="1"/>
  <c r="J1428" i="14" s="1"/>
  <c r="J1429" i="14" a="1"/>
  <c r="J1429" i="14" s="1"/>
  <c r="J1430" i="14" a="1"/>
  <c r="J1430" i="14" s="1"/>
  <c r="J1431" i="14" a="1"/>
  <c r="J1431" i="14" s="1"/>
  <c r="J1432" i="14" a="1"/>
  <c r="J1432" i="14" s="1"/>
  <c r="J1433" i="14" a="1"/>
  <c r="J1433" i="14" s="1"/>
  <c r="J1434" i="14" a="1"/>
  <c r="J1434" i="14" s="1"/>
  <c r="J1435" i="14" a="1"/>
  <c r="J1435" i="14" s="1"/>
  <c r="J1436" i="14" a="1"/>
  <c r="J1436" i="14" s="1"/>
  <c r="J1437" i="14" a="1"/>
  <c r="J1437" i="14" s="1"/>
  <c r="J1438" i="14" a="1"/>
  <c r="J1438" i="14" s="1"/>
  <c r="J1439" i="14" a="1"/>
  <c r="J1439" i="14" s="1"/>
  <c r="J1440" i="14" a="1"/>
  <c r="J1440" i="14" s="1"/>
  <c r="J1441" i="14" a="1"/>
  <c r="J1441" i="14" s="1"/>
  <c r="J1442" i="14" a="1"/>
  <c r="J1442" i="14" s="1"/>
  <c r="J1443" i="14" a="1"/>
  <c r="J1443" i="14" s="1"/>
  <c r="J1444" i="14" a="1"/>
  <c r="J1444" i="14" s="1"/>
  <c r="J1445" i="14" a="1"/>
  <c r="J1445" i="14" s="1"/>
  <c r="J1446" i="14" a="1"/>
  <c r="J1446" i="14" s="1"/>
  <c r="J1447" i="14" a="1"/>
  <c r="J1447" i="14" s="1"/>
  <c r="J1448" i="14" a="1"/>
  <c r="J1448" i="14" s="1"/>
  <c r="J1449" i="14" a="1"/>
  <c r="J1449" i="14" s="1"/>
  <c r="J1450" i="14" a="1"/>
  <c r="J1450" i="14" s="1"/>
  <c r="J1451" i="14" a="1"/>
  <c r="J1451" i="14"/>
  <c r="J1452" i="14" a="1"/>
  <c r="J1452" i="14" s="1"/>
  <c r="J1453" i="14" a="1"/>
  <c r="J1453" i="14" s="1"/>
  <c r="J1454" i="14" a="1"/>
  <c r="J1454" i="14" s="1"/>
  <c r="J1455" i="14" a="1"/>
  <c r="J1455" i="14"/>
  <c r="J1456" i="14" a="1"/>
  <c r="J1456" i="14" s="1"/>
  <c r="J1457" i="14" a="1"/>
  <c r="J1457" i="14"/>
  <c r="J1458" i="14" a="1"/>
  <c r="J1458" i="14" s="1"/>
  <c r="J1459" i="14" a="1"/>
  <c r="J1459" i="14" s="1"/>
  <c r="J1460" i="14" a="1"/>
  <c r="J1460" i="14" s="1"/>
  <c r="J1461" i="14" a="1"/>
  <c r="J1461" i="14" s="1"/>
  <c r="J1462" i="14" a="1"/>
  <c r="J1462" i="14" s="1"/>
  <c r="J1463" i="14" a="1"/>
  <c r="J1463" i="14"/>
  <c r="J1464" i="14" a="1"/>
  <c r="J1464" i="14" s="1"/>
  <c r="J1465" i="14" a="1"/>
  <c r="J1465" i="14" s="1"/>
  <c r="J1466" i="14" a="1"/>
  <c r="J1466" i="14" s="1"/>
  <c r="J1467" i="14" a="1"/>
  <c r="J1467" i="14" s="1"/>
  <c r="J1468" i="14" a="1"/>
  <c r="J1468" i="14" s="1"/>
  <c r="J1469" i="14" a="1"/>
  <c r="J1469" i="14" s="1"/>
  <c r="J1470" i="14" a="1"/>
  <c r="J1470" i="14" s="1"/>
  <c r="J1471" i="14" a="1"/>
  <c r="J1471" i="14" s="1"/>
  <c r="J1472" i="14" a="1"/>
  <c r="J1472" i="14" s="1"/>
  <c r="J1473" i="14" a="1"/>
  <c r="J1473" i="14" s="1"/>
  <c r="J1474" i="14" a="1"/>
  <c r="J1474" i="14" s="1"/>
  <c r="J1475" i="14" a="1"/>
  <c r="J1475" i="14" s="1"/>
  <c r="J1476" i="14" a="1"/>
  <c r="J1476" i="14" s="1"/>
  <c r="J1477" i="14" a="1"/>
  <c r="J1477" i="14" s="1"/>
  <c r="J1478" i="14" a="1"/>
  <c r="J1478" i="14" s="1"/>
  <c r="J1479" i="14" a="1"/>
  <c r="J1479" i="14" s="1"/>
  <c r="J1480" i="14" a="1"/>
  <c r="J1480" i="14" s="1"/>
  <c r="J1481" i="14" a="1"/>
  <c r="J1481" i="14" s="1"/>
  <c r="J1482" i="14" a="1"/>
  <c r="J1482" i="14" s="1"/>
  <c r="J1483" i="14" a="1"/>
  <c r="J1483" i="14" s="1"/>
  <c r="J1484" i="14" a="1"/>
  <c r="J1484" i="14" s="1"/>
  <c r="J1485" i="14" a="1"/>
  <c r="J1485" i="14" s="1"/>
  <c r="J1486" i="14" a="1"/>
  <c r="J1486" i="14" s="1"/>
  <c r="J1487" i="14" a="1"/>
  <c r="J1487" i="14" s="1"/>
  <c r="J1488" i="14" a="1"/>
  <c r="J1488" i="14" s="1"/>
  <c r="J1489" i="14" a="1"/>
  <c r="J1489" i="14" s="1"/>
  <c r="J1490" i="14" a="1"/>
  <c r="J1490" i="14" s="1"/>
  <c r="J1491" i="14" a="1"/>
  <c r="J1491" i="14" s="1"/>
  <c r="J1492" i="14" a="1"/>
  <c r="J1492" i="14"/>
  <c r="J1493" i="14" a="1"/>
  <c r="J1493" i="14" s="1"/>
  <c r="J1494" i="14" a="1"/>
  <c r="J1494" i="14" s="1"/>
  <c r="J1495" i="14" a="1"/>
  <c r="J1495" i="14" s="1"/>
  <c r="J1496" i="14" a="1"/>
  <c r="J1496" i="14" s="1"/>
  <c r="J1497" i="14" a="1"/>
  <c r="J1497" i="14" s="1"/>
  <c r="J1498" i="14" a="1"/>
  <c r="J1498" i="14" s="1"/>
  <c r="J1499" i="14" a="1"/>
  <c r="J1499" i="14" s="1"/>
  <c r="J1500" i="14" a="1"/>
  <c r="J1500" i="14" s="1"/>
  <c r="J1501" i="14" a="1"/>
  <c r="J1501" i="14" s="1"/>
  <c r="J1502" i="14" a="1"/>
  <c r="J1502" i="14" s="1"/>
  <c r="J1503" i="14" a="1"/>
  <c r="J1503" i="14" s="1"/>
  <c r="J1504" i="14" a="1"/>
  <c r="J1504" i="14" s="1"/>
  <c r="J1505" i="14" a="1"/>
  <c r="J1505" i="14" s="1"/>
  <c r="J1506" i="14" a="1"/>
  <c r="J1506" i="14" s="1"/>
  <c r="J1507" i="14" a="1"/>
  <c r="J1507" i="14" s="1"/>
  <c r="J1508" i="14" a="1"/>
  <c r="J1508" i="14" s="1"/>
  <c r="J1509" i="14" a="1"/>
  <c r="J1509" i="14" s="1"/>
  <c r="J1510" i="14" a="1"/>
  <c r="J1510" i="14" s="1"/>
  <c r="J1511" i="14" a="1"/>
  <c r="J1511" i="14" s="1"/>
  <c r="J1512" i="14" a="1"/>
  <c r="J1512" i="14" s="1"/>
  <c r="J1513" i="14" a="1"/>
  <c r="J1513" i="14" s="1"/>
  <c r="J1514" i="14" a="1"/>
  <c r="J1514" i="14" s="1"/>
  <c r="J1515" i="14" a="1"/>
  <c r="J1515" i="14" s="1"/>
  <c r="J1516" i="14" a="1"/>
  <c r="J1516" i="14" s="1"/>
  <c r="J1517" i="14" a="1"/>
  <c r="J1517" i="14"/>
  <c r="J1518" i="14" a="1"/>
  <c r="J1518" i="14" s="1"/>
  <c r="J1519" i="14" a="1"/>
  <c r="J1519" i="14" s="1"/>
  <c r="J1520" i="14" a="1"/>
  <c r="J1520" i="14" s="1"/>
  <c r="J1521" i="14" a="1"/>
  <c r="J1521" i="14" s="1"/>
  <c r="J1522" i="14" a="1"/>
  <c r="J1522" i="14" s="1"/>
  <c r="J1523" i="14" a="1"/>
  <c r="J1523" i="14" s="1"/>
  <c r="J1524" i="14" a="1"/>
  <c r="J1524" i="14" s="1"/>
  <c r="J1525" i="14" a="1"/>
  <c r="J1525" i="14" s="1"/>
  <c r="J1526" i="14" a="1"/>
  <c r="J1526" i="14" s="1"/>
  <c r="J1527" i="14" a="1"/>
  <c r="J1527" i="14"/>
  <c r="J1528" i="14" a="1"/>
  <c r="J1528" i="14" s="1"/>
  <c r="J1529" i="14" a="1"/>
  <c r="J1529" i="14" s="1"/>
  <c r="J1530" i="14" a="1"/>
  <c r="J1530" i="14" s="1"/>
  <c r="J1531" i="14" a="1"/>
  <c r="J1531" i="14" s="1"/>
  <c r="J1532" i="14" a="1"/>
  <c r="J1532" i="14" s="1"/>
  <c r="J1533" i="14" a="1"/>
  <c r="J1533" i="14" s="1"/>
  <c r="J1534" i="14" a="1"/>
  <c r="J1534" i="14" s="1"/>
  <c r="J1535" i="14" a="1"/>
  <c r="J1535" i="14" s="1"/>
  <c r="J1536" i="14" a="1"/>
  <c r="J1536" i="14" s="1"/>
  <c r="J1537" i="14" a="1"/>
  <c r="J1537" i="14" s="1"/>
  <c r="J1538" i="14" a="1"/>
  <c r="J1538" i="14" s="1"/>
  <c r="J1539" i="14" a="1"/>
  <c r="J1539" i="14" s="1"/>
  <c r="J1540" i="14" a="1"/>
  <c r="J1540" i="14" s="1"/>
  <c r="J1541" i="14" a="1"/>
  <c r="J1541" i="14" s="1"/>
  <c r="J1542" i="14" a="1"/>
  <c r="J1542" i="14" s="1"/>
  <c r="J1543" i="14" a="1"/>
  <c r="J1543" i="14" s="1"/>
  <c r="J1544" i="14" a="1"/>
  <c r="J1544" i="14" s="1"/>
  <c r="J1545" i="14" a="1"/>
  <c r="J1545" i="14" s="1"/>
  <c r="J1546" i="14" a="1"/>
  <c r="J1546" i="14" s="1"/>
  <c r="J1547" i="14" a="1"/>
  <c r="J1547" i="14" s="1"/>
  <c r="J1548" i="14" a="1"/>
  <c r="J1548" i="14" s="1"/>
  <c r="J1549" i="14" a="1"/>
  <c r="J1549" i="14"/>
  <c r="J1550" i="14" a="1"/>
  <c r="J1550" i="14" s="1"/>
  <c r="J1551" i="14" a="1"/>
  <c r="J1551" i="14" s="1"/>
  <c r="J1552" i="14" a="1"/>
  <c r="J1552" i="14" s="1"/>
  <c r="J1553" i="14" a="1"/>
  <c r="J1553" i="14" s="1"/>
  <c r="J1554" i="14" a="1"/>
  <c r="J1554" i="14" s="1"/>
  <c r="J1555" i="14" a="1"/>
  <c r="J1555" i="14" s="1"/>
  <c r="J1556" i="14" a="1"/>
  <c r="J1556" i="14" s="1"/>
  <c r="J1557" i="14" a="1"/>
  <c r="J1557" i="14" s="1"/>
  <c r="J1558" i="14" a="1"/>
  <c r="J1558" i="14" s="1"/>
  <c r="J1559" i="14" a="1"/>
  <c r="J1559" i="14" s="1"/>
  <c r="J1560" i="14" a="1"/>
  <c r="J1560" i="14" s="1"/>
  <c r="J1561" i="14" a="1"/>
  <c r="J1561" i="14"/>
  <c r="J1562" i="14" a="1"/>
  <c r="J1562" i="14" s="1"/>
  <c r="J1563" i="14" a="1"/>
  <c r="J1563" i="14" s="1"/>
  <c r="J1564" i="14" a="1"/>
  <c r="J1564" i="14" s="1"/>
  <c r="J1565" i="14" a="1"/>
  <c r="J1565" i="14" s="1"/>
  <c r="J1566" i="14" a="1"/>
  <c r="J1566" i="14" s="1"/>
  <c r="J1567" i="14" a="1"/>
  <c r="J1567" i="14" s="1"/>
  <c r="J1568" i="14" a="1"/>
  <c r="J1568" i="14" s="1"/>
  <c r="J1569" i="14" a="1"/>
  <c r="J1569" i="14" s="1"/>
  <c r="J1570" i="14" a="1"/>
  <c r="J1570" i="14" s="1"/>
  <c r="J1571" i="14" a="1"/>
  <c r="J1571" i="14" s="1"/>
  <c r="J1572" i="14" a="1"/>
  <c r="J1572" i="14" s="1"/>
  <c r="J1573" i="14" a="1"/>
  <c r="J1573" i="14" s="1"/>
  <c r="J1574" i="14" a="1"/>
  <c r="J1574" i="14" s="1"/>
  <c r="J1575" i="14" a="1"/>
  <c r="J1575" i="14" s="1"/>
  <c r="J1576" i="14" a="1"/>
  <c r="J1576" i="14" s="1"/>
  <c r="J1577" i="14" a="1"/>
  <c r="J1577" i="14" s="1"/>
  <c r="J1578" i="14" a="1"/>
  <c r="J1578" i="14" s="1"/>
  <c r="J1579" i="14" a="1"/>
  <c r="J1579" i="14" s="1"/>
  <c r="J1580" i="14" a="1"/>
  <c r="J1580" i="14" s="1"/>
  <c r="J1581" i="14" a="1"/>
  <c r="J1581" i="14" s="1"/>
  <c r="J1582" i="14" a="1"/>
  <c r="J1582" i="14" s="1"/>
  <c r="J1583" i="14" a="1"/>
  <c r="J1583" i="14" s="1"/>
  <c r="J1584" i="14" a="1"/>
  <c r="J1584" i="14" s="1"/>
  <c r="J1585" i="14" a="1"/>
  <c r="J1585" i="14"/>
  <c r="J1586" i="14" a="1"/>
  <c r="J1586" i="14" s="1"/>
  <c r="J1587" i="14" a="1"/>
  <c r="J1587" i="14" s="1"/>
  <c r="J1588" i="14" a="1"/>
  <c r="J1588" i="14" s="1"/>
  <c r="J1589" i="14" a="1"/>
  <c r="J1589" i="14" s="1"/>
  <c r="J1590" i="14" a="1"/>
  <c r="J1590" i="14" s="1"/>
  <c r="J1591" i="14" a="1"/>
  <c r="J1591" i="14" s="1"/>
  <c r="J1592" i="14" a="1"/>
  <c r="J1592" i="14"/>
  <c r="J1593" i="14" a="1"/>
  <c r="J1593" i="14"/>
  <c r="J1594" i="14" a="1"/>
  <c r="J1594" i="14" s="1"/>
  <c r="J1595" i="14" a="1"/>
  <c r="J1595" i="14" s="1"/>
  <c r="J1596" i="14" a="1"/>
  <c r="J1596" i="14" s="1"/>
  <c r="J1597" i="14" a="1"/>
  <c r="J1597" i="14" s="1"/>
  <c r="J1598" i="14" a="1"/>
  <c r="J1598" i="14" s="1"/>
  <c r="J1599" i="14" a="1"/>
  <c r="J1599" i="14" s="1"/>
  <c r="J1600" i="14" a="1"/>
  <c r="J1600" i="14" s="1"/>
  <c r="J1601" i="14" a="1"/>
  <c r="J1601" i="14" s="1"/>
  <c r="J1602" i="14" a="1"/>
  <c r="J1602" i="14" s="1"/>
  <c r="J1603" i="14" a="1"/>
  <c r="J1603" i="14" s="1"/>
  <c r="J1604" i="14" a="1"/>
  <c r="J1604" i="14" s="1"/>
  <c r="J1605" i="14" a="1"/>
  <c r="J1605" i="14" s="1"/>
  <c r="J1606" i="14" a="1"/>
  <c r="J1606" i="14" s="1"/>
  <c r="J1607" i="14" a="1"/>
  <c r="J1607" i="14" s="1"/>
  <c r="J1608" i="14" a="1"/>
  <c r="J1608" i="14" s="1"/>
  <c r="J1609" i="14" a="1"/>
  <c r="J1609" i="14" s="1"/>
  <c r="J1610" i="14" a="1"/>
  <c r="J1610" i="14" s="1"/>
  <c r="J1611" i="14" a="1"/>
  <c r="J1611" i="14"/>
  <c r="J1612" i="14" a="1"/>
  <c r="J1612" i="14" s="1"/>
  <c r="J1613" i="14" a="1"/>
  <c r="J1613" i="14" s="1"/>
  <c r="J1614" i="14" a="1"/>
  <c r="J1614" i="14" s="1"/>
  <c r="J1615" i="14" a="1"/>
  <c r="J1615" i="14" s="1"/>
  <c r="J1616" i="14" a="1"/>
  <c r="J1616" i="14" s="1"/>
  <c r="J1617" i="14" a="1"/>
  <c r="J1617" i="14" s="1"/>
  <c r="J1618" i="14" a="1"/>
  <c r="J1618" i="14" s="1"/>
  <c r="J1619" i="14" a="1"/>
  <c r="J1619" i="14" s="1"/>
  <c r="J1620" i="14" a="1"/>
  <c r="J1620" i="14" s="1"/>
  <c r="J1621" i="14" a="1"/>
  <c r="J1621" i="14" s="1"/>
  <c r="J1622" i="14" a="1"/>
  <c r="J1622" i="14" s="1"/>
  <c r="J1623" i="14" a="1"/>
  <c r="J1623" i="14" s="1"/>
  <c r="J1624" i="14" a="1"/>
  <c r="J1624" i="14" s="1"/>
  <c r="J1625" i="14" a="1"/>
  <c r="J1625" i="14" s="1"/>
  <c r="J1626" i="14" a="1"/>
  <c r="J1626" i="14" s="1"/>
  <c r="J1627" i="14" a="1"/>
  <c r="J1627" i="14" s="1"/>
  <c r="J1628" i="14" a="1"/>
  <c r="J1628" i="14" s="1"/>
  <c r="J1629" i="14" a="1"/>
  <c r="J1629" i="14" s="1"/>
  <c r="J1630" i="14" a="1"/>
  <c r="J1630" i="14" s="1"/>
  <c r="J1631" i="14" a="1"/>
  <c r="J1631" i="14" s="1"/>
  <c r="J1632" i="14" a="1"/>
  <c r="J1632" i="14" s="1"/>
  <c r="J1633" i="14" a="1"/>
  <c r="J1633" i="14" s="1"/>
  <c r="J1634" i="14" a="1"/>
  <c r="J1634" i="14" s="1"/>
  <c r="J1635" i="14" a="1"/>
  <c r="J1635" i="14" s="1"/>
  <c r="J1636" i="14" a="1"/>
  <c r="J1636" i="14" s="1"/>
  <c r="J1637" i="14" a="1"/>
  <c r="J1637" i="14" s="1"/>
  <c r="J1638" i="14" a="1"/>
  <c r="J1638" i="14" s="1"/>
  <c r="J1639" i="14" a="1"/>
  <c r="J1639" i="14" s="1"/>
  <c r="J1640" i="14" a="1"/>
  <c r="J1640" i="14" s="1"/>
  <c r="J1641" i="14" a="1"/>
  <c r="J1641" i="14" s="1"/>
  <c r="J1642" i="14" a="1"/>
  <c r="J1642" i="14" s="1"/>
  <c r="J1643" i="14" a="1"/>
  <c r="J1643" i="14" s="1"/>
  <c r="J1644" i="14" a="1"/>
  <c r="J1644" i="14"/>
  <c r="J1645" i="14" a="1"/>
  <c r="J1645" i="14" s="1"/>
  <c r="J1646" i="14" a="1"/>
  <c r="J1646" i="14" s="1"/>
  <c r="J1647" i="14" a="1"/>
  <c r="J1647" i="14" s="1"/>
  <c r="J1648" i="14" a="1"/>
  <c r="J1648" i="14" s="1"/>
  <c r="J1649" i="14" a="1"/>
  <c r="J1649" i="14" s="1"/>
  <c r="J1650" i="14" a="1"/>
  <c r="J1650" i="14" s="1"/>
  <c r="J1651" i="14" a="1"/>
  <c r="J1651" i="14" s="1"/>
  <c r="J1652" i="14" a="1"/>
  <c r="J1652" i="14" s="1"/>
  <c r="J1653" i="14" a="1"/>
  <c r="J1653" i="14" s="1"/>
  <c r="J1654" i="14" a="1"/>
  <c r="J1654" i="14" s="1"/>
  <c r="J1655" i="14" a="1"/>
  <c r="J1655" i="14" s="1"/>
  <c r="J1656" i="14" a="1"/>
  <c r="J1656" i="14"/>
  <c r="J1657" i="14" a="1"/>
  <c r="J1657" i="14" s="1"/>
  <c r="J1658" i="14" a="1"/>
  <c r="J1658" i="14" s="1"/>
  <c r="J1659" i="14" a="1"/>
  <c r="J1659" i="14" s="1"/>
  <c r="J1660" i="14" a="1"/>
  <c r="J1660" i="14" s="1"/>
  <c r="J1661" i="14" a="1"/>
  <c r="J1661" i="14" s="1"/>
  <c r="J1662" i="14" a="1"/>
  <c r="J1662" i="14" s="1"/>
  <c r="J1663" i="14" a="1"/>
  <c r="J1663" i="14" s="1"/>
  <c r="J1664" i="14" a="1"/>
  <c r="J1664" i="14" s="1"/>
  <c r="J1665" i="14" a="1"/>
  <c r="J1665" i="14" s="1"/>
  <c r="J1666" i="14" a="1"/>
  <c r="J1666" i="14" s="1"/>
  <c r="J1667" i="14" a="1"/>
  <c r="J1667" i="14" s="1"/>
  <c r="J1668" i="14" a="1"/>
  <c r="J1668" i="14" s="1"/>
  <c r="J1669" i="14" a="1"/>
  <c r="J1669" i="14" s="1"/>
  <c r="J1670" i="14" a="1"/>
  <c r="J1670" i="14" s="1"/>
  <c r="J1671" i="14" a="1"/>
  <c r="J1671" i="14" s="1"/>
  <c r="J1672" i="14" a="1"/>
  <c r="J1672" i="14" s="1"/>
  <c r="J1673" i="14" a="1"/>
  <c r="J1673" i="14" s="1"/>
  <c r="J1674" i="14" a="1"/>
  <c r="J1674" i="14" s="1"/>
  <c r="J1675" i="14" a="1"/>
  <c r="J1675" i="14" s="1"/>
  <c r="J1676" i="14" a="1"/>
  <c r="J1676" i="14" s="1"/>
  <c r="J1677" i="14" a="1"/>
  <c r="J1677" i="14" s="1"/>
  <c r="J1678" i="14" a="1"/>
  <c r="J1678" i="14" s="1"/>
  <c r="J1679" i="14" a="1"/>
  <c r="J1679" i="14" s="1"/>
  <c r="J1680" i="14" a="1"/>
  <c r="J1680" i="14" s="1"/>
  <c r="J1681" i="14" a="1"/>
  <c r="J1681" i="14" s="1"/>
  <c r="J1682" i="14" a="1"/>
  <c r="J1682" i="14" s="1"/>
  <c r="J1683" i="14" a="1"/>
  <c r="J1683" i="14" s="1"/>
  <c r="J1684" i="14" a="1"/>
  <c r="J1684" i="14" s="1"/>
  <c r="J1685" i="14" a="1"/>
  <c r="J1685" i="14" s="1"/>
  <c r="J1686" i="14" a="1"/>
  <c r="J1686" i="14" s="1"/>
  <c r="J1687" i="14" a="1"/>
  <c r="J1687" i="14" s="1"/>
  <c r="J1688" i="14" a="1"/>
  <c r="J1688" i="14" s="1"/>
  <c r="J1689" i="14" a="1"/>
  <c r="J1689" i="14" s="1"/>
  <c r="J1690" i="14" a="1"/>
  <c r="J1690" i="14" s="1"/>
  <c r="J1691" i="14" a="1"/>
  <c r="J1691" i="14" s="1"/>
  <c r="J1692" i="14" a="1"/>
  <c r="J1692" i="14" s="1"/>
  <c r="J1693" i="14" a="1"/>
  <c r="J1693" i="14" s="1"/>
  <c r="J1694" i="14" a="1"/>
  <c r="J1694" i="14" s="1"/>
  <c r="J1695" i="14" a="1"/>
  <c r="J1695" i="14" s="1"/>
  <c r="J1696" i="14" a="1"/>
  <c r="J1696" i="14" s="1"/>
  <c r="J1697" i="14" a="1"/>
  <c r="J1697" i="14" s="1"/>
  <c r="J1698" i="14" a="1"/>
  <c r="J1698" i="14" s="1"/>
  <c r="J1699" i="14" a="1"/>
  <c r="J1699" i="14" s="1"/>
  <c r="J1700" i="14" a="1"/>
  <c r="J1700" i="14" s="1"/>
  <c r="J1701" i="14" a="1"/>
  <c r="J1701" i="14" s="1"/>
  <c r="J1702" i="14" a="1"/>
  <c r="J1702" i="14" s="1"/>
  <c r="J1703" i="14" a="1"/>
  <c r="J1703" i="14" s="1"/>
  <c r="J1704" i="14" a="1"/>
  <c r="J1704" i="14" s="1"/>
  <c r="J1705" i="14" a="1"/>
  <c r="J1705" i="14"/>
  <c r="J1706" i="14" a="1"/>
  <c r="J1706" i="14" s="1"/>
  <c r="J1707" i="14" a="1"/>
  <c r="J1707" i="14" s="1"/>
  <c r="J1708" i="14" a="1"/>
  <c r="J1708" i="14" s="1"/>
  <c r="J1709" i="14" a="1"/>
  <c r="J1709" i="14"/>
  <c r="J1710" i="14" a="1"/>
  <c r="J1710" i="14" s="1"/>
  <c r="J1711" i="14" a="1"/>
  <c r="J1711" i="14"/>
  <c r="J1712" i="14" a="1"/>
  <c r="J1712" i="14" s="1"/>
  <c r="J1713" i="14" a="1"/>
  <c r="J1713" i="14" s="1"/>
  <c r="J1714" i="14" a="1"/>
  <c r="J1714" i="14" s="1"/>
  <c r="J1715" i="14" a="1"/>
  <c r="J1715" i="14" s="1"/>
  <c r="J1716" i="14" a="1"/>
  <c r="J1716" i="14" s="1"/>
  <c r="J1717" i="14" a="1"/>
  <c r="J1717" i="14" s="1"/>
  <c r="J1718" i="14" a="1"/>
  <c r="J1718" i="14" s="1"/>
  <c r="J1719" i="14" a="1"/>
  <c r="J1719" i="14" s="1"/>
  <c r="J1720" i="14" a="1"/>
  <c r="J1720" i="14" s="1"/>
  <c r="J1721" i="14" a="1"/>
  <c r="J1721" i="14" s="1"/>
  <c r="J1722" i="14" a="1"/>
  <c r="J1722" i="14" s="1"/>
  <c r="J1723" i="14" a="1"/>
  <c r="J1723" i="14"/>
  <c r="J1724" i="14" a="1"/>
  <c r="J1724" i="14" s="1"/>
  <c r="J1725" i="14" a="1"/>
  <c r="J1725" i="14" s="1"/>
  <c r="J1726" i="14" a="1"/>
  <c r="J1726" i="14" s="1"/>
  <c r="J1727" i="14" a="1"/>
  <c r="J1727" i="14" s="1"/>
  <c r="J1728" i="14" a="1"/>
  <c r="J1728" i="14" s="1"/>
  <c r="J1729" i="14" a="1"/>
  <c r="J1729" i="14" s="1"/>
  <c r="J1730" i="14" a="1"/>
  <c r="J1730" i="14" s="1"/>
  <c r="J1731" i="14" a="1"/>
  <c r="J1731" i="14" s="1"/>
  <c r="J1732" i="14" a="1"/>
  <c r="J1732" i="14" s="1"/>
  <c r="J1733" i="14" a="1"/>
  <c r="J1733" i="14" s="1"/>
  <c r="J1734" i="14" a="1"/>
  <c r="J1734" i="14" s="1"/>
  <c r="J1735" i="14" a="1"/>
  <c r="J1735" i="14" s="1"/>
  <c r="J1736" i="14" a="1"/>
  <c r="J1736" i="14" s="1"/>
  <c r="J1737" i="14" a="1"/>
  <c r="J1737" i="14" s="1"/>
  <c r="J1738" i="14" a="1"/>
  <c r="J1738" i="14" s="1"/>
  <c r="J1739" i="14" a="1"/>
  <c r="J1739" i="14" s="1"/>
  <c r="J1740" i="14" a="1"/>
  <c r="J1740" i="14" s="1"/>
  <c r="J1741" i="14" a="1"/>
  <c r="J1741" i="14" s="1"/>
  <c r="J1742" i="14" a="1"/>
  <c r="J1742" i="14" s="1"/>
  <c r="J1743" i="14" a="1"/>
  <c r="J1743" i="14" s="1"/>
  <c r="J1744" i="14" a="1"/>
  <c r="J1744" i="14" s="1"/>
  <c r="J1745" i="14" a="1"/>
  <c r="J1745" i="14" s="1"/>
  <c r="J1746" i="14" a="1"/>
  <c r="J1746" i="14" s="1"/>
  <c r="J1747" i="14" a="1"/>
  <c r="J1747" i="14" s="1"/>
  <c r="J1748" i="14" a="1"/>
  <c r="J1748" i="14" s="1"/>
  <c r="J1749" i="14" a="1"/>
  <c r="J1749" i="14" s="1"/>
  <c r="J1750" i="14" a="1"/>
  <c r="J1750" i="14" s="1"/>
  <c r="J1751" i="14" a="1"/>
  <c r="J1751" i="14" s="1"/>
  <c r="J1752" i="14" a="1"/>
  <c r="J1752" i="14" s="1"/>
  <c r="J1753" i="14" a="1"/>
  <c r="J1753" i="14" s="1"/>
  <c r="J1754" i="14" a="1"/>
  <c r="J1754" i="14" s="1"/>
  <c r="J1755" i="14" a="1"/>
  <c r="J1755" i="14" s="1"/>
  <c r="J1756" i="14" a="1"/>
  <c r="J1756" i="14" s="1"/>
  <c r="J1757" i="14" a="1"/>
  <c r="J1757" i="14" s="1"/>
  <c r="J1758" i="14" a="1"/>
  <c r="J1758" i="14" s="1"/>
  <c r="J1759" i="14" a="1"/>
  <c r="J1759" i="14" s="1"/>
  <c r="J1760" i="14" a="1"/>
  <c r="J1760" i="14" s="1"/>
  <c r="J1761" i="14" a="1"/>
  <c r="J1761" i="14"/>
  <c r="J1762" i="14" a="1"/>
  <c r="J1762" i="14" s="1"/>
  <c r="J1763" i="14" a="1"/>
  <c r="J1763" i="14" s="1"/>
  <c r="J1764" i="14" a="1"/>
  <c r="J1764" i="14" s="1"/>
  <c r="J1765" i="14" a="1"/>
  <c r="J1765" i="14" s="1"/>
  <c r="J1766" i="14" a="1"/>
  <c r="J1766" i="14" s="1"/>
  <c r="J1767" i="14" a="1"/>
  <c r="J1767" i="14"/>
  <c r="J1768" i="14" a="1"/>
  <c r="J1768" i="14" s="1"/>
  <c r="J1769" i="14" a="1"/>
  <c r="J1769" i="14" s="1"/>
  <c r="J1770" i="14" a="1"/>
  <c r="J1770" i="14" s="1"/>
  <c r="J1771" i="14" a="1"/>
  <c r="J1771" i="14" s="1"/>
  <c r="J1772" i="14" a="1"/>
  <c r="J1772" i="14" s="1"/>
  <c r="J1773" i="14" a="1"/>
  <c r="J1773" i="14" s="1"/>
  <c r="J1774" i="14" a="1"/>
  <c r="J1774" i="14" s="1"/>
  <c r="J1775" i="14" a="1"/>
  <c r="J1775" i="14" s="1"/>
  <c r="J1776" i="14" a="1"/>
  <c r="J1776" i="14" s="1"/>
  <c r="J1777" i="14" a="1"/>
  <c r="J1777" i="14" s="1"/>
  <c r="J1778" i="14" a="1"/>
  <c r="J1778" i="14" s="1"/>
  <c r="J1779" i="14" a="1"/>
  <c r="J1779" i="14" s="1"/>
  <c r="J1780" i="14" a="1"/>
  <c r="J1780" i="14" s="1"/>
  <c r="J1781" i="14" a="1"/>
  <c r="J1781" i="14" s="1"/>
  <c r="J1782" i="14" a="1"/>
  <c r="J1782" i="14" s="1"/>
  <c r="J1783" i="14" a="1"/>
  <c r="J1783" i="14" s="1"/>
  <c r="J1784" i="14" a="1"/>
  <c r="J1784" i="14" s="1"/>
  <c r="J1785" i="14" a="1"/>
  <c r="J1785" i="14" s="1"/>
  <c r="J1786" i="14" a="1"/>
  <c r="J1786" i="14" s="1"/>
  <c r="J1787" i="14" a="1"/>
  <c r="J1787" i="14" s="1"/>
  <c r="J1788" i="14" a="1"/>
  <c r="J1788" i="14" s="1"/>
  <c r="J1789" i="14" a="1"/>
  <c r="J1789" i="14" s="1"/>
  <c r="J1790" i="14" a="1"/>
  <c r="J1790" i="14" s="1"/>
  <c r="J1791" i="14" a="1"/>
  <c r="J1791" i="14" s="1"/>
  <c r="J1792" i="14" a="1"/>
  <c r="J1792" i="14" s="1"/>
  <c r="J1793" i="14" a="1"/>
  <c r="J1793" i="14" s="1"/>
  <c r="J1794" i="14" a="1"/>
  <c r="J1794" i="14" s="1"/>
  <c r="J1795" i="14" a="1"/>
  <c r="J1795" i="14" s="1"/>
  <c r="J1796" i="14" a="1"/>
  <c r="J1796" i="14" s="1"/>
  <c r="J1797" i="14" a="1"/>
  <c r="J1797" i="14" s="1"/>
  <c r="J1798" i="14" a="1"/>
  <c r="J1798" i="14" s="1"/>
  <c r="J1799" i="14" a="1"/>
  <c r="J1799" i="14" s="1"/>
  <c r="J1800" i="14" a="1"/>
  <c r="J1800" i="14" s="1"/>
  <c r="J1801" i="14" a="1"/>
  <c r="J1801" i="14" s="1"/>
  <c r="J1802" i="14" a="1"/>
  <c r="J1802" i="14" s="1"/>
  <c r="J1803" i="14" a="1"/>
  <c r="J1803" i="14" s="1"/>
  <c r="J1804" i="14" a="1"/>
  <c r="J1804" i="14" s="1"/>
  <c r="J1805" i="14" a="1"/>
  <c r="J1805" i="14" s="1"/>
  <c r="J1806" i="14" a="1"/>
  <c r="J1806" i="14" s="1"/>
  <c r="J1807" i="14" a="1"/>
  <c r="J1807" i="14" s="1"/>
  <c r="J1808" i="14" a="1"/>
  <c r="J1808" i="14" s="1"/>
  <c r="J1809" i="14" a="1"/>
  <c r="J1809" i="14" s="1"/>
  <c r="J1810" i="14" a="1"/>
  <c r="J1810" i="14" s="1"/>
  <c r="J1811" i="14" a="1"/>
  <c r="J1811" i="14" s="1"/>
  <c r="J1812" i="14" a="1"/>
  <c r="J1812" i="14" s="1"/>
  <c r="J1813" i="14" a="1"/>
  <c r="J1813" i="14" s="1"/>
  <c r="J1814" i="14" a="1"/>
  <c r="J1814" i="14" s="1"/>
  <c r="J1815" i="14" a="1"/>
  <c r="J1815" i="14" s="1"/>
  <c r="J1816" i="14" a="1"/>
  <c r="J1816" i="14" s="1"/>
  <c r="J1817" i="14" a="1"/>
  <c r="J1817" i="14" s="1"/>
  <c r="J1818" i="14" a="1"/>
  <c r="J1818" i="14" s="1"/>
  <c r="J1819" i="14" a="1"/>
  <c r="J1819" i="14" s="1"/>
  <c r="J1820" i="14" a="1"/>
  <c r="J1820" i="14" s="1"/>
  <c r="J1821" i="14" a="1"/>
  <c r="J1821" i="14" s="1"/>
  <c r="J1822" i="14" a="1"/>
  <c r="J1822" i="14" s="1"/>
  <c r="J1823" i="14" a="1"/>
  <c r="J1823" i="14" s="1"/>
  <c r="J1824" i="14" a="1"/>
  <c r="J1824" i="14" s="1"/>
  <c r="J1825" i="14" a="1"/>
  <c r="J1825" i="14" s="1"/>
  <c r="J1826" i="14" a="1"/>
  <c r="J1826" i="14" s="1"/>
  <c r="J1827" i="14" a="1"/>
  <c r="J1827" i="14" s="1"/>
  <c r="J1828" i="14" a="1"/>
  <c r="J1828" i="14" s="1"/>
  <c r="J1829" i="14" a="1"/>
  <c r="J1829" i="14" s="1"/>
  <c r="J1830" i="14" a="1"/>
  <c r="J1830" i="14" s="1"/>
  <c r="J1831" i="14" a="1"/>
  <c r="J1831" i="14" s="1"/>
  <c r="J1832" i="14" a="1"/>
  <c r="J1832" i="14" s="1"/>
  <c r="J1833" i="14" a="1"/>
  <c r="J1833" i="14" s="1"/>
  <c r="J1834" i="14" a="1"/>
  <c r="J1834" i="14" s="1"/>
  <c r="J1835" i="14" a="1"/>
  <c r="J1835" i="14" s="1"/>
  <c r="J1836" i="14" a="1"/>
  <c r="J1836" i="14"/>
  <c r="J1837" i="14" a="1"/>
  <c r="J1837" i="14" s="1"/>
  <c r="J1838" i="14" a="1"/>
  <c r="J1838" i="14" s="1"/>
  <c r="J1839" i="14" a="1"/>
  <c r="J1839" i="14" s="1"/>
  <c r="J1840" i="14" a="1"/>
  <c r="J1840" i="14" s="1"/>
  <c r="J1841" i="14" a="1"/>
  <c r="J1841" i="14" s="1"/>
  <c r="J1842" i="14" a="1"/>
  <c r="J1842" i="14" s="1"/>
  <c r="J1843" i="14" a="1"/>
  <c r="J1843" i="14" s="1"/>
  <c r="J1844" i="14" a="1"/>
  <c r="J1844" i="14" s="1"/>
  <c r="J1845" i="14" a="1"/>
  <c r="J1845" i="14" s="1"/>
  <c r="J1846" i="14" a="1"/>
  <c r="J1846" i="14" s="1"/>
  <c r="J1847" i="14" a="1"/>
  <c r="J1847" i="14" s="1"/>
  <c r="J1848" i="14" a="1"/>
  <c r="J1848" i="14" s="1"/>
  <c r="J1849" i="14" a="1"/>
  <c r="J1849" i="14" s="1"/>
  <c r="J1850" i="14" a="1"/>
  <c r="J1850" i="14" s="1"/>
  <c r="J1851" i="14" a="1"/>
  <c r="J1851" i="14" s="1"/>
  <c r="J1852" i="14" a="1"/>
  <c r="J1852" i="14" s="1"/>
  <c r="J1853" i="14" a="1"/>
  <c r="J1853" i="14" s="1"/>
  <c r="J1854" i="14" a="1"/>
  <c r="J1854" i="14" s="1"/>
  <c r="J1855" i="14" a="1"/>
  <c r="J1855" i="14" s="1"/>
  <c r="J1856" i="14" a="1"/>
  <c r="J1856" i="14"/>
  <c r="J1857" i="14" a="1"/>
  <c r="J1857" i="14" s="1"/>
  <c r="J1858" i="14" a="1"/>
  <c r="J1858" i="14" s="1"/>
  <c r="J1859" i="14" a="1"/>
  <c r="J1859" i="14" s="1"/>
  <c r="J1860" i="14" a="1"/>
  <c r="J1860" i="14" s="1"/>
  <c r="J1861" i="14" a="1"/>
  <c r="J1861" i="14" s="1"/>
  <c r="J1862" i="14" a="1"/>
  <c r="J1862" i="14" s="1"/>
  <c r="J1863" i="14" a="1"/>
  <c r="J1863" i="14" s="1"/>
  <c r="J1864" i="14" a="1"/>
  <c r="J1864" i="14" s="1"/>
  <c r="J1865" i="14" a="1"/>
  <c r="J1865" i="14" s="1"/>
  <c r="J1866" i="14" a="1"/>
  <c r="J1866" i="14" s="1"/>
  <c r="J1867" i="14" a="1"/>
  <c r="J1867" i="14" s="1"/>
  <c r="J1868" i="14" a="1"/>
  <c r="J1868" i="14" s="1"/>
  <c r="J1869" i="14" a="1"/>
  <c r="J1869" i="14" s="1"/>
  <c r="J1870" i="14" a="1"/>
  <c r="J1870" i="14" s="1"/>
  <c r="J1871" i="14" a="1"/>
  <c r="J1871" i="14" s="1"/>
  <c r="J1872" i="14" a="1"/>
  <c r="J1872" i="14" s="1"/>
  <c r="J1873" i="14" a="1"/>
  <c r="J1873" i="14" s="1"/>
  <c r="J1874" i="14" a="1"/>
  <c r="J1874" i="14" s="1"/>
  <c r="J1875" i="14" a="1"/>
  <c r="J1875" i="14" s="1"/>
  <c r="J1876" i="14" a="1"/>
  <c r="J1876" i="14" s="1"/>
  <c r="J1877" i="14" a="1"/>
  <c r="J1877" i="14" s="1"/>
  <c r="J1878" i="14" a="1"/>
  <c r="J1878" i="14" s="1"/>
  <c r="J1879" i="14" a="1"/>
  <c r="J1879" i="14" s="1"/>
  <c r="J1880" i="14" a="1"/>
  <c r="J1880" i="14" s="1"/>
  <c r="J1881" i="14" a="1"/>
  <c r="J1881" i="14" s="1"/>
  <c r="J1882" i="14" a="1"/>
  <c r="J1882" i="14" s="1"/>
  <c r="J1883" i="14" a="1"/>
  <c r="J1883" i="14" s="1"/>
  <c r="J1884" i="14" a="1"/>
  <c r="J1884" i="14" s="1"/>
  <c r="J1885" i="14" a="1"/>
  <c r="J1885" i="14" s="1"/>
  <c r="J1886" i="14" a="1"/>
  <c r="J1886" i="14" s="1"/>
  <c r="J1887" i="14" a="1"/>
  <c r="J1887" i="14" s="1"/>
  <c r="J1888" i="14" a="1"/>
  <c r="J1888" i="14" s="1"/>
  <c r="J1889" i="14" a="1"/>
  <c r="J1889" i="14" s="1"/>
  <c r="J1890" i="14" a="1"/>
  <c r="J1890" i="14" s="1"/>
  <c r="J1891" i="14" a="1"/>
  <c r="J1891" i="14" s="1"/>
  <c r="J1892" i="14" a="1"/>
  <c r="J1892" i="14" s="1"/>
  <c r="J1893" i="14" a="1"/>
  <c r="J1893" i="14" s="1"/>
  <c r="J1894" i="14" a="1"/>
  <c r="J1894" i="14" s="1"/>
  <c r="J1895" i="14" a="1"/>
  <c r="J1895" i="14" s="1"/>
  <c r="J1896" i="14" a="1"/>
  <c r="J1896" i="14" s="1"/>
  <c r="J1897" i="14" a="1"/>
  <c r="J1897" i="14" s="1"/>
  <c r="J1898" i="14" a="1"/>
  <c r="J1898" i="14" s="1"/>
  <c r="J1899" i="14" a="1"/>
  <c r="J1899" i="14" s="1"/>
  <c r="J1900" i="14" a="1"/>
  <c r="J1900" i="14" s="1"/>
  <c r="J1901" i="14" a="1"/>
  <c r="J1901" i="14" s="1"/>
  <c r="J1902" i="14" a="1"/>
  <c r="J1902" i="14" s="1"/>
  <c r="J1903" i="14" a="1"/>
  <c r="J1903" i="14" s="1"/>
  <c r="J1904" i="14" a="1"/>
  <c r="J1904" i="14" s="1"/>
  <c r="J1905" i="14" a="1"/>
  <c r="J1905" i="14" s="1"/>
  <c r="J1906" i="14" a="1"/>
  <c r="J1906" i="14" s="1"/>
  <c r="J1907" i="14" a="1"/>
  <c r="J1907" i="14" s="1"/>
  <c r="J1908" i="14" a="1"/>
  <c r="J1908" i="14" s="1"/>
  <c r="J1909" i="14" a="1"/>
  <c r="J1909" i="14" s="1"/>
  <c r="J1910" i="14" a="1"/>
  <c r="J1910" i="14" s="1"/>
  <c r="J1911" i="14" a="1"/>
  <c r="J1911" i="14" s="1"/>
  <c r="J1912" i="14" a="1"/>
  <c r="J1912" i="14" s="1"/>
  <c r="J1913" i="14" a="1"/>
  <c r="J1913" i="14" s="1"/>
  <c r="J1914" i="14" a="1"/>
  <c r="J1914" i="14" s="1"/>
  <c r="J1915" i="14" a="1"/>
  <c r="J1915" i="14" s="1"/>
  <c r="J1916" i="14" a="1"/>
  <c r="J1916" i="14" s="1"/>
  <c r="J1917" i="14" a="1"/>
  <c r="J1917" i="14" s="1"/>
  <c r="J1918" i="14" a="1"/>
  <c r="J1918" i="14" s="1"/>
  <c r="J1919" i="14" a="1"/>
  <c r="J1919" i="14" s="1"/>
  <c r="J1920" i="14" a="1"/>
  <c r="J1920" i="14" s="1"/>
  <c r="J1921" i="14" a="1"/>
  <c r="J1921" i="14" s="1"/>
  <c r="J1922" i="14" a="1"/>
  <c r="J1922" i="14" s="1"/>
  <c r="J1923" i="14" a="1"/>
  <c r="J1923" i="14" s="1"/>
  <c r="J1924" i="14" a="1"/>
  <c r="J1924" i="14" s="1"/>
  <c r="J1925" i="14" a="1"/>
  <c r="J1925" i="14" s="1"/>
  <c r="J1926" i="14" a="1"/>
  <c r="J1926" i="14" s="1"/>
  <c r="J1927" i="14" a="1"/>
  <c r="J1927" i="14" s="1"/>
  <c r="J1928" i="14" a="1"/>
  <c r="J1928" i="14" s="1"/>
  <c r="J1929" i="14" a="1"/>
  <c r="J1929" i="14" s="1"/>
  <c r="J1930" i="14" a="1"/>
  <c r="J1930" i="14" s="1"/>
  <c r="J1931" i="14" a="1"/>
  <c r="J1931" i="14" s="1"/>
  <c r="J1932" i="14" a="1"/>
  <c r="J1932" i="14" s="1"/>
  <c r="J1933" i="14" a="1"/>
  <c r="J1933" i="14" s="1"/>
  <c r="J1934" i="14" a="1"/>
  <c r="J1934" i="14" s="1"/>
  <c r="J1935" i="14" a="1"/>
  <c r="J1935" i="14" s="1"/>
  <c r="J1936" i="14" a="1"/>
  <c r="J1936" i="14" s="1"/>
  <c r="J1937" i="14" a="1"/>
  <c r="J1937" i="14" s="1"/>
  <c r="J1938" i="14" a="1"/>
  <c r="J1938" i="14" s="1"/>
  <c r="J1939" i="14" a="1"/>
  <c r="J1939" i="14" s="1"/>
  <c r="J1940" i="14" a="1"/>
  <c r="J1940" i="14" s="1"/>
  <c r="J1941" i="14" a="1"/>
  <c r="J1941" i="14" s="1"/>
  <c r="J1942" i="14" a="1"/>
  <c r="J1942" i="14" s="1"/>
  <c r="J1943" i="14" a="1"/>
  <c r="J1943" i="14" s="1"/>
  <c r="J1944" i="14" a="1"/>
  <c r="J1944" i="14" s="1"/>
  <c r="J1945" i="14" a="1"/>
  <c r="J1945" i="14"/>
  <c r="J1946" i="14" a="1"/>
  <c r="J1946" i="14" s="1"/>
  <c r="J1947" i="14" a="1"/>
  <c r="J1947" i="14" s="1"/>
  <c r="J1948" i="14" a="1"/>
  <c r="J1948" i="14" s="1"/>
  <c r="J1949" i="14" a="1"/>
  <c r="J1949" i="14" s="1"/>
  <c r="J1950" i="14" a="1"/>
  <c r="J1950" i="14" s="1"/>
  <c r="J1951" i="14" a="1"/>
  <c r="J1951" i="14" s="1"/>
  <c r="J1952" i="14" a="1"/>
  <c r="J1952" i="14" s="1"/>
  <c r="J1953" i="14" a="1"/>
  <c r="J1953" i="14" s="1"/>
  <c r="J1954" i="14" a="1"/>
  <c r="J1954" i="14" s="1"/>
  <c r="J1955" i="14" a="1"/>
  <c r="J1955" i="14" s="1"/>
  <c r="J1956" i="14" a="1"/>
  <c r="J1956" i="14"/>
  <c r="J1957" i="14" a="1"/>
  <c r="J1957" i="14" s="1"/>
  <c r="J1958" i="14" a="1"/>
  <c r="J1958" i="14" s="1"/>
  <c r="J1959" i="14" a="1"/>
  <c r="J1959" i="14" s="1"/>
  <c r="J1960" i="14" a="1"/>
  <c r="J1960" i="14" s="1"/>
  <c r="J1961" i="14" a="1"/>
  <c r="J1961" i="14" s="1"/>
  <c r="J1962" i="14" a="1"/>
  <c r="J1962" i="14" s="1"/>
  <c r="J1963" i="14" a="1"/>
  <c r="J1963" i="14" s="1"/>
  <c r="J1964" i="14" a="1"/>
  <c r="J1964" i="14" s="1"/>
  <c r="J1965" i="14" a="1"/>
  <c r="J1965" i="14" s="1"/>
  <c r="J1966" i="14" a="1"/>
  <c r="J1966" i="14" s="1"/>
  <c r="J1967" i="14" a="1"/>
  <c r="J1967" i="14" s="1"/>
  <c r="J1968" i="14" a="1"/>
  <c r="J1968" i="14" s="1"/>
  <c r="J1969" i="14" a="1"/>
  <c r="J1969" i="14" s="1"/>
  <c r="J1970" i="14" a="1"/>
  <c r="J1970" i="14" s="1"/>
  <c r="J1971" i="14" a="1"/>
  <c r="J1971" i="14" s="1"/>
  <c r="J1972" i="14" a="1"/>
  <c r="J1972" i="14" s="1"/>
  <c r="J1973" i="14" a="1"/>
  <c r="J1973" i="14" s="1"/>
  <c r="J1974" i="14" a="1"/>
  <c r="J1974" i="14" s="1"/>
  <c r="J1975" i="14" a="1"/>
  <c r="J1975" i="14" s="1"/>
  <c r="J1976" i="14" a="1"/>
  <c r="J1976" i="14" s="1"/>
  <c r="J1977" i="14" a="1"/>
  <c r="J1977" i="14" s="1"/>
  <c r="J1978" i="14" a="1"/>
  <c r="J1978" i="14" s="1"/>
  <c r="J1979" i="14" a="1"/>
  <c r="J1979" i="14" s="1"/>
  <c r="J1980" i="14" a="1"/>
  <c r="J1980" i="14" s="1"/>
  <c r="J1981" i="14" a="1"/>
  <c r="J1981" i="14" s="1"/>
  <c r="J1982" i="14" a="1"/>
  <c r="J1982" i="14" s="1"/>
  <c r="J1983" i="14" a="1"/>
  <c r="J1983" i="14" s="1"/>
  <c r="J1984" i="14" a="1"/>
  <c r="J1984" i="14"/>
  <c r="J1985" i="14" a="1"/>
  <c r="J1985" i="14" s="1"/>
  <c r="J1986" i="14" a="1"/>
  <c r="J1986" i="14" s="1"/>
  <c r="J1987" i="14" a="1"/>
  <c r="J1987" i="14" s="1"/>
  <c r="J1988" i="14" a="1"/>
  <c r="J1988" i="14" s="1"/>
  <c r="J1989" i="14" a="1"/>
  <c r="J1989" i="14" s="1"/>
  <c r="J1990" i="14" a="1"/>
  <c r="J1990" i="14" s="1"/>
  <c r="J1991" i="14" a="1"/>
  <c r="J1991" i="14" s="1"/>
  <c r="J1992" i="14" a="1"/>
  <c r="J1992" i="14" s="1"/>
  <c r="J1993" i="14" a="1"/>
  <c r="J1993" i="14" s="1"/>
  <c r="J1994" i="14" a="1"/>
  <c r="J1994" i="14" s="1"/>
  <c r="J1995" i="14" a="1"/>
  <c r="J1995" i="14"/>
  <c r="J1996" i="14" a="1"/>
  <c r="J1996" i="14" s="1"/>
  <c r="J1997" i="14" a="1"/>
  <c r="J1997" i="14" s="1"/>
  <c r="J1998" i="14" a="1"/>
  <c r="J1998" i="14" s="1"/>
  <c r="J1999" i="14" a="1"/>
  <c r="J1999" i="14" s="1"/>
  <c r="J2000" i="14" a="1"/>
  <c r="J2000" i="14" s="1"/>
  <c r="J2001" i="14" a="1"/>
  <c r="J2001" i="14"/>
  <c r="J2002" i="14" a="1"/>
  <c r="J2002" i="14" s="1"/>
  <c r="J2003" i="14" a="1"/>
  <c r="J2003" i="14" s="1"/>
  <c r="J2004" i="14" a="1"/>
  <c r="J2004" i="14" s="1"/>
  <c r="J2005" i="14" a="1"/>
  <c r="J2005" i="14" s="1"/>
  <c r="J2006" i="14" a="1"/>
  <c r="J2006" i="14" s="1"/>
  <c r="J2007" i="14" a="1"/>
  <c r="J2007" i="14" s="1"/>
  <c r="J2008" i="14" a="1"/>
  <c r="J2008" i="14" s="1"/>
  <c r="J2009" i="14" a="1"/>
  <c r="J2009" i="14" s="1"/>
  <c r="J2010" i="14" a="1"/>
  <c r="J2010" i="14" s="1"/>
  <c r="J2011" i="14" a="1"/>
  <c r="J2011" i="14" s="1"/>
  <c r="J2012" i="14" a="1"/>
  <c r="J2012" i="14" s="1"/>
  <c r="J2013" i="14" a="1"/>
  <c r="J2013" i="14" s="1"/>
  <c r="J2014" i="14" a="1"/>
  <c r="J2014" i="14" s="1"/>
  <c r="J2015" i="14" a="1"/>
  <c r="J2015" i="14" s="1"/>
  <c r="J2016" i="14" a="1"/>
  <c r="J2016" i="14" s="1"/>
  <c r="J2017" i="14" a="1"/>
  <c r="J2017" i="14" s="1"/>
  <c r="J2018" i="14" a="1"/>
  <c r="J2018" i="14" s="1"/>
  <c r="J2019" i="14" a="1"/>
  <c r="J2019" i="14" s="1"/>
  <c r="J2020" i="14" a="1"/>
  <c r="J2020" i="14" s="1"/>
  <c r="J2021" i="14" a="1"/>
  <c r="J2021" i="14" s="1"/>
  <c r="J2022" i="14" a="1"/>
  <c r="J2022" i="14" s="1"/>
  <c r="J2023" i="14" a="1"/>
  <c r="J2023" i="14" s="1"/>
  <c r="J2024" i="14" a="1"/>
  <c r="J2024" i="14" s="1"/>
  <c r="J2025" i="14" a="1"/>
  <c r="J2025" i="14" s="1"/>
  <c r="J2026" i="14" a="1"/>
  <c r="J2026" i="14" s="1"/>
  <c r="J2027" i="14" a="1"/>
  <c r="J2027" i="14" s="1"/>
  <c r="J2028" i="14" a="1"/>
  <c r="J2028" i="14" s="1"/>
  <c r="J2029" i="14" a="1"/>
  <c r="J2029" i="14" s="1"/>
  <c r="J2030" i="14" a="1"/>
  <c r="J2030" i="14" s="1"/>
  <c r="J2031" i="14" a="1"/>
  <c r="J2031" i="14" s="1"/>
  <c r="J2032" i="14" a="1"/>
  <c r="J2032" i="14" s="1"/>
  <c r="J2033" i="14" a="1"/>
  <c r="J2033" i="14" s="1"/>
  <c r="J2034" i="14" a="1"/>
  <c r="J2034" i="14" s="1"/>
  <c r="J2035" i="14" a="1"/>
  <c r="J2035" i="14" s="1"/>
  <c r="J2036" i="14" a="1"/>
  <c r="J2036" i="14"/>
  <c r="J2037" i="14" a="1"/>
  <c r="J2037" i="14" s="1"/>
  <c r="J2038" i="14" a="1"/>
  <c r="J2038" i="14" s="1"/>
  <c r="J2039" i="14" a="1"/>
  <c r="J2039" i="14" s="1"/>
  <c r="J2040" i="14" a="1"/>
  <c r="J2040" i="14" s="1"/>
  <c r="J2041" i="14" a="1"/>
  <c r="J2041" i="14" s="1"/>
  <c r="J2042" i="14" a="1"/>
  <c r="J2042" i="14" s="1"/>
  <c r="J2043" i="14" a="1"/>
  <c r="J2043" i="14" s="1"/>
  <c r="J2044" i="14" a="1"/>
  <c r="J2044" i="14" s="1"/>
  <c r="J2045" i="14" a="1"/>
  <c r="J2045" i="14" s="1"/>
  <c r="J2046" i="14" a="1"/>
  <c r="J2046" i="14" s="1"/>
  <c r="J2047" i="14" a="1"/>
  <c r="J2047" i="14"/>
  <c r="J2048" i="14" a="1"/>
  <c r="J2048" i="14" s="1"/>
  <c r="J2049" i="14" a="1"/>
  <c r="J2049" i="14" s="1"/>
  <c r="J2050" i="14" a="1"/>
  <c r="J2050" i="14" s="1"/>
  <c r="J2051" i="14" a="1"/>
  <c r="J2051" i="14" s="1"/>
  <c r="J2052" i="14" a="1"/>
  <c r="J2052" i="14" s="1"/>
  <c r="J2053" i="14" a="1"/>
  <c r="J2053" i="14" s="1"/>
  <c r="J2054" i="14" a="1"/>
  <c r="J2054" i="14" s="1"/>
  <c r="J2055" i="14" a="1"/>
  <c r="J2055" i="14" s="1"/>
  <c r="J2056" i="14" a="1"/>
  <c r="J2056" i="14" s="1"/>
  <c r="J2057" i="14" a="1"/>
  <c r="J2057" i="14" s="1"/>
  <c r="J2058" i="14" a="1"/>
  <c r="J2058" i="14" s="1"/>
  <c r="J2059" i="14" a="1"/>
  <c r="J2059" i="14" s="1"/>
  <c r="J2060" i="14" a="1"/>
  <c r="J2060" i="14" s="1"/>
  <c r="J2061" i="14" a="1"/>
  <c r="J2061" i="14" s="1"/>
  <c r="J2062" i="14" a="1"/>
  <c r="J2062" i="14" s="1"/>
  <c r="J2063" i="14" a="1"/>
  <c r="J2063" i="14" s="1"/>
  <c r="J2064" i="14" a="1"/>
  <c r="J2064" i="14" s="1"/>
  <c r="J2065" i="14" a="1"/>
  <c r="J2065" i="14" s="1"/>
  <c r="J2066" i="14" a="1"/>
  <c r="J2066" i="14" s="1"/>
  <c r="J2067" i="14" a="1"/>
  <c r="J2067" i="14" s="1"/>
  <c r="J2068" i="14" a="1"/>
  <c r="J2068" i="14" s="1"/>
  <c r="J2069" i="14" a="1"/>
  <c r="J2069" i="14" s="1"/>
  <c r="J2070" i="14" a="1"/>
  <c r="J2070" i="14" s="1"/>
  <c r="J2071" i="14" a="1"/>
  <c r="J2071" i="14" s="1"/>
  <c r="J2072" i="14" a="1"/>
  <c r="J2072" i="14" s="1"/>
  <c r="J2073" i="14" a="1"/>
  <c r="J2073" i="14" s="1"/>
  <c r="J2074" i="14" a="1"/>
  <c r="J2074" i="14" s="1"/>
  <c r="J2075" i="14" a="1"/>
  <c r="J2075" i="14" s="1"/>
  <c r="J2076" i="14" a="1"/>
  <c r="J2076" i="14" s="1"/>
  <c r="J2077" i="14" a="1"/>
  <c r="J2077" i="14" s="1"/>
  <c r="J2078" i="14" a="1"/>
  <c r="J2078" i="14" s="1"/>
  <c r="J2079" i="14" a="1"/>
  <c r="J2079" i="14" s="1"/>
  <c r="J2080" i="14" a="1"/>
  <c r="J2080" i="14" s="1"/>
  <c r="J2081" i="14" a="1"/>
  <c r="J2081" i="14" s="1"/>
  <c r="J2082" i="14" a="1"/>
  <c r="J2082" i="14" s="1"/>
  <c r="J2083" i="14" a="1"/>
  <c r="J2083" i="14" s="1"/>
  <c r="J2084" i="14" a="1"/>
  <c r="J2084" i="14" s="1"/>
  <c r="J2085" i="14" a="1"/>
  <c r="J2085" i="14" s="1"/>
  <c r="J2086" i="14" a="1"/>
  <c r="J2086" i="14" s="1"/>
  <c r="J2087" i="14" a="1"/>
  <c r="J2087" i="14" s="1"/>
  <c r="J2088" i="14" a="1"/>
  <c r="J2088" i="14" s="1"/>
  <c r="J2089" i="14" a="1"/>
  <c r="J2089" i="14" s="1"/>
  <c r="J2090" i="14" a="1"/>
  <c r="J2090" i="14" s="1"/>
  <c r="J2091" i="14" a="1"/>
  <c r="J2091" i="14" s="1"/>
  <c r="J2092" i="14" a="1"/>
  <c r="J2092" i="14" s="1"/>
  <c r="J2093" i="14" a="1"/>
  <c r="J2093" i="14" s="1"/>
  <c r="J2094" i="14" a="1"/>
  <c r="J2094" i="14" s="1"/>
  <c r="J2095" i="14" a="1"/>
  <c r="J2095" i="14" s="1"/>
  <c r="J2096" i="14" a="1"/>
  <c r="J2096" i="14"/>
  <c r="J2097" i="14" a="1"/>
  <c r="J2097" i="14" s="1"/>
  <c r="J2098" i="14" a="1"/>
  <c r="J2098" i="14" s="1"/>
  <c r="J2099" i="14" a="1"/>
  <c r="J2099" i="14" s="1"/>
  <c r="J2100" i="14" a="1"/>
  <c r="J2100" i="14" s="1"/>
  <c r="J2101" i="14" a="1"/>
  <c r="J2101" i="14" s="1"/>
  <c r="J2102" i="14" a="1"/>
  <c r="J2102" i="14" s="1"/>
  <c r="J2103" i="14" a="1"/>
  <c r="J2103" i="14"/>
  <c r="J2104" i="14" a="1"/>
  <c r="J2104" i="14" s="1"/>
  <c r="J2105" i="14" a="1"/>
  <c r="J2105" i="14" s="1"/>
  <c r="J2106" i="14" a="1"/>
  <c r="J2106" i="14" s="1"/>
  <c r="J2107" i="14" a="1"/>
  <c r="J2107" i="14" s="1"/>
  <c r="J2108" i="14" a="1"/>
  <c r="J2108" i="14" s="1"/>
  <c r="J2109" i="14" a="1"/>
  <c r="J2109" i="14" s="1"/>
  <c r="J2110" i="14" a="1"/>
  <c r="J2110" i="14" s="1"/>
  <c r="J2111" i="14" a="1"/>
  <c r="J2111" i="14" s="1"/>
  <c r="J2112" i="14" a="1"/>
  <c r="J2112" i="14" s="1"/>
  <c r="J2113" i="14" a="1"/>
  <c r="J2113" i="14" s="1"/>
  <c r="J2114" i="14" a="1"/>
  <c r="J2114" i="14" s="1"/>
  <c r="J2115" i="14" a="1"/>
  <c r="J2115" i="14" s="1"/>
  <c r="J2116" i="14" a="1"/>
  <c r="J2116" i="14" s="1"/>
  <c r="J2117" i="14" a="1"/>
  <c r="J2117" i="14" s="1"/>
  <c r="J2118" i="14" a="1"/>
  <c r="J2118" i="14" s="1"/>
  <c r="J2119" i="14" a="1"/>
  <c r="J2119" i="14" s="1"/>
  <c r="J2120" i="14" a="1"/>
  <c r="J2120" i="14" s="1"/>
  <c r="J2121" i="14" a="1"/>
  <c r="J2121" i="14" s="1"/>
  <c r="J2122" i="14" a="1"/>
  <c r="J2122" i="14" s="1"/>
  <c r="J2123" i="14" a="1"/>
  <c r="J2123" i="14" s="1"/>
  <c r="J2124" i="14" a="1"/>
  <c r="J2124" i="14" s="1"/>
  <c r="J2125" i="14" a="1"/>
  <c r="J2125" i="14" s="1"/>
  <c r="J2126" i="14" a="1"/>
  <c r="J2126" i="14" s="1"/>
  <c r="J2127" i="14" a="1"/>
  <c r="J2127" i="14" s="1"/>
  <c r="J2128" i="14" a="1"/>
  <c r="J2128" i="14" s="1"/>
  <c r="J2129" i="14" a="1"/>
  <c r="J2129" i="14"/>
  <c r="J2130" i="14" a="1"/>
  <c r="J2130" i="14" s="1"/>
  <c r="J2131" i="14" a="1"/>
  <c r="J2131" i="14" s="1"/>
  <c r="J2132" i="14" a="1"/>
  <c r="J2132" i="14"/>
  <c r="J2133" i="14" a="1"/>
  <c r="J2133" i="14" s="1"/>
  <c r="J2134" i="14" a="1"/>
  <c r="J2134" i="14" s="1"/>
  <c r="J2135" i="14" a="1"/>
  <c r="J2135" i="14"/>
  <c r="J2136" i="14" a="1"/>
  <c r="J2136" i="14" s="1"/>
  <c r="J2137" i="14" a="1"/>
  <c r="J2137" i="14" s="1"/>
  <c r="J2138" i="14" a="1"/>
  <c r="J2138" i="14" s="1"/>
  <c r="J2139" i="14" a="1"/>
  <c r="J2139" i="14" s="1"/>
  <c r="J2140" i="14" a="1"/>
  <c r="J2140" i="14" s="1"/>
  <c r="J2141" i="14" a="1"/>
  <c r="J2141" i="14" s="1"/>
  <c r="J2142" i="14" a="1"/>
  <c r="J2142" i="14" s="1"/>
  <c r="J2143" i="14" a="1"/>
  <c r="J2143" i="14" s="1"/>
  <c r="J2144" i="14" a="1"/>
  <c r="J2144" i="14" s="1"/>
  <c r="J2145" i="14" a="1"/>
  <c r="J2145" i="14" s="1"/>
  <c r="J2146" i="14" a="1"/>
  <c r="J2146" i="14" s="1"/>
  <c r="J2147" i="14" a="1"/>
  <c r="J2147" i="14" s="1"/>
  <c r="J2148" i="14" a="1"/>
  <c r="J2148" i="14" s="1"/>
  <c r="J2149" i="14" a="1"/>
  <c r="J2149" i="14" s="1"/>
  <c r="J2150" i="14" a="1"/>
  <c r="J2150" i="14" s="1"/>
  <c r="J2151" i="14" a="1"/>
  <c r="J2151" i="14" s="1"/>
  <c r="J2152" i="14" a="1"/>
  <c r="J2152" i="14" s="1"/>
  <c r="J2153" i="14" a="1"/>
  <c r="J2153" i="14" s="1"/>
  <c r="J2154" i="14" a="1"/>
  <c r="J2154" i="14" s="1"/>
  <c r="J2155" i="14" a="1"/>
  <c r="J2155" i="14" s="1"/>
  <c r="J2156" i="14" a="1"/>
  <c r="J2156" i="14" s="1"/>
  <c r="J2157" i="14" a="1"/>
  <c r="J2157" i="14" s="1"/>
  <c r="J2158" i="14" a="1"/>
  <c r="J2158" i="14" s="1"/>
  <c r="J2159" i="14" a="1"/>
  <c r="J2159" i="14" s="1"/>
  <c r="J2160" i="14" a="1"/>
  <c r="J2160" i="14" s="1"/>
  <c r="J2161" i="14" a="1"/>
  <c r="J2161" i="14" s="1"/>
  <c r="J2162" i="14" a="1"/>
  <c r="J2162" i="14" s="1"/>
  <c r="J2163" i="14" a="1"/>
  <c r="J2163" i="14" s="1"/>
  <c r="J2164" i="14" a="1"/>
  <c r="J2164" i="14" s="1"/>
  <c r="J2165" i="14" a="1"/>
  <c r="J2165" i="14" s="1"/>
  <c r="J2166" i="14" a="1"/>
  <c r="J2166" i="14" s="1"/>
  <c r="J2167" i="14" a="1"/>
  <c r="J2167" i="14" s="1"/>
  <c r="J2168" i="14" a="1"/>
  <c r="J2168" i="14"/>
  <c r="J2169" i="14" a="1"/>
  <c r="J2169" i="14" s="1"/>
  <c r="J2170" i="14" a="1"/>
  <c r="J2170" i="14" s="1"/>
  <c r="J2171" i="14" a="1"/>
  <c r="J2171" i="14" s="1"/>
  <c r="J2172" i="14" a="1"/>
  <c r="J2172" i="14" s="1"/>
  <c r="J2173" i="14" a="1"/>
  <c r="J2173" i="14" s="1"/>
  <c r="J2174" i="14" a="1"/>
  <c r="J2174" i="14" s="1"/>
  <c r="J2175" i="14" a="1"/>
  <c r="J2175" i="14"/>
  <c r="J2176" i="14" a="1"/>
  <c r="J2176" i="14" s="1"/>
  <c r="J2177" i="14" a="1"/>
  <c r="J2177" i="14"/>
  <c r="J2178" i="14" a="1"/>
  <c r="J2178" i="14" s="1"/>
  <c r="J2179" i="14" a="1"/>
  <c r="J2179" i="14" s="1"/>
  <c r="J2180" i="14" a="1"/>
  <c r="J2180" i="14" s="1"/>
  <c r="J2181" i="14" a="1"/>
  <c r="J2181" i="14" s="1"/>
  <c r="J2182" i="14" a="1"/>
  <c r="J2182" i="14" s="1"/>
  <c r="J2183" i="14" a="1"/>
  <c r="J2183" i="14" s="1"/>
  <c r="J2184" i="14" a="1"/>
  <c r="J2184" i="14" s="1"/>
  <c r="J2185" i="14" a="1"/>
  <c r="J2185" i="14" s="1"/>
  <c r="J2186" i="14" a="1"/>
  <c r="J2186" i="14" s="1"/>
  <c r="J2187" i="14" a="1"/>
  <c r="J2187" i="14" s="1"/>
  <c r="J2188" i="14" a="1"/>
  <c r="J2188" i="14" s="1"/>
  <c r="J2189" i="14" a="1"/>
  <c r="J2189" i="14" s="1"/>
  <c r="J2190" i="14" a="1"/>
  <c r="J2190" i="14" s="1"/>
  <c r="J2191" i="14" a="1"/>
  <c r="J2191" i="14" s="1"/>
  <c r="J2192" i="14" a="1"/>
  <c r="J2192" i="14" s="1"/>
  <c r="J2193" i="14" a="1"/>
  <c r="J2193" i="14" s="1"/>
  <c r="J2194" i="14" a="1"/>
  <c r="J2194" i="14" s="1"/>
  <c r="J2195" i="14" a="1"/>
  <c r="J2195" i="14" s="1"/>
  <c r="J2196" i="14" a="1"/>
  <c r="J2196" i="14" s="1"/>
  <c r="J2197" i="14" a="1"/>
  <c r="J2197" i="14" s="1"/>
  <c r="J2198" i="14" a="1"/>
  <c r="J2198" i="14" s="1"/>
  <c r="J2199" i="14" a="1"/>
  <c r="J2199" i="14"/>
  <c r="J2200" i="14" a="1"/>
  <c r="J2200" i="14" s="1"/>
  <c r="J2201" i="14" a="1"/>
  <c r="J2201" i="14" s="1"/>
  <c r="J2202" i="14" a="1"/>
  <c r="J2202" i="14" s="1"/>
  <c r="J2203" i="14" a="1"/>
  <c r="J2203" i="14" s="1"/>
  <c r="J2204" i="14" a="1"/>
  <c r="J2204" i="14" s="1"/>
  <c r="J2205" i="14" a="1"/>
  <c r="J2205" i="14" s="1"/>
  <c r="J2206" i="14" a="1"/>
  <c r="J2206" i="14" s="1"/>
  <c r="J2207" i="14" a="1"/>
  <c r="J2207" i="14" s="1"/>
  <c r="J2208" i="14" a="1"/>
  <c r="J2208" i="14" s="1"/>
  <c r="J2209" i="14" a="1"/>
  <c r="J2209" i="14" s="1"/>
  <c r="J2210" i="14" a="1"/>
  <c r="J2210" i="14" s="1"/>
  <c r="J2211" i="14" a="1"/>
  <c r="J2211" i="14" s="1"/>
  <c r="J2212" i="14" a="1"/>
  <c r="J2212" i="14" s="1"/>
  <c r="J2213" i="14" a="1"/>
  <c r="J2213" i="14" s="1"/>
  <c r="J2214" i="14" a="1"/>
  <c r="J2214" i="14" s="1"/>
  <c r="J2215" i="14" a="1"/>
  <c r="J2215" i="14" s="1"/>
  <c r="J2216" i="14" a="1"/>
  <c r="J2216" i="14" s="1"/>
  <c r="J2217" i="14" a="1"/>
  <c r="J2217" i="14" s="1"/>
  <c r="J2218" i="14" a="1"/>
  <c r="J2218" i="14" s="1"/>
  <c r="J2219" i="14" a="1"/>
  <c r="J2219" i="14" s="1"/>
  <c r="J2220" i="14" a="1"/>
  <c r="J2220" i="14" s="1"/>
  <c r="J2221" i="14" a="1"/>
  <c r="J2221" i="14" s="1"/>
  <c r="J2222" i="14" a="1"/>
  <c r="J2222" i="14" s="1"/>
  <c r="J2223" i="14" a="1"/>
  <c r="J2223" i="14" s="1"/>
  <c r="J2224" i="14" a="1"/>
  <c r="J2224" i="14" s="1"/>
  <c r="J2225" i="14" a="1"/>
  <c r="J2225" i="14" s="1"/>
  <c r="J2226" i="14" a="1"/>
  <c r="J2226" i="14" s="1"/>
  <c r="J2227" i="14" a="1"/>
  <c r="J2227" i="14" s="1"/>
  <c r="J2228" i="14" a="1"/>
  <c r="J2228" i="14" s="1"/>
  <c r="J2229" i="14" a="1"/>
  <c r="J2229" i="14" s="1"/>
  <c r="J2230" i="14" a="1"/>
  <c r="J2230" i="14" s="1"/>
  <c r="J2231" i="14" a="1"/>
  <c r="J2231" i="14" s="1"/>
  <c r="J2232" i="14" a="1"/>
  <c r="J2232" i="14" s="1"/>
  <c r="J2233" i="14" a="1"/>
  <c r="J2233" i="14" s="1"/>
  <c r="J2234" i="14" a="1"/>
  <c r="J2234" i="14" s="1"/>
  <c r="J2235" i="14" a="1"/>
  <c r="J2235" i="14" s="1"/>
  <c r="J2236" i="14" a="1"/>
  <c r="J2236" i="14" s="1"/>
  <c r="J2237" i="14" a="1"/>
  <c r="J2237" i="14" s="1"/>
  <c r="J2238" i="14" a="1"/>
  <c r="J2238" i="14" s="1"/>
  <c r="J2239" i="14" a="1"/>
  <c r="J2239" i="14" s="1"/>
  <c r="J2240" i="14" a="1"/>
  <c r="J2240" i="14" s="1"/>
  <c r="J2241" i="14" a="1"/>
  <c r="J2241" i="14" s="1"/>
  <c r="J2242" i="14" a="1"/>
  <c r="J2242" i="14" s="1"/>
  <c r="J2243" i="14" a="1"/>
  <c r="J2243" i="14" s="1"/>
  <c r="J2244" i="14" a="1"/>
  <c r="J2244" i="14" s="1"/>
  <c r="J2245" i="14" a="1"/>
  <c r="J2245" i="14" s="1"/>
  <c r="J2246" i="14" a="1"/>
  <c r="J2246" i="14" s="1"/>
  <c r="J2247" i="14" a="1"/>
  <c r="J2247" i="14" s="1"/>
  <c r="J2248" i="14" a="1"/>
  <c r="J2248" i="14"/>
  <c r="J2249" i="14" a="1"/>
  <c r="J2249" i="14" s="1"/>
  <c r="J2250" i="14" a="1"/>
  <c r="J2250" i="14" s="1"/>
  <c r="J2251" i="14" a="1"/>
  <c r="J2251" i="14" s="1"/>
  <c r="J2252" i="14" a="1"/>
  <c r="J2252" i="14" s="1"/>
  <c r="J2253" i="14" a="1"/>
  <c r="J2253" i="14" s="1"/>
  <c r="J2254" i="14" a="1"/>
  <c r="J2254" i="14" s="1"/>
  <c r="J2255" i="14" a="1"/>
  <c r="J2255" i="14" s="1"/>
  <c r="J2256" i="14" a="1"/>
  <c r="J2256" i="14" s="1"/>
  <c r="J2257" i="14" a="1"/>
  <c r="J2257" i="14" s="1"/>
  <c r="J2258" i="14" a="1"/>
  <c r="J2258" i="14" s="1"/>
  <c r="J2259" i="14" a="1"/>
  <c r="J2259" i="14" s="1"/>
  <c r="J2260" i="14" a="1"/>
  <c r="J2260" i="14" s="1"/>
  <c r="J2261" i="14" a="1"/>
  <c r="J2261" i="14" s="1"/>
  <c r="J2262" i="14" a="1"/>
  <c r="J2262" i="14" s="1"/>
  <c r="J2263" i="14" a="1"/>
  <c r="J2263" i="14" s="1"/>
  <c r="J2264" i="14" a="1"/>
  <c r="J2264" i="14" s="1"/>
  <c r="J2265" i="14" a="1"/>
  <c r="J2265" i="14" s="1"/>
  <c r="J2266" i="14" a="1"/>
  <c r="J2266" i="14" s="1"/>
  <c r="J2267" i="14" a="1"/>
  <c r="J2267" i="14" s="1"/>
  <c r="J2268" i="14" a="1"/>
  <c r="J2268" i="14" s="1"/>
  <c r="J2269" i="14" a="1"/>
  <c r="J2269" i="14" s="1"/>
  <c r="J2270" i="14" a="1"/>
  <c r="J2270" i="14" s="1"/>
  <c r="J2271" i="14" a="1"/>
  <c r="J2271" i="14"/>
  <c r="J2272" i="14" a="1"/>
  <c r="J2272" i="14" s="1"/>
  <c r="J2273" i="14" a="1"/>
  <c r="J2273" i="14" s="1"/>
  <c r="J2274" i="14" a="1"/>
  <c r="J2274" i="14" s="1"/>
  <c r="J2275" i="14" a="1"/>
  <c r="J2275" i="14" s="1"/>
  <c r="J2276" i="14" a="1"/>
  <c r="J2276" i="14" s="1"/>
  <c r="J2277" i="14" a="1"/>
  <c r="J2277" i="14" s="1"/>
  <c r="J2278" i="14" a="1"/>
  <c r="J2278" i="14" s="1"/>
  <c r="J2279" i="14" a="1"/>
  <c r="J2279" i="14" s="1"/>
  <c r="J2280" i="14" a="1"/>
  <c r="J2280" i="14" s="1"/>
  <c r="J2281" i="14" a="1"/>
  <c r="J2281" i="14" s="1"/>
  <c r="J2282" i="14" a="1"/>
  <c r="J2282" i="14" s="1"/>
  <c r="J2283" i="14" a="1"/>
  <c r="J2283" i="14" s="1"/>
  <c r="J2284" i="14" a="1"/>
  <c r="J2284" i="14" s="1"/>
  <c r="J2285" i="14" a="1"/>
  <c r="J2285" i="14" s="1"/>
  <c r="J2286" i="14" a="1"/>
  <c r="J2286" i="14" s="1"/>
  <c r="J2287" i="14" a="1"/>
  <c r="J2287" i="14" s="1"/>
  <c r="J2288" i="14" a="1"/>
  <c r="J2288" i="14" s="1"/>
  <c r="J2289" i="14" a="1"/>
  <c r="J2289" i="14" s="1"/>
  <c r="J2290" i="14" a="1"/>
  <c r="J2290" i="14" s="1"/>
  <c r="J2291" i="14" a="1"/>
  <c r="J2291" i="14" s="1"/>
  <c r="J2292" i="14" a="1"/>
  <c r="J2292" i="14" s="1"/>
  <c r="J2293" i="14" a="1"/>
  <c r="J2293" i="14" s="1"/>
  <c r="J2294" i="14" a="1"/>
  <c r="J2294" i="14" s="1"/>
  <c r="J2295" i="14" a="1"/>
  <c r="J2295" i="14" s="1"/>
  <c r="J2296" i="14" a="1"/>
  <c r="J2296" i="14" s="1"/>
  <c r="J2297" i="14" a="1"/>
  <c r="J2297" i="14" s="1"/>
  <c r="J2298" i="14" a="1"/>
  <c r="J2298" i="14" s="1"/>
  <c r="J2299" i="14" a="1"/>
  <c r="J2299" i="14" s="1"/>
  <c r="J2300" i="14" a="1"/>
  <c r="J2300" i="14" s="1"/>
  <c r="J2301" i="14" a="1"/>
  <c r="J2301" i="14" s="1"/>
  <c r="J2302" i="14" a="1"/>
  <c r="J2302" i="14" s="1"/>
  <c r="J2303" i="14" a="1"/>
  <c r="J2303" i="14" s="1"/>
  <c r="J2304" i="14" a="1"/>
  <c r="J2304" i="14" s="1"/>
  <c r="J2305" i="14" a="1"/>
  <c r="J2305" i="14" s="1"/>
  <c r="J2306" i="14" a="1"/>
  <c r="J2306" i="14" s="1"/>
  <c r="J2307" i="14" a="1"/>
  <c r="J2307" i="14" s="1"/>
  <c r="J2308" i="14" a="1"/>
  <c r="J2308" i="14" s="1"/>
  <c r="J2309" i="14" a="1"/>
  <c r="J2309" i="14" s="1"/>
  <c r="J2310" i="14" a="1"/>
  <c r="J2310" i="14" s="1"/>
  <c r="J2311" i="14" a="1"/>
  <c r="J2311" i="14" s="1"/>
  <c r="J2312" i="14" a="1"/>
  <c r="J2312" i="14" s="1"/>
  <c r="J2313" i="14" a="1"/>
  <c r="J2313" i="14"/>
  <c r="J2314" i="14" a="1"/>
  <c r="J2314" i="14" s="1"/>
  <c r="J2315" i="14" a="1"/>
  <c r="J2315" i="14" s="1"/>
  <c r="J2316" i="14" a="1"/>
  <c r="J2316" i="14" s="1"/>
  <c r="J2317" i="14" a="1"/>
  <c r="J2317" i="14" s="1"/>
  <c r="J2318" i="14" a="1"/>
  <c r="J2318" i="14" s="1"/>
  <c r="J2319" i="14" a="1"/>
  <c r="J2319" i="14" s="1"/>
  <c r="J2320" i="14" a="1"/>
  <c r="J2320" i="14" s="1"/>
  <c r="J2321" i="14" a="1"/>
  <c r="J2321" i="14" s="1"/>
  <c r="J2322" i="14" a="1"/>
  <c r="J2322" i="14" s="1"/>
  <c r="J2323" i="14" a="1"/>
  <c r="J2323" i="14" s="1"/>
  <c r="J2324" i="14" a="1"/>
  <c r="J2324" i="14" s="1"/>
  <c r="J2325" i="14" a="1"/>
  <c r="J2325" i="14" s="1"/>
  <c r="J2326" i="14" a="1"/>
  <c r="J2326" i="14" s="1"/>
  <c r="J2327" i="14" a="1"/>
  <c r="J2327" i="14"/>
  <c r="J2328" i="14" a="1"/>
  <c r="J2328" i="14" s="1"/>
  <c r="J2329" i="14" a="1"/>
  <c r="J2329" i="14" s="1"/>
  <c r="J2330" i="14" a="1"/>
  <c r="J2330" i="14" s="1"/>
  <c r="J2331" i="14" a="1"/>
  <c r="J2331" i="14" s="1"/>
  <c r="J2332" i="14" a="1"/>
  <c r="J2332" i="14" s="1"/>
  <c r="J2333" i="14" a="1"/>
  <c r="J2333" i="14" s="1"/>
  <c r="J2334" i="14" a="1"/>
  <c r="J2334" i="14" s="1"/>
  <c r="J2335" i="14" a="1"/>
  <c r="J2335" i="14" s="1"/>
  <c r="J2336" i="14" a="1"/>
  <c r="J2336" i="14" s="1"/>
  <c r="J2337" i="14" a="1"/>
  <c r="J2337" i="14" s="1"/>
  <c r="J2338" i="14" a="1"/>
  <c r="J2338" i="14" s="1"/>
  <c r="J2339" i="14" a="1"/>
  <c r="J2339" i="14" s="1"/>
  <c r="J2340" i="14" a="1"/>
  <c r="J2340" i="14" s="1"/>
  <c r="J2341" i="14" a="1"/>
  <c r="J2341" i="14"/>
  <c r="J2342" i="14" a="1"/>
  <c r="J2342" i="14" s="1"/>
  <c r="J2343" i="14" a="1"/>
  <c r="J2343" i="14" s="1"/>
  <c r="J2344" i="14" a="1"/>
  <c r="J2344" i="14" s="1"/>
  <c r="J2345" i="14" a="1"/>
  <c r="J2345" i="14" s="1"/>
  <c r="J2346" i="14" a="1"/>
  <c r="J2346" i="14" s="1"/>
  <c r="J2347" i="14" a="1"/>
  <c r="J2347" i="14" s="1"/>
  <c r="J2348" i="14" a="1"/>
  <c r="J2348" i="14" s="1"/>
  <c r="J2349" i="14" a="1"/>
  <c r="J2349" i="14" s="1"/>
  <c r="J2350" i="14" a="1"/>
  <c r="J2350" i="14" s="1"/>
  <c r="J2351" i="14" a="1"/>
  <c r="J2351" i="14" s="1"/>
  <c r="J2352" i="14" a="1"/>
  <c r="J2352" i="14" s="1"/>
  <c r="J2353" i="14" a="1"/>
  <c r="J2353" i="14" s="1"/>
  <c r="J2354" i="14" a="1"/>
  <c r="J2354" i="14" s="1"/>
  <c r="J2355" i="14" a="1"/>
  <c r="J2355" i="14" s="1"/>
  <c r="J2356" i="14" a="1"/>
  <c r="J2356" i="14" s="1"/>
  <c r="J2357" i="14" a="1"/>
  <c r="J2357" i="14" s="1"/>
  <c r="J2358" i="14" a="1"/>
  <c r="J2358" i="14" s="1"/>
  <c r="J2359" i="14" a="1"/>
  <c r="J2359" i="14" s="1"/>
  <c r="J2360" i="14" a="1"/>
  <c r="J2360" i="14" s="1"/>
  <c r="J2361" i="14" a="1"/>
  <c r="J2361" i="14" s="1"/>
  <c r="J2362" i="14" a="1"/>
  <c r="J2362" i="14" s="1"/>
  <c r="J2363" i="14" a="1"/>
  <c r="J2363" i="14" s="1"/>
  <c r="J2364" i="14" a="1"/>
  <c r="J2364" i="14" s="1"/>
  <c r="J2365" i="14" a="1"/>
  <c r="J2365" i="14" s="1"/>
  <c r="J2366" i="14" a="1"/>
  <c r="J2366" i="14" s="1"/>
  <c r="J2367" i="14" a="1"/>
  <c r="J2367" i="14" s="1"/>
  <c r="J2368" i="14" a="1"/>
  <c r="J2368" i="14" s="1"/>
  <c r="J2369" i="14" a="1"/>
  <c r="J2369" i="14" s="1"/>
  <c r="J2370" i="14" a="1"/>
  <c r="J2370" i="14" s="1"/>
  <c r="J2371" i="14" a="1"/>
  <c r="J2371" i="14" s="1"/>
  <c r="J2372" i="14" a="1"/>
  <c r="J2372" i="14" s="1"/>
  <c r="J2373" i="14" a="1"/>
  <c r="J2373" i="14" s="1"/>
  <c r="J2374" i="14" a="1"/>
  <c r="J2374" i="14" s="1"/>
  <c r="J2375" i="14" a="1"/>
  <c r="J2375" i="14" s="1"/>
  <c r="J2376" i="14" a="1"/>
  <c r="J2376" i="14" s="1"/>
  <c r="J2377" i="14" a="1"/>
  <c r="J2377" i="14" s="1"/>
  <c r="J2378" i="14" a="1"/>
  <c r="J2378" i="14" s="1"/>
  <c r="J2379" i="14" a="1"/>
  <c r="J2379" i="14" s="1"/>
  <c r="J2380" i="14" a="1"/>
  <c r="J2380" i="14" s="1"/>
  <c r="J2381" i="14" a="1"/>
  <c r="J2381" i="14" s="1"/>
  <c r="J2382" i="14" a="1"/>
  <c r="J2382" i="14" s="1"/>
  <c r="J2383" i="14" a="1"/>
  <c r="J2383" i="14" s="1"/>
  <c r="J2384" i="14" a="1"/>
  <c r="J2384" i="14" s="1"/>
  <c r="J2385" i="14" a="1"/>
  <c r="J2385" i="14" s="1"/>
  <c r="J2386" i="14" a="1"/>
  <c r="J2386" i="14" s="1"/>
  <c r="J2387" i="14" a="1"/>
  <c r="J2387" i="14" s="1"/>
  <c r="J2388" i="14" a="1"/>
  <c r="J2388" i="14" s="1"/>
  <c r="J2389" i="14" a="1"/>
  <c r="J2389" i="14" s="1"/>
  <c r="J2390" i="14" a="1"/>
  <c r="J2390" i="14" s="1"/>
  <c r="J2391" i="14" a="1"/>
  <c r="J2391" i="14" s="1"/>
  <c r="J2392" i="14" a="1"/>
  <c r="J2392" i="14" s="1"/>
  <c r="J2393" i="14" a="1"/>
  <c r="J2393" i="14" s="1"/>
  <c r="J2394" i="14" a="1"/>
  <c r="J2394" i="14" s="1"/>
  <c r="J2395" i="14" a="1"/>
  <c r="J2395" i="14" s="1"/>
  <c r="J2396" i="14" a="1"/>
  <c r="J2396" i="14" s="1"/>
  <c r="J2397" i="14" a="1"/>
  <c r="J2397" i="14" s="1"/>
  <c r="J2398" i="14" a="1"/>
  <c r="J2398" i="14" s="1"/>
  <c r="J2399" i="14" a="1"/>
  <c r="J2399" i="14" s="1"/>
  <c r="J2400" i="14" a="1"/>
  <c r="J2400" i="14" s="1"/>
  <c r="J2401" i="14" a="1"/>
  <c r="J2401" i="14" s="1"/>
  <c r="J2402" i="14" a="1"/>
  <c r="J2402" i="14" s="1"/>
  <c r="J2403" i="14" a="1"/>
  <c r="J2403" i="14" s="1"/>
  <c r="J2404" i="14" a="1"/>
  <c r="J2404" i="14" s="1"/>
  <c r="J2405" i="14" a="1"/>
  <c r="J2405" i="14" s="1"/>
  <c r="J2406" i="14" a="1"/>
  <c r="J2406" i="14" s="1"/>
  <c r="J2407" i="14" a="1"/>
  <c r="J2407" i="14" s="1"/>
  <c r="J2408" i="14" a="1"/>
  <c r="J2408" i="14" s="1"/>
  <c r="J2409" i="14" a="1"/>
  <c r="J2409" i="14" s="1"/>
  <c r="J2410" i="14" a="1"/>
  <c r="J2410" i="14" s="1"/>
  <c r="J2411" i="14" a="1"/>
  <c r="J2411" i="14" s="1"/>
  <c r="J2412" i="14" a="1"/>
  <c r="J2412" i="14" s="1"/>
  <c r="J2413" i="14" a="1"/>
  <c r="J2413" i="14" s="1"/>
  <c r="J2414" i="14" a="1"/>
  <c r="J2414" i="14" s="1"/>
  <c r="J2415" i="14" a="1"/>
  <c r="J2415" i="14" s="1"/>
  <c r="J2416" i="14" a="1"/>
  <c r="J2416" i="14" s="1"/>
  <c r="J2417" i="14" a="1"/>
  <c r="J2417" i="14" s="1"/>
  <c r="J2418" i="14" a="1"/>
  <c r="J2418" i="14" s="1"/>
  <c r="J2419" i="14" a="1"/>
  <c r="J2419" i="14" s="1"/>
  <c r="J2420" i="14" a="1"/>
  <c r="J2420" i="14" s="1"/>
  <c r="J2421" i="14" a="1"/>
  <c r="J2421" i="14" s="1"/>
  <c r="J2422" i="14" a="1"/>
  <c r="J2422" i="14" s="1"/>
  <c r="J2423" i="14" a="1"/>
  <c r="J2423" i="14" s="1"/>
  <c r="J2424" i="14" a="1"/>
  <c r="J2424" i="14" s="1"/>
  <c r="J2425" i="14" a="1"/>
  <c r="J2425" i="14"/>
  <c r="J2426" i="14" a="1"/>
  <c r="J2426" i="14" s="1"/>
  <c r="J2427" i="14" a="1"/>
  <c r="J2427" i="14" s="1"/>
  <c r="J2428" i="14" a="1"/>
  <c r="J2428" i="14"/>
  <c r="J2429" i="14" a="1"/>
  <c r="J2429" i="14" s="1"/>
  <c r="J2430" i="14" a="1"/>
  <c r="J2430" i="14" s="1"/>
  <c r="J2431" i="14" a="1"/>
  <c r="J2431" i="14"/>
  <c r="J2432" i="14" a="1"/>
  <c r="J2432" i="14" s="1"/>
  <c r="J2433" i="14" a="1"/>
  <c r="J2433" i="14" s="1"/>
  <c r="J2434" i="14" a="1"/>
  <c r="J2434" i="14" s="1"/>
  <c r="J2435" i="14" a="1"/>
  <c r="J2435" i="14" s="1"/>
  <c r="J2436" i="14" a="1"/>
  <c r="J2436" i="14" s="1"/>
  <c r="J2437" i="14" a="1"/>
  <c r="J2437" i="14" s="1"/>
  <c r="J2438" i="14" a="1"/>
  <c r="J2438" i="14" s="1"/>
  <c r="J2439" i="14" a="1"/>
  <c r="J2439" i="14" s="1"/>
  <c r="J2440" i="14" a="1"/>
  <c r="J2440" i="14" s="1"/>
  <c r="J2441" i="14" a="1"/>
  <c r="J2441" i="14" s="1"/>
  <c r="J2442" i="14" a="1"/>
  <c r="J2442" i="14" s="1"/>
  <c r="J2443" i="14" a="1"/>
  <c r="J2443" i="14" s="1"/>
  <c r="J2444" i="14" a="1"/>
  <c r="J2444" i="14" s="1"/>
  <c r="J2445" i="14" a="1"/>
  <c r="J2445" i="14" s="1"/>
  <c r="J2446" i="14" a="1"/>
  <c r="J2446" i="14" s="1"/>
  <c r="J2447" i="14" a="1"/>
  <c r="J2447" i="14" s="1"/>
  <c r="J2448" i="14" a="1"/>
  <c r="J2448" i="14"/>
  <c r="J2449" i="14" a="1"/>
  <c r="J2449" i="14"/>
  <c r="J2450" i="14" a="1"/>
  <c r="J2450" i="14" s="1"/>
  <c r="J2451" i="14" a="1"/>
  <c r="J2451" i="14" s="1"/>
  <c r="J2452" i="14" a="1"/>
  <c r="J2452" i="14" s="1"/>
  <c r="J2453" i="14" a="1"/>
  <c r="J2453" i="14" s="1"/>
  <c r="J2454" i="14" a="1"/>
  <c r="J2454" i="14" s="1"/>
  <c r="J2455" i="14" a="1"/>
  <c r="J2455" i="14" s="1"/>
  <c r="J2456" i="14" a="1"/>
  <c r="J2456" i="14"/>
  <c r="J2457" i="14" a="1"/>
  <c r="J2457" i="14" s="1"/>
  <c r="J2458" i="14" a="1"/>
  <c r="J2458" i="14" s="1"/>
  <c r="J2459" i="14" a="1"/>
  <c r="J2459" i="14" s="1"/>
  <c r="J2460" i="14" a="1"/>
  <c r="J2460" i="14" s="1"/>
  <c r="J2461" i="14" a="1"/>
  <c r="J2461" i="14" s="1"/>
  <c r="J2462" i="14" a="1"/>
  <c r="J2462" i="14" s="1"/>
  <c r="J2463" i="14" a="1"/>
  <c r="J2463" i="14" s="1"/>
  <c r="J2464" i="14" a="1"/>
  <c r="J2464" i="14" s="1"/>
  <c r="J2465" i="14" a="1"/>
  <c r="J2465" i="14" s="1"/>
  <c r="J2466" i="14" a="1"/>
  <c r="J2466" i="14" s="1"/>
  <c r="J2467" i="14" a="1"/>
  <c r="J2467" i="14" s="1"/>
  <c r="J2468" i="14" a="1"/>
  <c r="J2468" i="14" s="1"/>
  <c r="J2469" i="14" a="1"/>
  <c r="J2469" i="14" s="1"/>
  <c r="J2470" i="14" a="1"/>
  <c r="J2470" i="14" s="1"/>
  <c r="J2471" i="14" a="1"/>
  <c r="J2471" i="14" s="1"/>
  <c r="J2472" i="14" a="1"/>
  <c r="J2472" i="14" s="1"/>
  <c r="J2473" i="14" a="1"/>
  <c r="J2473" i="14" s="1"/>
  <c r="J2474" i="14" a="1"/>
  <c r="J2474" i="14" s="1"/>
  <c r="J2475" i="14" a="1"/>
  <c r="J2475" i="14" s="1"/>
  <c r="J2476" i="14" a="1"/>
  <c r="J2476" i="14" s="1"/>
  <c r="J2477" i="14" a="1"/>
  <c r="J2477" i="14"/>
  <c r="J2478" i="14" a="1"/>
  <c r="J2478" i="14" s="1"/>
  <c r="J2479" i="14" a="1"/>
  <c r="J2479" i="14" s="1"/>
  <c r="J2480" i="14" a="1"/>
  <c r="J2480" i="14" s="1"/>
  <c r="J2481" i="14" a="1"/>
  <c r="J2481" i="14" s="1"/>
  <c r="J2482" i="14" a="1"/>
  <c r="J2482" i="14" s="1"/>
  <c r="J2483" i="14" a="1"/>
  <c r="J2483" i="14" s="1"/>
  <c r="J2484" i="14" a="1"/>
  <c r="J2484" i="14" s="1"/>
  <c r="J2485" i="14" a="1"/>
  <c r="J2485" i="14" s="1"/>
  <c r="J2486" i="14" a="1"/>
  <c r="J2486" i="14" s="1"/>
  <c r="J2487" i="14" a="1"/>
  <c r="J2487" i="14" s="1"/>
  <c r="J2488" i="14" a="1"/>
  <c r="J2488" i="14" s="1"/>
  <c r="J2489" i="14" a="1"/>
  <c r="J2489" i="14" s="1"/>
  <c r="J2490" i="14" a="1"/>
  <c r="J2490" i="14" s="1"/>
  <c r="J2491" i="14" a="1"/>
  <c r="J2491" i="14" s="1"/>
  <c r="J2492" i="14" a="1"/>
  <c r="J2492" i="14" s="1"/>
  <c r="J2493" i="14" a="1"/>
  <c r="J2493" i="14" s="1"/>
  <c r="J2494" i="14" a="1"/>
  <c r="J2494" i="14" s="1"/>
  <c r="J2495" i="14" a="1"/>
  <c r="J2495" i="14" s="1"/>
  <c r="J2496" i="14" a="1"/>
  <c r="J2496" i="14" s="1"/>
  <c r="J2497" i="14" a="1"/>
  <c r="J2497" i="14"/>
  <c r="J2498" i="14" a="1"/>
  <c r="J2498" i="14" s="1"/>
  <c r="J2499" i="14" a="1"/>
  <c r="J2499" i="14" s="1"/>
  <c r="J2500" i="14" a="1"/>
  <c r="J2500" i="14" s="1"/>
  <c r="J2501" i="14" a="1"/>
  <c r="J2501" i="14" s="1"/>
  <c r="J2502" i="14" a="1"/>
  <c r="J2502" i="14" s="1"/>
  <c r="J2503" i="14" a="1"/>
  <c r="J2503" i="14"/>
  <c r="J2504" i="14" a="1"/>
  <c r="J2504" i="14" s="1"/>
  <c r="J2505" i="14" a="1"/>
  <c r="J2505" i="14"/>
  <c r="J2506" i="14" a="1"/>
  <c r="J2506" i="14" s="1"/>
  <c r="J2507" i="14" a="1"/>
  <c r="J2507" i="14" s="1"/>
  <c r="J2508" i="14" a="1"/>
  <c r="J2508" i="14" s="1"/>
  <c r="J2509" i="14" a="1"/>
  <c r="J2509" i="14" s="1"/>
  <c r="J2510" i="14" a="1"/>
  <c r="J2510" i="14" s="1"/>
  <c r="J2511" i="14" a="1"/>
  <c r="J2511" i="14" s="1"/>
  <c r="J2512" i="14" a="1"/>
  <c r="J2512" i="14" s="1"/>
  <c r="J2513" i="14" a="1"/>
  <c r="J2513" i="14" s="1"/>
  <c r="J2514" i="14" a="1"/>
  <c r="J2514" i="14" s="1"/>
  <c r="J2515" i="14" a="1"/>
  <c r="J2515" i="14" s="1"/>
  <c r="J2516" i="14" a="1"/>
  <c r="J2516" i="14" s="1"/>
  <c r="J2517" i="14" a="1"/>
  <c r="J2517" i="14" s="1"/>
  <c r="J2518" i="14" a="1"/>
  <c r="J2518" i="14" s="1"/>
  <c r="J2519" i="14" a="1"/>
  <c r="J2519" i="14" s="1"/>
  <c r="J2520" i="14" a="1"/>
  <c r="J2520" i="14" s="1"/>
  <c r="J2521" i="14" a="1"/>
  <c r="J2521" i="14" s="1"/>
  <c r="J2522" i="14" a="1"/>
  <c r="J2522" i="14" s="1"/>
  <c r="J2523" i="14" a="1"/>
  <c r="J2523" i="14" s="1"/>
  <c r="J2524" i="14" a="1"/>
  <c r="J2524" i="14" s="1"/>
  <c r="J2525" i="14" a="1"/>
  <c r="J2525" i="14" s="1"/>
  <c r="J2526" i="14" a="1"/>
  <c r="J2526" i="14" s="1"/>
  <c r="J2527" i="14" a="1"/>
  <c r="J2527" i="14" s="1"/>
  <c r="J2528" i="14" a="1"/>
  <c r="J2528" i="14" s="1"/>
  <c r="J2529" i="14" a="1"/>
  <c r="J2529" i="14"/>
  <c r="J2530" i="14" a="1"/>
  <c r="J2530" i="14" s="1"/>
  <c r="J2531" i="14" a="1"/>
  <c r="J2531" i="14" s="1"/>
  <c r="J2532" i="14" a="1"/>
  <c r="J2532" i="14"/>
  <c r="J2533" i="14" a="1"/>
  <c r="J2533" i="14" s="1"/>
  <c r="J2534" i="14" a="1"/>
  <c r="J2534" i="14" s="1"/>
  <c r="J2535" i="14" a="1"/>
  <c r="J2535" i="14"/>
  <c r="J2536" i="14" a="1"/>
  <c r="J2536" i="14" s="1"/>
  <c r="J2537" i="14" a="1"/>
  <c r="J2537" i="14" s="1"/>
  <c r="J2538" i="14" a="1"/>
  <c r="J2538" i="14" s="1"/>
  <c r="J2539" i="14" a="1"/>
  <c r="J2539" i="14" s="1"/>
  <c r="J2540" i="14" a="1"/>
  <c r="J2540" i="14" s="1"/>
  <c r="J2541" i="14" a="1"/>
  <c r="J2541" i="14" s="1"/>
  <c r="J2542" i="14" a="1"/>
  <c r="J2542" i="14" s="1"/>
  <c r="J2543" i="14" a="1"/>
  <c r="J2543" i="14" s="1"/>
  <c r="J2544" i="14" a="1"/>
  <c r="J2544" i="14" s="1"/>
  <c r="J2545" i="14" a="1"/>
  <c r="J2545" i="14" s="1"/>
  <c r="J2546" i="14" a="1"/>
  <c r="J2546" i="14" s="1"/>
  <c r="J2547" i="14" a="1"/>
  <c r="J2547" i="14" s="1"/>
  <c r="J2548" i="14" a="1"/>
  <c r="J2548" i="14" s="1"/>
  <c r="J2549" i="14" a="1"/>
  <c r="J2549" i="14" s="1"/>
  <c r="J2550" i="14" a="1"/>
  <c r="J2550" i="14" s="1"/>
  <c r="J2551" i="14" a="1"/>
  <c r="J2551" i="14" s="1"/>
  <c r="J2552" i="14" a="1"/>
  <c r="J2552" i="14" s="1"/>
  <c r="J2553" i="14" a="1"/>
  <c r="J2553" i="14" s="1"/>
  <c r="J2554" i="14" a="1"/>
  <c r="J2554" i="14" s="1"/>
  <c r="J2555" i="14" a="1"/>
  <c r="J2555" i="14" s="1"/>
  <c r="J2556" i="14" a="1"/>
  <c r="J2556" i="14" s="1"/>
  <c r="J2557" i="14" a="1"/>
  <c r="J2557" i="14" s="1"/>
  <c r="J2558" i="14" a="1"/>
  <c r="J2558" i="14" s="1"/>
  <c r="J2559" i="14" a="1"/>
  <c r="J2559" i="14" s="1"/>
  <c r="J2560" i="14" a="1"/>
  <c r="J2560" i="14" s="1"/>
  <c r="J2561" i="14" a="1"/>
  <c r="J2561" i="14" s="1"/>
  <c r="J2562" i="14" a="1"/>
  <c r="J2562" i="14" s="1"/>
  <c r="J2563" i="14" a="1"/>
  <c r="J2563" i="14" s="1"/>
  <c r="J2564" i="14" a="1"/>
  <c r="J2564" i="14"/>
  <c r="J2565" i="14" a="1"/>
  <c r="J2565" i="14" s="1"/>
  <c r="J2566" i="14" a="1"/>
  <c r="J2566" i="14" s="1"/>
  <c r="J2567" i="14" a="1"/>
  <c r="J2567" i="14"/>
  <c r="J2568" i="14" a="1"/>
  <c r="J2568" i="14" s="1"/>
  <c r="J2569" i="14" a="1"/>
  <c r="J2569" i="14" s="1"/>
  <c r="J2570" i="14" a="1"/>
  <c r="J2570" i="14" s="1"/>
  <c r="J2571" i="14" a="1"/>
  <c r="J2571" i="14" s="1"/>
  <c r="J2572" i="14" a="1"/>
  <c r="J2572" i="14" s="1"/>
  <c r="J2573" i="14" a="1"/>
  <c r="J2573" i="14"/>
  <c r="J2574" i="14" a="1"/>
  <c r="J2574" i="14" s="1"/>
  <c r="J2575" i="14" a="1"/>
  <c r="J2575" i="14" s="1"/>
  <c r="J2576" i="14" a="1"/>
  <c r="J2576" i="14" s="1"/>
  <c r="J2577" i="14" a="1"/>
  <c r="J2577" i="14" s="1"/>
  <c r="J2578" i="14" a="1"/>
  <c r="J2578" i="14" s="1"/>
  <c r="J2579" i="14" a="1"/>
  <c r="J2579" i="14" s="1"/>
  <c r="J2580" i="14" a="1"/>
  <c r="J2580" i="14"/>
  <c r="J2581" i="14" a="1"/>
  <c r="J2581" i="14" s="1"/>
  <c r="J2582" i="14" a="1"/>
  <c r="J2582" i="14" s="1"/>
  <c r="J2583" i="14" a="1"/>
  <c r="J2583" i="14" s="1"/>
  <c r="J2584" i="14" a="1"/>
  <c r="J2584" i="14" s="1"/>
  <c r="J2585" i="14" a="1"/>
  <c r="J2585" i="14" s="1"/>
  <c r="J2586" i="14" a="1"/>
  <c r="J2586" i="14" s="1"/>
  <c r="J2587" i="14" a="1"/>
  <c r="J2587" i="14" s="1"/>
  <c r="J2588" i="14" a="1"/>
  <c r="J2588" i="14" s="1"/>
  <c r="J2589" i="14" a="1"/>
  <c r="J2589" i="14" s="1"/>
  <c r="J2590" i="14" a="1"/>
  <c r="J2590" i="14" s="1"/>
  <c r="J2591" i="14" a="1"/>
  <c r="J2591" i="14" s="1"/>
  <c r="J2592" i="14" a="1"/>
  <c r="J2592" i="14" s="1"/>
  <c r="J2593" i="14" a="1"/>
  <c r="J2593" i="14" s="1"/>
  <c r="J2594" i="14" a="1"/>
  <c r="J2594" i="14" s="1"/>
  <c r="J2595" i="14" a="1"/>
  <c r="J2595" i="14" s="1"/>
  <c r="J2596" i="14" a="1"/>
  <c r="J2596" i="14" s="1"/>
  <c r="J2597" i="14" a="1"/>
  <c r="J2597" i="14" s="1"/>
  <c r="J2598" i="14" a="1"/>
  <c r="J2598" i="14" s="1"/>
  <c r="J2599" i="14" a="1"/>
  <c r="J2599" i="14" s="1"/>
  <c r="J2600" i="14" a="1"/>
  <c r="J2600" i="14" s="1"/>
  <c r="J2601" i="14" a="1"/>
  <c r="J2601" i="14" s="1"/>
  <c r="J2602" i="14" a="1"/>
  <c r="J2602" i="14" s="1"/>
  <c r="J2603" i="14" a="1"/>
  <c r="J2603" i="14" s="1"/>
  <c r="J2604" i="14" a="1"/>
  <c r="J2604" i="14" s="1"/>
  <c r="J2605" i="14" a="1"/>
  <c r="J2605" i="14" s="1"/>
  <c r="J2606" i="14" a="1"/>
  <c r="J2606" i="14" s="1"/>
  <c r="J2607" i="14" a="1"/>
  <c r="J2607" i="14" s="1"/>
  <c r="J2608" i="14" a="1"/>
  <c r="J2608" i="14" s="1"/>
  <c r="J2609" i="14" a="1"/>
  <c r="J2609" i="14" s="1"/>
  <c r="J2610" i="14" a="1"/>
  <c r="J2610" i="14" s="1"/>
  <c r="J2611" i="14" a="1"/>
  <c r="J2611" i="14" s="1"/>
  <c r="J2612" i="14" a="1"/>
  <c r="J2612" i="14" s="1"/>
  <c r="J2613" i="14" a="1"/>
  <c r="J2613" i="14" s="1"/>
  <c r="J2614" i="14" a="1"/>
  <c r="J2614" i="14" s="1"/>
  <c r="J2615" i="14" a="1"/>
  <c r="J2615" i="14" s="1"/>
  <c r="J2616" i="14" a="1"/>
  <c r="J2616" i="14" s="1"/>
  <c r="J2617" i="14" a="1"/>
  <c r="J2617" i="14"/>
  <c r="J2618" i="14" a="1"/>
  <c r="J2618" i="14" s="1"/>
  <c r="J2619" i="14" a="1"/>
  <c r="J2619" i="14" s="1"/>
  <c r="J2620" i="14" a="1"/>
  <c r="J2620" i="14" s="1"/>
  <c r="J2621" i="14" a="1"/>
  <c r="J2621" i="14" s="1"/>
  <c r="J2622" i="14" a="1"/>
  <c r="J2622" i="14" s="1"/>
  <c r="J2623" i="14" a="1"/>
  <c r="J2623" i="14" s="1"/>
  <c r="J2624" i="14" a="1"/>
  <c r="J2624" i="14" s="1"/>
  <c r="J2625" i="14" a="1"/>
  <c r="J2625" i="14" s="1"/>
  <c r="J2626" i="14" a="1"/>
  <c r="J2626" i="14" s="1"/>
  <c r="J2627" i="14" a="1"/>
  <c r="J2627" i="14" s="1"/>
  <c r="J2628" i="14" a="1"/>
  <c r="J2628" i="14" s="1"/>
  <c r="K2" i="14" a="1"/>
  <c r="K2" i="14" s="1"/>
  <c r="K3" i="14" a="1"/>
  <c r="K3" i="14" s="1"/>
  <c r="K4" i="14" a="1"/>
  <c r="K4" i="14" s="1"/>
  <c r="K5" i="14" a="1"/>
  <c r="K5" i="14"/>
  <c r="K6" i="14" a="1"/>
  <c r="K6" i="14" s="1"/>
  <c r="K7" i="14" a="1"/>
  <c r="K7" i="14" s="1"/>
  <c r="K8" i="14" a="1"/>
  <c r="K8" i="14" s="1"/>
  <c r="K9" i="14" a="1"/>
  <c r="K9" i="14" s="1"/>
  <c r="K10" i="14" a="1"/>
  <c r="K10" i="14" s="1"/>
  <c r="K11" i="14" a="1"/>
  <c r="K11" i="14" s="1"/>
  <c r="K12" i="14" a="1"/>
  <c r="K12" i="14" s="1"/>
  <c r="K13" i="14" a="1"/>
  <c r="K13" i="14" s="1"/>
  <c r="K14" i="14" a="1"/>
  <c r="K14" i="14" s="1"/>
  <c r="K15" i="14" a="1"/>
  <c r="K15" i="14" s="1"/>
  <c r="K16" i="14" a="1"/>
  <c r="K16" i="14" s="1"/>
  <c r="K17" i="14" a="1"/>
  <c r="K17" i="14" s="1"/>
  <c r="K18" i="14" a="1"/>
  <c r="K18" i="14" s="1"/>
  <c r="K19" i="14" a="1"/>
  <c r="K19" i="14" s="1"/>
  <c r="K20" i="14" a="1"/>
  <c r="K20" i="14"/>
  <c r="K21" i="14" a="1"/>
  <c r="K21" i="14" s="1"/>
  <c r="K22" i="14" a="1"/>
  <c r="K22" i="14" s="1"/>
  <c r="K23" i="14" a="1"/>
  <c r="K23" i="14" s="1"/>
  <c r="K24" i="14" a="1"/>
  <c r="K24" i="14" s="1"/>
  <c r="K25" i="14" a="1"/>
  <c r="K25" i="14" s="1"/>
  <c r="K26" i="14" a="1"/>
  <c r="K26" i="14"/>
  <c r="K27" i="14" a="1"/>
  <c r="K27" i="14" s="1"/>
  <c r="K28" i="14" a="1"/>
  <c r="K28" i="14" s="1"/>
  <c r="K29" i="14" a="1"/>
  <c r="K29" i="14" s="1"/>
  <c r="K30" i="14" a="1"/>
  <c r="K30" i="14" s="1"/>
  <c r="K31" i="14" a="1"/>
  <c r="K31" i="14" s="1"/>
  <c r="K32" i="14" a="1"/>
  <c r="K32" i="14" s="1"/>
  <c r="K33" i="14" a="1"/>
  <c r="K33" i="14" s="1"/>
  <c r="K34" i="14" a="1"/>
  <c r="K34" i="14" s="1"/>
  <c r="L34" i="14" s="1" a="1"/>
  <c r="L34" i="14" s="1"/>
  <c r="K35" i="14" a="1"/>
  <c r="K35" i="14" s="1"/>
  <c r="K36" i="14" a="1"/>
  <c r="K36" i="14" s="1"/>
  <c r="K37" i="14" a="1"/>
  <c r="K37" i="14" s="1"/>
  <c r="K38" i="14" a="1"/>
  <c r="K38" i="14" s="1"/>
  <c r="K39" i="14" a="1"/>
  <c r="K39" i="14" s="1"/>
  <c r="K40" i="14" a="1"/>
  <c r="K40" i="14" s="1"/>
  <c r="K41" i="14" a="1"/>
  <c r="K41" i="14" s="1"/>
  <c r="K42" i="14" a="1"/>
  <c r="K42" i="14" s="1"/>
  <c r="K43" i="14" a="1"/>
  <c r="K43" i="14" s="1"/>
  <c r="K44" i="14" a="1"/>
  <c r="K44" i="14" s="1"/>
  <c r="K45" i="14" a="1"/>
  <c r="K45" i="14" s="1"/>
  <c r="K46" i="14" a="1"/>
  <c r="K46" i="14" s="1"/>
  <c r="K47" i="14" a="1"/>
  <c r="K47" i="14" s="1"/>
  <c r="K48" i="14" a="1"/>
  <c r="K48" i="14" s="1"/>
  <c r="K49" i="14" a="1"/>
  <c r="K49" i="14" s="1"/>
  <c r="K50" i="14" a="1"/>
  <c r="K50" i="14" s="1"/>
  <c r="K51" i="14" a="1"/>
  <c r="K51" i="14" s="1"/>
  <c r="K52" i="14" a="1"/>
  <c r="K52" i="14" s="1"/>
  <c r="K53" i="14" a="1"/>
  <c r="K53" i="14" s="1"/>
  <c r="K54" i="14" a="1"/>
  <c r="K54" i="14" s="1"/>
  <c r="K55" i="14" a="1"/>
  <c r="K55" i="14" s="1"/>
  <c r="K56" i="14" a="1"/>
  <c r="K56" i="14" s="1"/>
  <c r="K57" i="14" a="1"/>
  <c r="K57" i="14" s="1"/>
  <c r="K58" i="14" a="1"/>
  <c r="K58" i="14" s="1"/>
  <c r="K59" i="14" a="1"/>
  <c r="K59" i="14" s="1"/>
  <c r="L59" i="14" s="1" a="1"/>
  <c r="L59" i="14" s="1"/>
  <c r="K60" i="14" a="1"/>
  <c r="K60" i="14" s="1"/>
  <c r="K61" i="14" a="1"/>
  <c r="K61" i="14" s="1"/>
  <c r="K62" i="14" a="1"/>
  <c r="K62" i="14" s="1"/>
  <c r="K63" i="14" a="1"/>
  <c r="K63" i="14" s="1"/>
  <c r="K64" i="14" a="1"/>
  <c r="K64" i="14" s="1"/>
  <c r="K65" i="14" a="1"/>
  <c r="K65" i="14" s="1"/>
  <c r="K66" i="14" a="1"/>
  <c r="K66" i="14" s="1"/>
  <c r="K67" i="14" a="1"/>
  <c r="K67" i="14" s="1"/>
  <c r="K68" i="14" a="1"/>
  <c r="K68" i="14" s="1"/>
  <c r="K69" i="14" a="1"/>
  <c r="K69" i="14" s="1"/>
  <c r="K70" i="14" a="1"/>
  <c r="K70" i="14" s="1"/>
  <c r="K71" i="14" a="1"/>
  <c r="K71" i="14" s="1"/>
  <c r="K72" i="14" a="1"/>
  <c r="K72" i="14"/>
  <c r="K73" i="14" a="1"/>
  <c r="K73" i="14" s="1"/>
  <c r="K74" i="14" a="1"/>
  <c r="K74" i="14" s="1"/>
  <c r="K75" i="14" a="1"/>
  <c r="K75" i="14" s="1"/>
  <c r="L75" i="14" s="1" a="1"/>
  <c r="L75" i="14" s="1"/>
  <c r="K76" i="14" a="1"/>
  <c r="K76" i="14" s="1"/>
  <c r="K77" i="14" a="1"/>
  <c r="K77" i="14" s="1"/>
  <c r="K78" i="14" a="1"/>
  <c r="K78" i="14" s="1"/>
  <c r="K79" i="14" a="1"/>
  <c r="K79" i="14" s="1"/>
  <c r="K80" i="14" a="1"/>
  <c r="K80" i="14" s="1"/>
  <c r="K81" i="14" a="1"/>
  <c r="K81" i="14" s="1"/>
  <c r="K82" i="14" a="1"/>
  <c r="K82" i="14" s="1"/>
  <c r="K83" i="14" a="1"/>
  <c r="K83" i="14" s="1"/>
  <c r="L83" i="14" s="1" a="1"/>
  <c r="L83" i="14" s="1"/>
  <c r="K84" i="14" a="1"/>
  <c r="K84" i="14" s="1"/>
  <c r="K85" i="14" a="1"/>
  <c r="K85" i="14" s="1"/>
  <c r="K86" i="14" a="1"/>
  <c r="K86" i="14" s="1"/>
  <c r="K87" i="14" a="1"/>
  <c r="K87" i="14" s="1"/>
  <c r="L87" i="14" s="1" a="1"/>
  <c r="L87" i="14" s="1"/>
  <c r="K88" i="14" a="1"/>
  <c r="K88" i="14" s="1"/>
  <c r="K89" i="14" a="1"/>
  <c r="K89" i="14" s="1"/>
  <c r="K90" i="14" a="1"/>
  <c r="K90" i="14" s="1"/>
  <c r="K91" i="14" a="1"/>
  <c r="K91" i="14" s="1"/>
  <c r="K92" i="14" a="1"/>
  <c r="K92" i="14"/>
  <c r="K93" i="14" a="1"/>
  <c r="K93" i="14" s="1"/>
  <c r="K94" i="14" a="1"/>
  <c r="K94" i="14" s="1"/>
  <c r="K95" i="14" a="1"/>
  <c r="K95" i="14" s="1"/>
  <c r="K96" i="14" a="1"/>
  <c r="K96" i="14" s="1"/>
  <c r="K97" i="14" a="1"/>
  <c r="K97" i="14" s="1"/>
  <c r="K98" i="14" a="1"/>
  <c r="K98" i="14" s="1"/>
  <c r="K99" i="14" a="1"/>
  <c r="K99" i="14" s="1"/>
  <c r="K100" i="14" a="1"/>
  <c r="K100" i="14" s="1"/>
  <c r="K101" i="14" a="1"/>
  <c r="K101" i="14" s="1"/>
  <c r="K102" i="14" a="1"/>
  <c r="K102" i="14" s="1"/>
  <c r="K103" i="14" a="1"/>
  <c r="K103" i="14" s="1"/>
  <c r="K104" i="14" a="1"/>
  <c r="K104" i="14" s="1"/>
  <c r="K105" i="14" a="1"/>
  <c r="K105" i="14" s="1"/>
  <c r="K106" i="14" a="1"/>
  <c r="K106" i="14" s="1"/>
  <c r="K107" i="14" a="1"/>
  <c r="K107" i="14" s="1"/>
  <c r="K108" i="14" a="1"/>
  <c r="K108" i="14" s="1"/>
  <c r="K109" i="14" a="1"/>
  <c r="K109" i="14" s="1"/>
  <c r="K110" i="14" a="1"/>
  <c r="K110" i="14" s="1"/>
  <c r="K111" i="14" a="1"/>
  <c r="K111" i="14" s="1"/>
  <c r="K112" i="14" a="1"/>
  <c r="K112" i="14" s="1"/>
  <c r="K113" i="14" a="1"/>
  <c r="K113" i="14" s="1"/>
  <c r="K114" i="14" a="1"/>
  <c r="K114" i="14" s="1"/>
  <c r="K115" i="14" a="1"/>
  <c r="K115" i="14" s="1"/>
  <c r="K116" i="14" a="1"/>
  <c r="K116" i="14" s="1"/>
  <c r="K117" i="14" a="1"/>
  <c r="K117" i="14" s="1"/>
  <c r="K118" i="14" a="1"/>
  <c r="K118" i="14" s="1"/>
  <c r="K119" i="14" a="1"/>
  <c r="K119" i="14" s="1"/>
  <c r="K120" i="14" a="1"/>
  <c r="K120" i="14" s="1"/>
  <c r="K121" i="14" a="1"/>
  <c r="K121" i="14" s="1"/>
  <c r="K122" i="14" a="1"/>
  <c r="K122" i="14" s="1"/>
  <c r="L122" i="14" s="1" a="1"/>
  <c r="L122" i="14" s="1"/>
  <c r="K123" i="14" a="1"/>
  <c r="K123" i="14" s="1"/>
  <c r="K124" i="14" a="1"/>
  <c r="K124" i="14" s="1"/>
  <c r="K125" i="14" a="1"/>
  <c r="K125" i="14" s="1"/>
  <c r="K126" i="14" a="1"/>
  <c r="K126" i="14" s="1"/>
  <c r="K127" i="14" a="1"/>
  <c r="K127" i="14" s="1"/>
  <c r="K128" i="14" a="1"/>
  <c r="K128" i="14" s="1"/>
  <c r="K129" i="14" a="1"/>
  <c r="K129" i="14" s="1"/>
  <c r="K130" i="14" a="1"/>
  <c r="K130" i="14" s="1"/>
  <c r="K131" i="14" a="1"/>
  <c r="K131" i="14" s="1"/>
  <c r="K132" i="14" a="1"/>
  <c r="K132" i="14" s="1"/>
  <c r="K133" i="14" a="1"/>
  <c r="K133" i="14" s="1"/>
  <c r="K134" i="14" a="1"/>
  <c r="K134" i="14"/>
  <c r="K135" i="14" a="1"/>
  <c r="K135" i="14" s="1"/>
  <c r="K136" i="14" a="1"/>
  <c r="K136" i="14"/>
  <c r="K137" i="14" a="1"/>
  <c r="K137" i="14" s="1"/>
  <c r="K138" i="14" a="1"/>
  <c r="K138" i="14" s="1"/>
  <c r="L138" i="14" s="1" a="1"/>
  <c r="L138" i="14" s="1"/>
  <c r="K139" i="14" a="1"/>
  <c r="K139" i="14" s="1"/>
  <c r="K140" i="14" a="1"/>
  <c r="K140" i="14"/>
  <c r="K141" i="14" a="1"/>
  <c r="K141" i="14" s="1"/>
  <c r="K142" i="14" a="1"/>
  <c r="K142" i="14"/>
  <c r="K143" i="14" a="1"/>
  <c r="K143" i="14" s="1"/>
  <c r="K144" i="14" a="1"/>
  <c r="K144" i="14" s="1"/>
  <c r="K145" i="14" a="1"/>
  <c r="K145" i="14" s="1"/>
  <c r="K146" i="14" a="1"/>
  <c r="K146" i="14" s="1"/>
  <c r="K147" i="14" a="1"/>
  <c r="K147" i="14" s="1"/>
  <c r="K148" i="14" a="1"/>
  <c r="K148" i="14" s="1"/>
  <c r="K149" i="14" a="1"/>
  <c r="K149" i="14" s="1"/>
  <c r="K150" i="14" a="1"/>
  <c r="K150" i="14" s="1"/>
  <c r="K151" i="14" a="1"/>
  <c r="K151" i="14" s="1"/>
  <c r="K152" i="14" a="1"/>
  <c r="K152" i="14" s="1"/>
  <c r="L152" i="14" s="1" a="1"/>
  <c r="L152" i="14" s="1"/>
  <c r="K153" i="14" a="1"/>
  <c r="K153" i="14" s="1"/>
  <c r="K154" i="14" a="1"/>
  <c r="K154" i="14" s="1"/>
  <c r="K155" i="14" a="1"/>
  <c r="K155" i="14" s="1"/>
  <c r="K156" i="14" a="1"/>
  <c r="K156" i="14" s="1"/>
  <c r="K157" i="14" a="1"/>
  <c r="K157" i="14" s="1"/>
  <c r="K158" i="14" a="1"/>
  <c r="K158" i="14" s="1"/>
  <c r="K159" i="14" a="1"/>
  <c r="K159" i="14" s="1"/>
  <c r="K160" i="14" a="1"/>
  <c r="K160" i="14" s="1"/>
  <c r="K161" i="14" a="1"/>
  <c r="K161" i="14" s="1"/>
  <c r="K162" i="14" a="1"/>
  <c r="K162" i="14" s="1"/>
  <c r="K163" i="14" a="1"/>
  <c r="K163" i="14" s="1"/>
  <c r="K164" i="14" a="1"/>
  <c r="K164" i="14" s="1"/>
  <c r="K165" i="14" a="1"/>
  <c r="K165" i="14" s="1"/>
  <c r="K166" i="14" a="1"/>
  <c r="K166" i="14" s="1"/>
  <c r="K167" i="14" a="1"/>
  <c r="K167" i="14" s="1"/>
  <c r="K168" i="14" a="1"/>
  <c r="K168" i="14" s="1"/>
  <c r="K169" i="14" a="1"/>
  <c r="K169" i="14" s="1"/>
  <c r="L169" i="14" s="1" a="1"/>
  <c r="L169" i="14" s="1"/>
  <c r="K170" i="14" a="1"/>
  <c r="K170" i="14" s="1"/>
  <c r="K171" i="14" a="1"/>
  <c r="K171" i="14" s="1"/>
  <c r="K172" i="14" a="1"/>
  <c r="K172" i="14" s="1"/>
  <c r="K173" i="14" a="1"/>
  <c r="K173" i="14" s="1"/>
  <c r="K174" i="14" a="1"/>
  <c r="K174" i="14" s="1"/>
  <c r="L174" i="14" s="1" a="1"/>
  <c r="L174" i="14" s="1"/>
  <c r="K175" i="14" a="1"/>
  <c r="K175" i="14" s="1"/>
  <c r="K176" i="14" a="1"/>
  <c r="K176" i="14" s="1"/>
  <c r="K177" i="14" a="1"/>
  <c r="K177" i="14" s="1"/>
  <c r="L177" i="14" s="1" a="1"/>
  <c r="L177" i="14" s="1"/>
  <c r="K178" i="14" a="1"/>
  <c r="K178" i="14" s="1"/>
  <c r="K179" i="14" a="1"/>
  <c r="K179" i="14" s="1"/>
  <c r="K180" i="14" a="1"/>
  <c r="K180" i="14" s="1"/>
  <c r="K181" i="14" a="1"/>
  <c r="K181" i="14" s="1"/>
  <c r="K182" i="14" a="1"/>
  <c r="K182" i="14" s="1"/>
  <c r="K183" i="14" a="1"/>
  <c r="K183" i="14" s="1"/>
  <c r="K184" i="14" a="1"/>
  <c r="K184" i="14" s="1"/>
  <c r="K185" i="14" a="1"/>
  <c r="K185" i="14" s="1"/>
  <c r="K186" i="14" a="1"/>
  <c r="K186" i="14" s="1"/>
  <c r="K187" i="14" a="1"/>
  <c r="K187" i="14" s="1"/>
  <c r="K188" i="14" a="1"/>
  <c r="K188" i="14" s="1"/>
  <c r="K189" i="14" a="1"/>
  <c r="K189" i="14" s="1"/>
  <c r="K190" i="14" a="1"/>
  <c r="K190" i="14" s="1"/>
  <c r="K191" i="14" a="1"/>
  <c r="K191" i="14" s="1"/>
  <c r="K192" i="14" a="1"/>
  <c r="K192" i="14" s="1"/>
  <c r="K193" i="14" a="1"/>
  <c r="K193" i="14" s="1"/>
  <c r="L193" i="14" s="1" a="1"/>
  <c r="L193" i="14" s="1"/>
  <c r="K194" i="14" a="1"/>
  <c r="K194" i="14" s="1"/>
  <c r="K195" i="14" a="1"/>
  <c r="K195" i="14" s="1"/>
  <c r="K196" i="14" a="1"/>
  <c r="K196" i="14" s="1"/>
  <c r="L196" i="14" s="1" a="1"/>
  <c r="L196" i="14" s="1"/>
  <c r="K197" i="14" a="1"/>
  <c r="K197" i="14"/>
  <c r="L197" i="14" s="1" a="1"/>
  <c r="L197" i="14" s="1"/>
  <c r="K198" i="14" a="1"/>
  <c r="K198" i="14" s="1"/>
  <c r="K199" i="14" a="1"/>
  <c r="K199" i="14" s="1"/>
  <c r="K200" i="14" a="1"/>
  <c r="K200" i="14" s="1"/>
  <c r="K201" i="14" a="1"/>
  <c r="K201" i="14" s="1"/>
  <c r="K202" i="14" a="1"/>
  <c r="K202" i="14" s="1"/>
  <c r="K203" i="14" a="1"/>
  <c r="K203" i="14" s="1"/>
  <c r="K204" i="14" a="1"/>
  <c r="K204" i="14" s="1"/>
  <c r="K205" i="14" a="1"/>
  <c r="K205" i="14" s="1"/>
  <c r="K206" i="14" a="1"/>
  <c r="K206" i="14" s="1"/>
  <c r="K207" i="14" a="1"/>
  <c r="K207" i="14" s="1"/>
  <c r="K208" i="14" a="1"/>
  <c r="K208" i="14" s="1"/>
  <c r="K209" i="14" a="1"/>
  <c r="K209" i="14" s="1"/>
  <c r="K210" i="14" a="1"/>
  <c r="K210" i="14" s="1"/>
  <c r="K211" i="14" a="1"/>
  <c r="K211" i="14" s="1"/>
  <c r="K212" i="14" a="1"/>
  <c r="K212" i="14" s="1"/>
  <c r="K213" i="14" a="1"/>
  <c r="K213" i="14" s="1"/>
  <c r="K214" i="14" a="1"/>
  <c r="K214" i="14" s="1"/>
  <c r="K215" i="14" a="1"/>
  <c r="K215" i="14" s="1"/>
  <c r="K216" i="14" a="1"/>
  <c r="K216" i="14" s="1"/>
  <c r="K217" i="14" a="1"/>
  <c r="K217" i="14" s="1"/>
  <c r="L217" i="14" s="1" a="1"/>
  <c r="L217" i="14" s="1"/>
  <c r="K218" i="14" a="1"/>
  <c r="K218" i="14" s="1"/>
  <c r="K219" i="14" a="1"/>
  <c r="K219" i="14" s="1"/>
  <c r="K220" i="14" a="1"/>
  <c r="K220" i="14" s="1"/>
  <c r="L220" i="14" s="1" a="1"/>
  <c r="L220" i="14" s="1"/>
  <c r="K221" i="14" a="1"/>
  <c r="K221" i="14" s="1"/>
  <c r="K222" i="14" a="1"/>
  <c r="K222" i="14" s="1"/>
  <c r="K223" i="14" a="1"/>
  <c r="K223" i="14" s="1"/>
  <c r="K224" i="14" a="1"/>
  <c r="K224" i="14" s="1"/>
  <c r="K225" i="14" a="1"/>
  <c r="K225" i="14"/>
  <c r="K226" i="14" a="1"/>
  <c r="K226" i="14" s="1"/>
  <c r="K227" i="14" a="1"/>
  <c r="K227" i="14" s="1"/>
  <c r="K228" i="14" a="1"/>
  <c r="K228" i="14" s="1"/>
  <c r="K229" i="14" a="1"/>
  <c r="K229" i="14" s="1"/>
  <c r="K230" i="14" a="1"/>
  <c r="K230" i="14" s="1"/>
  <c r="K231" i="14" a="1"/>
  <c r="K231" i="14" s="1"/>
  <c r="L231" i="14" s="1" a="1"/>
  <c r="L231" i="14" s="1"/>
  <c r="K232" i="14" a="1"/>
  <c r="K232" i="14" s="1"/>
  <c r="K233" i="14" a="1"/>
  <c r="K233" i="14" s="1"/>
  <c r="K234" i="14" a="1"/>
  <c r="K234" i="14" s="1"/>
  <c r="K235" i="14" a="1"/>
  <c r="K235" i="14" s="1"/>
  <c r="K236" i="14" a="1"/>
  <c r="K236" i="14" s="1"/>
  <c r="K237" i="14" a="1"/>
  <c r="K237" i="14" s="1"/>
  <c r="K238" i="14" a="1"/>
  <c r="K238" i="14" s="1"/>
  <c r="K239" i="14" a="1"/>
  <c r="K239" i="14" s="1"/>
  <c r="K240" i="14" a="1"/>
  <c r="K240" i="14" s="1"/>
  <c r="K241" i="14" a="1"/>
  <c r="K241" i="14" s="1"/>
  <c r="K242" i="14" a="1"/>
  <c r="K242" i="14" s="1"/>
  <c r="K243" i="14" a="1"/>
  <c r="K243" i="14" s="1"/>
  <c r="K244" i="14" a="1"/>
  <c r="K244" i="14" s="1"/>
  <c r="K245" i="14" a="1"/>
  <c r="K245" i="14" s="1"/>
  <c r="K246" i="14" a="1"/>
  <c r="K246" i="14" s="1"/>
  <c r="K247" i="14" a="1"/>
  <c r="K247" i="14" s="1"/>
  <c r="L247" i="14" s="1" a="1"/>
  <c r="L247" i="14" s="1"/>
  <c r="K248" i="14" a="1"/>
  <c r="K248" i="14" s="1"/>
  <c r="K249" i="14" a="1"/>
  <c r="K249" i="14" s="1"/>
  <c r="K250" i="14" a="1"/>
  <c r="K250" i="14"/>
  <c r="K251" i="14" a="1"/>
  <c r="K251" i="14" s="1"/>
  <c r="K252" i="14" a="1"/>
  <c r="K252" i="14" s="1"/>
  <c r="L252" i="14" s="1" a="1"/>
  <c r="L252" i="14" s="1"/>
  <c r="K253" i="14" a="1"/>
  <c r="K253" i="14"/>
  <c r="L253" i="14" s="1" a="1"/>
  <c r="L253" i="14" s="1"/>
  <c r="K254" i="14" a="1"/>
  <c r="K254" i="14" s="1"/>
  <c r="K255" i="14" a="1"/>
  <c r="K255" i="14" s="1"/>
  <c r="K256" i="14" a="1"/>
  <c r="K256" i="14" s="1"/>
  <c r="K257" i="14" a="1"/>
  <c r="K257" i="14" s="1"/>
  <c r="K258" i="14" a="1"/>
  <c r="K258" i="14" s="1"/>
  <c r="K259" i="14" a="1"/>
  <c r="K259" i="14" s="1"/>
  <c r="K260" i="14" a="1"/>
  <c r="K260" i="14"/>
  <c r="K261" i="14" a="1"/>
  <c r="K261" i="14" s="1"/>
  <c r="K262" i="14" a="1"/>
  <c r="K262" i="14" s="1"/>
  <c r="K263" i="14" a="1"/>
  <c r="K263" i="14" s="1"/>
  <c r="K264" i="14" a="1"/>
  <c r="K264" i="14" s="1"/>
  <c r="K265" i="14" a="1"/>
  <c r="K265" i="14" s="1"/>
  <c r="K266" i="14" a="1"/>
  <c r="K266" i="14" s="1"/>
  <c r="L266" i="14" s="1" a="1"/>
  <c r="L266" i="14" s="1"/>
  <c r="K267" i="14" a="1"/>
  <c r="K267" i="14" s="1"/>
  <c r="K268" i="14" a="1"/>
  <c r="K268" i="14" s="1"/>
  <c r="K269" i="14" a="1"/>
  <c r="K269" i="14" s="1"/>
  <c r="K270" i="14" a="1"/>
  <c r="K270" i="14" s="1"/>
  <c r="K271" i="14" a="1"/>
  <c r="K271" i="14" s="1"/>
  <c r="K272" i="14" a="1"/>
  <c r="K272" i="14" s="1"/>
  <c r="K273" i="14" a="1"/>
  <c r="K273" i="14" s="1"/>
  <c r="K274" i="14" a="1"/>
  <c r="K274" i="14" s="1"/>
  <c r="K275" i="14" a="1"/>
  <c r="K275" i="14" s="1"/>
  <c r="K276" i="14" a="1"/>
  <c r="K276" i="14" s="1"/>
  <c r="K277" i="14" a="1"/>
  <c r="K277" i="14" s="1"/>
  <c r="K278" i="14" a="1"/>
  <c r="K278" i="14" s="1"/>
  <c r="K279" i="14" a="1"/>
  <c r="K279" i="14" s="1"/>
  <c r="L279" i="14" s="1" a="1"/>
  <c r="L279" i="14" s="1"/>
  <c r="K280" i="14" a="1"/>
  <c r="K280" i="14" s="1"/>
  <c r="L280" i="14" s="1" a="1"/>
  <c r="L280" i="14" s="1"/>
  <c r="K281" i="14" a="1"/>
  <c r="K281" i="14" s="1"/>
  <c r="K282" i="14" a="1"/>
  <c r="K282" i="14" s="1"/>
  <c r="K283" i="14" a="1"/>
  <c r="K283" i="14" s="1"/>
  <c r="L283" i="14" s="1" a="1"/>
  <c r="L283" i="14" s="1"/>
  <c r="K284" i="14" a="1"/>
  <c r="K284" i="14" s="1"/>
  <c r="K285" i="14" a="1"/>
  <c r="K285" i="14" s="1"/>
  <c r="K286" i="14" a="1"/>
  <c r="K286" i="14" s="1"/>
  <c r="K287" i="14" a="1"/>
  <c r="K287" i="14" s="1"/>
  <c r="K288" i="14" a="1"/>
  <c r="K288" i="14" s="1"/>
  <c r="K289" i="14" a="1"/>
  <c r="K289" i="14" s="1"/>
  <c r="K290" i="14" a="1"/>
  <c r="K290" i="14" s="1"/>
  <c r="K291" i="14" a="1"/>
  <c r="K291" i="14" s="1"/>
  <c r="K292" i="14" a="1"/>
  <c r="K292" i="14" s="1"/>
  <c r="K293" i="14" a="1"/>
  <c r="K293" i="14" s="1"/>
  <c r="K294" i="14" a="1"/>
  <c r="K294" i="14" s="1"/>
  <c r="L294" i="14" s="1" a="1"/>
  <c r="L294" i="14" s="1"/>
  <c r="K295" i="14" a="1"/>
  <c r="K295" i="14" s="1"/>
  <c r="K296" i="14" a="1"/>
  <c r="K296" i="14"/>
  <c r="K297" i="14" a="1"/>
  <c r="K297" i="14" s="1"/>
  <c r="K298" i="14" a="1"/>
  <c r="K298" i="14" s="1"/>
  <c r="K299" i="14" a="1"/>
  <c r="K299" i="14" s="1"/>
  <c r="K300" i="14" a="1"/>
  <c r="K300" i="14" s="1"/>
  <c r="K301" i="14" a="1"/>
  <c r="K301" i="14" s="1"/>
  <c r="K302" i="14" a="1"/>
  <c r="K302" i="14"/>
  <c r="K303" i="14" a="1"/>
  <c r="K303" i="14" s="1"/>
  <c r="K304" i="14" a="1"/>
  <c r="K304" i="14" s="1"/>
  <c r="L304" i="14" s="1" a="1"/>
  <c r="L304" i="14" s="1"/>
  <c r="K305" i="14" a="1"/>
  <c r="K305" i="14" s="1"/>
  <c r="K306" i="14" a="1"/>
  <c r="K306" i="14" s="1"/>
  <c r="K307" i="14" a="1"/>
  <c r="K307" i="14" s="1"/>
  <c r="K308" i="14" a="1"/>
  <c r="K308" i="14" s="1"/>
  <c r="K309" i="14" a="1"/>
  <c r="K309" i="14" s="1"/>
  <c r="K310" i="14" a="1"/>
  <c r="K310" i="14"/>
  <c r="K311" i="14" a="1"/>
  <c r="K311" i="14" s="1"/>
  <c r="K312" i="14" a="1"/>
  <c r="K312" i="14" s="1"/>
  <c r="K313" i="14" a="1"/>
  <c r="K313" i="14"/>
  <c r="K314" i="14" a="1"/>
  <c r="K314" i="14" s="1"/>
  <c r="L314" i="14" s="1" a="1"/>
  <c r="L314" i="14" s="1"/>
  <c r="K315" i="14" a="1"/>
  <c r="K315" i="14" s="1"/>
  <c r="K316" i="14" a="1"/>
  <c r="K316" i="14" s="1"/>
  <c r="K317" i="14" a="1"/>
  <c r="K317" i="14" s="1"/>
  <c r="K318" i="14" a="1"/>
  <c r="K318" i="14" s="1"/>
  <c r="L318" i="14" s="1" a="1"/>
  <c r="L318" i="14" s="1"/>
  <c r="K319" i="14" a="1"/>
  <c r="K319" i="14" s="1"/>
  <c r="K320" i="14" a="1"/>
  <c r="K320" i="14" s="1"/>
  <c r="K321" i="14" a="1"/>
  <c r="K321" i="14" s="1"/>
  <c r="K322" i="14" a="1"/>
  <c r="K322" i="14" s="1"/>
  <c r="L322" i="14" s="1" a="1"/>
  <c r="L322" i="14" s="1"/>
  <c r="K323" i="14" a="1"/>
  <c r="K323" i="14" s="1"/>
  <c r="L323" i="14" s="1" a="1"/>
  <c r="L323" i="14" s="1"/>
  <c r="K324" i="14" a="1"/>
  <c r="K324" i="14" s="1"/>
  <c r="K325" i="14" a="1"/>
  <c r="K325" i="14" s="1"/>
  <c r="K326" i="14" a="1"/>
  <c r="K326" i="14" s="1"/>
  <c r="L326" i="14" s="1" a="1"/>
  <c r="L326" i="14" s="1"/>
  <c r="K327" i="14" a="1"/>
  <c r="K327" i="14" s="1"/>
  <c r="L327" i="14" s="1" a="1"/>
  <c r="L327" i="14" s="1"/>
  <c r="K328" i="14" a="1"/>
  <c r="K328" i="14" s="1"/>
  <c r="K329" i="14" a="1"/>
  <c r="K329" i="14" s="1"/>
  <c r="L329" i="14" s="1" a="1"/>
  <c r="L329" i="14" s="1"/>
  <c r="K330" i="14" a="1"/>
  <c r="K330" i="14" s="1"/>
  <c r="K331" i="14" a="1"/>
  <c r="K331" i="14" s="1"/>
  <c r="L331" i="14" s="1" a="1"/>
  <c r="L331" i="14" s="1"/>
  <c r="K332" i="14" a="1"/>
  <c r="K332" i="14" s="1"/>
  <c r="K333" i="14" a="1"/>
  <c r="K333" i="14" s="1"/>
  <c r="L333" i="14" s="1" a="1"/>
  <c r="L333" i="14" s="1"/>
  <c r="K334" i="14" a="1"/>
  <c r="K334" i="14" s="1"/>
  <c r="K335" i="14" a="1"/>
  <c r="K335" i="14" s="1"/>
  <c r="K336" i="14" a="1"/>
  <c r="K336" i="14" s="1"/>
  <c r="K337" i="14" a="1"/>
  <c r="K337" i="14" s="1"/>
  <c r="K338" i="14" a="1"/>
  <c r="K338" i="14" s="1"/>
  <c r="K339" i="14" a="1"/>
  <c r="K339" i="14" s="1"/>
  <c r="K340" i="14" a="1"/>
  <c r="K340" i="14"/>
  <c r="K341" i="14" a="1"/>
  <c r="K341" i="14" s="1"/>
  <c r="K342" i="14" a="1"/>
  <c r="K342" i="14" s="1"/>
  <c r="K343" i="14" a="1"/>
  <c r="K343" i="14" s="1"/>
  <c r="K344" i="14" a="1"/>
  <c r="K344" i="14" s="1"/>
  <c r="K345" i="14" a="1"/>
  <c r="K345" i="14" s="1"/>
  <c r="L345" i="14" s="1" a="1"/>
  <c r="L345" i="14" s="1"/>
  <c r="K346" i="14" a="1"/>
  <c r="K346" i="14" s="1"/>
  <c r="K347" i="14" a="1"/>
  <c r="K347" i="14" s="1"/>
  <c r="K348" i="14" a="1"/>
  <c r="K348" i="14" s="1"/>
  <c r="K349" i="14" a="1"/>
  <c r="K349" i="14" s="1"/>
  <c r="L349" i="14" s="1" a="1"/>
  <c r="L349" i="14" s="1"/>
  <c r="K350" i="14" a="1"/>
  <c r="K350" i="14" s="1"/>
  <c r="K351" i="14" a="1"/>
  <c r="K351" i="14" s="1"/>
  <c r="L351" i="14" s="1" a="1"/>
  <c r="L351" i="14" s="1"/>
  <c r="K352" i="14" a="1"/>
  <c r="K352" i="14" s="1"/>
  <c r="K353" i="14" a="1"/>
  <c r="K353" i="14" s="1"/>
  <c r="K354" i="14" a="1"/>
  <c r="K354" i="14" s="1"/>
  <c r="K355" i="14" a="1"/>
  <c r="K355" i="14" s="1"/>
  <c r="K356" i="14" a="1"/>
  <c r="K356" i="14" s="1"/>
  <c r="K357" i="14" a="1"/>
  <c r="K357" i="14" s="1"/>
  <c r="L357" i="14" s="1" a="1"/>
  <c r="L357" i="14" s="1"/>
  <c r="K358" i="14" a="1"/>
  <c r="K358" i="14" s="1"/>
  <c r="K359" i="14" a="1"/>
  <c r="K359" i="14" s="1"/>
  <c r="K360" i="14" a="1"/>
  <c r="K360" i="14" s="1"/>
  <c r="K361" i="14" a="1"/>
  <c r="K361" i="14" s="1"/>
  <c r="L361" i="14" s="1" a="1"/>
  <c r="L361" i="14" s="1"/>
  <c r="K362" i="14" a="1"/>
  <c r="K362" i="14" s="1"/>
  <c r="K363" i="14" a="1"/>
  <c r="K363" i="14" s="1"/>
  <c r="K364" i="14" a="1"/>
  <c r="K364" i="14" s="1"/>
  <c r="L364" i="14" s="1" a="1"/>
  <c r="L364" i="14" s="1"/>
  <c r="K365" i="14" a="1"/>
  <c r="K365" i="14" s="1"/>
  <c r="L365" i="14" s="1" a="1"/>
  <c r="L365" i="14" s="1"/>
  <c r="K366" i="14" a="1"/>
  <c r="K366" i="14" s="1"/>
  <c r="K367" i="14" a="1"/>
  <c r="K367" i="14" s="1"/>
  <c r="K368" i="14" a="1"/>
  <c r="K368" i="14" s="1"/>
  <c r="L368" i="14" s="1" a="1"/>
  <c r="L368" i="14" s="1"/>
  <c r="K369" i="14" a="1"/>
  <c r="K369" i="14" s="1"/>
  <c r="L369" i="14" s="1" a="1"/>
  <c r="L369" i="14" s="1"/>
  <c r="K370" i="14" a="1"/>
  <c r="K370" i="14" s="1"/>
  <c r="K371" i="14" a="1"/>
  <c r="K371" i="14" s="1"/>
  <c r="K372" i="14" a="1"/>
  <c r="K372" i="14" s="1"/>
  <c r="K373" i="14" a="1"/>
  <c r="K373" i="14" s="1"/>
  <c r="K374" i="14" a="1"/>
  <c r="K374" i="14" s="1"/>
  <c r="K375" i="14" a="1"/>
  <c r="K375" i="14" s="1"/>
  <c r="K376" i="14" a="1"/>
  <c r="K376" i="14" s="1"/>
  <c r="K377" i="14" a="1"/>
  <c r="K377" i="14" s="1"/>
  <c r="K378" i="14" a="1"/>
  <c r="K378" i="14" s="1"/>
  <c r="K379" i="14" a="1"/>
  <c r="K379" i="14" s="1"/>
  <c r="K380" i="14" a="1"/>
  <c r="K380" i="14" s="1"/>
  <c r="K381" i="14" a="1"/>
  <c r="K381" i="14" s="1"/>
  <c r="K382" i="14" a="1"/>
  <c r="K382" i="14" s="1"/>
  <c r="K383" i="14" a="1"/>
  <c r="K383" i="14" s="1"/>
  <c r="K384" i="14" a="1"/>
  <c r="K384" i="14" s="1"/>
  <c r="L384" i="14" s="1" a="1"/>
  <c r="L384" i="14" s="1"/>
  <c r="K385" i="14" a="1"/>
  <c r="K385" i="14" s="1"/>
  <c r="L385" i="14" s="1" a="1"/>
  <c r="L385" i="14" s="1"/>
  <c r="K386" i="14" a="1"/>
  <c r="K386" i="14" s="1"/>
  <c r="K387" i="14" a="1"/>
  <c r="K387" i="14" s="1"/>
  <c r="K388" i="14" a="1"/>
  <c r="K388" i="14" s="1"/>
  <c r="K389" i="14" a="1"/>
  <c r="K389" i="14" s="1"/>
  <c r="K390" i="14" a="1"/>
  <c r="K390" i="14" s="1"/>
  <c r="K391" i="14" a="1"/>
  <c r="K391" i="14" s="1"/>
  <c r="K392" i="14" a="1"/>
  <c r="K392" i="14" s="1"/>
  <c r="K393" i="14" a="1"/>
  <c r="K393" i="14" s="1"/>
  <c r="K394" i="14" a="1"/>
  <c r="K394" i="14" s="1"/>
  <c r="L394" i="14" s="1" a="1"/>
  <c r="L394" i="14" s="1"/>
  <c r="K395" i="14" a="1"/>
  <c r="K395" i="14" s="1"/>
  <c r="K396" i="14" a="1"/>
  <c r="K396" i="14" s="1"/>
  <c r="K397" i="14" a="1"/>
  <c r="K397" i="14" s="1"/>
  <c r="K398" i="14" a="1"/>
  <c r="K398" i="14" s="1"/>
  <c r="K399" i="14" a="1"/>
  <c r="K399" i="14" s="1"/>
  <c r="K400" i="14" a="1"/>
  <c r="K400" i="14"/>
  <c r="K401" i="14" a="1"/>
  <c r="K401" i="14" s="1"/>
  <c r="K402" i="14" a="1"/>
  <c r="K402" i="14" s="1"/>
  <c r="K403" i="14" a="1"/>
  <c r="K403" i="14" s="1"/>
  <c r="K404" i="14" a="1"/>
  <c r="K404" i="14" s="1"/>
  <c r="L404" i="14" s="1" a="1"/>
  <c r="L404" i="14" s="1"/>
  <c r="K405" i="14" a="1"/>
  <c r="K405" i="14" s="1"/>
  <c r="L405" i="14" s="1" a="1"/>
  <c r="L405" i="14" s="1"/>
  <c r="K406" i="14" a="1"/>
  <c r="K406" i="14"/>
  <c r="K407" i="14" a="1"/>
  <c r="K407" i="14" s="1"/>
  <c r="L407" i="14" s="1" a="1"/>
  <c r="K408" i="14" a="1"/>
  <c r="K408" i="14" s="1"/>
  <c r="L408" i="14" s="1" a="1"/>
  <c r="L408" i="14" s="1"/>
  <c r="K409" i="14" a="1"/>
  <c r="K409" i="14" s="1"/>
  <c r="K410" i="14" a="1"/>
  <c r="K410" i="14" s="1"/>
  <c r="K411" i="14" a="1"/>
  <c r="K411" i="14" s="1"/>
  <c r="L411" i="14" s="1" a="1"/>
  <c r="L411" i="14" s="1"/>
  <c r="K412" i="14" a="1"/>
  <c r="K412" i="14" s="1"/>
  <c r="K413" i="14" a="1"/>
  <c r="K413" i="14" s="1"/>
  <c r="K414" i="14" a="1"/>
  <c r="K414" i="14" s="1"/>
  <c r="K415" i="14" a="1"/>
  <c r="K415" i="14" s="1"/>
  <c r="K416" i="14" a="1"/>
  <c r="K416" i="14" s="1"/>
  <c r="L416" i="14" s="1" a="1"/>
  <c r="L416" i="14" s="1"/>
  <c r="K417" i="14" a="1"/>
  <c r="K417" i="14" s="1"/>
  <c r="K418" i="14" a="1"/>
  <c r="K418" i="14" s="1"/>
  <c r="K419" i="14" a="1"/>
  <c r="K419" i="14" s="1"/>
  <c r="K420" i="14" a="1"/>
  <c r="K420" i="14" s="1"/>
  <c r="L420" i="14" s="1" a="1"/>
  <c r="K421" i="14" a="1"/>
  <c r="K421" i="14" s="1"/>
  <c r="L421" i="14" s="1" a="1"/>
  <c r="L421" i="14" s="1"/>
  <c r="K422" i="14" a="1"/>
  <c r="K422" i="14" s="1"/>
  <c r="K423" i="14" a="1"/>
  <c r="K423" i="14" s="1"/>
  <c r="K424" i="14" a="1"/>
  <c r="K424" i="14" s="1"/>
  <c r="K425" i="14" a="1"/>
  <c r="K425" i="14" s="1"/>
  <c r="L425" i="14" s="1" a="1"/>
  <c r="L425" i="14" s="1"/>
  <c r="K426" i="14" a="1"/>
  <c r="K426" i="14" s="1"/>
  <c r="L426" i="14" s="1" a="1"/>
  <c r="L426" i="14" s="1"/>
  <c r="K427" i="14" a="1"/>
  <c r="K427" i="14" s="1"/>
  <c r="L427" i="14" s="1" a="1"/>
  <c r="K428" i="14" a="1"/>
  <c r="K428" i="14" s="1"/>
  <c r="K429" i="14" a="1"/>
  <c r="K429" i="14" s="1"/>
  <c r="K430" i="14" a="1"/>
  <c r="K430" i="14" s="1"/>
  <c r="K431" i="14" a="1"/>
  <c r="K431" i="14" s="1"/>
  <c r="K432" i="14" a="1"/>
  <c r="K432" i="14" s="1"/>
  <c r="K433" i="14" a="1"/>
  <c r="K433" i="14" s="1"/>
  <c r="K434" i="14" a="1"/>
  <c r="K434" i="14" s="1"/>
  <c r="K435" i="14" a="1"/>
  <c r="K435" i="14" s="1"/>
  <c r="L435" i="14" s="1" a="1"/>
  <c r="L435" i="14" s="1"/>
  <c r="K436" i="14" a="1"/>
  <c r="K436" i="14" s="1"/>
  <c r="K437" i="14" a="1"/>
  <c r="K437" i="14" s="1"/>
  <c r="K438" i="14" a="1"/>
  <c r="K438" i="14" s="1"/>
  <c r="K439" i="14" a="1"/>
  <c r="K439" i="14" s="1"/>
  <c r="K440" i="14" a="1"/>
  <c r="K440" i="14" s="1"/>
  <c r="K441" i="14" a="1"/>
  <c r="K441" i="14" s="1"/>
  <c r="K442" i="14" a="1"/>
  <c r="K442" i="14" s="1"/>
  <c r="K443" i="14" a="1"/>
  <c r="K443" i="14" s="1"/>
  <c r="K444" i="14" a="1"/>
  <c r="K444" i="14" s="1"/>
  <c r="L444" i="14" s="1" a="1"/>
  <c r="L444" i="14" s="1"/>
  <c r="K445" i="14" a="1"/>
  <c r="K445" i="14" s="1"/>
  <c r="K446" i="14" a="1"/>
  <c r="K446" i="14" s="1"/>
  <c r="K447" i="14" a="1"/>
  <c r="K447" i="14" s="1"/>
  <c r="K448" i="14" a="1"/>
  <c r="K448" i="14" s="1"/>
  <c r="K449" i="14" a="1"/>
  <c r="K449" i="14" s="1"/>
  <c r="K450" i="14" a="1"/>
  <c r="K450" i="14" s="1"/>
  <c r="K451" i="14" a="1"/>
  <c r="K451" i="14" s="1"/>
  <c r="L451" i="14" s="1" a="1"/>
  <c r="L451" i="14" s="1"/>
  <c r="K452" i="14" a="1"/>
  <c r="K452" i="14" s="1"/>
  <c r="L452" i="14" s="1" a="1"/>
  <c r="L452" i="14" s="1"/>
  <c r="K453" i="14" a="1"/>
  <c r="K453" i="14" s="1"/>
  <c r="L453" i="14" s="1" a="1"/>
  <c r="K454" i="14" a="1"/>
  <c r="K454" i="14" s="1"/>
  <c r="K455" i="14" a="1"/>
  <c r="K455" i="14" s="1"/>
  <c r="L455" i="14" s="1" a="1"/>
  <c r="L455" i="14" s="1"/>
  <c r="K456" i="14" a="1"/>
  <c r="K456" i="14" s="1"/>
  <c r="K457" i="14" a="1"/>
  <c r="K457" i="14" s="1"/>
  <c r="K458" i="14" a="1"/>
  <c r="K458" i="14" s="1"/>
  <c r="L458" i="14" s="1" a="1"/>
  <c r="L458" i="14" s="1"/>
  <c r="K459" i="14" a="1"/>
  <c r="K459" i="14" s="1"/>
  <c r="K460" i="14" a="1"/>
  <c r="K460" i="14" s="1"/>
  <c r="K461" i="14" a="1"/>
  <c r="K461" i="14" s="1"/>
  <c r="L461" i="14" s="1" a="1"/>
  <c r="L461" i="14" s="1"/>
  <c r="K462" i="14" a="1"/>
  <c r="K462" i="14" s="1"/>
  <c r="K463" i="14" a="1"/>
  <c r="K463" i="14" s="1"/>
  <c r="K464" i="14" a="1"/>
  <c r="K464" i="14" s="1"/>
  <c r="K465" i="14" a="1"/>
  <c r="K465" i="14" s="1"/>
  <c r="L465" i="14" s="1" a="1"/>
  <c r="K466" i="14" a="1"/>
  <c r="K466" i="14" s="1"/>
  <c r="K467" i="14" a="1"/>
  <c r="K467" i="14" s="1"/>
  <c r="L467" i="14" s="1" a="1"/>
  <c r="L467" i="14" s="1"/>
  <c r="K468" i="14" a="1"/>
  <c r="K468" i="14" s="1"/>
  <c r="K469" i="14" a="1"/>
  <c r="K469" i="14" s="1"/>
  <c r="L469" i="14" s="1" a="1"/>
  <c r="L469" i="14" s="1"/>
  <c r="K470" i="14" a="1"/>
  <c r="K470" i="14" s="1"/>
  <c r="K471" i="14" a="1"/>
  <c r="K471" i="14" s="1"/>
  <c r="L471" i="14" s="1" a="1"/>
  <c r="L471" i="14" s="1"/>
  <c r="K472" i="14" a="1"/>
  <c r="K472" i="14" s="1"/>
  <c r="K473" i="14" a="1"/>
  <c r="K473" i="14" s="1"/>
  <c r="L473" i="14" s="1" a="1"/>
  <c r="L473" i="14" s="1"/>
  <c r="K474" i="14" a="1"/>
  <c r="K474" i="14"/>
  <c r="L474" i="14" s="1" a="1"/>
  <c r="L474" i="14" s="1"/>
  <c r="K475" i="14" a="1"/>
  <c r="K475" i="14" s="1"/>
  <c r="K476" i="14" a="1"/>
  <c r="K476" i="14" s="1"/>
  <c r="K477" i="14" a="1"/>
  <c r="K477" i="14" s="1"/>
  <c r="K478" i="14" a="1"/>
  <c r="K478" i="14" s="1"/>
  <c r="K479" i="14" a="1"/>
  <c r="K479" i="14" s="1"/>
  <c r="K480" i="14" a="1"/>
  <c r="K480" i="14" s="1"/>
  <c r="K481" i="14" a="1"/>
  <c r="K481" i="14" s="1"/>
  <c r="K482" i="14" a="1"/>
  <c r="K482" i="14" s="1"/>
  <c r="L482" i="14" s="1" a="1"/>
  <c r="L482" i="14" s="1"/>
  <c r="K483" i="14" a="1"/>
  <c r="K483" i="14" s="1"/>
  <c r="L483" i="14" s="1" a="1"/>
  <c r="L483" i="14" s="1"/>
  <c r="K484" i="14" a="1"/>
  <c r="K484" i="14" s="1"/>
  <c r="K485" i="14" a="1"/>
  <c r="K485" i="14" s="1"/>
  <c r="K486" i="14" a="1"/>
  <c r="K486" i="14" s="1"/>
  <c r="K487" i="14" a="1"/>
  <c r="K487" i="14" s="1"/>
  <c r="L487" i="14" s="1" a="1"/>
  <c r="L487" i="14" s="1"/>
  <c r="K488" i="14" a="1"/>
  <c r="K488" i="14" s="1"/>
  <c r="K489" i="14" a="1"/>
  <c r="K489" i="14"/>
  <c r="K490" i="14" a="1"/>
  <c r="K490" i="14" s="1"/>
  <c r="K491" i="14" a="1"/>
  <c r="K491" i="14" s="1"/>
  <c r="K492" i="14" a="1"/>
  <c r="K492" i="14" s="1"/>
  <c r="L492" i="14" s="1" a="1"/>
  <c r="L492" i="14" s="1"/>
  <c r="K493" i="14" a="1"/>
  <c r="K493" i="14" s="1"/>
  <c r="L493" i="14" s="1" a="1"/>
  <c r="L493" i="14" s="1"/>
  <c r="K494" i="14" a="1"/>
  <c r="K494" i="14"/>
  <c r="L494" i="14" s="1" a="1"/>
  <c r="L494" i="14" s="1"/>
  <c r="K495" i="14" a="1"/>
  <c r="K495" i="14" s="1"/>
  <c r="K496" i="14" a="1"/>
  <c r="K496" i="14" s="1"/>
  <c r="L496" i="14" s="1" a="1"/>
  <c r="L496" i="14" s="1"/>
  <c r="K497" i="14" a="1"/>
  <c r="K497" i="14" s="1"/>
  <c r="K498" i="14" a="1"/>
  <c r="K498" i="14" s="1"/>
  <c r="L498" i="14" s="1" a="1"/>
  <c r="L498" i="14" s="1"/>
  <c r="K499" i="14" a="1"/>
  <c r="K499" i="14" s="1"/>
  <c r="L499" i="14" s="1" a="1"/>
  <c r="L499" i="14" s="1"/>
  <c r="K500" i="14" a="1"/>
  <c r="K500" i="14" s="1"/>
  <c r="K501" i="14" a="1"/>
  <c r="K501" i="14" s="1"/>
  <c r="K502" i="14" a="1"/>
  <c r="K502" i="14" s="1"/>
  <c r="K503" i="14" a="1"/>
  <c r="K503" i="14" s="1"/>
  <c r="K504" i="14" a="1"/>
  <c r="K504" i="14" s="1"/>
  <c r="K505" i="14" a="1"/>
  <c r="K505" i="14" s="1"/>
  <c r="L505" i="14" s="1" a="1"/>
  <c r="L505" i="14" s="1"/>
  <c r="K506" i="14" a="1"/>
  <c r="K506" i="14" s="1"/>
  <c r="K507" i="14" a="1"/>
  <c r="K507" i="14" s="1"/>
  <c r="L507" i="14" s="1" a="1"/>
  <c r="L507" i="14" s="1"/>
  <c r="K508" i="14" a="1"/>
  <c r="K508" i="14" s="1"/>
  <c r="L508" i="14" s="1" a="1"/>
  <c r="L508" i="14" s="1"/>
  <c r="K509" i="14" a="1"/>
  <c r="K509" i="14" s="1"/>
  <c r="L509" i="14" s="1" a="1"/>
  <c r="L509" i="14" s="1"/>
  <c r="K510" i="14" a="1"/>
  <c r="K510" i="14" s="1"/>
  <c r="L510" i="14" s="1" a="1"/>
  <c r="L510" i="14" s="1"/>
  <c r="K511" i="14" a="1"/>
  <c r="K511" i="14" s="1"/>
  <c r="K512" i="14" a="1"/>
  <c r="K512" i="14" s="1"/>
  <c r="K513" i="14" a="1"/>
  <c r="K513" i="14" s="1"/>
  <c r="K514" i="14" a="1"/>
  <c r="K514" i="14" s="1"/>
  <c r="K515" i="14" a="1"/>
  <c r="K515" i="14" s="1"/>
  <c r="L515" i="14" s="1" a="1"/>
  <c r="L515" i="14" s="1"/>
  <c r="K516" i="14" a="1"/>
  <c r="K516" i="14" s="1"/>
  <c r="K517" i="14" a="1"/>
  <c r="K517" i="14" s="1"/>
  <c r="L517" i="14" s="1" a="1"/>
  <c r="L517" i="14" s="1"/>
  <c r="K518" i="14" a="1"/>
  <c r="K518" i="14" s="1"/>
  <c r="L518" i="14" s="1" a="1"/>
  <c r="L518" i="14" s="1"/>
  <c r="K519" i="14" a="1"/>
  <c r="K519" i="14" s="1"/>
  <c r="L519" i="14" s="1" a="1"/>
  <c r="L519" i="14" s="1"/>
  <c r="K520" i="14" a="1"/>
  <c r="K520" i="14" s="1"/>
  <c r="K521" i="14" a="1"/>
  <c r="K521" i="14" s="1"/>
  <c r="L521" i="14" s="1" a="1"/>
  <c r="L521" i="14" s="1"/>
  <c r="K522" i="14" a="1"/>
  <c r="K522" i="14" s="1"/>
  <c r="K523" i="14" a="1"/>
  <c r="K523" i="14" s="1"/>
  <c r="K524" i="14" a="1"/>
  <c r="K524" i="14" s="1"/>
  <c r="L524" i="14" s="1" a="1"/>
  <c r="L524" i="14" s="1"/>
  <c r="K525" i="14" a="1"/>
  <c r="K525" i="14" s="1"/>
  <c r="L525" i="14" s="1" a="1"/>
  <c r="L525" i="14" s="1"/>
  <c r="K526" i="14" a="1"/>
  <c r="K526" i="14" s="1"/>
  <c r="K527" i="14" a="1"/>
  <c r="K527" i="14" s="1"/>
  <c r="K528" i="14" a="1"/>
  <c r="K528" i="14" s="1"/>
  <c r="K529" i="14" a="1"/>
  <c r="K529" i="14" s="1"/>
  <c r="L529" i="14" s="1" a="1"/>
  <c r="L529" i="14" s="1"/>
  <c r="K530" i="14" a="1"/>
  <c r="K530" i="14" s="1"/>
  <c r="L530" i="14" s="1" a="1"/>
  <c r="L530" i="14" s="1"/>
  <c r="K531" i="14" a="1"/>
  <c r="K531" i="14" s="1"/>
  <c r="L531" i="14" s="1" a="1"/>
  <c r="L531" i="14" s="1"/>
  <c r="K532" i="14" a="1"/>
  <c r="K532" i="14" s="1"/>
  <c r="K533" i="14" a="1"/>
  <c r="K533" i="14" s="1"/>
  <c r="K534" i="14" a="1"/>
  <c r="K534" i="14" s="1"/>
  <c r="K535" i="14" a="1"/>
  <c r="K535" i="14" s="1"/>
  <c r="K536" i="14" a="1"/>
  <c r="K536" i="14" s="1"/>
  <c r="L536" i="14" s="1" a="1"/>
  <c r="L536" i="14" s="1"/>
  <c r="K537" i="14" a="1"/>
  <c r="K537" i="14" s="1"/>
  <c r="K538" i="14" a="1"/>
  <c r="K538" i="14"/>
  <c r="L538" i="14" s="1" a="1"/>
  <c r="L538" i="14" s="1"/>
  <c r="K539" i="14" a="1"/>
  <c r="K539" i="14" s="1"/>
  <c r="L539" i="14" s="1" a="1"/>
  <c r="L539" i="14" s="1"/>
  <c r="K540" i="14" a="1"/>
  <c r="K540" i="14" s="1"/>
  <c r="K541" i="14" a="1"/>
  <c r="K541" i="14" s="1"/>
  <c r="K542" i="14" a="1"/>
  <c r="K542" i="14"/>
  <c r="K543" i="14" a="1"/>
  <c r="K543" i="14" s="1"/>
  <c r="K544" i="14" a="1"/>
  <c r="K544" i="14" s="1"/>
  <c r="K545" i="14" a="1"/>
  <c r="K545" i="14" s="1"/>
  <c r="L545" i="14" s="1" a="1"/>
  <c r="L545" i="14" s="1"/>
  <c r="K546" i="14" a="1"/>
  <c r="K546" i="14" s="1"/>
  <c r="K547" i="14" a="1"/>
  <c r="K547" i="14" s="1"/>
  <c r="K548" i="14" a="1"/>
  <c r="K548" i="14" s="1"/>
  <c r="L548" i="14" s="1" a="1"/>
  <c r="L548" i="14" s="1"/>
  <c r="K549" i="14" a="1"/>
  <c r="K549" i="14" s="1"/>
  <c r="K550" i="14" a="1"/>
  <c r="K550" i="14" s="1"/>
  <c r="K551" i="14" a="1"/>
  <c r="K551" i="14" s="1"/>
  <c r="L551" i="14" s="1" a="1"/>
  <c r="L551" i="14" s="1"/>
  <c r="K552" i="14" a="1"/>
  <c r="K552" i="14" s="1"/>
  <c r="K553" i="14" a="1"/>
  <c r="K553" i="14" s="1"/>
  <c r="L553" i="14" s="1" a="1"/>
  <c r="L553" i="14" s="1"/>
  <c r="K554" i="14" a="1"/>
  <c r="K554" i="14" s="1"/>
  <c r="K555" i="14" a="1"/>
  <c r="K555" i="14" s="1"/>
  <c r="K556" i="14" a="1"/>
  <c r="K556" i="14" s="1"/>
  <c r="L556" i="14" s="1" a="1"/>
  <c r="L556" i="14" s="1"/>
  <c r="K557" i="14" a="1"/>
  <c r="K557" i="14" s="1"/>
  <c r="K558" i="14" a="1"/>
  <c r="K558" i="14" s="1"/>
  <c r="K559" i="14" a="1"/>
  <c r="K559" i="14" s="1"/>
  <c r="K560" i="14" a="1"/>
  <c r="K560" i="14" s="1"/>
  <c r="K561" i="14" a="1"/>
  <c r="K561" i="14" s="1"/>
  <c r="L561" i="14" s="1" a="1"/>
  <c r="L561" i="14" s="1"/>
  <c r="K562" i="14" a="1"/>
  <c r="K562" i="14" s="1"/>
  <c r="K563" i="14" a="1"/>
  <c r="K563" i="14" s="1"/>
  <c r="K564" i="14" a="1"/>
  <c r="K564" i="14" s="1"/>
  <c r="L564" i="14" s="1" a="1"/>
  <c r="L564" i="14" s="1"/>
  <c r="K565" i="14" a="1"/>
  <c r="K565" i="14" s="1"/>
  <c r="L565" i="14" s="1" a="1"/>
  <c r="L565" i="14" s="1"/>
  <c r="K566" i="14" a="1"/>
  <c r="K566" i="14" s="1"/>
  <c r="K567" i="14" a="1"/>
  <c r="K567" i="14" s="1"/>
  <c r="K568" i="14" a="1"/>
  <c r="K568" i="14" s="1"/>
  <c r="L568" i="14" s="1" a="1"/>
  <c r="K569" i="14" a="1"/>
  <c r="K569" i="14" s="1"/>
  <c r="L569" i="14" s="1" a="1"/>
  <c r="L569" i="14" s="1"/>
  <c r="K570" i="14" a="1"/>
  <c r="K570" i="14" s="1"/>
  <c r="L570" i="14" s="1" a="1"/>
  <c r="K571" i="14" a="1"/>
  <c r="K571" i="14" s="1"/>
  <c r="K572" i="14" a="1"/>
  <c r="K572" i="14" s="1"/>
  <c r="K573" i="14" a="1"/>
  <c r="K573" i="14" s="1"/>
  <c r="L573" i="14" s="1" a="1"/>
  <c r="L573" i="14" s="1"/>
  <c r="K574" i="14" a="1"/>
  <c r="K574" i="14" s="1"/>
  <c r="K575" i="14" a="1"/>
  <c r="K575" i="14" s="1"/>
  <c r="K576" i="14" a="1"/>
  <c r="K576" i="14" s="1"/>
  <c r="K577" i="14" a="1"/>
  <c r="K577" i="14" s="1"/>
  <c r="L577" i="14" s="1" a="1"/>
  <c r="L577" i="14" s="1"/>
  <c r="K578" i="14" a="1"/>
  <c r="K578" i="14" s="1"/>
  <c r="K579" i="14" a="1"/>
  <c r="K579" i="14" s="1"/>
  <c r="L579" i="14" s="1" a="1"/>
  <c r="L579" i="14" s="1"/>
  <c r="K580" i="14" a="1"/>
  <c r="K580" i="14" s="1"/>
  <c r="K581" i="14" a="1"/>
  <c r="K581" i="14" s="1"/>
  <c r="L581" i="14" s="1" a="1"/>
  <c r="L581" i="14" s="1"/>
  <c r="K582" i="14" a="1"/>
  <c r="K582" i="14" s="1"/>
  <c r="L582" i="14" s="1" a="1"/>
  <c r="L582" i="14" s="1"/>
  <c r="K583" i="14" a="1"/>
  <c r="K583" i="14" s="1"/>
  <c r="L583" i="14" s="1" a="1"/>
  <c r="L583" i="14" s="1"/>
  <c r="K584" i="14" a="1"/>
  <c r="K584" i="14" s="1"/>
  <c r="L584" i="14" s="1" a="1"/>
  <c r="L584" i="14" s="1"/>
  <c r="K585" i="14" a="1"/>
  <c r="K585" i="14" s="1"/>
  <c r="L585" i="14" s="1" a="1"/>
  <c r="K586" i="14" a="1"/>
  <c r="K586" i="14" s="1"/>
  <c r="K587" i="14" a="1"/>
  <c r="K587" i="14" s="1"/>
  <c r="K588" i="14" a="1"/>
  <c r="K588" i="14" s="1"/>
  <c r="K589" i="14" a="1"/>
  <c r="K589" i="14" s="1"/>
  <c r="K590" i="14" a="1"/>
  <c r="K590" i="14" s="1"/>
  <c r="K591" i="14" a="1"/>
  <c r="K591" i="14" s="1"/>
  <c r="L591" i="14" s="1" a="1"/>
  <c r="L591" i="14" s="1"/>
  <c r="K592" i="14" a="1"/>
  <c r="K592" i="14" s="1"/>
  <c r="K593" i="14" a="1"/>
  <c r="K593" i="14" s="1"/>
  <c r="L593" i="14" s="1" a="1"/>
  <c r="L593" i="14" s="1"/>
  <c r="K594" i="14" a="1"/>
  <c r="K594" i="14" s="1"/>
  <c r="K595" i="14" a="1"/>
  <c r="K595" i="14" s="1"/>
  <c r="L595" i="14" s="1" a="1"/>
  <c r="L595" i="14" s="1"/>
  <c r="K596" i="14" a="1"/>
  <c r="K596" i="14" s="1"/>
  <c r="L596" i="14" s="1" a="1"/>
  <c r="L596" i="14" s="1"/>
  <c r="K597" i="14" a="1"/>
  <c r="K597" i="14" s="1"/>
  <c r="K598" i="14" a="1"/>
  <c r="K598" i="14" s="1"/>
  <c r="K599" i="14" a="1"/>
  <c r="K599" i="14" s="1"/>
  <c r="K600" i="14" a="1"/>
  <c r="K600" i="14" s="1"/>
  <c r="K601" i="14" a="1"/>
  <c r="K601" i="14" s="1"/>
  <c r="K602" i="14" a="1"/>
  <c r="K602" i="14"/>
  <c r="L602" i="14" s="1" a="1"/>
  <c r="L602" i="14" s="1"/>
  <c r="K603" i="14" a="1"/>
  <c r="K603" i="14" s="1"/>
  <c r="K604" i="14" a="1"/>
  <c r="K604" i="14" s="1"/>
  <c r="K605" i="14" a="1"/>
  <c r="K605" i="14" s="1"/>
  <c r="L605" i="14" s="1" a="1"/>
  <c r="L605" i="14" s="1"/>
  <c r="K606" i="14" a="1"/>
  <c r="K606" i="14" s="1"/>
  <c r="K607" i="14" a="1"/>
  <c r="K607" i="14"/>
  <c r="L607" i="14" s="1" a="1"/>
  <c r="L607" i="14" s="1"/>
  <c r="K608" i="14" a="1"/>
  <c r="K608" i="14" s="1"/>
  <c r="L608" i="14" s="1" a="1"/>
  <c r="L608" i="14" s="1"/>
  <c r="K609" i="14" a="1"/>
  <c r="K609" i="14" s="1"/>
  <c r="K610" i="14" a="1"/>
  <c r="K610" i="14" s="1"/>
  <c r="L610" i="14" s="1" a="1"/>
  <c r="L610" i="14" s="1"/>
  <c r="K611" i="14" a="1"/>
  <c r="K611" i="14" s="1"/>
  <c r="K612" i="14" a="1"/>
  <c r="K612" i="14" s="1"/>
  <c r="L612" i="14" s="1" a="1"/>
  <c r="L612" i="14" s="1"/>
  <c r="K613" i="14" a="1"/>
  <c r="K613" i="14" s="1"/>
  <c r="K614" i="14" a="1"/>
  <c r="K614" i="14" s="1"/>
  <c r="L614" i="14" s="1" a="1"/>
  <c r="K615" i="14" a="1"/>
  <c r="K615" i="14" s="1"/>
  <c r="K616" i="14" a="1"/>
  <c r="K616" i="14" s="1"/>
  <c r="K617" i="14" a="1"/>
  <c r="K617" i="14" s="1"/>
  <c r="K618" i="14" a="1"/>
  <c r="K618" i="14" s="1"/>
  <c r="L618" i="14" s="1" a="1"/>
  <c r="L618" i="14" s="1"/>
  <c r="K619" i="14" a="1"/>
  <c r="K619" i="14" s="1"/>
  <c r="L619" i="14" s="1" a="1"/>
  <c r="L619" i="14" s="1"/>
  <c r="K620" i="14" a="1"/>
  <c r="K620" i="14" s="1"/>
  <c r="K621" i="14" a="1"/>
  <c r="K621" i="14" s="1"/>
  <c r="K622" i="14" a="1"/>
  <c r="K622" i="14"/>
  <c r="L622" i="14" s="1" a="1"/>
  <c r="L622" i="14" s="1"/>
  <c r="K623" i="14" a="1"/>
  <c r="K623" i="14" s="1"/>
  <c r="L623" i="14" s="1" a="1"/>
  <c r="L623" i="14" s="1"/>
  <c r="K624" i="14" a="1"/>
  <c r="K624" i="14" s="1"/>
  <c r="L624" i="14" s="1" a="1"/>
  <c r="L624" i="14" s="1"/>
  <c r="K625" i="14" a="1"/>
  <c r="K625" i="14" s="1"/>
  <c r="K626" i="14" a="1"/>
  <c r="K626" i="14" s="1"/>
  <c r="L626" i="14" s="1" a="1"/>
  <c r="K627" i="14" a="1"/>
  <c r="K627" i="14" s="1"/>
  <c r="K628" i="14" a="1"/>
  <c r="K628" i="14" s="1"/>
  <c r="K629" i="14" a="1"/>
  <c r="K629" i="14" s="1"/>
  <c r="L629" i="14" s="1" a="1"/>
  <c r="K630" i="14" a="1"/>
  <c r="K630" i="14" s="1"/>
  <c r="L630" i="14" s="1" a="1"/>
  <c r="L630" i="14" s="1"/>
  <c r="K631" i="14" a="1"/>
  <c r="K631" i="14" s="1"/>
  <c r="L631" i="14" s="1" a="1"/>
  <c r="L631" i="14" s="1"/>
  <c r="K632" i="14" a="1"/>
  <c r="K632" i="14" s="1"/>
  <c r="K633" i="14" a="1"/>
  <c r="K633" i="14" s="1"/>
  <c r="K634" i="14" a="1"/>
  <c r="K634" i="14" s="1"/>
  <c r="K635" i="14" a="1"/>
  <c r="K635" i="14" s="1"/>
  <c r="K636" i="14" a="1"/>
  <c r="K636" i="14" s="1"/>
  <c r="L636" i="14" s="1" a="1"/>
  <c r="K637" i="14" a="1"/>
  <c r="K637" i="14" s="1"/>
  <c r="L637" i="14" s="1" a="1"/>
  <c r="L637" i="14" s="1"/>
  <c r="K638" i="14" a="1"/>
  <c r="K638" i="14" s="1"/>
  <c r="K639" i="14" a="1"/>
  <c r="K639" i="14"/>
  <c r="L639" i="14" s="1" a="1"/>
  <c r="L639" i="14" s="1"/>
  <c r="K640" i="14" a="1"/>
  <c r="K640" i="14" s="1"/>
  <c r="L640" i="14" s="1" a="1"/>
  <c r="L640" i="14" s="1"/>
  <c r="K641" i="14" a="1"/>
  <c r="K641" i="14" s="1"/>
  <c r="L641" i="14" s="1" a="1"/>
  <c r="L641" i="14" s="1"/>
  <c r="K642" i="14" a="1"/>
  <c r="K642" i="14" s="1"/>
  <c r="L642" i="14" s="1" a="1"/>
  <c r="K643" i="14" a="1"/>
  <c r="K643" i="14" s="1"/>
  <c r="K644" i="14" a="1"/>
  <c r="K644" i="14" s="1"/>
  <c r="K645" i="14" a="1"/>
  <c r="K645" i="14" s="1"/>
  <c r="K646" i="14" a="1"/>
  <c r="K646" i="14"/>
  <c r="L646" i="14" s="1" a="1"/>
  <c r="L646" i="14" s="1"/>
  <c r="K647" i="14" a="1"/>
  <c r="K647" i="14" s="1"/>
  <c r="K648" i="14" a="1"/>
  <c r="K648" i="14" s="1"/>
  <c r="L648" i="14" s="1" a="1"/>
  <c r="L648" i="14" s="1"/>
  <c r="K649" i="14" a="1"/>
  <c r="K649" i="14" s="1"/>
  <c r="K650" i="14" a="1"/>
  <c r="K650" i="14" s="1"/>
  <c r="K651" i="14" a="1"/>
  <c r="K651" i="14" s="1"/>
  <c r="L651" i="14" s="1" a="1"/>
  <c r="L651" i="14" s="1"/>
  <c r="K652" i="14" a="1"/>
  <c r="K652" i="14" s="1"/>
  <c r="L652" i="14" s="1" a="1"/>
  <c r="L652" i="14" s="1"/>
  <c r="K653" i="14" a="1"/>
  <c r="K653" i="14" s="1"/>
  <c r="L653" i="14" s="1" a="1"/>
  <c r="L653" i="14" s="1"/>
  <c r="K654" i="14" a="1"/>
  <c r="K654" i="14" s="1"/>
  <c r="L654" i="14" s="1" a="1"/>
  <c r="L654" i="14" s="1"/>
  <c r="K655" i="14" a="1"/>
  <c r="K655" i="14" s="1"/>
  <c r="K656" i="14" a="1"/>
  <c r="K656" i="14" s="1"/>
  <c r="L656" i="14" s="1" a="1"/>
  <c r="L656" i="14" s="1"/>
  <c r="K657" i="14" a="1"/>
  <c r="K657" i="14" s="1"/>
  <c r="K658" i="14" a="1"/>
  <c r="K658" i="14" s="1"/>
  <c r="K659" i="14" a="1"/>
  <c r="K659" i="14" s="1"/>
  <c r="K660" i="14" a="1"/>
  <c r="K660" i="14" s="1"/>
  <c r="K661" i="14" a="1"/>
  <c r="K661" i="14" s="1"/>
  <c r="L661" i="14" s="1" a="1"/>
  <c r="L661" i="14" s="1"/>
  <c r="K662" i="14" a="1"/>
  <c r="K662" i="14" s="1"/>
  <c r="K663" i="14" a="1"/>
  <c r="K663" i="14" s="1"/>
  <c r="K664" i="14" a="1"/>
  <c r="K664" i="14" s="1"/>
  <c r="K665" i="14" a="1"/>
  <c r="K665" i="14" s="1"/>
  <c r="L665" i="14" s="1" a="1"/>
  <c r="L665" i="14" s="1"/>
  <c r="K666" i="14" a="1"/>
  <c r="K666" i="14" s="1"/>
  <c r="L666" i="14" s="1" a="1"/>
  <c r="L666" i="14" s="1"/>
  <c r="K667" i="14" a="1"/>
  <c r="K667" i="14" s="1"/>
  <c r="K668" i="14" a="1"/>
  <c r="K668" i="14" s="1"/>
  <c r="L668" i="14" s="1" a="1"/>
  <c r="L668" i="14" s="1"/>
  <c r="K669" i="14" a="1"/>
  <c r="K669" i="14" s="1"/>
  <c r="L669" i="14" s="1" a="1"/>
  <c r="L669" i="14" s="1"/>
  <c r="K670" i="14" a="1"/>
  <c r="K670" i="14" s="1"/>
  <c r="K671" i="14" a="1"/>
  <c r="K671" i="14" s="1"/>
  <c r="K672" i="14" a="1"/>
  <c r="K672" i="14" s="1"/>
  <c r="K673" i="14" a="1"/>
  <c r="K673" i="14" s="1"/>
  <c r="K674" i="14" a="1"/>
  <c r="K674" i="14" s="1"/>
  <c r="K675" i="14" a="1"/>
  <c r="K675" i="14" s="1"/>
  <c r="K676" i="14" a="1"/>
  <c r="K676" i="14" s="1"/>
  <c r="L676" i="14" s="1" a="1"/>
  <c r="L676" i="14" s="1"/>
  <c r="K677" i="14" a="1"/>
  <c r="K677" i="14" s="1"/>
  <c r="L677" i="14" s="1" a="1"/>
  <c r="K678" i="14" a="1"/>
  <c r="K678" i="14" s="1"/>
  <c r="K679" i="14" a="1"/>
  <c r="K679" i="14" s="1"/>
  <c r="L679" i="14" s="1" a="1"/>
  <c r="L679" i="14" s="1"/>
  <c r="K680" i="14" a="1"/>
  <c r="K680" i="14" s="1"/>
  <c r="L680" i="14" s="1" a="1"/>
  <c r="L680" i="14" s="1"/>
  <c r="K681" i="14" a="1"/>
  <c r="K681" i="14" s="1"/>
  <c r="K682" i="14" a="1"/>
  <c r="K682" i="14"/>
  <c r="L682" i="14" s="1" a="1"/>
  <c r="L682" i="14" s="1"/>
  <c r="K683" i="14" a="1"/>
  <c r="K683" i="14" s="1"/>
  <c r="K684" i="14" a="1"/>
  <c r="K684" i="14" s="1"/>
  <c r="L684" i="14" s="1" a="1"/>
  <c r="L684" i="14" s="1"/>
  <c r="K685" i="14" a="1"/>
  <c r="K685" i="14" s="1"/>
  <c r="L685" i="14" s="1" a="1"/>
  <c r="L685" i="14" s="1"/>
  <c r="K686" i="14" a="1"/>
  <c r="K686" i="14" s="1"/>
  <c r="L686" i="14" s="1" a="1"/>
  <c r="L686" i="14" s="1"/>
  <c r="K687" i="14" a="1"/>
  <c r="K687" i="14" s="1"/>
  <c r="K688" i="14" a="1"/>
  <c r="K688" i="14" s="1"/>
  <c r="K689" i="14" a="1"/>
  <c r="K689" i="14" s="1"/>
  <c r="K690" i="14" a="1"/>
  <c r="K690" i="14" s="1"/>
  <c r="K691" i="14" a="1"/>
  <c r="K691" i="14" s="1"/>
  <c r="L691" i="14" s="1" a="1"/>
  <c r="L691" i="14" s="1"/>
  <c r="K692" i="14" a="1"/>
  <c r="K692" i="14" s="1"/>
  <c r="L692" i="14" s="1" a="1"/>
  <c r="L692" i="14" s="1"/>
  <c r="K693" i="14" a="1"/>
  <c r="K693" i="14" s="1"/>
  <c r="K694" i="14" a="1"/>
  <c r="K694" i="14" s="1"/>
  <c r="K695" i="14" a="1"/>
  <c r="K695" i="14" s="1"/>
  <c r="L695" i="14" s="1" a="1"/>
  <c r="L695" i="14" s="1"/>
  <c r="K696" i="14" a="1"/>
  <c r="K696" i="14" s="1"/>
  <c r="L696" i="14" s="1" a="1"/>
  <c r="K697" i="14" a="1"/>
  <c r="K697" i="14" s="1"/>
  <c r="L697" i="14" s="1" a="1"/>
  <c r="L697" i="14" s="1"/>
  <c r="K698" i="14" a="1"/>
  <c r="K698" i="14" s="1"/>
  <c r="L698" i="14" s="1" a="1"/>
  <c r="L698" i="14" s="1"/>
  <c r="K699" i="14" a="1"/>
  <c r="K699" i="14" s="1"/>
  <c r="L699" i="14" s="1" a="1"/>
  <c r="L699" i="14" s="1"/>
  <c r="K700" i="14" a="1"/>
  <c r="K700" i="14" s="1"/>
  <c r="L700" i="14" s="1" a="1"/>
  <c r="L700" i="14" s="1"/>
  <c r="K701" i="14" a="1"/>
  <c r="K701" i="14" s="1"/>
  <c r="L701" i="14" s="1" a="1"/>
  <c r="L701" i="14" s="1"/>
  <c r="K702" i="14" a="1"/>
  <c r="K702" i="14" s="1"/>
  <c r="K703" i="14" a="1"/>
  <c r="K703" i="14" s="1"/>
  <c r="K704" i="14" a="1"/>
  <c r="K704" i="14" s="1"/>
  <c r="K705" i="14" a="1"/>
  <c r="K705" i="14" s="1"/>
  <c r="K706" i="14" a="1"/>
  <c r="K706" i="14" s="1"/>
  <c r="K707" i="14" a="1"/>
  <c r="K707" i="14" s="1"/>
  <c r="K708" i="14" a="1"/>
  <c r="K708" i="14" s="1"/>
  <c r="L708" i="14" s="1" a="1"/>
  <c r="L708" i="14" s="1"/>
  <c r="K709" i="14" a="1"/>
  <c r="K709" i="14" s="1"/>
  <c r="L709" i="14" s="1" a="1"/>
  <c r="L709" i="14" s="1"/>
  <c r="K710" i="14" a="1"/>
  <c r="K710" i="14" s="1"/>
  <c r="K711" i="14" a="1"/>
  <c r="K711" i="14" s="1"/>
  <c r="K712" i="14" a="1"/>
  <c r="K712" i="14" s="1"/>
  <c r="K713" i="14" a="1"/>
  <c r="K713" i="14"/>
  <c r="L713" i="14" s="1" a="1"/>
  <c r="L713" i="14" s="1"/>
  <c r="K714" i="14" a="1"/>
  <c r="K714" i="14" s="1"/>
  <c r="K715" i="14" a="1"/>
  <c r="K715" i="14" s="1"/>
  <c r="K716" i="14" a="1"/>
  <c r="K716" i="14" s="1"/>
  <c r="K717" i="14" a="1"/>
  <c r="K717" i="14" s="1"/>
  <c r="L717" i="14" s="1" a="1"/>
  <c r="L717" i="14" s="1"/>
  <c r="K718" i="14" a="1"/>
  <c r="K718" i="14" s="1"/>
  <c r="K719" i="14" a="1"/>
  <c r="K719" i="14" s="1"/>
  <c r="L719" i="14" s="1" a="1"/>
  <c r="K720" i="14" a="1"/>
  <c r="K720" i="14" s="1"/>
  <c r="L720" i="14" s="1" a="1"/>
  <c r="L720" i="14" s="1"/>
  <c r="K721" i="14" a="1"/>
  <c r="K721" i="14" s="1"/>
  <c r="L721" i="14" s="1" a="1"/>
  <c r="L721" i="14" s="1"/>
  <c r="K722" i="14" a="1"/>
  <c r="K722" i="14" s="1"/>
  <c r="K723" i="14" a="1"/>
  <c r="K723" i="14" s="1"/>
  <c r="L723" i="14" s="1" a="1"/>
  <c r="L723" i="14" s="1"/>
  <c r="K724" i="14" a="1"/>
  <c r="K724" i="14" s="1"/>
  <c r="L724" i="14" s="1" a="1"/>
  <c r="L724" i="14" s="1"/>
  <c r="K725" i="14" a="1"/>
  <c r="K725" i="14" s="1"/>
  <c r="K726" i="14" a="1"/>
  <c r="K726" i="14" s="1"/>
  <c r="L726" i="14" s="1" a="1"/>
  <c r="L726" i="14" s="1"/>
  <c r="K727" i="14" a="1"/>
  <c r="K727" i="14" s="1"/>
  <c r="L727" i="14" s="1" a="1"/>
  <c r="L727" i="14" s="1"/>
  <c r="K728" i="14" a="1"/>
  <c r="K728" i="14" s="1"/>
  <c r="L728" i="14" s="1" a="1"/>
  <c r="L728" i="14" s="1"/>
  <c r="K729" i="14" a="1"/>
  <c r="K729" i="14" s="1"/>
  <c r="L729" i="14" s="1" a="1"/>
  <c r="L729" i="14" s="1"/>
  <c r="K730" i="14" a="1"/>
  <c r="K730" i="14" s="1"/>
  <c r="L730" i="14" s="1" a="1"/>
  <c r="L730" i="14" s="1"/>
  <c r="K731" i="14" a="1"/>
  <c r="K731" i="14" s="1"/>
  <c r="L731" i="14" s="1" a="1"/>
  <c r="L731" i="14" s="1"/>
  <c r="K732" i="14" a="1"/>
  <c r="K732" i="14" s="1"/>
  <c r="K733" i="14" a="1"/>
  <c r="K733" i="14" s="1"/>
  <c r="L733" i="14" s="1" a="1"/>
  <c r="L733" i="14" s="1"/>
  <c r="K734" i="14" a="1"/>
  <c r="K734" i="14" s="1"/>
  <c r="K735" i="14" a="1"/>
  <c r="K735" i="14" s="1"/>
  <c r="K736" i="14" a="1"/>
  <c r="K736" i="14" s="1"/>
  <c r="K737" i="14" a="1"/>
  <c r="K737" i="14" s="1"/>
  <c r="K738" i="14" a="1"/>
  <c r="K738" i="14" s="1"/>
  <c r="L738" i="14" s="1" a="1"/>
  <c r="K739" i="14" a="1"/>
  <c r="K739" i="14" s="1"/>
  <c r="K740" i="14" a="1"/>
  <c r="K740" i="14" s="1"/>
  <c r="K741" i="14" a="1"/>
  <c r="K741" i="14" s="1"/>
  <c r="L741" i="14" s="1" a="1"/>
  <c r="L741" i="14" s="1"/>
  <c r="K742" i="14" a="1"/>
  <c r="K742" i="14" s="1"/>
  <c r="L742" i="14" s="1" a="1"/>
  <c r="L742" i="14" s="1"/>
  <c r="K743" i="14" a="1"/>
  <c r="K743" i="14" s="1"/>
  <c r="L743" i="14" s="1" a="1"/>
  <c r="L743" i="14" s="1"/>
  <c r="K744" i="14" a="1"/>
  <c r="K744" i="14" s="1"/>
  <c r="K745" i="14" a="1"/>
  <c r="K745" i="14" s="1"/>
  <c r="K746" i="14" a="1"/>
  <c r="K746" i="14" s="1"/>
  <c r="K747" i="14" a="1"/>
  <c r="K747" i="14" s="1"/>
  <c r="L747" i="14" s="1" a="1"/>
  <c r="L747" i="14" s="1"/>
  <c r="K748" i="14" a="1"/>
  <c r="K748" i="14" s="1"/>
  <c r="L748" i="14" s="1" a="1"/>
  <c r="L748" i="14" s="1"/>
  <c r="K749" i="14" a="1"/>
  <c r="K749" i="14" s="1"/>
  <c r="K750" i="14" a="1"/>
  <c r="K750" i="14" s="1"/>
  <c r="K751" i="14" a="1"/>
  <c r="K751" i="14" s="1"/>
  <c r="K752" i="14" a="1"/>
  <c r="K752" i="14" s="1"/>
  <c r="K753" i="14" a="1"/>
  <c r="K753" i="14" s="1"/>
  <c r="K754" i="14" a="1"/>
  <c r="K754" i="14" s="1"/>
  <c r="L754" i="14" s="1" a="1"/>
  <c r="L754" i="14" s="1"/>
  <c r="K755" i="14" a="1"/>
  <c r="K755" i="14" s="1"/>
  <c r="L755" i="14" s="1" a="1"/>
  <c r="L755" i="14" s="1"/>
  <c r="K756" i="14" a="1"/>
  <c r="K756" i="14" s="1"/>
  <c r="K757" i="14" a="1"/>
  <c r="K757" i="14" s="1"/>
  <c r="K758" i="14" a="1"/>
  <c r="K758" i="14" s="1"/>
  <c r="K759" i="14" a="1"/>
  <c r="K759" i="14" s="1"/>
  <c r="L759" i="14" s="1" a="1"/>
  <c r="L759" i="14" s="1"/>
  <c r="K760" i="14" a="1"/>
  <c r="K760" i="14" s="1"/>
  <c r="K761" i="14" a="1"/>
  <c r="K761" i="14" s="1"/>
  <c r="L761" i="14" s="1" a="1"/>
  <c r="L761" i="14" s="1"/>
  <c r="K762" i="14" a="1"/>
  <c r="K762" i="14" s="1"/>
  <c r="K763" i="14" a="1"/>
  <c r="K763" i="14" s="1"/>
  <c r="L763" i="14" s="1" a="1"/>
  <c r="L763" i="14" s="1"/>
  <c r="K764" i="14" a="1"/>
  <c r="K764" i="14" s="1"/>
  <c r="L764" i="14" s="1" a="1"/>
  <c r="L764" i="14" s="1"/>
  <c r="K765" i="14" a="1"/>
  <c r="K765" i="14" s="1"/>
  <c r="K766" i="14" a="1"/>
  <c r="K766" i="14" s="1"/>
  <c r="K767" i="14" a="1"/>
  <c r="K767" i="14" s="1"/>
  <c r="K768" i="14" a="1"/>
  <c r="K768" i="14" s="1"/>
  <c r="L768" i="14" s="1" a="1"/>
  <c r="L768" i="14" s="1"/>
  <c r="K769" i="14" a="1"/>
  <c r="K769" i="14" s="1"/>
  <c r="L769" i="14" s="1" a="1"/>
  <c r="K770" i="14" a="1"/>
  <c r="K770" i="14" s="1"/>
  <c r="L770" i="14" s="1" a="1"/>
  <c r="L770" i="14" s="1"/>
  <c r="K771" i="14" a="1"/>
  <c r="K771" i="14" s="1"/>
  <c r="K772" i="14" a="1"/>
  <c r="K772" i="14" s="1"/>
  <c r="K773" i="14" a="1"/>
  <c r="K773" i="14" s="1"/>
  <c r="K774" i="14" a="1"/>
  <c r="K774" i="14" s="1"/>
  <c r="K775" i="14" a="1"/>
  <c r="K775" i="14" s="1"/>
  <c r="K776" i="14" a="1"/>
  <c r="K776" i="14" s="1"/>
  <c r="L776" i="14" s="1" a="1"/>
  <c r="L776" i="14" s="1"/>
  <c r="K777" i="14" a="1"/>
  <c r="K777" i="14" s="1"/>
  <c r="L777" i="14" s="1" a="1"/>
  <c r="L777" i="14" s="1"/>
  <c r="K778" i="14" a="1"/>
  <c r="K778" i="14" s="1"/>
  <c r="L778" i="14" s="1" a="1"/>
  <c r="L778" i="14" s="1"/>
  <c r="K779" i="14" a="1"/>
  <c r="K779" i="14" s="1"/>
  <c r="K780" i="14" a="1"/>
  <c r="K780" i="14" s="1"/>
  <c r="K781" i="14" a="1"/>
  <c r="K781" i="14" s="1"/>
  <c r="L781" i="14" s="1" a="1"/>
  <c r="L781" i="14" s="1"/>
  <c r="K782" i="14" a="1"/>
  <c r="K782" i="14" s="1"/>
  <c r="L782" i="14" s="1" a="1"/>
  <c r="L782" i="14" s="1"/>
  <c r="K783" i="14" a="1"/>
  <c r="K783" i="14"/>
  <c r="L783" i="14" s="1" a="1"/>
  <c r="L783" i="14" s="1"/>
  <c r="K784" i="14" a="1"/>
  <c r="K784" i="14" s="1"/>
  <c r="K785" i="14" a="1"/>
  <c r="K785" i="14" s="1"/>
  <c r="L785" i="14" s="1" a="1"/>
  <c r="L785" i="14" s="1"/>
  <c r="K786" i="14" a="1"/>
  <c r="K786" i="14" s="1"/>
  <c r="L786" i="14" s="1" a="1"/>
  <c r="L786" i="14" s="1"/>
  <c r="K787" i="14" a="1"/>
  <c r="K787" i="14" s="1"/>
  <c r="K788" i="14" a="1"/>
  <c r="K788" i="14" s="1"/>
  <c r="K789" i="14" a="1"/>
  <c r="K789" i="14" s="1"/>
  <c r="L789" i="14" s="1" a="1"/>
  <c r="L789" i="14" s="1"/>
  <c r="K790" i="14" a="1"/>
  <c r="K790" i="14"/>
  <c r="L790" i="14" s="1" a="1"/>
  <c r="K791" i="14" a="1"/>
  <c r="K791" i="14" s="1"/>
  <c r="K792" i="14" a="1"/>
  <c r="K792" i="14" s="1"/>
  <c r="L792" i="14" s="1" a="1"/>
  <c r="K793" i="14" a="1"/>
  <c r="K793" i="14" s="1"/>
  <c r="L793" i="14" s="1" a="1"/>
  <c r="L793" i="14" s="1"/>
  <c r="K794" i="14" a="1"/>
  <c r="K794" i="14" s="1"/>
  <c r="K795" i="14" a="1"/>
  <c r="K795" i="14" s="1"/>
  <c r="L795" i="14" s="1" a="1"/>
  <c r="L795" i="14" s="1"/>
  <c r="K796" i="14" a="1"/>
  <c r="K796" i="14" s="1"/>
  <c r="L796" i="14" s="1" a="1"/>
  <c r="L796" i="14" s="1"/>
  <c r="K797" i="14" a="1"/>
  <c r="K797" i="14"/>
  <c r="L797" i="14" s="1" a="1"/>
  <c r="L797" i="14" s="1"/>
  <c r="K798" i="14" a="1"/>
  <c r="K798" i="14" s="1"/>
  <c r="L798" i="14" s="1" a="1"/>
  <c r="L798" i="14" s="1"/>
  <c r="K799" i="14" a="1"/>
  <c r="K799" i="14" s="1"/>
  <c r="K800" i="14" a="1"/>
  <c r="K800" i="14" s="1"/>
  <c r="K801" i="14" a="1"/>
  <c r="K801" i="14" s="1"/>
  <c r="K802" i="14" a="1"/>
  <c r="K802" i="14" s="1"/>
  <c r="L802" i="14" s="1" a="1"/>
  <c r="L802" i="14" s="1"/>
  <c r="K803" i="14" a="1"/>
  <c r="K803" i="14" s="1"/>
  <c r="K804" i="14" a="1"/>
  <c r="K804" i="14" s="1"/>
  <c r="K805" i="14" a="1"/>
  <c r="K805" i="14" s="1"/>
  <c r="L805" i="14" s="1" a="1"/>
  <c r="L805" i="14" s="1"/>
  <c r="K806" i="14" a="1"/>
  <c r="K806" i="14" s="1"/>
  <c r="K807" i="14" a="1"/>
  <c r="K807" i="14" s="1"/>
  <c r="K808" i="14" a="1"/>
  <c r="K808" i="14" s="1"/>
  <c r="K809" i="14" a="1"/>
  <c r="K809" i="14" s="1"/>
  <c r="L809" i="14" s="1" a="1"/>
  <c r="L809" i="14" s="1"/>
  <c r="K810" i="14" a="1"/>
  <c r="K810" i="14" s="1"/>
  <c r="L810" i="14" s="1" a="1"/>
  <c r="L810" i="14" s="1"/>
  <c r="K811" i="14" a="1"/>
  <c r="K811" i="14" s="1"/>
  <c r="L811" i="14" s="1" a="1"/>
  <c r="L811" i="14" s="1"/>
  <c r="K812" i="14" a="1"/>
  <c r="K812" i="14" s="1"/>
  <c r="K813" i="14" a="1"/>
  <c r="K813" i="14" s="1"/>
  <c r="L813" i="14" s="1" a="1"/>
  <c r="L813" i="14" s="1"/>
  <c r="K814" i="14" a="1"/>
  <c r="K814" i="14" s="1"/>
  <c r="K815" i="14" a="1"/>
  <c r="K815" i="14" s="1"/>
  <c r="L815" i="14" s="1" a="1"/>
  <c r="L815" i="14" s="1"/>
  <c r="K816" i="14" a="1"/>
  <c r="K816" i="14" s="1"/>
  <c r="L816" i="14" s="1" a="1"/>
  <c r="L816" i="14" s="1"/>
  <c r="K817" i="14" a="1"/>
  <c r="K817" i="14" s="1"/>
  <c r="L817" i="14" s="1" a="1"/>
  <c r="L817" i="14" s="1"/>
  <c r="K818" i="14" a="1"/>
  <c r="K818" i="14" s="1"/>
  <c r="L818" i="14" s="1" a="1"/>
  <c r="L818" i="14" s="1"/>
  <c r="K819" i="14" a="1"/>
  <c r="K819" i="14"/>
  <c r="L819" i="14" s="1" a="1"/>
  <c r="K820" i="14" a="1"/>
  <c r="K820" i="14" s="1"/>
  <c r="L820" i="14" s="1" a="1"/>
  <c r="L820" i="14" s="1"/>
  <c r="K821" i="14" a="1"/>
  <c r="K821" i="14" s="1"/>
  <c r="L821" i="14" s="1" a="1"/>
  <c r="L821" i="14" s="1"/>
  <c r="K822" i="14" a="1"/>
  <c r="K822" i="14" s="1"/>
  <c r="L822" i="14" s="1" a="1"/>
  <c r="K823" i="14" a="1"/>
  <c r="K823" i="14" s="1"/>
  <c r="L823" i="14" s="1" a="1"/>
  <c r="L823" i="14" s="1"/>
  <c r="K824" i="14" a="1"/>
  <c r="K824" i="14" s="1"/>
  <c r="K825" i="14" a="1"/>
  <c r="K825" i="14" s="1"/>
  <c r="L825" i="14" s="1" a="1"/>
  <c r="L825" i="14" s="1"/>
  <c r="K826" i="14" a="1"/>
  <c r="K826" i="14"/>
  <c r="K827" i="14" a="1"/>
  <c r="K827" i="14" s="1"/>
  <c r="L827" i="14" s="1" a="1"/>
  <c r="L827" i="14" s="1"/>
  <c r="K828" i="14" a="1"/>
  <c r="K828" i="14" s="1"/>
  <c r="K829" i="14" a="1"/>
  <c r="K829" i="14" s="1"/>
  <c r="K830" i="14" a="1"/>
  <c r="K830" i="14" s="1"/>
  <c r="K831" i="14" a="1"/>
  <c r="K831" i="14"/>
  <c r="K832" i="14" a="1"/>
  <c r="K832" i="14" s="1"/>
  <c r="K833" i="14" a="1"/>
  <c r="K833" i="14" s="1"/>
  <c r="L833" i="14" s="1" a="1"/>
  <c r="L833" i="14" s="1"/>
  <c r="K834" i="14" a="1"/>
  <c r="K834" i="14" s="1"/>
  <c r="L834" i="14" s="1" a="1"/>
  <c r="K835" i="14" a="1"/>
  <c r="K835" i="14" s="1"/>
  <c r="K836" i="14" a="1"/>
  <c r="K836" i="14" s="1"/>
  <c r="K837" i="14" a="1"/>
  <c r="K837" i="14" s="1"/>
  <c r="K838" i="14" a="1"/>
  <c r="K838" i="14"/>
  <c r="L838" i="14" s="1" a="1"/>
  <c r="K839" i="14" a="1"/>
  <c r="K839" i="14" s="1"/>
  <c r="K840" i="14" a="1"/>
  <c r="K840" i="14" s="1"/>
  <c r="K841" i="14" a="1"/>
  <c r="K841" i="14" s="1"/>
  <c r="L841" i="14" s="1" a="1"/>
  <c r="L841" i="14" s="1"/>
  <c r="K842" i="14" a="1"/>
  <c r="K842" i="14" s="1"/>
  <c r="L842" i="14" s="1" a="1"/>
  <c r="L842" i="14" s="1"/>
  <c r="K843" i="14" a="1"/>
  <c r="K843" i="14" s="1"/>
  <c r="L843" i="14" s="1" a="1"/>
  <c r="L843" i="14" s="1"/>
  <c r="K844" i="14" a="1"/>
  <c r="K844" i="14" s="1"/>
  <c r="K845" i="14" a="1"/>
  <c r="K845" i="14" s="1"/>
  <c r="L845" i="14" s="1" a="1"/>
  <c r="L845" i="14" s="1"/>
  <c r="K846" i="14" a="1"/>
  <c r="K846" i="14" s="1"/>
  <c r="L846" i="14" s="1" a="1"/>
  <c r="L846" i="14" s="1"/>
  <c r="K847" i="14" a="1"/>
  <c r="K847" i="14" s="1"/>
  <c r="L847" i="14" s="1" a="1"/>
  <c r="L847" i="14" s="1"/>
  <c r="K848" i="14" a="1"/>
  <c r="K848" i="14" s="1"/>
  <c r="K849" i="14" a="1"/>
  <c r="K849" i="14" s="1"/>
  <c r="L849" i="14" s="1" a="1"/>
  <c r="L849" i="14" s="1"/>
  <c r="K850" i="14" a="1"/>
  <c r="K850" i="14"/>
  <c r="K851" i="14" a="1"/>
  <c r="K851" i="14" s="1"/>
  <c r="K852" i="14" a="1"/>
  <c r="K852" i="14" s="1"/>
  <c r="K853" i="14" a="1"/>
  <c r="K853" i="14" s="1"/>
  <c r="L853" i="14" s="1" a="1"/>
  <c r="L853" i="14" s="1"/>
  <c r="K854" i="14" a="1"/>
  <c r="K854" i="14" s="1"/>
  <c r="K855" i="14" a="1"/>
  <c r="K855" i="14" s="1"/>
  <c r="L855" i="14" s="1" a="1"/>
  <c r="L855" i="14" s="1"/>
  <c r="K856" i="14" a="1"/>
  <c r="K856" i="14" s="1"/>
  <c r="L856" i="14" s="1" a="1"/>
  <c r="L856" i="14" s="1"/>
  <c r="K857" i="14" a="1"/>
  <c r="K857" i="14" s="1"/>
  <c r="L857" i="14" s="1" a="1"/>
  <c r="L857" i="14" s="1"/>
  <c r="K858" i="14" a="1"/>
  <c r="K858" i="14" s="1"/>
  <c r="L858" i="14" s="1" a="1"/>
  <c r="K859" i="14" a="1"/>
  <c r="K859" i="14"/>
  <c r="K860" i="14" a="1"/>
  <c r="K860" i="14" s="1"/>
  <c r="K861" i="14" a="1"/>
  <c r="K861" i="14"/>
  <c r="K862" i="14" a="1"/>
  <c r="K862" i="14" s="1"/>
  <c r="L862" i="14" s="1" a="1"/>
  <c r="L862" i="14" s="1"/>
  <c r="K863" i="14" a="1"/>
  <c r="K863" i="14" s="1"/>
  <c r="L863" i="14" s="1" a="1"/>
  <c r="L863" i="14" s="1"/>
  <c r="K864" i="14" a="1"/>
  <c r="K864" i="14" s="1"/>
  <c r="L864" i="14" s="1" a="1"/>
  <c r="L864" i="14" s="1"/>
  <c r="K865" i="14" a="1"/>
  <c r="K865" i="14" s="1"/>
  <c r="K866" i="14" a="1"/>
  <c r="K866" i="14" s="1"/>
  <c r="K867" i="14" a="1"/>
  <c r="K867" i="14" s="1"/>
  <c r="K868" i="14" a="1"/>
  <c r="K868" i="14" s="1"/>
  <c r="K869" i="14" a="1"/>
  <c r="K869" i="14" s="1"/>
  <c r="K870" i="14" a="1"/>
  <c r="K870" i="14" s="1"/>
  <c r="L870" i="14" s="1" a="1"/>
  <c r="L870" i="14" s="1"/>
  <c r="K871" i="14" a="1"/>
  <c r="K871" i="14" s="1"/>
  <c r="K872" i="14" a="1"/>
  <c r="K872" i="14" s="1"/>
  <c r="K873" i="14" a="1"/>
  <c r="K873" i="14" s="1"/>
  <c r="L873" i="14" s="1" a="1"/>
  <c r="L873" i="14" s="1"/>
  <c r="K874" i="14" a="1"/>
  <c r="K874" i="14" s="1"/>
  <c r="L874" i="14" s="1" a="1"/>
  <c r="K875" i="14" a="1"/>
  <c r="K875" i="14" s="1"/>
  <c r="K876" i="14" a="1"/>
  <c r="K876" i="14" s="1"/>
  <c r="K877" i="14" a="1"/>
  <c r="K877" i="14" s="1"/>
  <c r="K878" i="14" a="1"/>
  <c r="K878" i="14" s="1"/>
  <c r="L878" i="14" s="1" a="1"/>
  <c r="L878" i="14" s="1"/>
  <c r="K879" i="14" a="1"/>
  <c r="K879" i="14" s="1"/>
  <c r="K880" i="14" a="1"/>
  <c r="K880" i="14" s="1"/>
  <c r="K881" i="14" a="1"/>
  <c r="K881" i="14" s="1"/>
  <c r="L881" i="14" s="1" a="1"/>
  <c r="L881" i="14" s="1"/>
  <c r="K882" i="14" a="1"/>
  <c r="K882" i="14" s="1"/>
  <c r="K883" i="14" a="1"/>
  <c r="K883" i="14" s="1"/>
  <c r="K884" i="14" a="1"/>
  <c r="K884" i="14" s="1"/>
  <c r="K885" i="14" a="1"/>
  <c r="K885" i="14" s="1"/>
  <c r="L885" i="14" s="1" a="1"/>
  <c r="L885" i="14" s="1"/>
  <c r="K886" i="14" a="1"/>
  <c r="K886" i="14" s="1"/>
  <c r="K887" i="14" a="1"/>
  <c r="K887" i="14" s="1"/>
  <c r="K888" i="14" a="1"/>
  <c r="K888" i="14" s="1"/>
  <c r="L888" i="14" s="1" a="1"/>
  <c r="L888" i="14" s="1"/>
  <c r="K889" i="14" a="1"/>
  <c r="K889" i="14" s="1"/>
  <c r="K890" i="14" a="1"/>
  <c r="K890" i="14" s="1"/>
  <c r="K891" i="14" a="1"/>
  <c r="K891" i="14" s="1"/>
  <c r="K892" i="14" a="1"/>
  <c r="K892" i="14" s="1"/>
  <c r="K893" i="14" a="1"/>
  <c r="K893" i="14" s="1"/>
  <c r="K894" i="14" a="1"/>
  <c r="K894" i="14" s="1"/>
  <c r="L894" i="14" s="1" a="1"/>
  <c r="K895" i="14" a="1"/>
  <c r="K895" i="14" s="1"/>
  <c r="K896" i="14" a="1"/>
  <c r="K896" i="14" s="1"/>
  <c r="L896" i="14" s="1" a="1"/>
  <c r="L896" i="14" s="1"/>
  <c r="K897" i="14" a="1"/>
  <c r="K897" i="14" s="1"/>
  <c r="K898" i="14" a="1"/>
  <c r="K898" i="14" s="1"/>
  <c r="L898" i="14" s="1" a="1"/>
  <c r="L898" i="14" s="1"/>
  <c r="K899" i="14" a="1"/>
  <c r="K899" i="14" s="1"/>
  <c r="L899" i="14" s="1" a="1"/>
  <c r="L899" i="14" s="1"/>
  <c r="K900" i="14" a="1"/>
  <c r="K900" i="14" s="1"/>
  <c r="L900" i="14" s="1" a="1"/>
  <c r="L900" i="14" s="1"/>
  <c r="K901" i="14" a="1"/>
  <c r="K901" i="14" s="1"/>
  <c r="L901" i="14" s="1" a="1"/>
  <c r="L901" i="14" s="1"/>
  <c r="K902" i="14" a="1"/>
  <c r="K902" i="14" s="1"/>
  <c r="L902" i="14" s="1" a="1"/>
  <c r="L902" i="14" s="1"/>
  <c r="K903" i="14" a="1"/>
  <c r="K903" i="14" s="1"/>
  <c r="L903" i="14" s="1" a="1"/>
  <c r="L903" i="14" s="1"/>
  <c r="K904" i="14" a="1"/>
  <c r="K904" i="14" s="1"/>
  <c r="K905" i="14" a="1"/>
  <c r="K905" i="14" s="1"/>
  <c r="L905" i="14" s="1" a="1"/>
  <c r="L905" i="14" s="1"/>
  <c r="K906" i="14" a="1"/>
  <c r="K906" i="14" s="1"/>
  <c r="L906" i="14" s="1" a="1"/>
  <c r="L906" i="14" s="1"/>
  <c r="K907" i="14" a="1"/>
  <c r="K907" i="14" s="1"/>
  <c r="L907" i="14" s="1" a="1"/>
  <c r="L907" i="14" s="1"/>
  <c r="K908" i="14" a="1"/>
  <c r="K908" i="14" s="1"/>
  <c r="L908" i="14" s="1" a="1"/>
  <c r="L908" i="14" s="1"/>
  <c r="K909" i="14" a="1"/>
  <c r="K909" i="14" s="1"/>
  <c r="L909" i="14" s="1" a="1"/>
  <c r="L909" i="14" s="1"/>
  <c r="K910" i="14" a="1"/>
  <c r="K910" i="14" s="1"/>
  <c r="L910" i="14" s="1" a="1"/>
  <c r="L910" i="14" s="1"/>
  <c r="K911" i="14" a="1"/>
  <c r="K911" i="14" s="1"/>
  <c r="L911" i="14" s="1" a="1"/>
  <c r="L911" i="14" s="1"/>
  <c r="K912" i="14" a="1"/>
  <c r="K912" i="14" s="1"/>
  <c r="L912" i="14" s="1" a="1"/>
  <c r="L912" i="14" s="1"/>
  <c r="K913" i="14" a="1"/>
  <c r="K913" i="14" s="1"/>
  <c r="K914" i="14" a="1"/>
  <c r="K914" i="14" s="1"/>
  <c r="K915" i="14" a="1"/>
  <c r="K915" i="14" s="1"/>
  <c r="L915" i="14" s="1" a="1"/>
  <c r="L915" i="14" s="1"/>
  <c r="K916" i="14" a="1"/>
  <c r="K916" i="14" s="1"/>
  <c r="L916" i="14" s="1" a="1"/>
  <c r="L916" i="14" s="1"/>
  <c r="K917" i="14" a="1"/>
  <c r="K917" i="14" s="1"/>
  <c r="K918" i="14" a="1"/>
  <c r="K918" i="14" s="1"/>
  <c r="K919" i="14" a="1"/>
  <c r="K919" i="14" s="1"/>
  <c r="L919" i="14" s="1" a="1"/>
  <c r="L919" i="14" s="1"/>
  <c r="K920" i="14" a="1"/>
  <c r="K920" i="14" s="1"/>
  <c r="K921" i="14" a="1"/>
  <c r="K921" i="14" s="1"/>
  <c r="L921" i="14" s="1" a="1"/>
  <c r="L921" i="14" s="1"/>
  <c r="K922" i="14" a="1"/>
  <c r="K922" i="14" s="1"/>
  <c r="K923" i="14" a="1"/>
  <c r="K923" i="14" s="1"/>
  <c r="L923" i="14" s="1" a="1"/>
  <c r="L923" i="14" s="1"/>
  <c r="K924" i="14" a="1"/>
  <c r="K924" i="14" s="1"/>
  <c r="L924" i="14" s="1" a="1"/>
  <c r="L924" i="14" s="1"/>
  <c r="K925" i="14" a="1"/>
  <c r="K925" i="14" s="1"/>
  <c r="L925" i="14" s="1" a="1"/>
  <c r="L925" i="14" s="1"/>
  <c r="K926" i="14" a="1"/>
  <c r="K926" i="14" s="1"/>
  <c r="K927" i="14" a="1"/>
  <c r="K927" i="14" s="1"/>
  <c r="K928" i="14" a="1"/>
  <c r="K928" i="14" s="1"/>
  <c r="K929" i="14" a="1"/>
  <c r="K929" i="14" s="1"/>
  <c r="K930" i="14" a="1"/>
  <c r="K930" i="14"/>
  <c r="L930" i="14" s="1" a="1"/>
  <c r="L930" i="14" s="1"/>
  <c r="K931" i="14" a="1"/>
  <c r="K931" i="14" s="1"/>
  <c r="K932" i="14" a="1"/>
  <c r="K932" i="14" s="1"/>
  <c r="L932" i="14" s="1" a="1"/>
  <c r="L932" i="14" s="1"/>
  <c r="K933" i="14" a="1"/>
  <c r="K933" i="14" s="1"/>
  <c r="L933" i="14" s="1" a="1"/>
  <c r="L933" i="14" s="1"/>
  <c r="K934" i="14" a="1"/>
  <c r="K934" i="14" s="1"/>
  <c r="K935" i="14" a="1"/>
  <c r="K935" i="14" s="1"/>
  <c r="K936" i="14" a="1"/>
  <c r="K936" i="14" s="1"/>
  <c r="K937" i="14" a="1"/>
  <c r="K937" i="14" s="1"/>
  <c r="L937" i="14" s="1" a="1"/>
  <c r="L937" i="14" s="1"/>
  <c r="K938" i="14" a="1"/>
  <c r="K938" i="14" s="1"/>
  <c r="L938" i="14" s="1" a="1"/>
  <c r="L938" i="14" s="1"/>
  <c r="K939" i="14" a="1"/>
  <c r="K939" i="14"/>
  <c r="L939" i="14" s="1" a="1"/>
  <c r="L939" i="14" s="1"/>
  <c r="K940" i="14" a="1"/>
  <c r="K940" i="14" s="1"/>
  <c r="K941" i="14" a="1"/>
  <c r="K941" i="14" s="1"/>
  <c r="K942" i="14" a="1"/>
  <c r="K942" i="14" s="1"/>
  <c r="K943" i="14" a="1"/>
  <c r="K943" i="14" s="1"/>
  <c r="K944" i="14" a="1"/>
  <c r="K944" i="14" s="1"/>
  <c r="K945" i="14" a="1"/>
  <c r="K945" i="14" s="1"/>
  <c r="L945" i="14" s="1" a="1"/>
  <c r="L945" i="14" s="1"/>
  <c r="K946" i="14" a="1"/>
  <c r="K946" i="14" s="1"/>
  <c r="K947" i="14" a="1"/>
  <c r="K947" i="14" s="1"/>
  <c r="L947" i="14" s="1" a="1"/>
  <c r="L947" i="14" s="1"/>
  <c r="K948" i="14" a="1"/>
  <c r="K948" i="14" s="1"/>
  <c r="L948" i="14" s="1" a="1"/>
  <c r="K949" i="14" a="1"/>
  <c r="K949" i="14" s="1"/>
  <c r="K950" i="14" a="1"/>
  <c r="K950" i="14" s="1"/>
  <c r="L950" i="14" s="1" a="1"/>
  <c r="K951" i="14" a="1"/>
  <c r="K951" i="14" s="1"/>
  <c r="K952" i="14" a="1"/>
  <c r="K952" i="14" s="1"/>
  <c r="L952" i="14" s="1" a="1"/>
  <c r="L952" i="14" s="1"/>
  <c r="K953" i="14" a="1"/>
  <c r="K953" i="14" s="1"/>
  <c r="L953" i="14" s="1" a="1"/>
  <c r="L953" i="14" s="1"/>
  <c r="K954" i="14" a="1"/>
  <c r="K954" i="14" s="1"/>
  <c r="L954" i="14" s="1" a="1"/>
  <c r="L954" i="14" s="1"/>
  <c r="K955" i="14" a="1"/>
  <c r="K955" i="14" s="1"/>
  <c r="L955" i="14" s="1" a="1"/>
  <c r="L955" i="14" s="1"/>
  <c r="K956" i="14" a="1"/>
  <c r="K956" i="14" s="1"/>
  <c r="K957" i="14" a="1"/>
  <c r="K957" i="14" s="1"/>
  <c r="L957" i="14" s="1" a="1"/>
  <c r="K958" i="14" a="1"/>
  <c r="K958" i="14"/>
  <c r="L958" i="14" s="1" a="1"/>
  <c r="K959" i="14" a="1"/>
  <c r="K959" i="14" s="1"/>
  <c r="L959" i="14" s="1" a="1"/>
  <c r="L959" i="14" s="1"/>
  <c r="K960" i="14" a="1"/>
  <c r="K960" i="14" s="1"/>
  <c r="L960" i="14" s="1" a="1"/>
  <c r="L960" i="14" s="1"/>
  <c r="K961" i="14" a="1"/>
  <c r="K961" i="14" s="1"/>
  <c r="L961" i="14" s="1" a="1"/>
  <c r="L961" i="14" s="1"/>
  <c r="K962" i="14" a="1"/>
  <c r="K962" i="14" s="1"/>
  <c r="K963" i="14" a="1"/>
  <c r="K963" i="14" s="1"/>
  <c r="L963" i="14" s="1" a="1"/>
  <c r="L963" i="14" s="1"/>
  <c r="K964" i="14" a="1"/>
  <c r="K964" i="14" s="1"/>
  <c r="L964" i="14" s="1" a="1"/>
  <c r="L964" i="14" s="1"/>
  <c r="K965" i="14" a="1"/>
  <c r="K965" i="14" s="1"/>
  <c r="L965" i="14" s="1" a="1"/>
  <c r="L965" i="14" s="1"/>
  <c r="K966" i="14" a="1"/>
  <c r="K966" i="14" s="1"/>
  <c r="L966" i="14" s="1" a="1"/>
  <c r="L966" i="14" s="1"/>
  <c r="K967" i="14" a="1"/>
  <c r="K967" i="14" s="1"/>
  <c r="L967" i="14" s="1" a="1"/>
  <c r="L967" i="14" s="1"/>
  <c r="K968" i="14" a="1"/>
  <c r="K968" i="14" s="1"/>
  <c r="K969" i="14" a="1"/>
  <c r="K969" i="14" s="1"/>
  <c r="L969" i="14" s="1" a="1"/>
  <c r="L969" i="14" s="1"/>
  <c r="K970" i="14" a="1"/>
  <c r="K970" i="14" s="1"/>
  <c r="L970" i="14" s="1" a="1"/>
  <c r="L970" i="14" s="1"/>
  <c r="K971" i="14" a="1"/>
  <c r="K971" i="14" s="1"/>
  <c r="L971" i="14" s="1" a="1"/>
  <c r="L971" i="14" s="1"/>
  <c r="K972" i="14" a="1"/>
  <c r="K972" i="14" s="1"/>
  <c r="L972" i="14" s="1" a="1"/>
  <c r="L972" i="14" s="1"/>
  <c r="K973" i="14" a="1"/>
  <c r="K973" i="14" s="1"/>
  <c r="K974" i="14" a="1"/>
  <c r="K974" i="14" s="1"/>
  <c r="L974" i="14" s="1" a="1"/>
  <c r="L974" i="14" s="1"/>
  <c r="K975" i="14" a="1"/>
  <c r="K975" i="14" s="1"/>
  <c r="L975" i="14" s="1" a="1"/>
  <c r="L975" i="14" s="1"/>
  <c r="K976" i="14" a="1"/>
  <c r="K976" i="14" s="1"/>
  <c r="K977" i="14" a="1"/>
  <c r="K977" i="14" s="1"/>
  <c r="L977" i="14" s="1" a="1"/>
  <c r="L977" i="14" s="1"/>
  <c r="K978" i="14" a="1"/>
  <c r="K978" i="14"/>
  <c r="K979" i="14" a="1"/>
  <c r="K979" i="14" s="1"/>
  <c r="K980" i="14" a="1"/>
  <c r="K980" i="14" s="1"/>
  <c r="L980" i="14" s="1" a="1"/>
  <c r="L980" i="14" s="1"/>
  <c r="K981" i="14" a="1"/>
  <c r="K981" i="14" s="1"/>
  <c r="L981" i="14" s="1" a="1"/>
  <c r="L981" i="14" s="1"/>
  <c r="K982" i="14" a="1"/>
  <c r="K982" i="14" s="1"/>
  <c r="L982" i="14" s="1" a="1"/>
  <c r="L982" i="14" s="1"/>
  <c r="K983" i="14" a="1"/>
  <c r="K983" i="14" s="1"/>
  <c r="L983" i="14" s="1" a="1"/>
  <c r="L983" i="14" s="1"/>
  <c r="K984" i="14" a="1"/>
  <c r="K984" i="14" s="1"/>
  <c r="K985" i="14" a="1"/>
  <c r="K985" i="14" s="1"/>
  <c r="L985" i="14" s="1" a="1"/>
  <c r="L985" i="14" s="1"/>
  <c r="K986" i="14" a="1"/>
  <c r="K986" i="14" s="1"/>
  <c r="K987" i="14" a="1"/>
  <c r="K987" i="14" s="1"/>
  <c r="K988" i="14" a="1"/>
  <c r="K988" i="14" s="1"/>
  <c r="L988" i="14" s="1" a="1"/>
  <c r="L988" i="14" s="1"/>
  <c r="K989" i="14" a="1"/>
  <c r="K989" i="14" s="1"/>
  <c r="L989" i="14" s="1" a="1"/>
  <c r="L989" i="14" s="1"/>
  <c r="K990" i="14" a="1"/>
  <c r="K990" i="14" s="1"/>
  <c r="L990" i="14" s="1" a="1"/>
  <c r="L990" i="14" s="1"/>
  <c r="K991" i="14" a="1"/>
  <c r="K991" i="14" s="1"/>
  <c r="K992" i="14" a="1"/>
  <c r="K992" i="14" s="1"/>
  <c r="K993" i="14" a="1"/>
  <c r="K993" i="14" s="1"/>
  <c r="L993" i="14" s="1" a="1"/>
  <c r="L993" i="14" s="1"/>
  <c r="K994" i="14" a="1"/>
  <c r="K994" i="14" s="1"/>
  <c r="K995" i="14" a="1"/>
  <c r="K995" i="14" s="1"/>
  <c r="L995" i="14" s="1" a="1"/>
  <c r="L995" i="14" s="1"/>
  <c r="K996" i="14" a="1"/>
  <c r="K996" i="14" s="1"/>
  <c r="L996" i="14" s="1" a="1"/>
  <c r="L996" i="14" s="1"/>
  <c r="K997" i="14" a="1"/>
  <c r="K997" i="14" s="1"/>
  <c r="K998" i="14" a="1"/>
  <c r="K998" i="14" s="1"/>
  <c r="L998" i="14" s="1" a="1"/>
  <c r="L998" i="14" s="1"/>
  <c r="K999" i="14" a="1"/>
  <c r="K999" i="14" s="1"/>
  <c r="K1000" i="14" a="1"/>
  <c r="K1000" i="14" s="1"/>
  <c r="L1000" i="14" s="1" a="1"/>
  <c r="L1000" i="14" s="1"/>
  <c r="K1001" i="14" a="1"/>
  <c r="K1001" i="14" s="1"/>
  <c r="L1001" i="14" s="1" a="1"/>
  <c r="L1001" i="14" s="1"/>
  <c r="K1002" i="14" a="1"/>
  <c r="K1002" i="14" s="1"/>
  <c r="L1002" i="14" s="1" a="1"/>
  <c r="L1002" i="14" s="1"/>
  <c r="K1003" i="14" a="1"/>
  <c r="K1003" i="14" s="1"/>
  <c r="K1004" i="14" a="1"/>
  <c r="K1004" i="14" s="1"/>
  <c r="L1004" i="14" s="1" a="1"/>
  <c r="L1004" i="14" s="1"/>
  <c r="K1005" i="14" a="1"/>
  <c r="K1005" i="14"/>
  <c r="L1005" i="14" s="1" a="1"/>
  <c r="L1005" i="14" s="1"/>
  <c r="K1006" i="14" a="1"/>
  <c r="K1006" i="14" s="1"/>
  <c r="L1006" i="14" s="1" a="1"/>
  <c r="L1006" i="14" s="1"/>
  <c r="K1007" i="14" a="1"/>
  <c r="K1007" i="14" s="1"/>
  <c r="L1007" i="14" s="1" a="1"/>
  <c r="L1007" i="14" s="1"/>
  <c r="K1008" i="14" a="1"/>
  <c r="K1008" i="14" s="1"/>
  <c r="L1008" i="14" s="1" a="1"/>
  <c r="L1008" i="14" s="1"/>
  <c r="K1009" i="14" a="1"/>
  <c r="K1009" i="14" s="1"/>
  <c r="L1009" i="14" s="1" a="1"/>
  <c r="L1009" i="14" s="1"/>
  <c r="K1010" i="14" a="1"/>
  <c r="K1010" i="14" s="1"/>
  <c r="L1010" i="14" s="1" a="1"/>
  <c r="L1010" i="14" s="1"/>
  <c r="K1011" i="14" a="1"/>
  <c r="K1011" i="14" s="1"/>
  <c r="L1011" i="14" s="1" a="1"/>
  <c r="L1011" i="14" s="1"/>
  <c r="K1012" i="14" a="1"/>
  <c r="K1012" i="14" s="1"/>
  <c r="K1013" i="14" a="1"/>
  <c r="K1013" i="14" s="1"/>
  <c r="L1013" i="14" s="1" a="1"/>
  <c r="L1013" i="14" s="1"/>
  <c r="K1014" i="14" a="1"/>
  <c r="K1014" i="14" s="1"/>
  <c r="L1014" i="14" s="1" a="1"/>
  <c r="L1014" i="14" s="1"/>
  <c r="K1015" i="14" a="1"/>
  <c r="K1015" i="14" s="1"/>
  <c r="L1015" i="14" s="1" a="1"/>
  <c r="L1015" i="14" s="1"/>
  <c r="K1016" i="14" a="1"/>
  <c r="K1016" i="14" s="1"/>
  <c r="K1017" i="14" a="1"/>
  <c r="K1017" i="14" s="1"/>
  <c r="K1018" i="14" a="1"/>
  <c r="K1018" i="14" s="1"/>
  <c r="L1018" i="14" s="1" a="1"/>
  <c r="L1018" i="14" s="1"/>
  <c r="K1019" i="14" a="1"/>
  <c r="K1019" i="14" s="1"/>
  <c r="K1020" i="14" a="1"/>
  <c r="K1020" i="14" s="1"/>
  <c r="K1021" i="14" a="1"/>
  <c r="K1021" i="14" s="1"/>
  <c r="L1021" i="14" s="1" a="1"/>
  <c r="L1021" i="14" s="1"/>
  <c r="K1022" i="14" a="1"/>
  <c r="K1022" i="14" s="1"/>
  <c r="K1023" i="14" a="1"/>
  <c r="K1023" i="14" s="1"/>
  <c r="L1023" i="14" s="1" a="1"/>
  <c r="L1023" i="14" s="1"/>
  <c r="K1024" i="14" a="1"/>
  <c r="K1024" i="14" s="1"/>
  <c r="L1024" i="14" s="1" a="1"/>
  <c r="L1024" i="14" s="1"/>
  <c r="K1025" i="14" a="1"/>
  <c r="K1025" i="14" s="1"/>
  <c r="L1025" i="14" s="1" a="1"/>
  <c r="K1026" i="14" a="1"/>
  <c r="K1026" i="14" s="1"/>
  <c r="L1026" i="14" s="1" a="1"/>
  <c r="K1027" i="14" a="1"/>
  <c r="K1027" i="14" s="1"/>
  <c r="L1027" i="14" s="1" a="1"/>
  <c r="K1028" i="14" a="1"/>
  <c r="K1028" i="14" s="1"/>
  <c r="K1029" i="14" a="1"/>
  <c r="K1029" i="14" s="1"/>
  <c r="K1030" i="14" a="1"/>
  <c r="K1030" i="14" s="1"/>
  <c r="L1030" i="14" s="1" a="1"/>
  <c r="L1030" i="14" s="1"/>
  <c r="K1031" i="14" a="1"/>
  <c r="K1031" i="14" s="1"/>
  <c r="L1031" i="14" s="1" a="1"/>
  <c r="L1031" i="14" s="1"/>
  <c r="K1032" i="14" a="1"/>
  <c r="K1032" i="14" s="1"/>
  <c r="L1032" i="14" s="1" a="1"/>
  <c r="L1032" i="14" s="1"/>
  <c r="K1033" i="14" a="1"/>
  <c r="K1033" i="14" s="1"/>
  <c r="L1033" i="14" s="1" a="1"/>
  <c r="L1033" i="14" s="1"/>
  <c r="K1034" i="14" a="1"/>
  <c r="K1034" i="14" s="1"/>
  <c r="L1034" i="14" s="1" a="1"/>
  <c r="K1035" i="14" a="1"/>
  <c r="K1035" i="14" s="1"/>
  <c r="L1035" i="14" s="1" a="1"/>
  <c r="L1035" i="14" s="1"/>
  <c r="K1036" i="14" a="1"/>
  <c r="K1036" i="14" s="1"/>
  <c r="K1037" i="14" a="1"/>
  <c r="K1037" i="14" s="1"/>
  <c r="K1038" i="14" a="1"/>
  <c r="K1038" i="14" s="1"/>
  <c r="L1038" i="14" s="1" a="1"/>
  <c r="L1038" i="14" s="1"/>
  <c r="K1039" i="14" a="1"/>
  <c r="K1039" i="14" s="1"/>
  <c r="K1040" i="14" a="1"/>
  <c r="K1040" i="14" s="1"/>
  <c r="L1040" i="14" s="1" a="1"/>
  <c r="L1040" i="14" s="1"/>
  <c r="K1041" i="14" a="1"/>
  <c r="K1041" i="14" s="1"/>
  <c r="L1041" i="14" s="1" a="1"/>
  <c r="L1041" i="14" s="1"/>
  <c r="K1042" i="14" a="1"/>
  <c r="K1042" i="14"/>
  <c r="L1042" i="14" s="1" a="1"/>
  <c r="L1042" i="14" s="1"/>
  <c r="K1043" i="14" a="1"/>
  <c r="K1043" i="14" s="1"/>
  <c r="L1043" i="14" s="1" a="1"/>
  <c r="L1043" i="14" s="1"/>
  <c r="K1044" i="14" a="1"/>
  <c r="K1044" i="14" s="1"/>
  <c r="K1045" i="14" a="1"/>
  <c r="K1045" i="14" s="1"/>
  <c r="L1045" i="14" s="1" a="1"/>
  <c r="L1045" i="14" s="1"/>
  <c r="K1046" i="14" a="1"/>
  <c r="K1046" i="14" s="1"/>
  <c r="L1046" i="14" s="1" a="1"/>
  <c r="L1046" i="14" s="1"/>
  <c r="K1047" i="14" a="1"/>
  <c r="K1047" i="14" s="1"/>
  <c r="K1048" i="14" a="1"/>
  <c r="K1048" i="14" s="1"/>
  <c r="L1048" i="14" s="1" a="1"/>
  <c r="L1048" i="14" s="1"/>
  <c r="K1049" i="14" a="1"/>
  <c r="K1049" i="14" s="1"/>
  <c r="L1049" i="14" s="1" a="1"/>
  <c r="L1049" i="14" s="1"/>
  <c r="K1050" i="14" a="1"/>
  <c r="K1050" i="14" s="1"/>
  <c r="L1050" i="14" s="1" a="1"/>
  <c r="L1050" i="14" s="1"/>
  <c r="K1051" i="14" a="1"/>
  <c r="K1051" i="14" s="1"/>
  <c r="L1051" i="14" s="1" a="1"/>
  <c r="L1051" i="14" s="1"/>
  <c r="K1052" i="14" a="1"/>
  <c r="K1052" i="14" s="1"/>
  <c r="L1052" i="14" s="1" a="1"/>
  <c r="K1053" i="14" a="1"/>
  <c r="K1053" i="14" s="1"/>
  <c r="K1054" i="14" a="1"/>
  <c r="K1054" i="14" s="1"/>
  <c r="L1054" i="14" s="1" a="1"/>
  <c r="K1055" i="14" a="1"/>
  <c r="K1055" i="14" s="1"/>
  <c r="L1055" i="14" s="1" a="1"/>
  <c r="L1055" i="14" s="1"/>
  <c r="K1056" i="14" a="1"/>
  <c r="K1056" i="14" s="1"/>
  <c r="L1056" i="14" s="1" a="1"/>
  <c r="L1056" i="14" s="1"/>
  <c r="K1057" i="14" a="1"/>
  <c r="K1057" i="14" s="1"/>
  <c r="L1057" i="14" s="1" a="1"/>
  <c r="L1057" i="14" s="1"/>
  <c r="K1058" i="14" a="1"/>
  <c r="K1058" i="14"/>
  <c r="L1058" i="14" s="1" a="1"/>
  <c r="K1059" i="14" a="1"/>
  <c r="K1059" i="14" s="1"/>
  <c r="K1060" i="14" a="1"/>
  <c r="K1060" i="14" s="1"/>
  <c r="L1060" i="14" s="1" a="1"/>
  <c r="L1060" i="14" s="1"/>
  <c r="K1061" i="14" a="1"/>
  <c r="K1061" i="14" s="1"/>
  <c r="L1061" i="14" s="1" a="1"/>
  <c r="L1061" i="14" s="1"/>
  <c r="K1062" i="14" a="1"/>
  <c r="K1062" i="14" s="1"/>
  <c r="L1062" i="14" s="1" a="1"/>
  <c r="K1063" i="14" a="1"/>
  <c r="K1063" i="14" s="1"/>
  <c r="L1063" i="14" s="1" a="1"/>
  <c r="L1063" i="14" s="1"/>
  <c r="K1064" i="14" a="1"/>
  <c r="K1064" i="14" s="1"/>
  <c r="K1065" i="14" a="1"/>
  <c r="K1065" i="14" s="1"/>
  <c r="K1066" i="14" a="1"/>
  <c r="K1066" i="14" s="1"/>
  <c r="K1067" i="14" a="1"/>
  <c r="K1067" i="14"/>
  <c r="L1067" i="14" s="1" a="1"/>
  <c r="L1067" i="14" s="1"/>
  <c r="K1068" i="14" a="1"/>
  <c r="K1068" i="14" s="1"/>
  <c r="L1068" i="14" s="1" a="1"/>
  <c r="L1068" i="14" s="1"/>
  <c r="K1069" i="14" a="1"/>
  <c r="K1069" i="14" s="1"/>
  <c r="L1069" i="14" s="1" a="1"/>
  <c r="L1069" i="14" s="1"/>
  <c r="K1070" i="14" a="1"/>
  <c r="K1070" i="14" s="1"/>
  <c r="L1070" i="14" s="1" a="1"/>
  <c r="L1070" i="14" s="1"/>
  <c r="K1071" i="14" a="1"/>
  <c r="K1071" i="14" s="1"/>
  <c r="L1071" i="14" s="1" a="1"/>
  <c r="L1071" i="14" s="1"/>
  <c r="K1072" i="14" a="1"/>
  <c r="K1072" i="14" s="1"/>
  <c r="L1072" i="14" s="1" a="1"/>
  <c r="L1072" i="14" s="1"/>
  <c r="K1073" i="14" a="1"/>
  <c r="K1073" i="14" s="1"/>
  <c r="L1073" i="14" s="1" a="1"/>
  <c r="L1073" i="14" s="1"/>
  <c r="K1074" i="14" a="1"/>
  <c r="K1074" i="14"/>
  <c r="L1074" i="14" s="1" a="1"/>
  <c r="L1074" i="14" s="1"/>
  <c r="K1075" i="14" a="1"/>
  <c r="K1075" i="14" s="1"/>
  <c r="K1076" i="14" a="1"/>
  <c r="K1076" i="14" s="1"/>
  <c r="L1076" i="14" s="1" a="1"/>
  <c r="L1076" i="14" s="1"/>
  <c r="K1077" i="14" a="1"/>
  <c r="K1077" i="14" s="1"/>
  <c r="L1077" i="14" s="1" a="1"/>
  <c r="L1077" i="14" s="1"/>
  <c r="K1078" i="14" a="1"/>
  <c r="K1078" i="14" s="1"/>
  <c r="L1078" i="14" s="1" a="1"/>
  <c r="K1079" i="14" a="1"/>
  <c r="K1079" i="14" s="1"/>
  <c r="L1079" i="14" s="1" a="1"/>
  <c r="L1079" i="14" s="1"/>
  <c r="K1080" i="14" a="1"/>
  <c r="K1080" i="14" s="1"/>
  <c r="L1080" i="14" s="1" a="1"/>
  <c r="L1080" i="14" s="1"/>
  <c r="K1081" i="14" a="1"/>
  <c r="K1081" i="14" s="1"/>
  <c r="L1081" i="14" s="1" a="1"/>
  <c r="L1081" i="14" s="1"/>
  <c r="K1082" i="14" a="1"/>
  <c r="K1082" i="14" s="1"/>
  <c r="L1082" i="14" s="1" a="1"/>
  <c r="L1082" i="14" s="1"/>
  <c r="K1083" i="14" a="1"/>
  <c r="K1083" i="14" s="1"/>
  <c r="L1083" i="14" s="1" a="1"/>
  <c r="L1083" i="14" s="1"/>
  <c r="K1084" i="14" a="1"/>
  <c r="K1084" i="14" s="1"/>
  <c r="L1084" i="14" s="1" a="1"/>
  <c r="L1084" i="14" s="1"/>
  <c r="K1085" i="14" a="1"/>
  <c r="K1085" i="14" s="1"/>
  <c r="L1085" i="14" s="1" a="1"/>
  <c r="L1085" i="14" s="1"/>
  <c r="K1086" i="14" a="1"/>
  <c r="K1086" i="14"/>
  <c r="L1086" i="14" s="1" a="1"/>
  <c r="L1086" i="14" s="1"/>
  <c r="K1087" i="14" a="1"/>
  <c r="K1087" i="14" s="1"/>
  <c r="L1087" i="14" s="1" a="1"/>
  <c r="L1087" i="14" s="1"/>
  <c r="K1088" i="14" a="1"/>
  <c r="K1088" i="14" s="1"/>
  <c r="L1088" i="14" s="1" a="1"/>
  <c r="L1088" i="14" s="1"/>
  <c r="K1089" i="14" a="1"/>
  <c r="K1089" i="14" s="1"/>
  <c r="K1090" i="14" a="1"/>
  <c r="K1090" i="14" s="1"/>
  <c r="L1090" i="14" s="1" a="1"/>
  <c r="L1090" i="14" s="1"/>
  <c r="K1091" i="14" a="1"/>
  <c r="K1091" i="14" s="1"/>
  <c r="L1091" i="14" s="1" a="1"/>
  <c r="L1091" i="14" s="1"/>
  <c r="K1092" i="14" a="1"/>
  <c r="K1092" i="14" s="1"/>
  <c r="L1092" i="14" s="1" a="1"/>
  <c r="L1092" i="14" s="1"/>
  <c r="K1093" i="14" a="1"/>
  <c r="K1093" i="14" s="1"/>
  <c r="L1093" i="14" s="1" a="1"/>
  <c r="L1093" i="14" s="1"/>
  <c r="K1094" i="14" a="1"/>
  <c r="K1094" i="14" s="1"/>
  <c r="K1095" i="14" a="1"/>
  <c r="K1095" i="14" s="1"/>
  <c r="L1095" i="14" s="1" a="1"/>
  <c r="L1095" i="14" s="1"/>
  <c r="K1096" i="14" a="1"/>
  <c r="K1096" i="14" s="1"/>
  <c r="K1097" i="14" a="1"/>
  <c r="K1097" i="14" s="1"/>
  <c r="L1097" i="14" s="1" a="1"/>
  <c r="L1097" i="14" s="1"/>
  <c r="K1098" i="14" a="1"/>
  <c r="K1098" i="14" s="1"/>
  <c r="K1099" i="14" a="1"/>
  <c r="K1099" i="14" s="1"/>
  <c r="L1099" i="14" s="1" a="1"/>
  <c r="L1099" i="14" s="1"/>
  <c r="K1100" i="14" a="1"/>
  <c r="K1100" i="14" s="1"/>
  <c r="L1100" i="14" s="1" a="1"/>
  <c r="L1100" i="14" s="1"/>
  <c r="K1101" i="14" a="1"/>
  <c r="K1101" i="14" s="1"/>
  <c r="L1101" i="14" s="1" a="1"/>
  <c r="L1101" i="14" s="1"/>
  <c r="K1102" i="14" a="1"/>
  <c r="K1102" i="14" s="1"/>
  <c r="K1103" i="14" a="1"/>
  <c r="K1103" i="14" s="1"/>
  <c r="L1103" i="14" s="1" a="1"/>
  <c r="L1103" i="14" s="1"/>
  <c r="K1104" i="14" a="1"/>
  <c r="K1104" i="14" s="1"/>
  <c r="K1105" i="14" a="1"/>
  <c r="K1105" i="14" s="1"/>
  <c r="L1105" i="14" s="1" a="1"/>
  <c r="L1105" i="14" s="1"/>
  <c r="K1106" i="14" a="1"/>
  <c r="K1106" i="14" s="1"/>
  <c r="L1106" i="14" s="1" a="1"/>
  <c r="L1106" i="14" s="1"/>
  <c r="K1107" i="14" a="1"/>
  <c r="K1107" i="14" s="1"/>
  <c r="L1107" i="14" s="1" a="1"/>
  <c r="L1107" i="14" s="1"/>
  <c r="K1108" i="14" a="1"/>
  <c r="K1108" i="14" s="1"/>
  <c r="L1108" i="14" s="1" a="1"/>
  <c r="L1108" i="14" s="1"/>
  <c r="K1109" i="14" a="1"/>
  <c r="K1109" i="14" s="1"/>
  <c r="L1109" i="14" s="1" a="1"/>
  <c r="L1109" i="14" s="1"/>
  <c r="K1110" i="14" a="1"/>
  <c r="K1110" i="14" s="1"/>
  <c r="K1111" i="14" a="1"/>
  <c r="K1111" i="14" s="1"/>
  <c r="K1112" i="14" a="1"/>
  <c r="K1112" i="14" s="1"/>
  <c r="K1113" i="14" a="1"/>
  <c r="K1113" i="14" s="1"/>
  <c r="L1113" i="14" s="1" a="1"/>
  <c r="L1113" i="14" s="1"/>
  <c r="K1114" i="14" a="1"/>
  <c r="K1114" i="14"/>
  <c r="L1114" i="14" s="1" a="1"/>
  <c r="K1115" i="14" a="1"/>
  <c r="K1115" i="14" s="1"/>
  <c r="L1115" i="14" s="1" a="1"/>
  <c r="L1115" i="14" s="1"/>
  <c r="K1116" i="14" a="1"/>
  <c r="K1116" i="14" s="1"/>
  <c r="L1116" i="14" s="1" a="1"/>
  <c r="L1116" i="14" s="1"/>
  <c r="K1117" i="14" a="1"/>
  <c r="K1117" i="14" s="1"/>
  <c r="L1117" i="14" s="1" a="1"/>
  <c r="L1117" i="14" s="1"/>
  <c r="K1118" i="14" a="1"/>
  <c r="K1118" i="14" s="1"/>
  <c r="K1119" i="14" a="1"/>
  <c r="K1119" i="14" s="1"/>
  <c r="L1119" i="14" s="1" a="1"/>
  <c r="L1119" i="14" s="1"/>
  <c r="K1120" i="14" a="1"/>
  <c r="K1120" i="14" s="1"/>
  <c r="L1120" i="14" s="1" a="1"/>
  <c r="L1120" i="14" s="1"/>
  <c r="K1121" i="14" a="1"/>
  <c r="K1121" i="14" s="1"/>
  <c r="L1121" i="14" s="1" a="1"/>
  <c r="L1121" i="14" s="1"/>
  <c r="K1122" i="14" a="1"/>
  <c r="K1122" i="14" s="1"/>
  <c r="L1122" i="14" s="1" a="1"/>
  <c r="L1122" i="14" s="1"/>
  <c r="K1123" i="14" a="1"/>
  <c r="K1123" i="14" s="1"/>
  <c r="L1123" i="14" s="1" a="1"/>
  <c r="L1123" i="14" s="1"/>
  <c r="K1124" i="14" a="1"/>
  <c r="K1124" i="14" s="1"/>
  <c r="L1124" i="14" s="1" a="1"/>
  <c r="L1124" i="14" s="1"/>
  <c r="K1125" i="14" a="1"/>
  <c r="K1125" i="14" s="1"/>
  <c r="L1125" i="14" s="1" a="1"/>
  <c r="L1125" i="14" s="1"/>
  <c r="K1126" i="14" a="1"/>
  <c r="K1126" i="14" s="1"/>
  <c r="L1126" i="14" s="1" a="1"/>
  <c r="K1127" i="14" a="1"/>
  <c r="K1127" i="14" s="1"/>
  <c r="L1127" i="14" s="1" a="1"/>
  <c r="L1127" i="14" s="1"/>
  <c r="K1128" i="14" a="1"/>
  <c r="K1128" i="14" s="1"/>
  <c r="L1128" i="14" s="1" a="1"/>
  <c r="L1128" i="14" s="1"/>
  <c r="K1129" i="14" a="1"/>
  <c r="K1129" i="14" s="1"/>
  <c r="L1129" i="14" s="1" a="1"/>
  <c r="L1129" i="14" s="1"/>
  <c r="K1130" i="14" a="1"/>
  <c r="K1130" i="14" s="1"/>
  <c r="L1130" i="14" s="1" a="1"/>
  <c r="L1130" i="14" s="1"/>
  <c r="K1131" i="14" a="1"/>
  <c r="K1131" i="14" s="1"/>
  <c r="L1131" i="14" s="1" a="1"/>
  <c r="L1131" i="14" s="1"/>
  <c r="K1132" i="14" a="1"/>
  <c r="K1132" i="14" s="1"/>
  <c r="K1133" i="14" a="1"/>
  <c r="K1133" i="14" s="1"/>
  <c r="L1133" i="14" s="1" a="1"/>
  <c r="L1133" i="14" s="1"/>
  <c r="K1134" i="14" a="1"/>
  <c r="K1134" i="14" s="1"/>
  <c r="L1134" i="14" s="1" a="1"/>
  <c r="L1134" i="14" s="1"/>
  <c r="K1135" i="14" a="1"/>
  <c r="K1135" i="14" s="1"/>
  <c r="L1135" i="14" s="1" a="1"/>
  <c r="L1135" i="14" s="1"/>
  <c r="K1136" i="14" a="1"/>
  <c r="K1136" i="14" s="1"/>
  <c r="L1136" i="14" s="1" a="1"/>
  <c r="L1136" i="14" s="1"/>
  <c r="K1137" i="14" a="1"/>
  <c r="K1137" i="14" s="1"/>
  <c r="K1138" i="14" a="1"/>
  <c r="K1138" i="14" s="1"/>
  <c r="L1138" i="14" s="1" a="1"/>
  <c r="L1138" i="14" s="1"/>
  <c r="K1139" i="14" a="1"/>
  <c r="K1139" i="14" s="1"/>
  <c r="L1139" i="14" s="1" a="1"/>
  <c r="L1139" i="14" s="1"/>
  <c r="K1140" i="14" a="1"/>
  <c r="K1140" i="14" s="1"/>
  <c r="L1140" i="14" s="1" a="1"/>
  <c r="K1141" i="14" a="1"/>
  <c r="K1141" i="14" s="1"/>
  <c r="K1142" i="14" a="1"/>
  <c r="K1142" i="14"/>
  <c r="L1142" i="14" s="1" a="1"/>
  <c r="L1142" i="14" s="1"/>
  <c r="K1143" i="14" a="1"/>
  <c r="K1143" i="14" s="1"/>
  <c r="L1143" i="14" s="1" a="1"/>
  <c r="L1143" i="14" s="1"/>
  <c r="K1144" i="14" a="1"/>
  <c r="K1144" i="14" s="1"/>
  <c r="K1145" i="14" a="1"/>
  <c r="K1145" i="14" s="1"/>
  <c r="K1146" i="14" a="1"/>
  <c r="K1146" i="14" s="1"/>
  <c r="L1146" i="14" s="1" a="1"/>
  <c r="K1147" i="14" a="1"/>
  <c r="K1147" i="14" s="1"/>
  <c r="K1148" i="14" a="1"/>
  <c r="K1148" i="14" s="1"/>
  <c r="L1148" i="14" s="1" a="1"/>
  <c r="L1148" i="14" s="1"/>
  <c r="K1149" i="14" a="1"/>
  <c r="K1149" i="14" s="1"/>
  <c r="K1150" i="14" a="1"/>
  <c r="K1150" i="14" s="1"/>
  <c r="L1150" i="14" s="1" a="1"/>
  <c r="L1150" i="14" s="1"/>
  <c r="K1151" i="14" a="1"/>
  <c r="K1151" i="14" s="1"/>
  <c r="L1151" i="14" s="1" a="1"/>
  <c r="L1151" i="14" s="1"/>
  <c r="K1152" i="14" a="1"/>
  <c r="K1152" i="14" s="1"/>
  <c r="L1152" i="14" s="1" a="1"/>
  <c r="L1152" i="14" s="1"/>
  <c r="K1153" i="14" a="1"/>
  <c r="K1153" i="14" s="1"/>
  <c r="K1154" i="14" a="1"/>
  <c r="K1154" i="14" s="1"/>
  <c r="L1154" i="14" s="1" a="1"/>
  <c r="K1155" i="14" a="1"/>
  <c r="K1155" i="14" s="1"/>
  <c r="L1155" i="14" s="1" a="1"/>
  <c r="L1155" i="14" s="1"/>
  <c r="K1156" i="14" a="1"/>
  <c r="K1156" i="14" s="1"/>
  <c r="L1156" i="14" s="1" a="1"/>
  <c r="K1157" i="14" a="1"/>
  <c r="K1157" i="14" s="1"/>
  <c r="L1157" i="14" s="1" a="1"/>
  <c r="K1158" i="14" a="1"/>
  <c r="K1158" i="14" s="1"/>
  <c r="L1158" i="14" s="1" a="1"/>
  <c r="L1158" i="14" s="1"/>
  <c r="K1159" i="14" a="1"/>
  <c r="K1159" i="14" s="1"/>
  <c r="L1159" i="14" s="1" a="1"/>
  <c r="L1159" i="14" s="1"/>
  <c r="K1160" i="14" a="1"/>
  <c r="K1160" i="14" s="1"/>
  <c r="K1161" i="14" a="1"/>
  <c r="K1161" i="14" s="1"/>
  <c r="K1162" i="14" a="1"/>
  <c r="K1162" i="14" s="1"/>
  <c r="L1162" i="14" s="1" a="1"/>
  <c r="K1163" i="14" a="1"/>
  <c r="K1163" i="14" s="1"/>
  <c r="L1163" i="14" s="1" a="1"/>
  <c r="L1163" i="14" s="1"/>
  <c r="K1164" i="14" a="1"/>
  <c r="K1164" i="14" s="1"/>
  <c r="L1164" i="14" s="1" a="1"/>
  <c r="L1164" i="14" s="1"/>
  <c r="K1165" i="14" a="1"/>
  <c r="K1165" i="14" s="1"/>
  <c r="L1165" i="14" s="1" a="1"/>
  <c r="L1165" i="14" s="1"/>
  <c r="K1166" i="14" a="1"/>
  <c r="K1166" i="14" s="1"/>
  <c r="L1166" i="14" s="1" a="1"/>
  <c r="L1166" i="14" s="1"/>
  <c r="K1167" i="14" a="1"/>
  <c r="K1167" i="14" s="1"/>
  <c r="L1167" i="14" s="1" a="1"/>
  <c r="L1167" i="14" s="1"/>
  <c r="K1168" i="14" a="1"/>
  <c r="K1168" i="14" s="1"/>
  <c r="K1169" i="14" a="1"/>
  <c r="K1169" i="14" s="1"/>
  <c r="L1169" i="14" s="1" a="1"/>
  <c r="L1169" i="14" s="1"/>
  <c r="K1170" i="14" a="1"/>
  <c r="K1170" i="14" s="1"/>
  <c r="L1170" i="14" s="1" a="1"/>
  <c r="L1170" i="14" s="1"/>
  <c r="K1171" i="14" a="1"/>
  <c r="K1171" i="14" s="1"/>
  <c r="L1171" i="14" s="1" a="1"/>
  <c r="L1171" i="14" s="1"/>
  <c r="K1172" i="14" a="1"/>
  <c r="K1172" i="14" s="1"/>
  <c r="K1173" i="14" a="1"/>
  <c r="K1173" i="14" s="1"/>
  <c r="L1173" i="14" s="1" a="1"/>
  <c r="L1173" i="14" s="1"/>
  <c r="K1174" i="14" a="1"/>
  <c r="K1174" i="14" s="1"/>
  <c r="L1174" i="14" s="1" a="1"/>
  <c r="L1174" i="14" s="1"/>
  <c r="K1175" i="14" a="1"/>
  <c r="K1175" i="14" s="1"/>
  <c r="K1176" i="14" a="1"/>
  <c r="K1176" i="14" s="1"/>
  <c r="L1176" i="14" s="1" a="1"/>
  <c r="L1176" i="14" s="1"/>
  <c r="K1177" i="14" a="1"/>
  <c r="K1177" i="14" s="1"/>
  <c r="L1177" i="14" s="1" a="1"/>
  <c r="L1177" i="14" s="1"/>
  <c r="K1178" i="14" a="1"/>
  <c r="K1178" i="14" s="1"/>
  <c r="L1178" i="14" s="1" a="1"/>
  <c r="K1179" i="14" a="1"/>
  <c r="K1179" i="14" s="1"/>
  <c r="L1179" i="14" s="1" a="1"/>
  <c r="L1179" i="14" s="1"/>
  <c r="K1180" i="14" a="1"/>
  <c r="K1180" i="14" s="1"/>
  <c r="K1181" i="14" a="1"/>
  <c r="K1181" i="14" s="1"/>
  <c r="L1181" i="14" s="1" a="1"/>
  <c r="L1181" i="14" s="1"/>
  <c r="K1182" i="14" a="1"/>
  <c r="K1182" i="14" s="1"/>
  <c r="L1182" i="14" s="1" a="1"/>
  <c r="K1183" i="14" a="1"/>
  <c r="K1183" i="14" s="1"/>
  <c r="L1183" i="14" s="1" a="1"/>
  <c r="L1183" i="14" s="1"/>
  <c r="K1184" i="14" a="1"/>
  <c r="K1184" i="14" s="1"/>
  <c r="K1185" i="14" a="1"/>
  <c r="K1185" i="14" s="1"/>
  <c r="L1185" i="14" s="1" a="1"/>
  <c r="L1185" i="14" s="1"/>
  <c r="K1186" i="14" a="1"/>
  <c r="K1186" i="14" s="1"/>
  <c r="K1187" i="14" a="1"/>
  <c r="K1187" i="14" s="1"/>
  <c r="L1187" i="14" s="1" a="1"/>
  <c r="L1187" i="14" s="1"/>
  <c r="K1188" i="14" a="1"/>
  <c r="K1188" i="14" s="1"/>
  <c r="L1188" i="14" s="1" a="1"/>
  <c r="L1188" i="14" s="1"/>
  <c r="K1189" i="14" a="1"/>
  <c r="K1189" i="14" s="1"/>
  <c r="L1189" i="14" s="1" a="1"/>
  <c r="L1189" i="14" s="1"/>
  <c r="K1190" i="14" a="1"/>
  <c r="K1190" i="14" s="1"/>
  <c r="L1190" i="14" s="1" a="1"/>
  <c r="L1190" i="14" s="1"/>
  <c r="K1191" i="14" a="1"/>
  <c r="K1191" i="14" s="1"/>
  <c r="K1192" i="14" a="1"/>
  <c r="K1192" i="14" s="1"/>
  <c r="L1192" i="14" s="1" a="1"/>
  <c r="L1192" i="14" s="1"/>
  <c r="K1193" i="14" a="1"/>
  <c r="K1193" i="14" s="1"/>
  <c r="L1193" i="14" s="1" a="1"/>
  <c r="L1193" i="14" s="1"/>
  <c r="K1194" i="14" a="1"/>
  <c r="K1194" i="14" s="1"/>
  <c r="L1194" i="14" s="1" a="1"/>
  <c r="L1194" i="14" s="1"/>
  <c r="K1195" i="14" a="1"/>
  <c r="K1195" i="14" s="1"/>
  <c r="K1196" i="14" a="1"/>
  <c r="K1196" i="14" s="1"/>
  <c r="L1196" i="14" s="1" a="1"/>
  <c r="L1196" i="14" s="1"/>
  <c r="K1197" i="14" a="1"/>
  <c r="K1197" i="14" s="1"/>
  <c r="L1197" i="14" s="1" a="1"/>
  <c r="L1197" i="14" s="1"/>
  <c r="K1198" i="14" a="1"/>
  <c r="K1198" i="14" s="1"/>
  <c r="K1199" i="14" a="1"/>
  <c r="K1199" i="14" s="1"/>
  <c r="L1199" i="14" s="1" a="1"/>
  <c r="L1199" i="14" s="1"/>
  <c r="K1200" i="14" a="1"/>
  <c r="K1200" i="14" s="1"/>
  <c r="K1201" i="14" a="1"/>
  <c r="K1201" i="14" s="1"/>
  <c r="L1201" i="14" s="1" a="1"/>
  <c r="L1201" i="14" s="1"/>
  <c r="K1202" i="14" a="1"/>
  <c r="K1202" i="14" s="1"/>
  <c r="L1202" i="14" s="1" a="1"/>
  <c r="K1203" i="14" a="1"/>
  <c r="K1203" i="14" s="1"/>
  <c r="L1203" i="14" s="1" a="1"/>
  <c r="L1203" i="14" s="1"/>
  <c r="K1204" i="14" a="1"/>
  <c r="K1204" i="14" s="1"/>
  <c r="L1204" i="14" s="1" a="1"/>
  <c r="L1204" i="14" s="1"/>
  <c r="K1205" i="14" a="1"/>
  <c r="K1205" i="14" s="1"/>
  <c r="K1206" i="14" a="1"/>
  <c r="K1206" i="14" s="1"/>
  <c r="L1206" i="14" s="1" a="1"/>
  <c r="L1206" i="14" s="1"/>
  <c r="K1207" i="14" a="1"/>
  <c r="K1207" i="14" s="1"/>
  <c r="L1207" i="14" s="1" a="1"/>
  <c r="L1207" i="14" s="1"/>
  <c r="K1208" i="14" a="1"/>
  <c r="K1208" i="14" s="1"/>
  <c r="L1208" i="14" s="1" a="1"/>
  <c r="L1208" i="14" s="1"/>
  <c r="K1209" i="14" a="1"/>
  <c r="K1209" i="14" s="1"/>
  <c r="K1210" i="14" a="1"/>
  <c r="K1210" i="14" s="1"/>
  <c r="L1210" i="14" s="1" a="1"/>
  <c r="L1210" i="14" s="1"/>
  <c r="K1211" i="14" a="1"/>
  <c r="K1211" i="14" s="1"/>
  <c r="L1211" i="14" s="1" a="1"/>
  <c r="L1211" i="14" s="1"/>
  <c r="K1212" i="14" a="1"/>
  <c r="K1212" i="14" s="1"/>
  <c r="L1212" i="14" s="1" a="1"/>
  <c r="L1212" i="14" s="1"/>
  <c r="K1213" i="14" a="1"/>
  <c r="K1213" i="14" s="1"/>
  <c r="K1214" i="14" a="1"/>
  <c r="K1214" i="14" s="1"/>
  <c r="K1215" i="14" a="1"/>
  <c r="K1215" i="14" s="1"/>
  <c r="L1215" i="14" s="1" a="1"/>
  <c r="L1215" i="14" s="1"/>
  <c r="K1216" i="14" a="1"/>
  <c r="K1216" i="14" s="1"/>
  <c r="L1216" i="14" s="1" a="1"/>
  <c r="L1216" i="14" s="1"/>
  <c r="K1217" i="14" a="1"/>
  <c r="K1217" i="14" s="1"/>
  <c r="L1217" i="14" s="1" a="1"/>
  <c r="L1217" i="14" s="1"/>
  <c r="K1218" i="14" a="1"/>
  <c r="K1218" i="14" s="1"/>
  <c r="L1218" i="14" s="1" a="1"/>
  <c r="L1218" i="14" s="1"/>
  <c r="K1219" i="14" a="1"/>
  <c r="K1219" i="14" s="1"/>
  <c r="L1219" i="14" s="1" a="1"/>
  <c r="L1219" i="14" s="1"/>
  <c r="K1220" i="14" a="1"/>
  <c r="K1220" i="14" s="1"/>
  <c r="K1221" i="14" a="1"/>
  <c r="K1221" i="14" s="1"/>
  <c r="K1222" i="14" a="1"/>
  <c r="K1222" i="14" s="1"/>
  <c r="L1222" i="14" s="1" a="1"/>
  <c r="L1222" i="14" s="1"/>
  <c r="K1223" i="14" a="1"/>
  <c r="K1223" i="14" s="1"/>
  <c r="L1223" i="14" s="1" a="1"/>
  <c r="L1223" i="14" s="1"/>
  <c r="K1224" i="14" a="1"/>
  <c r="K1224" i="14" s="1"/>
  <c r="K1225" i="14" a="1"/>
  <c r="K1225" i="14" s="1"/>
  <c r="L1225" i="14" s="1" a="1"/>
  <c r="L1225" i="14" s="1"/>
  <c r="K1226" i="14" a="1"/>
  <c r="K1226" i="14"/>
  <c r="L1226" i="14" s="1" a="1"/>
  <c r="L1226" i="14" s="1"/>
  <c r="K1227" i="14" a="1"/>
  <c r="K1227" i="14" s="1"/>
  <c r="L1227" i="14" s="1" a="1"/>
  <c r="L1227" i="14" s="1"/>
  <c r="K1228" i="14" a="1"/>
  <c r="K1228" i="14" s="1"/>
  <c r="L1228" i="14" s="1" a="1"/>
  <c r="L1228" i="14" s="1"/>
  <c r="K1229" i="14" a="1"/>
  <c r="K1229" i="14" s="1"/>
  <c r="L1229" i="14" s="1" a="1"/>
  <c r="L1229" i="14" s="1"/>
  <c r="K1230" i="14" a="1"/>
  <c r="K1230" i="14" s="1"/>
  <c r="L1230" i="14" s="1" a="1"/>
  <c r="L1230" i="14" s="1"/>
  <c r="K1231" i="14" a="1"/>
  <c r="K1231" i="14"/>
  <c r="L1231" i="14" s="1" a="1"/>
  <c r="L1231" i="14" s="1"/>
  <c r="K1232" i="14" a="1"/>
  <c r="K1232" i="14" s="1"/>
  <c r="L1232" i="14" s="1" a="1"/>
  <c r="L1232" i="14" s="1"/>
  <c r="K1233" i="14" a="1"/>
  <c r="K1233" i="14" s="1"/>
  <c r="K1234" i="14" a="1"/>
  <c r="K1234" i="14" s="1"/>
  <c r="L1234" i="14" s="1" a="1"/>
  <c r="L1234" i="14" s="1"/>
  <c r="K1235" i="14" a="1"/>
  <c r="K1235" i="14" s="1"/>
  <c r="K1236" i="14" a="1"/>
  <c r="K1236" i="14" s="1"/>
  <c r="L1236" i="14" s="1" a="1"/>
  <c r="L1236" i="14" s="1"/>
  <c r="K1237" i="14" a="1"/>
  <c r="K1237" i="14" s="1"/>
  <c r="L1237" i="14" s="1" a="1"/>
  <c r="L1237" i="14" s="1"/>
  <c r="K1238" i="14" a="1"/>
  <c r="K1238" i="14"/>
  <c r="K1239" i="14" a="1"/>
  <c r="K1239" i="14" s="1"/>
  <c r="L1239" i="14" s="1" a="1"/>
  <c r="L1239" i="14" s="1"/>
  <c r="K1240" i="14" a="1"/>
  <c r="K1240" i="14" s="1"/>
  <c r="L1240" i="14" s="1" a="1"/>
  <c r="L1240" i="14" s="1"/>
  <c r="K1241" i="14" a="1"/>
  <c r="K1241" i="14" s="1"/>
  <c r="L1241" i="14" s="1" a="1"/>
  <c r="L1241" i="14" s="1"/>
  <c r="K1242" i="14" a="1"/>
  <c r="K1242" i="14" s="1"/>
  <c r="L1242" i="14" s="1" a="1"/>
  <c r="L1242" i="14" s="1"/>
  <c r="K1243" i="14" a="1"/>
  <c r="K1243" i="14" s="1"/>
  <c r="L1243" i="14" s="1" a="1"/>
  <c r="L1243" i="14" s="1"/>
  <c r="K1244" i="14" a="1"/>
  <c r="K1244" i="14" s="1"/>
  <c r="K1245" i="14" a="1"/>
  <c r="K1245" i="14"/>
  <c r="K1246" i="14" a="1"/>
  <c r="K1246" i="14" s="1"/>
  <c r="L1246" i="14" s="1" a="1"/>
  <c r="K1247" i="14" a="1"/>
  <c r="K1247" i="14" s="1"/>
  <c r="L1247" i="14" s="1" a="1"/>
  <c r="L1247" i="14" s="1"/>
  <c r="K1248" i="14" a="1"/>
  <c r="K1248" i="14" s="1"/>
  <c r="L1248" i="14" s="1" a="1"/>
  <c r="L1248" i="14" s="1"/>
  <c r="K1249" i="14" a="1"/>
  <c r="K1249" i="14" s="1"/>
  <c r="L1249" i="14" s="1" a="1"/>
  <c r="L1249" i="14" s="1"/>
  <c r="K1250" i="14" a="1"/>
  <c r="K1250" i="14" s="1"/>
  <c r="K1251" i="14" a="1"/>
  <c r="K1251" i="14" s="1"/>
  <c r="L1251" i="14" s="1" a="1"/>
  <c r="L1251" i="14" s="1"/>
  <c r="K1252" i="14" a="1"/>
  <c r="K1252" i="14" s="1"/>
  <c r="L1252" i="14" s="1" a="1"/>
  <c r="L1252" i="14" s="1"/>
  <c r="K1253" i="14" a="1"/>
  <c r="K1253" i="14" s="1"/>
  <c r="L1253" i="14" s="1" a="1"/>
  <c r="L1253" i="14" s="1"/>
  <c r="K1254" i="14" a="1"/>
  <c r="K1254" i="14" s="1"/>
  <c r="L1254" i="14" s="1" a="1"/>
  <c r="L1254" i="14" s="1"/>
  <c r="K1255" i="14" a="1"/>
  <c r="K1255" i="14" s="1"/>
  <c r="L1255" i="14" s="1" a="1"/>
  <c r="K1256" i="14" a="1"/>
  <c r="K1256" i="14" s="1"/>
  <c r="L1256" i="14" s="1" a="1"/>
  <c r="L1256" i="14" s="1"/>
  <c r="K1257" i="14" a="1"/>
  <c r="K1257" i="14" s="1"/>
  <c r="L1257" i="14" s="1" a="1"/>
  <c r="L1257" i="14" s="1"/>
  <c r="K1258" i="14" a="1"/>
  <c r="K1258" i="14" s="1"/>
  <c r="L1258" i="14" s="1" a="1"/>
  <c r="L1258" i="14" s="1"/>
  <c r="K1259" i="14" a="1"/>
  <c r="K1259" i="14" s="1"/>
  <c r="L1259" i="14" s="1" a="1"/>
  <c r="L1259" i="14" s="1"/>
  <c r="K1260" i="14" a="1"/>
  <c r="K1260" i="14" s="1"/>
  <c r="L1260" i="14" s="1" a="1"/>
  <c r="L1260" i="14" s="1"/>
  <c r="K1261" i="14" a="1"/>
  <c r="K1261" i="14" s="1"/>
  <c r="L1261" i="14" s="1" a="1"/>
  <c r="L1261" i="14" s="1"/>
  <c r="K1262" i="14" a="1"/>
  <c r="K1262" i="14" s="1"/>
  <c r="L1262" i="14" s="1" a="1"/>
  <c r="L1262" i="14" s="1"/>
  <c r="K1263" i="14" a="1"/>
  <c r="K1263" i="14" s="1"/>
  <c r="L1263" i="14" s="1" a="1"/>
  <c r="L1263" i="14" s="1"/>
  <c r="K1264" i="14" a="1"/>
  <c r="K1264" i="14" s="1"/>
  <c r="L1264" i="14" s="1" a="1"/>
  <c r="L1264" i="14" s="1"/>
  <c r="K1265" i="14" a="1"/>
  <c r="K1265" i="14" s="1"/>
  <c r="L1265" i="14" s="1" a="1"/>
  <c r="L1265" i="14" s="1"/>
  <c r="K1266" i="14" a="1"/>
  <c r="K1266" i="14" s="1"/>
  <c r="L1266" i="14" s="1" a="1"/>
  <c r="L1266" i="14" s="1"/>
  <c r="K1267" i="14" a="1"/>
  <c r="K1267" i="14" s="1"/>
  <c r="L1267" i="14" s="1" a="1"/>
  <c r="L1267" i="14" s="1"/>
  <c r="K1268" i="14" a="1"/>
  <c r="K1268" i="14" s="1"/>
  <c r="K1269" i="14" a="1"/>
  <c r="K1269" i="14" s="1"/>
  <c r="K1270" i="14" a="1"/>
  <c r="K1270" i="14" s="1"/>
  <c r="L1270" i="14" s="1" a="1"/>
  <c r="L1270" i="14" s="1"/>
  <c r="K1271" i="14" a="1"/>
  <c r="K1271" i="14" s="1"/>
  <c r="K1272" i="14" a="1"/>
  <c r="K1272" i="14" s="1"/>
  <c r="L1272" i="14" s="1" a="1"/>
  <c r="L1272" i="14" s="1"/>
  <c r="K1273" i="14" a="1"/>
  <c r="K1273" i="14" s="1"/>
  <c r="L1273" i="14" s="1" a="1"/>
  <c r="L1273" i="14" s="1"/>
  <c r="K1274" i="14" a="1"/>
  <c r="K1274" i="14" s="1"/>
  <c r="L1274" i="14" s="1" a="1"/>
  <c r="K1275" i="14" a="1"/>
  <c r="K1275" i="14" s="1"/>
  <c r="L1275" i="14" s="1" a="1"/>
  <c r="L1275" i="14" s="1"/>
  <c r="K1276" i="14" a="1"/>
  <c r="K1276" i="14" s="1"/>
  <c r="L1276" i="14" s="1" a="1"/>
  <c r="K1277" i="14" a="1"/>
  <c r="K1277" i="14" s="1"/>
  <c r="L1277" i="14" s="1" a="1"/>
  <c r="L1277" i="14" s="1"/>
  <c r="K1278" i="14" a="1"/>
  <c r="K1278" i="14" s="1"/>
  <c r="L1278" i="14" s="1" a="1"/>
  <c r="L1278" i="14" s="1"/>
  <c r="K1279" i="14" a="1"/>
  <c r="K1279" i="14" s="1"/>
  <c r="L1279" i="14" s="1" a="1"/>
  <c r="L1279" i="14" s="1"/>
  <c r="K1280" i="14" a="1"/>
  <c r="K1280" i="14" s="1"/>
  <c r="L1280" i="14" s="1" a="1"/>
  <c r="L1280" i="14" s="1"/>
  <c r="K1281" i="14" a="1"/>
  <c r="K1281" i="14" s="1"/>
  <c r="L1281" i="14" s="1" a="1"/>
  <c r="L1281" i="14" s="1"/>
  <c r="K1282" i="14" a="1"/>
  <c r="K1282" i="14" s="1"/>
  <c r="L1282" i="14" s="1" a="1"/>
  <c r="K1283" i="14" a="1"/>
  <c r="K1283" i="14" s="1"/>
  <c r="K1284" i="14" a="1"/>
  <c r="K1284" i="14" s="1"/>
  <c r="L1284" i="14" s="1" a="1"/>
  <c r="L1284" i="14" s="1"/>
  <c r="K1285" i="14" a="1"/>
  <c r="K1285" i="14" s="1"/>
  <c r="L1285" i="14" s="1" a="1"/>
  <c r="L1285" i="14" s="1"/>
  <c r="K1286" i="14" a="1"/>
  <c r="K1286" i="14" s="1"/>
  <c r="L1286" i="14" s="1" a="1"/>
  <c r="L1286" i="14" s="1"/>
  <c r="K1287" i="14" a="1"/>
  <c r="K1287" i="14" s="1"/>
  <c r="L1287" i="14" s="1" a="1"/>
  <c r="L1287" i="14" s="1"/>
  <c r="K1288" i="14" a="1"/>
  <c r="K1288" i="14" s="1"/>
  <c r="L1288" i="14" s="1" a="1"/>
  <c r="L1288" i="14" s="1"/>
  <c r="K1289" i="14" a="1"/>
  <c r="K1289" i="14" s="1"/>
  <c r="L1289" i="14" s="1" a="1"/>
  <c r="L1289" i="14" s="1"/>
  <c r="K1290" i="14" a="1"/>
  <c r="K1290" i="14" s="1"/>
  <c r="L1290" i="14" s="1" a="1"/>
  <c r="K1291" i="14" a="1"/>
  <c r="K1291" i="14"/>
  <c r="L1291" i="14" s="1" a="1"/>
  <c r="L1291" i="14" s="1"/>
  <c r="K1292" i="14" a="1"/>
  <c r="K1292" i="14" s="1"/>
  <c r="K1293" i="14" a="1"/>
  <c r="K1293" i="14" s="1"/>
  <c r="L1293" i="14" s="1" a="1"/>
  <c r="L1293" i="14" s="1"/>
  <c r="K1294" i="14" a="1"/>
  <c r="K1294" i="14" s="1"/>
  <c r="K1295" i="14" a="1"/>
  <c r="K1295" i="14" s="1"/>
  <c r="L1295" i="14" s="1" a="1"/>
  <c r="L1295" i="14" s="1"/>
  <c r="K1296" i="14" a="1"/>
  <c r="K1296" i="14" s="1"/>
  <c r="L1296" i="14" s="1" a="1"/>
  <c r="L1296" i="14" s="1"/>
  <c r="K1297" i="14" a="1"/>
  <c r="K1297" i="14" s="1"/>
  <c r="K1298" i="14" a="1"/>
  <c r="K1298" i="14"/>
  <c r="L1298" i="14" s="1" a="1"/>
  <c r="K1299" i="14" a="1"/>
  <c r="K1299" i="14" s="1"/>
  <c r="L1299" i="14" s="1" a="1"/>
  <c r="K1300" i="14" a="1"/>
  <c r="K1300" i="14" s="1"/>
  <c r="L1300" i="14" s="1" a="1"/>
  <c r="L1300" i="14" s="1"/>
  <c r="K1301" i="14" a="1"/>
  <c r="K1301" i="14" s="1"/>
  <c r="L1301" i="14" s="1" a="1"/>
  <c r="L1301" i="14" s="1"/>
  <c r="K1302" i="14" a="1"/>
  <c r="K1302" i="14" s="1"/>
  <c r="K1303" i="14" a="1"/>
  <c r="K1303" i="14" s="1"/>
  <c r="L1303" i="14" s="1" a="1"/>
  <c r="L1303" i="14" s="1"/>
  <c r="K1304" i="14" a="1"/>
  <c r="K1304" i="14" s="1"/>
  <c r="L1304" i="14" s="1" a="1"/>
  <c r="L1304" i="14" s="1"/>
  <c r="K1305" i="14" a="1"/>
  <c r="K1305" i="14" s="1"/>
  <c r="L1305" i="14" s="1" a="1"/>
  <c r="L1305" i="14" s="1"/>
  <c r="K1306" i="14" a="1"/>
  <c r="K1306" i="14" s="1"/>
  <c r="L1306" i="14" s="1" a="1"/>
  <c r="L1306" i="14" s="1"/>
  <c r="K1307" i="14" a="1"/>
  <c r="K1307" i="14" s="1"/>
  <c r="L1307" i="14" s="1" a="1"/>
  <c r="L1307" i="14" s="1"/>
  <c r="K1308" i="14" a="1"/>
  <c r="K1308" i="14" s="1"/>
  <c r="L1308" i="14" s="1" a="1"/>
  <c r="L1308" i="14" s="1"/>
  <c r="K1309" i="14" a="1"/>
  <c r="K1309" i="14" s="1"/>
  <c r="L1309" i="14" s="1" a="1"/>
  <c r="L1309" i="14" s="1"/>
  <c r="K1310" i="14" a="1"/>
  <c r="K1310" i="14" s="1"/>
  <c r="K1311" i="14" a="1"/>
  <c r="K1311" i="14" s="1"/>
  <c r="K1312" i="14" a="1"/>
  <c r="K1312" i="14" s="1"/>
  <c r="L1312" i="14" s="1" a="1"/>
  <c r="L1312" i="14" s="1"/>
  <c r="K1313" i="14" a="1"/>
  <c r="K1313" i="14" s="1"/>
  <c r="L1313" i="14" s="1" a="1"/>
  <c r="L1313" i="14" s="1"/>
  <c r="K1314" i="14" a="1"/>
  <c r="K1314" i="14" s="1"/>
  <c r="L1314" i="14" s="1" a="1"/>
  <c r="L1314" i="14" s="1"/>
  <c r="K1315" i="14" a="1"/>
  <c r="K1315" i="14" s="1"/>
  <c r="K1316" i="14" a="1"/>
  <c r="K1316" i="14" s="1"/>
  <c r="L1316" i="14" s="1" a="1"/>
  <c r="L1316" i="14" s="1"/>
  <c r="K1317" i="14" a="1"/>
  <c r="K1317" i="14" s="1"/>
  <c r="L1317" i="14" s="1" a="1"/>
  <c r="L1317" i="14" s="1"/>
  <c r="K1318" i="14" a="1"/>
  <c r="K1318" i="14" s="1"/>
  <c r="L1318" i="14" s="1" a="1"/>
  <c r="L1318" i="14" s="1"/>
  <c r="K1319" i="14" a="1"/>
  <c r="K1319" i="14" s="1"/>
  <c r="L1319" i="14" s="1" a="1"/>
  <c r="L1319" i="14" s="1"/>
  <c r="K1320" i="14" a="1"/>
  <c r="K1320" i="14" s="1"/>
  <c r="L1320" i="14" s="1" a="1"/>
  <c r="K1321" i="14" a="1"/>
  <c r="K1321" i="14" s="1"/>
  <c r="L1321" i="14" s="1" a="1"/>
  <c r="L1321" i="14" s="1"/>
  <c r="K1322" i="14" a="1"/>
  <c r="K1322" i="14" s="1"/>
  <c r="K1323" i="14" a="1"/>
  <c r="K1323" i="14" s="1"/>
  <c r="L1323" i="14" s="1" a="1"/>
  <c r="L1323" i="14" s="1"/>
  <c r="K1324" i="14" a="1"/>
  <c r="K1324" i="14" s="1"/>
  <c r="L1324" i="14" s="1" a="1"/>
  <c r="L1324" i="14" s="1"/>
  <c r="K1325" i="14" a="1"/>
  <c r="K1325" i="14" s="1"/>
  <c r="L1325" i="14" s="1" a="1"/>
  <c r="L1325" i="14" s="1"/>
  <c r="K1326" i="14" a="1"/>
  <c r="K1326" i="14" s="1"/>
  <c r="L1326" i="14" s="1" a="1"/>
  <c r="L1326" i="14" s="1"/>
  <c r="K1327" i="14" a="1"/>
  <c r="K1327" i="14" s="1"/>
  <c r="K1328" i="14" a="1"/>
  <c r="K1328" i="14" s="1"/>
  <c r="L1328" i="14" s="1" a="1"/>
  <c r="K1329" i="14" a="1"/>
  <c r="K1329" i="14" s="1"/>
  <c r="K1330" i="14" a="1"/>
  <c r="K1330" i="14" s="1"/>
  <c r="L1330" i="14" s="1" a="1"/>
  <c r="L1330" i="14" s="1"/>
  <c r="K1331" i="14" a="1"/>
  <c r="K1331" i="14" s="1"/>
  <c r="L1331" i="14" s="1" a="1"/>
  <c r="L1331" i="14" s="1"/>
  <c r="K1332" i="14" a="1"/>
  <c r="K1332" i="14" s="1"/>
  <c r="L1332" i="14" s="1" a="1"/>
  <c r="L1332" i="14" s="1"/>
  <c r="K1333" i="14" a="1"/>
  <c r="K1333" i="14" s="1"/>
  <c r="L1333" i="14" s="1" a="1"/>
  <c r="L1333" i="14" s="1"/>
  <c r="K1334" i="14" a="1"/>
  <c r="K1334" i="14" s="1"/>
  <c r="L1334" i="14" s="1" a="1"/>
  <c r="L1334" i="14" s="1"/>
  <c r="K1335" i="14" a="1"/>
  <c r="K1335" i="14" s="1"/>
  <c r="L1335" i="14" s="1" a="1"/>
  <c r="L1335" i="14" s="1"/>
  <c r="K1336" i="14" a="1"/>
  <c r="K1336" i="14" s="1"/>
  <c r="K1337" i="14" a="1"/>
  <c r="K1337" i="14" s="1"/>
  <c r="L1337" i="14" s="1" a="1"/>
  <c r="L1337" i="14" s="1"/>
  <c r="K1338" i="14" a="1"/>
  <c r="K1338" i="14" s="1"/>
  <c r="K1339" i="14" a="1"/>
  <c r="K1339" i="14" s="1"/>
  <c r="L1339" i="14" s="1" a="1"/>
  <c r="L1339" i="14" s="1"/>
  <c r="K1340" i="14" a="1"/>
  <c r="K1340" i="14" s="1"/>
  <c r="L1340" i="14" s="1" a="1"/>
  <c r="L1340" i="14" s="1"/>
  <c r="K1341" i="14" a="1"/>
  <c r="K1341" i="14" s="1"/>
  <c r="L1341" i="14" s="1" a="1"/>
  <c r="L1341" i="14" s="1"/>
  <c r="K1342" i="14" a="1"/>
  <c r="K1342" i="14" s="1"/>
  <c r="L1342" i="14" s="1" a="1"/>
  <c r="K1343" i="14" a="1"/>
  <c r="K1343" i="14" s="1"/>
  <c r="L1343" i="14" s="1" a="1"/>
  <c r="L1343" i="14" s="1"/>
  <c r="K1344" i="14" a="1"/>
  <c r="K1344" i="14" s="1"/>
  <c r="L1344" i="14" s="1" a="1"/>
  <c r="L1344" i="14" s="1"/>
  <c r="K1345" i="14" a="1"/>
  <c r="K1345" i="14" s="1"/>
  <c r="L1345" i="14" s="1" a="1"/>
  <c r="L1345" i="14" s="1"/>
  <c r="K1346" i="14" a="1"/>
  <c r="K1346" i="14" s="1"/>
  <c r="L1346" i="14" s="1" a="1"/>
  <c r="K1347" i="14" a="1"/>
  <c r="K1347" i="14" s="1"/>
  <c r="L1347" i="14" s="1" a="1"/>
  <c r="L1347" i="14" s="1"/>
  <c r="K1348" i="14" a="1"/>
  <c r="K1348" i="14" s="1"/>
  <c r="L1348" i="14" s="1" a="1"/>
  <c r="K1349" i="14" a="1"/>
  <c r="K1349" i="14" s="1"/>
  <c r="K1350" i="14" a="1"/>
  <c r="K1350" i="14" s="1"/>
  <c r="L1350" i="14" s="1" a="1"/>
  <c r="L1350" i="14" s="1"/>
  <c r="K1351" i="14" a="1"/>
  <c r="K1351" i="14" s="1"/>
  <c r="L1351" i="14" s="1" a="1"/>
  <c r="L1351" i="14" s="1"/>
  <c r="K1352" i="14" a="1"/>
  <c r="K1352" i="14" s="1"/>
  <c r="L1352" i="14" s="1" a="1"/>
  <c r="L1352" i="14" s="1"/>
  <c r="K1353" i="14" a="1"/>
  <c r="K1353" i="14" s="1"/>
  <c r="L1353" i="14" s="1" a="1"/>
  <c r="L1353" i="14" s="1"/>
  <c r="K1354" i="14" a="1"/>
  <c r="K1354" i="14" s="1"/>
  <c r="L1354" i="14" s="1" a="1"/>
  <c r="L1354" i="14" s="1"/>
  <c r="K1355" i="14" a="1"/>
  <c r="K1355" i="14" s="1"/>
  <c r="L1355" i="14" s="1" a="1"/>
  <c r="L1355" i="14" s="1"/>
  <c r="K1356" i="14" a="1"/>
  <c r="K1356" i="14" s="1"/>
  <c r="L1356" i="14" s="1" a="1"/>
  <c r="K1357" i="14" a="1"/>
  <c r="K1357" i="14" s="1"/>
  <c r="L1357" i="14" s="1" a="1"/>
  <c r="L1357" i="14" s="1"/>
  <c r="K1358" i="14" a="1"/>
  <c r="K1358" i="14" s="1"/>
  <c r="L1358" i="14" s="1" a="1"/>
  <c r="L1358" i="14" s="1"/>
  <c r="K1359" i="14" a="1"/>
  <c r="K1359" i="14" s="1"/>
  <c r="L1359" i="14" s="1" a="1"/>
  <c r="L1359" i="14" s="1"/>
  <c r="K1360" i="14" a="1"/>
  <c r="K1360" i="14" s="1"/>
  <c r="K1361" i="14" a="1"/>
  <c r="K1361" i="14" s="1"/>
  <c r="L1361" i="14" s="1" a="1"/>
  <c r="L1361" i="14" s="1"/>
  <c r="K1362" i="14" a="1"/>
  <c r="K1362" i="14" s="1"/>
  <c r="L1362" i="14" s="1" a="1"/>
  <c r="K1363" i="14" a="1"/>
  <c r="K1363" i="14" s="1"/>
  <c r="L1363" i="14" s="1" a="1"/>
  <c r="L1363" i="14" s="1"/>
  <c r="K1364" i="14" a="1"/>
  <c r="K1364" i="14" s="1"/>
  <c r="L1364" i="14" s="1" a="1"/>
  <c r="K1365" i="14" a="1"/>
  <c r="K1365" i="14" s="1"/>
  <c r="L1365" i="14" s="1" a="1"/>
  <c r="L1365" i="14" s="1"/>
  <c r="K1366" i="14" a="1"/>
  <c r="K1366" i="14" s="1"/>
  <c r="K1367" i="14" a="1"/>
  <c r="K1367" i="14" s="1"/>
  <c r="L1367" i="14" s="1" a="1"/>
  <c r="L1367" i="14" s="1"/>
  <c r="K1368" i="14" a="1"/>
  <c r="K1368" i="14" s="1"/>
  <c r="L1368" i="14" s="1" a="1"/>
  <c r="L1368" i="14" s="1"/>
  <c r="K1369" i="14" a="1"/>
  <c r="K1369" i="14" s="1"/>
  <c r="L1369" i="14" s="1" a="1"/>
  <c r="L1369" i="14" s="1"/>
  <c r="K1370" i="14" a="1"/>
  <c r="K1370" i="14" s="1"/>
  <c r="K1371" i="14" a="1"/>
  <c r="K1371" i="14" s="1"/>
  <c r="L1371" i="14" s="1" a="1"/>
  <c r="L1371" i="14" s="1"/>
  <c r="K1372" i="14" a="1"/>
  <c r="K1372" i="14" s="1"/>
  <c r="L1372" i="14" s="1" a="1"/>
  <c r="L1372" i="14" s="1"/>
  <c r="K1373" i="14" a="1"/>
  <c r="K1373" i="14" s="1"/>
  <c r="L1373" i="14" s="1" a="1"/>
  <c r="L1373" i="14" s="1"/>
  <c r="K1374" i="14" a="1"/>
  <c r="K1374" i="14" s="1"/>
  <c r="L1374" i="14" s="1" a="1"/>
  <c r="L1374" i="14" s="1"/>
  <c r="K1375" i="14" a="1"/>
  <c r="K1375" i="14" s="1"/>
  <c r="L1375" i="14" s="1" a="1"/>
  <c r="K1376" i="14" a="1"/>
  <c r="K1376" i="14" s="1"/>
  <c r="K1377" i="14" a="1"/>
  <c r="K1377" i="14" s="1"/>
  <c r="K1378" i="14" a="1"/>
  <c r="K1378" i="14" s="1"/>
  <c r="L1378" i="14" s="1" a="1"/>
  <c r="L1378" i="14" s="1"/>
  <c r="K1379" i="14" a="1"/>
  <c r="K1379" i="14" s="1"/>
  <c r="L1379" i="14" s="1" a="1"/>
  <c r="L1379" i="14" s="1"/>
  <c r="K1380" i="14" a="1"/>
  <c r="K1380" i="14" s="1"/>
  <c r="L1380" i="14" s="1" a="1"/>
  <c r="L1380" i="14" s="1"/>
  <c r="K1381" i="14" a="1"/>
  <c r="K1381" i="14" s="1"/>
  <c r="L1381" i="14" s="1" a="1"/>
  <c r="L1381" i="14" s="1"/>
  <c r="K1382" i="14" a="1"/>
  <c r="K1382" i="14" s="1"/>
  <c r="L1382" i="14" s="1" a="1"/>
  <c r="K1383" i="14" a="1"/>
  <c r="K1383" i="14" s="1"/>
  <c r="L1383" i="14" s="1" a="1"/>
  <c r="K1384" i="14" a="1"/>
  <c r="K1384" i="14" s="1"/>
  <c r="K1385" i="14" a="1"/>
  <c r="K1385" i="14" s="1"/>
  <c r="L1385" i="14" s="1" a="1"/>
  <c r="L1385" i="14" s="1"/>
  <c r="K1386" i="14" a="1"/>
  <c r="K1386" i="14" s="1"/>
  <c r="L1386" i="14" s="1" a="1"/>
  <c r="L1386" i="14" s="1"/>
  <c r="K1387" i="14" a="1"/>
  <c r="K1387" i="14" s="1"/>
  <c r="L1387" i="14" s="1" a="1"/>
  <c r="L1387" i="14" s="1"/>
  <c r="K1388" i="14" a="1"/>
  <c r="K1388" i="14" s="1"/>
  <c r="L1388" i="14" s="1" a="1"/>
  <c r="L1388" i="14" s="1"/>
  <c r="K1389" i="14" a="1"/>
  <c r="K1389" i="14" s="1"/>
  <c r="L1389" i="14" s="1" a="1"/>
  <c r="L1389" i="14" s="1"/>
  <c r="K1390" i="14" a="1"/>
  <c r="K1390" i="14" s="1"/>
  <c r="K1391" i="14" a="1"/>
  <c r="K1391" i="14" s="1"/>
  <c r="L1391" i="14" s="1" a="1"/>
  <c r="L1391" i="14" s="1"/>
  <c r="K1392" i="14" a="1"/>
  <c r="K1392" i="14" s="1"/>
  <c r="L1392" i="14" s="1" a="1"/>
  <c r="K1393" i="14" a="1"/>
  <c r="K1393" i="14" s="1"/>
  <c r="L1393" i="14" s="1" a="1"/>
  <c r="L1393" i="14" s="1"/>
  <c r="K1394" i="14" a="1"/>
  <c r="K1394" i="14"/>
  <c r="L1394" i="14" s="1" a="1"/>
  <c r="L1394" i="14" s="1"/>
  <c r="K1395" i="14" a="1"/>
  <c r="K1395" i="14" s="1"/>
  <c r="L1395" i="14" s="1" a="1"/>
  <c r="L1395" i="14" s="1"/>
  <c r="K1396" i="14" a="1"/>
  <c r="K1396" i="14" s="1"/>
  <c r="K1397" i="14" a="1"/>
  <c r="K1397" i="14" s="1"/>
  <c r="K1398" i="14" a="1"/>
  <c r="K1398" i="14" s="1"/>
  <c r="L1398" i="14" s="1" a="1"/>
  <c r="K1399" i="14" a="1"/>
  <c r="K1399" i="14" s="1"/>
  <c r="L1399" i="14" s="1" a="1"/>
  <c r="L1399" i="14" s="1"/>
  <c r="K1400" i="14" a="1"/>
  <c r="K1400" i="14" s="1"/>
  <c r="K1401" i="14" a="1"/>
  <c r="K1401" i="14" s="1"/>
  <c r="L1401" i="14" s="1" a="1"/>
  <c r="L1401" i="14" s="1"/>
  <c r="K1402" i="14" a="1"/>
  <c r="K1402" i="14" s="1"/>
  <c r="L1402" i="14" s="1" a="1"/>
  <c r="L1402" i="14" s="1"/>
  <c r="K1403" i="14" a="1"/>
  <c r="K1403" i="14" s="1"/>
  <c r="L1403" i="14" s="1" a="1"/>
  <c r="L1403" i="14" s="1"/>
  <c r="K1404" i="14" a="1"/>
  <c r="K1404" i="14" s="1"/>
  <c r="L1404" i="14" s="1" a="1"/>
  <c r="L1404" i="14" s="1"/>
  <c r="K1405" i="14" a="1"/>
  <c r="K1405" i="14" s="1"/>
  <c r="K1406" i="14" a="1"/>
  <c r="K1406" i="14" s="1"/>
  <c r="L1406" i="14" s="1" a="1"/>
  <c r="L1406" i="14" s="1"/>
  <c r="K1407" i="14" a="1"/>
  <c r="K1407" i="14"/>
  <c r="L1407" i="14" s="1" a="1"/>
  <c r="L1407" i="14" s="1"/>
  <c r="K1408" i="14" a="1"/>
  <c r="K1408" i="14" s="1"/>
  <c r="L1408" i="14" s="1" a="1"/>
  <c r="L1408" i="14" s="1"/>
  <c r="K1409" i="14" a="1"/>
  <c r="K1409" i="14" s="1"/>
  <c r="L1409" i="14" s="1" a="1"/>
  <c r="L1409" i="14" s="1"/>
  <c r="K1410" i="14" a="1"/>
  <c r="K1410" i="14"/>
  <c r="L1410" i="14" s="1" a="1"/>
  <c r="L1410" i="14" s="1"/>
  <c r="K1411" i="14" a="1"/>
  <c r="K1411" i="14" s="1"/>
  <c r="L1411" i="14" s="1" a="1"/>
  <c r="L1411" i="14" s="1"/>
  <c r="K1412" i="14" a="1"/>
  <c r="K1412" i="14" s="1"/>
  <c r="K1413" i="14" a="1"/>
  <c r="K1413" i="14" s="1"/>
  <c r="L1413" i="14" s="1" a="1"/>
  <c r="L1413" i="14" s="1"/>
  <c r="K1414" i="14" a="1"/>
  <c r="K1414" i="14" s="1"/>
  <c r="L1414" i="14" s="1" a="1"/>
  <c r="L1414" i="14" s="1"/>
  <c r="K1415" i="14" a="1"/>
  <c r="K1415" i="14" s="1"/>
  <c r="L1415" i="14" s="1" a="1"/>
  <c r="L1415" i="14" s="1"/>
  <c r="K1416" i="14" a="1"/>
  <c r="K1416" i="14" s="1"/>
  <c r="L1416" i="14" s="1" a="1"/>
  <c r="L1416" i="14" s="1"/>
  <c r="K1417" i="14" a="1"/>
  <c r="K1417" i="14"/>
  <c r="L1417" i="14" s="1" a="1"/>
  <c r="L1417" i="14" s="1"/>
  <c r="K1418" i="14" a="1"/>
  <c r="K1418" i="14" s="1"/>
  <c r="L1418" i="14" s="1" a="1"/>
  <c r="L1418" i="14" s="1"/>
  <c r="K1419" i="14" a="1"/>
  <c r="K1419" i="14" s="1"/>
  <c r="K1420" i="14" a="1"/>
  <c r="K1420" i="14" s="1"/>
  <c r="L1420" i="14" s="1" a="1"/>
  <c r="L1420" i="14" s="1"/>
  <c r="K1421" i="14" a="1"/>
  <c r="K1421" i="14" s="1"/>
  <c r="L1421" i="14" s="1" a="1"/>
  <c r="L1421" i="14" s="1"/>
  <c r="K1422" i="14" a="1"/>
  <c r="K1422" i="14" s="1"/>
  <c r="L1422" i="14" s="1" a="1"/>
  <c r="L1422" i="14" s="1"/>
  <c r="K1423" i="14" a="1"/>
  <c r="K1423" i="14" s="1"/>
  <c r="L1423" i="14" s="1" a="1"/>
  <c r="L1423" i="14" s="1"/>
  <c r="K1424" i="14" a="1"/>
  <c r="K1424" i="14" s="1"/>
  <c r="L1424" i="14" s="1" a="1"/>
  <c r="L1424" i="14" s="1"/>
  <c r="K1425" i="14" a="1"/>
  <c r="K1425" i="14" s="1"/>
  <c r="L1425" i="14" s="1" a="1"/>
  <c r="L1425" i="14" s="1"/>
  <c r="K1426" i="14" a="1"/>
  <c r="K1426" i="14" s="1"/>
  <c r="L1426" i="14" s="1" a="1"/>
  <c r="L1426" i="14" s="1"/>
  <c r="K1427" i="14" a="1"/>
  <c r="K1427" i="14" s="1"/>
  <c r="L1427" i="14" s="1" a="1"/>
  <c r="L1427" i="14" s="1"/>
  <c r="K1428" i="14" a="1"/>
  <c r="K1428" i="14" s="1"/>
  <c r="L1428" i="14" s="1" a="1"/>
  <c r="K1429" i="14" a="1"/>
  <c r="K1429" i="14" s="1"/>
  <c r="K1430" i="14" a="1"/>
  <c r="K1430" i="14"/>
  <c r="L1430" i="14" s="1" a="1"/>
  <c r="K1431" i="14" a="1"/>
  <c r="K1431" i="14" s="1"/>
  <c r="L1431" i="14" s="1" a="1"/>
  <c r="L1431" i="14" s="1"/>
  <c r="K1432" i="14" a="1"/>
  <c r="K1432" i="14" s="1"/>
  <c r="L1432" i="14" s="1" a="1"/>
  <c r="L1432" i="14" s="1"/>
  <c r="K1433" i="14" a="1"/>
  <c r="K1433" i="14" s="1"/>
  <c r="L1433" i="14" s="1" a="1"/>
  <c r="L1433" i="14" s="1"/>
  <c r="K1434" i="14" a="1"/>
  <c r="K1434" i="14" s="1"/>
  <c r="L1434" i="14" s="1" a="1"/>
  <c r="K1435" i="14" a="1"/>
  <c r="K1435" i="14" s="1"/>
  <c r="L1435" i="14" s="1" a="1"/>
  <c r="L1435" i="14" s="1"/>
  <c r="K1436" i="14" a="1"/>
  <c r="K1436" i="14" s="1"/>
  <c r="L1436" i="14" s="1" a="1"/>
  <c r="L1436" i="14" s="1"/>
  <c r="K1437" i="14" a="1"/>
  <c r="K1437" i="14" s="1"/>
  <c r="L1437" i="14" s="1" a="1"/>
  <c r="L1437" i="14" s="1"/>
  <c r="K1438" i="14" a="1"/>
  <c r="K1438" i="14" s="1"/>
  <c r="L1438" i="14" s="1" a="1"/>
  <c r="L1438" i="14" s="1"/>
  <c r="K1439" i="14" a="1"/>
  <c r="K1439" i="14" s="1"/>
  <c r="L1439" i="14" s="1" a="1"/>
  <c r="L1439" i="14" s="1"/>
  <c r="K1440" i="14" a="1"/>
  <c r="K1440" i="14" s="1"/>
  <c r="K1441" i="14" a="1"/>
  <c r="K1441" i="14"/>
  <c r="L1441" i="14" s="1" a="1"/>
  <c r="L1441" i="14" s="1"/>
  <c r="K1442" i="14" a="1"/>
  <c r="K1442" i="14" s="1"/>
  <c r="L1442" i="14" s="1" a="1"/>
  <c r="L1442" i="14" s="1"/>
  <c r="K1443" i="14" a="1"/>
  <c r="K1443" i="14" s="1"/>
  <c r="L1443" i="14" s="1" a="1"/>
  <c r="K1444" i="14" a="1"/>
  <c r="K1444" i="14" s="1"/>
  <c r="L1444" i="14" s="1" a="1"/>
  <c r="L1444" i="14" s="1"/>
  <c r="K1445" i="14" a="1"/>
  <c r="K1445" i="14" s="1"/>
  <c r="L1445" i="14" s="1" a="1"/>
  <c r="L1445" i="14" s="1"/>
  <c r="K1446" i="14" a="1"/>
  <c r="K1446" i="14" s="1"/>
  <c r="L1446" i="14" s="1" a="1"/>
  <c r="L1446" i="14" s="1"/>
  <c r="K1447" i="14" a="1"/>
  <c r="K1447" i="14" s="1"/>
  <c r="L1447" i="14" s="1" a="1"/>
  <c r="L1447" i="14" s="1"/>
  <c r="K1448" i="14" a="1"/>
  <c r="K1448" i="14" s="1"/>
  <c r="L1448" i="14" s="1" a="1"/>
  <c r="L1448" i="14" s="1"/>
  <c r="K1449" i="14" a="1"/>
  <c r="K1449" i="14" s="1"/>
  <c r="L1449" i="14" s="1" a="1"/>
  <c r="L1449" i="14" s="1"/>
  <c r="K1450" i="14" a="1"/>
  <c r="K1450" i="14" s="1"/>
  <c r="L1450" i="14" s="1" a="1"/>
  <c r="L1450" i="14" s="1"/>
  <c r="K1451" i="14" a="1"/>
  <c r="K1451" i="14" s="1"/>
  <c r="L1451" i="14" s="1" a="1"/>
  <c r="L1451" i="14" s="1"/>
  <c r="K1452" i="14" a="1"/>
  <c r="K1452" i="14" s="1"/>
  <c r="L1452" i="14" s="1" a="1"/>
  <c r="L1452" i="14" s="1"/>
  <c r="K1453" i="14" a="1"/>
  <c r="K1453" i="14" s="1"/>
  <c r="L1453" i="14" s="1" a="1"/>
  <c r="L1453" i="14" s="1"/>
  <c r="K1454" i="14" a="1"/>
  <c r="K1454" i="14" s="1"/>
  <c r="K1455" i="14" a="1"/>
  <c r="K1455" i="14" s="1"/>
  <c r="L1455" i="14" s="1" a="1"/>
  <c r="L1455" i="14" s="1"/>
  <c r="K1456" i="14" a="1"/>
  <c r="K1456" i="14" s="1"/>
  <c r="L1456" i="14" s="1" a="1"/>
  <c r="L1456" i="14" s="1"/>
  <c r="K1457" i="14" a="1"/>
  <c r="K1457" i="14" s="1"/>
  <c r="L1457" i="14" s="1" a="1"/>
  <c r="L1457" i="14" s="1"/>
  <c r="K1458" i="14" a="1"/>
  <c r="K1458" i="14" s="1"/>
  <c r="K1459" i="14" a="1"/>
  <c r="K1459" i="14" s="1"/>
  <c r="L1459" i="14" s="1" a="1"/>
  <c r="L1459" i="14" s="1"/>
  <c r="K1460" i="14" a="1"/>
  <c r="K1460" i="14" s="1"/>
  <c r="L1460" i="14" s="1" a="1"/>
  <c r="L1460" i="14" s="1"/>
  <c r="K1461" i="14" a="1"/>
  <c r="K1461" i="14" s="1"/>
  <c r="L1461" i="14" s="1" a="1"/>
  <c r="L1461" i="14" s="1"/>
  <c r="K1462" i="14" a="1"/>
  <c r="K1462" i="14" s="1"/>
  <c r="L1462" i="14" s="1" a="1"/>
  <c r="L1462" i="14" s="1"/>
  <c r="K1463" i="14" a="1"/>
  <c r="K1463" i="14" s="1"/>
  <c r="L1463" i="14" s="1" a="1"/>
  <c r="L1463" i="14" s="1"/>
  <c r="K1464" i="14" a="1"/>
  <c r="K1464" i="14" s="1"/>
  <c r="L1464" i="14" s="1" a="1"/>
  <c r="L1464" i="14" s="1"/>
  <c r="K1465" i="14" a="1"/>
  <c r="K1465" i="14" s="1"/>
  <c r="L1465" i="14" s="1" a="1"/>
  <c r="L1465" i="14" s="1"/>
  <c r="K1466" i="14" a="1"/>
  <c r="K1466" i="14" s="1"/>
  <c r="L1466" i="14" s="1" a="1"/>
  <c r="L1466" i="14" s="1"/>
  <c r="K1467" i="14" a="1"/>
  <c r="K1467" i="14" s="1"/>
  <c r="L1467" i="14" s="1" a="1"/>
  <c r="L1467" i="14" s="1"/>
  <c r="K1468" i="14" a="1"/>
  <c r="K1468" i="14" s="1"/>
  <c r="L1468" i="14" s="1" a="1"/>
  <c r="L1468" i="14" s="1"/>
  <c r="K1469" i="14" a="1"/>
  <c r="K1469" i="14" s="1"/>
  <c r="L1469" i="14" s="1" a="1"/>
  <c r="L1469" i="14" s="1"/>
  <c r="K1470" i="14" a="1"/>
  <c r="K1470" i="14" s="1"/>
  <c r="K1471" i="14" a="1"/>
  <c r="K1471" i="14" s="1"/>
  <c r="L1471" i="14" s="1" a="1"/>
  <c r="L1471" i="14" s="1"/>
  <c r="K1472" i="14" a="1"/>
  <c r="K1472" i="14" s="1"/>
  <c r="L1472" i="14" s="1" a="1"/>
  <c r="L1472" i="14" s="1"/>
  <c r="K1473" i="14" a="1"/>
  <c r="K1473" i="14" s="1"/>
  <c r="L1473" i="14" s="1" a="1"/>
  <c r="L1473" i="14" s="1"/>
  <c r="K1474" i="14" a="1"/>
  <c r="K1474" i="14" s="1"/>
  <c r="L1474" i="14" s="1" a="1"/>
  <c r="L1474" i="14" s="1"/>
  <c r="K1475" i="14" a="1"/>
  <c r="K1475" i="14" s="1"/>
  <c r="K1476" i="14" a="1"/>
  <c r="K1476" i="14" s="1"/>
  <c r="L1476" i="14" s="1" a="1"/>
  <c r="L1476" i="14" s="1"/>
  <c r="K1477" i="14" a="1"/>
  <c r="K1477" i="14" s="1"/>
  <c r="K1478" i="14" a="1"/>
  <c r="K1478" i="14" s="1"/>
  <c r="K1479" i="14" a="1"/>
  <c r="K1479" i="14" s="1"/>
  <c r="L1479" i="14" s="1" a="1"/>
  <c r="L1479" i="14" s="1"/>
  <c r="K1480" i="14" a="1"/>
  <c r="K1480" i="14" s="1"/>
  <c r="L1480" i="14" s="1" a="1"/>
  <c r="L1480" i="14" s="1"/>
  <c r="K1481" i="14" a="1"/>
  <c r="K1481" i="14" s="1"/>
  <c r="L1481" i="14" s="1" a="1"/>
  <c r="L1481" i="14" s="1"/>
  <c r="K1482" i="14" a="1"/>
  <c r="K1482" i="14" s="1"/>
  <c r="K1483" i="14" a="1"/>
  <c r="K1483" i="14" s="1"/>
  <c r="L1483" i="14" s="1" a="1"/>
  <c r="L1483" i="14" s="1"/>
  <c r="K1484" i="14" a="1"/>
  <c r="K1484" i="14" s="1"/>
  <c r="L1484" i="14" s="1" a="1"/>
  <c r="L1484" i="14" s="1"/>
  <c r="K1485" i="14" a="1"/>
  <c r="K1485" i="14" s="1"/>
  <c r="L1485" i="14" s="1" a="1"/>
  <c r="L1485" i="14" s="1"/>
  <c r="K1486" i="14" a="1"/>
  <c r="K1486" i="14" s="1"/>
  <c r="L1486" i="14" s="1" a="1"/>
  <c r="L1486" i="14" s="1"/>
  <c r="K1487" i="14" a="1"/>
  <c r="K1487" i="14" s="1"/>
  <c r="L1487" i="14" s="1" a="1"/>
  <c r="L1487" i="14" s="1"/>
  <c r="K1488" i="14" a="1"/>
  <c r="K1488" i="14" s="1"/>
  <c r="K1489" i="14" a="1"/>
  <c r="K1489" i="14" s="1"/>
  <c r="L1489" i="14" s="1" a="1"/>
  <c r="L1489" i="14" s="1"/>
  <c r="K1490" i="14" a="1"/>
  <c r="K1490" i="14" s="1"/>
  <c r="L1490" i="14" s="1" a="1"/>
  <c r="L1490" i="14" s="1"/>
  <c r="K1491" i="14" a="1"/>
  <c r="K1491" i="14" s="1"/>
  <c r="L1491" i="14" s="1" a="1"/>
  <c r="L1491" i="14" s="1"/>
  <c r="K1492" i="14" a="1"/>
  <c r="K1492" i="14" s="1"/>
  <c r="L1492" i="14" s="1" a="1"/>
  <c r="L1492" i="14" s="1"/>
  <c r="K1493" i="14" a="1"/>
  <c r="K1493" i="14" s="1"/>
  <c r="L1493" i="14" s="1" a="1"/>
  <c r="L1493" i="14" s="1"/>
  <c r="K1494" i="14" a="1"/>
  <c r="K1494" i="14" s="1"/>
  <c r="L1494" i="14" s="1" a="1"/>
  <c r="L1494" i="14" s="1"/>
  <c r="K1495" i="14" a="1"/>
  <c r="K1495" i="14" s="1"/>
  <c r="L1495" i="14" s="1" a="1"/>
  <c r="L1495" i="14" s="1"/>
  <c r="K1496" i="14" a="1"/>
  <c r="K1496" i="14" s="1"/>
  <c r="L1496" i="14" s="1" a="1"/>
  <c r="L1496" i="14" s="1"/>
  <c r="K1497" i="14" a="1"/>
  <c r="K1497" i="14" s="1"/>
  <c r="L1497" i="14" s="1" a="1"/>
  <c r="L1497" i="14" s="1"/>
  <c r="K1498" i="14" a="1"/>
  <c r="K1498" i="14" s="1"/>
  <c r="K1499" i="14" a="1"/>
  <c r="K1499" i="14" s="1"/>
  <c r="L1499" i="14" s="1" a="1"/>
  <c r="L1499" i="14" s="1"/>
  <c r="K1500" i="14" a="1"/>
  <c r="K1500" i="14" s="1"/>
  <c r="L1500" i="14" s="1" a="1"/>
  <c r="L1500" i="14" s="1"/>
  <c r="K1501" i="14" a="1"/>
  <c r="K1501" i="14" s="1"/>
  <c r="L1501" i="14" s="1" a="1"/>
  <c r="L1501" i="14" s="1"/>
  <c r="K1502" i="14" a="1"/>
  <c r="K1502" i="14" s="1"/>
  <c r="L1502" i="14" s="1" a="1"/>
  <c r="L1502" i="14" s="1"/>
  <c r="K1503" i="14" a="1"/>
  <c r="K1503" i="14" s="1"/>
  <c r="K1504" i="14" a="1"/>
  <c r="K1504" i="14" s="1"/>
  <c r="K1505" i="14" a="1"/>
  <c r="K1505" i="14" s="1"/>
  <c r="K1506" i="14" a="1"/>
  <c r="K1506" i="14" s="1"/>
  <c r="L1506" i="14" s="1" a="1"/>
  <c r="L1506" i="14" s="1"/>
  <c r="K1507" i="14" a="1"/>
  <c r="K1507" i="14" s="1"/>
  <c r="L1507" i="14" s="1" a="1"/>
  <c r="L1507" i="14" s="1"/>
  <c r="K1508" i="14" a="1"/>
  <c r="K1508" i="14" s="1"/>
  <c r="K1509" i="14" a="1"/>
  <c r="K1509" i="14" s="1"/>
  <c r="L1509" i="14" s="1" a="1"/>
  <c r="L1509" i="14" s="1"/>
  <c r="K1510" i="14" a="1"/>
  <c r="K1510" i="14" s="1"/>
  <c r="L1510" i="14" s="1" a="1"/>
  <c r="L1510" i="14" s="1"/>
  <c r="K1511" i="14" a="1"/>
  <c r="K1511" i="14" s="1"/>
  <c r="L1511" i="14" s="1" a="1"/>
  <c r="L1511" i="14" s="1"/>
  <c r="K1512" i="14" a="1"/>
  <c r="K1512" i="14" s="1"/>
  <c r="L1512" i="14" s="1" a="1"/>
  <c r="L1512" i="14" s="1"/>
  <c r="K1513" i="14" a="1"/>
  <c r="K1513" i="14" s="1"/>
  <c r="L1513" i="14" s="1" a="1"/>
  <c r="L1513" i="14" s="1"/>
  <c r="K1514" i="14" a="1"/>
  <c r="K1514" i="14" s="1"/>
  <c r="L1514" i="14" s="1" a="1"/>
  <c r="L1514" i="14" s="1"/>
  <c r="K1515" i="14" a="1"/>
  <c r="K1515" i="14" s="1"/>
  <c r="L1515" i="14" s="1" a="1"/>
  <c r="L1515" i="14" s="1"/>
  <c r="K1516" i="14" a="1"/>
  <c r="K1516" i="14" s="1"/>
  <c r="L1516" i="14" s="1" a="1"/>
  <c r="L1516" i="14" s="1"/>
  <c r="K1517" i="14" a="1"/>
  <c r="K1517" i="14" s="1"/>
  <c r="K1518" i="14" a="1"/>
  <c r="K1518" i="14" s="1"/>
  <c r="L1518" i="14" s="1" a="1"/>
  <c r="K1519" i="14" a="1"/>
  <c r="K1519" i="14" s="1"/>
  <c r="L1519" i="14" s="1" a="1"/>
  <c r="L1519" i="14" s="1"/>
  <c r="K1520" i="14" a="1"/>
  <c r="K1520" i="14" s="1"/>
  <c r="K1521" i="14" a="1"/>
  <c r="K1521" i="14" s="1"/>
  <c r="L1521" i="14" s="1" a="1"/>
  <c r="L1521" i="14" s="1"/>
  <c r="K1522" i="14" a="1"/>
  <c r="K1522" i="14" s="1"/>
  <c r="L1522" i="14" s="1" a="1"/>
  <c r="L1522" i="14" s="1"/>
  <c r="K1523" i="14" a="1"/>
  <c r="K1523" i="14" s="1"/>
  <c r="L1523" i="14" s="1" a="1"/>
  <c r="L1523" i="14" s="1"/>
  <c r="K1524" i="14" a="1"/>
  <c r="K1524" i="14" s="1"/>
  <c r="L1524" i="14" s="1" a="1"/>
  <c r="L1524" i="14" s="1"/>
  <c r="K1525" i="14" a="1"/>
  <c r="K1525" i="14" s="1"/>
  <c r="K1526" i="14" a="1"/>
  <c r="K1526" i="14" s="1"/>
  <c r="L1526" i="14" s="1" a="1"/>
  <c r="L1526" i="14" s="1"/>
  <c r="K1527" i="14" a="1"/>
  <c r="K1527" i="14" s="1"/>
  <c r="L1527" i="14" s="1" a="1"/>
  <c r="L1527" i="14" s="1"/>
  <c r="K1528" i="14" a="1"/>
  <c r="K1528" i="14" s="1"/>
  <c r="K1529" i="14" a="1"/>
  <c r="K1529" i="14" s="1"/>
  <c r="L1529" i="14" s="1" a="1"/>
  <c r="L1529" i="14" s="1"/>
  <c r="K1530" i="14" a="1"/>
  <c r="K1530" i="14" s="1"/>
  <c r="L1530" i="14" s="1" a="1"/>
  <c r="L1530" i="14" s="1"/>
  <c r="K1531" i="14" a="1"/>
  <c r="K1531" i="14" s="1"/>
  <c r="K1532" i="14" a="1"/>
  <c r="K1532" i="14" s="1"/>
  <c r="L1532" i="14" s="1" a="1"/>
  <c r="L1532" i="14" s="1"/>
  <c r="K1533" i="14" a="1"/>
  <c r="K1533" i="14" s="1"/>
  <c r="L1533" i="14" s="1" a="1"/>
  <c r="L1533" i="14" s="1"/>
  <c r="K1534" i="14" a="1"/>
  <c r="K1534" i="14" s="1"/>
  <c r="L1534" i="14" s="1" a="1"/>
  <c r="L1534" i="14" s="1"/>
  <c r="K1535" i="14" a="1"/>
  <c r="K1535" i="14" s="1"/>
  <c r="L1535" i="14" s="1" a="1"/>
  <c r="L1535" i="14" s="1"/>
  <c r="K1536" i="14" a="1"/>
  <c r="K1536" i="14" s="1"/>
  <c r="L1536" i="14" s="1" a="1"/>
  <c r="L1536" i="14" s="1"/>
  <c r="K1537" i="14" a="1"/>
  <c r="K1537" i="14" s="1"/>
  <c r="K1538" i="14" a="1"/>
  <c r="K1538" i="14" s="1"/>
  <c r="L1538" i="14" s="1" a="1"/>
  <c r="L1538" i="14" s="1"/>
  <c r="K1539" i="14" a="1"/>
  <c r="K1539" i="14" s="1"/>
  <c r="L1539" i="14" s="1" a="1"/>
  <c r="L1539" i="14" s="1"/>
  <c r="K1540" i="14" a="1"/>
  <c r="K1540" i="14" s="1"/>
  <c r="K1541" i="14" a="1"/>
  <c r="K1541" i="14" s="1"/>
  <c r="L1541" i="14" s="1" a="1"/>
  <c r="L1541" i="14" s="1"/>
  <c r="K1542" i="14" a="1"/>
  <c r="K1542" i="14" s="1"/>
  <c r="K1543" i="14" a="1"/>
  <c r="K1543" i="14" s="1"/>
  <c r="K1544" i="14" a="1"/>
  <c r="K1544" i="14" s="1"/>
  <c r="L1544" i="14" s="1" a="1"/>
  <c r="L1544" i="14" s="1"/>
  <c r="K1545" i="14" a="1"/>
  <c r="K1545" i="14" s="1"/>
  <c r="L1545" i="14" s="1" a="1"/>
  <c r="L1545" i="14" s="1"/>
  <c r="K1546" i="14" a="1"/>
  <c r="K1546" i="14" s="1"/>
  <c r="L1546" i="14" s="1" a="1"/>
  <c r="L1546" i="14" s="1"/>
  <c r="K1547" i="14" a="1"/>
  <c r="K1547" i="14" s="1"/>
  <c r="L1547" i="14" s="1" a="1"/>
  <c r="L1547" i="14" s="1"/>
  <c r="K1548" i="14" a="1"/>
  <c r="K1548" i="14" s="1"/>
  <c r="K1549" i="14" a="1"/>
  <c r="K1549" i="14" s="1"/>
  <c r="L1549" i="14" s="1" a="1"/>
  <c r="L1549" i="14" s="1"/>
  <c r="K1550" i="14" a="1"/>
  <c r="K1550" i="14" s="1"/>
  <c r="K1551" i="14" a="1"/>
  <c r="K1551" i="14" s="1"/>
  <c r="L1551" i="14" s="1" a="1"/>
  <c r="L1551" i="14" s="1"/>
  <c r="K1552" i="14" a="1"/>
  <c r="K1552" i="14" s="1"/>
  <c r="L1552" i="14" s="1" a="1"/>
  <c r="L1552" i="14" s="1"/>
  <c r="K1553" i="14" a="1"/>
  <c r="K1553" i="14" s="1"/>
  <c r="L1553" i="14" s="1" a="1"/>
  <c r="L1553" i="14" s="1"/>
  <c r="K1554" i="14" a="1"/>
  <c r="K1554" i="14" s="1"/>
  <c r="L1554" i="14" s="1" a="1"/>
  <c r="L1554" i="14" s="1"/>
  <c r="K1555" i="14" a="1"/>
  <c r="K1555" i="14" s="1"/>
  <c r="L1555" i="14" s="1" a="1"/>
  <c r="L1555" i="14" s="1"/>
  <c r="K1556" i="14" a="1"/>
  <c r="K1556" i="14" s="1"/>
  <c r="L1556" i="14" s="1" a="1"/>
  <c r="L1556" i="14" s="1"/>
  <c r="K1557" i="14" a="1"/>
  <c r="K1557" i="14" s="1"/>
  <c r="K1558" i="14" a="1"/>
  <c r="K1558" i="14" s="1"/>
  <c r="K1559" i="14" a="1"/>
  <c r="K1559" i="14" s="1"/>
  <c r="K1560" i="14" a="1"/>
  <c r="K1560" i="14" s="1"/>
  <c r="K1561" i="14" a="1"/>
  <c r="K1561" i="14" s="1"/>
  <c r="K1562" i="14" a="1"/>
  <c r="K1562" i="14" s="1"/>
  <c r="K1563" i="14" a="1"/>
  <c r="K1563" i="14" s="1"/>
  <c r="K1564" i="14" a="1"/>
  <c r="K1564" i="14" s="1"/>
  <c r="K1565" i="14" a="1"/>
  <c r="K1565" i="14" s="1"/>
  <c r="K1566" i="14" a="1"/>
  <c r="K1566" i="14" s="1"/>
  <c r="K1567" i="14" a="1"/>
  <c r="K1567" i="14" s="1"/>
  <c r="L1567" i="14" s="1" a="1"/>
  <c r="L1567" i="14" s="1"/>
  <c r="K1568" i="14" a="1"/>
  <c r="K1568" i="14" s="1"/>
  <c r="K1569" i="14" a="1"/>
  <c r="K1569" i="14" s="1"/>
  <c r="K1570" i="14" a="1"/>
  <c r="K1570" i="14" s="1"/>
  <c r="K1571" i="14" a="1"/>
  <c r="K1571" i="14" s="1"/>
  <c r="K1572" i="14" a="1"/>
  <c r="K1572" i="14" s="1"/>
  <c r="K1573" i="14" a="1"/>
  <c r="K1573" i="14" s="1"/>
  <c r="K1574" i="14" a="1"/>
  <c r="K1574" i="14" s="1"/>
  <c r="K1575" i="14" a="1"/>
  <c r="K1575" i="14" s="1"/>
  <c r="K1576" i="14" a="1"/>
  <c r="K1576" i="14" s="1"/>
  <c r="K1577" i="14" a="1"/>
  <c r="K1577" i="14" s="1"/>
  <c r="K1578" i="14" a="1"/>
  <c r="K1578" i="14" s="1"/>
  <c r="K1579" i="14" a="1"/>
  <c r="K1579" i="14" s="1"/>
  <c r="K1580" i="14" a="1"/>
  <c r="K1580" i="14" s="1"/>
  <c r="L1580" i="14" s="1" a="1"/>
  <c r="L1580" i="14" s="1"/>
  <c r="K1581" i="14" a="1"/>
  <c r="K1581" i="14" s="1"/>
  <c r="K1582" i="14" a="1"/>
  <c r="K1582" i="14" s="1"/>
  <c r="L1582" i="14" s="1" a="1"/>
  <c r="L1582" i="14" s="1"/>
  <c r="K1583" i="14" a="1"/>
  <c r="K1583" i="14" s="1"/>
  <c r="K1584" i="14" a="1"/>
  <c r="K1584" i="14" s="1"/>
  <c r="K1585" i="14" a="1"/>
  <c r="K1585" i="14" s="1"/>
  <c r="L1585" i="14" s="1" a="1"/>
  <c r="L1585" i="14" s="1"/>
  <c r="K1586" i="14" a="1"/>
  <c r="K1586" i="14" s="1"/>
  <c r="K1587" i="14" a="1"/>
  <c r="K1587" i="14" s="1"/>
  <c r="K1588" i="14" a="1"/>
  <c r="K1588" i="14" s="1"/>
  <c r="L1588" i="14" s="1" a="1"/>
  <c r="L1588" i="14" s="1"/>
  <c r="K1589" i="14" a="1"/>
  <c r="K1589" i="14" s="1"/>
  <c r="L1589" i="14" s="1" a="1"/>
  <c r="L1589" i="14" s="1"/>
  <c r="K1590" i="14" a="1"/>
  <c r="K1590" i="14" s="1"/>
  <c r="K1591" i="14" a="1"/>
  <c r="K1591" i="14" s="1"/>
  <c r="K1592" i="14" a="1"/>
  <c r="K1592" i="14" s="1"/>
  <c r="K1593" i="14" a="1"/>
  <c r="K1593" i="14" s="1"/>
  <c r="K1594" i="14" a="1"/>
  <c r="K1594" i="14" s="1"/>
  <c r="K1595" i="14" a="1"/>
  <c r="K1595" i="14" s="1"/>
  <c r="K1596" i="14" a="1"/>
  <c r="K1596" i="14" s="1"/>
  <c r="L1596" i="14" s="1" a="1"/>
  <c r="L1596" i="14" s="1"/>
  <c r="K1597" i="14" a="1"/>
  <c r="K1597" i="14" s="1"/>
  <c r="K1598" i="14" a="1"/>
  <c r="K1598" i="14" s="1"/>
  <c r="K1599" i="14" a="1"/>
  <c r="K1599" i="14" s="1"/>
  <c r="K1600" i="14" a="1"/>
  <c r="K1600" i="14" s="1"/>
  <c r="K1601" i="14" a="1"/>
  <c r="K1601" i="14" s="1"/>
  <c r="K1602" i="14" a="1"/>
  <c r="K1602" i="14" s="1"/>
  <c r="K1603" i="14" a="1"/>
  <c r="K1603" i="14" s="1"/>
  <c r="K1604" i="14" a="1"/>
  <c r="K1604" i="14" s="1"/>
  <c r="K1605" i="14" a="1"/>
  <c r="K1605" i="14" s="1"/>
  <c r="K1606" i="14" a="1"/>
  <c r="K1606" i="14" s="1"/>
  <c r="K1607" i="14" a="1"/>
  <c r="K1607" i="14" s="1"/>
  <c r="K1608" i="14" a="1"/>
  <c r="K1608" i="14" s="1"/>
  <c r="K1609" i="14" a="1"/>
  <c r="K1609" i="14" s="1"/>
  <c r="K1610" i="14" a="1"/>
  <c r="K1610" i="14" s="1"/>
  <c r="K1611" i="14" a="1"/>
  <c r="K1611" i="14" s="1"/>
  <c r="K1612" i="14" a="1"/>
  <c r="K1612" i="14" s="1"/>
  <c r="K1613" i="14" a="1"/>
  <c r="K1613" i="14" s="1"/>
  <c r="K1614" i="14" a="1"/>
  <c r="K1614" i="14" s="1"/>
  <c r="K1615" i="14" a="1"/>
  <c r="K1615" i="14" s="1"/>
  <c r="K1616" i="14" a="1"/>
  <c r="K1616" i="14" s="1"/>
  <c r="K1617" i="14" a="1"/>
  <c r="K1617" i="14" s="1"/>
  <c r="K1618" i="14" a="1"/>
  <c r="K1618" i="14" s="1"/>
  <c r="K1619" i="14" a="1"/>
  <c r="K1619" i="14" s="1"/>
  <c r="K1620" i="14" a="1"/>
  <c r="K1620" i="14" s="1"/>
  <c r="L1620" i="14" s="1" a="1"/>
  <c r="L1620" i="14" s="1"/>
  <c r="K1621" i="14" a="1"/>
  <c r="K1621" i="14" s="1"/>
  <c r="K1622" i="14" a="1"/>
  <c r="K1622" i="14" s="1"/>
  <c r="K1623" i="14" a="1"/>
  <c r="K1623" i="14" s="1"/>
  <c r="K1624" i="14" a="1"/>
  <c r="K1624" i="14" s="1"/>
  <c r="K1625" i="14" a="1"/>
  <c r="K1625" i="14" s="1"/>
  <c r="K1626" i="14" a="1"/>
  <c r="K1626" i="14" s="1"/>
  <c r="K1627" i="14" a="1"/>
  <c r="K1627" i="14" s="1"/>
  <c r="K1628" i="14" a="1"/>
  <c r="K1628" i="14" s="1"/>
  <c r="K1629" i="14" a="1"/>
  <c r="K1629" i="14" s="1"/>
  <c r="K1630" i="14" a="1"/>
  <c r="K1630" i="14" s="1"/>
  <c r="K1631" i="14" a="1"/>
  <c r="K1631" i="14" s="1"/>
  <c r="K1632" i="14" a="1"/>
  <c r="K1632" i="14" s="1"/>
  <c r="K1633" i="14" a="1"/>
  <c r="K1633" i="14" s="1"/>
  <c r="K1634" i="14" a="1"/>
  <c r="K1634" i="14" s="1"/>
  <c r="K1635" i="14" a="1"/>
  <c r="K1635" i="14" s="1"/>
  <c r="K1636" i="14" a="1"/>
  <c r="K1636" i="14" s="1"/>
  <c r="K1637" i="14" a="1"/>
  <c r="K1637" i="14" s="1"/>
  <c r="K1638" i="14" a="1"/>
  <c r="K1638" i="14"/>
  <c r="K1639" i="14" a="1"/>
  <c r="K1639" i="14" s="1"/>
  <c r="K1640" i="14" a="1"/>
  <c r="K1640" i="14" s="1"/>
  <c r="K1641" i="14" a="1"/>
  <c r="K1641" i="14" s="1"/>
  <c r="K1642" i="14" a="1"/>
  <c r="K1642" i="14" s="1"/>
  <c r="K1643" i="14" a="1"/>
  <c r="K1643" i="14" s="1"/>
  <c r="K1644" i="14" a="1"/>
  <c r="K1644" i="14" s="1"/>
  <c r="K1645" i="14" a="1"/>
  <c r="K1645" i="14" s="1"/>
  <c r="K1646" i="14" a="1"/>
  <c r="K1646" i="14" s="1"/>
  <c r="K1647" i="14" a="1"/>
  <c r="K1647" i="14" s="1"/>
  <c r="K1648" i="14" a="1"/>
  <c r="K1648" i="14" s="1"/>
  <c r="K1649" i="14" a="1"/>
  <c r="K1649" i="14" s="1"/>
  <c r="L1649" i="14" s="1" a="1"/>
  <c r="L1649" i="14" s="1"/>
  <c r="K1650" i="14" a="1"/>
  <c r="K1650" i="14" s="1"/>
  <c r="K1651" i="14" a="1"/>
  <c r="K1651" i="14" s="1"/>
  <c r="K1652" i="14" a="1"/>
  <c r="K1652" i="14" s="1"/>
  <c r="L1652" i="14" s="1" a="1"/>
  <c r="L1652" i="14" s="1"/>
  <c r="K1653" i="14" a="1"/>
  <c r="K1653" i="14" s="1"/>
  <c r="K1654" i="14" a="1"/>
  <c r="K1654" i="14" s="1"/>
  <c r="K1655" i="14" a="1"/>
  <c r="K1655" i="14" s="1"/>
  <c r="K1656" i="14" a="1"/>
  <c r="K1656" i="14" s="1"/>
  <c r="K1657" i="14" a="1"/>
  <c r="K1657" i="14" s="1"/>
  <c r="K1658" i="14" a="1"/>
  <c r="K1658" i="14" s="1"/>
  <c r="K1659" i="14" a="1"/>
  <c r="K1659" i="14" s="1"/>
  <c r="K1660" i="14" a="1"/>
  <c r="K1660" i="14" s="1"/>
  <c r="K1661" i="14" a="1"/>
  <c r="K1661" i="14" s="1"/>
  <c r="L1661" i="14" s="1" a="1"/>
  <c r="L1661" i="14" s="1"/>
  <c r="K1662" i="14" a="1"/>
  <c r="K1662" i="14" s="1"/>
  <c r="L1662" i="14" s="1" a="1"/>
  <c r="L1662" i="14" s="1"/>
  <c r="K1663" i="14" a="1"/>
  <c r="K1663" i="14" s="1"/>
  <c r="L1663" i="14" s="1" a="1"/>
  <c r="L1663" i="14" s="1"/>
  <c r="K1664" i="14" a="1"/>
  <c r="K1664" i="14" s="1"/>
  <c r="K1665" i="14" a="1"/>
  <c r="K1665" i="14" s="1"/>
  <c r="K1666" i="14" a="1"/>
  <c r="K1666" i="14" s="1"/>
  <c r="K1667" i="14" a="1"/>
  <c r="K1667" i="14" s="1"/>
  <c r="L1667" i="14" s="1" a="1"/>
  <c r="L1667" i="14" s="1"/>
  <c r="K1668" i="14" a="1"/>
  <c r="K1668" i="14" s="1"/>
  <c r="K1669" i="14" a="1"/>
  <c r="K1669" i="14" s="1"/>
  <c r="K1670" i="14" a="1"/>
  <c r="K1670" i="14" s="1"/>
  <c r="K1671" i="14" a="1"/>
  <c r="K1671" i="14" s="1"/>
  <c r="K1672" i="14" a="1"/>
  <c r="K1672" i="14" s="1"/>
  <c r="K1673" i="14" a="1"/>
  <c r="K1673" i="14" s="1"/>
  <c r="K1674" i="14" a="1"/>
  <c r="K1674" i="14" s="1"/>
  <c r="K1675" i="14" a="1"/>
  <c r="K1675" i="14"/>
  <c r="K1676" i="14" a="1"/>
  <c r="K1676" i="14" s="1"/>
  <c r="K1677" i="14" a="1"/>
  <c r="K1677" i="14" s="1"/>
  <c r="K1678" i="14" a="1"/>
  <c r="K1678" i="14" s="1"/>
  <c r="K1679" i="14" a="1"/>
  <c r="K1679" i="14" s="1"/>
  <c r="L1679" i="14" s="1" a="1"/>
  <c r="L1679" i="14" s="1"/>
  <c r="K1680" i="14" a="1"/>
  <c r="K1680" i="14" s="1"/>
  <c r="K1681" i="14" a="1"/>
  <c r="K1681" i="14" s="1"/>
  <c r="L1681" i="14" s="1" a="1"/>
  <c r="L1681" i="14" s="1"/>
  <c r="K1682" i="14" a="1"/>
  <c r="K1682" i="14" s="1"/>
  <c r="K1683" i="14" a="1"/>
  <c r="K1683" i="14" s="1"/>
  <c r="L1683" i="14" s="1" a="1"/>
  <c r="L1683" i="14" s="1"/>
  <c r="K1684" i="14" a="1"/>
  <c r="K1684" i="14" s="1"/>
  <c r="K1685" i="14" a="1"/>
  <c r="K1685" i="14" s="1"/>
  <c r="K1686" i="14" a="1"/>
  <c r="K1686" i="14" s="1"/>
  <c r="K1687" i="14" a="1"/>
  <c r="K1687" i="14" s="1"/>
  <c r="K1688" i="14" a="1"/>
  <c r="K1688" i="14" s="1"/>
  <c r="L1688" i="14" s="1" a="1"/>
  <c r="L1688" i="14" s="1"/>
  <c r="K1689" i="14" a="1"/>
  <c r="K1689" i="14" s="1"/>
  <c r="K1690" i="14" a="1"/>
  <c r="K1690" i="14" s="1"/>
  <c r="L1690" i="14" s="1" a="1"/>
  <c r="L1690" i="14" s="1"/>
  <c r="K1691" i="14" a="1"/>
  <c r="K1691" i="14" s="1"/>
  <c r="K1692" i="14" a="1"/>
  <c r="K1692" i="14" s="1"/>
  <c r="K1693" i="14" a="1"/>
  <c r="K1693" i="14" s="1"/>
  <c r="K1694" i="14" a="1"/>
  <c r="K1694" i="14" s="1"/>
  <c r="K1695" i="14" a="1"/>
  <c r="K1695" i="14" s="1"/>
  <c r="K1696" i="14" a="1"/>
  <c r="K1696" i="14" s="1"/>
  <c r="K1697" i="14" a="1"/>
  <c r="K1697" i="14" s="1"/>
  <c r="K1698" i="14" a="1"/>
  <c r="K1698" i="14" s="1"/>
  <c r="K1699" i="14" a="1"/>
  <c r="K1699" i="14" s="1"/>
  <c r="K1700" i="14" a="1"/>
  <c r="K1700" i="14" s="1"/>
  <c r="L1700" i="14" s="1" a="1"/>
  <c r="L1700" i="14" s="1"/>
  <c r="K1701" i="14" a="1"/>
  <c r="K1701" i="14" s="1"/>
  <c r="K1702" i="14" a="1"/>
  <c r="K1702" i="14" s="1"/>
  <c r="K1703" i="14" a="1"/>
  <c r="K1703" i="14" s="1"/>
  <c r="K1704" i="14" a="1"/>
  <c r="K1704" i="14" s="1"/>
  <c r="L1704" i="14" s="1" a="1"/>
  <c r="L1704" i="14" s="1"/>
  <c r="K1705" i="14" a="1"/>
  <c r="K1705" i="14" s="1"/>
  <c r="K1706" i="14" a="1"/>
  <c r="K1706" i="14" s="1"/>
  <c r="L1706" i="14" s="1" a="1"/>
  <c r="L1706" i="14" s="1"/>
  <c r="K1707" i="14" a="1"/>
  <c r="K1707" i="14" s="1"/>
  <c r="L1707" i="14" s="1" a="1"/>
  <c r="L1707" i="14" s="1"/>
  <c r="K1708" i="14" a="1"/>
  <c r="K1708" i="14" s="1"/>
  <c r="K1709" i="14" a="1"/>
  <c r="K1709" i="14" s="1"/>
  <c r="K1710" i="14" a="1"/>
  <c r="K1710" i="14" s="1"/>
  <c r="L1710" i="14" s="1" a="1"/>
  <c r="L1710" i="14" s="1"/>
  <c r="K1711" i="14" a="1"/>
  <c r="K1711" i="14" s="1"/>
  <c r="L1711" i="14" s="1" a="1"/>
  <c r="L1711" i="14" s="1"/>
  <c r="K1712" i="14" a="1"/>
  <c r="K1712" i="14" s="1"/>
  <c r="K1713" i="14" a="1"/>
  <c r="K1713" i="14" s="1"/>
  <c r="K1714" i="14" a="1"/>
  <c r="K1714" i="14"/>
  <c r="K1715" i="14" a="1"/>
  <c r="K1715" i="14" s="1"/>
  <c r="L1715" i="14" s="1" a="1"/>
  <c r="L1715" i="14" s="1"/>
  <c r="K1716" i="14" a="1"/>
  <c r="K1716" i="14" s="1"/>
  <c r="K1717" i="14" a="1"/>
  <c r="K1717" i="14" s="1"/>
  <c r="K1718" i="14" a="1"/>
  <c r="K1718" i="14" s="1"/>
  <c r="L1718" i="14" s="1" a="1"/>
  <c r="L1718" i="14" s="1"/>
  <c r="K1719" i="14" a="1"/>
  <c r="K1719" i="14" s="1"/>
  <c r="L1719" i="14" s="1" a="1"/>
  <c r="L1719" i="14" s="1"/>
  <c r="K1720" i="14" a="1"/>
  <c r="K1720" i="14" s="1"/>
  <c r="K1721" i="14" a="1"/>
  <c r="K1721" i="14" s="1"/>
  <c r="K1722" i="14" a="1"/>
  <c r="K1722" i="14" s="1"/>
  <c r="K1723" i="14" a="1"/>
  <c r="K1723" i="14" s="1"/>
  <c r="K1724" i="14" a="1"/>
  <c r="K1724" i="14" s="1"/>
  <c r="K1725" i="14" a="1"/>
  <c r="K1725" i="14" s="1"/>
  <c r="K1726" i="14" a="1"/>
  <c r="K1726" i="14" s="1"/>
  <c r="L1726" i="14" s="1" a="1"/>
  <c r="L1726" i="14" s="1"/>
  <c r="K1727" i="14" a="1"/>
  <c r="K1727" i="14" s="1"/>
  <c r="K1728" i="14" a="1"/>
  <c r="K1728" i="14" s="1"/>
  <c r="L1728" i="14" s="1" a="1"/>
  <c r="L1728" i="14" s="1"/>
  <c r="K1729" i="14" a="1"/>
  <c r="K1729" i="14" s="1"/>
  <c r="K1730" i="14" a="1"/>
  <c r="K1730" i="14" s="1"/>
  <c r="K1731" i="14" a="1"/>
  <c r="K1731" i="14" s="1"/>
  <c r="L1731" i="14" s="1" a="1"/>
  <c r="L1731" i="14" s="1"/>
  <c r="K1732" i="14" a="1"/>
  <c r="K1732" i="14" s="1"/>
  <c r="K1733" i="14" a="1"/>
  <c r="K1733" i="14" s="1"/>
  <c r="K1734" i="14" a="1"/>
  <c r="K1734" i="14" s="1"/>
  <c r="K1735" i="14" a="1"/>
  <c r="K1735" i="14" s="1"/>
  <c r="K1736" i="14" a="1"/>
  <c r="K1736" i="14" s="1"/>
  <c r="K1737" i="14" a="1"/>
  <c r="K1737" i="14" s="1"/>
  <c r="L1737" i="14" s="1" a="1"/>
  <c r="L1737" i="14" s="1"/>
  <c r="K1738" i="14" a="1"/>
  <c r="K1738" i="14" s="1"/>
  <c r="L1738" i="14" s="1" a="1"/>
  <c r="L1738" i="14" s="1"/>
  <c r="K1739" i="14" a="1"/>
  <c r="K1739" i="14" s="1"/>
  <c r="L1739" i="14" s="1" a="1"/>
  <c r="L1739" i="14" s="1"/>
  <c r="K1740" i="14" a="1"/>
  <c r="K1740" i="14" s="1"/>
  <c r="K1741" i="14" a="1"/>
  <c r="K1741" i="14" s="1"/>
  <c r="K1742" i="14" a="1"/>
  <c r="K1742" i="14" s="1"/>
  <c r="K1743" i="14" a="1"/>
  <c r="K1743" i="14" s="1"/>
  <c r="K1744" i="14" a="1"/>
  <c r="K1744" i="14" s="1"/>
  <c r="K1745" i="14" a="1"/>
  <c r="K1745" i="14" s="1"/>
  <c r="K1746" i="14" a="1"/>
  <c r="K1746" i="14" s="1"/>
  <c r="K1747" i="14" a="1"/>
  <c r="K1747" i="14" s="1"/>
  <c r="K1748" i="14" a="1"/>
  <c r="K1748" i="14" s="1"/>
  <c r="K1749" i="14" a="1"/>
  <c r="K1749" i="14"/>
  <c r="K1750" i="14" a="1"/>
  <c r="K1750" i="14" s="1"/>
  <c r="K1751" i="14" a="1"/>
  <c r="K1751" i="14" s="1"/>
  <c r="L1751" i="14" s="1" a="1"/>
  <c r="L1751" i="14" s="1"/>
  <c r="K1752" i="14" a="1"/>
  <c r="K1752" i="14" s="1"/>
  <c r="L1752" i="14" s="1" a="1"/>
  <c r="L1752" i="14" s="1"/>
  <c r="K1753" i="14" a="1"/>
  <c r="K1753" i="14" s="1"/>
  <c r="K1754" i="14" a="1"/>
  <c r="K1754" i="14" s="1"/>
  <c r="K1755" i="14" a="1"/>
  <c r="K1755" i="14" s="1"/>
  <c r="K1756" i="14" a="1"/>
  <c r="K1756" i="14" s="1"/>
  <c r="K1757" i="14" a="1"/>
  <c r="K1757" i="14" s="1"/>
  <c r="K1758" i="14" a="1"/>
  <c r="K1758" i="14" s="1"/>
  <c r="K1759" i="14" a="1"/>
  <c r="K1759" i="14" s="1"/>
  <c r="K1760" i="14" a="1"/>
  <c r="K1760" i="14" s="1"/>
  <c r="K1761" i="14" a="1"/>
  <c r="K1761" i="14" s="1"/>
  <c r="K1762" i="14" a="1"/>
  <c r="K1762" i="14" s="1"/>
  <c r="K1763" i="14" a="1"/>
  <c r="K1763" i="14" s="1"/>
  <c r="L1763" i="14" s="1" a="1"/>
  <c r="L1763" i="14" s="1"/>
  <c r="K1764" i="14" a="1"/>
  <c r="K1764" i="14" s="1"/>
  <c r="K1765" i="14" a="1"/>
  <c r="K1765" i="14" s="1"/>
  <c r="K1766" i="14" a="1"/>
  <c r="K1766" i="14" s="1"/>
  <c r="L1766" i="14" s="1" a="1"/>
  <c r="L1766" i="14" s="1"/>
  <c r="K1767" i="14" a="1"/>
  <c r="K1767" i="14" s="1"/>
  <c r="L1767" i="14" s="1" a="1"/>
  <c r="L1767" i="14" s="1"/>
  <c r="K1768" i="14" a="1"/>
  <c r="K1768" i="14" s="1"/>
  <c r="K1769" i="14" a="1"/>
  <c r="K1769" i="14" s="1"/>
  <c r="K1770" i="14" a="1"/>
  <c r="K1770" i="14" s="1"/>
  <c r="K1771" i="14" a="1"/>
  <c r="K1771" i="14" s="1"/>
  <c r="K1772" i="14" a="1"/>
  <c r="K1772" i="14" s="1"/>
  <c r="K1773" i="14" a="1"/>
  <c r="K1773" i="14" s="1"/>
  <c r="K1774" i="14" a="1"/>
  <c r="K1774" i="14" s="1"/>
  <c r="K1775" i="14" a="1"/>
  <c r="K1775" i="14" s="1"/>
  <c r="K1776" i="14" a="1"/>
  <c r="K1776" i="14" s="1"/>
  <c r="K1777" i="14" a="1"/>
  <c r="K1777" i="14" s="1"/>
  <c r="L1777" i="14" s="1" a="1"/>
  <c r="L1777" i="14" s="1"/>
  <c r="K1778" i="14" a="1"/>
  <c r="K1778" i="14" s="1"/>
  <c r="L1778" i="14" s="1" a="1"/>
  <c r="L1778" i="14" s="1"/>
  <c r="K1779" i="14" a="1"/>
  <c r="K1779" i="14" s="1"/>
  <c r="L1779" i="14" s="1" a="1"/>
  <c r="L1779" i="14" s="1"/>
  <c r="K1780" i="14" a="1"/>
  <c r="K1780" i="14" s="1"/>
  <c r="L1780" i="14" s="1" a="1"/>
  <c r="L1780" i="14" s="1"/>
  <c r="K1781" i="14" a="1"/>
  <c r="K1781" i="14" s="1"/>
  <c r="K1782" i="14" a="1"/>
  <c r="K1782" i="14" s="1"/>
  <c r="L1782" i="14" s="1" a="1"/>
  <c r="L1782" i="14" s="1"/>
  <c r="K1783" i="14" a="1"/>
  <c r="K1783" i="14" s="1"/>
  <c r="K1784" i="14" a="1"/>
  <c r="K1784" i="14" s="1"/>
  <c r="L1784" i="14" s="1" a="1"/>
  <c r="L1784" i="14" s="1"/>
  <c r="K1785" i="14" a="1"/>
  <c r="K1785" i="14" s="1"/>
  <c r="K1786" i="14" a="1"/>
  <c r="K1786" i="14" s="1"/>
  <c r="K1787" i="14" a="1"/>
  <c r="K1787" i="14" s="1"/>
  <c r="L1787" i="14" s="1" a="1"/>
  <c r="L1787" i="14" s="1"/>
  <c r="K1788" i="14" a="1"/>
  <c r="K1788" i="14" s="1"/>
  <c r="K1789" i="14" a="1"/>
  <c r="K1789" i="14" s="1"/>
  <c r="L1789" i="14" s="1" a="1"/>
  <c r="L1789" i="14" s="1"/>
  <c r="K1790" i="14" a="1"/>
  <c r="K1790" i="14" s="1"/>
  <c r="K1791" i="14" a="1"/>
  <c r="K1791" i="14" s="1"/>
  <c r="L1791" i="14" s="1" a="1"/>
  <c r="L1791" i="14" s="1"/>
  <c r="K1792" i="14" a="1"/>
  <c r="K1792" i="14" s="1"/>
  <c r="L1792" i="14" s="1" a="1"/>
  <c r="L1792" i="14" s="1"/>
  <c r="K1793" i="14" a="1"/>
  <c r="K1793" i="14" s="1"/>
  <c r="K1794" i="14" a="1"/>
  <c r="K1794" i="14" s="1"/>
  <c r="L1794" i="14" s="1" a="1"/>
  <c r="L1794" i="14" s="1"/>
  <c r="K1795" i="14" a="1"/>
  <c r="K1795" i="14" s="1"/>
  <c r="L1795" i="14" s="1" a="1"/>
  <c r="L1795" i="14" s="1"/>
  <c r="K1796" i="14" a="1"/>
  <c r="K1796" i="14" s="1"/>
  <c r="K1797" i="14" a="1"/>
  <c r="K1797" i="14" s="1"/>
  <c r="L1797" i="14" s="1" a="1"/>
  <c r="L1797" i="14" s="1"/>
  <c r="K1798" i="14" a="1"/>
  <c r="K1798" i="14" s="1"/>
  <c r="L1798" i="14" s="1" a="1"/>
  <c r="L1798" i="14" s="1"/>
  <c r="K1799" i="14" a="1"/>
  <c r="K1799" i="14" s="1"/>
  <c r="L1799" i="14" s="1" a="1"/>
  <c r="L1799" i="14" s="1"/>
  <c r="K1800" i="14" a="1"/>
  <c r="K1800" i="14" s="1"/>
  <c r="L1800" i="14" s="1" a="1"/>
  <c r="L1800" i="14" s="1"/>
  <c r="K1801" i="14" a="1"/>
  <c r="K1801" i="14" s="1"/>
  <c r="K1802" i="14" a="1"/>
  <c r="K1802" i="14" s="1"/>
  <c r="K1803" i="14" a="1"/>
  <c r="K1803" i="14" s="1"/>
  <c r="K1804" i="14" a="1"/>
  <c r="K1804" i="14" s="1"/>
  <c r="K1805" i="14" a="1"/>
  <c r="K1805" i="14" s="1"/>
  <c r="K1806" i="14" a="1"/>
  <c r="K1806" i="14" s="1"/>
  <c r="L1806" i="14" s="1" a="1"/>
  <c r="L1806" i="14" s="1"/>
  <c r="K1807" i="14" a="1"/>
  <c r="K1807" i="14" s="1"/>
  <c r="L1807" i="14" s="1" a="1"/>
  <c r="L1807" i="14" s="1"/>
  <c r="K1808" i="14" a="1"/>
  <c r="K1808" i="14" s="1"/>
  <c r="K1809" i="14" a="1"/>
  <c r="K1809" i="14" s="1"/>
  <c r="L1809" i="14" s="1" a="1"/>
  <c r="L1809" i="14" s="1"/>
  <c r="K1810" i="14" a="1"/>
  <c r="K1810" i="14" s="1"/>
  <c r="K1811" i="14" a="1"/>
  <c r="K1811" i="14"/>
  <c r="L1811" i="14" s="1" a="1"/>
  <c r="L1811" i="14" s="1"/>
  <c r="K1812" i="14" a="1"/>
  <c r="K1812" i="14" s="1"/>
  <c r="L1812" i="14" s="1" a="1"/>
  <c r="L1812" i="14" s="1"/>
  <c r="K1813" i="14" a="1"/>
  <c r="K1813" i="14" s="1"/>
  <c r="K1814" i="14" a="1"/>
  <c r="K1814" i="14" s="1"/>
  <c r="K1815" i="14" a="1"/>
  <c r="K1815" i="14" s="1"/>
  <c r="L1815" i="14" s="1" a="1"/>
  <c r="L1815" i="14" s="1"/>
  <c r="K1816" i="14" a="1"/>
  <c r="K1816" i="14" s="1"/>
  <c r="L1816" i="14" s="1" a="1"/>
  <c r="L1816" i="14" s="1"/>
  <c r="K1817" i="14" a="1"/>
  <c r="K1817" i="14" s="1"/>
  <c r="L1817" i="14" s="1" a="1"/>
  <c r="L1817" i="14" s="1"/>
  <c r="K1818" i="14" a="1"/>
  <c r="K1818" i="14" s="1"/>
  <c r="K1819" i="14" a="1"/>
  <c r="K1819" i="14" s="1"/>
  <c r="L1819" i="14" s="1" a="1"/>
  <c r="L1819" i="14" s="1"/>
  <c r="K1820" i="14" a="1"/>
  <c r="K1820" i="14" s="1"/>
  <c r="K1821" i="14" a="1"/>
  <c r="K1821" i="14" s="1"/>
  <c r="L1821" i="14" s="1" a="1"/>
  <c r="L1821" i="14" s="1"/>
  <c r="K1822" i="14" a="1"/>
  <c r="K1822" i="14" s="1"/>
  <c r="L1822" i="14" s="1" a="1"/>
  <c r="L1822" i="14" s="1"/>
  <c r="K1823" i="14" a="1"/>
  <c r="K1823" i="14" s="1"/>
  <c r="K1824" i="14" a="1"/>
  <c r="K1824" i="14" s="1"/>
  <c r="L1824" i="14" s="1" a="1"/>
  <c r="L1824" i="14" s="1"/>
  <c r="K1825" i="14" a="1"/>
  <c r="K1825" i="14" s="1"/>
  <c r="K1826" i="14" a="1"/>
  <c r="K1826" i="14" s="1"/>
  <c r="L1826" i="14" s="1" a="1"/>
  <c r="L1826" i="14" s="1"/>
  <c r="K1827" i="14" a="1"/>
  <c r="K1827" i="14" s="1"/>
  <c r="L1827" i="14" s="1" a="1"/>
  <c r="L1827" i="14" s="1"/>
  <c r="K1828" i="14" a="1"/>
  <c r="K1828" i="14" s="1"/>
  <c r="K1829" i="14" a="1"/>
  <c r="K1829" i="14" s="1"/>
  <c r="K1830" i="14" a="1"/>
  <c r="K1830" i="14" s="1"/>
  <c r="K1831" i="14" a="1"/>
  <c r="K1831" i="14" s="1"/>
  <c r="K1832" i="14" a="1"/>
  <c r="K1832" i="14" s="1"/>
  <c r="L1832" i="14" s="1" a="1"/>
  <c r="L1832" i="14" s="1"/>
  <c r="K1833" i="14" a="1"/>
  <c r="K1833" i="14" s="1"/>
  <c r="L1833" i="14" s="1" a="1"/>
  <c r="L1833" i="14" s="1"/>
  <c r="K1834" i="14" a="1"/>
  <c r="K1834" i="14" s="1"/>
  <c r="L1834" i="14" s="1" a="1"/>
  <c r="K1835" i="14" a="1"/>
  <c r="K1835" i="14" s="1"/>
  <c r="K1836" i="14" a="1"/>
  <c r="K1836" i="14" s="1"/>
  <c r="K1837" i="14" a="1"/>
  <c r="K1837" i="14" s="1"/>
  <c r="L1837" i="14" s="1" a="1"/>
  <c r="L1837" i="14" s="1"/>
  <c r="K1838" i="14" a="1"/>
  <c r="K1838" i="14"/>
  <c r="K1839" i="14" a="1"/>
  <c r="K1839" i="14" s="1"/>
  <c r="K1840" i="14" a="1"/>
  <c r="K1840" i="14" s="1"/>
  <c r="K1841" i="14" a="1"/>
  <c r="K1841" i="14" s="1"/>
  <c r="L1841" i="14" s="1" a="1"/>
  <c r="L1841" i="14" s="1"/>
  <c r="K1842" i="14" a="1"/>
  <c r="K1842" i="14" s="1"/>
  <c r="K1843" i="14" a="1"/>
  <c r="K1843" i="14" s="1"/>
  <c r="L1843" i="14" s="1" a="1"/>
  <c r="L1843" i="14" s="1"/>
  <c r="K1844" i="14" a="1"/>
  <c r="K1844" i="14" s="1"/>
  <c r="L1844" i="14" s="1" a="1"/>
  <c r="L1844" i="14" s="1"/>
  <c r="K1845" i="14" a="1"/>
  <c r="K1845" i="14" s="1"/>
  <c r="L1845" i="14" s="1" a="1"/>
  <c r="L1845" i="14" s="1"/>
  <c r="K1846" i="14" a="1"/>
  <c r="K1846" i="14" s="1"/>
  <c r="L1846" i="14" s="1" a="1"/>
  <c r="L1846" i="14" s="1"/>
  <c r="K1847" i="14" a="1"/>
  <c r="K1847" i="14" s="1"/>
  <c r="K1848" i="14" a="1"/>
  <c r="K1848" i="14" s="1"/>
  <c r="K1849" i="14" a="1"/>
  <c r="K1849" i="14"/>
  <c r="L1849" i="14" s="1" a="1"/>
  <c r="L1849" i="14" s="1"/>
  <c r="K1850" i="14" a="1"/>
  <c r="K1850" i="14" s="1"/>
  <c r="K1851" i="14" a="1"/>
  <c r="K1851" i="14" s="1"/>
  <c r="L1851" i="14" s="1" a="1"/>
  <c r="L1851" i="14" s="1"/>
  <c r="K1852" i="14" a="1"/>
  <c r="K1852" i="14" s="1"/>
  <c r="K1853" i="14" a="1"/>
  <c r="K1853" i="14" s="1"/>
  <c r="K1854" i="14" a="1"/>
  <c r="K1854" i="14" s="1"/>
  <c r="L1854" i="14" s="1" a="1"/>
  <c r="L1854" i="14" s="1"/>
  <c r="K1855" i="14" a="1"/>
  <c r="K1855" i="14" s="1"/>
  <c r="L1855" i="14" s="1" a="1"/>
  <c r="L1855" i="14" s="1"/>
  <c r="K1856" i="14" a="1"/>
  <c r="K1856" i="14" s="1"/>
  <c r="K1857" i="14" a="1"/>
  <c r="K1857" i="14" s="1"/>
  <c r="L1857" i="14" s="1" a="1"/>
  <c r="L1857" i="14" s="1"/>
  <c r="K1858" i="14" a="1"/>
  <c r="K1858" i="14" s="1"/>
  <c r="L1858" i="14" s="1" a="1"/>
  <c r="L1858" i="14" s="1"/>
  <c r="K1859" i="14" a="1"/>
  <c r="K1859" i="14" s="1"/>
  <c r="K1860" i="14" a="1"/>
  <c r="K1860" i="14" s="1"/>
  <c r="L1860" i="14" s="1" a="1"/>
  <c r="L1860" i="14" s="1"/>
  <c r="K1861" i="14" a="1"/>
  <c r="K1861" i="14" s="1"/>
  <c r="K1862" i="14" a="1"/>
  <c r="K1862" i="14" s="1"/>
  <c r="K1863" i="14" a="1"/>
  <c r="K1863" i="14" s="1"/>
  <c r="L1863" i="14" s="1" a="1"/>
  <c r="L1863" i="14" s="1"/>
  <c r="K1864" i="14" a="1"/>
  <c r="K1864" i="14" s="1"/>
  <c r="K1865" i="14" a="1"/>
  <c r="K1865" i="14" s="1"/>
  <c r="K1866" i="14" a="1"/>
  <c r="K1866" i="14"/>
  <c r="L1866" i="14" s="1" a="1"/>
  <c r="L1866" i="14" s="1"/>
  <c r="K1867" i="14" a="1"/>
  <c r="K1867" i="14" s="1"/>
  <c r="K1868" i="14" a="1"/>
  <c r="K1868" i="14" s="1"/>
  <c r="K1869" i="14" a="1"/>
  <c r="K1869" i="14" s="1"/>
  <c r="K1870" i="14" a="1"/>
  <c r="K1870" i="14" s="1"/>
  <c r="K1871" i="14" a="1"/>
  <c r="K1871" i="14" s="1"/>
  <c r="K1872" i="14" a="1"/>
  <c r="K1872" i="14" s="1"/>
  <c r="L1872" i="14" s="1" a="1"/>
  <c r="L1872" i="14" s="1"/>
  <c r="K1873" i="14" a="1"/>
  <c r="K1873" i="14" s="1"/>
  <c r="K1874" i="14" a="1"/>
  <c r="K1874" i="14" s="1"/>
  <c r="L1874" i="14" s="1" a="1"/>
  <c r="L1874" i="14" s="1"/>
  <c r="K1875" i="14" a="1"/>
  <c r="K1875" i="14" s="1"/>
  <c r="K1876" i="14" a="1"/>
  <c r="K1876" i="14" s="1"/>
  <c r="K1877" i="14" a="1"/>
  <c r="K1877" i="14" s="1"/>
  <c r="L1877" i="14" s="1" a="1"/>
  <c r="L1877" i="14" s="1"/>
  <c r="K1878" i="14" a="1"/>
  <c r="K1878" i="14" s="1"/>
  <c r="K1879" i="14" a="1"/>
  <c r="K1879" i="14" s="1"/>
  <c r="L1879" i="14" s="1" a="1"/>
  <c r="L1879" i="14" s="1"/>
  <c r="K1880" i="14" a="1"/>
  <c r="K1880" i="14" s="1"/>
  <c r="L1880" i="14" s="1" a="1"/>
  <c r="L1880" i="14" s="1"/>
  <c r="K1881" i="14" a="1"/>
  <c r="K1881" i="14" s="1"/>
  <c r="L1881" i="14" s="1" a="1"/>
  <c r="L1881" i="14" s="1"/>
  <c r="K1882" i="14" a="1"/>
  <c r="K1882" i="14" s="1"/>
  <c r="K1883" i="14" a="1"/>
  <c r="K1883" i="14" s="1"/>
  <c r="K1884" i="14" a="1"/>
  <c r="K1884" i="14" s="1"/>
  <c r="K1885" i="14" a="1"/>
  <c r="K1885" i="14" s="1"/>
  <c r="K1886" i="14" a="1"/>
  <c r="K1886" i="14"/>
  <c r="K1887" i="14" a="1"/>
  <c r="K1887" i="14" s="1"/>
  <c r="K1888" i="14" a="1"/>
  <c r="K1888" i="14" s="1"/>
  <c r="L1888" i="14" s="1" a="1"/>
  <c r="L1888" i="14" s="1"/>
  <c r="K1889" i="14" a="1"/>
  <c r="K1889" i="14" s="1"/>
  <c r="L1889" i="14" s="1" a="1"/>
  <c r="L1889" i="14" s="1"/>
  <c r="K1890" i="14" a="1"/>
  <c r="K1890" i="14" s="1"/>
  <c r="K1891" i="14" a="1"/>
  <c r="K1891" i="14" s="1"/>
  <c r="K1892" i="14" a="1"/>
  <c r="K1892" i="14" s="1"/>
  <c r="K1893" i="14" a="1"/>
  <c r="K1893" i="14" s="1"/>
  <c r="L1893" i="14" s="1" a="1"/>
  <c r="L1893" i="14" s="1"/>
  <c r="K1894" i="14" a="1"/>
  <c r="K1894" i="14" s="1"/>
  <c r="K1895" i="14" a="1"/>
  <c r="K1895" i="14" s="1"/>
  <c r="L1895" i="14" s="1" a="1"/>
  <c r="L1895" i="14" s="1"/>
  <c r="K1896" i="14" a="1"/>
  <c r="K1896" i="14" s="1"/>
  <c r="L1896" i="14" s="1" a="1"/>
  <c r="L1896" i="14" s="1"/>
  <c r="K1897" i="14" a="1"/>
  <c r="K1897" i="14" s="1"/>
  <c r="L1897" i="14" s="1" a="1"/>
  <c r="L1897" i="14" s="1"/>
  <c r="K1898" i="14" a="1"/>
  <c r="K1898" i="14" s="1"/>
  <c r="L1898" i="14" s="1" a="1"/>
  <c r="L1898" i="14" s="1"/>
  <c r="K1899" i="14" a="1"/>
  <c r="K1899" i="14" s="1"/>
  <c r="L1899" i="14" s="1" a="1"/>
  <c r="L1899" i="14" s="1"/>
  <c r="K1900" i="14" a="1"/>
  <c r="K1900" i="14" s="1"/>
  <c r="K1901" i="14" a="1"/>
  <c r="K1901" i="14" s="1"/>
  <c r="L1901" i="14" s="1" a="1"/>
  <c r="L1901" i="14" s="1"/>
  <c r="K1902" i="14" a="1"/>
  <c r="K1902" i="14" s="1"/>
  <c r="K1903" i="14" a="1"/>
  <c r="K1903" i="14" s="1"/>
  <c r="L1903" i="14" s="1" a="1"/>
  <c r="L1903" i="14" s="1"/>
  <c r="K1904" i="14" a="1"/>
  <c r="K1904" i="14" s="1"/>
  <c r="L1904" i="14" s="1" a="1"/>
  <c r="L1904" i="14" s="1"/>
  <c r="K1905" i="14" a="1"/>
  <c r="K1905" i="14" s="1"/>
  <c r="L1905" i="14" s="1" a="1"/>
  <c r="L1905" i="14" s="1"/>
  <c r="K1906" i="14" a="1"/>
  <c r="K1906" i="14" s="1"/>
  <c r="L1906" i="14" s="1" a="1"/>
  <c r="L1906" i="14" s="1"/>
  <c r="K1907" i="14" a="1"/>
  <c r="K1907" i="14" s="1"/>
  <c r="L1907" i="14" s="1" a="1"/>
  <c r="L1907" i="14" s="1"/>
  <c r="K1908" i="14" a="1"/>
  <c r="K1908" i="14" s="1"/>
  <c r="L1908" i="14" s="1" a="1"/>
  <c r="L1908" i="14" s="1"/>
  <c r="K1909" i="14" a="1"/>
  <c r="K1909" i="14" s="1"/>
  <c r="L1909" i="14" s="1" a="1"/>
  <c r="L1909" i="14" s="1"/>
  <c r="K1910" i="14" a="1"/>
  <c r="K1910" i="14" s="1"/>
  <c r="K1911" i="14" a="1"/>
  <c r="K1911" i="14" s="1"/>
  <c r="K1912" i="14" a="1"/>
  <c r="K1912" i="14" s="1"/>
  <c r="L1912" i="14" s="1" a="1"/>
  <c r="L1912" i="14" s="1"/>
  <c r="K1913" i="14" a="1"/>
  <c r="K1913" i="14" s="1"/>
  <c r="L1913" i="14" s="1" a="1"/>
  <c r="L1913" i="14" s="1"/>
  <c r="K1914" i="14" a="1"/>
  <c r="K1914" i="14" s="1"/>
  <c r="K1915" i="14" a="1"/>
  <c r="K1915" i="14" s="1"/>
  <c r="L1915" i="14" s="1" a="1"/>
  <c r="L1915" i="14" s="1"/>
  <c r="K1916" i="14" a="1"/>
  <c r="K1916" i="14" s="1"/>
  <c r="L1916" i="14" s="1" a="1"/>
  <c r="L1916" i="14" s="1"/>
  <c r="K1917" i="14" a="1"/>
  <c r="K1917" i="14" s="1"/>
  <c r="L1917" i="14" s="1" a="1"/>
  <c r="L1917" i="14" s="1"/>
  <c r="K1918" i="14" a="1"/>
  <c r="K1918" i="14" s="1"/>
  <c r="L1918" i="14" s="1" a="1"/>
  <c r="L1918" i="14" s="1"/>
  <c r="K1919" i="14" a="1"/>
  <c r="K1919" i="14" s="1"/>
  <c r="K1920" i="14" a="1"/>
  <c r="K1920" i="14" s="1"/>
  <c r="K1921" i="14" a="1"/>
  <c r="K1921" i="14" s="1"/>
  <c r="L1921" i="14" s="1" a="1"/>
  <c r="L1921" i="14" s="1"/>
  <c r="K1922" i="14" a="1"/>
  <c r="K1922" i="14" s="1"/>
  <c r="K1923" i="14" a="1"/>
  <c r="K1923" i="14" s="1"/>
  <c r="K1924" i="14" a="1"/>
  <c r="K1924" i="14" s="1"/>
  <c r="K1925" i="14" a="1"/>
  <c r="K1925" i="14" s="1"/>
  <c r="K1926" i="14" a="1"/>
  <c r="K1926" i="14" s="1"/>
  <c r="K1927" i="14" a="1"/>
  <c r="K1927" i="14" s="1"/>
  <c r="K1928" i="14" a="1"/>
  <c r="K1928" i="14" s="1"/>
  <c r="K1929" i="14" a="1"/>
  <c r="K1929" i="14" s="1"/>
  <c r="L1929" i="14" s="1" a="1"/>
  <c r="K1930" i="14" a="1"/>
  <c r="K1930" i="14" s="1"/>
  <c r="K1931" i="14" a="1"/>
  <c r="K1931" i="14" s="1"/>
  <c r="L1931" i="14" s="1" a="1"/>
  <c r="L1931" i="14" s="1"/>
  <c r="K1932" i="14" a="1"/>
  <c r="K1932" i="14" s="1"/>
  <c r="L1932" i="14" s="1" a="1"/>
  <c r="L1932" i="14" s="1"/>
  <c r="K1933" i="14" a="1"/>
  <c r="K1933" i="14" s="1"/>
  <c r="L1933" i="14" s="1" a="1"/>
  <c r="L1933" i="14" s="1"/>
  <c r="K1934" i="14" a="1"/>
  <c r="K1934" i="14" s="1"/>
  <c r="K1935" i="14" a="1"/>
  <c r="K1935" i="14" s="1"/>
  <c r="K1936" i="14" a="1"/>
  <c r="K1936" i="14" s="1"/>
  <c r="L1936" i="14" s="1" a="1"/>
  <c r="L1936" i="14" s="1"/>
  <c r="K1937" i="14" a="1"/>
  <c r="K1937" i="14" s="1"/>
  <c r="L1937" i="14" s="1" a="1"/>
  <c r="L1937" i="14" s="1"/>
  <c r="K1938" i="14" a="1"/>
  <c r="K1938" i="14" s="1"/>
  <c r="K1939" i="14" a="1"/>
  <c r="K1939" i="14" s="1"/>
  <c r="L1939" i="14" s="1" a="1"/>
  <c r="L1939" i="14" s="1"/>
  <c r="K1940" i="14" a="1"/>
  <c r="K1940" i="14" s="1"/>
  <c r="L1940" i="14" s="1" a="1"/>
  <c r="L1940" i="14" s="1"/>
  <c r="K1941" i="14" a="1"/>
  <c r="K1941" i="14" s="1"/>
  <c r="K1942" i="14" a="1"/>
  <c r="K1942" i="14" s="1"/>
  <c r="K1943" i="14" a="1"/>
  <c r="K1943" i="14" s="1"/>
  <c r="K1944" i="14" a="1"/>
  <c r="K1944" i="14" s="1"/>
  <c r="K1945" i="14" a="1"/>
  <c r="K1945" i="14" s="1"/>
  <c r="K1946" i="14" a="1"/>
  <c r="K1946" i="14" s="1"/>
  <c r="L1946" i="14" s="1" a="1"/>
  <c r="L1946" i="14" s="1"/>
  <c r="K1947" i="14" a="1"/>
  <c r="K1947" i="14" s="1"/>
  <c r="L1947" i="14" s="1" a="1"/>
  <c r="L1947" i="14" s="1"/>
  <c r="K1948" i="14" a="1"/>
  <c r="K1948" i="14" s="1"/>
  <c r="K1949" i="14" a="1"/>
  <c r="K1949" i="14" s="1"/>
  <c r="K1950" i="14" a="1"/>
  <c r="K1950" i="14" s="1"/>
  <c r="K1951" i="14" a="1"/>
  <c r="K1951" i="14" s="1"/>
  <c r="L1951" i="14" s="1" a="1"/>
  <c r="L1951" i="14" s="1"/>
  <c r="K1952" i="14" a="1"/>
  <c r="K1952" i="14" s="1"/>
  <c r="L1952" i="14" s="1" a="1"/>
  <c r="L1952" i="14" s="1"/>
  <c r="K1953" i="14" a="1"/>
  <c r="K1953" i="14" s="1"/>
  <c r="L1953" i="14" s="1" a="1"/>
  <c r="L1953" i="14" s="1"/>
  <c r="K1954" i="14" a="1"/>
  <c r="K1954" i="14" s="1"/>
  <c r="K1955" i="14" a="1"/>
  <c r="K1955" i="14" s="1"/>
  <c r="K1956" i="14" a="1"/>
  <c r="K1956" i="14" s="1"/>
  <c r="L1956" i="14" s="1" a="1"/>
  <c r="L1956" i="14" s="1"/>
  <c r="K1957" i="14" a="1"/>
  <c r="K1957" i="14" s="1"/>
  <c r="L1957" i="14" s="1" a="1"/>
  <c r="L1957" i="14" s="1"/>
  <c r="K1958" i="14" a="1"/>
  <c r="K1958" i="14" s="1"/>
  <c r="K1959" i="14" a="1"/>
  <c r="K1959" i="14" s="1"/>
  <c r="L1959" i="14" s="1" a="1"/>
  <c r="L1959" i="14" s="1"/>
  <c r="K1960" i="14" a="1"/>
  <c r="K1960" i="14" s="1"/>
  <c r="L1960" i="14" s="1" a="1"/>
  <c r="L1960" i="14" s="1"/>
  <c r="K1961" i="14" a="1"/>
  <c r="K1961" i="14" s="1"/>
  <c r="L1961" i="14" s="1" a="1"/>
  <c r="L1961" i="14" s="1"/>
  <c r="K1962" i="14" a="1"/>
  <c r="K1962" i="14" s="1"/>
  <c r="L1962" i="14" s="1" a="1"/>
  <c r="L1962" i="14" s="1"/>
  <c r="K1963" i="14" a="1"/>
  <c r="K1963" i="14" s="1"/>
  <c r="L1963" i="14" s="1" a="1"/>
  <c r="L1963" i="14" s="1"/>
  <c r="K1964" i="14" a="1"/>
  <c r="K1964" i="14" s="1"/>
  <c r="L1964" i="14" s="1" a="1"/>
  <c r="L1964" i="14" s="1"/>
  <c r="K1965" i="14" a="1"/>
  <c r="K1965" i="14" s="1"/>
  <c r="L1965" i="14" s="1" a="1"/>
  <c r="L1965" i="14" s="1"/>
  <c r="K1966" i="14" a="1"/>
  <c r="K1966" i="14" s="1"/>
  <c r="L1966" i="14" s="1" a="1"/>
  <c r="L1966" i="14" s="1"/>
  <c r="K1967" i="14" a="1"/>
  <c r="K1967" i="14" s="1"/>
  <c r="K1968" i="14" a="1"/>
  <c r="K1968" i="14" s="1"/>
  <c r="K1969" i="14" a="1"/>
  <c r="K1969" i="14"/>
  <c r="L1969" i="14" s="1" a="1"/>
  <c r="L1969" i="14" s="1"/>
  <c r="K1970" i="14" a="1"/>
  <c r="K1970" i="14" s="1"/>
  <c r="K1971" i="14" a="1"/>
  <c r="K1971" i="14" s="1"/>
  <c r="K1972" i="14" a="1"/>
  <c r="K1972" i="14" s="1"/>
  <c r="K1973" i="14" a="1"/>
  <c r="K1973" i="14" s="1"/>
  <c r="K1974" i="14" a="1"/>
  <c r="K1974" i="14" s="1"/>
  <c r="K1975" i="14" a="1"/>
  <c r="K1975" i="14" s="1"/>
  <c r="L1975" i="14" s="1" a="1"/>
  <c r="L1975" i="14" s="1"/>
  <c r="K1976" i="14" a="1"/>
  <c r="K1976" i="14" s="1"/>
  <c r="L1976" i="14" s="1" a="1"/>
  <c r="L1976" i="14" s="1"/>
  <c r="K1977" i="14" a="1"/>
  <c r="K1977" i="14" s="1"/>
  <c r="L1977" i="14" s="1" a="1"/>
  <c r="L1977" i="14" s="1"/>
  <c r="K1978" i="14" a="1"/>
  <c r="K1978" i="14"/>
  <c r="L1978" i="14" s="1" a="1"/>
  <c r="L1978" i="14" s="1"/>
  <c r="K1979" i="14" a="1"/>
  <c r="K1979" i="14" s="1"/>
  <c r="K1980" i="14" a="1"/>
  <c r="K1980" i="14" s="1"/>
  <c r="K1981" i="14" a="1"/>
  <c r="K1981" i="14" s="1"/>
  <c r="K1982" i="14" a="1"/>
  <c r="K1982" i="14" s="1"/>
  <c r="K1983" i="14" a="1"/>
  <c r="K1983" i="14" s="1"/>
  <c r="L1983" i="14" s="1" a="1"/>
  <c r="L1983" i="14" s="1"/>
  <c r="K1984" i="14" a="1"/>
  <c r="K1984" i="14" s="1"/>
  <c r="K1985" i="14" a="1"/>
  <c r="K1985" i="14" s="1"/>
  <c r="K1986" i="14" a="1"/>
  <c r="K1986" i="14" s="1"/>
  <c r="L1986" i="14" s="1" a="1"/>
  <c r="L1986" i="14" s="1"/>
  <c r="K1987" i="14" a="1"/>
  <c r="K1987" i="14" s="1"/>
  <c r="L1987" i="14" s="1" a="1"/>
  <c r="L1987" i="14" s="1"/>
  <c r="K1988" i="14" a="1"/>
  <c r="K1988" i="14" s="1"/>
  <c r="L1988" i="14" s="1" a="1"/>
  <c r="L1988" i="14" s="1"/>
  <c r="K1989" i="14" a="1"/>
  <c r="K1989" i="14" s="1"/>
  <c r="K1990" i="14" a="1"/>
  <c r="K1990" i="14" s="1"/>
  <c r="L1990" i="14" s="1" a="1"/>
  <c r="L1990" i="14" s="1"/>
  <c r="K1991" i="14" a="1"/>
  <c r="K1991" i="14" s="1"/>
  <c r="K1992" i="14" a="1"/>
  <c r="K1992" i="14" s="1"/>
  <c r="K1993" i="14" a="1"/>
  <c r="K1993" i="14" s="1"/>
  <c r="K1994" i="14" a="1"/>
  <c r="K1994" i="14" s="1"/>
  <c r="K1995" i="14" a="1"/>
  <c r="K1995" i="14" s="1"/>
  <c r="L1995" i="14" s="1" a="1"/>
  <c r="L1995" i="14" s="1"/>
  <c r="K1996" i="14" a="1"/>
  <c r="K1996" i="14" s="1"/>
  <c r="K1997" i="14" a="1"/>
  <c r="K1997" i="14" s="1"/>
  <c r="L1997" i="14" s="1" a="1"/>
  <c r="L1997" i="14" s="1"/>
  <c r="K1998" i="14" a="1"/>
  <c r="K1998" i="14"/>
  <c r="L1998" i="14" s="1" a="1"/>
  <c r="L1998" i="14" s="1"/>
  <c r="K1999" i="14" a="1"/>
  <c r="K1999" i="14" s="1"/>
  <c r="L1999" i="14" s="1" a="1"/>
  <c r="L1999" i="14" s="1"/>
  <c r="K2000" i="14" a="1"/>
  <c r="K2000" i="14" s="1"/>
  <c r="K2001" i="14" a="1"/>
  <c r="K2001" i="14" s="1"/>
  <c r="L2001" i="14" s="1" a="1"/>
  <c r="L2001" i="14" s="1"/>
  <c r="K2002" i="14" a="1"/>
  <c r="K2002" i="14" s="1"/>
  <c r="L2002" i="14" s="1" a="1"/>
  <c r="L2002" i="14" s="1"/>
  <c r="K2003" i="14" a="1"/>
  <c r="K2003" i="14" s="1"/>
  <c r="K2004" i="14" a="1"/>
  <c r="K2004" i="14" s="1"/>
  <c r="L2004" i="14" s="1" a="1"/>
  <c r="L2004" i="14" s="1"/>
  <c r="K2005" i="14" a="1"/>
  <c r="K2005" i="14" s="1"/>
  <c r="L2005" i="14" s="1" a="1"/>
  <c r="L2005" i="14" s="1"/>
  <c r="K2006" i="14" a="1"/>
  <c r="K2006" i="14" s="1"/>
  <c r="L2006" i="14" s="1" a="1"/>
  <c r="L2006" i="14" s="1"/>
  <c r="K2007" i="14" a="1"/>
  <c r="K2007" i="14" s="1"/>
  <c r="K2008" i="14" a="1"/>
  <c r="K2008" i="14" s="1"/>
  <c r="L2008" i="14" s="1" a="1"/>
  <c r="L2008" i="14" s="1"/>
  <c r="K2009" i="14" a="1"/>
  <c r="K2009" i="14" s="1"/>
  <c r="K2010" i="14" a="1"/>
  <c r="K2010" i="14" s="1"/>
  <c r="L2010" i="14" s="1" a="1"/>
  <c r="L2010" i="14" s="1"/>
  <c r="K2011" i="14" a="1"/>
  <c r="K2011" i="14" s="1"/>
  <c r="L2011" i="14" s="1" a="1"/>
  <c r="L2011" i="14" s="1"/>
  <c r="K2012" i="14" a="1"/>
  <c r="K2012" i="14" s="1"/>
  <c r="K2013" i="14" a="1"/>
  <c r="K2013" i="14" s="1"/>
  <c r="L2013" i="14" s="1" a="1"/>
  <c r="L2013" i="14" s="1"/>
  <c r="K2014" i="14" a="1"/>
  <c r="K2014" i="14" s="1"/>
  <c r="L2014" i="14" s="1" a="1"/>
  <c r="L2014" i="14" s="1"/>
  <c r="K2015" i="14" a="1"/>
  <c r="K2015" i="14" s="1"/>
  <c r="K2016" i="14" a="1"/>
  <c r="K2016" i="14" s="1"/>
  <c r="L2016" i="14" s="1" a="1"/>
  <c r="L2016" i="14" s="1"/>
  <c r="K2017" i="14" a="1"/>
  <c r="K2017" i="14" s="1"/>
  <c r="K2018" i="14" a="1"/>
  <c r="K2018" i="14" s="1"/>
  <c r="K2019" i="14" a="1"/>
  <c r="K2019" i="14" s="1"/>
  <c r="K2020" i="14" a="1"/>
  <c r="K2020" i="14" s="1"/>
  <c r="L2020" i="14" s="1" a="1"/>
  <c r="L2020" i="14" s="1"/>
  <c r="K2021" i="14" a="1"/>
  <c r="K2021" i="14" s="1"/>
  <c r="L2021" i="14" s="1" a="1"/>
  <c r="L2021" i="14" s="1"/>
  <c r="K2022" i="14" a="1"/>
  <c r="K2022" i="14" s="1"/>
  <c r="L2022" i="14" s="1" a="1"/>
  <c r="L2022" i="14" s="1"/>
  <c r="K2023" i="14" a="1"/>
  <c r="K2023" i="14" s="1"/>
  <c r="K2024" i="14" a="1"/>
  <c r="K2024" i="14" s="1"/>
  <c r="L2024" i="14" s="1" a="1"/>
  <c r="L2024" i="14" s="1"/>
  <c r="K2025" i="14" a="1"/>
  <c r="K2025" i="14" s="1"/>
  <c r="L2025" i="14" s="1" a="1"/>
  <c r="L2025" i="14" s="1"/>
  <c r="K2026" i="14" a="1"/>
  <c r="K2026" i="14" s="1"/>
  <c r="K2027" i="14" a="1"/>
  <c r="K2027" i="14" s="1"/>
  <c r="K2028" i="14" a="1"/>
  <c r="K2028" i="14" s="1"/>
  <c r="K2029" i="14" a="1"/>
  <c r="K2029" i="14" s="1"/>
  <c r="L2029" i="14" s="1" a="1"/>
  <c r="L2029" i="14" s="1"/>
  <c r="K2030" i="14" a="1"/>
  <c r="K2030" i="14" s="1"/>
  <c r="L2030" i="14" s="1" a="1"/>
  <c r="L2030" i="14" s="1"/>
  <c r="K2031" i="14" a="1"/>
  <c r="K2031" i="14" s="1"/>
  <c r="L2031" i="14" s="1" a="1"/>
  <c r="L2031" i="14" s="1"/>
  <c r="K2032" i="14" a="1"/>
  <c r="K2032" i="14" s="1"/>
  <c r="L2032" i="14" s="1" a="1"/>
  <c r="L2032" i="14" s="1"/>
  <c r="K2033" i="14" a="1"/>
  <c r="K2033" i="14" s="1"/>
  <c r="K2034" i="14" a="1"/>
  <c r="K2034" i="14" s="1"/>
  <c r="K2035" i="14" a="1"/>
  <c r="K2035" i="14" s="1"/>
  <c r="L2035" i="14" s="1" a="1"/>
  <c r="L2035" i="14" s="1"/>
  <c r="K2036" i="14" a="1"/>
  <c r="K2036" i="14" s="1"/>
  <c r="L2036" i="14" s="1" a="1"/>
  <c r="L2036" i="14" s="1"/>
  <c r="K2037" i="14" a="1"/>
  <c r="K2037" i="14" s="1"/>
  <c r="L2037" i="14" s="1" a="1"/>
  <c r="L2037" i="14" s="1"/>
  <c r="K2038" i="14" a="1"/>
  <c r="K2038" i="14" s="1"/>
  <c r="K2039" i="14" a="1"/>
  <c r="K2039" i="14" s="1"/>
  <c r="K2040" i="14" a="1"/>
  <c r="K2040" i="14" s="1"/>
  <c r="L2040" i="14" s="1" a="1"/>
  <c r="L2040" i="14" s="1"/>
  <c r="K2041" i="14" a="1"/>
  <c r="K2041" i="14" s="1"/>
  <c r="L2041" i="14" s="1" a="1"/>
  <c r="L2041" i="14" s="1"/>
  <c r="K2042" i="14" a="1"/>
  <c r="K2042" i="14"/>
  <c r="L2042" i="14" s="1" a="1"/>
  <c r="L2042" i="14" s="1"/>
  <c r="K2043" i="14" a="1"/>
  <c r="K2043" i="14" s="1"/>
  <c r="L2043" i="14" s="1" a="1"/>
  <c r="L2043" i="14" s="1"/>
  <c r="K2044" i="14" a="1"/>
  <c r="K2044" i="14" s="1"/>
  <c r="L2044" i="14" s="1" a="1"/>
  <c r="L2044" i="14" s="1"/>
  <c r="K2045" i="14" a="1"/>
  <c r="K2045" i="14" s="1"/>
  <c r="K2046" i="14" a="1"/>
  <c r="K2046" i="14" s="1"/>
  <c r="K2047" i="14" a="1"/>
  <c r="K2047" i="14" s="1"/>
  <c r="L2047" i="14" s="1" a="1"/>
  <c r="L2047" i="14" s="1"/>
  <c r="K2048" i="14" a="1"/>
  <c r="K2048" i="14" s="1"/>
  <c r="L2048" i="14" s="1" a="1"/>
  <c r="L2048" i="14" s="1"/>
  <c r="K2049" i="14" a="1"/>
  <c r="K2049" i="14" s="1"/>
  <c r="K2050" i="14" a="1"/>
  <c r="K2050" i="14" s="1"/>
  <c r="L2050" i="14" s="1" a="1"/>
  <c r="K2051" i="14" a="1"/>
  <c r="K2051" i="14" s="1"/>
  <c r="K2052" i="14" a="1"/>
  <c r="K2052" i="14" s="1"/>
  <c r="L2052" i="14" s="1" a="1"/>
  <c r="L2052" i="14" s="1"/>
  <c r="K2053" i="14" a="1"/>
  <c r="K2053" i="14" s="1"/>
  <c r="L2053" i="14" s="1" a="1"/>
  <c r="L2053" i="14" s="1"/>
  <c r="K2054" i="14" a="1"/>
  <c r="K2054" i="14" s="1"/>
  <c r="K2055" i="14" a="1"/>
  <c r="K2055" i="14" s="1"/>
  <c r="K2056" i="14" a="1"/>
  <c r="K2056" i="14" s="1"/>
  <c r="L2056" i="14" s="1" a="1"/>
  <c r="L2056" i="14" s="1"/>
  <c r="K2057" i="14" a="1"/>
  <c r="K2057" i="14" s="1"/>
  <c r="L2057" i="14" s="1" a="1"/>
  <c r="L2057" i="14" s="1"/>
  <c r="K2058" i="14" a="1"/>
  <c r="K2058" i="14" s="1"/>
  <c r="L2058" i="14" s="1" a="1"/>
  <c r="L2058" i="14" s="1"/>
  <c r="K2059" i="14" a="1"/>
  <c r="K2059" i="14" s="1"/>
  <c r="K2060" i="14" a="1"/>
  <c r="K2060" i="14" s="1"/>
  <c r="L2060" i="14" s="1" a="1"/>
  <c r="L2060" i="14" s="1"/>
  <c r="K2061" i="14" a="1"/>
  <c r="K2061" i="14" s="1"/>
  <c r="K2062" i="14" a="1"/>
  <c r="K2062" i="14" s="1"/>
  <c r="L2062" i="14" s="1" a="1"/>
  <c r="L2062" i="14" s="1"/>
  <c r="K2063" i="14" a="1"/>
  <c r="K2063" i="14" s="1"/>
  <c r="L2063" i="14" s="1" a="1"/>
  <c r="L2063" i="14" s="1"/>
  <c r="K2064" i="14" a="1"/>
  <c r="K2064" i="14" s="1"/>
  <c r="L2064" i="14" s="1" a="1"/>
  <c r="L2064" i="14" s="1"/>
  <c r="K2065" i="14" a="1"/>
  <c r="K2065" i="14" s="1"/>
  <c r="K2066" i="14" a="1"/>
  <c r="K2066" i="14" s="1"/>
  <c r="K2067" i="14" a="1"/>
  <c r="K2067" i="14" s="1"/>
  <c r="L2067" i="14" s="1" a="1"/>
  <c r="L2067" i="14" s="1"/>
  <c r="K2068" i="14" a="1"/>
  <c r="K2068" i="14" s="1"/>
  <c r="L2068" i="14" s="1" a="1"/>
  <c r="L2068" i="14" s="1"/>
  <c r="K2069" i="14" a="1"/>
  <c r="K2069" i="14" s="1"/>
  <c r="L2069" i="14" s="1" a="1"/>
  <c r="L2069" i="14" s="1"/>
  <c r="K2070" i="14" a="1"/>
  <c r="K2070" i="14" s="1"/>
  <c r="K2071" i="14" a="1"/>
  <c r="K2071" i="14" s="1"/>
  <c r="L2071" i="14" s="1" a="1"/>
  <c r="L2071" i="14" s="1"/>
  <c r="K2072" i="14" a="1"/>
  <c r="K2072" i="14" s="1"/>
  <c r="L2072" i="14" s="1" a="1"/>
  <c r="L2072" i="14" s="1"/>
  <c r="K2073" i="14" a="1"/>
  <c r="K2073" i="14" s="1"/>
  <c r="K2074" i="14" a="1"/>
  <c r="K2074" i="14" s="1"/>
  <c r="K2075" i="14" a="1"/>
  <c r="K2075" i="14" s="1"/>
  <c r="L2075" i="14" s="1" a="1"/>
  <c r="L2075" i="14" s="1"/>
  <c r="K2076" i="14" a="1"/>
  <c r="K2076" i="14" s="1"/>
  <c r="L2076" i="14" s="1" a="1"/>
  <c r="L2076" i="14" s="1"/>
  <c r="K2077" i="14" a="1"/>
  <c r="K2077" i="14" s="1"/>
  <c r="L2077" i="14" s="1" a="1"/>
  <c r="L2077" i="14" s="1"/>
  <c r="K2078" i="14" a="1"/>
  <c r="K2078" i="14" s="1"/>
  <c r="L2078" i="14" s="1" a="1"/>
  <c r="L2078" i="14" s="1"/>
  <c r="K2079" i="14" a="1"/>
  <c r="K2079" i="14" s="1"/>
  <c r="K2080" i="14" a="1"/>
  <c r="K2080" i="14" s="1"/>
  <c r="K2081" i="14" a="1"/>
  <c r="K2081" i="14" s="1"/>
  <c r="L2081" i="14" s="1" a="1"/>
  <c r="L2081" i="14" s="1"/>
  <c r="K2082" i="14" a="1"/>
  <c r="K2082" i="14" s="1"/>
  <c r="L2082" i="14" s="1" a="1"/>
  <c r="K2083" i="14" a="1"/>
  <c r="K2083" i="14" s="1"/>
  <c r="L2083" i="14" s="1" a="1"/>
  <c r="L2083" i="14" s="1"/>
  <c r="K2084" i="14" a="1"/>
  <c r="K2084" i="14" s="1"/>
  <c r="L2084" i="14" s="1" a="1"/>
  <c r="L2084" i="14" s="1"/>
  <c r="K2085" i="14" a="1"/>
  <c r="K2085" i="14" s="1"/>
  <c r="L2085" i="14" s="1" a="1"/>
  <c r="L2085" i="14" s="1"/>
  <c r="K2086" i="14" a="1"/>
  <c r="K2086" i="14" s="1"/>
  <c r="L2086" i="14" s="1" a="1"/>
  <c r="L2086" i="14" s="1"/>
  <c r="K2087" i="14" a="1"/>
  <c r="K2087" i="14" s="1"/>
  <c r="L2087" i="14" s="1" a="1"/>
  <c r="L2087" i="14" s="1"/>
  <c r="K2088" i="14" a="1"/>
  <c r="K2088" i="14" s="1"/>
  <c r="L2088" i="14" s="1" a="1"/>
  <c r="L2088" i="14" s="1"/>
  <c r="K2089" i="14" a="1"/>
  <c r="K2089" i="14" s="1"/>
  <c r="K2090" i="14" a="1"/>
  <c r="K2090" i="14"/>
  <c r="L2090" i="14" s="1" a="1"/>
  <c r="L2090" i="14" s="1"/>
  <c r="K2091" i="14" a="1"/>
  <c r="K2091" i="14" s="1"/>
  <c r="L2091" i="14" s="1" a="1"/>
  <c r="L2091" i="14" s="1"/>
  <c r="K2092" i="14" a="1"/>
  <c r="K2092" i="14" s="1"/>
  <c r="L2092" i="14" s="1" a="1"/>
  <c r="L2092" i="14" s="1"/>
  <c r="K2093" i="14" a="1"/>
  <c r="K2093" i="14" s="1"/>
  <c r="L2093" i="14" s="1" a="1"/>
  <c r="L2093" i="14" s="1"/>
  <c r="K2094" i="14" a="1"/>
  <c r="K2094" i="14"/>
  <c r="K2095" i="14" a="1"/>
  <c r="K2095" i="14" s="1"/>
  <c r="L2095" i="14" s="1" a="1"/>
  <c r="L2095" i="14" s="1"/>
  <c r="K2096" i="14" a="1"/>
  <c r="K2096" i="14" s="1"/>
  <c r="L2096" i="14" s="1" a="1"/>
  <c r="L2096" i="14" s="1"/>
  <c r="K2097" i="14" a="1"/>
  <c r="K2097" i="14" s="1"/>
  <c r="L2097" i="14" s="1" a="1"/>
  <c r="L2097" i="14" s="1"/>
  <c r="K2098" i="14" a="1"/>
  <c r="K2098" i="14" s="1"/>
  <c r="K2099" i="14" a="1"/>
  <c r="K2099" i="14" s="1"/>
  <c r="K2100" i="14" a="1"/>
  <c r="K2100" i="14" s="1"/>
  <c r="L2100" i="14" s="1" a="1"/>
  <c r="L2100" i="14" s="1"/>
  <c r="K2101" i="14" a="1"/>
  <c r="K2101" i="14" s="1"/>
  <c r="L2101" i="14" s="1" a="1"/>
  <c r="L2101" i="14" s="1"/>
  <c r="K2102" i="14" a="1"/>
  <c r="K2102" i="14" s="1"/>
  <c r="K2103" i="14" a="1"/>
  <c r="K2103" i="14" s="1"/>
  <c r="K2104" i="14" a="1"/>
  <c r="K2104" i="14" s="1"/>
  <c r="K2105" i="14" a="1"/>
  <c r="K2105" i="14" s="1"/>
  <c r="L2105" i="14" s="1" a="1"/>
  <c r="L2105" i="14" s="1"/>
  <c r="K2106" i="14" a="1"/>
  <c r="K2106" i="14" s="1"/>
  <c r="K2107" i="14" a="1"/>
  <c r="K2107" i="14" s="1"/>
  <c r="L2107" i="14" s="1" a="1"/>
  <c r="L2107" i="14" s="1"/>
  <c r="K2108" i="14" a="1"/>
  <c r="K2108" i="14" s="1"/>
  <c r="L2108" i="14" s="1" a="1"/>
  <c r="L2108" i="14" s="1"/>
  <c r="K2109" i="14" a="1"/>
  <c r="K2109" i="14" s="1"/>
  <c r="L2109" i="14" s="1" a="1"/>
  <c r="L2109" i="14" s="1"/>
  <c r="K2110" i="14" a="1"/>
  <c r="K2110" i="14" s="1"/>
  <c r="K2111" i="14" a="1"/>
  <c r="K2111" i="14" s="1"/>
  <c r="L2111" i="14" s="1" a="1"/>
  <c r="L2111" i="14" s="1"/>
  <c r="K2112" i="14" a="1"/>
  <c r="K2112" i="14" s="1"/>
  <c r="K2113" i="14" a="1"/>
  <c r="K2113" i="14" s="1"/>
  <c r="L2113" i="14" s="1" a="1"/>
  <c r="L2113" i="14" s="1"/>
  <c r="K2114" i="14" a="1"/>
  <c r="K2114" i="14" s="1"/>
  <c r="K2115" i="14" a="1"/>
  <c r="K2115" i="14" s="1"/>
  <c r="L2115" i="14" s="1" a="1"/>
  <c r="L2115" i="14" s="1"/>
  <c r="K2116" i="14" a="1"/>
  <c r="K2116" i="14" s="1"/>
  <c r="K2117" i="14" a="1"/>
  <c r="K2117" i="14" s="1"/>
  <c r="K2118" i="14" a="1"/>
  <c r="K2118" i="14"/>
  <c r="K2119" i="14" a="1"/>
  <c r="K2119" i="14" s="1"/>
  <c r="K2120" i="14" a="1"/>
  <c r="K2120" i="14" s="1"/>
  <c r="L2120" i="14" s="1" a="1"/>
  <c r="L2120" i="14" s="1"/>
  <c r="K2121" i="14" a="1"/>
  <c r="K2121" i="14" s="1"/>
  <c r="L2121" i="14" s="1" a="1"/>
  <c r="L2121" i="14" s="1"/>
  <c r="K2122" i="14" a="1"/>
  <c r="K2122" i="14" s="1"/>
  <c r="L2122" i="14" s="1" a="1"/>
  <c r="L2122" i="14" s="1"/>
  <c r="K2123" i="14" a="1"/>
  <c r="K2123" i="14" s="1"/>
  <c r="K2124" i="14" a="1"/>
  <c r="K2124" i="14" s="1"/>
  <c r="K2125" i="14" a="1"/>
  <c r="K2125" i="14" s="1"/>
  <c r="L2125" i="14" s="1" a="1"/>
  <c r="L2125" i="14" s="1"/>
  <c r="K2126" i="14" a="1"/>
  <c r="K2126" i="14"/>
  <c r="K2127" i="14" a="1"/>
  <c r="K2127" i="14" s="1"/>
  <c r="L2127" i="14" s="1" a="1"/>
  <c r="L2127" i="14" s="1"/>
  <c r="K2128" i="14" a="1"/>
  <c r="K2128" i="14" s="1"/>
  <c r="L2128" i="14" s="1" a="1"/>
  <c r="L2128" i="14" s="1"/>
  <c r="K2129" i="14" a="1"/>
  <c r="K2129" i="14" s="1"/>
  <c r="L2129" i="14" s="1" a="1"/>
  <c r="L2129" i="14" s="1"/>
  <c r="K2130" i="14" a="1"/>
  <c r="K2130" i="14" s="1"/>
  <c r="L2130" i="14" s="1" a="1"/>
  <c r="L2130" i="14" s="1"/>
  <c r="K2131" i="14" a="1"/>
  <c r="K2131" i="14" s="1"/>
  <c r="L2131" i="14" s="1" a="1"/>
  <c r="L2131" i="14" s="1"/>
  <c r="K2132" i="14" a="1"/>
  <c r="K2132" i="14" s="1"/>
  <c r="L2132" i="14" s="1" a="1"/>
  <c r="L2132" i="14" s="1"/>
  <c r="K2133" i="14" a="1"/>
  <c r="K2133" i="14" s="1"/>
  <c r="L2133" i="14" s="1" a="1"/>
  <c r="L2133" i="14" s="1"/>
  <c r="K2134" i="14" a="1"/>
  <c r="K2134" i="14" s="1"/>
  <c r="K2135" i="14" a="1"/>
  <c r="K2135" i="14" s="1"/>
  <c r="K2136" i="14" a="1"/>
  <c r="K2136" i="14" s="1"/>
  <c r="L2136" i="14" s="1" a="1"/>
  <c r="L2136" i="14" s="1"/>
  <c r="K2137" i="14" a="1"/>
  <c r="K2137" i="14" s="1"/>
  <c r="L2137" i="14" s="1" a="1"/>
  <c r="K2138" i="14" a="1"/>
  <c r="K2138" i="14" s="1"/>
  <c r="L2138" i="14" s="1" a="1"/>
  <c r="L2138" i="14" s="1"/>
  <c r="K2139" i="14" a="1"/>
  <c r="K2139" i="14" s="1"/>
  <c r="K2140" i="14" a="1"/>
  <c r="K2140" i="14" s="1"/>
  <c r="K2141" i="14" a="1"/>
  <c r="K2141" i="14" s="1"/>
  <c r="K2142" i="14" a="1"/>
  <c r="K2142" i="14" s="1"/>
  <c r="L2142" i="14" s="1" a="1"/>
  <c r="L2142" i="14" s="1"/>
  <c r="K2143" i="14" a="1"/>
  <c r="K2143" i="14" s="1"/>
  <c r="L2143" i="14" s="1" a="1"/>
  <c r="L2143" i="14" s="1"/>
  <c r="K2144" i="14" a="1"/>
  <c r="K2144" i="14" s="1"/>
  <c r="L2144" i="14" s="1" a="1"/>
  <c r="L2144" i="14" s="1"/>
  <c r="K2145" i="14" a="1"/>
  <c r="K2145" i="14" s="1"/>
  <c r="L2145" i="14" s="1" a="1"/>
  <c r="L2145" i="14" s="1"/>
  <c r="K2146" i="14" a="1"/>
  <c r="K2146" i="14" s="1"/>
  <c r="K2147" i="14" a="1"/>
  <c r="K2147" i="14"/>
  <c r="L2147" i="14" s="1" a="1"/>
  <c r="L2147" i="14" s="1"/>
  <c r="K2148" i="14" a="1"/>
  <c r="K2148" i="14" s="1"/>
  <c r="L2148" i="14" s="1" a="1"/>
  <c r="L2148" i="14" s="1"/>
  <c r="K2149" i="14" a="1"/>
  <c r="K2149" i="14" s="1"/>
  <c r="K2150" i="14" a="1"/>
  <c r="K2150" i="14" s="1"/>
  <c r="K2151" i="14" a="1"/>
  <c r="K2151" i="14" s="1"/>
  <c r="L2151" i="14" s="1" a="1"/>
  <c r="L2151" i="14" s="1"/>
  <c r="K2152" i="14" a="1"/>
  <c r="K2152" i="14" s="1"/>
  <c r="L2152" i="14" s="1" a="1"/>
  <c r="L2152" i="14" s="1"/>
  <c r="K2153" i="14" a="1"/>
  <c r="K2153" i="14" s="1"/>
  <c r="K2154" i="14" a="1"/>
  <c r="K2154" i="14" s="1"/>
  <c r="K2155" i="14" a="1"/>
  <c r="K2155" i="14" s="1"/>
  <c r="L2155" i="14" s="1" a="1"/>
  <c r="L2155" i="14" s="1"/>
  <c r="K2156" i="14" a="1"/>
  <c r="K2156" i="14" s="1"/>
  <c r="L2156" i="14" s="1" a="1"/>
  <c r="L2156" i="14" s="1"/>
  <c r="K2157" i="14" a="1"/>
  <c r="K2157" i="14" s="1"/>
  <c r="K2158" i="14" a="1"/>
  <c r="K2158" i="14" s="1"/>
  <c r="K2159" i="14" a="1"/>
  <c r="K2159" i="14" s="1"/>
  <c r="L2159" i="14" s="1" a="1"/>
  <c r="L2159" i="14" s="1"/>
  <c r="K2160" i="14" a="1"/>
  <c r="K2160" i="14" s="1"/>
  <c r="L2160" i="14" s="1" a="1"/>
  <c r="L2160" i="14" s="1"/>
  <c r="K2161" i="14" a="1"/>
  <c r="K2161" i="14" s="1"/>
  <c r="L2161" i="14" s="1" a="1"/>
  <c r="L2161" i="14" s="1"/>
  <c r="K2162" i="14" a="1"/>
  <c r="K2162" i="14" s="1"/>
  <c r="L2162" i="14" s="1" a="1"/>
  <c r="L2162" i="14" s="1"/>
  <c r="K2163" i="14" a="1"/>
  <c r="K2163" i="14" s="1"/>
  <c r="K2164" i="14" a="1"/>
  <c r="K2164" i="14" s="1"/>
  <c r="L2164" i="14" s="1" a="1"/>
  <c r="L2164" i="14" s="1"/>
  <c r="K2165" i="14" a="1"/>
  <c r="K2165" i="14" s="1"/>
  <c r="L2165" i="14" s="1" a="1"/>
  <c r="L2165" i="14" s="1"/>
  <c r="K2166" i="14" a="1"/>
  <c r="K2166" i="14" s="1"/>
  <c r="L2166" i="14" s="1" a="1"/>
  <c r="L2166" i="14" s="1"/>
  <c r="K2167" i="14" a="1"/>
  <c r="K2167" i="14" s="1"/>
  <c r="K2168" i="14" a="1"/>
  <c r="K2168" i="14" s="1"/>
  <c r="L2168" i="14" s="1" a="1"/>
  <c r="L2168" i="14" s="1"/>
  <c r="K2169" i="14" a="1"/>
  <c r="K2169" i="14" s="1"/>
  <c r="L2169" i="14" s="1" a="1"/>
  <c r="L2169" i="14" s="1"/>
  <c r="K2170" i="14" a="1"/>
  <c r="K2170" i="14" s="1"/>
  <c r="L2170" i="14" s="1" a="1"/>
  <c r="L2170" i="14" s="1"/>
  <c r="K2171" i="14" a="1"/>
  <c r="K2171" i="14" s="1"/>
  <c r="L2171" i="14" s="1" a="1"/>
  <c r="L2171" i="14" s="1"/>
  <c r="K2172" i="14" a="1"/>
  <c r="K2172" i="14" s="1"/>
  <c r="L2172" i="14" s="1" a="1"/>
  <c r="L2172" i="14" s="1"/>
  <c r="K2173" i="14" a="1"/>
  <c r="K2173" i="14" s="1"/>
  <c r="L2173" i="14" s="1" a="1"/>
  <c r="L2173" i="14" s="1"/>
  <c r="K2174" i="14" a="1"/>
  <c r="K2174" i="14" s="1"/>
  <c r="L2174" i="14" s="1" a="1"/>
  <c r="L2174" i="14" s="1"/>
  <c r="K2175" i="14" a="1"/>
  <c r="K2175" i="14" s="1"/>
  <c r="K2176" i="14" a="1"/>
  <c r="K2176" i="14" s="1"/>
  <c r="K2177" i="14" a="1"/>
  <c r="K2177" i="14"/>
  <c r="L2177" i="14" s="1" a="1"/>
  <c r="L2177" i="14" s="1"/>
  <c r="K2178" i="14" a="1"/>
  <c r="K2178" i="14" s="1"/>
  <c r="L2178" i="14" s="1" a="1"/>
  <c r="L2178" i="14" s="1"/>
  <c r="K2179" i="14" a="1"/>
  <c r="K2179" i="14" s="1"/>
  <c r="L2179" i="14" s="1" a="1"/>
  <c r="L2179" i="14" s="1"/>
  <c r="K2180" i="14" a="1"/>
  <c r="K2180" i="14" s="1"/>
  <c r="L2180" i="14" s="1" a="1"/>
  <c r="L2180" i="14" s="1"/>
  <c r="K2181" i="14" a="1"/>
  <c r="K2181" i="14" s="1"/>
  <c r="L2181" i="14" s="1" a="1"/>
  <c r="L2181" i="14" s="1"/>
  <c r="K2182" i="14" a="1"/>
  <c r="K2182" i="14" s="1"/>
  <c r="L2182" i="14" s="1" a="1"/>
  <c r="L2182" i="14" s="1"/>
  <c r="K2183" i="14" a="1"/>
  <c r="K2183" i="14" s="1"/>
  <c r="L2183" i="14" s="1" a="1"/>
  <c r="L2183" i="14" s="1"/>
  <c r="K2184" i="14" a="1"/>
  <c r="K2184" i="14" s="1"/>
  <c r="L2184" i="14" s="1" a="1"/>
  <c r="L2184" i="14" s="1"/>
  <c r="K2185" i="14" a="1"/>
  <c r="K2185" i="14" s="1"/>
  <c r="L2185" i="14" s="1" a="1"/>
  <c r="L2185" i="14" s="1"/>
  <c r="K2186" i="14" a="1"/>
  <c r="K2186" i="14" s="1"/>
  <c r="K2187" i="14" a="1"/>
  <c r="K2187" i="14" s="1"/>
  <c r="L2187" i="14" s="1" a="1"/>
  <c r="L2187" i="14" s="1"/>
  <c r="K2188" i="14" a="1"/>
  <c r="K2188" i="14" s="1"/>
  <c r="K2189" i="14" a="1"/>
  <c r="K2189" i="14" s="1"/>
  <c r="L2189" i="14" s="1" a="1"/>
  <c r="L2189" i="14" s="1"/>
  <c r="K2190" i="14" a="1"/>
  <c r="K2190" i="14" s="1"/>
  <c r="L2190" i="14" s="1" a="1"/>
  <c r="L2190" i="14" s="1"/>
  <c r="K2191" i="14" a="1"/>
  <c r="K2191" i="14" s="1"/>
  <c r="L2191" i="14" s="1" a="1"/>
  <c r="L2191" i="14" s="1"/>
  <c r="K2192" i="14" a="1"/>
  <c r="K2192" i="14" s="1"/>
  <c r="L2192" i="14" s="1" a="1"/>
  <c r="L2192" i="14" s="1"/>
  <c r="K2193" i="14" a="1"/>
  <c r="K2193" i="14" s="1"/>
  <c r="K2194" i="14" a="1"/>
  <c r="K2194" i="14" s="1"/>
  <c r="L2194" i="14" s="1" a="1"/>
  <c r="L2194" i="14" s="1"/>
  <c r="K2195" i="14" a="1"/>
  <c r="K2195" i="14" s="1"/>
  <c r="K2196" i="14" a="1"/>
  <c r="K2196" i="14" s="1"/>
  <c r="L2196" i="14" s="1" a="1"/>
  <c r="L2196" i="14" s="1"/>
  <c r="K2197" i="14" a="1"/>
  <c r="K2197" i="14" s="1"/>
  <c r="L2197" i="14" s="1" a="1"/>
  <c r="L2197" i="14" s="1"/>
  <c r="K2198" i="14" a="1"/>
  <c r="K2198" i="14" s="1"/>
  <c r="L2198" i="14" s="1" a="1"/>
  <c r="L2198" i="14" s="1"/>
  <c r="K2199" i="14" a="1"/>
  <c r="K2199" i="14" s="1"/>
  <c r="L2199" i="14" s="1" a="1"/>
  <c r="L2199" i="14" s="1"/>
  <c r="K2200" i="14" a="1"/>
  <c r="K2200" i="14" s="1"/>
  <c r="L2200" i="14" s="1" a="1"/>
  <c r="L2200" i="14" s="1"/>
  <c r="K2201" i="14" a="1"/>
  <c r="K2201" i="14" s="1"/>
  <c r="L2201" i="14" s="1" a="1"/>
  <c r="L2201" i="14" s="1"/>
  <c r="K2202" i="14" a="1"/>
  <c r="K2202" i="14" s="1"/>
  <c r="K2203" i="14" a="1"/>
  <c r="K2203" i="14" s="1"/>
  <c r="L2203" i="14" s="1" a="1"/>
  <c r="L2203" i="14" s="1"/>
  <c r="K2204" i="14" a="1"/>
  <c r="K2204" i="14" s="1"/>
  <c r="K2205" i="14" a="1"/>
  <c r="K2205" i="14" s="1"/>
  <c r="L2205" i="14" s="1" a="1"/>
  <c r="L2205" i="14" s="1"/>
  <c r="K2206" i="14" a="1"/>
  <c r="K2206" i="14" s="1"/>
  <c r="K2207" i="14" a="1"/>
  <c r="K2207" i="14" s="1"/>
  <c r="L2207" i="14" s="1" a="1"/>
  <c r="L2207" i="14" s="1"/>
  <c r="K2208" i="14" a="1"/>
  <c r="K2208" i="14" s="1"/>
  <c r="K2209" i="14" a="1"/>
  <c r="K2209" i="14"/>
  <c r="K2210" i="14" a="1"/>
  <c r="K2210" i="14" s="1"/>
  <c r="K2211" i="14" a="1"/>
  <c r="K2211" i="14" s="1"/>
  <c r="L2211" i="14" s="1" a="1"/>
  <c r="L2211" i="14" s="1"/>
  <c r="K2212" i="14" a="1"/>
  <c r="K2212" i="14" s="1"/>
  <c r="L2212" i="14" s="1" a="1"/>
  <c r="L2212" i="14" s="1"/>
  <c r="K2213" i="14" a="1"/>
  <c r="K2213" i="14" s="1"/>
  <c r="K2214" i="14" a="1"/>
  <c r="K2214" i="14" s="1"/>
  <c r="L2214" i="14" s="1" a="1"/>
  <c r="L2214" i="14" s="1"/>
  <c r="K2215" i="14" a="1"/>
  <c r="K2215" i="14" s="1"/>
  <c r="L2215" i="14" s="1" a="1"/>
  <c r="L2215" i="14" s="1"/>
  <c r="K2216" i="14" a="1"/>
  <c r="K2216" i="14" s="1"/>
  <c r="K2217" i="14" a="1"/>
  <c r="K2217" i="14" s="1"/>
  <c r="L2217" i="14" s="1" a="1"/>
  <c r="L2217" i="14" s="1"/>
  <c r="K2218" i="14" a="1"/>
  <c r="K2218" i="14" s="1"/>
  <c r="L2218" i="14" s="1" a="1"/>
  <c r="L2218" i="14" s="1"/>
  <c r="K2219" i="14" a="1"/>
  <c r="K2219" i="14" s="1"/>
  <c r="L2219" i="14" s="1" a="1"/>
  <c r="L2219" i="14" s="1"/>
  <c r="K2220" i="14" a="1"/>
  <c r="K2220" i="14" s="1"/>
  <c r="L2220" i="14" s="1" a="1"/>
  <c r="L2220" i="14" s="1"/>
  <c r="K2221" i="14" a="1"/>
  <c r="K2221" i="14" s="1"/>
  <c r="L2221" i="14" s="1" a="1"/>
  <c r="L2221" i="14" s="1"/>
  <c r="K2222" i="14" a="1"/>
  <c r="K2222" i="14" s="1"/>
  <c r="L2222" i="14" s="1" a="1"/>
  <c r="L2222" i="14" s="1"/>
  <c r="K2223" i="14" a="1"/>
  <c r="K2223" i="14" s="1"/>
  <c r="L2223" i="14" s="1" a="1"/>
  <c r="L2223" i="14" s="1"/>
  <c r="K2224" i="14" a="1"/>
  <c r="K2224" i="14" s="1"/>
  <c r="K2225" i="14" a="1"/>
  <c r="K2225" i="14" s="1"/>
  <c r="L2225" i="14" s="1" a="1"/>
  <c r="L2225" i="14" s="1"/>
  <c r="K2226" i="14" a="1"/>
  <c r="K2226" i="14" s="1"/>
  <c r="L2226" i="14" s="1" a="1"/>
  <c r="L2226" i="14" s="1"/>
  <c r="K2227" i="14" a="1"/>
  <c r="K2227" i="14" s="1"/>
  <c r="L2227" i="14" s="1" a="1"/>
  <c r="L2227" i="14" s="1"/>
  <c r="K2228" i="14" a="1"/>
  <c r="K2228" i="14" s="1"/>
  <c r="L2228" i="14" s="1" a="1"/>
  <c r="L2228" i="14" s="1"/>
  <c r="K2229" i="14" a="1"/>
  <c r="K2229" i="14" s="1"/>
  <c r="K2230" i="14" a="1"/>
  <c r="K2230" i="14" s="1"/>
  <c r="L2230" i="14" s="1" a="1"/>
  <c r="L2230" i="14" s="1"/>
  <c r="K2231" i="14" a="1"/>
  <c r="K2231" i="14" s="1"/>
  <c r="L2231" i="14" s="1" a="1"/>
  <c r="L2231" i="14" s="1"/>
  <c r="K2232" i="14" a="1"/>
  <c r="K2232" i="14" s="1"/>
  <c r="K2233" i="14" a="1"/>
  <c r="K2233" i="14" s="1"/>
  <c r="L2233" i="14" s="1" a="1"/>
  <c r="L2233" i="14" s="1"/>
  <c r="K2234" i="14" a="1"/>
  <c r="K2234" i="14" s="1"/>
  <c r="K2235" i="14" a="1"/>
  <c r="K2235" i="14" s="1"/>
  <c r="L2235" i="14" s="1" a="1"/>
  <c r="L2235" i="14" s="1"/>
  <c r="K2236" i="14" a="1"/>
  <c r="K2236" i="14" s="1"/>
  <c r="K2237" i="14" a="1"/>
  <c r="K2237" i="14" s="1"/>
  <c r="L2237" i="14" s="1" a="1"/>
  <c r="L2237" i="14" s="1"/>
  <c r="K2238" i="14" a="1"/>
  <c r="K2238" i="14" s="1"/>
  <c r="L2238" i="14" s="1" a="1"/>
  <c r="L2238" i="14" s="1"/>
  <c r="K2239" i="14" a="1"/>
  <c r="K2239" i="14" s="1"/>
  <c r="L2239" i="14" s="1" a="1"/>
  <c r="L2239" i="14" s="1"/>
  <c r="K2240" i="14" a="1"/>
  <c r="K2240" i="14" s="1"/>
  <c r="L2240" i="14" s="1" a="1"/>
  <c r="L2240" i="14" s="1"/>
  <c r="K2241" i="14" a="1"/>
  <c r="K2241" i="14"/>
  <c r="L2241" i="14" s="1" a="1"/>
  <c r="L2241" i="14" s="1"/>
  <c r="K2242" i="14" a="1"/>
  <c r="K2242" i="14" s="1"/>
  <c r="K2243" i="14" a="1"/>
  <c r="K2243" i="14"/>
  <c r="K2244" i="14" a="1"/>
  <c r="K2244" i="14" s="1"/>
  <c r="K2245" i="14" a="1"/>
  <c r="K2245" i="14" s="1"/>
  <c r="L2245" i="14" s="1" a="1"/>
  <c r="L2245" i="14" s="1"/>
  <c r="K2246" i="14" a="1"/>
  <c r="K2246" i="14" s="1"/>
  <c r="L2246" i="14" s="1" a="1"/>
  <c r="L2246" i="14" s="1"/>
  <c r="K2247" i="14" a="1"/>
  <c r="K2247" i="14" s="1"/>
  <c r="K2248" i="14" a="1"/>
  <c r="K2248" i="14" s="1"/>
  <c r="L2248" i="14" s="1" a="1"/>
  <c r="L2248" i="14" s="1"/>
  <c r="K2249" i="14" a="1"/>
  <c r="K2249" i="14" s="1"/>
  <c r="K2250" i="14" a="1"/>
  <c r="K2250" i="14" s="1"/>
  <c r="L2250" i="14" s="1" a="1"/>
  <c r="K2251" i="14" a="1"/>
  <c r="K2251" i="14" s="1"/>
  <c r="L2251" i="14" s="1" a="1"/>
  <c r="L2251" i="14" s="1"/>
  <c r="K2252" i="14" a="1"/>
  <c r="K2252" i="14" s="1"/>
  <c r="L2252" i="14" s="1" a="1"/>
  <c r="L2252" i="14" s="1"/>
  <c r="K2253" i="14" a="1"/>
  <c r="K2253" i="14" s="1"/>
  <c r="K2254" i="14" a="1"/>
  <c r="K2254" i="14" s="1"/>
  <c r="K2255" i="14" a="1"/>
  <c r="K2255" i="14" s="1"/>
  <c r="L2255" i="14" s="1" a="1"/>
  <c r="L2255" i="14" s="1"/>
  <c r="K2256" i="14" a="1"/>
  <c r="K2256" i="14" s="1"/>
  <c r="L2256" i="14" s="1" a="1"/>
  <c r="L2256" i="14" s="1"/>
  <c r="K2257" i="14" a="1"/>
  <c r="K2257" i="14"/>
  <c r="L2257" i="14" s="1" a="1"/>
  <c r="L2257" i="14" s="1"/>
  <c r="K2258" i="14" a="1"/>
  <c r="K2258" i="14" s="1"/>
  <c r="L2258" i="14" s="1" a="1"/>
  <c r="L2258" i="14" s="1"/>
  <c r="K2259" i="14" a="1"/>
  <c r="K2259" i="14" s="1"/>
  <c r="K2260" i="14" a="1"/>
  <c r="K2260" i="14" s="1"/>
  <c r="L2260" i="14" s="1" a="1"/>
  <c r="L2260" i="14" s="1"/>
  <c r="K2261" i="14" a="1"/>
  <c r="K2261" i="14" s="1"/>
  <c r="L2261" i="14" s="1" a="1"/>
  <c r="L2261" i="14" s="1"/>
  <c r="K2262" i="14" a="1"/>
  <c r="K2262" i="14" s="1"/>
  <c r="K2263" i="14" a="1"/>
  <c r="K2263" i="14" s="1"/>
  <c r="L2263" i="14" s="1" a="1"/>
  <c r="L2263" i="14" s="1"/>
  <c r="K2264" i="14" a="1"/>
  <c r="K2264" i="14" s="1"/>
  <c r="K2265" i="14" a="1"/>
  <c r="K2265" i="14" s="1"/>
  <c r="L2265" i="14" s="1" a="1"/>
  <c r="L2265" i="14" s="1"/>
  <c r="K2266" i="14" a="1"/>
  <c r="K2266" i="14" s="1"/>
  <c r="L2266" i="14" s="1" a="1"/>
  <c r="L2266" i="14" s="1"/>
  <c r="K2267" i="14" a="1"/>
  <c r="K2267" i="14" s="1"/>
  <c r="L2267" i="14" s="1" a="1"/>
  <c r="L2267" i="14" s="1"/>
  <c r="K2268" i="14" a="1"/>
  <c r="K2268" i="14" s="1"/>
  <c r="L2268" i="14" s="1" a="1"/>
  <c r="L2268" i="14" s="1"/>
  <c r="K2269" i="14" a="1"/>
  <c r="K2269" i="14" s="1"/>
  <c r="K2270" i="14" a="1"/>
  <c r="K2270" i="14" s="1"/>
  <c r="K2271" i="14" a="1"/>
  <c r="K2271" i="14" s="1"/>
  <c r="L2271" i="14" s="1" a="1"/>
  <c r="L2271" i="14" s="1"/>
  <c r="K2272" i="14" a="1"/>
  <c r="K2272" i="14" s="1"/>
  <c r="L2272" i="14" s="1" a="1"/>
  <c r="L2272" i="14" s="1"/>
  <c r="K2273" i="14" a="1"/>
  <c r="K2273" i="14" s="1"/>
  <c r="L2273" i="14" s="1" a="1"/>
  <c r="L2273" i="14" s="1"/>
  <c r="K2274" i="14" a="1"/>
  <c r="K2274" i="14" s="1"/>
  <c r="K2275" i="14" a="1"/>
  <c r="K2275" i="14" s="1"/>
  <c r="L2275" i="14" s="1" a="1"/>
  <c r="L2275" i="14" s="1"/>
  <c r="K2276" i="14" a="1"/>
  <c r="K2276" i="14" s="1"/>
  <c r="K2277" i="14" a="1"/>
  <c r="K2277" i="14" s="1"/>
  <c r="L2277" i="14" s="1" a="1"/>
  <c r="L2277" i="14" s="1"/>
  <c r="K2278" i="14" a="1"/>
  <c r="K2278" i="14" s="1"/>
  <c r="L2278" i="14" s="1" a="1"/>
  <c r="L2278" i="14" s="1"/>
  <c r="K2279" i="14" a="1"/>
  <c r="K2279" i="14" s="1"/>
  <c r="L2279" i="14" s="1" a="1"/>
  <c r="L2279" i="14" s="1"/>
  <c r="K2280" i="14" a="1"/>
  <c r="K2280" i="14" s="1"/>
  <c r="L2280" i="14" s="1" a="1"/>
  <c r="L2280" i="14" s="1"/>
  <c r="K2281" i="14" a="1"/>
  <c r="K2281" i="14" s="1"/>
  <c r="L2281" i="14" s="1" a="1"/>
  <c r="L2281" i="14" s="1"/>
  <c r="K2282" i="14" a="1"/>
  <c r="K2282" i="14" s="1"/>
  <c r="L2282" i="14" s="1" a="1"/>
  <c r="L2282" i="14" s="1"/>
  <c r="K2283" i="14" a="1"/>
  <c r="K2283" i="14" s="1"/>
  <c r="K2284" i="14" a="1"/>
  <c r="K2284" i="14" s="1"/>
  <c r="L2284" i="14" s="1" a="1"/>
  <c r="L2284" i="14" s="1"/>
  <c r="K2285" i="14" a="1"/>
  <c r="K2285" i="14" s="1"/>
  <c r="K2286" i="14" a="1"/>
  <c r="K2286" i="14" s="1"/>
  <c r="L2286" i="14" s="1" a="1"/>
  <c r="L2286" i="14" s="1"/>
  <c r="K2287" i="14" a="1"/>
  <c r="K2287" i="14" s="1"/>
  <c r="L2287" i="14" s="1" a="1"/>
  <c r="L2287" i="14" s="1"/>
  <c r="K2288" i="14" a="1"/>
  <c r="K2288" i="14" s="1"/>
  <c r="L2288" i="14" s="1" a="1"/>
  <c r="L2288" i="14" s="1"/>
  <c r="K2289" i="14" a="1"/>
  <c r="K2289" i="14" s="1"/>
  <c r="L2289" i="14" s="1" a="1"/>
  <c r="L2289" i="14" s="1"/>
  <c r="K2290" i="14" a="1"/>
  <c r="K2290" i="14" s="1"/>
  <c r="L2290" i="14" s="1" a="1"/>
  <c r="L2290" i="14" s="1"/>
  <c r="K2291" i="14" a="1"/>
  <c r="K2291" i="14" s="1"/>
  <c r="L2291" i="14" s="1" a="1"/>
  <c r="L2291" i="14" s="1"/>
  <c r="K2292" i="14" a="1"/>
  <c r="K2292" i="14" s="1"/>
  <c r="L2292" i="14" s="1" a="1"/>
  <c r="L2292" i="14" s="1"/>
  <c r="K2293" i="14" a="1"/>
  <c r="K2293" i="14" s="1"/>
  <c r="L2293" i="14" s="1" a="1"/>
  <c r="L2293" i="14" s="1"/>
  <c r="K2294" i="14" a="1"/>
  <c r="K2294" i="14" s="1"/>
  <c r="L2294" i="14" s="1" a="1"/>
  <c r="L2294" i="14" s="1"/>
  <c r="K2295" i="14" a="1"/>
  <c r="K2295" i="14" s="1"/>
  <c r="L2295" i="14" s="1" a="1"/>
  <c r="L2295" i="14" s="1"/>
  <c r="K2296" i="14" a="1"/>
  <c r="K2296" i="14" s="1"/>
  <c r="L2296" i="14" s="1" a="1"/>
  <c r="L2296" i="14" s="1"/>
  <c r="K2297" i="14" a="1"/>
  <c r="K2297" i="14" s="1"/>
  <c r="K2298" i="14" a="1"/>
  <c r="K2298" i="14" s="1"/>
  <c r="K2299" i="14" a="1"/>
  <c r="K2299" i="14" s="1"/>
  <c r="L2299" i="14" s="1" a="1"/>
  <c r="L2299" i="14" s="1"/>
  <c r="K2300" i="14" a="1"/>
  <c r="K2300" i="14" s="1"/>
  <c r="K2301" i="14" a="1"/>
  <c r="K2301" i="14" s="1"/>
  <c r="K2302" i="14" a="1"/>
  <c r="K2302" i="14" s="1"/>
  <c r="K2303" i="14" a="1"/>
  <c r="K2303" i="14" s="1"/>
  <c r="L2303" i="14" s="1" a="1"/>
  <c r="L2303" i="14" s="1"/>
  <c r="K2304" i="14" a="1"/>
  <c r="K2304" i="14" s="1"/>
  <c r="K2305" i="14" a="1"/>
  <c r="K2305" i="14" s="1"/>
  <c r="L2305" i="14" s="1" a="1"/>
  <c r="L2305" i="14" s="1"/>
  <c r="K2306" i="14" a="1"/>
  <c r="K2306" i="14" s="1"/>
  <c r="L2306" i="14" s="1" a="1"/>
  <c r="L2306" i="14" s="1"/>
  <c r="K2307" i="14" a="1"/>
  <c r="K2307" i="14" s="1"/>
  <c r="L2307" i="14" s="1" a="1"/>
  <c r="L2307" i="14" s="1"/>
  <c r="K2308" i="14" a="1"/>
  <c r="K2308" i="14" s="1"/>
  <c r="K2309" i="14" a="1"/>
  <c r="K2309" i="14" s="1"/>
  <c r="K2310" i="14" a="1"/>
  <c r="K2310" i="14" s="1"/>
  <c r="L2310" i="14" s="1" a="1"/>
  <c r="L2310" i="14" s="1"/>
  <c r="K2311" i="14" a="1"/>
  <c r="K2311" i="14" s="1"/>
  <c r="L2311" i="14" s="1" a="1"/>
  <c r="L2311" i="14" s="1"/>
  <c r="K2312" i="14" a="1"/>
  <c r="K2312" i="14" s="1"/>
  <c r="L2312" i="14" s="1" a="1"/>
  <c r="L2312" i="14" s="1"/>
  <c r="K2313" i="14" a="1"/>
  <c r="K2313" i="14" s="1"/>
  <c r="K2314" i="14" a="1"/>
  <c r="K2314" i="14" s="1"/>
  <c r="K2315" i="14" a="1"/>
  <c r="K2315" i="14" s="1"/>
  <c r="L2315" i="14" s="1" a="1"/>
  <c r="L2315" i="14" s="1"/>
  <c r="K2316" i="14" a="1"/>
  <c r="K2316" i="14" s="1"/>
  <c r="L2316" i="14" s="1" a="1"/>
  <c r="L2316" i="14" s="1"/>
  <c r="K2317" i="14" a="1"/>
  <c r="K2317" i="14" s="1"/>
  <c r="L2317" i="14" s="1" a="1"/>
  <c r="L2317" i="14" s="1"/>
  <c r="K2318" i="14" a="1"/>
  <c r="K2318" i="14" s="1"/>
  <c r="K2319" i="14" a="1"/>
  <c r="K2319" i="14" s="1"/>
  <c r="L2319" i="14" s="1" a="1"/>
  <c r="L2319" i="14" s="1"/>
  <c r="K2320" i="14" a="1"/>
  <c r="K2320" i="14" s="1"/>
  <c r="L2320" i="14" s="1" a="1"/>
  <c r="L2320" i="14" s="1"/>
  <c r="K2321" i="14" a="1"/>
  <c r="K2321" i="14" s="1"/>
  <c r="L2321" i="14" s="1" a="1"/>
  <c r="L2321" i="14" s="1"/>
  <c r="K2322" i="14" a="1"/>
  <c r="K2322" i="14" s="1"/>
  <c r="L2322" i="14" s="1" a="1"/>
  <c r="L2322" i="14" s="1"/>
  <c r="K2323" i="14" a="1"/>
  <c r="K2323" i="14" s="1"/>
  <c r="K2324" i="14" a="1"/>
  <c r="K2324" i="14" s="1"/>
  <c r="K2325" i="14" a="1"/>
  <c r="K2325" i="14" s="1"/>
  <c r="L2325" i="14" s="1" a="1"/>
  <c r="L2325" i="14" s="1"/>
  <c r="K2326" i="14" a="1"/>
  <c r="K2326" i="14" s="1"/>
  <c r="K2327" i="14" a="1"/>
  <c r="K2327" i="14" s="1"/>
  <c r="L2327" i="14" s="1" a="1"/>
  <c r="L2327" i="14" s="1"/>
  <c r="K2328" i="14" a="1"/>
  <c r="K2328" i="14" s="1"/>
  <c r="K2329" i="14" a="1"/>
  <c r="K2329" i="14" s="1"/>
  <c r="L2329" i="14" s="1" a="1"/>
  <c r="L2329" i="14" s="1"/>
  <c r="K2330" i="14" a="1"/>
  <c r="K2330" i="14" s="1"/>
  <c r="L2330" i="14" s="1" a="1"/>
  <c r="L2330" i="14" s="1"/>
  <c r="K2331" i="14" a="1"/>
  <c r="K2331" i="14" s="1"/>
  <c r="K2332" i="14" a="1"/>
  <c r="K2332" i="14" s="1"/>
  <c r="L2332" i="14" s="1" a="1"/>
  <c r="L2332" i="14" s="1"/>
  <c r="K2333" i="14" a="1"/>
  <c r="K2333" i="14" s="1"/>
  <c r="L2333" i="14" s="1" a="1"/>
  <c r="L2333" i="14" s="1"/>
  <c r="K2334" i="14" a="1"/>
  <c r="K2334" i="14" s="1"/>
  <c r="L2334" i="14" s="1" a="1"/>
  <c r="L2334" i="14" s="1"/>
  <c r="K2335" i="14" a="1"/>
  <c r="K2335" i="14" s="1"/>
  <c r="L2335" i="14" s="1" a="1"/>
  <c r="L2335" i="14" s="1"/>
  <c r="K2336" i="14" a="1"/>
  <c r="K2336" i="14" s="1"/>
  <c r="K2337" i="14" a="1"/>
  <c r="K2337" i="14" s="1"/>
  <c r="L2337" i="14" s="1" a="1"/>
  <c r="L2337" i="14" s="1"/>
  <c r="K2338" i="14" a="1"/>
  <c r="K2338" i="14" s="1"/>
  <c r="K2339" i="14" a="1"/>
  <c r="K2339" i="14" s="1"/>
  <c r="K2340" i="14" a="1"/>
  <c r="K2340" i="14" s="1"/>
  <c r="L2340" i="14" s="1" a="1"/>
  <c r="L2340" i="14" s="1"/>
  <c r="K2341" i="14" a="1"/>
  <c r="K2341" i="14" s="1"/>
  <c r="K2342" i="14" a="1"/>
  <c r="K2342" i="14" s="1"/>
  <c r="L2342" i="14" s="1" a="1"/>
  <c r="L2342" i="14" s="1"/>
  <c r="K2343" i="14" a="1"/>
  <c r="K2343" i="14" s="1"/>
  <c r="L2343" i="14" s="1" a="1"/>
  <c r="L2343" i="14" s="1"/>
  <c r="K2344" i="14" a="1"/>
  <c r="K2344" i="14" s="1"/>
  <c r="L2344" i="14" s="1" a="1"/>
  <c r="L2344" i="14" s="1"/>
  <c r="K2345" i="14" a="1"/>
  <c r="K2345" i="14" s="1"/>
  <c r="L2345" i="14" s="1" a="1"/>
  <c r="L2345" i="14" s="1"/>
  <c r="K2346" i="14" a="1"/>
  <c r="K2346" i="14" s="1"/>
  <c r="K2347" i="14" a="1"/>
  <c r="K2347" i="14" s="1"/>
  <c r="L2347" i="14" s="1" a="1"/>
  <c r="L2347" i="14" s="1"/>
  <c r="K2348" i="14" a="1"/>
  <c r="K2348" i="14" s="1"/>
  <c r="L2348" i="14" s="1" a="1"/>
  <c r="L2348" i="14" s="1"/>
  <c r="K2349" i="14" a="1"/>
  <c r="K2349" i="14" s="1"/>
  <c r="L2349" i="14" s="1" a="1"/>
  <c r="L2349" i="14" s="1"/>
  <c r="K2350" i="14" a="1"/>
  <c r="K2350" i="14" s="1"/>
  <c r="L2350" i="14" s="1" a="1"/>
  <c r="L2350" i="14" s="1"/>
  <c r="K2351" i="14" a="1"/>
  <c r="K2351" i="14" s="1"/>
  <c r="L2351" i="14" s="1" a="1"/>
  <c r="L2351" i="14" s="1"/>
  <c r="K2352" i="14" a="1"/>
  <c r="K2352" i="14" s="1"/>
  <c r="K2353" i="14" a="1"/>
  <c r="K2353" i="14" s="1"/>
  <c r="K2354" i="14" a="1"/>
  <c r="K2354" i="14" s="1"/>
  <c r="L2354" i="14" s="1" a="1"/>
  <c r="L2354" i="14" s="1"/>
  <c r="K2355" i="14" a="1"/>
  <c r="K2355" i="14" s="1"/>
  <c r="L2355" i="14" s="1" a="1"/>
  <c r="L2355" i="14" s="1"/>
  <c r="K2356" i="14" a="1"/>
  <c r="K2356" i="14" s="1"/>
  <c r="L2356" i="14" s="1" a="1"/>
  <c r="L2356" i="14" s="1"/>
  <c r="K2357" i="14" a="1"/>
  <c r="K2357" i="14" s="1"/>
  <c r="K2358" i="14" a="1"/>
  <c r="K2358" i="14" s="1"/>
  <c r="K2359" i="14" a="1"/>
  <c r="K2359" i="14" s="1"/>
  <c r="L2359" i="14" s="1" a="1"/>
  <c r="L2359" i="14" s="1"/>
  <c r="K2360" i="14" a="1"/>
  <c r="K2360" i="14" s="1"/>
  <c r="L2360" i="14" s="1" a="1"/>
  <c r="L2360" i="14" s="1"/>
  <c r="K2361" i="14" a="1"/>
  <c r="K2361" i="14" s="1"/>
  <c r="L2361" i="14" s="1" a="1"/>
  <c r="L2361" i="14" s="1"/>
  <c r="K2362" i="14" a="1"/>
  <c r="K2362" i="14" s="1"/>
  <c r="L2362" i="14" s="1" a="1"/>
  <c r="L2362" i="14" s="1"/>
  <c r="K2363" i="14" a="1"/>
  <c r="K2363" i="14" s="1"/>
  <c r="L2363" i="14" s="1" a="1"/>
  <c r="L2363" i="14" s="1"/>
  <c r="K2364" i="14" a="1"/>
  <c r="K2364" i="14" s="1"/>
  <c r="K2365" i="14" a="1"/>
  <c r="K2365" i="14" s="1"/>
  <c r="L2365" i="14" s="1" a="1"/>
  <c r="L2365" i="14" s="1"/>
  <c r="K2366" i="14" a="1"/>
  <c r="K2366" i="14" s="1"/>
  <c r="K2367" i="14" a="1"/>
  <c r="K2367" i="14" s="1"/>
  <c r="L2367" i="14" s="1" a="1"/>
  <c r="L2367" i="14" s="1"/>
  <c r="K2368" i="14" a="1"/>
  <c r="K2368" i="14" s="1"/>
  <c r="L2368" i="14" s="1" a="1"/>
  <c r="L2368" i="14" s="1"/>
  <c r="K2369" i="14" a="1"/>
  <c r="K2369" i="14" s="1"/>
  <c r="K2370" i="14" a="1"/>
  <c r="K2370" i="14" s="1"/>
  <c r="L2370" i="14" s="1" a="1"/>
  <c r="L2370" i="14" s="1"/>
  <c r="K2371" i="14" a="1"/>
  <c r="K2371" i="14" s="1"/>
  <c r="L2371" i="14" s="1" a="1"/>
  <c r="L2371" i="14" s="1"/>
  <c r="K2372" i="14" a="1"/>
  <c r="K2372" i="14" s="1"/>
  <c r="K2373" i="14" a="1"/>
  <c r="K2373" i="14" s="1"/>
  <c r="L2373" i="14" s="1" a="1"/>
  <c r="L2373" i="14" s="1"/>
  <c r="K2374" i="14" a="1"/>
  <c r="K2374" i="14" s="1"/>
  <c r="L2374" i="14" s="1" a="1"/>
  <c r="L2374" i="14" s="1"/>
  <c r="K2375" i="14" a="1"/>
  <c r="K2375" i="14" s="1"/>
  <c r="L2375" i="14" s="1" a="1"/>
  <c r="L2375" i="14" s="1"/>
  <c r="K2376" i="14" a="1"/>
  <c r="K2376" i="14" s="1"/>
  <c r="L2376" i="14" s="1" a="1"/>
  <c r="L2376" i="14" s="1"/>
  <c r="K2377" i="14" a="1"/>
  <c r="K2377" i="14" s="1"/>
  <c r="L2377" i="14" s="1" a="1"/>
  <c r="L2377" i="14" s="1"/>
  <c r="K2378" i="14" a="1"/>
  <c r="K2378" i="14" s="1"/>
  <c r="L2378" i="14" s="1" a="1"/>
  <c r="L2378" i="14" s="1"/>
  <c r="K2379" i="14" a="1"/>
  <c r="K2379" i="14" s="1"/>
  <c r="L2379" i="14" s="1" a="1"/>
  <c r="L2379" i="14" s="1"/>
  <c r="K2380" i="14" a="1"/>
  <c r="K2380" i="14" s="1"/>
  <c r="L2380" i="14" s="1" a="1"/>
  <c r="L2380" i="14" s="1"/>
  <c r="K2381" i="14" a="1"/>
  <c r="K2381" i="14" s="1"/>
  <c r="L2381" i="14" s="1" a="1"/>
  <c r="L2381" i="14" s="1"/>
  <c r="K2382" i="14" a="1"/>
  <c r="K2382" i="14" s="1"/>
  <c r="L2382" i="14" s="1" a="1"/>
  <c r="L2382" i="14" s="1"/>
  <c r="K2383" i="14" a="1"/>
  <c r="K2383" i="14" s="1"/>
  <c r="K2384" i="14" a="1"/>
  <c r="K2384" i="14" s="1"/>
  <c r="K2385" i="14" a="1"/>
  <c r="K2385" i="14" s="1"/>
  <c r="L2385" i="14" s="1" a="1"/>
  <c r="L2385" i="14" s="1"/>
  <c r="K2386" i="14" a="1"/>
  <c r="K2386" i="14" s="1"/>
  <c r="L2386" i="14" s="1" a="1"/>
  <c r="L2386" i="14" s="1"/>
  <c r="K2387" i="14" a="1"/>
  <c r="K2387" i="14" s="1"/>
  <c r="L2387" i="14" s="1" a="1"/>
  <c r="L2387" i="14" s="1"/>
  <c r="K2388" i="14" a="1"/>
  <c r="K2388" i="14" s="1"/>
  <c r="L2388" i="14" s="1" a="1"/>
  <c r="L2388" i="14" s="1"/>
  <c r="K2389" i="14" a="1"/>
  <c r="K2389" i="14" s="1"/>
  <c r="L2389" i="14" s="1" a="1"/>
  <c r="L2389" i="14" s="1"/>
  <c r="K2390" i="14" a="1"/>
  <c r="K2390" i="14" s="1"/>
  <c r="K2391" i="14" a="1"/>
  <c r="K2391" i="14" s="1"/>
  <c r="K2392" i="14" a="1"/>
  <c r="K2392" i="14" s="1"/>
  <c r="L2392" i="14" s="1" a="1"/>
  <c r="L2392" i="14" s="1"/>
  <c r="K2393" i="14" a="1"/>
  <c r="K2393" i="14" s="1"/>
  <c r="L2393" i="14" s="1" a="1"/>
  <c r="L2393" i="14" s="1"/>
  <c r="K2394" i="14" a="1"/>
  <c r="K2394" i="14" s="1"/>
  <c r="L2394" i="14" s="1" a="1"/>
  <c r="L2394" i="14" s="1"/>
  <c r="K2395" i="14" a="1"/>
  <c r="K2395" i="14" s="1"/>
  <c r="L2395" i="14" s="1" a="1"/>
  <c r="L2395" i="14" s="1"/>
  <c r="K2396" i="14" a="1"/>
  <c r="K2396" i="14" s="1"/>
  <c r="K2397" i="14" a="1"/>
  <c r="K2397" i="14" s="1"/>
  <c r="L2397" i="14" s="1" a="1"/>
  <c r="L2397" i="14" s="1"/>
  <c r="K2398" i="14" a="1"/>
  <c r="K2398" i="14" s="1"/>
  <c r="L2398" i="14" s="1" a="1"/>
  <c r="L2398" i="14" s="1"/>
  <c r="K2399" i="14" a="1"/>
  <c r="K2399" i="14"/>
  <c r="L2399" i="14" s="1" a="1"/>
  <c r="L2399" i="14" s="1"/>
  <c r="K2400" i="14" a="1"/>
  <c r="K2400" i="14" s="1"/>
  <c r="L2400" i="14" s="1" a="1"/>
  <c r="L2400" i="14" s="1"/>
  <c r="K2401" i="14" a="1"/>
  <c r="K2401" i="14" s="1"/>
  <c r="L2401" i="14" s="1" a="1"/>
  <c r="L2401" i="14" s="1"/>
  <c r="K2402" i="14" a="1"/>
  <c r="K2402" i="14" s="1"/>
  <c r="L2402" i="14" s="1" a="1"/>
  <c r="L2402" i="14" s="1"/>
  <c r="K2403" i="14" a="1"/>
  <c r="K2403" i="14" s="1"/>
  <c r="L2403" i="14" s="1" a="1"/>
  <c r="L2403" i="14" s="1"/>
  <c r="K2404" i="14" a="1"/>
  <c r="K2404" i="14" s="1"/>
  <c r="K2405" i="14" a="1"/>
  <c r="K2405" i="14" s="1"/>
  <c r="L2405" i="14" s="1" a="1"/>
  <c r="L2405" i="14" s="1"/>
  <c r="K2406" i="14" a="1"/>
  <c r="K2406" i="14" s="1"/>
  <c r="K2407" i="14" a="1"/>
  <c r="K2407" i="14" s="1"/>
  <c r="L2407" i="14" s="1" a="1"/>
  <c r="L2407" i="14" s="1"/>
  <c r="K2408" i="14" a="1"/>
  <c r="K2408" i="14" s="1"/>
  <c r="L2408" i="14" s="1" a="1"/>
  <c r="L2408" i="14" s="1"/>
  <c r="K2409" i="14" a="1"/>
  <c r="K2409" i="14" s="1"/>
  <c r="L2409" i="14" s="1" a="1"/>
  <c r="L2409" i="14" s="1"/>
  <c r="K2410" i="14" a="1"/>
  <c r="K2410" i="14" s="1"/>
  <c r="L2410" i="14" s="1" a="1"/>
  <c r="L2410" i="14" s="1"/>
  <c r="K2411" i="14" a="1"/>
  <c r="K2411" i="14" s="1"/>
  <c r="L2411" i="14" s="1" a="1"/>
  <c r="L2411" i="14" s="1"/>
  <c r="K2412" i="14" a="1"/>
  <c r="K2412" i="14" s="1"/>
  <c r="L2412" i="14" s="1" a="1"/>
  <c r="L2412" i="14" s="1"/>
  <c r="K2413" i="14" a="1"/>
  <c r="K2413" i="14"/>
  <c r="L2413" i="14" s="1" a="1"/>
  <c r="L2413" i="14" s="1"/>
  <c r="K2414" i="14" a="1"/>
  <c r="K2414" i="14" s="1"/>
  <c r="L2414" i="14" s="1" a="1"/>
  <c r="L2414" i="14" s="1"/>
  <c r="K2415" i="14" a="1"/>
  <c r="K2415" i="14" s="1"/>
  <c r="L2415" i="14" s="1" a="1"/>
  <c r="L2415" i="14" s="1"/>
  <c r="K2416" i="14" a="1"/>
  <c r="K2416" i="14" s="1"/>
  <c r="L2416" i="14" s="1" a="1"/>
  <c r="L2416" i="14" s="1"/>
  <c r="K2417" i="14" a="1"/>
  <c r="K2417" i="14" s="1"/>
  <c r="L2417" i="14" s="1" a="1"/>
  <c r="L2417" i="14" s="1"/>
  <c r="K2418" i="14" a="1"/>
  <c r="K2418" i="14" s="1"/>
  <c r="L2418" i="14" s="1" a="1"/>
  <c r="L2418" i="14" s="1"/>
  <c r="K2419" i="14" a="1"/>
  <c r="K2419" i="14" s="1"/>
  <c r="L2419" i="14" s="1" a="1"/>
  <c r="L2419" i="14" s="1"/>
  <c r="K2420" i="14" a="1"/>
  <c r="K2420" i="14" s="1"/>
  <c r="L2420" i="14" s="1" a="1"/>
  <c r="L2420" i="14" s="1"/>
  <c r="K2421" i="14" a="1"/>
  <c r="K2421" i="14" s="1"/>
  <c r="K2422" i="14" a="1"/>
  <c r="K2422" i="14" s="1"/>
  <c r="K2423" i="14" a="1"/>
  <c r="K2423" i="14" s="1"/>
  <c r="K2424" i="14" a="1"/>
  <c r="K2424" i="14" s="1"/>
  <c r="L2424" i="14" s="1" a="1"/>
  <c r="L2424" i="14" s="1"/>
  <c r="K2425" i="14" a="1"/>
  <c r="K2425" i="14" s="1"/>
  <c r="L2425" i="14" s="1" a="1"/>
  <c r="L2425" i="14" s="1"/>
  <c r="K2426" i="14" a="1"/>
  <c r="K2426" i="14" s="1"/>
  <c r="L2426" i="14" s="1" a="1"/>
  <c r="L2426" i="14" s="1"/>
  <c r="K2427" i="14" a="1"/>
  <c r="K2427" i="14" s="1"/>
  <c r="L2427" i="14" s="1" a="1"/>
  <c r="L2427" i="14" s="1"/>
  <c r="K2428" i="14" a="1"/>
  <c r="K2428" i="14" s="1"/>
  <c r="K2429" i="14" a="1"/>
  <c r="K2429" i="14" s="1"/>
  <c r="L2429" i="14" s="1" a="1"/>
  <c r="L2429" i="14" s="1"/>
  <c r="K2430" i="14" a="1"/>
  <c r="K2430" i="14" s="1"/>
  <c r="L2430" i="14" s="1" a="1"/>
  <c r="L2430" i="14" s="1"/>
  <c r="K2431" i="14" a="1"/>
  <c r="K2431" i="14" s="1"/>
  <c r="L2431" i="14" s="1" a="1"/>
  <c r="L2431" i="14" s="1"/>
  <c r="K2432" i="14" a="1"/>
  <c r="K2432" i="14" s="1"/>
  <c r="L2432" i="14" s="1" a="1"/>
  <c r="L2432" i="14" s="1"/>
  <c r="K2433" i="14" a="1"/>
  <c r="K2433" i="14" s="1"/>
  <c r="L2433" i="14" s="1" a="1"/>
  <c r="L2433" i="14" s="1"/>
  <c r="K2434" i="14" a="1"/>
  <c r="K2434" i="14" s="1"/>
  <c r="L2434" i="14" s="1" a="1"/>
  <c r="L2434" i="14" s="1"/>
  <c r="K2435" i="14" a="1"/>
  <c r="K2435" i="14"/>
  <c r="L2435" i="14" s="1" a="1"/>
  <c r="L2435" i="14" s="1"/>
  <c r="K2436" i="14" a="1"/>
  <c r="K2436" i="14" s="1"/>
  <c r="L2436" i="14" s="1" a="1"/>
  <c r="L2436" i="14" s="1"/>
  <c r="K2437" i="14" a="1"/>
  <c r="K2437" i="14" s="1"/>
  <c r="L2437" i="14" s="1" a="1"/>
  <c r="L2437" i="14" s="1"/>
  <c r="K2438" i="14" a="1"/>
  <c r="K2438" i="14" s="1"/>
  <c r="L2438" i="14" s="1" a="1"/>
  <c r="L2438" i="14" s="1"/>
  <c r="K2439" i="14" a="1"/>
  <c r="K2439" i="14" s="1"/>
  <c r="L2439" i="14" s="1" a="1"/>
  <c r="L2439" i="14" s="1"/>
  <c r="K2440" i="14" a="1"/>
  <c r="K2440" i="14" s="1"/>
  <c r="L2440" i="14" s="1" a="1"/>
  <c r="L2440" i="14" s="1"/>
  <c r="K2441" i="14" a="1"/>
  <c r="K2441" i="14" s="1"/>
  <c r="K2442" i="14" a="1"/>
  <c r="K2442" i="14"/>
  <c r="K2443" i="14" a="1"/>
  <c r="K2443" i="14" s="1"/>
  <c r="L2443" i="14" s="1" a="1"/>
  <c r="L2443" i="14" s="1"/>
  <c r="K2444" i="14" a="1"/>
  <c r="K2444" i="14" s="1"/>
  <c r="L2444" i="14" s="1" a="1"/>
  <c r="L2444" i="14" s="1"/>
  <c r="K2445" i="14" a="1"/>
  <c r="K2445" i="14" s="1"/>
  <c r="L2445" i="14" s="1" a="1"/>
  <c r="L2445" i="14" s="1"/>
  <c r="K2446" i="14" a="1"/>
  <c r="K2446" i="14" s="1"/>
  <c r="L2446" i="14" s="1" a="1"/>
  <c r="L2446" i="14" s="1"/>
  <c r="K2447" i="14" a="1"/>
  <c r="K2447" i="14" s="1"/>
  <c r="L2447" i="14" s="1" a="1"/>
  <c r="L2447" i="14" s="1"/>
  <c r="K2448" i="14" a="1"/>
  <c r="K2448" i="14" s="1"/>
  <c r="L2448" i="14" s="1" a="1"/>
  <c r="L2448" i="14" s="1"/>
  <c r="K2449" i="14" a="1"/>
  <c r="K2449" i="14"/>
  <c r="K2450" i="14" a="1"/>
  <c r="K2450" i="14" s="1"/>
  <c r="K2451" i="14" a="1"/>
  <c r="K2451" i="14" s="1"/>
  <c r="K2452" i="14" a="1"/>
  <c r="K2452" i="14" s="1"/>
  <c r="K2453" i="14" a="1"/>
  <c r="K2453" i="14" s="1"/>
  <c r="K2454" i="14" a="1"/>
  <c r="K2454" i="14" s="1"/>
  <c r="L2454" i="14" s="1" a="1"/>
  <c r="K2455" i="14" a="1"/>
  <c r="K2455" i="14" s="1"/>
  <c r="L2455" i="14" s="1" a="1"/>
  <c r="K2456" i="14" a="1"/>
  <c r="K2456" i="14" s="1"/>
  <c r="K2457" i="14" a="1"/>
  <c r="K2457" i="14" s="1"/>
  <c r="L2457" i="14" s="1" a="1"/>
  <c r="L2457" i="14" s="1"/>
  <c r="K2458" i="14" a="1"/>
  <c r="K2458" i="14" s="1"/>
  <c r="L2458" i="14" s="1" a="1"/>
  <c r="L2458" i="14" s="1"/>
  <c r="K2459" i="14" a="1"/>
  <c r="K2459" i="14" s="1"/>
  <c r="L2459" i="14" s="1" a="1"/>
  <c r="L2459" i="14" s="1"/>
  <c r="K2460" i="14" a="1"/>
  <c r="K2460" i="14" s="1"/>
  <c r="L2460" i="14" s="1" a="1"/>
  <c r="L2460" i="14" s="1"/>
  <c r="K2461" i="14" a="1"/>
  <c r="K2461" i="14" s="1"/>
  <c r="K2462" i="14" a="1"/>
  <c r="K2462" i="14" s="1"/>
  <c r="L2462" i="14" s="1" a="1"/>
  <c r="L2462" i="14" s="1"/>
  <c r="K2463" i="14" a="1"/>
  <c r="K2463" i="14" s="1"/>
  <c r="L2463" i="14" s="1" a="1"/>
  <c r="L2463" i="14" s="1"/>
  <c r="K2464" i="14" a="1"/>
  <c r="K2464" i="14" s="1"/>
  <c r="L2464" i="14" s="1" a="1"/>
  <c r="L2464" i="14" s="1"/>
  <c r="K2465" i="14" a="1"/>
  <c r="K2465" i="14" s="1"/>
  <c r="L2465" i="14" s="1" a="1"/>
  <c r="L2465" i="14" s="1"/>
  <c r="K2466" i="14" a="1"/>
  <c r="K2466" i="14" s="1"/>
  <c r="K2467" i="14" a="1"/>
  <c r="K2467" i="14" s="1"/>
  <c r="L2467" i="14" s="1" a="1"/>
  <c r="L2467" i="14" s="1"/>
  <c r="K2468" i="14" a="1"/>
  <c r="K2468" i="14" s="1"/>
  <c r="L2468" i="14" s="1" a="1"/>
  <c r="L2468" i="14" s="1"/>
  <c r="K2469" i="14" a="1"/>
  <c r="K2469" i="14" s="1"/>
  <c r="L2469" i="14" s="1" a="1"/>
  <c r="L2469" i="14" s="1"/>
  <c r="K2470" i="14" a="1"/>
  <c r="K2470" i="14" s="1"/>
  <c r="L2470" i="14" s="1" a="1"/>
  <c r="L2470" i="14" s="1"/>
  <c r="K2471" i="14" a="1"/>
  <c r="K2471" i="14" s="1"/>
  <c r="L2471" i="14" s="1" a="1"/>
  <c r="L2471" i="14" s="1"/>
  <c r="K2472" i="14" a="1"/>
  <c r="K2472" i="14" s="1"/>
  <c r="L2472" i="14" s="1" a="1"/>
  <c r="L2472" i="14" s="1"/>
  <c r="K2473" i="14" a="1"/>
  <c r="K2473" i="14" s="1"/>
  <c r="L2473" i="14" s="1" a="1"/>
  <c r="L2473" i="14" s="1"/>
  <c r="K2474" i="14" a="1"/>
  <c r="K2474" i="14" s="1"/>
  <c r="L2474" i="14" s="1" a="1"/>
  <c r="L2474" i="14" s="1"/>
  <c r="K2475" i="14" a="1"/>
  <c r="K2475" i="14" s="1"/>
  <c r="L2475" i="14" s="1" a="1"/>
  <c r="L2475" i="14" s="1"/>
  <c r="K2476" i="14" a="1"/>
  <c r="K2476" i="14" s="1"/>
  <c r="L2476" i="14" s="1" a="1"/>
  <c r="L2476" i="14" s="1"/>
  <c r="K2477" i="14" a="1"/>
  <c r="K2477" i="14" s="1"/>
  <c r="L2477" i="14" s="1" a="1"/>
  <c r="L2477" i="14" s="1"/>
  <c r="K2478" i="14" a="1"/>
  <c r="K2478" i="14" s="1"/>
  <c r="L2478" i="14" s="1" a="1"/>
  <c r="L2478" i="14" s="1"/>
  <c r="K2479" i="14" a="1"/>
  <c r="K2479" i="14" s="1"/>
  <c r="L2479" i="14" s="1" a="1"/>
  <c r="L2479" i="14" s="1"/>
  <c r="K2480" i="14" a="1"/>
  <c r="K2480" i="14" s="1"/>
  <c r="L2480" i="14" s="1" a="1"/>
  <c r="L2480" i="14" s="1"/>
  <c r="K2481" i="14" a="1"/>
  <c r="K2481" i="14" s="1"/>
  <c r="K2482" i="14" a="1"/>
  <c r="K2482" i="14" s="1"/>
  <c r="L2482" i="14" s="1" a="1"/>
  <c r="L2482" i="14" s="1"/>
  <c r="K2483" i="14" a="1"/>
  <c r="K2483" i="14" s="1"/>
  <c r="L2483" i="14" s="1" a="1"/>
  <c r="L2483" i="14" s="1"/>
  <c r="K2484" i="14" a="1"/>
  <c r="K2484" i="14" s="1"/>
  <c r="L2484" i="14" s="1" a="1"/>
  <c r="L2484" i="14" s="1"/>
  <c r="K2485" i="14" a="1"/>
  <c r="K2485" i="14" s="1"/>
  <c r="L2485" i="14" s="1" a="1"/>
  <c r="L2485" i="14" s="1"/>
  <c r="K2486" i="14" a="1"/>
  <c r="K2486" i="14" s="1"/>
  <c r="L2486" i="14" s="1" a="1"/>
  <c r="L2486" i="14" s="1"/>
  <c r="K2487" i="14" a="1"/>
  <c r="K2487" i="14" s="1"/>
  <c r="L2487" i="14" s="1" a="1"/>
  <c r="L2487" i="14" s="1"/>
  <c r="K2488" i="14" a="1"/>
  <c r="K2488" i="14" s="1"/>
  <c r="L2488" i="14" s="1" a="1"/>
  <c r="L2488" i="14" s="1"/>
  <c r="K2489" i="14" a="1"/>
  <c r="K2489" i="14" s="1"/>
  <c r="L2489" i="14" s="1" a="1"/>
  <c r="L2489" i="14" s="1"/>
  <c r="K2490" i="14" a="1"/>
  <c r="K2490" i="14" s="1"/>
  <c r="L2490" i="14" s="1" a="1"/>
  <c r="L2490" i="14" s="1"/>
  <c r="K2491" i="14" a="1"/>
  <c r="K2491" i="14" s="1"/>
  <c r="L2491" i="14" s="1" a="1"/>
  <c r="L2491" i="14" s="1"/>
  <c r="K2492" i="14" a="1"/>
  <c r="K2492" i="14" s="1"/>
  <c r="L2492" i="14" s="1" a="1"/>
  <c r="L2492" i="14" s="1"/>
  <c r="K2493" i="14" a="1"/>
  <c r="K2493" i="14" s="1"/>
  <c r="L2493" i="14" s="1" a="1"/>
  <c r="L2493" i="14" s="1"/>
  <c r="K2494" i="14" a="1"/>
  <c r="K2494" i="14" s="1"/>
  <c r="L2494" i="14" s="1" a="1"/>
  <c r="L2494" i="14" s="1"/>
  <c r="K2495" i="14" a="1"/>
  <c r="K2495" i="14" s="1"/>
  <c r="L2495" i="14" s="1" a="1"/>
  <c r="L2495" i="14" s="1"/>
  <c r="K2496" i="14" a="1"/>
  <c r="K2496" i="14" s="1"/>
  <c r="L2496" i="14" s="1" a="1"/>
  <c r="L2496" i="14" s="1"/>
  <c r="K2497" i="14" a="1"/>
  <c r="K2497" i="14"/>
  <c r="L2497" i="14" s="1" a="1"/>
  <c r="L2497" i="14" s="1"/>
  <c r="K2498" i="14" a="1"/>
  <c r="K2498" i="14" s="1"/>
  <c r="L2498" i="14" s="1" a="1"/>
  <c r="L2498" i="14" s="1"/>
  <c r="K2499" i="14" a="1"/>
  <c r="K2499" i="14" s="1"/>
  <c r="L2499" i="14" s="1" a="1"/>
  <c r="L2499" i="14" s="1"/>
  <c r="K2500" i="14" a="1"/>
  <c r="K2500" i="14" s="1"/>
  <c r="L2500" i="14" s="1" a="1"/>
  <c r="L2500" i="14" s="1"/>
  <c r="K2501" i="14" a="1"/>
  <c r="K2501" i="14" s="1"/>
  <c r="L2501" i="14" s="1" a="1"/>
  <c r="L2501" i="14" s="1"/>
  <c r="K2502" i="14" a="1"/>
  <c r="K2502" i="14" s="1"/>
  <c r="L2502" i="14" s="1" a="1"/>
  <c r="L2502" i="14" s="1"/>
  <c r="K2503" i="14" a="1"/>
  <c r="K2503" i="14" s="1"/>
  <c r="L2503" i="14" s="1" a="1"/>
  <c r="L2503" i="14" s="1"/>
  <c r="K2504" i="14" a="1"/>
  <c r="K2504" i="14" s="1"/>
  <c r="K2505" i="14" a="1"/>
  <c r="K2505" i="14" s="1"/>
  <c r="L2505" i="14" s="1" a="1"/>
  <c r="L2505" i="14" s="1"/>
  <c r="K2506" i="14" a="1"/>
  <c r="K2506" i="14" s="1"/>
  <c r="L2506" i="14" s="1" a="1"/>
  <c r="L2506" i="14" s="1"/>
  <c r="K2507" i="14" a="1"/>
  <c r="K2507" i="14" s="1"/>
  <c r="L2507" i="14" s="1" a="1"/>
  <c r="L2507" i="14" s="1"/>
  <c r="K2508" i="14" a="1"/>
  <c r="K2508" i="14" s="1"/>
  <c r="L2508" i="14" s="1" a="1"/>
  <c r="L2508" i="14" s="1"/>
  <c r="K2509" i="14" a="1"/>
  <c r="K2509" i="14" s="1"/>
  <c r="L2509" i="14" s="1" a="1"/>
  <c r="L2509" i="14" s="1"/>
  <c r="K2510" i="14" a="1"/>
  <c r="K2510" i="14" s="1"/>
  <c r="K2511" i="14" a="1"/>
  <c r="K2511" i="14" s="1"/>
  <c r="L2511" i="14" s="1" a="1"/>
  <c r="L2511" i="14" s="1"/>
  <c r="K2512" i="14" a="1"/>
  <c r="K2512" i="14" s="1"/>
  <c r="L2512" i="14" s="1" a="1"/>
  <c r="L2512" i="14" s="1"/>
  <c r="K2513" i="14" a="1"/>
  <c r="K2513" i="14" s="1"/>
  <c r="L2513" i="14" s="1" a="1"/>
  <c r="L2513" i="14" s="1"/>
  <c r="K2514" i="14" a="1"/>
  <c r="K2514" i="14" s="1"/>
  <c r="L2514" i="14" s="1" a="1"/>
  <c r="L2514" i="14" s="1"/>
  <c r="K2515" i="14" a="1"/>
  <c r="K2515" i="14" s="1"/>
  <c r="L2515" i="14" s="1" a="1"/>
  <c r="L2515" i="14" s="1"/>
  <c r="K2516" i="14" a="1"/>
  <c r="K2516" i="14" s="1"/>
  <c r="L2516" i="14" s="1" a="1"/>
  <c r="L2516" i="14" s="1"/>
  <c r="K2517" i="14" a="1"/>
  <c r="K2517" i="14" s="1"/>
  <c r="L2517" i="14" s="1" a="1"/>
  <c r="L2517" i="14" s="1"/>
  <c r="K2518" i="14" a="1"/>
  <c r="K2518" i="14" s="1"/>
  <c r="L2518" i="14" s="1" a="1"/>
  <c r="L2518" i="14" s="1"/>
  <c r="K2519" i="14" a="1"/>
  <c r="K2519" i="14" s="1"/>
  <c r="L2519" i="14" s="1" a="1"/>
  <c r="L2519" i="14" s="1"/>
  <c r="K2520" i="14" a="1"/>
  <c r="K2520" i="14" s="1"/>
  <c r="L2520" i="14" s="1" a="1"/>
  <c r="L2520" i="14" s="1"/>
  <c r="K2521" i="14" a="1"/>
  <c r="K2521" i="14" s="1"/>
  <c r="L2521" i="14" s="1" a="1"/>
  <c r="L2521" i="14" s="1"/>
  <c r="K2522" i="14" a="1"/>
  <c r="K2522" i="14" s="1"/>
  <c r="L2522" i="14" s="1" a="1"/>
  <c r="L2522" i="14" s="1"/>
  <c r="K2523" i="14" a="1"/>
  <c r="K2523" i="14" s="1"/>
  <c r="L2523" i="14" s="1" a="1"/>
  <c r="L2523" i="14" s="1"/>
  <c r="K2524" i="14" a="1"/>
  <c r="K2524" i="14" s="1"/>
  <c r="L2524" i="14" s="1" a="1"/>
  <c r="L2524" i="14" s="1"/>
  <c r="K2525" i="14" a="1"/>
  <c r="K2525" i="14" s="1"/>
  <c r="L2525" i="14" s="1" a="1"/>
  <c r="L2525" i="14" s="1"/>
  <c r="K2526" i="14" a="1"/>
  <c r="K2526" i="14" s="1"/>
  <c r="L2526" i="14" s="1" a="1"/>
  <c r="L2526" i="14" s="1"/>
  <c r="K2527" i="14" a="1"/>
  <c r="K2527" i="14" s="1"/>
  <c r="K2528" i="14" a="1"/>
  <c r="K2528" i="14" s="1"/>
  <c r="L2528" i="14" s="1" a="1"/>
  <c r="L2528" i="14" s="1"/>
  <c r="K2529" i="14" a="1"/>
  <c r="K2529" i="14" s="1"/>
  <c r="L2529" i="14" s="1" a="1"/>
  <c r="L2529" i="14" s="1"/>
  <c r="K2530" i="14" a="1"/>
  <c r="K2530" i="14" s="1"/>
  <c r="L2530" i="14" s="1" a="1"/>
  <c r="L2530" i="14" s="1"/>
  <c r="K2531" i="14" a="1"/>
  <c r="K2531" i="14" s="1"/>
  <c r="K2532" i="14" a="1"/>
  <c r="K2532" i="14" s="1"/>
  <c r="L2532" i="14" s="1" a="1"/>
  <c r="L2532" i="14" s="1"/>
  <c r="K2533" i="14" a="1"/>
  <c r="K2533" i="14" s="1"/>
  <c r="L2533" i="14" s="1" a="1"/>
  <c r="L2533" i="14" s="1"/>
  <c r="K2534" i="14" a="1"/>
  <c r="K2534" i="14" s="1"/>
  <c r="L2534" i="14" s="1" a="1"/>
  <c r="L2534" i="14" s="1"/>
  <c r="K2535" i="14" a="1"/>
  <c r="K2535" i="14" s="1"/>
  <c r="L2535" i="14" s="1" a="1"/>
  <c r="L2535" i="14" s="1"/>
  <c r="K2536" i="14" a="1"/>
  <c r="K2536" i="14" s="1"/>
  <c r="L2536" i="14" s="1" a="1"/>
  <c r="L2536" i="14" s="1"/>
  <c r="K2537" i="14" a="1"/>
  <c r="K2537" i="14" s="1"/>
  <c r="L2537" i="14" s="1" a="1"/>
  <c r="L2537" i="14" s="1"/>
  <c r="K2538" i="14" a="1"/>
  <c r="K2538" i="14" s="1"/>
  <c r="K2539" i="14" a="1"/>
  <c r="K2539" i="14" s="1"/>
  <c r="L2539" i="14" s="1" a="1"/>
  <c r="L2539" i="14" s="1"/>
  <c r="K2540" i="14" a="1"/>
  <c r="K2540" i="14" s="1"/>
  <c r="K2541" i="14" a="1"/>
  <c r="K2541" i="14" s="1"/>
  <c r="L2541" i="14" s="1" a="1"/>
  <c r="L2541" i="14" s="1"/>
  <c r="K2542" i="14" a="1"/>
  <c r="K2542" i="14" s="1"/>
  <c r="K2543" i="14" a="1"/>
  <c r="K2543" i="14" s="1"/>
  <c r="L2543" i="14" s="1" a="1"/>
  <c r="L2543" i="14" s="1"/>
  <c r="K2544" i="14" a="1"/>
  <c r="K2544" i="14" s="1"/>
  <c r="L2544" i="14" s="1" a="1"/>
  <c r="L2544" i="14" s="1"/>
  <c r="K2545" i="14" a="1"/>
  <c r="K2545" i="14" s="1"/>
  <c r="L2545" i="14" s="1" a="1"/>
  <c r="L2545" i="14" s="1"/>
  <c r="K2546" i="14" a="1"/>
  <c r="K2546" i="14" s="1"/>
  <c r="L2546" i="14" s="1" a="1"/>
  <c r="L2546" i="14" s="1"/>
  <c r="K2547" i="14" a="1"/>
  <c r="K2547" i="14" s="1"/>
  <c r="L2547" i="14" s="1" a="1"/>
  <c r="L2547" i="14" s="1"/>
  <c r="K2548" i="14" a="1"/>
  <c r="K2548" i="14" s="1"/>
  <c r="L2548" i="14" s="1" a="1"/>
  <c r="L2548" i="14" s="1"/>
  <c r="K2549" i="14" a="1"/>
  <c r="K2549" i="14" s="1"/>
  <c r="L2549" i="14" s="1" a="1"/>
  <c r="L2549" i="14" s="1"/>
  <c r="K2550" i="14" a="1"/>
  <c r="K2550" i="14" s="1"/>
  <c r="L2550" i="14" s="1" a="1"/>
  <c r="L2550" i="14" s="1"/>
  <c r="K2551" i="14" a="1"/>
  <c r="K2551" i="14" s="1"/>
  <c r="L2551" i="14" s="1" a="1"/>
  <c r="L2551" i="14" s="1"/>
  <c r="K2552" i="14" a="1"/>
  <c r="K2552" i="14" s="1"/>
  <c r="L2552" i="14" s="1" a="1"/>
  <c r="L2552" i="14" s="1"/>
  <c r="K2553" i="14" a="1"/>
  <c r="K2553" i="14" s="1"/>
  <c r="L2553" i="14" s="1" a="1"/>
  <c r="L2553" i="14" s="1"/>
  <c r="K2554" i="14" a="1"/>
  <c r="K2554" i="14" s="1"/>
  <c r="L2554" i="14" s="1" a="1"/>
  <c r="L2554" i="14" s="1"/>
  <c r="K2555" i="14" a="1"/>
  <c r="K2555" i="14" s="1"/>
  <c r="L2555" i="14" s="1" a="1"/>
  <c r="L2555" i="14" s="1"/>
  <c r="K2556" i="14" a="1"/>
  <c r="K2556" i="14" s="1"/>
  <c r="L2556" i="14" s="1" a="1"/>
  <c r="L2556" i="14" s="1"/>
  <c r="K2557" i="14" a="1"/>
  <c r="K2557" i="14" s="1"/>
  <c r="L2557" i="14" s="1" a="1"/>
  <c r="L2557" i="14" s="1"/>
  <c r="K2558" i="14" a="1"/>
  <c r="K2558" i="14" s="1"/>
  <c r="K2559" i="14" a="1"/>
  <c r="K2559" i="14" s="1"/>
  <c r="L2559" i="14" s="1" a="1"/>
  <c r="L2559" i="14" s="1"/>
  <c r="K2560" i="14" a="1"/>
  <c r="K2560" i="14" s="1"/>
  <c r="L2560" i="14" s="1" a="1"/>
  <c r="L2560" i="14" s="1"/>
  <c r="K2561" i="14" a="1"/>
  <c r="K2561" i="14" s="1"/>
  <c r="L2561" i="14" s="1" a="1"/>
  <c r="L2561" i="14" s="1"/>
  <c r="K2562" i="14" a="1"/>
  <c r="K2562" i="14" s="1"/>
  <c r="L2562" i="14" s="1" a="1"/>
  <c r="L2562" i="14" s="1"/>
  <c r="K2563" i="14" a="1"/>
  <c r="K2563" i="14" s="1"/>
  <c r="L2563" i="14" s="1" a="1"/>
  <c r="L2563" i="14" s="1"/>
  <c r="K2564" i="14" a="1"/>
  <c r="K2564" i="14" s="1"/>
  <c r="K2565" i="14" a="1"/>
  <c r="K2565" i="14" s="1"/>
  <c r="K2566" i="14" a="1"/>
  <c r="K2566" i="14" s="1"/>
  <c r="L2566" i="14" s="1" a="1"/>
  <c r="L2566" i="14" s="1"/>
  <c r="K2567" i="14" a="1"/>
  <c r="K2567" i="14" s="1"/>
  <c r="L2567" i="14" s="1" a="1"/>
  <c r="L2567" i="14" s="1"/>
  <c r="K2568" i="14" a="1"/>
  <c r="K2568" i="14" s="1"/>
  <c r="L2568" i="14" s="1" a="1"/>
  <c r="L2568" i="14" s="1"/>
  <c r="K2569" i="14" a="1"/>
  <c r="K2569" i="14" s="1"/>
  <c r="L2569" i="14" s="1" a="1"/>
  <c r="L2569" i="14" s="1"/>
  <c r="K2570" i="14" a="1"/>
  <c r="K2570" i="14" s="1"/>
  <c r="L2570" i="14" s="1" a="1"/>
  <c r="L2570" i="14" s="1"/>
  <c r="K2571" i="14" a="1"/>
  <c r="K2571" i="14" s="1"/>
  <c r="L2571" i="14" s="1" a="1"/>
  <c r="L2571" i="14" s="1"/>
  <c r="K2572" i="14" a="1"/>
  <c r="K2572" i="14" s="1"/>
  <c r="L2572" i="14" s="1" a="1"/>
  <c r="L2572" i="14" s="1"/>
  <c r="K2573" i="14" a="1"/>
  <c r="K2573" i="14" s="1"/>
  <c r="L2573" i="14" s="1" a="1"/>
  <c r="L2573" i="14" s="1"/>
  <c r="K2574" i="14" a="1"/>
  <c r="K2574" i="14" s="1"/>
  <c r="L2574" i="14" s="1" a="1"/>
  <c r="K2575" i="14" a="1"/>
  <c r="K2575" i="14" s="1"/>
  <c r="L2575" i="14" s="1" a="1"/>
  <c r="L2575" i="14" s="1"/>
  <c r="K2576" i="14" a="1"/>
  <c r="K2576" i="14" s="1"/>
  <c r="L2576" i="14" s="1" a="1"/>
  <c r="L2576" i="14" s="1"/>
  <c r="K2577" i="14" a="1"/>
  <c r="K2577" i="14" s="1"/>
  <c r="L2577" i="14" s="1" a="1"/>
  <c r="L2577" i="14" s="1"/>
  <c r="K2578" i="14" a="1"/>
  <c r="K2578" i="14" s="1"/>
  <c r="L2578" i="14" s="1" a="1"/>
  <c r="L2578" i="14" s="1"/>
  <c r="K2579" i="14" a="1"/>
  <c r="K2579" i="14" s="1"/>
  <c r="L2579" i="14" s="1" a="1"/>
  <c r="L2579" i="14" s="1"/>
  <c r="K2580" i="14" a="1"/>
  <c r="K2580" i="14" s="1"/>
  <c r="L2580" i="14" s="1" a="1"/>
  <c r="L2580" i="14" s="1"/>
  <c r="K2581" i="14" a="1"/>
  <c r="K2581" i="14" s="1"/>
  <c r="L2581" i="14" s="1" a="1"/>
  <c r="L2581" i="14" s="1"/>
  <c r="K2582" i="14" a="1"/>
  <c r="K2582" i="14" s="1"/>
  <c r="L2582" i="14" s="1" a="1"/>
  <c r="L2582" i="14" s="1"/>
  <c r="K2583" i="14" a="1"/>
  <c r="K2583" i="14" s="1"/>
  <c r="L2583" i="14" s="1" a="1"/>
  <c r="L2583" i="14" s="1"/>
  <c r="K2584" i="14" a="1"/>
  <c r="K2584" i="14" s="1"/>
  <c r="L2584" i="14" s="1" a="1"/>
  <c r="L2584" i="14" s="1"/>
  <c r="K2585" i="14" a="1"/>
  <c r="K2585" i="14" s="1"/>
  <c r="L2585" i="14" s="1" a="1"/>
  <c r="L2585" i="14" s="1"/>
  <c r="K2586" i="14" a="1"/>
  <c r="K2586" i="14" s="1"/>
  <c r="L2586" i="14" s="1" a="1"/>
  <c r="L2586" i="14" s="1"/>
  <c r="K2587" i="14" a="1"/>
  <c r="K2587" i="14" s="1"/>
  <c r="L2587" i="14" s="1" a="1"/>
  <c r="L2587" i="14" s="1"/>
  <c r="K2588" i="14" a="1"/>
  <c r="K2588" i="14" s="1"/>
  <c r="K2589" i="14" a="1"/>
  <c r="K2589" i="14" s="1"/>
  <c r="L2589" i="14" s="1" a="1"/>
  <c r="L2589" i="14" s="1"/>
  <c r="K2590" i="14" a="1"/>
  <c r="K2590" i="14" s="1"/>
  <c r="K2591" i="14" a="1"/>
  <c r="K2591" i="14" s="1"/>
  <c r="L2591" i="14" s="1" a="1"/>
  <c r="L2591" i="14" s="1"/>
  <c r="K2592" i="14" a="1"/>
  <c r="K2592" i="14" s="1"/>
  <c r="L2592" i="14" s="1" a="1"/>
  <c r="L2592" i="14" s="1"/>
  <c r="K2593" i="14" a="1"/>
  <c r="K2593" i="14" s="1"/>
  <c r="L2593" i="14" s="1" a="1"/>
  <c r="L2593" i="14" s="1"/>
  <c r="K2594" i="14" a="1"/>
  <c r="K2594" i="14" s="1"/>
  <c r="L2594" i="14" s="1" a="1"/>
  <c r="L2594" i="14" s="1"/>
  <c r="K2595" i="14" a="1"/>
  <c r="K2595" i="14" s="1"/>
  <c r="L2595" i="14" s="1" a="1"/>
  <c r="L2595" i="14" s="1"/>
  <c r="K2596" i="14" a="1"/>
  <c r="K2596" i="14" s="1"/>
  <c r="L2596" i="14" s="1" a="1"/>
  <c r="L2596" i="14" s="1"/>
  <c r="K2597" i="14" a="1"/>
  <c r="K2597" i="14" s="1"/>
  <c r="L2597" i="14" s="1" a="1"/>
  <c r="K2598" i="14" a="1"/>
  <c r="K2598" i="14" s="1"/>
  <c r="L2598" i="14" s="1" a="1"/>
  <c r="L2598" i="14" s="1"/>
  <c r="K2599" i="14" a="1"/>
  <c r="K2599" i="14" s="1"/>
  <c r="L2599" i="14" s="1" a="1"/>
  <c r="L2599" i="14" s="1"/>
  <c r="K2600" i="14" a="1"/>
  <c r="K2600" i="14" s="1"/>
  <c r="L2600" i="14" s="1" a="1"/>
  <c r="L2600" i="14" s="1"/>
  <c r="K2601" i="14" a="1"/>
  <c r="K2601" i="14" s="1"/>
  <c r="L2601" i="14" s="1" a="1"/>
  <c r="L2601" i="14" s="1"/>
  <c r="K2602" i="14" a="1"/>
  <c r="K2602" i="14" s="1"/>
  <c r="L2602" i="14" s="1" a="1"/>
  <c r="L2602" i="14" s="1"/>
  <c r="K2603" i="14" a="1"/>
  <c r="K2603" i="14" s="1"/>
  <c r="L2603" i="14" s="1" a="1"/>
  <c r="L2603" i="14" s="1"/>
  <c r="K2604" i="14" a="1"/>
  <c r="K2604" i="14" s="1"/>
  <c r="L2604" i="14" s="1" a="1"/>
  <c r="L2604" i="14" s="1"/>
  <c r="K2605" i="14" a="1"/>
  <c r="K2605" i="14" s="1"/>
  <c r="L2605" i="14" s="1" a="1"/>
  <c r="L2605" i="14" s="1"/>
  <c r="K2606" i="14" a="1"/>
  <c r="K2606" i="14" s="1"/>
  <c r="K2607" i="14" a="1"/>
  <c r="K2607" i="14" s="1"/>
  <c r="L2607" i="14" s="1" a="1"/>
  <c r="L2607" i="14" s="1"/>
  <c r="K2608" i="14" a="1"/>
  <c r="K2608" i="14" s="1"/>
  <c r="K2609" i="14" a="1"/>
  <c r="K2609" i="14" s="1"/>
  <c r="K2610" i="14" a="1"/>
  <c r="K2610" i="14" s="1"/>
  <c r="L2610" i="14" s="1" a="1"/>
  <c r="L2610" i="14" s="1"/>
  <c r="K2611" i="14" a="1"/>
  <c r="K2611" i="14" s="1"/>
  <c r="K2612" i="14" a="1"/>
  <c r="K2612" i="14" s="1"/>
  <c r="L2612" i="14" s="1" a="1"/>
  <c r="L2612" i="14" s="1"/>
  <c r="K2613" i="14" a="1"/>
  <c r="K2613" i="14" s="1"/>
  <c r="L2613" i="14" s="1" a="1"/>
  <c r="L2613" i="14" s="1"/>
  <c r="K2614" i="14" a="1"/>
  <c r="K2614" i="14" s="1"/>
  <c r="L2614" i="14" s="1" a="1"/>
  <c r="L2614" i="14" s="1"/>
  <c r="K2615" i="14" a="1"/>
  <c r="K2615" i="14" s="1"/>
  <c r="L2615" i="14" s="1" a="1"/>
  <c r="L2615" i="14" s="1"/>
  <c r="K2616" i="14" a="1"/>
  <c r="K2616" i="14" s="1"/>
  <c r="L2616" i="14" s="1" a="1"/>
  <c r="L2616" i="14" s="1"/>
  <c r="K2617" i="14" a="1"/>
  <c r="K2617" i="14" s="1"/>
  <c r="L2617" i="14" s="1" a="1"/>
  <c r="L2617" i="14" s="1"/>
  <c r="K2618" i="14" a="1"/>
  <c r="K2618" i="14" s="1"/>
  <c r="L2618" i="14" s="1" a="1"/>
  <c r="L2618" i="14" s="1"/>
  <c r="K2619" i="14" a="1"/>
  <c r="K2619" i="14" s="1"/>
  <c r="L2619" i="14" s="1" a="1"/>
  <c r="L2619" i="14" s="1"/>
  <c r="K2620" i="14" a="1"/>
  <c r="K2620" i="14" s="1"/>
  <c r="L2620" i="14" s="1" a="1"/>
  <c r="L2620" i="14" s="1"/>
  <c r="K2621" i="14" a="1"/>
  <c r="K2621" i="14" s="1"/>
  <c r="L2621" i="14" s="1" a="1"/>
  <c r="L2621" i="14" s="1"/>
  <c r="K2622" i="14" a="1"/>
  <c r="K2622" i="14" s="1"/>
  <c r="K2623" i="14" a="1"/>
  <c r="K2623" i="14" s="1"/>
  <c r="L2623" i="14" s="1" a="1"/>
  <c r="L2623" i="14" s="1"/>
  <c r="K2624" i="14" a="1"/>
  <c r="K2624" i="14" s="1"/>
  <c r="L2624" i="14" s="1" a="1"/>
  <c r="L2624" i="14" s="1"/>
  <c r="K2625" i="14" a="1"/>
  <c r="K2625" i="14" s="1"/>
  <c r="L2625" i="14" s="1" a="1"/>
  <c r="L2625" i="14" s="1"/>
  <c r="K2626" i="14" a="1"/>
  <c r="K2626" i="14" s="1"/>
  <c r="L2626" i="14" s="1" a="1"/>
  <c r="L2626" i="14" s="1"/>
  <c r="K2627" i="14" a="1"/>
  <c r="K2627" i="14" s="1"/>
  <c r="L2627" i="14" s="1" a="1"/>
  <c r="L2627" i="14" s="1"/>
  <c r="K2628" i="14" a="1"/>
  <c r="K2628" i="14" s="1"/>
  <c r="L2628" i="14" s="1" a="1"/>
  <c r="L2628" i="14" s="1"/>
  <c r="L164" i="14" a="1"/>
  <c r="L164" i="14" s="1"/>
  <c r="L236" i="14" a="1"/>
  <c r="L236" i="14" s="1"/>
  <c r="L286" i="14" a="1"/>
  <c r="L286" i="14" s="1"/>
  <c r="L366" i="14" a="1"/>
  <c r="L366" i="14" s="1"/>
  <c r="L376" i="14" a="1"/>
  <c r="L376" i="14" s="1"/>
  <c r="L386" i="14" a="1"/>
  <c r="L386" i="14" s="1"/>
  <c r="L407" i="14"/>
  <c r="L420" i="14"/>
  <c r="L427" i="14"/>
  <c r="L453" i="14"/>
  <c r="L465" i="14"/>
  <c r="L478" i="14" a="1"/>
  <c r="L478" i="14" s="1"/>
  <c r="L485" i="14" a="1"/>
  <c r="L485" i="14" s="1"/>
  <c r="L568" i="14"/>
  <c r="L570" i="14"/>
  <c r="L585" i="14"/>
  <c r="L590" i="14" a="1"/>
  <c r="L590" i="14" s="1"/>
  <c r="L597" i="14" a="1"/>
  <c r="L597" i="14" s="1"/>
  <c r="L614" i="14"/>
  <c r="L616" i="14" a="1"/>
  <c r="L616" i="14" s="1"/>
  <c r="L625" i="14" a="1"/>
  <c r="L625" i="14" s="1"/>
  <c r="L626" i="14"/>
  <c r="L629" i="14"/>
  <c r="L636" i="14"/>
  <c r="L642" i="14"/>
  <c r="L647" i="14" a="1"/>
  <c r="L647" i="14" s="1"/>
  <c r="L657" i="14" a="1"/>
  <c r="L657" i="14" s="1"/>
  <c r="L672" i="14" a="1"/>
  <c r="L672" i="14" s="1"/>
  <c r="L677" i="14"/>
  <c r="L683" i="14" a="1"/>
  <c r="L683" i="14" s="1"/>
  <c r="L696" i="14"/>
  <c r="L705" i="14" a="1"/>
  <c r="L705" i="14" s="1"/>
  <c r="L712" i="14" a="1"/>
  <c r="L712" i="14" s="1"/>
  <c r="L719" i="14"/>
  <c r="L736" i="14" a="1"/>
  <c r="L736" i="14" s="1"/>
  <c r="L738" i="14"/>
  <c r="L760" i="14" a="1"/>
  <c r="L760" i="14" s="1"/>
  <c r="L769" i="14"/>
  <c r="L780" i="14" a="1"/>
  <c r="L780" i="14" s="1"/>
  <c r="L790" i="14"/>
  <c r="L792" i="14"/>
  <c r="L819" i="14"/>
  <c r="L822" i="14"/>
  <c r="L824" i="14" a="1"/>
  <c r="L824" i="14" s="1"/>
  <c r="L832" i="14" a="1"/>
  <c r="L832" i="14" s="1"/>
  <c r="L834" i="14"/>
  <c r="L838" i="14"/>
  <c r="L839" i="14" a="1"/>
  <c r="L839" i="14" s="1"/>
  <c r="L848" i="14" a="1"/>
  <c r="L848" i="14" s="1"/>
  <c r="L858" i="14"/>
  <c r="L865" i="14" a="1"/>
  <c r="L865" i="14" s="1"/>
  <c r="L874" i="14"/>
  <c r="L887" i="14" a="1"/>
  <c r="L887" i="14" s="1"/>
  <c r="L894" i="14"/>
  <c r="L940" i="14" a="1"/>
  <c r="L940" i="14" s="1"/>
  <c r="L944" i="14" a="1"/>
  <c r="L944" i="14" s="1"/>
  <c r="L948" i="14"/>
  <c r="L950" i="14"/>
  <c r="L957" i="14"/>
  <c r="L958" i="14"/>
  <c r="L976" i="14" a="1"/>
  <c r="L976" i="14" s="1"/>
  <c r="L984" i="14" a="1"/>
  <c r="L984" i="14" s="1"/>
  <c r="L1012" i="14" a="1"/>
  <c r="L1012" i="14" s="1"/>
  <c r="L1017" i="14" a="1"/>
  <c r="L1017" i="14" s="1"/>
  <c r="L1025" i="14"/>
  <c r="L1026" i="14"/>
  <c r="L1027" i="14"/>
  <c r="L1034" i="14"/>
  <c r="L1052" i="14"/>
  <c r="L1054" i="14"/>
  <c r="L1058" i="14"/>
  <c r="L1062" i="14"/>
  <c r="L1078" i="14"/>
  <c r="L1096" i="14" a="1"/>
  <c r="L1096" i="14" s="1"/>
  <c r="L1104" i="14" a="1"/>
  <c r="L1104" i="14" s="1"/>
  <c r="L1112" i="14" a="1"/>
  <c r="L1112" i="14" s="1"/>
  <c r="L1114" i="14"/>
  <c r="L1126" i="14"/>
  <c r="L1137" i="14" a="1"/>
  <c r="L1137" i="14" s="1"/>
  <c r="L1140" i="14"/>
  <c r="L1146" i="14"/>
  <c r="L1154" i="14"/>
  <c r="L1156" i="14"/>
  <c r="L1157" i="14"/>
  <c r="L1161" i="14" a="1"/>
  <c r="L1161" i="14" s="1"/>
  <c r="L1162" i="14"/>
  <c r="L1168" i="14" a="1"/>
  <c r="L1168" i="14" s="1"/>
  <c r="L1172" i="14" a="1"/>
  <c r="L1172" i="14" s="1"/>
  <c r="L1178" i="14"/>
  <c r="L1182" i="14"/>
  <c r="L1202" i="14"/>
  <c r="L1205" i="14" a="1"/>
  <c r="L1205" i="14" s="1"/>
  <c r="L1209" i="14" a="1"/>
  <c r="L1209" i="14" s="1"/>
  <c r="L1245" i="14" a="1"/>
  <c r="L1245" i="14" s="1"/>
  <c r="L1246" i="14"/>
  <c r="L1255" i="14"/>
  <c r="L1268" i="14" a="1"/>
  <c r="L1268" i="14" s="1"/>
  <c r="L1269" i="14" a="1"/>
  <c r="L1269" i="14" s="1"/>
  <c r="L1274" i="14"/>
  <c r="L1276" i="14"/>
  <c r="L1282" i="14"/>
  <c r="L1283" i="14" a="1"/>
  <c r="L1283" i="14" s="1"/>
  <c r="L1290" i="14"/>
  <c r="L1297" i="14" a="1"/>
  <c r="L1297" i="14"/>
  <c r="L1298" i="14"/>
  <c r="L1299" i="14"/>
  <c r="L1311" i="14" a="1"/>
  <c r="L1311" i="14" s="1"/>
  <c r="L1320" i="14"/>
  <c r="L1328" i="14"/>
  <c r="L1329" i="14" a="1"/>
  <c r="L1329" i="14" s="1"/>
  <c r="L1342" i="14"/>
  <c r="L1346" i="14"/>
  <c r="L1348" i="14"/>
  <c r="L1356" i="14"/>
  <c r="L1362" i="14"/>
  <c r="L1364" i="14"/>
  <c r="L1375" i="14"/>
  <c r="L1376" i="14" a="1"/>
  <c r="L1376" i="14" s="1"/>
  <c r="L1377" i="14" a="1"/>
  <c r="L1377" i="14" s="1"/>
  <c r="L1382" i="14"/>
  <c r="L1383" i="14"/>
  <c r="L1384" i="14" a="1"/>
  <c r="L1384" i="14" s="1"/>
  <c r="L1392" i="14"/>
  <c r="L1396" i="14" a="1"/>
  <c r="L1396" i="14" s="1"/>
  <c r="L1398" i="14"/>
  <c r="L1400" i="14" a="1"/>
  <c r="L1400" i="14" s="1"/>
  <c r="L1412" i="14" a="1"/>
  <c r="L1412" i="14" s="1"/>
  <c r="L1419" i="14" a="1"/>
  <c r="L1419" i="14" s="1"/>
  <c r="L1428" i="14"/>
  <c r="L1429" i="14" a="1"/>
  <c r="L1429" i="14" s="1"/>
  <c r="L1430" i="14"/>
  <c r="L1434" i="14"/>
  <c r="L1443" i="14"/>
  <c r="L1454" i="14" a="1"/>
  <c r="L1454" i="14" s="1"/>
  <c r="L1458" i="14" a="1"/>
  <c r="L1458" i="14" s="1"/>
  <c r="L1470" i="14" a="1"/>
  <c r="L1470" i="14" s="1"/>
  <c r="L1475" i="14" a="1"/>
  <c r="L1475" i="14" s="1"/>
  <c r="L1477" i="14" a="1"/>
  <c r="L1477" i="14" s="1"/>
  <c r="L1478" i="14" a="1"/>
  <c r="L1478" i="14" s="1"/>
  <c r="L1488" i="14" a="1"/>
  <c r="L1488" i="14" s="1"/>
  <c r="L1498" i="14" a="1"/>
  <c r="L1498" i="14" s="1"/>
  <c r="L1503" i="14" a="1"/>
  <c r="L1503" i="14" s="1"/>
  <c r="L1504" i="14" a="1"/>
  <c r="L1504" i="14" s="1"/>
  <c r="L1518" i="14"/>
  <c r="L1520" i="14" a="1"/>
  <c r="L1520" i="14" s="1"/>
  <c r="L1525" i="14" a="1"/>
  <c r="L1525" i="14" s="1"/>
  <c r="L1540" i="14" a="1"/>
  <c r="L1540" i="14" s="1"/>
  <c r="L1548" i="14" a="1"/>
  <c r="L1548" i="14" s="1"/>
  <c r="L1550" i="14" a="1"/>
  <c r="L1550" i="14" s="1"/>
  <c r="L1592" i="14" a="1"/>
  <c r="L1592" i="14" s="1"/>
  <c r="L1618" i="14" a="1"/>
  <c r="L1618" i="14" s="1"/>
  <c r="L1691" i="14" a="1"/>
  <c r="L1691" i="14" s="1"/>
  <c r="L1750" i="14" a="1"/>
  <c r="L1750" i="14" s="1"/>
  <c r="L1758" i="14" a="1"/>
  <c r="L1758" i="14" s="1"/>
  <c r="L1790" i="14" a="1"/>
  <c r="L1790" i="14" s="1"/>
  <c r="L1828" i="14" a="1"/>
  <c r="L1828" i="14" s="1"/>
  <c r="L1830" i="14" a="1"/>
  <c r="L1830" i="14" s="1"/>
  <c r="L1834" i="14"/>
  <c r="L1853" i="14" a="1"/>
  <c r="L1853" i="14" s="1"/>
  <c r="L1864" i="14" a="1"/>
  <c r="L1864" i="14" s="1"/>
  <c r="L1870" i="14" a="1"/>
  <c r="L1870" i="14" s="1"/>
  <c r="L1886" i="14" a="1"/>
  <c r="L1886" i="14" s="1"/>
  <c r="L1929" i="14"/>
  <c r="L1948" i="14" a="1"/>
  <c r="L1948" i="14" s="1"/>
  <c r="L1950" i="14" a="1"/>
  <c r="L1950" i="14" s="1"/>
  <c r="L1955" i="14" a="1"/>
  <c r="L1955" i="14" s="1"/>
  <c r="L1980" i="14" a="1"/>
  <c r="L1980" i="14" s="1"/>
  <c r="L1991" i="14" a="1"/>
  <c r="L1991" i="14" s="1"/>
  <c r="L2038" i="14" a="1"/>
  <c r="L2038" i="14" s="1"/>
  <c r="L2050" i="14"/>
  <c r="L2054" i="14" a="1"/>
  <c r="L2054" i="14" s="1"/>
  <c r="L2074" i="14" a="1"/>
  <c r="L2074" i="14" s="1"/>
  <c r="L2082" i="14"/>
  <c r="L2099" i="14" a="1"/>
  <c r="L2099" i="14" s="1"/>
  <c r="L2106" i="14" a="1"/>
  <c r="L2106" i="14" s="1"/>
  <c r="L2112" i="14" a="1"/>
  <c r="L2112" i="14" s="1"/>
  <c r="L2137" i="14"/>
  <c r="L2140" i="14" a="1"/>
  <c r="L2140" i="14" s="1"/>
  <c r="L2154" i="14" a="1"/>
  <c r="L2154" i="14" s="1"/>
  <c r="L2158" i="14" a="1"/>
  <c r="L2158" i="14" s="1"/>
  <c r="L2188" i="14" a="1"/>
  <c r="L2188" i="14" s="1"/>
  <c r="L2195" i="14" a="1"/>
  <c r="L2195" i="14" s="1"/>
  <c r="L2202" i="14" a="1"/>
  <c r="L2202" i="14" s="1"/>
  <c r="L2204" i="14" a="1"/>
  <c r="L2204" i="14" s="1"/>
  <c r="L2206" i="14" a="1"/>
  <c r="L2206" i="14" s="1"/>
  <c r="L2236" i="14" a="1"/>
  <c r="L2236" i="14" s="1"/>
  <c r="L2250" i="14"/>
  <c r="L2254" i="14" a="1"/>
  <c r="L2254" i="14" s="1"/>
  <c r="L2300" i="14" a="1"/>
  <c r="L2300" i="14" s="1"/>
  <c r="L2304" i="14" a="1"/>
  <c r="L2304" i="14" s="1"/>
  <c r="L2313" i="14" a="1"/>
  <c r="L2313" i="14" s="1"/>
  <c r="L2314" i="14" a="1"/>
  <c r="L2314" i="14" s="1"/>
  <c r="L2323" i="14" a="1"/>
  <c r="L2323" i="14" s="1"/>
  <c r="L2331" i="14" a="1"/>
  <c r="L2331" i="14" s="1"/>
  <c r="L2336" i="14" a="1"/>
  <c r="L2336" i="14" s="1"/>
  <c r="L2346" i="14" a="1"/>
  <c r="L2346" i="14" s="1"/>
  <c r="L2353" i="14" a="1"/>
  <c r="L2353" i="14" s="1"/>
  <c r="L2357" i="14" a="1"/>
  <c r="L2357" i="14" s="1"/>
  <c r="L2384" i="14" a="1"/>
  <c r="L2384" i="14" s="1"/>
  <c r="L2396" i="14" a="1"/>
  <c r="L2396" i="14" s="1"/>
  <c r="L2404" i="14" a="1"/>
  <c r="L2404" i="14" s="1"/>
  <c r="L2406" i="14" a="1"/>
  <c r="L2406" i="14" s="1"/>
  <c r="L2442" i="14" a="1"/>
  <c r="L2442" i="14" s="1"/>
  <c r="L2449" i="14" a="1"/>
  <c r="L2449" i="14" s="1"/>
  <c r="L2450" i="14" a="1"/>
  <c r="L2450" i="14" s="1"/>
  <c r="L2454" i="14"/>
  <c r="L2455" i="14"/>
  <c r="L2510" i="14" a="1"/>
  <c r="L2510" i="14" s="1"/>
  <c r="L2538" i="14" a="1"/>
  <c r="L2538" i="14" s="1"/>
  <c r="L2540" i="14" a="1"/>
  <c r="L2540" i="14" s="1"/>
  <c r="L2542" i="14" a="1"/>
  <c r="L2542" i="14" s="1"/>
  <c r="L2558" i="14" a="1"/>
  <c r="L2558" i="14" s="1"/>
  <c r="L2565" i="14" a="1"/>
  <c r="L2565" i="14" s="1"/>
  <c r="L2574" i="14"/>
  <c r="L2590" i="14" a="1"/>
  <c r="L2590" i="14" s="1"/>
  <c r="L2597" i="14"/>
  <c r="L2606" i="14" a="1"/>
  <c r="L2606" i="14" s="1"/>
  <c r="L2609" i="14" a="1"/>
  <c r="L2609" i="14" s="1"/>
  <c r="L2611" i="14" a="1"/>
  <c r="L2611" i="14" s="1"/>
  <c r="L2622" i="14" a="1"/>
  <c r="L2622" i="14" s="1"/>
  <c r="M2" i="14" a="1"/>
  <c r="M2" i="14" s="1"/>
  <c r="M3" i="14" a="1"/>
  <c r="M3" i="14" s="1"/>
  <c r="M4" i="14" a="1"/>
  <c r="M4" i="14" s="1"/>
  <c r="M5" i="14" a="1"/>
  <c r="M5" i="14" s="1"/>
  <c r="M6" i="14" a="1"/>
  <c r="M6" i="14" s="1"/>
  <c r="M7" i="14" a="1"/>
  <c r="M7" i="14" s="1"/>
  <c r="M8" i="14" a="1"/>
  <c r="M8" i="14" s="1"/>
  <c r="M9" i="14" a="1"/>
  <c r="M9" i="14" s="1"/>
  <c r="M10" i="14" a="1"/>
  <c r="M10" i="14" s="1"/>
  <c r="M11" i="14" a="1"/>
  <c r="M11" i="14" s="1"/>
  <c r="M12" i="14" a="1"/>
  <c r="M12" i="14" s="1"/>
  <c r="M13" i="14" a="1"/>
  <c r="M13" i="14" s="1"/>
  <c r="M14" i="14" a="1"/>
  <c r="M14" i="14" s="1"/>
  <c r="M15" i="14" a="1"/>
  <c r="M15" i="14" s="1"/>
  <c r="M16" i="14" a="1"/>
  <c r="M16" i="14" s="1"/>
  <c r="M17" i="14" a="1"/>
  <c r="M17" i="14" s="1"/>
  <c r="M18" i="14" a="1"/>
  <c r="M18" i="14" s="1"/>
  <c r="M19" i="14" a="1"/>
  <c r="M19" i="14" s="1"/>
  <c r="M20" i="14" a="1"/>
  <c r="M20" i="14" s="1"/>
  <c r="M21" i="14" a="1"/>
  <c r="M21" i="14" s="1"/>
  <c r="M22" i="14" a="1"/>
  <c r="M22" i="14" s="1"/>
  <c r="M23" i="14" a="1"/>
  <c r="M23" i="14" s="1"/>
  <c r="M24" i="14" a="1"/>
  <c r="M24" i="14" s="1"/>
  <c r="M25" i="14" a="1"/>
  <c r="M25" i="14" s="1"/>
  <c r="M26" i="14" a="1"/>
  <c r="M26" i="14" s="1"/>
  <c r="M27" i="14" a="1"/>
  <c r="M27" i="14" s="1"/>
  <c r="M28" i="14" a="1"/>
  <c r="M28" i="14" s="1"/>
  <c r="M29" i="14" a="1"/>
  <c r="M29" i="14" s="1"/>
  <c r="M30" i="14" a="1"/>
  <c r="M30" i="14" s="1"/>
  <c r="M31" i="14" a="1"/>
  <c r="M31" i="14" s="1"/>
  <c r="M32" i="14" a="1"/>
  <c r="M32" i="14" s="1"/>
  <c r="M33" i="14" a="1"/>
  <c r="M33" i="14" s="1"/>
  <c r="M34" i="14" a="1"/>
  <c r="M34" i="14" s="1"/>
  <c r="M35" i="14" a="1"/>
  <c r="M35" i="14" s="1"/>
  <c r="M36" i="14" a="1"/>
  <c r="M36" i="14" s="1"/>
  <c r="M37" i="14" a="1"/>
  <c r="M37" i="14" s="1"/>
  <c r="M38" i="14" a="1"/>
  <c r="M38" i="14" s="1"/>
  <c r="M39" i="14" a="1"/>
  <c r="M39" i="14" s="1"/>
  <c r="M40" i="14" a="1"/>
  <c r="M40" i="14"/>
  <c r="M41" i="14" a="1"/>
  <c r="M41" i="14" s="1"/>
  <c r="M42" i="14" a="1"/>
  <c r="M42" i="14" s="1"/>
  <c r="M43" i="14" a="1"/>
  <c r="M43" i="14" s="1"/>
  <c r="M44" i="14" a="1"/>
  <c r="M44" i="14" s="1"/>
  <c r="M45" i="14" a="1"/>
  <c r="M45" i="14" s="1"/>
  <c r="M46" i="14" a="1"/>
  <c r="M46" i="14" s="1"/>
  <c r="M47" i="14" a="1"/>
  <c r="M47" i="14" s="1"/>
  <c r="M48" i="14" a="1"/>
  <c r="M48" i="14" s="1"/>
  <c r="M49" i="14" a="1"/>
  <c r="M49" i="14" s="1"/>
  <c r="M50" i="14" a="1"/>
  <c r="M50" i="14" s="1"/>
  <c r="M51" i="14" a="1"/>
  <c r="M51" i="14" s="1"/>
  <c r="M52" i="14" a="1"/>
  <c r="M52" i="14" s="1"/>
  <c r="M53" i="14" a="1"/>
  <c r="M53" i="14" s="1"/>
  <c r="M54" i="14" a="1"/>
  <c r="M54" i="14" s="1"/>
  <c r="M55" i="14" a="1"/>
  <c r="M55" i="14" s="1"/>
  <c r="M56" i="14" a="1"/>
  <c r="M56" i="14" s="1"/>
  <c r="M57" i="14" a="1"/>
  <c r="M57" i="14" s="1"/>
  <c r="M58" i="14" a="1"/>
  <c r="M58" i="14" s="1"/>
  <c r="M59" i="14" a="1"/>
  <c r="M59" i="14" s="1"/>
  <c r="M60" i="14" a="1"/>
  <c r="M60" i="14" s="1"/>
  <c r="M61" i="14" a="1"/>
  <c r="M61" i="14" s="1"/>
  <c r="M62" i="14" a="1"/>
  <c r="M62" i="14" s="1"/>
  <c r="M63" i="14" a="1"/>
  <c r="M63" i="14" s="1"/>
  <c r="M64" i="14" a="1"/>
  <c r="M64" i="14" s="1"/>
  <c r="M65" i="14" a="1"/>
  <c r="M65" i="14" s="1"/>
  <c r="M66" i="14" a="1"/>
  <c r="M66" i="14" s="1"/>
  <c r="M67" i="14" a="1"/>
  <c r="M67" i="14" s="1"/>
  <c r="M68" i="14" a="1"/>
  <c r="M68" i="14" s="1"/>
  <c r="M69" i="14" a="1"/>
  <c r="M69" i="14" s="1"/>
  <c r="M70" i="14" a="1"/>
  <c r="M70" i="14" s="1"/>
  <c r="M71" i="14" a="1"/>
  <c r="M71" i="14" s="1"/>
  <c r="M72" i="14" a="1"/>
  <c r="M72" i="14"/>
  <c r="M73" i="14" a="1"/>
  <c r="M73" i="14" s="1"/>
  <c r="M74" i="14" a="1"/>
  <c r="M74" i="14" s="1"/>
  <c r="M75" i="14" a="1"/>
  <c r="M75" i="14" s="1"/>
  <c r="M76" i="14" a="1"/>
  <c r="M76" i="14" s="1"/>
  <c r="M77" i="14" a="1"/>
  <c r="M77" i="14" s="1"/>
  <c r="M78" i="14" a="1"/>
  <c r="M78" i="14" s="1"/>
  <c r="M79" i="14" a="1"/>
  <c r="M79" i="14"/>
  <c r="M80" i="14" a="1"/>
  <c r="M80" i="14" s="1"/>
  <c r="M81" i="14" a="1"/>
  <c r="M81" i="14" s="1"/>
  <c r="M82" i="14" a="1"/>
  <c r="M82" i="14" s="1"/>
  <c r="M83" i="14" a="1"/>
  <c r="M83" i="14" s="1"/>
  <c r="M84" i="14" a="1"/>
  <c r="M84" i="14" s="1"/>
  <c r="M85" i="14" a="1"/>
  <c r="M85" i="14" s="1"/>
  <c r="M86" i="14" a="1"/>
  <c r="M86" i="14" s="1"/>
  <c r="M87" i="14" a="1"/>
  <c r="M87" i="14" s="1"/>
  <c r="M88" i="14" a="1"/>
  <c r="M88" i="14" s="1"/>
  <c r="M89" i="14" a="1"/>
  <c r="M89" i="14" s="1"/>
  <c r="M90" i="14" a="1"/>
  <c r="M90" i="14" s="1"/>
  <c r="M91" i="14" a="1"/>
  <c r="M91" i="14" s="1"/>
  <c r="M92" i="14" a="1"/>
  <c r="M92" i="14" s="1"/>
  <c r="M93" i="14" a="1"/>
  <c r="M93" i="14" s="1"/>
  <c r="M94" i="14" a="1"/>
  <c r="M94" i="14" s="1"/>
  <c r="M95" i="14" a="1"/>
  <c r="M95" i="14" s="1"/>
  <c r="M96" i="14" a="1"/>
  <c r="M96" i="14" s="1"/>
  <c r="M97" i="14" a="1"/>
  <c r="M97" i="14" s="1"/>
  <c r="M98" i="14" a="1"/>
  <c r="M98" i="14" s="1"/>
  <c r="M99" i="14" a="1"/>
  <c r="M99" i="14" s="1"/>
  <c r="M100" i="14" a="1"/>
  <c r="M100" i="14" s="1"/>
  <c r="M101" i="14" a="1"/>
  <c r="M101" i="14" s="1"/>
  <c r="M102" i="14" a="1"/>
  <c r="M102" i="14" s="1"/>
  <c r="M103" i="14" a="1"/>
  <c r="M103" i="14" s="1"/>
  <c r="M104" i="14" a="1"/>
  <c r="M104" i="14" s="1"/>
  <c r="M105" i="14" a="1"/>
  <c r="M105" i="14" s="1"/>
  <c r="M106" i="14" a="1"/>
  <c r="M106" i="14" s="1"/>
  <c r="M107" i="14" a="1"/>
  <c r="M107" i="14" s="1"/>
  <c r="M108" i="14" a="1"/>
  <c r="M108" i="14" s="1"/>
  <c r="M109" i="14" a="1"/>
  <c r="M109" i="14" s="1"/>
  <c r="M110" i="14" a="1"/>
  <c r="M110" i="14" s="1"/>
  <c r="M111" i="14" a="1"/>
  <c r="M111" i="14" s="1"/>
  <c r="M112" i="14" a="1"/>
  <c r="M112" i="14" s="1"/>
  <c r="M113" i="14" a="1"/>
  <c r="M113" i="14" s="1"/>
  <c r="M114" i="14" a="1"/>
  <c r="M114" i="14" s="1"/>
  <c r="M115" i="14" a="1"/>
  <c r="M115" i="14" s="1"/>
  <c r="M116" i="14" a="1"/>
  <c r="M116" i="14" s="1"/>
  <c r="M117" i="14" a="1"/>
  <c r="M117" i="14" s="1"/>
  <c r="M118" i="14" a="1"/>
  <c r="M118" i="14" s="1"/>
  <c r="M119" i="14" a="1"/>
  <c r="M119" i="14" s="1"/>
  <c r="M120" i="14" a="1"/>
  <c r="M120" i="14" s="1"/>
  <c r="M121" i="14" a="1"/>
  <c r="M121" i="14" s="1"/>
  <c r="M122" i="14" a="1"/>
  <c r="M122" i="14" s="1"/>
  <c r="M123" i="14" a="1"/>
  <c r="M123" i="14" s="1"/>
  <c r="M124" i="14" a="1"/>
  <c r="M124" i="14" s="1"/>
  <c r="M125" i="14" a="1"/>
  <c r="M125" i="14" s="1"/>
  <c r="M126" i="14" a="1"/>
  <c r="M126" i="14" s="1"/>
  <c r="M127" i="14" a="1"/>
  <c r="M127" i="14" s="1"/>
  <c r="M128" i="14" a="1"/>
  <c r="M128" i="14" s="1"/>
  <c r="M129" i="14" a="1"/>
  <c r="M129" i="14" s="1"/>
  <c r="M130" i="14" a="1"/>
  <c r="M130" i="14" s="1"/>
  <c r="M131" i="14" a="1"/>
  <c r="M131" i="14" s="1"/>
  <c r="M132" i="14" a="1"/>
  <c r="M132" i="14" s="1"/>
  <c r="M133" i="14" a="1"/>
  <c r="M133" i="14" s="1"/>
  <c r="M134" i="14" a="1"/>
  <c r="M134" i="14" s="1"/>
  <c r="M135" i="14" a="1"/>
  <c r="M135" i="14" s="1"/>
  <c r="M136" i="14" a="1"/>
  <c r="M136" i="14"/>
  <c r="M137" i="14" a="1"/>
  <c r="M137" i="14" s="1"/>
  <c r="M138" i="14" a="1"/>
  <c r="M138" i="14" s="1"/>
  <c r="M139" i="14" a="1"/>
  <c r="M139" i="14" s="1"/>
  <c r="M140" i="14" a="1"/>
  <c r="M140" i="14" s="1"/>
  <c r="M141" i="14" a="1"/>
  <c r="M141" i="14" s="1"/>
  <c r="M142" i="14" a="1"/>
  <c r="M142" i="14" s="1"/>
  <c r="M143" i="14" a="1"/>
  <c r="M143" i="14" s="1"/>
  <c r="M144" i="14" a="1"/>
  <c r="M144" i="14" s="1"/>
  <c r="M145" i="14" a="1"/>
  <c r="M145" i="14" s="1"/>
  <c r="M146" i="14" a="1"/>
  <c r="M146" i="14" s="1"/>
  <c r="M147" i="14" a="1"/>
  <c r="M147" i="14" s="1"/>
  <c r="M148" i="14" a="1"/>
  <c r="M148" i="14" s="1"/>
  <c r="M149" i="14" a="1"/>
  <c r="M149" i="14" s="1"/>
  <c r="M150" i="14" a="1"/>
  <c r="M150" i="14" s="1"/>
  <c r="M151" i="14" a="1"/>
  <c r="M151" i="14" s="1"/>
  <c r="M152" i="14" a="1"/>
  <c r="M152" i="14" s="1"/>
  <c r="M153" i="14" a="1"/>
  <c r="M153" i="14" s="1"/>
  <c r="M154" i="14" a="1"/>
  <c r="M154" i="14" s="1"/>
  <c r="M155" i="14" a="1"/>
  <c r="M155" i="14" s="1"/>
  <c r="M156" i="14" a="1"/>
  <c r="M156" i="14"/>
  <c r="M157" i="14" a="1"/>
  <c r="M157" i="14" s="1"/>
  <c r="M158" i="14" a="1"/>
  <c r="M158" i="14"/>
  <c r="M159" i="14" a="1"/>
  <c r="M159" i="14" s="1"/>
  <c r="M160" i="14" a="1"/>
  <c r="M160" i="14" s="1"/>
  <c r="M161" i="14" a="1"/>
  <c r="M161" i="14" s="1"/>
  <c r="M162" i="14" a="1"/>
  <c r="M162" i="14" s="1"/>
  <c r="M163" i="14" a="1"/>
  <c r="M163" i="14" s="1"/>
  <c r="M164" i="14" a="1"/>
  <c r="M164" i="14" s="1"/>
  <c r="M165" i="14" a="1"/>
  <c r="M165" i="14" s="1"/>
  <c r="M166" i="14" a="1"/>
  <c r="M166" i="14" s="1"/>
  <c r="M167" i="14" a="1"/>
  <c r="M167" i="14" s="1"/>
  <c r="M168" i="14" a="1"/>
  <c r="M168" i="14"/>
  <c r="M169" i="14" a="1"/>
  <c r="M169" i="14" s="1"/>
  <c r="M170" i="14" a="1"/>
  <c r="M170" i="14" s="1"/>
  <c r="M171" i="14" a="1"/>
  <c r="M171" i="14" s="1"/>
  <c r="M172" i="14" a="1"/>
  <c r="M172" i="14" s="1"/>
  <c r="M173" i="14" a="1"/>
  <c r="M173" i="14" s="1"/>
  <c r="M174" i="14" a="1"/>
  <c r="M174" i="14" s="1"/>
  <c r="M175" i="14" a="1"/>
  <c r="M175" i="14" s="1"/>
  <c r="M176" i="14" a="1"/>
  <c r="M176" i="14" s="1"/>
  <c r="M177" i="14" a="1"/>
  <c r="M177" i="14" s="1"/>
  <c r="M178" i="14" a="1"/>
  <c r="M178" i="14" s="1"/>
  <c r="M179" i="14" a="1"/>
  <c r="M179" i="14" s="1"/>
  <c r="M180" i="14" a="1"/>
  <c r="M180" i="14" s="1"/>
  <c r="M181" i="14" a="1"/>
  <c r="M181" i="14" s="1"/>
  <c r="M182" i="14" a="1"/>
  <c r="M182" i="14"/>
  <c r="M183" i="14" a="1"/>
  <c r="M183" i="14" s="1"/>
  <c r="M184" i="14" a="1"/>
  <c r="M184" i="14" s="1"/>
  <c r="M185" i="14" a="1"/>
  <c r="M185" i="14" s="1"/>
  <c r="M186" i="14" a="1"/>
  <c r="M186" i="14" s="1"/>
  <c r="M187" i="14" a="1"/>
  <c r="M187" i="14" s="1"/>
  <c r="M188" i="14" a="1"/>
  <c r="M188" i="14" s="1"/>
  <c r="M189" i="14" a="1"/>
  <c r="M189" i="14" s="1"/>
  <c r="M190" i="14" a="1"/>
  <c r="M190" i="14" s="1"/>
  <c r="M191" i="14" a="1"/>
  <c r="M191" i="14"/>
  <c r="M192" i="14" a="1"/>
  <c r="M192" i="14" s="1"/>
  <c r="M193" i="14" a="1"/>
  <c r="M193" i="14" s="1"/>
  <c r="M194" i="14" a="1"/>
  <c r="M194" i="14" s="1"/>
  <c r="M195" i="14" a="1"/>
  <c r="M195" i="14" s="1"/>
  <c r="M196" i="14" a="1"/>
  <c r="M196" i="14" s="1"/>
  <c r="M197" i="14" a="1"/>
  <c r="M197" i="14" s="1"/>
  <c r="M198" i="14" a="1"/>
  <c r="M198" i="14" s="1"/>
  <c r="M199" i="14" a="1"/>
  <c r="M199" i="14" s="1"/>
  <c r="M200" i="14" a="1"/>
  <c r="M200" i="14" s="1"/>
  <c r="M201" i="14" a="1"/>
  <c r="M201" i="14" s="1"/>
  <c r="M202" i="14" a="1"/>
  <c r="M202" i="14" s="1"/>
  <c r="M203" i="14" a="1"/>
  <c r="M203" i="14" s="1"/>
  <c r="M204" i="14" a="1"/>
  <c r="M204" i="14" s="1"/>
  <c r="M205" i="14" a="1"/>
  <c r="M205" i="14" s="1"/>
  <c r="M206" i="14" a="1"/>
  <c r="M206" i="14" s="1"/>
  <c r="M207" i="14" a="1"/>
  <c r="M207" i="14" s="1"/>
  <c r="M208" i="14" a="1"/>
  <c r="M208" i="14" s="1"/>
  <c r="M209" i="14" a="1"/>
  <c r="M209" i="14" s="1"/>
  <c r="M210" i="14" a="1"/>
  <c r="M210" i="14" s="1"/>
  <c r="M211" i="14" a="1"/>
  <c r="M211" i="14" s="1"/>
  <c r="M212" i="14" a="1"/>
  <c r="M212" i="14" s="1"/>
  <c r="M213" i="14" a="1"/>
  <c r="M213" i="14" s="1"/>
  <c r="M214" i="14" a="1"/>
  <c r="M214" i="14" s="1"/>
  <c r="M215" i="14" a="1"/>
  <c r="M215" i="14" s="1"/>
  <c r="M216" i="14" a="1"/>
  <c r="M216" i="14" s="1"/>
  <c r="M217" i="14" a="1"/>
  <c r="M217" i="14" s="1"/>
  <c r="M218" i="14" a="1"/>
  <c r="M218" i="14" s="1"/>
  <c r="M219" i="14" a="1"/>
  <c r="M219" i="14" s="1"/>
  <c r="M220" i="14" a="1"/>
  <c r="M220" i="14" s="1"/>
  <c r="M221" i="14" a="1"/>
  <c r="M221" i="14" s="1"/>
  <c r="M222" i="14" a="1"/>
  <c r="M222" i="14" s="1"/>
  <c r="M223" i="14" a="1"/>
  <c r="M223" i="14" s="1"/>
  <c r="M224" i="14" a="1"/>
  <c r="M224" i="14" s="1"/>
  <c r="M225" i="14" a="1"/>
  <c r="M225" i="14" s="1"/>
  <c r="M226" i="14" a="1"/>
  <c r="M226" i="14" s="1"/>
  <c r="M227" i="14" a="1"/>
  <c r="M227" i="14" s="1"/>
  <c r="M228" i="14" a="1"/>
  <c r="M228" i="14" s="1"/>
  <c r="M229" i="14" a="1"/>
  <c r="M229" i="14" s="1"/>
  <c r="M230" i="14" a="1"/>
  <c r="M230" i="14" s="1"/>
  <c r="M231" i="14" a="1"/>
  <c r="M231" i="14" s="1"/>
  <c r="M232" i="14" a="1"/>
  <c r="M232" i="14" s="1"/>
  <c r="M233" i="14" a="1"/>
  <c r="M233" i="14" s="1"/>
  <c r="M234" i="14" a="1"/>
  <c r="M234" i="14" s="1"/>
  <c r="M235" i="14" a="1"/>
  <c r="M235" i="14" s="1"/>
  <c r="M236" i="14" a="1"/>
  <c r="M236" i="14" s="1"/>
  <c r="M237" i="14" a="1"/>
  <c r="M237" i="14" s="1"/>
  <c r="M238" i="14" a="1"/>
  <c r="M238" i="14" s="1"/>
  <c r="M239" i="14" a="1"/>
  <c r="M239" i="14"/>
  <c r="M240" i="14" a="1"/>
  <c r="M240" i="14" s="1"/>
  <c r="M241" i="14" a="1"/>
  <c r="M241" i="14" s="1"/>
  <c r="M242" i="14" a="1"/>
  <c r="M242" i="14" s="1"/>
  <c r="M243" i="14" a="1"/>
  <c r="M243" i="14"/>
  <c r="M244" i="14" a="1"/>
  <c r="M244" i="14" s="1"/>
  <c r="M245" i="14" a="1"/>
  <c r="M245" i="14" s="1"/>
  <c r="M246" i="14" a="1"/>
  <c r="M246" i="14" s="1"/>
  <c r="M247" i="14" a="1"/>
  <c r="M247" i="14" s="1"/>
  <c r="M248" i="14" a="1"/>
  <c r="M248" i="14" s="1"/>
  <c r="M249" i="14" a="1"/>
  <c r="M249" i="14" s="1"/>
  <c r="M250" i="14" a="1"/>
  <c r="M250" i="14" s="1"/>
  <c r="M251" i="14" a="1"/>
  <c r="M251" i="14" s="1"/>
  <c r="M252" i="14" a="1"/>
  <c r="M252" i="14" s="1"/>
  <c r="M253" i="14" a="1"/>
  <c r="M253" i="14" s="1"/>
  <c r="M254" i="14" a="1"/>
  <c r="M254" i="14" s="1"/>
  <c r="M255" i="14" a="1"/>
  <c r="M255" i="14" s="1"/>
  <c r="M256" i="14" a="1"/>
  <c r="M256" i="14" s="1"/>
  <c r="M257" i="14" a="1"/>
  <c r="M257" i="14" s="1"/>
  <c r="M258" i="14" a="1"/>
  <c r="M258" i="14" s="1"/>
  <c r="M259" i="14" a="1"/>
  <c r="M259" i="14" s="1"/>
  <c r="M260" i="14" a="1"/>
  <c r="M260" i="14"/>
  <c r="M261" i="14" a="1"/>
  <c r="M261" i="14" s="1"/>
  <c r="M262" i="14" a="1"/>
  <c r="M262" i="14" s="1"/>
  <c r="M263" i="14" a="1"/>
  <c r="M263" i="14" s="1"/>
  <c r="M264" i="14" a="1"/>
  <c r="M264" i="14" s="1"/>
  <c r="M265" i="14" a="1"/>
  <c r="M265" i="14" s="1"/>
  <c r="M266" i="14" a="1"/>
  <c r="M266" i="14" s="1"/>
  <c r="M267" i="14" a="1"/>
  <c r="M267" i="14" s="1"/>
  <c r="M268" i="14" a="1"/>
  <c r="M268" i="14" s="1"/>
  <c r="M269" i="14" a="1"/>
  <c r="M269" i="14" s="1"/>
  <c r="M270" i="14" a="1"/>
  <c r="M270" i="14" s="1"/>
  <c r="M271" i="14" a="1"/>
  <c r="M271" i="14"/>
  <c r="M272" i="14" a="1"/>
  <c r="M272" i="14" s="1"/>
  <c r="M273" i="14" a="1"/>
  <c r="M273" i="14" s="1"/>
  <c r="M274" i="14" a="1"/>
  <c r="M274" i="14" s="1"/>
  <c r="M275" i="14" a="1"/>
  <c r="M275" i="14"/>
  <c r="M276" i="14" a="1"/>
  <c r="M276" i="14" s="1"/>
  <c r="M277" i="14" a="1"/>
  <c r="M277" i="14" s="1"/>
  <c r="M278" i="14" a="1"/>
  <c r="M278" i="14" s="1"/>
  <c r="M279" i="14" a="1"/>
  <c r="M279" i="14" s="1"/>
  <c r="M280" i="14" a="1"/>
  <c r="M280" i="14" s="1"/>
  <c r="M281" i="14" a="1"/>
  <c r="M281" i="14" s="1"/>
  <c r="M282" i="14" a="1"/>
  <c r="M282" i="14" s="1"/>
  <c r="M283" i="14" a="1"/>
  <c r="M283" i="14" s="1"/>
  <c r="M284" i="14" a="1"/>
  <c r="M284" i="14" s="1"/>
  <c r="M285" i="14" a="1"/>
  <c r="M285" i="14" s="1"/>
  <c r="M286" i="14" a="1"/>
  <c r="M286" i="14" s="1"/>
  <c r="M287" i="14" a="1"/>
  <c r="M287" i="14" s="1"/>
  <c r="M288" i="14" a="1"/>
  <c r="M288" i="14" s="1"/>
  <c r="M289" i="14" a="1"/>
  <c r="M289" i="14" s="1"/>
  <c r="M290" i="14" a="1"/>
  <c r="M290" i="14" s="1"/>
  <c r="M291" i="14" a="1"/>
  <c r="M291" i="14" s="1"/>
  <c r="M292" i="14" a="1"/>
  <c r="M292" i="14" s="1"/>
  <c r="M293" i="14" a="1"/>
  <c r="M293" i="14" s="1"/>
  <c r="M294" i="14" a="1"/>
  <c r="M294" i="14" s="1"/>
  <c r="M295" i="14" a="1"/>
  <c r="M295" i="14" s="1"/>
  <c r="M296" i="14" a="1"/>
  <c r="M296" i="14" s="1"/>
  <c r="M297" i="14" a="1"/>
  <c r="M297" i="14" s="1"/>
  <c r="M298" i="14" a="1"/>
  <c r="M298" i="14" s="1"/>
  <c r="M299" i="14" a="1"/>
  <c r="M299" i="14" s="1"/>
  <c r="M300" i="14" a="1"/>
  <c r="M300" i="14" s="1"/>
  <c r="M301" i="14" a="1"/>
  <c r="M301" i="14" s="1"/>
  <c r="M302" i="14" a="1"/>
  <c r="M302" i="14" s="1"/>
  <c r="M303" i="14" a="1"/>
  <c r="M303" i="14" s="1"/>
  <c r="M304" i="14" a="1"/>
  <c r="M304" i="14" s="1"/>
  <c r="M305" i="14" a="1"/>
  <c r="M305" i="14" s="1"/>
  <c r="M306" i="14" a="1"/>
  <c r="M306" i="14" s="1"/>
  <c r="M307" i="14" a="1"/>
  <c r="M307" i="14" s="1"/>
  <c r="M308" i="14" a="1"/>
  <c r="M308" i="14" s="1"/>
  <c r="M309" i="14" a="1"/>
  <c r="M309" i="14" s="1"/>
  <c r="M310" i="14" a="1"/>
  <c r="M310" i="14" s="1"/>
  <c r="M311" i="14" a="1"/>
  <c r="M311" i="14" s="1"/>
  <c r="M312" i="14" a="1"/>
  <c r="M312" i="14" s="1"/>
  <c r="M313" i="14" a="1"/>
  <c r="M313" i="14" s="1"/>
  <c r="M314" i="14" a="1"/>
  <c r="M314" i="14" s="1"/>
  <c r="M315" i="14" a="1"/>
  <c r="M315" i="14"/>
  <c r="M316" i="14" a="1"/>
  <c r="M316" i="14"/>
  <c r="M317" i="14" a="1"/>
  <c r="M317" i="14" s="1"/>
  <c r="M318" i="14" a="1"/>
  <c r="M318" i="14" s="1"/>
  <c r="M319" i="14" a="1"/>
  <c r="M319" i="14" s="1"/>
  <c r="M320" i="14" a="1"/>
  <c r="M320" i="14" s="1"/>
  <c r="M321" i="14" a="1"/>
  <c r="M321" i="14" s="1"/>
  <c r="M322" i="14" a="1"/>
  <c r="M322" i="14" s="1"/>
  <c r="M323" i="14" a="1"/>
  <c r="M323" i="14"/>
  <c r="M324" i="14" a="1"/>
  <c r="M324" i="14" s="1"/>
  <c r="M325" i="14" a="1"/>
  <c r="M325" i="14" s="1"/>
  <c r="M326" i="14" a="1"/>
  <c r="M326" i="14" s="1"/>
  <c r="M327" i="14" a="1"/>
  <c r="M327" i="14"/>
  <c r="M328" i="14" a="1"/>
  <c r="M328" i="14" s="1"/>
  <c r="M329" i="14" a="1"/>
  <c r="M329" i="14" s="1"/>
  <c r="M330" i="14" a="1"/>
  <c r="M330" i="14" s="1"/>
  <c r="M331" i="14" a="1"/>
  <c r="M331" i="14" s="1"/>
  <c r="M332" i="14" a="1"/>
  <c r="M332" i="14" s="1"/>
  <c r="M333" i="14" a="1"/>
  <c r="M333" i="14" s="1"/>
  <c r="M334" i="14" a="1"/>
  <c r="M334" i="14" s="1"/>
  <c r="M335" i="14" a="1"/>
  <c r="M335" i="14" s="1"/>
  <c r="M336" i="14" a="1"/>
  <c r="M336" i="14" s="1"/>
  <c r="M337" i="14" a="1"/>
  <c r="M337" i="14" s="1"/>
  <c r="M338" i="14" a="1"/>
  <c r="M338" i="14" s="1"/>
  <c r="M339" i="14" a="1"/>
  <c r="M339" i="14" s="1"/>
  <c r="M340" i="14" a="1"/>
  <c r="M340" i="14" s="1"/>
  <c r="M341" i="14" a="1"/>
  <c r="M341" i="14" s="1"/>
  <c r="M342" i="14" a="1"/>
  <c r="M342" i="14" s="1"/>
  <c r="M343" i="14" a="1"/>
  <c r="M343" i="14" s="1"/>
  <c r="M344" i="14" a="1"/>
  <c r="M344" i="14" s="1"/>
  <c r="M345" i="14" a="1"/>
  <c r="M345" i="14" s="1"/>
  <c r="M346" i="14" a="1"/>
  <c r="M346" i="14" s="1"/>
  <c r="M347" i="14" a="1"/>
  <c r="M347" i="14" s="1"/>
  <c r="M348" i="14" a="1"/>
  <c r="M348" i="14" s="1"/>
  <c r="M349" i="14" a="1"/>
  <c r="M349" i="14" s="1"/>
  <c r="M350" i="14" a="1"/>
  <c r="M350" i="14" s="1"/>
  <c r="M351" i="14" a="1"/>
  <c r="M351" i="14" s="1"/>
  <c r="M352" i="14" a="1"/>
  <c r="M352" i="14" s="1"/>
  <c r="M353" i="14" a="1"/>
  <c r="M353" i="14" s="1"/>
  <c r="M354" i="14" a="1"/>
  <c r="M354" i="14" s="1"/>
  <c r="M355" i="14" a="1"/>
  <c r="M355" i="14" s="1"/>
  <c r="M356" i="14" a="1"/>
  <c r="M356" i="14" s="1"/>
  <c r="M357" i="14" a="1"/>
  <c r="M357" i="14" s="1"/>
  <c r="M358" i="14" a="1"/>
  <c r="M358" i="14" s="1"/>
  <c r="M359" i="14" a="1"/>
  <c r="M359" i="14" s="1"/>
  <c r="M360" i="14" a="1"/>
  <c r="M360" i="14" s="1"/>
  <c r="M361" i="14" a="1"/>
  <c r="M361" i="14" s="1"/>
  <c r="M362" i="14" a="1"/>
  <c r="M362" i="14" s="1"/>
  <c r="M363" i="14" a="1"/>
  <c r="M363" i="14" s="1"/>
  <c r="M364" i="14" a="1"/>
  <c r="M364" i="14" s="1"/>
  <c r="M365" i="14" a="1"/>
  <c r="M365" i="14" s="1"/>
  <c r="M366" i="14" a="1"/>
  <c r="M366" i="14" s="1"/>
  <c r="M367" i="14" a="1"/>
  <c r="M367" i="14" s="1"/>
  <c r="M368" i="14" a="1"/>
  <c r="M368" i="14" s="1"/>
  <c r="M369" i="14" a="1"/>
  <c r="M369" i="14" s="1"/>
  <c r="M370" i="14" a="1"/>
  <c r="M370" i="14" s="1"/>
  <c r="M371" i="14" a="1"/>
  <c r="M371" i="14" s="1"/>
  <c r="M372" i="14" a="1"/>
  <c r="M372" i="14" s="1"/>
  <c r="M373" i="14" a="1"/>
  <c r="M373" i="14" s="1"/>
  <c r="M374" i="14" a="1"/>
  <c r="M374" i="14" s="1"/>
  <c r="M375" i="14" a="1"/>
  <c r="M375" i="14" s="1"/>
  <c r="M376" i="14" a="1"/>
  <c r="M376" i="14"/>
  <c r="M377" i="14" a="1"/>
  <c r="M377" i="14" s="1"/>
  <c r="M378" i="14" a="1"/>
  <c r="M378" i="14" s="1"/>
  <c r="M379" i="14" a="1"/>
  <c r="M379" i="14" s="1"/>
  <c r="M380" i="14" a="1"/>
  <c r="M380" i="14" s="1"/>
  <c r="M381" i="14" a="1"/>
  <c r="M381" i="14"/>
  <c r="M382" i="14" a="1"/>
  <c r="M382" i="14" s="1"/>
  <c r="M383" i="14" a="1"/>
  <c r="M383" i="14"/>
  <c r="M384" i="14" a="1"/>
  <c r="M384" i="14" s="1"/>
  <c r="M385" i="14" a="1"/>
  <c r="M385" i="14" s="1"/>
  <c r="M386" i="14" a="1"/>
  <c r="M386" i="14" s="1"/>
  <c r="M387" i="14" a="1"/>
  <c r="M387" i="14" s="1"/>
  <c r="M388" i="14" a="1"/>
  <c r="M388" i="14" s="1"/>
  <c r="M389" i="14" a="1"/>
  <c r="M389" i="14" s="1"/>
  <c r="M390" i="14" a="1"/>
  <c r="M390" i="14" s="1"/>
  <c r="M391" i="14" a="1"/>
  <c r="M391" i="14" s="1"/>
  <c r="M392" i="14" a="1"/>
  <c r="M392" i="14" s="1"/>
  <c r="M393" i="14" a="1"/>
  <c r="M393" i="14" s="1"/>
  <c r="M394" i="14" a="1"/>
  <c r="M394" i="14" s="1"/>
  <c r="M395" i="14" a="1"/>
  <c r="M395" i="14" s="1"/>
  <c r="M396" i="14" a="1"/>
  <c r="M396" i="14"/>
  <c r="M397" i="14" a="1"/>
  <c r="M397" i="14" s="1"/>
  <c r="M398" i="14" a="1"/>
  <c r="M398" i="14" s="1"/>
  <c r="M399" i="14" a="1"/>
  <c r="M399" i="14" s="1"/>
  <c r="M400" i="14" a="1"/>
  <c r="M400" i="14" s="1"/>
  <c r="M401" i="14" a="1"/>
  <c r="M401" i="14" s="1"/>
  <c r="M402" i="14" a="1"/>
  <c r="M402" i="14" s="1"/>
  <c r="M403" i="14" a="1"/>
  <c r="M403" i="14"/>
  <c r="M404" i="14" a="1"/>
  <c r="M404" i="14" s="1"/>
  <c r="M405" i="14" a="1"/>
  <c r="M405" i="14" s="1"/>
  <c r="M406" i="14" a="1"/>
  <c r="M406" i="14" s="1"/>
  <c r="M407" i="14" a="1"/>
  <c r="M407" i="14" s="1"/>
  <c r="M408" i="14" a="1"/>
  <c r="M408" i="14" s="1"/>
  <c r="M409" i="14" a="1"/>
  <c r="M409" i="14" s="1"/>
  <c r="M410" i="14" a="1"/>
  <c r="M410" i="14" s="1"/>
  <c r="M411" i="14" a="1"/>
  <c r="M411" i="14" s="1"/>
  <c r="M412" i="14" a="1"/>
  <c r="M412" i="14" s="1"/>
  <c r="M413" i="14" a="1"/>
  <c r="M413" i="14" s="1"/>
  <c r="M414" i="14" a="1"/>
  <c r="M414" i="14" s="1"/>
  <c r="M415" i="14" a="1"/>
  <c r="M415" i="14" s="1"/>
  <c r="M416" i="14" a="1"/>
  <c r="M416" i="14" s="1"/>
  <c r="M417" i="14" a="1"/>
  <c r="M417" i="14" s="1"/>
  <c r="M418" i="14" a="1"/>
  <c r="M418" i="14" s="1"/>
  <c r="M419" i="14" a="1"/>
  <c r="M419" i="14"/>
  <c r="M420" i="14" a="1"/>
  <c r="M420" i="14" s="1"/>
  <c r="M421" i="14" a="1"/>
  <c r="M421" i="14" s="1"/>
  <c r="M422" i="14" a="1"/>
  <c r="M422" i="14" s="1"/>
  <c r="M423" i="14" a="1"/>
  <c r="M423" i="14" s="1"/>
  <c r="M424" i="14" a="1"/>
  <c r="M424" i="14" s="1"/>
  <c r="M425" i="14" a="1"/>
  <c r="M425" i="14" s="1"/>
  <c r="M426" i="14" a="1"/>
  <c r="M426" i="14" s="1"/>
  <c r="M427" i="14" a="1"/>
  <c r="M427" i="14" s="1"/>
  <c r="M428" i="14" a="1"/>
  <c r="M428" i="14" s="1"/>
  <c r="M429" i="14" a="1"/>
  <c r="M429" i="14" s="1"/>
  <c r="M430" i="14" a="1"/>
  <c r="M430" i="14" s="1"/>
  <c r="M431" i="14" a="1"/>
  <c r="M431" i="14"/>
  <c r="M432" i="14" a="1"/>
  <c r="M432" i="14" s="1"/>
  <c r="M433" i="14" a="1"/>
  <c r="M433" i="14" s="1"/>
  <c r="M434" i="14" a="1"/>
  <c r="M434" i="14" s="1"/>
  <c r="M435" i="14" a="1"/>
  <c r="M435" i="14" s="1"/>
  <c r="M436" i="14" a="1"/>
  <c r="M436" i="14" s="1"/>
  <c r="M437" i="14" a="1"/>
  <c r="M437" i="14" s="1"/>
  <c r="M438" i="14" a="1"/>
  <c r="M438" i="14" s="1"/>
  <c r="M439" i="14" a="1"/>
  <c r="M439" i="14" s="1"/>
  <c r="M440" i="14" a="1"/>
  <c r="M440" i="14" s="1"/>
  <c r="M441" i="14" a="1"/>
  <c r="M441" i="14" s="1"/>
  <c r="M442" i="14" a="1"/>
  <c r="M442" i="14" s="1"/>
  <c r="M443" i="14" a="1"/>
  <c r="M443" i="14" s="1"/>
  <c r="M444" i="14" a="1"/>
  <c r="M444" i="14" s="1"/>
  <c r="M445" i="14" a="1"/>
  <c r="M445" i="14"/>
  <c r="M446" i="14" a="1"/>
  <c r="M446" i="14" s="1"/>
  <c r="M447" i="14" a="1"/>
  <c r="M447" i="14" s="1"/>
  <c r="M448" i="14" a="1"/>
  <c r="M448" i="14" s="1"/>
  <c r="M449" i="14" a="1"/>
  <c r="M449" i="14" s="1"/>
  <c r="M450" i="14" a="1"/>
  <c r="M450" i="14" s="1"/>
  <c r="M451" i="14" a="1"/>
  <c r="M451" i="14" s="1"/>
  <c r="M452" i="14" a="1"/>
  <c r="M452" i="14" s="1"/>
  <c r="M453" i="14" a="1"/>
  <c r="M453" i="14" s="1"/>
  <c r="M454" i="14" a="1"/>
  <c r="M454" i="14" s="1"/>
  <c r="M455" i="14" a="1"/>
  <c r="M455" i="14" s="1"/>
  <c r="M456" i="14" a="1"/>
  <c r="M456" i="14" s="1"/>
  <c r="M457" i="14" a="1"/>
  <c r="M457" i="14"/>
  <c r="M458" i="14" a="1"/>
  <c r="M458" i="14" s="1"/>
  <c r="M459" i="14" a="1"/>
  <c r="M459" i="14" s="1"/>
  <c r="M460" i="14" a="1"/>
  <c r="M460" i="14" s="1"/>
  <c r="M461" i="14" a="1"/>
  <c r="M461" i="14" s="1"/>
  <c r="M462" i="14" a="1"/>
  <c r="M462" i="14" s="1"/>
  <c r="M463" i="14" a="1"/>
  <c r="M463" i="14"/>
  <c r="M464" i="14" a="1"/>
  <c r="M464" i="14" s="1"/>
  <c r="M465" i="14" a="1"/>
  <c r="M465" i="14"/>
  <c r="M466" i="14" a="1"/>
  <c r="M466" i="14" s="1"/>
  <c r="M467" i="14" a="1"/>
  <c r="M467" i="14" s="1"/>
  <c r="M468" i="14" a="1"/>
  <c r="M468" i="14" s="1"/>
  <c r="M469" i="14" a="1"/>
  <c r="M469" i="14" s="1"/>
  <c r="M470" i="14" a="1"/>
  <c r="M470" i="14" s="1"/>
  <c r="M471" i="14" a="1"/>
  <c r="M471" i="14" s="1"/>
  <c r="M472" i="14" a="1"/>
  <c r="M472" i="14" s="1"/>
  <c r="M473" i="14" a="1"/>
  <c r="M473" i="14" s="1"/>
  <c r="M474" i="14" a="1"/>
  <c r="M474" i="14" s="1"/>
  <c r="M475" i="14" a="1"/>
  <c r="M475" i="14" s="1"/>
  <c r="M476" i="14" a="1"/>
  <c r="M476" i="14" s="1"/>
  <c r="M477" i="14" a="1"/>
  <c r="M477" i="14"/>
  <c r="M478" i="14" a="1"/>
  <c r="M478" i="14" s="1"/>
  <c r="M479" i="14" a="1"/>
  <c r="M479" i="14" s="1"/>
  <c r="M480" i="14" a="1"/>
  <c r="M480" i="14" s="1"/>
  <c r="M481" i="14" a="1"/>
  <c r="M481" i="14"/>
  <c r="M482" i="14" a="1"/>
  <c r="M482" i="14" s="1"/>
  <c r="M483" i="14" a="1"/>
  <c r="M483" i="14" s="1"/>
  <c r="M484" i="14" a="1"/>
  <c r="M484" i="14" s="1"/>
  <c r="M485" i="14" a="1"/>
  <c r="M485" i="14" s="1"/>
  <c r="M486" i="14" a="1"/>
  <c r="M486" i="14" s="1"/>
  <c r="M487" i="14" a="1"/>
  <c r="M487" i="14" s="1"/>
  <c r="M488" i="14" a="1"/>
  <c r="M488" i="14" s="1"/>
  <c r="M489" i="14" a="1"/>
  <c r="M489" i="14" s="1"/>
  <c r="M490" i="14" a="1"/>
  <c r="M490" i="14" s="1"/>
  <c r="M491" i="14" a="1"/>
  <c r="M491" i="14"/>
  <c r="M492" i="14" a="1"/>
  <c r="M492" i="14" s="1"/>
  <c r="M493" i="14" a="1"/>
  <c r="M493" i="14" s="1"/>
  <c r="M494" i="14" a="1"/>
  <c r="M494" i="14" s="1"/>
  <c r="M495" i="14" a="1"/>
  <c r="M495" i="14" s="1"/>
  <c r="M496" i="14" a="1"/>
  <c r="M496" i="14" s="1"/>
  <c r="M497" i="14" a="1"/>
  <c r="M497" i="14" s="1"/>
  <c r="M498" i="14" a="1"/>
  <c r="M498" i="14" s="1"/>
  <c r="M499" i="14" a="1"/>
  <c r="M499" i="14" s="1"/>
  <c r="M500" i="14" a="1"/>
  <c r="M500" i="14"/>
  <c r="M501" i="14" a="1"/>
  <c r="M501" i="14" s="1"/>
  <c r="M502" i="14" a="1"/>
  <c r="M502" i="14" s="1"/>
  <c r="M503" i="14" a="1"/>
  <c r="M503" i="14" s="1"/>
  <c r="M504" i="14" a="1"/>
  <c r="M504" i="14" s="1"/>
  <c r="M505" i="14" a="1"/>
  <c r="M505" i="14" s="1"/>
  <c r="M506" i="14" a="1"/>
  <c r="M506" i="14" s="1"/>
  <c r="M507" i="14" a="1"/>
  <c r="M507" i="14" s="1"/>
  <c r="M508" i="14" a="1"/>
  <c r="M508" i="14" s="1"/>
  <c r="M509" i="14" a="1"/>
  <c r="M509" i="14" s="1"/>
  <c r="M510" i="14" a="1"/>
  <c r="M510" i="14" s="1"/>
  <c r="M511" i="14" a="1"/>
  <c r="M511" i="14" s="1"/>
  <c r="M512" i="14" a="1"/>
  <c r="M512" i="14" s="1"/>
  <c r="M513" i="14" a="1"/>
  <c r="M513" i="14" s="1"/>
  <c r="M514" i="14" a="1"/>
  <c r="M514" i="14" s="1"/>
  <c r="M515" i="14" a="1"/>
  <c r="M515" i="14" s="1"/>
  <c r="M516" i="14" a="1"/>
  <c r="M516" i="14"/>
  <c r="M517" i="14" a="1"/>
  <c r="M517" i="14" s="1"/>
  <c r="M518" i="14" a="1"/>
  <c r="M518" i="14" s="1"/>
  <c r="M519" i="14" a="1"/>
  <c r="M519" i="14" s="1"/>
  <c r="M520" i="14" a="1"/>
  <c r="M520" i="14" s="1"/>
  <c r="M521" i="14" a="1"/>
  <c r="M521" i="14" s="1"/>
  <c r="M522" i="14" a="1"/>
  <c r="M522" i="14" s="1"/>
  <c r="M523" i="14" a="1"/>
  <c r="M523" i="14"/>
  <c r="M524" i="14" a="1"/>
  <c r="M524" i="14" s="1"/>
  <c r="M525" i="14" a="1"/>
  <c r="M525" i="14" s="1"/>
  <c r="M526" i="14" a="1"/>
  <c r="M526" i="14" s="1"/>
  <c r="M527" i="14" a="1"/>
  <c r="M527" i="14" s="1"/>
  <c r="M528" i="14" a="1"/>
  <c r="M528" i="14" s="1"/>
  <c r="M529" i="14" a="1"/>
  <c r="M529" i="14"/>
  <c r="M530" i="14" a="1"/>
  <c r="M530" i="14" s="1"/>
  <c r="M531" i="14" a="1"/>
  <c r="M531" i="14" s="1"/>
  <c r="M532" i="14" a="1"/>
  <c r="M532" i="14" s="1"/>
  <c r="M533" i="14" a="1"/>
  <c r="M533" i="14" s="1"/>
  <c r="M534" i="14" a="1"/>
  <c r="M534" i="14" s="1"/>
  <c r="M535" i="14" a="1"/>
  <c r="M535" i="14" s="1"/>
  <c r="M536" i="14" a="1"/>
  <c r="M536" i="14" s="1"/>
  <c r="M537" i="14" a="1"/>
  <c r="M537" i="14" s="1"/>
  <c r="M538" i="14" a="1"/>
  <c r="M538" i="14" s="1"/>
  <c r="M539" i="14" a="1"/>
  <c r="M539" i="14" s="1"/>
  <c r="M540" i="14" a="1"/>
  <c r="M540" i="14" s="1"/>
  <c r="M541" i="14" a="1"/>
  <c r="M541" i="14" s="1"/>
  <c r="M542" i="14" a="1"/>
  <c r="M542" i="14" s="1"/>
  <c r="M543" i="14" a="1"/>
  <c r="M543" i="14" s="1"/>
  <c r="M544" i="14" a="1"/>
  <c r="M544" i="14" s="1"/>
  <c r="M545" i="14" a="1"/>
  <c r="M545" i="14" s="1"/>
  <c r="M546" i="14" a="1"/>
  <c r="M546" i="14" s="1"/>
  <c r="M547" i="14" a="1"/>
  <c r="M547" i="14" s="1"/>
  <c r="M548" i="14" a="1"/>
  <c r="M548" i="14"/>
  <c r="M549" i="14" a="1"/>
  <c r="M549" i="14" s="1"/>
  <c r="M550" i="14" a="1"/>
  <c r="M550" i="14" s="1"/>
  <c r="M551" i="14" a="1"/>
  <c r="M551" i="14" s="1"/>
  <c r="M552" i="14" a="1"/>
  <c r="M552" i="14" s="1"/>
  <c r="M553" i="14" a="1"/>
  <c r="M553" i="14" s="1"/>
  <c r="M554" i="14" a="1"/>
  <c r="M554" i="14" s="1"/>
  <c r="M555" i="14" a="1"/>
  <c r="M555" i="14" s="1"/>
  <c r="M556" i="14" a="1"/>
  <c r="M556" i="14" s="1"/>
  <c r="M557" i="14" a="1"/>
  <c r="M557" i="14" s="1"/>
  <c r="M558" i="14" a="1"/>
  <c r="M558" i="14" s="1"/>
  <c r="M559" i="14" a="1"/>
  <c r="M559" i="14" s="1"/>
  <c r="M560" i="14" a="1"/>
  <c r="M560" i="14" s="1"/>
  <c r="M561" i="14" a="1"/>
  <c r="M561" i="14" s="1"/>
  <c r="M562" i="14" a="1"/>
  <c r="M562" i="14" s="1"/>
  <c r="M563" i="14" a="1"/>
  <c r="M563" i="14" s="1"/>
  <c r="M564" i="14" a="1"/>
  <c r="M564" i="14" s="1"/>
  <c r="M565" i="14" a="1"/>
  <c r="M565" i="14" s="1"/>
  <c r="M566" i="14" a="1"/>
  <c r="M566" i="14" s="1"/>
  <c r="M567" i="14" a="1"/>
  <c r="M567" i="14" s="1"/>
  <c r="M568" i="14" a="1"/>
  <c r="M568" i="14" s="1"/>
  <c r="M569" i="14" a="1"/>
  <c r="M569" i="14" s="1"/>
  <c r="M570" i="14" a="1"/>
  <c r="M570" i="14" s="1"/>
  <c r="M571" i="14" a="1"/>
  <c r="M571" i="14" s="1"/>
  <c r="M572" i="14" a="1"/>
  <c r="M572" i="14" s="1"/>
  <c r="M573" i="14" a="1"/>
  <c r="M573" i="14" s="1"/>
  <c r="M574" i="14" a="1"/>
  <c r="M574" i="14" s="1"/>
  <c r="M575" i="14" a="1"/>
  <c r="M575" i="14" s="1"/>
  <c r="M576" i="14" a="1"/>
  <c r="M576" i="14" s="1"/>
  <c r="M577" i="14" a="1"/>
  <c r="M577" i="14" s="1"/>
  <c r="M578" i="14" a="1"/>
  <c r="M578" i="14" s="1"/>
  <c r="M579" i="14" a="1"/>
  <c r="M579" i="14" s="1"/>
  <c r="M580" i="14" a="1"/>
  <c r="M580" i="14" s="1"/>
  <c r="M581" i="14" a="1"/>
  <c r="M581" i="14" s="1"/>
  <c r="M582" i="14" a="1"/>
  <c r="M582" i="14" s="1"/>
  <c r="M583" i="14" a="1"/>
  <c r="M583" i="14" s="1"/>
  <c r="M584" i="14" a="1"/>
  <c r="M584" i="14" s="1"/>
  <c r="M585" i="14" a="1"/>
  <c r="M585" i="14" s="1"/>
  <c r="M586" i="14" a="1"/>
  <c r="M586" i="14" s="1"/>
  <c r="M587" i="14" a="1"/>
  <c r="M587" i="14" s="1"/>
  <c r="M588" i="14" a="1"/>
  <c r="M588" i="14" s="1"/>
  <c r="M589" i="14" a="1"/>
  <c r="M589" i="14" s="1"/>
  <c r="M590" i="14" a="1"/>
  <c r="M590" i="14" s="1"/>
  <c r="M591" i="14" a="1"/>
  <c r="M591" i="14" s="1"/>
  <c r="M592" i="14" a="1"/>
  <c r="M592" i="14" s="1"/>
  <c r="M593" i="14" a="1"/>
  <c r="M593" i="14" s="1"/>
  <c r="M594" i="14" a="1"/>
  <c r="M594" i="14" s="1"/>
  <c r="M595" i="14" a="1"/>
  <c r="M595" i="14" s="1"/>
  <c r="M596" i="14" a="1"/>
  <c r="M596" i="14" s="1"/>
  <c r="M597" i="14" a="1"/>
  <c r="M597" i="14" s="1"/>
  <c r="M598" i="14" a="1"/>
  <c r="M598" i="14" s="1"/>
  <c r="M599" i="14" a="1"/>
  <c r="M599" i="14" s="1"/>
  <c r="M600" i="14" a="1"/>
  <c r="M600" i="14" s="1"/>
  <c r="M601" i="14" a="1"/>
  <c r="M601" i="14" s="1"/>
  <c r="M602" i="14" a="1"/>
  <c r="M602" i="14" s="1"/>
  <c r="M603" i="14" a="1"/>
  <c r="M603" i="14" s="1"/>
  <c r="M604" i="14" a="1"/>
  <c r="M604" i="14" s="1"/>
  <c r="M605" i="14" a="1"/>
  <c r="M605" i="14" s="1"/>
  <c r="M606" i="14" a="1"/>
  <c r="M606" i="14" s="1"/>
  <c r="M607" i="14" a="1"/>
  <c r="M607" i="14" s="1"/>
  <c r="M608" i="14" a="1"/>
  <c r="M608" i="14" s="1"/>
  <c r="M609" i="14" a="1"/>
  <c r="M609" i="14" s="1"/>
  <c r="M610" i="14" a="1"/>
  <c r="M610" i="14" s="1"/>
  <c r="M611" i="14" a="1"/>
  <c r="M611" i="14" s="1"/>
  <c r="M612" i="14" a="1"/>
  <c r="M612" i="14" s="1"/>
  <c r="M613" i="14" a="1"/>
  <c r="M613" i="14" s="1"/>
  <c r="M614" i="14" a="1"/>
  <c r="M614" i="14" s="1"/>
  <c r="M615" i="14" a="1"/>
  <c r="M615" i="14" s="1"/>
  <c r="M616" i="14" a="1"/>
  <c r="M616" i="14" s="1"/>
  <c r="M617" i="14" a="1"/>
  <c r="M617" i="14" s="1"/>
  <c r="M618" i="14" a="1"/>
  <c r="M618" i="14" s="1"/>
  <c r="M619" i="14" a="1"/>
  <c r="M619" i="14" s="1"/>
  <c r="M620" i="14" a="1"/>
  <c r="M620" i="14" s="1"/>
  <c r="M621" i="14" a="1"/>
  <c r="M621" i="14" s="1"/>
  <c r="M622" i="14" a="1"/>
  <c r="M622" i="14" s="1"/>
  <c r="M623" i="14" a="1"/>
  <c r="M623" i="14" s="1"/>
  <c r="M624" i="14" a="1"/>
  <c r="M624" i="14" s="1"/>
  <c r="M625" i="14" a="1"/>
  <c r="M625" i="14" s="1"/>
  <c r="M626" i="14" a="1"/>
  <c r="M626" i="14" s="1"/>
  <c r="M627" i="14" a="1"/>
  <c r="M627" i="14" s="1"/>
  <c r="M628" i="14" a="1"/>
  <c r="M628" i="14" s="1"/>
  <c r="M629" i="14" a="1"/>
  <c r="M629" i="14" s="1"/>
  <c r="M630" i="14" a="1"/>
  <c r="M630" i="14" s="1"/>
  <c r="M631" i="14" a="1"/>
  <c r="M631" i="14" s="1"/>
  <c r="M632" i="14" a="1"/>
  <c r="M632" i="14" s="1"/>
  <c r="M633" i="14" a="1"/>
  <c r="M633" i="14" s="1"/>
  <c r="M634" i="14" a="1"/>
  <c r="M634" i="14" s="1"/>
  <c r="M635" i="14" a="1"/>
  <c r="M635" i="14" s="1"/>
  <c r="M636" i="14" a="1"/>
  <c r="M636" i="14" s="1"/>
  <c r="M637" i="14" a="1"/>
  <c r="M637" i="14" s="1"/>
  <c r="M638" i="14" a="1"/>
  <c r="M638" i="14" s="1"/>
  <c r="M639" i="14" a="1"/>
  <c r="M639" i="14" s="1"/>
  <c r="M640" i="14" a="1"/>
  <c r="M640" i="14" s="1"/>
  <c r="M641" i="14" a="1"/>
  <c r="M641" i="14" s="1"/>
  <c r="M642" i="14" a="1"/>
  <c r="M642" i="14" s="1"/>
  <c r="M643" i="14" a="1"/>
  <c r="M643" i="14"/>
  <c r="M644" i="14" a="1"/>
  <c r="M644" i="14" s="1"/>
  <c r="M645" i="14" a="1"/>
  <c r="M645" i="14" s="1"/>
  <c r="M646" i="14" a="1"/>
  <c r="M646" i="14" s="1"/>
  <c r="M647" i="14" a="1"/>
  <c r="M647" i="14" s="1"/>
  <c r="M648" i="14" a="1"/>
  <c r="M648" i="14" s="1"/>
  <c r="M649" i="14" a="1"/>
  <c r="M649" i="14" s="1"/>
  <c r="M650" i="14" a="1"/>
  <c r="M650" i="14" s="1"/>
  <c r="M651" i="14" a="1"/>
  <c r="M651" i="14" s="1"/>
  <c r="M652" i="14" a="1"/>
  <c r="M652" i="14" s="1"/>
  <c r="M653" i="14" a="1"/>
  <c r="M653" i="14" s="1"/>
  <c r="M654" i="14" a="1"/>
  <c r="M654" i="14" s="1"/>
  <c r="M655" i="14" a="1"/>
  <c r="M655" i="14" s="1"/>
  <c r="M656" i="14" a="1"/>
  <c r="M656" i="14" s="1"/>
  <c r="M657" i="14" a="1"/>
  <c r="M657" i="14" s="1"/>
  <c r="M658" i="14" a="1"/>
  <c r="M658" i="14" s="1"/>
  <c r="M659" i="14" a="1"/>
  <c r="M659" i="14" s="1"/>
  <c r="M660" i="14" a="1"/>
  <c r="M660" i="14" s="1"/>
  <c r="M661" i="14" a="1"/>
  <c r="M661" i="14" s="1"/>
  <c r="M662" i="14" a="1"/>
  <c r="M662" i="14" s="1"/>
  <c r="M663" i="14" a="1"/>
  <c r="M663" i="14" s="1"/>
  <c r="M664" i="14" a="1"/>
  <c r="M664" i="14" s="1"/>
  <c r="M665" i="14" a="1"/>
  <c r="M665" i="14" s="1"/>
  <c r="M666" i="14" a="1"/>
  <c r="M666" i="14"/>
  <c r="M667" i="14" a="1"/>
  <c r="M667" i="14" s="1"/>
  <c r="M668" i="14" a="1"/>
  <c r="M668" i="14" s="1"/>
  <c r="M669" i="14" a="1"/>
  <c r="M669" i="14" s="1"/>
  <c r="M670" i="14" a="1"/>
  <c r="M670" i="14" s="1"/>
  <c r="M671" i="14" a="1"/>
  <c r="M671" i="14" s="1"/>
  <c r="M672" i="14" a="1"/>
  <c r="M672" i="14" s="1"/>
  <c r="M673" i="14" a="1"/>
  <c r="M673" i="14" s="1"/>
  <c r="M674" i="14" a="1"/>
  <c r="M674" i="14" s="1"/>
  <c r="M675" i="14" a="1"/>
  <c r="M675" i="14" s="1"/>
  <c r="M676" i="14" a="1"/>
  <c r="M676" i="14" s="1"/>
  <c r="M677" i="14" a="1"/>
  <c r="M677" i="14" s="1"/>
  <c r="M678" i="14" a="1"/>
  <c r="M678" i="14" s="1"/>
  <c r="M679" i="14" a="1"/>
  <c r="M679" i="14"/>
  <c r="M680" i="14" a="1"/>
  <c r="M680" i="14" s="1"/>
  <c r="M681" i="14" a="1"/>
  <c r="M681" i="14" s="1"/>
  <c r="M682" i="14" a="1"/>
  <c r="M682" i="14" s="1"/>
  <c r="M683" i="14" a="1"/>
  <c r="M683" i="14" s="1"/>
  <c r="M684" i="14" a="1"/>
  <c r="M684" i="14" s="1"/>
  <c r="M685" i="14" a="1"/>
  <c r="M685" i="14" s="1"/>
  <c r="M686" i="14" a="1"/>
  <c r="M686" i="14" s="1"/>
  <c r="M687" i="14" a="1"/>
  <c r="M687" i="14" s="1"/>
  <c r="M688" i="14" a="1"/>
  <c r="M688" i="14" s="1"/>
  <c r="M689" i="14" a="1"/>
  <c r="M689" i="14" s="1"/>
  <c r="M690" i="14" a="1"/>
  <c r="M690" i="14" s="1"/>
  <c r="M691" i="14" a="1"/>
  <c r="M691" i="14" s="1"/>
  <c r="M692" i="14" a="1"/>
  <c r="M692" i="14" s="1"/>
  <c r="M693" i="14" a="1"/>
  <c r="M693" i="14" s="1"/>
  <c r="M694" i="14" a="1"/>
  <c r="M694" i="14" s="1"/>
  <c r="M695" i="14" a="1"/>
  <c r="M695" i="14" s="1"/>
  <c r="M696" i="14" a="1"/>
  <c r="M696" i="14" s="1"/>
  <c r="M697" i="14" a="1"/>
  <c r="M697" i="14" s="1"/>
  <c r="M698" i="14" a="1"/>
  <c r="M698" i="14" s="1"/>
  <c r="M699" i="14" a="1"/>
  <c r="M699" i="14" s="1"/>
  <c r="M700" i="14" a="1"/>
  <c r="M700" i="14" s="1"/>
  <c r="M701" i="14" a="1"/>
  <c r="M701" i="14" s="1"/>
  <c r="M702" i="14" a="1"/>
  <c r="M702" i="14" s="1"/>
  <c r="M703" i="14" a="1"/>
  <c r="M703" i="14" s="1"/>
  <c r="M704" i="14" a="1"/>
  <c r="M704" i="14" s="1"/>
  <c r="M705" i="14" a="1"/>
  <c r="M705" i="14" s="1"/>
  <c r="M706" i="14" a="1"/>
  <c r="M706" i="14" s="1"/>
  <c r="M707" i="14" a="1"/>
  <c r="M707" i="14" s="1"/>
  <c r="M708" i="14" a="1"/>
  <c r="M708" i="14" s="1"/>
  <c r="M709" i="14" a="1"/>
  <c r="M709" i="14" s="1"/>
  <c r="M710" i="14" a="1"/>
  <c r="M710" i="14" s="1"/>
  <c r="M711" i="14" a="1"/>
  <c r="M711" i="14" s="1"/>
  <c r="M712" i="14" a="1"/>
  <c r="M712" i="14" s="1"/>
  <c r="M713" i="14" a="1"/>
  <c r="M713" i="14" s="1"/>
  <c r="M714" i="14" a="1"/>
  <c r="M714" i="14" s="1"/>
  <c r="M715" i="14" a="1"/>
  <c r="M715" i="14" s="1"/>
  <c r="M716" i="14" a="1"/>
  <c r="M716" i="14" s="1"/>
  <c r="M717" i="14" a="1"/>
  <c r="M717" i="14" s="1"/>
  <c r="M718" i="14" a="1"/>
  <c r="M718" i="14" s="1"/>
  <c r="M719" i="14" a="1"/>
  <c r="M719" i="14"/>
  <c r="M720" i="14" a="1"/>
  <c r="M720" i="14" s="1"/>
  <c r="M721" i="14" a="1"/>
  <c r="M721" i="14" s="1"/>
  <c r="M722" i="14" a="1"/>
  <c r="M722" i="14" s="1"/>
  <c r="M723" i="14" a="1"/>
  <c r="M723" i="14" s="1"/>
  <c r="M724" i="14" a="1"/>
  <c r="M724" i="14" s="1"/>
  <c r="M725" i="14" a="1"/>
  <c r="M725" i="14" s="1"/>
  <c r="M726" i="14" a="1"/>
  <c r="M726" i="14" s="1"/>
  <c r="M727" i="14" a="1"/>
  <c r="M727" i="14" s="1"/>
  <c r="M728" i="14" a="1"/>
  <c r="M728" i="14" s="1"/>
  <c r="M729" i="14" a="1"/>
  <c r="M729" i="14" s="1"/>
  <c r="M730" i="14" a="1"/>
  <c r="M730" i="14" s="1"/>
  <c r="M731" i="14" a="1"/>
  <c r="M731" i="14" s="1"/>
  <c r="M732" i="14" a="1"/>
  <c r="M732" i="14" s="1"/>
  <c r="M733" i="14" a="1"/>
  <c r="M733" i="14" s="1"/>
  <c r="M734" i="14" a="1"/>
  <c r="M734" i="14" s="1"/>
  <c r="M735" i="14" a="1"/>
  <c r="M735" i="14" s="1"/>
  <c r="M736" i="14" a="1"/>
  <c r="M736" i="14" s="1"/>
  <c r="M737" i="14" a="1"/>
  <c r="M737" i="14" s="1"/>
  <c r="M738" i="14" a="1"/>
  <c r="M738" i="14" s="1"/>
  <c r="M739" i="14" a="1"/>
  <c r="M739" i="14" s="1"/>
  <c r="M740" i="14" a="1"/>
  <c r="M740" i="14" s="1"/>
  <c r="M741" i="14" a="1"/>
  <c r="M741" i="14" s="1"/>
  <c r="M742" i="14" a="1"/>
  <c r="M742" i="14" s="1"/>
  <c r="M743" i="14" a="1"/>
  <c r="M743" i="14" s="1"/>
  <c r="M744" i="14" a="1"/>
  <c r="M744" i="14" s="1"/>
  <c r="M745" i="14" a="1"/>
  <c r="M745" i="14" s="1"/>
  <c r="M746" i="14" a="1"/>
  <c r="M746" i="14" s="1"/>
  <c r="M747" i="14" a="1"/>
  <c r="M747" i="14" s="1"/>
  <c r="M748" i="14" a="1"/>
  <c r="M748" i="14"/>
  <c r="M749" i="14" a="1"/>
  <c r="M749" i="14" s="1"/>
  <c r="M750" i="14" a="1"/>
  <c r="M750" i="14" s="1"/>
  <c r="M751" i="14" a="1"/>
  <c r="M751" i="14" s="1"/>
  <c r="M752" i="14" a="1"/>
  <c r="M752" i="14" s="1"/>
  <c r="M753" i="14" a="1"/>
  <c r="M753" i="14" s="1"/>
  <c r="M754" i="14" a="1"/>
  <c r="M754" i="14" s="1"/>
  <c r="M755" i="14" a="1"/>
  <c r="M755" i="14" s="1"/>
  <c r="M756" i="14" a="1"/>
  <c r="M756" i="14" s="1"/>
  <c r="M757" i="14" a="1"/>
  <c r="M757" i="14" s="1"/>
  <c r="M758" i="14" a="1"/>
  <c r="M758" i="14" s="1"/>
  <c r="M759" i="14" a="1"/>
  <c r="M759" i="14" s="1"/>
  <c r="M760" i="14" a="1"/>
  <c r="M760" i="14" s="1"/>
  <c r="M761" i="14" a="1"/>
  <c r="M761" i="14" s="1"/>
  <c r="M762" i="14" a="1"/>
  <c r="M762" i="14" s="1"/>
  <c r="M763" i="14" a="1"/>
  <c r="M763" i="14" s="1"/>
  <c r="M764" i="14" a="1"/>
  <c r="M764" i="14" s="1"/>
  <c r="M765" i="14" a="1"/>
  <c r="M765" i="14" s="1"/>
  <c r="M766" i="14" a="1"/>
  <c r="M766" i="14" s="1"/>
  <c r="M767" i="14" a="1"/>
  <c r="M767" i="14" s="1"/>
  <c r="M768" i="14" a="1"/>
  <c r="M768" i="14" s="1"/>
  <c r="M769" i="14" a="1"/>
  <c r="M769" i="14" s="1"/>
  <c r="M770" i="14" a="1"/>
  <c r="M770" i="14" s="1"/>
  <c r="M771" i="14" a="1"/>
  <c r="M771" i="14" s="1"/>
  <c r="M772" i="14" a="1"/>
  <c r="M772" i="14" s="1"/>
  <c r="M773" i="14" a="1"/>
  <c r="M773" i="14" s="1"/>
  <c r="M774" i="14" a="1"/>
  <c r="M774" i="14" s="1"/>
  <c r="M775" i="14" a="1"/>
  <c r="M775" i="14" s="1"/>
  <c r="M776" i="14" a="1"/>
  <c r="M776" i="14" s="1"/>
  <c r="M777" i="14" a="1"/>
  <c r="M777" i="14" s="1"/>
  <c r="M778" i="14" a="1"/>
  <c r="M778" i="14" s="1"/>
  <c r="M779" i="14" a="1"/>
  <c r="M779" i="14" s="1"/>
  <c r="M780" i="14" a="1"/>
  <c r="M780" i="14" s="1"/>
  <c r="M781" i="14" a="1"/>
  <c r="M781" i="14" s="1"/>
  <c r="M782" i="14" a="1"/>
  <c r="M782" i="14" s="1"/>
  <c r="M783" i="14" a="1"/>
  <c r="M783" i="14" s="1"/>
  <c r="M784" i="14" a="1"/>
  <c r="M784" i="14" s="1"/>
  <c r="M785" i="14" a="1"/>
  <c r="M785" i="14" s="1"/>
  <c r="M786" i="14" a="1"/>
  <c r="M786" i="14" s="1"/>
  <c r="M787" i="14" a="1"/>
  <c r="M787" i="14" s="1"/>
  <c r="M788" i="14" a="1"/>
  <c r="M788" i="14" s="1"/>
  <c r="M789" i="14" a="1"/>
  <c r="M789" i="14" s="1"/>
  <c r="M790" i="14" a="1"/>
  <c r="M790" i="14" s="1"/>
  <c r="M791" i="14" a="1"/>
  <c r="M791" i="14" s="1"/>
  <c r="M792" i="14" a="1"/>
  <c r="M792" i="14" s="1"/>
  <c r="M793" i="14" a="1"/>
  <c r="M793" i="14" s="1"/>
  <c r="M794" i="14" a="1"/>
  <c r="M794" i="14" s="1"/>
  <c r="M795" i="14" a="1"/>
  <c r="M795" i="14" s="1"/>
  <c r="M796" i="14" a="1"/>
  <c r="M796" i="14" s="1"/>
  <c r="M797" i="14" a="1"/>
  <c r="M797" i="14" s="1"/>
  <c r="M798" i="14" a="1"/>
  <c r="M798" i="14" s="1"/>
  <c r="M799" i="14" a="1"/>
  <c r="M799" i="14" s="1"/>
  <c r="M800" i="14" a="1"/>
  <c r="M800" i="14" s="1"/>
  <c r="M801" i="14" a="1"/>
  <c r="M801" i="14" s="1"/>
  <c r="M802" i="14" a="1"/>
  <c r="M802" i="14" s="1"/>
  <c r="M803" i="14" a="1"/>
  <c r="M803" i="14" s="1"/>
  <c r="M804" i="14" a="1"/>
  <c r="M804" i="14" s="1"/>
  <c r="M805" i="14" a="1"/>
  <c r="M805" i="14" s="1"/>
  <c r="M806" i="14" a="1"/>
  <c r="M806" i="14" s="1"/>
  <c r="M807" i="14" a="1"/>
  <c r="M807" i="14" s="1"/>
  <c r="M808" i="14" a="1"/>
  <c r="M808" i="14" s="1"/>
  <c r="M809" i="14" a="1"/>
  <c r="M809" i="14" s="1"/>
  <c r="M810" i="14" a="1"/>
  <c r="M810" i="14" s="1"/>
  <c r="M811" i="14" a="1"/>
  <c r="M811" i="14" s="1"/>
  <c r="M812" i="14" a="1"/>
  <c r="M812" i="14" s="1"/>
  <c r="M813" i="14" a="1"/>
  <c r="M813" i="14" s="1"/>
  <c r="M814" i="14" a="1"/>
  <c r="M814" i="14" s="1"/>
  <c r="M815" i="14" a="1"/>
  <c r="M815" i="14" s="1"/>
  <c r="M816" i="14" a="1"/>
  <c r="M816" i="14" s="1"/>
  <c r="M817" i="14" a="1"/>
  <c r="M817" i="14" s="1"/>
  <c r="M818" i="14" a="1"/>
  <c r="M818" i="14" s="1"/>
  <c r="M819" i="14" a="1"/>
  <c r="M819" i="14" s="1"/>
  <c r="M820" i="14" a="1"/>
  <c r="M820" i="14" s="1"/>
  <c r="M821" i="14" a="1"/>
  <c r="M821" i="14" s="1"/>
  <c r="M822" i="14" a="1"/>
  <c r="M822" i="14" s="1"/>
  <c r="M823" i="14" a="1"/>
  <c r="M823" i="14" s="1"/>
  <c r="M824" i="14" a="1"/>
  <c r="M824" i="14" s="1"/>
  <c r="M825" i="14" a="1"/>
  <c r="M825" i="14" s="1"/>
  <c r="M826" i="14" a="1"/>
  <c r="M826" i="14" s="1"/>
  <c r="M827" i="14" a="1"/>
  <c r="M827" i="14" s="1"/>
  <c r="M828" i="14" a="1"/>
  <c r="M828" i="14" s="1"/>
  <c r="M829" i="14" a="1"/>
  <c r="M829" i="14" s="1"/>
  <c r="M830" i="14" a="1"/>
  <c r="M830" i="14" s="1"/>
  <c r="M831" i="14" a="1"/>
  <c r="M831" i="14" s="1"/>
  <c r="M832" i="14" a="1"/>
  <c r="M832" i="14"/>
  <c r="M833" i="14" a="1"/>
  <c r="M833" i="14" s="1"/>
  <c r="M834" i="14" a="1"/>
  <c r="M834" i="14" s="1"/>
  <c r="M835" i="14" a="1"/>
  <c r="M835" i="14" s="1"/>
  <c r="M836" i="14" a="1"/>
  <c r="M836" i="14" s="1"/>
  <c r="M837" i="14" a="1"/>
  <c r="M837" i="14" s="1"/>
  <c r="M838" i="14" a="1"/>
  <c r="M838" i="14" s="1"/>
  <c r="M839" i="14" a="1"/>
  <c r="M839" i="14"/>
  <c r="M840" i="14" a="1"/>
  <c r="M840" i="14" s="1"/>
  <c r="M841" i="14" a="1"/>
  <c r="M841" i="14" s="1"/>
  <c r="M842" i="14" a="1"/>
  <c r="M842" i="14" s="1"/>
  <c r="M843" i="14" a="1"/>
  <c r="M843" i="14" s="1"/>
  <c r="M844" i="14" a="1"/>
  <c r="M844" i="14" s="1"/>
  <c r="M845" i="14" a="1"/>
  <c r="M845" i="14" s="1"/>
  <c r="M846" i="14" a="1"/>
  <c r="M846" i="14" s="1"/>
  <c r="M847" i="14" a="1"/>
  <c r="M847" i="14" s="1"/>
  <c r="M848" i="14" a="1"/>
  <c r="M848" i="14"/>
  <c r="M849" i="14" a="1"/>
  <c r="M849" i="14" s="1"/>
  <c r="M850" i="14" a="1"/>
  <c r="M850" i="14" s="1"/>
  <c r="M851" i="14" a="1"/>
  <c r="M851" i="14" s="1"/>
  <c r="M852" i="14" a="1"/>
  <c r="M852" i="14" s="1"/>
  <c r="M853" i="14" a="1"/>
  <c r="M853" i="14" s="1"/>
  <c r="M854" i="14" a="1"/>
  <c r="M854" i="14" s="1"/>
  <c r="M855" i="14" a="1"/>
  <c r="M855" i="14"/>
  <c r="M856" i="14" a="1"/>
  <c r="M856" i="14" s="1"/>
  <c r="M857" i="14" a="1"/>
  <c r="M857" i="14" s="1"/>
  <c r="M858" i="14" a="1"/>
  <c r="M858" i="14" s="1"/>
  <c r="M859" i="14" a="1"/>
  <c r="M859" i="14" s="1"/>
  <c r="M860" i="14" a="1"/>
  <c r="M860" i="14" s="1"/>
  <c r="M861" i="14" a="1"/>
  <c r="M861" i="14" s="1"/>
  <c r="M862" i="14" a="1"/>
  <c r="M862" i="14" s="1"/>
  <c r="M863" i="14" a="1"/>
  <c r="M863" i="14" s="1"/>
  <c r="M864" i="14" a="1"/>
  <c r="M864" i="14" s="1"/>
  <c r="M865" i="14" a="1"/>
  <c r="M865" i="14" s="1"/>
  <c r="M866" i="14" a="1"/>
  <c r="M866" i="14" s="1"/>
  <c r="M867" i="14" a="1"/>
  <c r="M867" i="14" s="1"/>
  <c r="M868" i="14" a="1"/>
  <c r="M868" i="14" s="1"/>
  <c r="M869" i="14" a="1"/>
  <c r="M869" i="14" s="1"/>
  <c r="M870" i="14" a="1"/>
  <c r="M870" i="14" s="1"/>
  <c r="M871" i="14" a="1"/>
  <c r="M871" i="14" s="1"/>
  <c r="M872" i="14" a="1"/>
  <c r="M872" i="14" s="1"/>
  <c r="M873" i="14" a="1"/>
  <c r="M873" i="14" s="1"/>
  <c r="M874" i="14" a="1"/>
  <c r="M874" i="14" s="1"/>
  <c r="M875" i="14" a="1"/>
  <c r="M875" i="14" s="1"/>
  <c r="M876" i="14" a="1"/>
  <c r="M876" i="14" s="1"/>
  <c r="M877" i="14" a="1"/>
  <c r="M877" i="14" s="1"/>
  <c r="M878" i="14" a="1"/>
  <c r="M878" i="14" s="1"/>
  <c r="M879" i="14" a="1"/>
  <c r="M879" i="14"/>
  <c r="M880" i="14" a="1"/>
  <c r="M880" i="14" s="1"/>
  <c r="M881" i="14" a="1"/>
  <c r="M881" i="14" s="1"/>
  <c r="M882" i="14" a="1"/>
  <c r="M882" i="14" s="1"/>
  <c r="M883" i="14" a="1"/>
  <c r="M883" i="14" s="1"/>
  <c r="M884" i="14" a="1"/>
  <c r="M884" i="14" s="1"/>
  <c r="M885" i="14" a="1"/>
  <c r="M885" i="14" s="1"/>
  <c r="M886" i="14" a="1"/>
  <c r="M886" i="14" s="1"/>
  <c r="M887" i="14" a="1"/>
  <c r="M887" i="14" s="1"/>
  <c r="M888" i="14" a="1"/>
  <c r="M888" i="14" s="1"/>
  <c r="M889" i="14" a="1"/>
  <c r="M889" i="14" s="1"/>
  <c r="M890" i="14" a="1"/>
  <c r="M890" i="14" s="1"/>
  <c r="M891" i="14" a="1"/>
  <c r="M891" i="14" s="1"/>
  <c r="M892" i="14" a="1"/>
  <c r="M892" i="14" s="1"/>
  <c r="M893" i="14" a="1"/>
  <c r="M893" i="14" s="1"/>
  <c r="M894" i="14" a="1"/>
  <c r="M894" i="14" s="1"/>
  <c r="M895" i="14" a="1"/>
  <c r="M895" i="14" s="1"/>
  <c r="M896" i="14" a="1"/>
  <c r="M896" i="14" s="1"/>
  <c r="M897" i="14" a="1"/>
  <c r="M897" i="14" s="1"/>
  <c r="M898" i="14" a="1"/>
  <c r="M898" i="14" s="1"/>
  <c r="M899" i="14" a="1"/>
  <c r="M899" i="14" s="1"/>
  <c r="M900" i="14" a="1"/>
  <c r="M900" i="14" s="1"/>
  <c r="M901" i="14" a="1"/>
  <c r="M901" i="14" s="1"/>
  <c r="M902" i="14" a="1"/>
  <c r="M902" i="14" s="1"/>
  <c r="M903" i="14" a="1"/>
  <c r="M903" i="14" s="1"/>
  <c r="M904" i="14" a="1"/>
  <c r="M904" i="14" s="1"/>
  <c r="M905" i="14" a="1"/>
  <c r="M905" i="14" s="1"/>
  <c r="M906" i="14" a="1"/>
  <c r="M906" i="14" s="1"/>
  <c r="M907" i="14" a="1"/>
  <c r="M907" i="14" s="1"/>
  <c r="M908" i="14" a="1"/>
  <c r="M908" i="14" s="1"/>
  <c r="M909" i="14" a="1"/>
  <c r="M909" i="14" s="1"/>
  <c r="M910" i="14" a="1"/>
  <c r="M910" i="14" s="1"/>
  <c r="M911" i="14" a="1"/>
  <c r="M911" i="14" s="1"/>
  <c r="M912" i="14" a="1"/>
  <c r="M912" i="14" s="1"/>
  <c r="M913" i="14" a="1"/>
  <c r="M913" i="14" s="1"/>
  <c r="M914" i="14" a="1"/>
  <c r="M914" i="14" s="1"/>
  <c r="M915" i="14" a="1"/>
  <c r="M915" i="14" s="1"/>
  <c r="M916" i="14" a="1"/>
  <c r="M916" i="14" s="1"/>
  <c r="M917" i="14" a="1"/>
  <c r="M917" i="14" s="1"/>
  <c r="M918" i="14" a="1"/>
  <c r="M918" i="14" s="1"/>
  <c r="M919" i="14" a="1"/>
  <c r="M919" i="14" s="1"/>
  <c r="M920" i="14" a="1"/>
  <c r="M920" i="14" s="1"/>
  <c r="M921" i="14" a="1"/>
  <c r="M921" i="14" s="1"/>
  <c r="M922" i="14" a="1"/>
  <c r="M922" i="14" s="1"/>
  <c r="M923" i="14" a="1"/>
  <c r="M923" i="14" s="1"/>
  <c r="M924" i="14" a="1"/>
  <c r="M924" i="14" s="1"/>
  <c r="M925" i="14" a="1"/>
  <c r="M925" i="14" s="1"/>
  <c r="M926" i="14" a="1"/>
  <c r="M926" i="14" s="1"/>
  <c r="M927" i="14" a="1"/>
  <c r="M927" i="14" s="1"/>
  <c r="M928" i="14" a="1"/>
  <c r="M928" i="14" s="1"/>
  <c r="M929" i="14" a="1"/>
  <c r="M929" i="14" s="1"/>
  <c r="M930" i="14" a="1"/>
  <c r="M930" i="14" s="1"/>
  <c r="M931" i="14" a="1"/>
  <c r="M931" i="14"/>
  <c r="M932" i="14" a="1"/>
  <c r="M932" i="14" s="1"/>
  <c r="M933" i="14" a="1"/>
  <c r="M933" i="14" s="1"/>
  <c r="M934" i="14" a="1"/>
  <c r="M934" i="14" s="1"/>
  <c r="M935" i="14" a="1"/>
  <c r="M935" i="14"/>
  <c r="M936" i="14" a="1"/>
  <c r="M936" i="14" s="1"/>
  <c r="M937" i="14" a="1"/>
  <c r="M937" i="14" s="1"/>
  <c r="M938" i="14" a="1"/>
  <c r="M938" i="14" s="1"/>
  <c r="M939" i="14" a="1"/>
  <c r="M939" i="14" s="1"/>
  <c r="M940" i="14" a="1"/>
  <c r="M940" i="14" s="1"/>
  <c r="M941" i="14" a="1"/>
  <c r="M941" i="14" s="1"/>
  <c r="M942" i="14" a="1"/>
  <c r="M942" i="14" s="1"/>
  <c r="M943" i="14" a="1"/>
  <c r="M943" i="14" s="1"/>
  <c r="M944" i="14" a="1"/>
  <c r="M944" i="14" s="1"/>
  <c r="M945" i="14" a="1"/>
  <c r="M945" i="14" s="1"/>
  <c r="M946" i="14" a="1"/>
  <c r="M946" i="14" s="1"/>
  <c r="M947" i="14" a="1"/>
  <c r="M947" i="14" s="1"/>
  <c r="M948" i="14" a="1"/>
  <c r="M948" i="14" s="1"/>
  <c r="M949" i="14" a="1"/>
  <c r="M949" i="14" s="1"/>
  <c r="M950" i="14" a="1"/>
  <c r="M950" i="14" s="1"/>
  <c r="M951" i="14" a="1"/>
  <c r="M951" i="14" s="1"/>
  <c r="M952" i="14" a="1"/>
  <c r="M952" i="14" s="1"/>
  <c r="M953" i="14" a="1"/>
  <c r="M953" i="14" s="1"/>
  <c r="M954" i="14" a="1"/>
  <c r="M954" i="14" s="1"/>
  <c r="M955" i="14" a="1"/>
  <c r="M955" i="14" s="1"/>
  <c r="M956" i="14" a="1"/>
  <c r="M956" i="14" s="1"/>
  <c r="M957" i="14" a="1"/>
  <c r="M957" i="14" s="1"/>
  <c r="M958" i="14" a="1"/>
  <c r="M958" i="14" s="1"/>
  <c r="M959" i="14" a="1"/>
  <c r="M959" i="14" s="1"/>
  <c r="M960" i="14" a="1"/>
  <c r="M960" i="14" s="1"/>
  <c r="M961" i="14" a="1"/>
  <c r="M961" i="14" s="1"/>
  <c r="M962" i="14" a="1"/>
  <c r="M962" i="14" s="1"/>
  <c r="M963" i="14" a="1"/>
  <c r="M963" i="14" s="1"/>
  <c r="M964" i="14" a="1"/>
  <c r="M964" i="14" s="1"/>
  <c r="M965" i="14" a="1"/>
  <c r="M965" i="14" s="1"/>
  <c r="M966" i="14" a="1"/>
  <c r="M966" i="14" s="1"/>
  <c r="M967" i="14" a="1"/>
  <c r="M967" i="14" s="1"/>
  <c r="M968" i="14" a="1"/>
  <c r="M968" i="14" s="1"/>
  <c r="M969" i="14" a="1"/>
  <c r="M969" i="14" s="1"/>
  <c r="M970" i="14" a="1"/>
  <c r="M970" i="14" s="1"/>
  <c r="M971" i="14" a="1"/>
  <c r="M971" i="14" s="1"/>
  <c r="M972" i="14" a="1"/>
  <c r="M972" i="14" s="1"/>
  <c r="M973" i="14" a="1"/>
  <c r="M973" i="14" s="1"/>
  <c r="M974" i="14" a="1"/>
  <c r="M974" i="14" s="1"/>
  <c r="M975" i="14" a="1"/>
  <c r="M975" i="14" s="1"/>
  <c r="M976" i="14" a="1"/>
  <c r="M976" i="14" s="1"/>
  <c r="M977" i="14" a="1"/>
  <c r="M977" i="14" s="1"/>
  <c r="M978" i="14" a="1"/>
  <c r="M978" i="14" s="1"/>
  <c r="M979" i="14" a="1"/>
  <c r="M979" i="14" s="1"/>
  <c r="M980" i="14" a="1"/>
  <c r="M980" i="14" s="1"/>
  <c r="M981" i="14" a="1"/>
  <c r="M981" i="14" s="1"/>
  <c r="M982" i="14" a="1"/>
  <c r="M982" i="14" s="1"/>
  <c r="M983" i="14" a="1"/>
  <c r="M983" i="14" s="1"/>
  <c r="M984" i="14" a="1"/>
  <c r="M984" i="14" s="1"/>
  <c r="M985" i="14" a="1"/>
  <c r="M985" i="14" s="1"/>
  <c r="M986" i="14" a="1"/>
  <c r="M986" i="14" s="1"/>
  <c r="M987" i="14" a="1"/>
  <c r="M987" i="14" s="1"/>
  <c r="M988" i="14" a="1"/>
  <c r="M988" i="14" s="1"/>
  <c r="M989" i="14" a="1"/>
  <c r="M989" i="14" s="1"/>
  <c r="M990" i="14" a="1"/>
  <c r="M990" i="14" s="1"/>
  <c r="M991" i="14" a="1"/>
  <c r="M991" i="14" s="1"/>
  <c r="M992" i="14" a="1"/>
  <c r="M992" i="14" s="1"/>
  <c r="M993" i="14" a="1"/>
  <c r="M993" i="14" s="1"/>
  <c r="M994" i="14" a="1"/>
  <c r="M994" i="14" s="1"/>
  <c r="M995" i="14" a="1"/>
  <c r="M995" i="14" s="1"/>
  <c r="M996" i="14" a="1"/>
  <c r="M996" i="14" s="1"/>
  <c r="M997" i="14" a="1"/>
  <c r="M997" i="14" s="1"/>
  <c r="M998" i="14" a="1"/>
  <c r="M998" i="14"/>
  <c r="M999" i="14" a="1"/>
  <c r="M999" i="14" s="1"/>
  <c r="M1000" i="14" a="1"/>
  <c r="M1000" i="14" s="1"/>
  <c r="M1001" i="14" a="1"/>
  <c r="M1001" i="14" s="1"/>
  <c r="M1002" i="14" a="1"/>
  <c r="M1002" i="14" s="1"/>
  <c r="M1003" i="14" a="1"/>
  <c r="M1003" i="14" s="1"/>
  <c r="M1004" i="14" a="1"/>
  <c r="M1004" i="14" s="1"/>
  <c r="M1005" i="14" a="1"/>
  <c r="M1005" i="14" s="1"/>
  <c r="M1006" i="14" a="1"/>
  <c r="M1006" i="14" s="1"/>
  <c r="M1007" i="14" a="1"/>
  <c r="M1007" i="14" s="1"/>
  <c r="M1008" i="14" a="1"/>
  <c r="M1008" i="14" s="1"/>
  <c r="M1009" i="14" a="1"/>
  <c r="M1009" i="14" s="1"/>
  <c r="M1010" i="14" a="1"/>
  <c r="M1010" i="14" s="1"/>
  <c r="M1011" i="14" a="1"/>
  <c r="M1011" i="14" s="1"/>
  <c r="M1012" i="14" a="1"/>
  <c r="M1012" i="14" s="1"/>
  <c r="M1013" i="14" a="1"/>
  <c r="M1013" i="14" s="1"/>
  <c r="M1014" i="14" a="1"/>
  <c r="M1014" i="14" s="1"/>
  <c r="M1015" i="14" a="1"/>
  <c r="M1015" i="14" s="1"/>
  <c r="M1016" i="14" a="1"/>
  <c r="M1016" i="14" s="1"/>
  <c r="M1017" i="14" a="1"/>
  <c r="M1017" i="14" s="1"/>
  <c r="M1018" i="14" a="1"/>
  <c r="M1018" i="14" s="1"/>
  <c r="M1019" i="14" a="1"/>
  <c r="M1019" i="14" s="1"/>
  <c r="M1020" i="14" a="1"/>
  <c r="M1020" i="14" s="1"/>
  <c r="M1021" i="14" a="1"/>
  <c r="M1021" i="14" s="1"/>
  <c r="M1022" i="14" a="1"/>
  <c r="M1022" i="14" s="1"/>
  <c r="M1023" i="14" a="1"/>
  <c r="M1023" i="14" s="1"/>
  <c r="M1024" i="14" a="1"/>
  <c r="M1024" i="14" s="1"/>
  <c r="M1025" i="14" a="1"/>
  <c r="M1025" i="14" s="1"/>
  <c r="M1026" i="14" a="1"/>
  <c r="M1026" i="14" s="1"/>
  <c r="M1027" i="14" a="1"/>
  <c r="M1027" i="14" s="1"/>
  <c r="M1028" i="14" a="1"/>
  <c r="M1028" i="14" s="1"/>
  <c r="M1029" i="14" a="1"/>
  <c r="M1029" i="14" s="1"/>
  <c r="M1030" i="14" a="1"/>
  <c r="M1030" i="14" s="1"/>
  <c r="M1031" i="14" a="1"/>
  <c r="M1031" i="14" s="1"/>
  <c r="M1032" i="14" a="1"/>
  <c r="M1032" i="14" s="1"/>
  <c r="M1033" i="14" a="1"/>
  <c r="M1033" i="14" s="1"/>
  <c r="M1034" i="14" a="1"/>
  <c r="M1034" i="14" s="1"/>
  <c r="M1035" i="14" a="1"/>
  <c r="M1035" i="14" s="1"/>
  <c r="M1036" i="14" a="1"/>
  <c r="M1036" i="14" s="1"/>
  <c r="M1037" i="14" a="1"/>
  <c r="M1037" i="14" s="1"/>
  <c r="M1038" i="14" a="1"/>
  <c r="M1038" i="14" s="1"/>
  <c r="M1039" i="14" a="1"/>
  <c r="M1039" i="14" s="1"/>
  <c r="M1040" i="14" a="1"/>
  <c r="M1040" i="14" s="1"/>
  <c r="M1041" i="14" a="1"/>
  <c r="M1041" i="14" s="1"/>
  <c r="M1042" i="14" a="1"/>
  <c r="M1042" i="14" s="1"/>
  <c r="M1043" i="14" a="1"/>
  <c r="M1043" i="14" s="1"/>
  <c r="M1044" i="14" a="1"/>
  <c r="M1044" i="14" s="1"/>
  <c r="M1045" i="14" a="1"/>
  <c r="M1045" i="14" s="1"/>
  <c r="M1046" i="14" a="1"/>
  <c r="M1046" i="14" s="1"/>
  <c r="M1047" i="14" a="1"/>
  <c r="M1047" i="14" s="1"/>
  <c r="M1048" i="14" a="1"/>
  <c r="M1048" i="14" s="1"/>
  <c r="M1049" i="14" a="1"/>
  <c r="M1049" i="14" s="1"/>
  <c r="M1050" i="14" a="1"/>
  <c r="M1050" i="14"/>
  <c r="M1051" i="14" a="1"/>
  <c r="M1051" i="14" s="1"/>
  <c r="M1052" i="14" a="1"/>
  <c r="M1052" i="14" s="1"/>
  <c r="M1053" i="14" a="1"/>
  <c r="M1053" i="14" s="1"/>
  <c r="M1054" i="14" a="1"/>
  <c r="M1054" i="14" s="1"/>
  <c r="M1055" i="14" a="1"/>
  <c r="M1055" i="14" s="1"/>
  <c r="M1056" i="14" a="1"/>
  <c r="M1056" i="14" s="1"/>
  <c r="M1057" i="14" a="1"/>
  <c r="M1057" i="14" s="1"/>
  <c r="M1058" i="14" a="1"/>
  <c r="M1058" i="14" s="1"/>
  <c r="M1059" i="14" a="1"/>
  <c r="M1059" i="14" s="1"/>
  <c r="M1060" i="14" a="1"/>
  <c r="M1060" i="14" s="1"/>
  <c r="M1061" i="14" a="1"/>
  <c r="M1061" i="14" s="1"/>
  <c r="M1062" i="14" a="1"/>
  <c r="M1062" i="14" s="1"/>
  <c r="M1063" i="14" a="1"/>
  <c r="M1063" i="14" s="1"/>
  <c r="M1064" i="14" a="1"/>
  <c r="M1064" i="14" s="1"/>
  <c r="M1065" i="14" a="1"/>
  <c r="M1065" i="14" s="1"/>
  <c r="M1066" i="14" a="1"/>
  <c r="M1066" i="14" s="1"/>
  <c r="M1067" i="14" a="1"/>
  <c r="M1067" i="14" s="1"/>
  <c r="M1068" i="14" a="1"/>
  <c r="M1068" i="14" s="1"/>
  <c r="M1069" i="14" a="1"/>
  <c r="M1069" i="14" s="1"/>
  <c r="M1070" i="14" a="1"/>
  <c r="M1070" i="14" s="1"/>
  <c r="M1071" i="14" a="1"/>
  <c r="M1071" i="14" s="1"/>
  <c r="M1072" i="14" a="1"/>
  <c r="M1072" i="14" s="1"/>
  <c r="M1073" i="14" a="1"/>
  <c r="M1073" i="14" s="1"/>
  <c r="M1074" i="14" a="1"/>
  <c r="M1074" i="14" s="1"/>
  <c r="M1075" i="14" a="1"/>
  <c r="M1075" i="14" s="1"/>
  <c r="M1076" i="14" a="1"/>
  <c r="M1076" i="14" s="1"/>
  <c r="M1077" i="14" a="1"/>
  <c r="M1077" i="14" s="1"/>
  <c r="M1078" i="14" a="1"/>
  <c r="M1078" i="14" s="1"/>
  <c r="M1079" i="14" a="1"/>
  <c r="M1079" i="14" s="1"/>
  <c r="M1080" i="14" a="1"/>
  <c r="M1080" i="14" s="1"/>
  <c r="M1081" i="14" a="1"/>
  <c r="M1081" i="14" s="1"/>
  <c r="M1082" i="14" a="1"/>
  <c r="M1082" i="14" s="1"/>
  <c r="M1083" i="14" a="1"/>
  <c r="M1083" i="14" s="1"/>
  <c r="M1084" i="14" a="1"/>
  <c r="M1084" i="14" s="1"/>
  <c r="M1085" i="14" a="1"/>
  <c r="M1085" i="14" s="1"/>
  <c r="M1086" i="14" a="1"/>
  <c r="M1086" i="14" s="1"/>
  <c r="M1087" i="14" a="1"/>
  <c r="M1087" i="14" s="1"/>
  <c r="M1088" i="14" a="1"/>
  <c r="M1088" i="14"/>
  <c r="M1089" i="14" a="1"/>
  <c r="M1089" i="14" s="1"/>
  <c r="M1090" i="14" a="1"/>
  <c r="M1090" i="14" s="1"/>
  <c r="M1091" i="14" a="1"/>
  <c r="M1091" i="14" s="1"/>
  <c r="M1092" i="14" a="1"/>
  <c r="M1092" i="14" s="1"/>
  <c r="M1093" i="14" a="1"/>
  <c r="M1093" i="14" s="1"/>
  <c r="M1094" i="14" a="1"/>
  <c r="M1094" i="14"/>
  <c r="M1095" i="14" a="1"/>
  <c r="M1095" i="14" s="1"/>
  <c r="M1096" i="14" a="1"/>
  <c r="M1096" i="14" s="1"/>
  <c r="M1097" i="14" a="1"/>
  <c r="M1097" i="14" s="1"/>
  <c r="M1098" i="14" a="1"/>
  <c r="M1098" i="14" s="1"/>
  <c r="M1099" i="14" a="1"/>
  <c r="M1099" i="14" s="1"/>
  <c r="M1100" i="14" a="1"/>
  <c r="M1100" i="14"/>
  <c r="M1101" i="14" a="1"/>
  <c r="M1101" i="14" s="1"/>
  <c r="M1102" i="14" a="1"/>
  <c r="M1102" i="14" s="1"/>
  <c r="M1103" i="14" a="1"/>
  <c r="M1103" i="14" s="1"/>
  <c r="M1104" i="14" a="1"/>
  <c r="M1104" i="14" s="1"/>
  <c r="M1105" i="14" a="1"/>
  <c r="M1105" i="14" s="1"/>
  <c r="M1106" i="14" a="1"/>
  <c r="M1106" i="14" s="1"/>
  <c r="M1107" i="14" a="1"/>
  <c r="M1107" i="14" s="1"/>
  <c r="M1108" i="14" a="1"/>
  <c r="M1108" i="14" s="1"/>
  <c r="M1109" i="14" a="1"/>
  <c r="M1109" i="14" s="1"/>
  <c r="M1110" i="14" a="1"/>
  <c r="M1110" i="14" s="1"/>
  <c r="M1111" i="14" a="1"/>
  <c r="M1111" i="14" s="1"/>
  <c r="M1112" i="14" a="1"/>
  <c r="M1112" i="14" s="1"/>
  <c r="M1113" i="14" a="1"/>
  <c r="M1113" i="14" s="1"/>
  <c r="M1114" i="14" a="1"/>
  <c r="M1114" i="14" s="1"/>
  <c r="M1115" i="14" a="1"/>
  <c r="M1115" i="14" s="1"/>
  <c r="M1116" i="14" a="1"/>
  <c r="M1116" i="14" s="1"/>
  <c r="M1117" i="14" a="1"/>
  <c r="M1117" i="14" s="1"/>
  <c r="M1118" i="14" a="1"/>
  <c r="M1118" i="14" s="1"/>
  <c r="M1119" i="14" a="1"/>
  <c r="M1119" i="14" s="1"/>
  <c r="M1120" i="14" a="1"/>
  <c r="M1120" i="14" s="1"/>
  <c r="M1121" i="14" a="1"/>
  <c r="M1121" i="14" s="1"/>
  <c r="M1122" i="14" a="1"/>
  <c r="M1122" i="14" s="1"/>
  <c r="M1123" i="14" a="1"/>
  <c r="M1123" i="14" s="1"/>
  <c r="M1124" i="14" a="1"/>
  <c r="M1124" i="14" s="1"/>
  <c r="M1125" i="14" a="1"/>
  <c r="M1125" i="14" s="1"/>
  <c r="M1126" i="14" a="1"/>
  <c r="M1126" i="14" s="1"/>
  <c r="M1127" i="14" a="1"/>
  <c r="M1127" i="14" s="1"/>
  <c r="M1128" i="14" a="1"/>
  <c r="M1128" i="14" s="1"/>
  <c r="M1129" i="14" a="1"/>
  <c r="M1129" i="14" s="1"/>
  <c r="M1130" i="14" a="1"/>
  <c r="M1130" i="14" s="1"/>
  <c r="M1131" i="14" a="1"/>
  <c r="M1131" i="14" s="1"/>
  <c r="M1132" i="14" a="1"/>
  <c r="M1132" i="14" s="1"/>
  <c r="M1133" i="14" a="1"/>
  <c r="M1133" i="14" s="1"/>
  <c r="M1134" i="14" a="1"/>
  <c r="M1134" i="14" s="1"/>
  <c r="M1135" i="14" a="1"/>
  <c r="M1135" i="14" s="1"/>
  <c r="M1136" i="14" a="1"/>
  <c r="M1136" i="14" s="1"/>
  <c r="M1137" i="14" a="1"/>
  <c r="M1137" i="14" s="1"/>
  <c r="M1138" i="14" a="1"/>
  <c r="M1138" i="14" s="1"/>
  <c r="M1139" i="14" a="1"/>
  <c r="M1139" i="14" s="1"/>
  <c r="M1140" i="14" a="1"/>
  <c r="M1140" i="14" s="1"/>
  <c r="M1141" i="14" a="1"/>
  <c r="M1141" i="14" s="1"/>
  <c r="M1142" i="14" a="1"/>
  <c r="M1142" i="14" s="1"/>
  <c r="M1143" i="14" a="1"/>
  <c r="M1143" i="14" s="1"/>
  <c r="M1144" i="14" a="1"/>
  <c r="M1144" i="14" s="1"/>
  <c r="M1145" i="14" a="1"/>
  <c r="M1145" i="14" s="1"/>
  <c r="M1146" i="14" a="1"/>
  <c r="M1146" i="14" s="1"/>
  <c r="M1147" i="14" a="1"/>
  <c r="M1147" i="14" s="1"/>
  <c r="M1148" i="14" a="1"/>
  <c r="M1148" i="14" s="1"/>
  <c r="M1149" i="14" a="1"/>
  <c r="M1149" i="14" s="1"/>
  <c r="M1150" i="14" a="1"/>
  <c r="M1150" i="14" s="1"/>
  <c r="M1151" i="14" a="1"/>
  <c r="M1151" i="14" s="1"/>
  <c r="M1152" i="14" a="1"/>
  <c r="M1152" i="14" s="1"/>
  <c r="M1153" i="14" a="1"/>
  <c r="M1153" i="14" s="1"/>
  <c r="M1154" i="14" a="1"/>
  <c r="M1154" i="14" s="1"/>
  <c r="M1155" i="14" a="1"/>
  <c r="M1155" i="14" s="1"/>
  <c r="M1156" i="14" a="1"/>
  <c r="M1156" i="14" s="1"/>
  <c r="M1157" i="14" a="1"/>
  <c r="M1157" i="14" s="1"/>
  <c r="M1158" i="14" a="1"/>
  <c r="M1158" i="14" s="1"/>
  <c r="M1159" i="14" a="1"/>
  <c r="M1159" i="14" s="1"/>
  <c r="M1160" i="14" a="1"/>
  <c r="M1160" i="14" s="1"/>
  <c r="M1161" i="14" a="1"/>
  <c r="M1161" i="14" s="1"/>
  <c r="M1162" i="14" a="1"/>
  <c r="M1162" i="14" s="1"/>
  <c r="M1163" i="14" a="1"/>
  <c r="M1163" i="14" s="1"/>
  <c r="M1164" i="14" a="1"/>
  <c r="M1164" i="14" s="1"/>
  <c r="M1165" i="14" a="1"/>
  <c r="M1165" i="14" s="1"/>
  <c r="M1166" i="14" a="1"/>
  <c r="M1166" i="14" s="1"/>
  <c r="M1167" i="14" a="1"/>
  <c r="M1167" i="14" s="1"/>
  <c r="M1168" i="14" a="1"/>
  <c r="M1168" i="14" s="1"/>
  <c r="M1169" i="14" a="1"/>
  <c r="M1169" i="14" s="1"/>
  <c r="M1170" i="14" a="1"/>
  <c r="M1170" i="14" s="1"/>
  <c r="M1171" i="14" a="1"/>
  <c r="M1171" i="14" s="1"/>
  <c r="M1172" i="14" a="1"/>
  <c r="M1172" i="14" s="1"/>
  <c r="M1173" i="14" a="1"/>
  <c r="M1173" i="14" s="1"/>
  <c r="M1174" i="14" a="1"/>
  <c r="M1174" i="14" s="1"/>
  <c r="M1175" i="14" a="1"/>
  <c r="M1175" i="14" s="1"/>
  <c r="M1176" i="14" a="1"/>
  <c r="M1176" i="14" s="1"/>
  <c r="M1177" i="14" a="1"/>
  <c r="M1177" i="14" s="1"/>
  <c r="M1178" i="14" a="1"/>
  <c r="M1178" i="14" s="1"/>
  <c r="M1179" i="14" a="1"/>
  <c r="M1179" i="14" s="1"/>
  <c r="M1180" i="14" a="1"/>
  <c r="M1180" i="14" s="1"/>
  <c r="M1181" i="14" a="1"/>
  <c r="M1181" i="14" s="1"/>
  <c r="M1182" i="14" a="1"/>
  <c r="M1182" i="14" s="1"/>
  <c r="M1183" i="14" a="1"/>
  <c r="M1183" i="14" s="1"/>
  <c r="M1184" i="14" a="1"/>
  <c r="M1184" i="14" s="1"/>
  <c r="M1185" i="14" a="1"/>
  <c r="M1185" i="14" s="1"/>
  <c r="M1186" i="14" a="1"/>
  <c r="M1186" i="14" s="1"/>
  <c r="M1187" i="14" a="1"/>
  <c r="M1187" i="14" s="1"/>
  <c r="M1188" i="14" a="1"/>
  <c r="M1188" i="14" s="1"/>
  <c r="M1189" i="14" a="1"/>
  <c r="M1189" i="14" s="1"/>
  <c r="M1190" i="14" a="1"/>
  <c r="M1190" i="14" s="1"/>
  <c r="M1191" i="14" a="1"/>
  <c r="M1191" i="14"/>
  <c r="M1192" i="14" a="1"/>
  <c r="M1192" i="14" s="1"/>
  <c r="M1193" i="14" a="1"/>
  <c r="M1193" i="14" s="1"/>
  <c r="M1194" i="14" a="1"/>
  <c r="M1194" i="14" s="1"/>
  <c r="M1195" i="14" a="1"/>
  <c r="M1195" i="14" s="1"/>
  <c r="M1196" i="14" a="1"/>
  <c r="M1196" i="14" s="1"/>
  <c r="M1197" i="14" a="1"/>
  <c r="M1197" i="14" s="1"/>
  <c r="M1198" i="14" a="1"/>
  <c r="M1198" i="14" s="1"/>
  <c r="M1199" i="14" a="1"/>
  <c r="M1199" i="14" s="1"/>
  <c r="M1200" i="14" a="1"/>
  <c r="M1200" i="14" s="1"/>
  <c r="M1201" i="14" a="1"/>
  <c r="M1201" i="14" s="1"/>
  <c r="M1202" i="14" a="1"/>
  <c r="M1202" i="14" s="1"/>
  <c r="M1203" i="14" a="1"/>
  <c r="M1203" i="14" s="1"/>
  <c r="M1204" i="14" a="1"/>
  <c r="M1204" i="14" s="1"/>
  <c r="M1205" i="14" a="1"/>
  <c r="M1205" i="14" s="1"/>
  <c r="M1206" i="14" a="1"/>
  <c r="M1206" i="14" s="1"/>
  <c r="M1207" i="14" a="1"/>
  <c r="M1207" i="14" s="1"/>
  <c r="M1208" i="14" a="1"/>
  <c r="M1208" i="14" s="1"/>
  <c r="M1209" i="14" a="1"/>
  <c r="M1209" i="14" s="1"/>
  <c r="M1210" i="14" a="1"/>
  <c r="M1210" i="14" s="1"/>
  <c r="M1211" i="14" a="1"/>
  <c r="M1211" i="14" s="1"/>
  <c r="M1212" i="14" a="1"/>
  <c r="M1212" i="14" s="1"/>
  <c r="M1213" i="14" a="1"/>
  <c r="M1213" i="14" s="1"/>
  <c r="M1214" i="14" a="1"/>
  <c r="M1214" i="14" s="1"/>
  <c r="M1215" i="14" a="1"/>
  <c r="M1215" i="14" s="1"/>
  <c r="M1216" i="14" a="1"/>
  <c r="M1216" i="14" s="1"/>
  <c r="M1217" i="14" a="1"/>
  <c r="M1217" i="14" s="1"/>
  <c r="M1218" i="14" a="1"/>
  <c r="M1218" i="14" s="1"/>
  <c r="M1219" i="14" a="1"/>
  <c r="M1219" i="14" s="1"/>
  <c r="M1220" i="14" a="1"/>
  <c r="M1220" i="14" s="1"/>
  <c r="M1221" i="14" a="1"/>
  <c r="M1221" i="14" s="1"/>
  <c r="M1222" i="14" a="1"/>
  <c r="M1222" i="14" s="1"/>
  <c r="M1223" i="14" a="1"/>
  <c r="M1223" i="14" s="1"/>
  <c r="M1224" i="14" a="1"/>
  <c r="M1224" i="14" s="1"/>
  <c r="M1225" i="14" a="1"/>
  <c r="M1225" i="14" s="1"/>
  <c r="M1226" i="14" a="1"/>
  <c r="M1226" i="14" s="1"/>
  <c r="M1227" i="14" a="1"/>
  <c r="M1227" i="14" s="1"/>
  <c r="M1228" i="14" a="1"/>
  <c r="M1228" i="14" s="1"/>
  <c r="M1229" i="14" a="1"/>
  <c r="M1229" i="14" s="1"/>
  <c r="M1230" i="14" a="1"/>
  <c r="M1230" i="14" s="1"/>
  <c r="M1231" i="14" a="1"/>
  <c r="M1231" i="14"/>
  <c r="M1232" i="14" a="1"/>
  <c r="M1232" i="14" s="1"/>
  <c r="M1233" i="14" a="1"/>
  <c r="M1233" i="14" s="1"/>
  <c r="M1234" i="14" a="1"/>
  <c r="M1234" i="14" s="1"/>
  <c r="M1235" i="14" a="1"/>
  <c r="M1235" i="14" s="1"/>
  <c r="M1236" i="14" a="1"/>
  <c r="M1236" i="14" s="1"/>
  <c r="M1237" i="14" a="1"/>
  <c r="M1237" i="14" s="1"/>
  <c r="M1238" i="14" a="1"/>
  <c r="M1238" i="14" s="1"/>
  <c r="M1239" i="14" a="1"/>
  <c r="M1239" i="14" s="1"/>
  <c r="M1240" i="14" a="1"/>
  <c r="M1240" i="14" s="1"/>
  <c r="M1241" i="14" a="1"/>
  <c r="M1241" i="14" s="1"/>
  <c r="M1242" i="14" a="1"/>
  <c r="M1242" i="14"/>
  <c r="M1243" i="14" a="1"/>
  <c r="M1243" i="14" s="1"/>
  <c r="M1244" i="14" a="1"/>
  <c r="M1244" i="14" s="1"/>
  <c r="M1245" i="14" a="1"/>
  <c r="M1245" i="14" s="1"/>
  <c r="M1246" i="14" a="1"/>
  <c r="M1246" i="14" s="1"/>
  <c r="M1247" i="14" a="1"/>
  <c r="M1247" i="14" s="1"/>
  <c r="M1248" i="14" a="1"/>
  <c r="M1248" i="14" s="1"/>
  <c r="M1249" i="14" a="1"/>
  <c r="M1249" i="14" s="1"/>
  <c r="M1250" i="14" a="1"/>
  <c r="M1250" i="14" s="1"/>
  <c r="M1251" i="14" a="1"/>
  <c r="M1251" i="14" s="1"/>
  <c r="M1252" i="14" a="1"/>
  <c r="M1252" i="14" s="1"/>
  <c r="M1253" i="14" a="1"/>
  <c r="M1253" i="14" s="1"/>
  <c r="M1254" i="14" a="1"/>
  <c r="M1254" i="14"/>
  <c r="M1255" i="14" a="1"/>
  <c r="M1255" i="14" s="1"/>
  <c r="M1256" i="14" a="1"/>
  <c r="M1256" i="14" s="1"/>
  <c r="M1257" i="14" a="1"/>
  <c r="M1257" i="14" s="1"/>
  <c r="M1258" i="14" a="1"/>
  <c r="M1258" i="14" s="1"/>
  <c r="M1259" i="14" a="1"/>
  <c r="M1259" i="14" s="1"/>
  <c r="M1260" i="14" a="1"/>
  <c r="M1260" i="14"/>
  <c r="M1261" i="14" a="1"/>
  <c r="M1261" i="14" s="1"/>
  <c r="M1262" i="14" a="1"/>
  <c r="M1262" i="14" s="1"/>
  <c r="M1263" i="14" a="1"/>
  <c r="M1263" i="14" s="1"/>
  <c r="M1264" i="14" a="1"/>
  <c r="M1264" i="14" s="1"/>
  <c r="M1265" i="14" a="1"/>
  <c r="M1265" i="14" s="1"/>
  <c r="M1266" i="14" a="1"/>
  <c r="M1266" i="14" s="1"/>
  <c r="M1267" i="14" a="1"/>
  <c r="M1267" i="14" s="1"/>
  <c r="M1268" i="14" a="1"/>
  <c r="M1268" i="14" s="1"/>
  <c r="M1269" i="14" a="1"/>
  <c r="M1269" i="14" s="1"/>
  <c r="M1270" i="14" a="1"/>
  <c r="M1270" i="14" s="1"/>
  <c r="M1271" i="14" a="1"/>
  <c r="M1271" i="14" s="1"/>
  <c r="M1272" i="14" a="1"/>
  <c r="M1272" i="14" s="1"/>
  <c r="M1273" i="14" a="1"/>
  <c r="M1273" i="14" s="1"/>
  <c r="M1274" i="14" a="1"/>
  <c r="M1274" i="14" s="1"/>
  <c r="M1275" i="14" a="1"/>
  <c r="M1275" i="14" s="1"/>
  <c r="M1276" i="14" a="1"/>
  <c r="M1276" i="14" s="1"/>
  <c r="M1277" i="14" a="1"/>
  <c r="M1277" i="14" s="1"/>
  <c r="M1278" i="14" a="1"/>
  <c r="M1278" i="14" s="1"/>
  <c r="M1279" i="14" a="1"/>
  <c r="M1279" i="14" s="1"/>
  <c r="M1280" i="14" a="1"/>
  <c r="M1280" i="14" s="1"/>
  <c r="M1281" i="14" a="1"/>
  <c r="M1281" i="14" s="1"/>
  <c r="M1282" i="14" a="1"/>
  <c r="M1282" i="14" s="1"/>
  <c r="M1283" i="14" a="1"/>
  <c r="M1283" i="14" s="1"/>
  <c r="M1284" i="14" a="1"/>
  <c r="M1284" i="14" s="1"/>
  <c r="M1285" i="14" a="1"/>
  <c r="M1285" i="14" s="1"/>
  <c r="M1286" i="14" a="1"/>
  <c r="M1286" i="14" s="1"/>
  <c r="M1287" i="14" a="1"/>
  <c r="M1287" i="14" s="1"/>
  <c r="M1288" i="14" a="1"/>
  <c r="M1288" i="14" s="1"/>
  <c r="M1289" i="14" a="1"/>
  <c r="M1289" i="14" s="1"/>
  <c r="M1290" i="14" a="1"/>
  <c r="M1290" i="14" s="1"/>
  <c r="M1291" i="14" a="1"/>
  <c r="M1291" i="14" s="1"/>
  <c r="M1292" i="14" a="1"/>
  <c r="M1292" i="14" s="1"/>
  <c r="M1293" i="14" a="1"/>
  <c r="M1293" i="14" s="1"/>
  <c r="M1294" i="14" a="1"/>
  <c r="M1294" i="14" s="1"/>
  <c r="M1295" i="14" a="1"/>
  <c r="M1295" i="14" s="1"/>
  <c r="M1296" i="14" a="1"/>
  <c r="M1296" i="14" s="1"/>
  <c r="M1297" i="14" a="1"/>
  <c r="M1297" i="14" s="1"/>
  <c r="M1298" i="14" a="1"/>
  <c r="M1298" i="14" s="1"/>
  <c r="M1299" i="14" a="1"/>
  <c r="M1299" i="14" s="1"/>
  <c r="M1300" i="14" a="1"/>
  <c r="M1300" i="14" s="1"/>
  <c r="M1301" i="14" a="1"/>
  <c r="M1301" i="14" s="1"/>
  <c r="M1302" i="14" a="1"/>
  <c r="M1302" i="14" s="1"/>
  <c r="M1303" i="14" a="1"/>
  <c r="M1303" i="14" s="1"/>
  <c r="M1304" i="14" a="1"/>
  <c r="M1304" i="14" s="1"/>
  <c r="M1305" i="14" a="1"/>
  <c r="M1305" i="14" s="1"/>
  <c r="M1306" i="14" a="1"/>
  <c r="M1306" i="14" s="1"/>
  <c r="M1307" i="14" a="1"/>
  <c r="M1307" i="14" s="1"/>
  <c r="M1308" i="14" a="1"/>
  <c r="M1308" i="14" s="1"/>
  <c r="M1309" i="14" a="1"/>
  <c r="M1309" i="14" s="1"/>
  <c r="M1310" i="14" a="1"/>
  <c r="M1310" i="14" s="1"/>
  <c r="M1311" i="14" a="1"/>
  <c r="M1311" i="14" s="1"/>
  <c r="M1312" i="14" a="1"/>
  <c r="M1312" i="14"/>
  <c r="M1313" i="14" a="1"/>
  <c r="M1313" i="14" s="1"/>
  <c r="M1314" i="14" a="1"/>
  <c r="M1314" i="14" s="1"/>
  <c r="M1315" i="14" a="1"/>
  <c r="M1315" i="14" s="1"/>
  <c r="M1316" i="14" a="1"/>
  <c r="M1316" i="14" s="1"/>
  <c r="M1317" i="14" a="1"/>
  <c r="M1317" i="14" s="1"/>
  <c r="M1318" i="14" a="1"/>
  <c r="M1318" i="14"/>
  <c r="M1319" i="14" a="1"/>
  <c r="M1319" i="14" s="1"/>
  <c r="M1320" i="14" a="1"/>
  <c r="M1320" i="14" s="1"/>
  <c r="M1321" i="14" a="1"/>
  <c r="M1321" i="14" s="1"/>
  <c r="M1322" i="14" a="1"/>
  <c r="M1322" i="14" s="1"/>
  <c r="M1323" i="14" a="1"/>
  <c r="M1323" i="14" s="1"/>
  <c r="M1324" i="14" a="1"/>
  <c r="M1324" i="14"/>
  <c r="M1325" i="14" a="1"/>
  <c r="M1325" i="14" s="1"/>
  <c r="M1326" i="14" a="1"/>
  <c r="M1326" i="14" s="1"/>
  <c r="M1327" i="14" a="1"/>
  <c r="M1327" i="14" s="1"/>
  <c r="M1328" i="14" a="1"/>
  <c r="M1328" i="14" s="1"/>
  <c r="M1329" i="14" a="1"/>
  <c r="M1329" i="14" s="1"/>
  <c r="M1330" i="14" a="1"/>
  <c r="M1330" i="14" s="1"/>
  <c r="M1331" i="14" a="1"/>
  <c r="M1331" i="14" s="1"/>
  <c r="M1332" i="14" a="1"/>
  <c r="M1332" i="14" s="1"/>
  <c r="M1333" i="14" a="1"/>
  <c r="M1333" i="14" s="1"/>
  <c r="M1334" i="14" a="1"/>
  <c r="M1334" i="14" s="1"/>
  <c r="M1335" i="14" a="1"/>
  <c r="M1335" i="14" s="1"/>
  <c r="M1336" i="14" a="1"/>
  <c r="M1336" i="14" s="1"/>
  <c r="M1337" i="14" a="1"/>
  <c r="M1337" i="14" s="1"/>
  <c r="M1338" i="14" a="1"/>
  <c r="M1338" i="14" s="1"/>
  <c r="M1339" i="14" a="1"/>
  <c r="M1339" i="14" s="1"/>
  <c r="M1340" i="14" a="1"/>
  <c r="M1340" i="14" s="1"/>
  <c r="M1341" i="14" a="1"/>
  <c r="M1341" i="14" s="1"/>
  <c r="M1342" i="14" a="1"/>
  <c r="M1342" i="14" s="1"/>
  <c r="M1343" i="14" a="1"/>
  <c r="M1343" i="14" s="1"/>
  <c r="M1344" i="14" a="1"/>
  <c r="M1344" i="14" s="1"/>
  <c r="M1345" i="14" a="1"/>
  <c r="M1345" i="14" s="1"/>
  <c r="M1346" i="14" a="1"/>
  <c r="M1346" i="14" s="1"/>
  <c r="M1347" i="14" a="1"/>
  <c r="M1347" i="14"/>
  <c r="M1348" i="14" a="1"/>
  <c r="M1348" i="14" s="1"/>
  <c r="M1349" i="14" a="1"/>
  <c r="M1349" i="14" s="1"/>
  <c r="M1350" i="14" a="1"/>
  <c r="M1350" i="14" s="1"/>
  <c r="M1351" i="14" a="1"/>
  <c r="M1351" i="14" s="1"/>
  <c r="M1352" i="14" a="1"/>
  <c r="M1352" i="14" s="1"/>
  <c r="M1353" i="14" a="1"/>
  <c r="M1353" i="14" s="1"/>
  <c r="M1354" i="14" a="1"/>
  <c r="M1354" i="14" s="1"/>
  <c r="M1355" i="14" a="1"/>
  <c r="M1355" i="14" s="1"/>
  <c r="M1356" i="14" a="1"/>
  <c r="M1356" i="14" s="1"/>
  <c r="M1357" i="14" a="1"/>
  <c r="M1357" i="14" s="1"/>
  <c r="M1358" i="14" a="1"/>
  <c r="M1358" i="14" s="1"/>
  <c r="M1359" i="14" a="1"/>
  <c r="M1359" i="14" s="1"/>
  <c r="M1360" i="14" a="1"/>
  <c r="M1360" i="14"/>
  <c r="M1361" i="14" a="1"/>
  <c r="M1361" i="14" s="1"/>
  <c r="M1362" i="14" a="1"/>
  <c r="M1362" i="14" s="1"/>
  <c r="M1363" i="14" a="1"/>
  <c r="M1363" i="14" s="1"/>
  <c r="M1364" i="14" a="1"/>
  <c r="M1364" i="14" s="1"/>
  <c r="M1365" i="14" a="1"/>
  <c r="M1365" i="14" s="1"/>
  <c r="M1366" i="14" a="1"/>
  <c r="M1366" i="14" s="1"/>
  <c r="M1367" i="14" a="1"/>
  <c r="M1367" i="14"/>
  <c r="M1368" i="14" a="1"/>
  <c r="M1368" i="14" s="1"/>
  <c r="M1369" i="14" a="1"/>
  <c r="M1369" i="14" s="1"/>
  <c r="M1370" i="14" a="1"/>
  <c r="M1370" i="14" s="1"/>
  <c r="M1371" i="14" a="1"/>
  <c r="M1371" i="14" s="1"/>
  <c r="M1372" i="14" a="1"/>
  <c r="M1372" i="14" s="1"/>
  <c r="M1373" i="14" a="1"/>
  <c r="M1373" i="14" s="1"/>
  <c r="M1374" i="14" a="1"/>
  <c r="M1374" i="14"/>
  <c r="M1375" i="14" a="1"/>
  <c r="M1375" i="14" s="1"/>
  <c r="M1376" i="14" a="1"/>
  <c r="M1376" i="14" s="1"/>
  <c r="M1377" i="14" a="1"/>
  <c r="M1377" i="14" s="1"/>
  <c r="M1378" i="14" a="1"/>
  <c r="M1378" i="14" s="1"/>
  <c r="M1379" i="14" a="1"/>
  <c r="M1379" i="14" s="1"/>
  <c r="M1380" i="14" a="1"/>
  <c r="M1380" i="14" s="1"/>
  <c r="M1381" i="14" a="1"/>
  <c r="M1381" i="14" s="1"/>
  <c r="M1382" i="14" a="1"/>
  <c r="M1382" i="14" s="1"/>
  <c r="M1383" i="14" a="1"/>
  <c r="M1383" i="14" s="1"/>
  <c r="M1384" i="14" a="1"/>
  <c r="M1384" i="14" s="1"/>
  <c r="M1385" i="14" a="1"/>
  <c r="M1385" i="14" s="1"/>
  <c r="M1386" i="14" a="1"/>
  <c r="M1386" i="14" s="1"/>
  <c r="M1387" i="14" a="1"/>
  <c r="M1387" i="14" s="1"/>
  <c r="M1388" i="14" a="1"/>
  <c r="M1388" i="14" s="1"/>
  <c r="M1389" i="14" a="1"/>
  <c r="M1389" i="14" s="1"/>
  <c r="M1390" i="14" a="1"/>
  <c r="M1390" i="14"/>
  <c r="M1391" i="14" a="1"/>
  <c r="M1391" i="14"/>
  <c r="M1392" i="14" a="1"/>
  <c r="M1392" i="14" s="1"/>
  <c r="M1393" i="14" a="1"/>
  <c r="M1393" i="14" s="1"/>
  <c r="M1394" i="14" a="1"/>
  <c r="M1394" i="14" s="1"/>
  <c r="M1395" i="14" a="1"/>
  <c r="M1395" i="14" s="1"/>
  <c r="M1396" i="14" a="1"/>
  <c r="M1396" i="14" s="1"/>
  <c r="M1397" i="14" a="1"/>
  <c r="M1397" i="14" s="1"/>
  <c r="M1398" i="14" a="1"/>
  <c r="M1398" i="14" s="1"/>
  <c r="M1399" i="14" a="1"/>
  <c r="M1399" i="14" s="1"/>
  <c r="M1400" i="14" a="1"/>
  <c r="M1400" i="14" s="1"/>
  <c r="M1401" i="14" a="1"/>
  <c r="M1401" i="14" s="1"/>
  <c r="M1402" i="14" a="1"/>
  <c r="M1402" i="14" s="1"/>
  <c r="M1403" i="14" a="1"/>
  <c r="M1403" i="14" s="1"/>
  <c r="M1404" i="14" a="1"/>
  <c r="M1404" i="14" s="1"/>
  <c r="M1405" i="14" a="1"/>
  <c r="M1405" i="14" s="1"/>
  <c r="M1406" i="14" a="1"/>
  <c r="M1406" i="14" s="1"/>
  <c r="M1407" i="14" a="1"/>
  <c r="M1407" i="14" s="1"/>
  <c r="M1408" i="14" a="1"/>
  <c r="M1408" i="14" s="1"/>
  <c r="M1409" i="14" a="1"/>
  <c r="M1409" i="14" s="1"/>
  <c r="M1410" i="14" a="1"/>
  <c r="M1410" i="14" s="1"/>
  <c r="M1411" i="14" a="1"/>
  <c r="M1411" i="14" s="1"/>
  <c r="M1412" i="14" a="1"/>
  <c r="M1412" i="14" s="1"/>
  <c r="M1413" i="14" a="1"/>
  <c r="M1413" i="14" s="1"/>
  <c r="M1414" i="14" a="1"/>
  <c r="M1414" i="14" s="1"/>
  <c r="M1415" i="14" a="1"/>
  <c r="M1415" i="14" s="1"/>
  <c r="M1416" i="14" a="1"/>
  <c r="M1416" i="14" s="1"/>
  <c r="M1417" i="14" a="1"/>
  <c r="M1417" i="14" s="1"/>
  <c r="M1418" i="14" a="1"/>
  <c r="M1418" i="14" s="1"/>
  <c r="M1419" i="14" a="1"/>
  <c r="M1419" i="14" s="1"/>
  <c r="M1420" i="14" a="1"/>
  <c r="M1420" i="14" s="1"/>
  <c r="M1421" i="14" a="1"/>
  <c r="M1421" i="14" s="1"/>
  <c r="M1422" i="14" a="1"/>
  <c r="M1422" i="14" s="1"/>
  <c r="M1423" i="14" a="1"/>
  <c r="M1423" i="14" s="1"/>
  <c r="M1424" i="14" a="1"/>
  <c r="M1424" i="14" s="1"/>
  <c r="M1425" i="14" a="1"/>
  <c r="M1425" i="14" s="1"/>
  <c r="M1426" i="14" a="1"/>
  <c r="M1426" i="14" s="1"/>
  <c r="M1427" i="14" a="1"/>
  <c r="M1427" i="14" s="1"/>
  <c r="M1428" i="14" a="1"/>
  <c r="M1428" i="14" s="1"/>
  <c r="M1429" i="14" a="1"/>
  <c r="M1429" i="14" s="1"/>
  <c r="M1430" i="14" a="1"/>
  <c r="M1430" i="14" s="1"/>
  <c r="M1431" i="14" a="1"/>
  <c r="M1431" i="14" s="1"/>
  <c r="M1432" i="14" a="1"/>
  <c r="M1432" i="14" s="1"/>
  <c r="M1433" i="14" a="1"/>
  <c r="M1433" i="14" s="1"/>
  <c r="M1434" i="14" a="1"/>
  <c r="M1434" i="14" s="1"/>
  <c r="M1435" i="14" a="1"/>
  <c r="M1435" i="14" s="1"/>
  <c r="M1436" i="14" a="1"/>
  <c r="M1436" i="14" s="1"/>
  <c r="M1437" i="14" a="1"/>
  <c r="M1437" i="14" s="1"/>
  <c r="M1438" i="14" a="1"/>
  <c r="M1438" i="14" s="1"/>
  <c r="M1439" i="14" a="1"/>
  <c r="M1439" i="14" s="1"/>
  <c r="M1440" i="14" a="1"/>
  <c r="M1440" i="14" s="1"/>
  <c r="M1441" i="14" a="1"/>
  <c r="M1441" i="14" s="1"/>
  <c r="M1442" i="14" a="1"/>
  <c r="M1442" i="14" s="1"/>
  <c r="M1443" i="14" a="1"/>
  <c r="M1443" i="14" s="1"/>
  <c r="M1444" i="14" a="1"/>
  <c r="M1444" i="14" s="1"/>
  <c r="M1445" i="14" a="1"/>
  <c r="M1445" i="14" s="1"/>
  <c r="M1446" i="14" a="1"/>
  <c r="M1446" i="14" s="1"/>
  <c r="M1447" i="14" a="1"/>
  <c r="M1447" i="14" s="1"/>
  <c r="M1448" i="14" a="1"/>
  <c r="M1448" i="14" s="1"/>
  <c r="M1449" i="14" a="1"/>
  <c r="M1449" i="14" s="1"/>
  <c r="M1450" i="14" a="1"/>
  <c r="M1450" i="14" s="1"/>
  <c r="M1451" i="14" a="1"/>
  <c r="M1451" i="14" s="1"/>
  <c r="M1452" i="14" a="1"/>
  <c r="M1452" i="14" s="1"/>
  <c r="M1453" i="14" a="1"/>
  <c r="M1453" i="14" s="1"/>
  <c r="M1454" i="14" a="1"/>
  <c r="M1454" i="14" s="1"/>
  <c r="M1455" i="14" a="1"/>
  <c r="M1455" i="14" s="1"/>
  <c r="M1456" i="14" a="1"/>
  <c r="M1456" i="14" s="1"/>
  <c r="M1457" i="14" a="1"/>
  <c r="M1457" i="14" s="1"/>
  <c r="M1458" i="14" a="1"/>
  <c r="M1458" i="14" s="1"/>
  <c r="M1459" i="14" a="1"/>
  <c r="M1459" i="14" s="1"/>
  <c r="M1460" i="14" a="1"/>
  <c r="M1460" i="14" s="1"/>
  <c r="M1461" i="14" a="1"/>
  <c r="M1461" i="14" s="1"/>
  <c r="M1462" i="14" a="1"/>
  <c r="M1462" i="14" s="1"/>
  <c r="M1463" i="14" a="1"/>
  <c r="M1463" i="14" s="1"/>
  <c r="M1464" i="14" a="1"/>
  <c r="M1464" i="14" s="1"/>
  <c r="M1465" i="14" a="1"/>
  <c r="M1465" i="14" s="1"/>
  <c r="M1466" i="14" a="1"/>
  <c r="M1466" i="14" s="1"/>
  <c r="M1467" i="14" a="1"/>
  <c r="M1467" i="14" s="1"/>
  <c r="M1468" i="14" a="1"/>
  <c r="M1468" i="14" s="1"/>
  <c r="M1469" i="14" a="1"/>
  <c r="M1469" i="14" s="1"/>
  <c r="M1470" i="14" a="1"/>
  <c r="M1470" i="14" s="1"/>
  <c r="M1471" i="14" a="1"/>
  <c r="M1471" i="14" s="1"/>
  <c r="M1472" i="14" a="1"/>
  <c r="M1472" i="14" s="1"/>
  <c r="M1473" i="14" a="1"/>
  <c r="M1473" i="14" s="1"/>
  <c r="M1474" i="14" a="1"/>
  <c r="M1474" i="14" s="1"/>
  <c r="M1475" i="14" a="1"/>
  <c r="M1475" i="14" s="1"/>
  <c r="M1476" i="14" a="1"/>
  <c r="M1476" i="14" s="1"/>
  <c r="M1477" i="14" a="1"/>
  <c r="M1477" i="14" s="1"/>
  <c r="M1478" i="14" a="1"/>
  <c r="M1478" i="14" s="1"/>
  <c r="M1479" i="14" a="1"/>
  <c r="M1479" i="14" s="1"/>
  <c r="M1480" i="14" a="1"/>
  <c r="M1480" i="14" s="1"/>
  <c r="M1481" i="14" a="1"/>
  <c r="M1481" i="14" s="1"/>
  <c r="M1482" i="14" a="1"/>
  <c r="M1482" i="14" s="1"/>
  <c r="M1483" i="14" a="1"/>
  <c r="M1483" i="14" s="1"/>
  <c r="M1484" i="14" a="1"/>
  <c r="M1484" i="14" s="1"/>
  <c r="M1485" i="14" a="1"/>
  <c r="M1485" i="14" s="1"/>
  <c r="M1486" i="14" a="1"/>
  <c r="M1486" i="14" s="1"/>
  <c r="M1487" i="14" a="1"/>
  <c r="M1487" i="14" s="1"/>
  <c r="M1488" i="14" a="1"/>
  <c r="M1488" i="14" s="1"/>
  <c r="M1489" i="14" a="1"/>
  <c r="M1489" i="14" s="1"/>
  <c r="M1490" i="14" a="1"/>
  <c r="M1490" i="14" s="1"/>
  <c r="M1491" i="14" a="1"/>
  <c r="M1491" i="14" s="1"/>
  <c r="M1492" i="14" a="1"/>
  <c r="M1492" i="14" s="1"/>
  <c r="M1493" i="14" a="1"/>
  <c r="M1493" i="14" s="1"/>
  <c r="M1494" i="14" a="1"/>
  <c r="M1494" i="14" s="1"/>
  <c r="M1495" i="14" a="1"/>
  <c r="M1495" i="14" s="1"/>
  <c r="M1496" i="14" a="1"/>
  <c r="M1496" i="14" s="1"/>
  <c r="M1497" i="14" a="1"/>
  <c r="M1497" i="14" s="1"/>
  <c r="M1498" i="14" a="1"/>
  <c r="M1498" i="14"/>
  <c r="M1499" i="14" a="1"/>
  <c r="M1499" i="14" s="1"/>
  <c r="M1500" i="14" a="1"/>
  <c r="M1500" i="14" s="1"/>
  <c r="M1501" i="14" a="1"/>
  <c r="M1501" i="14" s="1"/>
  <c r="M1502" i="14" a="1"/>
  <c r="M1502" i="14" s="1"/>
  <c r="M1503" i="14" a="1"/>
  <c r="M1503" i="14" s="1"/>
  <c r="M1504" i="14" a="1"/>
  <c r="M1504" i="14" s="1"/>
  <c r="M1505" i="14" a="1"/>
  <c r="M1505" i="14" s="1"/>
  <c r="M1506" i="14" a="1"/>
  <c r="M1506" i="14" s="1"/>
  <c r="M1507" i="14" a="1"/>
  <c r="M1507" i="14" s="1"/>
  <c r="M1508" i="14" a="1"/>
  <c r="M1508" i="14" s="1"/>
  <c r="M1509" i="14" a="1"/>
  <c r="M1509" i="14" s="1"/>
  <c r="M1510" i="14" a="1"/>
  <c r="M1510" i="14" s="1"/>
  <c r="M1511" i="14" a="1"/>
  <c r="M1511" i="14" s="1"/>
  <c r="M1512" i="14" a="1"/>
  <c r="M1512" i="14" s="1"/>
  <c r="M1513" i="14" a="1"/>
  <c r="M1513" i="14" s="1"/>
  <c r="M1514" i="14" a="1"/>
  <c r="M1514" i="14" s="1"/>
  <c r="M1515" i="14" a="1"/>
  <c r="M1515" i="14" s="1"/>
  <c r="M1516" i="14" a="1"/>
  <c r="M1516" i="14" s="1"/>
  <c r="M1517" i="14" a="1"/>
  <c r="M1517" i="14" s="1"/>
  <c r="M1518" i="14" a="1"/>
  <c r="M1518" i="14" s="1"/>
  <c r="M1519" i="14" a="1"/>
  <c r="M1519" i="14" s="1"/>
  <c r="M1520" i="14" a="1"/>
  <c r="M1520" i="14" s="1"/>
  <c r="M1521" i="14" a="1"/>
  <c r="M1521" i="14" s="1"/>
  <c r="M1522" i="14" a="1"/>
  <c r="M1522" i="14" s="1"/>
  <c r="M1523" i="14" a="1"/>
  <c r="M1523" i="14" s="1"/>
  <c r="M1524" i="14" a="1"/>
  <c r="M1524" i="14" s="1"/>
  <c r="M1525" i="14" a="1"/>
  <c r="M1525" i="14" s="1"/>
  <c r="M1526" i="14" a="1"/>
  <c r="M1526" i="14" s="1"/>
  <c r="M1527" i="14" a="1"/>
  <c r="M1527" i="14" s="1"/>
  <c r="M1528" i="14" a="1"/>
  <c r="M1528" i="14" s="1"/>
  <c r="M1529" i="14" a="1"/>
  <c r="M1529" i="14" s="1"/>
  <c r="M1530" i="14" a="1"/>
  <c r="M1530" i="14" s="1"/>
  <c r="M1531" i="14" a="1"/>
  <c r="M1531" i="14" s="1"/>
  <c r="M1532" i="14" a="1"/>
  <c r="M1532" i="14" s="1"/>
  <c r="M1533" i="14" a="1"/>
  <c r="M1533" i="14" s="1"/>
  <c r="M1534" i="14" a="1"/>
  <c r="M1534" i="14" s="1"/>
  <c r="M1535" i="14" a="1"/>
  <c r="M1535" i="14" s="1"/>
  <c r="M1536" i="14" a="1"/>
  <c r="M1536" i="14" s="1"/>
  <c r="M1537" i="14" a="1"/>
  <c r="M1537" i="14" s="1"/>
  <c r="M1538" i="14" a="1"/>
  <c r="M1538" i="14" s="1"/>
  <c r="M1539" i="14" a="1"/>
  <c r="M1539" i="14" s="1"/>
  <c r="M1540" i="14" a="1"/>
  <c r="M1540" i="14" s="1"/>
  <c r="M1541" i="14" a="1"/>
  <c r="M1541" i="14" s="1"/>
  <c r="M1542" i="14" a="1"/>
  <c r="M1542" i="14" s="1"/>
  <c r="M1543" i="14" a="1"/>
  <c r="M1543" i="14" s="1"/>
  <c r="M1544" i="14" a="1"/>
  <c r="M1544" i="14" s="1"/>
  <c r="M1545" i="14" a="1"/>
  <c r="M1545" i="14" s="1"/>
  <c r="M1546" i="14" a="1"/>
  <c r="M1546" i="14" s="1"/>
  <c r="M1547" i="14" a="1"/>
  <c r="M1547" i="14" s="1"/>
  <c r="M1548" i="14" a="1"/>
  <c r="M1548" i="14" s="1"/>
  <c r="M1549" i="14" a="1"/>
  <c r="M1549" i="14" s="1"/>
  <c r="M1550" i="14" a="1"/>
  <c r="M1550" i="14" s="1"/>
  <c r="M1551" i="14" a="1"/>
  <c r="M1551" i="14" s="1"/>
  <c r="M1552" i="14" a="1"/>
  <c r="M1552" i="14" s="1"/>
  <c r="M1553" i="14" a="1"/>
  <c r="M1553" i="14" s="1"/>
  <c r="M1554" i="14" a="1"/>
  <c r="M1554" i="14" s="1"/>
  <c r="M1555" i="14" a="1"/>
  <c r="M1555" i="14" s="1"/>
  <c r="M1556" i="14" a="1"/>
  <c r="M1556" i="14" s="1"/>
  <c r="M1557" i="14" a="1"/>
  <c r="M1557" i="14" s="1"/>
  <c r="M1558" i="14" a="1"/>
  <c r="M1558" i="14" s="1"/>
  <c r="M1559" i="14" a="1"/>
  <c r="M1559" i="14" s="1"/>
  <c r="M1560" i="14" a="1"/>
  <c r="M1560" i="14"/>
  <c r="M1561" i="14" a="1"/>
  <c r="M1561" i="14" s="1"/>
  <c r="M1562" i="14" a="1"/>
  <c r="M1562" i="14"/>
  <c r="M1563" i="14" a="1"/>
  <c r="M1563" i="14" s="1"/>
  <c r="M1564" i="14" a="1"/>
  <c r="M1564" i="14" s="1"/>
  <c r="M1565" i="14" a="1"/>
  <c r="M1565" i="14" s="1"/>
  <c r="M1566" i="14" a="1"/>
  <c r="M1566" i="14"/>
  <c r="M1567" i="14" a="1"/>
  <c r="M1567" i="14" s="1"/>
  <c r="M1568" i="14" a="1"/>
  <c r="M1568" i="14"/>
  <c r="M1569" i="14" a="1"/>
  <c r="M1569" i="14" s="1"/>
  <c r="M1570" i="14" a="1"/>
  <c r="M1570" i="14" s="1"/>
  <c r="M1571" i="14" a="1"/>
  <c r="M1571" i="14" s="1"/>
  <c r="M1572" i="14" a="1"/>
  <c r="M1572" i="14" s="1"/>
  <c r="M1573" i="14" a="1"/>
  <c r="M1573" i="14" s="1"/>
  <c r="M1574" i="14" a="1"/>
  <c r="M1574" i="14"/>
  <c r="M1575" i="14" a="1"/>
  <c r="M1575" i="14" s="1"/>
  <c r="M1576" i="14" a="1"/>
  <c r="M1576" i="14" s="1"/>
  <c r="M1577" i="14" a="1"/>
  <c r="M1577" i="14" s="1"/>
  <c r="M1578" i="14" a="1"/>
  <c r="M1578" i="14" s="1"/>
  <c r="M1579" i="14" a="1"/>
  <c r="M1579" i="14" s="1"/>
  <c r="M1580" i="14" a="1"/>
  <c r="M1580" i="14" s="1"/>
  <c r="M1581" i="14" a="1"/>
  <c r="M1581" i="14" s="1"/>
  <c r="M1582" i="14" a="1"/>
  <c r="M1582" i="14" s="1"/>
  <c r="M1583" i="14" a="1"/>
  <c r="M1583" i="14" s="1"/>
  <c r="M1584" i="14" a="1"/>
  <c r="M1584" i="14" s="1"/>
  <c r="M1585" i="14" a="1"/>
  <c r="M1585" i="14" s="1"/>
  <c r="M1586" i="14" a="1"/>
  <c r="M1586" i="14" s="1"/>
  <c r="M1587" i="14" a="1"/>
  <c r="M1587" i="14" s="1"/>
  <c r="M1588" i="14" a="1"/>
  <c r="M1588" i="14" s="1"/>
  <c r="M1589" i="14" a="1"/>
  <c r="M1589" i="14" s="1"/>
  <c r="M1590" i="14" a="1"/>
  <c r="M1590" i="14" s="1"/>
  <c r="M1591" i="14" a="1"/>
  <c r="M1591" i="14" s="1"/>
  <c r="M1592" i="14" a="1"/>
  <c r="M1592" i="14" s="1"/>
  <c r="M1593" i="14" a="1"/>
  <c r="M1593" i="14" s="1"/>
  <c r="M1594" i="14" a="1"/>
  <c r="M1594" i="14" s="1"/>
  <c r="M1595" i="14" a="1"/>
  <c r="M1595" i="14" s="1"/>
  <c r="M1596" i="14" a="1"/>
  <c r="M1596" i="14" s="1"/>
  <c r="M1597" i="14" a="1"/>
  <c r="M1597" i="14" s="1"/>
  <c r="M1598" i="14" a="1"/>
  <c r="M1598" i="14" s="1"/>
  <c r="M1599" i="14" a="1"/>
  <c r="M1599" i="14" s="1"/>
  <c r="M1600" i="14" a="1"/>
  <c r="M1600" i="14" s="1"/>
  <c r="M1601" i="14" a="1"/>
  <c r="M1601" i="14" s="1"/>
  <c r="M1602" i="14" a="1"/>
  <c r="M1602" i="14" s="1"/>
  <c r="M1603" i="14" a="1"/>
  <c r="M1603" i="14" s="1"/>
  <c r="M1604" i="14" a="1"/>
  <c r="M1604" i="14" s="1"/>
  <c r="M1605" i="14" a="1"/>
  <c r="M1605" i="14" s="1"/>
  <c r="M1606" i="14" a="1"/>
  <c r="M1606" i="14" s="1"/>
  <c r="M1607" i="14" a="1"/>
  <c r="M1607" i="14" s="1"/>
  <c r="M1608" i="14" a="1"/>
  <c r="M1608" i="14" s="1"/>
  <c r="M1609" i="14" a="1"/>
  <c r="M1609" i="14" s="1"/>
  <c r="M1610" i="14" a="1"/>
  <c r="M1610" i="14" s="1"/>
  <c r="M1611" i="14" a="1"/>
  <c r="M1611" i="14" s="1"/>
  <c r="M1612" i="14" a="1"/>
  <c r="M1612" i="14" s="1"/>
  <c r="M1613" i="14" a="1"/>
  <c r="M1613" i="14" s="1"/>
  <c r="M1614" i="14" a="1"/>
  <c r="M1614" i="14" s="1"/>
  <c r="M1615" i="14" a="1"/>
  <c r="M1615" i="14" s="1"/>
  <c r="M1616" i="14" a="1"/>
  <c r="M1616" i="14"/>
  <c r="M1617" i="14" a="1"/>
  <c r="M1617" i="14" s="1"/>
  <c r="M1618" i="14" a="1"/>
  <c r="M1618" i="14" s="1"/>
  <c r="M1619" i="14" a="1"/>
  <c r="M1619" i="14" s="1"/>
  <c r="M1620" i="14" a="1"/>
  <c r="M1620" i="14" s="1"/>
  <c r="M1621" i="14" a="1"/>
  <c r="M1621" i="14" s="1"/>
  <c r="M1622" i="14" a="1"/>
  <c r="M1622" i="14" s="1"/>
  <c r="M1623" i="14" a="1"/>
  <c r="M1623" i="14"/>
  <c r="M1624" i="14" a="1"/>
  <c r="M1624" i="14" s="1"/>
  <c r="M1625" i="14" a="1"/>
  <c r="M1625" i="14" s="1"/>
  <c r="M1626" i="14" a="1"/>
  <c r="M1626" i="14"/>
  <c r="M1627" i="14" a="1"/>
  <c r="M1627" i="14" s="1"/>
  <c r="M1628" i="14" a="1"/>
  <c r="M1628" i="14" s="1"/>
  <c r="M1629" i="14" a="1"/>
  <c r="M1629" i="14" s="1"/>
  <c r="M1630" i="14" a="1"/>
  <c r="M1630" i="14" s="1"/>
  <c r="M1631" i="14" a="1"/>
  <c r="M1631" i="14" s="1"/>
  <c r="M1632" i="14" a="1"/>
  <c r="M1632" i="14"/>
  <c r="M1633" i="14" a="1"/>
  <c r="M1633" i="14" s="1"/>
  <c r="M1634" i="14" a="1"/>
  <c r="M1634" i="14" s="1"/>
  <c r="M1635" i="14" a="1"/>
  <c r="M1635" i="14" s="1"/>
  <c r="M1636" i="14" a="1"/>
  <c r="M1636" i="14" s="1"/>
  <c r="M1637" i="14" a="1"/>
  <c r="M1637" i="14" s="1"/>
  <c r="M1638" i="14" a="1"/>
  <c r="M1638" i="14" s="1"/>
  <c r="M1639" i="14" a="1"/>
  <c r="M1639" i="14" s="1"/>
  <c r="M1640" i="14" a="1"/>
  <c r="M1640" i="14" s="1"/>
  <c r="M1641" i="14" a="1"/>
  <c r="M1641" i="14" s="1"/>
  <c r="M1642" i="14" a="1"/>
  <c r="M1642" i="14" s="1"/>
  <c r="M1643" i="14" a="1"/>
  <c r="M1643" i="14" s="1"/>
  <c r="M1644" i="14" a="1"/>
  <c r="M1644" i="14" s="1"/>
  <c r="M1645" i="14" a="1"/>
  <c r="M1645" i="14" s="1"/>
  <c r="M1646" i="14" a="1"/>
  <c r="M1646" i="14" s="1"/>
  <c r="M1647" i="14" a="1"/>
  <c r="M1647" i="14" s="1"/>
  <c r="M1648" i="14" a="1"/>
  <c r="M1648" i="14" s="1"/>
  <c r="M1649" i="14" a="1"/>
  <c r="M1649" i="14" s="1"/>
  <c r="M1650" i="14" a="1"/>
  <c r="M1650" i="14" s="1"/>
  <c r="M1651" i="14" a="1"/>
  <c r="M1651" i="14" s="1"/>
  <c r="M1652" i="14" a="1"/>
  <c r="M1652" i="14" s="1"/>
  <c r="M1653" i="14" a="1"/>
  <c r="M1653" i="14" s="1"/>
  <c r="M1654" i="14" a="1"/>
  <c r="M1654" i="14" s="1"/>
  <c r="M1655" i="14" a="1"/>
  <c r="M1655" i="14" s="1"/>
  <c r="M1656" i="14" a="1"/>
  <c r="M1656" i="14" s="1"/>
  <c r="M1657" i="14" a="1"/>
  <c r="M1657" i="14" s="1"/>
  <c r="M1658" i="14" a="1"/>
  <c r="M1658" i="14" s="1"/>
  <c r="M1659" i="14" a="1"/>
  <c r="M1659" i="14" s="1"/>
  <c r="M1660" i="14" a="1"/>
  <c r="M1660" i="14" s="1"/>
  <c r="M1661" i="14" a="1"/>
  <c r="M1661" i="14" s="1"/>
  <c r="M1662" i="14" a="1"/>
  <c r="M1662" i="14" s="1"/>
  <c r="M1663" i="14" a="1"/>
  <c r="M1663" i="14" s="1"/>
  <c r="M1664" i="14" a="1"/>
  <c r="M1664" i="14" s="1"/>
  <c r="M1665" i="14" a="1"/>
  <c r="M1665" i="14" s="1"/>
  <c r="M1666" i="14" a="1"/>
  <c r="M1666" i="14" s="1"/>
  <c r="M1667" i="14" a="1"/>
  <c r="M1667" i="14" s="1"/>
  <c r="M1668" i="14" a="1"/>
  <c r="M1668" i="14" s="1"/>
  <c r="M1669" i="14" a="1"/>
  <c r="M1669" i="14" s="1"/>
  <c r="M1670" i="14" a="1"/>
  <c r="M1670" i="14" s="1"/>
  <c r="M1671" i="14" a="1"/>
  <c r="M1671" i="14" s="1"/>
  <c r="M1672" i="14" a="1"/>
  <c r="M1672" i="14" s="1"/>
  <c r="M1673" i="14" a="1"/>
  <c r="M1673" i="14" s="1"/>
  <c r="M1674" i="14" a="1"/>
  <c r="M1674" i="14" s="1"/>
  <c r="M1675" i="14" a="1"/>
  <c r="M1675" i="14" s="1"/>
  <c r="M1676" i="14" a="1"/>
  <c r="M1676" i="14"/>
  <c r="M1677" i="14" a="1"/>
  <c r="M1677" i="14" s="1"/>
  <c r="M1678" i="14" a="1"/>
  <c r="M1678" i="14" s="1"/>
  <c r="M1679" i="14" a="1"/>
  <c r="M1679" i="14" s="1"/>
  <c r="M1680" i="14" a="1"/>
  <c r="M1680" i="14"/>
  <c r="M1681" i="14" a="1"/>
  <c r="M1681" i="14" s="1"/>
  <c r="M1682" i="14" a="1"/>
  <c r="M1682" i="14" s="1"/>
  <c r="M1683" i="14" a="1"/>
  <c r="M1683" i="14" s="1"/>
  <c r="M1684" i="14" a="1"/>
  <c r="M1684" i="14" s="1"/>
  <c r="M1685" i="14" a="1"/>
  <c r="M1685" i="14" s="1"/>
  <c r="M1686" i="14" a="1"/>
  <c r="M1686" i="14" s="1"/>
  <c r="M1687" i="14" a="1"/>
  <c r="M1687" i="14"/>
  <c r="M1688" i="14" a="1"/>
  <c r="M1688" i="14" s="1"/>
  <c r="M1689" i="14" a="1"/>
  <c r="M1689" i="14" s="1"/>
  <c r="M1690" i="14" a="1"/>
  <c r="M1690" i="14" s="1"/>
  <c r="M1691" i="14" a="1"/>
  <c r="M1691" i="14" s="1"/>
  <c r="M1692" i="14" a="1"/>
  <c r="M1692" i="14" s="1"/>
  <c r="M1693" i="14" a="1"/>
  <c r="M1693" i="14" s="1"/>
  <c r="M1694" i="14" a="1"/>
  <c r="M1694" i="14" s="1"/>
  <c r="M1695" i="14" a="1"/>
  <c r="M1695" i="14" s="1"/>
  <c r="M1696" i="14" a="1"/>
  <c r="M1696" i="14" s="1"/>
  <c r="M1697" i="14" a="1"/>
  <c r="M1697" i="14" s="1"/>
  <c r="M1698" i="14" a="1"/>
  <c r="M1698" i="14" s="1"/>
  <c r="M1699" i="14" a="1"/>
  <c r="M1699" i="14" s="1"/>
  <c r="M1700" i="14" a="1"/>
  <c r="M1700" i="14" s="1"/>
  <c r="M1701" i="14" a="1"/>
  <c r="M1701" i="14" s="1"/>
  <c r="M1702" i="14" a="1"/>
  <c r="M1702" i="14" s="1"/>
  <c r="M1703" i="14" a="1"/>
  <c r="M1703" i="14" s="1"/>
  <c r="M1704" i="14" a="1"/>
  <c r="M1704" i="14" s="1"/>
  <c r="M1705" i="14" a="1"/>
  <c r="M1705" i="14" s="1"/>
  <c r="M1706" i="14" a="1"/>
  <c r="M1706" i="14" s="1"/>
  <c r="M1707" i="14" a="1"/>
  <c r="M1707" i="14" s="1"/>
  <c r="M1708" i="14" a="1"/>
  <c r="M1708" i="14" s="1"/>
  <c r="M1709" i="14" a="1"/>
  <c r="M1709" i="14" s="1"/>
  <c r="M1710" i="14" a="1"/>
  <c r="M1710" i="14" s="1"/>
  <c r="M1711" i="14" a="1"/>
  <c r="M1711" i="14" s="1"/>
  <c r="M1712" i="14" a="1"/>
  <c r="M1712" i="14" s="1"/>
  <c r="M1713" i="14" a="1"/>
  <c r="M1713" i="14" s="1"/>
  <c r="M1714" i="14" a="1"/>
  <c r="M1714" i="14" s="1"/>
  <c r="M1715" i="14" a="1"/>
  <c r="M1715" i="14" s="1"/>
  <c r="M1716" i="14" a="1"/>
  <c r="M1716" i="14" s="1"/>
  <c r="M1717" i="14" a="1"/>
  <c r="M1717" i="14" s="1"/>
  <c r="M1718" i="14" a="1"/>
  <c r="M1718" i="14" s="1"/>
  <c r="M1719" i="14" a="1"/>
  <c r="M1719" i="14" s="1"/>
  <c r="M1720" i="14" a="1"/>
  <c r="M1720" i="14" s="1"/>
  <c r="M1721" i="14" a="1"/>
  <c r="M1721" i="14" s="1"/>
  <c r="M1722" i="14" a="1"/>
  <c r="M1722" i="14" s="1"/>
  <c r="M1723" i="14" a="1"/>
  <c r="M1723" i="14" s="1"/>
  <c r="M1724" i="14" a="1"/>
  <c r="M1724" i="14" s="1"/>
  <c r="M1725" i="14" a="1"/>
  <c r="M1725" i="14" s="1"/>
  <c r="M1726" i="14" a="1"/>
  <c r="M1726" i="14" s="1"/>
  <c r="M1727" i="14" a="1"/>
  <c r="M1727" i="14" s="1"/>
  <c r="M1728" i="14" a="1"/>
  <c r="M1728" i="14" s="1"/>
  <c r="M1729" i="14" a="1"/>
  <c r="M1729" i="14" s="1"/>
  <c r="M1730" i="14" a="1"/>
  <c r="M1730" i="14" s="1"/>
  <c r="M1731" i="14" a="1"/>
  <c r="M1731" i="14"/>
  <c r="M1732" i="14" a="1"/>
  <c r="M1732" i="14" s="1"/>
  <c r="M1733" i="14" a="1"/>
  <c r="M1733" i="14" s="1"/>
  <c r="M1734" i="14" a="1"/>
  <c r="M1734" i="14" s="1"/>
  <c r="M1735" i="14" a="1"/>
  <c r="M1735" i="14" s="1"/>
  <c r="M1736" i="14" a="1"/>
  <c r="M1736" i="14" s="1"/>
  <c r="M1737" i="14" a="1"/>
  <c r="M1737" i="14" s="1"/>
  <c r="M1738" i="14" a="1"/>
  <c r="M1738" i="14" s="1"/>
  <c r="M1739" i="14" a="1"/>
  <c r="M1739" i="14" s="1"/>
  <c r="M1740" i="14" a="1"/>
  <c r="M1740" i="14"/>
  <c r="M1741" i="14" a="1"/>
  <c r="M1741" i="14" s="1"/>
  <c r="M1742" i="14" a="1"/>
  <c r="M1742" i="14" s="1"/>
  <c r="M1743" i="14" a="1"/>
  <c r="M1743" i="14" s="1"/>
  <c r="M1744" i="14" a="1"/>
  <c r="M1744" i="14" s="1"/>
  <c r="M1745" i="14" a="1"/>
  <c r="M1745" i="14" s="1"/>
  <c r="M1746" i="14" a="1"/>
  <c r="M1746" i="14" s="1"/>
  <c r="M1747" i="14" a="1"/>
  <c r="M1747" i="14" s="1"/>
  <c r="M1748" i="14" a="1"/>
  <c r="M1748" i="14" s="1"/>
  <c r="M1749" i="14" a="1"/>
  <c r="M1749" i="14" s="1"/>
  <c r="M1750" i="14" a="1"/>
  <c r="M1750" i="14" s="1"/>
  <c r="M1751" i="14" a="1"/>
  <c r="M1751" i="14" s="1"/>
  <c r="M1752" i="14" a="1"/>
  <c r="M1752" i="14"/>
  <c r="M1753" i="14" a="1"/>
  <c r="M1753" i="14" s="1"/>
  <c r="M1754" i="14" a="1"/>
  <c r="M1754" i="14"/>
  <c r="M1755" i="14" a="1"/>
  <c r="M1755" i="14" s="1"/>
  <c r="M1756" i="14" a="1"/>
  <c r="M1756" i="14" s="1"/>
  <c r="M1757" i="14" a="1"/>
  <c r="M1757" i="14" s="1"/>
  <c r="M1758" i="14" a="1"/>
  <c r="M1758" i="14"/>
  <c r="M1759" i="14" a="1"/>
  <c r="M1759" i="14" s="1"/>
  <c r="M1760" i="14" a="1"/>
  <c r="M1760" i="14"/>
  <c r="M1761" i="14" a="1"/>
  <c r="M1761" i="14" s="1"/>
  <c r="M1762" i="14" a="1"/>
  <c r="M1762" i="14" s="1"/>
  <c r="M1763" i="14" a="1"/>
  <c r="M1763" i="14" s="1"/>
  <c r="M1764" i="14" a="1"/>
  <c r="M1764" i="14" s="1"/>
  <c r="M1765" i="14" a="1"/>
  <c r="M1765" i="14" s="1"/>
  <c r="M1766" i="14" a="1"/>
  <c r="M1766" i="14" s="1"/>
  <c r="M1767" i="14" a="1"/>
  <c r="M1767" i="14" s="1"/>
  <c r="M1768" i="14" a="1"/>
  <c r="M1768" i="14" s="1"/>
  <c r="M1769" i="14" a="1"/>
  <c r="M1769" i="14" s="1"/>
  <c r="M1770" i="14" a="1"/>
  <c r="M1770" i="14" s="1"/>
  <c r="M1771" i="14" a="1"/>
  <c r="M1771" i="14" s="1"/>
  <c r="M1772" i="14" a="1"/>
  <c r="M1772" i="14" s="1"/>
  <c r="M1773" i="14" a="1"/>
  <c r="M1773" i="14" s="1"/>
  <c r="M1774" i="14" a="1"/>
  <c r="M1774" i="14"/>
  <c r="M1775" i="14" a="1"/>
  <c r="M1775" i="14" s="1"/>
  <c r="M1776" i="14" a="1"/>
  <c r="M1776" i="14" s="1"/>
  <c r="M1777" i="14" a="1"/>
  <c r="M1777" i="14" s="1"/>
  <c r="M1778" i="14" a="1"/>
  <c r="M1778" i="14" s="1"/>
  <c r="M1779" i="14" a="1"/>
  <c r="M1779" i="14" s="1"/>
  <c r="M1780" i="14" a="1"/>
  <c r="M1780" i="14" s="1"/>
  <c r="M1781" i="14" a="1"/>
  <c r="M1781" i="14" s="1"/>
  <c r="M1782" i="14" a="1"/>
  <c r="M1782" i="14" s="1"/>
  <c r="M1783" i="14" a="1"/>
  <c r="M1783" i="14" s="1"/>
  <c r="M1784" i="14" a="1"/>
  <c r="M1784" i="14" s="1"/>
  <c r="M1785" i="14" a="1"/>
  <c r="M1785" i="14" s="1"/>
  <c r="M1786" i="14" a="1"/>
  <c r="M1786" i="14" s="1"/>
  <c r="M1787" i="14" a="1"/>
  <c r="M1787" i="14" s="1"/>
  <c r="M1788" i="14" a="1"/>
  <c r="M1788" i="14" s="1"/>
  <c r="M1789" i="14" a="1"/>
  <c r="M1789" i="14" s="1"/>
  <c r="M1790" i="14" a="1"/>
  <c r="M1790" i="14" s="1"/>
  <c r="M1791" i="14" a="1"/>
  <c r="M1791" i="14" s="1"/>
  <c r="M1792" i="14" a="1"/>
  <c r="M1792" i="14" s="1"/>
  <c r="M1793" i="14" a="1"/>
  <c r="M1793" i="14" s="1"/>
  <c r="M1794" i="14" a="1"/>
  <c r="M1794" i="14" s="1"/>
  <c r="M1795" i="14" a="1"/>
  <c r="M1795" i="14"/>
  <c r="M1796" i="14" a="1"/>
  <c r="M1796" i="14" s="1"/>
  <c r="M1797" i="14" a="1"/>
  <c r="M1797" i="14" s="1"/>
  <c r="M1798" i="14" a="1"/>
  <c r="M1798" i="14" s="1"/>
  <c r="M1799" i="14" a="1"/>
  <c r="M1799" i="14" s="1"/>
  <c r="M1800" i="14" a="1"/>
  <c r="M1800" i="14" s="1"/>
  <c r="M1801" i="14" a="1"/>
  <c r="M1801" i="14" s="1"/>
  <c r="M1802" i="14" a="1"/>
  <c r="M1802" i="14" s="1"/>
  <c r="M1803" i="14" a="1"/>
  <c r="M1803" i="14" s="1"/>
  <c r="M1804" i="14" a="1"/>
  <c r="M1804" i="14" s="1"/>
  <c r="M1805" i="14" a="1"/>
  <c r="M1805" i="14" s="1"/>
  <c r="M1806" i="14" a="1"/>
  <c r="M1806" i="14" s="1"/>
  <c r="M1807" i="14" a="1"/>
  <c r="M1807" i="14" s="1"/>
  <c r="M1808" i="14" a="1"/>
  <c r="M1808" i="14" s="1"/>
  <c r="M1809" i="14" a="1"/>
  <c r="M1809" i="14" s="1"/>
  <c r="M1810" i="14" a="1"/>
  <c r="M1810" i="14" s="1"/>
  <c r="M1811" i="14" a="1"/>
  <c r="M1811" i="14" s="1"/>
  <c r="M1812" i="14" a="1"/>
  <c r="M1812" i="14" s="1"/>
  <c r="M1813" i="14" a="1"/>
  <c r="M1813" i="14" s="1"/>
  <c r="M1814" i="14" a="1"/>
  <c r="M1814" i="14" s="1"/>
  <c r="M1815" i="14" a="1"/>
  <c r="M1815" i="14" s="1"/>
  <c r="M1816" i="14" a="1"/>
  <c r="M1816" i="14" s="1"/>
  <c r="M1817" i="14" a="1"/>
  <c r="M1817" i="14" s="1"/>
  <c r="M1818" i="14" a="1"/>
  <c r="M1818" i="14"/>
  <c r="M1819" i="14" a="1"/>
  <c r="M1819" i="14" s="1"/>
  <c r="M1820" i="14" a="1"/>
  <c r="M1820" i="14" s="1"/>
  <c r="M1821" i="14" a="1"/>
  <c r="M1821" i="14" s="1"/>
  <c r="M1822" i="14" a="1"/>
  <c r="M1822" i="14" s="1"/>
  <c r="M1823" i="14" a="1"/>
  <c r="M1823" i="14" s="1"/>
  <c r="M1824" i="14" a="1"/>
  <c r="M1824" i="14"/>
  <c r="M1825" i="14" a="1"/>
  <c r="M1825" i="14" s="1"/>
  <c r="M1826" i="14" a="1"/>
  <c r="M1826" i="14" s="1"/>
  <c r="M1827" i="14" a="1"/>
  <c r="M1827" i="14" s="1"/>
  <c r="M1828" i="14" a="1"/>
  <c r="M1828" i="14" s="1"/>
  <c r="M1829" i="14" a="1"/>
  <c r="M1829" i="14" s="1"/>
  <c r="M1830" i="14" a="1"/>
  <c r="M1830" i="14" s="1"/>
  <c r="M1831" i="14" a="1"/>
  <c r="M1831" i="14" s="1"/>
  <c r="M1832" i="14" a="1"/>
  <c r="M1832" i="14" s="1"/>
  <c r="M1833" i="14" a="1"/>
  <c r="M1833" i="14" s="1"/>
  <c r="M1834" i="14" a="1"/>
  <c r="M1834" i="14" s="1"/>
  <c r="M1835" i="14" a="1"/>
  <c r="M1835" i="14" s="1"/>
  <c r="M1836" i="14" a="1"/>
  <c r="M1836" i="14" s="1"/>
  <c r="M1837" i="14" a="1"/>
  <c r="M1837" i="14" s="1"/>
  <c r="M1838" i="14" a="1"/>
  <c r="M1838" i="14" s="1"/>
  <c r="M1839" i="14" a="1"/>
  <c r="M1839" i="14" s="1"/>
  <c r="M1840" i="14" a="1"/>
  <c r="M1840" i="14" s="1"/>
  <c r="M1841" i="14" a="1"/>
  <c r="M1841" i="14" s="1"/>
  <c r="M1842" i="14" a="1"/>
  <c r="M1842" i="14" s="1"/>
  <c r="M1843" i="14" a="1"/>
  <c r="M1843" i="14" s="1"/>
  <c r="M1844" i="14" a="1"/>
  <c r="M1844" i="14" s="1"/>
  <c r="M1845" i="14" a="1"/>
  <c r="M1845" i="14" s="1"/>
  <c r="M1846" i="14" a="1"/>
  <c r="M1846" i="14" s="1"/>
  <c r="M1847" i="14" a="1"/>
  <c r="M1847" i="14" s="1"/>
  <c r="M1848" i="14" a="1"/>
  <c r="M1848" i="14" s="1"/>
  <c r="M1849" i="14" a="1"/>
  <c r="M1849" i="14" s="1"/>
  <c r="M1850" i="14" a="1"/>
  <c r="M1850" i="14"/>
  <c r="M1851" i="14" a="1"/>
  <c r="M1851" i="14" s="1"/>
  <c r="M1852" i="14" a="1"/>
  <c r="M1852" i="14" s="1"/>
  <c r="M1853" i="14" a="1"/>
  <c r="M1853" i="14" s="1"/>
  <c r="M1854" i="14" a="1"/>
  <c r="M1854" i="14" s="1"/>
  <c r="M1855" i="14" a="1"/>
  <c r="M1855" i="14" s="1"/>
  <c r="M1856" i="14" a="1"/>
  <c r="M1856" i="14" s="1"/>
  <c r="M1857" i="14" a="1"/>
  <c r="M1857" i="14" s="1"/>
  <c r="M1858" i="14" a="1"/>
  <c r="M1858" i="14" s="1"/>
  <c r="M1859" i="14" a="1"/>
  <c r="M1859" i="14"/>
  <c r="M1860" i="14" a="1"/>
  <c r="M1860" i="14" s="1"/>
  <c r="M1861" i="14" a="1"/>
  <c r="M1861" i="14" s="1"/>
  <c r="M1862" i="14" a="1"/>
  <c r="M1862" i="14" s="1"/>
  <c r="M1863" i="14" a="1"/>
  <c r="M1863" i="14" s="1"/>
  <c r="M1864" i="14" a="1"/>
  <c r="M1864" i="14" s="1"/>
  <c r="M1865" i="14" a="1"/>
  <c r="M1865" i="14" s="1"/>
  <c r="M1866" i="14" a="1"/>
  <c r="M1866" i="14" s="1"/>
  <c r="M1867" i="14" a="1"/>
  <c r="M1867" i="14" s="1"/>
  <c r="M1868" i="14" a="1"/>
  <c r="M1868" i="14" s="1"/>
  <c r="M1869" i="14" a="1"/>
  <c r="M1869" i="14" s="1"/>
  <c r="M1870" i="14" a="1"/>
  <c r="M1870" i="14" s="1"/>
  <c r="M1871" i="14" a="1"/>
  <c r="M1871" i="14" s="1"/>
  <c r="M1872" i="14" a="1"/>
  <c r="M1872" i="14" s="1"/>
  <c r="M1873" i="14" a="1"/>
  <c r="M1873" i="14" s="1"/>
  <c r="M1874" i="14" a="1"/>
  <c r="M1874" i="14" s="1"/>
  <c r="M1875" i="14" a="1"/>
  <c r="M1875" i="14" s="1"/>
  <c r="M1876" i="14" a="1"/>
  <c r="M1876" i="14" s="1"/>
  <c r="M1877" i="14" a="1"/>
  <c r="M1877" i="14" s="1"/>
  <c r="M1878" i="14" a="1"/>
  <c r="M1878" i="14" s="1"/>
  <c r="M1879" i="14" a="1"/>
  <c r="M1879" i="14" s="1"/>
  <c r="M1880" i="14" a="1"/>
  <c r="M1880" i="14" s="1"/>
  <c r="M1881" i="14" a="1"/>
  <c r="M1881" i="14" s="1"/>
  <c r="M1882" i="14" a="1"/>
  <c r="M1882" i="14"/>
  <c r="M1883" i="14" a="1"/>
  <c r="M1883" i="14" s="1"/>
  <c r="M1884" i="14" a="1"/>
  <c r="M1884" i="14" s="1"/>
  <c r="M1885" i="14" a="1"/>
  <c r="M1885" i="14" s="1"/>
  <c r="M1886" i="14" a="1"/>
  <c r="M1886" i="14" s="1"/>
  <c r="M1887" i="14" a="1"/>
  <c r="M1887" i="14" s="1"/>
  <c r="M1888" i="14" a="1"/>
  <c r="M1888" i="14" s="1"/>
  <c r="M1889" i="14" a="1"/>
  <c r="M1889" i="14" s="1"/>
  <c r="M1890" i="14" a="1"/>
  <c r="M1890" i="14" s="1"/>
  <c r="M1891" i="14" a="1"/>
  <c r="M1891" i="14" s="1"/>
  <c r="M1892" i="14" a="1"/>
  <c r="M1892" i="14" s="1"/>
  <c r="M1893" i="14" a="1"/>
  <c r="M1893" i="14" s="1"/>
  <c r="M1894" i="14" a="1"/>
  <c r="M1894" i="14" s="1"/>
  <c r="M1895" i="14" a="1"/>
  <c r="M1895" i="14" s="1"/>
  <c r="M1896" i="14" a="1"/>
  <c r="M1896" i="14" s="1"/>
  <c r="M1897" i="14" a="1"/>
  <c r="M1897" i="14" s="1"/>
  <c r="M1898" i="14" a="1"/>
  <c r="M1898" i="14" s="1"/>
  <c r="M1899" i="14" a="1"/>
  <c r="M1899" i="14" s="1"/>
  <c r="M1900" i="14" a="1"/>
  <c r="M1900" i="14" s="1"/>
  <c r="M1901" i="14" a="1"/>
  <c r="M1901" i="14" s="1"/>
  <c r="M1902" i="14" a="1"/>
  <c r="M1902" i="14" s="1"/>
  <c r="M1903" i="14" a="1"/>
  <c r="M1903" i="14"/>
  <c r="M1904" i="14" a="1"/>
  <c r="M1904" i="14" s="1"/>
  <c r="M1905" i="14" a="1"/>
  <c r="M1905" i="14" s="1"/>
  <c r="M1906" i="14" a="1"/>
  <c r="M1906" i="14" s="1"/>
  <c r="M1907" i="14" a="1"/>
  <c r="M1907" i="14" s="1"/>
  <c r="M1908" i="14" a="1"/>
  <c r="M1908" i="14" s="1"/>
  <c r="M1909" i="14" a="1"/>
  <c r="M1909" i="14" s="1"/>
  <c r="M1910" i="14" a="1"/>
  <c r="M1910" i="14" s="1"/>
  <c r="M1911" i="14" a="1"/>
  <c r="M1911" i="14" s="1"/>
  <c r="M1912" i="14" a="1"/>
  <c r="M1912" i="14" s="1"/>
  <c r="M1913" i="14" a="1"/>
  <c r="M1913" i="14" s="1"/>
  <c r="M1914" i="14" a="1"/>
  <c r="M1914" i="14" s="1"/>
  <c r="M1915" i="14" a="1"/>
  <c r="M1915" i="14" s="1"/>
  <c r="M1916" i="14" a="1"/>
  <c r="M1916" i="14" s="1"/>
  <c r="M1917" i="14" a="1"/>
  <c r="M1917" i="14" s="1"/>
  <c r="M1918" i="14" a="1"/>
  <c r="M1918" i="14"/>
  <c r="M1919" i="14" a="1"/>
  <c r="M1919" i="14" s="1"/>
  <c r="M1920" i="14" a="1"/>
  <c r="M1920" i="14" s="1"/>
  <c r="M1921" i="14" a="1"/>
  <c r="M1921" i="14" s="1"/>
  <c r="M1922" i="14" a="1"/>
  <c r="M1922" i="14" s="1"/>
  <c r="M1923" i="14" a="1"/>
  <c r="M1923" i="14" s="1"/>
  <c r="M1924" i="14" a="1"/>
  <c r="M1924" i="14" s="1"/>
  <c r="M1925" i="14" a="1"/>
  <c r="M1925" i="14" s="1"/>
  <c r="M1926" i="14" a="1"/>
  <c r="M1926" i="14" s="1"/>
  <c r="M1927" i="14" a="1"/>
  <c r="M1927" i="14" s="1"/>
  <c r="M1928" i="14" a="1"/>
  <c r="M1928" i="14" s="1"/>
  <c r="M1929" i="14" a="1"/>
  <c r="M1929" i="14" s="1"/>
  <c r="M1930" i="14" a="1"/>
  <c r="M1930" i="14" s="1"/>
  <c r="M1931" i="14" a="1"/>
  <c r="M1931" i="14" s="1"/>
  <c r="M1932" i="14" a="1"/>
  <c r="M1932" i="14" s="1"/>
  <c r="M1933" i="14" a="1"/>
  <c r="M1933" i="14" s="1"/>
  <c r="M1934" i="14" a="1"/>
  <c r="M1934" i="14" s="1"/>
  <c r="M1935" i="14" a="1"/>
  <c r="M1935" i="14" s="1"/>
  <c r="M1936" i="14" a="1"/>
  <c r="M1936" i="14" s="1"/>
  <c r="M1937" i="14" a="1"/>
  <c r="M1937" i="14" s="1"/>
  <c r="M1938" i="14" a="1"/>
  <c r="M1938" i="14" s="1"/>
  <c r="M1939" i="14" a="1"/>
  <c r="M1939" i="14" s="1"/>
  <c r="M1940" i="14" a="1"/>
  <c r="M1940" i="14" s="1"/>
  <c r="M1941" i="14" a="1"/>
  <c r="M1941" i="14" s="1"/>
  <c r="M1942" i="14" a="1"/>
  <c r="M1942" i="14" s="1"/>
  <c r="M1943" i="14" a="1"/>
  <c r="M1943" i="14" s="1"/>
  <c r="M1944" i="14" a="1"/>
  <c r="M1944" i="14" s="1"/>
  <c r="M1945" i="14" a="1"/>
  <c r="M1945" i="14" s="1"/>
  <c r="M1946" i="14" a="1"/>
  <c r="M1946" i="14" s="1"/>
  <c r="M1947" i="14" a="1"/>
  <c r="M1947" i="14" s="1"/>
  <c r="M1948" i="14" a="1"/>
  <c r="M1948" i="14" s="1"/>
  <c r="M1949" i="14" a="1"/>
  <c r="M1949" i="14" s="1"/>
  <c r="M1950" i="14" a="1"/>
  <c r="M1950" i="14" s="1"/>
  <c r="M1951" i="14" a="1"/>
  <c r="M1951" i="14" s="1"/>
  <c r="M1952" i="14" a="1"/>
  <c r="M1952" i="14"/>
  <c r="M1953" i="14" a="1"/>
  <c r="M1953" i="14" s="1"/>
  <c r="M1954" i="14" a="1"/>
  <c r="M1954" i="14" s="1"/>
  <c r="M1955" i="14" a="1"/>
  <c r="M1955" i="14" s="1"/>
  <c r="M1956" i="14" a="1"/>
  <c r="M1956" i="14" s="1"/>
  <c r="M1957" i="14" a="1"/>
  <c r="M1957" i="14" s="1"/>
  <c r="M1958" i="14" a="1"/>
  <c r="M1958" i="14"/>
  <c r="M1959" i="14" a="1"/>
  <c r="M1959" i="14" s="1"/>
  <c r="M1960" i="14" a="1"/>
  <c r="M1960" i="14" s="1"/>
  <c r="M1961" i="14" a="1"/>
  <c r="M1961" i="14" s="1"/>
  <c r="M1962" i="14" a="1"/>
  <c r="M1962" i="14" s="1"/>
  <c r="M1963" i="14" a="1"/>
  <c r="M1963" i="14" s="1"/>
  <c r="M1964" i="14" a="1"/>
  <c r="M1964" i="14" s="1"/>
  <c r="M1965" i="14" a="1"/>
  <c r="M1965" i="14" s="1"/>
  <c r="M1966" i="14" a="1"/>
  <c r="M1966" i="14" s="1"/>
  <c r="M1967" i="14" a="1"/>
  <c r="M1967" i="14" s="1"/>
  <c r="M1968" i="14" a="1"/>
  <c r="M1968" i="14" s="1"/>
  <c r="M1969" i="14" a="1"/>
  <c r="M1969" i="14" s="1"/>
  <c r="M1970" i="14" a="1"/>
  <c r="M1970" i="14" s="1"/>
  <c r="M1971" i="14" a="1"/>
  <c r="M1971" i="14" s="1"/>
  <c r="M1972" i="14" a="1"/>
  <c r="M1972" i="14" s="1"/>
  <c r="M1973" i="14" a="1"/>
  <c r="M1973" i="14" s="1"/>
  <c r="M1974" i="14" a="1"/>
  <c r="M1974" i="14" s="1"/>
  <c r="M1975" i="14" a="1"/>
  <c r="M1975" i="14" s="1"/>
  <c r="M1976" i="14" a="1"/>
  <c r="M1976" i="14"/>
  <c r="M1977" i="14" a="1"/>
  <c r="M1977" i="14" s="1"/>
  <c r="M1978" i="14" a="1"/>
  <c r="M1978" i="14"/>
  <c r="M1979" i="14" a="1"/>
  <c r="M1979" i="14" s="1"/>
  <c r="M1980" i="14" a="1"/>
  <c r="M1980" i="14" s="1"/>
  <c r="M1981" i="14" a="1"/>
  <c r="M1981" i="14" s="1"/>
  <c r="M1982" i="14" a="1"/>
  <c r="M1982" i="14"/>
  <c r="M1983" i="14" a="1"/>
  <c r="M1983" i="14" s="1"/>
  <c r="M1984" i="14" a="1"/>
  <c r="M1984" i="14"/>
  <c r="M1985" i="14" a="1"/>
  <c r="M1985" i="14" s="1"/>
  <c r="M1986" i="14" a="1"/>
  <c r="M1986" i="14" s="1"/>
  <c r="M1987" i="14" a="1"/>
  <c r="M1987" i="14" s="1"/>
  <c r="M1988" i="14" a="1"/>
  <c r="M1988" i="14" s="1"/>
  <c r="M1989" i="14" a="1"/>
  <c r="M1989" i="14" s="1"/>
  <c r="M1990" i="14" a="1"/>
  <c r="M1990" i="14" s="1"/>
  <c r="M1991" i="14" a="1"/>
  <c r="M1991" i="14"/>
  <c r="M1992" i="14" a="1"/>
  <c r="M1992" i="14" s="1"/>
  <c r="M1993" i="14" a="1"/>
  <c r="M1993" i="14" s="1"/>
  <c r="M1994" i="14" a="1"/>
  <c r="M1994" i="14" s="1"/>
  <c r="M1995" i="14" a="1"/>
  <c r="M1995" i="14" s="1"/>
  <c r="M1996" i="14" a="1"/>
  <c r="M1996" i="14" s="1"/>
  <c r="M1997" i="14" a="1"/>
  <c r="M1997" i="14" s="1"/>
  <c r="M1998" i="14" a="1"/>
  <c r="M1998" i="14" s="1"/>
  <c r="M1999" i="14" a="1"/>
  <c r="M1999" i="14" s="1"/>
  <c r="M2000" i="14" a="1"/>
  <c r="M2000" i="14" s="1"/>
  <c r="M2001" i="14" a="1"/>
  <c r="M2001" i="14" s="1"/>
  <c r="M2002" i="14" a="1"/>
  <c r="M2002" i="14" s="1"/>
  <c r="M2003" i="14" a="1"/>
  <c r="M2003" i="14" s="1"/>
  <c r="M2004" i="14" a="1"/>
  <c r="M2004" i="14" s="1"/>
  <c r="M2005" i="14" a="1"/>
  <c r="M2005" i="14" s="1"/>
  <c r="M2006" i="14" a="1"/>
  <c r="M2006" i="14" s="1"/>
  <c r="M2007" i="14" a="1"/>
  <c r="M2007" i="14" s="1"/>
  <c r="M2008" i="14" a="1"/>
  <c r="M2008" i="14" s="1"/>
  <c r="M2009" i="14" a="1"/>
  <c r="M2009" i="14" s="1"/>
  <c r="M2010" i="14" a="1"/>
  <c r="M2010" i="14" s="1"/>
  <c r="M2011" i="14" a="1"/>
  <c r="M2011" i="14" s="1"/>
  <c r="M2012" i="14" a="1"/>
  <c r="M2012" i="14" s="1"/>
  <c r="M2013" i="14" a="1"/>
  <c r="M2013" i="14" s="1"/>
  <c r="M2014" i="14" a="1"/>
  <c r="M2014" i="14" s="1"/>
  <c r="M2015" i="14" a="1"/>
  <c r="M2015" i="14" s="1"/>
  <c r="M2016" i="14" a="1"/>
  <c r="M2016" i="14" s="1"/>
  <c r="M2017" i="14" a="1"/>
  <c r="M2017" i="14" s="1"/>
  <c r="M2018" i="14" a="1"/>
  <c r="M2018" i="14" s="1"/>
  <c r="M2019" i="14" a="1"/>
  <c r="M2019" i="14" s="1"/>
  <c r="M2020" i="14" a="1"/>
  <c r="M2020" i="14" s="1"/>
  <c r="M2021" i="14" a="1"/>
  <c r="M2021" i="14" s="1"/>
  <c r="M2022" i="14" a="1"/>
  <c r="M2022" i="14"/>
  <c r="M2023" i="14" a="1"/>
  <c r="M2023" i="14" s="1"/>
  <c r="M2024" i="14" a="1"/>
  <c r="M2024" i="14" s="1"/>
  <c r="M2025" i="14" a="1"/>
  <c r="M2025" i="14" s="1"/>
  <c r="M2026" i="14" a="1"/>
  <c r="M2026" i="14" s="1"/>
  <c r="M2027" i="14" a="1"/>
  <c r="M2027" i="14" s="1"/>
  <c r="M2028" i="14" a="1"/>
  <c r="M2028" i="14" s="1"/>
  <c r="M2029" i="14" a="1"/>
  <c r="M2029" i="14" s="1"/>
  <c r="M2030" i="14" a="1"/>
  <c r="M2030" i="14" s="1"/>
  <c r="M2031" i="14" a="1"/>
  <c r="M2031" i="14" s="1"/>
  <c r="M2032" i="14" a="1"/>
  <c r="M2032" i="14" s="1"/>
  <c r="M2033" i="14" a="1"/>
  <c r="M2033" i="14" s="1"/>
  <c r="M2034" i="14" a="1"/>
  <c r="M2034" i="14" s="1"/>
  <c r="M2035" i="14" a="1"/>
  <c r="M2035" i="14" s="1"/>
  <c r="M2036" i="14" a="1"/>
  <c r="M2036" i="14" s="1"/>
  <c r="M2037" i="14" a="1"/>
  <c r="M2037" i="14" s="1"/>
  <c r="M2038" i="14" a="1"/>
  <c r="M2038" i="14" s="1"/>
  <c r="M2039" i="14" a="1"/>
  <c r="M2039" i="14" s="1"/>
  <c r="M2040" i="14" a="1"/>
  <c r="M2040" i="14" s="1"/>
  <c r="M2041" i="14" a="1"/>
  <c r="M2041" i="14" s="1"/>
  <c r="M2042" i="14" a="1"/>
  <c r="M2042" i="14"/>
  <c r="M2043" i="14" a="1"/>
  <c r="M2043" i="14" s="1"/>
  <c r="M2044" i="14" a="1"/>
  <c r="M2044" i="14" s="1"/>
  <c r="M2045" i="14" a="1"/>
  <c r="M2045" i="14" s="1"/>
  <c r="M2046" i="14" a="1"/>
  <c r="M2046" i="14" s="1"/>
  <c r="M2047" i="14" a="1"/>
  <c r="M2047" i="14" s="1"/>
  <c r="M2048" i="14" a="1"/>
  <c r="M2048" i="14" s="1"/>
  <c r="M2049" i="14" a="1"/>
  <c r="M2049" i="14" s="1"/>
  <c r="M2050" i="14" a="1"/>
  <c r="M2050" i="14" s="1"/>
  <c r="M2051" i="14" a="1"/>
  <c r="M2051" i="14"/>
  <c r="M2052" i="14" a="1"/>
  <c r="M2052" i="14" s="1"/>
  <c r="M2053" i="14" a="1"/>
  <c r="M2053" i="14" s="1"/>
  <c r="M2054" i="14" a="1"/>
  <c r="M2054" i="14" s="1"/>
  <c r="M2055" i="14" a="1"/>
  <c r="M2055" i="14" s="1"/>
  <c r="M2056" i="14" a="1"/>
  <c r="M2056" i="14" s="1"/>
  <c r="M2057" i="14" a="1"/>
  <c r="M2057" i="14" s="1"/>
  <c r="M2058" i="14" a="1"/>
  <c r="M2058" i="14" s="1"/>
  <c r="M2059" i="14" a="1"/>
  <c r="M2059" i="14" s="1"/>
  <c r="M2060" i="14" a="1"/>
  <c r="M2060" i="14" s="1"/>
  <c r="M2061" i="14" a="1"/>
  <c r="M2061" i="14" s="1"/>
  <c r="M2062" i="14" a="1"/>
  <c r="M2062" i="14" s="1"/>
  <c r="M2063" i="14" a="1"/>
  <c r="M2063" i="14" s="1"/>
  <c r="M2064" i="14" a="1"/>
  <c r="M2064" i="14" s="1"/>
  <c r="M2065" i="14" a="1"/>
  <c r="M2065" i="14" s="1"/>
  <c r="M2066" i="14" a="1"/>
  <c r="M2066" i="14" s="1"/>
  <c r="M2067" i="14" a="1"/>
  <c r="M2067" i="14" s="1"/>
  <c r="M2068" i="14" a="1"/>
  <c r="M2068" i="14" s="1"/>
  <c r="M2069" i="14" a="1"/>
  <c r="M2069" i="14" s="1"/>
  <c r="M2070" i="14" a="1"/>
  <c r="M2070" i="14" s="1"/>
  <c r="M2071" i="14" a="1"/>
  <c r="M2071" i="14" s="1"/>
  <c r="M2072" i="14" a="1"/>
  <c r="M2072" i="14" s="1"/>
  <c r="M2073" i="14" a="1"/>
  <c r="M2073" i="14" s="1"/>
  <c r="M2074" i="14" a="1"/>
  <c r="M2074" i="14" s="1"/>
  <c r="M2075" i="14" a="1"/>
  <c r="M2075" i="14" s="1"/>
  <c r="M2076" i="14" a="1"/>
  <c r="M2076" i="14" s="1"/>
  <c r="M2077" i="14" a="1"/>
  <c r="M2077" i="14" s="1"/>
  <c r="M2078" i="14" a="1"/>
  <c r="M2078" i="14" s="1"/>
  <c r="M2079" i="14" a="1"/>
  <c r="M2079" i="14" s="1"/>
  <c r="M2080" i="14" a="1"/>
  <c r="M2080" i="14" s="1"/>
  <c r="M2081" i="14" a="1"/>
  <c r="M2081" i="14" s="1"/>
  <c r="M2082" i="14" a="1"/>
  <c r="M2082" i="14" s="1"/>
  <c r="M2083" i="14" a="1"/>
  <c r="M2083" i="14" s="1"/>
  <c r="M2084" i="14" a="1"/>
  <c r="M2084" i="14" s="1"/>
  <c r="M2085" i="14" a="1"/>
  <c r="M2085" i="14" s="1"/>
  <c r="M2086" i="14" a="1"/>
  <c r="M2086" i="14" s="1"/>
  <c r="M2087" i="14" a="1"/>
  <c r="M2087" i="14" s="1"/>
  <c r="M2088" i="14" a="1"/>
  <c r="M2088" i="14" s="1"/>
  <c r="M2089" i="14" a="1"/>
  <c r="M2089" i="14" s="1"/>
  <c r="M2090" i="14" a="1"/>
  <c r="M2090" i="14" s="1"/>
  <c r="M2091" i="14" a="1"/>
  <c r="M2091" i="14" s="1"/>
  <c r="M2092" i="14" a="1"/>
  <c r="M2092" i="14" s="1"/>
  <c r="M2093" i="14" a="1"/>
  <c r="M2093" i="14" s="1"/>
  <c r="M2094" i="14" a="1"/>
  <c r="M2094" i="14" s="1"/>
  <c r="M2095" i="14" a="1"/>
  <c r="M2095" i="14" s="1"/>
  <c r="M2096" i="14" a="1"/>
  <c r="M2096" i="14" s="1"/>
  <c r="M2097" i="14" a="1"/>
  <c r="M2097" i="14" s="1"/>
  <c r="M2098" i="14" a="1"/>
  <c r="M2098" i="14" s="1"/>
  <c r="M2099" i="14" a="1"/>
  <c r="M2099" i="14" s="1"/>
  <c r="M2100" i="14" a="1"/>
  <c r="M2100" i="14" s="1"/>
  <c r="M2101" i="14" a="1"/>
  <c r="M2101" i="14" s="1"/>
  <c r="M2102" i="14" a="1"/>
  <c r="M2102" i="14" s="1"/>
  <c r="M2103" i="14" a="1"/>
  <c r="M2103" i="14" s="1"/>
  <c r="M2104" i="14" a="1"/>
  <c r="M2104" i="14" s="1"/>
  <c r="M2105" i="14" a="1"/>
  <c r="M2105" i="14" s="1"/>
  <c r="M2106" i="14" a="1"/>
  <c r="M2106" i="14" s="1"/>
  <c r="M2107" i="14" a="1"/>
  <c r="M2107" i="14" s="1"/>
  <c r="M2108" i="14" a="1"/>
  <c r="M2108" i="14" s="1"/>
  <c r="M2109" i="14" a="1"/>
  <c r="M2109" i="14" s="1"/>
  <c r="M2110" i="14" a="1"/>
  <c r="M2110" i="14" s="1"/>
  <c r="M2111" i="14" a="1"/>
  <c r="M2111" i="14" s="1"/>
  <c r="M2112" i="14" a="1"/>
  <c r="M2112" i="14"/>
  <c r="M2113" i="14" a="1"/>
  <c r="M2113" i="14" s="1"/>
  <c r="M2114" i="14" a="1"/>
  <c r="M2114" i="14" s="1"/>
  <c r="M2115" i="14" a="1"/>
  <c r="M2115" i="14" s="1"/>
  <c r="M2116" i="14" a="1"/>
  <c r="M2116" i="14" s="1"/>
  <c r="M2117" i="14" a="1"/>
  <c r="M2117" i="14" s="1"/>
  <c r="M2118" i="14" a="1"/>
  <c r="M2118" i="14" s="1"/>
  <c r="M2119" i="14" a="1"/>
  <c r="M2119" i="14"/>
  <c r="M2120" i="14" a="1"/>
  <c r="M2120" i="14" s="1"/>
  <c r="M2121" i="14" a="1"/>
  <c r="M2121" i="14" s="1"/>
  <c r="M2122" i="14" a="1"/>
  <c r="M2122" i="14" s="1"/>
  <c r="M2123" i="14" a="1"/>
  <c r="M2123" i="14" s="1"/>
  <c r="M2124" i="14" a="1"/>
  <c r="M2124" i="14" s="1"/>
  <c r="M2125" i="14" a="1"/>
  <c r="M2125" i="14" s="1"/>
  <c r="M2126" i="14" a="1"/>
  <c r="M2126" i="14" s="1"/>
  <c r="M2127" i="14" a="1"/>
  <c r="M2127" i="14" s="1"/>
  <c r="M2128" i="14" a="1"/>
  <c r="M2128" i="14" s="1"/>
  <c r="M2129" i="14" a="1"/>
  <c r="M2129" i="14" s="1"/>
  <c r="M2130" i="14" a="1"/>
  <c r="M2130" i="14" s="1"/>
  <c r="M2131" i="14" a="1"/>
  <c r="M2131" i="14" s="1"/>
  <c r="M2132" i="14" a="1"/>
  <c r="M2132" i="14" s="1"/>
  <c r="M2133" i="14" a="1"/>
  <c r="M2133" i="14" s="1"/>
  <c r="M2134" i="14" a="1"/>
  <c r="M2134" i="14" s="1"/>
  <c r="M2135" i="14" a="1"/>
  <c r="M2135" i="14" s="1"/>
  <c r="M2136" i="14" a="1"/>
  <c r="M2136" i="14" s="1"/>
  <c r="M2137" i="14" a="1"/>
  <c r="M2137" i="14" s="1"/>
  <c r="M2138" i="14" a="1"/>
  <c r="M2138" i="14" s="1"/>
  <c r="M2139" i="14" a="1"/>
  <c r="M2139" i="14" s="1"/>
  <c r="M2140" i="14" a="1"/>
  <c r="M2140" i="14" s="1"/>
  <c r="M2141" i="14" a="1"/>
  <c r="M2141" i="14" s="1"/>
  <c r="M2142" i="14" a="1"/>
  <c r="M2142" i="14"/>
  <c r="M2143" i="14" a="1"/>
  <c r="M2143" i="14" s="1"/>
  <c r="M2144" i="14" a="1"/>
  <c r="M2144" i="14" s="1"/>
  <c r="M2145" i="14" a="1"/>
  <c r="M2145" i="14" s="1"/>
  <c r="M2146" i="14" a="1"/>
  <c r="M2146" i="14" s="1"/>
  <c r="M2147" i="14" a="1"/>
  <c r="M2147" i="14" s="1"/>
  <c r="M2148" i="14" a="1"/>
  <c r="M2148" i="14" s="1"/>
  <c r="M2149" i="14" a="1"/>
  <c r="M2149" i="14" s="1"/>
  <c r="M2150" i="14" a="1"/>
  <c r="M2150" i="14" s="1"/>
  <c r="M2151" i="14" a="1"/>
  <c r="M2151" i="14" s="1"/>
  <c r="M2152" i="14" a="1"/>
  <c r="M2152" i="14" s="1"/>
  <c r="M2153" i="14" a="1"/>
  <c r="M2153" i="14" s="1"/>
  <c r="M2154" i="14" a="1"/>
  <c r="M2154" i="14" s="1"/>
  <c r="M2155" i="14" a="1"/>
  <c r="M2155" i="14" s="1"/>
  <c r="M2156" i="14" a="1"/>
  <c r="M2156" i="14" s="1"/>
  <c r="M2157" i="14" a="1"/>
  <c r="M2157" i="14" s="1"/>
  <c r="M2158" i="14" a="1"/>
  <c r="M2158" i="14" s="1"/>
  <c r="M2159" i="14" a="1"/>
  <c r="M2159" i="14"/>
  <c r="M2160" i="14" a="1"/>
  <c r="M2160" i="14" s="1"/>
  <c r="M2161" i="14" a="1"/>
  <c r="M2161" i="14" s="1"/>
  <c r="M2162" i="14" a="1"/>
  <c r="M2162" i="14" s="1"/>
  <c r="M2163" i="14" a="1"/>
  <c r="M2163" i="14" s="1"/>
  <c r="M2164" i="14" a="1"/>
  <c r="M2164" i="14" s="1"/>
  <c r="M2165" i="14" a="1"/>
  <c r="M2165" i="14" s="1"/>
  <c r="M2166" i="14" a="1"/>
  <c r="M2166" i="14" s="1"/>
  <c r="M2167" i="14" a="1"/>
  <c r="M2167" i="14" s="1"/>
  <c r="M2168" i="14" a="1"/>
  <c r="M2168" i="14" s="1"/>
  <c r="M2169" i="14" a="1"/>
  <c r="M2169" i="14" s="1"/>
  <c r="M2170" i="14" a="1"/>
  <c r="M2170" i="14" s="1"/>
  <c r="M2171" i="14" a="1"/>
  <c r="M2171" i="14" s="1"/>
  <c r="M2172" i="14" a="1"/>
  <c r="M2172" i="14" s="1"/>
  <c r="M2173" i="14" a="1"/>
  <c r="M2173" i="14" s="1"/>
  <c r="M2174" i="14" a="1"/>
  <c r="M2174" i="14" s="1"/>
  <c r="M2175" i="14" a="1"/>
  <c r="M2175" i="14" s="1"/>
  <c r="M2176" i="14" a="1"/>
  <c r="M2176" i="14" s="1"/>
  <c r="M2177" i="14" a="1"/>
  <c r="M2177" i="14" s="1"/>
  <c r="M2178" i="14" a="1"/>
  <c r="M2178" i="14" s="1"/>
  <c r="M2179" i="14" a="1"/>
  <c r="M2179" i="14" s="1"/>
  <c r="M2180" i="14" a="1"/>
  <c r="M2180" i="14" s="1"/>
  <c r="M2181" i="14" a="1"/>
  <c r="M2181" i="14" s="1"/>
  <c r="M2182" i="14" a="1"/>
  <c r="M2182" i="14" s="1"/>
  <c r="M2183" i="14" a="1"/>
  <c r="M2183" i="14" s="1"/>
  <c r="M2184" i="14" a="1"/>
  <c r="M2184" i="14" s="1"/>
  <c r="M2185" i="14" a="1"/>
  <c r="M2185" i="14" s="1"/>
  <c r="M2186" i="14" a="1"/>
  <c r="M2186" i="14" s="1"/>
  <c r="M2187" i="14" a="1"/>
  <c r="M2187" i="14" s="1"/>
  <c r="M2188" i="14" a="1"/>
  <c r="M2188" i="14" s="1"/>
  <c r="M2189" i="14" a="1"/>
  <c r="M2189" i="14" s="1"/>
  <c r="M2190" i="14" a="1"/>
  <c r="M2190" i="14" s="1"/>
  <c r="M2191" i="14" a="1"/>
  <c r="M2191" i="14" s="1"/>
  <c r="M2192" i="14" a="1"/>
  <c r="M2192" i="14" s="1"/>
  <c r="M2193" i="14" a="1"/>
  <c r="M2193" i="14" s="1"/>
  <c r="M2194" i="14" a="1"/>
  <c r="M2194" i="14" s="1"/>
  <c r="M2195" i="14" a="1"/>
  <c r="M2195" i="14" s="1"/>
  <c r="M2196" i="14" a="1"/>
  <c r="M2196" i="14" s="1"/>
  <c r="M2197" i="14" a="1"/>
  <c r="M2197" i="14" s="1"/>
  <c r="M2198" i="14" a="1"/>
  <c r="M2198" i="14" s="1"/>
  <c r="M2199" i="14" a="1"/>
  <c r="M2199" i="14" s="1"/>
  <c r="M2200" i="14" a="1"/>
  <c r="M2200" i="14" s="1"/>
  <c r="M2201" i="14" a="1"/>
  <c r="M2201" i="14" s="1"/>
  <c r="M2202" i="14" a="1"/>
  <c r="M2202" i="14"/>
  <c r="M2203" i="14" a="1"/>
  <c r="M2203" i="14" s="1"/>
  <c r="M2204" i="14" a="1"/>
  <c r="M2204" i="14" s="1"/>
  <c r="M2205" i="14" a="1"/>
  <c r="M2205" i="14" s="1"/>
  <c r="M2206" i="14" a="1"/>
  <c r="M2206" i="14" s="1"/>
  <c r="M2207" i="14" a="1"/>
  <c r="M2207" i="14" s="1"/>
  <c r="M2208" i="14" a="1"/>
  <c r="M2208" i="14" s="1"/>
  <c r="M2209" i="14" a="1"/>
  <c r="M2209" i="14" s="1"/>
  <c r="M2210" i="14" a="1"/>
  <c r="M2210" i="14" s="1"/>
  <c r="M2211" i="14" a="1"/>
  <c r="M2211" i="14" s="1"/>
  <c r="M2212" i="14" a="1"/>
  <c r="M2212" i="14" s="1"/>
  <c r="M2213" i="14" a="1"/>
  <c r="M2213" i="14" s="1"/>
  <c r="M2214" i="14" a="1"/>
  <c r="M2214" i="14" s="1"/>
  <c r="M2215" i="14" a="1"/>
  <c r="M2215" i="14" s="1"/>
  <c r="M2216" i="14" a="1"/>
  <c r="M2216" i="14" s="1"/>
  <c r="M2217" i="14" a="1"/>
  <c r="M2217" i="14" s="1"/>
  <c r="M2218" i="14" a="1"/>
  <c r="M2218" i="14" s="1"/>
  <c r="M2219" i="14" a="1"/>
  <c r="M2219" i="14" s="1"/>
  <c r="M2220" i="14" a="1"/>
  <c r="M2220" i="14" s="1"/>
  <c r="M2221" i="14" a="1"/>
  <c r="M2221" i="14" s="1"/>
  <c r="M2222" i="14" a="1"/>
  <c r="M2222" i="14" s="1"/>
  <c r="M2223" i="14" a="1"/>
  <c r="M2223" i="14" s="1"/>
  <c r="M2224" i="14" a="1"/>
  <c r="M2224" i="14" s="1"/>
  <c r="M2225" i="14" a="1"/>
  <c r="M2225" i="14" s="1"/>
  <c r="M2226" i="14" a="1"/>
  <c r="M2226" i="14" s="1"/>
  <c r="M2227" i="14" a="1"/>
  <c r="M2227" i="14" s="1"/>
  <c r="M2228" i="14" a="1"/>
  <c r="M2228" i="14" s="1"/>
  <c r="M2229" i="14" a="1"/>
  <c r="M2229" i="14" s="1"/>
  <c r="M2230" i="14" a="1"/>
  <c r="M2230" i="14" s="1"/>
  <c r="M2231" i="14" a="1"/>
  <c r="M2231" i="14" s="1"/>
  <c r="M2232" i="14" a="1"/>
  <c r="M2232" i="14" s="1"/>
  <c r="M2233" i="14" a="1"/>
  <c r="M2233" i="14" s="1"/>
  <c r="M2234" i="14" a="1"/>
  <c r="M2234" i="14" s="1"/>
  <c r="M2235" i="14" a="1"/>
  <c r="M2235" i="14" s="1"/>
  <c r="M2236" i="14" a="1"/>
  <c r="M2236" i="14" s="1"/>
  <c r="M2237" i="14" a="1"/>
  <c r="M2237" i="14" s="1"/>
  <c r="M2238" i="14" a="1"/>
  <c r="M2238" i="14" s="1"/>
  <c r="M2239" i="14" a="1"/>
  <c r="M2239" i="14" s="1"/>
  <c r="M2240" i="14" a="1"/>
  <c r="M2240" i="14"/>
  <c r="M2241" i="14" a="1"/>
  <c r="M2241" i="14" s="1"/>
  <c r="M2242" i="14" a="1"/>
  <c r="M2242" i="14" s="1"/>
  <c r="M2243" i="14" a="1"/>
  <c r="M2243" i="14"/>
  <c r="M2244" i="14" a="1"/>
  <c r="M2244" i="14" s="1"/>
  <c r="M2245" i="14" a="1"/>
  <c r="M2245" i="14" s="1"/>
  <c r="M2246" i="14" a="1"/>
  <c r="M2246" i="14"/>
  <c r="M2247" i="14" a="1"/>
  <c r="M2247" i="14" s="1"/>
  <c r="M2248" i="14" a="1"/>
  <c r="M2248" i="14" s="1"/>
  <c r="M2249" i="14" a="1"/>
  <c r="M2249" i="14" s="1"/>
  <c r="M2250" i="14" a="1"/>
  <c r="M2250" i="14" s="1"/>
  <c r="M2251" i="14" a="1"/>
  <c r="M2251" i="14" s="1"/>
  <c r="M2252" i="14" a="1"/>
  <c r="M2252" i="14"/>
  <c r="M2253" i="14" a="1"/>
  <c r="M2253" i="14" s="1"/>
  <c r="M2254" i="14" a="1"/>
  <c r="M2254" i="14" s="1"/>
  <c r="M2255" i="14" a="1"/>
  <c r="M2255" i="14" s="1"/>
  <c r="M2256" i="14" a="1"/>
  <c r="M2256" i="14" s="1"/>
  <c r="M2257" i="14" a="1"/>
  <c r="M2257" i="14" s="1"/>
  <c r="M2258" i="14" a="1"/>
  <c r="M2258" i="14" s="1"/>
  <c r="M2259" i="14" a="1"/>
  <c r="M2259" i="14" s="1"/>
  <c r="M2260" i="14" a="1"/>
  <c r="M2260" i="14" s="1"/>
  <c r="M2261" i="14" a="1"/>
  <c r="M2261" i="14" s="1"/>
  <c r="M2262" i="14" a="1"/>
  <c r="M2262" i="14" s="1"/>
  <c r="M2263" i="14" a="1"/>
  <c r="M2263" i="14" s="1"/>
  <c r="M2264" i="14" a="1"/>
  <c r="M2264" i="14" s="1"/>
  <c r="M2265" i="14" a="1"/>
  <c r="M2265" i="14" s="1"/>
  <c r="M2266" i="14" a="1"/>
  <c r="M2266" i="14" s="1"/>
  <c r="M2267" i="14" a="1"/>
  <c r="M2267" i="14" s="1"/>
  <c r="M2268" i="14" a="1"/>
  <c r="M2268" i="14" s="1"/>
  <c r="M2269" i="14" a="1"/>
  <c r="M2269" i="14" s="1"/>
  <c r="M2270" i="14" a="1"/>
  <c r="M2270" i="14"/>
  <c r="M2271" i="14" a="1"/>
  <c r="M2271" i="14" s="1"/>
  <c r="M2272" i="14" a="1"/>
  <c r="M2272" i="14" s="1"/>
  <c r="M2273" i="14" a="1"/>
  <c r="M2273" i="14" s="1"/>
  <c r="M2274" i="14" a="1"/>
  <c r="M2274" i="14" s="1"/>
  <c r="M2275" i="14" a="1"/>
  <c r="M2275" i="14" s="1"/>
  <c r="M2276" i="14" a="1"/>
  <c r="M2276" i="14" s="1"/>
  <c r="M2277" i="14" a="1"/>
  <c r="M2277" i="14" s="1"/>
  <c r="M2278" i="14" a="1"/>
  <c r="M2278" i="14" s="1"/>
  <c r="M2279" i="14" a="1"/>
  <c r="M2279" i="14" s="1"/>
  <c r="M2280" i="14" a="1"/>
  <c r="M2280" i="14" s="1"/>
  <c r="M2281" i="14" a="1"/>
  <c r="M2281" i="14" s="1"/>
  <c r="M2282" i="14" a="1"/>
  <c r="M2282" i="14" s="1"/>
  <c r="M2283" i="14" a="1"/>
  <c r="M2283" i="14" s="1"/>
  <c r="M2284" i="14" a="1"/>
  <c r="M2284" i="14" s="1"/>
  <c r="M2285" i="14" a="1"/>
  <c r="M2285" i="14" s="1"/>
  <c r="M2286" i="14" a="1"/>
  <c r="M2286" i="14" s="1"/>
  <c r="M2287" i="14" a="1"/>
  <c r="M2287" i="14" s="1"/>
  <c r="M2288" i="14" a="1"/>
  <c r="M2288" i="14" s="1"/>
  <c r="M2289" i="14" a="1"/>
  <c r="M2289" i="14" s="1"/>
  <c r="M2290" i="14" a="1"/>
  <c r="M2290" i="14" s="1"/>
  <c r="M2291" i="14" a="1"/>
  <c r="M2291" i="14" s="1"/>
  <c r="M2292" i="14" a="1"/>
  <c r="M2292" i="14" s="1"/>
  <c r="M2293" i="14" a="1"/>
  <c r="M2293" i="14" s="1"/>
  <c r="M2294" i="14" a="1"/>
  <c r="M2294" i="14" s="1"/>
  <c r="M2295" i="14" a="1"/>
  <c r="M2295" i="14" s="1"/>
  <c r="M2296" i="14" a="1"/>
  <c r="M2296" i="14"/>
  <c r="M2297" i="14" a="1"/>
  <c r="M2297" i="14" s="1"/>
  <c r="M2298" i="14" a="1"/>
  <c r="M2298" i="14" s="1"/>
  <c r="M2299" i="14" a="1"/>
  <c r="M2299" i="14" s="1"/>
  <c r="M2300" i="14" a="1"/>
  <c r="M2300" i="14" s="1"/>
  <c r="M2301" i="14" a="1"/>
  <c r="M2301" i="14" s="1"/>
  <c r="M2302" i="14" a="1"/>
  <c r="M2302" i="14"/>
  <c r="M2303" i="14" a="1"/>
  <c r="M2303" i="14" s="1"/>
  <c r="M2304" i="14" a="1"/>
  <c r="M2304" i="14" s="1"/>
  <c r="M2305" i="14" a="1"/>
  <c r="M2305" i="14" s="1"/>
  <c r="M2306" i="14" a="1"/>
  <c r="M2306" i="14" s="1"/>
  <c r="M2307" i="14" a="1"/>
  <c r="M2307" i="14" s="1"/>
  <c r="M2308" i="14" a="1"/>
  <c r="M2308" i="14" s="1"/>
  <c r="M2309" i="14" a="1"/>
  <c r="M2309" i="14" s="1"/>
  <c r="M2310" i="14" a="1"/>
  <c r="M2310" i="14" s="1"/>
  <c r="M2311" i="14" a="1"/>
  <c r="M2311" i="14" s="1"/>
  <c r="M2312" i="14" a="1"/>
  <c r="M2312" i="14" s="1"/>
  <c r="M2313" i="14" a="1"/>
  <c r="M2313" i="14" s="1"/>
  <c r="M2314" i="14" a="1"/>
  <c r="M2314" i="14" s="1"/>
  <c r="M2315" i="14" a="1"/>
  <c r="M2315" i="14" s="1"/>
  <c r="M2316" i="14" a="1"/>
  <c r="M2316" i="14" s="1"/>
  <c r="M2317" i="14" a="1"/>
  <c r="M2317" i="14" s="1"/>
  <c r="M2318" i="14" a="1"/>
  <c r="M2318" i="14" s="1"/>
  <c r="M2319" i="14" a="1"/>
  <c r="M2319" i="14"/>
  <c r="M2320" i="14" a="1"/>
  <c r="M2320" i="14" s="1"/>
  <c r="M2321" i="14" a="1"/>
  <c r="M2321" i="14" s="1"/>
  <c r="M2322" i="14" a="1"/>
  <c r="M2322" i="14" s="1"/>
  <c r="M2323" i="14" a="1"/>
  <c r="M2323" i="14" s="1"/>
  <c r="M2324" i="14" a="1"/>
  <c r="M2324" i="14" s="1"/>
  <c r="M2325" i="14" a="1"/>
  <c r="M2325" i="14" s="1"/>
  <c r="M2326" i="14" a="1"/>
  <c r="M2326" i="14" s="1"/>
  <c r="M2327" i="14" a="1"/>
  <c r="M2327" i="14" s="1"/>
  <c r="M2328" i="14" a="1"/>
  <c r="M2328" i="14" s="1"/>
  <c r="M2329" i="14" a="1"/>
  <c r="M2329" i="14" s="1"/>
  <c r="M2330" i="14" a="1"/>
  <c r="M2330" i="14" s="1"/>
  <c r="M2331" i="14" a="1"/>
  <c r="M2331" i="14" s="1"/>
  <c r="M2332" i="14" a="1"/>
  <c r="M2332" i="14" s="1"/>
  <c r="M2333" i="14" a="1"/>
  <c r="M2333" i="14" s="1"/>
  <c r="M2334" i="14" a="1"/>
  <c r="M2334" i="14" s="1"/>
  <c r="M2335" i="14" a="1"/>
  <c r="M2335" i="14" s="1"/>
  <c r="M2336" i="14" a="1"/>
  <c r="M2336" i="14" s="1"/>
  <c r="M2337" i="14" a="1"/>
  <c r="M2337" i="14" s="1"/>
  <c r="M2338" i="14" a="1"/>
  <c r="M2338" i="14" s="1"/>
  <c r="M2339" i="14" a="1"/>
  <c r="M2339" i="14"/>
  <c r="M2340" i="14" a="1"/>
  <c r="M2340" i="14" s="1"/>
  <c r="M2341" i="14" a="1"/>
  <c r="M2341" i="14" s="1"/>
  <c r="M2342" i="14" a="1"/>
  <c r="M2342" i="14" s="1"/>
  <c r="M2343" i="14" a="1"/>
  <c r="M2343" i="14" s="1"/>
  <c r="M2344" i="14" a="1"/>
  <c r="M2344" i="14" s="1"/>
  <c r="M2345" i="14" a="1"/>
  <c r="M2345" i="14" s="1"/>
  <c r="M2346" i="14" a="1"/>
  <c r="M2346" i="14" s="1"/>
  <c r="M2347" i="14" a="1"/>
  <c r="M2347" i="14" s="1"/>
  <c r="M2348" i="14" a="1"/>
  <c r="M2348" i="14" s="1"/>
  <c r="M2349" i="14" a="1"/>
  <c r="M2349" i="14" s="1"/>
  <c r="M2350" i="14" a="1"/>
  <c r="M2350" i="14" s="1"/>
  <c r="M2351" i="14" a="1"/>
  <c r="M2351" i="14" s="1"/>
  <c r="M2352" i="14" a="1"/>
  <c r="M2352" i="14" s="1"/>
  <c r="M2353" i="14" a="1"/>
  <c r="M2353" i="14" s="1"/>
  <c r="M2354" i="14" a="1"/>
  <c r="M2354" i="14" s="1"/>
  <c r="M2355" i="14" a="1"/>
  <c r="M2355" i="14" s="1"/>
  <c r="M2356" i="14" a="1"/>
  <c r="M2356" i="14" s="1"/>
  <c r="M2357" i="14" a="1"/>
  <c r="M2357" i="14"/>
  <c r="M2358" i="14" a="1"/>
  <c r="M2358" i="14" s="1"/>
  <c r="M2359" i="14" a="1"/>
  <c r="M2359" i="14" s="1"/>
  <c r="M2360" i="14" a="1"/>
  <c r="M2360" i="14" s="1"/>
  <c r="M2361" i="14" a="1"/>
  <c r="M2361" i="14" s="1"/>
  <c r="M2362" i="14" a="1"/>
  <c r="M2362" i="14" s="1"/>
  <c r="M2363" i="14" a="1"/>
  <c r="M2363" i="14" s="1"/>
  <c r="M2364" i="14" a="1"/>
  <c r="M2364" i="14" s="1"/>
  <c r="M2365" i="14" a="1"/>
  <c r="M2365" i="14" s="1"/>
  <c r="M2366" i="14" a="1"/>
  <c r="M2366" i="14" s="1"/>
  <c r="M2367" i="14" a="1"/>
  <c r="M2367" i="14" s="1"/>
  <c r="M2368" i="14" a="1"/>
  <c r="M2368" i="14" s="1"/>
  <c r="M2369" i="14" a="1"/>
  <c r="M2369" i="14" s="1"/>
  <c r="M2370" i="14" a="1"/>
  <c r="M2370" i="14" s="1"/>
  <c r="M2371" i="14" a="1"/>
  <c r="M2371" i="14" s="1"/>
  <c r="M2372" i="14" a="1"/>
  <c r="M2372" i="14" s="1"/>
  <c r="M2373" i="14" a="1"/>
  <c r="M2373" i="14" s="1"/>
  <c r="M2374" i="14" a="1"/>
  <c r="M2374" i="14" s="1"/>
  <c r="M2375" i="14" a="1"/>
  <c r="M2375" i="14" s="1"/>
  <c r="M2376" i="14" a="1"/>
  <c r="M2376" i="14" s="1"/>
  <c r="M2377" i="14" a="1"/>
  <c r="M2377" i="14" s="1"/>
  <c r="M2378" i="14" a="1"/>
  <c r="M2378" i="14" s="1"/>
  <c r="M2379" i="14" a="1"/>
  <c r="M2379" i="14" s="1"/>
  <c r="M2380" i="14" a="1"/>
  <c r="M2380" i="14" s="1"/>
  <c r="M2381" i="14" a="1"/>
  <c r="M2381" i="14" s="1"/>
  <c r="M2382" i="14" a="1"/>
  <c r="M2382" i="14" s="1"/>
  <c r="M2383" i="14" a="1"/>
  <c r="M2383" i="14" s="1"/>
  <c r="M2384" i="14" a="1"/>
  <c r="M2384" i="14" s="1"/>
  <c r="M2385" i="14" a="1"/>
  <c r="M2385" i="14" s="1"/>
  <c r="M2386" i="14" a="1"/>
  <c r="M2386" i="14" s="1"/>
  <c r="M2387" i="14" a="1"/>
  <c r="M2387" i="14" s="1"/>
  <c r="M2388" i="14" a="1"/>
  <c r="M2388" i="14" s="1"/>
  <c r="M2389" i="14" a="1"/>
  <c r="M2389" i="14" s="1"/>
  <c r="M2390" i="14" a="1"/>
  <c r="M2390" i="14" s="1"/>
  <c r="M2391" i="14" a="1"/>
  <c r="M2391" i="14" s="1"/>
  <c r="M2392" i="14" a="1"/>
  <c r="M2392" i="14" s="1"/>
  <c r="M2393" i="14" a="1"/>
  <c r="M2393" i="14" s="1"/>
  <c r="M2394" i="14" a="1"/>
  <c r="M2394" i="14" s="1"/>
  <c r="M2395" i="14" a="1"/>
  <c r="M2395" i="14" s="1"/>
  <c r="M2396" i="14" a="1"/>
  <c r="M2396" i="14" s="1"/>
  <c r="M2397" i="14" a="1"/>
  <c r="M2397" i="14" s="1"/>
  <c r="M2398" i="14" a="1"/>
  <c r="M2398" i="14" s="1"/>
  <c r="M2399" i="14" a="1"/>
  <c r="M2399" i="14" s="1"/>
  <c r="M2400" i="14" a="1"/>
  <c r="M2400" i="14" s="1"/>
  <c r="M2401" i="14" a="1"/>
  <c r="M2401" i="14" s="1"/>
  <c r="M2402" i="14" a="1"/>
  <c r="M2402" i="14" s="1"/>
  <c r="M2403" i="14" a="1"/>
  <c r="M2403" i="14" s="1"/>
  <c r="M2404" i="14" a="1"/>
  <c r="M2404" i="14" s="1"/>
  <c r="M2405" i="14" a="1"/>
  <c r="M2405" i="14"/>
  <c r="M2406" i="14" a="1"/>
  <c r="M2406" i="14" s="1"/>
  <c r="M2407" i="14" a="1"/>
  <c r="M2407" i="14" s="1"/>
  <c r="M2408" i="14" a="1"/>
  <c r="M2408" i="14" s="1"/>
  <c r="M2409" i="14" a="1"/>
  <c r="M2409" i="14" s="1"/>
  <c r="M2410" i="14" a="1"/>
  <c r="M2410" i="14" s="1"/>
  <c r="M2411" i="14" a="1"/>
  <c r="M2411" i="14" s="1"/>
  <c r="M2412" i="14" a="1"/>
  <c r="M2412" i="14" s="1"/>
  <c r="M2413" i="14" a="1"/>
  <c r="M2413" i="14" s="1"/>
  <c r="M2414" i="14" a="1"/>
  <c r="M2414" i="14" s="1"/>
  <c r="M2415" i="14" a="1"/>
  <c r="M2415" i="14" s="1"/>
  <c r="M2416" i="14" a="1"/>
  <c r="M2416" i="14" s="1"/>
  <c r="M2417" i="14" a="1"/>
  <c r="M2417" i="14" s="1"/>
  <c r="M2418" i="14" a="1"/>
  <c r="M2418" i="14" s="1"/>
  <c r="M2419" i="14" a="1"/>
  <c r="M2419" i="14" s="1"/>
  <c r="M2420" i="14" a="1"/>
  <c r="M2420" i="14" s="1"/>
  <c r="M2421" i="14" a="1"/>
  <c r="M2421" i="14" s="1"/>
  <c r="M2422" i="14" a="1"/>
  <c r="M2422" i="14" s="1"/>
  <c r="M2423" i="14" a="1"/>
  <c r="M2423" i="14" s="1"/>
  <c r="M2424" i="14" a="1"/>
  <c r="M2424" i="14" s="1"/>
  <c r="M2425" i="14" a="1"/>
  <c r="M2425" i="14"/>
  <c r="M2426" i="14" a="1"/>
  <c r="M2426" i="14" s="1"/>
  <c r="M2427" i="14" a="1"/>
  <c r="M2427" i="14" s="1"/>
  <c r="M2428" i="14" a="1"/>
  <c r="M2428" i="14" s="1"/>
  <c r="M2429" i="14" a="1"/>
  <c r="M2429" i="14" s="1"/>
  <c r="M2430" i="14" a="1"/>
  <c r="M2430" i="14" s="1"/>
  <c r="M2431" i="14" a="1"/>
  <c r="M2431" i="14" s="1"/>
  <c r="M2432" i="14" a="1"/>
  <c r="M2432" i="14" s="1"/>
  <c r="M2433" i="14" a="1"/>
  <c r="M2433" i="14"/>
  <c r="M2434" i="14" a="1"/>
  <c r="M2434" i="14" s="1"/>
  <c r="M2435" i="14" a="1"/>
  <c r="M2435" i="14" s="1"/>
  <c r="M2436" i="14" a="1"/>
  <c r="M2436" i="14" s="1"/>
  <c r="M2437" i="14" a="1"/>
  <c r="M2437" i="14" s="1"/>
  <c r="M2438" i="14" a="1"/>
  <c r="M2438" i="14" s="1"/>
  <c r="M2439" i="14" a="1"/>
  <c r="M2439" i="14" s="1"/>
  <c r="M2440" i="14" a="1"/>
  <c r="M2440" i="14" s="1"/>
  <c r="M2441" i="14" a="1"/>
  <c r="M2441" i="14" s="1"/>
  <c r="M2442" i="14" a="1"/>
  <c r="M2442" i="14" s="1"/>
  <c r="M2443" i="14" a="1"/>
  <c r="M2443" i="14" s="1"/>
  <c r="M2444" i="14" a="1"/>
  <c r="M2444" i="14" s="1"/>
  <c r="M2445" i="14" a="1"/>
  <c r="M2445" i="14" s="1"/>
  <c r="M2446" i="14" a="1"/>
  <c r="M2446" i="14" s="1"/>
  <c r="M2447" i="14" a="1"/>
  <c r="M2447" i="14" s="1"/>
  <c r="M2448" i="14" a="1"/>
  <c r="M2448" i="14" s="1"/>
  <c r="M2449" i="14" a="1"/>
  <c r="M2449" i="14"/>
  <c r="M2450" i="14" a="1"/>
  <c r="M2450" i="14" s="1"/>
  <c r="M2451" i="14" a="1"/>
  <c r="M2451" i="14" s="1"/>
  <c r="M2452" i="14" a="1"/>
  <c r="M2452" i="14" s="1"/>
  <c r="M2453" i="14" a="1"/>
  <c r="M2453" i="14"/>
  <c r="M2454" i="14" a="1"/>
  <c r="M2454" i="14" s="1"/>
  <c r="M2455" i="14" a="1"/>
  <c r="M2455" i="14" s="1"/>
  <c r="M2456" i="14" a="1"/>
  <c r="M2456" i="14" s="1"/>
  <c r="M2457" i="14" a="1"/>
  <c r="M2457" i="14"/>
  <c r="M2458" i="14" a="1"/>
  <c r="M2458" i="14" s="1"/>
  <c r="M2459" i="14" a="1"/>
  <c r="M2459" i="14" s="1"/>
  <c r="M2460" i="14" a="1"/>
  <c r="M2460" i="14" s="1"/>
  <c r="M2461" i="14" a="1"/>
  <c r="M2461" i="14" s="1"/>
  <c r="M2462" i="14" a="1"/>
  <c r="M2462" i="14" s="1"/>
  <c r="M2463" i="14" a="1"/>
  <c r="M2463" i="14" s="1"/>
  <c r="M2464" i="14" a="1"/>
  <c r="M2464" i="14" s="1"/>
  <c r="M2465" i="14" a="1"/>
  <c r="M2465" i="14" s="1"/>
  <c r="M2466" i="14" a="1"/>
  <c r="M2466" i="14" s="1"/>
  <c r="M2467" i="14" a="1"/>
  <c r="M2467" i="14" s="1"/>
  <c r="M2468" i="14" a="1"/>
  <c r="M2468" i="14" s="1"/>
  <c r="M2469" i="14" a="1"/>
  <c r="M2469" i="14" s="1"/>
  <c r="M2470" i="14" a="1"/>
  <c r="M2470" i="14" s="1"/>
  <c r="M2471" i="14" a="1"/>
  <c r="M2471" i="14" s="1"/>
  <c r="M2472" i="14" a="1"/>
  <c r="M2472" i="14" s="1"/>
  <c r="M2473" i="14" a="1"/>
  <c r="M2473" i="14" s="1"/>
  <c r="M2474" i="14" a="1"/>
  <c r="M2474" i="14" s="1"/>
  <c r="M2475" i="14" a="1"/>
  <c r="M2475" i="14" s="1"/>
  <c r="M2476" i="14" a="1"/>
  <c r="M2476" i="14" s="1"/>
  <c r="M2477" i="14" a="1"/>
  <c r="M2477" i="14" s="1"/>
  <c r="M2478" i="14" a="1"/>
  <c r="M2478" i="14" s="1"/>
  <c r="M2479" i="14" a="1"/>
  <c r="M2479" i="14" s="1"/>
  <c r="M2480" i="14" a="1"/>
  <c r="M2480" i="14" s="1"/>
  <c r="M2481" i="14" a="1"/>
  <c r="M2481" i="14" s="1"/>
  <c r="M2482" i="14" a="1"/>
  <c r="M2482" i="14" s="1"/>
  <c r="M2483" i="14" a="1"/>
  <c r="M2483" i="14" s="1"/>
  <c r="M2484" i="14" a="1"/>
  <c r="M2484" i="14" s="1"/>
  <c r="M2485" i="14" a="1"/>
  <c r="M2485" i="14" s="1"/>
  <c r="M2486" i="14" a="1"/>
  <c r="M2486" i="14" s="1"/>
  <c r="M2487" i="14" a="1"/>
  <c r="M2487" i="14" s="1"/>
  <c r="M2488" i="14" a="1"/>
  <c r="M2488" i="14" s="1"/>
  <c r="M2489" i="14" a="1"/>
  <c r="M2489" i="14" s="1"/>
  <c r="M2490" i="14" a="1"/>
  <c r="M2490" i="14" s="1"/>
  <c r="M2491" i="14" a="1"/>
  <c r="M2491" i="14" s="1"/>
  <c r="M2492" i="14" a="1"/>
  <c r="M2492" i="14" s="1"/>
  <c r="M2493" i="14" a="1"/>
  <c r="M2493" i="14" s="1"/>
  <c r="M2494" i="14" a="1"/>
  <c r="M2494" i="14" s="1"/>
  <c r="M2495" i="14" a="1"/>
  <c r="M2495" i="14" s="1"/>
  <c r="M2496" i="14" a="1"/>
  <c r="M2496" i="14" s="1"/>
  <c r="M2497" i="14" a="1"/>
  <c r="M2497" i="14" s="1"/>
  <c r="M2498" i="14" a="1"/>
  <c r="M2498" i="14" s="1"/>
  <c r="M2499" i="14" a="1"/>
  <c r="M2499" i="14" s="1"/>
  <c r="M2500" i="14" a="1"/>
  <c r="M2500" i="14" s="1"/>
  <c r="M2501" i="14" a="1"/>
  <c r="M2501" i="14" s="1"/>
  <c r="M2502" i="14" a="1"/>
  <c r="M2502" i="14" s="1"/>
  <c r="M2503" i="14" a="1"/>
  <c r="M2503" i="14" s="1"/>
  <c r="M2504" i="14" a="1"/>
  <c r="M2504" i="14" s="1"/>
  <c r="M2505" i="14" a="1"/>
  <c r="M2505" i="14"/>
  <c r="M2506" i="14" a="1"/>
  <c r="M2506" i="14" s="1"/>
  <c r="M2507" i="14" a="1"/>
  <c r="M2507" i="14" s="1"/>
  <c r="M2508" i="14" a="1"/>
  <c r="M2508" i="14" s="1"/>
  <c r="M2509" i="14" a="1"/>
  <c r="M2509" i="14" s="1"/>
  <c r="M2510" i="14" a="1"/>
  <c r="M2510" i="14" s="1"/>
  <c r="M2511" i="14" a="1"/>
  <c r="M2511" i="14" s="1"/>
  <c r="M2512" i="14" a="1"/>
  <c r="M2512" i="14" s="1"/>
  <c r="M2513" i="14" a="1"/>
  <c r="M2513" i="14" s="1"/>
  <c r="M2514" i="14" a="1"/>
  <c r="M2514" i="14" s="1"/>
  <c r="M2515" i="14" a="1"/>
  <c r="M2515" i="14" s="1"/>
  <c r="M2516" i="14" a="1"/>
  <c r="M2516" i="14" s="1"/>
  <c r="M2517" i="14" a="1"/>
  <c r="M2517" i="14" s="1"/>
  <c r="M2518" i="14" a="1"/>
  <c r="M2518" i="14" s="1"/>
  <c r="M2519" i="14" a="1"/>
  <c r="M2519" i="14" s="1"/>
  <c r="M2520" i="14" a="1"/>
  <c r="M2520" i="14" s="1"/>
  <c r="M2521" i="14" a="1"/>
  <c r="M2521" i="14"/>
  <c r="M2522" i="14" a="1"/>
  <c r="M2522" i="14" s="1"/>
  <c r="M2523" i="14" a="1"/>
  <c r="M2523" i="14" s="1"/>
  <c r="M2524" i="14" a="1"/>
  <c r="M2524" i="14" s="1"/>
  <c r="M2525" i="14" a="1"/>
  <c r="M2525" i="14" s="1"/>
  <c r="M2526" i="14" a="1"/>
  <c r="M2526" i="14" s="1"/>
  <c r="M2527" i="14" a="1"/>
  <c r="M2527" i="14" s="1"/>
  <c r="M2528" i="14" a="1"/>
  <c r="M2528" i="14" s="1"/>
  <c r="M2529" i="14" a="1"/>
  <c r="M2529" i="14" s="1"/>
  <c r="M2530" i="14" a="1"/>
  <c r="M2530" i="14" s="1"/>
  <c r="M2531" i="14" a="1"/>
  <c r="M2531" i="14" s="1"/>
  <c r="M2532" i="14" a="1"/>
  <c r="M2532" i="14" s="1"/>
  <c r="M2533" i="14" a="1"/>
  <c r="M2533" i="14"/>
  <c r="M2534" i="14" a="1"/>
  <c r="M2534" i="14" s="1"/>
  <c r="M2535" i="14" a="1"/>
  <c r="M2535" i="14" s="1"/>
  <c r="M2536" i="14" a="1"/>
  <c r="M2536" i="14" s="1"/>
  <c r="M2537" i="14" a="1"/>
  <c r="M2537" i="14" s="1"/>
  <c r="M2538" i="14" a="1"/>
  <c r="M2538" i="14" s="1"/>
  <c r="M2539" i="14" a="1"/>
  <c r="M2539" i="14" s="1"/>
  <c r="M2540" i="14" a="1"/>
  <c r="M2540" i="14" s="1"/>
  <c r="M2541" i="14" a="1"/>
  <c r="M2541" i="14" s="1"/>
  <c r="M2542" i="14" a="1"/>
  <c r="M2542" i="14" s="1"/>
  <c r="M2543" i="14" a="1"/>
  <c r="M2543" i="14" s="1"/>
  <c r="M2544" i="14" a="1"/>
  <c r="M2544" i="14" s="1"/>
  <c r="M2545" i="14" a="1"/>
  <c r="M2545" i="14"/>
  <c r="M2546" i="14" a="1"/>
  <c r="M2546" i="14" s="1"/>
  <c r="M2547" i="14" a="1"/>
  <c r="M2547" i="14" s="1"/>
  <c r="M2548" i="14" a="1"/>
  <c r="M2548" i="14" s="1"/>
  <c r="M2549" i="14" a="1"/>
  <c r="M2549" i="14" s="1"/>
  <c r="M2550" i="14" a="1"/>
  <c r="M2550" i="14" s="1"/>
  <c r="M2551" i="14" a="1"/>
  <c r="M2551" i="14" s="1"/>
  <c r="M2552" i="14" a="1"/>
  <c r="M2552" i="14" s="1"/>
  <c r="M2553" i="14" a="1"/>
  <c r="M2553" i="14" s="1"/>
  <c r="M2554" i="14" a="1"/>
  <c r="M2554" i="14" s="1"/>
  <c r="M2555" i="14" a="1"/>
  <c r="M2555" i="14" s="1"/>
  <c r="M2556" i="14" a="1"/>
  <c r="M2556" i="14" s="1"/>
  <c r="M2557" i="14" a="1"/>
  <c r="M2557" i="14" s="1"/>
  <c r="M2558" i="14" a="1"/>
  <c r="M2558" i="14" s="1"/>
  <c r="M2559" i="14" a="1"/>
  <c r="M2559" i="14" s="1"/>
  <c r="M2560" i="14" a="1"/>
  <c r="M2560" i="14" s="1"/>
  <c r="M2561" i="14" a="1"/>
  <c r="M2561" i="14" s="1"/>
  <c r="M2562" i="14" a="1"/>
  <c r="M2562" i="14" s="1"/>
  <c r="M2563" i="14" a="1"/>
  <c r="M2563" i="14" s="1"/>
  <c r="M2564" i="14" a="1"/>
  <c r="M2564" i="14" s="1"/>
  <c r="M2565" i="14" a="1"/>
  <c r="M2565" i="14" s="1"/>
  <c r="M2566" i="14" a="1"/>
  <c r="M2566" i="14" s="1"/>
  <c r="M2567" i="14" a="1"/>
  <c r="M2567" i="14" s="1"/>
  <c r="M2568" i="14" a="1"/>
  <c r="M2568" i="14" s="1"/>
  <c r="M2569" i="14" a="1"/>
  <c r="M2569" i="14" s="1"/>
  <c r="M2570" i="14" a="1"/>
  <c r="M2570" i="14" s="1"/>
  <c r="M2571" i="14" a="1"/>
  <c r="M2571" i="14" s="1"/>
  <c r="M2572" i="14" a="1"/>
  <c r="M2572" i="14" s="1"/>
  <c r="M2573" i="14" a="1"/>
  <c r="M2573" i="14" s="1"/>
  <c r="M2574" i="14" a="1"/>
  <c r="M2574" i="14" s="1"/>
  <c r="M2575" i="14" a="1"/>
  <c r="M2575" i="14" s="1"/>
  <c r="M2576" i="14" a="1"/>
  <c r="M2576" i="14" s="1"/>
  <c r="M2577" i="14" a="1"/>
  <c r="M2577" i="14"/>
  <c r="M2578" i="14" a="1"/>
  <c r="M2578" i="14" s="1"/>
  <c r="M2579" i="14" a="1"/>
  <c r="M2579" i="14" s="1"/>
  <c r="M2580" i="14" a="1"/>
  <c r="M2580" i="14" s="1"/>
  <c r="M2581" i="14" a="1"/>
  <c r="M2581" i="14" s="1"/>
  <c r="M2582" i="14" a="1"/>
  <c r="M2582" i="14" s="1"/>
  <c r="M2583" i="14" a="1"/>
  <c r="M2583" i="14" s="1"/>
  <c r="M2584" i="14" a="1"/>
  <c r="M2584" i="14" s="1"/>
  <c r="M2585" i="14" a="1"/>
  <c r="M2585" i="14" s="1"/>
  <c r="M2586" i="14" a="1"/>
  <c r="M2586" i="14" s="1"/>
  <c r="M2587" i="14" a="1"/>
  <c r="M2587" i="14" s="1"/>
  <c r="M2588" i="14" a="1"/>
  <c r="M2588" i="14" s="1"/>
  <c r="M2589" i="14" a="1"/>
  <c r="M2589" i="14" s="1"/>
  <c r="M2590" i="14" a="1"/>
  <c r="M2590" i="14" s="1"/>
  <c r="M2591" i="14" a="1"/>
  <c r="M2591" i="14" s="1"/>
  <c r="M2592" i="14" a="1"/>
  <c r="M2592" i="14" s="1"/>
  <c r="M2593" i="14" a="1"/>
  <c r="M2593" i="14" s="1"/>
  <c r="M2594" i="14" a="1"/>
  <c r="M2594" i="14" s="1"/>
  <c r="M2595" i="14" a="1"/>
  <c r="M2595" i="14" s="1"/>
  <c r="M2596" i="14" a="1"/>
  <c r="M2596" i="14" s="1"/>
  <c r="M2597" i="14" a="1"/>
  <c r="M2597" i="14" s="1"/>
  <c r="M2598" i="14" a="1"/>
  <c r="M2598" i="14" s="1"/>
  <c r="M2599" i="14" a="1"/>
  <c r="M2599" i="14" s="1"/>
  <c r="M2600" i="14" a="1"/>
  <c r="M2600" i="14" s="1"/>
  <c r="M2601" i="14" a="1"/>
  <c r="M2601" i="14" s="1"/>
  <c r="M2602" i="14" a="1"/>
  <c r="M2602" i="14" s="1"/>
  <c r="M2603" i="14" a="1"/>
  <c r="M2603" i="14" s="1"/>
  <c r="M2604" i="14" a="1"/>
  <c r="M2604" i="14" s="1"/>
  <c r="M2605" i="14" a="1"/>
  <c r="M2605" i="14" s="1"/>
  <c r="M2606" i="14" a="1"/>
  <c r="M2606" i="14" s="1"/>
  <c r="M2607" i="14" a="1"/>
  <c r="M2607" i="14" s="1"/>
  <c r="M2608" i="14" a="1"/>
  <c r="M2608" i="14" s="1"/>
  <c r="M2609" i="14" a="1"/>
  <c r="M2609" i="14" s="1"/>
  <c r="M2610" i="14" a="1"/>
  <c r="M2610" i="14" s="1"/>
  <c r="M2611" i="14" a="1"/>
  <c r="M2611" i="14" s="1"/>
  <c r="M2612" i="14" a="1"/>
  <c r="M2612" i="14" s="1"/>
  <c r="M2613" i="14" a="1"/>
  <c r="M2613" i="14"/>
  <c r="M2614" i="14" a="1"/>
  <c r="M2614" i="14" s="1"/>
  <c r="M2615" i="14" a="1"/>
  <c r="M2615" i="14" s="1"/>
  <c r="M2616" i="14" a="1"/>
  <c r="M2616" i="14" s="1"/>
  <c r="M2617" i="14" a="1"/>
  <c r="M2617" i="14" s="1"/>
  <c r="M2618" i="14" a="1"/>
  <c r="M2618" i="14" s="1"/>
  <c r="M2619" i="14" a="1"/>
  <c r="M2619" i="14" s="1"/>
  <c r="M2620" i="14" a="1"/>
  <c r="M2620" i="14" s="1"/>
  <c r="M2621" i="14" a="1"/>
  <c r="M2621" i="14" s="1"/>
  <c r="M2622" i="14" a="1"/>
  <c r="M2622" i="14" s="1"/>
  <c r="M2623" i="14" a="1"/>
  <c r="M2623" i="14" s="1"/>
  <c r="M2624" i="14" a="1"/>
  <c r="M2624" i="14" s="1"/>
  <c r="M2625" i="14" a="1"/>
  <c r="M2625" i="14" s="1"/>
  <c r="M2626" i="14" a="1"/>
  <c r="M2626" i="14" s="1"/>
  <c r="M2627" i="14" a="1"/>
  <c r="M2627" i="14" s="1"/>
  <c r="M2628" i="14" a="1"/>
  <c r="M2628" i="14" s="1"/>
  <c r="L2302" i="14" l="1" a="1"/>
  <c r="L2302" i="14" s="1"/>
  <c r="I2624" i="14"/>
  <c r="I2616" i="14"/>
  <c r="I2608" i="14"/>
  <c r="I2600" i="14"/>
  <c r="I2592" i="14"/>
  <c r="I2584" i="14"/>
  <c r="I2576" i="14"/>
  <c r="I2568" i="14"/>
  <c r="I2560" i="14"/>
  <c r="I2552" i="14"/>
  <c r="I2544" i="14"/>
  <c r="I2536" i="14"/>
  <c r="I2528" i="14"/>
  <c r="I2520" i="14"/>
  <c r="I2512" i="14"/>
  <c r="I2504" i="14"/>
  <c r="I2496" i="14"/>
  <c r="I2487" i="14"/>
  <c r="I2478" i="14"/>
  <c r="I2469" i="14"/>
  <c r="I2460" i="14"/>
  <c r="I2451" i="14"/>
  <c r="I2442" i="14"/>
  <c r="I2433" i="14"/>
  <c r="I2421" i="14"/>
  <c r="I2409" i="14"/>
  <c r="I2396" i="14"/>
  <c r="I2377" i="14"/>
  <c r="I2345" i="14"/>
  <c r="I2209" i="14"/>
  <c r="I1710" i="14"/>
  <c r="I2198" i="14"/>
  <c r="I2230" i="14"/>
  <c r="I2253" i="14"/>
  <c r="I2273" i="14"/>
  <c r="I2294" i="14"/>
  <c r="I2313" i="14"/>
  <c r="I2297" i="14"/>
  <c r="I2317" i="14"/>
  <c r="I2333" i="14"/>
  <c r="I2349" i="14"/>
  <c r="I2361" i="14"/>
  <c r="I2374" i="14"/>
  <c r="I2400" i="14"/>
  <c r="I2410" i="14"/>
  <c r="I2428" i="14"/>
  <c r="I2305" i="14"/>
  <c r="I2321" i="14"/>
  <c r="I2337" i="14"/>
  <c r="I2353" i="14"/>
  <c r="I2366" i="14"/>
  <c r="I2380" i="14"/>
  <c r="I2265" i="14"/>
  <c r="I2286" i="14"/>
  <c r="I2309" i="14"/>
  <c r="I2325" i="14"/>
  <c r="I2341" i="14"/>
  <c r="I2356" i="14"/>
  <c r="I2448" i="14"/>
  <c r="I2456" i="14"/>
  <c r="I2464" i="14"/>
  <c r="I2472" i="14"/>
  <c r="I2480" i="14"/>
  <c r="I2488" i="14"/>
  <c r="I2249" i="14"/>
  <c r="I2270" i="14"/>
  <c r="I2293" i="14"/>
  <c r="I2312" i="14"/>
  <c r="I2328" i="14"/>
  <c r="I2344" i="14"/>
  <c r="I2134" i="14"/>
  <c r="I2245" i="14"/>
  <c r="I2277" i="14"/>
  <c r="I2440" i="14"/>
  <c r="I2389" i="14"/>
  <c r="I1115" i="14"/>
  <c r="I2623" i="14"/>
  <c r="I2615" i="14"/>
  <c r="I2607" i="14"/>
  <c r="I2599" i="14"/>
  <c r="I2591" i="14"/>
  <c r="I2583" i="14"/>
  <c r="I2575" i="14"/>
  <c r="I2567" i="14"/>
  <c r="I2559" i="14"/>
  <c r="I2551" i="14"/>
  <c r="I2543" i="14"/>
  <c r="I2535" i="14"/>
  <c r="I2527" i="14"/>
  <c r="I2519" i="14"/>
  <c r="I2511" i="14"/>
  <c r="I2503" i="14"/>
  <c r="I2495" i="14"/>
  <c r="I2486" i="14"/>
  <c r="I2477" i="14"/>
  <c r="I2468" i="14"/>
  <c r="I2459" i="14"/>
  <c r="I2450" i="14"/>
  <c r="I2441" i="14"/>
  <c r="I2431" i="14"/>
  <c r="I2420" i="14"/>
  <c r="I2408" i="14"/>
  <c r="I2393" i="14"/>
  <c r="I2373" i="14"/>
  <c r="I2336" i="14"/>
  <c r="I2158" i="14"/>
  <c r="I1646" i="14"/>
  <c r="I2622" i="14"/>
  <c r="I2614" i="14"/>
  <c r="I2606" i="14"/>
  <c r="I2598" i="14"/>
  <c r="I2590" i="14"/>
  <c r="I2582" i="14"/>
  <c r="I2574" i="14"/>
  <c r="I2566" i="14"/>
  <c r="I2558" i="14"/>
  <c r="I2550" i="14"/>
  <c r="I2542" i="14"/>
  <c r="I2534" i="14"/>
  <c r="I2526" i="14"/>
  <c r="I2518" i="14"/>
  <c r="I2510" i="14"/>
  <c r="I2502" i="14"/>
  <c r="I2494" i="14"/>
  <c r="I2485" i="14"/>
  <c r="I2476" i="14"/>
  <c r="I2467" i="14"/>
  <c r="I2458" i="14"/>
  <c r="I2449" i="14"/>
  <c r="I2439" i="14"/>
  <c r="I2430" i="14"/>
  <c r="I2418" i="14"/>
  <c r="I2406" i="14"/>
  <c r="I2392" i="14"/>
  <c r="I2372" i="14"/>
  <c r="I2329" i="14"/>
  <c r="I2094" i="14"/>
  <c r="I1578" i="14"/>
  <c r="L1380" i="5" a="1"/>
  <c r="L1380" i="5" s="1"/>
  <c r="L2036" i="5" a="1"/>
  <c r="L2036" i="5" s="1"/>
  <c r="I2621" i="14"/>
  <c r="I2613" i="14"/>
  <c r="I2605" i="14"/>
  <c r="I2597" i="14"/>
  <c r="I2589" i="14"/>
  <c r="I2581" i="14"/>
  <c r="I2573" i="14"/>
  <c r="I2565" i="14"/>
  <c r="I2557" i="14"/>
  <c r="I2549" i="14"/>
  <c r="I2541" i="14"/>
  <c r="I2533" i="14"/>
  <c r="I2525" i="14"/>
  <c r="I2517" i="14"/>
  <c r="I2509" i="14"/>
  <c r="I2501" i="14"/>
  <c r="I2493" i="14"/>
  <c r="I2484" i="14"/>
  <c r="I2475" i="14"/>
  <c r="I2466" i="14"/>
  <c r="I2457" i="14"/>
  <c r="I2447" i="14"/>
  <c r="I2438" i="14"/>
  <c r="I2429" i="14"/>
  <c r="I2417" i="14"/>
  <c r="I2404" i="14"/>
  <c r="I2390" i="14"/>
  <c r="I2368" i="14"/>
  <c r="I2320" i="14"/>
  <c r="I2030" i="14"/>
  <c r="I1454" i="14"/>
  <c r="I1558" i="14"/>
  <c r="I2627" i="14"/>
  <c r="I2619" i="14"/>
  <c r="I2611" i="14"/>
  <c r="I2603" i="14"/>
  <c r="I2595" i="14"/>
  <c r="I2587" i="14"/>
  <c r="I2579" i="14"/>
  <c r="I2571" i="14"/>
  <c r="I2563" i="14"/>
  <c r="I2555" i="14"/>
  <c r="I2547" i="14"/>
  <c r="I2539" i="14"/>
  <c r="I2531" i="14"/>
  <c r="I2523" i="14"/>
  <c r="I2515" i="14"/>
  <c r="I2507" i="14"/>
  <c r="I2499" i="14"/>
  <c r="I2491" i="14"/>
  <c r="I2482" i="14"/>
  <c r="I2473" i="14"/>
  <c r="I2463" i="14"/>
  <c r="I2454" i="14"/>
  <c r="I2445" i="14"/>
  <c r="I2436" i="14"/>
  <c r="I2426" i="14"/>
  <c r="I2413" i="14"/>
  <c r="I2401" i="14"/>
  <c r="I2385" i="14"/>
  <c r="I2360" i="14"/>
  <c r="I2281" i="14"/>
  <c r="I1902" i="14"/>
  <c r="I2626" i="14"/>
  <c r="I2618" i="14"/>
  <c r="I2610" i="14"/>
  <c r="I2602" i="14"/>
  <c r="I2594" i="14"/>
  <c r="I2586" i="14"/>
  <c r="I2578" i="14"/>
  <c r="I2570" i="14"/>
  <c r="I2562" i="14"/>
  <c r="I2554" i="14"/>
  <c r="I2546" i="14"/>
  <c r="I2538" i="14"/>
  <c r="I2530" i="14"/>
  <c r="I2522" i="14"/>
  <c r="I2514" i="14"/>
  <c r="I2506" i="14"/>
  <c r="I2498" i="14"/>
  <c r="I2490" i="14"/>
  <c r="I2481" i="14"/>
  <c r="I2471" i="14"/>
  <c r="I2462" i="14"/>
  <c r="I2453" i="14"/>
  <c r="I2444" i="14"/>
  <c r="I2435" i="14"/>
  <c r="I2425" i="14"/>
  <c r="I2412" i="14"/>
  <c r="I2398" i="14"/>
  <c r="I2384" i="14"/>
  <c r="I2358" i="14"/>
  <c r="I2261" i="14"/>
  <c r="I1838" i="14"/>
  <c r="I2419" i="14"/>
  <c r="I2625" i="14"/>
  <c r="I2617" i="14"/>
  <c r="I2609" i="14"/>
  <c r="I2601" i="14"/>
  <c r="I2593" i="14"/>
  <c r="I2585" i="14"/>
  <c r="I2577" i="14"/>
  <c r="I2569" i="14"/>
  <c r="I2561" i="14"/>
  <c r="I2553" i="14"/>
  <c r="I2545" i="14"/>
  <c r="I2537" i="14"/>
  <c r="I2529" i="14"/>
  <c r="I2521" i="14"/>
  <c r="I2513" i="14"/>
  <c r="I2505" i="14"/>
  <c r="I2497" i="14"/>
  <c r="I2489" i="14"/>
  <c r="I2479" i="14"/>
  <c r="I2470" i="14"/>
  <c r="I2461" i="14"/>
  <c r="I2452" i="14"/>
  <c r="I2443" i="14"/>
  <c r="I2434" i="14"/>
  <c r="I2422" i="14"/>
  <c r="I2411" i="14"/>
  <c r="I2397" i="14"/>
  <c r="I2381" i="14"/>
  <c r="I2352" i="14"/>
  <c r="I1774" i="14"/>
  <c r="I2225" i="14"/>
  <c r="I2190" i="14"/>
  <c r="I2126" i="14"/>
  <c r="I2062" i="14"/>
  <c r="I1998" i="14"/>
  <c r="I1934" i="14"/>
  <c r="I1870" i="14"/>
  <c r="I1806" i="14"/>
  <c r="I1742" i="14"/>
  <c r="I1678" i="14"/>
  <c r="I1614" i="14"/>
  <c r="I1536" i="14"/>
  <c r="I1363" i="14"/>
  <c r="I987" i="14"/>
  <c r="I609" i="14"/>
  <c r="I875" i="14"/>
  <c r="I699" i="14"/>
  <c r="L2121" i="5" a="1"/>
  <c r="L2121" i="5" s="1"/>
  <c r="L2350" i="5" a="1"/>
  <c r="L2350" i="5" s="1"/>
  <c r="L2578" i="5" a="1"/>
  <c r="L2578" i="5" s="1"/>
  <c r="I2432" i="14"/>
  <c r="I2424" i="14"/>
  <c r="I2414" i="14"/>
  <c r="I2405" i="14"/>
  <c r="I2394" i="14"/>
  <c r="I2382" i="14"/>
  <c r="I2369" i="14"/>
  <c r="I2357" i="14"/>
  <c r="I2342" i="14"/>
  <c r="I2326" i="14"/>
  <c r="I2310" i="14"/>
  <c r="I2289" i="14"/>
  <c r="I2269" i="14"/>
  <c r="I2246" i="14"/>
  <c r="I2222" i="14"/>
  <c r="I2182" i="14"/>
  <c r="I2118" i="14"/>
  <c r="I2054" i="14"/>
  <c r="I1990" i="14"/>
  <c r="I1926" i="14"/>
  <c r="I1862" i="14"/>
  <c r="I1798" i="14"/>
  <c r="I1734" i="14"/>
  <c r="I1670" i="14"/>
  <c r="I1606" i="14"/>
  <c r="I1526" i="14"/>
  <c r="I1351" i="14"/>
  <c r="I855" i="14"/>
  <c r="I2217" i="14"/>
  <c r="I2174" i="14"/>
  <c r="I2110" i="14"/>
  <c r="I2046" i="14"/>
  <c r="I1982" i="14"/>
  <c r="I1918" i="14"/>
  <c r="I1854" i="14"/>
  <c r="I1790" i="14"/>
  <c r="I1726" i="14"/>
  <c r="I1662" i="14"/>
  <c r="I1598" i="14"/>
  <c r="I1514" i="14"/>
  <c r="I1338" i="14"/>
  <c r="I667" i="14"/>
  <c r="L2293" i="5" a="1"/>
  <c r="L2293" i="5" s="1"/>
  <c r="I2285" i="14"/>
  <c r="I2262" i="14"/>
  <c r="I2241" i="14"/>
  <c r="I2214" i="14"/>
  <c r="I2166" i="14"/>
  <c r="I2102" i="14"/>
  <c r="I2038" i="14"/>
  <c r="I1974" i="14"/>
  <c r="I1910" i="14"/>
  <c r="I1846" i="14"/>
  <c r="I1782" i="14"/>
  <c r="I1718" i="14"/>
  <c r="I1654" i="14"/>
  <c r="I1589" i="14"/>
  <c r="I1466" i="14"/>
  <c r="I1262" i="14"/>
  <c r="I2376" i="14"/>
  <c r="I2364" i="14"/>
  <c r="I2350" i="14"/>
  <c r="I2334" i="14"/>
  <c r="I2318" i="14"/>
  <c r="I2301" i="14"/>
  <c r="I2278" i="14"/>
  <c r="I2257" i="14"/>
  <c r="I2237" i="14"/>
  <c r="I2206" i="14"/>
  <c r="I2150" i="14"/>
  <c r="I2086" i="14"/>
  <c r="I2022" i="14"/>
  <c r="I1958" i="14"/>
  <c r="I1894" i="14"/>
  <c r="I1830" i="14"/>
  <c r="I1766" i="14"/>
  <c r="I1702" i="14"/>
  <c r="I1638" i="14"/>
  <c r="I1568" i="14"/>
  <c r="I1441" i="14"/>
  <c r="I1235" i="14"/>
  <c r="I2254" i="14"/>
  <c r="I2233" i="14"/>
  <c r="I2201" i="14"/>
  <c r="I2142" i="14"/>
  <c r="I2078" i="14"/>
  <c r="I2014" i="14"/>
  <c r="I1950" i="14"/>
  <c r="I1886" i="14"/>
  <c r="I1822" i="14"/>
  <c r="I1758" i="14"/>
  <c r="I1694" i="14"/>
  <c r="I1630" i="14"/>
  <c r="I1427" i="14"/>
  <c r="I1147" i="14"/>
  <c r="L1983" i="5" a="1"/>
  <c r="L1983" i="5" s="1"/>
  <c r="I2070" i="14"/>
  <c r="I2006" i="14"/>
  <c r="I1942" i="14"/>
  <c r="I1878" i="14"/>
  <c r="I1814" i="14"/>
  <c r="I1750" i="14"/>
  <c r="I1686" i="14"/>
  <c r="I1622" i="14"/>
  <c r="I1546" i="14"/>
  <c r="I1415" i="14"/>
  <c r="L2494" i="5" a="1"/>
  <c r="L2494" i="5" s="1"/>
  <c r="L2487" i="5" a="1"/>
  <c r="L2487" i="5" s="1"/>
  <c r="L2327" i="5" a="1"/>
  <c r="L2327" i="5" s="1"/>
  <c r="L2561" i="5" a="1"/>
  <c r="L2561" i="5" s="1"/>
  <c r="L2418" i="5" a="1"/>
  <c r="L2418" i="5" s="1"/>
  <c r="L2259" i="5" a="1"/>
  <c r="L2259" i="5" s="1"/>
  <c r="L1070" i="5" a="1"/>
  <c r="L1070" i="5" s="1"/>
  <c r="I2092" i="5"/>
  <c r="I2100" i="5"/>
  <c r="I2108" i="5"/>
  <c r="I2116" i="5"/>
  <c r="I2062" i="5"/>
  <c r="I2093" i="5"/>
  <c r="I2101" i="5"/>
  <c r="I2109" i="5"/>
  <c r="I2078" i="5"/>
  <c r="I2094" i="5"/>
  <c r="I2102" i="5"/>
  <c r="I2080" i="5"/>
  <c r="I2095" i="5"/>
  <c r="I2103" i="5"/>
  <c r="I2082" i="5"/>
  <c r="I2096" i="5"/>
  <c r="I2104" i="5"/>
  <c r="I2112" i="5"/>
  <c r="I2088" i="5"/>
  <c r="I2097" i="5"/>
  <c r="I2105" i="5"/>
  <c r="I2113" i="5"/>
  <c r="I2090" i="5"/>
  <c r="I2098" i="5"/>
  <c r="I2106" i="5"/>
  <c r="I2091" i="5"/>
  <c r="I2099" i="5"/>
  <c r="I2107" i="5"/>
  <c r="I2115" i="5"/>
  <c r="I2070" i="5"/>
  <c r="I2068" i="5"/>
  <c r="L12" i="20" a="1"/>
  <c r="L12" i="20" s="1"/>
  <c r="I2076" i="5"/>
  <c r="I2072" i="5"/>
  <c r="L2126" i="14" a="1"/>
  <c r="L2126" i="14" s="1"/>
  <c r="L1624" i="14" a="1"/>
  <c r="L1624" i="14" s="1"/>
  <c r="L1742" i="14" a="1"/>
  <c r="L1742" i="14" s="1"/>
  <c r="L2358" i="14" a="1"/>
  <c r="L2358" i="14" s="1"/>
  <c r="L1796" i="14" a="1"/>
  <c r="L1796" i="14" s="1"/>
  <c r="L1902" i="14" a="1"/>
  <c r="L1902" i="14" s="1"/>
  <c r="L1674" i="14" a="1"/>
  <c r="L1674" i="14" s="1"/>
  <c r="L2094" i="14" a="1"/>
  <c r="L2094" i="14" s="1"/>
  <c r="L2026" i="14" a="1"/>
  <c r="L2026" i="14" s="1"/>
  <c r="L1934" i="14" a="1"/>
  <c r="L1934" i="14" s="1"/>
  <c r="L1838" i="14" a="1"/>
  <c r="L1838" i="14" s="1"/>
  <c r="L2451" i="14" a="1"/>
  <c r="L2451" i="14" s="1"/>
  <c r="L2066" i="14" a="1"/>
  <c r="L2066" i="14" s="1"/>
  <c r="L1994" i="14" a="1"/>
  <c r="L1994" i="14" s="1"/>
  <c r="L1892" i="14" a="1"/>
  <c r="L1892" i="14" s="1"/>
  <c r="L1848" i="14" a="1"/>
  <c r="L1848" i="14" s="1"/>
  <c r="L1745" i="14" a="1"/>
  <c r="L1745" i="14" s="1"/>
  <c r="L1938" i="14" a="1"/>
  <c r="L1938" i="14" s="1"/>
  <c r="L1808" i="14" a="1"/>
  <c r="L1808" i="14" s="1"/>
  <c r="L1658" i="14" a="1"/>
  <c r="L1658" i="14" s="1"/>
  <c r="L2153" i="14" a="1"/>
  <c r="L2153" i="14" s="1"/>
  <c r="L1924" i="14" a="1"/>
  <c r="L1924" i="14" s="1"/>
  <c r="L1900" i="14" a="1"/>
  <c r="L1900" i="14" s="1"/>
  <c r="L2150" i="14" a="1"/>
  <c r="L2150" i="14" s="1"/>
  <c r="L2080" i="14" a="1"/>
  <c r="L2080" i="14" s="1"/>
  <c r="L1968" i="14" a="1"/>
  <c r="L1968" i="14" s="1"/>
  <c r="L1723" i="14" a="1"/>
  <c r="L1723" i="14" s="1"/>
  <c r="L1608" i="14" a="1"/>
  <c r="L1608" i="14" s="1"/>
  <c r="L1914" i="14" a="1"/>
  <c r="L1914" i="14" s="1"/>
  <c r="L2208" i="14" a="1"/>
  <c r="L2208" i="14" s="1"/>
  <c r="L1786" i="14" a="1"/>
  <c r="L1786" i="14" s="1"/>
  <c r="L1714" i="14" a="1"/>
  <c r="L1714" i="14" s="1"/>
  <c r="L2422" i="14" a="1"/>
  <c r="L2422" i="14" s="1"/>
  <c r="L1984" i="14" a="1"/>
  <c r="L1984" i="14" s="1"/>
  <c r="L1996" i="14" a="1"/>
  <c r="L1996" i="14" s="1"/>
  <c r="L1818" i="14" a="1"/>
  <c r="L1818" i="14" s="1"/>
  <c r="L1776" i="14" a="1"/>
  <c r="L1776" i="14" s="1"/>
  <c r="L1770" i="14" a="1"/>
  <c r="L1770" i="14" s="1"/>
  <c r="L2098" i="14" a="1"/>
  <c r="L2098" i="14" s="1"/>
  <c r="L2070" i="14" a="1"/>
  <c r="L2070" i="14" s="1"/>
  <c r="L1810" i="14" a="1"/>
  <c r="L1810" i="14" s="1"/>
  <c r="L2318" i="14" a="1"/>
  <c r="L2318" i="14" s="1"/>
  <c r="I1019" i="14"/>
  <c r="I891" i="14"/>
  <c r="I727" i="14"/>
  <c r="I466" i="14"/>
  <c r="I1131" i="14"/>
  <c r="I1003" i="14"/>
  <c r="I564" i="14"/>
  <c r="I556" i="14"/>
  <c r="I464" i="14"/>
  <c r="I503" i="14"/>
  <c r="I642" i="14"/>
  <c r="I675" i="14"/>
  <c r="I707" i="14"/>
  <c r="I734" i="14"/>
  <c r="I755" i="14"/>
  <c r="I775" i="14"/>
  <c r="I798" i="14"/>
  <c r="I819" i="14"/>
  <c r="I839" i="14"/>
  <c r="I862" i="14"/>
  <c r="I879" i="14"/>
  <c r="I895" i="14"/>
  <c r="I911" i="14"/>
  <c r="I927" i="14"/>
  <c r="I943" i="14"/>
  <c r="I959" i="14"/>
  <c r="I975" i="14"/>
  <c r="I991" i="14"/>
  <c r="I1007" i="14"/>
  <c r="I1023" i="14"/>
  <c r="I1039" i="14"/>
  <c r="I1055" i="14"/>
  <c r="I1071" i="14"/>
  <c r="I1087" i="14"/>
  <c r="I1103" i="14"/>
  <c r="I1119" i="14"/>
  <c r="I1135" i="14"/>
  <c r="I1151" i="14"/>
  <c r="I1167" i="14"/>
  <c r="I1183" i="14"/>
  <c r="I1199" i="14"/>
  <c r="I1214" i="14"/>
  <c r="I1226" i="14"/>
  <c r="I1239" i="14"/>
  <c r="I1251" i="14"/>
  <c r="I1265" i="14"/>
  <c r="I1278" i="14"/>
  <c r="I1290" i="14"/>
  <c r="I1303" i="14"/>
  <c r="I1315" i="14"/>
  <c r="I1329" i="14"/>
  <c r="I1342" i="14"/>
  <c r="I1354" i="14"/>
  <c r="I1367" i="14"/>
  <c r="I1379" i="14"/>
  <c r="I1393" i="14"/>
  <c r="I1406" i="14"/>
  <c r="I1418" i="14"/>
  <c r="I1431" i="14"/>
  <c r="I1443" i="14"/>
  <c r="I1457" i="14"/>
  <c r="I1470" i="14"/>
  <c r="I1482" i="14"/>
  <c r="I1495" i="14"/>
  <c r="I1506" i="14"/>
  <c r="I1518" i="14"/>
  <c r="I1528" i="14"/>
  <c r="I1538" i="14"/>
  <c r="I1550" i="14"/>
  <c r="I1560" i="14"/>
  <c r="I1570" i="14"/>
  <c r="I1582" i="14"/>
  <c r="I1591" i="14"/>
  <c r="I1600" i="14"/>
  <c r="I1608" i="14"/>
  <c r="I1616" i="14"/>
  <c r="I1624" i="14"/>
  <c r="I1632" i="14"/>
  <c r="I1640" i="14"/>
  <c r="I1648" i="14"/>
  <c r="I1656" i="14"/>
  <c r="I1664" i="14"/>
  <c r="I1672" i="14"/>
  <c r="I1680" i="14"/>
  <c r="I1688" i="14"/>
  <c r="I1696" i="14"/>
  <c r="I1704" i="14"/>
  <c r="I1712" i="14"/>
  <c r="I1720" i="14"/>
  <c r="I1728" i="14"/>
  <c r="I1736" i="14"/>
  <c r="I1744" i="14"/>
  <c r="I1752" i="14"/>
  <c r="I1760" i="14"/>
  <c r="I1768" i="14"/>
  <c r="I1776" i="14"/>
  <c r="I1784" i="14"/>
  <c r="I1792" i="14"/>
  <c r="I1800" i="14"/>
  <c r="I1808" i="14"/>
  <c r="I1816" i="14"/>
  <c r="I1824" i="14"/>
  <c r="I1832" i="14"/>
  <c r="I1840" i="14"/>
  <c r="I1848" i="14"/>
  <c r="I1856" i="14"/>
  <c r="I1864" i="14"/>
  <c r="I1872" i="14"/>
  <c r="I1880" i="14"/>
  <c r="I1888" i="14"/>
  <c r="I1896" i="14"/>
  <c r="I1904" i="14"/>
  <c r="I1912" i="14"/>
  <c r="I1920" i="14"/>
  <c r="I1928" i="14"/>
  <c r="I1936" i="14"/>
  <c r="I1944" i="14"/>
  <c r="I1952" i="14"/>
  <c r="I1960" i="14"/>
  <c r="I1968" i="14"/>
  <c r="I1976" i="14"/>
  <c r="I1984" i="14"/>
  <c r="I1992" i="14"/>
  <c r="I2000" i="14"/>
  <c r="I2008" i="14"/>
  <c r="I2016" i="14"/>
  <c r="I2024" i="14"/>
  <c r="I2032" i="14"/>
  <c r="I2040" i="14"/>
  <c r="I2048" i="14"/>
  <c r="I2056" i="14"/>
  <c r="I2064" i="14"/>
  <c r="I2072" i="14"/>
  <c r="I2080" i="14"/>
  <c r="I2088" i="14"/>
  <c r="I2096" i="14"/>
  <c r="I2104" i="14"/>
  <c r="I2112" i="14"/>
  <c r="I2120" i="14"/>
  <c r="I2128" i="14"/>
  <c r="I2136" i="14"/>
  <c r="I2144" i="14"/>
  <c r="I2152" i="14"/>
  <c r="I2160" i="14"/>
  <c r="I2168" i="14"/>
  <c r="I2176" i="14"/>
  <c r="I2184" i="14"/>
  <c r="I2192" i="14"/>
  <c r="I2200" i="14"/>
  <c r="I2208" i="14"/>
  <c r="I2216" i="14"/>
  <c r="I2224" i="14"/>
  <c r="I2232" i="14"/>
  <c r="I2240" i="14"/>
  <c r="I2248" i="14"/>
  <c r="I2256" i="14"/>
  <c r="I2264" i="14"/>
  <c r="I2272" i="14"/>
  <c r="I2280" i="14"/>
  <c r="I2288" i="14"/>
  <c r="I2296" i="14"/>
  <c r="I2304" i="14"/>
  <c r="I539" i="14"/>
  <c r="I647" i="14"/>
  <c r="I679" i="14"/>
  <c r="I711" i="14"/>
  <c r="I735" i="14"/>
  <c r="I758" i="14"/>
  <c r="I779" i="14"/>
  <c r="I799" i="14"/>
  <c r="I822" i="14"/>
  <c r="I843" i="14"/>
  <c r="I863" i="14"/>
  <c r="I882" i="14"/>
  <c r="I898" i="14"/>
  <c r="I914" i="14"/>
  <c r="I930" i="14"/>
  <c r="I946" i="14"/>
  <c r="I962" i="14"/>
  <c r="I978" i="14"/>
  <c r="I994" i="14"/>
  <c r="I1010" i="14"/>
  <c r="I1026" i="14"/>
  <c r="I1042" i="14"/>
  <c r="I1058" i="14"/>
  <c r="I1074" i="14"/>
  <c r="I1090" i="14"/>
  <c r="I1106" i="14"/>
  <c r="I1122" i="14"/>
  <c r="I1138" i="14"/>
  <c r="I1154" i="14"/>
  <c r="I1170" i="14"/>
  <c r="I1186" i="14"/>
  <c r="I1202" i="14"/>
  <c r="I1215" i="14"/>
  <c r="I1227" i="14"/>
  <c r="I1241" i="14"/>
  <c r="I1254" i="14"/>
  <c r="I1266" i="14"/>
  <c r="I1279" i="14"/>
  <c r="I1291" i="14"/>
  <c r="I1305" i="14"/>
  <c r="I1318" i="14"/>
  <c r="I1330" i="14"/>
  <c r="I1343" i="14"/>
  <c r="I1355" i="14"/>
  <c r="I1369" i="14"/>
  <c r="I1382" i="14"/>
  <c r="I1394" i="14"/>
  <c r="I1407" i="14"/>
  <c r="I1419" i="14"/>
  <c r="I1433" i="14"/>
  <c r="I1446" i="14"/>
  <c r="I1458" i="14"/>
  <c r="I1471" i="14"/>
  <c r="I1483" i="14"/>
  <c r="I1497" i="14"/>
  <c r="I1507" i="14"/>
  <c r="I1519" i="14"/>
  <c r="I1529" i="14"/>
  <c r="I1539" i="14"/>
  <c r="I1551" i="14"/>
  <c r="I1561" i="14"/>
  <c r="I1571" i="14"/>
  <c r="I1583" i="14"/>
  <c r="I1592" i="14"/>
  <c r="I1601" i="14"/>
  <c r="I1609" i="14"/>
  <c r="I1617" i="14"/>
  <c r="I1625" i="14"/>
  <c r="I1633" i="14"/>
  <c r="I1641" i="14"/>
  <c r="I1649" i="14"/>
  <c r="I1657" i="14"/>
  <c r="I1665" i="14"/>
  <c r="I1673" i="14"/>
  <c r="I1681" i="14"/>
  <c r="I1689" i="14"/>
  <c r="I1697" i="14"/>
  <c r="I1705" i="14"/>
  <c r="I1713" i="14"/>
  <c r="I1721" i="14"/>
  <c r="I1729" i="14"/>
  <c r="I1737" i="14"/>
  <c r="I1745" i="14"/>
  <c r="I1753" i="14"/>
  <c r="I1761" i="14"/>
  <c r="I1769" i="14"/>
  <c r="I1777" i="14"/>
  <c r="I1785" i="14"/>
  <c r="I1793" i="14"/>
  <c r="I1801" i="14"/>
  <c r="I1809" i="14"/>
  <c r="I1817" i="14"/>
  <c r="I1825" i="14"/>
  <c r="I1833" i="14"/>
  <c r="I1841" i="14"/>
  <c r="I1849" i="14"/>
  <c r="I1857" i="14"/>
  <c r="I1865" i="14"/>
  <c r="I1873" i="14"/>
  <c r="I1881" i="14"/>
  <c r="I1889" i="14"/>
  <c r="I1897" i="14"/>
  <c r="I1905" i="14"/>
  <c r="I1913" i="14"/>
  <c r="I1921" i="14"/>
  <c r="I1929" i="14"/>
  <c r="I1937" i="14"/>
  <c r="I1945" i="14"/>
  <c r="I1953" i="14"/>
  <c r="I1961" i="14"/>
  <c r="I1969" i="14"/>
  <c r="I1977" i="14"/>
  <c r="I1985" i="14"/>
  <c r="I1993" i="14"/>
  <c r="I2001" i="14"/>
  <c r="I2009" i="14"/>
  <c r="I2017" i="14"/>
  <c r="I2025" i="14"/>
  <c r="I2033" i="14"/>
  <c r="I2041" i="14"/>
  <c r="I2049" i="14"/>
  <c r="I2057" i="14"/>
  <c r="I2065" i="14"/>
  <c r="I2073" i="14"/>
  <c r="I2081" i="14"/>
  <c r="I2089" i="14"/>
  <c r="I2097" i="14"/>
  <c r="I2105" i="14"/>
  <c r="I2113" i="14"/>
  <c r="I2121" i="14"/>
  <c r="I2129" i="14"/>
  <c r="I2137" i="14"/>
  <c r="I2145" i="14"/>
  <c r="I2153" i="14"/>
  <c r="I2161" i="14"/>
  <c r="I2169" i="14"/>
  <c r="I2177" i="14"/>
  <c r="I2185" i="14"/>
  <c r="I2193" i="14"/>
  <c r="I576" i="14"/>
  <c r="I651" i="14"/>
  <c r="I683" i="14"/>
  <c r="I715" i="14"/>
  <c r="I739" i="14"/>
  <c r="I759" i="14"/>
  <c r="I782" i="14"/>
  <c r="I803" i="14"/>
  <c r="I823" i="14"/>
  <c r="I846" i="14"/>
  <c r="I867" i="14"/>
  <c r="I883" i="14"/>
  <c r="I899" i="14"/>
  <c r="I915" i="14"/>
  <c r="I931" i="14"/>
  <c r="I947" i="14"/>
  <c r="I963" i="14"/>
  <c r="I979" i="14"/>
  <c r="I995" i="14"/>
  <c r="I1011" i="14"/>
  <c r="I1027" i="14"/>
  <c r="I1043" i="14"/>
  <c r="I1059" i="14"/>
  <c r="I1075" i="14"/>
  <c r="I1091" i="14"/>
  <c r="I1107" i="14"/>
  <c r="I1123" i="14"/>
  <c r="I1139" i="14"/>
  <c r="I1155" i="14"/>
  <c r="I1171" i="14"/>
  <c r="I1187" i="14"/>
  <c r="I1203" i="14"/>
  <c r="I1217" i="14"/>
  <c r="I1230" i="14"/>
  <c r="I1242" i="14"/>
  <c r="I1255" i="14"/>
  <c r="I1267" i="14"/>
  <c r="I1281" i="14"/>
  <c r="I1294" i="14"/>
  <c r="I1306" i="14"/>
  <c r="I1319" i="14"/>
  <c r="I1331" i="14"/>
  <c r="I1345" i="14"/>
  <c r="I1358" i="14"/>
  <c r="I1370" i="14"/>
  <c r="I1383" i="14"/>
  <c r="I1395" i="14"/>
  <c r="I1409" i="14"/>
  <c r="I1422" i="14"/>
  <c r="I1434" i="14"/>
  <c r="I1447" i="14"/>
  <c r="I1459" i="14"/>
  <c r="I1473" i="14"/>
  <c r="I1486" i="14"/>
  <c r="I1498" i="14"/>
  <c r="I1510" i="14"/>
  <c r="I1520" i="14"/>
  <c r="I1530" i="14"/>
  <c r="I1542" i="14"/>
  <c r="I1552" i="14"/>
  <c r="I1562" i="14"/>
  <c r="I1574" i="14"/>
  <c r="I1584" i="14"/>
  <c r="I1593" i="14"/>
  <c r="I1602" i="14"/>
  <c r="I1610" i="14"/>
  <c r="I1618" i="14"/>
  <c r="I1626" i="14"/>
  <c r="I1634" i="14"/>
  <c r="I1642" i="14"/>
  <c r="I1650" i="14"/>
  <c r="I1658" i="14"/>
  <c r="I1666" i="14"/>
  <c r="I1674" i="14"/>
  <c r="I1682" i="14"/>
  <c r="I1690" i="14"/>
  <c r="I1698" i="14"/>
  <c r="I1706" i="14"/>
  <c r="I1714" i="14"/>
  <c r="I1722" i="14"/>
  <c r="I1730" i="14"/>
  <c r="I1738" i="14"/>
  <c r="I1746" i="14"/>
  <c r="I1754" i="14"/>
  <c r="I1762" i="14"/>
  <c r="I1770" i="14"/>
  <c r="I1778" i="14"/>
  <c r="I1786" i="14"/>
  <c r="I1794" i="14"/>
  <c r="I1802" i="14"/>
  <c r="I1810" i="14"/>
  <c r="I1818" i="14"/>
  <c r="I1826" i="14"/>
  <c r="I1834" i="14"/>
  <c r="I1842" i="14"/>
  <c r="I1850" i="14"/>
  <c r="I1858" i="14"/>
  <c r="I1866" i="14"/>
  <c r="I1874" i="14"/>
  <c r="I1882" i="14"/>
  <c r="I1890" i="14"/>
  <c r="I1898" i="14"/>
  <c r="I1906" i="14"/>
  <c r="I1914" i="14"/>
  <c r="I1922" i="14"/>
  <c r="I1930" i="14"/>
  <c r="I1938" i="14"/>
  <c r="I1946" i="14"/>
  <c r="I1954" i="14"/>
  <c r="I1962" i="14"/>
  <c r="I1970" i="14"/>
  <c r="I1978" i="14"/>
  <c r="I1986" i="14"/>
  <c r="I1994" i="14"/>
  <c r="I2002" i="14"/>
  <c r="I2010" i="14"/>
  <c r="I2018" i="14"/>
  <c r="I2026" i="14"/>
  <c r="I2034" i="14"/>
  <c r="I2042" i="14"/>
  <c r="I2050" i="14"/>
  <c r="I2058" i="14"/>
  <c r="I2066" i="14"/>
  <c r="I2074" i="14"/>
  <c r="I2082" i="14"/>
  <c r="I2090" i="14"/>
  <c r="I2098" i="14"/>
  <c r="I2106" i="14"/>
  <c r="I2114" i="14"/>
  <c r="I2122" i="14"/>
  <c r="I2130" i="14"/>
  <c r="I2138" i="14"/>
  <c r="I2146" i="14"/>
  <c r="I2154" i="14"/>
  <c r="I2162" i="14"/>
  <c r="I2170" i="14"/>
  <c r="I2178" i="14"/>
  <c r="I2186" i="14"/>
  <c r="I2194" i="14"/>
  <c r="I2202" i="14"/>
  <c r="I2210" i="14"/>
  <c r="I2218" i="14"/>
  <c r="I2226" i="14"/>
  <c r="I2234" i="14"/>
  <c r="I2242" i="14"/>
  <c r="I2250" i="14"/>
  <c r="I2258" i="14"/>
  <c r="I2266" i="14"/>
  <c r="I2274" i="14"/>
  <c r="I2282" i="14"/>
  <c r="I2290" i="14"/>
  <c r="I2298" i="14"/>
  <c r="I2306" i="14"/>
  <c r="I2314" i="14"/>
  <c r="I2322" i="14"/>
  <c r="I2330" i="14"/>
  <c r="I2338" i="14"/>
  <c r="I2346" i="14"/>
  <c r="I2354" i="14"/>
  <c r="I2362" i="14"/>
  <c r="I2370" i="14"/>
  <c r="I2378" i="14"/>
  <c r="I2386" i="14"/>
  <c r="I595" i="14"/>
  <c r="I655" i="14"/>
  <c r="I687" i="14"/>
  <c r="I719" i="14"/>
  <c r="I742" i="14"/>
  <c r="I763" i="14"/>
  <c r="I783" i="14"/>
  <c r="I806" i="14"/>
  <c r="I827" i="14"/>
  <c r="I847" i="14"/>
  <c r="I870" i="14"/>
  <c r="I886" i="14"/>
  <c r="I902" i="14"/>
  <c r="I918" i="14"/>
  <c r="I934" i="14"/>
  <c r="I950" i="14"/>
  <c r="I966" i="14"/>
  <c r="I982" i="14"/>
  <c r="I998" i="14"/>
  <c r="I1014" i="14"/>
  <c r="I1030" i="14"/>
  <c r="I1046" i="14"/>
  <c r="I1062" i="14"/>
  <c r="I1078" i="14"/>
  <c r="I1094" i="14"/>
  <c r="I1110" i="14"/>
  <c r="I1126" i="14"/>
  <c r="I1142" i="14"/>
  <c r="I1158" i="14"/>
  <c r="I1174" i="14"/>
  <c r="I1190" i="14"/>
  <c r="I1206" i="14"/>
  <c r="I1218" i="14"/>
  <c r="I1231" i="14"/>
  <c r="I1243" i="14"/>
  <c r="I1257" i="14"/>
  <c r="I1270" i="14"/>
  <c r="I1282" i="14"/>
  <c r="I1295" i="14"/>
  <c r="I1307" i="14"/>
  <c r="I1321" i="14"/>
  <c r="I1334" i="14"/>
  <c r="I1346" i="14"/>
  <c r="I1359" i="14"/>
  <c r="I1371" i="14"/>
  <c r="I1385" i="14"/>
  <c r="I1398" i="14"/>
  <c r="I1410" i="14"/>
  <c r="I1423" i="14"/>
  <c r="I1435" i="14"/>
  <c r="I1449" i="14"/>
  <c r="I1462" i="14"/>
  <c r="I1474" i="14"/>
  <c r="I1487" i="14"/>
  <c r="I1499" i="14"/>
  <c r="I1511" i="14"/>
  <c r="I1521" i="14"/>
  <c r="I1531" i="14"/>
  <c r="I1543" i="14"/>
  <c r="I1553" i="14"/>
  <c r="I1563" i="14"/>
  <c r="I1575" i="14"/>
  <c r="I1585" i="14"/>
  <c r="I1594" i="14"/>
  <c r="I1603" i="14"/>
  <c r="I1611" i="14"/>
  <c r="I1619" i="14"/>
  <c r="I1627" i="14"/>
  <c r="I1635" i="14"/>
  <c r="I1643" i="14"/>
  <c r="I1651" i="14"/>
  <c r="I1659" i="14"/>
  <c r="I1667" i="14"/>
  <c r="I1675" i="14"/>
  <c r="I1683" i="14"/>
  <c r="I1691" i="14"/>
  <c r="I1699" i="14"/>
  <c r="I1707" i="14"/>
  <c r="I1715" i="14"/>
  <c r="I1723" i="14"/>
  <c r="I1731" i="14"/>
  <c r="I1739" i="14"/>
  <c r="I1747" i="14"/>
  <c r="I1755" i="14"/>
  <c r="I1763" i="14"/>
  <c r="I1771" i="14"/>
  <c r="I1779" i="14"/>
  <c r="I1787" i="14"/>
  <c r="I1795" i="14"/>
  <c r="I1803" i="14"/>
  <c r="I1811" i="14"/>
  <c r="I1819" i="14"/>
  <c r="I1827" i="14"/>
  <c r="I1835" i="14"/>
  <c r="I1843" i="14"/>
  <c r="I1851" i="14"/>
  <c r="I1859" i="14"/>
  <c r="I1867" i="14"/>
  <c r="I1875" i="14"/>
  <c r="I1883" i="14"/>
  <c r="I1891" i="14"/>
  <c r="I1899" i="14"/>
  <c r="I1907" i="14"/>
  <c r="I1915" i="14"/>
  <c r="I1923" i="14"/>
  <c r="I1931" i="14"/>
  <c r="I1939" i="14"/>
  <c r="I1947" i="14"/>
  <c r="I1955" i="14"/>
  <c r="I1963" i="14"/>
  <c r="I1971" i="14"/>
  <c r="I1979" i="14"/>
  <c r="I1987" i="14"/>
  <c r="I1995" i="14"/>
  <c r="I2003" i="14"/>
  <c r="I2011" i="14"/>
  <c r="I2019" i="14"/>
  <c r="I2027" i="14"/>
  <c r="I2035" i="14"/>
  <c r="I2043" i="14"/>
  <c r="I2051" i="14"/>
  <c r="I2059" i="14"/>
  <c r="I2067" i="14"/>
  <c r="I2075" i="14"/>
  <c r="I2083" i="14"/>
  <c r="I2091" i="14"/>
  <c r="I2099" i="14"/>
  <c r="I2107" i="14"/>
  <c r="I2115" i="14"/>
  <c r="I2123" i="14"/>
  <c r="I2131" i="14"/>
  <c r="I2139" i="14"/>
  <c r="I2147" i="14"/>
  <c r="I2155" i="14"/>
  <c r="I2163" i="14"/>
  <c r="I2171" i="14"/>
  <c r="I2179" i="14"/>
  <c r="I2187" i="14"/>
  <c r="I2195" i="14"/>
  <c r="I2203" i="14"/>
  <c r="I2211" i="14"/>
  <c r="I2219" i="14"/>
  <c r="I2227" i="14"/>
  <c r="I2235" i="14"/>
  <c r="I2243" i="14"/>
  <c r="I2251" i="14"/>
  <c r="I2259" i="14"/>
  <c r="I2267" i="14"/>
  <c r="I2275" i="14"/>
  <c r="I2283" i="14"/>
  <c r="I2291" i="14"/>
  <c r="I2299" i="14"/>
  <c r="I2307" i="14"/>
  <c r="I2315" i="14"/>
  <c r="I2323" i="14"/>
  <c r="I2331" i="14"/>
  <c r="I2339" i="14"/>
  <c r="I2347" i="14"/>
  <c r="I2355" i="14"/>
  <c r="I2363" i="14"/>
  <c r="I2371" i="14"/>
  <c r="I2379" i="14"/>
  <c r="I2387" i="14"/>
  <c r="I2395" i="14"/>
  <c r="I2403" i="14"/>
  <c r="I334" i="14"/>
  <c r="I659" i="14"/>
  <c r="I691" i="14"/>
  <c r="I723" i="14"/>
  <c r="I743" i="14"/>
  <c r="I766" i="14"/>
  <c r="I787" i="14"/>
  <c r="I807" i="14"/>
  <c r="I830" i="14"/>
  <c r="I851" i="14"/>
  <c r="I871" i="14"/>
  <c r="I887" i="14"/>
  <c r="I903" i="14"/>
  <c r="I919" i="14"/>
  <c r="I935" i="14"/>
  <c r="I951" i="14"/>
  <c r="I967" i="14"/>
  <c r="I983" i="14"/>
  <c r="I999" i="14"/>
  <c r="I1015" i="14"/>
  <c r="I1031" i="14"/>
  <c r="I1047" i="14"/>
  <c r="I1063" i="14"/>
  <c r="I1079" i="14"/>
  <c r="I1095" i="14"/>
  <c r="I1111" i="14"/>
  <c r="I1127" i="14"/>
  <c r="I1143" i="14"/>
  <c r="I1159" i="14"/>
  <c r="I1175" i="14"/>
  <c r="I1191" i="14"/>
  <c r="I1207" i="14"/>
  <c r="I1219" i="14"/>
  <c r="I1233" i="14"/>
  <c r="I1246" i="14"/>
  <c r="I1258" i="14"/>
  <c r="I1271" i="14"/>
  <c r="I1283" i="14"/>
  <c r="I1297" i="14"/>
  <c r="I1310" i="14"/>
  <c r="I1322" i="14"/>
  <c r="I1335" i="14"/>
  <c r="I1347" i="14"/>
  <c r="I1361" i="14"/>
  <c r="I1374" i="14"/>
  <c r="I1386" i="14"/>
  <c r="I1399" i="14"/>
  <c r="I1411" i="14"/>
  <c r="I1425" i="14"/>
  <c r="I1438" i="14"/>
  <c r="I1450" i="14"/>
  <c r="I1463" i="14"/>
  <c r="I1475" i="14"/>
  <c r="I1489" i="14"/>
  <c r="I1502" i="14"/>
  <c r="I1512" i="14"/>
  <c r="I1522" i="14"/>
  <c r="I1534" i="14"/>
  <c r="I1544" i="14"/>
  <c r="I1554" i="14"/>
  <c r="I1566" i="14"/>
  <c r="I1576" i="14"/>
  <c r="I1586" i="14"/>
  <c r="I1595" i="14"/>
  <c r="I1604" i="14"/>
  <c r="I1612" i="14"/>
  <c r="I1620" i="14"/>
  <c r="I1628" i="14"/>
  <c r="I1636" i="14"/>
  <c r="I1644" i="14"/>
  <c r="I1652" i="14"/>
  <c r="I1660" i="14"/>
  <c r="I1668" i="14"/>
  <c r="I1676" i="14"/>
  <c r="I1684" i="14"/>
  <c r="I1692" i="14"/>
  <c r="I1700" i="14"/>
  <c r="I1708" i="14"/>
  <c r="I1716" i="14"/>
  <c r="I1724" i="14"/>
  <c r="I1732" i="14"/>
  <c r="I1740" i="14"/>
  <c r="I1748" i="14"/>
  <c r="I1756" i="14"/>
  <c r="I1764" i="14"/>
  <c r="I1772" i="14"/>
  <c r="I1780" i="14"/>
  <c r="I1788" i="14"/>
  <c r="I1796" i="14"/>
  <c r="I1804" i="14"/>
  <c r="I1812" i="14"/>
  <c r="I1820" i="14"/>
  <c r="I1828" i="14"/>
  <c r="I1836" i="14"/>
  <c r="I1844" i="14"/>
  <c r="I1852" i="14"/>
  <c r="I1860" i="14"/>
  <c r="I1868" i="14"/>
  <c r="I1876" i="14"/>
  <c r="I1884" i="14"/>
  <c r="I1892" i="14"/>
  <c r="I1900" i="14"/>
  <c r="I1908" i="14"/>
  <c r="I1916" i="14"/>
  <c r="I1924" i="14"/>
  <c r="I1932" i="14"/>
  <c r="I1940" i="14"/>
  <c r="I1948" i="14"/>
  <c r="I1956" i="14"/>
  <c r="I1964" i="14"/>
  <c r="I1972" i="14"/>
  <c r="I1980" i="14"/>
  <c r="I1988" i="14"/>
  <c r="I1996" i="14"/>
  <c r="I2004" i="14"/>
  <c r="I2012" i="14"/>
  <c r="I2020" i="14"/>
  <c r="I2028" i="14"/>
  <c r="I2036" i="14"/>
  <c r="I2044" i="14"/>
  <c r="I2052" i="14"/>
  <c r="I2060" i="14"/>
  <c r="I2068" i="14"/>
  <c r="I2076" i="14"/>
  <c r="I2084" i="14"/>
  <c r="I2092" i="14"/>
  <c r="I2100" i="14"/>
  <c r="I2108" i="14"/>
  <c r="I2116" i="14"/>
  <c r="I2124" i="14"/>
  <c r="I2132" i="14"/>
  <c r="I2140" i="14"/>
  <c r="I2148" i="14"/>
  <c r="I2156" i="14"/>
  <c r="I2164" i="14"/>
  <c r="I2172" i="14"/>
  <c r="I2180" i="14"/>
  <c r="I2188" i="14"/>
  <c r="I2196" i="14"/>
  <c r="I2204" i="14"/>
  <c r="I2212" i="14"/>
  <c r="I2220" i="14"/>
  <c r="I2228" i="14"/>
  <c r="I2236" i="14"/>
  <c r="I2244" i="14"/>
  <c r="I2252" i="14"/>
  <c r="I2260" i="14"/>
  <c r="I2268" i="14"/>
  <c r="I2276" i="14"/>
  <c r="I2284" i="14"/>
  <c r="I2292" i="14"/>
  <c r="I2300" i="14"/>
  <c r="I2308" i="14"/>
  <c r="I2316" i="14"/>
  <c r="I2324" i="14"/>
  <c r="I2332" i="14"/>
  <c r="I2340" i="14"/>
  <c r="I2348" i="14"/>
  <c r="I392" i="14"/>
  <c r="I623" i="14"/>
  <c r="I663" i="14"/>
  <c r="I695" i="14"/>
  <c r="I726" i="14"/>
  <c r="I747" i="14"/>
  <c r="I767" i="14"/>
  <c r="I790" i="14"/>
  <c r="I811" i="14"/>
  <c r="I831" i="14"/>
  <c r="I854" i="14"/>
  <c r="I874" i="14"/>
  <c r="I890" i="14"/>
  <c r="I906" i="14"/>
  <c r="I922" i="14"/>
  <c r="I938" i="14"/>
  <c r="I954" i="14"/>
  <c r="I970" i="14"/>
  <c r="I986" i="14"/>
  <c r="I1002" i="14"/>
  <c r="I1018" i="14"/>
  <c r="I1034" i="14"/>
  <c r="I1050" i="14"/>
  <c r="I1066" i="14"/>
  <c r="I1082" i="14"/>
  <c r="I1098" i="14"/>
  <c r="I1114" i="14"/>
  <c r="I1130" i="14"/>
  <c r="I1146" i="14"/>
  <c r="I1162" i="14"/>
  <c r="I1178" i="14"/>
  <c r="I1194" i="14"/>
  <c r="I1209" i="14"/>
  <c r="I1222" i="14"/>
  <c r="I1234" i="14"/>
  <c r="I1247" i="14"/>
  <c r="I1259" i="14"/>
  <c r="I1273" i="14"/>
  <c r="I1286" i="14"/>
  <c r="I1298" i="14"/>
  <c r="I1311" i="14"/>
  <c r="I1323" i="14"/>
  <c r="I1337" i="14"/>
  <c r="I1350" i="14"/>
  <c r="I1362" i="14"/>
  <c r="I1375" i="14"/>
  <c r="I1387" i="14"/>
  <c r="I1401" i="14"/>
  <c r="I1414" i="14"/>
  <c r="I1426" i="14"/>
  <c r="I1439" i="14"/>
  <c r="I1451" i="14"/>
  <c r="I1465" i="14"/>
  <c r="I1478" i="14"/>
  <c r="I1490" i="14"/>
  <c r="I1503" i="14"/>
  <c r="I1513" i="14"/>
  <c r="I1523" i="14"/>
  <c r="I1535" i="14"/>
  <c r="I1545" i="14"/>
  <c r="I1555" i="14"/>
  <c r="I1567" i="14"/>
  <c r="I1577" i="14"/>
  <c r="I1587" i="14"/>
  <c r="I1597" i="14"/>
  <c r="I1605" i="14"/>
  <c r="I1613" i="14"/>
  <c r="I1621" i="14"/>
  <c r="I1629" i="14"/>
  <c r="I1637" i="14"/>
  <c r="I1645" i="14"/>
  <c r="I1653" i="14"/>
  <c r="I1661" i="14"/>
  <c r="I1669" i="14"/>
  <c r="I1677" i="14"/>
  <c r="I1685" i="14"/>
  <c r="I1693" i="14"/>
  <c r="I1701" i="14"/>
  <c r="I1709" i="14"/>
  <c r="I1717" i="14"/>
  <c r="I1725" i="14"/>
  <c r="I1733" i="14"/>
  <c r="I1741" i="14"/>
  <c r="I1749" i="14"/>
  <c r="I1757" i="14"/>
  <c r="I1765" i="14"/>
  <c r="I1773" i="14"/>
  <c r="I1781" i="14"/>
  <c r="I1789" i="14"/>
  <c r="I1797" i="14"/>
  <c r="I1805" i="14"/>
  <c r="I1813" i="14"/>
  <c r="I1821" i="14"/>
  <c r="I1829" i="14"/>
  <c r="I1837" i="14"/>
  <c r="I1845" i="14"/>
  <c r="I1853" i="14"/>
  <c r="I1861" i="14"/>
  <c r="I1869" i="14"/>
  <c r="I1877" i="14"/>
  <c r="I1885" i="14"/>
  <c r="I1893" i="14"/>
  <c r="I1901" i="14"/>
  <c r="I1909" i="14"/>
  <c r="I1917" i="14"/>
  <c r="I1925" i="14"/>
  <c r="I1933" i="14"/>
  <c r="I1941" i="14"/>
  <c r="I1949" i="14"/>
  <c r="I1957" i="14"/>
  <c r="I1965" i="14"/>
  <c r="I1973" i="14"/>
  <c r="I1981" i="14"/>
  <c r="I1989" i="14"/>
  <c r="I1997" i="14"/>
  <c r="I2005" i="14"/>
  <c r="I2013" i="14"/>
  <c r="I2021" i="14"/>
  <c r="I2029" i="14"/>
  <c r="I2037" i="14"/>
  <c r="I2045" i="14"/>
  <c r="I2053" i="14"/>
  <c r="I2061" i="14"/>
  <c r="I2069" i="14"/>
  <c r="I2077" i="14"/>
  <c r="I2085" i="14"/>
  <c r="I2093" i="14"/>
  <c r="I2101" i="14"/>
  <c r="I2109" i="14"/>
  <c r="I2117" i="14"/>
  <c r="I2125" i="14"/>
  <c r="I2133" i="14"/>
  <c r="I2141" i="14"/>
  <c r="I2149" i="14"/>
  <c r="I2157" i="14"/>
  <c r="I2165" i="14"/>
  <c r="I2173" i="14"/>
  <c r="I2181" i="14"/>
  <c r="I2189" i="14"/>
  <c r="I2197" i="14"/>
  <c r="I2205" i="14"/>
  <c r="I2213" i="14"/>
  <c r="I2221" i="14"/>
  <c r="I2229" i="14"/>
  <c r="I638" i="14"/>
  <c r="I671" i="14"/>
  <c r="I703" i="14"/>
  <c r="I731" i="14"/>
  <c r="I751" i="14"/>
  <c r="I774" i="14"/>
  <c r="I795" i="14"/>
  <c r="I815" i="14"/>
  <c r="I838" i="14"/>
  <c r="I859" i="14"/>
  <c r="I878" i="14"/>
  <c r="I894" i="14"/>
  <c r="I910" i="14"/>
  <c r="I926" i="14"/>
  <c r="I942" i="14"/>
  <c r="I958" i="14"/>
  <c r="I974" i="14"/>
  <c r="I990" i="14"/>
  <c r="I1006" i="14"/>
  <c r="I1022" i="14"/>
  <c r="I1038" i="14"/>
  <c r="I1054" i="14"/>
  <c r="I1070" i="14"/>
  <c r="I1086" i="14"/>
  <c r="I1102" i="14"/>
  <c r="I1118" i="14"/>
  <c r="I1134" i="14"/>
  <c r="I1150" i="14"/>
  <c r="I1166" i="14"/>
  <c r="I1182" i="14"/>
  <c r="I1198" i="14"/>
  <c r="I1211" i="14"/>
  <c r="I1225" i="14"/>
  <c r="I1238" i="14"/>
  <c r="I1250" i="14"/>
  <c r="I1263" i="14"/>
  <c r="I1275" i="14"/>
  <c r="I1289" i="14"/>
  <c r="I1302" i="14"/>
  <c r="I1314" i="14"/>
  <c r="I1327" i="14"/>
  <c r="I1339" i="14"/>
  <c r="I1353" i="14"/>
  <c r="I1366" i="14"/>
  <c r="I1378" i="14"/>
  <c r="I1391" i="14"/>
  <c r="I1403" i="14"/>
  <c r="I1417" i="14"/>
  <c r="I1430" i="14"/>
  <c r="I1442" i="14"/>
  <c r="I1455" i="14"/>
  <c r="I1467" i="14"/>
  <c r="I1481" i="14"/>
  <c r="I1494" i="14"/>
  <c r="I1505" i="14"/>
  <c r="I1515" i="14"/>
  <c r="I1527" i="14"/>
  <c r="I1537" i="14"/>
  <c r="I1547" i="14"/>
  <c r="I1559" i="14"/>
  <c r="I1569" i="14"/>
  <c r="I1579" i="14"/>
  <c r="I1590" i="14"/>
  <c r="I1599" i="14"/>
  <c r="I1607" i="14"/>
  <c r="I1615" i="14"/>
  <c r="I1623" i="14"/>
  <c r="I1631" i="14"/>
  <c r="I1639" i="14"/>
  <c r="I1647" i="14"/>
  <c r="I1655" i="14"/>
  <c r="I1663" i="14"/>
  <c r="I1671" i="14"/>
  <c r="I1679" i="14"/>
  <c r="I1687" i="14"/>
  <c r="I1695" i="14"/>
  <c r="I1703" i="14"/>
  <c r="I1711" i="14"/>
  <c r="I1719" i="14"/>
  <c r="I1727" i="14"/>
  <c r="I1735" i="14"/>
  <c r="I1743" i="14"/>
  <c r="I1751" i="14"/>
  <c r="I1759" i="14"/>
  <c r="I1767" i="14"/>
  <c r="I1775" i="14"/>
  <c r="I1783" i="14"/>
  <c r="I1791" i="14"/>
  <c r="I1799" i="14"/>
  <c r="I1807" i="14"/>
  <c r="I1815" i="14"/>
  <c r="I1823" i="14"/>
  <c r="I1831" i="14"/>
  <c r="I1839" i="14"/>
  <c r="I1847" i="14"/>
  <c r="I1855" i="14"/>
  <c r="I1863" i="14"/>
  <c r="I1871" i="14"/>
  <c r="I1879" i="14"/>
  <c r="I1887" i="14"/>
  <c r="I1895" i="14"/>
  <c r="I1903" i="14"/>
  <c r="I1911" i="14"/>
  <c r="I1919" i="14"/>
  <c r="I1927" i="14"/>
  <c r="I1935" i="14"/>
  <c r="I1943" i="14"/>
  <c r="I1951" i="14"/>
  <c r="I1959" i="14"/>
  <c r="I1967" i="14"/>
  <c r="I1975" i="14"/>
  <c r="I1983" i="14"/>
  <c r="I1991" i="14"/>
  <c r="I1999" i="14"/>
  <c r="I2007" i="14"/>
  <c r="I2015" i="14"/>
  <c r="I2023" i="14"/>
  <c r="I2031" i="14"/>
  <c r="I2039" i="14"/>
  <c r="I2047" i="14"/>
  <c r="I2055" i="14"/>
  <c r="I2063" i="14"/>
  <c r="I2071" i="14"/>
  <c r="I2079" i="14"/>
  <c r="I2087" i="14"/>
  <c r="I2095" i="14"/>
  <c r="I2103" i="14"/>
  <c r="I2111" i="14"/>
  <c r="I2119" i="14"/>
  <c r="I2127" i="14"/>
  <c r="I2135" i="14"/>
  <c r="I2143" i="14"/>
  <c r="I2151" i="14"/>
  <c r="I2159" i="14"/>
  <c r="I2167" i="14"/>
  <c r="I2175" i="14"/>
  <c r="I2183" i="14"/>
  <c r="I2191" i="14"/>
  <c r="I2199" i="14"/>
  <c r="I2207" i="14"/>
  <c r="I2215" i="14"/>
  <c r="I2223" i="14"/>
  <c r="I2231" i="14"/>
  <c r="I2239" i="14"/>
  <c r="I2247" i="14"/>
  <c r="I2255" i="14"/>
  <c r="I2263" i="14"/>
  <c r="I2271" i="14"/>
  <c r="I2279" i="14"/>
  <c r="I2287" i="14"/>
  <c r="I2295" i="14"/>
  <c r="I2303" i="14"/>
  <c r="I2311" i="14"/>
  <c r="I2319" i="14"/>
  <c r="I2327" i="14"/>
  <c r="I2335" i="14"/>
  <c r="I2343" i="14"/>
  <c r="I2351" i="14"/>
  <c r="I2359" i="14"/>
  <c r="I2367" i="14"/>
  <c r="I2375" i="14"/>
  <c r="I2383" i="14"/>
  <c r="I2391" i="14"/>
  <c r="I2399" i="14"/>
  <c r="I2407" i="14"/>
  <c r="I2415" i="14"/>
  <c r="I2423" i="14"/>
  <c r="I1326" i="14"/>
  <c r="I1223" i="14"/>
  <c r="I1099" i="14"/>
  <c r="I971" i="14"/>
  <c r="I835" i="14"/>
  <c r="I633" i="14"/>
  <c r="I1313" i="14"/>
  <c r="I1210" i="14"/>
  <c r="I1083" i="14"/>
  <c r="I955" i="14"/>
  <c r="I814" i="14"/>
  <c r="I430" i="14"/>
  <c r="I1504" i="14"/>
  <c r="I1402" i="14"/>
  <c r="I1299" i="14"/>
  <c r="I1195" i="14"/>
  <c r="I1067" i="14"/>
  <c r="I939" i="14"/>
  <c r="I791" i="14"/>
  <c r="I1491" i="14"/>
  <c r="I1390" i="14"/>
  <c r="I1287" i="14"/>
  <c r="I1179" i="14"/>
  <c r="I1051" i="14"/>
  <c r="I923" i="14"/>
  <c r="I771" i="14"/>
  <c r="I1479" i="14"/>
  <c r="I1377" i="14"/>
  <c r="I1274" i="14"/>
  <c r="I1163" i="14"/>
  <c r="I1035" i="14"/>
  <c r="I907" i="14"/>
  <c r="I750" i="14"/>
  <c r="I1464" i="14"/>
  <c r="I1456" i="14"/>
  <c r="I1168" i="14"/>
  <c r="I1160" i="14"/>
  <c r="I1152" i="14"/>
  <c r="I1092" i="14"/>
  <c r="I1085" i="14"/>
  <c r="I848" i="14"/>
  <c r="I840" i="14"/>
  <c r="I832" i="14"/>
  <c r="I824" i="14"/>
  <c r="I816" i="14"/>
  <c r="I808" i="14"/>
  <c r="I801" i="14"/>
  <c r="I793" i="14"/>
  <c r="I785" i="14"/>
  <c r="I777" i="14"/>
  <c r="I769" i="14"/>
  <c r="I761" i="14"/>
  <c r="I753" i="14"/>
  <c r="I745" i="14"/>
  <c r="I737" i="14"/>
  <c r="I548" i="14"/>
  <c r="I540" i="14"/>
  <c r="I1532" i="14"/>
  <c r="I1525" i="14"/>
  <c r="I800" i="14"/>
  <c r="I792" i="14"/>
  <c r="I784" i="14"/>
  <c r="I776" i="14"/>
  <c r="I768" i="14"/>
  <c r="I760" i="14"/>
  <c r="I752" i="14"/>
  <c r="I736" i="14"/>
  <c r="I599" i="14"/>
  <c r="I577" i="14"/>
  <c r="I439" i="14"/>
  <c r="I431" i="14"/>
  <c r="I343" i="14"/>
  <c r="I422" i="14"/>
  <c r="I382" i="14"/>
  <c r="I1388" i="14"/>
  <c r="I1380" i="14"/>
  <c r="I1372" i="14"/>
  <c r="I1364" i="14"/>
  <c r="I1356" i="14"/>
  <c r="I1349" i="14"/>
  <c r="I1341" i="14"/>
  <c r="I1333" i="14"/>
  <c r="I1288" i="14"/>
  <c r="I1280" i="14"/>
  <c r="I1272" i="14"/>
  <c r="I1264" i="14"/>
  <c r="I1256" i="14"/>
  <c r="I1248" i="14"/>
  <c r="I1240" i="14"/>
  <c r="I1204" i="14"/>
  <c r="I1196" i="14"/>
  <c r="I1141" i="14"/>
  <c r="I952" i="14"/>
  <c r="I944" i="14"/>
  <c r="I936" i="14"/>
  <c r="I928" i="14"/>
  <c r="I749" i="14"/>
  <c r="I665" i="14"/>
  <c r="I657" i="14"/>
  <c r="I649" i="14"/>
  <c r="I634" i="14"/>
  <c r="I612" i="14"/>
  <c r="I475" i="14"/>
  <c r="I467" i="14"/>
  <c r="I1348" i="14"/>
  <c r="I1340" i="14"/>
  <c r="I1332" i="14"/>
  <c r="I1325" i="14"/>
  <c r="I1317" i="14"/>
  <c r="I1309" i="14"/>
  <c r="I1140" i="14"/>
  <c r="I1133" i="14"/>
  <c r="I996" i="14"/>
  <c r="I989" i="14"/>
  <c r="I981" i="14"/>
  <c r="I340" i="14"/>
  <c r="I360" i="14"/>
  <c r="I372" i="14"/>
  <c r="I385" i="14"/>
  <c r="I395" i="14"/>
  <c r="I404" i="14"/>
  <c r="I432" i="14"/>
  <c r="I441" i="14"/>
  <c r="I450" i="14"/>
  <c r="I459" i="14"/>
  <c r="I478" i="14"/>
  <c r="I487" i="14"/>
  <c r="I505" i="14"/>
  <c r="I514" i="14"/>
  <c r="I523" i="14"/>
  <c r="I532" i="14"/>
  <c r="I542" i="14"/>
  <c r="I551" i="14"/>
  <c r="I560" i="14"/>
  <c r="I587" i="14"/>
  <c r="I596" i="14"/>
  <c r="I615" i="14"/>
  <c r="I166" i="14"/>
  <c r="I361" i="14"/>
  <c r="I386" i="14"/>
  <c r="I396" i="14"/>
  <c r="I424" i="14"/>
  <c r="I433" i="14"/>
  <c r="I442" i="14"/>
  <c r="I451" i="14"/>
  <c r="I470" i="14"/>
  <c r="I479" i="14"/>
  <c r="I497" i="14"/>
  <c r="I506" i="14"/>
  <c r="I515" i="14"/>
  <c r="I524" i="14"/>
  <c r="I543" i="14"/>
  <c r="I552" i="14"/>
  <c r="I561" i="14"/>
  <c r="I579" i="14"/>
  <c r="I588" i="14"/>
  <c r="I347" i="14"/>
  <c r="I362" i="14"/>
  <c r="I376" i="14"/>
  <c r="I387" i="14"/>
  <c r="I416" i="14"/>
  <c r="I425" i="14"/>
  <c r="I434" i="14"/>
  <c r="I443" i="14"/>
  <c r="I462" i="14"/>
  <c r="I480" i="14"/>
  <c r="I498" i="14"/>
  <c r="I507" i="14"/>
  <c r="I535" i="14"/>
  <c r="I544" i="14"/>
  <c r="I553" i="14"/>
  <c r="I562" i="14"/>
  <c r="I580" i="14"/>
  <c r="I364" i="14"/>
  <c r="I377" i="14"/>
  <c r="I388" i="14"/>
  <c r="I408" i="14"/>
  <c r="I417" i="14"/>
  <c r="I426" i="14"/>
  <c r="I435" i="14"/>
  <c r="I444" i="14"/>
  <c r="I454" i="14"/>
  <c r="I463" i="14"/>
  <c r="I472" i="14"/>
  <c r="I490" i="14"/>
  <c r="I499" i="14"/>
  <c r="I508" i="14"/>
  <c r="I527" i="14"/>
  <c r="I536" i="14"/>
  <c r="I545" i="14"/>
  <c r="I554" i="14"/>
  <c r="I572" i="14"/>
  <c r="I312" i="14"/>
  <c r="I379" i="14"/>
  <c r="I400" i="14"/>
  <c r="I409" i="14"/>
  <c r="I418" i="14"/>
  <c r="I427" i="14"/>
  <c r="I436" i="14"/>
  <c r="I455" i="14"/>
  <c r="I473" i="14"/>
  <c r="I482" i="14"/>
  <c r="I491" i="14"/>
  <c r="I500" i="14"/>
  <c r="I519" i="14"/>
  <c r="I528" i="14"/>
  <c r="I546" i="14"/>
  <c r="I574" i="14"/>
  <c r="I583" i="14"/>
  <c r="I601" i="14"/>
  <c r="I610" i="14"/>
  <c r="I352" i="14"/>
  <c r="I368" i="14"/>
  <c r="I380" i="14"/>
  <c r="I401" i="14"/>
  <c r="I410" i="14"/>
  <c r="I419" i="14"/>
  <c r="I428" i="14"/>
  <c r="I447" i="14"/>
  <c r="I456" i="14"/>
  <c r="I465" i="14"/>
  <c r="I483" i="14"/>
  <c r="I492" i="14"/>
  <c r="I502" i="14"/>
  <c r="I520" i="14"/>
  <c r="I529" i="14"/>
  <c r="I538" i="14"/>
  <c r="I547" i="14"/>
  <c r="I566" i="14"/>
  <c r="I575" i="14"/>
  <c r="I584" i="14"/>
  <c r="I602" i="14"/>
  <c r="I611" i="14"/>
  <c r="I630" i="14"/>
  <c r="I353" i="14"/>
  <c r="I402" i="14"/>
  <c r="I512" i="14"/>
  <c r="I582" i="14"/>
  <c r="I614" i="14"/>
  <c r="I625" i="14"/>
  <c r="I635" i="14"/>
  <c r="I644" i="14"/>
  <c r="I653" i="14"/>
  <c r="I661" i="14"/>
  <c r="I669" i="14"/>
  <c r="I677" i="14"/>
  <c r="I685" i="14"/>
  <c r="I693" i="14"/>
  <c r="I701" i="14"/>
  <c r="I709" i="14"/>
  <c r="I717" i="14"/>
  <c r="I725" i="14"/>
  <c r="I733" i="14"/>
  <c r="I741" i="14"/>
  <c r="I757" i="14"/>
  <c r="I765" i="14"/>
  <c r="I773" i="14"/>
  <c r="I781" i="14"/>
  <c r="I789" i="14"/>
  <c r="I797" i="14"/>
  <c r="I805" i="14"/>
  <c r="I813" i="14"/>
  <c r="I821" i="14"/>
  <c r="I829" i="14"/>
  <c r="I837" i="14"/>
  <c r="I845" i="14"/>
  <c r="I853" i="14"/>
  <c r="I861" i="14"/>
  <c r="I869" i="14"/>
  <c r="I877" i="14"/>
  <c r="I885" i="14"/>
  <c r="I893" i="14"/>
  <c r="I901" i="14"/>
  <c r="I909" i="14"/>
  <c r="I917" i="14"/>
  <c r="I925" i="14"/>
  <c r="I933" i="14"/>
  <c r="I941" i="14"/>
  <c r="I949" i="14"/>
  <c r="I957" i="14"/>
  <c r="I965" i="14"/>
  <c r="I973" i="14"/>
  <c r="I997" i="14"/>
  <c r="I1005" i="14"/>
  <c r="I1013" i="14"/>
  <c r="I1021" i="14"/>
  <c r="I1029" i="14"/>
  <c r="I1037" i="14"/>
  <c r="I1045" i="14"/>
  <c r="I1053" i="14"/>
  <c r="I1061" i="14"/>
  <c r="I1069" i="14"/>
  <c r="I1077" i="14"/>
  <c r="I1093" i="14"/>
  <c r="I1101" i="14"/>
  <c r="I1109" i="14"/>
  <c r="I1117" i="14"/>
  <c r="I1125" i="14"/>
  <c r="I1149" i="14"/>
  <c r="I1157" i="14"/>
  <c r="I1165" i="14"/>
  <c r="I1173" i="14"/>
  <c r="I1181" i="14"/>
  <c r="I1189" i="14"/>
  <c r="I1197" i="14"/>
  <c r="I1205" i="14"/>
  <c r="I1213" i="14"/>
  <c r="I1221" i="14"/>
  <c r="I1229" i="14"/>
  <c r="I1237" i="14"/>
  <c r="I1245" i="14"/>
  <c r="I1253" i="14"/>
  <c r="I1261" i="14"/>
  <c r="I1269" i="14"/>
  <c r="I1277" i="14"/>
  <c r="I1285" i="14"/>
  <c r="I1293" i="14"/>
  <c r="I1301" i="14"/>
  <c r="I1357" i="14"/>
  <c r="I1365" i="14"/>
  <c r="I1373" i="14"/>
  <c r="I1381" i="14"/>
  <c r="I1389" i="14"/>
  <c r="I1397" i="14"/>
  <c r="I1405" i="14"/>
  <c r="I1413" i="14"/>
  <c r="I1421" i="14"/>
  <c r="I1429" i="14"/>
  <c r="I1437" i="14"/>
  <c r="I1445" i="14"/>
  <c r="I1453" i="14"/>
  <c r="I1461" i="14"/>
  <c r="I1469" i="14"/>
  <c r="I1477" i="14"/>
  <c r="I1485" i="14"/>
  <c r="I1493" i="14"/>
  <c r="I1501" i="14"/>
  <c r="I1509" i="14"/>
  <c r="I1517" i="14"/>
  <c r="I1533" i="14"/>
  <c r="I1541" i="14"/>
  <c r="I1549" i="14"/>
  <c r="I1557" i="14"/>
  <c r="I1565" i="14"/>
  <c r="I1573" i="14"/>
  <c r="I1581" i="14"/>
  <c r="I358" i="14"/>
  <c r="I403" i="14"/>
  <c r="I440" i="14"/>
  <c r="I476" i="14"/>
  <c r="I513" i="14"/>
  <c r="I550" i="14"/>
  <c r="I585" i="14"/>
  <c r="I600" i="14"/>
  <c r="I616" i="14"/>
  <c r="I626" i="14"/>
  <c r="I636" i="14"/>
  <c r="I646" i="14"/>
  <c r="I654" i="14"/>
  <c r="I662" i="14"/>
  <c r="I670" i="14"/>
  <c r="I678" i="14"/>
  <c r="I686" i="14"/>
  <c r="I694" i="14"/>
  <c r="I702" i="14"/>
  <c r="I710" i="14"/>
  <c r="I718" i="14"/>
  <c r="I370" i="14"/>
  <c r="I411" i="14"/>
  <c r="I448" i="14"/>
  <c r="I484" i="14"/>
  <c r="I521" i="14"/>
  <c r="I558" i="14"/>
  <c r="I586" i="14"/>
  <c r="I603" i="14"/>
  <c r="I617" i="14"/>
  <c r="I627" i="14"/>
  <c r="I371" i="14"/>
  <c r="I412" i="14"/>
  <c r="I449" i="14"/>
  <c r="I486" i="14"/>
  <c r="I522" i="14"/>
  <c r="I559" i="14"/>
  <c r="I590" i="14"/>
  <c r="I604" i="14"/>
  <c r="I618" i="14"/>
  <c r="I628" i="14"/>
  <c r="I639" i="14"/>
  <c r="I648" i="14"/>
  <c r="I656" i="14"/>
  <c r="I664" i="14"/>
  <c r="I672" i="14"/>
  <c r="I680" i="14"/>
  <c r="I688" i="14"/>
  <c r="I696" i="14"/>
  <c r="I704" i="14"/>
  <c r="I712" i="14"/>
  <c r="I720" i="14"/>
  <c r="I728" i="14"/>
  <c r="I744" i="14"/>
  <c r="I856" i="14"/>
  <c r="I864" i="14"/>
  <c r="I872" i="14"/>
  <c r="I880" i="14"/>
  <c r="I888" i="14"/>
  <c r="I896" i="14"/>
  <c r="I904" i="14"/>
  <c r="I912" i="14"/>
  <c r="I920" i="14"/>
  <c r="I960" i="14"/>
  <c r="I968" i="14"/>
  <c r="I976" i="14"/>
  <c r="I984" i="14"/>
  <c r="I992" i="14"/>
  <c r="I1000" i="14"/>
  <c r="I1008" i="14"/>
  <c r="I1016" i="14"/>
  <c r="I1024" i="14"/>
  <c r="I1032" i="14"/>
  <c r="I1040" i="14"/>
  <c r="I1048" i="14"/>
  <c r="I1056" i="14"/>
  <c r="I1064" i="14"/>
  <c r="I1072" i="14"/>
  <c r="I1080" i="14"/>
  <c r="I1088" i="14"/>
  <c r="I1096" i="14"/>
  <c r="I1104" i="14"/>
  <c r="I1112" i="14"/>
  <c r="I1120" i="14"/>
  <c r="I1128" i="14"/>
  <c r="I1136" i="14"/>
  <c r="I1144" i="14"/>
  <c r="I1176" i="14"/>
  <c r="I1184" i="14"/>
  <c r="I1192" i="14"/>
  <c r="I1200" i="14"/>
  <c r="I1208" i="14"/>
  <c r="I1216" i="14"/>
  <c r="I1224" i="14"/>
  <c r="I1232" i="14"/>
  <c r="I1296" i="14"/>
  <c r="I1304" i="14"/>
  <c r="I1312" i="14"/>
  <c r="I1320" i="14"/>
  <c r="I1328" i="14"/>
  <c r="I1336" i="14"/>
  <c r="I1344" i="14"/>
  <c r="I1352" i="14"/>
  <c r="I1360" i="14"/>
  <c r="I1368" i="14"/>
  <c r="I1376" i="14"/>
  <c r="I1384" i="14"/>
  <c r="I1392" i="14"/>
  <c r="I1400" i="14"/>
  <c r="I1408" i="14"/>
  <c r="I1416" i="14"/>
  <c r="I1424" i="14"/>
  <c r="I1432" i="14"/>
  <c r="I1440" i="14"/>
  <c r="I1448" i="14"/>
  <c r="I1472" i="14"/>
  <c r="I1480" i="14"/>
  <c r="I1488" i="14"/>
  <c r="I1496" i="14"/>
  <c r="I420" i="14"/>
  <c r="I457" i="14"/>
  <c r="I494" i="14"/>
  <c r="I530" i="14"/>
  <c r="I567" i="14"/>
  <c r="I591" i="14"/>
  <c r="I607" i="14"/>
  <c r="I619" i="14"/>
  <c r="I631" i="14"/>
  <c r="I640" i="14"/>
  <c r="I673" i="14"/>
  <c r="I681" i="14"/>
  <c r="I689" i="14"/>
  <c r="I697" i="14"/>
  <c r="I705" i="14"/>
  <c r="I713" i="14"/>
  <c r="I721" i="14"/>
  <c r="I729" i="14"/>
  <c r="I809" i="14"/>
  <c r="I817" i="14"/>
  <c r="I825" i="14"/>
  <c r="I833" i="14"/>
  <c r="I841" i="14"/>
  <c r="I849" i="14"/>
  <c r="I857" i="14"/>
  <c r="I865" i="14"/>
  <c r="I873" i="14"/>
  <c r="I881" i="14"/>
  <c r="I889" i="14"/>
  <c r="I897" i="14"/>
  <c r="I905" i="14"/>
  <c r="I913" i="14"/>
  <c r="I921" i="14"/>
  <c r="I929" i="14"/>
  <c r="I937" i="14"/>
  <c r="I945" i="14"/>
  <c r="I953" i="14"/>
  <c r="I961" i="14"/>
  <c r="I969" i="14"/>
  <c r="I977" i="14"/>
  <c r="I985" i="14"/>
  <c r="I993" i="14"/>
  <c r="I1001" i="14"/>
  <c r="I1009" i="14"/>
  <c r="I1017" i="14"/>
  <c r="I1025" i="14"/>
  <c r="I1033" i="14"/>
  <c r="I1041" i="14"/>
  <c r="I1049" i="14"/>
  <c r="I1057" i="14"/>
  <c r="I1065" i="14"/>
  <c r="I1073" i="14"/>
  <c r="I1081" i="14"/>
  <c r="I1089" i="14"/>
  <c r="I1097" i="14"/>
  <c r="I1105" i="14"/>
  <c r="I1113" i="14"/>
  <c r="I1121" i="14"/>
  <c r="I1129" i="14"/>
  <c r="I1137" i="14"/>
  <c r="I1145" i="14"/>
  <c r="I1153" i="14"/>
  <c r="I1161" i="14"/>
  <c r="I1169" i="14"/>
  <c r="I1177" i="14"/>
  <c r="I1185" i="14"/>
  <c r="I1193" i="14"/>
  <c r="I1201" i="14"/>
  <c r="I383" i="14"/>
  <c r="I458" i="14"/>
  <c r="I495" i="14"/>
  <c r="I531" i="14"/>
  <c r="I568" i="14"/>
  <c r="I594" i="14"/>
  <c r="I608" i="14"/>
  <c r="I622" i="14"/>
  <c r="I632" i="14"/>
  <c r="I641" i="14"/>
  <c r="I650" i="14"/>
  <c r="I658" i="14"/>
  <c r="I666" i="14"/>
  <c r="I674" i="14"/>
  <c r="I682" i="14"/>
  <c r="I690" i="14"/>
  <c r="I698" i="14"/>
  <c r="I706" i="14"/>
  <c r="I714" i="14"/>
  <c r="I722" i="14"/>
  <c r="I730" i="14"/>
  <c r="I738" i="14"/>
  <c r="I746" i="14"/>
  <c r="I754" i="14"/>
  <c r="I762" i="14"/>
  <c r="I770" i="14"/>
  <c r="I778" i="14"/>
  <c r="I786" i="14"/>
  <c r="I794" i="14"/>
  <c r="I802" i="14"/>
  <c r="I810" i="14"/>
  <c r="I818" i="14"/>
  <c r="I826" i="14"/>
  <c r="I834" i="14"/>
  <c r="I842" i="14"/>
  <c r="I850" i="14"/>
  <c r="I858" i="14"/>
  <c r="I866" i="14"/>
  <c r="I339" i="14"/>
  <c r="I394" i="14"/>
  <c r="I504" i="14"/>
  <c r="I598" i="14"/>
  <c r="I624" i="14"/>
  <c r="I643" i="14"/>
  <c r="I652" i="14"/>
  <c r="I660" i="14"/>
  <c r="I668" i="14"/>
  <c r="I676" i="14"/>
  <c r="I684" i="14"/>
  <c r="I692" i="14"/>
  <c r="I700" i="14"/>
  <c r="I708" i="14"/>
  <c r="I716" i="14"/>
  <c r="I724" i="14"/>
  <c r="I732" i="14"/>
  <c r="I740" i="14"/>
  <c r="I748" i="14"/>
  <c r="I756" i="14"/>
  <c r="I764" i="14"/>
  <c r="I772" i="14"/>
  <c r="I780" i="14"/>
  <c r="I788" i="14"/>
  <c r="I796" i="14"/>
  <c r="I804" i="14"/>
  <c r="I812" i="14"/>
  <c r="I820" i="14"/>
  <c r="I828" i="14"/>
  <c r="I836" i="14"/>
  <c r="I844" i="14"/>
  <c r="I852" i="14"/>
  <c r="I860" i="14"/>
  <c r="I868" i="14"/>
  <c r="I876" i="14"/>
  <c r="I884" i="14"/>
  <c r="I892" i="14"/>
  <c r="I900" i="14"/>
  <c r="I908" i="14"/>
  <c r="I916" i="14"/>
  <c r="I924" i="14"/>
  <c r="I932" i="14"/>
  <c r="I940" i="14"/>
  <c r="I948" i="14"/>
  <c r="I956" i="14"/>
  <c r="I964" i="14"/>
  <c r="I972" i="14"/>
  <c r="I980" i="14"/>
  <c r="I988" i="14"/>
  <c r="I1004" i="14"/>
  <c r="I1012" i="14"/>
  <c r="I1020" i="14"/>
  <c r="I1028" i="14"/>
  <c r="I1036" i="14"/>
  <c r="I1044" i="14"/>
  <c r="I1052" i="14"/>
  <c r="I1060" i="14"/>
  <c r="I1068" i="14"/>
  <c r="I1076" i="14"/>
  <c r="I1084" i="14"/>
  <c r="I1100" i="14"/>
  <c r="I1108" i="14"/>
  <c r="I1116" i="14"/>
  <c r="I1124" i="14"/>
  <c r="I1132" i="14"/>
  <c r="I1148" i="14"/>
  <c r="I1156" i="14"/>
  <c r="I1164" i="14"/>
  <c r="I1172" i="14"/>
  <c r="I1180" i="14"/>
  <c r="I1188" i="14"/>
  <c r="I1212" i="14"/>
  <c r="I1220" i="14"/>
  <c r="I1228" i="14"/>
  <c r="I1236" i="14"/>
  <c r="I1244" i="14"/>
  <c r="I1252" i="14"/>
  <c r="I1260" i="14"/>
  <c r="I1268" i="14"/>
  <c r="I1276" i="14"/>
  <c r="I1284" i="14"/>
  <c r="I1292" i="14"/>
  <c r="I1300" i="14"/>
  <c r="I1308" i="14"/>
  <c r="I1316" i="14"/>
  <c r="I1324" i="14"/>
  <c r="I1396" i="14"/>
  <c r="I1404" i="14"/>
  <c r="I1412" i="14"/>
  <c r="I1420" i="14"/>
  <c r="I1428" i="14"/>
  <c r="I1436" i="14"/>
  <c r="I1444" i="14"/>
  <c r="I1452" i="14"/>
  <c r="I1460" i="14"/>
  <c r="I1468" i="14"/>
  <c r="I1476" i="14"/>
  <c r="I1484" i="14"/>
  <c r="I1492" i="14"/>
  <c r="I1500" i="14"/>
  <c r="I1508" i="14"/>
  <c r="I1516" i="14"/>
  <c r="I1524" i="14"/>
  <c r="I1540" i="14"/>
  <c r="I1548" i="14"/>
  <c r="I1556" i="14"/>
  <c r="I1564" i="14"/>
  <c r="I1572" i="14"/>
  <c r="I1580" i="14"/>
  <c r="I1588" i="14"/>
  <c r="I1596" i="14"/>
  <c r="I534" i="14"/>
  <c r="I526" i="14"/>
  <c r="I518" i="14"/>
  <c r="I510" i="14"/>
  <c r="I488" i="14"/>
  <c r="I571" i="14"/>
  <c r="I563" i="14"/>
  <c r="I555" i="14"/>
  <c r="I516" i="14"/>
  <c r="I471" i="14"/>
  <c r="I593" i="14"/>
  <c r="I578" i="14"/>
  <c r="I570" i="14"/>
  <c r="I330" i="14"/>
  <c r="I592" i="14"/>
  <c r="I569" i="14"/>
  <c r="I446" i="14"/>
  <c r="I423" i="14"/>
  <c r="I415" i="14"/>
  <c r="I407" i="14"/>
  <c r="I399" i="14"/>
  <c r="I391" i="14"/>
  <c r="I375" i="14"/>
  <c r="I367" i="14"/>
  <c r="I359" i="14"/>
  <c r="I351" i="14"/>
  <c r="I321" i="14"/>
  <c r="I297" i="14"/>
  <c r="I274" i="14"/>
  <c r="I606" i="14"/>
  <c r="I537" i="14"/>
  <c r="I468" i="14"/>
  <c r="I460" i="14"/>
  <c r="I452" i="14"/>
  <c r="I438" i="14"/>
  <c r="I414" i="14"/>
  <c r="I406" i="14"/>
  <c r="I398" i="14"/>
  <c r="I390" i="14"/>
  <c r="I374" i="14"/>
  <c r="I350" i="14"/>
  <c r="I620" i="14"/>
  <c r="I511" i="14"/>
  <c r="I496" i="14"/>
  <c r="I489" i="14"/>
  <c r="I481" i="14"/>
  <c r="I474" i="14"/>
  <c r="L2076" i="5" a="1"/>
  <c r="L2076" i="5" s="1"/>
  <c r="L2062" i="5" a="1"/>
  <c r="L2062" i="5" s="1"/>
  <c r="L2192" i="5" a="1"/>
  <c r="L2192" i="5" s="1"/>
  <c r="L1866" i="5" a="1"/>
  <c r="L1866" i="5" s="1"/>
  <c r="L1874" i="5" a="1"/>
  <c r="L1874" i="5" s="1"/>
  <c r="L2094" i="5" a="1"/>
  <c r="L2094" i="5" s="1"/>
  <c r="L2102" i="5" a="1"/>
  <c r="L2102" i="5" s="1"/>
  <c r="L2111" i="5" a="1"/>
  <c r="L2111" i="5" s="1"/>
  <c r="L2210" i="5" a="1"/>
  <c r="L2210" i="5" s="1"/>
  <c r="L2218" i="5" a="1"/>
  <c r="L2218" i="5" s="1"/>
  <c r="L1819" i="5" a="1"/>
  <c r="L1819" i="5" s="1"/>
  <c r="L1828" i="5" a="1"/>
  <c r="L1828" i="5" s="1"/>
  <c r="L1837" i="5" a="1"/>
  <c r="L1837" i="5" s="1"/>
  <c r="L1845" i="5" a="1"/>
  <c r="L1845" i="5" s="1"/>
  <c r="L1853" i="5" a="1"/>
  <c r="L1853" i="5" s="1"/>
  <c r="L1860" i="5" a="1"/>
  <c r="L1860" i="5" s="1"/>
  <c r="L1867" i="5" a="1"/>
  <c r="L1867" i="5" s="1"/>
  <c r="L1875" i="5" a="1"/>
  <c r="L1875" i="5" s="1"/>
  <c r="L1949" i="5" a="1"/>
  <c r="L1949" i="5" s="1"/>
  <c r="L1972" i="5" a="1"/>
  <c r="L1972" i="5" s="1"/>
  <c r="L1979" i="5" a="1"/>
  <c r="L1979" i="5" s="1"/>
  <c r="L1987" i="5" a="1"/>
  <c r="L1987" i="5" s="1"/>
  <c r="L2009" i="5" a="1"/>
  <c r="L2009" i="5" s="1"/>
  <c r="L2025" i="5" a="1"/>
  <c r="L2025" i="5" s="1"/>
  <c r="L2034" i="5" a="1"/>
  <c r="L2034" i="5" s="1"/>
  <c r="L2051" i="5" a="1"/>
  <c r="L2051" i="5" s="1"/>
  <c r="L1822" i="5" a="1"/>
  <c r="L1822" i="5" s="1"/>
  <c r="L1830" i="5" a="1"/>
  <c r="L1830" i="5" s="1"/>
  <c r="L1903" i="5" a="1"/>
  <c r="L1903" i="5" s="1"/>
  <c r="L1912" i="5" a="1"/>
  <c r="L1912" i="5" s="1"/>
  <c r="L1919" i="5" a="1"/>
  <c r="L1919" i="5" s="1"/>
  <c r="L1941" i="5" a="1"/>
  <c r="L1941" i="5" s="1"/>
  <c r="L1920" i="5" a="1"/>
  <c r="L1920" i="5" s="1"/>
  <c r="L1927" i="5" a="1"/>
  <c r="L1927" i="5" s="1"/>
  <c r="L1934" i="5" a="1"/>
  <c r="L1934" i="5" s="1"/>
  <c r="L1951" i="5" a="1"/>
  <c r="L1951" i="5" s="1"/>
  <c r="L1958" i="5" a="1"/>
  <c r="L1958" i="5" s="1"/>
  <c r="L1966" i="5" a="1"/>
  <c r="L1966" i="5" s="1"/>
  <c r="L1996" i="5" a="1"/>
  <c r="L1996" i="5" s="1"/>
  <c r="L2011" i="5" a="1"/>
  <c r="L2011" i="5" s="1"/>
  <c r="L1322" i="5" a="1"/>
  <c r="L1322" i="5" s="1"/>
  <c r="L1592" i="5" a="1"/>
  <c r="L1592" i="5" s="1"/>
  <c r="L1790" i="5" a="1"/>
  <c r="L1790" i="5" s="1"/>
  <c r="L1834" i="5" a="1"/>
  <c r="L1834" i="5" s="1"/>
  <c r="L1851" i="5" a="1"/>
  <c r="L1851" i="5" s="1"/>
  <c r="L1891" i="5" a="1"/>
  <c r="L1891" i="5" s="1"/>
  <c r="L1915" i="5" a="1"/>
  <c r="L1915" i="5" s="1"/>
  <c r="L1953" i="5" a="1"/>
  <c r="L1953" i="5" s="1"/>
  <c r="L1965" i="5" a="1"/>
  <c r="L1965" i="5" s="1"/>
  <c r="L1986" i="5" a="1"/>
  <c r="L1986" i="5" s="1"/>
  <c r="L1997" i="5" a="1"/>
  <c r="L1997" i="5" s="1"/>
  <c r="L2006" i="5" a="1"/>
  <c r="L2006" i="5" s="1"/>
  <c r="L2028" i="5" a="1"/>
  <c r="L2028" i="5" s="1"/>
  <c r="L2038" i="5" a="1"/>
  <c r="L2038" i="5" s="1"/>
  <c r="L2095" i="5" a="1"/>
  <c r="L2095" i="5" s="1"/>
  <c r="L2176" i="5" a="1"/>
  <c r="L2176" i="5" s="1"/>
  <c r="L2204" i="5" a="1"/>
  <c r="L2204" i="5" s="1"/>
  <c r="L2213" i="5" a="1"/>
  <c r="L2213" i="5" s="1"/>
  <c r="L2239" i="5" a="1"/>
  <c r="L2239" i="5" s="1"/>
  <c r="L2261" i="5" a="1"/>
  <c r="L2261" i="5" s="1"/>
  <c r="L2287" i="5" a="1"/>
  <c r="L2287" i="5" s="1"/>
  <c r="L2322" i="5" a="1"/>
  <c r="L2322" i="5" s="1"/>
  <c r="L2329" i="5" a="1"/>
  <c r="L2329" i="5" s="1"/>
  <c r="L2360" i="5" a="1"/>
  <c r="L2360" i="5" s="1"/>
  <c r="L2382" i="5" a="1"/>
  <c r="L2382" i="5" s="1"/>
  <c r="L2390" i="5" a="1"/>
  <c r="L2390" i="5" s="1"/>
  <c r="L2405" i="5" a="1"/>
  <c r="L2405" i="5" s="1"/>
  <c r="L2420" i="5" a="1"/>
  <c r="L2420" i="5" s="1"/>
  <c r="L2467" i="5" a="1"/>
  <c r="L2467" i="5" s="1"/>
  <c r="L2503" i="5" a="1"/>
  <c r="L2503" i="5" s="1"/>
  <c r="L2517" i="5" a="1"/>
  <c r="L2517" i="5" s="1"/>
  <c r="L2589" i="5" a="1"/>
  <c r="L2589" i="5" s="1"/>
  <c r="L2597" i="5" a="1"/>
  <c r="L2597" i="5" s="1"/>
  <c r="L1060" i="5" a="1"/>
  <c r="L1060" i="5" s="1"/>
  <c r="L1131" i="5" a="1"/>
  <c r="L1131" i="5" s="1"/>
  <c r="L1196" i="5" a="1"/>
  <c r="L1196" i="5" s="1"/>
  <c r="L1797" i="5" a="1"/>
  <c r="L1797" i="5" s="1"/>
  <c r="L1835" i="5" a="1"/>
  <c r="L1835" i="5" s="1"/>
  <c r="L1856" i="5" a="1"/>
  <c r="L1856" i="5" s="1"/>
  <c r="L1872" i="5" a="1"/>
  <c r="L1872" i="5" s="1"/>
  <c r="L1905" i="5" a="1"/>
  <c r="L1905" i="5" s="1"/>
  <c r="L1917" i="5" a="1"/>
  <c r="L1917" i="5" s="1"/>
  <c r="L1929" i="5" a="1"/>
  <c r="L1929" i="5" s="1"/>
  <c r="L1955" i="5" a="1"/>
  <c r="L1955" i="5" s="1"/>
  <c r="L1967" i="5" a="1"/>
  <c r="L1967" i="5" s="1"/>
  <c r="L1977" i="5" a="1"/>
  <c r="L1977" i="5" s="1"/>
  <c r="L1998" i="5" a="1"/>
  <c r="L1998" i="5" s="1"/>
  <c r="L2008" i="5" a="1"/>
  <c r="L2008" i="5" s="1"/>
  <c r="L2019" i="5" a="1"/>
  <c r="L2019" i="5" s="1"/>
  <c r="L2029" i="5" a="1"/>
  <c r="L2029" i="5" s="1"/>
  <c r="L2039" i="5" a="1"/>
  <c r="L2039" i="5" s="1"/>
  <c r="L2048" i="5" a="1"/>
  <c r="L2048" i="5" s="1"/>
  <c r="L2065" i="5" a="1"/>
  <c r="L2065" i="5" s="1"/>
  <c r="L2072" i="5" a="1"/>
  <c r="L2072" i="5" s="1"/>
  <c r="L2087" i="5" a="1"/>
  <c r="L2087" i="5" s="1"/>
  <c r="L2105" i="5" a="1"/>
  <c r="L2105" i="5" s="1"/>
  <c r="L2149" i="5" a="1"/>
  <c r="L2149" i="5" s="1"/>
  <c r="L2159" i="5" a="1"/>
  <c r="L2159" i="5" s="1"/>
  <c r="L2168" i="5" a="1"/>
  <c r="L2168" i="5" s="1"/>
  <c r="L2177" i="5" a="1"/>
  <c r="L2177" i="5" s="1"/>
  <c r="L2223" i="5" a="1"/>
  <c r="L2223" i="5" s="1"/>
  <c r="L2240" i="5" a="1"/>
  <c r="L2240" i="5" s="1"/>
  <c r="L2247" i="5" a="1"/>
  <c r="L2247" i="5" s="1"/>
  <c r="L2270" i="5" a="1"/>
  <c r="L2270" i="5" s="1"/>
  <c r="L2369" i="5" a="1"/>
  <c r="L2369" i="5" s="1"/>
  <c r="L2375" i="5" a="1"/>
  <c r="L2375" i="5" s="1"/>
  <c r="L2398" i="5" a="1"/>
  <c r="L2398" i="5" s="1"/>
  <c r="L2429" i="5" a="1"/>
  <c r="L2429" i="5" s="1"/>
  <c r="L2452" i="5" a="1"/>
  <c r="L2452" i="5" s="1"/>
  <c r="L2475" i="5" a="1"/>
  <c r="L2475" i="5" s="1"/>
  <c r="L2504" i="5" a="1"/>
  <c r="L2504" i="5" s="1"/>
  <c r="L2512" i="5" a="1"/>
  <c r="L2512" i="5" s="1"/>
  <c r="L2526" i="5" a="1"/>
  <c r="L2526" i="5" s="1"/>
  <c r="L2540" i="5" a="1"/>
  <c r="L2540" i="5" s="1"/>
  <c r="L2547" i="5" a="1"/>
  <c r="L2547" i="5" s="1"/>
  <c r="L2615" i="5" a="1"/>
  <c r="L2615" i="5" s="1"/>
  <c r="L985" i="5" a="1"/>
  <c r="L985" i="5" s="1"/>
  <c r="L1302" i="5" a="1"/>
  <c r="L1302" i="5" s="1"/>
  <c r="L1324" i="5" a="1"/>
  <c r="L1324" i="5" s="1"/>
  <c r="L1387" i="5" a="1"/>
  <c r="L1387" i="5" s="1"/>
  <c r="L1778" i="5" a="1"/>
  <c r="L1778" i="5" s="1"/>
  <c r="L1798" i="5" a="1"/>
  <c r="L1798" i="5" s="1"/>
  <c r="L1816" i="5" a="1"/>
  <c r="L1816" i="5" s="1"/>
  <c r="L1857" i="5" a="1"/>
  <c r="L1857" i="5" s="1"/>
  <c r="L1885" i="5" a="1"/>
  <c r="L1885" i="5" s="1"/>
  <c r="L1893" i="5" a="1"/>
  <c r="L1893" i="5" s="1"/>
  <c r="L1921" i="5" a="1"/>
  <c r="L1921" i="5" s="1"/>
  <c r="L1931" i="5" a="1"/>
  <c r="L1931" i="5" s="1"/>
  <c r="L1945" i="5" a="1"/>
  <c r="L1945" i="5" s="1"/>
  <c r="L1957" i="5" a="1"/>
  <c r="L1957" i="5" s="1"/>
  <c r="L1968" i="5" a="1"/>
  <c r="L1968" i="5" s="1"/>
  <c r="L1978" i="5" a="1"/>
  <c r="L1978" i="5" s="1"/>
  <c r="L1999" i="5" a="1"/>
  <c r="L1999" i="5" s="1"/>
  <c r="L2058" i="5" a="1"/>
  <c r="L2058" i="5" s="1"/>
  <c r="L2073" i="5" a="1"/>
  <c r="L2073" i="5" s="1"/>
  <c r="L2088" i="5" a="1"/>
  <c r="L2088" i="5" s="1"/>
  <c r="L2116" i="5" a="1"/>
  <c r="L2116" i="5" s="1"/>
  <c r="L2160" i="5" a="1"/>
  <c r="L2160" i="5" s="1"/>
  <c r="L2169" i="5" a="1"/>
  <c r="L2169" i="5" s="1"/>
  <c r="L2178" i="5" a="1"/>
  <c r="L2178" i="5" s="1"/>
  <c r="L2191" i="5" a="1"/>
  <c r="L2191" i="5" s="1"/>
  <c r="L2206" i="5" a="1"/>
  <c r="L2206" i="5" s="1"/>
  <c r="L2215" i="5" a="1"/>
  <c r="L2215" i="5" s="1"/>
  <c r="L2256" i="5" a="1"/>
  <c r="L2256" i="5" s="1"/>
  <c r="L2289" i="5" a="1"/>
  <c r="L2289" i="5" s="1"/>
  <c r="L2338" i="5" a="1"/>
  <c r="L2338" i="5" s="1"/>
  <c r="L2376" i="5" a="1"/>
  <c r="L2376" i="5" s="1"/>
  <c r="L2392" i="5" a="1"/>
  <c r="L2392" i="5" s="1"/>
  <c r="L2399" i="5" a="1"/>
  <c r="L2399" i="5" s="1"/>
  <c r="L2483" i="5" a="1"/>
  <c r="L2483" i="5" s="1"/>
  <c r="L2498" i="5" a="1"/>
  <c r="L2498" i="5" s="1"/>
  <c r="L2505" i="5" a="1"/>
  <c r="L2505" i="5" s="1"/>
  <c r="L2519" i="5" a="1"/>
  <c r="L2519" i="5" s="1"/>
  <c r="L2582" i="5" a="1"/>
  <c r="L2582" i="5" s="1"/>
  <c r="L1436" i="5" a="1"/>
  <c r="L1436" i="5" s="1"/>
  <c r="L1754" i="5" a="1"/>
  <c r="L1754" i="5" s="1"/>
  <c r="L1780" i="5" a="1"/>
  <c r="L1780" i="5" s="1"/>
  <c r="L1799" i="5" a="1"/>
  <c r="L1799" i="5" s="1"/>
  <c r="L1817" i="5" a="1"/>
  <c r="L1817" i="5" s="1"/>
  <c r="L1858" i="5" a="1"/>
  <c r="L1858" i="5" s="1"/>
  <c r="L1879" i="5" a="1"/>
  <c r="L1879" i="5" s="1"/>
  <c r="L1886" i="5" a="1"/>
  <c r="L1886" i="5" s="1"/>
  <c r="L1895" i="5" a="1"/>
  <c r="L1895" i="5" s="1"/>
  <c r="L1907" i="5" a="1"/>
  <c r="L1907" i="5" s="1"/>
  <c r="L1959" i="5" a="1"/>
  <c r="L1959" i="5" s="1"/>
  <c r="L1969" i="5" a="1"/>
  <c r="L1969" i="5" s="1"/>
  <c r="L1980" i="5" a="1"/>
  <c r="L1980" i="5" s="1"/>
  <c r="L1990" i="5" a="1"/>
  <c r="L1990" i="5" s="1"/>
  <c r="L2059" i="5" a="1"/>
  <c r="L2059" i="5" s="1"/>
  <c r="L2067" i="5" a="1"/>
  <c r="L2067" i="5" s="1"/>
  <c r="L2074" i="5" a="1"/>
  <c r="L2074" i="5" s="1"/>
  <c r="L2082" i="5" a="1"/>
  <c r="L2082" i="5" s="1"/>
  <c r="L2097" i="5" a="1"/>
  <c r="L2097" i="5" s="1"/>
  <c r="L2117" i="5" a="1"/>
  <c r="L2117" i="5" s="1"/>
  <c r="L2126" i="5" a="1"/>
  <c r="L2126" i="5" s="1"/>
  <c r="L2143" i="5" a="1"/>
  <c r="L2143" i="5" s="1"/>
  <c r="L2152" i="5" a="1"/>
  <c r="L2152" i="5" s="1"/>
  <c r="L2179" i="5" a="1"/>
  <c r="L2179" i="5" s="1"/>
  <c r="L2207" i="5" a="1"/>
  <c r="L2207" i="5" s="1"/>
  <c r="L2216" i="5" a="1"/>
  <c r="L2216" i="5" s="1"/>
  <c r="L2225" i="5" a="1"/>
  <c r="L2225" i="5" s="1"/>
  <c r="L2242" i="5" a="1"/>
  <c r="L2242" i="5" s="1"/>
  <c r="L2249" i="5" a="1"/>
  <c r="L2249" i="5" s="1"/>
  <c r="L2317" i="5" a="1"/>
  <c r="L2317" i="5" s="1"/>
  <c r="L2347" i="5" a="1"/>
  <c r="L2347" i="5" s="1"/>
  <c r="L2415" i="5" a="1"/>
  <c r="L2415" i="5" s="1"/>
  <c r="L2424" i="5" a="1"/>
  <c r="L2424" i="5" s="1"/>
  <c r="L2438" i="5" a="1"/>
  <c r="L2438" i="5" s="1"/>
  <c r="L2477" i="5" a="1"/>
  <c r="L2477" i="5" s="1"/>
  <c r="L2528" i="5" a="1"/>
  <c r="L2528" i="5" s="1"/>
  <c r="L2694" i="5" a="1"/>
  <c r="L2694" i="5" s="1"/>
  <c r="L882" i="5" a="1"/>
  <c r="L882" i="5" s="1"/>
  <c r="L1355" i="5" a="1"/>
  <c r="L1355" i="5" s="1"/>
  <c r="L1469" i="5" a="1"/>
  <c r="L1469" i="5" s="1"/>
  <c r="L1507" i="5" a="1"/>
  <c r="L1507" i="5" s="1"/>
  <c r="L1782" i="5" a="1"/>
  <c r="L1782" i="5" s="1"/>
  <c r="L1842" i="5" a="1"/>
  <c r="L1842" i="5" s="1"/>
  <c r="L1880" i="5" a="1"/>
  <c r="L1880" i="5" s="1"/>
  <c r="L1887" i="5" a="1"/>
  <c r="L1887" i="5" s="1"/>
  <c r="L1898" i="5" a="1"/>
  <c r="L1898" i="5" s="1"/>
  <c r="L1910" i="5" a="1"/>
  <c r="L1910" i="5" s="1"/>
  <c r="L1935" i="5" a="1"/>
  <c r="L1935" i="5" s="1"/>
  <c r="L1948" i="5" a="1"/>
  <c r="L1948" i="5" s="1"/>
  <c r="L1960" i="5" a="1"/>
  <c r="L1960" i="5" s="1"/>
  <c r="L1971" i="5" a="1"/>
  <c r="L1971" i="5" s="1"/>
  <c r="L1991" i="5" a="1"/>
  <c r="L1991" i="5" s="1"/>
  <c r="L2032" i="5" a="1"/>
  <c r="L2032" i="5" s="1"/>
  <c r="L2118" i="5" a="1"/>
  <c r="L2118" i="5" s="1"/>
  <c r="L2128" i="5" a="1"/>
  <c r="L2128" i="5" s="1"/>
  <c r="L2153" i="5" a="1"/>
  <c r="L2153" i="5" s="1"/>
  <c r="L2162" i="5" a="1"/>
  <c r="L2162" i="5" s="1"/>
  <c r="L2186" i="5" a="1"/>
  <c r="L2186" i="5" s="1"/>
  <c r="L2208" i="5" a="1"/>
  <c r="L2208" i="5" s="1"/>
  <c r="L2226" i="5" a="1"/>
  <c r="L2226" i="5" s="1"/>
  <c r="L2235" i="5" a="1"/>
  <c r="L2235" i="5" s="1"/>
  <c r="L2283" i="5" a="1"/>
  <c r="L2283" i="5" s="1"/>
  <c r="L2300" i="5" a="1"/>
  <c r="L2300" i="5" s="1"/>
  <c r="L2325" i="5" a="1"/>
  <c r="L2325" i="5" s="1"/>
  <c r="L2340" i="5" a="1"/>
  <c r="L2340" i="5" s="1"/>
  <c r="L2348" i="5" a="1"/>
  <c r="L2348" i="5" s="1"/>
  <c r="L2363" i="5" a="1"/>
  <c r="L2363" i="5" s="1"/>
  <c r="L2386" i="5" a="1"/>
  <c r="L2386" i="5" s="1"/>
  <c r="L2425" i="5" a="1"/>
  <c r="L2425" i="5" s="1"/>
  <c r="L2455" i="5" a="1"/>
  <c r="L2455" i="5" s="1"/>
  <c r="L2462" i="5" a="1"/>
  <c r="L2462" i="5" s="1"/>
  <c r="L2499" i="5" a="1"/>
  <c r="L2499" i="5" s="1"/>
  <c r="L2529" i="5" a="1"/>
  <c r="L2529" i="5" s="1"/>
  <c r="L2687" i="5" a="1"/>
  <c r="L2687" i="5" s="1"/>
  <c r="L2704" i="5" a="1"/>
  <c r="L2704" i="5" s="1"/>
  <c r="L1167" i="5" a="1"/>
  <c r="L1167" i="5" s="1"/>
  <c r="L1824" i="5" a="1"/>
  <c r="L1824" i="5" s="1"/>
  <c r="L1843" i="5" a="1"/>
  <c r="L1843" i="5" s="1"/>
  <c r="L1864" i="5" a="1"/>
  <c r="L1864" i="5" s="1"/>
  <c r="L1881" i="5" a="1"/>
  <c r="L1881" i="5" s="1"/>
  <c r="L1888" i="5" a="1"/>
  <c r="L1888" i="5" s="1"/>
  <c r="L1899" i="5" a="1"/>
  <c r="L1899" i="5" s="1"/>
  <c r="L1924" i="5" a="1"/>
  <c r="L1924" i="5" s="1"/>
  <c r="L1950" i="5" a="1"/>
  <c r="L1950" i="5" s="1"/>
  <c r="L1961" i="5" a="1"/>
  <c r="L1961" i="5" s="1"/>
  <c r="L1973" i="5" a="1"/>
  <c r="L1973" i="5" s="1"/>
  <c r="L1982" i="5" a="1"/>
  <c r="L1982" i="5" s="1"/>
  <c r="L1992" i="5" a="1"/>
  <c r="L1992" i="5" s="1"/>
  <c r="L2053" i="5" a="1"/>
  <c r="L2053" i="5" s="1"/>
  <c r="L2061" i="5" a="1"/>
  <c r="L2061" i="5" s="1"/>
  <c r="L2091" i="5" a="1"/>
  <c r="L2091" i="5" s="1"/>
  <c r="L2110" i="5" a="1"/>
  <c r="L2110" i="5" s="1"/>
  <c r="L2154" i="5" a="1"/>
  <c r="L2154" i="5" s="1"/>
  <c r="L2172" i="5" a="1"/>
  <c r="L2172" i="5" s="1"/>
  <c r="L2187" i="5" a="1"/>
  <c r="L2187" i="5" s="1"/>
  <c r="L2201" i="5" a="1"/>
  <c r="L2201" i="5" s="1"/>
  <c r="L2209" i="5" a="1"/>
  <c r="L2209" i="5" s="1"/>
  <c r="L2219" i="5" a="1"/>
  <c r="L2219" i="5" s="1"/>
  <c r="L2227" i="5" a="1"/>
  <c r="L2227" i="5" s="1"/>
  <c r="L2251" i="5" a="1"/>
  <c r="L2251" i="5" s="1"/>
  <c r="L2266" i="5" a="1"/>
  <c r="L2266" i="5" s="1"/>
  <c r="L2292" i="5" a="1"/>
  <c r="L2292" i="5" s="1"/>
  <c r="L2319" i="5" a="1"/>
  <c r="L2319" i="5" s="1"/>
  <c r="L2341" i="5" a="1"/>
  <c r="L2341" i="5" s="1"/>
  <c r="L2379" i="5" a="1"/>
  <c r="L2379" i="5" s="1"/>
  <c r="L2394" i="5" a="1"/>
  <c r="L2394" i="5" s="1"/>
  <c r="L2426" i="5" a="1"/>
  <c r="L2426" i="5" s="1"/>
  <c r="L2440" i="5" a="1"/>
  <c r="L2440" i="5" s="1"/>
  <c r="L2448" i="5" a="1"/>
  <c r="L2448" i="5" s="1"/>
  <c r="L2456" i="5" a="1"/>
  <c r="L2456" i="5" s="1"/>
  <c r="L2472" i="5" a="1"/>
  <c r="L2472" i="5" s="1"/>
  <c r="L2544" i="5" a="1"/>
  <c r="L2544" i="5" s="1"/>
  <c r="L2577" i="5" a="1"/>
  <c r="L2577" i="5" s="1"/>
  <c r="L2594" i="5" a="1"/>
  <c r="L2594" i="5" s="1"/>
  <c r="L2627" i="5" a="1"/>
  <c r="L2627" i="5" s="1"/>
  <c r="L1012" i="5" a="1"/>
  <c r="L1012" i="5" s="1"/>
  <c r="L1208" i="5" a="1"/>
  <c r="L1208" i="5" s="1"/>
  <c r="L1331" i="5" a="1"/>
  <c r="L1331" i="5" s="1"/>
  <c r="L1581" i="5" a="1"/>
  <c r="L1581" i="5" s="1"/>
  <c r="L1761" i="5" a="1"/>
  <c r="L1761" i="5" s="1"/>
  <c r="L1789" i="5" a="1"/>
  <c r="L1789" i="5" s="1"/>
  <c r="L1833" i="5" a="1"/>
  <c r="L1833" i="5" s="1"/>
  <c r="L1850" i="5" a="1"/>
  <c r="L1850" i="5" s="1"/>
  <c r="L1939" i="5" a="1"/>
  <c r="L1939" i="5" s="1"/>
  <c r="L1984" i="5" a="1"/>
  <c r="L1984" i="5" s="1"/>
  <c r="L1995" i="5" a="1"/>
  <c r="L1995" i="5" s="1"/>
  <c r="L2027" i="5" a="1"/>
  <c r="L2027" i="5" s="1"/>
  <c r="L2063" i="5" a="1"/>
  <c r="L2063" i="5" s="1"/>
  <c r="L2085" i="5" a="1"/>
  <c r="L2085" i="5" s="1"/>
  <c r="L2093" i="5" a="1"/>
  <c r="L2093" i="5" s="1"/>
  <c r="L2103" i="5" a="1"/>
  <c r="L2103" i="5" s="1"/>
  <c r="L2113" i="5" a="1"/>
  <c r="L2113" i="5" s="1"/>
  <c r="L2140" i="5" a="1"/>
  <c r="L2140" i="5" s="1"/>
  <c r="L2156" i="5" a="1"/>
  <c r="L2156" i="5" s="1"/>
  <c r="L2175" i="5" a="1"/>
  <c r="L2175" i="5" s="1"/>
  <c r="L2183" i="5" a="1"/>
  <c r="L2183" i="5" s="1"/>
  <c r="L2229" i="5" a="1"/>
  <c r="L2229" i="5" s="1"/>
  <c r="L2260" i="5" a="1"/>
  <c r="L2260" i="5" s="1"/>
  <c r="L2277" i="5" a="1"/>
  <c r="L2277" i="5" s="1"/>
  <c r="L2294" i="5" a="1"/>
  <c r="L2294" i="5" s="1"/>
  <c r="L2328" i="5" a="1"/>
  <c r="L2328" i="5" s="1"/>
  <c r="L2343" i="5" a="1"/>
  <c r="L2343" i="5" s="1"/>
  <c r="L2359" i="5" a="1"/>
  <c r="L2359" i="5" s="1"/>
  <c r="L2367" i="5" a="1"/>
  <c r="L2367" i="5" s="1"/>
  <c r="L2374" i="5" a="1"/>
  <c r="L2374" i="5" s="1"/>
  <c r="L2434" i="5" a="1"/>
  <c r="L2434" i="5" s="1"/>
  <c r="L2442" i="5" a="1"/>
  <c r="L2442" i="5" s="1"/>
  <c r="L2450" i="5" a="1"/>
  <c r="L2450" i="5" s="1"/>
  <c r="L2458" i="5" a="1"/>
  <c r="L2458" i="5" s="1"/>
  <c r="L2466" i="5" a="1"/>
  <c r="L2466" i="5" s="1"/>
  <c r="L2473" i="5" a="1"/>
  <c r="L2473" i="5" s="1"/>
  <c r="L2481" i="5" a="1"/>
  <c r="L2481" i="5" s="1"/>
  <c r="L2502" i="5" a="1"/>
  <c r="L2502" i="5" s="1"/>
  <c r="L2516" i="5" a="1"/>
  <c r="L2516" i="5" s="1"/>
  <c r="L2562" i="5" a="1"/>
  <c r="L2562" i="5" s="1"/>
  <c r="L2605" i="5" a="1"/>
  <c r="L2605" i="5" s="1"/>
  <c r="L2155" i="5" a="1"/>
  <c r="L2155" i="5" s="1"/>
  <c r="L2100" i="5" a="1"/>
  <c r="L2100" i="5" s="1"/>
  <c r="L2004" i="5" a="1"/>
  <c r="L2004" i="5" s="1"/>
  <c r="L1865" i="5" a="1"/>
  <c r="L1865" i="5" s="1"/>
  <c r="L1807" i="5" a="1"/>
  <c r="L1807" i="5" s="1"/>
  <c r="L2403" i="5" a="1"/>
  <c r="L2403" i="5" s="1"/>
  <c r="L2245" i="5" a="1"/>
  <c r="L2245" i="5" s="1"/>
  <c r="L2139" i="5" a="1"/>
  <c r="L2139" i="5" s="1"/>
  <c r="L2130" i="5" a="1"/>
  <c r="L2130" i="5" s="1"/>
  <c r="L2044" i="5" a="1"/>
  <c r="L2044" i="5" s="1"/>
  <c r="L1849" i="5" a="1"/>
  <c r="L1849" i="5" s="1"/>
  <c r="I363" i="14"/>
  <c r="I326" i="14"/>
  <c r="I327" i="14"/>
  <c r="L2016" i="5" a="1"/>
  <c r="L2016" i="5" s="1"/>
  <c r="L1937" i="5" a="1"/>
  <c r="L1937" i="5" s="1"/>
  <c r="L2342" i="5" a="1"/>
  <c r="L2342" i="5" s="1"/>
  <c r="L2211" i="5" a="1"/>
  <c r="L2211" i="5" s="1"/>
  <c r="L2054" i="5" a="1"/>
  <c r="L2054" i="5" s="1"/>
  <c r="L2026" i="5" a="1"/>
  <c r="L2026" i="5" s="1"/>
  <c r="L1788" i="5" a="1"/>
  <c r="L1788" i="5" s="1"/>
  <c r="L2252" i="5" a="1"/>
  <c r="L2252" i="5" s="1"/>
  <c r="L1993" i="5" a="1"/>
  <c r="L1993" i="5" s="1"/>
  <c r="L1826" i="5" a="1"/>
  <c r="L1826" i="5" s="1"/>
  <c r="L1561" i="5" a="1"/>
  <c r="L1561" i="5" s="1"/>
  <c r="L1543" i="5" a="1"/>
  <c r="L1543" i="5" s="1"/>
  <c r="I384" i="14"/>
  <c r="L1946" i="5" a="1"/>
  <c r="L1946" i="5" s="1"/>
  <c r="L1892" i="5" a="1"/>
  <c r="L1892" i="5" s="1"/>
  <c r="L1013" i="5" a="1"/>
  <c r="L1013" i="5" s="1"/>
  <c r="L2158" i="5" a="1"/>
  <c r="L2158" i="5" s="1"/>
  <c r="L2150" i="5" a="1"/>
  <c r="L2150" i="5" s="1"/>
  <c r="L2119" i="5" a="1"/>
  <c r="L2119" i="5" s="1"/>
  <c r="L1813" i="5" a="1"/>
  <c r="L1813" i="5" s="1"/>
  <c r="L1377" i="5" a="1"/>
  <c r="L1377" i="5" s="1"/>
  <c r="L1160" i="5" a="1"/>
  <c r="L1160" i="5" s="1"/>
  <c r="L1110" i="5" a="1"/>
  <c r="L1110" i="5" s="1"/>
  <c r="L1956" i="5" a="1"/>
  <c r="L1956" i="5" s="1"/>
  <c r="L1940" i="5" a="1"/>
  <c r="L1940" i="5" s="1"/>
  <c r="L1902" i="5" a="1"/>
  <c r="L1902" i="5" s="1"/>
  <c r="L1894" i="5" a="1"/>
  <c r="L1894" i="5" s="1"/>
  <c r="L1818" i="5" a="1"/>
  <c r="L1818" i="5" s="1"/>
  <c r="L1796" i="5" a="1"/>
  <c r="L1796" i="5" s="1"/>
  <c r="L1733" i="5" a="1"/>
  <c r="L1733" i="5" s="1"/>
  <c r="L1495" i="5" a="1"/>
  <c r="L1495" i="5" s="1"/>
  <c r="L1487" i="5" a="1"/>
  <c r="L1487" i="5" s="1"/>
  <c r="L1392" i="5" a="1"/>
  <c r="L1392" i="5" s="1"/>
  <c r="L1021" i="5" a="1"/>
  <c r="L1021" i="5" s="1"/>
  <c r="L1947" i="5" a="1"/>
  <c r="L1947" i="5" s="1"/>
  <c r="L1916" i="5" a="1"/>
  <c r="L1916" i="5" s="1"/>
  <c r="L1878" i="5" a="1"/>
  <c r="L1878" i="5" s="1"/>
  <c r="L1871" i="5" a="1"/>
  <c r="L1871" i="5" s="1"/>
  <c r="L1863" i="5" a="1"/>
  <c r="L1863" i="5" s="1"/>
  <c r="L1848" i="5" a="1"/>
  <c r="L1848" i="5" s="1"/>
  <c r="L1810" i="5" a="1"/>
  <c r="L1810" i="5" s="1"/>
  <c r="L1803" i="5" a="1"/>
  <c r="L1803" i="5" s="1"/>
  <c r="L1391" i="5" a="1"/>
  <c r="L1391" i="5" s="1"/>
  <c r="L1994" i="5" a="1"/>
  <c r="L1994" i="5" s="1"/>
  <c r="L1970" i="5" a="1"/>
  <c r="L1970" i="5" s="1"/>
  <c r="L1930" i="5" a="1"/>
  <c r="L1930" i="5" s="1"/>
  <c r="L1923" i="5" a="1"/>
  <c r="L1923" i="5" s="1"/>
  <c r="L1908" i="5" a="1"/>
  <c r="L1908" i="5" s="1"/>
  <c r="L1900" i="5" a="1"/>
  <c r="L1900" i="5" s="1"/>
  <c r="L1877" i="5" a="1"/>
  <c r="L1877" i="5" s="1"/>
  <c r="L1862" i="5" a="1"/>
  <c r="L1862" i="5" s="1"/>
  <c r="L1855" i="5" a="1"/>
  <c r="L1855" i="5" s="1"/>
  <c r="L1847" i="5" a="1"/>
  <c r="L1847" i="5" s="1"/>
  <c r="L1897" i="5" a="1"/>
  <c r="L1897" i="5" s="1"/>
  <c r="L1890" i="5" a="1"/>
  <c r="L1890" i="5" s="1"/>
  <c r="L1840" i="5" a="1"/>
  <c r="L1840" i="5" s="1"/>
  <c r="L1831" i="5" a="1"/>
  <c r="L1831" i="5" s="1"/>
  <c r="L1823" i="5" a="1"/>
  <c r="L1823" i="5" s="1"/>
  <c r="L1814" i="5" a="1"/>
  <c r="L1814" i="5" s="1"/>
  <c r="L1806" i="5" a="1"/>
  <c r="L1806" i="5" s="1"/>
  <c r="L1787" i="5" a="1"/>
  <c r="L1787" i="5" s="1"/>
  <c r="L1760" i="5" a="1"/>
  <c r="L1760" i="5" s="1"/>
  <c r="L1531" i="5" a="1"/>
  <c r="L1531" i="5" s="1"/>
  <c r="L1460" i="5" a="1"/>
  <c r="L1460" i="5" s="1"/>
  <c r="L1268" i="5" a="1"/>
  <c r="L1268" i="5" s="1"/>
  <c r="L1249" i="5" a="1"/>
  <c r="L1249" i="5" s="1"/>
  <c r="L1194" i="5" a="1"/>
  <c r="L1194" i="5" s="1"/>
  <c r="L1163" i="5" a="1"/>
  <c r="L1163" i="5" s="1"/>
  <c r="L1120" i="5" a="1"/>
  <c r="L1120" i="5" s="1"/>
  <c r="L1067" i="5" a="1"/>
  <c r="L1067" i="5" s="1"/>
  <c r="L1445" i="5" a="1"/>
  <c r="L1445" i="5" s="1"/>
  <c r="L1398" i="5" a="1"/>
  <c r="L1398" i="5" s="1"/>
  <c r="L1083" i="5" a="1"/>
  <c r="L1083" i="5" s="1"/>
  <c r="L1795" i="5" a="1"/>
  <c r="L1795" i="5" s="1"/>
  <c r="L1786" i="5" a="1"/>
  <c r="L1786" i="5" s="1"/>
  <c r="L1777" i="5" a="1"/>
  <c r="L1777" i="5" s="1"/>
  <c r="L1759" i="5" a="1"/>
  <c r="L1759" i="5" s="1"/>
  <c r="L1571" i="5" a="1"/>
  <c r="L1571" i="5" s="1"/>
  <c r="L1505" i="5" a="1"/>
  <c r="L1505" i="5" s="1"/>
  <c r="L1476" i="5" a="1"/>
  <c r="L1476" i="5" s="1"/>
  <c r="L1348" i="5" a="1"/>
  <c r="L1348" i="5" s="1"/>
  <c r="L1267" i="5" a="1"/>
  <c r="L1267" i="5" s="1"/>
  <c r="L1224" i="5" a="1"/>
  <c r="L1224" i="5" s="1"/>
  <c r="L1203" i="5" a="1"/>
  <c r="L1203" i="5" s="1"/>
  <c r="L1139" i="5" a="1"/>
  <c r="L1139" i="5" s="1"/>
  <c r="L1129" i="5" a="1"/>
  <c r="L1129" i="5" s="1"/>
  <c r="L1098" i="5" a="1"/>
  <c r="L1098" i="5" s="1"/>
  <c r="L1089" i="5" a="1"/>
  <c r="L1089" i="5" s="1"/>
  <c r="L1078" i="5" a="1"/>
  <c r="L1078" i="5" s="1"/>
  <c r="L1136" i="5" a="1"/>
  <c r="L1136" i="5" s="1"/>
  <c r="L910" i="5" a="1"/>
  <c r="L910" i="5" s="1"/>
  <c r="L902" i="5" a="1"/>
  <c r="L902" i="5" s="1"/>
  <c r="L1925" i="5" a="1"/>
  <c r="L1925" i="5" s="1"/>
  <c r="L1918" i="5" a="1"/>
  <c r="L1918" i="5" s="1"/>
  <c r="L1896" i="5" a="1"/>
  <c r="L1896" i="5" s="1"/>
  <c r="L1876" i="5" a="1"/>
  <c r="L1876" i="5" s="1"/>
  <c r="L1861" i="5" a="1"/>
  <c r="L1861" i="5" s="1"/>
  <c r="L1854" i="5" a="1"/>
  <c r="L1854" i="5" s="1"/>
  <c r="L1846" i="5" a="1"/>
  <c r="L1846" i="5" s="1"/>
  <c r="L1838" i="5" a="1"/>
  <c r="L1838" i="5" s="1"/>
  <c r="L1829" i="5" a="1"/>
  <c r="L1829" i="5" s="1"/>
  <c r="L1820" i="5" a="1"/>
  <c r="L1820" i="5" s="1"/>
  <c r="L1812" i="5" a="1"/>
  <c r="L1812" i="5" s="1"/>
  <c r="L1794" i="5" a="1"/>
  <c r="L1794" i="5" s="1"/>
  <c r="L1785" i="5" a="1"/>
  <c r="L1785" i="5" s="1"/>
  <c r="L1776" i="5" a="1"/>
  <c r="L1776" i="5" s="1"/>
  <c r="L1724" i="5" a="1"/>
  <c r="L1724" i="5" s="1"/>
  <c r="L1642" i="5" a="1"/>
  <c r="L1642" i="5" s="1"/>
  <c r="L1449" i="5" a="1"/>
  <c r="L1449" i="5" s="1"/>
  <c r="L1347" i="5" a="1"/>
  <c r="L1347" i="5" s="1"/>
  <c r="L1327" i="5" a="1"/>
  <c r="L1327" i="5" s="1"/>
  <c r="L915" i="5" a="1"/>
  <c r="L915" i="5" s="1"/>
  <c r="L1308" i="5" a="1"/>
  <c r="L1308" i="5" s="1"/>
  <c r="L1284" i="5" a="1"/>
  <c r="L1284" i="5" s="1"/>
  <c r="L1811" i="5" a="1"/>
  <c r="L1811" i="5" s="1"/>
  <c r="L1801" i="5" a="1"/>
  <c r="L1801" i="5" s="1"/>
  <c r="L1792" i="5" a="1"/>
  <c r="L1792" i="5" s="1"/>
  <c r="L1775" i="5" a="1"/>
  <c r="L1775" i="5" s="1"/>
  <c r="L1697" i="5" a="1"/>
  <c r="L1697" i="5" s="1"/>
  <c r="L1538" i="5" a="1"/>
  <c r="L1538" i="5" s="1"/>
  <c r="L1520" i="5" a="1"/>
  <c r="L1520" i="5" s="1"/>
  <c r="L1315" i="5" a="1"/>
  <c r="L1315" i="5" s="1"/>
  <c r="L1276" i="5" a="1"/>
  <c r="L1276" i="5" s="1"/>
  <c r="L1169" i="5" a="1"/>
  <c r="L1169" i="5" s="1"/>
  <c r="L1052" i="5" a="1"/>
  <c r="L1052" i="5" s="1"/>
  <c r="L1001" i="5" a="1"/>
  <c r="L1001" i="5" s="1"/>
  <c r="L987" i="5" a="1"/>
  <c r="L987" i="5" s="1"/>
  <c r="L957" i="5" a="1"/>
  <c r="L957" i="5" s="1"/>
  <c r="L922" i="5" a="1"/>
  <c r="L922" i="5" s="1"/>
  <c r="L817" i="5" a="1"/>
  <c r="L817" i="5" s="1"/>
  <c r="L1064" i="5" a="1"/>
  <c r="L1064" i="5" s="1"/>
  <c r="L1016" i="5" a="1"/>
  <c r="L1016" i="5" s="1"/>
  <c r="L1859" i="5" a="1"/>
  <c r="L1859" i="5" s="1"/>
  <c r="L1852" i="5" a="1"/>
  <c r="L1852" i="5" s="1"/>
  <c r="L1844" i="5" a="1"/>
  <c r="L1844" i="5" s="1"/>
  <c r="L1836" i="5" a="1"/>
  <c r="L1836" i="5" s="1"/>
  <c r="L1827" i="5" a="1"/>
  <c r="L1827" i="5" s="1"/>
  <c r="L1791" i="5" a="1"/>
  <c r="L1791" i="5" s="1"/>
  <c r="L1783" i="5" a="1"/>
  <c r="L1783" i="5" s="1"/>
  <c r="L1774" i="5" a="1"/>
  <c r="L1774" i="5" s="1"/>
  <c r="L1420" i="5" a="1"/>
  <c r="L1420" i="5" s="1"/>
  <c r="L1356" i="5" a="1"/>
  <c r="L1356" i="5" s="1"/>
  <c r="L1263" i="5" a="1"/>
  <c r="L1263" i="5" s="1"/>
  <c r="L1233" i="5" a="1"/>
  <c r="L1233" i="5" s="1"/>
  <c r="L1168" i="5" a="1"/>
  <c r="L1168" i="5" s="1"/>
  <c r="L1104" i="5" a="1"/>
  <c r="L1104" i="5" s="1"/>
  <c r="L1051" i="5" a="1"/>
  <c r="L1051" i="5" s="1"/>
  <c r="L1362" i="5" a="1"/>
  <c r="L1362" i="5" s="1"/>
  <c r="L1779" i="5" a="1"/>
  <c r="L1779" i="5" s="1"/>
  <c r="L983" i="5" a="1"/>
  <c r="L983" i="5" s="1"/>
  <c r="L1047" i="5" a="1"/>
  <c r="L1047" i="5" s="1"/>
  <c r="L1333" i="5" a="1"/>
  <c r="L1333" i="5" s="1"/>
  <c r="L858" i="5" a="1"/>
  <c r="L858" i="5" s="1"/>
  <c r="L1005" i="5" a="1"/>
  <c r="L1005" i="5" s="1"/>
  <c r="L1073" i="5" a="1"/>
  <c r="L1073" i="5" s="1"/>
  <c r="L1119" i="5" a="1"/>
  <c r="L1119" i="5" s="1"/>
  <c r="L1317" i="5" a="1"/>
  <c r="L1317" i="5" s="1"/>
  <c r="L1749" i="5" a="1"/>
  <c r="L1749" i="5" s="1"/>
  <c r="L1270" i="5" a="1"/>
  <c r="L1270" i="5" s="1"/>
  <c r="L935" i="5" a="1"/>
  <c r="L935" i="5" s="1"/>
  <c r="I2087" i="5"/>
  <c r="I2075" i="5"/>
  <c r="I2086" i="5"/>
  <c r="I2074" i="5"/>
  <c r="I2084" i="5"/>
  <c r="I2083" i="5"/>
  <c r="I1905" i="5"/>
  <c r="I2066" i="5"/>
  <c r="I1925" i="5"/>
  <c r="I1566" i="5"/>
  <c r="I1574" i="5"/>
  <c r="I1582" i="5"/>
  <c r="I1590" i="5"/>
  <c r="I1598" i="5"/>
  <c r="I1606" i="5"/>
  <c r="I1614" i="5"/>
  <c r="I1622" i="5"/>
  <c r="I1630" i="5"/>
  <c r="I1638" i="5"/>
  <c r="I1646" i="5"/>
  <c r="I1654" i="5"/>
  <c r="I1662" i="5"/>
  <c r="I1670" i="5"/>
  <c r="I1678" i="5"/>
  <c r="I1686" i="5"/>
  <c r="I1694" i="5"/>
  <c r="I1702" i="5"/>
  <c r="I1710" i="5"/>
  <c r="I1718" i="5"/>
  <c r="I1726" i="5"/>
  <c r="I1734" i="5"/>
  <c r="I1742" i="5"/>
  <c r="I1750" i="5"/>
  <c r="I1758" i="5"/>
  <c r="I1766" i="5"/>
  <c r="I1774" i="5"/>
  <c r="I1782" i="5"/>
  <c r="I1790" i="5"/>
  <c r="I1798" i="5"/>
  <c r="I1806" i="5"/>
  <c r="I1814" i="5"/>
  <c r="I1822" i="5"/>
  <c r="I1830" i="5"/>
  <c r="I1838" i="5"/>
  <c r="I1846" i="5"/>
  <c r="I1854" i="5"/>
  <c r="I1862" i="5"/>
  <c r="I1870" i="5"/>
  <c r="I1878" i="5"/>
  <c r="I1886" i="5"/>
  <c r="I1894" i="5"/>
  <c r="I1902" i="5"/>
  <c r="I1910" i="5"/>
  <c r="I1918" i="5"/>
  <c r="I1926" i="5"/>
  <c r="I1934" i="5"/>
  <c r="I1942" i="5"/>
  <c r="I1950" i="5"/>
  <c r="I1958" i="5"/>
  <c r="I1966" i="5"/>
  <c r="I1974" i="5"/>
  <c r="I1982" i="5"/>
  <c r="I1990" i="5"/>
  <c r="I1998" i="5"/>
  <c r="I2006" i="5"/>
  <c r="I2014" i="5"/>
  <c r="I2022" i="5"/>
  <c r="I2030" i="5"/>
  <c r="I2038" i="5"/>
  <c r="I2046" i="5"/>
  <c r="I2054" i="5"/>
  <c r="I1567" i="5"/>
  <c r="I1575" i="5"/>
  <c r="I1583" i="5"/>
  <c r="I1591" i="5"/>
  <c r="I1599" i="5"/>
  <c r="I1607" i="5"/>
  <c r="I1615" i="5"/>
  <c r="I1623" i="5"/>
  <c r="I1631" i="5"/>
  <c r="I1639" i="5"/>
  <c r="I1647" i="5"/>
  <c r="I1655" i="5"/>
  <c r="I1663" i="5"/>
  <c r="I1671" i="5"/>
  <c r="I1679" i="5"/>
  <c r="I1687" i="5"/>
  <c r="I1695" i="5"/>
  <c r="I1703" i="5"/>
  <c r="I1711" i="5"/>
  <c r="I1719" i="5"/>
  <c r="I1727" i="5"/>
  <c r="I1735" i="5"/>
  <c r="I1743" i="5"/>
  <c r="I1751" i="5"/>
  <c r="I1759" i="5"/>
  <c r="I1767" i="5"/>
  <c r="I1775" i="5"/>
  <c r="I1783" i="5"/>
  <c r="I1791" i="5"/>
  <c r="I1799" i="5"/>
  <c r="I1807" i="5"/>
  <c r="I1815" i="5"/>
  <c r="I1823" i="5"/>
  <c r="I1831" i="5"/>
  <c r="I1839" i="5"/>
  <c r="I1847" i="5"/>
  <c r="I1855" i="5"/>
  <c r="I1863" i="5"/>
  <c r="I1871" i="5"/>
  <c r="I1879" i="5"/>
  <c r="I1887" i="5"/>
  <c r="I1895" i="5"/>
  <c r="I1903" i="5"/>
  <c r="I1911" i="5"/>
  <c r="I1919" i="5"/>
  <c r="I1927" i="5"/>
  <c r="I1935" i="5"/>
  <c r="I1943" i="5"/>
  <c r="I1951" i="5"/>
  <c r="I1959" i="5"/>
  <c r="I1967" i="5"/>
  <c r="I1975" i="5"/>
  <c r="I1983" i="5"/>
  <c r="I1991" i="5"/>
  <c r="I1999" i="5"/>
  <c r="I2007" i="5"/>
  <c r="I2015" i="5"/>
  <c r="I2023" i="5"/>
  <c r="I2031" i="5"/>
  <c r="I2039" i="5"/>
  <c r="I2047" i="5"/>
  <c r="I2055" i="5"/>
  <c r="I2063" i="5"/>
  <c r="I2071" i="5"/>
  <c r="I2079" i="5"/>
  <c r="I1568" i="5"/>
  <c r="I1576" i="5"/>
  <c r="I1584" i="5"/>
  <c r="I1592" i="5"/>
  <c r="I1600" i="5"/>
  <c r="I1608" i="5"/>
  <c r="I1616" i="5"/>
  <c r="I1624" i="5"/>
  <c r="I1632" i="5"/>
  <c r="I1640" i="5"/>
  <c r="I1648" i="5"/>
  <c r="I1656" i="5"/>
  <c r="I1664" i="5"/>
  <c r="I1672" i="5"/>
  <c r="I1680" i="5"/>
  <c r="I1688" i="5"/>
  <c r="I1696" i="5"/>
  <c r="I1704" i="5"/>
  <c r="I1712" i="5"/>
  <c r="I1720" i="5"/>
  <c r="I1728" i="5"/>
  <c r="I1736" i="5"/>
  <c r="I1744" i="5"/>
  <c r="I1752" i="5"/>
  <c r="I1760" i="5"/>
  <c r="I1768" i="5"/>
  <c r="I1776" i="5"/>
  <c r="I1784" i="5"/>
  <c r="I1792" i="5"/>
  <c r="I1800" i="5"/>
  <c r="I1808" i="5"/>
  <c r="I1816" i="5"/>
  <c r="I1824" i="5"/>
  <c r="I1832" i="5"/>
  <c r="I1840" i="5"/>
  <c r="I1848" i="5"/>
  <c r="I1856" i="5"/>
  <c r="I1864" i="5"/>
  <c r="I1872" i="5"/>
  <c r="I1880" i="5"/>
  <c r="I1888" i="5"/>
  <c r="I1896" i="5"/>
  <c r="I1904" i="5"/>
  <c r="I1912" i="5"/>
  <c r="I1920" i="5"/>
  <c r="I1928" i="5"/>
  <c r="I1936" i="5"/>
  <c r="I1944" i="5"/>
  <c r="I1952" i="5"/>
  <c r="I1960" i="5"/>
  <c r="I1968" i="5"/>
  <c r="I1976" i="5"/>
  <c r="I1984" i="5"/>
  <c r="I1992" i="5"/>
  <c r="I2000" i="5"/>
  <c r="I2008" i="5"/>
  <c r="I2016" i="5"/>
  <c r="I2024" i="5"/>
  <c r="I2032" i="5"/>
  <c r="I2040" i="5"/>
  <c r="I2048" i="5"/>
  <c r="I2056" i="5"/>
  <c r="I2064" i="5"/>
  <c r="I1569" i="5"/>
  <c r="I1577" i="5"/>
  <c r="I1585" i="5"/>
  <c r="I1593" i="5"/>
  <c r="I1601" i="5"/>
  <c r="I1609" i="5"/>
  <c r="I1617" i="5"/>
  <c r="I1625" i="5"/>
  <c r="I1633" i="5"/>
  <c r="I1641" i="5"/>
  <c r="I1649" i="5"/>
  <c r="I1657" i="5"/>
  <c r="I1665" i="5"/>
  <c r="I1673" i="5"/>
  <c r="I1681" i="5"/>
  <c r="I1689" i="5"/>
  <c r="I1697" i="5"/>
  <c r="I1705" i="5"/>
  <c r="I1713" i="5"/>
  <c r="I1721" i="5"/>
  <c r="I1729" i="5"/>
  <c r="I1737" i="5"/>
  <c r="I1745" i="5"/>
  <c r="I1753" i="5"/>
  <c r="I1761" i="5"/>
  <c r="I1769" i="5"/>
  <c r="I1777" i="5"/>
  <c r="I1785" i="5"/>
  <c r="I1793" i="5"/>
  <c r="I1801" i="5"/>
  <c r="I1809" i="5"/>
  <c r="I1817" i="5"/>
  <c r="I1825" i="5"/>
  <c r="I1833" i="5"/>
  <c r="I1841" i="5"/>
  <c r="I1849" i="5"/>
  <c r="I1857" i="5"/>
  <c r="I1865" i="5"/>
  <c r="I1873" i="5"/>
  <c r="I1881" i="5"/>
  <c r="I1889" i="5"/>
  <c r="I1897" i="5"/>
  <c r="I1913" i="5"/>
  <c r="I1921" i="5"/>
  <c r="I1929" i="5"/>
  <c r="I1937" i="5"/>
  <c r="I1945" i="5"/>
  <c r="I1953" i="5"/>
  <c r="I1961" i="5"/>
  <c r="I1969" i="5"/>
  <c r="I1977" i="5"/>
  <c r="I1985" i="5"/>
  <c r="I1993" i="5"/>
  <c r="I2001" i="5"/>
  <c r="I2009" i="5"/>
  <c r="I2017" i="5"/>
  <c r="I2025" i="5"/>
  <c r="I2033" i="5"/>
  <c r="I2041" i="5"/>
  <c r="I2049" i="5"/>
  <c r="I2057" i="5"/>
  <c r="I2065" i="5"/>
  <c r="I2073" i="5"/>
  <c r="I2081" i="5"/>
  <c r="I2089" i="5"/>
  <c r="I1558" i="5"/>
  <c r="I1570" i="5"/>
  <c r="I1578" i="5"/>
  <c r="I1586" i="5"/>
  <c r="I1594" i="5"/>
  <c r="I1602" i="5"/>
  <c r="I1610" i="5"/>
  <c r="I1618" i="5"/>
  <c r="I1626" i="5"/>
  <c r="I1634" i="5"/>
  <c r="I1642" i="5"/>
  <c r="I1650" i="5"/>
  <c r="I1658" i="5"/>
  <c r="I1666" i="5"/>
  <c r="I1674" i="5"/>
  <c r="I1682" i="5"/>
  <c r="I1690" i="5"/>
  <c r="I1698" i="5"/>
  <c r="I1706" i="5"/>
  <c r="I1714" i="5"/>
  <c r="I1722" i="5"/>
  <c r="I1730" i="5"/>
  <c r="I1738" i="5"/>
  <c r="I1746" i="5"/>
  <c r="I1754" i="5"/>
  <c r="I1762" i="5"/>
  <c r="I1770" i="5"/>
  <c r="I1778" i="5"/>
  <c r="I1786" i="5"/>
  <c r="I1794" i="5"/>
  <c r="I1802" i="5"/>
  <c r="I1810" i="5"/>
  <c r="I1818" i="5"/>
  <c r="I1826" i="5"/>
  <c r="I1834" i="5"/>
  <c r="I1842" i="5"/>
  <c r="I1850" i="5"/>
  <c r="I1858" i="5"/>
  <c r="I1866" i="5"/>
  <c r="I1874" i="5"/>
  <c r="I1882" i="5"/>
  <c r="I1890" i="5"/>
  <c r="I1898" i="5"/>
  <c r="I1906" i="5"/>
  <c r="I1914" i="5"/>
  <c r="I1922" i="5"/>
  <c r="I1930" i="5"/>
  <c r="I1938" i="5"/>
  <c r="I1946" i="5"/>
  <c r="I1954" i="5"/>
  <c r="I1962" i="5"/>
  <c r="I1970" i="5"/>
  <c r="I1978" i="5"/>
  <c r="I1986" i="5"/>
  <c r="I1994" i="5"/>
  <c r="I2002" i="5"/>
  <c r="I2010" i="5"/>
  <c r="I2018" i="5"/>
  <c r="I2026" i="5"/>
  <c r="I2034" i="5"/>
  <c r="I2042" i="5"/>
  <c r="I2050" i="5"/>
  <c r="I2058" i="5"/>
  <c r="I1559" i="5"/>
  <c r="I1571" i="5"/>
  <c r="I1579" i="5"/>
  <c r="I1587" i="5"/>
  <c r="I1595" i="5"/>
  <c r="I1603" i="5"/>
  <c r="I1611" i="5"/>
  <c r="I1619" i="5"/>
  <c r="I1627" i="5"/>
  <c r="I1635" i="5"/>
  <c r="I1643" i="5"/>
  <c r="I1651" i="5"/>
  <c r="I1659" i="5"/>
  <c r="I1667" i="5"/>
  <c r="I1675" i="5"/>
  <c r="I1683" i="5"/>
  <c r="I1691" i="5"/>
  <c r="I1699" i="5"/>
  <c r="I1707" i="5"/>
  <c r="I1715" i="5"/>
  <c r="I1723" i="5"/>
  <c r="I1731" i="5"/>
  <c r="I1739" i="5"/>
  <c r="I1747" i="5"/>
  <c r="I1755" i="5"/>
  <c r="I1763" i="5"/>
  <c r="I1771" i="5"/>
  <c r="I1779" i="5"/>
  <c r="I1787" i="5"/>
  <c r="I1795" i="5"/>
  <c r="I1803" i="5"/>
  <c r="I1811" i="5"/>
  <c r="I1819" i="5"/>
  <c r="I1827" i="5"/>
  <c r="I1835" i="5"/>
  <c r="I1851" i="5"/>
  <c r="I1859" i="5"/>
  <c r="I1867" i="5"/>
  <c r="I1875" i="5"/>
  <c r="I1883" i="5"/>
  <c r="I1891" i="5"/>
  <c r="I1899" i="5"/>
  <c r="I1907" i="5"/>
  <c r="I1915" i="5"/>
  <c r="I1923" i="5"/>
  <c r="I1931" i="5"/>
  <c r="I1939" i="5"/>
  <c r="I1947" i="5"/>
  <c r="I1955" i="5"/>
  <c r="I1963" i="5"/>
  <c r="I1971" i="5"/>
  <c r="I1979" i="5"/>
  <c r="I1987" i="5"/>
  <c r="I1995" i="5"/>
  <c r="I2003" i="5"/>
  <c r="I2011" i="5"/>
  <c r="I2019" i="5"/>
  <c r="I2027" i="5"/>
  <c r="I2035" i="5"/>
  <c r="I2043" i="5"/>
  <c r="I2051" i="5"/>
  <c r="I2059" i="5"/>
  <c r="I2067" i="5"/>
  <c r="I1560" i="5"/>
  <c r="I1580" i="5"/>
  <c r="I1588" i="5"/>
  <c r="I1596" i="5"/>
  <c r="I1604" i="5"/>
  <c r="I1612" i="5"/>
  <c r="I1620" i="5"/>
  <c r="I1628" i="5"/>
  <c r="I1636" i="5"/>
  <c r="I1644" i="5"/>
  <c r="I1652" i="5"/>
  <c r="I1660" i="5"/>
  <c r="I1668" i="5"/>
  <c r="I1676" i="5"/>
  <c r="I1684" i="5"/>
  <c r="I1692" i="5"/>
  <c r="I1700" i="5"/>
  <c r="I1708" i="5"/>
  <c r="I1716" i="5"/>
  <c r="I1724" i="5"/>
  <c r="I1732" i="5"/>
  <c r="I1740" i="5"/>
  <c r="I1748" i="5"/>
  <c r="I1756" i="5"/>
  <c r="I1764" i="5"/>
  <c r="I1772" i="5"/>
  <c r="I1780" i="5"/>
  <c r="I1788" i="5"/>
  <c r="I1796" i="5"/>
  <c r="I1804" i="5"/>
  <c r="I1812" i="5"/>
  <c r="I1820" i="5"/>
  <c r="I1828" i="5"/>
  <c r="I1836" i="5"/>
  <c r="I1844" i="5"/>
  <c r="I1852" i="5"/>
  <c r="I1860" i="5"/>
  <c r="I1868" i="5"/>
  <c r="I1876" i="5"/>
  <c r="I1884" i="5"/>
  <c r="I1892" i="5"/>
  <c r="I1900" i="5"/>
  <c r="I1908" i="5"/>
  <c r="I1916" i="5"/>
  <c r="I1924" i="5"/>
  <c r="I1932" i="5"/>
  <c r="I1940" i="5"/>
  <c r="I1948" i="5"/>
  <c r="I1956" i="5"/>
  <c r="I1964" i="5"/>
  <c r="I1972" i="5"/>
  <c r="I1980" i="5"/>
  <c r="I1988" i="5"/>
  <c r="I1996" i="5"/>
  <c r="I2004" i="5"/>
  <c r="I2012" i="5"/>
  <c r="I2020" i="5"/>
  <c r="I2028" i="5"/>
  <c r="I2036" i="5"/>
  <c r="I2044" i="5"/>
  <c r="I2052" i="5"/>
  <c r="I2060" i="5"/>
  <c r="I1573" i="5"/>
  <c r="I1581" i="5"/>
  <c r="I1589" i="5"/>
  <c r="I1597" i="5"/>
  <c r="I1605" i="5"/>
  <c r="I1613" i="5"/>
  <c r="I1621" i="5"/>
  <c r="I1629" i="5"/>
  <c r="I1637" i="5"/>
  <c r="I1645" i="5"/>
  <c r="I1653" i="5"/>
  <c r="I1661" i="5"/>
  <c r="I1669" i="5"/>
  <c r="I1677" i="5"/>
  <c r="I1685" i="5"/>
  <c r="I1693" i="5"/>
  <c r="I1701" i="5"/>
  <c r="I1709" i="5"/>
  <c r="I1717" i="5"/>
  <c r="I1725" i="5"/>
  <c r="I1733" i="5"/>
  <c r="I1741" i="5"/>
  <c r="I1749" i="5"/>
  <c r="I1757" i="5"/>
  <c r="I1765" i="5"/>
  <c r="I1773" i="5"/>
  <c r="I1781" i="5"/>
  <c r="I1789" i="5"/>
  <c r="I1797" i="5"/>
  <c r="I1805" i="5"/>
  <c r="I1813" i="5"/>
  <c r="I1821" i="5"/>
  <c r="I1829" i="5"/>
  <c r="I1837" i="5"/>
  <c r="I1845" i="5"/>
  <c r="I1853" i="5"/>
  <c r="I1861" i="5"/>
  <c r="I1869" i="5"/>
  <c r="I1877" i="5"/>
  <c r="I1885" i="5"/>
  <c r="I1893" i="5"/>
  <c r="I1901" i="5"/>
  <c r="I1909" i="5"/>
  <c r="I1917" i="5"/>
  <c r="I1933" i="5"/>
  <c r="I1941" i="5"/>
  <c r="I1949" i="5"/>
  <c r="I1957" i="5"/>
  <c r="I1965" i="5"/>
  <c r="I1973" i="5"/>
  <c r="I1981" i="5"/>
  <c r="I1989" i="5"/>
  <c r="I1997" i="5"/>
  <c r="I2005" i="5"/>
  <c r="I2013" i="5"/>
  <c r="I2021" i="5"/>
  <c r="I2029" i="5"/>
  <c r="I2037" i="5"/>
  <c r="I2045" i="5"/>
  <c r="I2053" i="5"/>
  <c r="I2061" i="5"/>
  <c r="I2069" i="5"/>
  <c r="I2077" i="5"/>
  <c r="I2085" i="5"/>
  <c r="I1843" i="5"/>
  <c r="I1565" i="5"/>
  <c r="I1572" i="5"/>
  <c r="I1561" i="5"/>
  <c r="L17" i="20" a="1"/>
  <c r="L17" i="20" s="1"/>
  <c r="L9" i="20" a="1"/>
  <c r="L9" i="20" s="1"/>
  <c r="L8" i="20" a="1"/>
  <c r="L8" i="20" s="1"/>
  <c r="L15" i="20" a="1"/>
  <c r="L15" i="20" s="1"/>
  <c r="L7" i="20" a="1"/>
  <c r="L7" i="20" s="1"/>
  <c r="L14" i="20" a="1"/>
  <c r="L14" i="20" s="1"/>
  <c r="L6" i="20" a="1"/>
  <c r="L6" i="20" s="1"/>
  <c r="L13" i="20" a="1"/>
  <c r="L13" i="20" s="1"/>
  <c r="L5" i="20" a="1"/>
  <c r="L5" i="20" s="1"/>
  <c r="L4" i="20" a="1"/>
  <c r="L4" i="20" s="1"/>
  <c r="L11" i="20" a="1"/>
  <c r="L11" i="20" s="1"/>
  <c r="L3" i="20" a="1"/>
  <c r="L3" i="20" s="1"/>
  <c r="L10" i="20" a="1"/>
  <c r="L10" i="20" s="1"/>
  <c r="L2" i="20" a="1"/>
  <c r="L2" i="20" s="1"/>
  <c r="L951" i="5" a="1"/>
  <c r="L951" i="5" s="1"/>
  <c r="L663" i="5" a="1"/>
  <c r="L663" i="5" s="1"/>
  <c r="L8" i="5" a="1"/>
  <c r="L8" i="5" s="1"/>
  <c r="L949" i="5" a="1"/>
  <c r="L949" i="5" s="1"/>
  <c r="L942" i="5" a="1"/>
  <c r="L942" i="5" s="1"/>
  <c r="L891" i="5" a="1"/>
  <c r="L891" i="5" s="1"/>
  <c r="L1006" i="5" a="1"/>
  <c r="L1006" i="5" s="1"/>
  <c r="L999" i="5" a="1"/>
  <c r="L999" i="5" s="1"/>
  <c r="L798" i="5" a="1"/>
  <c r="L798" i="5" s="1"/>
  <c r="L9" i="5" a="1"/>
  <c r="L9" i="5" s="1"/>
  <c r="L22" i="5" a="1"/>
  <c r="L22" i="5" s="1"/>
  <c r="L32" i="5" a="1"/>
  <c r="L32" i="5" s="1"/>
  <c r="L44" i="5" a="1"/>
  <c r="L44" i="5" s="1"/>
  <c r="L55" i="5" a="1"/>
  <c r="L55" i="5" s="1"/>
  <c r="L71" i="5" a="1"/>
  <c r="L71" i="5" s="1"/>
  <c r="L81" i="5" a="1"/>
  <c r="L81" i="5" s="1"/>
  <c r="L117" i="5" a="1"/>
  <c r="L117" i="5" s="1"/>
  <c r="L129" i="5" a="1"/>
  <c r="L129" i="5" s="1"/>
  <c r="L144" i="5" a="1"/>
  <c r="L144" i="5" s="1"/>
  <c r="L157" i="5" a="1"/>
  <c r="L157" i="5" s="1"/>
  <c r="L177" i="5" a="1"/>
  <c r="L177" i="5" s="1"/>
  <c r="L191" i="5" a="1"/>
  <c r="L191" i="5" s="1"/>
  <c r="L207" i="5" a="1"/>
  <c r="L207" i="5" s="1"/>
  <c r="L218" i="5" a="1"/>
  <c r="L218" i="5" s="1"/>
  <c r="L230" i="5" a="1"/>
  <c r="L230" i="5" s="1"/>
  <c r="L239" i="5" a="1"/>
  <c r="L239" i="5" s="1"/>
  <c r="L254" i="5" a="1"/>
  <c r="L254" i="5" s="1"/>
  <c r="L265" i="5" a="1"/>
  <c r="L265" i="5" s="1"/>
  <c r="L275" i="5" a="1"/>
  <c r="L275" i="5" s="1"/>
  <c r="L286" i="5" a="1"/>
  <c r="L286" i="5" s="1"/>
  <c r="L295" i="5" a="1"/>
  <c r="L295" i="5" s="1"/>
  <c r="L302" i="5" a="1"/>
  <c r="L302" i="5" s="1"/>
  <c r="L311" i="5" a="1"/>
  <c r="L311" i="5" s="1"/>
  <c r="L321" i="5" a="1"/>
  <c r="L321" i="5" s="1"/>
  <c r="L330" i="5" a="1"/>
  <c r="L330" i="5" s="1"/>
  <c r="L346" i="5" a="1"/>
  <c r="L346" i="5" s="1"/>
  <c r="L367" i="5" a="1"/>
  <c r="L367" i="5" s="1"/>
  <c r="L402" i="5" a="1"/>
  <c r="L402" i="5" s="1"/>
  <c r="L417" i="5" a="1"/>
  <c r="L417" i="5" s="1"/>
  <c r="L431" i="5" a="1"/>
  <c r="L431" i="5" s="1"/>
  <c r="L438" i="5" a="1"/>
  <c r="L438" i="5" s="1"/>
  <c r="L447" i="5" a="1"/>
  <c r="L447" i="5" s="1"/>
  <c r="L455" i="5" a="1"/>
  <c r="L455" i="5" s="1"/>
  <c r="L463" i="5" a="1"/>
  <c r="L463" i="5" s="1"/>
  <c r="L471" i="5" a="1"/>
  <c r="L471" i="5" s="1"/>
  <c r="L479" i="5" a="1"/>
  <c r="L479" i="5" s="1"/>
  <c r="L506" i="5" a="1"/>
  <c r="L506" i="5" s="1"/>
  <c r="L515" i="5" a="1"/>
  <c r="L515" i="5" s="1"/>
  <c r="L532" i="5" a="1"/>
  <c r="L532" i="5" s="1"/>
  <c r="L546" i="5" a="1"/>
  <c r="L546" i="5" s="1"/>
  <c r="L560" i="5" a="1"/>
  <c r="L560" i="5" s="1"/>
  <c r="L569" i="5" a="1"/>
  <c r="L569" i="5" s="1"/>
  <c r="L612" i="5" a="1"/>
  <c r="L612" i="5" s="1"/>
  <c r="L619" i="5" a="1"/>
  <c r="L619" i="5" s="1"/>
  <c r="L635" i="5" a="1"/>
  <c r="L635" i="5" s="1"/>
  <c r="L676" i="5" a="1"/>
  <c r="L676" i="5" s="1"/>
  <c r="L683" i="5" a="1"/>
  <c r="L683" i="5" s="1"/>
  <c r="L699" i="5" a="1"/>
  <c r="L699" i="5" s="1"/>
  <c r="L707" i="5" a="1"/>
  <c r="L707" i="5" s="1"/>
  <c r="L715" i="5" a="1"/>
  <c r="L715" i="5" s="1"/>
  <c r="L752" i="5" a="1"/>
  <c r="L752" i="5" s="1"/>
  <c r="L10" i="5" a="1"/>
  <c r="L10" i="5" s="1"/>
  <c r="L33" i="5" a="1"/>
  <c r="L33" i="5" s="1"/>
  <c r="L45" i="5" a="1"/>
  <c r="L45" i="5" s="1"/>
  <c r="L56" i="5" a="1"/>
  <c r="L56" i="5" s="1"/>
  <c r="L72" i="5" a="1"/>
  <c r="L72" i="5" s="1"/>
  <c r="L82" i="5" a="1"/>
  <c r="L82" i="5" s="1"/>
  <c r="L95" i="5" a="1"/>
  <c r="L95" i="5" s="1"/>
  <c r="L104" i="5" a="1"/>
  <c r="L104" i="5" s="1"/>
  <c r="L118" i="5" a="1"/>
  <c r="L118" i="5" s="1"/>
  <c r="L133" i="5" a="1"/>
  <c r="L133" i="5" s="1"/>
  <c r="L158" i="5" a="1"/>
  <c r="L158" i="5" s="1"/>
  <c r="L167" i="5" a="1"/>
  <c r="L167" i="5" s="1"/>
  <c r="L192" i="5" a="1"/>
  <c r="L192" i="5" s="1"/>
  <c r="L221" i="5" a="1"/>
  <c r="L221" i="5" s="1"/>
  <c r="L231" i="5" a="1"/>
  <c r="L231" i="5" s="1"/>
  <c r="L241" i="5" a="1"/>
  <c r="L241" i="5" s="1"/>
  <c r="L255" i="5" a="1"/>
  <c r="L255" i="5" s="1"/>
  <c r="L267" i="5" a="1"/>
  <c r="L267" i="5" s="1"/>
  <c r="L277" i="5" a="1"/>
  <c r="L277" i="5" s="1"/>
  <c r="L312" i="5" a="1"/>
  <c r="L312" i="5" s="1"/>
  <c r="L322" i="5" a="1"/>
  <c r="L322" i="5" s="1"/>
  <c r="L332" i="5" a="1"/>
  <c r="L332" i="5" s="1"/>
  <c r="L339" i="5" a="1"/>
  <c r="L339" i="5" s="1"/>
  <c r="L347" i="5" a="1"/>
  <c r="L347" i="5" s="1"/>
  <c r="L354" i="5" a="1"/>
  <c r="L354" i="5" s="1"/>
  <c r="L360" i="5" a="1"/>
  <c r="L360" i="5" s="1"/>
  <c r="L376" i="5" a="1"/>
  <c r="L376" i="5" s="1"/>
  <c r="L385" i="5" a="1"/>
  <c r="L385" i="5" s="1"/>
  <c r="L395" i="5" a="1"/>
  <c r="L395" i="5" s="1"/>
  <c r="L403" i="5" a="1"/>
  <c r="L403" i="5" s="1"/>
  <c r="L418" i="5" a="1"/>
  <c r="L418" i="5" s="1"/>
  <c r="L424" i="5" a="1"/>
  <c r="L424" i="5" s="1"/>
  <c r="L439" i="5" a="1"/>
  <c r="L439" i="5" s="1"/>
  <c r="L448" i="5" a="1"/>
  <c r="L448" i="5" s="1"/>
  <c r="L472" i="5" a="1"/>
  <c r="L472" i="5" s="1"/>
  <c r="L486" i="5" a="1"/>
  <c r="L486" i="5" s="1"/>
  <c r="L499" i="5" a="1"/>
  <c r="L499" i="5" s="1"/>
  <c r="L507" i="5" a="1"/>
  <c r="L507" i="5" s="1"/>
  <c r="L533" i="5" a="1"/>
  <c r="L533" i="5" s="1"/>
  <c r="L580" i="5" a="1"/>
  <c r="L580" i="5" s="1"/>
  <c r="L589" i="5" a="1"/>
  <c r="L589" i="5" s="1"/>
  <c r="L606" i="5" a="1"/>
  <c r="L606" i="5" s="1"/>
  <c r="L645" i="5" a="1"/>
  <c r="L645" i="5" s="1"/>
  <c r="L670" i="5" a="1"/>
  <c r="L670" i="5" s="1"/>
  <c r="L684" i="5" a="1"/>
  <c r="L684" i="5" s="1"/>
  <c r="L692" i="5" a="1"/>
  <c r="L692" i="5" s="1"/>
  <c r="L708" i="5" a="1"/>
  <c r="L708" i="5" s="1"/>
  <c r="L724" i="5" a="1"/>
  <c r="L724" i="5" s="1"/>
  <c r="L761" i="5" a="1"/>
  <c r="L761" i="5" s="1"/>
  <c r="L799" i="5" a="1"/>
  <c r="L799" i="5" s="1"/>
  <c r="L805" i="5" a="1"/>
  <c r="L805" i="5" s="1"/>
  <c r="L818" i="5" a="1"/>
  <c r="L818" i="5" s="1"/>
  <c r="L886" i="5" a="1"/>
  <c r="L886" i="5" s="1"/>
  <c r="L36" i="5" a="1"/>
  <c r="L36" i="5" s="1"/>
  <c r="L47" i="5" a="1"/>
  <c r="L47" i="5" s="1"/>
  <c r="L59" i="5" a="1"/>
  <c r="L59" i="5" s="1"/>
  <c r="L73" i="5" a="1"/>
  <c r="L73" i="5" s="1"/>
  <c r="L86" i="5" a="1"/>
  <c r="L86" i="5" s="1"/>
  <c r="L107" i="5" a="1"/>
  <c r="L107" i="5" s="1"/>
  <c r="L119" i="5" a="1"/>
  <c r="L119" i="5" s="1"/>
  <c r="L135" i="5" a="1"/>
  <c r="L135" i="5" s="1"/>
  <c r="L146" i="5" a="1"/>
  <c r="L146" i="5" s="1"/>
  <c r="L159" i="5" a="1"/>
  <c r="L159" i="5" s="1"/>
  <c r="L181" i="5" a="1"/>
  <c r="L181" i="5" s="1"/>
  <c r="L196" i="5" a="1"/>
  <c r="L196" i="5" s="1"/>
  <c r="L208" i="5" a="1"/>
  <c r="L208" i="5" s="1"/>
  <c r="L222" i="5" a="1"/>
  <c r="L222" i="5" s="1"/>
  <c r="L256" i="5" a="1"/>
  <c r="L256" i="5" s="1"/>
  <c r="L279" i="5" a="1"/>
  <c r="L279" i="5" s="1"/>
  <c r="L288" i="5" a="1"/>
  <c r="L288" i="5" s="1"/>
  <c r="L296" i="5" a="1"/>
  <c r="L296" i="5" s="1"/>
  <c r="L333" i="5" a="1"/>
  <c r="L333" i="5" s="1"/>
  <c r="L340" i="5" a="1"/>
  <c r="L340" i="5" s="1"/>
  <c r="L348" i="5" a="1"/>
  <c r="L348" i="5" s="1"/>
  <c r="L361" i="5" a="1"/>
  <c r="L361" i="5" s="1"/>
  <c r="L368" i="5" a="1"/>
  <c r="L368" i="5" s="1"/>
  <c r="L377" i="5" a="1"/>
  <c r="L377" i="5" s="1"/>
  <c r="L396" i="5" a="1"/>
  <c r="L396" i="5" s="1"/>
  <c r="L404" i="5" a="1"/>
  <c r="L404" i="5" s="1"/>
  <c r="L419" i="5" a="1"/>
  <c r="L419" i="5" s="1"/>
  <c r="L425" i="5" a="1"/>
  <c r="L425" i="5" s="1"/>
  <c r="L432" i="5" a="1"/>
  <c r="L432" i="5" s="1"/>
  <c r="L473" i="5" a="1"/>
  <c r="L473" i="5" s="1"/>
  <c r="L480" i="5" a="1"/>
  <c r="L480" i="5" s="1"/>
  <c r="L493" i="5" a="1"/>
  <c r="L493" i="5" s="1"/>
  <c r="L508" i="5" a="1"/>
  <c r="L508" i="5" s="1"/>
  <c r="L517" i="5" a="1"/>
  <c r="L517" i="5" s="1"/>
  <c r="L526" i="5" a="1"/>
  <c r="L526" i="5" s="1"/>
  <c r="L534" i="5" a="1"/>
  <c r="L534" i="5" s="1"/>
  <c r="L548" i="5" a="1"/>
  <c r="L548" i="5" s="1"/>
  <c r="L555" i="5" a="1"/>
  <c r="L555" i="5" s="1"/>
  <c r="L599" i="5" a="1"/>
  <c r="L599" i="5" s="1"/>
  <c r="L628" i="5" a="1"/>
  <c r="L628" i="5" s="1"/>
  <c r="L671" i="5" a="1"/>
  <c r="L671" i="5" s="1"/>
  <c r="L701" i="5" a="1"/>
  <c r="L701" i="5" s="1"/>
  <c r="L709" i="5" a="1"/>
  <c r="L709" i="5" s="1"/>
  <c r="L717" i="5" a="1"/>
  <c r="L717" i="5" s="1"/>
  <c r="L741" i="5" a="1"/>
  <c r="L741" i="5" s="1"/>
  <c r="L793" i="5" a="1"/>
  <c r="L793" i="5" s="1"/>
  <c r="L837" i="5" a="1"/>
  <c r="L837" i="5" s="1"/>
  <c r="L853" i="5" a="1"/>
  <c r="L853" i="5" s="1"/>
  <c r="L887" i="5" a="1"/>
  <c r="L887" i="5" s="1"/>
  <c r="L953" i="5" a="1"/>
  <c r="L953" i="5" s="1"/>
  <c r="L996" i="5" a="1"/>
  <c r="L996" i="5" s="1"/>
  <c r="L1034" i="5" a="1"/>
  <c r="L1034" i="5" s="1"/>
  <c r="L1148" i="5" a="1"/>
  <c r="L1148" i="5" s="1"/>
  <c r="L1179" i="5" a="1"/>
  <c r="L1179" i="5" s="1"/>
  <c r="L1223" i="5" a="1"/>
  <c r="L1223" i="5" s="1"/>
  <c r="L1272" i="5" a="1"/>
  <c r="L1272" i="5" s="1"/>
  <c r="L13" i="5" a="1"/>
  <c r="L13" i="5" s="1"/>
  <c r="L25" i="5" a="1"/>
  <c r="L25" i="5" s="1"/>
  <c r="L62" i="5" a="1"/>
  <c r="L62" i="5" s="1"/>
  <c r="L74" i="5" a="1"/>
  <c r="L74" i="5" s="1"/>
  <c r="L96" i="5" a="1"/>
  <c r="L96" i="5" s="1"/>
  <c r="L108" i="5" a="1"/>
  <c r="L108" i="5" s="1"/>
  <c r="L120" i="5" a="1"/>
  <c r="L120" i="5" s="1"/>
  <c r="L136" i="5" a="1"/>
  <c r="L136" i="5" s="1"/>
  <c r="L150" i="5" a="1"/>
  <c r="L150" i="5" s="1"/>
  <c r="L170" i="5" a="1"/>
  <c r="L170" i="5" s="1"/>
  <c r="L182" i="5" a="1"/>
  <c r="L182" i="5" s="1"/>
  <c r="L198" i="5" a="1"/>
  <c r="L198" i="5" s="1"/>
  <c r="L223" i="5" a="1"/>
  <c r="L223" i="5" s="1"/>
  <c r="L245" i="5" a="1"/>
  <c r="L245" i="5" s="1"/>
  <c r="L257" i="5" a="1"/>
  <c r="L257" i="5" s="1"/>
  <c r="L289" i="5" a="1"/>
  <c r="L289" i="5" s="1"/>
  <c r="L298" i="5" a="1"/>
  <c r="L298" i="5" s="1"/>
  <c r="L316" i="5" a="1"/>
  <c r="L316" i="5" s="1"/>
  <c r="L325" i="5" a="1"/>
  <c r="L325" i="5" s="1"/>
  <c r="L341" i="5" a="1"/>
  <c r="L341" i="5" s="1"/>
  <c r="L349" i="5" a="1"/>
  <c r="L349" i="5" s="1"/>
  <c r="L362" i="5" a="1"/>
  <c r="L362" i="5" s="1"/>
  <c r="L379" i="5" a="1"/>
  <c r="L379" i="5" s="1"/>
  <c r="L413" i="5" a="1"/>
  <c r="L413" i="5" s="1"/>
  <c r="L426" i="5" a="1"/>
  <c r="L426" i="5" s="1"/>
  <c r="L442" i="5" a="1"/>
  <c r="L442" i="5" s="1"/>
  <c r="L450" i="5" a="1"/>
  <c r="L450" i="5" s="1"/>
  <c r="L466" i="5" a="1"/>
  <c r="L466" i="5" s="1"/>
  <c r="L474" i="5" a="1"/>
  <c r="L474" i="5" s="1"/>
  <c r="L481" i="5" a="1"/>
  <c r="L481" i="5" s="1"/>
  <c r="L494" i="5" a="1"/>
  <c r="L494" i="5" s="1"/>
  <c r="L501" i="5" a="1"/>
  <c r="L501" i="5" s="1"/>
  <c r="L542" i="5" a="1"/>
  <c r="L542" i="5" s="1"/>
  <c r="L591" i="5" a="1"/>
  <c r="L591" i="5" s="1"/>
  <c r="L608" i="5" a="1"/>
  <c r="L608" i="5" s="1"/>
  <c r="L656" i="5" a="1"/>
  <c r="L656" i="5" s="1"/>
  <c r="L672" i="5" a="1"/>
  <c r="L672" i="5" s="1"/>
  <c r="L755" i="5" a="1"/>
  <c r="L755" i="5" s="1"/>
  <c r="L771" i="5" a="1"/>
  <c r="L771" i="5" s="1"/>
  <c r="L780" i="5" a="1"/>
  <c r="L780" i="5" s="1"/>
  <c r="L787" i="5" a="1"/>
  <c r="L787" i="5" s="1"/>
  <c r="L794" i="5" a="1"/>
  <c r="L794" i="5" s="1"/>
  <c r="L800" i="5" a="1"/>
  <c r="L800" i="5" s="1"/>
  <c r="L807" i="5" a="1"/>
  <c r="L807" i="5" s="1"/>
  <c r="L813" i="5" a="1"/>
  <c r="L813" i="5" s="1"/>
  <c r="L847" i="5" a="1"/>
  <c r="L847" i="5" s="1"/>
  <c r="L880" i="5" a="1"/>
  <c r="L880" i="5" s="1"/>
  <c r="L897" i="5" a="1"/>
  <c r="L897" i="5" s="1"/>
  <c r="L927" i="5" a="1"/>
  <c r="L927" i="5" s="1"/>
  <c r="L954" i="5" a="1"/>
  <c r="L954" i="5" s="1"/>
  <c r="L962" i="5" a="1"/>
  <c r="L962" i="5" s="1"/>
  <c r="L997" i="5" a="1"/>
  <c r="L997" i="5" s="1"/>
  <c r="L1011" i="5" a="1"/>
  <c r="L1011" i="5" s="1"/>
  <c r="L1019" i="5" a="1"/>
  <c r="L1019" i="5" s="1"/>
  <c r="L1027" i="5" a="1"/>
  <c r="L1027" i="5" s="1"/>
  <c r="L26" i="5" a="1"/>
  <c r="L26" i="5" s="1"/>
  <c r="L38" i="5" a="1"/>
  <c r="L38" i="5" s="1"/>
  <c r="L63" i="5" a="1"/>
  <c r="L63" i="5" s="1"/>
  <c r="L98" i="5" a="1"/>
  <c r="L98" i="5" s="1"/>
  <c r="L110" i="5" a="1"/>
  <c r="L110" i="5" s="1"/>
  <c r="L123" i="5" a="1"/>
  <c r="L123" i="5" s="1"/>
  <c r="L137" i="5" a="1"/>
  <c r="L137" i="5" s="1"/>
  <c r="L161" i="5" a="1"/>
  <c r="L161" i="5" s="1"/>
  <c r="L183" i="5" a="1"/>
  <c r="L183" i="5" s="1"/>
  <c r="L199" i="5" a="1"/>
  <c r="L199" i="5" s="1"/>
  <c r="L213" i="5" a="1"/>
  <c r="L213" i="5" s="1"/>
  <c r="L224" i="5" a="1"/>
  <c r="L224" i="5" s="1"/>
  <c r="L234" i="5" a="1"/>
  <c r="L234" i="5" s="1"/>
  <c r="L246" i="5" a="1"/>
  <c r="L246" i="5" s="1"/>
  <c r="L260" i="5" a="1"/>
  <c r="L260" i="5" s="1"/>
  <c r="L271" i="5" a="1"/>
  <c r="L271" i="5" s="1"/>
  <c r="L281" i="5" a="1"/>
  <c r="L281" i="5" s="1"/>
  <c r="L290" i="5" a="1"/>
  <c r="L290" i="5" s="1"/>
  <c r="L307" i="5" a="1"/>
  <c r="L307" i="5" s="1"/>
  <c r="L317" i="5" a="1"/>
  <c r="L317" i="5" s="1"/>
  <c r="L326" i="5" a="1"/>
  <c r="L326" i="5" s="1"/>
  <c r="L335" i="5" a="1"/>
  <c r="L335" i="5" s="1"/>
  <c r="L356" i="5" a="1"/>
  <c r="L356" i="5" s="1"/>
  <c r="L363" i="5" a="1"/>
  <c r="L363" i="5" s="1"/>
  <c r="L371" i="5" a="1"/>
  <c r="L371" i="5" s="1"/>
  <c r="L389" i="5" a="1"/>
  <c r="L389" i="5" s="1"/>
  <c r="L398" i="5" a="1"/>
  <c r="L398" i="5" s="1"/>
  <c r="L406" i="5" a="1"/>
  <c r="L406" i="5" s="1"/>
  <c r="L420" i="5" a="1"/>
  <c r="L420" i="5" s="1"/>
  <c r="L443" i="5" a="1"/>
  <c r="L443" i="5" s="1"/>
  <c r="L459" i="5" a="1"/>
  <c r="L459" i="5" s="1"/>
  <c r="L475" i="5" a="1"/>
  <c r="L475" i="5" s="1"/>
  <c r="L482" i="5" a="1"/>
  <c r="L482" i="5" s="1"/>
  <c r="L488" i="5" a="1"/>
  <c r="L488" i="5" s="1"/>
  <c r="L495" i="5" a="1"/>
  <c r="L495" i="5" s="1"/>
  <c r="L510" i="5" a="1"/>
  <c r="L510" i="5" s="1"/>
  <c r="L519" i="5" a="1"/>
  <c r="L519" i="5" s="1"/>
  <c r="L528" i="5" a="1"/>
  <c r="L528" i="5" s="1"/>
  <c r="L543" i="5" a="1"/>
  <c r="L543" i="5" s="1"/>
  <c r="L556" i="5" a="1"/>
  <c r="L556" i="5" s="1"/>
  <c r="L564" i="5" a="1"/>
  <c r="L564" i="5" s="1"/>
  <c r="L573" i="5" a="1"/>
  <c r="L573" i="5" s="1"/>
  <c r="L584" i="5" a="1"/>
  <c r="L584" i="5" s="1"/>
  <c r="L609" i="5" a="1"/>
  <c r="L609" i="5" s="1"/>
  <c r="L649" i="5" a="1"/>
  <c r="L649" i="5" s="1"/>
  <c r="L666" i="5" a="1"/>
  <c r="L666" i="5" s="1"/>
  <c r="L673" i="5" a="1"/>
  <c r="L673" i="5" s="1"/>
  <c r="L695" i="5" a="1"/>
  <c r="L695" i="5" s="1"/>
  <c r="L734" i="5" a="1"/>
  <c r="L734" i="5" s="1"/>
  <c r="L764" i="5" a="1"/>
  <c r="L764" i="5" s="1"/>
  <c r="L788" i="5" a="1"/>
  <c r="L788" i="5" s="1"/>
  <c r="L795" i="5" a="1"/>
  <c r="L795" i="5" s="1"/>
  <c r="L801" i="5" a="1"/>
  <c r="L801" i="5" s="1"/>
  <c r="L829" i="5" a="1"/>
  <c r="L829" i="5" s="1"/>
  <c r="L855" i="5" a="1"/>
  <c r="L855" i="5" s="1"/>
  <c r="L881" i="5" a="1"/>
  <c r="L881" i="5" s="1"/>
  <c r="L940" i="5" a="1"/>
  <c r="L940" i="5" s="1"/>
  <c r="L971" i="5" a="1"/>
  <c r="L971" i="5" s="1"/>
  <c r="L16" i="5" a="1"/>
  <c r="L16" i="5" s="1"/>
  <c r="L39" i="5" a="1"/>
  <c r="L39" i="5" s="1"/>
  <c r="L50" i="5" a="1"/>
  <c r="L50" i="5" s="1"/>
  <c r="L64" i="5" a="1"/>
  <c r="L64" i="5" s="1"/>
  <c r="L78" i="5" a="1"/>
  <c r="L78" i="5" s="1"/>
  <c r="L89" i="5" a="1"/>
  <c r="L89" i="5" s="1"/>
  <c r="L100" i="5" a="1"/>
  <c r="L100" i="5" s="1"/>
  <c r="L111" i="5" a="1"/>
  <c r="L111" i="5" s="1"/>
  <c r="L126" i="5" a="1"/>
  <c r="L126" i="5" s="1"/>
  <c r="L138" i="5" a="1"/>
  <c r="L138" i="5" s="1"/>
  <c r="L152" i="5" a="1"/>
  <c r="L152" i="5" s="1"/>
  <c r="L173" i="5" a="1"/>
  <c r="L173" i="5" s="1"/>
  <c r="L186" i="5" a="1"/>
  <c r="L186" i="5" s="1"/>
  <c r="L200" i="5" a="1"/>
  <c r="L200" i="5" s="1"/>
  <c r="L215" i="5" a="1"/>
  <c r="L215" i="5" s="1"/>
  <c r="L225" i="5" a="1"/>
  <c r="L225" i="5" s="1"/>
  <c r="L236" i="5" a="1"/>
  <c r="L236" i="5" s="1"/>
  <c r="L262" i="5" a="1"/>
  <c r="L262" i="5" s="1"/>
  <c r="L282" i="5" a="1"/>
  <c r="L282" i="5" s="1"/>
  <c r="L308" i="5" a="1"/>
  <c r="L308" i="5" s="1"/>
  <c r="L318" i="5" a="1"/>
  <c r="L318" i="5" s="1"/>
  <c r="L327" i="5" a="1"/>
  <c r="L327" i="5" s="1"/>
  <c r="L364" i="5" a="1"/>
  <c r="L364" i="5" s="1"/>
  <c r="L372" i="5" a="1"/>
  <c r="L372" i="5" s="1"/>
  <c r="L381" i="5" a="1"/>
  <c r="L381" i="5" s="1"/>
  <c r="L399" i="5" a="1"/>
  <c r="L399" i="5" s="1"/>
  <c r="L407" i="5" a="1"/>
  <c r="L407" i="5" s="1"/>
  <c r="L414" i="5" a="1"/>
  <c r="L414" i="5" s="1"/>
  <c r="L428" i="5" a="1"/>
  <c r="L428" i="5" s="1"/>
  <c r="L435" i="5" a="1"/>
  <c r="L435" i="5" s="1"/>
  <c r="L444" i="5" a="1"/>
  <c r="L444" i="5" s="1"/>
  <c r="L460" i="5" a="1"/>
  <c r="L460" i="5" s="1"/>
  <c r="L476" i="5" a="1"/>
  <c r="L476" i="5" s="1"/>
  <c r="L489" i="5" a="1"/>
  <c r="L489" i="5" s="1"/>
  <c r="L503" i="5" a="1"/>
  <c r="L503" i="5" s="1"/>
  <c r="L511" i="5" a="1"/>
  <c r="L511" i="5" s="1"/>
  <c r="L521" i="5" a="1"/>
  <c r="L521" i="5" s="1"/>
  <c r="L536" i="5" a="1"/>
  <c r="L536" i="5" s="1"/>
  <c r="L565" i="5" a="1"/>
  <c r="L565" i="5" s="1"/>
  <c r="L575" i="5" a="1"/>
  <c r="L575" i="5" s="1"/>
  <c r="L593" i="5" a="1"/>
  <c r="L593" i="5" s="1"/>
  <c r="L610" i="5" a="1"/>
  <c r="L610" i="5" s="1"/>
  <c r="L631" i="5" a="1"/>
  <c r="L631" i="5" s="1"/>
  <c r="L640" i="5" a="1"/>
  <c r="L640" i="5" s="1"/>
  <c r="L659" i="5" a="1"/>
  <c r="L659" i="5" s="1"/>
  <c r="L704" i="5" a="1"/>
  <c r="L704" i="5" s="1"/>
  <c r="L712" i="5" a="1"/>
  <c r="L712" i="5" s="1"/>
  <c r="L736" i="5" a="1"/>
  <c r="L736" i="5" s="1"/>
  <c r="L743" i="5" a="1"/>
  <c r="L743" i="5" s="1"/>
  <c r="L757" i="5" a="1"/>
  <c r="L757" i="5" s="1"/>
  <c r="L782" i="5" a="1"/>
  <c r="L782" i="5" s="1"/>
  <c r="L802" i="5" a="1"/>
  <c r="L802" i="5" s="1"/>
  <c r="L822" i="5" a="1"/>
  <c r="L822" i="5" s="1"/>
  <c r="L848" i="5" a="1"/>
  <c r="L848" i="5" s="1"/>
  <c r="L7" i="5" a="1"/>
  <c r="L7" i="5" s="1"/>
  <c r="L17" i="5" a="1"/>
  <c r="L17" i="5" s="1"/>
  <c r="L31" i="5" a="1"/>
  <c r="L31" i="5" s="1"/>
  <c r="L40" i="5" a="1"/>
  <c r="L40" i="5" s="1"/>
  <c r="L52" i="5" a="1"/>
  <c r="L52" i="5" s="1"/>
  <c r="L65" i="5" a="1"/>
  <c r="L65" i="5" s="1"/>
  <c r="L90" i="5" a="1"/>
  <c r="L90" i="5" s="1"/>
  <c r="L142" i="5" a="1"/>
  <c r="L142" i="5" s="1"/>
  <c r="L153" i="5" a="1"/>
  <c r="L153" i="5" s="1"/>
  <c r="L174" i="5" a="1"/>
  <c r="L174" i="5" s="1"/>
  <c r="L201" i="5" a="1"/>
  <c r="L201" i="5" s="1"/>
  <c r="L237" i="5" a="1"/>
  <c r="L237" i="5" s="1"/>
  <c r="L251" i="5" a="1"/>
  <c r="L251" i="5" s="1"/>
  <c r="L272" i="5" a="1"/>
  <c r="L272" i="5" s="1"/>
  <c r="L283" i="5" a="1"/>
  <c r="L283" i="5" s="1"/>
  <c r="L309" i="5" a="1"/>
  <c r="L309" i="5" s="1"/>
  <c r="L319" i="5" a="1"/>
  <c r="L319" i="5" s="1"/>
  <c r="L328" i="5" a="1"/>
  <c r="L328" i="5" s="1"/>
  <c r="L336" i="5" a="1"/>
  <c r="L336" i="5" s="1"/>
  <c r="L358" i="5" a="1"/>
  <c r="L358" i="5" s="1"/>
  <c r="L365" i="5" a="1"/>
  <c r="L365" i="5" s="1"/>
  <c r="L382" i="5" a="1"/>
  <c r="L382" i="5" s="1"/>
  <c r="L391" i="5" a="1"/>
  <c r="L391" i="5" s="1"/>
  <c r="L422" i="5" a="1"/>
  <c r="L422" i="5" s="1"/>
  <c r="L429" i="5" a="1"/>
  <c r="L429" i="5" s="1"/>
  <c r="L453" i="5" a="1"/>
  <c r="L453" i="5" s="1"/>
  <c r="L461" i="5" a="1"/>
  <c r="L461" i="5" s="1"/>
  <c r="L469" i="5" a="1"/>
  <c r="L469" i="5" s="1"/>
  <c r="L522" i="5" a="1"/>
  <c r="L522" i="5" s="1"/>
  <c r="L544" i="5" a="1"/>
  <c r="L544" i="5" s="1"/>
  <c r="L558" i="5" a="1"/>
  <c r="L558" i="5" s="1"/>
  <c r="L566" i="5" a="1"/>
  <c r="L566" i="5" s="1"/>
  <c r="L577" i="5" a="1"/>
  <c r="L577" i="5" s="1"/>
  <c r="L604" i="5" a="1"/>
  <c r="L604" i="5" s="1"/>
  <c r="L611" i="5" a="1"/>
  <c r="L611" i="5" s="1"/>
  <c r="L632" i="5" a="1"/>
  <c r="L632" i="5" s="1"/>
  <c r="L641" i="5" a="1"/>
  <c r="L641" i="5" s="1"/>
  <c r="L652" i="5" a="1"/>
  <c r="L652" i="5" s="1"/>
  <c r="L660" i="5" a="1"/>
  <c r="L660" i="5" s="1"/>
  <c r="L681" i="5" a="1"/>
  <c r="L681" i="5" s="1"/>
  <c r="L705" i="5" a="1"/>
  <c r="L705" i="5" s="1"/>
  <c r="L720" i="5" a="1"/>
  <c r="L720" i="5" s="1"/>
  <c r="L737" i="5" a="1"/>
  <c r="L737" i="5" s="1"/>
  <c r="L758" i="5" a="1"/>
  <c r="L758" i="5" s="1"/>
  <c r="L766" i="5" a="1"/>
  <c r="L766" i="5" s="1"/>
  <c r="L774" i="5" a="1"/>
  <c r="L774" i="5" s="1"/>
  <c r="L809" i="5" a="1"/>
  <c r="L809" i="5" s="1"/>
  <c r="L823" i="5" a="1"/>
  <c r="L823" i="5" s="1"/>
  <c r="L841" i="5" a="1"/>
  <c r="L841" i="5" s="1"/>
  <c r="L849" i="5" a="1"/>
  <c r="L849" i="5" s="1"/>
  <c r="L856" i="5" a="1"/>
  <c r="L856" i="5" s="1"/>
  <c r="L18" i="5" a="1"/>
  <c r="L18" i="5" s="1"/>
  <c r="L43" i="5" a="1"/>
  <c r="L43" i="5" s="1"/>
  <c r="L54" i="5" a="1"/>
  <c r="L54" i="5" s="1"/>
  <c r="L68" i="5" a="1"/>
  <c r="L68" i="5" s="1"/>
  <c r="L80" i="5" a="1"/>
  <c r="L80" i="5" s="1"/>
  <c r="L114" i="5" a="1"/>
  <c r="L114" i="5" s="1"/>
  <c r="L165" i="5" a="1"/>
  <c r="L165" i="5" s="1"/>
  <c r="L190" i="5" a="1"/>
  <c r="L190" i="5" s="1"/>
  <c r="L205" i="5" a="1"/>
  <c r="L205" i="5" s="1"/>
  <c r="L216" i="5" a="1"/>
  <c r="L216" i="5" s="1"/>
  <c r="L229" i="5" a="1"/>
  <c r="L229" i="5" s="1"/>
  <c r="L238" i="5" a="1"/>
  <c r="L238" i="5" s="1"/>
  <c r="L253" i="5" a="1"/>
  <c r="L253" i="5" s="1"/>
  <c r="L264" i="5" a="1"/>
  <c r="L264" i="5" s="1"/>
  <c r="L274" i="5" a="1"/>
  <c r="L274" i="5" s="1"/>
  <c r="L294" i="5" a="1"/>
  <c r="L294" i="5" s="1"/>
  <c r="L301" i="5" a="1"/>
  <c r="L301" i="5" s="1"/>
  <c r="L310" i="5" a="1"/>
  <c r="L310" i="5" s="1"/>
  <c r="L320" i="5" a="1"/>
  <c r="L320" i="5" s="1"/>
  <c r="L329" i="5" a="1"/>
  <c r="L329" i="5" s="1"/>
  <c r="L337" i="5" a="1"/>
  <c r="L337" i="5" s="1"/>
  <c r="L344" i="5" a="1"/>
  <c r="L344" i="5" s="1"/>
  <c r="L352" i="5" a="1"/>
  <c r="L352" i="5" s="1"/>
  <c r="L359" i="5" a="1"/>
  <c r="L359" i="5" s="1"/>
  <c r="L366" i="5" a="1"/>
  <c r="L366" i="5" s="1"/>
  <c r="L374" i="5" a="1"/>
  <c r="L374" i="5" s="1"/>
  <c r="L383" i="5" a="1"/>
  <c r="L383" i="5" s="1"/>
  <c r="L400" i="5" a="1"/>
  <c r="L400" i="5" s="1"/>
  <c r="L409" i="5" a="1"/>
  <c r="L409" i="5" s="1"/>
  <c r="L416" i="5" a="1"/>
  <c r="L416" i="5" s="1"/>
  <c r="L430" i="5" a="1"/>
  <c r="L430" i="5" s="1"/>
  <c r="L454" i="5" a="1"/>
  <c r="L454" i="5" s="1"/>
  <c r="L462" i="5" a="1"/>
  <c r="L462" i="5" s="1"/>
  <c r="L470" i="5" a="1"/>
  <c r="L470" i="5" s="1"/>
  <c r="L491" i="5" a="1"/>
  <c r="L491" i="5" s="1"/>
  <c r="L497" i="5" a="1"/>
  <c r="L497" i="5" s="1"/>
  <c r="L531" i="5" a="1"/>
  <c r="L531" i="5" s="1"/>
  <c r="L545" i="5" a="1"/>
  <c r="L545" i="5" s="1"/>
  <c r="L559" i="5" a="1"/>
  <c r="L559" i="5" s="1"/>
  <c r="L587" i="5" a="1"/>
  <c r="L587" i="5" s="1"/>
  <c r="L596" i="5" a="1"/>
  <c r="L596" i="5" s="1"/>
  <c r="L605" i="5" a="1"/>
  <c r="L605" i="5" s="1"/>
  <c r="L618" i="5" a="1"/>
  <c r="L618" i="5" s="1"/>
  <c r="L625" i="5" a="1"/>
  <c r="L625" i="5" s="1"/>
  <c r="L633" i="5" a="1"/>
  <c r="L633" i="5" s="1"/>
  <c r="L682" i="5" a="1"/>
  <c r="L682" i="5" s="1"/>
  <c r="L738" i="5" a="1"/>
  <c r="L738" i="5" s="1"/>
  <c r="L791" i="5" a="1"/>
  <c r="L791" i="5" s="1"/>
  <c r="L810" i="5" a="1"/>
  <c r="L810" i="5" s="1"/>
  <c r="L824" i="5" a="1"/>
  <c r="L824" i="5" s="1"/>
  <c r="L834" i="5" a="1"/>
  <c r="L834" i="5" s="1"/>
  <c r="L857" i="5" a="1"/>
  <c r="L857" i="5" s="1"/>
  <c r="L923" i="5" a="1"/>
  <c r="L923" i="5" s="1"/>
  <c r="L930" i="5" a="1"/>
  <c r="L930" i="5" s="1"/>
  <c r="L862" i="5" a="1"/>
  <c r="L862" i="5" s="1"/>
  <c r="L784" i="5" a="1"/>
  <c r="L784" i="5" s="1"/>
  <c r="L638" i="5" a="1"/>
  <c r="L638" i="5" s="1"/>
  <c r="L914" i="5" a="1"/>
  <c r="L914" i="5" s="1"/>
  <c r="L851" i="5" a="1"/>
  <c r="L851" i="5" s="1"/>
  <c r="L825" i="5" a="1"/>
  <c r="L825" i="5" s="1"/>
  <c r="L989" i="5" a="1"/>
  <c r="L989" i="5" s="1"/>
  <c r="L938" i="5" a="1"/>
  <c r="L938" i="5" s="1"/>
  <c r="L931" i="5" a="1"/>
  <c r="L931" i="5" s="1"/>
  <c r="L1065" i="5" a="1"/>
  <c r="L1065" i="5" s="1"/>
  <c r="L944" i="5" a="1"/>
  <c r="L944" i="5" s="1"/>
  <c r="L929" i="5" a="1"/>
  <c r="L929" i="5" s="1"/>
  <c r="L1781" i="5" a="1"/>
  <c r="L1781" i="5" s="1"/>
  <c r="L690" i="5" a="1"/>
  <c r="L690" i="5" s="1"/>
  <c r="L520" i="5" a="1"/>
  <c r="L520" i="5" s="1"/>
  <c r="L249" i="5" a="1"/>
  <c r="L249" i="5" s="1"/>
  <c r="L242" i="5" a="1"/>
  <c r="L242" i="5" s="1"/>
  <c r="L143" i="5" a="1"/>
  <c r="L143" i="5" s="1"/>
  <c r="L93" i="5" a="1"/>
  <c r="L93" i="5" s="1"/>
  <c r="L85" i="5" a="1"/>
  <c r="L85" i="5" s="1"/>
  <c r="L5" i="5" a="1"/>
  <c r="L5" i="5" s="1"/>
  <c r="L2315" i="5" a="1"/>
  <c r="L2315" i="5" s="1"/>
  <c r="L2046" i="5" a="1"/>
  <c r="L2046" i="5" s="1"/>
  <c r="L595" i="5" a="1"/>
  <c r="L595" i="5" s="1"/>
  <c r="L386" i="5" a="1"/>
  <c r="L386" i="5" s="1"/>
  <c r="L370" i="5" a="1"/>
  <c r="L370" i="5" s="1"/>
  <c r="L270" i="5" a="1"/>
  <c r="L270" i="5" s="1"/>
  <c r="L178" i="5" a="1"/>
  <c r="L178" i="5" s="1"/>
  <c r="L171" i="5" a="1"/>
  <c r="L171" i="5" s="1"/>
  <c r="L163" i="5" a="1"/>
  <c r="L163" i="5" s="1"/>
  <c r="L149" i="5" a="1"/>
  <c r="L149" i="5" s="1"/>
  <c r="L99" i="5" a="1"/>
  <c r="L99" i="5" s="1"/>
  <c r="L92" i="5" a="1"/>
  <c r="L92" i="5" s="1"/>
  <c r="L77" i="5" a="1"/>
  <c r="L77" i="5" s="1"/>
  <c r="L70" i="5" a="1"/>
  <c r="L70" i="5" s="1"/>
  <c r="L19" i="5" a="1"/>
  <c r="L19" i="5" s="1"/>
  <c r="L11" i="5" a="1"/>
  <c r="L11" i="5" s="1"/>
  <c r="L4" i="5" a="1"/>
  <c r="L4" i="5" s="1"/>
  <c r="L2244" i="5" a="1"/>
  <c r="L2244" i="5" s="1"/>
  <c r="L1821" i="5" a="1"/>
  <c r="L1821" i="5" s="1"/>
  <c r="L323" i="5" a="1"/>
  <c r="L323" i="5" s="1"/>
  <c r="L293" i="5" a="1"/>
  <c r="L293" i="5" s="1"/>
  <c r="L112" i="5" a="1"/>
  <c r="L112" i="5" s="1"/>
  <c r="L106" i="5" a="1"/>
  <c r="L106" i="5" s="1"/>
  <c r="L83" i="5" a="1"/>
  <c r="L83" i="5" s="1"/>
  <c r="L2" i="5" a="1"/>
  <c r="L2" i="5" s="1"/>
  <c r="L35" i="5" a="1"/>
  <c r="L35" i="5" s="1"/>
  <c r="L41" i="5" a="1"/>
  <c r="L41" i="5" s="1"/>
  <c r="L66" i="5" a="1"/>
  <c r="L66" i="5" s="1"/>
  <c r="L75" i="5" a="1"/>
  <c r="L75" i="5" s="1"/>
  <c r="L121" i="5" a="1"/>
  <c r="L121" i="5" s="1"/>
  <c r="L130" i="5" a="1"/>
  <c r="L130" i="5" s="1"/>
  <c r="L148" i="5" a="1"/>
  <c r="L148" i="5" s="1"/>
  <c r="L155" i="5" a="1"/>
  <c r="L155" i="5" s="1"/>
  <c r="L168" i="5" a="1"/>
  <c r="L168" i="5" s="1"/>
  <c r="L184" i="5" a="1"/>
  <c r="L184" i="5" s="1"/>
  <c r="L211" i="5" a="1"/>
  <c r="L211" i="5" s="1"/>
  <c r="L219" i="5" a="1"/>
  <c r="L219" i="5" s="1"/>
  <c r="L226" i="5" a="1"/>
  <c r="L226" i="5" s="1"/>
  <c r="L248" i="5" a="1"/>
  <c r="L248" i="5" s="1"/>
  <c r="L3" i="5" a="1"/>
  <c r="L3" i="5" s="1"/>
  <c r="L20" i="5" a="1"/>
  <c r="L20" i="5" s="1"/>
  <c r="L29" i="5" a="1"/>
  <c r="L29" i="5" s="1"/>
  <c r="L42" i="5" a="1"/>
  <c r="L42" i="5" s="1"/>
  <c r="L67" i="5" a="1"/>
  <c r="L67" i="5" s="1"/>
  <c r="L113" i="5" a="1"/>
  <c r="L113" i="5" s="1"/>
  <c r="L141" i="5" a="1"/>
  <c r="L141" i="5" s="1"/>
  <c r="L156" i="5" a="1"/>
  <c r="L156" i="5" s="1"/>
  <c r="L169" i="5" a="1"/>
  <c r="L169" i="5" s="1"/>
  <c r="L176" i="5" a="1"/>
  <c r="L176" i="5" s="1"/>
  <c r="L185" i="5" a="1"/>
  <c r="L185" i="5" s="1"/>
  <c r="L194" i="5" a="1"/>
  <c r="L194" i="5" s="1"/>
  <c r="L204" i="5" a="1"/>
  <c r="L204" i="5" s="1"/>
  <c r="L212" i="5" a="1"/>
  <c r="L212" i="5" s="1"/>
  <c r="L220" i="5" a="1"/>
  <c r="L220" i="5" s="1"/>
  <c r="L227" i="5" a="1"/>
  <c r="L227" i="5" s="1"/>
  <c r="L233" i="5" a="1"/>
  <c r="L233" i="5" s="1"/>
  <c r="L240" i="5" a="1"/>
  <c r="L240" i="5" s="1"/>
  <c r="L276" i="5" a="1"/>
  <c r="L276" i="5" s="1"/>
  <c r="L297" i="5" a="1"/>
  <c r="L297" i="5" s="1"/>
  <c r="L15" i="5" a="1"/>
  <c r="L15" i="5" s="1"/>
  <c r="L60" i="5" a="1"/>
  <c r="L60" i="5" s="1"/>
  <c r="L87" i="5" a="1"/>
  <c r="L87" i="5" s="1"/>
  <c r="L101" i="5" a="1"/>
  <c r="L101" i="5" s="1"/>
  <c r="L164" i="5" a="1"/>
  <c r="L164" i="5" s="1"/>
  <c r="L197" i="5" a="1"/>
  <c r="L197" i="5" s="1"/>
  <c r="L278" i="5" a="1"/>
  <c r="L278" i="5" s="1"/>
  <c r="L292" i="5" a="1"/>
  <c r="L292" i="5" s="1"/>
  <c r="L331" i="5" a="1"/>
  <c r="L331" i="5" s="1"/>
  <c r="L378" i="5" a="1"/>
  <c r="L378" i="5" s="1"/>
  <c r="L394" i="5" a="1"/>
  <c r="L394" i="5" s="1"/>
  <c r="L408" i="5" a="1"/>
  <c r="L408" i="5" s="1"/>
  <c r="L427" i="5" a="1"/>
  <c r="L427" i="5" s="1"/>
  <c r="L441" i="5" a="1"/>
  <c r="L441" i="5" s="1"/>
  <c r="L512" i="5" a="1"/>
  <c r="L512" i="5" s="1"/>
  <c r="L553" i="5" a="1"/>
  <c r="L553" i="5" s="1"/>
  <c r="L576" i="5" a="1"/>
  <c r="L576" i="5" s="1"/>
  <c r="L634" i="5" a="1"/>
  <c r="L634" i="5" s="1"/>
  <c r="L665" i="5" a="1"/>
  <c r="L665" i="5" s="1"/>
  <c r="L721" i="5" a="1"/>
  <c r="L721" i="5" s="1"/>
  <c r="L728" i="5" a="1"/>
  <c r="L728" i="5" s="1"/>
  <c r="L2297" i="5" a="1"/>
  <c r="L2297" i="5" s="1"/>
  <c r="L936" i="5" a="1"/>
  <c r="L936" i="5" s="1"/>
  <c r="L315" i="5" a="1"/>
  <c r="L315" i="5" s="1"/>
  <c r="L284" i="5" a="1"/>
  <c r="L284" i="5" s="1"/>
  <c r="L134" i="5" a="1"/>
  <c r="L134" i="5" s="1"/>
  <c r="L105" i="5" a="1"/>
  <c r="L105" i="5" s="1"/>
  <c r="L97" i="5" a="1"/>
  <c r="L97" i="5" s="1"/>
  <c r="L37" i="5" a="1"/>
  <c r="L37" i="5" s="1"/>
  <c r="L30" i="5" a="1"/>
  <c r="L30" i="5" s="1"/>
  <c r="L1869" i="5" a="1"/>
  <c r="L1869" i="5" s="1"/>
  <c r="L1745" i="5" a="1"/>
  <c r="L1745" i="5" s="1"/>
  <c r="L600" i="5" a="1"/>
  <c r="L600" i="5" s="1"/>
  <c r="L592" i="5" a="1"/>
  <c r="L592" i="5" s="1"/>
  <c r="L421" i="5" a="1"/>
  <c r="L421" i="5" s="1"/>
  <c r="L345" i="5" a="1"/>
  <c r="L345" i="5" s="1"/>
  <c r="L291" i="5" a="1"/>
  <c r="L291" i="5" s="1"/>
  <c r="L261" i="5" a="1"/>
  <c r="L261" i="5" s="1"/>
  <c r="L139" i="5" a="1"/>
  <c r="L139" i="5" s="1"/>
  <c r="L125" i="5" a="1"/>
  <c r="L125" i="5" s="1"/>
  <c r="L51" i="5" a="1"/>
  <c r="L51" i="5" s="1"/>
  <c r="L23" i="5" a="1"/>
  <c r="L23" i="5" s="1"/>
  <c r="L24" i="5" a="1"/>
  <c r="L24" i="5" s="1"/>
  <c r="L2365" i="5" a="1"/>
  <c r="L2365" i="5" s="1"/>
  <c r="L1721" i="5" a="1"/>
  <c r="L1721" i="5" s="1"/>
  <c r="L313" i="5" a="1"/>
  <c r="L313" i="5" s="1"/>
  <c r="L202" i="5" a="1"/>
  <c r="L202" i="5" s="1"/>
  <c r="L195" i="5" a="1"/>
  <c r="L195" i="5" s="1"/>
  <c r="L124" i="5" a="1"/>
  <c r="L124" i="5" s="1"/>
  <c r="L103" i="5" a="1"/>
  <c r="L103" i="5" s="1"/>
  <c r="L58" i="5" a="1"/>
  <c r="L58" i="5" s="1"/>
  <c r="L2233" i="5" a="1"/>
  <c r="L2233" i="5" s="1"/>
  <c r="L2078" i="5" a="1"/>
  <c r="L2078" i="5" s="1"/>
  <c r="L1053" i="5" a="1"/>
  <c r="L1053" i="5" s="1"/>
  <c r="L1045" i="5" a="1"/>
  <c r="L1045" i="5" s="1"/>
  <c r="L642" i="5" a="1"/>
  <c r="L642" i="5" s="1"/>
  <c r="L478" i="5" a="1"/>
  <c r="L478" i="5" s="1"/>
  <c r="L464" i="5" a="1"/>
  <c r="L464" i="5" s="1"/>
  <c r="L259" i="5" a="1"/>
  <c r="L259" i="5" s="1"/>
  <c r="L214" i="5" a="1"/>
  <c r="L214" i="5" s="1"/>
  <c r="L188" i="5" a="1"/>
  <c r="L188" i="5" s="1"/>
  <c r="L131" i="5" a="1"/>
  <c r="L131" i="5" s="1"/>
  <c r="L79" i="5" a="1"/>
  <c r="L79" i="5" s="1"/>
  <c r="L57" i="5" a="1"/>
  <c r="L57" i="5" s="1"/>
  <c r="L49" i="5" a="1"/>
  <c r="L49" i="5" s="1"/>
  <c r="L1832" i="5" a="1"/>
  <c r="L1832" i="5" s="1"/>
  <c r="L1804" i="5" a="1"/>
  <c r="L1804" i="5" s="1"/>
  <c r="L574" i="5" a="1"/>
  <c r="L574" i="5" s="1"/>
  <c r="L567" i="5" a="1"/>
  <c r="L567" i="5" s="1"/>
  <c r="L243" i="5" a="1"/>
  <c r="L243" i="5" s="1"/>
  <c r="L228" i="5" a="1"/>
  <c r="L228" i="5" s="1"/>
  <c r="L193" i="5" a="1"/>
  <c r="L193" i="5" s="1"/>
  <c r="L187" i="5" a="1"/>
  <c r="L187" i="5" s="1"/>
  <c r="L151" i="5" a="1"/>
  <c r="L151" i="5" s="1"/>
  <c r="L122" i="5" a="1"/>
  <c r="L122" i="5" s="1"/>
  <c r="L115" i="5" a="1"/>
  <c r="L115" i="5" s="1"/>
  <c r="L27" i="5" a="1"/>
  <c r="L27" i="5" s="1"/>
  <c r="L6" i="5" a="1"/>
  <c r="L6" i="5" s="1"/>
  <c r="L280" i="5" a="1"/>
  <c r="L280" i="5" s="1"/>
  <c r="L864" i="5" a="1"/>
  <c r="L864" i="5" s="1"/>
  <c r="L250" i="5" a="1"/>
  <c r="L250" i="5" s="1"/>
  <c r="L166" i="5" a="1"/>
  <c r="L166" i="5" s="1"/>
  <c r="L132" i="5" a="1"/>
  <c r="L132" i="5" s="1"/>
  <c r="L91" i="5" a="1"/>
  <c r="L91" i="5" s="1"/>
  <c r="L2639" i="5" a="1"/>
  <c r="L2639" i="5" s="1"/>
  <c r="L179" i="5" a="1"/>
  <c r="L179" i="5" s="1"/>
  <c r="L172" i="5" a="1"/>
  <c r="L172" i="5" s="1"/>
  <c r="L116" i="5" a="1"/>
  <c r="L116" i="5" s="1"/>
  <c r="L28" i="5" a="1"/>
  <c r="L28" i="5" s="1"/>
  <c r="L69" i="5" a="1"/>
  <c r="L69" i="5" s="1"/>
  <c r="L140" i="5" a="1"/>
  <c r="L140" i="5" s="1"/>
  <c r="L160" i="5" a="1"/>
  <c r="L160" i="5" s="1"/>
  <c r="L258" i="5" a="1"/>
  <c r="L258" i="5" s="1"/>
  <c r="L305" i="5" a="1"/>
  <c r="L305" i="5" s="1"/>
  <c r="L1793" i="5" a="1"/>
  <c r="L1793" i="5" s="1"/>
  <c r="L109" i="5" a="1"/>
  <c r="L109" i="5" s="1"/>
  <c r="L21" i="5" a="1"/>
  <c r="L21" i="5" s="1"/>
  <c r="L14" i="5" a="1"/>
  <c r="L14" i="5" s="1"/>
  <c r="L2465" i="5" a="1"/>
  <c r="L2465" i="5" s="1"/>
  <c r="L806" i="5" a="1"/>
  <c r="L806" i="5" s="1"/>
  <c r="L583" i="5" a="1"/>
  <c r="L583" i="5" s="1"/>
  <c r="L53" i="5" a="1"/>
  <c r="L53" i="5" s="1"/>
  <c r="L46" i="5" a="1"/>
  <c r="L46" i="5" s="1"/>
  <c r="L1909" i="5" a="1"/>
  <c r="L1909" i="5" s="1"/>
  <c r="L1214" i="5" a="1"/>
  <c r="L1214" i="5" s="1"/>
  <c r="L1004" i="5" a="1"/>
  <c r="L1004" i="5" s="1"/>
  <c r="L735" i="5" a="1"/>
  <c r="L735" i="5" s="1"/>
  <c r="L287" i="5" a="1"/>
  <c r="L287" i="5" s="1"/>
  <c r="L273" i="5" a="1"/>
  <c r="L273" i="5" s="1"/>
  <c r="L266" i="5" a="1"/>
  <c r="L266" i="5" s="1"/>
  <c r="L217" i="5" a="1"/>
  <c r="L217" i="5" s="1"/>
  <c r="L147" i="5" a="1"/>
  <c r="L147" i="5" s="1"/>
  <c r="L2671" i="5" a="1"/>
  <c r="L2671" i="5" s="1"/>
  <c r="L1825" i="5" a="1"/>
  <c r="L1825" i="5" s="1"/>
  <c r="L1201" i="5" a="1"/>
  <c r="L1201" i="5" s="1"/>
  <c r="I1550" i="5"/>
  <c r="I1061" i="5"/>
  <c r="I1075" i="5"/>
  <c r="I1084" i="5"/>
  <c r="I1092" i="5"/>
  <c r="I1100" i="5"/>
  <c r="I1108" i="5"/>
  <c r="I1116" i="5"/>
  <c r="I1124" i="5"/>
  <c r="I1132" i="5"/>
  <c r="I1140" i="5"/>
  <c r="I1148" i="5"/>
  <c r="I1156" i="5"/>
  <c r="I1164" i="5"/>
  <c r="I1172" i="5"/>
  <c r="I1180" i="5"/>
  <c r="I1188" i="5"/>
  <c r="I1196" i="5"/>
  <c r="I1204" i="5"/>
  <c r="I1212" i="5"/>
  <c r="I1220" i="5"/>
  <c r="I1228" i="5"/>
  <c r="I1236" i="5"/>
  <c r="I1244" i="5"/>
  <c r="I1252" i="5"/>
  <c r="I1260" i="5"/>
  <c r="I1268" i="5"/>
  <c r="I1276" i="5"/>
  <c r="I1284" i="5"/>
  <c r="I1292" i="5"/>
  <c r="I1300" i="5"/>
  <c r="I1308" i="5"/>
  <c r="I1316" i="5"/>
  <c r="I1324" i="5"/>
  <c r="I1332" i="5"/>
  <c r="I1340" i="5"/>
  <c r="I1348" i="5"/>
  <c r="I1356" i="5"/>
  <c r="I1364" i="5"/>
  <c r="I1372" i="5"/>
  <c r="I1380" i="5"/>
  <c r="I1388" i="5"/>
  <c r="I1396" i="5"/>
  <c r="I1404" i="5"/>
  <c r="I1412" i="5"/>
  <c r="I1420" i="5"/>
  <c r="I1428" i="5"/>
  <c r="I1436" i="5"/>
  <c r="I1444" i="5"/>
  <c r="I1452" i="5"/>
  <c r="I1460" i="5"/>
  <c r="I1468" i="5"/>
  <c r="I1476" i="5"/>
  <c r="I1484" i="5"/>
  <c r="I1492" i="5"/>
  <c r="I1500" i="5"/>
  <c r="I1508" i="5"/>
  <c r="I1516" i="5"/>
  <c r="I1524" i="5"/>
  <c r="I1532" i="5"/>
  <c r="I1540" i="5"/>
  <c r="I1548" i="5"/>
  <c r="I1556" i="5"/>
  <c r="I1062" i="5"/>
  <c r="I1076" i="5"/>
  <c r="I1085" i="5"/>
  <c r="I1093" i="5"/>
  <c r="I1101" i="5"/>
  <c r="I1109" i="5"/>
  <c r="I1117" i="5"/>
  <c r="I1125" i="5"/>
  <c r="I1133" i="5"/>
  <c r="I1141" i="5"/>
  <c r="I1149" i="5"/>
  <c r="I1157" i="5"/>
  <c r="I1165" i="5"/>
  <c r="I1173" i="5"/>
  <c r="I1181" i="5"/>
  <c r="I1189" i="5"/>
  <c r="I1197" i="5"/>
  <c r="I1205" i="5"/>
  <c r="I1213" i="5"/>
  <c r="I1221" i="5"/>
  <c r="I1229" i="5"/>
  <c r="I1237" i="5"/>
  <c r="I1245" i="5"/>
  <c r="I1253" i="5"/>
  <c r="I1261" i="5"/>
  <c r="I1269" i="5"/>
  <c r="I1277" i="5"/>
  <c r="I1285" i="5"/>
  <c r="I1293" i="5"/>
  <c r="I1301" i="5"/>
  <c r="I1309" i="5"/>
  <c r="I1317" i="5"/>
  <c r="I1325" i="5"/>
  <c r="I1333" i="5"/>
  <c r="I1341" i="5"/>
  <c r="I1349" i="5"/>
  <c r="I1357" i="5"/>
  <c r="I1365" i="5"/>
  <c r="I1373" i="5"/>
  <c r="I1381" i="5"/>
  <c r="I1389" i="5"/>
  <c r="I1397" i="5"/>
  <c r="I1405" i="5"/>
  <c r="I1413" i="5"/>
  <c r="I1421" i="5"/>
  <c r="I1429" i="5"/>
  <c r="I1437" i="5"/>
  <c r="I1445" i="5"/>
  <c r="I1453" i="5"/>
  <c r="I1461" i="5"/>
  <c r="I1469" i="5"/>
  <c r="I1477" i="5"/>
  <c r="I1485" i="5"/>
  <c r="I1493" i="5"/>
  <c r="I1501" i="5"/>
  <c r="I1509" i="5"/>
  <c r="I1517" i="5"/>
  <c r="I1525" i="5"/>
  <c r="I1533" i="5"/>
  <c r="I1541" i="5"/>
  <c r="I1549" i="5"/>
  <c r="I1557" i="5"/>
  <c r="I1040" i="5"/>
  <c r="I1063" i="5"/>
  <c r="I1077" i="5"/>
  <c r="I1086" i="5"/>
  <c r="I1094" i="5"/>
  <c r="I1102" i="5"/>
  <c r="I1110" i="5"/>
  <c r="I1118" i="5"/>
  <c r="I1126" i="5"/>
  <c r="I1134" i="5"/>
  <c r="I1142" i="5"/>
  <c r="I1150" i="5"/>
  <c r="I1158" i="5"/>
  <c r="I1166" i="5"/>
  <c r="I1174" i="5"/>
  <c r="I1182" i="5"/>
  <c r="I1190" i="5"/>
  <c r="I1198" i="5"/>
  <c r="I1206" i="5"/>
  <c r="I1214" i="5"/>
  <c r="I1222" i="5"/>
  <c r="I1230" i="5"/>
  <c r="I1238" i="5"/>
  <c r="I1246" i="5"/>
  <c r="I1254" i="5"/>
  <c r="I1262" i="5"/>
  <c r="I1270" i="5"/>
  <c r="I1278" i="5"/>
  <c r="I1286" i="5"/>
  <c r="I1294" i="5"/>
  <c r="I1302" i="5"/>
  <c r="I1310" i="5"/>
  <c r="I1318" i="5"/>
  <c r="I1326" i="5"/>
  <c r="I1334" i="5"/>
  <c r="I1342" i="5"/>
  <c r="I1350" i="5"/>
  <c r="I1358" i="5"/>
  <c r="I1366" i="5"/>
  <c r="I1374" i="5"/>
  <c r="I1382" i="5"/>
  <c r="I1390" i="5"/>
  <c r="I1398" i="5"/>
  <c r="I1406" i="5"/>
  <c r="I1414" i="5"/>
  <c r="I1422" i="5"/>
  <c r="I1430" i="5"/>
  <c r="I1438" i="5"/>
  <c r="I1446" i="5"/>
  <c r="I1454" i="5"/>
  <c r="I1462" i="5"/>
  <c r="I1470" i="5"/>
  <c r="I1478" i="5"/>
  <c r="I1486" i="5"/>
  <c r="I1494" i="5"/>
  <c r="I1502" i="5"/>
  <c r="I1510" i="5"/>
  <c r="I1518" i="5"/>
  <c r="I1526" i="5"/>
  <c r="I1534" i="5"/>
  <c r="I1542" i="5"/>
  <c r="I1046" i="5"/>
  <c r="I1066" i="5"/>
  <c r="I1078" i="5"/>
  <c r="I1087" i="5"/>
  <c r="I1095" i="5"/>
  <c r="I1103" i="5"/>
  <c r="I1111" i="5"/>
  <c r="I1119" i="5"/>
  <c r="I1127" i="5"/>
  <c r="I1135" i="5"/>
  <c r="I1143" i="5"/>
  <c r="I1151" i="5"/>
  <c r="I1159" i="5"/>
  <c r="I1167" i="5"/>
  <c r="I1175" i="5"/>
  <c r="I1183" i="5"/>
  <c r="I1191" i="5"/>
  <c r="I1199" i="5"/>
  <c r="I1207" i="5"/>
  <c r="I1215" i="5"/>
  <c r="I1223" i="5"/>
  <c r="I1231" i="5"/>
  <c r="I1239" i="5"/>
  <c r="I1247" i="5"/>
  <c r="I1255" i="5"/>
  <c r="I1263" i="5"/>
  <c r="I1271" i="5"/>
  <c r="I1279" i="5"/>
  <c r="I1287" i="5"/>
  <c r="I1295" i="5"/>
  <c r="I1303" i="5"/>
  <c r="I1311" i="5"/>
  <c r="I1319" i="5"/>
  <c r="I1327" i="5"/>
  <c r="I1335" i="5"/>
  <c r="I1343" i="5"/>
  <c r="I1351" i="5"/>
  <c r="I1359" i="5"/>
  <c r="I1367" i="5"/>
  <c r="I1375" i="5"/>
  <c r="I1383" i="5"/>
  <c r="I1391" i="5"/>
  <c r="I1399" i="5"/>
  <c r="I1407" i="5"/>
  <c r="I1415" i="5"/>
  <c r="I1423" i="5"/>
  <c r="I1431" i="5"/>
  <c r="I1439" i="5"/>
  <c r="I1447" i="5"/>
  <c r="I1455" i="5"/>
  <c r="I1463" i="5"/>
  <c r="I1471" i="5"/>
  <c r="I1479" i="5"/>
  <c r="I1487" i="5"/>
  <c r="I1495" i="5"/>
  <c r="I1503" i="5"/>
  <c r="I1511" i="5"/>
  <c r="I1519" i="5"/>
  <c r="I1527" i="5"/>
  <c r="I1535" i="5"/>
  <c r="I1543" i="5"/>
  <c r="I1551" i="5"/>
  <c r="I1051" i="5"/>
  <c r="I1067" i="5"/>
  <c r="I1079" i="5"/>
  <c r="I1088" i="5"/>
  <c r="I1096" i="5"/>
  <c r="I1104" i="5"/>
  <c r="I1112" i="5"/>
  <c r="I1120" i="5"/>
  <c r="I1128" i="5"/>
  <c r="I1136" i="5"/>
  <c r="I1144" i="5"/>
  <c r="I1152" i="5"/>
  <c r="I1160" i="5"/>
  <c r="I1168" i="5"/>
  <c r="I1176" i="5"/>
  <c r="I1184" i="5"/>
  <c r="I1192" i="5"/>
  <c r="I1200" i="5"/>
  <c r="I1208" i="5"/>
  <c r="I1216" i="5"/>
  <c r="I1224" i="5"/>
  <c r="I1232" i="5"/>
  <c r="I1240" i="5"/>
  <c r="I1248" i="5"/>
  <c r="I1256" i="5"/>
  <c r="I1264" i="5"/>
  <c r="I1272" i="5"/>
  <c r="I1280" i="5"/>
  <c r="I1288" i="5"/>
  <c r="I1296" i="5"/>
  <c r="I1304" i="5"/>
  <c r="I1312" i="5"/>
  <c r="I1320" i="5"/>
  <c r="I1328" i="5"/>
  <c r="I1336" i="5"/>
  <c r="I1344" i="5"/>
  <c r="I1352" i="5"/>
  <c r="I1360" i="5"/>
  <c r="I1368" i="5"/>
  <c r="I1376" i="5"/>
  <c r="I1384" i="5"/>
  <c r="I1392" i="5"/>
  <c r="I1400" i="5"/>
  <c r="I1408" i="5"/>
  <c r="I1416" i="5"/>
  <c r="I1424" i="5"/>
  <c r="I1432" i="5"/>
  <c r="I1440" i="5"/>
  <c r="I1448" i="5"/>
  <c r="I1456" i="5"/>
  <c r="I1464" i="5"/>
  <c r="I1472" i="5"/>
  <c r="I1480" i="5"/>
  <c r="I1488" i="5"/>
  <c r="I1496" i="5"/>
  <c r="I1504" i="5"/>
  <c r="I1512" i="5"/>
  <c r="I1520" i="5"/>
  <c r="I1528" i="5"/>
  <c r="I1536" i="5"/>
  <c r="I1544" i="5"/>
  <c r="I1552" i="5"/>
  <c r="I1052" i="5"/>
  <c r="I1070" i="5"/>
  <c r="I1080" i="5"/>
  <c r="I1089" i="5"/>
  <c r="I1097" i="5"/>
  <c r="I1105" i="5"/>
  <c r="I1113" i="5"/>
  <c r="I1121" i="5"/>
  <c r="I1129" i="5"/>
  <c r="I1137" i="5"/>
  <c r="I1145" i="5"/>
  <c r="I1153" i="5"/>
  <c r="I1161" i="5"/>
  <c r="I1169" i="5"/>
  <c r="I1177" i="5"/>
  <c r="I1185" i="5"/>
  <c r="I1193" i="5"/>
  <c r="I1201" i="5"/>
  <c r="I1209" i="5"/>
  <c r="I1217" i="5"/>
  <c r="I1225" i="5"/>
  <c r="I1233" i="5"/>
  <c r="I1241" i="5"/>
  <c r="I1249" i="5"/>
  <c r="I1257" i="5"/>
  <c r="I1265" i="5"/>
  <c r="I1273" i="5"/>
  <c r="I1281" i="5"/>
  <c r="I1289" i="5"/>
  <c r="I1297" i="5"/>
  <c r="I1305" i="5"/>
  <c r="I1313" i="5"/>
  <c r="I1321" i="5"/>
  <c r="I1329" i="5"/>
  <c r="I1337" i="5"/>
  <c r="I1345" i="5"/>
  <c r="I1353" i="5"/>
  <c r="I1361" i="5"/>
  <c r="I1369" i="5"/>
  <c r="I1377" i="5"/>
  <c r="I1385" i="5"/>
  <c r="I1393" i="5"/>
  <c r="I1401" i="5"/>
  <c r="I1409" i="5"/>
  <c r="I1417" i="5"/>
  <c r="I1425" i="5"/>
  <c r="I1433" i="5"/>
  <c r="I1441" i="5"/>
  <c r="I1449" i="5"/>
  <c r="I1457" i="5"/>
  <c r="I1465" i="5"/>
  <c r="I1473" i="5"/>
  <c r="I1481" i="5"/>
  <c r="I1489" i="5"/>
  <c r="I1497" i="5"/>
  <c r="I1505" i="5"/>
  <c r="I1513" i="5"/>
  <c r="I1521" i="5"/>
  <c r="I1529" i="5"/>
  <c r="I1537" i="5"/>
  <c r="I1545" i="5"/>
  <c r="I1553" i="5"/>
  <c r="I1053" i="5"/>
  <c r="I1071" i="5"/>
  <c r="I1081" i="5"/>
  <c r="I1090" i="5"/>
  <c r="I1098" i="5"/>
  <c r="I1106" i="5"/>
  <c r="I1114" i="5"/>
  <c r="I1122" i="5"/>
  <c r="I1130" i="5"/>
  <c r="I1138" i="5"/>
  <c r="I1146" i="5"/>
  <c r="I1154" i="5"/>
  <c r="I1162" i="5"/>
  <c r="I1170" i="5"/>
  <c r="I1178" i="5"/>
  <c r="I1186" i="5"/>
  <c r="I1194" i="5"/>
  <c r="I1202" i="5"/>
  <c r="I1210" i="5"/>
  <c r="I1218" i="5"/>
  <c r="I1226" i="5"/>
  <c r="I1234" i="5"/>
  <c r="I1242" i="5"/>
  <c r="I1250" i="5"/>
  <c r="I1258" i="5"/>
  <c r="I1266" i="5"/>
  <c r="I1274" i="5"/>
  <c r="I1282" i="5"/>
  <c r="I1290" i="5"/>
  <c r="I1298" i="5"/>
  <c r="I1306" i="5"/>
  <c r="I1314" i="5"/>
  <c r="I1322" i="5"/>
  <c r="I1330" i="5"/>
  <c r="I1338" i="5"/>
  <c r="I1346" i="5"/>
  <c r="I1354" i="5"/>
  <c r="I1362" i="5"/>
  <c r="I1370" i="5"/>
  <c r="I1378" i="5"/>
  <c r="I1386" i="5"/>
  <c r="I1394" i="5"/>
  <c r="I1402" i="5"/>
  <c r="I1410" i="5"/>
  <c r="I1418" i="5"/>
  <c r="I1426" i="5"/>
  <c r="I1434" i="5"/>
  <c r="I1442" i="5"/>
  <c r="I1450" i="5"/>
  <c r="I1458" i="5"/>
  <c r="I1466" i="5"/>
  <c r="I1474" i="5"/>
  <c r="I1482" i="5"/>
  <c r="I1490" i="5"/>
  <c r="I1498" i="5"/>
  <c r="I1506" i="5"/>
  <c r="I1514" i="5"/>
  <c r="I1522" i="5"/>
  <c r="I1530" i="5"/>
  <c r="I1538" i="5"/>
  <c r="I1546" i="5"/>
  <c r="I1554" i="5"/>
  <c r="I1058" i="5"/>
  <c r="I1072" i="5"/>
  <c r="I1083" i="5"/>
  <c r="I1091" i="5"/>
  <c r="I1099" i="5"/>
  <c r="I1107" i="5"/>
  <c r="I1115" i="5"/>
  <c r="I1123" i="5"/>
  <c r="I1131" i="5"/>
  <c r="I1139" i="5"/>
  <c r="I1147" i="5"/>
  <c r="I1155" i="5"/>
  <c r="I1163" i="5"/>
  <c r="I1171" i="5"/>
  <c r="I1179" i="5"/>
  <c r="I1187" i="5"/>
  <c r="I1195" i="5"/>
  <c r="I1203" i="5"/>
  <c r="I1211" i="5"/>
  <c r="I1219" i="5"/>
  <c r="I1227" i="5"/>
  <c r="I1235" i="5"/>
  <c r="I1243" i="5"/>
  <c r="I1251" i="5"/>
  <c r="I1259" i="5"/>
  <c r="I1267" i="5"/>
  <c r="I1275" i="5"/>
  <c r="I1283" i="5"/>
  <c r="I1291" i="5"/>
  <c r="I1299" i="5"/>
  <c r="I1307" i="5"/>
  <c r="I1315" i="5"/>
  <c r="I1323" i="5"/>
  <c r="I1331" i="5"/>
  <c r="I1339" i="5"/>
  <c r="I1347" i="5"/>
  <c r="I1355" i="5"/>
  <c r="I1363" i="5"/>
  <c r="I1371" i="5"/>
  <c r="I1379" i="5"/>
  <c r="I1387" i="5"/>
  <c r="I1395" i="5"/>
  <c r="I1403" i="5"/>
  <c r="I1411" i="5"/>
  <c r="I1419" i="5"/>
  <c r="I1427" i="5"/>
  <c r="I1435" i="5"/>
  <c r="I1443" i="5"/>
  <c r="I1451" i="5"/>
  <c r="I1459" i="5"/>
  <c r="I1467" i="5"/>
  <c r="I1475" i="5"/>
  <c r="I1483" i="5"/>
  <c r="I1491" i="5"/>
  <c r="I1499" i="5"/>
  <c r="I1507" i="5"/>
  <c r="I1515" i="5"/>
  <c r="I1523" i="5"/>
  <c r="I1531" i="5"/>
  <c r="I1539" i="5"/>
  <c r="I1547" i="5"/>
  <c r="I1555" i="5"/>
  <c r="I1564" i="5"/>
  <c r="I1563" i="5"/>
  <c r="I1562" i="5"/>
  <c r="I1050" i="5"/>
  <c r="I1068" i="5"/>
  <c r="I1054" i="5"/>
  <c r="L1840" i="14" a="1"/>
  <c r="L1840" i="14" s="1"/>
  <c r="L1660" i="14" a="1"/>
  <c r="L1660" i="14" s="1"/>
  <c r="L844" i="14" a="1"/>
  <c r="L844" i="14" s="1"/>
  <c r="L2531" i="14" a="1"/>
  <c r="L2531" i="14" s="1"/>
  <c r="L1686" i="14" a="1"/>
  <c r="L1686" i="14" s="1"/>
  <c r="L1650" i="14" a="1"/>
  <c r="L1650" i="14" s="1"/>
  <c r="L1910" i="14" a="1"/>
  <c r="L1910" i="14" s="1"/>
  <c r="L1882" i="14" a="1"/>
  <c r="L1882" i="14" s="1"/>
  <c r="L1642" i="14" a="1"/>
  <c r="L1642" i="14" s="1"/>
  <c r="L2079" i="14" a="1"/>
  <c r="L2079" i="14" s="1"/>
  <c r="L36" i="14" a="1"/>
  <c r="L36" i="14" s="1"/>
  <c r="L161" i="14" a="1"/>
  <c r="L161" i="14" s="1"/>
  <c r="L182" i="14" a="1"/>
  <c r="L182" i="14" s="1"/>
  <c r="L212" i="14" a="1"/>
  <c r="L212" i="14" s="1"/>
  <c r="L288" i="14" a="1"/>
  <c r="L288" i="14" s="1"/>
  <c r="L344" i="14" a="1"/>
  <c r="L344" i="14" s="1"/>
  <c r="L372" i="14" a="1"/>
  <c r="L372" i="14" s="1"/>
  <c r="L400" i="14" a="1"/>
  <c r="L400" i="14" s="1"/>
  <c r="L450" i="14" a="1"/>
  <c r="L450" i="14" s="1"/>
  <c r="L502" i="14" a="1"/>
  <c r="L502" i="14" s="1"/>
  <c r="L532" i="14" a="1"/>
  <c r="L532" i="14" s="1"/>
  <c r="L554" i="14" a="1"/>
  <c r="L554" i="14" s="1"/>
  <c r="L574" i="14" a="1"/>
  <c r="L574" i="14" s="1"/>
  <c r="L725" i="14" a="1"/>
  <c r="L725" i="14" s="1"/>
  <c r="L807" i="14" a="1"/>
  <c r="L807" i="14" s="1"/>
  <c r="L949" i="14" a="1"/>
  <c r="L949" i="14" s="1"/>
  <c r="L1044" i="14" a="1"/>
  <c r="L1044" i="14" s="1"/>
  <c r="L1613" i="14" a="1"/>
  <c r="L1613" i="14" s="1"/>
  <c r="L1628" i="14" a="1"/>
  <c r="L1628" i="14" s="1"/>
  <c r="L1646" i="14" a="1"/>
  <c r="L1646" i="14" s="1"/>
  <c r="L1678" i="14" a="1"/>
  <c r="L1678" i="14" s="1"/>
  <c r="L1859" i="14" a="1"/>
  <c r="L1859" i="14" s="1"/>
  <c r="L60" i="14" a="1"/>
  <c r="L60" i="14" s="1"/>
  <c r="L86" i="14" a="1"/>
  <c r="L86" i="14" s="1"/>
  <c r="L162" i="14" a="1"/>
  <c r="L162" i="14" s="1"/>
  <c r="L216" i="14" a="1"/>
  <c r="L216" i="14" s="1"/>
  <c r="L242" i="14" a="1"/>
  <c r="L242" i="14" s="1"/>
  <c r="L272" i="14" a="1"/>
  <c r="L272" i="14" s="1"/>
  <c r="L298" i="14" a="1"/>
  <c r="L298" i="14" s="1"/>
  <c r="L374" i="14" a="1"/>
  <c r="L374" i="14" s="1"/>
  <c r="L534" i="14" a="1"/>
  <c r="L534" i="14" s="1"/>
  <c r="L576" i="14" a="1"/>
  <c r="L576" i="14" s="1"/>
  <c r="L598" i="14" a="1"/>
  <c r="L598" i="14" s="1"/>
  <c r="L689" i="14" a="1"/>
  <c r="L689" i="14" s="1"/>
  <c r="L756" i="14" a="1"/>
  <c r="L756" i="14" s="1"/>
  <c r="L812" i="14" a="1"/>
  <c r="L812" i="14" s="1"/>
  <c r="L872" i="14" a="1"/>
  <c r="L872" i="14" s="1"/>
  <c r="L895" i="14" a="1"/>
  <c r="L895" i="14" s="1"/>
  <c r="L935" i="14" a="1"/>
  <c r="L935" i="14" s="1"/>
  <c r="L1003" i="14" a="1"/>
  <c r="L1003" i="14" s="1"/>
  <c r="L1566" i="14" a="1"/>
  <c r="L1566" i="14" s="1"/>
  <c r="L38" i="14" a="1"/>
  <c r="L38" i="14" s="1"/>
  <c r="L62" i="14" a="1"/>
  <c r="L62" i="14" s="1"/>
  <c r="L110" i="14" a="1"/>
  <c r="L110" i="14" s="1"/>
  <c r="L246" i="14" a="1"/>
  <c r="L246" i="14" s="1"/>
  <c r="L274" i="14" a="1"/>
  <c r="L274" i="14" s="1"/>
  <c r="L354" i="14" a="1"/>
  <c r="L354" i="14" s="1"/>
  <c r="L402" i="14" a="1"/>
  <c r="L402" i="14" s="1"/>
  <c r="L480" i="14" a="1"/>
  <c r="L480" i="14" s="1"/>
  <c r="L540" i="14" a="1"/>
  <c r="L540" i="14" s="1"/>
  <c r="L558" i="14" a="1"/>
  <c r="L558" i="14" s="1"/>
  <c r="L600" i="14" a="1"/>
  <c r="L600" i="14" s="1"/>
  <c r="L1568" i="14" a="1"/>
  <c r="L1568" i="14" s="1"/>
  <c r="L1724" i="14" a="1"/>
  <c r="L1724" i="14" s="1"/>
  <c r="L1757" i="14" a="1"/>
  <c r="L1757" i="14" s="1"/>
  <c r="L1926" i="14" a="1"/>
  <c r="L1926" i="14" s="1"/>
  <c r="L1653" i="14" a="1"/>
  <c r="L1653" i="14" s="1"/>
  <c r="L1702" i="14" a="1"/>
  <c r="L1702" i="14" s="1"/>
  <c r="L1842" i="14" a="1"/>
  <c r="L1842" i="14" s="1"/>
  <c r="L1885" i="14" a="1"/>
  <c r="L1885" i="14" s="1"/>
  <c r="L42" i="14" a="1"/>
  <c r="L42" i="14" s="1"/>
  <c r="L65" i="14" a="1"/>
  <c r="L65" i="14" s="1"/>
  <c r="L144" i="14" a="1"/>
  <c r="L144" i="14" s="1"/>
  <c r="L166" i="14" a="1"/>
  <c r="L166" i="14" s="1"/>
  <c r="L226" i="14" a="1"/>
  <c r="L226" i="14" s="1"/>
  <c r="L302" i="14" a="1"/>
  <c r="L302" i="14" s="1"/>
  <c r="L334" i="14" a="1"/>
  <c r="L334" i="14" s="1"/>
  <c r="L358" i="14" a="1"/>
  <c r="L358" i="14" s="1"/>
  <c r="L430" i="14" a="1"/>
  <c r="L430" i="14" s="1"/>
  <c r="L514" i="14" a="1"/>
  <c r="L514" i="14" s="1"/>
  <c r="L542" i="14" a="1"/>
  <c r="L542" i="14" s="1"/>
  <c r="L663" i="14" a="1"/>
  <c r="L663" i="14" s="1"/>
  <c r="L693" i="14" a="1"/>
  <c r="L693" i="14" s="1"/>
  <c r="L1141" i="14" a="1"/>
  <c r="L1141" i="14" s="1"/>
  <c r="L1271" i="14" a="1"/>
  <c r="L1271" i="14" s="1"/>
  <c r="L1576" i="14" a="1"/>
  <c r="L1576" i="14" s="1"/>
  <c r="L1594" i="14" a="1"/>
  <c r="L1594" i="14" s="1"/>
  <c r="L1619" i="14" a="1"/>
  <c r="L1619" i="14" s="1"/>
  <c r="L1631" i="14" a="1"/>
  <c r="L1631" i="14" s="1"/>
  <c r="L1670" i="14" a="1"/>
  <c r="L1670" i="14" s="1"/>
  <c r="L1781" i="14" a="1"/>
  <c r="L1781" i="14" s="1"/>
  <c r="L1869" i="14" a="1"/>
  <c r="L1869" i="14" s="1"/>
  <c r="L18" i="14" a="1"/>
  <c r="L18" i="14" s="1"/>
  <c r="L44" i="14" a="1"/>
  <c r="L44" i="14" s="1"/>
  <c r="L92" i="14" a="1"/>
  <c r="L92" i="14" s="1"/>
  <c r="L125" i="14" a="1"/>
  <c r="L125" i="14" s="1"/>
  <c r="L146" i="14" a="1"/>
  <c r="L146" i="14" s="1"/>
  <c r="L277" i="14" a="1"/>
  <c r="L277" i="14" s="1"/>
  <c r="L306" i="14" a="1"/>
  <c r="L306" i="14" s="1"/>
  <c r="L436" i="14" a="1"/>
  <c r="L436" i="14" s="1"/>
  <c r="L460" i="14" a="1"/>
  <c r="L460" i="14" s="1"/>
  <c r="L486" i="14" a="1"/>
  <c r="L486" i="14" s="1"/>
  <c r="L586" i="14" a="1"/>
  <c r="L586" i="14" s="1"/>
  <c r="L644" i="14" a="1"/>
  <c r="L644" i="14" s="1"/>
  <c r="L859" i="14" a="1"/>
  <c r="L859" i="14" s="1"/>
  <c r="L1036" i="14" a="1"/>
  <c r="L1036" i="14" s="1"/>
  <c r="L1089" i="14" a="1"/>
  <c r="L1089" i="14" s="1"/>
  <c r="L1292" i="14" a="1"/>
  <c r="L1292" i="14" s="1"/>
  <c r="L1578" i="14" a="1"/>
  <c r="L1578" i="14" s="1"/>
  <c r="L1603" i="14" a="1"/>
  <c r="L1603" i="14" s="1"/>
  <c r="L1654" i="14" a="1"/>
  <c r="L1654" i="14" s="1"/>
  <c r="L1671" i="14" a="1"/>
  <c r="L1671" i="14" s="1"/>
  <c r="L1708" i="14" a="1"/>
  <c r="L1708" i="14" s="1"/>
  <c r="L1760" i="14" a="1"/>
  <c r="L1760" i="14" s="1"/>
  <c r="L48" i="14" a="1"/>
  <c r="L48" i="14" s="1"/>
  <c r="L70" i="14" a="1"/>
  <c r="L70" i="14" s="1"/>
  <c r="L94" i="14" a="1"/>
  <c r="L94" i="14" s="1"/>
  <c r="L126" i="14" a="1"/>
  <c r="L126" i="14" s="1"/>
  <c r="L230" i="14" a="1"/>
  <c r="L230" i="14" s="1"/>
  <c r="L281" i="14" a="1"/>
  <c r="L281" i="14" s="1"/>
  <c r="L316" i="14" a="1"/>
  <c r="L316" i="14" s="1"/>
  <c r="L362" i="14" a="1"/>
  <c r="L362" i="14" s="1"/>
  <c r="L413" i="14" a="1"/>
  <c r="L413" i="14" s="1"/>
  <c r="L438" i="14" a="1"/>
  <c r="L438" i="14" s="1"/>
  <c r="L462" i="14" a="1"/>
  <c r="L462" i="14" s="1"/>
  <c r="L562" i="14" a="1"/>
  <c r="L562" i="14" s="1"/>
  <c r="L744" i="14" a="1"/>
  <c r="L744" i="14" s="1"/>
  <c r="L803" i="14" a="1"/>
  <c r="L803" i="14" s="1"/>
  <c r="L861" i="14" a="1"/>
  <c r="L861" i="14" s="1"/>
  <c r="L913" i="14" a="1"/>
  <c r="L913" i="14" s="1"/>
  <c r="L991" i="14" a="1"/>
  <c r="L991" i="14" s="1"/>
  <c r="L1037" i="14" a="1"/>
  <c r="L1037" i="14" s="1"/>
  <c r="L1144" i="14" a="1"/>
  <c r="L1144" i="14" s="1"/>
  <c r="L1220" i="14" a="1"/>
  <c r="L1220" i="14" s="1"/>
  <c r="L1606" i="14" a="1"/>
  <c r="L1606" i="14" s="1"/>
  <c r="L1622" i="14" a="1"/>
  <c r="L1622" i="14" s="1"/>
  <c r="L1637" i="14" a="1"/>
  <c r="L1637" i="14" s="1"/>
  <c r="L24" i="14" a="1"/>
  <c r="L24" i="14" s="1"/>
  <c r="L50" i="14" a="1"/>
  <c r="L50" i="14" s="1"/>
  <c r="L78" i="14" a="1"/>
  <c r="L78" i="14" s="1"/>
  <c r="L178" i="14" a="1"/>
  <c r="L178" i="14" s="1"/>
  <c r="L206" i="14" a="1"/>
  <c r="L206" i="14" s="1"/>
  <c r="L262" i="14" a="1"/>
  <c r="L262" i="14" s="1"/>
  <c r="L340" i="14" a="1"/>
  <c r="L340" i="14" s="1"/>
  <c r="L414" i="14" a="1"/>
  <c r="L414" i="14" s="1"/>
  <c r="L490" i="14" a="1"/>
  <c r="L490" i="14" s="1"/>
  <c r="L546" i="14" a="1"/>
  <c r="L546" i="14" s="1"/>
  <c r="L609" i="14" a="1"/>
  <c r="L609" i="14" s="1"/>
  <c r="L704" i="14" a="1"/>
  <c r="L704" i="14" s="1"/>
  <c r="L752" i="14" a="1"/>
  <c r="L752" i="14" s="1"/>
  <c r="L804" i="14" a="1"/>
  <c r="L804" i="14" s="1"/>
  <c r="L54" i="14" a="1"/>
  <c r="L54" i="14" s="1"/>
  <c r="L106" i="14" a="1"/>
  <c r="L106" i="14" s="1"/>
  <c r="L158" i="14" a="1"/>
  <c r="L158" i="14" s="1"/>
  <c r="L210" i="14" a="1"/>
  <c r="L210" i="14" s="1"/>
  <c r="L238" i="14" a="1"/>
  <c r="L238" i="14" s="1"/>
  <c r="L342" i="14" a="1"/>
  <c r="L342" i="14" s="1"/>
  <c r="L418" i="14" a="1"/>
  <c r="L418" i="14" s="1"/>
  <c r="L449" i="14" a="1"/>
  <c r="L449" i="14" s="1"/>
  <c r="L472" i="14" a="1"/>
  <c r="L472" i="14" s="1"/>
  <c r="L550" i="14" a="1"/>
  <c r="L550" i="14" s="1"/>
  <c r="L592" i="14" a="1"/>
  <c r="L592" i="14" s="1"/>
  <c r="L927" i="14" a="1"/>
  <c r="L927" i="14" s="1"/>
  <c r="L1064" i="14" a="1"/>
  <c r="L1064" i="14" s="1"/>
  <c r="L1132" i="14" a="1"/>
  <c r="L1132" i="14" s="1"/>
  <c r="L1315" i="14" a="1"/>
  <c r="L1315" i="14" s="1"/>
  <c r="L1562" i="14" a="1"/>
  <c r="L1562" i="14" s="1"/>
  <c r="L1586" i="14" a="1"/>
  <c r="L1586" i="14" s="1"/>
  <c r="L1610" i="14" a="1"/>
  <c r="L1610" i="14" s="1"/>
  <c r="L1640" i="14" a="1"/>
  <c r="L1640" i="14" s="1"/>
  <c r="L1537" i="14" a="1"/>
  <c r="L1537" i="14" s="1"/>
  <c r="L1630" i="14" a="1"/>
  <c r="L1630" i="14" s="1"/>
  <c r="L2527" i="14" a="1"/>
  <c r="L2527" i="14" s="1"/>
  <c r="L2298" i="14" a="1"/>
  <c r="L2298" i="14" s="1"/>
  <c r="L2339" i="14" a="1"/>
  <c r="L2339" i="14" s="1"/>
  <c r="L2163" i="14" a="1"/>
  <c r="L2163" i="14" s="1"/>
  <c r="L1713" i="14" a="1"/>
  <c r="L1713" i="14" s="1"/>
  <c r="L2481" i="14" a="1"/>
  <c r="L2481" i="14" s="1"/>
  <c r="L2452" i="14" a="1"/>
  <c r="L2452" i="14" s="1"/>
  <c r="L2441" i="14" a="1"/>
  <c r="L2441" i="14" s="1"/>
  <c r="L2428" i="14" a="1"/>
  <c r="L2428" i="14" s="1"/>
  <c r="L2421" i="14" a="1"/>
  <c r="L2421" i="14" s="1"/>
  <c r="L2216" i="14" a="1"/>
  <c r="L2216" i="14" s="1"/>
  <c r="L2209" i="14" a="1"/>
  <c r="L2209" i="14" s="1"/>
  <c r="L2124" i="14" a="1"/>
  <c r="L2124" i="14" s="1"/>
  <c r="L2110" i="14" a="1"/>
  <c r="L2110" i="14" s="1"/>
  <c r="L2102" i="14" a="1"/>
  <c r="L2102" i="14" s="1"/>
  <c r="L2059" i="14" a="1"/>
  <c r="L2059" i="14" s="1"/>
  <c r="L2051" i="14" a="1"/>
  <c r="L2051" i="14" s="1"/>
  <c r="L1967" i="14" a="1"/>
  <c r="L1967" i="14" s="1"/>
  <c r="L1954" i="14" a="1"/>
  <c r="L1954" i="14" s="1"/>
  <c r="L1920" i="14" a="1"/>
  <c r="L1920" i="14" s="1"/>
  <c r="L1878" i="14" a="1"/>
  <c r="L1878" i="14" s="1"/>
  <c r="L1634" i="14" a="1"/>
  <c r="L1634" i="14" s="1"/>
  <c r="L678" i="14" a="1"/>
  <c r="L678" i="14" s="1"/>
  <c r="L2391" i="14" a="1"/>
  <c r="L2391" i="14" s="1"/>
  <c r="L2383" i="14" a="1"/>
  <c r="L2383" i="14" s="1"/>
  <c r="L2364" i="14" a="1"/>
  <c r="L2364" i="14" s="1"/>
  <c r="L2352" i="14" a="1"/>
  <c r="L2352" i="14" s="1"/>
  <c r="L2326" i="14" a="1"/>
  <c r="L2326" i="14" s="1"/>
  <c r="L2301" i="14" a="1"/>
  <c r="L2301" i="14" s="1"/>
  <c r="L2253" i="14" a="1"/>
  <c r="L2253" i="14" s="1"/>
  <c r="L2234" i="14" a="1"/>
  <c r="L2234" i="14" s="1"/>
  <c r="L2123" i="14" a="1"/>
  <c r="L2123" i="14" s="1"/>
  <c r="L2073" i="14" a="1"/>
  <c r="L2073" i="14" s="1"/>
  <c r="L2065" i="14" a="1"/>
  <c r="L2065" i="14" s="1"/>
  <c r="L2023" i="14" a="1"/>
  <c r="L2023" i="14" s="1"/>
  <c r="L2015" i="14" a="1"/>
  <c r="L2015" i="14" s="1"/>
  <c r="L1891" i="14" a="1"/>
  <c r="L1891" i="14" s="1"/>
  <c r="L1771" i="14" a="1"/>
  <c r="L1771" i="14" s="1"/>
  <c r="L1765" i="14" a="1"/>
  <c r="L1765" i="14" s="1"/>
  <c r="L1735" i="14" a="1"/>
  <c r="L1735" i="14" s="1"/>
  <c r="L1698" i="14" a="1"/>
  <c r="L1698" i="14" s="1"/>
  <c r="L1682" i="14" a="1"/>
  <c r="L1682" i="14" s="1"/>
  <c r="L1302" i="14" a="1"/>
  <c r="L1302" i="14" s="1"/>
  <c r="L2608" i="14" a="1"/>
  <c r="L2608" i="14" s="1"/>
  <c r="L2390" i="14" a="1"/>
  <c r="L2390" i="14" s="1"/>
  <c r="L2338" i="14" a="1"/>
  <c r="L2338" i="14" s="1"/>
  <c r="L2259" i="14" a="1"/>
  <c r="L2259" i="14" s="1"/>
  <c r="L2193" i="14" a="1"/>
  <c r="L2193" i="14" s="1"/>
  <c r="L2157" i="14" a="1"/>
  <c r="L2157" i="14" s="1"/>
  <c r="L1972" i="14" a="1"/>
  <c r="L1972" i="14" s="1"/>
  <c r="L1911" i="14" a="1"/>
  <c r="L1911" i="14" s="1"/>
  <c r="L1868" i="14" a="1"/>
  <c r="L1868" i="14" s="1"/>
  <c r="L1862" i="14" a="1"/>
  <c r="L1862" i="14" s="1"/>
  <c r="L1805" i="14" a="1"/>
  <c r="L1805" i="14" s="1"/>
  <c r="L1294" i="14" a="1"/>
  <c r="L1294" i="14" s="1"/>
  <c r="L2324" i="14" a="1"/>
  <c r="L2324" i="14" s="1"/>
  <c r="L2285" i="14" a="1"/>
  <c r="L2285" i="14" s="1"/>
  <c r="L2232" i="14" a="1"/>
  <c r="L2232" i="14" s="1"/>
  <c r="L2213" i="14" a="1"/>
  <c r="L2213" i="14" s="1"/>
  <c r="L2049" i="14" a="1"/>
  <c r="L2049" i="14" s="1"/>
  <c r="L1992" i="14" a="1"/>
  <c r="L1992" i="14" s="1"/>
  <c r="L1985" i="14" a="1"/>
  <c r="L1985" i="14" s="1"/>
  <c r="L1971" i="14" a="1"/>
  <c r="L1971" i="14" s="1"/>
  <c r="L1945" i="14" a="1"/>
  <c r="L1945" i="14" s="1"/>
  <c r="L1875" i="14" a="1"/>
  <c r="L1875" i="14" s="1"/>
  <c r="L1839" i="14" a="1"/>
  <c r="L1839" i="14" s="1"/>
  <c r="L1825" i="14" a="1"/>
  <c r="L1825" i="14" s="1"/>
  <c r="L1609" i="14" a="1"/>
  <c r="L1609" i="14" s="1"/>
  <c r="L1593" i="14" a="1"/>
  <c r="L1593" i="14" s="1"/>
  <c r="L2456" i="14" a="1"/>
  <c r="L2456" i="14" s="1"/>
  <c r="L2176" i="14" a="1"/>
  <c r="L2176" i="14" s="1"/>
  <c r="L2135" i="14" a="1"/>
  <c r="L2135" i="14" s="1"/>
  <c r="L2114" i="14" a="1"/>
  <c r="L2114" i="14" s="1"/>
  <c r="L2055" i="14" a="1"/>
  <c r="L2055" i="14" s="1"/>
  <c r="L2034" i="14" a="1"/>
  <c r="L2034" i="14" s="1"/>
  <c r="L2028" i="14" a="1"/>
  <c r="L2028" i="14" s="1"/>
  <c r="L1970" i="14" a="1"/>
  <c r="L1970" i="14" s="1"/>
  <c r="L1852" i="14" a="1"/>
  <c r="L1852" i="14" s="1"/>
  <c r="L1762" i="14" a="1"/>
  <c r="L1762" i="14" s="1"/>
  <c r="L1740" i="14" a="1"/>
  <c r="L1740" i="14" s="1"/>
  <c r="L1725" i="14" a="1"/>
  <c r="L1725" i="14" s="1"/>
  <c r="L1695" i="14" a="1"/>
  <c r="L1695" i="14" s="1"/>
  <c r="L1687" i="14" a="1"/>
  <c r="L1687" i="14" s="1"/>
  <c r="L1390" i="14" a="1"/>
  <c r="L1390" i="14" s="1"/>
  <c r="L2588" i="14" a="1"/>
  <c r="L2588" i="14" s="1"/>
  <c r="L2283" i="14" a="1"/>
  <c r="L2283" i="14" s="1"/>
  <c r="L2243" i="14" a="1"/>
  <c r="L2243" i="14" s="1"/>
  <c r="L2224" i="14" a="1"/>
  <c r="L2224" i="14" s="1"/>
  <c r="L2175" i="14" a="1"/>
  <c r="L2175" i="14" s="1"/>
  <c r="L2019" i="14" a="1"/>
  <c r="L2019" i="14" s="1"/>
  <c r="L2003" i="14" a="1"/>
  <c r="L2003" i="14" s="1"/>
  <c r="L1944" i="14" a="1"/>
  <c r="L1944" i="14" s="1"/>
  <c r="L1923" i="14" a="1"/>
  <c r="L1923" i="14" s="1"/>
  <c r="L1894" i="14" a="1"/>
  <c r="L1894" i="14" s="1"/>
  <c r="L1887" i="14" a="1"/>
  <c r="L1887" i="14" s="1"/>
  <c r="L1823" i="14" a="1"/>
  <c r="L1823" i="14" s="1"/>
  <c r="L1746" i="14" a="1"/>
  <c r="L1746" i="14" s="1"/>
  <c r="L1599" i="14" a="1"/>
  <c r="L1599" i="14" s="1"/>
  <c r="L1583" i="14" a="1"/>
  <c r="L1583" i="14" s="1"/>
  <c r="L1102" i="14" a="1"/>
  <c r="L1102" i="14" s="1"/>
  <c r="L2461" i="14" a="1"/>
  <c r="L2461" i="14" s="1"/>
  <c r="L2423" i="14" a="1"/>
  <c r="L2423" i="14" s="1"/>
  <c r="L2372" i="14" a="1"/>
  <c r="L2372" i="14" s="1"/>
  <c r="L2341" i="14" a="1"/>
  <c r="L2341" i="14" s="1"/>
  <c r="L2297" i="14" a="1"/>
  <c r="L2297" i="14" s="1"/>
  <c r="L2276" i="14" a="1"/>
  <c r="L2276" i="14" s="1"/>
  <c r="L2269" i="14" a="1"/>
  <c r="L2269" i="14" s="1"/>
  <c r="L2262" i="14" a="1"/>
  <c r="L2262" i="14" s="1"/>
  <c r="L2118" i="14" a="1"/>
  <c r="L2118" i="14" s="1"/>
  <c r="L2061" i="14" a="1"/>
  <c r="L2061" i="14" s="1"/>
  <c r="L2018" i="14" a="1"/>
  <c r="L2018" i="14" s="1"/>
  <c r="L1982" i="14" a="1"/>
  <c r="L1982" i="14" s="1"/>
  <c r="L1930" i="14" a="1"/>
  <c r="L1930" i="14" s="1"/>
  <c r="L1922" i="14" a="1"/>
  <c r="L1922" i="14" s="1"/>
  <c r="L1865" i="14" a="1"/>
  <c r="L1865" i="14" s="1"/>
  <c r="L1850" i="14" a="1"/>
  <c r="L1850" i="14" s="1"/>
  <c r="L1814" i="14" a="1"/>
  <c r="L1814" i="14" s="1"/>
  <c r="L1801" i="14" a="1"/>
  <c r="L1801" i="14" s="1"/>
  <c r="L1685" i="14" a="1"/>
  <c r="L1685" i="14" s="1"/>
  <c r="L2564" i="14" a="1"/>
  <c r="L2564" i="14" s="1"/>
  <c r="L2466" i="14" a="1"/>
  <c r="L2466" i="14" s="1"/>
  <c r="L2453" i="14" a="1"/>
  <c r="L2453" i="14" s="1"/>
  <c r="L2366" i="14" a="1"/>
  <c r="L2366" i="14" s="1"/>
  <c r="L2328" i="14" a="1"/>
  <c r="L2328" i="14" s="1"/>
  <c r="L2309" i="14" a="1"/>
  <c r="L2309" i="14" s="1"/>
  <c r="L2242" i="14" a="1"/>
  <c r="L2242" i="14" s="1"/>
  <c r="L2210" i="14" a="1"/>
  <c r="L2210" i="14" s="1"/>
  <c r="L2146" i="14" a="1"/>
  <c r="L2146" i="14" s="1"/>
  <c r="L1942" i="14" a="1"/>
  <c r="L1942" i="14" s="1"/>
  <c r="L1871" i="14" a="1"/>
  <c r="L1871" i="14" s="1"/>
  <c r="L1836" i="14" a="1"/>
  <c r="L1836" i="14" s="1"/>
  <c r="L1829" i="14" a="1"/>
  <c r="L1829" i="14" s="1"/>
  <c r="L1759" i="14" a="1"/>
  <c r="L1759" i="14" s="1"/>
  <c r="L1581" i="14" a="1"/>
  <c r="L1581" i="14" s="1"/>
  <c r="L1558" i="14" a="1"/>
  <c r="L1558" i="14" s="1"/>
  <c r="L1733" i="14" a="1"/>
  <c r="L1733" i="14" s="1"/>
  <c r="L1699" i="14" a="1"/>
  <c r="L1699" i="14" s="1"/>
  <c r="L1693" i="14" a="1"/>
  <c r="L1693" i="14" s="1"/>
  <c r="L1675" i="14" a="1"/>
  <c r="L1675" i="14" s="1"/>
  <c r="L1656" i="14" a="1"/>
  <c r="L1656" i="14" s="1"/>
  <c r="L1635" i="14" a="1"/>
  <c r="L1635" i="14" s="1"/>
  <c r="L1629" i="14" a="1"/>
  <c r="L1629" i="14" s="1"/>
  <c r="L1614" i="14" a="1"/>
  <c r="L1614" i="14" s="1"/>
  <c r="L1602" i="14" a="1"/>
  <c r="L1602" i="14" s="1"/>
  <c r="L1595" i="14" a="1"/>
  <c r="L1595" i="14" s="1"/>
  <c r="L1570" i="14" a="1"/>
  <c r="L1570" i="14" s="1"/>
  <c r="L1563" i="14" a="1"/>
  <c r="L1563" i="14" s="1"/>
  <c r="L1517" i="14" a="1"/>
  <c r="L1517" i="14" s="1"/>
  <c r="L1482" i="14" a="1"/>
  <c r="L1482" i="14" s="1"/>
  <c r="L1338" i="14" a="1"/>
  <c r="L1338" i="14" s="1"/>
  <c r="L1238" i="14" a="1"/>
  <c r="L1238" i="14" s="1"/>
  <c r="L1213" i="14" a="1"/>
  <c r="L1213" i="14" s="1"/>
  <c r="L1186" i="14" a="1"/>
  <c r="L1186" i="14" s="1"/>
  <c r="L1029" i="14" a="1"/>
  <c r="L1029" i="14" s="1"/>
  <c r="L926" i="14" a="1"/>
  <c r="L926" i="14" s="1"/>
  <c r="L914" i="14" a="1"/>
  <c r="L914" i="14" s="1"/>
  <c r="L893" i="14" a="1"/>
  <c r="L893" i="14" s="1"/>
  <c r="L866" i="14" a="1"/>
  <c r="L866" i="14" s="1"/>
  <c r="L828" i="14" a="1"/>
  <c r="L828" i="14" s="1"/>
  <c r="L814" i="14" a="1"/>
  <c r="L814" i="14" s="1"/>
  <c r="L774" i="14" a="1"/>
  <c r="L774" i="14" s="1"/>
  <c r="L767" i="14" a="1"/>
  <c r="L767" i="14" s="1"/>
  <c r="L751" i="14" a="1"/>
  <c r="L751" i="14" s="1"/>
  <c r="L745" i="14" a="1"/>
  <c r="L745" i="14" s="1"/>
  <c r="L737" i="14" a="1"/>
  <c r="L737" i="14" s="1"/>
  <c r="L710" i="14" a="1"/>
  <c r="L710" i="14" s="1"/>
  <c r="L703" i="14" a="1"/>
  <c r="L703" i="14" s="1"/>
  <c r="L690" i="14" a="1"/>
  <c r="L690" i="14" s="1"/>
  <c r="L557" i="14" a="1"/>
  <c r="L557" i="14" s="1"/>
  <c r="L397" i="14" a="1"/>
  <c r="L397" i="14" s="1"/>
  <c r="L390" i="14" a="1"/>
  <c r="L390" i="14" s="1"/>
  <c r="L378" i="14" a="1"/>
  <c r="L378" i="14" s="1"/>
  <c r="L328" i="14" a="1"/>
  <c r="L328" i="14" s="1"/>
  <c r="L2046" i="14" a="1"/>
  <c r="L2046" i="14" s="1"/>
  <c r="L2033" i="14" a="1"/>
  <c r="L2033" i="14" s="1"/>
  <c r="L2027" i="14" a="1"/>
  <c r="L2027" i="14" s="1"/>
  <c r="L2007" i="14" a="1"/>
  <c r="L2007" i="14" s="1"/>
  <c r="L1981" i="14" a="1"/>
  <c r="L1981" i="14" s="1"/>
  <c r="L1974" i="14" a="1"/>
  <c r="L1974" i="14" s="1"/>
  <c r="L1958" i="14" a="1"/>
  <c r="L1958" i="14" s="1"/>
  <c r="L1941" i="14" a="1"/>
  <c r="L1941" i="14" s="1"/>
  <c r="L1935" i="14" a="1"/>
  <c r="L1935" i="14" s="1"/>
  <c r="L1890" i="14" a="1"/>
  <c r="L1890" i="14" s="1"/>
  <c r="L1884" i="14" a="1"/>
  <c r="L1884" i="14" s="1"/>
  <c r="L1804" i="14" a="1"/>
  <c r="L1804" i="14" s="1"/>
  <c r="L1783" i="14" a="1"/>
  <c r="L1783" i="14" s="1"/>
  <c r="L1764" i="14" a="1"/>
  <c r="L1764" i="14" s="1"/>
  <c r="L1732" i="14" a="1"/>
  <c r="L1732" i="14" s="1"/>
  <c r="L1712" i="14" a="1"/>
  <c r="L1712" i="14" s="1"/>
  <c r="L1705" i="14" a="1"/>
  <c r="L1705" i="14" s="1"/>
  <c r="L1692" i="14" a="1"/>
  <c r="L1692" i="14" s="1"/>
  <c r="L1669" i="14" a="1"/>
  <c r="L1669" i="14" s="1"/>
  <c r="L1655" i="14" a="1"/>
  <c r="L1655" i="14" s="1"/>
  <c r="L1648" i="14" a="1"/>
  <c r="L1648" i="14" s="1"/>
  <c r="L1641" i="14" a="1"/>
  <c r="L1641" i="14" s="1"/>
  <c r="L1621" i="14" a="1"/>
  <c r="L1621" i="14" s="1"/>
  <c r="L1601" i="14" a="1"/>
  <c r="L1601" i="14" s="1"/>
  <c r="L1577" i="14" a="1"/>
  <c r="L1577" i="14" s="1"/>
  <c r="L1543" i="14" a="1"/>
  <c r="L1543" i="14" s="1"/>
  <c r="L1505" i="14" a="1"/>
  <c r="L1505" i="14" s="1"/>
  <c r="L1397" i="14" a="1"/>
  <c r="L1397" i="14" s="1"/>
  <c r="L1310" i="14" a="1"/>
  <c r="L1310" i="14" s="1"/>
  <c r="L1145" i="14" a="1"/>
  <c r="L1145" i="14" s="1"/>
  <c r="L997" i="14" a="1"/>
  <c r="L997" i="14" s="1"/>
  <c r="L951" i="14" a="1"/>
  <c r="L951" i="14" s="1"/>
  <c r="L943" i="14" a="1"/>
  <c r="L943" i="14" s="1"/>
  <c r="L886" i="14" a="1"/>
  <c r="L886" i="14" s="1"/>
  <c r="L851" i="14" a="1"/>
  <c r="L851" i="14" s="1"/>
  <c r="L806" i="14" a="1"/>
  <c r="L806" i="14" s="1"/>
  <c r="L799" i="14" a="1"/>
  <c r="L799" i="14" s="1"/>
  <c r="L794" i="14" a="1"/>
  <c r="L794" i="14" s="1"/>
  <c r="L787" i="14" a="1"/>
  <c r="L787" i="14" s="1"/>
  <c r="L773" i="14" a="1"/>
  <c r="L773" i="14" s="1"/>
  <c r="L766" i="14" a="1"/>
  <c r="L766" i="14" s="1"/>
  <c r="L758" i="14" a="1"/>
  <c r="L758" i="14" s="1"/>
  <c r="L259" i="14" a="1"/>
  <c r="L259" i="14" s="1"/>
  <c r="L200" i="14" a="1"/>
  <c r="L200" i="14" s="1"/>
  <c r="L194" i="14" a="1"/>
  <c r="L194" i="14" s="1"/>
  <c r="L2504" i="14" a="1"/>
  <c r="L2504" i="14" s="1"/>
  <c r="L2369" i="14" a="1"/>
  <c r="L2369" i="14" s="1"/>
  <c r="L2274" i="14" a="1"/>
  <c r="L2274" i="14" s="1"/>
  <c r="L2149" i="14" a="1"/>
  <c r="L2149" i="14" s="1"/>
  <c r="L2117" i="14" a="1"/>
  <c r="L2117" i="14" s="1"/>
  <c r="L2104" i="14" a="1"/>
  <c r="L2104" i="14" s="1"/>
  <c r="L2039" i="14" a="1"/>
  <c r="L2039" i="14" s="1"/>
  <c r="L2000" i="14" a="1"/>
  <c r="L2000" i="14" s="1"/>
  <c r="L1928" i="14" a="1"/>
  <c r="L1928" i="14" s="1"/>
  <c r="L1883" i="14" a="1"/>
  <c r="L1883" i="14" s="1"/>
  <c r="L1856" i="14" a="1"/>
  <c r="L1856" i="14" s="1"/>
  <c r="L1831" i="14" a="1"/>
  <c r="L1831" i="14" s="1"/>
  <c r="L1803" i="14" a="1"/>
  <c r="L1803" i="14" s="1"/>
  <c r="L1680" i="14" a="1"/>
  <c r="L1680" i="14" s="1"/>
  <c r="L1668" i="14" a="1"/>
  <c r="L1668" i="14" s="1"/>
  <c r="L1647" i="14" a="1"/>
  <c r="L1647" i="14" s="1"/>
  <c r="L1627" i="14" a="1"/>
  <c r="L1627" i="14" s="1"/>
  <c r="L1607" i="14" a="1"/>
  <c r="L1607" i="14" s="1"/>
  <c r="L1600" i="14" a="1"/>
  <c r="L1600" i="14" s="1"/>
  <c r="L1587" i="14" a="1"/>
  <c r="L1587" i="14" s="1"/>
  <c r="L1569" i="14" a="1"/>
  <c r="L1569" i="14" s="1"/>
  <c r="L1561" i="14" a="1"/>
  <c r="L1561" i="14" s="1"/>
  <c r="L1542" i="14" a="1"/>
  <c r="L1542" i="14" s="1"/>
  <c r="L1528" i="14" a="1"/>
  <c r="L1528" i="14" s="1"/>
  <c r="L1370" i="14" a="1"/>
  <c r="L1370" i="14" s="1"/>
  <c r="L1349" i="14" a="1"/>
  <c r="L1349" i="14" s="1"/>
  <c r="L1250" i="14" a="1"/>
  <c r="L1250" i="14" s="1"/>
  <c r="L1244" i="14" a="1"/>
  <c r="L1244" i="14" s="1"/>
  <c r="L1198" i="14" a="1"/>
  <c r="L1198" i="14" s="1"/>
  <c r="L1191" i="14" a="1"/>
  <c r="L1191" i="14" s="1"/>
  <c r="L1184" i="14" a="1"/>
  <c r="L1184" i="14" s="1"/>
  <c r="L942" i="14" a="1"/>
  <c r="L942" i="14" s="1"/>
  <c r="L931" i="14" a="1"/>
  <c r="L931" i="14" s="1"/>
  <c r="L920" i="14" a="1"/>
  <c r="L920" i="14" s="1"/>
  <c r="L850" i="14" a="1"/>
  <c r="L850" i="14" s="1"/>
  <c r="L826" i="14" a="1"/>
  <c r="L826" i="14" s="1"/>
  <c r="L772" i="14" a="1"/>
  <c r="L772" i="14" s="1"/>
  <c r="L633" i="14" a="1"/>
  <c r="L633" i="14" s="1"/>
  <c r="L620" i="14" a="1"/>
  <c r="L620" i="14" s="1"/>
  <c r="L575" i="14" a="1"/>
  <c r="L575" i="14" s="1"/>
  <c r="L504" i="14" a="1"/>
  <c r="L504" i="14" s="1"/>
  <c r="L363" i="14" a="1"/>
  <c r="L363" i="14" s="1"/>
  <c r="L293" i="14" a="1"/>
  <c r="L293" i="14" s="1"/>
  <c r="L285" i="14" a="1"/>
  <c r="L285" i="14" s="1"/>
  <c r="L2244" i="14" a="1"/>
  <c r="L2244" i="14" s="1"/>
  <c r="L2167" i="14" a="1"/>
  <c r="L2167" i="14" s="1"/>
  <c r="L2116" i="14" a="1"/>
  <c r="L2116" i="14" s="1"/>
  <c r="L2103" i="14" a="1"/>
  <c r="L2103" i="14" s="1"/>
  <c r="L2089" i="14" a="1"/>
  <c r="L2089" i="14" s="1"/>
  <c r="L2045" i="14" a="1"/>
  <c r="L2045" i="14" s="1"/>
  <c r="L2012" i="14" a="1"/>
  <c r="L2012" i="14" s="1"/>
  <c r="L1993" i="14" a="1"/>
  <c r="L1993" i="14" s="1"/>
  <c r="L1979" i="14" a="1"/>
  <c r="L1979" i="14" s="1"/>
  <c r="L1973" i="14" a="1"/>
  <c r="L1973" i="14" s="1"/>
  <c r="L1927" i="14" a="1"/>
  <c r="L1927" i="14" s="1"/>
  <c r="L1876" i="14" a="1"/>
  <c r="L1876" i="14" s="1"/>
  <c r="L1802" i="14" a="1"/>
  <c r="L1802" i="14" s="1"/>
  <c r="L1788" i="14" a="1"/>
  <c r="L1788" i="14" s="1"/>
  <c r="L1775" i="14" a="1"/>
  <c r="L1775" i="14" s="1"/>
  <c r="L1744" i="14" a="1"/>
  <c r="L1744" i="14" s="1"/>
  <c r="L1730" i="14" a="1"/>
  <c r="L1730" i="14" s="1"/>
  <c r="L1717" i="14" a="1"/>
  <c r="L1717" i="14" s="1"/>
  <c r="L1703" i="14" a="1"/>
  <c r="L1703" i="14" s="1"/>
  <c r="L1697" i="14" a="1"/>
  <c r="L1697" i="14" s="1"/>
  <c r="L1639" i="14" a="1"/>
  <c r="L1639" i="14" s="1"/>
  <c r="L1633" i="14" a="1"/>
  <c r="L1633" i="14" s="1"/>
  <c r="L1626" i="14" a="1"/>
  <c r="L1626" i="14" s="1"/>
  <c r="L1612" i="14" a="1"/>
  <c r="L1612" i="14" s="1"/>
  <c r="L1575" i="14" a="1"/>
  <c r="L1575" i="14" s="1"/>
  <c r="L1560" i="14" a="1"/>
  <c r="L1560" i="14" s="1"/>
  <c r="L1336" i="14" a="1"/>
  <c r="L1336" i="14" s="1"/>
  <c r="L1322" i="14" a="1"/>
  <c r="L1322" i="14" s="1"/>
  <c r="L1224" i="14" a="1"/>
  <c r="L1224" i="14" s="1"/>
  <c r="L1111" i="14" a="1"/>
  <c r="L1111" i="14" s="1"/>
  <c r="L1047" i="14" a="1"/>
  <c r="L1047" i="14" s="1"/>
  <c r="L962" i="14" a="1"/>
  <c r="L962" i="14" s="1"/>
  <c r="L956" i="14" a="1"/>
  <c r="L956" i="14" s="1"/>
  <c r="L941" i="14" a="1"/>
  <c r="L941" i="14" s="1"/>
  <c r="L891" i="14" a="1"/>
  <c r="L891" i="14" s="1"/>
  <c r="L837" i="14" a="1"/>
  <c r="L837" i="14" s="1"/>
  <c r="L477" i="14" a="1"/>
  <c r="L477" i="14" s="1"/>
  <c r="L470" i="14" a="1"/>
  <c r="L470" i="14" s="1"/>
  <c r="L448" i="14" a="1"/>
  <c r="L448" i="14" s="1"/>
  <c r="L388" i="14" a="1"/>
  <c r="L388" i="14" s="1"/>
  <c r="L382" i="14" a="1"/>
  <c r="L382" i="14" s="1"/>
  <c r="L186" i="14" a="1"/>
  <c r="L186" i="14" s="1"/>
  <c r="L25" i="14" a="1"/>
  <c r="L25" i="14" s="1"/>
  <c r="L19" i="14" a="1"/>
  <c r="L19" i="14" s="1"/>
  <c r="L1793" i="14" a="1"/>
  <c r="L1793" i="14" s="1"/>
  <c r="L1774" i="14" a="1"/>
  <c r="L1774" i="14" s="1"/>
  <c r="L1769" i="14" a="1"/>
  <c r="L1769" i="14" s="1"/>
  <c r="L1756" i="14" a="1"/>
  <c r="L1756" i="14" s="1"/>
  <c r="L1749" i="14" a="1"/>
  <c r="L1749" i="14" s="1"/>
  <c r="L1743" i="14" a="1"/>
  <c r="L1743" i="14" s="1"/>
  <c r="L1736" i="14" a="1"/>
  <c r="L1736" i="14" s="1"/>
  <c r="L1729" i="14" a="1"/>
  <c r="L1729" i="14" s="1"/>
  <c r="L1716" i="14" a="1"/>
  <c r="L1716" i="14" s="1"/>
  <c r="L1696" i="14" a="1"/>
  <c r="L1696" i="14" s="1"/>
  <c r="L1673" i="14" a="1"/>
  <c r="L1673" i="14" s="1"/>
  <c r="L1666" i="14" a="1"/>
  <c r="L1666" i="14" s="1"/>
  <c r="L1659" i="14" a="1"/>
  <c r="L1659" i="14" s="1"/>
  <c r="L1638" i="14" a="1"/>
  <c r="L1638" i="14" s="1"/>
  <c r="L1632" i="14" a="1"/>
  <c r="L1632" i="14" s="1"/>
  <c r="L1625" i="14" a="1"/>
  <c r="L1625" i="14" s="1"/>
  <c r="L1611" i="14" a="1"/>
  <c r="L1611" i="14" s="1"/>
  <c r="L1574" i="14" a="1"/>
  <c r="L1574" i="14" s="1"/>
  <c r="L1559" i="14" a="1"/>
  <c r="L1559" i="14" s="1"/>
  <c r="L1440" i="14" a="1"/>
  <c r="L1440" i="14" s="1"/>
  <c r="L1235" i="14" a="1"/>
  <c r="L1235" i="14" s="1"/>
  <c r="L1149" i="14" a="1"/>
  <c r="L1149" i="14" s="1"/>
  <c r="L1110" i="14" a="1"/>
  <c r="L1110" i="14" s="1"/>
  <c r="L1066" i="14" a="1"/>
  <c r="L1066" i="14" s="1"/>
  <c r="L1059" i="14" a="1"/>
  <c r="L1059" i="14" s="1"/>
  <c r="L1053" i="14" a="1"/>
  <c r="L1053" i="14" s="1"/>
  <c r="L1020" i="14" a="1"/>
  <c r="L1020" i="14" s="1"/>
  <c r="L994" i="14" a="1"/>
  <c r="L994" i="14" s="1"/>
  <c r="L968" i="14" a="1"/>
  <c r="L968" i="14" s="1"/>
  <c r="L918" i="14" a="1"/>
  <c r="L918" i="14" s="1"/>
  <c r="L904" i="14" a="1"/>
  <c r="L904" i="14" s="1"/>
  <c r="L883" i="14" a="1"/>
  <c r="L883" i="14" s="1"/>
  <c r="L876" i="14" a="1"/>
  <c r="L876" i="14" s="1"/>
  <c r="L707" i="14" a="1"/>
  <c r="L707" i="14" s="1"/>
  <c r="L694" i="14" a="1"/>
  <c r="L694" i="14" s="1"/>
  <c r="L687" i="14" a="1"/>
  <c r="L687" i="14" s="1"/>
  <c r="L681" i="14" a="1"/>
  <c r="L681" i="14" s="1"/>
  <c r="L674" i="14" a="1"/>
  <c r="L674" i="14" s="1"/>
  <c r="L667" i="14" a="1"/>
  <c r="L667" i="14" s="1"/>
  <c r="L660" i="14" a="1"/>
  <c r="L660" i="14" s="1"/>
  <c r="L589" i="14" a="1"/>
  <c r="L589" i="14" s="1"/>
  <c r="L495" i="14" a="1"/>
  <c r="L495" i="14" s="1"/>
  <c r="L489" i="14" a="1"/>
  <c r="L489" i="14" s="1"/>
  <c r="L310" i="14" a="1"/>
  <c r="L310" i="14" s="1"/>
  <c r="L108" i="14" a="1"/>
  <c r="L108" i="14" s="1"/>
  <c r="L101" i="14" a="1"/>
  <c r="L101" i="14" s="1"/>
  <c r="L69" i="14" a="1"/>
  <c r="L69" i="14" s="1"/>
  <c r="L2308" i="14" a="1"/>
  <c r="L2308" i="14" s="1"/>
  <c r="L2249" i="14" a="1"/>
  <c r="L2249" i="14" s="1"/>
  <c r="L2186" i="14" a="1"/>
  <c r="L2186" i="14" s="1"/>
  <c r="L2141" i="14" a="1"/>
  <c r="L2141" i="14" s="1"/>
  <c r="L2134" i="14" a="1"/>
  <c r="L2134" i="14" s="1"/>
  <c r="L2017" i="14" a="1"/>
  <c r="L2017" i="14" s="1"/>
  <c r="L1925" i="14" a="1"/>
  <c r="L1925" i="14" s="1"/>
  <c r="L1919" i="14" a="1"/>
  <c r="L1919" i="14" s="1"/>
  <c r="L1867" i="14" a="1"/>
  <c r="L1867" i="14" s="1"/>
  <c r="L1861" i="14" a="1"/>
  <c r="L1861" i="14" s="1"/>
  <c r="L1835" i="14" a="1"/>
  <c r="L1835" i="14" s="1"/>
  <c r="L1768" i="14" a="1"/>
  <c r="L1768" i="14" s="1"/>
  <c r="L1761" i="14" a="1"/>
  <c r="L1761" i="14" s="1"/>
  <c r="L1755" i="14" a="1"/>
  <c r="L1755" i="14" s="1"/>
  <c r="L1722" i="14" a="1"/>
  <c r="L1722" i="14" s="1"/>
  <c r="L1709" i="14" a="1"/>
  <c r="L1709" i="14" s="1"/>
  <c r="L1689" i="14" a="1"/>
  <c r="L1689" i="14" s="1"/>
  <c r="L1684" i="14" a="1"/>
  <c r="L1684" i="14" s="1"/>
  <c r="L1672" i="14" a="1"/>
  <c r="L1672" i="14" s="1"/>
  <c r="L1665" i="14" a="1"/>
  <c r="L1665" i="14" s="1"/>
  <c r="L1651" i="14" a="1"/>
  <c r="L1651" i="14" s="1"/>
  <c r="L1645" i="14" a="1"/>
  <c r="L1645" i="14" s="1"/>
  <c r="L1617" i="14" a="1"/>
  <c r="L1617" i="14" s="1"/>
  <c r="L1605" i="14" a="1"/>
  <c r="L1605" i="14" s="1"/>
  <c r="L1598" i="14" a="1"/>
  <c r="L1598" i="14" s="1"/>
  <c r="L1573" i="14" a="1"/>
  <c r="L1573" i="14" s="1"/>
  <c r="L1508" i="14" a="1"/>
  <c r="L1508" i="14" s="1"/>
  <c r="L1360" i="14" a="1"/>
  <c r="L1360" i="14" s="1"/>
  <c r="L1327" i="14" a="1"/>
  <c r="L1327" i="14" s="1"/>
  <c r="L1175" i="14" a="1"/>
  <c r="L1175" i="14" s="1"/>
  <c r="L1039" i="14" a="1"/>
  <c r="L1039" i="14" s="1"/>
  <c r="L1019" i="14" a="1"/>
  <c r="L1019" i="14" s="1"/>
  <c r="L929" i="14" a="1"/>
  <c r="L929" i="14" s="1"/>
  <c r="L890" i="14" a="1"/>
  <c r="L890" i="14" s="1"/>
  <c r="L882" i="14" a="1"/>
  <c r="L882" i="14" s="1"/>
  <c r="L875" i="14" a="1"/>
  <c r="L875" i="14" s="1"/>
  <c r="L869" i="14" a="1"/>
  <c r="L869" i="14" s="1"/>
  <c r="L835" i="14" a="1"/>
  <c r="L835" i="14" s="1"/>
  <c r="L830" i="14" a="1"/>
  <c r="L830" i="14" s="1"/>
  <c r="L762" i="14" a="1"/>
  <c r="L762" i="14" s="1"/>
  <c r="L740" i="14" a="1"/>
  <c r="L740" i="14" s="1"/>
  <c r="L638" i="14" a="1"/>
  <c r="L638" i="14" s="1"/>
  <c r="L617" i="14" a="1"/>
  <c r="L617" i="14" s="1"/>
  <c r="L552" i="14" a="1"/>
  <c r="L552" i="14" s="1"/>
  <c r="L120" i="14" a="1"/>
  <c r="L120" i="14" s="1"/>
  <c r="L114" i="14" a="1"/>
  <c r="L114" i="14" s="1"/>
  <c r="L1873" i="14" a="1"/>
  <c r="L1873" i="14" s="1"/>
  <c r="L1820" i="14" a="1"/>
  <c r="L1820" i="14" s="1"/>
  <c r="L1813" i="14" a="1"/>
  <c r="L1813" i="14" s="1"/>
  <c r="L1773" i="14" a="1"/>
  <c r="L1773" i="14" s="1"/>
  <c r="L1754" i="14" a="1"/>
  <c r="L1754" i="14" s="1"/>
  <c r="L1748" i="14" a="1"/>
  <c r="L1748" i="14" s="1"/>
  <c r="L1727" i="14" a="1"/>
  <c r="L1727" i="14" s="1"/>
  <c r="L1721" i="14" a="1"/>
  <c r="L1721" i="14" s="1"/>
  <c r="L1701" i="14" a="1"/>
  <c r="L1701" i="14" s="1"/>
  <c r="L1677" i="14" a="1"/>
  <c r="L1677" i="14" s="1"/>
  <c r="L1664" i="14" a="1"/>
  <c r="L1664" i="14" s="1"/>
  <c r="L1644" i="14" a="1"/>
  <c r="L1644" i="14" s="1"/>
  <c r="L1623" i="14" a="1"/>
  <c r="L1623" i="14" s="1"/>
  <c r="L1616" i="14" a="1"/>
  <c r="L1616" i="14" s="1"/>
  <c r="L1604" i="14" a="1"/>
  <c r="L1604" i="14" s="1"/>
  <c r="L1597" i="14" a="1"/>
  <c r="L1597" i="14" s="1"/>
  <c r="L1591" i="14" a="1"/>
  <c r="L1591" i="14" s="1"/>
  <c r="L1584" i="14" a="1"/>
  <c r="L1584" i="14" s="1"/>
  <c r="L1579" i="14" a="1"/>
  <c r="L1579" i="14" s="1"/>
  <c r="L1572" i="14" a="1"/>
  <c r="L1572" i="14" s="1"/>
  <c r="L1565" i="14" a="1"/>
  <c r="L1565" i="14" s="1"/>
  <c r="L1221" i="14" a="1"/>
  <c r="L1221" i="14" s="1"/>
  <c r="L1214" i="14" a="1"/>
  <c r="L1214" i="14" s="1"/>
  <c r="L1195" i="14" a="1"/>
  <c r="L1195" i="14" s="1"/>
  <c r="L1160" i="14" a="1"/>
  <c r="L1160" i="14" s="1"/>
  <c r="L1153" i="14" a="1"/>
  <c r="L1153" i="14" s="1"/>
  <c r="L1147" i="14" a="1"/>
  <c r="L1147" i="14" s="1"/>
  <c r="L1094" i="14" a="1"/>
  <c r="L1094" i="14" s="1"/>
  <c r="L1075" i="14" a="1"/>
  <c r="L1075" i="14" s="1"/>
  <c r="L1065" i="14" a="1"/>
  <c r="L1065" i="14" s="1"/>
  <c r="L986" i="14" a="1"/>
  <c r="L986" i="14" s="1"/>
  <c r="L979" i="14" a="1"/>
  <c r="L979" i="14" s="1"/>
  <c r="L973" i="14" a="1"/>
  <c r="L973" i="14" s="1"/>
  <c r="L889" i="14" a="1"/>
  <c r="L889" i="14" s="1"/>
  <c r="L868" i="14" a="1"/>
  <c r="L868" i="14" s="1"/>
  <c r="L854" i="14" a="1"/>
  <c r="L854" i="14" s="1"/>
  <c r="L658" i="14" a="1"/>
  <c r="L658" i="14" s="1"/>
  <c r="L650" i="14" a="1"/>
  <c r="L650" i="14" s="1"/>
  <c r="L559" i="14" a="1"/>
  <c r="L559" i="14" s="1"/>
  <c r="L543" i="14" a="1"/>
  <c r="L543" i="14" s="1"/>
  <c r="L537" i="14" a="1"/>
  <c r="L537" i="14" s="1"/>
  <c r="L337" i="14" a="1"/>
  <c r="L337" i="14" s="1"/>
  <c r="L330" i="14" a="1"/>
  <c r="L330" i="14" s="1"/>
  <c r="L140" i="14" a="1"/>
  <c r="L140" i="14" s="1"/>
  <c r="L134" i="14" a="1"/>
  <c r="L134" i="14" s="1"/>
  <c r="L53" i="14" a="1"/>
  <c r="L53" i="14" s="1"/>
  <c r="L2270" i="14" a="1"/>
  <c r="L2270" i="14" s="1"/>
  <c r="L2264" i="14" a="1"/>
  <c r="L2264" i="14" s="1"/>
  <c r="L2247" i="14" a="1"/>
  <c r="L2247" i="14" s="1"/>
  <c r="L2229" i="14" a="1"/>
  <c r="L2229" i="14" s="1"/>
  <c r="L2139" i="14" a="1"/>
  <c r="L2139" i="14" s="1"/>
  <c r="L2119" i="14" a="1"/>
  <c r="L2119" i="14" s="1"/>
  <c r="L2009" i="14" a="1"/>
  <c r="L2009" i="14" s="1"/>
  <c r="L1989" i="14" a="1"/>
  <c r="L1989" i="14" s="1"/>
  <c r="L1949" i="14" a="1"/>
  <c r="L1949" i="14" s="1"/>
  <c r="L1943" i="14" a="1"/>
  <c r="L1943" i="14" s="1"/>
  <c r="L1847" i="14" a="1"/>
  <c r="L1847" i="14" s="1"/>
  <c r="L1785" i="14" a="1"/>
  <c r="L1785" i="14" s="1"/>
  <c r="L1772" i="14" a="1"/>
  <c r="L1772" i="14" s="1"/>
  <c r="L1753" i="14" a="1"/>
  <c r="L1753" i="14" s="1"/>
  <c r="L1747" i="14" a="1"/>
  <c r="L1747" i="14" s="1"/>
  <c r="L1741" i="14" a="1"/>
  <c r="L1741" i="14" s="1"/>
  <c r="L1734" i="14" a="1"/>
  <c r="L1734" i="14" s="1"/>
  <c r="L1720" i="14" a="1"/>
  <c r="L1720" i="14" s="1"/>
  <c r="L1694" i="14" a="1"/>
  <c r="L1694" i="14" s="1"/>
  <c r="L1676" i="14" a="1"/>
  <c r="L1676" i="14" s="1"/>
  <c r="L1657" i="14" a="1"/>
  <c r="L1657" i="14" s="1"/>
  <c r="L1643" i="14" a="1"/>
  <c r="L1643" i="14" s="1"/>
  <c r="L1636" i="14" a="1"/>
  <c r="L1636" i="14" s="1"/>
  <c r="L1615" i="14" a="1"/>
  <c r="L1615" i="14" s="1"/>
  <c r="L1590" i="14" a="1"/>
  <c r="L1590" i="14" s="1"/>
  <c r="L1571" i="14" a="1"/>
  <c r="L1571" i="14" s="1"/>
  <c r="L1564" i="14" a="1"/>
  <c r="L1564" i="14" s="1"/>
  <c r="L1557" i="14" a="1"/>
  <c r="L1557" i="14" s="1"/>
  <c r="L1531" i="14" a="1"/>
  <c r="L1531" i="14" s="1"/>
  <c r="L1405" i="14" a="1"/>
  <c r="L1405" i="14" s="1"/>
  <c r="L1366" i="14" a="1"/>
  <c r="L1366" i="14" s="1"/>
  <c r="L1233" i="14" a="1"/>
  <c r="L1233" i="14" s="1"/>
  <c r="L1200" i="14" a="1"/>
  <c r="L1200" i="14" s="1"/>
  <c r="L1180" i="14" a="1"/>
  <c r="L1180" i="14" s="1"/>
  <c r="L999" i="14" a="1"/>
  <c r="L999" i="14" s="1"/>
  <c r="L922" i="14" a="1"/>
  <c r="L922" i="14" s="1"/>
  <c r="L880" i="14" a="1"/>
  <c r="L880" i="14" s="1"/>
  <c r="L718" i="14" a="1"/>
  <c r="L718" i="14" s="1"/>
  <c r="L711" i="14" a="1"/>
  <c r="L711" i="14" s="1"/>
  <c r="L671" i="14" a="1"/>
  <c r="L671" i="14" s="1"/>
  <c r="L664" i="14" a="1"/>
  <c r="L664" i="14" s="1"/>
  <c r="L571" i="14" a="1"/>
  <c r="L571" i="14" s="1"/>
  <c r="L350" i="14" a="1"/>
  <c r="L350" i="14" s="1"/>
  <c r="L343" i="14" a="1"/>
  <c r="L343" i="14" s="1"/>
  <c r="L355" i="14" a="1"/>
  <c r="L355" i="14" s="1"/>
  <c r="L348" i="14" a="1"/>
  <c r="L348" i="14" s="1"/>
  <c r="L270" i="14" a="1"/>
  <c r="L270" i="14" s="1"/>
  <c r="L263" i="14" a="1"/>
  <c r="L263" i="14" s="1"/>
  <c r="L257" i="14" a="1"/>
  <c r="L257" i="14" s="1"/>
  <c r="L227" i="14" a="1"/>
  <c r="L227" i="14" s="1"/>
  <c r="L221" i="14" a="1"/>
  <c r="L221" i="14" s="1"/>
  <c r="L209" i="14" a="1"/>
  <c r="L209" i="14" s="1"/>
  <c r="L204" i="14" a="1"/>
  <c r="L204" i="14" s="1"/>
  <c r="L191" i="14" a="1"/>
  <c r="L191" i="14" s="1"/>
  <c r="L180" i="14" a="1"/>
  <c r="L180" i="14" s="1"/>
  <c r="L173" i="14" a="1"/>
  <c r="L173" i="14" s="1"/>
  <c r="L167" i="14" a="1"/>
  <c r="L167" i="14" s="1"/>
  <c r="L132" i="14" a="1"/>
  <c r="L132" i="14" s="1"/>
  <c r="L118" i="14" a="1"/>
  <c r="L118" i="14" s="1"/>
  <c r="L46" i="14" a="1"/>
  <c r="L46" i="14" s="1"/>
  <c r="L40" i="14" a="1"/>
  <c r="L40" i="14" s="1"/>
  <c r="L28" i="14" a="1"/>
  <c r="L28" i="14" s="1"/>
  <c r="L670" i="14" a="1"/>
  <c r="L670" i="14" s="1"/>
  <c r="L643" i="14" a="1"/>
  <c r="L643" i="14" s="1"/>
  <c r="L588" i="14" a="1"/>
  <c r="L588" i="14" s="1"/>
  <c r="L549" i="14" a="1"/>
  <c r="L549" i="14" s="1"/>
  <c r="L501" i="14" a="1"/>
  <c r="L501" i="14" s="1"/>
  <c r="L476" i="14" a="1"/>
  <c r="L476" i="14" s="1"/>
  <c r="L454" i="14" a="1"/>
  <c r="L454" i="14" s="1"/>
  <c r="L447" i="14" a="1"/>
  <c r="L447" i="14" s="1"/>
  <c r="L440" i="14" a="1"/>
  <c r="L440" i="14" s="1"/>
  <c r="L433" i="14" a="1"/>
  <c r="L433" i="14" s="1"/>
  <c r="L419" i="14" a="1"/>
  <c r="L419" i="14" s="1"/>
  <c r="L412" i="14" a="1"/>
  <c r="L412" i="14" s="1"/>
  <c r="L406" i="14" a="1"/>
  <c r="L406" i="14" s="1"/>
  <c r="L393" i="14" a="1"/>
  <c r="L393" i="14" s="1"/>
  <c r="L381" i="14" a="1"/>
  <c r="L381" i="14" s="1"/>
  <c r="L375" i="14" a="1"/>
  <c r="L375" i="14" s="1"/>
  <c r="L347" i="14" a="1"/>
  <c r="L347" i="14" s="1"/>
  <c r="L289" i="14" a="1"/>
  <c r="L289" i="14" s="1"/>
  <c r="L282" i="14" a="1"/>
  <c r="L282" i="14" s="1"/>
  <c r="L276" i="14" a="1"/>
  <c r="L276" i="14" s="1"/>
  <c r="L250" i="14" a="1"/>
  <c r="L250" i="14" s="1"/>
  <c r="L245" i="14" a="1"/>
  <c r="L245" i="14" s="1"/>
  <c r="L233" i="14" a="1"/>
  <c r="L233" i="14" s="1"/>
  <c r="L215" i="14" a="1"/>
  <c r="L215" i="14" s="1"/>
  <c r="L208" i="14" a="1"/>
  <c r="L208" i="14" s="1"/>
  <c r="L203" i="14" a="1"/>
  <c r="L203" i="14" s="1"/>
  <c r="L190" i="14" a="1"/>
  <c r="L190" i="14" s="1"/>
  <c r="L185" i="14" a="1"/>
  <c r="L185" i="14" s="1"/>
  <c r="L179" i="14" a="1"/>
  <c r="L179" i="14" s="1"/>
  <c r="L172" i="14" a="1"/>
  <c r="L172" i="14" s="1"/>
  <c r="L149" i="14" a="1"/>
  <c r="L149" i="14" s="1"/>
  <c r="L143" i="14" a="1"/>
  <c r="L143" i="14" s="1"/>
  <c r="L137" i="14" a="1"/>
  <c r="L137" i="14" s="1"/>
  <c r="L131" i="14" a="1"/>
  <c r="L131" i="14" s="1"/>
  <c r="L124" i="14" a="1"/>
  <c r="L124" i="14" s="1"/>
  <c r="L52" i="14" a="1"/>
  <c r="L52" i="14" s="1"/>
  <c r="L39" i="14" a="1"/>
  <c r="L39" i="14" s="1"/>
  <c r="L22" i="14" a="1"/>
  <c r="L22" i="14" s="1"/>
  <c r="L16" i="14" a="1"/>
  <c r="L16" i="14" s="1"/>
  <c r="L9" i="14" a="1"/>
  <c r="L9" i="14" s="1"/>
  <c r="L2" i="14" a="1"/>
  <c r="L2" i="14" s="1"/>
  <c r="L765" i="14" a="1"/>
  <c r="L765" i="14" s="1"/>
  <c r="L757" i="14" a="1"/>
  <c r="L757" i="14" s="1"/>
  <c r="L750" i="14" a="1"/>
  <c r="L750" i="14" s="1"/>
  <c r="L722" i="14" a="1"/>
  <c r="L722" i="14" s="1"/>
  <c r="L716" i="14" a="1"/>
  <c r="L716" i="14" s="1"/>
  <c r="L662" i="14" a="1"/>
  <c r="L662" i="14" s="1"/>
  <c r="L649" i="14" a="1"/>
  <c r="L649" i="14" s="1"/>
  <c r="L527" i="14" a="1"/>
  <c r="L527" i="14" s="1"/>
  <c r="L520" i="14" a="1"/>
  <c r="L520" i="14" s="1"/>
  <c r="L513" i="14" a="1"/>
  <c r="L513" i="14" s="1"/>
  <c r="L500" i="14" a="1"/>
  <c r="L500" i="14" s="1"/>
  <c r="L488" i="14" a="1"/>
  <c r="L488" i="14" s="1"/>
  <c r="L481" i="14" a="1"/>
  <c r="L481" i="14" s="1"/>
  <c r="L475" i="14" a="1"/>
  <c r="L475" i="14" s="1"/>
  <c r="L468" i="14" a="1"/>
  <c r="L468" i="14" s="1"/>
  <c r="L446" i="14" a="1"/>
  <c r="L446" i="14" s="1"/>
  <c r="L439" i="14" a="1"/>
  <c r="L439" i="14" s="1"/>
  <c r="L432" i="14" a="1"/>
  <c r="L432" i="14" s="1"/>
  <c r="L399" i="14" a="1"/>
  <c r="L399" i="14" s="1"/>
  <c r="L392" i="14" a="1"/>
  <c r="L392" i="14" s="1"/>
  <c r="L387" i="14" a="1"/>
  <c r="L387" i="14" s="1"/>
  <c r="L353" i="14" a="1"/>
  <c r="L353" i="14" s="1"/>
  <c r="L346" i="14" a="1"/>
  <c r="L346" i="14" s="1"/>
  <c r="L312" i="14" a="1"/>
  <c r="L312" i="14" s="1"/>
  <c r="L300" i="14" a="1"/>
  <c r="L300" i="14" s="1"/>
  <c r="L261" i="14" a="1"/>
  <c r="L261" i="14" s="1"/>
  <c r="L256" i="14" a="1"/>
  <c r="L256" i="14" s="1"/>
  <c r="L244" i="14" a="1"/>
  <c r="L244" i="14" s="1"/>
  <c r="L232" i="14" a="1"/>
  <c r="L232" i="14" s="1"/>
  <c r="L214" i="14" a="1"/>
  <c r="L214" i="14" s="1"/>
  <c r="L202" i="14" a="1"/>
  <c r="L202" i="14" s="1"/>
  <c r="L184" i="14" a="1"/>
  <c r="L184" i="14" s="1"/>
  <c r="L154" i="14" a="1"/>
  <c r="L154" i="14" s="1"/>
  <c r="L142" i="14" a="1"/>
  <c r="L142" i="14" s="1"/>
  <c r="L136" i="14" a="1"/>
  <c r="L136" i="14" s="1"/>
  <c r="L130" i="14" a="1"/>
  <c r="L130" i="14" s="1"/>
  <c r="L123" i="14" a="1"/>
  <c r="L123" i="14" s="1"/>
  <c r="L77" i="14" a="1"/>
  <c r="L77" i="14" s="1"/>
  <c r="L71" i="14" a="1"/>
  <c r="L71" i="14" s="1"/>
  <c r="L58" i="14" a="1"/>
  <c r="L58" i="14" s="1"/>
  <c r="L33" i="14" a="1"/>
  <c r="L33" i="14" s="1"/>
  <c r="L27" i="14" a="1"/>
  <c r="L27" i="14" s="1"/>
  <c r="L21" i="14" a="1"/>
  <c r="L21" i="14" s="1"/>
  <c r="L15" i="14" a="1"/>
  <c r="L15" i="14" s="1"/>
  <c r="L8" i="14" a="1"/>
  <c r="L8" i="14" s="1"/>
  <c r="L831" i="14" a="1"/>
  <c r="L831" i="14" s="1"/>
  <c r="L779" i="14" a="1"/>
  <c r="L779" i="14" s="1"/>
  <c r="L771" i="14" a="1"/>
  <c r="L771" i="14" s="1"/>
  <c r="L749" i="14" a="1"/>
  <c r="L749" i="14" s="1"/>
  <c r="L735" i="14" a="1"/>
  <c r="L735" i="14" s="1"/>
  <c r="L715" i="14" a="1"/>
  <c r="L715" i="14" s="1"/>
  <c r="L702" i="14" a="1"/>
  <c r="L702" i="14" s="1"/>
  <c r="L526" i="14" a="1"/>
  <c r="L526" i="14" s="1"/>
  <c r="L512" i="14" a="1"/>
  <c r="L512" i="14" s="1"/>
  <c r="L506" i="14" a="1"/>
  <c r="L506" i="14" s="1"/>
  <c r="L459" i="14" a="1"/>
  <c r="L459" i="14" s="1"/>
  <c r="L445" i="14" a="1"/>
  <c r="L445" i="14" s="1"/>
  <c r="L431" i="14" a="1"/>
  <c r="L431" i="14" s="1"/>
  <c r="L417" i="14" a="1"/>
  <c r="L417" i="14" s="1"/>
  <c r="L410" i="14" a="1"/>
  <c r="L410" i="14" s="1"/>
  <c r="L398" i="14" a="1"/>
  <c r="L398" i="14" s="1"/>
  <c r="L325" i="14" a="1"/>
  <c r="L325" i="14" s="1"/>
  <c r="L317" i="14" a="1"/>
  <c r="L317" i="14" s="1"/>
  <c r="L305" i="14" a="1"/>
  <c r="L305" i="14" s="1"/>
  <c r="L287" i="14" a="1"/>
  <c r="L287" i="14" s="1"/>
  <c r="L268" i="14" a="1"/>
  <c r="L268" i="14" s="1"/>
  <c r="L260" i="14" a="1"/>
  <c r="L260" i="14" s="1"/>
  <c r="L255" i="14" a="1"/>
  <c r="L255" i="14" s="1"/>
  <c r="L249" i="14" a="1"/>
  <c r="L249" i="14" s="1"/>
  <c r="L243" i="14" a="1"/>
  <c r="L243" i="14" s="1"/>
  <c r="L237" i="14" a="1"/>
  <c r="L237" i="14" s="1"/>
  <c r="L225" i="14" a="1"/>
  <c r="L225" i="14" s="1"/>
  <c r="L213" i="14" a="1"/>
  <c r="L213" i="14" s="1"/>
  <c r="L207" i="14" a="1"/>
  <c r="L207" i="14" s="1"/>
  <c r="L159" i="14" a="1"/>
  <c r="L159" i="14" s="1"/>
  <c r="L148" i="14" a="1"/>
  <c r="L148" i="14" s="1"/>
  <c r="L129" i="14" a="1"/>
  <c r="L129" i="14" s="1"/>
  <c r="L116" i="14" a="1"/>
  <c r="L116" i="14" s="1"/>
  <c r="L109" i="14" a="1"/>
  <c r="L109" i="14" s="1"/>
  <c r="L103" i="14" a="1"/>
  <c r="L103" i="14" s="1"/>
  <c r="L96" i="14" a="1"/>
  <c r="L96" i="14" s="1"/>
  <c r="L89" i="14" a="1"/>
  <c r="L89" i="14" s="1"/>
  <c r="L82" i="14" a="1"/>
  <c r="L82" i="14" s="1"/>
  <c r="L64" i="14" a="1"/>
  <c r="L64" i="14" s="1"/>
  <c r="L57" i="14" a="1"/>
  <c r="L57" i="14" s="1"/>
  <c r="L32" i="14" a="1"/>
  <c r="L32" i="14" s="1"/>
  <c r="L26" i="14" a="1"/>
  <c r="L26" i="14" s="1"/>
  <c r="L1118" i="14" a="1"/>
  <c r="L1118" i="14" s="1"/>
  <c r="L1098" i="14" a="1"/>
  <c r="L1098" i="14" s="1"/>
  <c r="L987" i="14" a="1"/>
  <c r="L987" i="14" s="1"/>
  <c r="L936" i="14" a="1"/>
  <c r="L936" i="14" s="1"/>
  <c r="L892" i="14" a="1"/>
  <c r="L892" i="14" s="1"/>
  <c r="L879" i="14" a="1"/>
  <c r="L879" i="14" s="1"/>
  <c r="L867" i="14" a="1"/>
  <c r="L867" i="14" s="1"/>
  <c r="L860" i="14" a="1"/>
  <c r="L860" i="14" s="1"/>
  <c r="L836" i="14" a="1"/>
  <c r="L836" i="14" s="1"/>
  <c r="L791" i="14" a="1"/>
  <c r="L791" i="14" s="1"/>
  <c r="L784" i="14" a="1"/>
  <c r="L784" i="14" s="1"/>
  <c r="L734" i="14" a="1"/>
  <c r="L734" i="14" s="1"/>
  <c r="L714" i="14" a="1"/>
  <c r="L714" i="14" s="1"/>
  <c r="L621" i="14" a="1"/>
  <c r="L621" i="14" s="1"/>
  <c r="L613" i="14" a="1"/>
  <c r="L613" i="14" s="1"/>
  <c r="L606" i="14" a="1"/>
  <c r="L606" i="14" s="1"/>
  <c r="L599" i="14" a="1"/>
  <c r="L599" i="14" s="1"/>
  <c r="L578" i="14" a="1"/>
  <c r="L578" i="14" s="1"/>
  <c r="L572" i="14" a="1"/>
  <c r="L572" i="14" s="1"/>
  <c r="L566" i="14" a="1"/>
  <c r="L566" i="14" s="1"/>
  <c r="L533" i="14" a="1"/>
  <c r="L533" i="14" s="1"/>
  <c r="L511" i="14" a="1"/>
  <c r="L511" i="14" s="1"/>
  <c r="L479" i="14" a="1"/>
  <c r="L479" i="14" s="1"/>
  <c r="L466" i="14" a="1"/>
  <c r="L466" i="14" s="1"/>
  <c r="L324" i="14" a="1"/>
  <c r="L324" i="14" s="1"/>
  <c r="L311" i="14" a="1"/>
  <c r="L311" i="14" s="1"/>
  <c r="L299" i="14" a="1"/>
  <c r="L299" i="14" s="1"/>
  <c r="L273" i="14" a="1"/>
  <c r="L273" i="14" s="1"/>
  <c r="L267" i="14" a="1"/>
  <c r="L267" i="14" s="1"/>
  <c r="L254" i="14" a="1"/>
  <c r="L254" i="14" s="1"/>
  <c r="L248" i="14" a="1"/>
  <c r="L248" i="14" s="1"/>
  <c r="L170" i="14" a="1"/>
  <c r="L170" i="14" s="1"/>
  <c r="L153" i="14" a="1"/>
  <c r="L153" i="14" s="1"/>
  <c r="L141" i="14" a="1"/>
  <c r="L141" i="14" s="1"/>
  <c r="L135" i="14" a="1"/>
  <c r="L135" i="14" s="1"/>
  <c r="L121" i="14" a="1"/>
  <c r="L121" i="14" s="1"/>
  <c r="L115" i="14" a="1"/>
  <c r="L115" i="14" s="1"/>
  <c r="L102" i="14" a="1"/>
  <c r="L102" i="14" s="1"/>
  <c r="L95" i="14" a="1"/>
  <c r="L95" i="14" s="1"/>
  <c r="L88" i="14" a="1"/>
  <c r="L88" i="14" s="1"/>
  <c r="L81" i="14" a="1"/>
  <c r="L81" i="14" s="1"/>
  <c r="L76" i="14" a="1"/>
  <c r="L76" i="14" s="1"/>
  <c r="L49" i="14" a="1"/>
  <c r="L49" i="14" s="1"/>
  <c r="L37" i="14" a="1"/>
  <c r="L37" i="14" s="1"/>
  <c r="L13" i="14" a="1"/>
  <c r="L13" i="14" s="1"/>
  <c r="L5" i="14" a="1"/>
  <c r="L5" i="14" s="1"/>
  <c r="L1028" i="14" a="1"/>
  <c r="L1028" i="14" s="1"/>
  <c r="L1022" i="14" a="1"/>
  <c r="L1022" i="14" s="1"/>
  <c r="L1016" i="14" a="1"/>
  <c r="L1016" i="14" s="1"/>
  <c r="L992" i="14" a="1"/>
  <c r="L992" i="14" s="1"/>
  <c r="L978" i="14" a="1"/>
  <c r="L978" i="14" s="1"/>
  <c r="L946" i="14" a="1"/>
  <c r="L946" i="14" s="1"/>
  <c r="L934" i="14" a="1"/>
  <c r="L934" i="14" s="1"/>
  <c r="L928" i="14" a="1"/>
  <c r="L928" i="14" s="1"/>
  <c r="L917" i="14" a="1"/>
  <c r="L917" i="14" s="1"/>
  <c r="L897" i="14" a="1"/>
  <c r="L897" i="14" s="1"/>
  <c r="L829" i="14" a="1"/>
  <c r="L829" i="14" s="1"/>
  <c r="L801" i="14" a="1"/>
  <c r="L801" i="14" s="1"/>
  <c r="L753" i="14" a="1"/>
  <c r="L753" i="14" s="1"/>
  <c r="L706" i="14" a="1"/>
  <c r="L706" i="14" s="1"/>
  <c r="L673" i="14" a="1"/>
  <c r="L673" i="14" s="1"/>
  <c r="L659" i="14" a="1"/>
  <c r="L659" i="14" s="1"/>
  <c r="L611" i="14" a="1"/>
  <c r="L611" i="14" s="1"/>
  <c r="L604" i="14" a="1"/>
  <c r="L604" i="14" s="1"/>
  <c r="L544" i="14" a="1"/>
  <c r="L544" i="14" s="1"/>
  <c r="L503" i="14" a="1"/>
  <c r="L503" i="14" s="1"/>
  <c r="L497" i="14" a="1"/>
  <c r="L497" i="14" s="1"/>
  <c r="L443" i="14" a="1"/>
  <c r="L443" i="14" s="1"/>
  <c r="L429" i="14" a="1"/>
  <c r="L429" i="14" s="1"/>
  <c r="L422" i="14" a="1"/>
  <c r="L422" i="14" s="1"/>
  <c r="L415" i="14" a="1"/>
  <c r="L415" i="14" s="1"/>
  <c r="L377" i="14" a="1"/>
  <c r="L377" i="14" s="1"/>
  <c r="L371" i="14" a="1"/>
  <c r="L371" i="14" s="1"/>
  <c r="L336" i="14" a="1"/>
  <c r="L336" i="14" s="1"/>
  <c r="L315" i="14" a="1"/>
  <c r="L315" i="14" s="1"/>
  <c r="L292" i="14" a="1"/>
  <c r="L292" i="14" s="1"/>
  <c r="L284" i="14" a="1"/>
  <c r="L284" i="14" s="1"/>
  <c r="L229" i="14" a="1"/>
  <c r="L229" i="14" s="1"/>
  <c r="L223" i="14" a="1"/>
  <c r="L223" i="14" s="1"/>
  <c r="L211" i="14" a="1"/>
  <c r="L211" i="14" s="1"/>
  <c r="L205" i="14" a="1"/>
  <c r="L205" i="14" s="1"/>
  <c r="L187" i="14" a="1"/>
  <c r="L187" i="14" s="1"/>
  <c r="L181" i="14" a="1"/>
  <c r="L181" i="14" s="1"/>
  <c r="L168" i="14" a="1"/>
  <c r="L168" i="14" s="1"/>
  <c r="L163" i="14" a="1"/>
  <c r="L163" i="14" s="1"/>
  <c r="L157" i="14" a="1"/>
  <c r="L157" i="14" s="1"/>
  <c r="L151" i="14" a="1"/>
  <c r="L151" i="14" s="1"/>
  <c r="L145" i="14" a="1"/>
  <c r="L145" i="14" s="1"/>
  <c r="L80" i="14" a="1"/>
  <c r="L80" i="14" s="1"/>
  <c r="L74" i="14" a="1"/>
  <c r="L74" i="14" s="1"/>
  <c r="L29" i="14" a="1"/>
  <c r="L29" i="14" s="1"/>
  <c r="L12" i="14" a="1"/>
  <c r="L12" i="14" s="1"/>
  <c r="L884" i="14" a="1"/>
  <c r="L884" i="14" s="1"/>
  <c r="L877" i="14" a="1"/>
  <c r="L877" i="14" s="1"/>
  <c r="L871" i="14" a="1"/>
  <c r="L871" i="14" s="1"/>
  <c r="L852" i="14" a="1"/>
  <c r="L852" i="14" s="1"/>
  <c r="L840" i="14" a="1"/>
  <c r="L840" i="14" s="1"/>
  <c r="L808" i="14" a="1"/>
  <c r="L808" i="14" s="1"/>
  <c r="L775" i="14" a="1"/>
  <c r="L775" i="14" s="1"/>
  <c r="L746" i="14" a="1"/>
  <c r="L746" i="14" s="1"/>
  <c r="L645" i="14" a="1"/>
  <c r="L645" i="14" s="1"/>
  <c r="L632" i="14" a="1"/>
  <c r="L632" i="14" s="1"/>
  <c r="L603" i="14" a="1"/>
  <c r="L603" i="14" s="1"/>
  <c r="L563" i="14" a="1"/>
  <c r="L563" i="14" s="1"/>
  <c r="L523" i="14" a="1"/>
  <c r="L523" i="14" s="1"/>
  <c r="L516" i="14" a="1"/>
  <c r="L516" i="14" s="1"/>
  <c r="L484" i="14" a="1"/>
  <c r="L484" i="14" s="1"/>
  <c r="L463" i="14" a="1"/>
  <c r="L463" i="14" s="1"/>
  <c r="L456" i="14" a="1"/>
  <c r="L456" i="14" s="1"/>
  <c r="L442" i="14" a="1"/>
  <c r="L442" i="14" s="1"/>
  <c r="L428" i="14" a="1"/>
  <c r="L428" i="14" s="1"/>
  <c r="L395" i="14" a="1"/>
  <c r="L395" i="14" s="1"/>
  <c r="L389" i="14" a="1"/>
  <c r="L389" i="14" s="1"/>
  <c r="L383" i="14" a="1"/>
  <c r="L383" i="14" s="1"/>
  <c r="L370" i="14" a="1"/>
  <c r="L370" i="14" s="1"/>
  <c r="L356" i="14" a="1"/>
  <c r="L356" i="14" s="1"/>
  <c r="L341" i="14" a="1"/>
  <c r="L341" i="14" s="1"/>
  <c r="L335" i="14" a="1"/>
  <c r="L335" i="14" s="1"/>
  <c r="L321" i="14" a="1"/>
  <c r="L321" i="14" s="1"/>
  <c r="L309" i="14" a="1"/>
  <c r="L309" i="14" s="1"/>
  <c r="L296" i="14" a="1"/>
  <c r="L296" i="14" s="1"/>
  <c r="L291" i="14" a="1"/>
  <c r="L291" i="14" s="1"/>
  <c r="L240" i="14" a="1"/>
  <c r="L240" i="14" s="1"/>
  <c r="L235" i="14" a="1"/>
  <c r="L235" i="14" s="1"/>
  <c r="L198" i="14" a="1"/>
  <c r="L198" i="14" s="1"/>
  <c r="L192" i="14" a="1"/>
  <c r="L192" i="14" s="1"/>
  <c r="L156" i="14" a="1"/>
  <c r="L156" i="14" s="1"/>
  <c r="L133" i="14" a="1"/>
  <c r="L133" i="14" s="1"/>
  <c r="L112" i="14" a="1"/>
  <c r="L112" i="14" s="1"/>
  <c r="L100" i="14" a="1"/>
  <c r="L100" i="14" s="1"/>
  <c r="L47" i="14" a="1"/>
  <c r="L47" i="14" s="1"/>
  <c r="L41" i="14" a="1"/>
  <c r="L41" i="14" s="1"/>
  <c r="L35" i="14" a="1"/>
  <c r="L35" i="14" s="1"/>
  <c r="L17" i="14" a="1"/>
  <c r="L17" i="14" s="1"/>
  <c r="L11" i="14" a="1"/>
  <c r="L11" i="14" s="1"/>
  <c r="L4" i="14" a="1"/>
  <c r="L4" i="14" s="1"/>
  <c r="L655" i="14" a="1"/>
  <c r="L655" i="14" s="1"/>
  <c r="L635" i="14" a="1"/>
  <c r="L635" i="14" s="1"/>
  <c r="L628" i="14" a="1"/>
  <c r="L628" i="14" s="1"/>
  <c r="L615" i="14" a="1"/>
  <c r="L615" i="14" s="1"/>
  <c r="L601" i="14" a="1"/>
  <c r="L601" i="14" s="1"/>
  <c r="L594" i="14" a="1"/>
  <c r="L594" i="14" s="1"/>
  <c r="L587" i="14" a="1"/>
  <c r="L587" i="14" s="1"/>
  <c r="L580" i="14" a="1"/>
  <c r="L580" i="14" s="1"/>
  <c r="L555" i="14" a="1"/>
  <c r="L555" i="14" s="1"/>
  <c r="L535" i="14" a="1"/>
  <c r="L535" i="14" s="1"/>
  <c r="L528" i="14" a="1"/>
  <c r="L528" i="14" s="1"/>
  <c r="L522" i="14" a="1"/>
  <c r="L522" i="14" s="1"/>
  <c r="L491" i="14" a="1"/>
  <c r="L491" i="14" s="1"/>
  <c r="L457" i="14" a="1"/>
  <c r="L457" i="14" s="1"/>
  <c r="L424" i="14" a="1"/>
  <c r="L424" i="14" s="1"/>
  <c r="L380" i="14" a="1"/>
  <c r="L380" i="14" s="1"/>
  <c r="L367" i="14" a="1"/>
  <c r="L367" i="14" s="1"/>
  <c r="L319" i="14" a="1"/>
  <c r="L319" i="14" s="1"/>
  <c r="L313" i="14" a="1"/>
  <c r="L313" i="14" s="1"/>
  <c r="L308" i="14" a="1"/>
  <c r="L308" i="14" s="1"/>
  <c r="L290" i="14" a="1"/>
  <c r="L290" i="14" s="1"/>
  <c r="L278" i="14" a="1"/>
  <c r="L278" i="14" s="1"/>
  <c r="L265" i="14" a="1"/>
  <c r="L265" i="14" s="1"/>
  <c r="L258" i="14" a="1"/>
  <c r="L258" i="14" s="1"/>
  <c r="L241" i="14" a="1"/>
  <c r="L241" i="14" s="1"/>
  <c r="L219" i="14" a="1"/>
  <c r="L219" i="14" s="1"/>
  <c r="L201" i="14" a="1"/>
  <c r="L201" i="14" s="1"/>
  <c r="L189" i="14" a="1"/>
  <c r="L189" i="14" s="1"/>
  <c r="L165" i="14" a="1"/>
  <c r="L165" i="14" s="1"/>
  <c r="L150" i="14" a="1"/>
  <c r="L150" i="14" s="1"/>
  <c r="L117" i="14" a="1"/>
  <c r="L117" i="14" s="1"/>
  <c r="L105" i="14" a="1"/>
  <c r="L105" i="14" s="1"/>
  <c r="L98" i="14" a="1"/>
  <c r="L98" i="14" s="1"/>
  <c r="L91" i="14" a="1"/>
  <c r="L91" i="14" s="1"/>
  <c r="L84" i="14" a="1"/>
  <c r="L84" i="14" s="1"/>
  <c r="L72" i="14" a="1"/>
  <c r="L72" i="14" s="1"/>
  <c r="L67" i="14" a="1"/>
  <c r="L67" i="14" s="1"/>
  <c r="L61" i="14" a="1"/>
  <c r="L61" i="14" s="1"/>
  <c r="L55" i="14" a="1"/>
  <c r="L55" i="14" s="1"/>
  <c r="L43" i="14" a="1"/>
  <c r="L43" i="14" s="1"/>
  <c r="L31" i="14" a="1"/>
  <c r="L31" i="14" s="1"/>
  <c r="L20" i="14" a="1"/>
  <c r="L20" i="14" s="1"/>
  <c r="L14" i="14" a="1"/>
  <c r="L14" i="14" s="1"/>
  <c r="L7" i="14" a="1"/>
  <c r="L7" i="14" s="1"/>
  <c r="L800" i="14" a="1"/>
  <c r="L800" i="14" s="1"/>
  <c r="L788" i="14" a="1"/>
  <c r="L788" i="14" s="1"/>
  <c r="L739" i="14" a="1"/>
  <c r="L739" i="14" s="1"/>
  <c r="L732" i="14" a="1"/>
  <c r="L732" i="14" s="1"/>
  <c r="L688" i="14" a="1"/>
  <c r="L688" i="14" s="1"/>
  <c r="L675" i="14" a="1"/>
  <c r="L675" i="14" s="1"/>
  <c r="L634" i="14" a="1"/>
  <c r="L634" i="14" s="1"/>
  <c r="L627" i="14" a="1"/>
  <c r="L627" i="14" s="1"/>
  <c r="L567" i="14" a="1"/>
  <c r="L567" i="14" s="1"/>
  <c r="L560" i="14" a="1"/>
  <c r="L560" i="14" s="1"/>
  <c r="L547" i="14" a="1"/>
  <c r="L547" i="14" s="1"/>
  <c r="L541" i="14" a="1"/>
  <c r="L541" i="14" s="1"/>
  <c r="L464" i="14" a="1"/>
  <c r="L464" i="14" s="1"/>
  <c r="L437" i="14" a="1"/>
  <c r="L437" i="14" s="1"/>
  <c r="L423" i="14" a="1"/>
  <c r="L423" i="14" s="1"/>
  <c r="L409" i="14" a="1"/>
  <c r="L409" i="14" s="1"/>
  <c r="L403" i="14" a="1"/>
  <c r="L403" i="14" s="1"/>
  <c r="L391" i="14" a="1"/>
  <c r="L391" i="14" s="1"/>
  <c r="L379" i="14" a="1"/>
  <c r="L379" i="14" s="1"/>
  <c r="L359" i="14" a="1"/>
  <c r="L359" i="14" s="1"/>
  <c r="L338" i="14" a="1"/>
  <c r="L338" i="14" s="1"/>
  <c r="L332" i="14" a="1"/>
  <c r="L332" i="14" s="1"/>
  <c r="L307" i="14" a="1"/>
  <c r="L307" i="14" s="1"/>
  <c r="L301" i="14" a="1"/>
  <c r="L301" i="14" s="1"/>
  <c r="L295" i="14" a="1"/>
  <c r="L295" i="14" s="1"/>
  <c r="L271" i="14" a="1"/>
  <c r="L271" i="14" s="1"/>
  <c r="L264" i="14" a="1"/>
  <c r="L264" i="14" s="1"/>
  <c r="L224" i="14" a="1"/>
  <c r="L224" i="14" s="1"/>
  <c r="L218" i="14" a="1"/>
  <c r="L218" i="14" s="1"/>
  <c r="L195" i="14" a="1"/>
  <c r="L195" i="14" s="1"/>
  <c r="L188" i="14" a="1"/>
  <c r="L188" i="14" s="1"/>
  <c r="L183" i="14" a="1"/>
  <c r="L183" i="14" s="1"/>
  <c r="L176" i="14" a="1"/>
  <c r="L176" i="14" s="1"/>
  <c r="L171" i="14" a="1"/>
  <c r="L171" i="14" s="1"/>
  <c r="L139" i="14" a="1"/>
  <c r="L139" i="14" s="1"/>
  <c r="L127" i="14" a="1"/>
  <c r="L127" i="14" s="1"/>
  <c r="L104" i="14" a="1"/>
  <c r="L104" i="14" s="1"/>
  <c r="L97" i="14" a="1"/>
  <c r="L97" i="14" s="1"/>
  <c r="L90" i="14" a="1"/>
  <c r="L90" i="14" s="1"/>
  <c r="L66" i="14" a="1"/>
  <c r="L66" i="14" s="1"/>
  <c r="L30" i="14" a="1"/>
  <c r="L30" i="14" s="1"/>
  <c r="L6" i="14" a="1"/>
  <c r="L6" i="14" s="1"/>
  <c r="L147" i="14" a="1"/>
  <c r="L147" i="14" s="1"/>
  <c r="L119" i="14" a="1"/>
  <c r="L119" i="14" s="1"/>
  <c r="L113" i="14" a="1"/>
  <c r="L113" i="14" s="1"/>
  <c r="L107" i="14" a="1"/>
  <c r="L107" i="14" s="1"/>
  <c r="L93" i="14" a="1"/>
  <c r="L93" i="14" s="1"/>
  <c r="L63" i="14" a="1"/>
  <c r="L63" i="14" s="1"/>
  <c r="L51" i="14" a="1"/>
  <c r="L51" i="14" s="1"/>
  <c r="L45" i="14" a="1"/>
  <c r="L45" i="14" s="1"/>
  <c r="L10" i="14" a="1"/>
  <c r="L10" i="14" s="1"/>
  <c r="L3" i="14" a="1"/>
  <c r="L3" i="14" s="1"/>
  <c r="L441" i="14" a="1"/>
  <c r="L441" i="14" s="1"/>
  <c r="L434" i="14" a="1"/>
  <c r="L434" i="14" s="1"/>
  <c r="L401" i="14" a="1"/>
  <c r="L401" i="14" s="1"/>
  <c r="L396" i="14" a="1"/>
  <c r="L396" i="14" s="1"/>
  <c r="L373" i="14" a="1"/>
  <c r="L373" i="14" s="1"/>
  <c r="L360" i="14" a="1"/>
  <c r="L360" i="14" s="1"/>
  <c r="L352" i="14" a="1"/>
  <c r="L352" i="14" s="1"/>
  <c r="L339" i="14" a="1"/>
  <c r="L339" i="14" s="1"/>
  <c r="L320" i="14" a="1"/>
  <c r="L320" i="14" s="1"/>
  <c r="L303" i="14" a="1"/>
  <c r="L303" i="14" s="1"/>
  <c r="L297" i="14" a="1"/>
  <c r="L297" i="14" s="1"/>
  <c r="L275" i="14" a="1"/>
  <c r="L275" i="14" s="1"/>
  <c r="L269" i="14" a="1"/>
  <c r="L269" i="14" s="1"/>
  <c r="L251" i="14" a="1"/>
  <c r="L251" i="14" s="1"/>
  <c r="L239" i="14" a="1"/>
  <c r="L239" i="14" s="1"/>
  <c r="L234" i="14" a="1"/>
  <c r="L234" i="14" s="1"/>
  <c r="L228" i="14" a="1"/>
  <c r="L228" i="14" s="1"/>
  <c r="L222" i="14" a="1"/>
  <c r="L222" i="14" s="1"/>
  <c r="L199" i="14" a="1"/>
  <c r="L199" i="14" s="1"/>
  <c r="L175" i="14" a="1"/>
  <c r="L175" i="14" s="1"/>
  <c r="L160" i="14" a="1"/>
  <c r="L160" i="14" s="1"/>
  <c r="L155" i="14" a="1"/>
  <c r="L155" i="14" s="1"/>
  <c r="L128" i="14" a="1"/>
  <c r="L128" i="14" s="1"/>
  <c r="L111" i="14" a="1"/>
  <c r="L111" i="14" s="1"/>
  <c r="L99" i="14" a="1"/>
  <c r="L99" i="14" s="1"/>
  <c r="L85" i="14" a="1"/>
  <c r="L85" i="14" s="1"/>
  <c r="L79" i="14" a="1"/>
  <c r="L79" i="14" s="1"/>
  <c r="L73" i="14" a="1"/>
  <c r="L73" i="14" s="1"/>
  <c r="L68" i="14" a="1"/>
  <c r="L68" i="14" s="1"/>
  <c r="L56" i="14" a="1"/>
  <c r="L56" i="14" s="1"/>
  <c r="L23" i="14" a="1"/>
  <c r="L23" i="14" s="1"/>
  <c r="I310" i="14"/>
  <c r="I344" i="14"/>
  <c r="I355" i="14"/>
  <c r="I366" i="14"/>
  <c r="I393" i="14"/>
  <c r="I324" i="14"/>
  <c r="I346" i="14"/>
  <c r="I356" i="14"/>
  <c r="I250" i="14"/>
  <c r="I331" i="14"/>
  <c r="I348" i="14"/>
  <c r="I369" i="14"/>
  <c r="I378" i="14"/>
  <c r="I279" i="14"/>
  <c r="I315" i="14"/>
  <c r="I244" i="14"/>
  <c r="I282" i="14"/>
  <c r="I14" i="20"/>
  <c r="I17" i="20"/>
  <c r="I9" i="20"/>
  <c r="I16" i="20"/>
  <c r="I8" i="20"/>
  <c r="I15" i="20"/>
  <c r="I7" i="20"/>
  <c r="I6" i="20"/>
  <c r="I13" i="20"/>
  <c r="I5" i="20"/>
  <c r="I12" i="20"/>
  <c r="I4" i="20"/>
  <c r="I11" i="20"/>
  <c r="I3" i="20"/>
  <c r="I10" i="20"/>
  <c r="I2" i="20"/>
  <c r="I1012" i="5"/>
  <c r="I999" i="5"/>
  <c r="I960" i="5"/>
  <c r="I1056" i="5"/>
  <c r="I1045" i="5"/>
  <c r="I937" i="5"/>
  <c r="I873" i="5"/>
  <c r="I1082" i="5"/>
  <c r="I1074" i="5"/>
  <c r="I1064" i="5"/>
  <c r="I1044" i="5"/>
  <c r="I1035" i="5"/>
  <c r="I1003" i="5"/>
  <c r="I957" i="5"/>
  <c r="I1038" i="5"/>
  <c r="I1028" i="5"/>
  <c r="I941" i="5"/>
  <c r="I877" i="5"/>
  <c r="I1037" i="5"/>
  <c r="I1047" i="5"/>
  <c r="I1015" i="5"/>
  <c r="I948" i="5"/>
  <c r="I774" i="5"/>
  <c r="I765" i="5"/>
  <c r="I785" i="5"/>
  <c r="I806" i="5"/>
  <c r="I822" i="5"/>
  <c r="I838" i="5"/>
  <c r="I854" i="5"/>
  <c r="I870" i="5"/>
  <c r="I886" i="5"/>
  <c r="I902" i="5"/>
  <c r="I918" i="5"/>
  <c r="I933" i="5"/>
  <c r="I944" i="5"/>
  <c r="I954" i="5"/>
  <c r="I965" i="5"/>
  <c r="I974" i="5"/>
  <c r="I982" i="5"/>
  <c r="I990" i="5"/>
  <c r="I998" i="5"/>
  <c r="I1006" i="5"/>
  <c r="I1014" i="5"/>
  <c r="I1022" i="5"/>
  <c r="I1030" i="5"/>
  <c r="I766" i="5"/>
  <c r="I789" i="5"/>
  <c r="I809" i="5"/>
  <c r="I825" i="5"/>
  <c r="I841" i="5"/>
  <c r="I857" i="5"/>
  <c r="I889" i="5"/>
  <c r="I905" i="5"/>
  <c r="I921" i="5"/>
  <c r="I934" i="5"/>
  <c r="I945" i="5"/>
  <c r="I956" i="5"/>
  <c r="I966" i="5"/>
  <c r="I975" i="5"/>
  <c r="I983" i="5"/>
  <c r="I991" i="5"/>
  <c r="I1007" i="5"/>
  <c r="I1023" i="5"/>
  <c r="I1031" i="5"/>
  <c r="I1039" i="5"/>
  <c r="I1055" i="5"/>
  <c r="I769" i="5"/>
  <c r="I790" i="5"/>
  <c r="I810" i="5"/>
  <c r="I826" i="5"/>
  <c r="I842" i="5"/>
  <c r="I858" i="5"/>
  <c r="I874" i="5"/>
  <c r="I890" i="5"/>
  <c r="I906" i="5"/>
  <c r="I922" i="5"/>
  <c r="I936" i="5"/>
  <c r="I946" i="5"/>
  <c r="I968" i="5"/>
  <c r="I976" i="5"/>
  <c r="I984" i="5"/>
  <c r="I992" i="5"/>
  <c r="I1000" i="5"/>
  <c r="I1008" i="5"/>
  <c r="I1016" i="5"/>
  <c r="I1024" i="5"/>
  <c r="I1032" i="5"/>
  <c r="I773" i="5"/>
  <c r="I793" i="5"/>
  <c r="I813" i="5"/>
  <c r="I829" i="5"/>
  <c r="I845" i="5"/>
  <c r="I861" i="5"/>
  <c r="I893" i="5"/>
  <c r="I909" i="5"/>
  <c r="I925" i="5"/>
  <c r="I958" i="5"/>
  <c r="I969" i="5"/>
  <c r="I977" i="5"/>
  <c r="I985" i="5"/>
  <c r="I993" i="5"/>
  <c r="I1001" i="5"/>
  <c r="I1009" i="5"/>
  <c r="I1017" i="5"/>
  <c r="I1025" i="5"/>
  <c r="I1033" i="5"/>
  <c r="I1041" i="5"/>
  <c r="I1049" i="5"/>
  <c r="I1057" i="5"/>
  <c r="I1065" i="5"/>
  <c r="I1073" i="5"/>
  <c r="I797" i="5"/>
  <c r="I814" i="5"/>
  <c r="I830" i="5"/>
  <c r="I846" i="5"/>
  <c r="I862" i="5"/>
  <c r="I878" i="5"/>
  <c r="I894" i="5"/>
  <c r="I910" i="5"/>
  <c r="I926" i="5"/>
  <c r="I938" i="5"/>
  <c r="I949" i="5"/>
  <c r="I970" i="5"/>
  <c r="I978" i="5"/>
  <c r="I986" i="5"/>
  <c r="I994" i="5"/>
  <c r="I1002" i="5"/>
  <c r="I1010" i="5"/>
  <c r="I1018" i="5"/>
  <c r="I1026" i="5"/>
  <c r="I1034" i="5"/>
  <c r="I1042" i="5"/>
  <c r="I745" i="5"/>
  <c r="I777" i="5"/>
  <c r="I798" i="5"/>
  <c r="I817" i="5"/>
  <c r="I833" i="5"/>
  <c r="I849" i="5"/>
  <c r="I865" i="5"/>
  <c r="I881" i="5"/>
  <c r="I897" i="5"/>
  <c r="I913" i="5"/>
  <c r="I929" i="5"/>
  <c r="I940" i="5"/>
  <c r="I950" i="5"/>
  <c r="I961" i="5"/>
  <c r="I971" i="5"/>
  <c r="I979" i="5"/>
  <c r="I995" i="5"/>
  <c r="I1011" i="5"/>
  <c r="I1019" i="5"/>
  <c r="I1027" i="5"/>
  <c r="I1043" i="5"/>
  <c r="I753" i="5"/>
  <c r="I781" i="5"/>
  <c r="I801" i="5"/>
  <c r="I818" i="5"/>
  <c r="I834" i="5"/>
  <c r="I850" i="5"/>
  <c r="I866" i="5"/>
  <c r="I882" i="5"/>
  <c r="I898" i="5"/>
  <c r="I914" i="5"/>
  <c r="I930" i="5"/>
  <c r="I952" i="5"/>
  <c r="I962" i="5"/>
  <c r="I972" i="5"/>
  <c r="I980" i="5"/>
  <c r="I988" i="5"/>
  <c r="I996" i="5"/>
  <c r="I1004" i="5"/>
  <c r="I1020" i="5"/>
  <c r="I1036" i="5"/>
  <c r="I758" i="5"/>
  <c r="I782" i="5"/>
  <c r="I805" i="5"/>
  <c r="I821" i="5"/>
  <c r="I837" i="5"/>
  <c r="I853" i="5"/>
  <c r="I869" i="5"/>
  <c r="I885" i="5"/>
  <c r="I901" i="5"/>
  <c r="I917" i="5"/>
  <c r="I942" i="5"/>
  <c r="I953" i="5"/>
  <c r="I964" i="5"/>
  <c r="I973" i="5"/>
  <c r="I981" i="5"/>
  <c r="I989" i="5"/>
  <c r="I997" i="5"/>
  <c r="I1005" i="5"/>
  <c r="I1013" i="5"/>
  <c r="I1021" i="5"/>
  <c r="I1029" i="5"/>
  <c r="I1069" i="5"/>
  <c r="I1060" i="5"/>
  <c r="I932" i="5"/>
  <c r="I1059" i="5"/>
  <c r="I1048" i="5"/>
  <c r="I987" i="5"/>
  <c r="I750" i="5"/>
  <c r="I749" i="5"/>
  <c r="I742" i="5"/>
  <c r="I761" i="5"/>
  <c r="I741" i="5"/>
  <c r="I734" i="5"/>
  <c r="I2" i="5"/>
  <c r="I11" i="5"/>
  <c r="I19" i="5"/>
  <c r="I27" i="5"/>
  <c r="I35" i="5"/>
  <c r="I43" i="5"/>
  <c r="I51" i="5"/>
  <c r="I59" i="5"/>
  <c r="I67" i="5"/>
  <c r="I75" i="5"/>
  <c r="I83" i="5"/>
  <c r="I91" i="5"/>
  <c r="I99" i="5"/>
  <c r="I107" i="5"/>
  <c r="I115" i="5"/>
  <c r="I123" i="5"/>
  <c r="I131" i="5"/>
  <c r="I139" i="5"/>
  <c r="I147" i="5"/>
  <c r="I155" i="5"/>
  <c r="I163" i="5"/>
  <c r="I171" i="5"/>
  <c r="I179" i="5"/>
  <c r="I187" i="5"/>
  <c r="I195" i="5"/>
  <c r="I203" i="5"/>
  <c r="I211" i="5"/>
  <c r="I219" i="5"/>
  <c r="I227" i="5"/>
  <c r="I235" i="5"/>
  <c r="I243" i="5"/>
  <c r="I251" i="5"/>
  <c r="I259" i="5"/>
  <c r="I267" i="5"/>
  <c r="I275" i="5"/>
  <c r="I283" i="5"/>
  <c r="I291" i="5"/>
  <c r="I299" i="5"/>
  <c r="I307" i="5"/>
  <c r="I315" i="5"/>
  <c r="I323" i="5"/>
  <c r="I331" i="5"/>
  <c r="I339" i="5"/>
  <c r="I347" i="5"/>
  <c r="I355" i="5"/>
  <c r="I363" i="5"/>
  <c r="I371" i="5"/>
  <c r="I379" i="5"/>
  <c r="I387" i="5"/>
  <c r="I395" i="5"/>
  <c r="I403" i="5"/>
  <c r="I411" i="5"/>
  <c r="I419" i="5"/>
  <c r="I427" i="5"/>
  <c r="I435" i="5"/>
  <c r="I443" i="5"/>
  <c r="I451" i="5"/>
  <c r="I459" i="5"/>
  <c r="I467" i="5"/>
  <c r="I475" i="5"/>
  <c r="I483" i="5"/>
  <c r="I491" i="5"/>
  <c r="I499" i="5"/>
  <c r="I507" i="5"/>
  <c r="I515" i="5"/>
  <c r="I523" i="5"/>
  <c r="I531" i="5"/>
  <c r="I539" i="5"/>
  <c r="I547" i="5"/>
  <c r="I555" i="5"/>
  <c r="I563" i="5"/>
  <c r="I571" i="5"/>
  <c r="I579" i="5"/>
  <c r="I587" i="5"/>
  <c r="I595" i="5"/>
  <c r="I603" i="5"/>
  <c r="I611" i="5"/>
  <c r="I619" i="5"/>
  <c r="I627" i="5"/>
  <c r="I635" i="5"/>
  <c r="I643" i="5"/>
  <c r="I651" i="5"/>
  <c r="I659" i="5"/>
  <c r="I667" i="5"/>
  <c r="I675" i="5"/>
  <c r="I683" i="5"/>
  <c r="I691" i="5"/>
  <c r="I699" i="5"/>
  <c r="I707" i="5"/>
  <c r="I715" i="5"/>
  <c r="I723" i="5"/>
  <c r="I731" i="5"/>
  <c r="I739" i="5"/>
  <c r="I747" i="5"/>
  <c r="I755" i="5"/>
  <c r="I763" i="5"/>
  <c r="I771" i="5"/>
  <c r="I779" i="5"/>
  <c r="I787" i="5"/>
  <c r="I795" i="5"/>
  <c r="I803" i="5"/>
  <c r="I811" i="5"/>
  <c r="I819" i="5"/>
  <c r="I827" i="5"/>
  <c r="I835" i="5"/>
  <c r="I843" i="5"/>
  <c r="I851" i="5"/>
  <c r="I859" i="5"/>
  <c r="I867" i="5"/>
  <c r="I875" i="5"/>
  <c r="I883" i="5"/>
  <c r="I891" i="5"/>
  <c r="I899" i="5"/>
  <c r="I907" i="5"/>
  <c r="I915" i="5"/>
  <c r="I923" i="5"/>
  <c r="I931" i="5"/>
  <c r="I939" i="5"/>
  <c r="I947" i="5"/>
  <c r="I955" i="5"/>
  <c r="I963" i="5"/>
  <c r="I3" i="5"/>
  <c r="I12" i="5"/>
  <c r="I20" i="5"/>
  <c r="I28" i="5"/>
  <c r="I36" i="5"/>
  <c r="I44" i="5"/>
  <c r="I52" i="5"/>
  <c r="I60" i="5"/>
  <c r="I68" i="5"/>
  <c r="I76" i="5"/>
  <c r="I84" i="5"/>
  <c r="I92" i="5"/>
  <c r="I100" i="5"/>
  <c r="I108" i="5"/>
  <c r="I116" i="5"/>
  <c r="I124" i="5"/>
  <c r="I132" i="5"/>
  <c r="I140" i="5"/>
  <c r="I148" i="5"/>
  <c r="I156" i="5"/>
  <c r="I164" i="5"/>
  <c r="I172" i="5"/>
  <c r="I180" i="5"/>
  <c r="I188" i="5"/>
  <c r="I196" i="5"/>
  <c r="I204" i="5"/>
  <c r="I212" i="5"/>
  <c r="I220" i="5"/>
  <c r="I228" i="5"/>
  <c r="I236" i="5"/>
  <c r="I244" i="5"/>
  <c r="I252" i="5"/>
  <c r="I260" i="5"/>
  <c r="I268" i="5"/>
  <c r="I276" i="5"/>
  <c r="I284" i="5"/>
  <c r="I292" i="5"/>
  <c r="I300" i="5"/>
  <c r="I308" i="5"/>
  <c r="I316" i="5"/>
  <c r="I324" i="5"/>
  <c r="I332" i="5"/>
  <c r="I340" i="5"/>
  <c r="I348" i="5"/>
  <c r="I356" i="5"/>
  <c r="I364" i="5"/>
  <c r="I372" i="5"/>
  <c r="I380" i="5"/>
  <c r="I388" i="5"/>
  <c r="I396" i="5"/>
  <c r="I404" i="5"/>
  <c r="I412" i="5"/>
  <c r="I420" i="5"/>
  <c r="I428" i="5"/>
  <c r="I436" i="5"/>
  <c r="I444" i="5"/>
  <c r="I452" i="5"/>
  <c r="I460" i="5"/>
  <c r="I468" i="5"/>
  <c r="I476" i="5"/>
  <c r="I484" i="5"/>
  <c r="I492" i="5"/>
  <c r="I500" i="5"/>
  <c r="I508" i="5"/>
  <c r="I516" i="5"/>
  <c r="I524" i="5"/>
  <c r="I532" i="5"/>
  <c r="I540" i="5"/>
  <c r="I548" i="5"/>
  <c r="I556" i="5"/>
  <c r="I564" i="5"/>
  <c r="I572" i="5"/>
  <c r="I580" i="5"/>
  <c r="I588" i="5"/>
  <c r="I596" i="5"/>
  <c r="I604" i="5"/>
  <c r="I612" i="5"/>
  <c r="I620" i="5"/>
  <c r="I628" i="5"/>
  <c r="I636" i="5"/>
  <c r="I644" i="5"/>
  <c r="I652" i="5"/>
  <c r="I660" i="5"/>
  <c r="I668" i="5"/>
  <c r="I676" i="5"/>
  <c r="I684" i="5"/>
  <c r="I692" i="5"/>
  <c r="I700" i="5"/>
  <c r="I708" i="5"/>
  <c r="I716" i="5"/>
  <c r="I724" i="5"/>
  <c r="I732" i="5"/>
  <c r="I740" i="5"/>
  <c r="I748" i="5"/>
  <c r="I756" i="5"/>
  <c r="I764" i="5"/>
  <c r="I772" i="5"/>
  <c r="I780" i="5"/>
  <c r="I788" i="5"/>
  <c r="I796" i="5"/>
  <c r="I804" i="5"/>
  <c r="I812" i="5"/>
  <c r="I820" i="5"/>
  <c r="I828" i="5"/>
  <c r="I836" i="5"/>
  <c r="I844" i="5"/>
  <c r="I852" i="5"/>
  <c r="I860" i="5"/>
  <c r="I868" i="5"/>
  <c r="I876" i="5"/>
  <c r="I884" i="5"/>
  <c r="I892" i="5"/>
  <c r="I900" i="5"/>
  <c r="I908" i="5"/>
  <c r="I916" i="5"/>
  <c r="I924" i="5"/>
  <c r="I4" i="5"/>
  <c r="I13" i="5"/>
  <c r="I21" i="5"/>
  <c r="I29" i="5"/>
  <c r="I37" i="5"/>
  <c r="I45" i="5"/>
  <c r="I53" i="5"/>
  <c r="I61" i="5"/>
  <c r="I69" i="5"/>
  <c r="I77" i="5"/>
  <c r="I85" i="5"/>
  <c r="I93" i="5"/>
  <c r="I101" i="5"/>
  <c r="I109" i="5"/>
  <c r="I117" i="5"/>
  <c r="I125" i="5"/>
  <c r="I133" i="5"/>
  <c r="I141" i="5"/>
  <c r="I149" i="5"/>
  <c r="I157" i="5"/>
  <c r="I165" i="5"/>
  <c r="I173" i="5"/>
  <c r="I181" i="5"/>
  <c r="I189" i="5"/>
  <c r="I197" i="5"/>
  <c r="I205" i="5"/>
  <c r="I213" i="5"/>
  <c r="I221" i="5"/>
  <c r="I229" i="5"/>
  <c r="I237" i="5"/>
  <c r="I245" i="5"/>
  <c r="I253" i="5"/>
  <c r="I261" i="5"/>
  <c r="I269" i="5"/>
  <c r="I277" i="5"/>
  <c r="I285" i="5"/>
  <c r="I293" i="5"/>
  <c r="I301" i="5"/>
  <c r="I309" i="5"/>
  <c r="I317" i="5"/>
  <c r="I325" i="5"/>
  <c r="I333" i="5"/>
  <c r="I341" i="5"/>
  <c r="I349" i="5"/>
  <c r="I357" i="5"/>
  <c r="I365" i="5"/>
  <c r="I373" i="5"/>
  <c r="I381" i="5"/>
  <c r="I389" i="5"/>
  <c r="I397" i="5"/>
  <c r="I405" i="5"/>
  <c r="I413" i="5"/>
  <c r="I421" i="5"/>
  <c r="I429" i="5"/>
  <c r="I437" i="5"/>
  <c r="I445" i="5"/>
  <c r="I453" i="5"/>
  <c r="I461" i="5"/>
  <c r="I469" i="5"/>
  <c r="I477" i="5"/>
  <c r="I485" i="5"/>
  <c r="I493" i="5"/>
  <c r="I501" i="5"/>
  <c r="I509" i="5"/>
  <c r="I517" i="5"/>
  <c r="I525" i="5"/>
  <c r="I533" i="5"/>
  <c r="I541" i="5"/>
  <c r="I549" i="5"/>
  <c r="I557" i="5"/>
  <c r="I565" i="5"/>
  <c r="I573" i="5"/>
  <c r="I581" i="5"/>
  <c r="I589" i="5"/>
  <c r="I597" i="5"/>
  <c r="I605" i="5"/>
  <c r="I613" i="5"/>
  <c r="I621" i="5"/>
  <c r="I629" i="5"/>
  <c r="I637" i="5"/>
  <c r="I645" i="5"/>
  <c r="I653" i="5"/>
  <c r="I661" i="5"/>
  <c r="I669" i="5"/>
  <c r="I677" i="5"/>
  <c r="I685" i="5"/>
  <c r="I693" i="5"/>
  <c r="I701" i="5"/>
  <c r="I709" i="5"/>
  <c r="I717" i="5"/>
  <c r="I725" i="5"/>
  <c r="I5" i="5"/>
  <c r="I14" i="5"/>
  <c r="I22" i="5"/>
  <c r="I30" i="5"/>
  <c r="I38" i="5"/>
  <c r="I46" i="5"/>
  <c r="I54" i="5"/>
  <c r="I62" i="5"/>
  <c r="I70" i="5"/>
  <c r="I78" i="5"/>
  <c r="I86" i="5"/>
  <c r="I94" i="5"/>
  <c r="I102" i="5"/>
  <c r="I110" i="5"/>
  <c r="I118" i="5"/>
  <c r="I126" i="5"/>
  <c r="I134" i="5"/>
  <c r="I142" i="5"/>
  <c r="I150" i="5"/>
  <c r="I158" i="5"/>
  <c r="I166" i="5"/>
  <c r="I174" i="5"/>
  <c r="I182" i="5"/>
  <c r="I190" i="5"/>
  <c r="I198" i="5"/>
  <c r="I206" i="5"/>
  <c r="I214" i="5"/>
  <c r="I222" i="5"/>
  <c r="I230" i="5"/>
  <c r="I238" i="5"/>
  <c r="I246" i="5"/>
  <c r="I254" i="5"/>
  <c r="I262" i="5"/>
  <c r="I270" i="5"/>
  <c r="I278" i="5"/>
  <c r="I286" i="5"/>
  <c r="I294" i="5"/>
  <c r="I302" i="5"/>
  <c r="I310" i="5"/>
  <c r="I318" i="5"/>
  <c r="I326" i="5"/>
  <c r="I334" i="5"/>
  <c r="I342" i="5"/>
  <c r="I350" i="5"/>
  <c r="I358" i="5"/>
  <c r="I366" i="5"/>
  <c r="I374" i="5"/>
  <c r="I382" i="5"/>
  <c r="I390" i="5"/>
  <c r="I398" i="5"/>
  <c r="I406" i="5"/>
  <c r="I414" i="5"/>
  <c r="I422" i="5"/>
  <c r="I430" i="5"/>
  <c r="I438" i="5"/>
  <c r="I446" i="5"/>
  <c r="I454" i="5"/>
  <c r="I462" i="5"/>
  <c r="I470" i="5"/>
  <c r="I478" i="5"/>
  <c r="I486" i="5"/>
  <c r="I494" i="5"/>
  <c r="I502" i="5"/>
  <c r="I510" i="5"/>
  <c r="I518" i="5"/>
  <c r="I526" i="5"/>
  <c r="I534" i="5"/>
  <c r="I542" i="5"/>
  <c r="I550" i="5"/>
  <c r="I558" i="5"/>
  <c r="I566" i="5"/>
  <c r="I574" i="5"/>
  <c r="I582" i="5"/>
  <c r="I590" i="5"/>
  <c r="I598" i="5"/>
  <c r="I606" i="5"/>
  <c r="I614" i="5"/>
  <c r="I622" i="5"/>
  <c r="I630" i="5"/>
  <c r="I638" i="5"/>
  <c r="I646" i="5"/>
  <c r="I654" i="5"/>
  <c r="I662" i="5"/>
  <c r="I670" i="5"/>
  <c r="I678" i="5"/>
  <c r="I686" i="5"/>
  <c r="I694" i="5"/>
  <c r="I702" i="5"/>
  <c r="I710" i="5"/>
  <c r="I718" i="5"/>
  <c r="I6" i="5"/>
  <c r="I15" i="5"/>
  <c r="I23" i="5"/>
  <c r="I31" i="5"/>
  <c r="I39" i="5"/>
  <c r="I47" i="5"/>
  <c r="I55" i="5"/>
  <c r="I63" i="5"/>
  <c r="I71" i="5"/>
  <c r="I79" i="5"/>
  <c r="I87" i="5"/>
  <c r="I95" i="5"/>
  <c r="I103" i="5"/>
  <c r="I111" i="5"/>
  <c r="I119" i="5"/>
  <c r="I127" i="5"/>
  <c r="I135" i="5"/>
  <c r="I143" i="5"/>
  <c r="I151" i="5"/>
  <c r="I159" i="5"/>
  <c r="I167" i="5"/>
  <c r="I175" i="5"/>
  <c r="I183" i="5"/>
  <c r="I191" i="5"/>
  <c r="I199" i="5"/>
  <c r="I207" i="5"/>
  <c r="I215" i="5"/>
  <c r="I223" i="5"/>
  <c r="I231" i="5"/>
  <c r="I239" i="5"/>
  <c r="I247" i="5"/>
  <c r="I255" i="5"/>
  <c r="I263" i="5"/>
  <c r="I271" i="5"/>
  <c r="I279" i="5"/>
  <c r="I287" i="5"/>
  <c r="I295" i="5"/>
  <c r="I303" i="5"/>
  <c r="I311" i="5"/>
  <c r="I319" i="5"/>
  <c r="I327" i="5"/>
  <c r="I335" i="5"/>
  <c r="I343" i="5"/>
  <c r="I351" i="5"/>
  <c r="I359" i="5"/>
  <c r="I367" i="5"/>
  <c r="I375" i="5"/>
  <c r="I383" i="5"/>
  <c r="I391" i="5"/>
  <c r="I399" i="5"/>
  <c r="I407" i="5"/>
  <c r="I415" i="5"/>
  <c r="I423" i="5"/>
  <c r="I431" i="5"/>
  <c r="I439" i="5"/>
  <c r="I447" i="5"/>
  <c r="I455" i="5"/>
  <c r="I463" i="5"/>
  <c r="I471" i="5"/>
  <c r="I479" i="5"/>
  <c r="I487" i="5"/>
  <c r="I495" i="5"/>
  <c r="I503" i="5"/>
  <c r="I511" i="5"/>
  <c r="I519" i="5"/>
  <c r="I527" i="5"/>
  <c r="I535" i="5"/>
  <c r="I543" i="5"/>
  <c r="I551" i="5"/>
  <c r="I559" i="5"/>
  <c r="I567" i="5"/>
  <c r="I575" i="5"/>
  <c r="I583" i="5"/>
  <c r="I591" i="5"/>
  <c r="I599" i="5"/>
  <c r="I607" i="5"/>
  <c r="I615" i="5"/>
  <c r="I623" i="5"/>
  <c r="I631" i="5"/>
  <c r="I639" i="5"/>
  <c r="I647" i="5"/>
  <c r="I655" i="5"/>
  <c r="I663" i="5"/>
  <c r="I671" i="5"/>
  <c r="I679" i="5"/>
  <c r="I687" i="5"/>
  <c r="I695" i="5"/>
  <c r="I703" i="5"/>
  <c r="I711" i="5"/>
  <c r="I719" i="5"/>
  <c r="I727" i="5"/>
  <c r="I735" i="5"/>
  <c r="I743" i="5"/>
  <c r="I751" i="5"/>
  <c r="I759" i="5"/>
  <c r="I767" i="5"/>
  <c r="I775" i="5"/>
  <c r="I783" i="5"/>
  <c r="I791" i="5"/>
  <c r="I799" i="5"/>
  <c r="I807" i="5"/>
  <c r="I815" i="5"/>
  <c r="I823" i="5"/>
  <c r="I831" i="5"/>
  <c r="I839" i="5"/>
  <c r="I847" i="5"/>
  <c r="I855" i="5"/>
  <c r="I863" i="5"/>
  <c r="I871" i="5"/>
  <c r="I879" i="5"/>
  <c r="I887" i="5"/>
  <c r="I895" i="5"/>
  <c r="I903" i="5"/>
  <c r="I911" i="5"/>
  <c r="I919" i="5"/>
  <c r="I927" i="5"/>
  <c r="I935" i="5"/>
  <c r="I943" i="5"/>
  <c r="I951" i="5"/>
  <c r="I959" i="5"/>
  <c r="I967" i="5"/>
  <c r="I8" i="5"/>
  <c r="I16" i="5"/>
  <c r="I24" i="5"/>
  <c r="I32" i="5"/>
  <c r="I40" i="5"/>
  <c r="I48" i="5"/>
  <c r="I56" i="5"/>
  <c r="I64" i="5"/>
  <c r="I72" i="5"/>
  <c r="I80" i="5"/>
  <c r="I88" i="5"/>
  <c r="I96" i="5"/>
  <c r="I104" i="5"/>
  <c r="I112" i="5"/>
  <c r="I120" i="5"/>
  <c r="I128" i="5"/>
  <c r="I136" i="5"/>
  <c r="I144" i="5"/>
  <c r="I152" i="5"/>
  <c r="I160" i="5"/>
  <c r="I168" i="5"/>
  <c r="I176" i="5"/>
  <c r="I184" i="5"/>
  <c r="I192" i="5"/>
  <c r="I200" i="5"/>
  <c r="I208" i="5"/>
  <c r="I216" i="5"/>
  <c r="I224" i="5"/>
  <c r="I232" i="5"/>
  <c r="I240" i="5"/>
  <c r="I248" i="5"/>
  <c r="I256" i="5"/>
  <c r="I264" i="5"/>
  <c r="I272" i="5"/>
  <c r="I280" i="5"/>
  <c r="I288" i="5"/>
  <c r="I296" i="5"/>
  <c r="I304" i="5"/>
  <c r="I312" i="5"/>
  <c r="I320" i="5"/>
  <c r="I328" i="5"/>
  <c r="I336" i="5"/>
  <c r="I344" i="5"/>
  <c r="I352" i="5"/>
  <c r="I360" i="5"/>
  <c r="I368" i="5"/>
  <c r="I376" i="5"/>
  <c r="I384" i="5"/>
  <c r="I392" i="5"/>
  <c r="I400" i="5"/>
  <c r="I408" i="5"/>
  <c r="I416" i="5"/>
  <c r="I424" i="5"/>
  <c r="I432" i="5"/>
  <c r="I440" i="5"/>
  <c r="I448" i="5"/>
  <c r="I456" i="5"/>
  <c r="I464" i="5"/>
  <c r="I472" i="5"/>
  <c r="I480" i="5"/>
  <c r="I488" i="5"/>
  <c r="I496" i="5"/>
  <c r="I504" i="5"/>
  <c r="I512" i="5"/>
  <c r="I520" i="5"/>
  <c r="I528" i="5"/>
  <c r="I536" i="5"/>
  <c r="I544" i="5"/>
  <c r="I552" i="5"/>
  <c r="I560" i="5"/>
  <c r="I568" i="5"/>
  <c r="I576" i="5"/>
  <c r="I584" i="5"/>
  <c r="I592" i="5"/>
  <c r="I600" i="5"/>
  <c r="I608" i="5"/>
  <c r="I616" i="5"/>
  <c r="I624" i="5"/>
  <c r="I632" i="5"/>
  <c r="I640" i="5"/>
  <c r="I648" i="5"/>
  <c r="I656" i="5"/>
  <c r="I664" i="5"/>
  <c r="I672" i="5"/>
  <c r="I680" i="5"/>
  <c r="I688" i="5"/>
  <c r="I696" i="5"/>
  <c r="I704" i="5"/>
  <c r="I712" i="5"/>
  <c r="I720" i="5"/>
  <c r="I728" i="5"/>
  <c r="I736" i="5"/>
  <c r="I744" i="5"/>
  <c r="I752" i="5"/>
  <c r="I760" i="5"/>
  <c r="I768" i="5"/>
  <c r="I776" i="5"/>
  <c r="I784" i="5"/>
  <c r="I792" i="5"/>
  <c r="I800" i="5"/>
  <c r="I808" i="5"/>
  <c r="I816" i="5"/>
  <c r="I824" i="5"/>
  <c r="I832" i="5"/>
  <c r="I840" i="5"/>
  <c r="I848" i="5"/>
  <c r="I856" i="5"/>
  <c r="I864" i="5"/>
  <c r="I872" i="5"/>
  <c r="I880" i="5"/>
  <c r="I888" i="5"/>
  <c r="I896" i="5"/>
  <c r="I904" i="5"/>
  <c r="I912" i="5"/>
  <c r="I920" i="5"/>
  <c r="I928" i="5"/>
  <c r="I9" i="5"/>
  <c r="I17" i="5"/>
  <c r="I25" i="5"/>
  <c r="I33" i="5"/>
  <c r="I41" i="5"/>
  <c r="I49" i="5"/>
  <c r="I57" i="5"/>
  <c r="I65" i="5"/>
  <c r="I73" i="5"/>
  <c r="I81" i="5"/>
  <c r="I89" i="5"/>
  <c r="I97" i="5"/>
  <c r="I105" i="5"/>
  <c r="I113" i="5"/>
  <c r="I121" i="5"/>
  <c r="I129" i="5"/>
  <c r="I137" i="5"/>
  <c r="I145" i="5"/>
  <c r="I153" i="5"/>
  <c r="I161" i="5"/>
  <c r="I169" i="5"/>
  <c r="I177" i="5"/>
  <c r="I185" i="5"/>
  <c r="I193" i="5"/>
  <c r="I201" i="5"/>
  <c r="I209" i="5"/>
  <c r="I217" i="5"/>
  <c r="I225" i="5"/>
  <c r="I233" i="5"/>
  <c r="I241" i="5"/>
  <c r="I249" i="5"/>
  <c r="I257" i="5"/>
  <c r="I265" i="5"/>
  <c r="I273" i="5"/>
  <c r="I281" i="5"/>
  <c r="I289" i="5"/>
  <c r="I297" i="5"/>
  <c r="I305" i="5"/>
  <c r="I313" i="5"/>
  <c r="I321" i="5"/>
  <c r="I329" i="5"/>
  <c r="I337" i="5"/>
  <c r="I345" i="5"/>
  <c r="I353" i="5"/>
  <c r="I361" i="5"/>
  <c r="I369" i="5"/>
  <c r="I377" i="5"/>
  <c r="I385" i="5"/>
  <c r="I393" i="5"/>
  <c r="I401" i="5"/>
  <c r="I409" i="5"/>
  <c r="I417" i="5"/>
  <c r="I425" i="5"/>
  <c r="I433" i="5"/>
  <c r="I441" i="5"/>
  <c r="I449" i="5"/>
  <c r="I457" i="5"/>
  <c r="I465" i="5"/>
  <c r="I473" i="5"/>
  <c r="I481" i="5"/>
  <c r="I489" i="5"/>
  <c r="I497" i="5"/>
  <c r="I505" i="5"/>
  <c r="I513" i="5"/>
  <c r="I521" i="5"/>
  <c r="I529" i="5"/>
  <c r="I537" i="5"/>
  <c r="I545" i="5"/>
  <c r="I553" i="5"/>
  <c r="I561" i="5"/>
  <c r="I569" i="5"/>
  <c r="I577" i="5"/>
  <c r="I585" i="5"/>
  <c r="I593" i="5"/>
  <c r="I601" i="5"/>
  <c r="I609" i="5"/>
  <c r="I617" i="5"/>
  <c r="I625" i="5"/>
  <c r="I633" i="5"/>
  <c r="I641" i="5"/>
  <c r="I649" i="5"/>
  <c r="I657" i="5"/>
  <c r="I665" i="5"/>
  <c r="I673" i="5"/>
  <c r="I681" i="5"/>
  <c r="I689" i="5"/>
  <c r="I697" i="5"/>
  <c r="I705" i="5"/>
  <c r="I713" i="5"/>
  <c r="I721" i="5"/>
  <c r="I729" i="5"/>
  <c r="I737" i="5"/>
  <c r="I10" i="5"/>
  <c r="I18" i="5"/>
  <c r="I26" i="5"/>
  <c r="I34" i="5"/>
  <c r="I42" i="5"/>
  <c r="I50" i="5"/>
  <c r="I58" i="5"/>
  <c r="I66" i="5"/>
  <c r="I74" i="5"/>
  <c r="I82" i="5"/>
  <c r="I90" i="5"/>
  <c r="I98" i="5"/>
  <c r="I106" i="5"/>
  <c r="I114" i="5"/>
  <c r="I122" i="5"/>
  <c r="I130" i="5"/>
  <c r="I138" i="5"/>
  <c r="I146" i="5"/>
  <c r="I154" i="5"/>
  <c r="I162" i="5"/>
  <c r="I170" i="5"/>
  <c r="I178" i="5"/>
  <c r="I186" i="5"/>
  <c r="I194" i="5"/>
  <c r="I202" i="5"/>
  <c r="I210" i="5"/>
  <c r="I218" i="5"/>
  <c r="I226" i="5"/>
  <c r="I234" i="5"/>
  <c r="I242" i="5"/>
  <c r="I250" i="5"/>
  <c r="I258" i="5"/>
  <c r="I266" i="5"/>
  <c r="I274" i="5"/>
  <c r="I282" i="5"/>
  <c r="I290" i="5"/>
  <c r="I298" i="5"/>
  <c r="I306" i="5"/>
  <c r="I314" i="5"/>
  <c r="I322" i="5"/>
  <c r="I330" i="5"/>
  <c r="I338" i="5"/>
  <c r="I346" i="5"/>
  <c r="I354" i="5"/>
  <c r="I362" i="5"/>
  <c r="I370" i="5"/>
  <c r="I378" i="5"/>
  <c r="I386" i="5"/>
  <c r="I394" i="5"/>
  <c r="I402" i="5"/>
  <c r="I410" i="5"/>
  <c r="I418" i="5"/>
  <c r="I426" i="5"/>
  <c r="I434" i="5"/>
  <c r="I442" i="5"/>
  <c r="I450" i="5"/>
  <c r="I458" i="5"/>
  <c r="I466" i="5"/>
  <c r="I474" i="5"/>
  <c r="I482" i="5"/>
  <c r="I490" i="5"/>
  <c r="I498" i="5"/>
  <c r="I506" i="5"/>
  <c r="I514" i="5"/>
  <c r="I522" i="5"/>
  <c r="I530" i="5"/>
  <c r="I538" i="5"/>
  <c r="I546" i="5"/>
  <c r="I554" i="5"/>
  <c r="I562" i="5"/>
  <c r="I570" i="5"/>
  <c r="I578" i="5"/>
  <c r="I586" i="5"/>
  <c r="I594" i="5"/>
  <c r="I602" i="5"/>
  <c r="I610" i="5"/>
  <c r="I618" i="5"/>
  <c r="I626" i="5"/>
  <c r="I634" i="5"/>
  <c r="I642" i="5"/>
  <c r="I650" i="5"/>
  <c r="I658" i="5"/>
  <c r="I666" i="5"/>
  <c r="I674" i="5"/>
  <c r="I682" i="5"/>
  <c r="I690" i="5"/>
  <c r="I698" i="5"/>
  <c r="I706" i="5"/>
  <c r="I714" i="5"/>
  <c r="I722" i="5"/>
  <c r="I730" i="5"/>
  <c r="I738" i="5"/>
  <c r="I746" i="5"/>
  <c r="I754" i="5"/>
  <c r="I762" i="5"/>
  <c r="I770" i="5"/>
  <c r="I778" i="5"/>
  <c r="I786" i="5"/>
  <c r="I794" i="5"/>
  <c r="I802" i="5"/>
  <c r="I757" i="5"/>
  <c r="I733" i="5"/>
  <c r="I726" i="5"/>
  <c r="I7" i="5"/>
  <c r="I335" i="14"/>
  <c r="I314" i="14"/>
  <c r="I300" i="14"/>
  <c r="I254" i="14"/>
  <c r="I194" i="14"/>
  <c r="I295" i="14"/>
  <c r="I186" i="14"/>
  <c r="I208" i="14"/>
  <c r="I74" i="14"/>
  <c r="I104" i="14"/>
  <c r="I58" i="14"/>
  <c r="I118" i="14"/>
  <c r="I158" i="14"/>
  <c r="I182" i="14"/>
  <c r="I206" i="14"/>
  <c r="I222" i="14"/>
  <c r="I234" i="14"/>
  <c r="I246" i="14"/>
  <c r="I256" i="14"/>
  <c r="I266" i="14"/>
  <c r="I275" i="14"/>
  <c r="I284" i="14"/>
  <c r="I294" i="14"/>
  <c r="I303" i="14"/>
  <c r="I6" i="14"/>
  <c r="I130" i="14"/>
  <c r="I162" i="14"/>
  <c r="I188" i="14"/>
  <c r="I210" i="14"/>
  <c r="I223" i="14"/>
  <c r="I235" i="14"/>
  <c r="I247" i="14"/>
  <c r="I258" i="14"/>
  <c r="I267" i="14"/>
  <c r="I276" i="14"/>
  <c r="I286" i="14"/>
  <c r="I322" i="14"/>
  <c r="I22" i="14"/>
  <c r="I132" i="14"/>
  <c r="I164" i="14"/>
  <c r="I190" i="14"/>
  <c r="I211" i="14"/>
  <c r="I224" i="14"/>
  <c r="I238" i="14"/>
  <c r="I259" i="14"/>
  <c r="I268" i="14"/>
  <c r="I278" i="14"/>
  <c r="I287" i="14"/>
  <c r="I54" i="14"/>
  <c r="I142" i="14"/>
  <c r="I172" i="14"/>
  <c r="I196" i="14"/>
  <c r="I216" i="14"/>
  <c r="I228" i="14"/>
  <c r="I240" i="14"/>
  <c r="I251" i="14"/>
  <c r="I262" i="14"/>
  <c r="I280" i="14"/>
  <c r="I298" i="14"/>
  <c r="I70" i="14"/>
  <c r="I146" i="14"/>
  <c r="I174" i="14"/>
  <c r="I198" i="14"/>
  <c r="I218" i="14"/>
  <c r="I230" i="14"/>
  <c r="I242" i="14"/>
  <c r="I252" i="14"/>
  <c r="I272" i="14"/>
  <c r="I290" i="14"/>
  <c r="I299" i="14"/>
  <c r="I308" i="14"/>
  <c r="I318" i="14"/>
  <c r="I86" i="14"/>
  <c r="I148" i="14"/>
  <c r="I178" i="14"/>
  <c r="I202" i="14"/>
  <c r="I219" i="14"/>
  <c r="I231" i="14"/>
  <c r="I243" i="14"/>
  <c r="I102" i="14"/>
  <c r="I150" i="14"/>
  <c r="I180" i="14"/>
  <c r="I204" i="14"/>
  <c r="I342" i="14"/>
  <c r="I332" i="14"/>
  <c r="I323" i="14"/>
  <c r="I311" i="14"/>
  <c r="I296" i="14"/>
  <c r="I273" i="14"/>
  <c r="I134" i="14"/>
  <c r="I292" i="14"/>
  <c r="I270" i="14"/>
  <c r="I239" i="14"/>
  <c r="I38" i="14"/>
  <c r="I313" i="14"/>
  <c r="I271" i="14"/>
  <c r="I320" i="14"/>
  <c r="I307" i="14"/>
  <c r="I291" i="14"/>
  <c r="I265" i="14"/>
  <c r="I232" i="14"/>
  <c r="I263" i="14"/>
  <c r="I338" i="14"/>
  <c r="I329" i="14"/>
  <c r="I319" i="14"/>
  <c r="I306" i="14"/>
  <c r="I288" i="14"/>
  <c r="I264" i="14"/>
  <c r="I227" i="14"/>
  <c r="I304" i="14"/>
  <c r="I248" i="14"/>
  <c r="I337" i="14"/>
  <c r="I328" i="14"/>
  <c r="I316" i="14"/>
  <c r="I305" i="14"/>
  <c r="I283" i="14"/>
  <c r="I260" i="14"/>
  <c r="I220" i="14"/>
  <c r="I289" i="14"/>
  <c r="I281" i="14"/>
  <c r="I354" i="14"/>
  <c r="I345" i="14"/>
  <c r="I336" i="14"/>
  <c r="I302" i="14"/>
  <c r="I255" i="14"/>
  <c r="I212" i="14"/>
  <c r="I80" i="14"/>
  <c r="I4" i="14"/>
  <c r="I42" i="14"/>
  <c r="I26" i="14"/>
  <c r="I32" i="14"/>
  <c r="I10" i="14"/>
  <c r="I24" i="14"/>
  <c r="I8" i="14"/>
  <c r="I12" i="14"/>
  <c r="I236" i="14"/>
  <c r="I226" i="14"/>
  <c r="I214" i="14"/>
  <c r="I200" i="14"/>
  <c r="I184" i="14"/>
  <c r="I168" i="14"/>
  <c r="I152" i="14"/>
  <c r="I136" i="14"/>
  <c r="I120" i="14"/>
  <c r="I88" i="14"/>
  <c r="I72" i="14"/>
  <c r="I56" i="14"/>
  <c r="I40" i="14"/>
  <c r="I317" i="14"/>
  <c r="I261" i="14"/>
  <c r="I189" i="14"/>
  <c r="I157" i="14"/>
  <c r="I637" i="14"/>
  <c r="I597" i="14"/>
  <c r="I573" i="14"/>
  <c r="I533" i="14"/>
  <c r="I509" i="14"/>
  <c r="I469" i="14"/>
  <c r="I445" i="14"/>
  <c r="I421" i="14"/>
  <c r="I373" i="14"/>
  <c r="I285" i="14"/>
  <c r="I241" i="14"/>
  <c r="I229" i="14"/>
  <c r="I205" i="14"/>
  <c r="I177" i="14"/>
  <c r="I116" i="14"/>
  <c r="I100" i="14"/>
  <c r="I84" i="14"/>
  <c r="I68" i="14"/>
  <c r="I52" i="14"/>
  <c r="I36" i="14"/>
  <c r="I20" i="14"/>
  <c r="I613" i="14"/>
  <c r="I549" i="14"/>
  <c r="I485" i="14"/>
  <c r="I341" i="14"/>
  <c r="I253" i="14"/>
  <c r="I114" i="14"/>
  <c r="I98" i="14"/>
  <c r="I82" i="14"/>
  <c r="I66" i="14"/>
  <c r="I50" i="14"/>
  <c r="I34" i="14"/>
  <c r="I18" i="14"/>
  <c r="I2" i="14"/>
  <c r="I413" i="14"/>
  <c r="I389" i="14"/>
  <c r="I365" i="14"/>
  <c r="I309" i="14"/>
  <c r="I221" i="14"/>
  <c r="I209" i="14"/>
  <c r="I165" i="14"/>
  <c r="I3" i="14"/>
  <c r="I11" i="14"/>
  <c r="I19" i="14"/>
  <c r="I27" i="14"/>
  <c r="I35" i="14"/>
  <c r="I43" i="14"/>
  <c r="I51" i="14"/>
  <c r="I59" i="14"/>
  <c r="I67" i="14"/>
  <c r="I75" i="14"/>
  <c r="I83" i="14"/>
  <c r="I91" i="14"/>
  <c r="I99" i="14"/>
  <c r="I107" i="14"/>
  <c r="I115" i="14"/>
  <c r="I123" i="14"/>
  <c r="I131" i="14"/>
  <c r="I139" i="14"/>
  <c r="I147" i="14"/>
  <c r="I155" i="14"/>
  <c r="I163" i="14"/>
  <c r="I171" i="14"/>
  <c r="I179" i="14"/>
  <c r="I187" i="14"/>
  <c r="I195" i="14"/>
  <c r="I203" i="14"/>
  <c r="I5" i="14"/>
  <c r="I13" i="14"/>
  <c r="I21" i="14"/>
  <c r="I29" i="14"/>
  <c r="I37" i="14"/>
  <c r="I45" i="14"/>
  <c r="I53" i="14"/>
  <c r="I61" i="14"/>
  <c r="I69" i="14"/>
  <c r="I77" i="14"/>
  <c r="I85" i="14"/>
  <c r="I93" i="14"/>
  <c r="I101" i="14"/>
  <c r="I109" i="14"/>
  <c r="I117" i="14"/>
  <c r="I125" i="14"/>
  <c r="I133" i="14"/>
  <c r="I397" i="14"/>
  <c r="I461" i="14"/>
  <c r="I493" i="14"/>
  <c r="I525" i="14"/>
  <c r="I557" i="14"/>
  <c r="I589" i="14"/>
  <c r="I621" i="14"/>
  <c r="I7" i="14"/>
  <c r="I15" i="14"/>
  <c r="I23" i="14"/>
  <c r="I31" i="14"/>
  <c r="I39" i="14"/>
  <c r="I47" i="14"/>
  <c r="I55" i="14"/>
  <c r="I63" i="14"/>
  <c r="I71" i="14"/>
  <c r="I79" i="14"/>
  <c r="I87" i="14"/>
  <c r="I95" i="14"/>
  <c r="I103" i="14"/>
  <c r="I111" i="14"/>
  <c r="I119" i="14"/>
  <c r="I127" i="14"/>
  <c r="I135" i="14"/>
  <c r="I143" i="14"/>
  <c r="I151" i="14"/>
  <c r="I159" i="14"/>
  <c r="I167" i="14"/>
  <c r="I175" i="14"/>
  <c r="I183" i="14"/>
  <c r="I191" i="14"/>
  <c r="I199" i="14"/>
  <c r="I207" i="14"/>
  <c r="I215" i="14"/>
  <c r="I9" i="14"/>
  <c r="I17" i="14"/>
  <c r="I25" i="14"/>
  <c r="I33" i="14"/>
  <c r="I41" i="14"/>
  <c r="I49" i="14"/>
  <c r="I57" i="14"/>
  <c r="I65" i="14"/>
  <c r="I73" i="14"/>
  <c r="I81" i="14"/>
  <c r="I89" i="14"/>
  <c r="I97" i="14"/>
  <c r="I105" i="14"/>
  <c r="I113" i="14"/>
  <c r="I121" i="14"/>
  <c r="I129" i="14"/>
  <c r="I137" i="14"/>
  <c r="I161" i="14"/>
  <c r="I169" i="14"/>
  <c r="I185" i="14"/>
  <c r="I193" i="14"/>
  <c r="I201" i="14"/>
  <c r="I217" i="14"/>
  <c r="I225" i="14"/>
  <c r="I233" i="14"/>
  <c r="I249" i="14"/>
  <c r="I257" i="14"/>
  <c r="I192" i="14"/>
  <c r="I176" i="14"/>
  <c r="I160" i="14"/>
  <c r="I144" i="14"/>
  <c r="I128" i="14"/>
  <c r="I112" i="14"/>
  <c r="I96" i="14"/>
  <c r="I64" i="14"/>
  <c r="I48" i="14"/>
  <c r="I16" i="14"/>
  <c r="I333" i="14"/>
  <c r="I277" i="14"/>
  <c r="I197" i="14"/>
  <c r="I181" i="14"/>
  <c r="I141" i="14"/>
  <c r="I126" i="14"/>
  <c r="I110" i="14"/>
  <c r="I94" i="14"/>
  <c r="I78" i="14"/>
  <c r="I62" i="14"/>
  <c r="I46" i="14"/>
  <c r="I30" i="14"/>
  <c r="I14" i="14"/>
  <c r="I629" i="14"/>
  <c r="I605" i="14"/>
  <c r="I565" i="14"/>
  <c r="I541" i="14"/>
  <c r="I501" i="14"/>
  <c r="I477" i="14"/>
  <c r="I437" i="14"/>
  <c r="I357" i="14"/>
  <c r="I301" i="14"/>
  <c r="I245" i="14"/>
  <c r="I145" i="14"/>
  <c r="I156" i="14"/>
  <c r="I140" i="14"/>
  <c r="I124" i="14"/>
  <c r="I108" i="14"/>
  <c r="I92" i="14"/>
  <c r="I76" i="14"/>
  <c r="I60" i="14"/>
  <c r="I44" i="14"/>
  <c r="I28" i="14"/>
  <c r="I645" i="14"/>
  <c r="I581" i="14"/>
  <c r="I517" i="14"/>
  <c r="I453" i="14"/>
  <c r="I405" i="14"/>
  <c r="I381" i="14"/>
  <c r="I325" i="14"/>
  <c r="I269" i="14"/>
  <c r="I213" i="14"/>
  <c r="I149" i="14"/>
  <c r="I170" i="14"/>
  <c r="I154" i="14"/>
  <c r="I138" i="14"/>
  <c r="I122" i="14"/>
  <c r="I106" i="14"/>
  <c r="I90" i="14"/>
  <c r="I429" i="14"/>
  <c r="I349" i="14"/>
  <c r="I293" i="14"/>
  <c r="I237" i="14"/>
  <c r="I173" i="14"/>
  <c r="I153" i="14"/>
</calcChain>
</file>

<file path=xl/comments1.xml><?xml version="1.0" encoding="utf-8"?>
<comments xmlns="http://purl.oclc.org/ooxml/spreadsheetml/main" xmlns:xdr="http://purl.oclc.org/ooxml/drawingml/spreadsheetDrawing" xmlns:v="urn:schemas-microsoft-com:vml" xmlns:mc="http://schemas.openxmlformats.org/markup-compatibility/2006" xmlns:xr="http://schemas.microsoft.com/office/spreadsheetml/2014/revision" mc:Ignorable="xr">
  <authors>
    <author>Microsoft Office User</author>
  </authors>
  <commentList>
    <comment ref="D1" authorId="0" shapeId="5121" xr:uid="{E40667C7-D837-B44E-85D9-45F9CAC269DB}">
      <text>
        <r>
          <rPr>
            <b/>
            <sz val="10"/>
            <color rgb="FF000000"/>
            <rFont val="Tahoma"/>
            <family val="2"/>
          </rPr>
          <t>Convert to "Stocks" in Data (ribbon)</t>
        </r>
        <r>
          <rPr>
            <sz val="10"/>
            <color rgb="FF000000"/>
            <rFont val="Tahoma"/>
            <family val="2"/>
          </rPr>
          <t xml:space="preserve">
</t>
        </r>
      </text>
      <mc:AlternateContent xmlns:mc="http://schemas.openxmlformats.org/markup-compatibility/2006">
        <mc:Choice Requires="v"/>
        <mc:Fallback>
          <commentPr defaultSize="0" autoFill="0" autoLine="0">
            <anchor>
              <from>
                <xdr:col>4</xdr:col>
                <xdr:colOff>190500</xdr:colOff>
                <xdr:row>0</xdr:row>
                <xdr:rowOff>25400</xdr:rowOff>
              </from>
              <to>
                <xdr:col>4</xdr:col>
                <xdr:colOff>1511300</xdr:colOff>
                <xdr:row>4</xdr:row>
                <xdr:rowOff>88900</xdr:rowOff>
              </to>
            </anchor>
          </commentPr>
        </mc:Fallback>
      </mc:AlternateContent>
    </comment>
  </commentList>
</comments>
</file>

<file path=xl/comments2.xml><?xml version="1.0" encoding="utf-8"?>
<comments xmlns="http://purl.oclc.org/ooxml/spreadsheetml/main" xmlns:xdr="http://purl.oclc.org/ooxml/drawingml/spreadsheetDrawing" xmlns:v="urn:schemas-microsoft-com:vml" xmlns:mc="http://schemas.openxmlformats.org/markup-compatibility/2006" xmlns:xr="http://schemas.microsoft.com/office/spreadsheetml/2014/revision" mc:Ignorable="xr">
  <authors>
    <author>Microsoft Office User</author>
  </authors>
  <commentList>
    <comment ref="D1" authorId="0" shapeId="9217" xr:uid="{C17501A6-7D04-BD49-9D73-D66D5908D420}">
      <text>
        <r>
          <rPr>
            <b/>
            <sz val="10"/>
            <color rgb="FF000000"/>
            <rFont val="Tahoma"/>
            <family val="2"/>
          </rPr>
          <t>Convert into "Stocks", go to Data (ribbon)</t>
        </r>
      </text>
      <mc:AlternateContent xmlns:mc="http://schemas.openxmlformats.org/markup-compatibility/2006">
        <mc:Choice Requires="v"/>
        <mc:Fallback>
          <commentPr defaultSize="0" autoFill="0" autoLine="0">
            <anchor>
              <from>
                <xdr:col>4</xdr:col>
                <xdr:colOff>190500</xdr:colOff>
                <xdr:row>0</xdr:row>
                <xdr:rowOff>25400</xdr:rowOff>
              </from>
              <to>
                <xdr:col>4</xdr:col>
                <xdr:colOff>1511300</xdr:colOff>
                <xdr:row>4</xdr:row>
                <xdr:rowOff>88900</xdr:rowOff>
              </to>
            </anchor>
          </commentPr>
        </mc:Fallback>
      </mc:AlternateContent>
    </comment>
  </commentList>
</comments>
</file>

<file path=xl/comments3.xml><?xml version="1.0" encoding="utf-8"?>
<comments xmlns="http://purl.oclc.org/ooxml/spreadsheetml/main" xmlns:xdr="http://purl.oclc.org/ooxml/drawingml/spreadsheetDrawing" xmlns:v="urn:schemas-microsoft-com:vml" xmlns:mc="http://schemas.openxmlformats.org/markup-compatibility/2006" xmlns:xr="http://schemas.microsoft.com/office/spreadsheetml/2014/revision" mc:Ignorable="xr">
  <authors>
    <author>Microsoft Office User</author>
  </authors>
  <commentList>
    <comment ref="D1" authorId="0" shapeId="13313" xr:uid="{8A9F36F6-F2C0-7F43-9B51-4D6D3E58FF10}">
      <text>
        <r>
          <rPr>
            <b/>
            <sz val="10"/>
            <color rgb="FF000000"/>
            <rFont val="Tahoma"/>
            <family val="2"/>
          </rPr>
          <t>Change into "Stocks", go to Data (ribbon)</t>
        </r>
        <r>
          <rPr>
            <sz val="10"/>
            <color rgb="FF000000"/>
            <rFont val="Tahoma"/>
            <family val="2"/>
          </rPr>
          <t xml:space="preserve">
</t>
        </r>
      </text>
      <mc:AlternateContent xmlns:mc="http://schemas.openxmlformats.org/markup-compatibility/2006">
        <mc:Choice Requires="v"/>
        <mc:Fallback>
          <commentPr defaultSize="0" autoFill="0" autoLine="0">
            <anchor>
              <from>
                <xdr:col>4</xdr:col>
                <xdr:colOff>190500</xdr:colOff>
                <xdr:row>0</xdr:row>
                <xdr:rowOff>25400</xdr:rowOff>
              </from>
              <to>
                <xdr:col>4</xdr:col>
                <xdr:colOff>1511300</xdr:colOff>
                <xdr:row>4</xdr:row>
                <xdr:rowOff>88900</xdr:rowOff>
              </to>
            </anchor>
          </commentPr>
        </mc:Fallback>
      </mc:AlternateContent>
    </comment>
  </commentList>
</comments>
</file>

<file path=xl/connections.xml><?xml version="1.0" encoding="utf-8"?>
<connections xmlns="http://purl.oclc.org/ooxml/spreadsheetml/main" xmlns:mc="http://schemas.openxmlformats.org/markup-compatibility/2006" xmlns:xr16="http://schemas.microsoft.com/office/spreadsheetml/2017/revision16" mc:Ignorable="xr16">
  <connection id="1" xr16:uid="{D2414558-BC59-CF4A-9376-8BE8118278F7}" keepAlive="1" name="Query - Concept_combined" description="Connection to the 'Concept_combined' query in the workbook." type="5" refreshedVersion="8" background="1" saveData="1">
    <dbPr connection="Provider=Microsoft.Mashup.OleDb.1;Data Source=$Workbook$;Location=Concept_combined;Extended Properties=&quot;&quot;" command="SELECT * FROM [Concept_combined]"/>
  </connection>
  <connection id="2" xr16:uid="{24D3C519-B5C4-DC42-AE1C-8EF1B8427E16}" keepAlive="1" name="Query - Concept_defensive" description="Connection to the 'Concept_defensive' query in the workbook." type="5" refreshedVersion="8" background="1" saveData="1">
    <dbPr connection="Provider=Microsoft.Mashup.OleDb.1;Data Source=$Workbook$;Location=Concept_defensive;Extended Properties=&quot;&quot;" command="SELECT * FROM [Concept_defensive]"/>
  </connection>
  <connection id="3" xr16:uid="{177E93F9-8B98-7E49-AA17-4FF91AA24DDA}" keepAlive="1" name="Query - Concept_enterprising" description="Connection to the 'Concept_enterprising' query in the workbook." type="5" refreshedVersion="8" background="1" saveData="1">
    <dbPr connection="Provider=Microsoft.Mashup.OleDb.1;Data Source=$Workbook$;Location=Concept_enterprising;Extended Properties=&quot;&quot;" command="SELECT * FROM [Concept_enterprising]"/>
  </connection>
  <connection id="4" xr16:uid="{521F5B94-84E6-634D-898E-1CF75FDB183C}" keepAlive="1" name="Query - Concept_ncav" description="Connection to the 'Concept_ncav' query in the workbook." type="5" refreshedVersion="8" background="1" saveData="1">
    <dbPr connection="Provider=Microsoft.Mashup.OleDb.1;Data Source=$Workbook$;Location=Concept_ncav;Extended Properties=&quot;&quot;" command="SELECT * FROM [Concept_ncav]"/>
  </connection>
  <connection id="5" xr16:uid="{67B47749-9A7C-2F48-AB24-815DC2066D61}" keepAlive="1" name="Query - Facts_combined" description="Connection to the 'Facts_combined' query in the workbook." type="5" refreshedVersion="8" background="1" saveData="1">
    <dbPr connection="Provider=Microsoft.Mashup.OleDb.1;Data Source=$Workbook$;Location=Facts_combined;Extended Properties=&quot;&quot;" command="SELECT * FROM [Facts_combined]"/>
  </connection>
  <connection id="6" xr16:uid="{B4A4C72E-C9EE-0247-B3E0-73A1A68CF849}" keepAlive="1" name="Query - Facts_defensive" description="Connection to the 'Facts_defensive' query in the workbook." type="5" refreshedVersion="8" background="1" saveData="1">
    <dbPr connection="Provider=Microsoft.Mashup.OleDb.1;Data Source=$Workbook$;Location=Facts_defensive;Extended Properties=&quot;&quot;" command="SELECT * FROM [Facts_defensive]"/>
  </connection>
  <connection id="7" xr16:uid="{41EEB79E-2D1B-4943-A8D9-4657B3531807}" keepAlive="1" name="Query - Facts_enterprise" description="Connection to the 'Facts_enterprise' query in the workbook." type="5" refreshedVersion="8" background="1" saveData="1">
    <dbPr connection="Provider=Microsoft.Mashup.OleDb.1;Data Source=$Workbook$;Location=Facts_enterprise;Extended Properties=&quot;&quot;" command="SELECT * FROM [Facts_enterprise]"/>
  </connection>
  <connection id="8" xr16:uid="{D9959A42-ADCC-0344-9D71-AA0679EAEAA7}" keepAlive="1" name="Query - Facts_ncav" description="Connection to the 'Facts_ncav' query in the workbook." type="5" refreshedVersion="8" background="1" saveData="1">
    <dbPr connection="Provider=Microsoft.Mashup.OleDb.1;Data Source=$Workbook$;Location=Facts_ncav;Extended Properties=&quot;&quot;" command="SELECT * FROM [Facts_ncav]"/>
  </connection>
  <connection id="9" xr16:uid="{39FAEF8E-24F4-D643-8E37-D49676E61F5D}" keepAlive="1" name="Query - Frames_combined" description="Connection to the 'Frames_combined' query in the workbook." type="5" refreshedVersion="8" background="1" saveData="1">
    <dbPr connection="Provider=Microsoft.Mashup.OleDb.1;Data Source=$Workbook$;Location=Frames_combined;Extended Properties=&quot;&quot;" command="SELECT * FROM [Frames_combined]"/>
  </connection>
  <connection id="10" xr16:uid="{B2D5669F-9CD5-8049-9652-0FC6D7475188}" keepAlive="1" name="Query - Frames_defensive" description="Connection to the 'Frames_defensive' query in the workbook." type="5" refreshedVersion="8" background="1" saveData="1">
    <dbPr connection="Provider=Microsoft.Mashup.OleDb.1;Data Source=$Workbook$;Location=Frames_defensive;Extended Properties=&quot;&quot;" command="SELECT * FROM [Frames_defensive]"/>
  </connection>
  <connection id="11" xr16:uid="{E377C715-96CE-EA45-B3F9-9F0913F52337}" keepAlive="1" name="Query - Frames_enterprising" description="Connection to the 'Frames_enterprising' query in the workbook." type="5" refreshedVersion="8" background="1" saveData="1">
    <dbPr connection="Provider=Microsoft.Mashup.OleDb.1;Data Source=$Workbook$;Location=Frames_enterprising;Extended Properties=&quot;&quot;" command="SELECT * FROM [Frames_enterprising]"/>
  </connection>
  <connection id="12" xr16:uid="{3E22FDD1-3C6F-DE42-9FF2-57BE8DD088DF}" keepAlive="1" name="Query - Frames_ncav" description="Connection to the 'Frames_ncav' query in the workbook." type="5" refreshedVersion="8" background="1" saveData="1">
    <dbPr connection="Provider=Microsoft.Mashup.OleDb.1;Data Source=$Workbook$;Location=Frames_ncav;Extended Properties=&quot;&quot;" command="SELECT * FROM [Frames_ncav]"/>
  </connection>
  <connection id="13" xr16:uid="{D981CFB4-EA36-5D4A-8307-FBFFAB9D2D59}" keepAlive="1" name="Query - Selenium_combined" description="Connection to the 'Selenium_combined' query in the workbook." type="5" refreshedVersion="8" background="1" saveData="1">
    <dbPr connection="Provider=Microsoft.Mashup.OleDb.1;Data Source=$Workbook$;Location=Selenium_combined;Extended Properties=&quot;&quot;" command="SELECT * FROM [Selenium_combined]"/>
  </connection>
  <connection id="14" xr16:uid="{39603D16-DD7C-EC46-B91B-D8DFC43D1D39}" keepAlive="1" name="Query - Selenium_defensive" description="Connection to the 'Selenium_defensive' query in the workbook." type="5" refreshedVersion="8" background="1" saveData="1">
    <dbPr connection="Provider=Microsoft.Mashup.OleDb.1;Data Source=$Workbook$;Location=Selenium_defensive;Extended Properties=&quot;&quot;" command="SELECT * FROM [Selenium_defensive]"/>
  </connection>
  <connection id="15" xr16:uid="{73C4D4DB-20A0-6846-B23E-30D4C215E8E9}" keepAlive="1" name="Query - Selenium_enterprising" description="Connection to the 'Selenium_enterprising' query in the workbook." type="5" refreshedVersion="8" background="1" saveData="1">
    <dbPr connection="Provider=Microsoft.Mashup.OleDb.1;Data Source=$Workbook$;Location=Selenium_enterprising;Extended Properties=&quot;&quot;" command="SELECT * FROM [Selenium_enterprising]"/>
  </connection>
  <connection id="16" xr16:uid="{2E279058-C8A4-A046-875A-0AE45FAA6909}" keepAlive="1" name="Query - Selenium_ncav" description="Connection to the 'Selenium_ncav' query in the workbook." type="5" refreshedVersion="8" background="1" saveData="1">
    <dbPr connection="Provider=Microsoft.Mashup.OleDb.1;Data Source=$Workbook$;Location=Selenium_ncav;Extended Properties=&quot;&quot;" command="SELECT * FROM [Selenium_ncav]"/>
  </connection>
</connections>
</file>

<file path=xl/metadata.xml><?xml version="1.0" encoding="utf-8"?>
<metadata xmlns="http://purl.oclc.org/ooxml/spreadsheetml/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754">
    <bk>
      <extLst>
        <ext uri="{3e2802c4-a4d2-4d8b-9148-e3be6c30e623}">
          <xlrd:rvb i="6"/>
        </ext>
      </extLst>
    </bk>
    <bk>
      <extLst>
        <ext uri="{3e2802c4-a4d2-4d8b-9148-e3be6c30e623}">
          <xlrd:rvb i="9"/>
        </ext>
      </extLst>
    </bk>
    <bk>
      <extLst>
        <ext uri="{3e2802c4-a4d2-4d8b-9148-e3be6c30e623}">
          <xlrd:rvb i="12"/>
        </ext>
      </extLst>
    </bk>
    <bk>
      <extLst>
        <ext uri="{3e2802c4-a4d2-4d8b-9148-e3be6c30e623}">
          <xlrd:rvb i="15"/>
        </ext>
      </extLst>
    </bk>
    <bk>
      <extLst>
        <ext uri="{3e2802c4-a4d2-4d8b-9148-e3be6c30e623}">
          <xlrd:rvb i="18"/>
        </ext>
      </extLst>
    </bk>
    <bk>
      <extLst>
        <ext uri="{3e2802c4-a4d2-4d8b-9148-e3be6c30e623}">
          <xlrd:rvb i="21"/>
        </ext>
      </extLst>
    </bk>
    <bk>
      <extLst>
        <ext uri="{3e2802c4-a4d2-4d8b-9148-e3be6c30e623}">
          <xlrd:rvb i="24"/>
        </ext>
      </extLst>
    </bk>
    <bk>
      <extLst>
        <ext uri="{3e2802c4-a4d2-4d8b-9148-e3be6c30e623}">
          <xlrd:rvb i="27"/>
        </ext>
      </extLst>
    </bk>
    <bk>
      <extLst>
        <ext uri="{3e2802c4-a4d2-4d8b-9148-e3be6c30e623}">
          <xlrd:rvb i="30"/>
        </ext>
      </extLst>
    </bk>
    <bk>
      <extLst>
        <ext uri="{3e2802c4-a4d2-4d8b-9148-e3be6c30e623}">
          <xlrd:rvb i="33"/>
        </ext>
      </extLst>
    </bk>
    <bk>
      <extLst>
        <ext uri="{3e2802c4-a4d2-4d8b-9148-e3be6c30e623}">
          <xlrd:rvb i="36"/>
        </ext>
      </extLst>
    </bk>
    <bk>
      <extLst>
        <ext uri="{3e2802c4-a4d2-4d8b-9148-e3be6c30e623}">
          <xlrd:rvb i="39"/>
        </ext>
      </extLst>
    </bk>
    <bk>
      <extLst>
        <ext uri="{3e2802c4-a4d2-4d8b-9148-e3be6c30e623}">
          <xlrd:rvb i="42"/>
        </ext>
      </extLst>
    </bk>
    <bk>
      <extLst>
        <ext uri="{3e2802c4-a4d2-4d8b-9148-e3be6c30e623}">
          <xlrd:rvb i="45"/>
        </ext>
      </extLst>
    </bk>
    <bk>
      <extLst>
        <ext uri="{3e2802c4-a4d2-4d8b-9148-e3be6c30e623}">
          <xlrd:rvb i="48"/>
        </ext>
      </extLst>
    </bk>
    <bk>
      <extLst>
        <ext uri="{3e2802c4-a4d2-4d8b-9148-e3be6c30e623}">
          <xlrd:rvb i="51"/>
        </ext>
      </extLst>
    </bk>
    <bk>
      <extLst>
        <ext uri="{3e2802c4-a4d2-4d8b-9148-e3be6c30e623}">
          <xlrd:rvb i="54"/>
        </ext>
      </extLst>
    </bk>
    <bk>
      <extLst>
        <ext uri="{3e2802c4-a4d2-4d8b-9148-e3be6c30e623}">
          <xlrd:rvb i="57"/>
        </ext>
      </extLst>
    </bk>
    <bk>
      <extLst>
        <ext uri="{3e2802c4-a4d2-4d8b-9148-e3be6c30e623}">
          <xlrd:rvb i="60"/>
        </ext>
      </extLst>
    </bk>
    <bk>
      <extLst>
        <ext uri="{3e2802c4-a4d2-4d8b-9148-e3be6c30e623}">
          <xlrd:rvb i="63"/>
        </ext>
      </extLst>
    </bk>
    <bk>
      <extLst>
        <ext uri="{3e2802c4-a4d2-4d8b-9148-e3be6c30e623}">
          <xlrd:rvb i="66"/>
        </ext>
      </extLst>
    </bk>
    <bk>
      <extLst>
        <ext uri="{3e2802c4-a4d2-4d8b-9148-e3be6c30e623}">
          <xlrd:rvb i="69"/>
        </ext>
      </extLst>
    </bk>
    <bk>
      <extLst>
        <ext uri="{3e2802c4-a4d2-4d8b-9148-e3be6c30e623}">
          <xlrd:rvb i="72"/>
        </ext>
      </extLst>
    </bk>
    <bk>
      <extLst>
        <ext uri="{3e2802c4-a4d2-4d8b-9148-e3be6c30e623}">
          <xlrd:rvb i="79"/>
        </ext>
      </extLst>
    </bk>
    <bk>
      <extLst>
        <ext uri="{3e2802c4-a4d2-4d8b-9148-e3be6c30e623}">
          <xlrd:rvb i="82"/>
        </ext>
      </extLst>
    </bk>
    <bk>
      <extLst>
        <ext uri="{3e2802c4-a4d2-4d8b-9148-e3be6c30e623}">
          <xlrd:rvb i="85"/>
        </ext>
      </extLst>
    </bk>
    <bk>
      <extLst>
        <ext uri="{3e2802c4-a4d2-4d8b-9148-e3be6c30e623}">
          <xlrd:rvb i="88"/>
        </ext>
      </extLst>
    </bk>
    <bk>
      <extLst>
        <ext uri="{3e2802c4-a4d2-4d8b-9148-e3be6c30e623}">
          <xlrd:rvb i="91"/>
        </ext>
      </extLst>
    </bk>
    <bk>
      <extLst>
        <ext uri="{3e2802c4-a4d2-4d8b-9148-e3be6c30e623}">
          <xlrd:rvb i="94"/>
        </ext>
      </extLst>
    </bk>
    <bk>
      <extLst>
        <ext uri="{3e2802c4-a4d2-4d8b-9148-e3be6c30e623}">
          <xlrd:rvb i="97"/>
        </ext>
      </extLst>
    </bk>
    <bk>
      <extLst>
        <ext uri="{3e2802c4-a4d2-4d8b-9148-e3be6c30e623}">
          <xlrd:rvb i="100"/>
        </ext>
      </extLst>
    </bk>
    <bk>
      <extLst>
        <ext uri="{3e2802c4-a4d2-4d8b-9148-e3be6c30e623}">
          <xlrd:rvb i="103"/>
        </ext>
      </extLst>
    </bk>
    <bk>
      <extLst>
        <ext uri="{3e2802c4-a4d2-4d8b-9148-e3be6c30e623}">
          <xlrd:rvb i="106"/>
        </ext>
      </extLst>
    </bk>
    <bk>
      <extLst>
        <ext uri="{3e2802c4-a4d2-4d8b-9148-e3be6c30e623}">
          <xlrd:rvb i="109"/>
        </ext>
      </extLst>
    </bk>
    <bk>
      <extLst>
        <ext uri="{3e2802c4-a4d2-4d8b-9148-e3be6c30e623}">
          <xlrd:rvb i="112"/>
        </ext>
      </extLst>
    </bk>
    <bk>
      <extLst>
        <ext uri="{3e2802c4-a4d2-4d8b-9148-e3be6c30e623}">
          <xlrd:rvb i="115"/>
        </ext>
      </extLst>
    </bk>
    <bk>
      <extLst>
        <ext uri="{3e2802c4-a4d2-4d8b-9148-e3be6c30e623}">
          <xlrd:rvb i="118"/>
        </ext>
      </extLst>
    </bk>
    <bk>
      <extLst>
        <ext uri="{3e2802c4-a4d2-4d8b-9148-e3be6c30e623}">
          <xlrd:rvb i="121"/>
        </ext>
      </extLst>
    </bk>
    <bk>
      <extLst>
        <ext uri="{3e2802c4-a4d2-4d8b-9148-e3be6c30e623}">
          <xlrd:rvb i="124"/>
        </ext>
      </extLst>
    </bk>
    <bk>
      <extLst>
        <ext uri="{3e2802c4-a4d2-4d8b-9148-e3be6c30e623}">
          <xlrd:rvb i="127"/>
        </ext>
      </extLst>
    </bk>
    <bk>
      <extLst>
        <ext uri="{3e2802c4-a4d2-4d8b-9148-e3be6c30e623}">
          <xlrd:rvb i="130"/>
        </ext>
      </extLst>
    </bk>
    <bk>
      <extLst>
        <ext uri="{3e2802c4-a4d2-4d8b-9148-e3be6c30e623}">
          <xlrd:rvb i="133"/>
        </ext>
      </extLst>
    </bk>
    <bk>
      <extLst>
        <ext uri="{3e2802c4-a4d2-4d8b-9148-e3be6c30e623}">
          <xlrd:rvb i="136"/>
        </ext>
      </extLst>
    </bk>
    <bk>
      <extLst>
        <ext uri="{3e2802c4-a4d2-4d8b-9148-e3be6c30e623}">
          <xlrd:rvb i="139"/>
        </ext>
      </extLst>
    </bk>
    <bk>
      <extLst>
        <ext uri="{3e2802c4-a4d2-4d8b-9148-e3be6c30e623}">
          <xlrd:rvb i="142"/>
        </ext>
      </extLst>
    </bk>
    <bk>
      <extLst>
        <ext uri="{3e2802c4-a4d2-4d8b-9148-e3be6c30e623}">
          <xlrd:rvb i="145"/>
        </ext>
      </extLst>
    </bk>
    <bk>
      <extLst>
        <ext uri="{3e2802c4-a4d2-4d8b-9148-e3be6c30e623}">
          <xlrd:rvb i="148"/>
        </ext>
      </extLst>
    </bk>
    <bk>
      <extLst>
        <ext uri="{3e2802c4-a4d2-4d8b-9148-e3be6c30e623}">
          <xlrd:rvb i="151"/>
        </ext>
      </extLst>
    </bk>
    <bk>
      <extLst>
        <ext uri="{3e2802c4-a4d2-4d8b-9148-e3be6c30e623}">
          <xlrd:rvb i="154"/>
        </ext>
      </extLst>
    </bk>
    <bk>
      <extLst>
        <ext uri="{3e2802c4-a4d2-4d8b-9148-e3be6c30e623}">
          <xlrd:rvb i="157"/>
        </ext>
      </extLst>
    </bk>
    <bk>
      <extLst>
        <ext uri="{3e2802c4-a4d2-4d8b-9148-e3be6c30e623}">
          <xlrd:rvb i="160"/>
        </ext>
      </extLst>
    </bk>
    <bk>
      <extLst>
        <ext uri="{3e2802c4-a4d2-4d8b-9148-e3be6c30e623}">
          <xlrd:rvb i="163"/>
        </ext>
      </extLst>
    </bk>
    <bk>
      <extLst>
        <ext uri="{3e2802c4-a4d2-4d8b-9148-e3be6c30e623}">
          <xlrd:rvb i="166"/>
        </ext>
      </extLst>
    </bk>
    <bk>
      <extLst>
        <ext uri="{3e2802c4-a4d2-4d8b-9148-e3be6c30e623}">
          <xlrd:rvb i="169"/>
        </ext>
      </extLst>
    </bk>
    <bk>
      <extLst>
        <ext uri="{3e2802c4-a4d2-4d8b-9148-e3be6c30e623}">
          <xlrd:rvb i="172"/>
        </ext>
      </extLst>
    </bk>
    <bk>
      <extLst>
        <ext uri="{3e2802c4-a4d2-4d8b-9148-e3be6c30e623}">
          <xlrd:rvb i="175"/>
        </ext>
      </extLst>
    </bk>
    <bk>
      <extLst>
        <ext uri="{3e2802c4-a4d2-4d8b-9148-e3be6c30e623}">
          <xlrd:rvb i="178"/>
        </ext>
      </extLst>
    </bk>
    <bk>
      <extLst>
        <ext uri="{3e2802c4-a4d2-4d8b-9148-e3be6c30e623}">
          <xlrd:rvb i="181"/>
        </ext>
      </extLst>
    </bk>
    <bk>
      <extLst>
        <ext uri="{3e2802c4-a4d2-4d8b-9148-e3be6c30e623}">
          <xlrd:rvb i="184"/>
        </ext>
      </extLst>
    </bk>
    <bk>
      <extLst>
        <ext uri="{3e2802c4-a4d2-4d8b-9148-e3be6c30e623}">
          <xlrd:rvb i="187"/>
        </ext>
      </extLst>
    </bk>
    <bk>
      <extLst>
        <ext uri="{3e2802c4-a4d2-4d8b-9148-e3be6c30e623}">
          <xlrd:rvb i="190"/>
        </ext>
      </extLst>
    </bk>
    <bk>
      <extLst>
        <ext uri="{3e2802c4-a4d2-4d8b-9148-e3be6c30e623}">
          <xlrd:rvb i="193"/>
        </ext>
      </extLst>
    </bk>
    <bk>
      <extLst>
        <ext uri="{3e2802c4-a4d2-4d8b-9148-e3be6c30e623}">
          <xlrd:rvb i="196"/>
        </ext>
      </extLst>
    </bk>
    <bk>
      <extLst>
        <ext uri="{3e2802c4-a4d2-4d8b-9148-e3be6c30e623}">
          <xlrd:rvb i="199"/>
        </ext>
      </extLst>
    </bk>
    <bk>
      <extLst>
        <ext uri="{3e2802c4-a4d2-4d8b-9148-e3be6c30e623}">
          <xlrd:rvb i="202"/>
        </ext>
      </extLst>
    </bk>
    <bk>
      <extLst>
        <ext uri="{3e2802c4-a4d2-4d8b-9148-e3be6c30e623}">
          <xlrd:rvb i="205"/>
        </ext>
      </extLst>
    </bk>
    <bk>
      <extLst>
        <ext uri="{3e2802c4-a4d2-4d8b-9148-e3be6c30e623}">
          <xlrd:rvb i="208"/>
        </ext>
      </extLst>
    </bk>
    <bk>
      <extLst>
        <ext uri="{3e2802c4-a4d2-4d8b-9148-e3be6c30e623}">
          <xlrd:rvb i="211"/>
        </ext>
      </extLst>
    </bk>
    <bk>
      <extLst>
        <ext uri="{3e2802c4-a4d2-4d8b-9148-e3be6c30e623}">
          <xlrd:rvb i="217"/>
        </ext>
      </extLst>
    </bk>
    <bk>
      <extLst>
        <ext uri="{3e2802c4-a4d2-4d8b-9148-e3be6c30e623}">
          <xlrd:rvb i="220"/>
        </ext>
      </extLst>
    </bk>
    <bk>
      <extLst>
        <ext uri="{3e2802c4-a4d2-4d8b-9148-e3be6c30e623}">
          <xlrd:rvb i="223"/>
        </ext>
      </extLst>
    </bk>
    <bk>
      <extLst>
        <ext uri="{3e2802c4-a4d2-4d8b-9148-e3be6c30e623}">
          <xlrd:rvb i="226"/>
        </ext>
      </extLst>
    </bk>
    <bk>
      <extLst>
        <ext uri="{3e2802c4-a4d2-4d8b-9148-e3be6c30e623}">
          <xlrd:rvb i="229"/>
        </ext>
      </extLst>
    </bk>
    <bk>
      <extLst>
        <ext uri="{3e2802c4-a4d2-4d8b-9148-e3be6c30e623}">
          <xlrd:rvb i="232"/>
        </ext>
      </extLst>
    </bk>
    <bk>
      <extLst>
        <ext uri="{3e2802c4-a4d2-4d8b-9148-e3be6c30e623}">
          <xlrd:rvb i="235"/>
        </ext>
      </extLst>
    </bk>
    <bk>
      <extLst>
        <ext uri="{3e2802c4-a4d2-4d8b-9148-e3be6c30e623}">
          <xlrd:rvb i="238"/>
        </ext>
      </extLst>
    </bk>
    <bk>
      <extLst>
        <ext uri="{3e2802c4-a4d2-4d8b-9148-e3be6c30e623}">
          <xlrd:rvb i="241"/>
        </ext>
      </extLst>
    </bk>
    <bk>
      <extLst>
        <ext uri="{3e2802c4-a4d2-4d8b-9148-e3be6c30e623}">
          <xlrd:rvb i="244"/>
        </ext>
      </extLst>
    </bk>
    <bk>
      <extLst>
        <ext uri="{3e2802c4-a4d2-4d8b-9148-e3be6c30e623}">
          <xlrd:rvb i="247"/>
        </ext>
      </extLst>
    </bk>
    <bk>
      <extLst>
        <ext uri="{3e2802c4-a4d2-4d8b-9148-e3be6c30e623}">
          <xlrd:rvb i="250"/>
        </ext>
      </extLst>
    </bk>
    <bk>
      <extLst>
        <ext uri="{3e2802c4-a4d2-4d8b-9148-e3be6c30e623}">
          <xlrd:rvb i="253"/>
        </ext>
      </extLst>
    </bk>
    <bk>
      <extLst>
        <ext uri="{3e2802c4-a4d2-4d8b-9148-e3be6c30e623}">
          <xlrd:rvb i="256"/>
        </ext>
      </extLst>
    </bk>
    <bk>
      <extLst>
        <ext uri="{3e2802c4-a4d2-4d8b-9148-e3be6c30e623}">
          <xlrd:rvb i="259"/>
        </ext>
      </extLst>
    </bk>
    <bk>
      <extLst>
        <ext uri="{3e2802c4-a4d2-4d8b-9148-e3be6c30e623}">
          <xlrd:rvb i="262"/>
        </ext>
      </extLst>
    </bk>
    <bk>
      <extLst>
        <ext uri="{3e2802c4-a4d2-4d8b-9148-e3be6c30e623}">
          <xlrd:rvb i="265"/>
        </ext>
      </extLst>
    </bk>
    <bk>
      <extLst>
        <ext uri="{3e2802c4-a4d2-4d8b-9148-e3be6c30e623}">
          <xlrd:rvb i="268"/>
        </ext>
      </extLst>
    </bk>
    <bk>
      <extLst>
        <ext uri="{3e2802c4-a4d2-4d8b-9148-e3be6c30e623}">
          <xlrd:rvb i="271"/>
        </ext>
      </extLst>
    </bk>
    <bk>
      <extLst>
        <ext uri="{3e2802c4-a4d2-4d8b-9148-e3be6c30e623}">
          <xlrd:rvb i="274"/>
        </ext>
      </extLst>
    </bk>
    <bk>
      <extLst>
        <ext uri="{3e2802c4-a4d2-4d8b-9148-e3be6c30e623}">
          <xlrd:rvb i="277"/>
        </ext>
      </extLst>
    </bk>
    <bk>
      <extLst>
        <ext uri="{3e2802c4-a4d2-4d8b-9148-e3be6c30e623}">
          <xlrd:rvb i="280"/>
        </ext>
      </extLst>
    </bk>
    <bk>
      <extLst>
        <ext uri="{3e2802c4-a4d2-4d8b-9148-e3be6c30e623}">
          <xlrd:rvb i="283"/>
        </ext>
      </extLst>
    </bk>
    <bk>
      <extLst>
        <ext uri="{3e2802c4-a4d2-4d8b-9148-e3be6c30e623}">
          <xlrd:rvb i="286"/>
        </ext>
      </extLst>
    </bk>
    <bk>
      <extLst>
        <ext uri="{3e2802c4-a4d2-4d8b-9148-e3be6c30e623}">
          <xlrd:rvb i="288"/>
        </ext>
      </extLst>
    </bk>
    <bk>
      <extLst>
        <ext uri="{3e2802c4-a4d2-4d8b-9148-e3be6c30e623}">
          <xlrd:rvb i="291"/>
        </ext>
      </extLst>
    </bk>
    <bk>
      <extLst>
        <ext uri="{3e2802c4-a4d2-4d8b-9148-e3be6c30e623}">
          <xlrd:rvb i="294"/>
        </ext>
      </extLst>
    </bk>
    <bk>
      <extLst>
        <ext uri="{3e2802c4-a4d2-4d8b-9148-e3be6c30e623}">
          <xlrd:rvb i="297"/>
        </ext>
      </extLst>
    </bk>
    <bk>
      <extLst>
        <ext uri="{3e2802c4-a4d2-4d8b-9148-e3be6c30e623}">
          <xlrd:rvb i="300"/>
        </ext>
      </extLst>
    </bk>
    <bk>
      <extLst>
        <ext uri="{3e2802c4-a4d2-4d8b-9148-e3be6c30e623}">
          <xlrd:rvb i="303"/>
        </ext>
      </extLst>
    </bk>
    <bk>
      <extLst>
        <ext uri="{3e2802c4-a4d2-4d8b-9148-e3be6c30e623}">
          <xlrd:rvb i="306"/>
        </ext>
      </extLst>
    </bk>
    <bk>
      <extLst>
        <ext uri="{3e2802c4-a4d2-4d8b-9148-e3be6c30e623}">
          <xlrd:rvb i="313"/>
        </ext>
      </extLst>
    </bk>
    <bk>
      <extLst>
        <ext uri="{3e2802c4-a4d2-4d8b-9148-e3be6c30e623}">
          <xlrd:rvb i="316"/>
        </ext>
      </extLst>
    </bk>
    <bk>
      <extLst>
        <ext uri="{3e2802c4-a4d2-4d8b-9148-e3be6c30e623}">
          <xlrd:rvb i="319"/>
        </ext>
      </extLst>
    </bk>
    <bk>
      <extLst>
        <ext uri="{3e2802c4-a4d2-4d8b-9148-e3be6c30e623}">
          <xlrd:rvb i="322"/>
        </ext>
      </extLst>
    </bk>
    <bk>
      <extLst>
        <ext uri="{3e2802c4-a4d2-4d8b-9148-e3be6c30e623}">
          <xlrd:rvb i="325"/>
        </ext>
      </extLst>
    </bk>
    <bk>
      <extLst>
        <ext uri="{3e2802c4-a4d2-4d8b-9148-e3be6c30e623}">
          <xlrd:rvb i="328"/>
        </ext>
      </extLst>
    </bk>
    <bk>
      <extLst>
        <ext uri="{3e2802c4-a4d2-4d8b-9148-e3be6c30e623}">
          <xlrd:rvb i="331"/>
        </ext>
      </extLst>
    </bk>
    <bk>
      <extLst>
        <ext uri="{3e2802c4-a4d2-4d8b-9148-e3be6c30e623}">
          <xlrd:rvb i="334"/>
        </ext>
      </extLst>
    </bk>
    <bk>
      <extLst>
        <ext uri="{3e2802c4-a4d2-4d8b-9148-e3be6c30e623}">
          <xlrd:rvb i="337"/>
        </ext>
      </extLst>
    </bk>
    <bk>
      <extLst>
        <ext uri="{3e2802c4-a4d2-4d8b-9148-e3be6c30e623}">
          <xlrd:rvb i="340"/>
        </ext>
      </extLst>
    </bk>
    <bk>
      <extLst>
        <ext uri="{3e2802c4-a4d2-4d8b-9148-e3be6c30e623}">
          <xlrd:rvb i="343"/>
        </ext>
      </extLst>
    </bk>
    <bk>
      <extLst>
        <ext uri="{3e2802c4-a4d2-4d8b-9148-e3be6c30e623}">
          <xlrd:rvb i="346"/>
        </ext>
      </extLst>
    </bk>
    <bk>
      <extLst>
        <ext uri="{3e2802c4-a4d2-4d8b-9148-e3be6c30e623}">
          <xlrd:rvb i="349"/>
        </ext>
      </extLst>
    </bk>
    <bk>
      <extLst>
        <ext uri="{3e2802c4-a4d2-4d8b-9148-e3be6c30e623}">
          <xlrd:rvb i="352"/>
        </ext>
      </extLst>
    </bk>
    <bk>
      <extLst>
        <ext uri="{3e2802c4-a4d2-4d8b-9148-e3be6c30e623}">
          <xlrd:rvb i="355"/>
        </ext>
      </extLst>
    </bk>
    <bk>
      <extLst>
        <ext uri="{3e2802c4-a4d2-4d8b-9148-e3be6c30e623}">
          <xlrd:rvb i="358"/>
        </ext>
      </extLst>
    </bk>
    <bk>
      <extLst>
        <ext uri="{3e2802c4-a4d2-4d8b-9148-e3be6c30e623}">
          <xlrd:rvb i="361"/>
        </ext>
      </extLst>
    </bk>
    <bk>
      <extLst>
        <ext uri="{3e2802c4-a4d2-4d8b-9148-e3be6c30e623}">
          <xlrd:rvb i="364"/>
        </ext>
      </extLst>
    </bk>
    <bk>
      <extLst>
        <ext uri="{3e2802c4-a4d2-4d8b-9148-e3be6c30e623}">
          <xlrd:rvb i="367"/>
        </ext>
      </extLst>
    </bk>
    <bk>
      <extLst>
        <ext uri="{3e2802c4-a4d2-4d8b-9148-e3be6c30e623}">
          <xlrd:rvb i="370"/>
        </ext>
      </extLst>
    </bk>
    <bk>
      <extLst>
        <ext uri="{3e2802c4-a4d2-4d8b-9148-e3be6c30e623}">
          <xlrd:rvb i="373"/>
        </ext>
      </extLst>
    </bk>
    <bk>
      <extLst>
        <ext uri="{3e2802c4-a4d2-4d8b-9148-e3be6c30e623}">
          <xlrd:rvb i="376"/>
        </ext>
      </extLst>
    </bk>
    <bk>
      <extLst>
        <ext uri="{3e2802c4-a4d2-4d8b-9148-e3be6c30e623}">
          <xlrd:rvb i="379"/>
        </ext>
      </extLst>
    </bk>
    <bk>
      <extLst>
        <ext uri="{3e2802c4-a4d2-4d8b-9148-e3be6c30e623}">
          <xlrd:rvb i="382"/>
        </ext>
      </extLst>
    </bk>
    <bk>
      <extLst>
        <ext uri="{3e2802c4-a4d2-4d8b-9148-e3be6c30e623}">
          <xlrd:rvb i="385"/>
        </ext>
      </extLst>
    </bk>
    <bk>
      <extLst>
        <ext uri="{3e2802c4-a4d2-4d8b-9148-e3be6c30e623}">
          <xlrd:rvb i="388"/>
        </ext>
      </extLst>
    </bk>
    <bk>
      <extLst>
        <ext uri="{3e2802c4-a4d2-4d8b-9148-e3be6c30e623}">
          <xlrd:rvb i="391"/>
        </ext>
      </extLst>
    </bk>
    <bk>
      <extLst>
        <ext uri="{3e2802c4-a4d2-4d8b-9148-e3be6c30e623}">
          <xlrd:rvb i="394"/>
        </ext>
      </extLst>
    </bk>
    <bk>
      <extLst>
        <ext uri="{3e2802c4-a4d2-4d8b-9148-e3be6c30e623}">
          <xlrd:rvb i="397"/>
        </ext>
      </extLst>
    </bk>
    <bk>
      <extLst>
        <ext uri="{3e2802c4-a4d2-4d8b-9148-e3be6c30e623}">
          <xlrd:rvb i="400"/>
        </ext>
      </extLst>
    </bk>
    <bk>
      <extLst>
        <ext uri="{3e2802c4-a4d2-4d8b-9148-e3be6c30e623}">
          <xlrd:rvb i="403"/>
        </ext>
      </extLst>
    </bk>
    <bk>
      <extLst>
        <ext uri="{3e2802c4-a4d2-4d8b-9148-e3be6c30e623}">
          <xlrd:rvb i="406"/>
        </ext>
      </extLst>
    </bk>
    <bk>
      <extLst>
        <ext uri="{3e2802c4-a4d2-4d8b-9148-e3be6c30e623}">
          <xlrd:rvb i="409"/>
        </ext>
      </extLst>
    </bk>
    <bk>
      <extLst>
        <ext uri="{3e2802c4-a4d2-4d8b-9148-e3be6c30e623}">
          <xlrd:rvb i="412"/>
        </ext>
      </extLst>
    </bk>
    <bk>
      <extLst>
        <ext uri="{3e2802c4-a4d2-4d8b-9148-e3be6c30e623}">
          <xlrd:rvb i="415"/>
        </ext>
      </extLst>
    </bk>
    <bk>
      <extLst>
        <ext uri="{3e2802c4-a4d2-4d8b-9148-e3be6c30e623}">
          <xlrd:rvb i="418"/>
        </ext>
      </extLst>
    </bk>
    <bk>
      <extLst>
        <ext uri="{3e2802c4-a4d2-4d8b-9148-e3be6c30e623}">
          <xlrd:rvb i="421"/>
        </ext>
      </extLst>
    </bk>
    <bk>
      <extLst>
        <ext uri="{3e2802c4-a4d2-4d8b-9148-e3be6c30e623}">
          <xlrd:rvb i="424"/>
        </ext>
      </extLst>
    </bk>
    <bk>
      <extLst>
        <ext uri="{3e2802c4-a4d2-4d8b-9148-e3be6c30e623}">
          <xlrd:rvb i="427"/>
        </ext>
      </extLst>
    </bk>
    <bk>
      <extLst>
        <ext uri="{3e2802c4-a4d2-4d8b-9148-e3be6c30e623}">
          <xlrd:rvb i="430"/>
        </ext>
      </extLst>
    </bk>
    <bk>
      <extLst>
        <ext uri="{3e2802c4-a4d2-4d8b-9148-e3be6c30e623}">
          <xlrd:rvb i="433"/>
        </ext>
      </extLst>
    </bk>
    <bk>
      <extLst>
        <ext uri="{3e2802c4-a4d2-4d8b-9148-e3be6c30e623}">
          <xlrd:rvb i="436"/>
        </ext>
      </extLst>
    </bk>
    <bk>
      <extLst>
        <ext uri="{3e2802c4-a4d2-4d8b-9148-e3be6c30e623}">
          <xlrd:rvb i="439"/>
        </ext>
      </extLst>
    </bk>
    <bk>
      <extLst>
        <ext uri="{3e2802c4-a4d2-4d8b-9148-e3be6c30e623}">
          <xlrd:rvb i="442"/>
        </ext>
      </extLst>
    </bk>
    <bk>
      <extLst>
        <ext uri="{3e2802c4-a4d2-4d8b-9148-e3be6c30e623}">
          <xlrd:rvb i="445"/>
        </ext>
      </extLst>
    </bk>
    <bk>
      <extLst>
        <ext uri="{3e2802c4-a4d2-4d8b-9148-e3be6c30e623}">
          <xlrd:rvb i="448"/>
        </ext>
      </extLst>
    </bk>
    <bk>
      <extLst>
        <ext uri="{3e2802c4-a4d2-4d8b-9148-e3be6c30e623}">
          <xlrd:rvb i="451"/>
        </ext>
      </extLst>
    </bk>
    <bk>
      <extLst>
        <ext uri="{3e2802c4-a4d2-4d8b-9148-e3be6c30e623}">
          <xlrd:rvb i="454"/>
        </ext>
      </extLst>
    </bk>
    <bk>
      <extLst>
        <ext uri="{3e2802c4-a4d2-4d8b-9148-e3be6c30e623}">
          <xlrd:rvb i="457"/>
        </ext>
      </extLst>
    </bk>
    <bk>
      <extLst>
        <ext uri="{3e2802c4-a4d2-4d8b-9148-e3be6c30e623}">
          <xlrd:rvb i="460"/>
        </ext>
      </extLst>
    </bk>
    <bk>
      <extLst>
        <ext uri="{3e2802c4-a4d2-4d8b-9148-e3be6c30e623}">
          <xlrd:rvb i="463"/>
        </ext>
      </extLst>
    </bk>
    <bk>
      <extLst>
        <ext uri="{3e2802c4-a4d2-4d8b-9148-e3be6c30e623}">
          <xlrd:rvb i="466"/>
        </ext>
      </extLst>
    </bk>
    <bk>
      <extLst>
        <ext uri="{3e2802c4-a4d2-4d8b-9148-e3be6c30e623}">
          <xlrd:rvb i="469"/>
        </ext>
      </extLst>
    </bk>
    <bk>
      <extLst>
        <ext uri="{3e2802c4-a4d2-4d8b-9148-e3be6c30e623}">
          <xlrd:rvb i="472"/>
        </ext>
      </extLst>
    </bk>
    <bk>
      <extLst>
        <ext uri="{3e2802c4-a4d2-4d8b-9148-e3be6c30e623}">
          <xlrd:rvb i="475"/>
        </ext>
      </extLst>
    </bk>
    <bk>
      <extLst>
        <ext uri="{3e2802c4-a4d2-4d8b-9148-e3be6c30e623}">
          <xlrd:rvb i="478"/>
        </ext>
      </extLst>
    </bk>
    <bk>
      <extLst>
        <ext uri="{3e2802c4-a4d2-4d8b-9148-e3be6c30e623}">
          <xlrd:rvb i="481"/>
        </ext>
      </extLst>
    </bk>
    <bk>
      <extLst>
        <ext uri="{3e2802c4-a4d2-4d8b-9148-e3be6c30e623}">
          <xlrd:rvb i="484"/>
        </ext>
      </extLst>
    </bk>
    <bk>
      <extLst>
        <ext uri="{3e2802c4-a4d2-4d8b-9148-e3be6c30e623}">
          <xlrd:rvb i="487"/>
        </ext>
      </extLst>
    </bk>
    <bk>
      <extLst>
        <ext uri="{3e2802c4-a4d2-4d8b-9148-e3be6c30e623}">
          <xlrd:rvb i="490"/>
        </ext>
      </extLst>
    </bk>
    <bk>
      <extLst>
        <ext uri="{3e2802c4-a4d2-4d8b-9148-e3be6c30e623}">
          <xlrd:rvb i="493"/>
        </ext>
      </extLst>
    </bk>
    <bk>
      <extLst>
        <ext uri="{3e2802c4-a4d2-4d8b-9148-e3be6c30e623}">
          <xlrd:rvb i="496"/>
        </ext>
      </extLst>
    </bk>
    <bk>
      <extLst>
        <ext uri="{3e2802c4-a4d2-4d8b-9148-e3be6c30e623}">
          <xlrd:rvb i="499"/>
        </ext>
      </extLst>
    </bk>
    <bk>
      <extLst>
        <ext uri="{3e2802c4-a4d2-4d8b-9148-e3be6c30e623}">
          <xlrd:rvb i="502"/>
        </ext>
      </extLst>
    </bk>
    <bk>
      <extLst>
        <ext uri="{3e2802c4-a4d2-4d8b-9148-e3be6c30e623}">
          <xlrd:rvb i="505"/>
        </ext>
      </extLst>
    </bk>
    <bk>
      <extLst>
        <ext uri="{3e2802c4-a4d2-4d8b-9148-e3be6c30e623}">
          <xlrd:rvb i="508"/>
        </ext>
      </extLst>
    </bk>
    <bk>
      <extLst>
        <ext uri="{3e2802c4-a4d2-4d8b-9148-e3be6c30e623}">
          <xlrd:rvb i="514"/>
        </ext>
      </extLst>
    </bk>
    <bk>
      <extLst>
        <ext uri="{3e2802c4-a4d2-4d8b-9148-e3be6c30e623}">
          <xlrd:rvb i="517"/>
        </ext>
      </extLst>
    </bk>
    <bk>
      <extLst>
        <ext uri="{3e2802c4-a4d2-4d8b-9148-e3be6c30e623}">
          <xlrd:rvb i="520"/>
        </ext>
      </extLst>
    </bk>
    <bk>
      <extLst>
        <ext uri="{3e2802c4-a4d2-4d8b-9148-e3be6c30e623}">
          <xlrd:rvb i="522"/>
        </ext>
      </extLst>
    </bk>
    <bk>
      <extLst>
        <ext uri="{3e2802c4-a4d2-4d8b-9148-e3be6c30e623}">
          <xlrd:rvb i="525"/>
        </ext>
      </extLst>
    </bk>
    <bk>
      <extLst>
        <ext uri="{3e2802c4-a4d2-4d8b-9148-e3be6c30e623}">
          <xlrd:rvb i="528"/>
        </ext>
      </extLst>
    </bk>
    <bk>
      <extLst>
        <ext uri="{3e2802c4-a4d2-4d8b-9148-e3be6c30e623}">
          <xlrd:rvb i="531"/>
        </ext>
      </extLst>
    </bk>
    <bk>
      <extLst>
        <ext uri="{3e2802c4-a4d2-4d8b-9148-e3be6c30e623}">
          <xlrd:rvb i="534"/>
        </ext>
      </extLst>
    </bk>
    <bk>
      <extLst>
        <ext uri="{3e2802c4-a4d2-4d8b-9148-e3be6c30e623}">
          <xlrd:rvb i="537"/>
        </ext>
      </extLst>
    </bk>
    <bk>
      <extLst>
        <ext uri="{3e2802c4-a4d2-4d8b-9148-e3be6c30e623}">
          <xlrd:rvb i="540"/>
        </ext>
      </extLst>
    </bk>
    <bk>
      <extLst>
        <ext uri="{3e2802c4-a4d2-4d8b-9148-e3be6c30e623}">
          <xlrd:rvb i="543"/>
        </ext>
      </extLst>
    </bk>
    <bk>
      <extLst>
        <ext uri="{3e2802c4-a4d2-4d8b-9148-e3be6c30e623}">
          <xlrd:rvb i="546"/>
        </ext>
      </extLst>
    </bk>
    <bk>
      <extLst>
        <ext uri="{3e2802c4-a4d2-4d8b-9148-e3be6c30e623}">
          <xlrd:rvb i="549"/>
        </ext>
      </extLst>
    </bk>
    <bk>
      <extLst>
        <ext uri="{3e2802c4-a4d2-4d8b-9148-e3be6c30e623}">
          <xlrd:rvb i="552"/>
        </ext>
      </extLst>
    </bk>
    <bk>
      <extLst>
        <ext uri="{3e2802c4-a4d2-4d8b-9148-e3be6c30e623}">
          <xlrd:rvb i="555"/>
        </ext>
      </extLst>
    </bk>
    <bk>
      <extLst>
        <ext uri="{3e2802c4-a4d2-4d8b-9148-e3be6c30e623}">
          <xlrd:rvb i="558"/>
        </ext>
      </extLst>
    </bk>
    <bk>
      <extLst>
        <ext uri="{3e2802c4-a4d2-4d8b-9148-e3be6c30e623}">
          <xlrd:rvb i="561"/>
        </ext>
      </extLst>
    </bk>
    <bk>
      <extLst>
        <ext uri="{3e2802c4-a4d2-4d8b-9148-e3be6c30e623}">
          <xlrd:rvb i="564"/>
        </ext>
      </extLst>
    </bk>
    <bk>
      <extLst>
        <ext uri="{3e2802c4-a4d2-4d8b-9148-e3be6c30e623}">
          <xlrd:rvb i="567"/>
        </ext>
      </extLst>
    </bk>
    <bk>
      <extLst>
        <ext uri="{3e2802c4-a4d2-4d8b-9148-e3be6c30e623}">
          <xlrd:rvb i="570"/>
        </ext>
      </extLst>
    </bk>
    <bk>
      <extLst>
        <ext uri="{3e2802c4-a4d2-4d8b-9148-e3be6c30e623}">
          <xlrd:rvb i="573"/>
        </ext>
      </extLst>
    </bk>
    <bk>
      <extLst>
        <ext uri="{3e2802c4-a4d2-4d8b-9148-e3be6c30e623}">
          <xlrd:rvb i="576"/>
        </ext>
      </extLst>
    </bk>
    <bk>
      <extLst>
        <ext uri="{3e2802c4-a4d2-4d8b-9148-e3be6c30e623}">
          <xlrd:rvb i="579"/>
        </ext>
      </extLst>
    </bk>
    <bk>
      <extLst>
        <ext uri="{3e2802c4-a4d2-4d8b-9148-e3be6c30e623}">
          <xlrd:rvb i="582"/>
        </ext>
      </extLst>
    </bk>
    <bk>
      <extLst>
        <ext uri="{3e2802c4-a4d2-4d8b-9148-e3be6c30e623}">
          <xlrd:rvb i="585"/>
        </ext>
      </extLst>
    </bk>
    <bk>
      <extLst>
        <ext uri="{3e2802c4-a4d2-4d8b-9148-e3be6c30e623}">
          <xlrd:rvb i="588"/>
        </ext>
      </extLst>
    </bk>
    <bk>
      <extLst>
        <ext uri="{3e2802c4-a4d2-4d8b-9148-e3be6c30e623}">
          <xlrd:rvb i="591"/>
        </ext>
      </extLst>
    </bk>
    <bk>
      <extLst>
        <ext uri="{3e2802c4-a4d2-4d8b-9148-e3be6c30e623}">
          <xlrd:rvb i="594"/>
        </ext>
      </extLst>
    </bk>
    <bk>
      <extLst>
        <ext uri="{3e2802c4-a4d2-4d8b-9148-e3be6c30e623}">
          <xlrd:rvb i="597"/>
        </ext>
      </extLst>
    </bk>
    <bk>
      <extLst>
        <ext uri="{3e2802c4-a4d2-4d8b-9148-e3be6c30e623}">
          <xlrd:rvb i="600"/>
        </ext>
      </extLst>
    </bk>
    <bk>
      <extLst>
        <ext uri="{3e2802c4-a4d2-4d8b-9148-e3be6c30e623}">
          <xlrd:rvb i="603"/>
        </ext>
      </extLst>
    </bk>
    <bk>
      <extLst>
        <ext uri="{3e2802c4-a4d2-4d8b-9148-e3be6c30e623}">
          <xlrd:rvb i="606"/>
        </ext>
      </extLst>
    </bk>
    <bk>
      <extLst>
        <ext uri="{3e2802c4-a4d2-4d8b-9148-e3be6c30e623}">
          <xlrd:rvb i="609"/>
        </ext>
      </extLst>
    </bk>
    <bk>
      <extLst>
        <ext uri="{3e2802c4-a4d2-4d8b-9148-e3be6c30e623}">
          <xlrd:rvb i="612"/>
        </ext>
      </extLst>
    </bk>
    <bk>
      <extLst>
        <ext uri="{3e2802c4-a4d2-4d8b-9148-e3be6c30e623}">
          <xlrd:rvb i="615"/>
        </ext>
      </extLst>
    </bk>
    <bk>
      <extLst>
        <ext uri="{3e2802c4-a4d2-4d8b-9148-e3be6c30e623}">
          <xlrd:rvb i="618"/>
        </ext>
      </extLst>
    </bk>
    <bk>
      <extLst>
        <ext uri="{3e2802c4-a4d2-4d8b-9148-e3be6c30e623}">
          <xlrd:rvb i="621"/>
        </ext>
      </extLst>
    </bk>
    <bk>
      <extLst>
        <ext uri="{3e2802c4-a4d2-4d8b-9148-e3be6c30e623}">
          <xlrd:rvb i="624"/>
        </ext>
      </extLst>
    </bk>
    <bk>
      <extLst>
        <ext uri="{3e2802c4-a4d2-4d8b-9148-e3be6c30e623}">
          <xlrd:rvb i="627"/>
        </ext>
      </extLst>
    </bk>
    <bk>
      <extLst>
        <ext uri="{3e2802c4-a4d2-4d8b-9148-e3be6c30e623}">
          <xlrd:rvb i="630"/>
        </ext>
      </extLst>
    </bk>
    <bk>
      <extLst>
        <ext uri="{3e2802c4-a4d2-4d8b-9148-e3be6c30e623}">
          <xlrd:rvb i="633"/>
        </ext>
      </extLst>
    </bk>
    <bk>
      <extLst>
        <ext uri="{3e2802c4-a4d2-4d8b-9148-e3be6c30e623}">
          <xlrd:rvb i="636"/>
        </ext>
      </extLst>
    </bk>
    <bk>
      <extLst>
        <ext uri="{3e2802c4-a4d2-4d8b-9148-e3be6c30e623}">
          <xlrd:rvb i="639"/>
        </ext>
      </extLst>
    </bk>
    <bk>
      <extLst>
        <ext uri="{3e2802c4-a4d2-4d8b-9148-e3be6c30e623}">
          <xlrd:rvb i="642"/>
        </ext>
      </extLst>
    </bk>
    <bk>
      <extLst>
        <ext uri="{3e2802c4-a4d2-4d8b-9148-e3be6c30e623}">
          <xlrd:rvb i="645"/>
        </ext>
      </extLst>
    </bk>
    <bk>
      <extLst>
        <ext uri="{3e2802c4-a4d2-4d8b-9148-e3be6c30e623}">
          <xlrd:rvb i="648"/>
        </ext>
      </extLst>
    </bk>
    <bk>
      <extLst>
        <ext uri="{3e2802c4-a4d2-4d8b-9148-e3be6c30e623}">
          <xlrd:rvb i="651"/>
        </ext>
      </extLst>
    </bk>
    <bk>
      <extLst>
        <ext uri="{3e2802c4-a4d2-4d8b-9148-e3be6c30e623}">
          <xlrd:rvb i="654"/>
        </ext>
      </extLst>
    </bk>
    <bk>
      <extLst>
        <ext uri="{3e2802c4-a4d2-4d8b-9148-e3be6c30e623}">
          <xlrd:rvb i="657"/>
        </ext>
      </extLst>
    </bk>
    <bk>
      <extLst>
        <ext uri="{3e2802c4-a4d2-4d8b-9148-e3be6c30e623}">
          <xlrd:rvb i="660"/>
        </ext>
      </extLst>
    </bk>
    <bk>
      <extLst>
        <ext uri="{3e2802c4-a4d2-4d8b-9148-e3be6c30e623}">
          <xlrd:rvb i="663"/>
        </ext>
      </extLst>
    </bk>
    <bk>
      <extLst>
        <ext uri="{3e2802c4-a4d2-4d8b-9148-e3be6c30e623}">
          <xlrd:rvb i="666"/>
        </ext>
      </extLst>
    </bk>
    <bk>
      <extLst>
        <ext uri="{3e2802c4-a4d2-4d8b-9148-e3be6c30e623}">
          <xlrd:rvb i="669"/>
        </ext>
      </extLst>
    </bk>
    <bk>
      <extLst>
        <ext uri="{3e2802c4-a4d2-4d8b-9148-e3be6c30e623}">
          <xlrd:rvb i="672"/>
        </ext>
      </extLst>
    </bk>
    <bk>
      <extLst>
        <ext uri="{3e2802c4-a4d2-4d8b-9148-e3be6c30e623}">
          <xlrd:rvb i="675"/>
        </ext>
      </extLst>
    </bk>
    <bk>
      <extLst>
        <ext uri="{3e2802c4-a4d2-4d8b-9148-e3be6c30e623}">
          <xlrd:rvb i="678"/>
        </ext>
      </extLst>
    </bk>
    <bk>
      <extLst>
        <ext uri="{3e2802c4-a4d2-4d8b-9148-e3be6c30e623}">
          <xlrd:rvb i="681"/>
        </ext>
      </extLst>
    </bk>
    <bk>
      <extLst>
        <ext uri="{3e2802c4-a4d2-4d8b-9148-e3be6c30e623}">
          <xlrd:rvb i="684"/>
        </ext>
      </extLst>
    </bk>
    <bk>
      <extLst>
        <ext uri="{3e2802c4-a4d2-4d8b-9148-e3be6c30e623}">
          <xlrd:rvb i="687"/>
        </ext>
      </extLst>
    </bk>
    <bk>
      <extLst>
        <ext uri="{3e2802c4-a4d2-4d8b-9148-e3be6c30e623}">
          <xlrd:rvb i="690"/>
        </ext>
      </extLst>
    </bk>
    <bk>
      <extLst>
        <ext uri="{3e2802c4-a4d2-4d8b-9148-e3be6c30e623}">
          <xlrd:rvb i="693"/>
        </ext>
      </extLst>
    </bk>
    <bk>
      <extLst>
        <ext uri="{3e2802c4-a4d2-4d8b-9148-e3be6c30e623}">
          <xlrd:rvb i="696"/>
        </ext>
      </extLst>
    </bk>
    <bk>
      <extLst>
        <ext uri="{3e2802c4-a4d2-4d8b-9148-e3be6c30e623}">
          <xlrd:rvb i="699"/>
        </ext>
      </extLst>
    </bk>
    <bk>
      <extLst>
        <ext uri="{3e2802c4-a4d2-4d8b-9148-e3be6c30e623}">
          <xlrd:rvb i="702"/>
        </ext>
      </extLst>
    </bk>
    <bk>
      <extLst>
        <ext uri="{3e2802c4-a4d2-4d8b-9148-e3be6c30e623}">
          <xlrd:rvb i="705"/>
        </ext>
      </extLst>
    </bk>
    <bk>
      <extLst>
        <ext uri="{3e2802c4-a4d2-4d8b-9148-e3be6c30e623}">
          <xlrd:rvb i="708"/>
        </ext>
      </extLst>
    </bk>
    <bk>
      <extLst>
        <ext uri="{3e2802c4-a4d2-4d8b-9148-e3be6c30e623}">
          <xlrd:rvb i="711"/>
        </ext>
      </extLst>
    </bk>
    <bk>
      <extLst>
        <ext uri="{3e2802c4-a4d2-4d8b-9148-e3be6c30e623}">
          <xlrd:rvb i="714"/>
        </ext>
      </extLst>
    </bk>
    <bk>
      <extLst>
        <ext uri="{3e2802c4-a4d2-4d8b-9148-e3be6c30e623}">
          <xlrd:rvb i="717"/>
        </ext>
      </extLst>
    </bk>
    <bk>
      <extLst>
        <ext uri="{3e2802c4-a4d2-4d8b-9148-e3be6c30e623}">
          <xlrd:rvb i="720"/>
        </ext>
      </extLst>
    </bk>
    <bk>
      <extLst>
        <ext uri="{3e2802c4-a4d2-4d8b-9148-e3be6c30e623}">
          <xlrd:rvb i="723"/>
        </ext>
      </extLst>
    </bk>
    <bk>
      <extLst>
        <ext uri="{3e2802c4-a4d2-4d8b-9148-e3be6c30e623}">
          <xlrd:rvb i="726"/>
        </ext>
      </extLst>
    </bk>
    <bk>
      <extLst>
        <ext uri="{3e2802c4-a4d2-4d8b-9148-e3be6c30e623}">
          <xlrd:rvb i="729"/>
        </ext>
      </extLst>
    </bk>
    <bk>
      <extLst>
        <ext uri="{3e2802c4-a4d2-4d8b-9148-e3be6c30e623}">
          <xlrd:rvb i="732"/>
        </ext>
      </extLst>
    </bk>
    <bk>
      <extLst>
        <ext uri="{3e2802c4-a4d2-4d8b-9148-e3be6c30e623}">
          <xlrd:rvb i="735"/>
        </ext>
      </extLst>
    </bk>
    <bk>
      <extLst>
        <ext uri="{3e2802c4-a4d2-4d8b-9148-e3be6c30e623}">
          <xlrd:rvb i="738"/>
        </ext>
      </extLst>
    </bk>
    <bk>
      <extLst>
        <ext uri="{3e2802c4-a4d2-4d8b-9148-e3be6c30e623}">
          <xlrd:rvb i="741"/>
        </ext>
      </extLst>
    </bk>
    <bk>
      <extLst>
        <ext uri="{3e2802c4-a4d2-4d8b-9148-e3be6c30e623}">
          <xlrd:rvb i="744"/>
        </ext>
      </extLst>
    </bk>
    <bk>
      <extLst>
        <ext uri="{3e2802c4-a4d2-4d8b-9148-e3be6c30e623}">
          <xlrd:rvb i="747"/>
        </ext>
      </extLst>
    </bk>
    <bk>
      <extLst>
        <ext uri="{3e2802c4-a4d2-4d8b-9148-e3be6c30e623}">
          <xlrd:rvb i="750"/>
        </ext>
      </extLst>
    </bk>
    <bk>
      <extLst>
        <ext uri="{3e2802c4-a4d2-4d8b-9148-e3be6c30e623}">
          <xlrd:rvb i="753"/>
        </ext>
      </extLst>
    </bk>
    <bk>
      <extLst>
        <ext uri="{3e2802c4-a4d2-4d8b-9148-e3be6c30e623}">
          <xlrd:rvb i="756"/>
        </ext>
      </extLst>
    </bk>
    <bk>
      <extLst>
        <ext uri="{3e2802c4-a4d2-4d8b-9148-e3be6c30e623}">
          <xlrd:rvb i="759"/>
        </ext>
      </extLst>
    </bk>
    <bk>
      <extLst>
        <ext uri="{3e2802c4-a4d2-4d8b-9148-e3be6c30e623}">
          <xlrd:rvb i="762"/>
        </ext>
      </extLst>
    </bk>
    <bk>
      <extLst>
        <ext uri="{3e2802c4-a4d2-4d8b-9148-e3be6c30e623}">
          <xlrd:rvb i="765"/>
        </ext>
      </extLst>
    </bk>
    <bk>
      <extLst>
        <ext uri="{3e2802c4-a4d2-4d8b-9148-e3be6c30e623}">
          <xlrd:rvb i="768"/>
        </ext>
      </extLst>
    </bk>
    <bk>
      <extLst>
        <ext uri="{3e2802c4-a4d2-4d8b-9148-e3be6c30e623}">
          <xlrd:rvb i="771"/>
        </ext>
      </extLst>
    </bk>
    <bk>
      <extLst>
        <ext uri="{3e2802c4-a4d2-4d8b-9148-e3be6c30e623}">
          <xlrd:rvb i="774"/>
        </ext>
      </extLst>
    </bk>
    <bk>
      <extLst>
        <ext uri="{3e2802c4-a4d2-4d8b-9148-e3be6c30e623}">
          <xlrd:rvb i="777"/>
        </ext>
      </extLst>
    </bk>
    <bk>
      <extLst>
        <ext uri="{3e2802c4-a4d2-4d8b-9148-e3be6c30e623}">
          <xlrd:rvb i="780"/>
        </ext>
      </extLst>
    </bk>
    <bk>
      <extLst>
        <ext uri="{3e2802c4-a4d2-4d8b-9148-e3be6c30e623}">
          <xlrd:rvb i="783"/>
        </ext>
      </extLst>
    </bk>
    <bk>
      <extLst>
        <ext uri="{3e2802c4-a4d2-4d8b-9148-e3be6c30e623}">
          <xlrd:rvb i="786"/>
        </ext>
      </extLst>
    </bk>
    <bk>
      <extLst>
        <ext uri="{3e2802c4-a4d2-4d8b-9148-e3be6c30e623}">
          <xlrd:rvb i="789"/>
        </ext>
      </extLst>
    </bk>
    <bk>
      <extLst>
        <ext uri="{3e2802c4-a4d2-4d8b-9148-e3be6c30e623}">
          <xlrd:rvb i="792"/>
        </ext>
      </extLst>
    </bk>
    <bk>
      <extLst>
        <ext uri="{3e2802c4-a4d2-4d8b-9148-e3be6c30e623}">
          <xlrd:rvb i="795"/>
        </ext>
      </extLst>
    </bk>
    <bk>
      <extLst>
        <ext uri="{3e2802c4-a4d2-4d8b-9148-e3be6c30e623}">
          <xlrd:rvb i="798"/>
        </ext>
      </extLst>
    </bk>
    <bk>
      <extLst>
        <ext uri="{3e2802c4-a4d2-4d8b-9148-e3be6c30e623}">
          <xlrd:rvb i="801"/>
        </ext>
      </extLst>
    </bk>
    <bk>
      <extLst>
        <ext uri="{3e2802c4-a4d2-4d8b-9148-e3be6c30e623}">
          <xlrd:rvb i="804"/>
        </ext>
      </extLst>
    </bk>
    <bk>
      <extLst>
        <ext uri="{3e2802c4-a4d2-4d8b-9148-e3be6c30e623}">
          <xlrd:rvb i="807"/>
        </ext>
      </extLst>
    </bk>
    <bk>
      <extLst>
        <ext uri="{3e2802c4-a4d2-4d8b-9148-e3be6c30e623}">
          <xlrd:rvb i="810"/>
        </ext>
      </extLst>
    </bk>
    <bk>
      <extLst>
        <ext uri="{3e2802c4-a4d2-4d8b-9148-e3be6c30e623}">
          <xlrd:rvb i="813"/>
        </ext>
      </extLst>
    </bk>
    <bk>
      <extLst>
        <ext uri="{3e2802c4-a4d2-4d8b-9148-e3be6c30e623}">
          <xlrd:rvb i="816"/>
        </ext>
      </extLst>
    </bk>
    <bk>
      <extLst>
        <ext uri="{3e2802c4-a4d2-4d8b-9148-e3be6c30e623}">
          <xlrd:rvb i="819"/>
        </ext>
      </extLst>
    </bk>
    <bk>
      <extLst>
        <ext uri="{3e2802c4-a4d2-4d8b-9148-e3be6c30e623}">
          <xlrd:rvb i="822"/>
        </ext>
      </extLst>
    </bk>
    <bk>
      <extLst>
        <ext uri="{3e2802c4-a4d2-4d8b-9148-e3be6c30e623}">
          <xlrd:rvb i="825"/>
        </ext>
      </extLst>
    </bk>
    <bk>
      <extLst>
        <ext uri="{3e2802c4-a4d2-4d8b-9148-e3be6c30e623}">
          <xlrd:rvb i="828"/>
        </ext>
      </extLst>
    </bk>
    <bk>
      <extLst>
        <ext uri="{3e2802c4-a4d2-4d8b-9148-e3be6c30e623}">
          <xlrd:rvb i="831"/>
        </ext>
      </extLst>
    </bk>
    <bk>
      <extLst>
        <ext uri="{3e2802c4-a4d2-4d8b-9148-e3be6c30e623}">
          <xlrd:rvb i="834"/>
        </ext>
      </extLst>
    </bk>
    <bk>
      <extLst>
        <ext uri="{3e2802c4-a4d2-4d8b-9148-e3be6c30e623}">
          <xlrd:rvb i="837"/>
        </ext>
      </extLst>
    </bk>
    <bk>
      <extLst>
        <ext uri="{3e2802c4-a4d2-4d8b-9148-e3be6c30e623}">
          <xlrd:rvb i="840"/>
        </ext>
      </extLst>
    </bk>
    <bk>
      <extLst>
        <ext uri="{3e2802c4-a4d2-4d8b-9148-e3be6c30e623}">
          <xlrd:rvb i="843"/>
        </ext>
      </extLst>
    </bk>
    <bk>
      <extLst>
        <ext uri="{3e2802c4-a4d2-4d8b-9148-e3be6c30e623}">
          <xlrd:rvb i="846"/>
        </ext>
      </extLst>
    </bk>
    <bk>
      <extLst>
        <ext uri="{3e2802c4-a4d2-4d8b-9148-e3be6c30e623}">
          <xlrd:rvb i="849"/>
        </ext>
      </extLst>
    </bk>
    <bk>
      <extLst>
        <ext uri="{3e2802c4-a4d2-4d8b-9148-e3be6c30e623}">
          <xlrd:rvb i="852"/>
        </ext>
      </extLst>
    </bk>
    <bk>
      <extLst>
        <ext uri="{3e2802c4-a4d2-4d8b-9148-e3be6c30e623}">
          <xlrd:rvb i="855"/>
        </ext>
      </extLst>
    </bk>
    <bk>
      <extLst>
        <ext uri="{3e2802c4-a4d2-4d8b-9148-e3be6c30e623}">
          <xlrd:rvb i="858"/>
        </ext>
      </extLst>
    </bk>
    <bk>
      <extLst>
        <ext uri="{3e2802c4-a4d2-4d8b-9148-e3be6c30e623}">
          <xlrd:rvb i="861"/>
        </ext>
      </extLst>
    </bk>
    <bk>
      <extLst>
        <ext uri="{3e2802c4-a4d2-4d8b-9148-e3be6c30e623}">
          <xlrd:rvb i="864"/>
        </ext>
      </extLst>
    </bk>
    <bk>
      <extLst>
        <ext uri="{3e2802c4-a4d2-4d8b-9148-e3be6c30e623}">
          <xlrd:rvb i="867"/>
        </ext>
      </extLst>
    </bk>
    <bk>
      <extLst>
        <ext uri="{3e2802c4-a4d2-4d8b-9148-e3be6c30e623}">
          <xlrd:rvb i="870"/>
        </ext>
      </extLst>
    </bk>
    <bk>
      <extLst>
        <ext uri="{3e2802c4-a4d2-4d8b-9148-e3be6c30e623}">
          <xlrd:rvb i="873"/>
        </ext>
      </extLst>
    </bk>
    <bk>
      <extLst>
        <ext uri="{3e2802c4-a4d2-4d8b-9148-e3be6c30e623}">
          <xlrd:rvb i="876"/>
        </ext>
      </extLst>
    </bk>
    <bk>
      <extLst>
        <ext uri="{3e2802c4-a4d2-4d8b-9148-e3be6c30e623}">
          <xlrd:rvb i="879"/>
        </ext>
      </extLst>
    </bk>
    <bk>
      <extLst>
        <ext uri="{3e2802c4-a4d2-4d8b-9148-e3be6c30e623}">
          <xlrd:rvb i="882"/>
        </ext>
      </extLst>
    </bk>
    <bk>
      <extLst>
        <ext uri="{3e2802c4-a4d2-4d8b-9148-e3be6c30e623}">
          <xlrd:rvb i="885"/>
        </ext>
      </extLst>
    </bk>
    <bk>
      <extLst>
        <ext uri="{3e2802c4-a4d2-4d8b-9148-e3be6c30e623}">
          <xlrd:rvb i="888"/>
        </ext>
      </extLst>
    </bk>
    <bk>
      <extLst>
        <ext uri="{3e2802c4-a4d2-4d8b-9148-e3be6c30e623}">
          <xlrd:rvb i="891"/>
        </ext>
      </extLst>
    </bk>
    <bk>
      <extLst>
        <ext uri="{3e2802c4-a4d2-4d8b-9148-e3be6c30e623}">
          <xlrd:rvb i="894"/>
        </ext>
      </extLst>
    </bk>
    <bk>
      <extLst>
        <ext uri="{3e2802c4-a4d2-4d8b-9148-e3be6c30e623}">
          <xlrd:rvb i="897"/>
        </ext>
      </extLst>
    </bk>
    <bk>
      <extLst>
        <ext uri="{3e2802c4-a4d2-4d8b-9148-e3be6c30e623}">
          <xlrd:rvb i="900"/>
        </ext>
      </extLst>
    </bk>
    <bk>
      <extLst>
        <ext uri="{3e2802c4-a4d2-4d8b-9148-e3be6c30e623}">
          <xlrd:rvb i="903"/>
        </ext>
      </extLst>
    </bk>
    <bk>
      <extLst>
        <ext uri="{3e2802c4-a4d2-4d8b-9148-e3be6c30e623}">
          <xlrd:rvb i="906"/>
        </ext>
      </extLst>
    </bk>
    <bk>
      <extLst>
        <ext uri="{3e2802c4-a4d2-4d8b-9148-e3be6c30e623}">
          <xlrd:rvb i="909"/>
        </ext>
      </extLst>
    </bk>
    <bk>
      <extLst>
        <ext uri="{3e2802c4-a4d2-4d8b-9148-e3be6c30e623}">
          <xlrd:rvb i="912"/>
        </ext>
      </extLst>
    </bk>
    <bk>
      <extLst>
        <ext uri="{3e2802c4-a4d2-4d8b-9148-e3be6c30e623}">
          <xlrd:rvb i="915"/>
        </ext>
      </extLst>
    </bk>
    <bk>
      <extLst>
        <ext uri="{3e2802c4-a4d2-4d8b-9148-e3be6c30e623}">
          <xlrd:rvb i="918"/>
        </ext>
      </extLst>
    </bk>
    <bk>
      <extLst>
        <ext uri="{3e2802c4-a4d2-4d8b-9148-e3be6c30e623}">
          <xlrd:rvb i="921"/>
        </ext>
      </extLst>
    </bk>
    <bk>
      <extLst>
        <ext uri="{3e2802c4-a4d2-4d8b-9148-e3be6c30e623}">
          <xlrd:rvb i="923"/>
        </ext>
      </extLst>
    </bk>
    <bk>
      <extLst>
        <ext uri="{3e2802c4-a4d2-4d8b-9148-e3be6c30e623}">
          <xlrd:rvb i="926"/>
        </ext>
      </extLst>
    </bk>
    <bk>
      <extLst>
        <ext uri="{3e2802c4-a4d2-4d8b-9148-e3be6c30e623}">
          <xlrd:rvb i="932"/>
        </ext>
      </extLst>
    </bk>
    <bk>
      <extLst>
        <ext uri="{3e2802c4-a4d2-4d8b-9148-e3be6c30e623}">
          <xlrd:rvb i="935"/>
        </ext>
      </extLst>
    </bk>
    <bk>
      <extLst>
        <ext uri="{3e2802c4-a4d2-4d8b-9148-e3be6c30e623}">
          <xlrd:rvb i="938"/>
        </ext>
      </extLst>
    </bk>
    <bk>
      <extLst>
        <ext uri="{3e2802c4-a4d2-4d8b-9148-e3be6c30e623}">
          <xlrd:rvb i="941"/>
        </ext>
      </extLst>
    </bk>
    <bk>
      <extLst>
        <ext uri="{3e2802c4-a4d2-4d8b-9148-e3be6c30e623}">
          <xlrd:rvb i="944"/>
        </ext>
      </extLst>
    </bk>
    <bk>
      <extLst>
        <ext uri="{3e2802c4-a4d2-4d8b-9148-e3be6c30e623}">
          <xlrd:rvb i="947"/>
        </ext>
      </extLst>
    </bk>
    <bk>
      <extLst>
        <ext uri="{3e2802c4-a4d2-4d8b-9148-e3be6c30e623}">
          <xlrd:rvb i="950"/>
        </ext>
      </extLst>
    </bk>
    <bk>
      <extLst>
        <ext uri="{3e2802c4-a4d2-4d8b-9148-e3be6c30e623}">
          <xlrd:rvb i="953"/>
        </ext>
      </extLst>
    </bk>
    <bk>
      <extLst>
        <ext uri="{3e2802c4-a4d2-4d8b-9148-e3be6c30e623}">
          <xlrd:rvb i="956"/>
        </ext>
      </extLst>
    </bk>
    <bk>
      <extLst>
        <ext uri="{3e2802c4-a4d2-4d8b-9148-e3be6c30e623}">
          <xlrd:rvb i="959"/>
        </ext>
      </extLst>
    </bk>
    <bk>
      <extLst>
        <ext uri="{3e2802c4-a4d2-4d8b-9148-e3be6c30e623}">
          <xlrd:rvb i="962"/>
        </ext>
      </extLst>
    </bk>
    <bk>
      <extLst>
        <ext uri="{3e2802c4-a4d2-4d8b-9148-e3be6c30e623}">
          <xlrd:rvb i="965"/>
        </ext>
      </extLst>
    </bk>
    <bk>
      <extLst>
        <ext uri="{3e2802c4-a4d2-4d8b-9148-e3be6c30e623}">
          <xlrd:rvb i="968"/>
        </ext>
      </extLst>
    </bk>
    <bk>
      <extLst>
        <ext uri="{3e2802c4-a4d2-4d8b-9148-e3be6c30e623}">
          <xlrd:rvb i="971"/>
        </ext>
      </extLst>
    </bk>
    <bk>
      <extLst>
        <ext uri="{3e2802c4-a4d2-4d8b-9148-e3be6c30e623}">
          <xlrd:rvb i="974"/>
        </ext>
      </extLst>
    </bk>
    <bk>
      <extLst>
        <ext uri="{3e2802c4-a4d2-4d8b-9148-e3be6c30e623}">
          <xlrd:rvb i="977"/>
        </ext>
      </extLst>
    </bk>
    <bk>
      <extLst>
        <ext uri="{3e2802c4-a4d2-4d8b-9148-e3be6c30e623}">
          <xlrd:rvb i="980"/>
        </ext>
      </extLst>
    </bk>
    <bk>
      <extLst>
        <ext uri="{3e2802c4-a4d2-4d8b-9148-e3be6c30e623}">
          <xlrd:rvb i="983"/>
        </ext>
      </extLst>
    </bk>
    <bk>
      <extLst>
        <ext uri="{3e2802c4-a4d2-4d8b-9148-e3be6c30e623}">
          <xlrd:rvb i="986"/>
        </ext>
      </extLst>
    </bk>
    <bk>
      <extLst>
        <ext uri="{3e2802c4-a4d2-4d8b-9148-e3be6c30e623}">
          <xlrd:rvb i="989"/>
        </ext>
      </extLst>
    </bk>
    <bk>
      <extLst>
        <ext uri="{3e2802c4-a4d2-4d8b-9148-e3be6c30e623}">
          <xlrd:rvb i="992"/>
        </ext>
      </extLst>
    </bk>
    <bk>
      <extLst>
        <ext uri="{3e2802c4-a4d2-4d8b-9148-e3be6c30e623}">
          <xlrd:rvb i="995"/>
        </ext>
      </extLst>
    </bk>
    <bk>
      <extLst>
        <ext uri="{3e2802c4-a4d2-4d8b-9148-e3be6c30e623}">
          <xlrd:rvb i="998"/>
        </ext>
      </extLst>
    </bk>
    <bk>
      <extLst>
        <ext uri="{3e2802c4-a4d2-4d8b-9148-e3be6c30e623}">
          <xlrd:rvb i="1001"/>
        </ext>
      </extLst>
    </bk>
    <bk>
      <extLst>
        <ext uri="{3e2802c4-a4d2-4d8b-9148-e3be6c30e623}">
          <xlrd:rvb i="1004"/>
        </ext>
      </extLst>
    </bk>
    <bk>
      <extLst>
        <ext uri="{3e2802c4-a4d2-4d8b-9148-e3be6c30e623}">
          <xlrd:rvb i="1007"/>
        </ext>
      </extLst>
    </bk>
    <bk>
      <extLst>
        <ext uri="{3e2802c4-a4d2-4d8b-9148-e3be6c30e623}">
          <xlrd:rvb i="1010"/>
        </ext>
      </extLst>
    </bk>
    <bk>
      <extLst>
        <ext uri="{3e2802c4-a4d2-4d8b-9148-e3be6c30e623}">
          <xlrd:rvb i="1013"/>
        </ext>
      </extLst>
    </bk>
    <bk>
      <extLst>
        <ext uri="{3e2802c4-a4d2-4d8b-9148-e3be6c30e623}">
          <xlrd:rvb i="1016"/>
        </ext>
      </extLst>
    </bk>
    <bk>
      <extLst>
        <ext uri="{3e2802c4-a4d2-4d8b-9148-e3be6c30e623}">
          <xlrd:rvb i="1019"/>
        </ext>
      </extLst>
    </bk>
    <bk>
      <extLst>
        <ext uri="{3e2802c4-a4d2-4d8b-9148-e3be6c30e623}">
          <xlrd:rvb i="1022"/>
        </ext>
      </extLst>
    </bk>
    <bk>
      <extLst>
        <ext uri="{3e2802c4-a4d2-4d8b-9148-e3be6c30e623}">
          <xlrd:rvb i="1025"/>
        </ext>
      </extLst>
    </bk>
    <bk>
      <extLst>
        <ext uri="{3e2802c4-a4d2-4d8b-9148-e3be6c30e623}">
          <xlrd:rvb i="1028"/>
        </ext>
      </extLst>
    </bk>
    <bk>
      <extLst>
        <ext uri="{3e2802c4-a4d2-4d8b-9148-e3be6c30e623}">
          <xlrd:rvb i="1031"/>
        </ext>
      </extLst>
    </bk>
    <bk>
      <extLst>
        <ext uri="{3e2802c4-a4d2-4d8b-9148-e3be6c30e623}">
          <xlrd:rvb i="1034"/>
        </ext>
      </extLst>
    </bk>
    <bk>
      <extLst>
        <ext uri="{3e2802c4-a4d2-4d8b-9148-e3be6c30e623}">
          <xlrd:rvb i="1037"/>
        </ext>
      </extLst>
    </bk>
    <bk>
      <extLst>
        <ext uri="{3e2802c4-a4d2-4d8b-9148-e3be6c30e623}">
          <xlrd:rvb i="1040"/>
        </ext>
      </extLst>
    </bk>
    <bk>
      <extLst>
        <ext uri="{3e2802c4-a4d2-4d8b-9148-e3be6c30e623}">
          <xlrd:rvb i="1043"/>
        </ext>
      </extLst>
    </bk>
    <bk>
      <extLst>
        <ext uri="{3e2802c4-a4d2-4d8b-9148-e3be6c30e623}">
          <xlrd:rvb i="1046"/>
        </ext>
      </extLst>
    </bk>
    <bk>
      <extLst>
        <ext uri="{3e2802c4-a4d2-4d8b-9148-e3be6c30e623}">
          <xlrd:rvb i="1049"/>
        </ext>
      </extLst>
    </bk>
    <bk>
      <extLst>
        <ext uri="{3e2802c4-a4d2-4d8b-9148-e3be6c30e623}">
          <xlrd:rvb i="1052"/>
        </ext>
      </extLst>
    </bk>
    <bk>
      <extLst>
        <ext uri="{3e2802c4-a4d2-4d8b-9148-e3be6c30e623}">
          <xlrd:rvb i="1055"/>
        </ext>
      </extLst>
    </bk>
    <bk>
      <extLst>
        <ext uri="{3e2802c4-a4d2-4d8b-9148-e3be6c30e623}">
          <xlrd:rvb i="1058"/>
        </ext>
      </extLst>
    </bk>
    <bk>
      <extLst>
        <ext uri="{3e2802c4-a4d2-4d8b-9148-e3be6c30e623}">
          <xlrd:rvb i="1061"/>
        </ext>
      </extLst>
    </bk>
    <bk>
      <extLst>
        <ext uri="{3e2802c4-a4d2-4d8b-9148-e3be6c30e623}">
          <xlrd:rvb i="1064"/>
        </ext>
      </extLst>
    </bk>
    <bk>
      <extLst>
        <ext uri="{3e2802c4-a4d2-4d8b-9148-e3be6c30e623}">
          <xlrd:rvb i="1067"/>
        </ext>
      </extLst>
    </bk>
    <bk>
      <extLst>
        <ext uri="{3e2802c4-a4d2-4d8b-9148-e3be6c30e623}">
          <xlrd:rvb i="1070"/>
        </ext>
      </extLst>
    </bk>
    <bk>
      <extLst>
        <ext uri="{3e2802c4-a4d2-4d8b-9148-e3be6c30e623}">
          <xlrd:rvb i="1073"/>
        </ext>
      </extLst>
    </bk>
    <bk>
      <extLst>
        <ext uri="{3e2802c4-a4d2-4d8b-9148-e3be6c30e623}">
          <xlrd:rvb i="1076"/>
        </ext>
      </extLst>
    </bk>
    <bk>
      <extLst>
        <ext uri="{3e2802c4-a4d2-4d8b-9148-e3be6c30e623}">
          <xlrd:rvb i="1079"/>
        </ext>
      </extLst>
    </bk>
    <bk>
      <extLst>
        <ext uri="{3e2802c4-a4d2-4d8b-9148-e3be6c30e623}">
          <xlrd:rvb i="1082"/>
        </ext>
      </extLst>
    </bk>
    <bk>
      <extLst>
        <ext uri="{3e2802c4-a4d2-4d8b-9148-e3be6c30e623}">
          <xlrd:rvb i="1085"/>
        </ext>
      </extLst>
    </bk>
    <bk>
      <extLst>
        <ext uri="{3e2802c4-a4d2-4d8b-9148-e3be6c30e623}">
          <xlrd:rvb i="1088"/>
        </ext>
      </extLst>
    </bk>
    <bk>
      <extLst>
        <ext uri="{3e2802c4-a4d2-4d8b-9148-e3be6c30e623}">
          <xlrd:rvb i="1091"/>
        </ext>
      </extLst>
    </bk>
    <bk>
      <extLst>
        <ext uri="{3e2802c4-a4d2-4d8b-9148-e3be6c30e623}">
          <xlrd:rvb i="1094"/>
        </ext>
      </extLst>
    </bk>
    <bk>
      <extLst>
        <ext uri="{3e2802c4-a4d2-4d8b-9148-e3be6c30e623}">
          <xlrd:rvb i="1097"/>
        </ext>
      </extLst>
    </bk>
    <bk>
      <extLst>
        <ext uri="{3e2802c4-a4d2-4d8b-9148-e3be6c30e623}">
          <xlrd:rvb i="1100"/>
        </ext>
      </extLst>
    </bk>
    <bk>
      <extLst>
        <ext uri="{3e2802c4-a4d2-4d8b-9148-e3be6c30e623}">
          <xlrd:rvb i="1103"/>
        </ext>
      </extLst>
    </bk>
    <bk>
      <extLst>
        <ext uri="{3e2802c4-a4d2-4d8b-9148-e3be6c30e623}">
          <xlrd:rvb i="1106"/>
        </ext>
      </extLst>
    </bk>
    <bk>
      <extLst>
        <ext uri="{3e2802c4-a4d2-4d8b-9148-e3be6c30e623}">
          <xlrd:rvb i="1109"/>
        </ext>
      </extLst>
    </bk>
    <bk>
      <extLst>
        <ext uri="{3e2802c4-a4d2-4d8b-9148-e3be6c30e623}">
          <xlrd:rvb i="1112"/>
        </ext>
      </extLst>
    </bk>
    <bk>
      <extLst>
        <ext uri="{3e2802c4-a4d2-4d8b-9148-e3be6c30e623}">
          <xlrd:rvb i="1115"/>
        </ext>
      </extLst>
    </bk>
    <bk>
      <extLst>
        <ext uri="{3e2802c4-a4d2-4d8b-9148-e3be6c30e623}">
          <xlrd:rvb i="1118"/>
        </ext>
      </extLst>
    </bk>
    <bk>
      <extLst>
        <ext uri="{3e2802c4-a4d2-4d8b-9148-e3be6c30e623}">
          <xlrd:rvb i="1121"/>
        </ext>
      </extLst>
    </bk>
    <bk>
      <extLst>
        <ext uri="{3e2802c4-a4d2-4d8b-9148-e3be6c30e623}">
          <xlrd:rvb i="1124"/>
        </ext>
      </extLst>
    </bk>
    <bk>
      <extLst>
        <ext uri="{3e2802c4-a4d2-4d8b-9148-e3be6c30e623}">
          <xlrd:rvb i="1127"/>
        </ext>
      </extLst>
    </bk>
    <bk>
      <extLst>
        <ext uri="{3e2802c4-a4d2-4d8b-9148-e3be6c30e623}">
          <xlrd:rvb i="1130"/>
        </ext>
      </extLst>
    </bk>
    <bk>
      <extLst>
        <ext uri="{3e2802c4-a4d2-4d8b-9148-e3be6c30e623}">
          <xlrd:rvb i="1133"/>
        </ext>
      </extLst>
    </bk>
    <bk>
      <extLst>
        <ext uri="{3e2802c4-a4d2-4d8b-9148-e3be6c30e623}">
          <xlrd:rvb i="1136"/>
        </ext>
      </extLst>
    </bk>
    <bk>
      <extLst>
        <ext uri="{3e2802c4-a4d2-4d8b-9148-e3be6c30e623}">
          <xlrd:rvb i="1139"/>
        </ext>
      </extLst>
    </bk>
    <bk>
      <extLst>
        <ext uri="{3e2802c4-a4d2-4d8b-9148-e3be6c30e623}">
          <xlrd:rvb i="1142"/>
        </ext>
      </extLst>
    </bk>
    <bk>
      <extLst>
        <ext uri="{3e2802c4-a4d2-4d8b-9148-e3be6c30e623}">
          <xlrd:rvb i="1145"/>
        </ext>
      </extLst>
    </bk>
    <bk>
      <extLst>
        <ext uri="{3e2802c4-a4d2-4d8b-9148-e3be6c30e623}">
          <xlrd:rvb i="1148"/>
        </ext>
      </extLst>
    </bk>
    <bk>
      <extLst>
        <ext uri="{3e2802c4-a4d2-4d8b-9148-e3be6c30e623}">
          <xlrd:rvb i="1151"/>
        </ext>
      </extLst>
    </bk>
    <bk>
      <extLst>
        <ext uri="{3e2802c4-a4d2-4d8b-9148-e3be6c30e623}">
          <xlrd:rvb i="1154"/>
        </ext>
      </extLst>
    </bk>
    <bk>
      <extLst>
        <ext uri="{3e2802c4-a4d2-4d8b-9148-e3be6c30e623}">
          <xlrd:rvb i="1157"/>
        </ext>
      </extLst>
    </bk>
    <bk>
      <extLst>
        <ext uri="{3e2802c4-a4d2-4d8b-9148-e3be6c30e623}">
          <xlrd:rvb i="1160"/>
        </ext>
      </extLst>
    </bk>
    <bk>
      <extLst>
        <ext uri="{3e2802c4-a4d2-4d8b-9148-e3be6c30e623}">
          <xlrd:rvb i="1163"/>
        </ext>
      </extLst>
    </bk>
    <bk>
      <extLst>
        <ext uri="{3e2802c4-a4d2-4d8b-9148-e3be6c30e623}">
          <xlrd:rvb i="1166"/>
        </ext>
      </extLst>
    </bk>
    <bk>
      <extLst>
        <ext uri="{3e2802c4-a4d2-4d8b-9148-e3be6c30e623}">
          <xlrd:rvb i="1169"/>
        </ext>
      </extLst>
    </bk>
    <bk>
      <extLst>
        <ext uri="{3e2802c4-a4d2-4d8b-9148-e3be6c30e623}">
          <xlrd:rvb i="1172"/>
        </ext>
      </extLst>
    </bk>
    <bk>
      <extLst>
        <ext uri="{3e2802c4-a4d2-4d8b-9148-e3be6c30e623}">
          <xlrd:rvb i="1175"/>
        </ext>
      </extLst>
    </bk>
    <bk>
      <extLst>
        <ext uri="{3e2802c4-a4d2-4d8b-9148-e3be6c30e623}">
          <xlrd:rvb i="1178"/>
        </ext>
      </extLst>
    </bk>
    <bk>
      <extLst>
        <ext uri="{3e2802c4-a4d2-4d8b-9148-e3be6c30e623}">
          <xlrd:rvb i="1181"/>
        </ext>
      </extLst>
    </bk>
    <bk>
      <extLst>
        <ext uri="{3e2802c4-a4d2-4d8b-9148-e3be6c30e623}">
          <xlrd:rvb i="1184"/>
        </ext>
      </extLst>
    </bk>
    <bk>
      <extLst>
        <ext uri="{3e2802c4-a4d2-4d8b-9148-e3be6c30e623}">
          <xlrd:rvb i="1187"/>
        </ext>
      </extLst>
    </bk>
    <bk>
      <extLst>
        <ext uri="{3e2802c4-a4d2-4d8b-9148-e3be6c30e623}">
          <xlrd:rvb i="1190"/>
        </ext>
      </extLst>
    </bk>
    <bk>
      <extLst>
        <ext uri="{3e2802c4-a4d2-4d8b-9148-e3be6c30e623}">
          <xlrd:rvb i="1193"/>
        </ext>
      </extLst>
    </bk>
    <bk>
      <extLst>
        <ext uri="{3e2802c4-a4d2-4d8b-9148-e3be6c30e623}">
          <xlrd:rvb i="1196"/>
        </ext>
      </extLst>
    </bk>
    <bk>
      <extLst>
        <ext uri="{3e2802c4-a4d2-4d8b-9148-e3be6c30e623}">
          <xlrd:rvb i="1199"/>
        </ext>
      </extLst>
    </bk>
    <bk>
      <extLst>
        <ext uri="{3e2802c4-a4d2-4d8b-9148-e3be6c30e623}">
          <xlrd:rvb i="1202"/>
        </ext>
      </extLst>
    </bk>
    <bk>
      <extLst>
        <ext uri="{3e2802c4-a4d2-4d8b-9148-e3be6c30e623}">
          <xlrd:rvb i="1205"/>
        </ext>
      </extLst>
    </bk>
    <bk>
      <extLst>
        <ext uri="{3e2802c4-a4d2-4d8b-9148-e3be6c30e623}">
          <xlrd:rvb i="1208"/>
        </ext>
      </extLst>
    </bk>
    <bk>
      <extLst>
        <ext uri="{3e2802c4-a4d2-4d8b-9148-e3be6c30e623}">
          <xlrd:rvb i="1211"/>
        </ext>
      </extLst>
    </bk>
    <bk>
      <extLst>
        <ext uri="{3e2802c4-a4d2-4d8b-9148-e3be6c30e623}">
          <xlrd:rvb i="1214"/>
        </ext>
      </extLst>
    </bk>
    <bk>
      <extLst>
        <ext uri="{3e2802c4-a4d2-4d8b-9148-e3be6c30e623}">
          <xlrd:rvb i="1217"/>
        </ext>
      </extLst>
    </bk>
    <bk>
      <extLst>
        <ext uri="{3e2802c4-a4d2-4d8b-9148-e3be6c30e623}">
          <xlrd:rvb i="1220"/>
        </ext>
      </extLst>
    </bk>
    <bk>
      <extLst>
        <ext uri="{3e2802c4-a4d2-4d8b-9148-e3be6c30e623}">
          <xlrd:rvb i="1223"/>
        </ext>
      </extLst>
    </bk>
    <bk>
      <extLst>
        <ext uri="{3e2802c4-a4d2-4d8b-9148-e3be6c30e623}">
          <xlrd:rvb i="1226"/>
        </ext>
      </extLst>
    </bk>
    <bk>
      <extLst>
        <ext uri="{3e2802c4-a4d2-4d8b-9148-e3be6c30e623}">
          <xlrd:rvb i="1229"/>
        </ext>
      </extLst>
    </bk>
    <bk>
      <extLst>
        <ext uri="{3e2802c4-a4d2-4d8b-9148-e3be6c30e623}">
          <xlrd:rvb i="1232"/>
        </ext>
      </extLst>
    </bk>
    <bk>
      <extLst>
        <ext uri="{3e2802c4-a4d2-4d8b-9148-e3be6c30e623}">
          <xlrd:rvb i="1235"/>
        </ext>
      </extLst>
    </bk>
    <bk>
      <extLst>
        <ext uri="{3e2802c4-a4d2-4d8b-9148-e3be6c30e623}">
          <xlrd:rvb i="1238"/>
        </ext>
      </extLst>
    </bk>
    <bk>
      <extLst>
        <ext uri="{3e2802c4-a4d2-4d8b-9148-e3be6c30e623}">
          <xlrd:rvb i="1241"/>
        </ext>
      </extLst>
    </bk>
    <bk>
      <extLst>
        <ext uri="{3e2802c4-a4d2-4d8b-9148-e3be6c30e623}">
          <xlrd:rvb i="1244"/>
        </ext>
      </extLst>
    </bk>
    <bk>
      <extLst>
        <ext uri="{3e2802c4-a4d2-4d8b-9148-e3be6c30e623}">
          <xlrd:rvb i="1247"/>
        </ext>
      </extLst>
    </bk>
    <bk>
      <extLst>
        <ext uri="{3e2802c4-a4d2-4d8b-9148-e3be6c30e623}">
          <xlrd:rvb i="1250"/>
        </ext>
      </extLst>
    </bk>
    <bk>
      <extLst>
        <ext uri="{3e2802c4-a4d2-4d8b-9148-e3be6c30e623}">
          <xlrd:rvb i="1253"/>
        </ext>
      </extLst>
    </bk>
    <bk>
      <extLst>
        <ext uri="{3e2802c4-a4d2-4d8b-9148-e3be6c30e623}">
          <xlrd:rvb i="1256"/>
        </ext>
      </extLst>
    </bk>
    <bk>
      <extLst>
        <ext uri="{3e2802c4-a4d2-4d8b-9148-e3be6c30e623}">
          <xlrd:rvb i="1259"/>
        </ext>
      </extLst>
    </bk>
    <bk>
      <extLst>
        <ext uri="{3e2802c4-a4d2-4d8b-9148-e3be6c30e623}">
          <xlrd:rvb i="1262"/>
        </ext>
      </extLst>
    </bk>
    <bk>
      <extLst>
        <ext uri="{3e2802c4-a4d2-4d8b-9148-e3be6c30e623}">
          <xlrd:rvb i="1265"/>
        </ext>
      </extLst>
    </bk>
    <bk>
      <extLst>
        <ext uri="{3e2802c4-a4d2-4d8b-9148-e3be6c30e623}">
          <xlrd:rvb i="1268"/>
        </ext>
      </extLst>
    </bk>
    <bk>
      <extLst>
        <ext uri="{3e2802c4-a4d2-4d8b-9148-e3be6c30e623}">
          <xlrd:rvb i="1271"/>
        </ext>
      </extLst>
    </bk>
    <bk>
      <extLst>
        <ext uri="{3e2802c4-a4d2-4d8b-9148-e3be6c30e623}">
          <xlrd:rvb i="1274"/>
        </ext>
      </extLst>
    </bk>
    <bk>
      <extLst>
        <ext uri="{3e2802c4-a4d2-4d8b-9148-e3be6c30e623}">
          <xlrd:rvb i="1277"/>
        </ext>
      </extLst>
    </bk>
    <bk>
      <extLst>
        <ext uri="{3e2802c4-a4d2-4d8b-9148-e3be6c30e623}">
          <xlrd:rvb i="1280"/>
        </ext>
      </extLst>
    </bk>
    <bk>
      <extLst>
        <ext uri="{3e2802c4-a4d2-4d8b-9148-e3be6c30e623}">
          <xlrd:rvb i="1283"/>
        </ext>
      </extLst>
    </bk>
    <bk>
      <extLst>
        <ext uri="{3e2802c4-a4d2-4d8b-9148-e3be6c30e623}">
          <xlrd:rvb i="1286"/>
        </ext>
      </extLst>
    </bk>
    <bk>
      <extLst>
        <ext uri="{3e2802c4-a4d2-4d8b-9148-e3be6c30e623}">
          <xlrd:rvb i="1289"/>
        </ext>
      </extLst>
    </bk>
    <bk>
      <extLst>
        <ext uri="{3e2802c4-a4d2-4d8b-9148-e3be6c30e623}">
          <xlrd:rvb i="1292"/>
        </ext>
      </extLst>
    </bk>
    <bk>
      <extLst>
        <ext uri="{3e2802c4-a4d2-4d8b-9148-e3be6c30e623}">
          <xlrd:rvb i="1295"/>
        </ext>
      </extLst>
    </bk>
    <bk>
      <extLst>
        <ext uri="{3e2802c4-a4d2-4d8b-9148-e3be6c30e623}">
          <xlrd:rvb i="1297"/>
        </ext>
      </extLst>
    </bk>
    <bk>
      <extLst>
        <ext uri="{3e2802c4-a4d2-4d8b-9148-e3be6c30e623}">
          <xlrd:rvb i="1300"/>
        </ext>
      </extLst>
    </bk>
    <bk>
      <extLst>
        <ext uri="{3e2802c4-a4d2-4d8b-9148-e3be6c30e623}">
          <xlrd:rvb i="1303"/>
        </ext>
      </extLst>
    </bk>
    <bk>
      <extLst>
        <ext uri="{3e2802c4-a4d2-4d8b-9148-e3be6c30e623}">
          <xlrd:rvb i="1306"/>
        </ext>
      </extLst>
    </bk>
    <bk>
      <extLst>
        <ext uri="{3e2802c4-a4d2-4d8b-9148-e3be6c30e623}">
          <xlrd:rvb i="1309"/>
        </ext>
      </extLst>
    </bk>
    <bk>
      <extLst>
        <ext uri="{3e2802c4-a4d2-4d8b-9148-e3be6c30e623}">
          <xlrd:rvb i="1312"/>
        </ext>
      </extLst>
    </bk>
    <bk>
      <extLst>
        <ext uri="{3e2802c4-a4d2-4d8b-9148-e3be6c30e623}">
          <xlrd:rvb i="1315"/>
        </ext>
      </extLst>
    </bk>
    <bk>
      <extLst>
        <ext uri="{3e2802c4-a4d2-4d8b-9148-e3be6c30e623}">
          <xlrd:rvb i="1318"/>
        </ext>
      </extLst>
    </bk>
    <bk>
      <extLst>
        <ext uri="{3e2802c4-a4d2-4d8b-9148-e3be6c30e623}">
          <xlrd:rvb i="1321"/>
        </ext>
      </extLst>
    </bk>
    <bk>
      <extLst>
        <ext uri="{3e2802c4-a4d2-4d8b-9148-e3be6c30e623}">
          <xlrd:rvb i="1324"/>
        </ext>
      </extLst>
    </bk>
    <bk>
      <extLst>
        <ext uri="{3e2802c4-a4d2-4d8b-9148-e3be6c30e623}">
          <xlrd:rvb i="1327"/>
        </ext>
      </extLst>
    </bk>
    <bk>
      <extLst>
        <ext uri="{3e2802c4-a4d2-4d8b-9148-e3be6c30e623}">
          <xlrd:rvb i="1330"/>
        </ext>
      </extLst>
    </bk>
    <bk>
      <extLst>
        <ext uri="{3e2802c4-a4d2-4d8b-9148-e3be6c30e623}">
          <xlrd:rvb i="1333"/>
        </ext>
      </extLst>
    </bk>
    <bk>
      <extLst>
        <ext uri="{3e2802c4-a4d2-4d8b-9148-e3be6c30e623}">
          <xlrd:rvb i="1336"/>
        </ext>
      </extLst>
    </bk>
    <bk>
      <extLst>
        <ext uri="{3e2802c4-a4d2-4d8b-9148-e3be6c30e623}">
          <xlrd:rvb i="1339"/>
        </ext>
      </extLst>
    </bk>
    <bk>
      <extLst>
        <ext uri="{3e2802c4-a4d2-4d8b-9148-e3be6c30e623}">
          <xlrd:rvb i="1342"/>
        </ext>
      </extLst>
    </bk>
    <bk>
      <extLst>
        <ext uri="{3e2802c4-a4d2-4d8b-9148-e3be6c30e623}">
          <xlrd:rvb i="1345"/>
        </ext>
      </extLst>
    </bk>
    <bk>
      <extLst>
        <ext uri="{3e2802c4-a4d2-4d8b-9148-e3be6c30e623}">
          <xlrd:rvb i="1348"/>
        </ext>
      </extLst>
    </bk>
    <bk>
      <extLst>
        <ext uri="{3e2802c4-a4d2-4d8b-9148-e3be6c30e623}">
          <xlrd:rvb i="1351"/>
        </ext>
      </extLst>
    </bk>
    <bk>
      <extLst>
        <ext uri="{3e2802c4-a4d2-4d8b-9148-e3be6c30e623}">
          <xlrd:rvb i="1354"/>
        </ext>
      </extLst>
    </bk>
    <bk>
      <extLst>
        <ext uri="{3e2802c4-a4d2-4d8b-9148-e3be6c30e623}">
          <xlrd:rvb i="1357"/>
        </ext>
      </extLst>
    </bk>
    <bk>
      <extLst>
        <ext uri="{3e2802c4-a4d2-4d8b-9148-e3be6c30e623}">
          <xlrd:rvb i="1360"/>
        </ext>
      </extLst>
    </bk>
    <bk>
      <extLst>
        <ext uri="{3e2802c4-a4d2-4d8b-9148-e3be6c30e623}">
          <xlrd:rvb i="1363"/>
        </ext>
      </extLst>
    </bk>
    <bk>
      <extLst>
        <ext uri="{3e2802c4-a4d2-4d8b-9148-e3be6c30e623}">
          <xlrd:rvb i="1366"/>
        </ext>
      </extLst>
    </bk>
    <bk>
      <extLst>
        <ext uri="{3e2802c4-a4d2-4d8b-9148-e3be6c30e623}">
          <xlrd:rvb i="1369"/>
        </ext>
      </extLst>
    </bk>
    <bk>
      <extLst>
        <ext uri="{3e2802c4-a4d2-4d8b-9148-e3be6c30e623}">
          <xlrd:rvb i="1372"/>
        </ext>
      </extLst>
    </bk>
    <bk>
      <extLst>
        <ext uri="{3e2802c4-a4d2-4d8b-9148-e3be6c30e623}">
          <xlrd:rvb i="1375"/>
        </ext>
      </extLst>
    </bk>
    <bk>
      <extLst>
        <ext uri="{3e2802c4-a4d2-4d8b-9148-e3be6c30e623}">
          <xlrd:rvb i="1378"/>
        </ext>
      </extLst>
    </bk>
    <bk>
      <extLst>
        <ext uri="{3e2802c4-a4d2-4d8b-9148-e3be6c30e623}">
          <xlrd:rvb i="1381"/>
        </ext>
      </extLst>
    </bk>
    <bk>
      <extLst>
        <ext uri="{3e2802c4-a4d2-4d8b-9148-e3be6c30e623}">
          <xlrd:rvb i="1384"/>
        </ext>
      </extLst>
    </bk>
    <bk>
      <extLst>
        <ext uri="{3e2802c4-a4d2-4d8b-9148-e3be6c30e623}">
          <xlrd:rvb i="1387"/>
        </ext>
      </extLst>
    </bk>
    <bk>
      <extLst>
        <ext uri="{3e2802c4-a4d2-4d8b-9148-e3be6c30e623}">
          <xlrd:rvb i="1390"/>
        </ext>
      </extLst>
    </bk>
    <bk>
      <extLst>
        <ext uri="{3e2802c4-a4d2-4d8b-9148-e3be6c30e623}">
          <xlrd:rvb i="1393"/>
        </ext>
      </extLst>
    </bk>
    <bk>
      <extLst>
        <ext uri="{3e2802c4-a4d2-4d8b-9148-e3be6c30e623}">
          <xlrd:rvb i="1396"/>
        </ext>
      </extLst>
    </bk>
    <bk>
      <extLst>
        <ext uri="{3e2802c4-a4d2-4d8b-9148-e3be6c30e623}">
          <xlrd:rvb i="1399"/>
        </ext>
      </extLst>
    </bk>
    <bk>
      <extLst>
        <ext uri="{3e2802c4-a4d2-4d8b-9148-e3be6c30e623}">
          <xlrd:rvb i="1402"/>
        </ext>
      </extLst>
    </bk>
    <bk>
      <extLst>
        <ext uri="{3e2802c4-a4d2-4d8b-9148-e3be6c30e623}">
          <xlrd:rvb i="1405"/>
        </ext>
      </extLst>
    </bk>
    <bk>
      <extLst>
        <ext uri="{3e2802c4-a4d2-4d8b-9148-e3be6c30e623}">
          <xlrd:rvb i="1408"/>
        </ext>
      </extLst>
    </bk>
    <bk>
      <extLst>
        <ext uri="{3e2802c4-a4d2-4d8b-9148-e3be6c30e623}">
          <xlrd:rvb i="1411"/>
        </ext>
      </extLst>
    </bk>
    <bk>
      <extLst>
        <ext uri="{3e2802c4-a4d2-4d8b-9148-e3be6c30e623}">
          <xlrd:rvb i="1414"/>
        </ext>
      </extLst>
    </bk>
    <bk>
      <extLst>
        <ext uri="{3e2802c4-a4d2-4d8b-9148-e3be6c30e623}">
          <xlrd:rvb i="1417"/>
        </ext>
      </extLst>
    </bk>
    <bk>
      <extLst>
        <ext uri="{3e2802c4-a4d2-4d8b-9148-e3be6c30e623}">
          <xlrd:rvb i="1420"/>
        </ext>
      </extLst>
    </bk>
    <bk>
      <extLst>
        <ext uri="{3e2802c4-a4d2-4d8b-9148-e3be6c30e623}">
          <xlrd:rvb i="1423"/>
        </ext>
      </extLst>
    </bk>
    <bk>
      <extLst>
        <ext uri="{3e2802c4-a4d2-4d8b-9148-e3be6c30e623}">
          <xlrd:rvb i="1425"/>
        </ext>
      </extLst>
    </bk>
    <bk>
      <extLst>
        <ext uri="{3e2802c4-a4d2-4d8b-9148-e3be6c30e623}">
          <xlrd:rvb i="1428"/>
        </ext>
      </extLst>
    </bk>
    <bk>
      <extLst>
        <ext uri="{3e2802c4-a4d2-4d8b-9148-e3be6c30e623}">
          <xlrd:rvb i="1431"/>
        </ext>
      </extLst>
    </bk>
    <bk>
      <extLst>
        <ext uri="{3e2802c4-a4d2-4d8b-9148-e3be6c30e623}">
          <xlrd:rvb i="1434"/>
        </ext>
      </extLst>
    </bk>
    <bk>
      <extLst>
        <ext uri="{3e2802c4-a4d2-4d8b-9148-e3be6c30e623}">
          <xlrd:rvb i="1437"/>
        </ext>
      </extLst>
    </bk>
    <bk>
      <extLst>
        <ext uri="{3e2802c4-a4d2-4d8b-9148-e3be6c30e623}">
          <xlrd:rvb i="1440"/>
        </ext>
      </extLst>
    </bk>
    <bk>
      <extLst>
        <ext uri="{3e2802c4-a4d2-4d8b-9148-e3be6c30e623}">
          <xlrd:rvb i="1443"/>
        </ext>
      </extLst>
    </bk>
    <bk>
      <extLst>
        <ext uri="{3e2802c4-a4d2-4d8b-9148-e3be6c30e623}">
          <xlrd:rvb i="1449"/>
        </ext>
      </extLst>
    </bk>
    <bk>
      <extLst>
        <ext uri="{3e2802c4-a4d2-4d8b-9148-e3be6c30e623}">
          <xlrd:rvb i="1452"/>
        </ext>
      </extLst>
    </bk>
    <bk>
      <extLst>
        <ext uri="{3e2802c4-a4d2-4d8b-9148-e3be6c30e623}">
          <xlrd:rvb i="1454"/>
        </ext>
      </extLst>
    </bk>
    <bk>
      <extLst>
        <ext uri="{3e2802c4-a4d2-4d8b-9148-e3be6c30e623}">
          <xlrd:rvb i="1457"/>
        </ext>
      </extLst>
    </bk>
    <bk>
      <extLst>
        <ext uri="{3e2802c4-a4d2-4d8b-9148-e3be6c30e623}">
          <xlrd:rvb i="1460"/>
        </ext>
      </extLst>
    </bk>
    <bk>
      <extLst>
        <ext uri="{3e2802c4-a4d2-4d8b-9148-e3be6c30e623}">
          <xlrd:rvb i="1463"/>
        </ext>
      </extLst>
    </bk>
    <bk>
      <extLst>
        <ext uri="{3e2802c4-a4d2-4d8b-9148-e3be6c30e623}">
          <xlrd:rvb i="1466"/>
        </ext>
      </extLst>
    </bk>
    <bk>
      <extLst>
        <ext uri="{3e2802c4-a4d2-4d8b-9148-e3be6c30e623}">
          <xlrd:rvb i="1469"/>
        </ext>
      </extLst>
    </bk>
    <bk>
      <extLst>
        <ext uri="{3e2802c4-a4d2-4d8b-9148-e3be6c30e623}">
          <xlrd:rvb i="1472"/>
        </ext>
      </extLst>
    </bk>
    <bk>
      <extLst>
        <ext uri="{3e2802c4-a4d2-4d8b-9148-e3be6c30e623}">
          <xlrd:rvb i="1475"/>
        </ext>
      </extLst>
    </bk>
    <bk>
      <extLst>
        <ext uri="{3e2802c4-a4d2-4d8b-9148-e3be6c30e623}">
          <xlrd:rvb i="1478"/>
        </ext>
      </extLst>
    </bk>
    <bk>
      <extLst>
        <ext uri="{3e2802c4-a4d2-4d8b-9148-e3be6c30e623}">
          <xlrd:rvb i="1481"/>
        </ext>
      </extLst>
    </bk>
    <bk>
      <extLst>
        <ext uri="{3e2802c4-a4d2-4d8b-9148-e3be6c30e623}">
          <xlrd:rvb i="1484"/>
        </ext>
      </extLst>
    </bk>
    <bk>
      <extLst>
        <ext uri="{3e2802c4-a4d2-4d8b-9148-e3be6c30e623}">
          <xlrd:rvb i="1487"/>
        </ext>
      </extLst>
    </bk>
    <bk>
      <extLst>
        <ext uri="{3e2802c4-a4d2-4d8b-9148-e3be6c30e623}">
          <xlrd:rvb i="1490"/>
        </ext>
      </extLst>
    </bk>
    <bk>
      <extLst>
        <ext uri="{3e2802c4-a4d2-4d8b-9148-e3be6c30e623}">
          <xlrd:rvb i="1493"/>
        </ext>
      </extLst>
    </bk>
    <bk>
      <extLst>
        <ext uri="{3e2802c4-a4d2-4d8b-9148-e3be6c30e623}">
          <xlrd:rvb i="1496"/>
        </ext>
      </extLst>
    </bk>
    <bk>
      <extLst>
        <ext uri="{3e2802c4-a4d2-4d8b-9148-e3be6c30e623}">
          <xlrd:rvb i="1499"/>
        </ext>
      </extLst>
    </bk>
    <bk>
      <extLst>
        <ext uri="{3e2802c4-a4d2-4d8b-9148-e3be6c30e623}">
          <xlrd:rvb i="1502"/>
        </ext>
      </extLst>
    </bk>
    <bk>
      <extLst>
        <ext uri="{3e2802c4-a4d2-4d8b-9148-e3be6c30e623}">
          <xlrd:rvb i="1505"/>
        </ext>
      </extLst>
    </bk>
    <bk>
      <extLst>
        <ext uri="{3e2802c4-a4d2-4d8b-9148-e3be6c30e623}">
          <xlrd:rvb i="1508"/>
        </ext>
      </extLst>
    </bk>
    <bk>
      <extLst>
        <ext uri="{3e2802c4-a4d2-4d8b-9148-e3be6c30e623}">
          <xlrd:rvb i="1511"/>
        </ext>
      </extLst>
    </bk>
    <bk>
      <extLst>
        <ext uri="{3e2802c4-a4d2-4d8b-9148-e3be6c30e623}">
          <xlrd:rvb i="1514"/>
        </ext>
      </extLst>
    </bk>
    <bk>
      <extLst>
        <ext uri="{3e2802c4-a4d2-4d8b-9148-e3be6c30e623}">
          <xlrd:rvb i="1517"/>
        </ext>
      </extLst>
    </bk>
    <bk>
      <extLst>
        <ext uri="{3e2802c4-a4d2-4d8b-9148-e3be6c30e623}">
          <xlrd:rvb i="1520"/>
        </ext>
      </extLst>
    </bk>
    <bk>
      <extLst>
        <ext uri="{3e2802c4-a4d2-4d8b-9148-e3be6c30e623}">
          <xlrd:rvb i="1523"/>
        </ext>
      </extLst>
    </bk>
    <bk>
      <extLst>
        <ext uri="{3e2802c4-a4d2-4d8b-9148-e3be6c30e623}">
          <xlrd:rvb i="1526"/>
        </ext>
      </extLst>
    </bk>
    <bk>
      <extLst>
        <ext uri="{3e2802c4-a4d2-4d8b-9148-e3be6c30e623}">
          <xlrd:rvb i="1529"/>
        </ext>
      </extLst>
    </bk>
    <bk>
      <extLst>
        <ext uri="{3e2802c4-a4d2-4d8b-9148-e3be6c30e623}">
          <xlrd:rvb i="1532"/>
        </ext>
      </extLst>
    </bk>
    <bk>
      <extLst>
        <ext uri="{3e2802c4-a4d2-4d8b-9148-e3be6c30e623}">
          <xlrd:rvb i="1535"/>
        </ext>
      </extLst>
    </bk>
    <bk>
      <extLst>
        <ext uri="{3e2802c4-a4d2-4d8b-9148-e3be6c30e623}">
          <xlrd:rvb i="1538"/>
        </ext>
      </extLst>
    </bk>
    <bk>
      <extLst>
        <ext uri="{3e2802c4-a4d2-4d8b-9148-e3be6c30e623}">
          <xlrd:rvb i="1541"/>
        </ext>
      </extLst>
    </bk>
    <bk>
      <extLst>
        <ext uri="{3e2802c4-a4d2-4d8b-9148-e3be6c30e623}">
          <xlrd:rvb i="1544"/>
        </ext>
      </extLst>
    </bk>
    <bk>
      <extLst>
        <ext uri="{3e2802c4-a4d2-4d8b-9148-e3be6c30e623}">
          <xlrd:rvb i="1547"/>
        </ext>
      </extLst>
    </bk>
    <bk>
      <extLst>
        <ext uri="{3e2802c4-a4d2-4d8b-9148-e3be6c30e623}">
          <xlrd:rvb i="1550"/>
        </ext>
      </extLst>
    </bk>
    <bk>
      <extLst>
        <ext uri="{3e2802c4-a4d2-4d8b-9148-e3be6c30e623}">
          <xlrd:rvb i="1553"/>
        </ext>
      </extLst>
    </bk>
    <bk>
      <extLst>
        <ext uri="{3e2802c4-a4d2-4d8b-9148-e3be6c30e623}">
          <xlrd:rvb i="1556"/>
        </ext>
      </extLst>
    </bk>
    <bk>
      <extLst>
        <ext uri="{3e2802c4-a4d2-4d8b-9148-e3be6c30e623}">
          <xlrd:rvb i="1559"/>
        </ext>
      </extLst>
    </bk>
    <bk>
      <extLst>
        <ext uri="{3e2802c4-a4d2-4d8b-9148-e3be6c30e623}">
          <xlrd:rvb i="1562"/>
        </ext>
      </extLst>
    </bk>
    <bk>
      <extLst>
        <ext uri="{3e2802c4-a4d2-4d8b-9148-e3be6c30e623}">
          <xlrd:rvb i="1565"/>
        </ext>
      </extLst>
    </bk>
    <bk>
      <extLst>
        <ext uri="{3e2802c4-a4d2-4d8b-9148-e3be6c30e623}">
          <xlrd:rvb i="1568"/>
        </ext>
      </extLst>
    </bk>
    <bk>
      <extLst>
        <ext uri="{3e2802c4-a4d2-4d8b-9148-e3be6c30e623}">
          <xlrd:rvb i="1571"/>
        </ext>
      </extLst>
    </bk>
    <bk>
      <extLst>
        <ext uri="{3e2802c4-a4d2-4d8b-9148-e3be6c30e623}">
          <xlrd:rvb i="1574"/>
        </ext>
      </extLst>
    </bk>
    <bk>
      <extLst>
        <ext uri="{3e2802c4-a4d2-4d8b-9148-e3be6c30e623}">
          <xlrd:rvb i="1577"/>
        </ext>
      </extLst>
    </bk>
    <bk>
      <extLst>
        <ext uri="{3e2802c4-a4d2-4d8b-9148-e3be6c30e623}">
          <xlrd:rvb i="1580"/>
        </ext>
      </extLst>
    </bk>
    <bk>
      <extLst>
        <ext uri="{3e2802c4-a4d2-4d8b-9148-e3be6c30e623}">
          <xlrd:rvb i="1583"/>
        </ext>
      </extLst>
    </bk>
    <bk>
      <extLst>
        <ext uri="{3e2802c4-a4d2-4d8b-9148-e3be6c30e623}">
          <xlrd:rvb i="1586"/>
        </ext>
      </extLst>
    </bk>
    <bk>
      <extLst>
        <ext uri="{3e2802c4-a4d2-4d8b-9148-e3be6c30e623}">
          <xlrd:rvb i="1589"/>
        </ext>
      </extLst>
    </bk>
    <bk>
      <extLst>
        <ext uri="{3e2802c4-a4d2-4d8b-9148-e3be6c30e623}">
          <xlrd:rvb i="1592"/>
        </ext>
      </extLst>
    </bk>
    <bk>
      <extLst>
        <ext uri="{3e2802c4-a4d2-4d8b-9148-e3be6c30e623}">
          <xlrd:rvb i="1595"/>
        </ext>
      </extLst>
    </bk>
    <bk>
      <extLst>
        <ext uri="{3e2802c4-a4d2-4d8b-9148-e3be6c30e623}">
          <xlrd:rvb i="1598"/>
        </ext>
      </extLst>
    </bk>
    <bk>
      <extLst>
        <ext uri="{3e2802c4-a4d2-4d8b-9148-e3be6c30e623}">
          <xlrd:rvb i="1601"/>
        </ext>
      </extLst>
    </bk>
    <bk>
      <extLst>
        <ext uri="{3e2802c4-a4d2-4d8b-9148-e3be6c30e623}">
          <xlrd:rvb i="1604"/>
        </ext>
      </extLst>
    </bk>
    <bk>
      <extLst>
        <ext uri="{3e2802c4-a4d2-4d8b-9148-e3be6c30e623}">
          <xlrd:rvb i="1607"/>
        </ext>
      </extLst>
    </bk>
    <bk>
      <extLst>
        <ext uri="{3e2802c4-a4d2-4d8b-9148-e3be6c30e623}">
          <xlrd:rvb i="1610"/>
        </ext>
      </extLst>
    </bk>
    <bk>
      <extLst>
        <ext uri="{3e2802c4-a4d2-4d8b-9148-e3be6c30e623}">
          <xlrd:rvb i="1613"/>
        </ext>
      </extLst>
    </bk>
    <bk>
      <extLst>
        <ext uri="{3e2802c4-a4d2-4d8b-9148-e3be6c30e623}">
          <xlrd:rvb i="1616"/>
        </ext>
      </extLst>
    </bk>
    <bk>
      <extLst>
        <ext uri="{3e2802c4-a4d2-4d8b-9148-e3be6c30e623}">
          <xlrd:rvb i="1619"/>
        </ext>
      </extLst>
    </bk>
    <bk>
      <extLst>
        <ext uri="{3e2802c4-a4d2-4d8b-9148-e3be6c30e623}">
          <xlrd:rvb i="1622"/>
        </ext>
      </extLst>
    </bk>
    <bk>
      <extLst>
        <ext uri="{3e2802c4-a4d2-4d8b-9148-e3be6c30e623}">
          <xlrd:rvb i="1625"/>
        </ext>
      </extLst>
    </bk>
    <bk>
      <extLst>
        <ext uri="{3e2802c4-a4d2-4d8b-9148-e3be6c30e623}">
          <xlrd:rvb i="1628"/>
        </ext>
      </extLst>
    </bk>
    <bk>
      <extLst>
        <ext uri="{3e2802c4-a4d2-4d8b-9148-e3be6c30e623}">
          <xlrd:rvb i="1631"/>
        </ext>
      </extLst>
    </bk>
    <bk>
      <extLst>
        <ext uri="{3e2802c4-a4d2-4d8b-9148-e3be6c30e623}">
          <xlrd:rvb i="1634"/>
        </ext>
      </extLst>
    </bk>
    <bk>
      <extLst>
        <ext uri="{3e2802c4-a4d2-4d8b-9148-e3be6c30e623}">
          <xlrd:rvb i="1637"/>
        </ext>
      </extLst>
    </bk>
    <bk>
      <extLst>
        <ext uri="{3e2802c4-a4d2-4d8b-9148-e3be6c30e623}">
          <xlrd:rvb i="1640"/>
        </ext>
      </extLst>
    </bk>
    <bk>
      <extLst>
        <ext uri="{3e2802c4-a4d2-4d8b-9148-e3be6c30e623}">
          <xlrd:rvb i="1643"/>
        </ext>
      </extLst>
    </bk>
    <bk>
      <extLst>
        <ext uri="{3e2802c4-a4d2-4d8b-9148-e3be6c30e623}">
          <xlrd:rvb i="1646"/>
        </ext>
      </extLst>
    </bk>
    <bk>
      <extLst>
        <ext uri="{3e2802c4-a4d2-4d8b-9148-e3be6c30e623}">
          <xlrd:rvb i="1649"/>
        </ext>
      </extLst>
    </bk>
    <bk>
      <extLst>
        <ext uri="{3e2802c4-a4d2-4d8b-9148-e3be6c30e623}">
          <xlrd:rvb i="1652"/>
        </ext>
      </extLst>
    </bk>
    <bk>
      <extLst>
        <ext uri="{3e2802c4-a4d2-4d8b-9148-e3be6c30e623}">
          <xlrd:rvb i="1655"/>
        </ext>
      </extLst>
    </bk>
    <bk>
      <extLst>
        <ext uri="{3e2802c4-a4d2-4d8b-9148-e3be6c30e623}">
          <xlrd:rvb i="1658"/>
        </ext>
      </extLst>
    </bk>
    <bk>
      <extLst>
        <ext uri="{3e2802c4-a4d2-4d8b-9148-e3be6c30e623}">
          <xlrd:rvb i="1661"/>
        </ext>
      </extLst>
    </bk>
    <bk>
      <extLst>
        <ext uri="{3e2802c4-a4d2-4d8b-9148-e3be6c30e623}">
          <xlrd:rvb i="1664"/>
        </ext>
      </extLst>
    </bk>
    <bk>
      <extLst>
        <ext uri="{3e2802c4-a4d2-4d8b-9148-e3be6c30e623}">
          <xlrd:rvb i="1667"/>
        </ext>
      </extLst>
    </bk>
    <bk>
      <extLst>
        <ext uri="{3e2802c4-a4d2-4d8b-9148-e3be6c30e623}">
          <xlrd:rvb i="1670"/>
        </ext>
      </extLst>
    </bk>
    <bk>
      <extLst>
        <ext uri="{3e2802c4-a4d2-4d8b-9148-e3be6c30e623}">
          <xlrd:rvb i="1673"/>
        </ext>
      </extLst>
    </bk>
    <bk>
      <extLst>
        <ext uri="{3e2802c4-a4d2-4d8b-9148-e3be6c30e623}">
          <xlrd:rvb i="1676"/>
        </ext>
      </extLst>
    </bk>
    <bk>
      <extLst>
        <ext uri="{3e2802c4-a4d2-4d8b-9148-e3be6c30e623}">
          <xlrd:rvb i="1679"/>
        </ext>
      </extLst>
    </bk>
    <bk>
      <extLst>
        <ext uri="{3e2802c4-a4d2-4d8b-9148-e3be6c30e623}">
          <xlrd:rvb i="1682"/>
        </ext>
      </extLst>
    </bk>
    <bk>
      <extLst>
        <ext uri="{3e2802c4-a4d2-4d8b-9148-e3be6c30e623}">
          <xlrd:rvb i="1685"/>
        </ext>
      </extLst>
    </bk>
    <bk>
      <extLst>
        <ext uri="{3e2802c4-a4d2-4d8b-9148-e3be6c30e623}">
          <xlrd:rvb i="1688"/>
        </ext>
      </extLst>
    </bk>
    <bk>
      <extLst>
        <ext uri="{3e2802c4-a4d2-4d8b-9148-e3be6c30e623}">
          <xlrd:rvb i="1691"/>
        </ext>
      </extLst>
    </bk>
    <bk>
      <extLst>
        <ext uri="{3e2802c4-a4d2-4d8b-9148-e3be6c30e623}">
          <xlrd:rvb i="1694"/>
        </ext>
      </extLst>
    </bk>
    <bk>
      <extLst>
        <ext uri="{3e2802c4-a4d2-4d8b-9148-e3be6c30e623}">
          <xlrd:rvb i="1697"/>
        </ext>
      </extLst>
    </bk>
    <bk>
      <extLst>
        <ext uri="{3e2802c4-a4d2-4d8b-9148-e3be6c30e623}">
          <xlrd:rvb i="1700"/>
        </ext>
      </extLst>
    </bk>
    <bk>
      <extLst>
        <ext uri="{3e2802c4-a4d2-4d8b-9148-e3be6c30e623}">
          <xlrd:rvb i="1703"/>
        </ext>
      </extLst>
    </bk>
    <bk>
      <extLst>
        <ext uri="{3e2802c4-a4d2-4d8b-9148-e3be6c30e623}">
          <xlrd:rvb i="1706"/>
        </ext>
      </extLst>
    </bk>
    <bk>
      <extLst>
        <ext uri="{3e2802c4-a4d2-4d8b-9148-e3be6c30e623}">
          <xlrd:rvb i="1709"/>
        </ext>
      </extLst>
    </bk>
    <bk>
      <extLst>
        <ext uri="{3e2802c4-a4d2-4d8b-9148-e3be6c30e623}">
          <xlrd:rvb i="1712"/>
        </ext>
      </extLst>
    </bk>
    <bk>
      <extLst>
        <ext uri="{3e2802c4-a4d2-4d8b-9148-e3be6c30e623}">
          <xlrd:rvb i="1715"/>
        </ext>
      </extLst>
    </bk>
    <bk>
      <extLst>
        <ext uri="{3e2802c4-a4d2-4d8b-9148-e3be6c30e623}">
          <xlrd:rvb i="1718"/>
        </ext>
      </extLst>
    </bk>
    <bk>
      <extLst>
        <ext uri="{3e2802c4-a4d2-4d8b-9148-e3be6c30e623}">
          <xlrd:rvb i="1721"/>
        </ext>
      </extLst>
    </bk>
    <bk>
      <extLst>
        <ext uri="{3e2802c4-a4d2-4d8b-9148-e3be6c30e623}">
          <xlrd:rvb i="1724"/>
        </ext>
      </extLst>
    </bk>
    <bk>
      <extLst>
        <ext uri="{3e2802c4-a4d2-4d8b-9148-e3be6c30e623}">
          <xlrd:rvb i="1727"/>
        </ext>
      </extLst>
    </bk>
    <bk>
      <extLst>
        <ext uri="{3e2802c4-a4d2-4d8b-9148-e3be6c30e623}">
          <xlrd:rvb i="1730"/>
        </ext>
      </extLst>
    </bk>
    <bk>
      <extLst>
        <ext uri="{3e2802c4-a4d2-4d8b-9148-e3be6c30e623}">
          <xlrd:rvb i="1733"/>
        </ext>
      </extLst>
    </bk>
    <bk>
      <extLst>
        <ext uri="{3e2802c4-a4d2-4d8b-9148-e3be6c30e623}">
          <xlrd:rvb i="1736"/>
        </ext>
      </extLst>
    </bk>
    <bk>
      <extLst>
        <ext uri="{3e2802c4-a4d2-4d8b-9148-e3be6c30e623}">
          <xlrd:rvb i="1739"/>
        </ext>
      </extLst>
    </bk>
    <bk>
      <extLst>
        <ext uri="{3e2802c4-a4d2-4d8b-9148-e3be6c30e623}">
          <xlrd:rvb i="1742"/>
        </ext>
      </extLst>
    </bk>
    <bk>
      <extLst>
        <ext uri="{3e2802c4-a4d2-4d8b-9148-e3be6c30e623}">
          <xlrd:rvb i="1745"/>
        </ext>
      </extLst>
    </bk>
    <bk>
      <extLst>
        <ext uri="{3e2802c4-a4d2-4d8b-9148-e3be6c30e623}">
          <xlrd:rvb i="1748"/>
        </ext>
      </extLst>
    </bk>
    <bk>
      <extLst>
        <ext uri="{3e2802c4-a4d2-4d8b-9148-e3be6c30e623}">
          <xlrd:rvb i="1751"/>
        </ext>
      </extLst>
    </bk>
    <bk>
      <extLst>
        <ext uri="{3e2802c4-a4d2-4d8b-9148-e3be6c30e623}">
          <xlrd:rvb i="1754"/>
        </ext>
      </extLst>
    </bk>
    <bk>
      <extLst>
        <ext uri="{3e2802c4-a4d2-4d8b-9148-e3be6c30e623}">
          <xlrd:rvb i="1757"/>
        </ext>
      </extLst>
    </bk>
    <bk>
      <extLst>
        <ext uri="{3e2802c4-a4d2-4d8b-9148-e3be6c30e623}">
          <xlrd:rvb i="1760"/>
        </ext>
      </extLst>
    </bk>
    <bk>
      <extLst>
        <ext uri="{3e2802c4-a4d2-4d8b-9148-e3be6c30e623}">
          <xlrd:rvb i="1763"/>
        </ext>
      </extLst>
    </bk>
    <bk>
      <extLst>
        <ext uri="{3e2802c4-a4d2-4d8b-9148-e3be6c30e623}">
          <xlrd:rvb i="1766"/>
        </ext>
      </extLst>
    </bk>
    <bk>
      <extLst>
        <ext uri="{3e2802c4-a4d2-4d8b-9148-e3be6c30e623}">
          <xlrd:rvb i="1769"/>
        </ext>
      </extLst>
    </bk>
    <bk>
      <extLst>
        <ext uri="{3e2802c4-a4d2-4d8b-9148-e3be6c30e623}">
          <xlrd:rvb i="1772"/>
        </ext>
      </extLst>
    </bk>
    <bk>
      <extLst>
        <ext uri="{3e2802c4-a4d2-4d8b-9148-e3be6c30e623}">
          <xlrd:rvb i="1775"/>
        </ext>
      </extLst>
    </bk>
    <bk>
      <extLst>
        <ext uri="{3e2802c4-a4d2-4d8b-9148-e3be6c30e623}">
          <xlrd:rvb i="1778"/>
        </ext>
      </extLst>
    </bk>
    <bk>
      <extLst>
        <ext uri="{3e2802c4-a4d2-4d8b-9148-e3be6c30e623}">
          <xlrd:rvb i="1781"/>
        </ext>
      </extLst>
    </bk>
    <bk>
      <extLst>
        <ext uri="{3e2802c4-a4d2-4d8b-9148-e3be6c30e623}">
          <xlrd:rvb i="1784"/>
        </ext>
      </extLst>
    </bk>
    <bk>
      <extLst>
        <ext uri="{3e2802c4-a4d2-4d8b-9148-e3be6c30e623}">
          <xlrd:rvb i="1787"/>
        </ext>
      </extLst>
    </bk>
    <bk>
      <extLst>
        <ext uri="{3e2802c4-a4d2-4d8b-9148-e3be6c30e623}">
          <xlrd:rvb i="1790"/>
        </ext>
      </extLst>
    </bk>
    <bk>
      <extLst>
        <ext uri="{3e2802c4-a4d2-4d8b-9148-e3be6c30e623}">
          <xlrd:rvb i="1793"/>
        </ext>
      </extLst>
    </bk>
    <bk>
      <extLst>
        <ext uri="{3e2802c4-a4d2-4d8b-9148-e3be6c30e623}">
          <xlrd:rvb i="1796"/>
        </ext>
      </extLst>
    </bk>
    <bk>
      <extLst>
        <ext uri="{3e2802c4-a4d2-4d8b-9148-e3be6c30e623}">
          <xlrd:rvb i="1799"/>
        </ext>
      </extLst>
    </bk>
    <bk>
      <extLst>
        <ext uri="{3e2802c4-a4d2-4d8b-9148-e3be6c30e623}">
          <xlrd:rvb i="1802"/>
        </ext>
      </extLst>
    </bk>
    <bk>
      <extLst>
        <ext uri="{3e2802c4-a4d2-4d8b-9148-e3be6c30e623}">
          <xlrd:rvb i="1805"/>
        </ext>
      </extLst>
    </bk>
    <bk>
      <extLst>
        <ext uri="{3e2802c4-a4d2-4d8b-9148-e3be6c30e623}">
          <xlrd:rvb i="1808"/>
        </ext>
      </extLst>
    </bk>
    <bk>
      <extLst>
        <ext uri="{3e2802c4-a4d2-4d8b-9148-e3be6c30e623}">
          <xlrd:rvb i="1811"/>
        </ext>
      </extLst>
    </bk>
    <bk>
      <extLst>
        <ext uri="{3e2802c4-a4d2-4d8b-9148-e3be6c30e623}">
          <xlrd:rvb i="1814"/>
        </ext>
      </extLst>
    </bk>
    <bk>
      <extLst>
        <ext uri="{3e2802c4-a4d2-4d8b-9148-e3be6c30e623}">
          <xlrd:rvb i="1817"/>
        </ext>
      </extLst>
    </bk>
    <bk>
      <extLst>
        <ext uri="{3e2802c4-a4d2-4d8b-9148-e3be6c30e623}">
          <xlrd:rvb i="1820"/>
        </ext>
      </extLst>
    </bk>
    <bk>
      <extLst>
        <ext uri="{3e2802c4-a4d2-4d8b-9148-e3be6c30e623}">
          <xlrd:rvb i="1823"/>
        </ext>
      </extLst>
    </bk>
    <bk>
      <extLst>
        <ext uri="{3e2802c4-a4d2-4d8b-9148-e3be6c30e623}">
          <xlrd:rvb i="1826"/>
        </ext>
      </extLst>
    </bk>
    <bk>
      <extLst>
        <ext uri="{3e2802c4-a4d2-4d8b-9148-e3be6c30e623}">
          <xlrd:rvb i="1829"/>
        </ext>
      </extLst>
    </bk>
    <bk>
      <extLst>
        <ext uri="{3e2802c4-a4d2-4d8b-9148-e3be6c30e623}">
          <xlrd:rvb i="1832"/>
        </ext>
      </extLst>
    </bk>
    <bk>
      <extLst>
        <ext uri="{3e2802c4-a4d2-4d8b-9148-e3be6c30e623}">
          <xlrd:rvb i="1835"/>
        </ext>
      </extLst>
    </bk>
    <bk>
      <extLst>
        <ext uri="{3e2802c4-a4d2-4d8b-9148-e3be6c30e623}">
          <xlrd:rvb i="1838"/>
        </ext>
      </extLst>
    </bk>
    <bk>
      <extLst>
        <ext uri="{3e2802c4-a4d2-4d8b-9148-e3be6c30e623}">
          <xlrd:rvb i="1841"/>
        </ext>
      </extLst>
    </bk>
    <bk>
      <extLst>
        <ext uri="{3e2802c4-a4d2-4d8b-9148-e3be6c30e623}">
          <xlrd:rvb i="1844"/>
        </ext>
      </extLst>
    </bk>
    <bk>
      <extLst>
        <ext uri="{3e2802c4-a4d2-4d8b-9148-e3be6c30e623}">
          <xlrd:rvb i="1847"/>
        </ext>
      </extLst>
    </bk>
    <bk>
      <extLst>
        <ext uri="{3e2802c4-a4d2-4d8b-9148-e3be6c30e623}">
          <xlrd:rvb i="1850"/>
        </ext>
      </extLst>
    </bk>
    <bk>
      <extLst>
        <ext uri="{3e2802c4-a4d2-4d8b-9148-e3be6c30e623}">
          <xlrd:rvb i="1853"/>
        </ext>
      </extLst>
    </bk>
    <bk>
      <extLst>
        <ext uri="{3e2802c4-a4d2-4d8b-9148-e3be6c30e623}">
          <xlrd:rvb i="1856"/>
        </ext>
      </extLst>
    </bk>
    <bk>
      <extLst>
        <ext uri="{3e2802c4-a4d2-4d8b-9148-e3be6c30e623}">
          <xlrd:rvb i="1859"/>
        </ext>
      </extLst>
    </bk>
    <bk>
      <extLst>
        <ext uri="{3e2802c4-a4d2-4d8b-9148-e3be6c30e623}">
          <xlrd:rvb i="1862"/>
        </ext>
      </extLst>
    </bk>
    <bk>
      <extLst>
        <ext uri="{3e2802c4-a4d2-4d8b-9148-e3be6c30e623}">
          <xlrd:rvb i="1865"/>
        </ext>
      </extLst>
    </bk>
    <bk>
      <extLst>
        <ext uri="{3e2802c4-a4d2-4d8b-9148-e3be6c30e623}">
          <xlrd:rvb i="1868"/>
        </ext>
      </extLst>
    </bk>
    <bk>
      <extLst>
        <ext uri="{3e2802c4-a4d2-4d8b-9148-e3be6c30e623}">
          <xlrd:rvb i="1871"/>
        </ext>
      </extLst>
    </bk>
    <bk>
      <extLst>
        <ext uri="{3e2802c4-a4d2-4d8b-9148-e3be6c30e623}">
          <xlrd:rvb i="1874"/>
        </ext>
      </extLst>
    </bk>
    <bk>
      <extLst>
        <ext uri="{3e2802c4-a4d2-4d8b-9148-e3be6c30e623}">
          <xlrd:rvb i="1877"/>
        </ext>
      </extLst>
    </bk>
    <bk>
      <extLst>
        <ext uri="{3e2802c4-a4d2-4d8b-9148-e3be6c30e623}">
          <xlrd:rvb i="1880"/>
        </ext>
      </extLst>
    </bk>
    <bk>
      <extLst>
        <ext uri="{3e2802c4-a4d2-4d8b-9148-e3be6c30e623}">
          <xlrd:rvb i="1883"/>
        </ext>
      </extLst>
    </bk>
    <bk>
      <extLst>
        <ext uri="{3e2802c4-a4d2-4d8b-9148-e3be6c30e623}">
          <xlrd:rvb i="1886"/>
        </ext>
      </extLst>
    </bk>
    <bk>
      <extLst>
        <ext uri="{3e2802c4-a4d2-4d8b-9148-e3be6c30e623}">
          <xlrd:rvb i="1889"/>
        </ext>
      </extLst>
    </bk>
    <bk>
      <extLst>
        <ext uri="{3e2802c4-a4d2-4d8b-9148-e3be6c30e623}">
          <xlrd:rvb i="1892"/>
        </ext>
      </extLst>
    </bk>
    <bk>
      <extLst>
        <ext uri="{3e2802c4-a4d2-4d8b-9148-e3be6c30e623}">
          <xlrd:rvb i="1895"/>
        </ext>
      </extLst>
    </bk>
    <bk>
      <extLst>
        <ext uri="{3e2802c4-a4d2-4d8b-9148-e3be6c30e623}">
          <xlrd:rvb i="1898"/>
        </ext>
      </extLst>
    </bk>
    <bk>
      <extLst>
        <ext uri="{3e2802c4-a4d2-4d8b-9148-e3be6c30e623}">
          <xlrd:rvb i="1901"/>
        </ext>
      </extLst>
    </bk>
    <bk>
      <extLst>
        <ext uri="{3e2802c4-a4d2-4d8b-9148-e3be6c30e623}">
          <xlrd:rvb i="1904"/>
        </ext>
      </extLst>
    </bk>
    <bk>
      <extLst>
        <ext uri="{3e2802c4-a4d2-4d8b-9148-e3be6c30e623}">
          <xlrd:rvb i="1907"/>
        </ext>
      </extLst>
    </bk>
    <bk>
      <extLst>
        <ext uri="{3e2802c4-a4d2-4d8b-9148-e3be6c30e623}">
          <xlrd:rvb i="1910"/>
        </ext>
      </extLst>
    </bk>
    <bk>
      <extLst>
        <ext uri="{3e2802c4-a4d2-4d8b-9148-e3be6c30e623}">
          <xlrd:rvb i="1913"/>
        </ext>
      </extLst>
    </bk>
    <bk>
      <extLst>
        <ext uri="{3e2802c4-a4d2-4d8b-9148-e3be6c30e623}">
          <xlrd:rvb i="1916"/>
        </ext>
      </extLst>
    </bk>
    <bk>
      <extLst>
        <ext uri="{3e2802c4-a4d2-4d8b-9148-e3be6c30e623}">
          <xlrd:rvb i="1919"/>
        </ext>
      </extLst>
    </bk>
    <bk>
      <extLst>
        <ext uri="{3e2802c4-a4d2-4d8b-9148-e3be6c30e623}">
          <xlrd:rvb i="1922"/>
        </ext>
      </extLst>
    </bk>
    <bk>
      <extLst>
        <ext uri="{3e2802c4-a4d2-4d8b-9148-e3be6c30e623}">
          <xlrd:rvb i="1925"/>
        </ext>
      </extLst>
    </bk>
    <bk>
      <extLst>
        <ext uri="{3e2802c4-a4d2-4d8b-9148-e3be6c30e623}">
          <xlrd:rvb i="1928"/>
        </ext>
      </extLst>
    </bk>
    <bk>
      <extLst>
        <ext uri="{3e2802c4-a4d2-4d8b-9148-e3be6c30e623}">
          <xlrd:rvb i="1931"/>
        </ext>
      </extLst>
    </bk>
    <bk>
      <extLst>
        <ext uri="{3e2802c4-a4d2-4d8b-9148-e3be6c30e623}">
          <xlrd:rvb i="1934"/>
        </ext>
      </extLst>
    </bk>
    <bk>
      <extLst>
        <ext uri="{3e2802c4-a4d2-4d8b-9148-e3be6c30e623}">
          <xlrd:rvb i="1937"/>
        </ext>
      </extLst>
    </bk>
    <bk>
      <extLst>
        <ext uri="{3e2802c4-a4d2-4d8b-9148-e3be6c30e623}">
          <xlrd:rvb i="1940"/>
        </ext>
      </extLst>
    </bk>
    <bk>
      <extLst>
        <ext uri="{3e2802c4-a4d2-4d8b-9148-e3be6c30e623}">
          <xlrd:rvb i="1943"/>
        </ext>
      </extLst>
    </bk>
    <bk>
      <extLst>
        <ext uri="{3e2802c4-a4d2-4d8b-9148-e3be6c30e623}">
          <xlrd:rvb i="1946"/>
        </ext>
      </extLst>
    </bk>
    <bk>
      <extLst>
        <ext uri="{3e2802c4-a4d2-4d8b-9148-e3be6c30e623}">
          <xlrd:rvb i="1949"/>
        </ext>
      </extLst>
    </bk>
    <bk>
      <extLst>
        <ext uri="{3e2802c4-a4d2-4d8b-9148-e3be6c30e623}">
          <xlrd:rvb i="1952"/>
        </ext>
      </extLst>
    </bk>
    <bk>
      <extLst>
        <ext uri="{3e2802c4-a4d2-4d8b-9148-e3be6c30e623}">
          <xlrd:rvb i="1955"/>
        </ext>
      </extLst>
    </bk>
    <bk>
      <extLst>
        <ext uri="{3e2802c4-a4d2-4d8b-9148-e3be6c30e623}">
          <xlrd:rvb i="1958"/>
        </ext>
      </extLst>
    </bk>
    <bk>
      <extLst>
        <ext uri="{3e2802c4-a4d2-4d8b-9148-e3be6c30e623}">
          <xlrd:rvb i="1961"/>
        </ext>
      </extLst>
    </bk>
    <bk>
      <extLst>
        <ext uri="{3e2802c4-a4d2-4d8b-9148-e3be6c30e623}">
          <xlrd:rvb i="1964"/>
        </ext>
      </extLst>
    </bk>
    <bk>
      <extLst>
        <ext uri="{3e2802c4-a4d2-4d8b-9148-e3be6c30e623}">
          <xlrd:rvb i="1967"/>
        </ext>
      </extLst>
    </bk>
    <bk>
      <extLst>
        <ext uri="{3e2802c4-a4d2-4d8b-9148-e3be6c30e623}">
          <xlrd:rvb i="1970"/>
        </ext>
      </extLst>
    </bk>
    <bk>
      <extLst>
        <ext uri="{3e2802c4-a4d2-4d8b-9148-e3be6c30e623}">
          <xlrd:rvb i="1973"/>
        </ext>
      </extLst>
    </bk>
    <bk>
      <extLst>
        <ext uri="{3e2802c4-a4d2-4d8b-9148-e3be6c30e623}">
          <xlrd:rvb i="1976"/>
        </ext>
      </extLst>
    </bk>
    <bk>
      <extLst>
        <ext uri="{3e2802c4-a4d2-4d8b-9148-e3be6c30e623}">
          <xlrd:rvb i="1979"/>
        </ext>
      </extLst>
    </bk>
    <bk>
      <extLst>
        <ext uri="{3e2802c4-a4d2-4d8b-9148-e3be6c30e623}">
          <xlrd:rvb i="1982"/>
        </ext>
      </extLst>
    </bk>
    <bk>
      <extLst>
        <ext uri="{3e2802c4-a4d2-4d8b-9148-e3be6c30e623}">
          <xlrd:rvb i="1985"/>
        </ext>
      </extLst>
    </bk>
    <bk>
      <extLst>
        <ext uri="{3e2802c4-a4d2-4d8b-9148-e3be6c30e623}">
          <xlrd:rvb i="1991"/>
        </ext>
      </extLst>
    </bk>
    <bk>
      <extLst>
        <ext uri="{3e2802c4-a4d2-4d8b-9148-e3be6c30e623}">
          <xlrd:rvb i="1994"/>
        </ext>
      </extLst>
    </bk>
    <bk>
      <extLst>
        <ext uri="{3e2802c4-a4d2-4d8b-9148-e3be6c30e623}">
          <xlrd:rvb i="1997"/>
        </ext>
      </extLst>
    </bk>
    <bk>
      <extLst>
        <ext uri="{3e2802c4-a4d2-4d8b-9148-e3be6c30e623}">
          <xlrd:rvb i="2000"/>
        </ext>
      </extLst>
    </bk>
    <bk>
      <extLst>
        <ext uri="{3e2802c4-a4d2-4d8b-9148-e3be6c30e623}">
          <xlrd:rvb i="2003"/>
        </ext>
      </extLst>
    </bk>
    <bk>
      <extLst>
        <ext uri="{3e2802c4-a4d2-4d8b-9148-e3be6c30e623}">
          <xlrd:rvb i="2006"/>
        </ext>
      </extLst>
    </bk>
    <bk>
      <extLst>
        <ext uri="{3e2802c4-a4d2-4d8b-9148-e3be6c30e623}">
          <xlrd:rvb i="2009"/>
        </ext>
      </extLst>
    </bk>
    <bk>
      <extLst>
        <ext uri="{3e2802c4-a4d2-4d8b-9148-e3be6c30e623}">
          <xlrd:rvb i="2012"/>
        </ext>
      </extLst>
    </bk>
    <bk>
      <extLst>
        <ext uri="{3e2802c4-a4d2-4d8b-9148-e3be6c30e623}">
          <xlrd:rvb i="2015"/>
        </ext>
      </extLst>
    </bk>
    <bk>
      <extLst>
        <ext uri="{3e2802c4-a4d2-4d8b-9148-e3be6c30e623}">
          <xlrd:rvb i="2018"/>
        </ext>
      </extLst>
    </bk>
    <bk>
      <extLst>
        <ext uri="{3e2802c4-a4d2-4d8b-9148-e3be6c30e623}">
          <xlrd:rvb i="2021"/>
        </ext>
      </extLst>
    </bk>
    <bk>
      <extLst>
        <ext uri="{3e2802c4-a4d2-4d8b-9148-e3be6c30e623}">
          <xlrd:rvb i="2024"/>
        </ext>
      </extLst>
    </bk>
    <bk>
      <extLst>
        <ext uri="{3e2802c4-a4d2-4d8b-9148-e3be6c30e623}">
          <xlrd:rvb i="2027"/>
        </ext>
      </extLst>
    </bk>
    <bk>
      <extLst>
        <ext uri="{3e2802c4-a4d2-4d8b-9148-e3be6c30e623}">
          <xlrd:rvb i="2030"/>
        </ext>
      </extLst>
    </bk>
    <bk>
      <extLst>
        <ext uri="{3e2802c4-a4d2-4d8b-9148-e3be6c30e623}">
          <xlrd:rvb i="2033"/>
        </ext>
      </extLst>
    </bk>
    <bk>
      <extLst>
        <ext uri="{3e2802c4-a4d2-4d8b-9148-e3be6c30e623}">
          <xlrd:rvb i="2036"/>
        </ext>
      </extLst>
    </bk>
    <bk>
      <extLst>
        <ext uri="{3e2802c4-a4d2-4d8b-9148-e3be6c30e623}">
          <xlrd:rvb i="2039"/>
        </ext>
      </extLst>
    </bk>
    <bk>
      <extLst>
        <ext uri="{3e2802c4-a4d2-4d8b-9148-e3be6c30e623}">
          <xlrd:rvb i="2042"/>
        </ext>
      </extLst>
    </bk>
    <bk>
      <extLst>
        <ext uri="{3e2802c4-a4d2-4d8b-9148-e3be6c30e623}">
          <xlrd:rvb i="2045"/>
        </ext>
      </extLst>
    </bk>
    <bk>
      <extLst>
        <ext uri="{3e2802c4-a4d2-4d8b-9148-e3be6c30e623}">
          <xlrd:rvb i="2048"/>
        </ext>
      </extLst>
    </bk>
    <bk>
      <extLst>
        <ext uri="{3e2802c4-a4d2-4d8b-9148-e3be6c30e623}">
          <xlrd:rvb i="2051"/>
        </ext>
      </extLst>
    </bk>
    <bk>
      <extLst>
        <ext uri="{3e2802c4-a4d2-4d8b-9148-e3be6c30e623}">
          <xlrd:rvb i="2054"/>
        </ext>
      </extLst>
    </bk>
    <bk>
      <extLst>
        <ext uri="{3e2802c4-a4d2-4d8b-9148-e3be6c30e623}">
          <xlrd:rvb i="2057"/>
        </ext>
      </extLst>
    </bk>
    <bk>
      <extLst>
        <ext uri="{3e2802c4-a4d2-4d8b-9148-e3be6c30e623}">
          <xlrd:rvb i="2060"/>
        </ext>
      </extLst>
    </bk>
    <bk>
      <extLst>
        <ext uri="{3e2802c4-a4d2-4d8b-9148-e3be6c30e623}">
          <xlrd:rvb i="2063"/>
        </ext>
      </extLst>
    </bk>
    <bk>
      <extLst>
        <ext uri="{3e2802c4-a4d2-4d8b-9148-e3be6c30e623}">
          <xlrd:rvb i="2066"/>
        </ext>
      </extLst>
    </bk>
    <bk>
      <extLst>
        <ext uri="{3e2802c4-a4d2-4d8b-9148-e3be6c30e623}">
          <xlrd:rvb i="2069"/>
        </ext>
      </extLst>
    </bk>
    <bk>
      <extLst>
        <ext uri="{3e2802c4-a4d2-4d8b-9148-e3be6c30e623}">
          <xlrd:rvb i="2072"/>
        </ext>
      </extLst>
    </bk>
    <bk>
      <extLst>
        <ext uri="{3e2802c4-a4d2-4d8b-9148-e3be6c30e623}">
          <xlrd:rvb i="2075"/>
        </ext>
      </extLst>
    </bk>
    <bk>
      <extLst>
        <ext uri="{3e2802c4-a4d2-4d8b-9148-e3be6c30e623}">
          <xlrd:rvb i="2078"/>
        </ext>
      </extLst>
    </bk>
    <bk>
      <extLst>
        <ext uri="{3e2802c4-a4d2-4d8b-9148-e3be6c30e623}">
          <xlrd:rvb i="2080"/>
        </ext>
      </extLst>
    </bk>
    <bk>
      <extLst>
        <ext uri="{3e2802c4-a4d2-4d8b-9148-e3be6c30e623}">
          <xlrd:rvb i="2083"/>
        </ext>
      </extLst>
    </bk>
    <bk>
      <extLst>
        <ext uri="{3e2802c4-a4d2-4d8b-9148-e3be6c30e623}">
          <xlrd:rvb i="2086"/>
        </ext>
      </extLst>
    </bk>
    <bk>
      <extLst>
        <ext uri="{3e2802c4-a4d2-4d8b-9148-e3be6c30e623}">
          <xlrd:rvb i="2089"/>
        </ext>
      </extLst>
    </bk>
    <bk>
      <extLst>
        <ext uri="{3e2802c4-a4d2-4d8b-9148-e3be6c30e623}">
          <xlrd:rvb i="2092"/>
        </ext>
      </extLst>
    </bk>
    <bk>
      <extLst>
        <ext uri="{3e2802c4-a4d2-4d8b-9148-e3be6c30e623}">
          <xlrd:rvb i="2095"/>
        </ext>
      </extLst>
    </bk>
    <bk>
      <extLst>
        <ext uri="{3e2802c4-a4d2-4d8b-9148-e3be6c30e623}">
          <xlrd:rvb i="2098"/>
        </ext>
      </extLst>
    </bk>
    <bk>
      <extLst>
        <ext uri="{3e2802c4-a4d2-4d8b-9148-e3be6c30e623}">
          <xlrd:rvb i="2101"/>
        </ext>
      </extLst>
    </bk>
    <bk>
      <extLst>
        <ext uri="{3e2802c4-a4d2-4d8b-9148-e3be6c30e623}">
          <xlrd:rvb i="2104"/>
        </ext>
      </extLst>
    </bk>
    <bk>
      <extLst>
        <ext uri="{3e2802c4-a4d2-4d8b-9148-e3be6c30e623}">
          <xlrd:rvb i="2107"/>
        </ext>
      </extLst>
    </bk>
    <bk>
      <extLst>
        <ext uri="{3e2802c4-a4d2-4d8b-9148-e3be6c30e623}">
          <xlrd:rvb i="2110"/>
        </ext>
      </extLst>
    </bk>
    <bk>
      <extLst>
        <ext uri="{3e2802c4-a4d2-4d8b-9148-e3be6c30e623}">
          <xlrd:rvb i="2113"/>
        </ext>
      </extLst>
    </bk>
    <bk>
      <extLst>
        <ext uri="{3e2802c4-a4d2-4d8b-9148-e3be6c30e623}">
          <xlrd:rvb i="2116"/>
        </ext>
      </extLst>
    </bk>
    <bk>
      <extLst>
        <ext uri="{3e2802c4-a4d2-4d8b-9148-e3be6c30e623}">
          <xlrd:rvb i="2119"/>
        </ext>
      </extLst>
    </bk>
    <bk>
      <extLst>
        <ext uri="{3e2802c4-a4d2-4d8b-9148-e3be6c30e623}">
          <xlrd:rvb i="2122"/>
        </ext>
      </extLst>
    </bk>
    <bk>
      <extLst>
        <ext uri="{3e2802c4-a4d2-4d8b-9148-e3be6c30e623}">
          <xlrd:rvb i="2125"/>
        </ext>
      </extLst>
    </bk>
    <bk>
      <extLst>
        <ext uri="{3e2802c4-a4d2-4d8b-9148-e3be6c30e623}">
          <xlrd:rvb i="2128"/>
        </ext>
      </extLst>
    </bk>
    <bk>
      <extLst>
        <ext uri="{3e2802c4-a4d2-4d8b-9148-e3be6c30e623}">
          <xlrd:rvb i="2131"/>
        </ext>
      </extLst>
    </bk>
    <bk>
      <extLst>
        <ext uri="{3e2802c4-a4d2-4d8b-9148-e3be6c30e623}">
          <xlrd:rvb i="2134"/>
        </ext>
      </extLst>
    </bk>
    <bk>
      <extLst>
        <ext uri="{3e2802c4-a4d2-4d8b-9148-e3be6c30e623}">
          <xlrd:rvb i="2137"/>
        </ext>
      </extLst>
    </bk>
    <bk>
      <extLst>
        <ext uri="{3e2802c4-a4d2-4d8b-9148-e3be6c30e623}">
          <xlrd:rvb i="2140"/>
        </ext>
      </extLst>
    </bk>
    <bk>
      <extLst>
        <ext uri="{3e2802c4-a4d2-4d8b-9148-e3be6c30e623}">
          <xlrd:rvb i="2143"/>
        </ext>
      </extLst>
    </bk>
    <bk>
      <extLst>
        <ext uri="{3e2802c4-a4d2-4d8b-9148-e3be6c30e623}">
          <xlrd:rvb i="2146"/>
        </ext>
      </extLst>
    </bk>
    <bk>
      <extLst>
        <ext uri="{3e2802c4-a4d2-4d8b-9148-e3be6c30e623}">
          <xlrd:rvb i="2149"/>
        </ext>
      </extLst>
    </bk>
    <bk>
      <extLst>
        <ext uri="{3e2802c4-a4d2-4d8b-9148-e3be6c30e623}">
          <xlrd:rvb i="2152"/>
        </ext>
      </extLst>
    </bk>
    <bk>
      <extLst>
        <ext uri="{3e2802c4-a4d2-4d8b-9148-e3be6c30e623}">
          <xlrd:rvb i="2155"/>
        </ext>
      </extLst>
    </bk>
    <bk>
      <extLst>
        <ext uri="{3e2802c4-a4d2-4d8b-9148-e3be6c30e623}">
          <xlrd:rvb i="2158"/>
        </ext>
      </extLst>
    </bk>
    <bk>
      <extLst>
        <ext uri="{3e2802c4-a4d2-4d8b-9148-e3be6c30e623}">
          <xlrd:rvb i="2161"/>
        </ext>
      </extLst>
    </bk>
    <bk>
      <extLst>
        <ext uri="{3e2802c4-a4d2-4d8b-9148-e3be6c30e623}">
          <xlrd:rvb i="2164"/>
        </ext>
      </extLst>
    </bk>
    <bk>
      <extLst>
        <ext uri="{3e2802c4-a4d2-4d8b-9148-e3be6c30e623}">
          <xlrd:rvb i="2167"/>
        </ext>
      </extLst>
    </bk>
    <bk>
      <extLst>
        <ext uri="{3e2802c4-a4d2-4d8b-9148-e3be6c30e623}">
          <xlrd:rvb i="2170"/>
        </ext>
      </extLst>
    </bk>
    <bk>
      <extLst>
        <ext uri="{3e2802c4-a4d2-4d8b-9148-e3be6c30e623}">
          <xlrd:rvb i="2173"/>
        </ext>
      </extLst>
    </bk>
    <bk>
      <extLst>
        <ext uri="{3e2802c4-a4d2-4d8b-9148-e3be6c30e623}">
          <xlrd:rvb i="2176"/>
        </ext>
      </extLst>
    </bk>
    <bk>
      <extLst>
        <ext uri="{3e2802c4-a4d2-4d8b-9148-e3be6c30e623}">
          <xlrd:rvb i="2179"/>
        </ext>
      </extLst>
    </bk>
    <bk>
      <extLst>
        <ext uri="{3e2802c4-a4d2-4d8b-9148-e3be6c30e623}">
          <xlrd:rvb i="2182"/>
        </ext>
      </extLst>
    </bk>
    <bk>
      <extLst>
        <ext uri="{3e2802c4-a4d2-4d8b-9148-e3be6c30e623}">
          <xlrd:rvb i="2185"/>
        </ext>
      </extLst>
    </bk>
    <bk>
      <extLst>
        <ext uri="{3e2802c4-a4d2-4d8b-9148-e3be6c30e623}">
          <xlrd:rvb i="2188"/>
        </ext>
      </extLst>
    </bk>
    <bk>
      <extLst>
        <ext uri="{3e2802c4-a4d2-4d8b-9148-e3be6c30e623}">
          <xlrd:rvb i="2191"/>
        </ext>
      </extLst>
    </bk>
    <bk>
      <extLst>
        <ext uri="{3e2802c4-a4d2-4d8b-9148-e3be6c30e623}">
          <xlrd:rvb i="2194"/>
        </ext>
      </extLst>
    </bk>
    <bk>
      <extLst>
        <ext uri="{3e2802c4-a4d2-4d8b-9148-e3be6c30e623}">
          <xlrd:rvb i="2197"/>
        </ext>
      </extLst>
    </bk>
    <bk>
      <extLst>
        <ext uri="{3e2802c4-a4d2-4d8b-9148-e3be6c30e623}">
          <xlrd:rvb i="2200"/>
        </ext>
      </extLst>
    </bk>
    <bk>
      <extLst>
        <ext uri="{3e2802c4-a4d2-4d8b-9148-e3be6c30e623}">
          <xlrd:rvb i="2203"/>
        </ext>
      </extLst>
    </bk>
    <bk>
      <extLst>
        <ext uri="{3e2802c4-a4d2-4d8b-9148-e3be6c30e623}">
          <xlrd:rvb i="2206"/>
        </ext>
      </extLst>
    </bk>
    <bk>
      <extLst>
        <ext uri="{3e2802c4-a4d2-4d8b-9148-e3be6c30e623}">
          <xlrd:rvb i="2209"/>
        </ext>
      </extLst>
    </bk>
    <bk>
      <extLst>
        <ext uri="{3e2802c4-a4d2-4d8b-9148-e3be6c30e623}">
          <xlrd:rvb i="2212"/>
        </ext>
      </extLst>
    </bk>
    <bk>
      <extLst>
        <ext uri="{3e2802c4-a4d2-4d8b-9148-e3be6c30e623}">
          <xlrd:rvb i="2215"/>
        </ext>
      </extLst>
    </bk>
    <bk>
      <extLst>
        <ext uri="{3e2802c4-a4d2-4d8b-9148-e3be6c30e623}">
          <xlrd:rvb i="2218"/>
        </ext>
      </extLst>
    </bk>
    <bk>
      <extLst>
        <ext uri="{3e2802c4-a4d2-4d8b-9148-e3be6c30e623}">
          <xlrd:rvb i="2221"/>
        </ext>
      </extLst>
    </bk>
    <bk>
      <extLst>
        <ext uri="{3e2802c4-a4d2-4d8b-9148-e3be6c30e623}">
          <xlrd:rvb i="2224"/>
        </ext>
      </extLst>
    </bk>
    <bk>
      <extLst>
        <ext uri="{3e2802c4-a4d2-4d8b-9148-e3be6c30e623}">
          <xlrd:rvb i="2227"/>
        </ext>
      </extLst>
    </bk>
    <bk>
      <extLst>
        <ext uri="{3e2802c4-a4d2-4d8b-9148-e3be6c30e623}">
          <xlrd:rvb i="2230"/>
        </ext>
      </extLst>
    </bk>
    <bk>
      <extLst>
        <ext uri="{3e2802c4-a4d2-4d8b-9148-e3be6c30e623}">
          <xlrd:rvb i="2233"/>
        </ext>
      </extLst>
    </bk>
    <bk>
      <extLst>
        <ext uri="{3e2802c4-a4d2-4d8b-9148-e3be6c30e623}">
          <xlrd:rvb i="2236"/>
        </ext>
      </extLst>
    </bk>
    <bk>
      <extLst>
        <ext uri="{3e2802c4-a4d2-4d8b-9148-e3be6c30e623}">
          <xlrd:rvb i="2239"/>
        </ext>
      </extLst>
    </bk>
    <bk>
      <extLst>
        <ext uri="{3e2802c4-a4d2-4d8b-9148-e3be6c30e623}">
          <xlrd:rvb i="2242"/>
        </ext>
      </extLst>
    </bk>
    <bk>
      <extLst>
        <ext uri="{3e2802c4-a4d2-4d8b-9148-e3be6c30e623}">
          <xlrd:rvb i="2245"/>
        </ext>
      </extLst>
    </bk>
    <bk>
      <extLst>
        <ext uri="{3e2802c4-a4d2-4d8b-9148-e3be6c30e623}">
          <xlrd:rvb i="2247"/>
        </ext>
      </extLst>
    </bk>
    <bk>
      <extLst>
        <ext uri="{3e2802c4-a4d2-4d8b-9148-e3be6c30e623}">
          <xlrd:rvb i="2250"/>
        </ext>
      </extLst>
    </bk>
    <bk>
      <extLst>
        <ext uri="{3e2802c4-a4d2-4d8b-9148-e3be6c30e623}">
          <xlrd:rvb i="2253"/>
        </ext>
      </extLst>
    </bk>
    <bk>
      <extLst>
        <ext uri="{3e2802c4-a4d2-4d8b-9148-e3be6c30e623}">
          <xlrd:rvb i="2256"/>
        </ext>
      </extLst>
    </bk>
    <bk>
      <extLst>
        <ext uri="{3e2802c4-a4d2-4d8b-9148-e3be6c30e623}">
          <xlrd:rvb i="2259"/>
        </ext>
      </extLst>
    </bk>
    <bk>
      <extLst>
        <ext uri="{3e2802c4-a4d2-4d8b-9148-e3be6c30e623}">
          <xlrd:rvb i="2262"/>
        </ext>
      </extLst>
    </bk>
    <bk>
      <extLst>
        <ext uri="{3e2802c4-a4d2-4d8b-9148-e3be6c30e623}">
          <xlrd:rvb i="2265"/>
        </ext>
      </extLst>
    </bk>
    <bk>
      <extLst>
        <ext uri="{3e2802c4-a4d2-4d8b-9148-e3be6c30e623}">
          <xlrd:rvb i="2268"/>
        </ext>
      </extLst>
    </bk>
    <bk>
      <extLst>
        <ext uri="{3e2802c4-a4d2-4d8b-9148-e3be6c30e623}">
          <xlrd:rvb i="2271"/>
        </ext>
      </extLst>
    </bk>
    <bk>
      <extLst>
        <ext uri="{3e2802c4-a4d2-4d8b-9148-e3be6c30e623}">
          <xlrd:rvb i="2274"/>
        </ext>
      </extLst>
    </bk>
    <bk>
      <extLst>
        <ext uri="{3e2802c4-a4d2-4d8b-9148-e3be6c30e623}">
          <xlrd:rvb i="2277"/>
        </ext>
      </extLst>
    </bk>
    <bk>
      <extLst>
        <ext uri="{3e2802c4-a4d2-4d8b-9148-e3be6c30e623}">
          <xlrd:rvb i="2280"/>
        </ext>
      </extLst>
    </bk>
    <bk>
      <extLst>
        <ext uri="{3e2802c4-a4d2-4d8b-9148-e3be6c30e623}">
          <xlrd:rvb i="2283"/>
        </ext>
      </extLst>
    </bk>
    <bk>
      <extLst>
        <ext uri="{3e2802c4-a4d2-4d8b-9148-e3be6c30e623}">
          <xlrd:rvb i="2286"/>
        </ext>
      </extLst>
    </bk>
    <bk>
      <extLst>
        <ext uri="{3e2802c4-a4d2-4d8b-9148-e3be6c30e623}">
          <xlrd:rvb i="2289"/>
        </ext>
      </extLst>
    </bk>
    <bk>
      <extLst>
        <ext uri="{3e2802c4-a4d2-4d8b-9148-e3be6c30e623}">
          <xlrd:rvb i="2292"/>
        </ext>
      </extLst>
    </bk>
    <bk>
      <extLst>
        <ext uri="{3e2802c4-a4d2-4d8b-9148-e3be6c30e623}">
          <xlrd:rvb i="2295"/>
        </ext>
      </extLst>
    </bk>
    <bk>
      <extLst>
        <ext uri="{3e2802c4-a4d2-4d8b-9148-e3be6c30e623}">
          <xlrd:rvb i="2298"/>
        </ext>
      </extLst>
    </bk>
    <bk>
      <extLst>
        <ext uri="{3e2802c4-a4d2-4d8b-9148-e3be6c30e623}">
          <xlrd:rvb i="2301"/>
        </ext>
      </extLst>
    </bk>
    <bk>
      <extLst>
        <ext uri="{3e2802c4-a4d2-4d8b-9148-e3be6c30e623}">
          <xlrd:rvb i="2304"/>
        </ext>
      </extLst>
    </bk>
    <bk>
      <extLst>
        <ext uri="{3e2802c4-a4d2-4d8b-9148-e3be6c30e623}">
          <xlrd:rvb i="2307"/>
        </ext>
      </extLst>
    </bk>
    <bk>
      <extLst>
        <ext uri="{3e2802c4-a4d2-4d8b-9148-e3be6c30e623}">
          <xlrd:rvb i="2310"/>
        </ext>
      </extLst>
    </bk>
    <bk>
      <extLst>
        <ext uri="{3e2802c4-a4d2-4d8b-9148-e3be6c30e623}">
          <xlrd:rvb i="2313"/>
        </ext>
      </extLst>
    </bk>
    <bk>
      <extLst>
        <ext uri="{3e2802c4-a4d2-4d8b-9148-e3be6c30e623}">
          <xlrd:rvb i="2316"/>
        </ext>
      </extLst>
    </bk>
    <bk>
      <extLst>
        <ext uri="{3e2802c4-a4d2-4d8b-9148-e3be6c30e623}">
          <xlrd:rvb i="2319"/>
        </ext>
      </extLst>
    </bk>
    <bk>
      <extLst>
        <ext uri="{3e2802c4-a4d2-4d8b-9148-e3be6c30e623}">
          <xlrd:rvb i="2322"/>
        </ext>
      </extLst>
    </bk>
    <bk>
      <extLst>
        <ext uri="{3e2802c4-a4d2-4d8b-9148-e3be6c30e623}">
          <xlrd:rvb i="2325"/>
        </ext>
      </extLst>
    </bk>
    <bk>
      <extLst>
        <ext uri="{3e2802c4-a4d2-4d8b-9148-e3be6c30e623}">
          <xlrd:rvb i="2328"/>
        </ext>
      </extLst>
    </bk>
    <bk>
      <extLst>
        <ext uri="{3e2802c4-a4d2-4d8b-9148-e3be6c30e623}">
          <xlrd:rvb i="2331"/>
        </ext>
      </extLst>
    </bk>
    <bk>
      <extLst>
        <ext uri="{3e2802c4-a4d2-4d8b-9148-e3be6c30e623}">
          <xlrd:rvb i="2334"/>
        </ext>
      </extLst>
    </bk>
    <bk>
      <extLst>
        <ext uri="{3e2802c4-a4d2-4d8b-9148-e3be6c30e623}">
          <xlrd:rvb i="2337"/>
        </ext>
      </extLst>
    </bk>
    <bk>
      <extLst>
        <ext uri="{3e2802c4-a4d2-4d8b-9148-e3be6c30e623}">
          <xlrd:rvb i="2340"/>
        </ext>
      </extLst>
    </bk>
    <bk>
      <extLst>
        <ext uri="{3e2802c4-a4d2-4d8b-9148-e3be6c30e623}">
          <xlrd:rvb i="2343"/>
        </ext>
      </extLst>
    </bk>
    <bk>
      <extLst>
        <ext uri="{3e2802c4-a4d2-4d8b-9148-e3be6c30e623}">
          <xlrd:rvb i="2346"/>
        </ext>
      </extLst>
    </bk>
    <bk>
      <extLst>
        <ext uri="{3e2802c4-a4d2-4d8b-9148-e3be6c30e623}">
          <xlrd:rvb i="2349"/>
        </ext>
      </extLst>
    </bk>
    <bk>
      <extLst>
        <ext uri="{3e2802c4-a4d2-4d8b-9148-e3be6c30e623}">
          <xlrd:rvb i="2352"/>
        </ext>
      </extLst>
    </bk>
    <bk>
      <extLst>
        <ext uri="{3e2802c4-a4d2-4d8b-9148-e3be6c30e623}">
          <xlrd:rvb i="2355"/>
        </ext>
      </extLst>
    </bk>
    <bk>
      <extLst>
        <ext uri="{3e2802c4-a4d2-4d8b-9148-e3be6c30e623}">
          <xlrd:rvb i="2358"/>
        </ext>
      </extLst>
    </bk>
    <bk>
      <extLst>
        <ext uri="{3e2802c4-a4d2-4d8b-9148-e3be6c30e623}">
          <xlrd:rvb i="2361"/>
        </ext>
      </extLst>
    </bk>
    <bk>
      <extLst>
        <ext uri="{3e2802c4-a4d2-4d8b-9148-e3be6c30e623}">
          <xlrd:rvb i="2364"/>
        </ext>
      </extLst>
    </bk>
    <bk>
      <extLst>
        <ext uri="{3e2802c4-a4d2-4d8b-9148-e3be6c30e623}">
          <xlrd:rvb i="2367"/>
        </ext>
      </extLst>
    </bk>
    <bk>
      <extLst>
        <ext uri="{3e2802c4-a4d2-4d8b-9148-e3be6c30e623}">
          <xlrd:rvb i="2370"/>
        </ext>
      </extLst>
    </bk>
    <bk>
      <extLst>
        <ext uri="{3e2802c4-a4d2-4d8b-9148-e3be6c30e623}">
          <xlrd:rvb i="2373"/>
        </ext>
      </extLst>
    </bk>
    <bk>
      <extLst>
        <ext uri="{3e2802c4-a4d2-4d8b-9148-e3be6c30e623}">
          <xlrd:rvb i="2376"/>
        </ext>
      </extLst>
    </bk>
    <bk>
      <extLst>
        <ext uri="{3e2802c4-a4d2-4d8b-9148-e3be6c30e623}">
          <xlrd:rvb i="2379"/>
        </ext>
      </extLst>
    </bk>
    <bk>
      <extLst>
        <ext uri="{3e2802c4-a4d2-4d8b-9148-e3be6c30e623}">
          <xlrd:rvb i="2382"/>
        </ext>
      </extLst>
    </bk>
    <bk>
      <extLst>
        <ext uri="{3e2802c4-a4d2-4d8b-9148-e3be6c30e623}">
          <xlrd:rvb i="2385"/>
        </ext>
      </extLst>
    </bk>
    <bk>
      <extLst>
        <ext uri="{3e2802c4-a4d2-4d8b-9148-e3be6c30e623}">
          <xlrd:rvb i="2388"/>
        </ext>
      </extLst>
    </bk>
    <bk>
      <extLst>
        <ext uri="{3e2802c4-a4d2-4d8b-9148-e3be6c30e623}">
          <xlrd:rvb i="2391"/>
        </ext>
      </extLst>
    </bk>
    <bk>
      <extLst>
        <ext uri="{3e2802c4-a4d2-4d8b-9148-e3be6c30e623}">
          <xlrd:rvb i="2394"/>
        </ext>
      </extLst>
    </bk>
    <bk>
      <extLst>
        <ext uri="{3e2802c4-a4d2-4d8b-9148-e3be6c30e623}">
          <xlrd:rvb i="2397"/>
        </ext>
      </extLst>
    </bk>
    <bk>
      <extLst>
        <ext uri="{3e2802c4-a4d2-4d8b-9148-e3be6c30e623}">
          <xlrd:rvb i="2400"/>
        </ext>
      </extLst>
    </bk>
    <bk>
      <extLst>
        <ext uri="{3e2802c4-a4d2-4d8b-9148-e3be6c30e623}">
          <xlrd:rvb i="2403"/>
        </ext>
      </extLst>
    </bk>
    <bk>
      <extLst>
        <ext uri="{3e2802c4-a4d2-4d8b-9148-e3be6c30e623}">
          <xlrd:rvb i="2406"/>
        </ext>
      </extLst>
    </bk>
    <bk>
      <extLst>
        <ext uri="{3e2802c4-a4d2-4d8b-9148-e3be6c30e623}">
          <xlrd:rvb i="2409"/>
        </ext>
      </extLst>
    </bk>
    <bk>
      <extLst>
        <ext uri="{3e2802c4-a4d2-4d8b-9148-e3be6c30e623}">
          <xlrd:rvb i="2412"/>
        </ext>
      </extLst>
    </bk>
    <bk>
      <extLst>
        <ext uri="{3e2802c4-a4d2-4d8b-9148-e3be6c30e623}">
          <xlrd:rvb i="2415"/>
        </ext>
      </extLst>
    </bk>
    <bk>
      <extLst>
        <ext uri="{3e2802c4-a4d2-4d8b-9148-e3be6c30e623}">
          <xlrd:rvb i="2418"/>
        </ext>
      </extLst>
    </bk>
    <bk>
      <extLst>
        <ext uri="{3e2802c4-a4d2-4d8b-9148-e3be6c30e623}">
          <xlrd:rvb i="2421"/>
        </ext>
      </extLst>
    </bk>
    <bk>
      <extLst>
        <ext uri="{3e2802c4-a4d2-4d8b-9148-e3be6c30e623}">
          <xlrd:rvb i="2424"/>
        </ext>
      </extLst>
    </bk>
    <bk>
      <extLst>
        <ext uri="{3e2802c4-a4d2-4d8b-9148-e3be6c30e623}">
          <xlrd:rvb i="2427"/>
        </ext>
      </extLst>
    </bk>
    <bk>
      <extLst>
        <ext uri="{3e2802c4-a4d2-4d8b-9148-e3be6c30e623}">
          <xlrd:rvb i="2430"/>
        </ext>
      </extLst>
    </bk>
    <bk>
      <extLst>
        <ext uri="{3e2802c4-a4d2-4d8b-9148-e3be6c30e623}">
          <xlrd:rvb i="2433"/>
        </ext>
      </extLst>
    </bk>
    <bk>
      <extLst>
        <ext uri="{3e2802c4-a4d2-4d8b-9148-e3be6c30e623}">
          <xlrd:rvb i="2436"/>
        </ext>
      </extLst>
    </bk>
    <bk>
      <extLst>
        <ext uri="{3e2802c4-a4d2-4d8b-9148-e3be6c30e623}">
          <xlrd:rvb i="2439"/>
        </ext>
      </extLst>
    </bk>
    <bk>
      <extLst>
        <ext uri="{3e2802c4-a4d2-4d8b-9148-e3be6c30e623}">
          <xlrd:rvb i="2442"/>
        </ext>
      </extLst>
    </bk>
    <bk>
      <extLst>
        <ext uri="{3e2802c4-a4d2-4d8b-9148-e3be6c30e623}">
          <xlrd:rvb i="2445"/>
        </ext>
      </extLst>
    </bk>
    <bk>
      <extLst>
        <ext uri="{3e2802c4-a4d2-4d8b-9148-e3be6c30e623}">
          <xlrd:rvb i="2448"/>
        </ext>
      </extLst>
    </bk>
    <bk>
      <extLst>
        <ext uri="{3e2802c4-a4d2-4d8b-9148-e3be6c30e623}">
          <xlrd:rvb i="2451"/>
        </ext>
      </extLst>
    </bk>
    <bk>
      <extLst>
        <ext uri="{3e2802c4-a4d2-4d8b-9148-e3be6c30e623}">
          <xlrd:rvb i="2454"/>
        </ext>
      </extLst>
    </bk>
    <bk>
      <extLst>
        <ext uri="{3e2802c4-a4d2-4d8b-9148-e3be6c30e623}">
          <xlrd:rvb i="2457"/>
        </ext>
      </extLst>
    </bk>
    <bk>
      <extLst>
        <ext uri="{3e2802c4-a4d2-4d8b-9148-e3be6c30e623}">
          <xlrd:rvb i="2460"/>
        </ext>
      </extLst>
    </bk>
    <bk>
      <extLst>
        <ext uri="{3e2802c4-a4d2-4d8b-9148-e3be6c30e623}">
          <xlrd:rvb i="2463"/>
        </ext>
      </extLst>
    </bk>
    <bk>
      <extLst>
        <ext uri="{3e2802c4-a4d2-4d8b-9148-e3be6c30e623}">
          <xlrd:rvb i="2466"/>
        </ext>
      </extLst>
    </bk>
    <bk>
      <extLst>
        <ext uri="{3e2802c4-a4d2-4d8b-9148-e3be6c30e623}">
          <xlrd:rvb i="2469"/>
        </ext>
      </extLst>
    </bk>
    <bk>
      <extLst>
        <ext uri="{3e2802c4-a4d2-4d8b-9148-e3be6c30e623}">
          <xlrd:rvb i="2472"/>
        </ext>
      </extLst>
    </bk>
    <bk>
      <extLst>
        <ext uri="{3e2802c4-a4d2-4d8b-9148-e3be6c30e623}">
          <xlrd:rvb i="2475"/>
        </ext>
      </extLst>
    </bk>
    <bk>
      <extLst>
        <ext uri="{3e2802c4-a4d2-4d8b-9148-e3be6c30e623}">
          <xlrd:rvb i="2478"/>
        </ext>
      </extLst>
    </bk>
    <bk>
      <extLst>
        <ext uri="{3e2802c4-a4d2-4d8b-9148-e3be6c30e623}">
          <xlrd:rvb i="2481"/>
        </ext>
      </extLst>
    </bk>
    <bk>
      <extLst>
        <ext uri="{3e2802c4-a4d2-4d8b-9148-e3be6c30e623}">
          <xlrd:rvb i="2484"/>
        </ext>
      </extLst>
    </bk>
    <bk>
      <extLst>
        <ext uri="{3e2802c4-a4d2-4d8b-9148-e3be6c30e623}">
          <xlrd:rvb i="2487"/>
        </ext>
      </extLst>
    </bk>
    <bk>
      <extLst>
        <ext uri="{3e2802c4-a4d2-4d8b-9148-e3be6c30e623}">
          <xlrd:rvb i="2490"/>
        </ext>
      </extLst>
    </bk>
    <bk>
      <extLst>
        <ext uri="{3e2802c4-a4d2-4d8b-9148-e3be6c30e623}">
          <xlrd:rvb i="2493"/>
        </ext>
      </extLst>
    </bk>
    <bk>
      <extLst>
        <ext uri="{3e2802c4-a4d2-4d8b-9148-e3be6c30e623}">
          <xlrd:rvb i="2496"/>
        </ext>
      </extLst>
    </bk>
    <bk>
      <extLst>
        <ext uri="{3e2802c4-a4d2-4d8b-9148-e3be6c30e623}">
          <xlrd:rvb i="2499"/>
        </ext>
      </extLst>
    </bk>
    <bk>
      <extLst>
        <ext uri="{3e2802c4-a4d2-4d8b-9148-e3be6c30e623}">
          <xlrd:rvb i="2502"/>
        </ext>
      </extLst>
    </bk>
    <bk>
      <extLst>
        <ext uri="{3e2802c4-a4d2-4d8b-9148-e3be6c30e623}">
          <xlrd:rvb i="2505"/>
        </ext>
      </extLst>
    </bk>
    <bk>
      <extLst>
        <ext uri="{3e2802c4-a4d2-4d8b-9148-e3be6c30e623}">
          <xlrd:rvb i="2508"/>
        </ext>
      </extLst>
    </bk>
    <bk>
      <extLst>
        <ext uri="{3e2802c4-a4d2-4d8b-9148-e3be6c30e623}">
          <xlrd:rvb i="2511"/>
        </ext>
      </extLst>
    </bk>
    <bk>
      <extLst>
        <ext uri="{3e2802c4-a4d2-4d8b-9148-e3be6c30e623}">
          <xlrd:rvb i="2514"/>
        </ext>
      </extLst>
    </bk>
    <bk>
      <extLst>
        <ext uri="{3e2802c4-a4d2-4d8b-9148-e3be6c30e623}">
          <xlrd:rvb i="2517"/>
        </ext>
      </extLst>
    </bk>
    <bk>
      <extLst>
        <ext uri="{3e2802c4-a4d2-4d8b-9148-e3be6c30e623}">
          <xlrd:rvb i="2520"/>
        </ext>
      </extLst>
    </bk>
    <bk>
      <extLst>
        <ext uri="{3e2802c4-a4d2-4d8b-9148-e3be6c30e623}">
          <xlrd:rvb i="2523"/>
        </ext>
      </extLst>
    </bk>
    <bk>
      <extLst>
        <ext uri="{3e2802c4-a4d2-4d8b-9148-e3be6c30e623}">
          <xlrd:rvb i="2526"/>
        </ext>
      </extLst>
    </bk>
    <bk>
      <extLst>
        <ext uri="{3e2802c4-a4d2-4d8b-9148-e3be6c30e623}">
          <xlrd:rvb i="2529"/>
        </ext>
      </extLst>
    </bk>
    <bk>
      <extLst>
        <ext uri="{3e2802c4-a4d2-4d8b-9148-e3be6c30e623}">
          <xlrd:rvb i="2532"/>
        </ext>
      </extLst>
    </bk>
    <bk>
      <extLst>
        <ext uri="{3e2802c4-a4d2-4d8b-9148-e3be6c30e623}">
          <xlrd:rvb i="2535"/>
        </ext>
      </extLst>
    </bk>
    <bk>
      <extLst>
        <ext uri="{3e2802c4-a4d2-4d8b-9148-e3be6c30e623}">
          <xlrd:rvb i="2538"/>
        </ext>
      </extLst>
    </bk>
    <bk>
      <extLst>
        <ext uri="{3e2802c4-a4d2-4d8b-9148-e3be6c30e623}">
          <xlrd:rvb i="2541"/>
        </ext>
      </extLst>
    </bk>
    <bk>
      <extLst>
        <ext uri="{3e2802c4-a4d2-4d8b-9148-e3be6c30e623}">
          <xlrd:rvb i="2544"/>
        </ext>
      </extLst>
    </bk>
    <bk>
      <extLst>
        <ext uri="{3e2802c4-a4d2-4d8b-9148-e3be6c30e623}">
          <xlrd:rvb i="2547"/>
        </ext>
      </extLst>
    </bk>
    <bk>
      <extLst>
        <ext uri="{3e2802c4-a4d2-4d8b-9148-e3be6c30e623}">
          <xlrd:rvb i="2550"/>
        </ext>
      </extLst>
    </bk>
    <bk>
      <extLst>
        <ext uri="{3e2802c4-a4d2-4d8b-9148-e3be6c30e623}">
          <xlrd:rvb i="2553"/>
        </ext>
      </extLst>
    </bk>
    <bk>
      <extLst>
        <ext uri="{3e2802c4-a4d2-4d8b-9148-e3be6c30e623}">
          <xlrd:rvb i="2556"/>
        </ext>
      </extLst>
    </bk>
    <bk>
      <extLst>
        <ext uri="{3e2802c4-a4d2-4d8b-9148-e3be6c30e623}">
          <xlrd:rvb i="2559"/>
        </ext>
      </extLst>
    </bk>
    <bk>
      <extLst>
        <ext uri="{3e2802c4-a4d2-4d8b-9148-e3be6c30e623}">
          <xlrd:rvb i="2562"/>
        </ext>
      </extLst>
    </bk>
    <bk>
      <extLst>
        <ext uri="{3e2802c4-a4d2-4d8b-9148-e3be6c30e623}">
          <xlrd:rvb i="2565"/>
        </ext>
      </extLst>
    </bk>
    <bk>
      <extLst>
        <ext uri="{3e2802c4-a4d2-4d8b-9148-e3be6c30e623}">
          <xlrd:rvb i="2568"/>
        </ext>
      </extLst>
    </bk>
    <bk>
      <extLst>
        <ext uri="{3e2802c4-a4d2-4d8b-9148-e3be6c30e623}">
          <xlrd:rvb i="2571"/>
        </ext>
      </extLst>
    </bk>
    <bk>
      <extLst>
        <ext uri="{3e2802c4-a4d2-4d8b-9148-e3be6c30e623}">
          <xlrd:rvb i="2574"/>
        </ext>
      </extLst>
    </bk>
    <bk>
      <extLst>
        <ext uri="{3e2802c4-a4d2-4d8b-9148-e3be6c30e623}">
          <xlrd:rvb i="2577"/>
        </ext>
      </extLst>
    </bk>
    <bk>
      <extLst>
        <ext uri="{3e2802c4-a4d2-4d8b-9148-e3be6c30e623}">
          <xlrd:rvb i="2580"/>
        </ext>
      </extLst>
    </bk>
    <bk>
      <extLst>
        <ext uri="{3e2802c4-a4d2-4d8b-9148-e3be6c30e623}">
          <xlrd:rvb i="2583"/>
        </ext>
      </extLst>
    </bk>
    <bk>
      <extLst>
        <ext uri="{3e2802c4-a4d2-4d8b-9148-e3be6c30e623}">
          <xlrd:rvb i="2586"/>
        </ext>
      </extLst>
    </bk>
    <bk>
      <extLst>
        <ext uri="{3e2802c4-a4d2-4d8b-9148-e3be6c30e623}">
          <xlrd:rvb i="2589"/>
        </ext>
      </extLst>
    </bk>
    <bk>
      <extLst>
        <ext uri="{3e2802c4-a4d2-4d8b-9148-e3be6c30e623}">
          <xlrd:rvb i="2592"/>
        </ext>
      </extLst>
    </bk>
    <bk>
      <extLst>
        <ext uri="{3e2802c4-a4d2-4d8b-9148-e3be6c30e623}">
          <xlrd:rvb i="2595"/>
        </ext>
      </extLst>
    </bk>
    <bk>
      <extLst>
        <ext uri="{3e2802c4-a4d2-4d8b-9148-e3be6c30e623}">
          <xlrd:rvb i="2598"/>
        </ext>
      </extLst>
    </bk>
    <bk>
      <extLst>
        <ext uri="{3e2802c4-a4d2-4d8b-9148-e3be6c30e623}">
          <xlrd:rvb i="2601"/>
        </ext>
      </extLst>
    </bk>
    <bk>
      <extLst>
        <ext uri="{3e2802c4-a4d2-4d8b-9148-e3be6c30e623}">
          <xlrd:rvb i="2604"/>
        </ext>
      </extLst>
    </bk>
    <bk>
      <extLst>
        <ext uri="{3e2802c4-a4d2-4d8b-9148-e3be6c30e623}">
          <xlrd:rvb i="2607"/>
        </ext>
      </extLst>
    </bk>
    <bk>
      <extLst>
        <ext uri="{3e2802c4-a4d2-4d8b-9148-e3be6c30e623}">
          <xlrd:rvb i="2610"/>
        </ext>
      </extLst>
    </bk>
    <bk>
      <extLst>
        <ext uri="{3e2802c4-a4d2-4d8b-9148-e3be6c30e623}">
          <xlrd:rvb i="2613"/>
        </ext>
      </extLst>
    </bk>
    <bk>
      <extLst>
        <ext uri="{3e2802c4-a4d2-4d8b-9148-e3be6c30e623}">
          <xlrd:rvb i="2616"/>
        </ext>
      </extLst>
    </bk>
    <bk>
      <extLst>
        <ext uri="{3e2802c4-a4d2-4d8b-9148-e3be6c30e623}">
          <xlrd:rvb i="2619"/>
        </ext>
      </extLst>
    </bk>
    <bk>
      <extLst>
        <ext uri="{3e2802c4-a4d2-4d8b-9148-e3be6c30e623}">
          <xlrd:rvb i="2622"/>
        </ext>
      </extLst>
    </bk>
    <bk>
      <extLst>
        <ext uri="{3e2802c4-a4d2-4d8b-9148-e3be6c30e623}">
          <xlrd:rvb i="2625"/>
        </ext>
      </extLst>
    </bk>
    <bk>
      <extLst>
        <ext uri="{3e2802c4-a4d2-4d8b-9148-e3be6c30e623}">
          <xlrd:rvb i="2628"/>
        </ext>
      </extLst>
    </bk>
    <bk>
      <extLst>
        <ext uri="{3e2802c4-a4d2-4d8b-9148-e3be6c30e623}">
          <xlrd:rvb i="2631"/>
        </ext>
      </extLst>
    </bk>
    <bk>
      <extLst>
        <ext uri="{3e2802c4-a4d2-4d8b-9148-e3be6c30e623}">
          <xlrd:rvb i="2634"/>
        </ext>
      </extLst>
    </bk>
    <bk>
      <extLst>
        <ext uri="{3e2802c4-a4d2-4d8b-9148-e3be6c30e623}">
          <xlrd:rvb i="2637"/>
        </ext>
      </extLst>
    </bk>
    <bk>
      <extLst>
        <ext uri="{3e2802c4-a4d2-4d8b-9148-e3be6c30e623}">
          <xlrd:rvb i="2640"/>
        </ext>
      </extLst>
    </bk>
    <bk>
      <extLst>
        <ext uri="{3e2802c4-a4d2-4d8b-9148-e3be6c30e623}">
          <xlrd:rvb i="2643"/>
        </ext>
      </extLst>
    </bk>
    <bk>
      <extLst>
        <ext uri="{3e2802c4-a4d2-4d8b-9148-e3be6c30e623}">
          <xlrd:rvb i="2646"/>
        </ext>
      </extLst>
    </bk>
    <bk>
      <extLst>
        <ext uri="{3e2802c4-a4d2-4d8b-9148-e3be6c30e623}">
          <xlrd:rvb i="2649"/>
        </ext>
      </extLst>
    </bk>
    <bk>
      <extLst>
        <ext uri="{3e2802c4-a4d2-4d8b-9148-e3be6c30e623}">
          <xlrd:rvb i="2652"/>
        </ext>
      </extLst>
    </bk>
    <bk>
      <extLst>
        <ext uri="{3e2802c4-a4d2-4d8b-9148-e3be6c30e623}">
          <xlrd:rvb i="2655"/>
        </ext>
      </extLst>
    </bk>
    <bk>
      <extLst>
        <ext uri="{3e2802c4-a4d2-4d8b-9148-e3be6c30e623}">
          <xlrd:rvb i="2658"/>
        </ext>
      </extLst>
    </bk>
    <bk>
      <extLst>
        <ext uri="{3e2802c4-a4d2-4d8b-9148-e3be6c30e623}">
          <xlrd:rvb i="2661"/>
        </ext>
      </extLst>
    </bk>
    <bk>
      <extLst>
        <ext uri="{3e2802c4-a4d2-4d8b-9148-e3be6c30e623}">
          <xlrd:rvb i="2664"/>
        </ext>
      </extLst>
    </bk>
    <bk>
      <extLst>
        <ext uri="{3e2802c4-a4d2-4d8b-9148-e3be6c30e623}">
          <xlrd:rvb i="2667"/>
        </ext>
      </extLst>
    </bk>
    <bk>
      <extLst>
        <ext uri="{3e2802c4-a4d2-4d8b-9148-e3be6c30e623}">
          <xlrd:rvb i="2670"/>
        </ext>
      </extLst>
    </bk>
    <bk>
      <extLst>
        <ext uri="{3e2802c4-a4d2-4d8b-9148-e3be6c30e623}">
          <xlrd:rvb i="2673"/>
        </ext>
      </extLst>
    </bk>
    <bk>
      <extLst>
        <ext uri="{3e2802c4-a4d2-4d8b-9148-e3be6c30e623}">
          <xlrd:rvb i="2676"/>
        </ext>
      </extLst>
    </bk>
    <bk>
      <extLst>
        <ext uri="{3e2802c4-a4d2-4d8b-9148-e3be6c30e623}">
          <xlrd:rvb i="2679"/>
        </ext>
      </extLst>
    </bk>
    <bk>
      <extLst>
        <ext uri="{3e2802c4-a4d2-4d8b-9148-e3be6c30e623}">
          <xlrd:rvb i="2682"/>
        </ext>
      </extLst>
    </bk>
    <bk>
      <extLst>
        <ext uri="{3e2802c4-a4d2-4d8b-9148-e3be6c30e623}">
          <xlrd:rvb i="2685"/>
        </ext>
      </extLst>
    </bk>
    <bk>
      <extLst>
        <ext uri="{3e2802c4-a4d2-4d8b-9148-e3be6c30e623}">
          <xlrd:rvb i="2688"/>
        </ext>
      </extLst>
    </bk>
    <bk>
      <extLst>
        <ext uri="{3e2802c4-a4d2-4d8b-9148-e3be6c30e623}">
          <xlrd:rvb i="2691"/>
        </ext>
      </extLst>
    </bk>
    <bk>
      <extLst>
        <ext uri="{3e2802c4-a4d2-4d8b-9148-e3be6c30e623}">
          <xlrd:rvb i="2694"/>
        </ext>
      </extLst>
    </bk>
    <bk>
      <extLst>
        <ext uri="{3e2802c4-a4d2-4d8b-9148-e3be6c30e623}">
          <xlrd:rvb i="2697"/>
        </ext>
      </extLst>
    </bk>
    <bk>
      <extLst>
        <ext uri="{3e2802c4-a4d2-4d8b-9148-e3be6c30e623}">
          <xlrd:rvb i="2700"/>
        </ext>
      </extLst>
    </bk>
    <bk>
      <extLst>
        <ext uri="{3e2802c4-a4d2-4d8b-9148-e3be6c30e623}">
          <xlrd:rvb i="2703"/>
        </ext>
      </extLst>
    </bk>
    <bk>
      <extLst>
        <ext uri="{3e2802c4-a4d2-4d8b-9148-e3be6c30e623}">
          <xlrd:rvb i="2706"/>
        </ext>
      </extLst>
    </bk>
    <bk>
      <extLst>
        <ext uri="{3e2802c4-a4d2-4d8b-9148-e3be6c30e623}">
          <xlrd:rvb i="2709"/>
        </ext>
      </extLst>
    </bk>
    <bk>
      <extLst>
        <ext uri="{3e2802c4-a4d2-4d8b-9148-e3be6c30e623}">
          <xlrd:rvb i="2712"/>
        </ext>
      </extLst>
    </bk>
    <bk>
      <extLst>
        <ext uri="{3e2802c4-a4d2-4d8b-9148-e3be6c30e623}">
          <xlrd:rvb i="2715"/>
        </ext>
      </extLst>
    </bk>
    <bk>
      <extLst>
        <ext uri="{3e2802c4-a4d2-4d8b-9148-e3be6c30e623}">
          <xlrd:rvb i="2718"/>
        </ext>
      </extLst>
    </bk>
    <bk>
      <extLst>
        <ext uri="{3e2802c4-a4d2-4d8b-9148-e3be6c30e623}">
          <xlrd:rvb i="2721"/>
        </ext>
      </extLst>
    </bk>
    <bk>
      <extLst>
        <ext uri="{3e2802c4-a4d2-4d8b-9148-e3be6c30e623}">
          <xlrd:rvb i="2724"/>
        </ext>
      </extLst>
    </bk>
    <bk>
      <extLst>
        <ext uri="{3e2802c4-a4d2-4d8b-9148-e3be6c30e623}">
          <xlrd:rvb i="2727"/>
        </ext>
      </extLst>
    </bk>
    <bk>
      <extLst>
        <ext uri="{3e2802c4-a4d2-4d8b-9148-e3be6c30e623}">
          <xlrd:rvb i="2730"/>
        </ext>
      </extLst>
    </bk>
    <bk>
      <extLst>
        <ext uri="{3e2802c4-a4d2-4d8b-9148-e3be6c30e623}">
          <xlrd:rvb i="2733"/>
        </ext>
      </extLst>
    </bk>
    <bk>
      <extLst>
        <ext uri="{3e2802c4-a4d2-4d8b-9148-e3be6c30e623}">
          <xlrd:rvb i="2736"/>
        </ext>
      </extLst>
    </bk>
    <bk>
      <extLst>
        <ext uri="{3e2802c4-a4d2-4d8b-9148-e3be6c30e623}">
          <xlrd:rvb i="2739"/>
        </ext>
      </extLst>
    </bk>
    <bk>
      <extLst>
        <ext uri="{3e2802c4-a4d2-4d8b-9148-e3be6c30e623}">
          <xlrd:rvb i="2742"/>
        </ext>
      </extLst>
    </bk>
    <bk>
      <extLst>
        <ext uri="{3e2802c4-a4d2-4d8b-9148-e3be6c30e623}">
          <xlrd:rvb i="2745"/>
        </ext>
      </extLst>
    </bk>
    <bk>
      <extLst>
        <ext uri="{3e2802c4-a4d2-4d8b-9148-e3be6c30e623}">
          <xlrd:rvb i="2748"/>
        </ext>
      </extLst>
    </bk>
    <bk>
      <extLst>
        <ext uri="{3e2802c4-a4d2-4d8b-9148-e3be6c30e623}">
          <xlrd:rvb i="2751"/>
        </ext>
      </extLst>
    </bk>
    <bk>
      <extLst>
        <ext uri="{3e2802c4-a4d2-4d8b-9148-e3be6c30e623}">
          <xlrd:rvb i="2754"/>
        </ext>
      </extLst>
    </bk>
    <bk>
      <extLst>
        <ext uri="{3e2802c4-a4d2-4d8b-9148-e3be6c30e623}">
          <xlrd:rvb i="2757"/>
        </ext>
      </extLst>
    </bk>
    <bk>
      <extLst>
        <ext uri="{3e2802c4-a4d2-4d8b-9148-e3be6c30e623}">
          <xlrd:rvb i="2760"/>
        </ext>
      </extLst>
    </bk>
    <bk>
      <extLst>
        <ext uri="{3e2802c4-a4d2-4d8b-9148-e3be6c30e623}">
          <xlrd:rvb i="2766"/>
        </ext>
      </extLst>
    </bk>
    <bk>
      <extLst>
        <ext uri="{3e2802c4-a4d2-4d8b-9148-e3be6c30e623}">
          <xlrd:rvb i="2769"/>
        </ext>
      </extLst>
    </bk>
    <bk>
      <extLst>
        <ext uri="{3e2802c4-a4d2-4d8b-9148-e3be6c30e623}">
          <xlrd:rvb i="2771"/>
        </ext>
      </extLst>
    </bk>
    <bk>
      <extLst>
        <ext uri="{3e2802c4-a4d2-4d8b-9148-e3be6c30e623}">
          <xlrd:rvb i="2774"/>
        </ext>
      </extLst>
    </bk>
    <bk>
      <extLst>
        <ext uri="{3e2802c4-a4d2-4d8b-9148-e3be6c30e623}">
          <xlrd:rvb i="2777"/>
        </ext>
      </extLst>
    </bk>
    <bk>
      <extLst>
        <ext uri="{3e2802c4-a4d2-4d8b-9148-e3be6c30e623}">
          <xlrd:rvb i="2780"/>
        </ext>
      </extLst>
    </bk>
    <bk>
      <extLst>
        <ext uri="{3e2802c4-a4d2-4d8b-9148-e3be6c30e623}">
          <xlrd:rvb i="2783"/>
        </ext>
      </extLst>
    </bk>
    <bk>
      <extLst>
        <ext uri="{3e2802c4-a4d2-4d8b-9148-e3be6c30e623}">
          <xlrd:rvb i="2786"/>
        </ext>
      </extLst>
    </bk>
    <bk>
      <extLst>
        <ext uri="{3e2802c4-a4d2-4d8b-9148-e3be6c30e623}">
          <xlrd:rvb i="2789"/>
        </ext>
      </extLst>
    </bk>
    <bk>
      <extLst>
        <ext uri="{3e2802c4-a4d2-4d8b-9148-e3be6c30e623}">
          <xlrd:rvb i="2792"/>
        </ext>
      </extLst>
    </bk>
    <bk>
      <extLst>
        <ext uri="{3e2802c4-a4d2-4d8b-9148-e3be6c30e623}">
          <xlrd:rvb i="2795"/>
        </ext>
      </extLst>
    </bk>
    <bk>
      <extLst>
        <ext uri="{3e2802c4-a4d2-4d8b-9148-e3be6c30e623}">
          <xlrd:rvb i="2798"/>
        </ext>
      </extLst>
    </bk>
    <bk>
      <extLst>
        <ext uri="{3e2802c4-a4d2-4d8b-9148-e3be6c30e623}">
          <xlrd:rvb i="2801"/>
        </ext>
      </extLst>
    </bk>
    <bk>
      <extLst>
        <ext uri="{3e2802c4-a4d2-4d8b-9148-e3be6c30e623}">
          <xlrd:rvb i="2804"/>
        </ext>
      </extLst>
    </bk>
    <bk>
      <extLst>
        <ext uri="{3e2802c4-a4d2-4d8b-9148-e3be6c30e623}">
          <xlrd:rvb i="2807"/>
        </ext>
      </extLst>
    </bk>
    <bk>
      <extLst>
        <ext uri="{3e2802c4-a4d2-4d8b-9148-e3be6c30e623}">
          <xlrd:rvb i="2810"/>
        </ext>
      </extLst>
    </bk>
    <bk>
      <extLst>
        <ext uri="{3e2802c4-a4d2-4d8b-9148-e3be6c30e623}">
          <xlrd:rvb i="2813"/>
        </ext>
      </extLst>
    </bk>
    <bk>
      <extLst>
        <ext uri="{3e2802c4-a4d2-4d8b-9148-e3be6c30e623}">
          <xlrd:rvb i="2816"/>
        </ext>
      </extLst>
    </bk>
    <bk>
      <extLst>
        <ext uri="{3e2802c4-a4d2-4d8b-9148-e3be6c30e623}">
          <xlrd:rvb i="2819"/>
        </ext>
      </extLst>
    </bk>
    <bk>
      <extLst>
        <ext uri="{3e2802c4-a4d2-4d8b-9148-e3be6c30e623}">
          <xlrd:rvb i="2822"/>
        </ext>
      </extLst>
    </bk>
    <bk>
      <extLst>
        <ext uri="{3e2802c4-a4d2-4d8b-9148-e3be6c30e623}">
          <xlrd:rvb i="2825"/>
        </ext>
      </extLst>
    </bk>
    <bk>
      <extLst>
        <ext uri="{3e2802c4-a4d2-4d8b-9148-e3be6c30e623}">
          <xlrd:rvb i="2828"/>
        </ext>
      </extLst>
    </bk>
    <bk>
      <extLst>
        <ext uri="{3e2802c4-a4d2-4d8b-9148-e3be6c30e623}">
          <xlrd:rvb i="2831"/>
        </ext>
      </extLst>
    </bk>
    <bk>
      <extLst>
        <ext uri="{3e2802c4-a4d2-4d8b-9148-e3be6c30e623}">
          <xlrd:rvb i="2834"/>
        </ext>
      </extLst>
    </bk>
    <bk>
      <extLst>
        <ext uri="{3e2802c4-a4d2-4d8b-9148-e3be6c30e623}">
          <xlrd:rvb i="2837"/>
        </ext>
      </extLst>
    </bk>
    <bk>
      <extLst>
        <ext uri="{3e2802c4-a4d2-4d8b-9148-e3be6c30e623}">
          <xlrd:rvb i="2840"/>
        </ext>
      </extLst>
    </bk>
    <bk>
      <extLst>
        <ext uri="{3e2802c4-a4d2-4d8b-9148-e3be6c30e623}">
          <xlrd:rvb i="2843"/>
        </ext>
      </extLst>
    </bk>
    <bk>
      <extLst>
        <ext uri="{3e2802c4-a4d2-4d8b-9148-e3be6c30e623}">
          <xlrd:rvb i="2846"/>
        </ext>
      </extLst>
    </bk>
    <bk>
      <extLst>
        <ext uri="{3e2802c4-a4d2-4d8b-9148-e3be6c30e623}">
          <xlrd:rvb i="2849"/>
        </ext>
      </extLst>
    </bk>
    <bk>
      <extLst>
        <ext uri="{3e2802c4-a4d2-4d8b-9148-e3be6c30e623}">
          <xlrd:rvb i="2852"/>
        </ext>
      </extLst>
    </bk>
    <bk>
      <extLst>
        <ext uri="{3e2802c4-a4d2-4d8b-9148-e3be6c30e623}">
          <xlrd:rvb i="2855"/>
        </ext>
      </extLst>
    </bk>
    <bk>
      <extLst>
        <ext uri="{3e2802c4-a4d2-4d8b-9148-e3be6c30e623}">
          <xlrd:rvb i="2858"/>
        </ext>
      </extLst>
    </bk>
    <bk>
      <extLst>
        <ext uri="{3e2802c4-a4d2-4d8b-9148-e3be6c30e623}">
          <xlrd:rvb i="2861"/>
        </ext>
      </extLst>
    </bk>
    <bk>
      <extLst>
        <ext uri="{3e2802c4-a4d2-4d8b-9148-e3be6c30e623}">
          <xlrd:rvb i="2864"/>
        </ext>
      </extLst>
    </bk>
    <bk>
      <extLst>
        <ext uri="{3e2802c4-a4d2-4d8b-9148-e3be6c30e623}">
          <xlrd:rvb i="2867"/>
        </ext>
      </extLst>
    </bk>
    <bk>
      <extLst>
        <ext uri="{3e2802c4-a4d2-4d8b-9148-e3be6c30e623}">
          <xlrd:rvb i="2870"/>
        </ext>
      </extLst>
    </bk>
    <bk>
      <extLst>
        <ext uri="{3e2802c4-a4d2-4d8b-9148-e3be6c30e623}">
          <xlrd:rvb i="2873"/>
        </ext>
      </extLst>
    </bk>
    <bk>
      <extLst>
        <ext uri="{3e2802c4-a4d2-4d8b-9148-e3be6c30e623}">
          <xlrd:rvb i="2876"/>
        </ext>
      </extLst>
    </bk>
    <bk>
      <extLst>
        <ext uri="{3e2802c4-a4d2-4d8b-9148-e3be6c30e623}">
          <xlrd:rvb i="2879"/>
        </ext>
      </extLst>
    </bk>
    <bk>
      <extLst>
        <ext uri="{3e2802c4-a4d2-4d8b-9148-e3be6c30e623}">
          <xlrd:rvb i="2882"/>
        </ext>
      </extLst>
    </bk>
    <bk>
      <extLst>
        <ext uri="{3e2802c4-a4d2-4d8b-9148-e3be6c30e623}">
          <xlrd:rvb i="2885"/>
        </ext>
      </extLst>
    </bk>
    <bk>
      <extLst>
        <ext uri="{3e2802c4-a4d2-4d8b-9148-e3be6c30e623}">
          <xlrd:rvb i="2888"/>
        </ext>
      </extLst>
    </bk>
    <bk>
      <extLst>
        <ext uri="{3e2802c4-a4d2-4d8b-9148-e3be6c30e623}">
          <xlrd:rvb i="2891"/>
        </ext>
      </extLst>
    </bk>
    <bk>
      <extLst>
        <ext uri="{3e2802c4-a4d2-4d8b-9148-e3be6c30e623}">
          <xlrd:rvb i="2894"/>
        </ext>
      </extLst>
    </bk>
    <bk>
      <extLst>
        <ext uri="{3e2802c4-a4d2-4d8b-9148-e3be6c30e623}">
          <xlrd:rvb i="2897"/>
        </ext>
      </extLst>
    </bk>
    <bk>
      <extLst>
        <ext uri="{3e2802c4-a4d2-4d8b-9148-e3be6c30e623}">
          <xlrd:rvb i="2899"/>
        </ext>
      </extLst>
    </bk>
    <bk>
      <extLst>
        <ext uri="{3e2802c4-a4d2-4d8b-9148-e3be6c30e623}">
          <xlrd:rvb i="2902"/>
        </ext>
      </extLst>
    </bk>
    <bk>
      <extLst>
        <ext uri="{3e2802c4-a4d2-4d8b-9148-e3be6c30e623}">
          <xlrd:rvb i="2905"/>
        </ext>
      </extLst>
    </bk>
    <bk>
      <extLst>
        <ext uri="{3e2802c4-a4d2-4d8b-9148-e3be6c30e623}">
          <xlrd:rvb i="2908"/>
        </ext>
      </extLst>
    </bk>
    <bk>
      <extLst>
        <ext uri="{3e2802c4-a4d2-4d8b-9148-e3be6c30e623}">
          <xlrd:rvb i="2911"/>
        </ext>
      </extLst>
    </bk>
    <bk>
      <extLst>
        <ext uri="{3e2802c4-a4d2-4d8b-9148-e3be6c30e623}">
          <xlrd:rvb i="2914"/>
        </ext>
      </extLst>
    </bk>
    <bk>
      <extLst>
        <ext uri="{3e2802c4-a4d2-4d8b-9148-e3be6c30e623}">
          <xlrd:rvb i="2917"/>
        </ext>
      </extLst>
    </bk>
    <bk>
      <extLst>
        <ext uri="{3e2802c4-a4d2-4d8b-9148-e3be6c30e623}">
          <xlrd:rvb i="2920"/>
        </ext>
      </extLst>
    </bk>
    <bk>
      <extLst>
        <ext uri="{3e2802c4-a4d2-4d8b-9148-e3be6c30e623}">
          <xlrd:rvb i="2923"/>
        </ext>
      </extLst>
    </bk>
    <bk>
      <extLst>
        <ext uri="{3e2802c4-a4d2-4d8b-9148-e3be6c30e623}">
          <xlrd:rvb i="2926"/>
        </ext>
      </extLst>
    </bk>
    <bk>
      <extLst>
        <ext uri="{3e2802c4-a4d2-4d8b-9148-e3be6c30e623}">
          <xlrd:rvb i="2929"/>
        </ext>
      </extLst>
    </bk>
    <bk>
      <extLst>
        <ext uri="{3e2802c4-a4d2-4d8b-9148-e3be6c30e623}">
          <xlrd:rvb i="2932"/>
        </ext>
      </extLst>
    </bk>
    <bk>
      <extLst>
        <ext uri="{3e2802c4-a4d2-4d8b-9148-e3be6c30e623}">
          <xlrd:rvb i="2935"/>
        </ext>
      </extLst>
    </bk>
    <bk>
      <extLst>
        <ext uri="{3e2802c4-a4d2-4d8b-9148-e3be6c30e623}">
          <xlrd:rvb i="2938"/>
        </ext>
      </extLst>
    </bk>
    <bk>
      <extLst>
        <ext uri="{3e2802c4-a4d2-4d8b-9148-e3be6c30e623}">
          <xlrd:rvb i="2941"/>
        </ext>
      </extLst>
    </bk>
    <bk>
      <extLst>
        <ext uri="{3e2802c4-a4d2-4d8b-9148-e3be6c30e623}">
          <xlrd:rvb i="2944"/>
        </ext>
      </extLst>
    </bk>
    <bk>
      <extLst>
        <ext uri="{3e2802c4-a4d2-4d8b-9148-e3be6c30e623}">
          <xlrd:rvb i="2947"/>
        </ext>
      </extLst>
    </bk>
    <bk>
      <extLst>
        <ext uri="{3e2802c4-a4d2-4d8b-9148-e3be6c30e623}">
          <xlrd:rvb i="2950"/>
        </ext>
      </extLst>
    </bk>
    <bk>
      <extLst>
        <ext uri="{3e2802c4-a4d2-4d8b-9148-e3be6c30e623}">
          <xlrd:rvb i="2953"/>
        </ext>
      </extLst>
    </bk>
    <bk>
      <extLst>
        <ext uri="{3e2802c4-a4d2-4d8b-9148-e3be6c30e623}">
          <xlrd:rvb i="2956"/>
        </ext>
      </extLst>
    </bk>
    <bk>
      <extLst>
        <ext uri="{3e2802c4-a4d2-4d8b-9148-e3be6c30e623}">
          <xlrd:rvb i="2959"/>
        </ext>
      </extLst>
    </bk>
    <bk>
      <extLst>
        <ext uri="{3e2802c4-a4d2-4d8b-9148-e3be6c30e623}">
          <xlrd:rvb i="2962"/>
        </ext>
      </extLst>
    </bk>
    <bk>
      <extLst>
        <ext uri="{3e2802c4-a4d2-4d8b-9148-e3be6c30e623}">
          <xlrd:rvb i="2965"/>
        </ext>
      </extLst>
    </bk>
    <bk>
      <extLst>
        <ext uri="{3e2802c4-a4d2-4d8b-9148-e3be6c30e623}">
          <xlrd:rvb i="2968"/>
        </ext>
      </extLst>
    </bk>
    <bk>
      <extLst>
        <ext uri="{3e2802c4-a4d2-4d8b-9148-e3be6c30e623}">
          <xlrd:rvb i="2971"/>
        </ext>
      </extLst>
    </bk>
    <bk>
      <extLst>
        <ext uri="{3e2802c4-a4d2-4d8b-9148-e3be6c30e623}">
          <xlrd:rvb i="2974"/>
        </ext>
      </extLst>
    </bk>
    <bk>
      <extLst>
        <ext uri="{3e2802c4-a4d2-4d8b-9148-e3be6c30e623}">
          <xlrd:rvb i="2977"/>
        </ext>
      </extLst>
    </bk>
    <bk>
      <extLst>
        <ext uri="{3e2802c4-a4d2-4d8b-9148-e3be6c30e623}">
          <xlrd:rvb i="2980"/>
        </ext>
      </extLst>
    </bk>
    <bk>
      <extLst>
        <ext uri="{3e2802c4-a4d2-4d8b-9148-e3be6c30e623}">
          <xlrd:rvb i="2983"/>
        </ext>
      </extLst>
    </bk>
    <bk>
      <extLst>
        <ext uri="{3e2802c4-a4d2-4d8b-9148-e3be6c30e623}">
          <xlrd:rvb i="2986"/>
        </ext>
      </extLst>
    </bk>
    <bk>
      <extLst>
        <ext uri="{3e2802c4-a4d2-4d8b-9148-e3be6c30e623}">
          <xlrd:rvb i="2989"/>
        </ext>
      </extLst>
    </bk>
    <bk>
      <extLst>
        <ext uri="{3e2802c4-a4d2-4d8b-9148-e3be6c30e623}">
          <xlrd:rvb i="2992"/>
        </ext>
      </extLst>
    </bk>
    <bk>
      <extLst>
        <ext uri="{3e2802c4-a4d2-4d8b-9148-e3be6c30e623}">
          <xlrd:rvb i="2994"/>
        </ext>
      </extLst>
    </bk>
    <bk>
      <extLst>
        <ext uri="{3e2802c4-a4d2-4d8b-9148-e3be6c30e623}">
          <xlrd:rvb i="2997"/>
        </ext>
      </extLst>
    </bk>
    <bk>
      <extLst>
        <ext uri="{3e2802c4-a4d2-4d8b-9148-e3be6c30e623}">
          <xlrd:rvb i="3000"/>
        </ext>
      </extLst>
    </bk>
    <bk>
      <extLst>
        <ext uri="{3e2802c4-a4d2-4d8b-9148-e3be6c30e623}">
          <xlrd:rvb i="3003"/>
        </ext>
      </extLst>
    </bk>
    <bk>
      <extLst>
        <ext uri="{3e2802c4-a4d2-4d8b-9148-e3be6c30e623}">
          <xlrd:rvb i="3006"/>
        </ext>
      </extLst>
    </bk>
    <bk>
      <extLst>
        <ext uri="{3e2802c4-a4d2-4d8b-9148-e3be6c30e623}">
          <xlrd:rvb i="3009"/>
        </ext>
      </extLst>
    </bk>
    <bk>
      <extLst>
        <ext uri="{3e2802c4-a4d2-4d8b-9148-e3be6c30e623}">
          <xlrd:rvb i="3012"/>
        </ext>
      </extLst>
    </bk>
    <bk>
      <extLst>
        <ext uri="{3e2802c4-a4d2-4d8b-9148-e3be6c30e623}">
          <xlrd:rvb i="3015"/>
        </ext>
      </extLst>
    </bk>
    <bk>
      <extLst>
        <ext uri="{3e2802c4-a4d2-4d8b-9148-e3be6c30e623}">
          <xlrd:rvb i="3018"/>
        </ext>
      </extLst>
    </bk>
    <bk>
      <extLst>
        <ext uri="{3e2802c4-a4d2-4d8b-9148-e3be6c30e623}">
          <xlrd:rvb i="3021"/>
        </ext>
      </extLst>
    </bk>
    <bk>
      <extLst>
        <ext uri="{3e2802c4-a4d2-4d8b-9148-e3be6c30e623}">
          <xlrd:rvb i="3024"/>
        </ext>
      </extLst>
    </bk>
    <bk>
      <extLst>
        <ext uri="{3e2802c4-a4d2-4d8b-9148-e3be6c30e623}">
          <xlrd:rvb i="3027"/>
        </ext>
      </extLst>
    </bk>
    <bk>
      <extLst>
        <ext uri="{3e2802c4-a4d2-4d8b-9148-e3be6c30e623}">
          <xlrd:rvb i="3030"/>
        </ext>
      </extLst>
    </bk>
    <bk>
      <extLst>
        <ext uri="{3e2802c4-a4d2-4d8b-9148-e3be6c30e623}">
          <xlrd:rvb i="3033"/>
        </ext>
      </extLst>
    </bk>
    <bk>
      <extLst>
        <ext uri="{3e2802c4-a4d2-4d8b-9148-e3be6c30e623}">
          <xlrd:rvb i="3036"/>
        </ext>
      </extLst>
    </bk>
    <bk>
      <extLst>
        <ext uri="{3e2802c4-a4d2-4d8b-9148-e3be6c30e623}">
          <xlrd:rvb i="3039"/>
        </ext>
      </extLst>
    </bk>
    <bk>
      <extLst>
        <ext uri="{3e2802c4-a4d2-4d8b-9148-e3be6c30e623}">
          <xlrd:rvb i="3042"/>
        </ext>
      </extLst>
    </bk>
    <bk>
      <extLst>
        <ext uri="{3e2802c4-a4d2-4d8b-9148-e3be6c30e623}">
          <xlrd:rvb i="3045"/>
        </ext>
      </extLst>
    </bk>
    <bk>
      <extLst>
        <ext uri="{3e2802c4-a4d2-4d8b-9148-e3be6c30e623}">
          <xlrd:rvb i="3048"/>
        </ext>
      </extLst>
    </bk>
    <bk>
      <extLst>
        <ext uri="{3e2802c4-a4d2-4d8b-9148-e3be6c30e623}">
          <xlrd:rvb i="3051"/>
        </ext>
      </extLst>
    </bk>
    <bk>
      <extLst>
        <ext uri="{3e2802c4-a4d2-4d8b-9148-e3be6c30e623}">
          <xlrd:rvb i="3054"/>
        </ext>
      </extLst>
    </bk>
    <bk>
      <extLst>
        <ext uri="{3e2802c4-a4d2-4d8b-9148-e3be6c30e623}">
          <xlrd:rvb i="3057"/>
        </ext>
      </extLst>
    </bk>
    <bk>
      <extLst>
        <ext uri="{3e2802c4-a4d2-4d8b-9148-e3be6c30e623}">
          <xlrd:rvb i="3060"/>
        </ext>
      </extLst>
    </bk>
    <bk>
      <extLst>
        <ext uri="{3e2802c4-a4d2-4d8b-9148-e3be6c30e623}">
          <xlrd:rvb i="3063"/>
        </ext>
      </extLst>
    </bk>
    <bk>
      <extLst>
        <ext uri="{3e2802c4-a4d2-4d8b-9148-e3be6c30e623}">
          <xlrd:rvb i="3066"/>
        </ext>
      </extLst>
    </bk>
    <bk>
      <extLst>
        <ext uri="{3e2802c4-a4d2-4d8b-9148-e3be6c30e623}">
          <xlrd:rvb i="3069"/>
        </ext>
      </extLst>
    </bk>
    <bk>
      <extLst>
        <ext uri="{3e2802c4-a4d2-4d8b-9148-e3be6c30e623}">
          <xlrd:rvb i="3072"/>
        </ext>
      </extLst>
    </bk>
    <bk>
      <extLst>
        <ext uri="{3e2802c4-a4d2-4d8b-9148-e3be6c30e623}">
          <xlrd:rvb i="3075"/>
        </ext>
      </extLst>
    </bk>
    <bk>
      <extLst>
        <ext uri="{3e2802c4-a4d2-4d8b-9148-e3be6c30e623}">
          <xlrd:rvb i="3078"/>
        </ext>
      </extLst>
    </bk>
    <bk>
      <extLst>
        <ext uri="{3e2802c4-a4d2-4d8b-9148-e3be6c30e623}">
          <xlrd:rvb i="3081"/>
        </ext>
      </extLst>
    </bk>
    <bk>
      <extLst>
        <ext uri="{3e2802c4-a4d2-4d8b-9148-e3be6c30e623}">
          <xlrd:rvb i="3084"/>
        </ext>
      </extLst>
    </bk>
    <bk>
      <extLst>
        <ext uri="{3e2802c4-a4d2-4d8b-9148-e3be6c30e623}">
          <xlrd:rvb i="3087"/>
        </ext>
      </extLst>
    </bk>
    <bk>
      <extLst>
        <ext uri="{3e2802c4-a4d2-4d8b-9148-e3be6c30e623}">
          <xlrd:rvb i="3090"/>
        </ext>
      </extLst>
    </bk>
    <bk>
      <extLst>
        <ext uri="{3e2802c4-a4d2-4d8b-9148-e3be6c30e623}">
          <xlrd:rvb i="3093"/>
        </ext>
      </extLst>
    </bk>
    <bk>
      <extLst>
        <ext uri="{3e2802c4-a4d2-4d8b-9148-e3be6c30e623}">
          <xlrd:rvb i="3096"/>
        </ext>
      </extLst>
    </bk>
    <bk>
      <extLst>
        <ext uri="{3e2802c4-a4d2-4d8b-9148-e3be6c30e623}">
          <xlrd:rvb i="3099"/>
        </ext>
      </extLst>
    </bk>
    <bk>
      <extLst>
        <ext uri="{3e2802c4-a4d2-4d8b-9148-e3be6c30e623}">
          <xlrd:rvb i="3102"/>
        </ext>
      </extLst>
    </bk>
    <bk>
      <extLst>
        <ext uri="{3e2802c4-a4d2-4d8b-9148-e3be6c30e623}">
          <xlrd:rvb i="3105"/>
        </ext>
      </extLst>
    </bk>
    <bk>
      <extLst>
        <ext uri="{3e2802c4-a4d2-4d8b-9148-e3be6c30e623}">
          <xlrd:rvb i="3108"/>
        </ext>
      </extLst>
    </bk>
    <bk>
      <extLst>
        <ext uri="{3e2802c4-a4d2-4d8b-9148-e3be6c30e623}">
          <xlrd:rvb i="3111"/>
        </ext>
      </extLst>
    </bk>
    <bk>
      <extLst>
        <ext uri="{3e2802c4-a4d2-4d8b-9148-e3be6c30e623}">
          <xlrd:rvb i="3114"/>
        </ext>
      </extLst>
    </bk>
    <bk>
      <extLst>
        <ext uri="{3e2802c4-a4d2-4d8b-9148-e3be6c30e623}">
          <xlrd:rvb i="3117"/>
        </ext>
      </extLst>
    </bk>
    <bk>
      <extLst>
        <ext uri="{3e2802c4-a4d2-4d8b-9148-e3be6c30e623}">
          <xlrd:rvb i="3120"/>
        </ext>
      </extLst>
    </bk>
    <bk>
      <extLst>
        <ext uri="{3e2802c4-a4d2-4d8b-9148-e3be6c30e623}">
          <xlrd:rvb i="3123"/>
        </ext>
      </extLst>
    </bk>
    <bk>
      <extLst>
        <ext uri="{3e2802c4-a4d2-4d8b-9148-e3be6c30e623}">
          <xlrd:rvb i="3126"/>
        </ext>
      </extLst>
    </bk>
    <bk>
      <extLst>
        <ext uri="{3e2802c4-a4d2-4d8b-9148-e3be6c30e623}">
          <xlrd:rvb i="3129"/>
        </ext>
      </extLst>
    </bk>
    <bk>
      <extLst>
        <ext uri="{3e2802c4-a4d2-4d8b-9148-e3be6c30e623}">
          <xlrd:rvb i="3132"/>
        </ext>
      </extLst>
    </bk>
    <bk>
      <extLst>
        <ext uri="{3e2802c4-a4d2-4d8b-9148-e3be6c30e623}">
          <xlrd:rvb i="3135"/>
        </ext>
      </extLst>
    </bk>
    <bk>
      <extLst>
        <ext uri="{3e2802c4-a4d2-4d8b-9148-e3be6c30e623}">
          <xlrd:rvb i="3138"/>
        </ext>
      </extLst>
    </bk>
    <bk>
      <extLst>
        <ext uri="{3e2802c4-a4d2-4d8b-9148-e3be6c30e623}">
          <xlrd:rvb i="3141"/>
        </ext>
      </extLst>
    </bk>
    <bk>
      <extLst>
        <ext uri="{3e2802c4-a4d2-4d8b-9148-e3be6c30e623}">
          <xlrd:rvb i="3144"/>
        </ext>
      </extLst>
    </bk>
    <bk>
      <extLst>
        <ext uri="{3e2802c4-a4d2-4d8b-9148-e3be6c30e623}">
          <xlrd:rvb i="3147"/>
        </ext>
      </extLst>
    </bk>
    <bk>
      <extLst>
        <ext uri="{3e2802c4-a4d2-4d8b-9148-e3be6c30e623}">
          <xlrd:rvb i="3150"/>
        </ext>
      </extLst>
    </bk>
    <bk>
      <extLst>
        <ext uri="{3e2802c4-a4d2-4d8b-9148-e3be6c30e623}">
          <xlrd:rvb i="3153"/>
        </ext>
      </extLst>
    </bk>
    <bk>
      <extLst>
        <ext uri="{3e2802c4-a4d2-4d8b-9148-e3be6c30e623}">
          <xlrd:rvb i="3155"/>
        </ext>
      </extLst>
    </bk>
    <bk>
      <extLst>
        <ext uri="{3e2802c4-a4d2-4d8b-9148-e3be6c30e623}">
          <xlrd:rvb i="3158"/>
        </ext>
      </extLst>
    </bk>
    <bk>
      <extLst>
        <ext uri="{3e2802c4-a4d2-4d8b-9148-e3be6c30e623}">
          <xlrd:rvb i="3161"/>
        </ext>
      </extLst>
    </bk>
    <bk>
      <extLst>
        <ext uri="{3e2802c4-a4d2-4d8b-9148-e3be6c30e623}">
          <xlrd:rvb i="3164"/>
        </ext>
      </extLst>
    </bk>
    <bk>
      <extLst>
        <ext uri="{3e2802c4-a4d2-4d8b-9148-e3be6c30e623}">
          <xlrd:rvb i="3167"/>
        </ext>
      </extLst>
    </bk>
    <bk>
      <extLst>
        <ext uri="{3e2802c4-a4d2-4d8b-9148-e3be6c30e623}">
          <xlrd:rvb i="3170"/>
        </ext>
      </extLst>
    </bk>
    <bk>
      <extLst>
        <ext uri="{3e2802c4-a4d2-4d8b-9148-e3be6c30e623}">
          <xlrd:rvb i="3173"/>
        </ext>
      </extLst>
    </bk>
    <bk>
      <extLst>
        <ext uri="{3e2802c4-a4d2-4d8b-9148-e3be6c30e623}">
          <xlrd:rvb i="3176"/>
        </ext>
      </extLst>
    </bk>
    <bk>
      <extLst>
        <ext uri="{3e2802c4-a4d2-4d8b-9148-e3be6c30e623}">
          <xlrd:rvb i="3179"/>
        </ext>
      </extLst>
    </bk>
    <bk>
      <extLst>
        <ext uri="{3e2802c4-a4d2-4d8b-9148-e3be6c30e623}">
          <xlrd:rvb i="3182"/>
        </ext>
      </extLst>
    </bk>
    <bk>
      <extLst>
        <ext uri="{3e2802c4-a4d2-4d8b-9148-e3be6c30e623}">
          <xlrd:rvb i="3185"/>
        </ext>
      </extLst>
    </bk>
    <bk>
      <extLst>
        <ext uri="{3e2802c4-a4d2-4d8b-9148-e3be6c30e623}">
          <xlrd:rvb i="3188"/>
        </ext>
      </extLst>
    </bk>
    <bk>
      <extLst>
        <ext uri="{3e2802c4-a4d2-4d8b-9148-e3be6c30e623}">
          <xlrd:rvb i="3191"/>
        </ext>
      </extLst>
    </bk>
    <bk>
      <extLst>
        <ext uri="{3e2802c4-a4d2-4d8b-9148-e3be6c30e623}">
          <xlrd:rvb i="3194"/>
        </ext>
      </extLst>
    </bk>
    <bk>
      <extLst>
        <ext uri="{3e2802c4-a4d2-4d8b-9148-e3be6c30e623}">
          <xlrd:rvb i="3197"/>
        </ext>
      </extLst>
    </bk>
    <bk>
      <extLst>
        <ext uri="{3e2802c4-a4d2-4d8b-9148-e3be6c30e623}">
          <xlrd:rvb i="3200"/>
        </ext>
      </extLst>
    </bk>
    <bk>
      <extLst>
        <ext uri="{3e2802c4-a4d2-4d8b-9148-e3be6c30e623}">
          <xlrd:rvb i="3203"/>
        </ext>
      </extLst>
    </bk>
    <bk>
      <extLst>
        <ext uri="{3e2802c4-a4d2-4d8b-9148-e3be6c30e623}">
          <xlrd:rvb i="3206"/>
        </ext>
      </extLst>
    </bk>
    <bk>
      <extLst>
        <ext uri="{3e2802c4-a4d2-4d8b-9148-e3be6c30e623}">
          <xlrd:rvb i="3209"/>
        </ext>
      </extLst>
    </bk>
    <bk>
      <extLst>
        <ext uri="{3e2802c4-a4d2-4d8b-9148-e3be6c30e623}">
          <xlrd:rvb i="3212"/>
        </ext>
      </extLst>
    </bk>
    <bk>
      <extLst>
        <ext uri="{3e2802c4-a4d2-4d8b-9148-e3be6c30e623}">
          <xlrd:rvb i="3215"/>
        </ext>
      </extLst>
    </bk>
    <bk>
      <extLst>
        <ext uri="{3e2802c4-a4d2-4d8b-9148-e3be6c30e623}">
          <xlrd:rvb i="3218"/>
        </ext>
      </extLst>
    </bk>
    <bk>
      <extLst>
        <ext uri="{3e2802c4-a4d2-4d8b-9148-e3be6c30e623}">
          <xlrd:rvb i="3221"/>
        </ext>
      </extLst>
    </bk>
    <bk>
      <extLst>
        <ext uri="{3e2802c4-a4d2-4d8b-9148-e3be6c30e623}">
          <xlrd:rvb i="3224"/>
        </ext>
      </extLst>
    </bk>
    <bk>
      <extLst>
        <ext uri="{3e2802c4-a4d2-4d8b-9148-e3be6c30e623}">
          <xlrd:rvb i="3227"/>
        </ext>
      </extLst>
    </bk>
    <bk>
      <extLst>
        <ext uri="{3e2802c4-a4d2-4d8b-9148-e3be6c30e623}">
          <xlrd:rvb i="3230"/>
        </ext>
      </extLst>
    </bk>
    <bk>
      <extLst>
        <ext uri="{3e2802c4-a4d2-4d8b-9148-e3be6c30e623}">
          <xlrd:rvb i="3233"/>
        </ext>
      </extLst>
    </bk>
    <bk>
      <extLst>
        <ext uri="{3e2802c4-a4d2-4d8b-9148-e3be6c30e623}">
          <xlrd:rvb i="3236"/>
        </ext>
      </extLst>
    </bk>
    <bk>
      <extLst>
        <ext uri="{3e2802c4-a4d2-4d8b-9148-e3be6c30e623}">
          <xlrd:rvb i="3239"/>
        </ext>
      </extLst>
    </bk>
    <bk>
      <extLst>
        <ext uri="{3e2802c4-a4d2-4d8b-9148-e3be6c30e623}">
          <xlrd:rvb i="3242"/>
        </ext>
      </extLst>
    </bk>
    <bk>
      <extLst>
        <ext uri="{3e2802c4-a4d2-4d8b-9148-e3be6c30e623}">
          <xlrd:rvb i="3245"/>
        </ext>
      </extLst>
    </bk>
    <bk>
      <extLst>
        <ext uri="{3e2802c4-a4d2-4d8b-9148-e3be6c30e623}">
          <xlrd:rvb i="3248"/>
        </ext>
      </extLst>
    </bk>
    <bk>
      <extLst>
        <ext uri="{3e2802c4-a4d2-4d8b-9148-e3be6c30e623}">
          <xlrd:rvb i="3251"/>
        </ext>
      </extLst>
    </bk>
    <bk>
      <extLst>
        <ext uri="{3e2802c4-a4d2-4d8b-9148-e3be6c30e623}">
          <xlrd:rvb i="3254"/>
        </ext>
      </extLst>
    </bk>
    <bk>
      <extLst>
        <ext uri="{3e2802c4-a4d2-4d8b-9148-e3be6c30e623}">
          <xlrd:rvb i="3257"/>
        </ext>
      </extLst>
    </bk>
    <bk>
      <extLst>
        <ext uri="{3e2802c4-a4d2-4d8b-9148-e3be6c30e623}">
          <xlrd:rvb i="3260"/>
        </ext>
      </extLst>
    </bk>
    <bk>
      <extLst>
        <ext uri="{3e2802c4-a4d2-4d8b-9148-e3be6c30e623}">
          <xlrd:rvb i="3263"/>
        </ext>
      </extLst>
    </bk>
    <bk>
      <extLst>
        <ext uri="{3e2802c4-a4d2-4d8b-9148-e3be6c30e623}">
          <xlrd:rvb i="3266"/>
        </ext>
      </extLst>
    </bk>
    <bk>
      <extLst>
        <ext uri="{3e2802c4-a4d2-4d8b-9148-e3be6c30e623}">
          <xlrd:rvb i="3269"/>
        </ext>
      </extLst>
    </bk>
    <bk>
      <extLst>
        <ext uri="{3e2802c4-a4d2-4d8b-9148-e3be6c30e623}">
          <xlrd:rvb i="3272"/>
        </ext>
      </extLst>
    </bk>
    <bk>
      <extLst>
        <ext uri="{3e2802c4-a4d2-4d8b-9148-e3be6c30e623}">
          <xlrd:rvb i="3275"/>
        </ext>
      </extLst>
    </bk>
    <bk>
      <extLst>
        <ext uri="{3e2802c4-a4d2-4d8b-9148-e3be6c30e623}">
          <xlrd:rvb i="3278"/>
        </ext>
      </extLst>
    </bk>
    <bk>
      <extLst>
        <ext uri="{3e2802c4-a4d2-4d8b-9148-e3be6c30e623}">
          <xlrd:rvb i="3281"/>
        </ext>
      </extLst>
    </bk>
    <bk>
      <extLst>
        <ext uri="{3e2802c4-a4d2-4d8b-9148-e3be6c30e623}">
          <xlrd:rvb i="3284"/>
        </ext>
      </extLst>
    </bk>
    <bk>
      <extLst>
        <ext uri="{3e2802c4-a4d2-4d8b-9148-e3be6c30e623}">
          <xlrd:rvb i="3287"/>
        </ext>
      </extLst>
    </bk>
    <bk>
      <extLst>
        <ext uri="{3e2802c4-a4d2-4d8b-9148-e3be6c30e623}">
          <xlrd:rvb i="3290"/>
        </ext>
      </extLst>
    </bk>
    <bk>
      <extLst>
        <ext uri="{3e2802c4-a4d2-4d8b-9148-e3be6c30e623}">
          <xlrd:rvb i="3293"/>
        </ext>
      </extLst>
    </bk>
    <bk>
      <extLst>
        <ext uri="{3e2802c4-a4d2-4d8b-9148-e3be6c30e623}">
          <xlrd:rvb i="3296"/>
        </ext>
      </extLst>
    </bk>
    <bk>
      <extLst>
        <ext uri="{3e2802c4-a4d2-4d8b-9148-e3be6c30e623}">
          <xlrd:rvb i="3299"/>
        </ext>
      </extLst>
    </bk>
    <bk>
      <extLst>
        <ext uri="{3e2802c4-a4d2-4d8b-9148-e3be6c30e623}">
          <xlrd:rvb i="3302"/>
        </ext>
      </extLst>
    </bk>
    <bk>
      <extLst>
        <ext uri="{3e2802c4-a4d2-4d8b-9148-e3be6c30e623}">
          <xlrd:rvb i="3305"/>
        </ext>
      </extLst>
    </bk>
    <bk>
      <extLst>
        <ext uri="{3e2802c4-a4d2-4d8b-9148-e3be6c30e623}">
          <xlrd:rvb i="3308"/>
        </ext>
      </extLst>
    </bk>
    <bk>
      <extLst>
        <ext uri="{3e2802c4-a4d2-4d8b-9148-e3be6c30e623}">
          <xlrd:rvb i="3311"/>
        </ext>
      </extLst>
    </bk>
    <bk>
      <extLst>
        <ext uri="{3e2802c4-a4d2-4d8b-9148-e3be6c30e623}">
          <xlrd:rvb i="3314"/>
        </ext>
      </extLst>
    </bk>
    <bk>
      <extLst>
        <ext uri="{3e2802c4-a4d2-4d8b-9148-e3be6c30e623}">
          <xlrd:rvb i="3317"/>
        </ext>
      </extLst>
    </bk>
    <bk>
      <extLst>
        <ext uri="{3e2802c4-a4d2-4d8b-9148-e3be6c30e623}">
          <xlrd:rvb i="3320"/>
        </ext>
      </extLst>
    </bk>
    <bk>
      <extLst>
        <ext uri="{3e2802c4-a4d2-4d8b-9148-e3be6c30e623}">
          <xlrd:rvb i="3323"/>
        </ext>
      </extLst>
    </bk>
    <bk>
      <extLst>
        <ext uri="{3e2802c4-a4d2-4d8b-9148-e3be6c30e623}">
          <xlrd:rvb i="3326"/>
        </ext>
      </extLst>
    </bk>
    <bk>
      <extLst>
        <ext uri="{3e2802c4-a4d2-4d8b-9148-e3be6c30e623}">
          <xlrd:rvb i="3329"/>
        </ext>
      </extLst>
    </bk>
    <bk>
      <extLst>
        <ext uri="{3e2802c4-a4d2-4d8b-9148-e3be6c30e623}">
          <xlrd:rvb i="3332"/>
        </ext>
      </extLst>
    </bk>
    <bk>
      <extLst>
        <ext uri="{3e2802c4-a4d2-4d8b-9148-e3be6c30e623}">
          <xlrd:rvb i="3335"/>
        </ext>
      </extLst>
    </bk>
    <bk>
      <extLst>
        <ext uri="{3e2802c4-a4d2-4d8b-9148-e3be6c30e623}">
          <xlrd:rvb i="3338"/>
        </ext>
      </extLst>
    </bk>
    <bk>
      <extLst>
        <ext uri="{3e2802c4-a4d2-4d8b-9148-e3be6c30e623}">
          <xlrd:rvb i="3341"/>
        </ext>
      </extLst>
    </bk>
    <bk>
      <extLst>
        <ext uri="{3e2802c4-a4d2-4d8b-9148-e3be6c30e623}">
          <xlrd:rvb i="3344"/>
        </ext>
      </extLst>
    </bk>
    <bk>
      <extLst>
        <ext uri="{3e2802c4-a4d2-4d8b-9148-e3be6c30e623}">
          <xlrd:rvb i="3347"/>
        </ext>
      </extLst>
    </bk>
    <bk>
      <extLst>
        <ext uri="{3e2802c4-a4d2-4d8b-9148-e3be6c30e623}">
          <xlrd:rvb i="3350"/>
        </ext>
      </extLst>
    </bk>
    <bk>
      <extLst>
        <ext uri="{3e2802c4-a4d2-4d8b-9148-e3be6c30e623}">
          <xlrd:rvb i="3353"/>
        </ext>
      </extLst>
    </bk>
    <bk>
      <extLst>
        <ext uri="{3e2802c4-a4d2-4d8b-9148-e3be6c30e623}">
          <xlrd:rvb i="3356"/>
        </ext>
      </extLst>
    </bk>
    <bk>
      <extLst>
        <ext uri="{3e2802c4-a4d2-4d8b-9148-e3be6c30e623}">
          <xlrd:rvb i="3359"/>
        </ext>
      </extLst>
    </bk>
    <bk>
      <extLst>
        <ext uri="{3e2802c4-a4d2-4d8b-9148-e3be6c30e623}">
          <xlrd:rvb i="3362"/>
        </ext>
      </extLst>
    </bk>
    <bk>
      <extLst>
        <ext uri="{3e2802c4-a4d2-4d8b-9148-e3be6c30e623}">
          <xlrd:rvb i="3365"/>
        </ext>
      </extLst>
    </bk>
    <bk>
      <extLst>
        <ext uri="{3e2802c4-a4d2-4d8b-9148-e3be6c30e623}">
          <xlrd:rvb i="3368"/>
        </ext>
      </extLst>
    </bk>
    <bk>
      <extLst>
        <ext uri="{3e2802c4-a4d2-4d8b-9148-e3be6c30e623}">
          <xlrd:rvb i="3371"/>
        </ext>
      </extLst>
    </bk>
    <bk>
      <extLst>
        <ext uri="{3e2802c4-a4d2-4d8b-9148-e3be6c30e623}">
          <xlrd:rvb i="3374"/>
        </ext>
      </extLst>
    </bk>
    <bk>
      <extLst>
        <ext uri="{3e2802c4-a4d2-4d8b-9148-e3be6c30e623}">
          <xlrd:rvb i="3377"/>
        </ext>
      </extLst>
    </bk>
    <bk>
      <extLst>
        <ext uri="{3e2802c4-a4d2-4d8b-9148-e3be6c30e623}">
          <xlrd:rvb i="3380"/>
        </ext>
      </extLst>
    </bk>
    <bk>
      <extLst>
        <ext uri="{3e2802c4-a4d2-4d8b-9148-e3be6c30e623}">
          <xlrd:rvb i="3383"/>
        </ext>
      </extLst>
    </bk>
    <bk>
      <extLst>
        <ext uri="{3e2802c4-a4d2-4d8b-9148-e3be6c30e623}">
          <xlrd:rvb i="3386"/>
        </ext>
      </extLst>
    </bk>
    <bk>
      <extLst>
        <ext uri="{3e2802c4-a4d2-4d8b-9148-e3be6c30e623}">
          <xlrd:rvb i="3389"/>
        </ext>
      </extLst>
    </bk>
    <bk>
      <extLst>
        <ext uri="{3e2802c4-a4d2-4d8b-9148-e3be6c30e623}">
          <xlrd:rvb i="3392"/>
        </ext>
      </extLst>
    </bk>
    <bk>
      <extLst>
        <ext uri="{3e2802c4-a4d2-4d8b-9148-e3be6c30e623}">
          <xlrd:rvb i="3395"/>
        </ext>
      </extLst>
    </bk>
    <bk>
      <extLst>
        <ext uri="{3e2802c4-a4d2-4d8b-9148-e3be6c30e623}">
          <xlrd:rvb i="3398"/>
        </ext>
      </extLst>
    </bk>
    <bk>
      <extLst>
        <ext uri="{3e2802c4-a4d2-4d8b-9148-e3be6c30e623}">
          <xlrd:rvb i="3401"/>
        </ext>
      </extLst>
    </bk>
    <bk>
      <extLst>
        <ext uri="{3e2802c4-a4d2-4d8b-9148-e3be6c30e623}">
          <xlrd:rvb i="3404"/>
        </ext>
      </extLst>
    </bk>
    <bk>
      <extLst>
        <ext uri="{3e2802c4-a4d2-4d8b-9148-e3be6c30e623}">
          <xlrd:rvb i="3407"/>
        </ext>
      </extLst>
    </bk>
    <bk>
      <extLst>
        <ext uri="{3e2802c4-a4d2-4d8b-9148-e3be6c30e623}">
          <xlrd:rvb i="3410"/>
        </ext>
      </extLst>
    </bk>
    <bk>
      <extLst>
        <ext uri="{3e2802c4-a4d2-4d8b-9148-e3be6c30e623}">
          <xlrd:rvb i="3413"/>
        </ext>
      </extLst>
    </bk>
    <bk>
      <extLst>
        <ext uri="{3e2802c4-a4d2-4d8b-9148-e3be6c30e623}">
          <xlrd:rvb i="3416"/>
        </ext>
      </extLst>
    </bk>
    <bk>
      <extLst>
        <ext uri="{3e2802c4-a4d2-4d8b-9148-e3be6c30e623}">
          <xlrd:rvb i="3419"/>
        </ext>
      </extLst>
    </bk>
    <bk>
      <extLst>
        <ext uri="{3e2802c4-a4d2-4d8b-9148-e3be6c30e623}">
          <xlrd:rvb i="3422"/>
        </ext>
      </extLst>
    </bk>
    <bk>
      <extLst>
        <ext uri="{3e2802c4-a4d2-4d8b-9148-e3be6c30e623}">
          <xlrd:rvb i="3425"/>
        </ext>
      </extLst>
    </bk>
    <bk>
      <extLst>
        <ext uri="{3e2802c4-a4d2-4d8b-9148-e3be6c30e623}">
          <xlrd:rvb i="3428"/>
        </ext>
      </extLst>
    </bk>
    <bk>
      <extLst>
        <ext uri="{3e2802c4-a4d2-4d8b-9148-e3be6c30e623}">
          <xlrd:rvb i="3431"/>
        </ext>
      </extLst>
    </bk>
    <bk>
      <extLst>
        <ext uri="{3e2802c4-a4d2-4d8b-9148-e3be6c30e623}">
          <xlrd:rvb i="3434"/>
        </ext>
      </extLst>
    </bk>
    <bk>
      <extLst>
        <ext uri="{3e2802c4-a4d2-4d8b-9148-e3be6c30e623}">
          <xlrd:rvb i="3437"/>
        </ext>
      </extLst>
    </bk>
    <bk>
      <extLst>
        <ext uri="{3e2802c4-a4d2-4d8b-9148-e3be6c30e623}">
          <xlrd:rvb i="3440"/>
        </ext>
      </extLst>
    </bk>
    <bk>
      <extLst>
        <ext uri="{3e2802c4-a4d2-4d8b-9148-e3be6c30e623}">
          <xlrd:rvb i="3443"/>
        </ext>
      </extLst>
    </bk>
    <bk>
      <extLst>
        <ext uri="{3e2802c4-a4d2-4d8b-9148-e3be6c30e623}">
          <xlrd:rvb i="3446"/>
        </ext>
      </extLst>
    </bk>
    <bk>
      <extLst>
        <ext uri="{3e2802c4-a4d2-4d8b-9148-e3be6c30e623}">
          <xlrd:rvb i="3449"/>
        </ext>
      </extLst>
    </bk>
    <bk>
      <extLst>
        <ext uri="{3e2802c4-a4d2-4d8b-9148-e3be6c30e623}">
          <xlrd:rvb i="3452"/>
        </ext>
      </extLst>
    </bk>
    <bk>
      <extLst>
        <ext uri="{3e2802c4-a4d2-4d8b-9148-e3be6c30e623}">
          <xlrd:rvb i="3455"/>
        </ext>
      </extLst>
    </bk>
    <bk>
      <extLst>
        <ext uri="{3e2802c4-a4d2-4d8b-9148-e3be6c30e623}">
          <xlrd:rvb i="3458"/>
        </ext>
      </extLst>
    </bk>
    <bk>
      <extLst>
        <ext uri="{3e2802c4-a4d2-4d8b-9148-e3be6c30e623}">
          <xlrd:rvb i="3461"/>
        </ext>
      </extLst>
    </bk>
    <bk>
      <extLst>
        <ext uri="{3e2802c4-a4d2-4d8b-9148-e3be6c30e623}">
          <xlrd:rvb i="3464"/>
        </ext>
      </extLst>
    </bk>
    <bk>
      <extLst>
        <ext uri="{3e2802c4-a4d2-4d8b-9148-e3be6c30e623}">
          <xlrd:rvb i="3467"/>
        </ext>
      </extLst>
    </bk>
    <bk>
      <extLst>
        <ext uri="{3e2802c4-a4d2-4d8b-9148-e3be6c30e623}">
          <xlrd:rvb i="3470"/>
        </ext>
      </extLst>
    </bk>
    <bk>
      <extLst>
        <ext uri="{3e2802c4-a4d2-4d8b-9148-e3be6c30e623}">
          <xlrd:rvb i="3473"/>
        </ext>
      </extLst>
    </bk>
    <bk>
      <extLst>
        <ext uri="{3e2802c4-a4d2-4d8b-9148-e3be6c30e623}">
          <xlrd:rvb i="3476"/>
        </ext>
      </extLst>
    </bk>
    <bk>
      <extLst>
        <ext uri="{3e2802c4-a4d2-4d8b-9148-e3be6c30e623}">
          <xlrd:rvb i="3479"/>
        </ext>
      </extLst>
    </bk>
    <bk>
      <extLst>
        <ext uri="{3e2802c4-a4d2-4d8b-9148-e3be6c30e623}">
          <xlrd:rvb i="3482"/>
        </ext>
      </extLst>
    </bk>
    <bk>
      <extLst>
        <ext uri="{3e2802c4-a4d2-4d8b-9148-e3be6c30e623}">
          <xlrd:rvb i="3485"/>
        </ext>
      </extLst>
    </bk>
    <bk>
      <extLst>
        <ext uri="{3e2802c4-a4d2-4d8b-9148-e3be6c30e623}">
          <xlrd:rvb i="3488"/>
        </ext>
      </extLst>
    </bk>
    <bk>
      <extLst>
        <ext uri="{3e2802c4-a4d2-4d8b-9148-e3be6c30e623}">
          <xlrd:rvb i="3491"/>
        </ext>
      </extLst>
    </bk>
    <bk>
      <extLst>
        <ext uri="{3e2802c4-a4d2-4d8b-9148-e3be6c30e623}">
          <xlrd:rvb i="3494"/>
        </ext>
      </extLst>
    </bk>
    <bk>
      <extLst>
        <ext uri="{3e2802c4-a4d2-4d8b-9148-e3be6c30e623}">
          <xlrd:rvb i="3497"/>
        </ext>
      </extLst>
    </bk>
    <bk>
      <extLst>
        <ext uri="{3e2802c4-a4d2-4d8b-9148-e3be6c30e623}">
          <xlrd:rvb i="3500"/>
        </ext>
      </extLst>
    </bk>
    <bk>
      <extLst>
        <ext uri="{3e2802c4-a4d2-4d8b-9148-e3be6c30e623}">
          <xlrd:rvb i="3503"/>
        </ext>
      </extLst>
    </bk>
    <bk>
      <extLst>
        <ext uri="{3e2802c4-a4d2-4d8b-9148-e3be6c30e623}">
          <xlrd:rvb i="3506"/>
        </ext>
      </extLst>
    </bk>
    <bk>
      <extLst>
        <ext uri="{3e2802c4-a4d2-4d8b-9148-e3be6c30e623}">
          <xlrd:rvb i="3509"/>
        </ext>
      </extLst>
    </bk>
    <bk>
      <extLst>
        <ext uri="{3e2802c4-a4d2-4d8b-9148-e3be6c30e623}">
          <xlrd:rvb i="3512"/>
        </ext>
      </extLst>
    </bk>
    <bk>
      <extLst>
        <ext uri="{3e2802c4-a4d2-4d8b-9148-e3be6c30e623}">
          <xlrd:rvb i="3515"/>
        </ext>
      </extLst>
    </bk>
    <bk>
      <extLst>
        <ext uri="{3e2802c4-a4d2-4d8b-9148-e3be6c30e623}">
          <xlrd:rvb i="3518"/>
        </ext>
      </extLst>
    </bk>
    <bk>
      <extLst>
        <ext uri="{3e2802c4-a4d2-4d8b-9148-e3be6c30e623}">
          <xlrd:rvb i="3521"/>
        </ext>
      </extLst>
    </bk>
    <bk>
      <extLst>
        <ext uri="{3e2802c4-a4d2-4d8b-9148-e3be6c30e623}">
          <xlrd:rvb i="3524"/>
        </ext>
      </extLst>
    </bk>
    <bk>
      <extLst>
        <ext uri="{3e2802c4-a4d2-4d8b-9148-e3be6c30e623}">
          <xlrd:rvb i="3527"/>
        </ext>
      </extLst>
    </bk>
    <bk>
      <extLst>
        <ext uri="{3e2802c4-a4d2-4d8b-9148-e3be6c30e623}">
          <xlrd:rvb i="3530"/>
        </ext>
      </extLst>
    </bk>
    <bk>
      <extLst>
        <ext uri="{3e2802c4-a4d2-4d8b-9148-e3be6c30e623}">
          <xlrd:rvb i="3533"/>
        </ext>
      </extLst>
    </bk>
    <bk>
      <extLst>
        <ext uri="{3e2802c4-a4d2-4d8b-9148-e3be6c30e623}">
          <xlrd:rvb i="3536"/>
        </ext>
      </extLst>
    </bk>
    <bk>
      <extLst>
        <ext uri="{3e2802c4-a4d2-4d8b-9148-e3be6c30e623}">
          <xlrd:rvb i="3539"/>
        </ext>
      </extLst>
    </bk>
    <bk>
      <extLst>
        <ext uri="{3e2802c4-a4d2-4d8b-9148-e3be6c30e623}">
          <xlrd:rvb i="3542"/>
        </ext>
      </extLst>
    </bk>
    <bk>
      <extLst>
        <ext uri="{3e2802c4-a4d2-4d8b-9148-e3be6c30e623}">
          <xlrd:rvb i="3545"/>
        </ext>
      </extLst>
    </bk>
    <bk>
      <extLst>
        <ext uri="{3e2802c4-a4d2-4d8b-9148-e3be6c30e623}">
          <xlrd:rvb i="3548"/>
        </ext>
      </extLst>
    </bk>
    <bk>
      <extLst>
        <ext uri="{3e2802c4-a4d2-4d8b-9148-e3be6c30e623}">
          <xlrd:rvb i="3551"/>
        </ext>
      </extLst>
    </bk>
    <bk>
      <extLst>
        <ext uri="{3e2802c4-a4d2-4d8b-9148-e3be6c30e623}">
          <xlrd:rvb i="3554"/>
        </ext>
      </extLst>
    </bk>
    <bk>
      <extLst>
        <ext uri="{3e2802c4-a4d2-4d8b-9148-e3be6c30e623}">
          <xlrd:rvb i="3557"/>
        </ext>
      </extLst>
    </bk>
    <bk>
      <extLst>
        <ext uri="{3e2802c4-a4d2-4d8b-9148-e3be6c30e623}">
          <xlrd:rvb i="3560"/>
        </ext>
      </extLst>
    </bk>
    <bk>
      <extLst>
        <ext uri="{3e2802c4-a4d2-4d8b-9148-e3be6c30e623}">
          <xlrd:rvb i="3563"/>
        </ext>
      </extLst>
    </bk>
    <bk>
      <extLst>
        <ext uri="{3e2802c4-a4d2-4d8b-9148-e3be6c30e623}">
          <xlrd:rvb i="3566"/>
        </ext>
      </extLst>
    </bk>
    <bk>
      <extLst>
        <ext uri="{3e2802c4-a4d2-4d8b-9148-e3be6c30e623}">
          <xlrd:rvb i="3569"/>
        </ext>
      </extLst>
    </bk>
    <bk>
      <extLst>
        <ext uri="{3e2802c4-a4d2-4d8b-9148-e3be6c30e623}">
          <xlrd:rvb i="3572"/>
        </ext>
      </extLst>
    </bk>
    <bk>
      <extLst>
        <ext uri="{3e2802c4-a4d2-4d8b-9148-e3be6c30e623}">
          <xlrd:rvb i="3575"/>
        </ext>
      </extLst>
    </bk>
    <bk>
      <extLst>
        <ext uri="{3e2802c4-a4d2-4d8b-9148-e3be6c30e623}">
          <xlrd:rvb i="3578"/>
        </ext>
      </extLst>
    </bk>
    <bk>
      <extLst>
        <ext uri="{3e2802c4-a4d2-4d8b-9148-e3be6c30e623}">
          <xlrd:rvb i="3581"/>
        </ext>
      </extLst>
    </bk>
    <bk>
      <extLst>
        <ext uri="{3e2802c4-a4d2-4d8b-9148-e3be6c30e623}">
          <xlrd:rvb i="3584"/>
        </ext>
      </extLst>
    </bk>
    <bk>
      <extLst>
        <ext uri="{3e2802c4-a4d2-4d8b-9148-e3be6c30e623}">
          <xlrd:rvb i="3587"/>
        </ext>
      </extLst>
    </bk>
    <bk>
      <extLst>
        <ext uri="{3e2802c4-a4d2-4d8b-9148-e3be6c30e623}">
          <xlrd:rvb i="3590"/>
        </ext>
      </extLst>
    </bk>
    <bk>
      <extLst>
        <ext uri="{3e2802c4-a4d2-4d8b-9148-e3be6c30e623}">
          <xlrd:rvb i="3593"/>
        </ext>
      </extLst>
    </bk>
    <bk>
      <extLst>
        <ext uri="{3e2802c4-a4d2-4d8b-9148-e3be6c30e623}">
          <xlrd:rvb i="3596"/>
        </ext>
      </extLst>
    </bk>
    <bk>
      <extLst>
        <ext uri="{3e2802c4-a4d2-4d8b-9148-e3be6c30e623}">
          <xlrd:rvb i="3599"/>
        </ext>
      </extLst>
    </bk>
    <bk>
      <extLst>
        <ext uri="{3e2802c4-a4d2-4d8b-9148-e3be6c30e623}">
          <xlrd:rvb i="3602"/>
        </ext>
      </extLst>
    </bk>
    <bk>
      <extLst>
        <ext uri="{3e2802c4-a4d2-4d8b-9148-e3be6c30e623}">
          <xlrd:rvb i="3605"/>
        </ext>
      </extLst>
    </bk>
    <bk>
      <extLst>
        <ext uri="{3e2802c4-a4d2-4d8b-9148-e3be6c30e623}">
          <xlrd:rvb i="3608"/>
        </ext>
      </extLst>
    </bk>
    <bk>
      <extLst>
        <ext uri="{3e2802c4-a4d2-4d8b-9148-e3be6c30e623}">
          <xlrd:rvb i="3611"/>
        </ext>
      </extLst>
    </bk>
    <bk>
      <extLst>
        <ext uri="{3e2802c4-a4d2-4d8b-9148-e3be6c30e623}">
          <xlrd:rvb i="3614"/>
        </ext>
      </extLst>
    </bk>
    <bk>
      <extLst>
        <ext uri="{3e2802c4-a4d2-4d8b-9148-e3be6c30e623}">
          <xlrd:rvb i="3617"/>
        </ext>
      </extLst>
    </bk>
    <bk>
      <extLst>
        <ext uri="{3e2802c4-a4d2-4d8b-9148-e3be6c30e623}">
          <xlrd:rvb i="3620"/>
        </ext>
      </extLst>
    </bk>
    <bk>
      <extLst>
        <ext uri="{3e2802c4-a4d2-4d8b-9148-e3be6c30e623}">
          <xlrd:rvb i="3623"/>
        </ext>
      </extLst>
    </bk>
    <bk>
      <extLst>
        <ext uri="{3e2802c4-a4d2-4d8b-9148-e3be6c30e623}">
          <xlrd:rvb i="3626"/>
        </ext>
      </extLst>
    </bk>
    <bk>
      <extLst>
        <ext uri="{3e2802c4-a4d2-4d8b-9148-e3be6c30e623}">
          <xlrd:rvb i="3629"/>
        </ext>
      </extLst>
    </bk>
    <bk>
      <extLst>
        <ext uri="{3e2802c4-a4d2-4d8b-9148-e3be6c30e623}">
          <xlrd:rvb i="3632"/>
        </ext>
      </extLst>
    </bk>
    <bk>
      <extLst>
        <ext uri="{3e2802c4-a4d2-4d8b-9148-e3be6c30e623}">
          <xlrd:rvb i="3635"/>
        </ext>
      </extLst>
    </bk>
    <bk>
      <extLst>
        <ext uri="{3e2802c4-a4d2-4d8b-9148-e3be6c30e623}">
          <xlrd:rvb i="3638"/>
        </ext>
      </extLst>
    </bk>
    <bk>
      <extLst>
        <ext uri="{3e2802c4-a4d2-4d8b-9148-e3be6c30e623}">
          <xlrd:rvb i="3641"/>
        </ext>
      </extLst>
    </bk>
    <bk>
      <extLst>
        <ext uri="{3e2802c4-a4d2-4d8b-9148-e3be6c30e623}">
          <xlrd:rvb i="3644"/>
        </ext>
      </extLst>
    </bk>
    <bk>
      <extLst>
        <ext uri="{3e2802c4-a4d2-4d8b-9148-e3be6c30e623}">
          <xlrd:rvb i="3647"/>
        </ext>
      </extLst>
    </bk>
    <bk>
      <extLst>
        <ext uri="{3e2802c4-a4d2-4d8b-9148-e3be6c30e623}">
          <xlrd:rvb i="3650"/>
        </ext>
      </extLst>
    </bk>
    <bk>
      <extLst>
        <ext uri="{3e2802c4-a4d2-4d8b-9148-e3be6c30e623}">
          <xlrd:rvb i="3653"/>
        </ext>
      </extLst>
    </bk>
    <bk>
      <extLst>
        <ext uri="{3e2802c4-a4d2-4d8b-9148-e3be6c30e623}">
          <xlrd:rvb i="3656"/>
        </ext>
      </extLst>
    </bk>
    <bk>
      <extLst>
        <ext uri="{3e2802c4-a4d2-4d8b-9148-e3be6c30e623}">
          <xlrd:rvb i="3659"/>
        </ext>
      </extLst>
    </bk>
    <bk>
      <extLst>
        <ext uri="{3e2802c4-a4d2-4d8b-9148-e3be6c30e623}">
          <xlrd:rvb i="3662"/>
        </ext>
      </extLst>
    </bk>
    <bk>
      <extLst>
        <ext uri="{3e2802c4-a4d2-4d8b-9148-e3be6c30e623}">
          <xlrd:rvb i="3665"/>
        </ext>
      </extLst>
    </bk>
    <bk>
      <extLst>
        <ext uri="{3e2802c4-a4d2-4d8b-9148-e3be6c30e623}">
          <xlrd:rvb i="3668"/>
        </ext>
      </extLst>
    </bk>
    <bk>
      <extLst>
        <ext uri="{3e2802c4-a4d2-4d8b-9148-e3be6c30e623}">
          <xlrd:rvb i="3671"/>
        </ext>
      </extLst>
    </bk>
    <bk>
      <extLst>
        <ext uri="{3e2802c4-a4d2-4d8b-9148-e3be6c30e623}">
          <xlrd:rvb i="3674"/>
        </ext>
      </extLst>
    </bk>
    <bk>
      <extLst>
        <ext uri="{3e2802c4-a4d2-4d8b-9148-e3be6c30e623}">
          <xlrd:rvb i="3677"/>
        </ext>
      </extLst>
    </bk>
    <bk>
      <extLst>
        <ext uri="{3e2802c4-a4d2-4d8b-9148-e3be6c30e623}">
          <xlrd:rvb i="3680"/>
        </ext>
      </extLst>
    </bk>
    <bk>
      <extLst>
        <ext uri="{3e2802c4-a4d2-4d8b-9148-e3be6c30e623}">
          <xlrd:rvb i="3683"/>
        </ext>
      </extLst>
    </bk>
    <bk>
      <extLst>
        <ext uri="{3e2802c4-a4d2-4d8b-9148-e3be6c30e623}">
          <xlrd:rvb i="3686"/>
        </ext>
      </extLst>
    </bk>
    <bk>
      <extLst>
        <ext uri="{3e2802c4-a4d2-4d8b-9148-e3be6c30e623}">
          <xlrd:rvb i="3689"/>
        </ext>
      </extLst>
    </bk>
    <bk>
      <extLst>
        <ext uri="{3e2802c4-a4d2-4d8b-9148-e3be6c30e623}">
          <xlrd:rvb i="3692"/>
        </ext>
      </extLst>
    </bk>
    <bk>
      <extLst>
        <ext uri="{3e2802c4-a4d2-4d8b-9148-e3be6c30e623}">
          <xlrd:rvb i="3695"/>
        </ext>
      </extLst>
    </bk>
    <bk>
      <extLst>
        <ext uri="{3e2802c4-a4d2-4d8b-9148-e3be6c30e623}">
          <xlrd:rvb i="3698"/>
        </ext>
      </extLst>
    </bk>
    <bk>
      <extLst>
        <ext uri="{3e2802c4-a4d2-4d8b-9148-e3be6c30e623}">
          <xlrd:rvb i="3701"/>
        </ext>
      </extLst>
    </bk>
    <bk>
      <extLst>
        <ext uri="{3e2802c4-a4d2-4d8b-9148-e3be6c30e623}">
          <xlrd:rvb i="3704"/>
        </ext>
      </extLst>
    </bk>
    <bk>
      <extLst>
        <ext uri="{3e2802c4-a4d2-4d8b-9148-e3be6c30e623}">
          <xlrd:rvb i="3707"/>
        </ext>
      </extLst>
    </bk>
    <bk>
      <extLst>
        <ext uri="{3e2802c4-a4d2-4d8b-9148-e3be6c30e623}">
          <xlrd:rvb i="3710"/>
        </ext>
      </extLst>
    </bk>
    <bk>
      <extLst>
        <ext uri="{3e2802c4-a4d2-4d8b-9148-e3be6c30e623}">
          <xlrd:rvb i="3713"/>
        </ext>
      </extLst>
    </bk>
    <bk>
      <extLst>
        <ext uri="{3e2802c4-a4d2-4d8b-9148-e3be6c30e623}">
          <xlrd:rvb i="3716"/>
        </ext>
      </extLst>
    </bk>
    <bk>
      <extLst>
        <ext uri="{3e2802c4-a4d2-4d8b-9148-e3be6c30e623}">
          <xlrd:rvb i="3719"/>
        </ext>
      </extLst>
    </bk>
    <bk>
      <extLst>
        <ext uri="{3e2802c4-a4d2-4d8b-9148-e3be6c30e623}">
          <xlrd:rvb i="3722"/>
        </ext>
      </extLst>
    </bk>
    <bk>
      <extLst>
        <ext uri="{3e2802c4-a4d2-4d8b-9148-e3be6c30e623}">
          <xlrd:rvb i="3725"/>
        </ext>
      </extLst>
    </bk>
    <bk>
      <extLst>
        <ext uri="{3e2802c4-a4d2-4d8b-9148-e3be6c30e623}">
          <xlrd:rvb i="3728"/>
        </ext>
      </extLst>
    </bk>
    <bk>
      <extLst>
        <ext uri="{3e2802c4-a4d2-4d8b-9148-e3be6c30e623}">
          <xlrd:rvb i="3731"/>
        </ext>
      </extLst>
    </bk>
    <bk>
      <extLst>
        <ext uri="{3e2802c4-a4d2-4d8b-9148-e3be6c30e623}">
          <xlrd:rvb i="3734"/>
        </ext>
      </extLst>
    </bk>
    <bk>
      <extLst>
        <ext uri="{3e2802c4-a4d2-4d8b-9148-e3be6c30e623}">
          <xlrd:rvb i="3737"/>
        </ext>
      </extLst>
    </bk>
    <bk>
      <extLst>
        <ext uri="{3e2802c4-a4d2-4d8b-9148-e3be6c30e623}">
          <xlrd:rvb i="3740"/>
        </ext>
      </extLst>
    </bk>
    <bk>
      <extLst>
        <ext uri="{3e2802c4-a4d2-4d8b-9148-e3be6c30e623}">
          <xlrd:rvb i="3743"/>
        </ext>
      </extLst>
    </bk>
    <bk>
      <extLst>
        <ext uri="{3e2802c4-a4d2-4d8b-9148-e3be6c30e623}">
          <xlrd:rvb i="3745"/>
        </ext>
      </extLst>
    </bk>
    <bk>
      <extLst>
        <ext uri="{3e2802c4-a4d2-4d8b-9148-e3be6c30e623}">
          <xlrd:rvb i="3748"/>
        </ext>
      </extLst>
    </bk>
    <bk>
      <extLst>
        <ext uri="{3e2802c4-a4d2-4d8b-9148-e3be6c30e623}">
          <xlrd:rvb i="3751"/>
        </ext>
      </extLst>
    </bk>
    <bk>
      <extLst>
        <ext uri="{3e2802c4-a4d2-4d8b-9148-e3be6c30e623}">
          <xlrd:rvb i="3754"/>
        </ext>
      </extLst>
    </bk>
    <bk>
      <extLst>
        <ext uri="{3e2802c4-a4d2-4d8b-9148-e3be6c30e623}">
          <xlrd:rvb i="3757"/>
        </ext>
      </extLst>
    </bk>
    <bk>
      <extLst>
        <ext uri="{3e2802c4-a4d2-4d8b-9148-e3be6c30e623}">
          <xlrd:rvb i="3760"/>
        </ext>
      </extLst>
    </bk>
    <bk>
      <extLst>
        <ext uri="{3e2802c4-a4d2-4d8b-9148-e3be6c30e623}">
          <xlrd:rvb i="3763"/>
        </ext>
      </extLst>
    </bk>
    <bk>
      <extLst>
        <ext uri="{3e2802c4-a4d2-4d8b-9148-e3be6c30e623}">
          <xlrd:rvb i="3766"/>
        </ext>
      </extLst>
    </bk>
    <bk>
      <extLst>
        <ext uri="{3e2802c4-a4d2-4d8b-9148-e3be6c30e623}">
          <xlrd:rvb i="3769"/>
        </ext>
      </extLst>
    </bk>
    <bk>
      <extLst>
        <ext uri="{3e2802c4-a4d2-4d8b-9148-e3be6c30e623}">
          <xlrd:rvb i="3772"/>
        </ext>
      </extLst>
    </bk>
    <bk>
      <extLst>
        <ext uri="{3e2802c4-a4d2-4d8b-9148-e3be6c30e623}">
          <xlrd:rvb i="3775"/>
        </ext>
      </extLst>
    </bk>
    <bk>
      <extLst>
        <ext uri="{3e2802c4-a4d2-4d8b-9148-e3be6c30e623}">
          <xlrd:rvb i="3778"/>
        </ext>
      </extLst>
    </bk>
    <bk>
      <extLst>
        <ext uri="{3e2802c4-a4d2-4d8b-9148-e3be6c30e623}">
          <xlrd:rvb i="3781"/>
        </ext>
      </extLst>
    </bk>
    <bk>
      <extLst>
        <ext uri="{3e2802c4-a4d2-4d8b-9148-e3be6c30e623}">
          <xlrd:rvb i="3784"/>
        </ext>
      </extLst>
    </bk>
    <bk>
      <extLst>
        <ext uri="{3e2802c4-a4d2-4d8b-9148-e3be6c30e623}">
          <xlrd:rvb i="3787"/>
        </ext>
      </extLst>
    </bk>
    <bk>
      <extLst>
        <ext uri="{3e2802c4-a4d2-4d8b-9148-e3be6c30e623}">
          <xlrd:rvb i="3790"/>
        </ext>
      </extLst>
    </bk>
    <bk>
      <extLst>
        <ext uri="{3e2802c4-a4d2-4d8b-9148-e3be6c30e623}">
          <xlrd:rvb i="3793"/>
        </ext>
      </extLst>
    </bk>
    <bk>
      <extLst>
        <ext uri="{3e2802c4-a4d2-4d8b-9148-e3be6c30e623}">
          <xlrd:rvb i="3796"/>
        </ext>
      </extLst>
    </bk>
    <bk>
      <extLst>
        <ext uri="{3e2802c4-a4d2-4d8b-9148-e3be6c30e623}">
          <xlrd:rvb i="3799"/>
        </ext>
      </extLst>
    </bk>
    <bk>
      <extLst>
        <ext uri="{3e2802c4-a4d2-4d8b-9148-e3be6c30e623}">
          <xlrd:rvb i="3802"/>
        </ext>
      </extLst>
    </bk>
    <bk>
      <extLst>
        <ext uri="{3e2802c4-a4d2-4d8b-9148-e3be6c30e623}">
          <xlrd:rvb i="3805"/>
        </ext>
      </extLst>
    </bk>
    <bk>
      <extLst>
        <ext uri="{3e2802c4-a4d2-4d8b-9148-e3be6c30e623}">
          <xlrd:rvb i="3808"/>
        </ext>
      </extLst>
    </bk>
    <bk>
      <extLst>
        <ext uri="{3e2802c4-a4d2-4d8b-9148-e3be6c30e623}">
          <xlrd:rvb i="3811"/>
        </ext>
      </extLst>
    </bk>
    <bk>
      <extLst>
        <ext uri="{3e2802c4-a4d2-4d8b-9148-e3be6c30e623}">
          <xlrd:rvb i="3814"/>
        </ext>
      </extLst>
    </bk>
    <bk>
      <extLst>
        <ext uri="{3e2802c4-a4d2-4d8b-9148-e3be6c30e623}">
          <xlrd:rvb i="3817"/>
        </ext>
      </extLst>
    </bk>
    <bk>
      <extLst>
        <ext uri="{3e2802c4-a4d2-4d8b-9148-e3be6c30e623}">
          <xlrd:rvb i="3820"/>
        </ext>
      </extLst>
    </bk>
    <bk>
      <extLst>
        <ext uri="{3e2802c4-a4d2-4d8b-9148-e3be6c30e623}">
          <xlrd:rvb i="3823"/>
        </ext>
      </extLst>
    </bk>
    <bk>
      <extLst>
        <ext uri="{3e2802c4-a4d2-4d8b-9148-e3be6c30e623}">
          <xlrd:rvb i="3826"/>
        </ext>
      </extLst>
    </bk>
    <bk>
      <extLst>
        <ext uri="{3e2802c4-a4d2-4d8b-9148-e3be6c30e623}">
          <xlrd:rvb i="3829"/>
        </ext>
      </extLst>
    </bk>
    <bk>
      <extLst>
        <ext uri="{3e2802c4-a4d2-4d8b-9148-e3be6c30e623}">
          <xlrd:rvb i="3832"/>
        </ext>
      </extLst>
    </bk>
    <bk>
      <extLst>
        <ext uri="{3e2802c4-a4d2-4d8b-9148-e3be6c30e623}">
          <xlrd:rvb i="3835"/>
        </ext>
      </extLst>
    </bk>
    <bk>
      <extLst>
        <ext uri="{3e2802c4-a4d2-4d8b-9148-e3be6c30e623}">
          <xlrd:rvb i="3838"/>
        </ext>
      </extLst>
    </bk>
    <bk>
      <extLst>
        <ext uri="{3e2802c4-a4d2-4d8b-9148-e3be6c30e623}">
          <xlrd:rvb i="3841"/>
        </ext>
      </extLst>
    </bk>
    <bk>
      <extLst>
        <ext uri="{3e2802c4-a4d2-4d8b-9148-e3be6c30e623}">
          <xlrd:rvb i="3844"/>
        </ext>
      </extLst>
    </bk>
    <bk>
      <extLst>
        <ext uri="{3e2802c4-a4d2-4d8b-9148-e3be6c30e623}">
          <xlrd:rvb i="3847"/>
        </ext>
      </extLst>
    </bk>
    <bk>
      <extLst>
        <ext uri="{3e2802c4-a4d2-4d8b-9148-e3be6c30e623}">
          <xlrd:rvb i="3850"/>
        </ext>
      </extLst>
    </bk>
    <bk>
      <extLst>
        <ext uri="{3e2802c4-a4d2-4d8b-9148-e3be6c30e623}">
          <xlrd:rvb i="3853"/>
        </ext>
      </extLst>
    </bk>
    <bk>
      <extLst>
        <ext uri="{3e2802c4-a4d2-4d8b-9148-e3be6c30e623}">
          <xlrd:rvb i="3856"/>
        </ext>
      </extLst>
    </bk>
    <bk>
      <extLst>
        <ext uri="{3e2802c4-a4d2-4d8b-9148-e3be6c30e623}">
          <xlrd:rvb i="3859"/>
        </ext>
      </extLst>
    </bk>
    <bk>
      <extLst>
        <ext uri="{3e2802c4-a4d2-4d8b-9148-e3be6c30e623}">
          <xlrd:rvb i="3862"/>
        </ext>
      </extLst>
    </bk>
    <bk>
      <extLst>
        <ext uri="{3e2802c4-a4d2-4d8b-9148-e3be6c30e623}">
          <xlrd:rvb i="3865"/>
        </ext>
      </extLst>
    </bk>
    <bk>
      <extLst>
        <ext uri="{3e2802c4-a4d2-4d8b-9148-e3be6c30e623}">
          <xlrd:rvb i="3868"/>
        </ext>
      </extLst>
    </bk>
    <bk>
      <extLst>
        <ext uri="{3e2802c4-a4d2-4d8b-9148-e3be6c30e623}">
          <xlrd:rvb i="3871"/>
        </ext>
      </extLst>
    </bk>
    <bk>
      <extLst>
        <ext uri="{3e2802c4-a4d2-4d8b-9148-e3be6c30e623}">
          <xlrd:rvb i="3874"/>
        </ext>
      </extLst>
    </bk>
    <bk>
      <extLst>
        <ext uri="{3e2802c4-a4d2-4d8b-9148-e3be6c30e623}">
          <xlrd:rvb i="3877"/>
        </ext>
      </extLst>
    </bk>
    <bk>
      <extLst>
        <ext uri="{3e2802c4-a4d2-4d8b-9148-e3be6c30e623}">
          <xlrd:rvb i="3880"/>
        </ext>
      </extLst>
    </bk>
    <bk>
      <extLst>
        <ext uri="{3e2802c4-a4d2-4d8b-9148-e3be6c30e623}">
          <xlrd:rvb i="3883"/>
        </ext>
      </extLst>
    </bk>
    <bk>
      <extLst>
        <ext uri="{3e2802c4-a4d2-4d8b-9148-e3be6c30e623}">
          <xlrd:rvb i="3886"/>
        </ext>
      </extLst>
    </bk>
    <bk>
      <extLst>
        <ext uri="{3e2802c4-a4d2-4d8b-9148-e3be6c30e623}">
          <xlrd:rvb i="3889"/>
        </ext>
      </extLst>
    </bk>
    <bk>
      <extLst>
        <ext uri="{3e2802c4-a4d2-4d8b-9148-e3be6c30e623}">
          <xlrd:rvb i="3892"/>
        </ext>
      </extLst>
    </bk>
    <bk>
      <extLst>
        <ext uri="{3e2802c4-a4d2-4d8b-9148-e3be6c30e623}">
          <xlrd:rvb i="3895"/>
        </ext>
      </extLst>
    </bk>
    <bk>
      <extLst>
        <ext uri="{3e2802c4-a4d2-4d8b-9148-e3be6c30e623}">
          <xlrd:rvb i="3898"/>
        </ext>
      </extLst>
    </bk>
    <bk>
      <extLst>
        <ext uri="{3e2802c4-a4d2-4d8b-9148-e3be6c30e623}">
          <xlrd:rvb i="3901"/>
        </ext>
      </extLst>
    </bk>
    <bk>
      <extLst>
        <ext uri="{3e2802c4-a4d2-4d8b-9148-e3be6c30e623}">
          <xlrd:rvb i="3904"/>
        </ext>
      </extLst>
    </bk>
    <bk>
      <extLst>
        <ext uri="{3e2802c4-a4d2-4d8b-9148-e3be6c30e623}">
          <xlrd:rvb i="3907"/>
        </ext>
      </extLst>
    </bk>
    <bk>
      <extLst>
        <ext uri="{3e2802c4-a4d2-4d8b-9148-e3be6c30e623}">
          <xlrd:rvb i="3910"/>
        </ext>
      </extLst>
    </bk>
    <bk>
      <extLst>
        <ext uri="{3e2802c4-a4d2-4d8b-9148-e3be6c30e623}">
          <xlrd:rvb i="3913"/>
        </ext>
      </extLst>
    </bk>
    <bk>
      <extLst>
        <ext uri="{3e2802c4-a4d2-4d8b-9148-e3be6c30e623}">
          <xlrd:rvb i="3916"/>
        </ext>
      </extLst>
    </bk>
    <bk>
      <extLst>
        <ext uri="{3e2802c4-a4d2-4d8b-9148-e3be6c30e623}">
          <xlrd:rvb i="3919"/>
        </ext>
      </extLst>
    </bk>
    <bk>
      <extLst>
        <ext uri="{3e2802c4-a4d2-4d8b-9148-e3be6c30e623}">
          <xlrd:rvb i="3922"/>
        </ext>
      </extLst>
    </bk>
    <bk>
      <extLst>
        <ext uri="{3e2802c4-a4d2-4d8b-9148-e3be6c30e623}">
          <xlrd:rvb i="3925"/>
        </ext>
      </extLst>
    </bk>
    <bk>
      <extLst>
        <ext uri="{3e2802c4-a4d2-4d8b-9148-e3be6c30e623}">
          <xlrd:rvb i="3928"/>
        </ext>
      </extLst>
    </bk>
    <bk>
      <extLst>
        <ext uri="{3e2802c4-a4d2-4d8b-9148-e3be6c30e623}">
          <xlrd:rvb i="3931"/>
        </ext>
      </extLst>
    </bk>
    <bk>
      <extLst>
        <ext uri="{3e2802c4-a4d2-4d8b-9148-e3be6c30e623}">
          <xlrd:rvb i="3934"/>
        </ext>
      </extLst>
    </bk>
    <bk>
      <extLst>
        <ext uri="{3e2802c4-a4d2-4d8b-9148-e3be6c30e623}">
          <xlrd:rvb i="3937"/>
        </ext>
      </extLst>
    </bk>
    <bk>
      <extLst>
        <ext uri="{3e2802c4-a4d2-4d8b-9148-e3be6c30e623}">
          <xlrd:rvb i="3940"/>
        </ext>
      </extLst>
    </bk>
    <bk>
      <extLst>
        <ext uri="{3e2802c4-a4d2-4d8b-9148-e3be6c30e623}">
          <xlrd:rvb i="3943"/>
        </ext>
      </extLst>
    </bk>
    <bk>
      <extLst>
        <ext uri="{3e2802c4-a4d2-4d8b-9148-e3be6c30e623}">
          <xlrd:rvb i="3946"/>
        </ext>
      </extLst>
    </bk>
    <bk>
      <extLst>
        <ext uri="{3e2802c4-a4d2-4d8b-9148-e3be6c30e623}">
          <xlrd:rvb i="3949"/>
        </ext>
      </extLst>
    </bk>
    <bk>
      <extLst>
        <ext uri="{3e2802c4-a4d2-4d8b-9148-e3be6c30e623}">
          <xlrd:rvb i="3952"/>
        </ext>
      </extLst>
    </bk>
    <bk>
      <extLst>
        <ext uri="{3e2802c4-a4d2-4d8b-9148-e3be6c30e623}">
          <xlrd:rvb i="3955"/>
        </ext>
      </extLst>
    </bk>
    <bk>
      <extLst>
        <ext uri="{3e2802c4-a4d2-4d8b-9148-e3be6c30e623}">
          <xlrd:rvb i="3958"/>
        </ext>
      </extLst>
    </bk>
    <bk>
      <extLst>
        <ext uri="{3e2802c4-a4d2-4d8b-9148-e3be6c30e623}">
          <xlrd:rvb i="3961"/>
        </ext>
      </extLst>
    </bk>
    <bk>
      <extLst>
        <ext uri="{3e2802c4-a4d2-4d8b-9148-e3be6c30e623}">
          <xlrd:rvb i="3964"/>
        </ext>
      </extLst>
    </bk>
    <bk>
      <extLst>
        <ext uri="{3e2802c4-a4d2-4d8b-9148-e3be6c30e623}">
          <xlrd:rvb i="3967"/>
        </ext>
      </extLst>
    </bk>
    <bk>
      <extLst>
        <ext uri="{3e2802c4-a4d2-4d8b-9148-e3be6c30e623}">
          <xlrd:rvb i="3970"/>
        </ext>
      </extLst>
    </bk>
    <bk>
      <extLst>
        <ext uri="{3e2802c4-a4d2-4d8b-9148-e3be6c30e623}">
          <xlrd:rvb i="3973"/>
        </ext>
      </extLst>
    </bk>
    <bk>
      <extLst>
        <ext uri="{3e2802c4-a4d2-4d8b-9148-e3be6c30e623}">
          <xlrd:rvb i="3976"/>
        </ext>
      </extLst>
    </bk>
    <bk>
      <extLst>
        <ext uri="{3e2802c4-a4d2-4d8b-9148-e3be6c30e623}">
          <xlrd:rvb i="3978"/>
        </ext>
      </extLst>
    </bk>
    <bk>
      <extLst>
        <ext uri="{3e2802c4-a4d2-4d8b-9148-e3be6c30e623}">
          <xlrd:rvb i="3981"/>
        </ext>
      </extLst>
    </bk>
    <bk>
      <extLst>
        <ext uri="{3e2802c4-a4d2-4d8b-9148-e3be6c30e623}">
          <xlrd:rvb i="3984"/>
        </ext>
      </extLst>
    </bk>
    <bk>
      <extLst>
        <ext uri="{3e2802c4-a4d2-4d8b-9148-e3be6c30e623}">
          <xlrd:rvb i="3987"/>
        </ext>
      </extLst>
    </bk>
    <bk>
      <extLst>
        <ext uri="{3e2802c4-a4d2-4d8b-9148-e3be6c30e623}">
          <xlrd:rvb i="3990"/>
        </ext>
      </extLst>
    </bk>
    <bk>
      <extLst>
        <ext uri="{3e2802c4-a4d2-4d8b-9148-e3be6c30e623}">
          <xlrd:rvb i="3993"/>
        </ext>
      </extLst>
    </bk>
    <bk>
      <extLst>
        <ext uri="{3e2802c4-a4d2-4d8b-9148-e3be6c30e623}">
          <xlrd:rvb i="3996"/>
        </ext>
      </extLst>
    </bk>
    <bk>
      <extLst>
        <ext uri="{3e2802c4-a4d2-4d8b-9148-e3be6c30e623}">
          <xlrd:rvb i="3999"/>
        </ext>
      </extLst>
    </bk>
    <bk>
      <extLst>
        <ext uri="{3e2802c4-a4d2-4d8b-9148-e3be6c30e623}">
          <xlrd:rvb i="4002"/>
        </ext>
      </extLst>
    </bk>
    <bk>
      <extLst>
        <ext uri="{3e2802c4-a4d2-4d8b-9148-e3be6c30e623}">
          <xlrd:rvb i="4005"/>
        </ext>
      </extLst>
    </bk>
    <bk>
      <extLst>
        <ext uri="{3e2802c4-a4d2-4d8b-9148-e3be6c30e623}">
          <xlrd:rvb i="4008"/>
        </ext>
      </extLst>
    </bk>
    <bk>
      <extLst>
        <ext uri="{3e2802c4-a4d2-4d8b-9148-e3be6c30e623}">
          <xlrd:rvb i="4011"/>
        </ext>
      </extLst>
    </bk>
    <bk>
      <extLst>
        <ext uri="{3e2802c4-a4d2-4d8b-9148-e3be6c30e623}">
          <xlrd:rvb i="4014"/>
        </ext>
      </extLst>
    </bk>
    <bk>
      <extLst>
        <ext uri="{3e2802c4-a4d2-4d8b-9148-e3be6c30e623}">
          <xlrd:rvb i="4017"/>
        </ext>
      </extLst>
    </bk>
    <bk>
      <extLst>
        <ext uri="{3e2802c4-a4d2-4d8b-9148-e3be6c30e623}">
          <xlrd:rvb i="4020"/>
        </ext>
      </extLst>
    </bk>
    <bk>
      <extLst>
        <ext uri="{3e2802c4-a4d2-4d8b-9148-e3be6c30e623}">
          <xlrd:rvb i="4023"/>
        </ext>
      </extLst>
    </bk>
    <bk>
      <extLst>
        <ext uri="{3e2802c4-a4d2-4d8b-9148-e3be6c30e623}">
          <xlrd:rvb i="4026"/>
        </ext>
      </extLst>
    </bk>
    <bk>
      <extLst>
        <ext uri="{3e2802c4-a4d2-4d8b-9148-e3be6c30e623}">
          <xlrd:rvb i="4029"/>
        </ext>
      </extLst>
    </bk>
    <bk>
      <extLst>
        <ext uri="{3e2802c4-a4d2-4d8b-9148-e3be6c30e623}">
          <xlrd:rvb i="4032"/>
        </ext>
      </extLst>
    </bk>
    <bk>
      <extLst>
        <ext uri="{3e2802c4-a4d2-4d8b-9148-e3be6c30e623}">
          <xlrd:rvb i="4035"/>
        </ext>
      </extLst>
    </bk>
    <bk>
      <extLst>
        <ext uri="{3e2802c4-a4d2-4d8b-9148-e3be6c30e623}">
          <xlrd:rvb i="4038"/>
        </ext>
      </extLst>
    </bk>
    <bk>
      <extLst>
        <ext uri="{3e2802c4-a4d2-4d8b-9148-e3be6c30e623}">
          <xlrd:rvb i="4041"/>
        </ext>
      </extLst>
    </bk>
    <bk>
      <extLst>
        <ext uri="{3e2802c4-a4d2-4d8b-9148-e3be6c30e623}">
          <xlrd:rvb i="4044"/>
        </ext>
      </extLst>
    </bk>
    <bk>
      <extLst>
        <ext uri="{3e2802c4-a4d2-4d8b-9148-e3be6c30e623}">
          <xlrd:rvb i="4047"/>
        </ext>
      </extLst>
    </bk>
    <bk>
      <extLst>
        <ext uri="{3e2802c4-a4d2-4d8b-9148-e3be6c30e623}">
          <xlrd:rvb i="4050"/>
        </ext>
      </extLst>
    </bk>
    <bk>
      <extLst>
        <ext uri="{3e2802c4-a4d2-4d8b-9148-e3be6c30e623}">
          <xlrd:rvb i="4053"/>
        </ext>
      </extLst>
    </bk>
    <bk>
      <extLst>
        <ext uri="{3e2802c4-a4d2-4d8b-9148-e3be6c30e623}">
          <xlrd:rvb i="4056"/>
        </ext>
      </extLst>
    </bk>
    <bk>
      <extLst>
        <ext uri="{3e2802c4-a4d2-4d8b-9148-e3be6c30e623}">
          <xlrd:rvb i="4059"/>
        </ext>
      </extLst>
    </bk>
    <bk>
      <extLst>
        <ext uri="{3e2802c4-a4d2-4d8b-9148-e3be6c30e623}">
          <xlrd:rvb i="4062"/>
        </ext>
      </extLst>
    </bk>
    <bk>
      <extLst>
        <ext uri="{3e2802c4-a4d2-4d8b-9148-e3be6c30e623}">
          <xlrd:rvb i="4065"/>
        </ext>
      </extLst>
    </bk>
    <bk>
      <extLst>
        <ext uri="{3e2802c4-a4d2-4d8b-9148-e3be6c30e623}">
          <xlrd:rvb i="4068"/>
        </ext>
      </extLst>
    </bk>
    <bk>
      <extLst>
        <ext uri="{3e2802c4-a4d2-4d8b-9148-e3be6c30e623}">
          <xlrd:rvb i="4071"/>
        </ext>
      </extLst>
    </bk>
    <bk>
      <extLst>
        <ext uri="{3e2802c4-a4d2-4d8b-9148-e3be6c30e623}">
          <xlrd:rvb i="4074"/>
        </ext>
      </extLst>
    </bk>
    <bk>
      <extLst>
        <ext uri="{3e2802c4-a4d2-4d8b-9148-e3be6c30e623}">
          <xlrd:rvb i="4076"/>
        </ext>
      </extLst>
    </bk>
    <bk>
      <extLst>
        <ext uri="{3e2802c4-a4d2-4d8b-9148-e3be6c30e623}">
          <xlrd:rvb i="4079"/>
        </ext>
      </extLst>
    </bk>
    <bk>
      <extLst>
        <ext uri="{3e2802c4-a4d2-4d8b-9148-e3be6c30e623}">
          <xlrd:rvb i="4082"/>
        </ext>
      </extLst>
    </bk>
    <bk>
      <extLst>
        <ext uri="{3e2802c4-a4d2-4d8b-9148-e3be6c30e623}">
          <xlrd:rvb i="4085"/>
        </ext>
      </extLst>
    </bk>
    <bk>
      <extLst>
        <ext uri="{3e2802c4-a4d2-4d8b-9148-e3be6c30e623}">
          <xlrd:rvb i="4088"/>
        </ext>
      </extLst>
    </bk>
    <bk>
      <extLst>
        <ext uri="{3e2802c4-a4d2-4d8b-9148-e3be6c30e623}">
          <xlrd:rvb i="4091"/>
        </ext>
      </extLst>
    </bk>
    <bk>
      <extLst>
        <ext uri="{3e2802c4-a4d2-4d8b-9148-e3be6c30e623}">
          <xlrd:rvb i="4094"/>
        </ext>
      </extLst>
    </bk>
    <bk>
      <extLst>
        <ext uri="{3e2802c4-a4d2-4d8b-9148-e3be6c30e623}">
          <xlrd:rvb i="4097"/>
        </ext>
      </extLst>
    </bk>
    <bk>
      <extLst>
        <ext uri="{3e2802c4-a4d2-4d8b-9148-e3be6c30e623}">
          <xlrd:rvb i="4100"/>
        </ext>
      </extLst>
    </bk>
    <bk>
      <extLst>
        <ext uri="{3e2802c4-a4d2-4d8b-9148-e3be6c30e623}">
          <xlrd:rvb i="4103"/>
        </ext>
      </extLst>
    </bk>
    <bk>
      <extLst>
        <ext uri="{3e2802c4-a4d2-4d8b-9148-e3be6c30e623}">
          <xlrd:rvb i="4106"/>
        </ext>
      </extLst>
    </bk>
    <bk>
      <extLst>
        <ext uri="{3e2802c4-a4d2-4d8b-9148-e3be6c30e623}">
          <xlrd:rvb i="4109"/>
        </ext>
      </extLst>
    </bk>
    <bk>
      <extLst>
        <ext uri="{3e2802c4-a4d2-4d8b-9148-e3be6c30e623}">
          <xlrd:rvb i="4112"/>
        </ext>
      </extLst>
    </bk>
    <bk>
      <extLst>
        <ext uri="{3e2802c4-a4d2-4d8b-9148-e3be6c30e623}">
          <xlrd:rvb i="4115"/>
        </ext>
      </extLst>
    </bk>
    <bk>
      <extLst>
        <ext uri="{3e2802c4-a4d2-4d8b-9148-e3be6c30e623}">
          <xlrd:rvb i="4118"/>
        </ext>
      </extLst>
    </bk>
    <bk>
      <extLst>
        <ext uri="{3e2802c4-a4d2-4d8b-9148-e3be6c30e623}">
          <xlrd:rvb i="4121"/>
        </ext>
      </extLst>
    </bk>
    <bk>
      <extLst>
        <ext uri="{3e2802c4-a4d2-4d8b-9148-e3be6c30e623}">
          <xlrd:rvb i="4124"/>
        </ext>
      </extLst>
    </bk>
    <bk>
      <extLst>
        <ext uri="{3e2802c4-a4d2-4d8b-9148-e3be6c30e623}">
          <xlrd:rvb i="4127"/>
        </ext>
      </extLst>
    </bk>
    <bk>
      <extLst>
        <ext uri="{3e2802c4-a4d2-4d8b-9148-e3be6c30e623}">
          <xlrd:rvb i="4130"/>
        </ext>
      </extLst>
    </bk>
    <bk>
      <extLst>
        <ext uri="{3e2802c4-a4d2-4d8b-9148-e3be6c30e623}">
          <xlrd:rvb i="4133"/>
        </ext>
      </extLst>
    </bk>
    <bk>
      <extLst>
        <ext uri="{3e2802c4-a4d2-4d8b-9148-e3be6c30e623}">
          <xlrd:rvb i="4136"/>
        </ext>
      </extLst>
    </bk>
    <bk>
      <extLst>
        <ext uri="{3e2802c4-a4d2-4d8b-9148-e3be6c30e623}">
          <xlrd:rvb i="4139"/>
        </ext>
      </extLst>
    </bk>
    <bk>
      <extLst>
        <ext uri="{3e2802c4-a4d2-4d8b-9148-e3be6c30e623}">
          <xlrd:rvb i="4142"/>
        </ext>
      </extLst>
    </bk>
    <bk>
      <extLst>
        <ext uri="{3e2802c4-a4d2-4d8b-9148-e3be6c30e623}">
          <xlrd:rvb i="4145"/>
        </ext>
      </extLst>
    </bk>
    <bk>
      <extLst>
        <ext uri="{3e2802c4-a4d2-4d8b-9148-e3be6c30e623}">
          <xlrd:rvb i="4148"/>
        </ext>
      </extLst>
    </bk>
    <bk>
      <extLst>
        <ext uri="{3e2802c4-a4d2-4d8b-9148-e3be6c30e623}">
          <xlrd:rvb i="4151"/>
        </ext>
      </extLst>
    </bk>
    <bk>
      <extLst>
        <ext uri="{3e2802c4-a4d2-4d8b-9148-e3be6c30e623}">
          <xlrd:rvb i="4154"/>
        </ext>
      </extLst>
    </bk>
    <bk>
      <extLst>
        <ext uri="{3e2802c4-a4d2-4d8b-9148-e3be6c30e623}">
          <xlrd:rvb i="4157"/>
        </ext>
      </extLst>
    </bk>
    <bk>
      <extLst>
        <ext uri="{3e2802c4-a4d2-4d8b-9148-e3be6c30e623}">
          <xlrd:rvb i="4160"/>
        </ext>
      </extLst>
    </bk>
    <bk>
      <extLst>
        <ext uri="{3e2802c4-a4d2-4d8b-9148-e3be6c30e623}">
          <xlrd:rvb i="4163"/>
        </ext>
      </extLst>
    </bk>
    <bk>
      <extLst>
        <ext uri="{3e2802c4-a4d2-4d8b-9148-e3be6c30e623}">
          <xlrd:rvb i="4166"/>
        </ext>
      </extLst>
    </bk>
    <bk>
      <extLst>
        <ext uri="{3e2802c4-a4d2-4d8b-9148-e3be6c30e623}">
          <xlrd:rvb i="4169"/>
        </ext>
      </extLst>
    </bk>
    <bk>
      <extLst>
        <ext uri="{3e2802c4-a4d2-4d8b-9148-e3be6c30e623}">
          <xlrd:rvb i="4172"/>
        </ext>
      </extLst>
    </bk>
    <bk>
      <extLst>
        <ext uri="{3e2802c4-a4d2-4d8b-9148-e3be6c30e623}">
          <xlrd:rvb i="4175"/>
        </ext>
      </extLst>
    </bk>
    <bk>
      <extLst>
        <ext uri="{3e2802c4-a4d2-4d8b-9148-e3be6c30e623}">
          <xlrd:rvb i="4178"/>
        </ext>
      </extLst>
    </bk>
    <bk>
      <extLst>
        <ext uri="{3e2802c4-a4d2-4d8b-9148-e3be6c30e623}">
          <xlrd:rvb i="4181"/>
        </ext>
      </extLst>
    </bk>
    <bk>
      <extLst>
        <ext uri="{3e2802c4-a4d2-4d8b-9148-e3be6c30e623}">
          <xlrd:rvb i="4184"/>
        </ext>
      </extLst>
    </bk>
    <bk>
      <extLst>
        <ext uri="{3e2802c4-a4d2-4d8b-9148-e3be6c30e623}">
          <xlrd:rvb i="4187"/>
        </ext>
      </extLst>
    </bk>
    <bk>
      <extLst>
        <ext uri="{3e2802c4-a4d2-4d8b-9148-e3be6c30e623}">
          <xlrd:rvb i="4190"/>
        </ext>
      </extLst>
    </bk>
    <bk>
      <extLst>
        <ext uri="{3e2802c4-a4d2-4d8b-9148-e3be6c30e623}">
          <xlrd:rvb i="4193"/>
        </ext>
      </extLst>
    </bk>
    <bk>
      <extLst>
        <ext uri="{3e2802c4-a4d2-4d8b-9148-e3be6c30e623}">
          <xlrd:rvb i="4196"/>
        </ext>
      </extLst>
    </bk>
    <bk>
      <extLst>
        <ext uri="{3e2802c4-a4d2-4d8b-9148-e3be6c30e623}">
          <xlrd:rvb i="4199"/>
        </ext>
      </extLst>
    </bk>
    <bk>
      <extLst>
        <ext uri="{3e2802c4-a4d2-4d8b-9148-e3be6c30e623}">
          <xlrd:rvb i="4202"/>
        </ext>
      </extLst>
    </bk>
    <bk>
      <extLst>
        <ext uri="{3e2802c4-a4d2-4d8b-9148-e3be6c30e623}">
          <xlrd:rvb i="4205"/>
        </ext>
      </extLst>
    </bk>
    <bk>
      <extLst>
        <ext uri="{3e2802c4-a4d2-4d8b-9148-e3be6c30e623}">
          <xlrd:rvb i="4208"/>
        </ext>
      </extLst>
    </bk>
    <bk>
      <extLst>
        <ext uri="{3e2802c4-a4d2-4d8b-9148-e3be6c30e623}">
          <xlrd:rvb i="4211"/>
        </ext>
      </extLst>
    </bk>
    <bk>
      <extLst>
        <ext uri="{3e2802c4-a4d2-4d8b-9148-e3be6c30e623}">
          <xlrd:rvb i="4214"/>
        </ext>
      </extLst>
    </bk>
    <bk>
      <extLst>
        <ext uri="{3e2802c4-a4d2-4d8b-9148-e3be6c30e623}">
          <xlrd:rvb i="4217"/>
        </ext>
      </extLst>
    </bk>
    <bk>
      <extLst>
        <ext uri="{3e2802c4-a4d2-4d8b-9148-e3be6c30e623}">
          <xlrd:rvb i="4220"/>
        </ext>
      </extLst>
    </bk>
    <bk>
      <extLst>
        <ext uri="{3e2802c4-a4d2-4d8b-9148-e3be6c30e623}">
          <xlrd:rvb i="4223"/>
        </ext>
      </extLst>
    </bk>
    <bk>
      <extLst>
        <ext uri="{3e2802c4-a4d2-4d8b-9148-e3be6c30e623}">
          <xlrd:rvb i="4226"/>
        </ext>
      </extLst>
    </bk>
    <bk>
      <extLst>
        <ext uri="{3e2802c4-a4d2-4d8b-9148-e3be6c30e623}">
          <xlrd:rvb i="4228"/>
        </ext>
      </extLst>
    </bk>
    <bk>
      <extLst>
        <ext uri="{3e2802c4-a4d2-4d8b-9148-e3be6c30e623}">
          <xlrd:rvb i="4231"/>
        </ext>
      </extLst>
    </bk>
    <bk>
      <extLst>
        <ext uri="{3e2802c4-a4d2-4d8b-9148-e3be6c30e623}">
          <xlrd:rvb i="4234"/>
        </ext>
      </extLst>
    </bk>
    <bk>
      <extLst>
        <ext uri="{3e2802c4-a4d2-4d8b-9148-e3be6c30e623}">
          <xlrd:rvb i="4237"/>
        </ext>
      </extLst>
    </bk>
    <bk>
      <extLst>
        <ext uri="{3e2802c4-a4d2-4d8b-9148-e3be6c30e623}">
          <xlrd:rvb i="4240"/>
        </ext>
      </extLst>
    </bk>
    <bk>
      <extLst>
        <ext uri="{3e2802c4-a4d2-4d8b-9148-e3be6c30e623}">
          <xlrd:rvb i="4243"/>
        </ext>
      </extLst>
    </bk>
    <bk>
      <extLst>
        <ext uri="{3e2802c4-a4d2-4d8b-9148-e3be6c30e623}">
          <xlrd:rvb i="4246"/>
        </ext>
      </extLst>
    </bk>
    <bk>
      <extLst>
        <ext uri="{3e2802c4-a4d2-4d8b-9148-e3be6c30e623}">
          <xlrd:rvb i="4249"/>
        </ext>
      </extLst>
    </bk>
    <bk>
      <extLst>
        <ext uri="{3e2802c4-a4d2-4d8b-9148-e3be6c30e623}">
          <xlrd:rvb i="4252"/>
        </ext>
      </extLst>
    </bk>
    <bk>
      <extLst>
        <ext uri="{3e2802c4-a4d2-4d8b-9148-e3be6c30e623}">
          <xlrd:rvb i="4255"/>
        </ext>
      </extLst>
    </bk>
    <bk>
      <extLst>
        <ext uri="{3e2802c4-a4d2-4d8b-9148-e3be6c30e623}">
          <xlrd:rvb i="4258"/>
        </ext>
      </extLst>
    </bk>
    <bk>
      <extLst>
        <ext uri="{3e2802c4-a4d2-4d8b-9148-e3be6c30e623}">
          <xlrd:rvb i="4261"/>
        </ext>
      </extLst>
    </bk>
    <bk>
      <extLst>
        <ext uri="{3e2802c4-a4d2-4d8b-9148-e3be6c30e623}">
          <xlrd:rvb i="4264"/>
        </ext>
      </extLst>
    </bk>
    <bk>
      <extLst>
        <ext uri="{3e2802c4-a4d2-4d8b-9148-e3be6c30e623}">
          <xlrd:rvb i="4267"/>
        </ext>
      </extLst>
    </bk>
    <bk>
      <extLst>
        <ext uri="{3e2802c4-a4d2-4d8b-9148-e3be6c30e623}">
          <xlrd:rvb i="4270"/>
        </ext>
      </extLst>
    </bk>
    <bk>
      <extLst>
        <ext uri="{3e2802c4-a4d2-4d8b-9148-e3be6c30e623}">
          <xlrd:rvb i="4273"/>
        </ext>
      </extLst>
    </bk>
    <bk>
      <extLst>
        <ext uri="{3e2802c4-a4d2-4d8b-9148-e3be6c30e623}">
          <xlrd:rvb i="4276"/>
        </ext>
      </extLst>
    </bk>
    <bk>
      <extLst>
        <ext uri="{3e2802c4-a4d2-4d8b-9148-e3be6c30e623}">
          <xlrd:rvb i="4279"/>
        </ext>
      </extLst>
    </bk>
    <bk>
      <extLst>
        <ext uri="{3e2802c4-a4d2-4d8b-9148-e3be6c30e623}">
          <xlrd:rvb i="4282"/>
        </ext>
      </extLst>
    </bk>
    <bk>
      <extLst>
        <ext uri="{3e2802c4-a4d2-4d8b-9148-e3be6c30e623}">
          <xlrd:rvb i="4285"/>
        </ext>
      </extLst>
    </bk>
    <bk>
      <extLst>
        <ext uri="{3e2802c4-a4d2-4d8b-9148-e3be6c30e623}">
          <xlrd:rvb i="4288"/>
        </ext>
      </extLst>
    </bk>
    <bk>
      <extLst>
        <ext uri="{3e2802c4-a4d2-4d8b-9148-e3be6c30e623}">
          <xlrd:rvb i="4291"/>
        </ext>
      </extLst>
    </bk>
    <bk>
      <extLst>
        <ext uri="{3e2802c4-a4d2-4d8b-9148-e3be6c30e623}">
          <xlrd:rvb i="4294"/>
        </ext>
      </extLst>
    </bk>
    <bk>
      <extLst>
        <ext uri="{3e2802c4-a4d2-4d8b-9148-e3be6c30e623}">
          <xlrd:rvb i="4297"/>
        </ext>
      </extLst>
    </bk>
    <bk>
      <extLst>
        <ext uri="{3e2802c4-a4d2-4d8b-9148-e3be6c30e623}">
          <xlrd:rvb i="4300"/>
        </ext>
      </extLst>
    </bk>
    <bk>
      <extLst>
        <ext uri="{3e2802c4-a4d2-4d8b-9148-e3be6c30e623}">
          <xlrd:rvb i="4303"/>
        </ext>
      </extLst>
    </bk>
    <bk>
      <extLst>
        <ext uri="{3e2802c4-a4d2-4d8b-9148-e3be6c30e623}">
          <xlrd:rvb i="4306"/>
        </ext>
      </extLst>
    </bk>
    <bk>
      <extLst>
        <ext uri="{3e2802c4-a4d2-4d8b-9148-e3be6c30e623}">
          <xlrd:rvb i="4309"/>
        </ext>
      </extLst>
    </bk>
    <bk>
      <extLst>
        <ext uri="{3e2802c4-a4d2-4d8b-9148-e3be6c30e623}">
          <xlrd:rvb i="4312"/>
        </ext>
      </extLst>
    </bk>
    <bk>
      <extLst>
        <ext uri="{3e2802c4-a4d2-4d8b-9148-e3be6c30e623}">
          <xlrd:rvb i="4315"/>
        </ext>
      </extLst>
    </bk>
    <bk>
      <extLst>
        <ext uri="{3e2802c4-a4d2-4d8b-9148-e3be6c30e623}">
          <xlrd:rvb i="4318"/>
        </ext>
      </extLst>
    </bk>
    <bk>
      <extLst>
        <ext uri="{3e2802c4-a4d2-4d8b-9148-e3be6c30e623}">
          <xlrd:rvb i="4321"/>
        </ext>
      </extLst>
    </bk>
    <bk>
      <extLst>
        <ext uri="{3e2802c4-a4d2-4d8b-9148-e3be6c30e623}">
          <xlrd:rvb i="4324"/>
        </ext>
      </extLst>
    </bk>
    <bk>
      <extLst>
        <ext uri="{3e2802c4-a4d2-4d8b-9148-e3be6c30e623}">
          <xlrd:rvb i="4327"/>
        </ext>
      </extLst>
    </bk>
    <bk>
      <extLst>
        <ext uri="{3e2802c4-a4d2-4d8b-9148-e3be6c30e623}">
          <xlrd:rvb i="4330"/>
        </ext>
      </extLst>
    </bk>
    <bk>
      <extLst>
        <ext uri="{3e2802c4-a4d2-4d8b-9148-e3be6c30e623}">
          <xlrd:rvb i="4333"/>
        </ext>
      </extLst>
    </bk>
    <bk>
      <extLst>
        <ext uri="{3e2802c4-a4d2-4d8b-9148-e3be6c30e623}">
          <xlrd:rvb i="4336"/>
        </ext>
      </extLst>
    </bk>
    <bk>
      <extLst>
        <ext uri="{3e2802c4-a4d2-4d8b-9148-e3be6c30e623}">
          <xlrd:rvb i="4339"/>
        </ext>
      </extLst>
    </bk>
    <bk>
      <extLst>
        <ext uri="{3e2802c4-a4d2-4d8b-9148-e3be6c30e623}">
          <xlrd:rvb i="4342"/>
        </ext>
      </extLst>
    </bk>
    <bk>
      <extLst>
        <ext uri="{3e2802c4-a4d2-4d8b-9148-e3be6c30e623}">
          <xlrd:rvb i="4345"/>
        </ext>
      </extLst>
    </bk>
    <bk>
      <extLst>
        <ext uri="{3e2802c4-a4d2-4d8b-9148-e3be6c30e623}">
          <xlrd:rvb i="4348"/>
        </ext>
      </extLst>
    </bk>
    <bk>
      <extLst>
        <ext uri="{3e2802c4-a4d2-4d8b-9148-e3be6c30e623}">
          <xlrd:rvb i="4351"/>
        </ext>
      </extLst>
    </bk>
    <bk>
      <extLst>
        <ext uri="{3e2802c4-a4d2-4d8b-9148-e3be6c30e623}">
          <xlrd:rvb i="4354"/>
        </ext>
      </extLst>
    </bk>
    <bk>
      <extLst>
        <ext uri="{3e2802c4-a4d2-4d8b-9148-e3be6c30e623}">
          <xlrd:rvb i="4357"/>
        </ext>
      </extLst>
    </bk>
    <bk>
      <extLst>
        <ext uri="{3e2802c4-a4d2-4d8b-9148-e3be6c30e623}">
          <xlrd:rvb i="4360"/>
        </ext>
      </extLst>
    </bk>
    <bk>
      <extLst>
        <ext uri="{3e2802c4-a4d2-4d8b-9148-e3be6c30e623}">
          <xlrd:rvb i="4363"/>
        </ext>
      </extLst>
    </bk>
    <bk>
      <extLst>
        <ext uri="{3e2802c4-a4d2-4d8b-9148-e3be6c30e623}">
          <xlrd:rvb i="4366"/>
        </ext>
      </extLst>
    </bk>
    <bk>
      <extLst>
        <ext uri="{3e2802c4-a4d2-4d8b-9148-e3be6c30e623}">
          <xlrd:rvb i="4369"/>
        </ext>
      </extLst>
    </bk>
    <bk>
      <extLst>
        <ext uri="{3e2802c4-a4d2-4d8b-9148-e3be6c30e623}">
          <xlrd:rvb i="4372"/>
        </ext>
      </extLst>
    </bk>
    <bk>
      <extLst>
        <ext uri="{3e2802c4-a4d2-4d8b-9148-e3be6c30e623}">
          <xlrd:rvb i="4375"/>
        </ext>
      </extLst>
    </bk>
    <bk>
      <extLst>
        <ext uri="{3e2802c4-a4d2-4d8b-9148-e3be6c30e623}">
          <xlrd:rvb i="4378"/>
        </ext>
      </extLst>
    </bk>
    <bk>
      <extLst>
        <ext uri="{3e2802c4-a4d2-4d8b-9148-e3be6c30e623}">
          <xlrd:rvb i="4381"/>
        </ext>
      </extLst>
    </bk>
    <bk>
      <extLst>
        <ext uri="{3e2802c4-a4d2-4d8b-9148-e3be6c30e623}">
          <xlrd:rvb i="4384"/>
        </ext>
      </extLst>
    </bk>
    <bk>
      <extLst>
        <ext uri="{3e2802c4-a4d2-4d8b-9148-e3be6c30e623}">
          <xlrd:rvb i="4387"/>
        </ext>
      </extLst>
    </bk>
    <bk>
      <extLst>
        <ext uri="{3e2802c4-a4d2-4d8b-9148-e3be6c30e623}">
          <xlrd:rvb i="4390"/>
        </ext>
      </extLst>
    </bk>
    <bk>
      <extLst>
        <ext uri="{3e2802c4-a4d2-4d8b-9148-e3be6c30e623}">
          <xlrd:rvb i="4393"/>
        </ext>
      </extLst>
    </bk>
    <bk>
      <extLst>
        <ext uri="{3e2802c4-a4d2-4d8b-9148-e3be6c30e623}">
          <xlrd:rvb i="4396"/>
        </ext>
      </extLst>
    </bk>
    <bk>
      <extLst>
        <ext uri="{3e2802c4-a4d2-4d8b-9148-e3be6c30e623}">
          <xlrd:rvb i="4399"/>
        </ext>
      </extLst>
    </bk>
    <bk>
      <extLst>
        <ext uri="{3e2802c4-a4d2-4d8b-9148-e3be6c30e623}">
          <xlrd:rvb i="4402"/>
        </ext>
      </extLst>
    </bk>
    <bk>
      <extLst>
        <ext uri="{3e2802c4-a4d2-4d8b-9148-e3be6c30e623}">
          <xlrd:rvb i="4405"/>
        </ext>
      </extLst>
    </bk>
    <bk>
      <extLst>
        <ext uri="{3e2802c4-a4d2-4d8b-9148-e3be6c30e623}">
          <xlrd:rvb i="4408"/>
        </ext>
      </extLst>
    </bk>
    <bk>
      <extLst>
        <ext uri="{3e2802c4-a4d2-4d8b-9148-e3be6c30e623}">
          <xlrd:rvb i="4411"/>
        </ext>
      </extLst>
    </bk>
    <bk>
      <extLst>
        <ext uri="{3e2802c4-a4d2-4d8b-9148-e3be6c30e623}">
          <xlrd:rvb i="4414"/>
        </ext>
      </extLst>
    </bk>
    <bk>
      <extLst>
        <ext uri="{3e2802c4-a4d2-4d8b-9148-e3be6c30e623}">
          <xlrd:rvb i="4417"/>
        </ext>
      </extLst>
    </bk>
    <bk>
      <extLst>
        <ext uri="{3e2802c4-a4d2-4d8b-9148-e3be6c30e623}">
          <xlrd:rvb i="4420"/>
        </ext>
      </extLst>
    </bk>
    <bk>
      <extLst>
        <ext uri="{3e2802c4-a4d2-4d8b-9148-e3be6c30e623}">
          <xlrd:rvb i="4423"/>
        </ext>
      </extLst>
    </bk>
    <bk>
      <extLst>
        <ext uri="{3e2802c4-a4d2-4d8b-9148-e3be6c30e623}">
          <xlrd:rvb i="4426"/>
        </ext>
      </extLst>
    </bk>
    <bk>
      <extLst>
        <ext uri="{3e2802c4-a4d2-4d8b-9148-e3be6c30e623}">
          <xlrd:rvb i="4429"/>
        </ext>
      </extLst>
    </bk>
    <bk>
      <extLst>
        <ext uri="{3e2802c4-a4d2-4d8b-9148-e3be6c30e623}">
          <xlrd:rvb i="4432"/>
        </ext>
      </extLst>
    </bk>
    <bk>
      <extLst>
        <ext uri="{3e2802c4-a4d2-4d8b-9148-e3be6c30e623}">
          <xlrd:rvb i="4435"/>
        </ext>
      </extLst>
    </bk>
    <bk>
      <extLst>
        <ext uri="{3e2802c4-a4d2-4d8b-9148-e3be6c30e623}">
          <xlrd:rvb i="4438"/>
        </ext>
      </extLst>
    </bk>
    <bk>
      <extLst>
        <ext uri="{3e2802c4-a4d2-4d8b-9148-e3be6c30e623}">
          <xlrd:rvb i="4441"/>
        </ext>
      </extLst>
    </bk>
    <bk>
      <extLst>
        <ext uri="{3e2802c4-a4d2-4d8b-9148-e3be6c30e623}">
          <xlrd:rvb i="4444"/>
        </ext>
      </extLst>
    </bk>
    <bk>
      <extLst>
        <ext uri="{3e2802c4-a4d2-4d8b-9148-e3be6c30e623}">
          <xlrd:rvb i="4447"/>
        </ext>
      </extLst>
    </bk>
    <bk>
      <extLst>
        <ext uri="{3e2802c4-a4d2-4d8b-9148-e3be6c30e623}">
          <xlrd:rvb i="4450"/>
        </ext>
      </extLst>
    </bk>
    <bk>
      <extLst>
        <ext uri="{3e2802c4-a4d2-4d8b-9148-e3be6c30e623}">
          <xlrd:rvb i="4453"/>
        </ext>
      </extLst>
    </bk>
    <bk>
      <extLst>
        <ext uri="{3e2802c4-a4d2-4d8b-9148-e3be6c30e623}">
          <xlrd:rvb i="4456"/>
        </ext>
      </extLst>
    </bk>
    <bk>
      <extLst>
        <ext uri="{3e2802c4-a4d2-4d8b-9148-e3be6c30e623}">
          <xlrd:rvb i="4459"/>
        </ext>
      </extLst>
    </bk>
    <bk>
      <extLst>
        <ext uri="{3e2802c4-a4d2-4d8b-9148-e3be6c30e623}">
          <xlrd:rvb i="4462"/>
        </ext>
      </extLst>
    </bk>
    <bk>
      <extLst>
        <ext uri="{3e2802c4-a4d2-4d8b-9148-e3be6c30e623}">
          <xlrd:rvb i="4465"/>
        </ext>
      </extLst>
    </bk>
    <bk>
      <extLst>
        <ext uri="{3e2802c4-a4d2-4d8b-9148-e3be6c30e623}">
          <xlrd:rvb i="4468"/>
        </ext>
      </extLst>
    </bk>
    <bk>
      <extLst>
        <ext uri="{3e2802c4-a4d2-4d8b-9148-e3be6c30e623}">
          <xlrd:rvb i="4471"/>
        </ext>
      </extLst>
    </bk>
    <bk>
      <extLst>
        <ext uri="{3e2802c4-a4d2-4d8b-9148-e3be6c30e623}">
          <xlrd:rvb i="4474"/>
        </ext>
      </extLst>
    </bk>
    <bk>
      <extLst>
        <ext uri="{3e2802c4-a4d2-4d8b-9148-e3be6c30e623}">
          <xlrd:rvb i="4477"/>
        </ext>
      </extLst>
    </bk>
    <bk>
      <extLst>
        <ext uri="{3e2802c4-a4d2-4d8b-9148-e3be6c30e623}">
          <xlrd:rvb i="4480"/>
        </ext>
      </extLst>
    </bk>
    <bk>
      <extLst>
        <ext uri="{3e2802c4-a4d2-4d8b-9148-e3be6c30e623}">
          <xlrd:rvb i="4483"/>
        </ext>
      </extLst>
    </bk>
    <bk>
      <extLst>
        <ext uri="{3e2802c4-a4d2-4d8b-9148-e3be6c30e623}">
          <xlrd:rvb i="4486"/>
        </ext>
      </extLst>
    </bk>
    <bk>
      <extLst>
        <ext uri="{3e2802c4-a4d2-4d8b-9148-e3be6c30e623}">
          <xlrd:rvb i="4489"/>
        </ext>
      </extLst>
    </bk>
    <bk>
      <extLst>
        <ext uri="{3e2802c4-a4d2-4d8b-9148-e3be6c30e623}">
          <xlrd:rvb i="4492"/>
        </ext>
      </extLst>
    </bk>
    <bk>
      <extLst>
        <ext uri="{3e2802c4-a4d2-4d8b-9148-e3be6c30e623}">
          <xlrd:rvb i="4495"/>
        </ext>
      </extLst>
    </bk>
    <bk>
      <extLst>
        <ext uri="{3e2802c4-a4d2-4d8b-9148-e3be6c30e623}">
          <xlrd:rvb i="4498"/>
        </ext>
      </extLst>
    </bk>
    <bk>
      <extLst>
        <ext uri="{3e2802c4-a4d2-4d8b-9148-e3be6c30e623}">
          <xlrd:rvb i="4501"/>
        </ext>
      </extLst>
    </bk>
    <bk>
      <extLst>
        <ext uri="{3e2802c4-a4d2-4d8b-9148-e3be6c30e623}">
          <xlrd:rvb i="4504"/>
        </ext>
      </extLst>
    </bk>
    <bk>
      <extLst>
        <ext uri="{3e2802c4-a4d2-4d8b-9148-e3be6c30e623}">
          <xlrd:rvb i="4507"/>
        </ext>
      </extLst>
    </bk>
    <bk>
      <extLst>
        <ext uri="{3e2802c4-a4d2-4d8b-9148-e3be6c30e623}">
          <xlrd:rvb i="4510"/>
        </ext>
      </extLst>
    </bk>
    <bk>
      <extLst>
        <ext uri="{3e2802c4-a4d2-4d8b-9148-e3be6c30e623}">
          <xlrd:rvb i="4513"/>
        </ext>
      </extLst>
    </bk>
    <bk>
      <extLst>
        <ext uri="{3e2802c4-a4d2-4d8b-9148-e3be6c30e623}">
          <xlrd:rvb i="4516"/>
        </ext>
      </extLst>
    </bk>
    <bk>
      <extLst>
        <ext uri="{3e2802c4-a4d2-4d8b-9148-e3be6c30e623}">
          <xlrd:rvb i="4519"/>
        </ext>
      </extLst>
    </bk>
    <bk>
      <extLst>
        <ext uri="{3e2802c4-a4d2-4d8b-9148-e3be6c30e623}">
          <xlrd:rvb i="4522"/>
        </ext>
      </extLst>
    </bk>
    <bk>
      <extLst>
        <ext uri="{3e2802c4-a4d2-4d8b-9148-e3be6c30e623}">
          <xlrd:rvb i="4525"/>
        </ext>
      </extLst>
    </bk>
    <bk>
      <extLst>
        <ext uri="{3e2802c4-a4d2-4d8b-9148-e3be6c30e623}">
          <xlrd:rvb i="4528"/>
        </ext>
      </extLst>
    </bk>
    <bk>
      <extLst>
        <ext uri="{3e2802c4-a4d2-4d8b-9148-e3be6c30e623}">
          <xlrd:rvb i="4531"/>
        </ext>
      </extLst>
    </bk>
    <bk>
      <extLst>
        <ext uri="{3e2802c4-a4d2-4d8b-9148-e3be6c30e623}">
          <xlrd:rvb i="4534"/>
        </ext>
      </extLst>
    </bk>
    <bk>
      <extLst>
        <ext uri="{3e2802c4-a4d2-4d8b-9148-e3be6c30e623}">
          <xlrd:rvb i="4537"/>
        </ext>
      </extLst>
    </bk>
    <bk>
      <extLst>
        <ext uri="{3e2802c4-a4d2-4d8b-9148-e3be6c30e623}">
          <xlrd:rvb i="4540"/>
        </ext>
      </extLst>
    </bk>
    <bk>
      <extLst>
        <ext uri="{3e2802c4-a4d2-4d8b-9148-e3be6c30e623}">
          <xlrd:rvb i="4543"/>
        </ext>
      </extLst>
    </bk>
    <bk>
      <extLst>
        <ext uri="{3e2802c4-a4d2-4d8b-9148-e3be6c30e623}">
          <xlrd:rvb i="4546"/>
        </ext>
      </extLst>
    </bk>
    <bk>
      <extLst>
        <ext uri="{3e2802c4-a4d2-4d8b-9148-e3be6c30e623}">
          <xlrd:rvb i="4549"/>
        </ext>
      </extLst>
    </bk>
    <bk>
      <extLst>
        <ext uri="{3e2802c4-a4d2-4d8b-9148-e3be6c30e623}">
          <xlrd:rvb i="4552"/>
        </ext>
      </extLst>
    </bk>
    <bk>
      <extLst>
        <ext uri="{3e2802c4-a4d2-4d8b-9148-e3be6c30e623}">
          <xlrd:rvb i="4555"/>
        </ext>
      </extLst>
    </bk>
    <bk>
      <extLst>
        <ext uri="{3e2802c4-a4d2-4d8b-9148-e3be6c30e623}">
          <xlrd:rvb i="4558"/>
        </ext>
      </extLst>
    </bk>
    <bk>
      <extLst>
        <ext uri="{3e2802c4-a4d2-4d8b-9148-e3be6c30e623}">
          <xlrd:rvb i="4561"/>
        </ext>
      </extLst>
    </bk>
    <bk>
      <extLst>
        <ext uri="{3e2802c4-a4d2-4d8b-9148-e3be6c30e623}">
          <xlrd:rvb i="4564"/>
        </ext>
      </extLst>
    </bk>
    <bk>
      <extLst>
        <ext uri="{3e2802c4-a4d2-4d8b-9148-e3be6c30e623}">
          <xlrd:rvb i="4566"/>
        </ext>
      </extLst>
    </bk>
    <bk>
      <extLst>
        <ext uri="{3e2802c4-a4d2-4d8b-9148-e3be6c30e623}">
          <xlrd:rvb i="4569"/>
        </ext>
      </extLst>
    </bk>
    <bk>
      <extLst>
        <ext uri="{3e2802c4-a4d2-4d8b-9148-e3be6c30e623}">
          <xlrd:rvb i="4572"/>
        </ext>
      </extLst>
    </bk>
    <bk>
      <extLst>
        <ext uri="{3e2802c4-a4d2-4d8b-9148-e3be6c30e623}">
          <xlrd:rvb i="4575"/>
        </ext>
      </extLst>
    </bk>
    <bk>
      <extLst>
        <ext uri="{3e2802c4-a4d2-4d8b-9148-e3be6c30e623}">
          <xlrd:rvb i="4578"/>
        </ext>
      </extLst>
    </bk>
    <bk>
      <extLst>
        <ext uri="{3e2802c4-a4d2-4d8b-9148-e3be6c30e623}">
          <xlrd:rvb i="4581"/>
        </ext>
      </extLst>
    </bk>
    <bk>
      <extLst>
        <ext uri="{3e2802c4-a4d2-4d8b-9148-e3be6c30e623}">
          <xlrd:rvb i="4584"/>
        </ext>
      </extLst>
    </bk>
    <bk>
      <extLst>
        <ext uri="{3e2802c4-a4d2-4d8b-9148-e3be6c30e623}">
          <xlrd:rvb i="4587"/>
        </ext>
      </extLst>
    </bk>
    <bk>
      <extLst>
        <ext uri="{3e2802c4-a4d2-4d8b-9148-e3be6c30e623}">
          <xlrd:rvb i="4590"/>
        </ext>
      </extLst>
    </bk>
    <bk>
      <extLst>
        <ext uri="{3e2802c4-a4d2-4d8b-9148-e3be6c30e623}">
          <xlrd:rvb i="4593"/>
        </ext>
      </extLst>
    </bk>
    <bk>
      <extLst>
        <ext uri="{3e2802c4-a4d2-4d8b-9148-e3be6c30e623}">
          <xlrd:rvb i="4596"/>
        </ext>
      </extLst>
    </bk>
    <bk>
      <extLst>
        <ext uri="{3e2802c4-a4d2-4d8b-9148-e3be6c30e623}">
          <xlrd:rvb i="4599"/>
        </ext>
      </extLst>
    </bk>
    <bk>
      <extLst>
        <ext uri="{3e2802c4-a4d2-4d8b-9148-e3be6c30e623}">
          <xlrd:rvb i="4602"/>
        </ext>
      </extLst>
    </bk>
    <bk>
      <extLst>
        <ext uri="{3e2802c4-a4d2-4d8b-9148-e3be6c30e623}">
          <xlrd:rvb i="4605"/>
        </ext>
      </extLst>
    </bk>
    <bk>
      <extLst>
        <ext uri="{3e2802c4-a4d2-4d8b-9148-e3be6c30e623}">
          <xlrd:rvb i="4608"/>
        </ext>
      </extLst>
    </bk>
    <bk>
      <extLst>
        <ext uri="{3e2802c4-a4d2-4d8b-9148-e3be6c30e623}">
          <xlrd:rvb i="4611"/>
        </ext>
      </extLst>
    </bk>
    <bk>
      <extLst>
        <ext uri="{3e2802c4-a4d2-4d8b-9148-e3be6c30e623}">
          <xlrd:rvb i="4614"/>
        </ext>
      </extLst>
    </bk>
    <bk>
      <extLst>
        <ext uri="{3e2802c4-a4d2-4d8b-9148-e3be6c30e623}">
          <xlrd:rvb i="4617"/>
        </ext>
      </extLst>
    </bk>
    <bk>
      <extLst>
        <ext uri="{3e2802c4-a4d2-4d8b-9148-e3be6c30e623}">
          <xlrd:rvb i="4620"/>
        </ext>
      </extLst>
    </bk>
    <bk>
      <extLst>
        <ext uri="{3e2802c4-a4d2-4d8b-9148-e3be6c30e623}">
          <xlrd:rvb i="4623"/>
        </ext>
      </extLst>
    </bk>
    <bk>
      <extLst>
        <ext uri="{3e2802c4-a4d2-4d8b-9148-e3be6c30e623}">
          <xlrd:rvb i="4626"/>
        </ext>
      </extLst>
    </bk>
    <bk>
      <extLst>
        <ext uri="{3e2802c4-a4d2-4d8b-9148-e3be6c30e623}">
          <xlrd:rvb i="4629"/>
        </ext>
      </extLst>
    </bk>
    <bk>
      <extLst>
        <ext uri="{3e2802c4-a4d2-4d8b-9148-e3be6c30e623}">
          <xlrd:rvb i="4632"/>
        </ext>
      </extLst>
    </bk>
    <bk>
      <extLst>
        <ext uri="{3e2802c4-a4d2-4d8b-9148-e3be6c30e623}">
          <xlrd:rvb i="4635"/>
        </ext>
      </extLst>
    </bk>
    <bk>
      <extLst>
        <ext uri="{3e2802c4-a4d2-4d8b-9148-e3be6c30e623}">
          <xlrd:rvb i="4638"/>
        </ext>
      </extLst>
    </bk>
    <bk>
      <extLst>
        <ext uri="{3e2802c4-a4d2-4d8b-9148-e3be6c30e623}">
          <xlrd:rvb i="4641"/>
        </ext>
      </extLst>
    </bk>
    <bk>
      <extLst>
        <ext uri="{3e2802c4-a4d2-4d8b-9148-e3be6c30e623}">
          <xlrd:rvb i="4644"/>
        </ext>
      </extLst>
    </bk>
    <bk>
      <extLst>
        <ext uri="{3e2802c4-a4d2-4d8b-9148-e3be6c30e623}">
          <xlrd:rvb i="4647"/>
        </ext>
      </extLst>
    </bk>
    <bk>
      <extLst>
        <ext uri="{3e2802c4-a4d2-4d8b-9148-e3be6c30e623}">
          <xlrd:rvb i="4653"/>
        </ext>
      </extLst>
    </bk>
    <bk>
      <extLst>
        <ext uri="{3e2802c4-a4d2-4d8b-9148-e3be6c30e623}">
          <xlrd:rvb i="4656"/>
        </ext>
      </extLst>
    </bk>
    <bk>
      <extLst>
        <ext uri="{3e2802c4-a4d2-4d8b-9148-e3be6c30e623}">
          <xlrd:rvb i="4659"/>
        </ext>
      </extLst>
    </bk>
    <bk>
      <extLst>
        <ext uri="{3e2802c4-a4d2-4d8b-9148-e3be6c30e623}">
          <xlrd:rvb i="4662"/>
        </ext>
      </extLst>
    </bk>
    <bk>
      <extLst>
        <ext uri="{3e2802c4-a4d2-4d8b-9148-e3be6c30e623}">
          <xlrd:rvb i="4665"/>
        </ext>
      </extLst>
    </bk>
    <bk>
      <extLst>
        <ext uri="{3e2802c4-a4d2-4d8b-9148-e3be6c30e623}">
          <xlrd:rvb i="4668"/>
        </ext>
      </extLst>
    </bk>
    <bk>
      <extLst>
        <ext uri="{3e2802c4-a4d2-4d8b-9148-e3be6c30e623}">
          <xlrd:rvb i="4671"/>
        </ext>
      </extLst>
    </bk>
    <bk>
      <extLst>
        <ext uri="{3e2802c4-a4d2-4d8b-9148-e3be6c30e623}">
          <xlrd:rvb i="4674"/>
        </ext>
      </extLst>
    </bk>
    <bk>
      <extLst>
        <ext uri="{3e2802c4-a4d2-4d8b-9148-e3be6c30e623}">
          <xlrd:rvb i="4677"/>
        </ext>
      </extLst>
    </bk>
    <bk>
      <extLst>
        <ext uri="{3e2802c4-a4d2-4d8b-9148-e3be6c30e623}">
          <xlrd:rvb i="4680"/>
        </ext>
      </extLst>
    </bk>
    <bk>
      <extLst>
        <ext uri="{3e2802c4-a4d2-4d8b-9148-e3be6c30e623}">
          <xlrd:rvb i="4683"/>
        </ext>
      </extLst>
    </bk>
    <bk>
      <extLst>
        <ext uri="{3e2802c4-a4d2-4d8b-9148-e3be6c30e623}">
          <xlrd:rvb i="4686"/>
        </ext>
      </extLst>
    </bk>
    <bk>
      <extLst>
        <ext uri="{3e2802c4-a4d2-4d8b-9148-e3be6c30e623}">
          <xlrd:rvb i="4689"/>
        </ext>
      </extLst>
    </bk>
    <bk>
      <extLst>
        <ext uri="{3e2802c4-a4d2-4d8b-9148-e3be6c30e623}">
          <xlrd:rvb i="4692"/>
        </ext>
      </extLst>
    </bk>
    <bk>
      <extLst>
        <ext uri="{3e2802c4-a4d2-4d8b-9148-e3be6c30e623}">
          <xlrd:rvb i="4695"/>
        </ext>
      </extLst>
    </bk>
    <bk>
      <extLst>
        <ext uri="{3e2802c4-a4d2-4d8b-9148-e3be6c30e623}">
          <xlrd:rvb i="4698"/>
        </ext>
      </extLst>
    </bk>
    <bk>
      <extLst>
        <ext uri="{3e2802c4-a4d2-4d8b-9148-e3be6c30e623}">
          <xlrd:rvb i="4701"/>
        </ext>
      </extLst>
    </bk>
    <bk>
      <extLst>
        <ext uri="{3e2802c4-a4d2-4d8b-9148-e3be6c30e623}">
          <xlrd:rvb i="4704"/>
        </ext>
      </extLst>
    </bk>
    <bk>
      <extLst>
        <ext uri="{3e2802c4-a4d2-4d8b-9148-e3be6c30e623}">
          <xlrd:rvb i="4707"/>
        </ext>
      </extLst>
    </bk>
    <bk>
      <extLst>
        <ext uri="{3e2802c4-a4d2-4d8b-9148-e3be6c30e623}">
          <xlrd:rvb i="4710"/>
        </ext>
      </extLst>
    </bk>
    <bk>
      <extLst>
        <ext uri="{3e2802c4-a4d2-4d8b-9148-e3be6c30e623}">
          <xlrd:rvb i="4713"/>
        </ext>
      </extLst>
    </bk>
    <bk>
      <extLst>
        <ext uri="{3e2802c4-a4d2-4d8b-9148-e3be6c30e623}">
          <xlrd:rvb i="4716"/>
        </ext>
      </extLst>
    </bk>
    <bk>
      <extLst>
        <ext uri="{3e2802c4-a4d2-4d8b-9148-e3be6c30e623}">
          <xlrd:rvb i="4719"/>
        </ext>
      </extLst>
    </bk>
    <bk>
      <extLst>
        <ext uri="{3e2802c4-a4d2-4d8b-9148-e3be6c30e623}">
          <xlrd:rvb i="4722"/>
        </ext>
      </extLst>
    </bk>
    <bk>
      <extLst>
        <ext uri="{3e2802c4-a4d2-4d8b-9148-e3be6c30e623}">
          <xlrd:rvb i="4725"/>
        </ext>
      </extLst>
    </bk>
    <bk>
      <extLst>
        <ext uri="{3e2802c4-a4d2-4d8b-9148-e3be6c30e623}">
          <xlrd:rvb i="4728"/>
        </ext>
      </extLst>
    </bk>
    <bk>
      <extLst>
        <ext uri="{3e2802c4-a4d2-4d8b-9148-e3be6c30e623}">
          <xlrd:rvb i="4731"/>
        </ext>
      </extLst>
    </bk>
    <bk>
      <extLst>
        <ext uri="{3e2802c4-a4d2-4d8b-9148-e3be6c30e623}">
          <xlrd:rvb i="4737"/>
        </ext>
      </extLst>
    </bk>
    <bk>
      <extLst>
        <ext uri="{3e2802c4-a4d2-4d8b-9148-e3be6c30e623}">
          <xlrd:rvb i="4740"/>
        </ext>
      </extLst>
    </bk>
    <bk>
      <extLst>
        <ext uri="{3e2802c4-a4d2-4d8b-9148-e3be6c30e623}">
          <xlrd:rvb i="4743"/>
        </ext>
      </extLst>
    </bk>
    <bk>
      <extLst>
        <ext uri="{3e2802c4-a4d2-4d8b-9148-e3be6c30e623}">
          <xlrd:rvb i="4746"/>
        </ext>
      </extLst>
    </bk>
    <bk>
      <extLst>
        <ext uri="{3e2802c4-a4d2-4d8b-9148-e3be6c30e623}">
          <xlrd:rvb i="4749"/>
        </ext>
      </extLst>
    </bk>
    <bk>
      <extLst>
        <ext uri="{3e2802c4-a4d2-4d8b-9148-e3be6c30e623}">
          <xlrd:rvb i="4752"/>
        </ext>
      </extLst>
    </bk>
    <bk>
      <extLst>
        <ext uri="{3e2802c4-a4d2-4d8b-9148-e3be6c30e623}">
          <xlrd:rvb i="4755"/>
        </ext>
      </extLst>
    </bk>
    <bk>
      <extLst>
        <ext uri="{3e2802c4-a4d2-4d8b-9148-e3be6c30e623}">
          <xlrd:rvb i="4758"/>
        </ext>
      </extLst>
    </bk>
    <bk>
      <extLst>
        <ext uri="{3e2802c4-a4d2-4d8b-9148-e3be6c30e623}">
          <xlrd:rvb i="4761"/>
        </ext>
      </extLst>
    </bk>
    <bk>
      <extLst>
        <ext uri="{3e2802c4-a4d2-4d8b-9148-e3be6c30e623}">
          <xlrd:rvb i="4764"/>
        </ext>
      </extLst>
    </bk>
    <bk>
      <extLst>
        <ext uri="{3e2802c4-a4d2-4d8b-9148-e3be6c30e623}">
          <xlrd:rvb i="4767"/>
        </ext>
      </extLst>
    </bk>
    <bk>
      <extLst>
        <ext uri="{3e2802c4-a4d2-4d8b-9148-e3be6c30e623}">
          <xlrd:rvb i="4770"/>
        </ext>
      </extLst>
    </bk>
    <bk>
      <extLst>
        <ext uri="{3e2802c4-a4d2-4d8b-9148-e3be6c30e623}">
          <xlrd:rvb i="4773"/>
        </ext>
      </extLst>
    </bk>
    <bk>
      <extLst>
        <ext uri="{3e2802c4-a4d2-4d8b-9148-e3be6c30e623}">
          <xlrd:rvb i="4776"/>
        </ext>
      </extLst>
    </bk>
    <bk>
      <extLst>
        <ext uri="{3e2802c4-a4d2-4d8b-9148-e3be6c30e623}">
          <xlrd:rvb i="4779"/>
        </ext>
      </extLst>
    </bk>
    <bk>
      <extLst>
        <ext uri="{3e2802c4-a4d2-4d8b-9148-e3be6c30e623}">
          <xlrd:rvb i="4782"/>
        </ext>
      </extLst>
    </bk>
    <bk>
      <extLst>
        <ext uri="{3e2802c4-a4d2-4d8b-9148-e3be6c30e623}">
          <xlrd:rvb i="4785"/>
        </ext>
      </extLst>
    </bk>
    <bk>
      <extLst>
        <ext uri="{3e2802c4-a4d2-4d8b-9148-e3be6c30e623}">
          <xlrd:rvb i="4788"/>
        </ext>
      </extLst>
    </bk>
    <bk>
      <extLst>
        <ext uri="{3e2802c4-a4d2-4d8b-9148-e3be6c30e623}">
          <xlrd:rvb i="4791"/>
        </ext>
      </extLst>
    </bk>
    <bk>
      <extLst>
        <ext uri="{3e2802c4-a4d2-4d8b-9148-e3be6c30e623}">
          <xlrd:rvb i="4794"/>
        </ext>
      </extLst>
    </bk>
    <bk>
      <extLst>
        <ext uri="{3e2802c4-a4d2-4d8b-9148-e3be6c30e623}">
          <xlrd:rvb i="4797"/>
        </ext>
      </extLst>
    </bk>
    <bk>
      <extLst>
        <ext uri="{3e2802c4-a4d2-4d8b-9148-e3be6c30e623}">
          <xlrd:rvb i="4800"/>
        </ext>
      </extLst>
    </bk>
    <bk>
      <extLst>
        <ext uri="{3e2802c4-a4d2-4d8b-9148-e3be6c30e623}">
          <xlrd:rvb i="4803"/>
        </ext>
      </extLst>
    </bk>
    <bk>
      <extLst>
        <ext uri="{3e2802c4-a4d2-4d8b-9148-e3be6c30e623}">
          <xlrd:rvb i="4806"/>
        </ext>
      </extLst>
    </bk>
    <bk>
      <extLst>
        <ext uri="{3e2802c4-a4d2-4d8b-9148-e3be6c30e623}">
          <xlrd:rvb i="4809"/>
        </ext>
      </extLst>
    </bk>
    <bk>
      <extLst>
        <ext uri="{3e2802c4-a4d2-4d8b-9148-e3be6c30e623}">
          <xlrd:rvb i="4812"/>
        </ext>
      </extLst>
    </bk>
    <bk>
      <extLst>
        <ext uri="{3e2802c4-a4d2-4d8b-9148-e3be6c30e623}">
          <xlrd:rvb i="4815"/>
        </ext>
      </extLst>
    </bk>
    <bk>
      <extLst>
        <ext uri="{3e2802c4-a4d2-4d8b-9148-e3be6c30e623}">
          <xlrd:rvb i="4818"/>
        </ext>
      </extLst>
    </bk>
    <bk>
      <extLst>
        <ext uri="{3e2802c4-a4d2-4d8b-9148-e3be6c30e623}">
          <xlrd:rvb i="4820"/>
        </ext>
      </extLst>
    </bk>
    <bk>
      <extLst>
        <ext uri="{3e2802c4-a4d2-4d8b-9148-e3be6c30e623}">
          <xlrd:rvb i="4822"/>
        </ext>
      </extLst>
    </bk>
    <bk>
      <extLst>
        <ext uri="{3e2802c4-a4d2-4d8b-9148-e3be6c30e623}">
          <xlrd:rvb i="4825"/>
        </ext>
      </extLst>
    </bk>
    <bk>
      <extLst>
        <ext uri="{3e2802c4-a4d2-4d8b-9148-e3be6c30e623}">
          <xlrd:rvb i="4828"/>
        </ext>
      </extLst>
    </bk>
    <bk>
      <extLst>
        <ext uri="{3e2802c4-a4d2-4d8b-9148-e3be6c30e623}">
          <xlrd:rvb i="4831"/>
        </ext>
      </extLst>
    </bk>
    <bk>
      <extLst>
        <ext uri="{3e2802c4-a4d2-4d8b-9148-e3be6c30e623}">
          <xlrd:rvb i="4834"/>
        </ext>
      </extLst>
    </bk>
    <bk>
      <extLst>
        <ext uri="{3e2802c4-a4d2-4d8b-9148-e3be6c30e623}">
          <xlrd:rvb i="4837"/>
        </ext>
      </extLst>
    </bk>
    <bk>
      <extLst>
        <ext uri="{3e2802c4-a4d2-4d8b-9148-e3be6c30e623}">
          <xlrd:rvb i="4840"/>
        </ext>
      </extLst>
    </bk>
    <bk>
      <extLst>
        <ext uri="{3e2802c4-a4d2-4d8b-9148-e3be6c30e623}">
          <xlrd:rvb i="4843"/>
        </ext>
      </extLst>
    </bk>
    <bk>
      <extLst>
        <ext uri="{3e2802c4-a4d2-4d8b-9148-e3be6c30e623}">
          <xlrd:rvb i="4846"/>
        </ext>
      </extLst>
    </bk>
    <bk>
      <extLst>
        <ext uri="{3e2802c4-a4d2-4d8b-9148-e3be6c30e623}">
          <xlrd:rvb i="4849"/>
        </ext>
      </extLst>
    </bk>
    <bk>
      <extLst>
        <ext uri="{3e2802c4-a4d2-4d8b-9148-e3be6c30e623}">
          <xlrd:rvb i="4852"/>
        </ext>
      </extLst>
    </bk>
    <bk>
      <extLst>
        <ext uri="{3e2802c4-a4d2-4d8b-9148-e3be6c30e623}">
          <xlrd:rvb i="4855"/>
        </ext>
      </extLst>
    </bk>
    <bk>
      <extLst>
        <ext uri="{3e2802c4-a4d2-4d8b-9148-e3be6c30e623}">
          <xlrd:rvb i="4858"/>
        </ext>
      </extLst>
    </bk>
    <bk>
      <extLst>
        <ext uri="{3e2802c4-a4d2-4d8b-9148-e3be6c30e623}">
          <xlrd:rvb i="4861"/>
        </ext>
      </extLst>
    </bk>
    <bk>
      <extLst>
        <ext uri="{3e2802c4-a4d2-4d8b-9148-e3be6c30e623}">
          <xlrd:rvb i="4864"/>
        </ext>
      </extLst>
    </bk>
    <bk>
      <extLst>
        <ext uri="{3e2802c4-a4d2-4d8b-9148-e3be6c30e623}">
          <xlrd:rvb i="4867"/>
        </ext>
      </extLst>
    </bk>
    <bk>
      <extLst>
        <ext uri="{3e2802c4-a4d2-4d8b-9148-e3be6c30e623}">
          <xlrd:rvb i="4870"/>
        </ext>
      </extLst>
    </bk>
    <bk>
      <extLst>
        <ext uri="{3e2802c4-a4d2-4d8b-9148-e3be6c30e623}">
          <xlrd:rvb i="4873"/>
        </ext>
      </extLst>
    </bk>
    <bk>
      <extLst>
        <ext uri="{3e2802c4-a4d2-4d8b-9148-e3be6c30e623}">
          <xlrd:rvb i="4876"/>
        </ext>
      </extLst>
    </bk>
    <bk>
      <extLst>
        <ext uri="{3e2802c4-a4d2-4d8b-9148-e3be6c30e623}">
          <xlrd:rvb i="4879"/>
        </ext>
      </extLst>
    </bk>
    <bk>
      <extLst>
        <ext uri="{3e2802c4-a4d2-4d8b-9148-e3be6c30e623}">
          <xlrd:rvb i="4882"/>
        </ext>
      </extLst>
    </bk>
    <bk>
      <extLst>
        <ext uri="{3e2802c4-a4d2-4d8b-9148-e3be6c30e623}">
          <xlrd:rvb i="4885"/>
        </ext>
      </extLst>
    </bk>
    <bk>
      <extLst>
        <ext uri="{3e2802c4-a4d2-4d8b-9148-e3be6c30e623}">
          <xlrd:rvb i="4891"/>
        </ext>
      </extLst>
    </bk>
    <bk>
      <extLst>
        <ext uri="{3e2802c4-a4d2-4d8b-9148-e3be6c30e623}">
          <xlrd:rvb i="4894"/>
        </ext>
      </extLst>
    </bk>
    <bk>
      <extLst>
        <ext uri="{3e2802c4-a4d2-4d8b-9148-e3be6c30e623}">
          <xlrd:rvb i="4897"/>
        </ext>
      </extLst>
    </bk>
    <bk>
      <extLst>
        <ext uri="{3e2802c4-a4d2-4d8b-9148-e3be6c30e623}">
          <xlrd:rvb i="4900"/>
        </ext>
      </extLst>
    </bk>
    <bk>
      <extLst>
        <ext uri="{3e2802c4-a4d2-4d8b-9148-e3be6c30e623}">
          <xlrd:rvb i="4903"/>
        </ext>
      </extLst>
    </bk>
    <bk>
      <extLst>
        <ext uri="{3e2802c4-a4d2-4d8b-9148-e3be6c30e623}">
          <xlrd:rvb i="4906"/>
        </ext>
      </extLst>
    </bk>
    <bk>
      <extLst>
        <ext uri="{3e2802c4-a4d2-4d8b-9148-e3be6c30e623}">
          <xlrd:rvb i="4909"/>
        </ext>
      </extLst>
    </bk>
    <bk>
      <extLst>
        <ext uri="{3e2802c4-a4d2-4d8b-9148-e3be6c30e623}">
          <xlrd:rvb i="4912"/>
        </ext>
      </extLst>
    </bk>
    <bk>
      <extLst>
        <ext uri="{3e2802c4-a4d2-4d8b-9148-e3be6c30e623}">
          <xlrd:rvb i="4915"/>
        </ext>
      </extLst>
    </bk>
    <bk>
      <extLst>
        <ext uri="{3e2802c4-a4d2-4d8b-9148-e3be6c30e623}">
          <xlrd:rvb i="4918"/>
        </ext>
      </extLst>
    </bk>
    <bk>
      <extLst>
        <ext uri="{3e2802c4-a4d2-4d8b-9148-e3be6c30e623}">
          <xlrd:rvb i="4921"/>
        </ext>
      </extLst>
    </bk>
    <bk>
      <extLst>
        <ext uri="{3e2802c4-a4d2-4d8b-9148-e3be6c30e623}">
          <xlrd:rvb i="4924"/>
        </ext>
      </extLst>
    </bk>
    <bk>
      <extLst>
        <ext uri="{3e2802c4-a4d2-4d8b-9148-e3be6c30e623}">
          <xlrd:rvb i="4927"/>
        </ext>
      </extLst>
    </bk>
    <bk>
      <extLst>
        <ext uri="{3e2802c4-a4d2-4d8b-9148-e3be6c30e623}">
          <xlrd:rvb i="4930"/>
        </ext>
      </extLst>
    </bk>
    <bk>
      <extLst>
        <ext uri="{3e2802c4-a4d2-4d8b-9148-e3be6c30e623}">
          <xlrd:rvb i="4933"/>
        </ext>
      </extLst>
    </bk>
    <bk>
      <extLst>
        <ext uri="{3e2802c4-a4d2-4d8b-9148-e3be6c30e623}">
          <xlrd:rvb i="4936"/>
        </ext>
      </extLst>
    </bk>
    <bk>
      <extLst>
        <ext uri="{3e2802c4-a4d2-4d8b-9148-e3be6c30e623}">
          <xlrd:rvb i="4939"/>
        </ext>
      </extLst>
    </bk>
    <bk>
      <extLst>
        <ext uri="{3e2802c4-a4d2-4d8b-9148-e3be6c30e623}">
          <xlrd:rvb i="4942"/>
        </ext>
      </extLst>
    </bk>
    <bk>
      <extLst>
        <ext uri="{3e2802c4-a4d2-4d8b-9148-e3be6c30e623}">
          <xlrd:rvb i="4945"/>
        </ext>
      </extLst>
    </bk>
    <bk>
      <extLst>
        <ext uri="{3e2802c4-a4d2-4d8b-9148-e3be6c30e623}">
          <xlrd:rvb i="4948"/>
        </ext>
      </extLst>
    </bk>
    <bk>
      <extLst>
        <ext uri="{3e2802c4-a4d2-4d8b-9148-e3be6c30e623}">
          <xlrd:rvb i="4951"/>
        </ext>
      </extLst>
    </bk>
    <bk>
      <extLst>
        <ext uri="{3e2802c4-a4d2-4d8b-9148-e3be6c30e623}">
          <xlrd:rvb i="4954"/>
        </ext>
      </extLst>
    </bk>
    <bk>
      <extLst>
        <ext uri="{3e2802c4-a4d2-4d8b-9148-e3be6c30e623}">
          <xlrd:rvb i="4957"/>
        </ext>
      </extLst>
    </bk>
    <bk>
      <extLst>
        <ext uri="{3e2802c4-a4d2-4d8b-9148-e3be6c30e623}">
          <xlrd:rvb i="4960"/>
        </ext>
      </extLst>
    </bk>
    <bk>
      <extLst>
        <ext uri="{3e2802c4-a4d2-4d8b-9148-e3be6c30e623}">
          <xlrd:rvb i="4963"/>
        </ext>
      </extLst>
    </bk>
    <bk>
      <extLst>
        <ext uri="{3e2802c4-a4d2-4d8b-9148-e3be6c30e623}">
          <xlrd:rvb i="4966"/>
        </ext>
      </extLst>
    </bk>
    <bk>
      <extLst>
        <ext uri="{3e2802c4-a4d2-4d8b-9148-e3be6c30e623}">
          <xlrd:rvb i="4969"/>
        </ext>
      </extLst>
    </bk>
    <bk>
      <extLst>
        <ext uri="{3e2802c4-a4d2-4d8b-9148-e3be6c30e623}">
          <xlrd:rvb i="4972"/>
        </ext>
      </extLst>
    </bk>
    <bk>
      <extLst>
        <ext uri="{3e2802c4-a4d2-4d8b-9148-e3be6c30e623}">
          <xlrd:rvb i="4975"/>
        </ext>
      </extLst>
    </bk>
    <bk>
      <extLst>
        <ext uri="{3e2802c4-a4d2-4d8b-9148-e3be6c30e623}">
          <xlrd:rvb i="4978"/>
        </ext>
      </extLst>
    </bk>
    <bk>
      <extLst>
        <ext uri="{3e2802c4-a4d2-4d8b-9148-e3be6c30e623}">
          <xlrd:rvb i="4981"/>
        </ext>
      </extLst>
    </bk>
    <bk>
      <extLst>
        <ext uri="{3e2802c4-a4d2-4d8b-9148-e3be6c30e623}">
          <xlrd:rvb i="4984"/>
        </ext>
      </extLst>
    </bk>
    <bk>
      <extLst>
        <ext uri="{3e2802c4-a4d2-4d8b-9148-e3be6c30e623}">
          <xlrd:rvb i="4987"/>
        </ext>
      </extLst>
    </bk>
    <bk>
      <extLst>
        <ext uri="{3e2802c4-a4d2-4d8b-9148-e3be6c30e623}">
          <xlrd:rvb i="4990"/>
        </ext>
      </extLst>
    </bk>
    <bk>
      <extLst>
        <ext uri="{3e2802c4-a4d2-4d8b-9148-e3be6c30e623}">
          <xlrd:rvb i="4993"/>
        </ext>
      </extLst>
    </bk>
    <bk>
      <extLst>
        <ext uri="{3e2802c4-a4d2-4d8b-9148-e3be6c30e623}">
          <xlrd:rvb i="4996"/>
        </ext>
      </extLst>
    </bk>
    <bk>
      <extLst>
        <ext uri="{3e2802c4-a4d2-4d8b-9148-e3be6c30e623}">
          <xlrd:rvb i="4999"/>
        </ext>
      </extLst>
    </bk>
    <bk>
      <extLst>
        <ext uri="{3e2802c4-a4d2-4d8b-9148-e3be6c30e623}">
          <xlrd:rvb i="5002"/>
        </ext>
      </extLst>
    </bk>
    <bk>
      <extLst>
        <ext uri="{3e2802c4-a4d2-4d8b-9148-e3be6c30e623}">
          <xlrd:rvb i="5005"/>
        </ext>
      </extLst>
    </bk>
    <bk>
      <extLst>
        <ext uri="{3e2802c4-a4d2-4d8b-9148-e3be6c30e623}">
          <xlrd:rvb i="5008"/>
        </ext>
      </extLst>
    </bk>
    <bk>
      <extLst>
        <ext uri="{3e2802c4-a4d2-4d8b-9148-e3be6c30e623}">
          <xlrd:rvb i="5011"/>
        </ext>
      </extLst>
    </bk>
    <bk>
      <extLst>
        <ext uri="{3e2802c4-a4d2-4d8b-9148-e3be6c30e623}">
          <xlrd:rvb i="5014"/>
        </ext>
      </extLst>
    </bk>
    <bk>
      <extLst>
        <ext uri="{3e2802c4-a4d2-4d8b-9148-e3be6c30e623}">
          <xlrd:rvb i="5017"/>
        </ext>
      </extLst>
    </bk>
    <bk>
      <extLst>
        <ext uri="{3e2802c4-a4d2-4d8b-9148-e3be6c30e623}">
          <xlrd:rvb i="5020"/>
        </ext>
      </extLst>
    </bk>
    <bk>
      <extLst>
        <ext uri="{3e2802c4-a4d2-4d8b-9148-e3be6c30e623}">
          <xlrd:rvb i="5023"/>
        </ext>
      </extLst>
    </bk>
    <bk>
      <extLst>
        <ext uri="{3e2802c4-a4d2-4d8b-9148-e3be6c30e623}">
          <xlrd:rvb i="5026"/>
        </ext>
      </extLst>
    </bk>
    <bk>
      <extLst>
        <ext uri="{3e2802c4-a4d2-4d8b-9148-e3be6c30e623}">
          <xlrd:rvb i="5029"/>
        </ext>
      </extLst>
    </bk>
    <bk>
      <extLst>
        <ext uri="{3e2802c4-a4d2-4d8b-9148-e3be6c30e623}">
          <xlrd:rvb i="5032"/>
        </ext>
      </extLst>
    </bk>
    <bk>
      <extLst>
        <ext uri="{3e2802c4-a4d2-4d8b-9148-e3be6c30e623}">
          <xlrd:rvb i="5035"/>
        </ext>
      </extLst>
    </bk>
    <bk>
      <extLst>
        <ext uri="{3e2802c4-a4d2-4d8b-9148-e3be6c30e623}">
          <xlrd:rvb i="5038"/>
        </ext>
      </extLst>
    </bk>
    <bk>
      <extLst>
        <ext uri="{3e2802c4-a4d2-4d8b-9148-e3be6c30e623}">
          <xlrd:rvb i="5041"/>
        </ext>
      </extLst>
    </bk>
    <bk>
      <extLst>
        <ext uri="{3e2802c4-a4d2-4d8b-9148-e3be6c30e623}">
          <xlrd:rvb i="5044"/>
        </ext>
      </extLst>
    </bk>
    <bk>
      <extLst>
        <ext uri="{3e2802c4-a4d2-4d8b-9148-e3be6c30e623}">
          <xlrd:rvb i="5047"/>
        </ext>
      </extLst>
    </bk>
    <bk>
      <extLst>
        <ext uri="{3e2802c4-a4d2-4d8b-9148-e3be6c30e623}">
          <xlrd:rvb i="5050"/>
        </ext>
      </extLst>
    </bk>
    <bk>
      <extLst>
        <ext uri="{3e2802c4-a4d2-4d8b-9148-e3be6c30e623}">
          <xlrd:rvb i="5053"/>
        </ext>
      </extLst>
    </bk>
    <bk>
      <extLst>
        <ext uri="{3e2802c4-a4d2-4d8b-9148-e3be6c30e623}">
          <xlrd:rvb i="5056"/>
        </ext>
      </extLst>
    </bk>
    <bk>
      <extLst>
        <ext uri="{3e2802c4-a4d2-4d8b-9148-e3be6c30e623}">
          <xlrd:rvb i="5059"/>
        </ext>
      </extLst>
    </bk>
    <bk>
      <extLst>
        <ext uri="{3e2802c4-a4d2-4d8b-9148-e3be6c30e623}">
          <xlrd:rvb i="5062"/>
        </ext>
      </extLst>
    </bk>
    <bk>
      <extLst>
        <ext uri="{3e2802c4-a4d2-4d8b-9148-e3be6c30e623}">
          <xlrd:rvb i="5065"/>
        </ext>
      </extLst>
    </bk>
    <bk>
      <extLst>
        <ext uri="{3e2802c4-a4d2-4d8b-9148-e3be6c30e623}">
          <xlrd:rvb i="5068"/>
        </ext>
      </extLst>
    </bk>
    <bk>
      <extLst>
        <ext uri="{3e2802c4-a4d2-4d8b-9148-e3be6c30e623}">
          <xlrd:rvb i="5071"/>
        </ext>
      </extLst>
    </bk>
    <bk>
      <extLst>
        <ext uri="{3e2802c4-a4d2-4d8b-9148-e3be6c30e623}">
          <xlrd:rvb i="5074"/>
        </ext>
      </extLst>
    </bk>
    <bk>
      <extLst>
        <ext uri="{3e2802c4-a4d2-4d8b-9148-e3be6c30e623}">
          <xlrd:rvb i="5077"/>
        </ext>
      </extLst>
    </bk>
    <bk>
      <extLst>
        <ext uri="{3e2802c4-a4d2-4d8b-9148-e3be6c30e623}">
          <xlrd:rvb i="5080"/>
        </ext>
      </extLst>
    </bk>
    <bk>
      <extLst>
        <ext uri="{3e2802c4-a4d2-4d8b-9148-e3be6c30e623}">
          <xlrd:rvb i="5083"/>
        </ext>
      </extLst>
    </bk>
    <bk>
      <extLst>
        <ext uri="{3e2802c4-a4d2-4d8b-9148-e3be6c30e623}">
          <xlrd:rvb i="5086"/>
        </ext>
      </extLst>
    </bk>
    <bk>
      <extLst>
        <ext uri="{3e2802c4-a4d2-4d8b-9148-e3be6c30e623}">
          <xlrd:rvb i="5089"/>
        </ext>
      </extLst>
    </bk>
    <bk>
      <extLst>
        <ext uri="{3e2802c4-a4d2-4d8b-9148-e3be6c30e623}">
          <xlrd:rvb i="5092"/>
        </ext>
      </extLst>
    </bk>
    <bk>
      <extLst>
        <ext uri="{3e2802c4-a4d2-4d8b-9148-e3be6c30e623}">
          <xlrd:rvb i="5095"/>
        </ext>
      </extLst>
    </bk>
    <bk>
      <extLst>
        <ext uri="{3e2802c4-a4d2-4d8b-9148-e3be6c30e623}">
          <xlrd:rvb i="5098"/>
        </ext>
      </extLst>
    </bk>
    <bk>
      <extLst>
        <ext uri="{3e2802c4-a4d2-4d8b-9148-e3be6c30e623}">
          <xlrd:rvb i="5101"/>
        </ext>
      </extLst>
    </bk>
    <bk>
      <extLst>
        <ext uri="{3e2802c4-a4d2-4d8b-9148-e3be6c30e623}">
          <xlrd:rvb i="5104"/>
        </ext>
      </extLst>
    </bk>
    <bk>
      <extLst>
        <ext uri="{3e2802c4-a4d2-4d8b-9148-e3be6c30e623}">
          <xlrd:rvb i="5107"/>
        </ext>
      </extLst>
    </bk>
    <bk>
      <extLst>
        <ext uri="{3e2802c4-a4d2-4d8b-9148-e3be6c30e623}">
          <xlrd:rvb i="5110"/>
        </ext>
      </extLst>
    </bk>
    <bk>
      <extLst>
        <ext uri="{3e2802c4-a4d2-4d8b-9148-e3be6c30e623}">
          <xlrd:rvb i="5113"/>
        </ext>
      </extLst>
    </bk>
    <bk>
      <extLst>
        <ext uri="{3e2802c4-a4d2-4d8b-9148-e3be6c30e623}">
          <xlrd:rvb i="5116"/>
        </ext>
      </extLst>
    </bk>
    <bk>
      <extLst>
        <ext uri="{3e2802c4-a4d2-4d8b-9148-e3be6c30e623}">
          <xlrd:rvb i="5119"/>
        </ext>
      </extLst>
    </bk>
    <bk>
      <extLst>
        <ext uri="{3e2802c4-a4d2-4d8b-9148-e3be6c30e623}">
          <xlrd:rvb i="5122"/>
        </ext>
      </extLst>
    </bk>
    <bk>
      <extLst>
        <ext uri="{3e2802c4-a4d2-4d8b-9148-e3be6c30e623}">
          <xlrd:rvb i="5125"/>
        </ext>
      </extLst>
    </bk>
    <bk>
      <extLst>
        <ext uri="{3e2802c4-a4d2-4d8b-9148-e3be6c30e623}">
          <xlrd:rvb i="5128"/>
        </ext>
      </extLst>
    </bk>
    <bk>
      <extLst>
        <ext uri="{3e2802c4-a4d2-4d8b-9148-e3be6c30e623}">
          <xlrd:rvb i="5131"/>
        </ext>
      </extLst>
    </bk>
    <bk>
      <extLst>
        <ext uri="{3e2802c4-a4d2-4d8b-9148-e3be6c30e623}">
          <xlrd:rvb i="5134"/>
        </ext>
      </extLst>
    </bk>
    <bk>
      <extLst>
        <ext uri="{3e2802c4-a4d2-4d8b-9148-e3be6c30e623}">
          <xlrd:rvb i="5137"/>
        </ext>
      </extLst>
    </bk>
    <bk>
      <extLst>
        <ext uri="{3e2802c4-a4d2-4d8b-9148-e3be6c30e623}">
          <xlrd:rvb i="5140"/>
        </ext>
      </extLst>
    </bk>
    <bk>
      <extLst>
        <ext uri="{3e2802c4-a4d2-4d8b-9148-e3be6c30e623}">
          <xlrd:rvb i="5143"/>
        </ext>
      </extLst>
    </bk>
    <bk>
      <extLst>
        <ext uri="{3e2802c4-a4d2-4d8b-9148-e3be6c30e623}">
          <xlrd:rvb i="5146"/>
        </ext>
      </extLst>
    </bk>
    <bk>
      <extLst>
        <ext uri="{3e2802c4-a4d2-4d8b-9148-e3be6c30e623}">
          <xlrd:rvb i="5149"/>
        </ext>
      </extLst>
    </bk>
    <bk>
      <extLst>
        <ext uri="{3e2802c4-a4d2-4d8b-9148-e3be6c30e623}">
          <xlrd:rvb i="5152"/>
        </ext>
      </extLst>
    </bk>
    <bk>
      <extLst>
        <ext uri="{3e2802c4-a4d2-4d8b-9148-e3be6c30e623}">
          <xlrd:rvb i="5155"/>
        </ext>
      </extLst>
    </bk>
    <bk>
      <extLst>
        <ext uri="{3e2802c4-a4d2-4d8b-9148-e3be6c30e623}">
          <xlrd:rvb i="5158"/>
        </ext>
      </extLst>
    </bk>
    <bk>
      <extLst>
        <ext uri="{3e2802c4-a4d2-4d8b-9148-e3be6c30e623}">
          <xlrd:rvb i="5161"/>
        </ext>
      </extLst>
    </bk>
    <bk>
      <extLst>
        <ext uri="{3e2802c4-a4d2-4d8b-9148-e3be6c30e623}">
          <xlrd:rvb i="5164"/>
        </ext>
      </extLst>
    </bk>
    <bk>
      <extLst>
        <ext uri="{3e2802c4-a4d2-4d8b-9148-e3be6c30e623}">
          <xlrd:rvb i="5167"/>
        </ext>
      </extLst>
    </bk>
    <bk>
      <extLst>
        <ext uri="{3e2802c4-a4d2-4d8b-9148-e3be6c30e623}">
          <xlrd:rvb i="5170"/>
        </ext>
      </extLst>
    </bk>
    <bk>
      <extLst>
        <ext uri="{3e2802c4-a4d2-4d8b-9148-e3be6c30e623}">
          <xlrd:rvb i="5173"/>
        </ext>
      </extLst>
    </bk>
    <bk>
      <extLst>
        <ext uri="{3e2802c4-a4d2-4d8b-9148-e3be6c30e623}">
          <xlrd:rvb i="5176"/>
        </ext>
      </extLst>
    </bk>
    <bk>
      <extLst>
        <ext uri="{3e2802c4-a4d2-4d8b-9148-e3be6c30e623}">
          <xlrd:rvb i="5179"/>
        </ext>
      </extLst>
    </bk>
    <bk>
      <extLst>
        <ext uri="{3e2802c4-a4d2-4d8b-9148-e3be6c30e623}">
          <xlrd:rvb i="5182"/>
        </ext>
      </extLst>
    </bk>
    <bk>
      <extLst>
        <ext uri="{3e2802c4-a4d2-4d8b-9148-e3be6c30e623}">
          <xlrd:rvb i="5185"/>
        </ext>
      </extLst>
    </bk>
    <bk>
      <extLst>
        <ext uri="{3e2802c4-a4d2-4d8b-9148-e3be6c30e623}">
          <xlrd:rvb i="5188"/>
        </ext>
      </extLst>
    </bk>
    <bk>
      <extLst>
        <ext uri="{3e2802c4-a4d2-4d8b-9148-e3be6c30e623}">
          <xlrd:rvb i="5191"/>
        </ext>
      </extLst>
    </bk>
    <bk>
      <extLst>
        <ext uri="{3e2802c4-a4d2-4d8b-9148-e3be6c30e623}">
          <xlrd:rvb i="5194"/>
        </ext>
      </extLst>
    </bk>
    <bk>
      <extLst>
        <ext uri="{3e2802c4-a4d2-4d8b-9148-e3be6c30e623}">
          <xlrd:rvb i="5197"/>
        </ext>
      </extLst>
    </bk>
    <bk>
      <extLst>
        <ext uri="{3e2802c4-a4d2-4d8b-9148-e3be6c30e623}">
          <xlrd:rvb i="5200"/>
        </ext>
      </extLst>
    </bk>
    <bk>
      <extLst>
        <ext uri="{3e2802c4-a4d2-4d8b-9148-e3be6c30e623}">
          <xlrd:rvb i="5203"/>
        </ext>
      </extLst>
    </bk>
    <bk>
      <extLst>
        <ext uri="{3e2802c4-a4d2-4d8b-9148-e3be6c30e623}">
          <xlrd:rvb i="5206"/>
        </ext>
      </extLst>
    </bk>
    <bk>
      <extLst>
        <ext uri="{3e2802c4-a4d2-4d8b-9148-e3be6c30e623}">
          <xlrd:rvb i="5209"/>
        </ext>
      </extLst>
    </bk>
    <bk>
      <extLst>
        <ext uri="{3e2802c4-a4d2-4d8b-9148-e3be6c30e623}">
          <xlrd:rvb i="5212"/>
        </ext>
      </extLst>
    </bk>
    <bk>
      <extLst>
        <ext uri="{3e2802c4-a4d2-4d8b-9148-e3be6c30e623}">
          <xlrd:rvb i="5215"/>
        </ext>
      </extLst>
    </bk>
    <bk>
      <extLst>
        <ext uri="{3e2802c4-a4d2-4d8b-9148-e3be6c30e623}">
          <xlrd:rvb i="5218"/>
        </ext>
      </extLst>
    </bk>
    <bk>
      <extLst>
        <ext uri="{3e2802c4-a4d2-4d8b-9148-e3be6c30e623}">
          <xlrd:rvb i="5221"/>
        </ext>
      </extLst>
    </bk>
    <bk>
      <extLst>
        <ext uri="{3e2802c4-a4d2-4d8b-9148-e3be6c30e623}">
          <xlrd:rvb i="5224"/>
        </ext>
      </extLst>
    </bk>
    <bk>
      <extLst>
        <ext uri="{3e2802c4-a4d2-4d8b-9148-e3be6c30e623}">
          <xlrd:rvb i="5227"/>
        </ext>
      </extLst>
    </bk>
    <bk>
      <extLst>
        <ext uri="{3e2802c4-a4d2-4d8b-9148-e3be6c30e623}">
          <xlrd:rvb i="5230"/>
        </ext>
      </extLst>
    </bk>
    <bk>
      <extLst>
        <ext uri="{3e2802c4-a4d2-4d8b-9148-e3be6c30e623}">
          <xlrd:rvb i="5233"/>
        </ext>
      </extLst>
    </bk>
    <bk>
      <extLst>
        <ext uri="{3e2802c4-a4d2-4d8b-9148-e3be6c30e623}">
          <xlrd:rvb i="5236"/>
        </ext>
      </extLst>
    </bk>
    <bk>
      <extLst>
        <ext uri="{3e2802c4-a4d2-4d8b-9148-e3be6c30e623}">
          <xlrd:rvb i="5239"/>
        </ext>
      </extLst>
    </bk>
    <bk>
      <extLst>
        <ext uri="{3e2802c4-a4d2-4d8b-9148-e3be6c30e623}">
          <xlrd:rvb i="5242"/>
        </ext>
      </extLst>
    </bk>
    <bk>
      <extLst>
        <ext uri="{3e2802c4-a4d2-4d8b-9148-e3be6c30e623}">
          <xlrd:rvb i="5245"/>
        </ext>
      </extLst>
    </bk>
    <bk>
      <extLst>
        <ext uri="{3e2802c4-a4d2-4d8b-9148-e3be6c30e623}">
          <xlrd:rvb i="5248"/>
        </ext>
      </extLst>
    </bk>
    <bk>
      <extLst>
        <ext uri="{3e2802c4-a4d2-4d8b-9148-e3be6c30e623}">
          <xlrd:rvb i="5251"/>
        </ext>
      </extLst>
    </bk>
    <bk>
      <extLst>
        <ext uri="{3e2802c4-a4d2-4d8b-9148-e3be6c30e623}">
          <xlrd:rvb i="5254"/>
        </ext>
      </extLst>
    </bk>
    <bk>
      <extLst>
        <ext uri="{3e2802c4-a4d2-4d8b-9148-e3be6c30e623}">
          <xlrd:rvb i="5257"/>
        </ext>
      </extLst>
    </bk>
    <bk>
      <extLst>
        <ext uri="{3e2802c4-a4d2-4d8b-9148-e3be6c30e623}">
          <xlrd:rvb i="5260"/>
        </ext>
      </extLst>
    </bk>
    <bk>
      <extLst>
        <ext uri="{3e2802c4-a4d2-4d8b-9148-e3be6c30e623}">
          <xlrd:rvb i="5263"/>
        </ext>
      </extLst>
    </bk>
    <bk>
      <extLst>
        <ext uri="{3e2802c4-a4d2-4d8b-9148-e3be6c30e623}">
          <xlrd:rvb i="5266"/>
        </ext>
      </extLst>
    </bk>
    <bk>
      <extLst>
        <ext uri="{3e2802c4-a4d2-4d8b-9148-e3be6c30e623}">
          <xlrd:rvb i="5269"/>
        </ext>
      </extLst>
    </bk>
    <bk>
      <extLst>
        <ext uri="{3e2802c4-a4d2-4d8b-9148-e3be6c30e623}">
          <xlrd:rvb i="5272"/>
        </ext>
      </extLst>
    </bk>
    <bk>
      <extLst>
        <ext uri="{3e2802c4-a4d2-4d8b-9148-e3be6c30e623}">
          <xlrd:rvb i="5275"/>
        </ext>
      </extLst>
    </bk>
    <bk>
      <extLst>
        <ext uri="{3e2802c4-a4d2-4d8b-9148-e3be6c30e623}">
          <xlrd:rvb i="5278"/>
        </ext>
      </extLst>
    </bk>
    <bk>
      <extLst>
        <ext uri="{3e2802c4-a4d2-4d8b-9148-e3be6c30e623}">
          <xlrd:rvb i="5281"/>
        </ext>
      </extLst>
    </bk>
    <bk>
      <extLst>
        <ext uri="{3e2802c4-a4d2-4d8b-9148-e3be6c30e623}">
          <xlrd:rvb i="5284"/>
        </ext>
      </extLst>
    </bk>
    <bk>
      <extLst>
        <ext uri="{3e2802c4-a4d2-4d8b-9148-e3be6c30e623}">
          <xlrd:rvb i="5287"/>
        </ext>
      </extLst>
    </bk>
    <bk>
      <extLst>
        <ext uri="{3e2802c4-a4d2-4d8b-9148-e3be6c30e623}">
          <xlrd:rvb i="5290"/>
        </ext>
      </extLst>
    </bk>
    <bk>
      <extLst>
        <ext uri="{3e2802c4-a4d2-4d8b-9148-e3be6c30e623}">
          <xlrd:rvb i="5293"/>
        </ext>
      </extLst>
    </bk>
    <bk>
      <extLst>
        <ext uri="{3e2802c4-a4d2-4d8b-9148-e3be6c30e623}">
          <xlrd:rvb i="5296"/>
        </ext>
      </extLst>
    </bk>
    <bk>
      <extLst>
        <ext uri="{3e2802c4-a4d2-4d8b-9148-e3be6c30e623}">
          <xlrd:rvb i="5299"/>
        </ext>
      </extLst>
    </bk>
    <bk>
      <extLst>
        <ext uri="{3e2802c4-a4d2-4d8b-9148-e3be6c30e623}">
          <xlrd:rvb i="5302"/>
        </ext>
      </extLst>
    </bk>
    <bk>
      <extLst>
        <ext uri="{3e2802c4-a4d2-4d8b-9148-e3be6c30e623}">
          <xlrd:rvb i="5305"/>
        </ext>
      </extLst>
    </bk>
    <bk>
      <extLst>
        <ext uri="{3e2802c4-a4d2-4d8b-9148-e3be6c30e623}">
          <xlrd:rvb i="5308"/>
        </ext>
      </extLst>
    </bk>
    <bk>
      <extLst>
        <ext uri="{3e2802c4-a4d2-4d8b-9148-e3be6c30e623}">
          <xlrd:rvb i="5311"/>
        </ext>
      </extLst>
    </bk>
    <bk>
      <extLst>
        <ext uri="{3e2802c4-a4d2-4d8b-9148-e3be6c30e623}">
          <xlrd:rvb i="5314"/>
        </ext>
      </extLst>
    </bk>
    <bk>
      <extLst>
        <ext uri="{3e2802c4-a4d2-4d8b-9148-e3be6c30e623}">
          <xlrd:rvb i="5317"/>
        </ext>
      </extLst>
    </bk>
    <bk>
      <extLst>
        <ext uri="{3e2802c4-a4d2-4d8b-9148-e3be6c30e623}">
          <xlrd:rvb i="5320"/>
        </ext>
      </extLst>
    </bk>
    <bk>
      <extLst>
        <ext uri="{3e2802c4-a4d2-4d8b-9148-e3be6c30e623}">
          <xlrd:rvb i="5323"/>
        </ext>
      </extLst>
    </bk>
    <bk>
      <extLst>
        <ext uri="{3e2802c4-a4d2-4d8b-9148-e3be6c30e623}">
          <xlrd:rvb i="5326"/>
        </ext>
      </extLst>
    </bk>
    <bk>
      <extLst>
        <ext uri="{3e2802c4-a4d2-4d8b-9148-e3be6c30e623}">
          <xlrd:rvb i="5329"/>
        </ext>
      </extLst>
    </bk>
    <bk>
      <extLst>
        <ext uri="{3e2802c4-a4d2-4d8b-9148-e3be6c30e623}">
          <xlrd:rvb i="5332"/>
        </ext>
      </extLst>
    </bk>
    <bk>
      <extLst>
        <ext uri="{3e2802c4-a4d2-4d8b-9148-e3be6c30e623}">
          <xlrd:rvb i="5335"/>
        </ext>
      </extLst>
    </bk>
    <bk>
      <extLst>
        <ext uri="{3e2802c4-a4d2-4d8b-9148-e3be6c30e623}">
          <xlrd:rvb i="5338"/>
        </ext>
      </extLst>
    </bk>
    <bk>
      <extLst>
        <ext uri="{3e2802c4-a4d2-4d8b-9148-e3be6c30e623}">
          <xlrd:rvb i="5341"/>
        </ext>
      </extLst>
    </bk>
    <bk>
      <extLst>
        <ext uri="{3e2802c4-a4d2-4d8b-9148-e3be6c30e623}">
          <xlrd:rvb i="5347"/>
        </ext>
      </extLst>
    </bk>
    <bk>
      <extLst>
        <ext uri="{3e2802c4-a4d2-4d8b-9148-e3be6c30e623}">
          <xlrd:rvb i="5350"/>
        </ext>
      </extLst>
    </bk>
    <bk>
      <extLst>
        <ext uri="{3e2802c4-a4d2-4d8b-9148-e3be6c30e623}">
          <xlrd:rvb i="5353"/>
        </ext>
      </extLst>
    </bk>
    <bk>
      <extLst>
        <ext uri="{3e2802c4-a4d2-4d8b-9148-e3be6c30e623}">
          <xlrd:rvb i="5356"/>
        </ext>
      </extLst>
    </bk>
    <bk>
      <extLst>
        <ext uri="{3e2802c4-a4d2-4d8b-9148-e3be6c30e623}">
          <xlrd:rvb i="5359"/>
        </ext>
      </extLst>
    </bk>
    <bk>
      <extLst>
        <ext uri="{3e2802c4-a4d2-4d8b-9148-e3be6c30e623}">
          <xlrd:rvb i="5362"/>
        </ext>
      </extLst>
    </bk>
    <bk>
      <extLst>
        <ext uri="{3e2802c4-a4d2-4d8b-9148-e3be6c30e623}">
          <xlrd:rvb i="5365"/>
        </ext>
      </extLst>
    </bk>
    <bk>
      <extLst>
        <ext uri="{3e2802c4-a4d2-4d8b-9148-e3be6c30e623}">
          <xlrd:rvb i="5368"/>
        </ext>
      </extLst>
    </bk>
    <bk>
      <extLst>
        <ext uri="{3e2802c4-a4d2-4d8b-9148-e3be6c30e623}">
          <xlrd:rvb i="5371"/>
        </ext>
      </extLst>
    </bk>
    <bk>
      <extLst>
        <ext uri="{3e2802c4-a4d2-4d8b-9148-e3be6c30e623}">
          <xlrd:rvb i="5374"/>
        </ext>
      </extLst>
    </bk>
    <bk>
      <extLst>
        <ext uri="{3e2802c4-a4d2-4d8b-9148-e3be6c30e623}">
          <xlrd:rvb i="5376"/>
        </ext>
      </extLst>
    </bk>
    <bk>
      <extLst>
        <ext uri="{3e2802c4-a4d2-4d8b-9148-e3be6c30e623}">
          <xlrd:rvb i="5379"/>
        </ext>
      </extLst>
    </bk>
    <bk>
      <extLst>
        <ext uri="{3e2802c4-a4d2-4d8b-9148-e3be6c30e623}">
          <xlrd:rvb i="5382"/>
        </ext>
      </extLst>
    </bk>
    <bk>
      <extLst>
        <ext uri="{3e2802c4-a4d2-4d8b-9148-e3be6c30e623}">
          <xlrd:rvb i="5385"/>
        </ext>
      </extLst>
    </bk>
    <bk>
      <extLst>
        <ext uri="{3e2802c4-a4d2-4d8b-9148-e3be6c30e623}">
          <xlrd:rvb i="5388"/>
        </ext>
      </extLst>
    </bk>
    <bk>
      <extLst>
        <ext uri="{3e2802c4-a4d2-4d8b-9148-e3be6c30e623}">
          <xlrd:rvb i="5391"/>
        </ext>
      </extLst>
    </bk>
    <bk>
      <extLst>
        <ext uri="{3e2802c4-a4d2-4d8b-9148-e3be6c30e623}">
          <xlrd:rvb i="5394"/>
        </ext>
      </extLst>
    </bk>
    <bk>
      <extLst>
        <ext uri="{3e2802c4-a4d2-4d8b-9148-e3be6c30e623}">
          <xlrd:rvb i="5397"/>
        </ext>
      </extLst>
    </bk>
    <bk>
      <extLst>
        <ext uri="{3e2802c4-a4d2-4d8b-9148-e3be6c30e623}">
          <xlrd:rvb i="5400"/>
        </ext>
      </extLst>
    </bk>
    <bk>
      <extLst>
        <ext uri="{3e2802c4-a4d2-4d8b-9148-e3be6c30e623}">
          <xlrd:rvb i="5403"/>
        </ext>
      </extLst>
    </bk>
    <bk>
      <extLst>
        <ext uri="{3e2802c4-a4d2-4d8b-9148-e3be6c30e623}">
          <xlrd:rvb i="5406"/>
        </ext>
      </extLst>
    </bk>
    <bk>
      <extLst>
        <ext uri="{3e2802c4-a4d2-4d8b-9148-e3be6c30e623}">
          <xlrd:rvb i="5409"/>
        </ext>
      </extLst>
    </bk>
    <bk>
      <extLst>
        <ext uri="{3e2802c4-a4d2-4d8b-9148-e3be6c30e623}">
          <xlrd:rvb i="5412"/>
        </ext>
      </extLst>
    </bk>
    <bk>
      <extLst>
        <ext uri="{3e2802c4-a4d2-4d8b-9148-e3be6c30e623}">
          <xlrd:rvb i="5415"/>
        </ext>
      </extLst>
    </bk>
    <bk>
      <extLst>
        <ext uri="{3e2802c4-a4d2-4d8b-9148-e3be6c30e623}">
          <xlrd:rvb i="5417"/>
        </ext>
      </extLst>
    </bk>
    <bk>
      <extLst>
        <ext uri="{3e2802c4-a4d2-4d8b-9148-e3be6c30e623}">
          <xlrd:rvb i="5420"/>
        </ext>
      </extLst>
    </bk>
    <bk>
      <extLst>
        <ext uri="{3e2802c4-a4d2-4d8b-9148-e3be6c30e623}">
          <xlrd:rvb i="5423"/>
        </ext>
      </extLst>
    </bk>
    <bk>
      <extLst>
        <ext uri="{3e2802c4-a4d2-4d8b-9148-e3be6c30e623}">
          <xlrd:rvb i="5426"/>
        </ext>
      </extLst>
    </bk>
    <bk>
      <extLst>
        <ext uri="{3e2802c4-a4d2-4d8b-9148-e3be6c30e623}">
          <xlrd:rvb i="5429"/>
        </ext>
      </extLst>
    </bk>
    <bk>
      <extLst>
        <ext uri="{3e2802c4-a4d2-4d8b-9148-e3be6c30e623}">
          <xlrd:rvb i="5432"/>
        </ext>
      </extLst>
    </bk>
    <bk>
      <extLst>
        <ext uri="{3e2802c4-a4d2-4d8b-9148-e3be6c30e623}">
          <xlrd:rvb i="5435"/>
        </ext>
      </extLst>
    </bk>
    <bk>
      <extLst>
        <ext uri="{3e2802c4-a4d2-4d8b-9148-e3be6c30e623}">
          <xlrd:rvb i="5438"/>
        </ext>
      </extLst>
    </bk>
    <bk>
      <extLst>
        <ext uri="{3e2802c4-a4d2-4d8b-9148-e3be6c30e623}">
          <xlrd:rvb i="5441"/>
        </ext>
      </extLst>
    </bk>
    <bk>
      <extLst>
        <ext uri="{3e2802c4-a4d2-4d8b-9148-e3be6c30e623}">
          <xlrd:rvb i="5444"/>
        </ext>
      </extLst>
    </bk>
    <bk>
      <extLst>
        <ext uri="{3e2802c4-a4d2-4d8b-9148-e3be6c30e623}">
          <xlrd:rvb i="5447"/>
        </ext>
      </extLst>
    </bk>
    <bk>
      <extLst>
        <ext uri="{3e2802c4-a4d2-4d8b-9148-e3be6c30e623}">
          <xlrd:rvb i="5450"/>
        </ext>
      </extLst>
    </bk>
    <bk>
      <extLst>
        <ext uri="{3e2802c4-a4d2-4d8b-9148-e3be6c30e623}">
          <xlrd:rvb i="5453"/>
        </ext>
      </extLst>
    </bk>
    <bk>
      <extLst>
        <ext uri="{3e2802c4-a4d2-4d8b-9148-e3be6c30e623}">
          <xlrd:rvb i="5456"/>
        </ext>
      </extLst>
    </bk>
    <bk>
      <extLst>
        <ext uri="{3e2802c4-a4d2-4d8b-9148-e3be6c30e623}">
          <xlrd:rvb i="5459"/>
        </ext>
      </extLst>
    </bk>
    <bk>
      <extLst>
        <ext uri="{3e2802c4-a4d2-4d8b-9148-e3be6c30e623}">
          <xlrd:rvb i="5462"/>
        </ext>
      </extLst>
    </bk>
    <bk>
      <extLst>
        <ext uri="{3e2802c4-a4d2-4d8b-9148-e3be6c30e623}">
          <xlrd:rvb i="5465"/>
        </ext>
      </extLst>
    </bk>
    <bk>
      <extLst>
        <ext uri="{3e2802c4-a4d2-4d8b-9148-e3be6c30e623}">
          <xlrd:rvb i="5468"/>
        </ext>
      </extLst>
    </bk>
    <bk>
      <extLst>
        <ext uri="{3e2802c4-a4d2-4d8b-9148-e3be6c30e623}">
          <xlrd:rvb i="5471"/>
        </ext>
      </extLst>
    </bk>
    <bk>
      <extLst>
        <ext uri="{3e2802c4-a4d2-4d8b-9148-e3be6c30e623}">
          <xlrd:rvb i="5474"/>
        </ext>
      </extLst>
    </bk>
    <bk>
      <extLst>
        <ext uri="{3e2802c4-a4d2-4d8b-9148-e3be6c30e623}">
          <xlrd:rvb i="5477"/>
        </ext>
      </extLst>
    </bk>
    <bk>
      <extLst>
        <ext uri="{3e2802c4-a4d2-4d8b-9148-e3be6c30e623}">
          <xlrd:rvb i="5480"/>
        </ext>
      </extLst>
    </bk>
    <bk>
      <extLst>
        <ext uri="{3e2802c4-a4d2-4d8b-9148-e3be6c30e623}">
          <xlrd:rvb i="5483"/>
        </ext>
      </extLst>
    </bk>
    <bk>
      <extLst>
        <ext uri="{3e2802c4-a4d2-4d8b-9148-e3be6c30e623}">
          <xlrd:rvb i="5486"/>
        </ext>
      </extLst>
    </bk>
    <bk>
      <extLst>
        <ext uri="{3e2802c4-a4d2-4d8b-9148-e3be6c30e623}">
          <xlrd:rvb i="5489"/>
        </ext>
      </extLst>
    </bk>
    <bk>
      <extLst>
        <ext uri="{3e2802c4-a4d2-4d8b-9148-e3be6c30e623}">
          <xlrd:rvb i="5492"/>
        </ext>
      </extLst>
    </bk>
    <bk>
      <extLst>
        <ext uri="{3e2802c4-a4d2-4d8b-9148-e3be6c30e623}">
          <xlrd:rvb i="5495"/>
        </ext>
      </extLst>
    </bk>
    <bk>
      <extLst>
        <ext uri="{3e2802c4-a4d2-4d8b-9148-e3be6c30e623}">
          <xlrd:rvb i="5498"/>
        </ext>
      </extLst>
    </bk>
    <bk>
      <extLst>
        <ext uri="{3e2802c4-a4d2-4d8b-9148-e3be6c30e623}">
          <xlrd:rvb i="5501"/>
        </ext>
      </extLst>
    </bk>
    <bk>
      <extLst>
        <ext uri="{3e2802c4-a4d2-4d8b-9148-e3be6c30e623}">
          <xlrd:rvb i="5504"/>
        </ext>
      </extLst>
    </bk>
    <bk>
      <extLst>
        <ext uri="{3e2802c4-a4d2-4d8b-9148-e3be6c30e623}">
          <xlrd:rvb i="5506"/>
        </ext>
      </extLst>
    </bk>
    <bk>
      <extLst>
        <ext uri="{3e2802c4-a4d2-4d8b-9148-e3be6c30e623}">
          <xlrd:rvb i="5509"/>
        </ext>
      </extLst>
    </bk>
    <bk>
      <extLst>
        <ext uri="{3e2802c4-a4d2-4d8b-9148-e3be6c30e623}">
          <xlrd:rvb i="5512"/>
        </ext>
      </extLst>
    </bk>
    <bk>
      <extLst>
        <ext uri="{3e2802c4-a4d2-4d8b-9148-e3be6c30e623}">
          <xlrd:rvb i="5515"/>
        </ext>
      </extLst>
    </bk>
    <bk>
      <extLst>
        <ext uri="{3e2802c4-a4d2-4d8b-9148-e3be6c30e623}">
          <xlrd:rvb i="5517"/>
        </ext>
      </extLst>
    </bk>
    <bk>
      <extLst>
        <ext uri="{3e2802c4-a4d2-4d8b-9148-e3be6c30e623}">
          <xlrd:rvb i="5520"/>
        </ext>
      </extLst>
    </bk>
    <bk>
      <extLst>
        <ext uri="{3e2802c4-a4d2-4d8b-9148-e3be6c30e623}">
          <xlrd:rvb i="5522"/>
        </ext>
      </extLst>
    </bk>
    <bk>
      <extLst>
        <ext uri="{3e2802c4-a4d2-4d8b-9148-e3be6c30e623}">
          <xlrd:rvb i="5525"/>
        </ext>
      </extLst>
    </bk>
    <bk>
      <extLst>
        <ext uri="{3e2802c4-a4d2-4d8b-9148-e3be6c30e623}">
          <xlrd:rvb i="5528"/>
        </ext>
      </extLst>
    </bk>
    <bk>
      <extLst>
        <ext uri="{3e2802c4-a4d2-4d8b-9148-e3be6c30e623}">
          <xlrd:rvb i="5531"/>
        </ext>
      </extLst>
    </bk>
    <bk>
      <extLst>
        <ext uri="{3e2802c4-a4d2-4d8b-9148-e3be6c30e623}">
          <xlrd:rvb i="5534"/>
        </ext>
      </extLst>
    </bk>
    <bk>
      <extLst>
        <ext uri="{3e2802c4-a4d2-4d8b-9148-e3be6c30e623}">
          <xlrd:rvb i="5537"/>
        </ext>
      </extLst>
    </bk>
    <bk>
      <extLst>
        <ext uri="{3e2802c4-a4d2-4d8b-9148-e3be6c30e623}">
          <xlrd:rvb i="5540"/>
        </ext>
      </extLst>
    </bk>
    <bk>
      <extLst>
        <ext uri="{3e2802c4-a4d2-4d8b-9148-e3be6c30e623}">
          <xlrd:rvb i="5543"/>
        </ext>
      </extLst>
    </bk>
    <bk>
      <extLst>
        <ext uri="{3e2802c4-a4d2-4d8b-9148-e3be6c30e623}">
          <xlrd:rvb i="5546"/>
        </ext>
      </extLst>
    </bk>
    <bk>
      <extLst>
        <ext uri="{3e2802c4-a4d2-4d8b-9148-e3be6c30e623}">
          <xlrd:rvb i="5548"/>
        </ext>
      </extLst>
    </bk>
    <bk>
      <extLst>
        <ext uri="{3e2802c4-a4d2-4d8b-9148-e3be6c30e623}">
          <xlrd:rvb i="5551"/>
        </ext>
      </extLst>
    </bk>
    <bk>
      <extLst>
        <ext uri="{3e2802c4-a4d2-4d8b-9148-e3be6c30e623}">
          <xlrd:rvb i="5554"/>
        </ext>
      </extLst>
    </bk>
    <bk>
      <extLst>
        <ext uri="{3e2802c4-a4d2-4d8b-9148-e3be6c30e623}">
          <xlrd:rvb i="5557"/>
        </ext>
      </extLst>
    </bk>
    <bk>
      <extLst>
        <ext uri="{3e2802c4-a4d2-4d8b-9148-e3be6c30e623}">
          <xlrd:rvb i="5560"/>
        </ext>
      </extLst>
    </bk>
    <bk>
      <extLst>
        <ext uri="{3e2802c4-a4d2-4d8b-9148-e3be6c30e623}">
          <xlrd:rvb i="5563"/>
        </ext>
      </extLst>
    </bk>
    <bk>
      <extLst>
        <ext uri="{3e2802c4-a4d2-4d8b-9148-e3be6c30e623}">
          <xlrd:rvb i="5566"/>
        </ext>
      </extLst>
    </bk>
    <bk>
      <extLst>
        <ext uri="{3e2802c4-a4d2-4d8b-9148-e3be6c30e623}">
          <xlrd:rvb i="5569"/>
        </ext>
      </extLst>
    </bk>
    <bk>
      <extLst>
        <ext uri="{3e2802c4-a4d2-4d8b-9148-e3be6c30e623}">
          <xlrd:rvb i="5572"/>
        </ext>
      </extLst>
    </bk>
    <bk>
      <extLst>
        <ext uri="{3e2802c4-a4d2-4d8b-9148-e3be6c30e623}">
          <xlrd:rvb i="5575"/>
        </ext>
      </extLst>
    </bk>
    <bk>
      <extLst>
        <ext uri="{3e2802c4-a4d2-4d8b-9148-e3be6c30e623}">
          <xlrd:rvb i="5578"/>
        </ext>
      </extLst>
    </bk>
    <bk>
      <extLst>
        <ext uri="{3e2802c4-a4d2-4d8b-9148-e3be6c30e623}">
          <xlrd:rvb i="5581"/>
        </ext>
      </extLst>
    </bk>
    <bk>
      <extLst>
        <ext uri="{3e2802c4-a4d2-4d8b-9148-e3be6c30e623}">
          <xlrd:rvb i="5584"/>
        </ext>
      </extLst>
    </bk>
    <bk>
      <extLst>
        <ext uri="{3e2802c4-a4d2-4d8b-9148-e3be6c30e623}">
          <xlrd:rvb i="5587"/>
        </ext>
      </extLst>
    </bk>
    <bk>
      <extLst>
        <ext uri="{3e2802c4-a4d2-4d8b-9148-e3be6c30e623}">
          <xlrd:rvb i="5590"/>
        </ext>
      </extLst>
    </bk>
    <bk>
      <extLst>
        <ext uri="{3e2802c4-a4d2-4d8b-9148-e3be6c30e623}">
          <xlrd:rvb i="5593"/>
        </ext>
      </extLst>
    </bk>
    <bk>
      <extLst>
        <ext uri="{3e2802c4-a4d2-4d8b-9148-e3be6c30e623}">
          <xlrd:rvb i="5596"/>
        </ext>
      </extLst>
    </bk>
    <bk>
      <extLst>
        <ext uri="{3e2802c4-a4d2-4d8b-9148-e3be6c30e623}">
          <xlrd:rvb i="5599"/>
        </ext>
      </extLst>
    </bk>
    <bk>
      <extLst>
        <ext uri="{3e2802c4-a4d2-4d8b-9148-e3be6c30e623}">
          <xlrd:rvb i="5602"/>
        </ext>
      </extLst>
    </bk>
    <bk>
      <extLst>
        <ext uri="{3e2802c4-a4d2-4d8b-9148-e3be6c30e623}">
          <xlrd:rvb i="5605"/>
        </ext>
      </extLst>
    </bk>
    <bk>
      <extLst>
        <ext uri="{3e2802c4-a4d2-4d8b-9148-e3be6c30e623}">
          <xlrd:rvb i="5608"/>
        </ext>
      </extLst>
    </bk>
    <bk>
      <extLst>
        <ext uri="{3e2802c4-a4d2-4d8b-9148-e3be6c30e623}">
          <xlrd:rvb i="5611"/>
        </ext>
      </extLst>
    </bk>
    <bk>
      <extLst>
        <ext uri="{3e2802c4-a4d2-4d8b-9148-e3be6c30e623}">
          <xlrd:rvb i="5614"/>
        </ext>
      </extLst>
    </bk>
    <bk>
      <extLst>
        <ext uri="{3e2802c4-a4d2-4d8b-9148-e3be6c30e623}">
          <xlrd:rvb i="5617"/>
        </ext>
      </extLst>
    </bk>
    <bk>
      <extLst>
        <ext uri="{3e2802c4-a4d2-4d8b-9148-e3be6c30e623}">
          <xlrd:rvb i="5620"/>
        </ext>
      </extLst>
    </bk>
    <bk>
      <extLst>
        <ext uri="{3e2802c4-a4d2-4d8b-9148-e3be6c30e623}">
          <xlrd:rvb i="5623"/>
        </ext>
      </extLst>
    </bk>
    <bk>
      <extLst>
        <ext uri="{3e2802c4-a4d2-4d8b-9148-e3be6c30e623}">
          <xlrd:rvb i="5626"/>
        </ext>
      </extLst>
    </bk>
    <bk>
      <extLst>
        <ext uri="{3e2802c4-a4d2-4d8b-9148-e3be6c30e623}">
          <xlrd:rvb i="5629"/>
        </ext>
      </extLst>
    </bk>
    <bk>
      <extLst>
        <ext uri="{3e2802c4-a4d2-4d8b-9148-e3be6c30e623}">
          <xlrd:rvb i="5632"/>
        </ext>
      </extLst>
    </bk>
    <bk>
      <extLst>
        <ext uri="{3e2802c4-a4d2-4d8b-9148-e3be6c30e623}">
          <xlrd:rvb i="5635"/>
        </ext>
      </extLst>
    </bk>
    <bk>
      <extLst>
        <ext uri="{3e2802c4-a4d2-4d8b-9148-e3be6c30e623}">
          <xlrd:rvb i="5638"/>
        </ext>
      </extLst>
    </bk>
    <bk>
      <extLst>
        <ext uri="{3e2802c4-a4d2-4d8b-9148-e3be6c30e623}">
          <xlrd:rvb i="5641"/>
        </ext>
      </extLst>
    </bk>
    <bk>
      <extLst>
        <ext uri="{3e2802c4-a4d2-4d8b-9148-e3be6c30e623}">
          <xlrd:rvb i="5644"/>
        </ext>
      </extLst>
    </bk>
    <bk>
      <extLst>
        <ext uri="{3e2802c4-a4d2-4d8b-9148-e3be6c30e623}">
          <xlrd:rvb i="5646"/>
        </ext>
      </extLst>
    </bk>
    <bk>
      <extLst>
        <ext uri="{3e2802c4-a4d2-4d8b-9148-e3be6c30e623}">
          <xlrd:rvb i="5649"/>
        </ext>
      </extLst>
    </bk>
    <bk>
      <extLst>
        <ext uri="{3e2802c4-a4d2-4d8b-9148-e3be6c30e623}">
          <xlrd:rvb i="5652"/>
        </ext>
      </extLst>
    </bk>
    <bk>
      <extLst>
        <ext uri="{3e2802c4-a4d2-4d8b-9148-e3be6c30e623}">
          <xlrd:rvb i="5655"/>
        </ext>
      </extLst>
    </bk>
    <bk>
      <extLst>
        <ext uri="{3e2802c4-a4d2-4d8b-9148-e3be6c30e623}">
          <xlrd:rvb i="5658"/>
        </ext>
      </extLst>
    </bk>
    <bk>
      <extLst>
        <ext uri="{3e2802c4-a4d2-4d8b-9148-e3be6c30e623}">
          <xlrd:rvb i="5661"/>
        </ext>
      </extLst>
    </bk>
    <bk>
      <extLst>
        <ext uri="{3e2802c4-a4d2-4d8b-9148-e3be6c30e623}">
          <xlrd:rvb i="5664"/>
        </ext>
      </extLst>
    </bk>
    <bk>
      <extLst>
        <ext uri="{3e2802c4-a4d2-4d8b-9148-e3be6c30e623}">
          <xlrd:rvb i="5667"/>
        </ext>
      </extLst>
    </bk>
    <bk>
      <extLst>
        <ext uri="{3e2802c4-a4d2-4d8b-9148-e3be6c30e623}">
          <xlrd:rvb i="5670"/>
        </ext>
      </extLst>
    </bk>
    <bk>
      <extLst>
        <ext uri="{3e2802c4-a4d2-4d8b-9148-e3be6c30e623}">
          <xlrd:rvb i="5673"/>
        </ext>
      </extLst>
    </bk>
    <bk>
      <extLst>
        <ext uri="{3e2802c4-a4d2-4d8b-9148-e3be6c30e623}">
          <xlrd:rvb i="5676"/>
        </ext>
      </extLst>
    </bk>
    <bk>
      <extLst>
        <ext uri="{3e2802c4-a4d2-4d8b-9148-e3be6c30e623}">
          <xlrd:rvb i="5679"/>
        </ext>
      </extLst>
    </bk>
    <bk>
      <extLst>
        <ext uri="{3e2802c4-a4d2-4d8b-9148-e3be6c30e623}">
          <xlrd:rvb i="5682"/>
        </ext>
      </extLst>
    </bk>
    <bk>
      <extLst>
        <ext uri="{3e2802c4-a4d2-4d8b-9148-e3be6c30e623}">
          <xlrd:rvb i="5685"/>
        </ext>
      </extLst>
    </bk>
    <bk>
      <extLst>
        <ext uri="{3e2802c4-a4d2-4d8b-9148-e3be6c30e623}">
          <xlrd:rvb i="5688"/>
        </ext>
      </extLst>
    </bk>
    <bk>
      <extLst>
        <ext uri="{3e2802c4-a4d2-4d8b-9148-e3be6c30e623}">
          <xlrd:rvb i="5691"/>
        </ext>
      </extLst>
    </bk>
    <bk>
      <extLst>
        <ext uri="{3e2802c4-a4d2-4d8b-9148-e3be6c30e623}">
          <xlrd:rvb i="5694"/>
        </ext>
      </extLst>
    </bk>
    <bk>
      <extLst>
        <ext uri="{3e2802c4-a4d2-4d8b-9148-e3be6c30e623}">
          <xlrd:rvb i="5697"/>
        </ext>
      </extLst>
    </bk>
    <bk>
      <extLst>
        <ext uri="{3e2802c4-a4d2-4d8b-9148-e3be6c30e623}">
          <xlrd:rvb i="5700"/>
        </ext>
      </extLst>
    </bk>
    <bk>
      <extLst>
        <ext uri="{3e2802c4-a4d2-4d8b-9148-e3be6c30e623}">
          <xlrd:rvb i="5703"/>
        </ext>
      </extLst>
    </bk>
    <bk>
      <extLst>
        <ext uri="{3e2802c4-a4d2-4d8b-9148-e3be6c30e623}">
          <xlrd:rvb i="5706"/>
        </ext>
      </extLst>
    </bk>
    <bk>
      <extLst>
        <ext uri="{3e2802c4-a4d2-4d8b-9148-e3be6c30e623}">
          <xlrd:rvb i="5709"/>
        </ext>
      </extLst>
    </bk>
    <bk>
      <extLst>
        <ext uri="{3e2802c4-a4d2-4d8b-9148-e3be6c30e623}">
          <xlrd:rvb i="5712"/>
        </ext>
      </extLst>
    </bk>
    <bk>
      <extLst>
        <ext uri="{3e2802c4-a4d2-4d8b-9148-e3be6c30e623}">
          <xlrd:rvb i="5715"/>
        </ext>
      </extLst>
    </bk>
    <bk>
      <extLst>
        <ext uri="{3e2802c4-a4d2-4d8b-9148-e3be6c30e623}">
          <xlrd:rvb i="5718"/>
        </ext>
      </extLst>
    </bk>
    <bk>
      <extLst>
        <ext uri="{3e2802c4-a4d2-4d8b-9148-e3be6c30e623}">
          <xlrd:rvb i="5721"/>
        </ext>
      </extLst>
    </bk>
    <bk>
      <extLst>
        <ext uri="{3e2802c4-a4d2-4d8b-9148-e3be6c30e623}">
          <xlrd:rvb i="5724"/>
        </ext>
      </extLst>
    </bk>
    <bk>
      <extLst>
        <ext uri="{3e2802c4-a4d2-4d8b-9148-e3be6c30e623}">
          <xlrd:rvb i="5727"/>
        </ext>
      </extLst>
    </bk>
    <bk>
      <extLst>
        <ext uri="{3e2802c4-a4d2-4d8b-9148-e3be6c30e623}">
          <xlrd:rvb i="5730"/>
        </ext>
      </extLst>
    </bk>
    <bk>
      <extLst>
        <ext uri="{3e2802c4-a4d2-4d8b-9148-e3be6c30e623}">
          <xlrd:rvb i="5733"/>
        </ext>
      </extLst>
    </bk>
    <bk>
      <extLst>
        <ext uri="{3e2802c4-a4d2-4d8b-9148-e3be6c30e623}">
          <xlrd:rvb i="5736"/>
        </ext>
      </extLst>
    </bk>
    <bk>
      <extLst>
        <ext uri="{3e2802c4-a4d2-4d8b-9148-e3be6c30e623}">
          <xlrd:rvb i="5739"/>
        </ext>
      </extLst>
    </bk>
    <bk>
      <extLst>
        <ext uri="{3e2802c4-a4d2-4d8b-9148-e3be6c30e623}">
          <xlrd:rvb i="5742"/>
        </ext>
      </extLst>
    </bk>
    <bk>
      <extLst>
        <ext uri="{3e2802c4-a4d2-4d8b-9148-e3be6c30e623}">
          <xlrd:rvb i="5745"/>
        </ext>
      </extLst>
    </bk>
    <bk>
      <extLst>
        <ext uri="{3e2802c4-a4d2-4d8b-9148-e3be6c30e623}">
          <xlrd:rvb i="5748"/>
        </ext>
      </extLst>
    </bk>
    <bk>
      <extLst>
        <ext uri="{3e2802c4-a4d2-4d8b-9148-e3be6c30e623}">
          <xlrd:rvb i="5751"/>
        </ext>
      </extLst>
    </bk>
    <bk>
      <extLst>
        <ext uri="{3e2802c4-a4d2-4d8b-9148-e3be6c30e623}">
          <xlrd:rvb i="5754"/>
        </ext>
      </extLst>
    </bk>
    <bk>
      <extLst>
        <ext uri="{3e2802c4-a4d2-4d8b-9148-e3be6c30e623}">
          <xlrd:rvb i="5757"/>
        </ext>
      </extLst>
    </bk>
    <bk>
      <extLst>
        <ext uri="{3e2802c4-a4d2-4d8b-9148-e3be6c30e623}">
          <xlrd:rvb i="5760"/>
        </ext>
      </extLst>
    </bk>
    <bk>
      <extLst>
        <ext uri="{3e2802c4-a4d2-4d8b-9148-e3be6c30e623}">
          <xlrd:rvb i="5763"/>
        </ext>
      </extLst>
    </bk>
    <bk>
      <extLst>
        <ext uri="{3e2802c4-a4d2-4d8b-9148-e3be6c30e623}">
          <xlrd:rvb i="5766"/>
        </ext>
      </extLst>
    </bk>
    <bk>
      <extLst>
        <ext uri="{3e2802c4-a4d2-4d8b-9148-e3be6c30e623}">
          <xlrd:rvb i="5769"/>
        </ext>
      </extLst>
    </bk>
    <bk>
      <extLst>
        <ext uri="{3e2802c4-a4d2-4d8b-9148-e3be6c30e623}">
          <xlrd:rvb i="5772"/>
        </ext>
      </extLst>
    </bk>
    <bk>
      <extLst>
        <ext uri="{3e2802c4-a4d2-4d8b-9148-e3be6c30e623}">
          <xlrd:rvb i="5775"/>
        </ext>
      </extLst>
    </bk>
    <bk>
      <extLst>
        <ext uri="{3e2802c4-a4d2-4d8b-9148-e3be6c30e623}">
          <xlrd:rvb i="5778"/>
        </ext>
      </extLst>
    </bk>
    <bk>
      <extLst>
        <ext uri="{3e2802c4-a4d2-4d8b-9148-e3be6c30e623}">
          <xlrd:rvb i="5781"/>
        </ext>
      </extLst>
    </bk>
    <bk>
      <extLst>
        <ext uri="{3e2802c4-a4d2-4d8b-9148-e3be6c30e623}">
          <xlrd:rvb i="5784"/>
        </ext>
      </extLst>
    </bk>
    <bk>
      <extLst>
        <ext uri="{3e2802c4-a4d2-4d8b-9148-e3be6c30e623}">
          <xlrd:rvb i="5787"/>
        </ext>
      </extLst>
    </bk>
    <bk>
      <extLst>
        <ext uri="{3e2802c4-a4d2-4d8b-9148-e3be6c30e623}">
          <xlrd:rvb i="5790"/>
        </ext>
      </extLst>
    </bk>
    <bk>
      <extLst>
        <ext uri="{3e2802c4-a4d2-4d8b-9148-e3be6c30e623}">
          <xlrd:rvb i="5793"/>
        </ext>
      </extLst>
    </bk>
    <bk>
      <extLst>
        <ext uri="{3e2802c4-a4d2-4d8b-9148-e3be6c30e623}">
          <xlrd:rvb i="5796"/>
        </ext>
      </extLst>
    </bk>
    <bk>
      <extLst>
        <ext uri="{3e2802c4-a4d2-4d8b-9148-e3be6c30e623}">
          <xlrd:rvb i="5799"/>
        </ext>
      </extLst>
    </bk>
    <bk>
      <extLst>
        <ext uri="{3e2802c4-a4d2-4d8b-9148-e3be6c30e623}">
          <xlrd:rvb i="5802"/>
        </ext>
      </extLst>
    </bk>
    <bk>
      <extLst>
        <ext uri="{3e2802c4-a4d2-4d8b-9148-e3be6c30e623}">
          <xlrd:rvb i="5805"/>
        </ext>
      </extLst>
    </bk>
    <bk>
      <extLst>
        <ext uri="{3e2802c4-a4d2-4d8b-9148-e3be6c30e623}">
          <xlrd:rvb i="5808"/>
        </ext>
      </extLst>
    </bk>
    <bk>
      <extLst>
        <ext uri="{3e2802c4-a4d2-4d8b-9148-e3be6c30e623}">
          <xlrd:rvb i="5811"/>
        </ext>
      </extLst>
    </bk>
    <bk>
      <extLst>
        <ext uri="{3e2802c4-a4d2-4d8b-9148-e3be6c30e623}">
          <xlrd:rvb i="5814"/>
        </ext>
      </extLst>
    </bk>
    <bk>
      <extLst>
        <ext uri="{3e2802c4-a4d2-4d8b-9148-e3be6c30e623}">
          <xlrd:rvb i="5817"/>
        </ext>
      </extLst>
    </bk>
    <bk>
      <extLst>
        <ext uri="{3e2802c4-a4d2-4d8b-9148-e3be6c30e623}">
          <xlrd:rvb i="5820"/>
        </ext>
      </extLst>
    </bk>
    <bk>
      <extLst>
        <ext uri="{3e2802c4-a4d2-4d8b-9148-e3be6c30e623}">
          <xlrd:rvb i="5823"/>
        </ext>
      </extLst>
    </bk>
    <bk>
      <extLst>
        <ext uri="{3e2802c4-a4d2-4d8b-9148-e3be6c30e623}">
          <xlrd:rvb i="5826"/>
        </ext>
      </extLst>
    </bk>
    <bk>
      <extLst>
        <ext uri="{3e2802c4-a4d2-4d8b-9148-e3be6c30e623}">
          <xlrd:rvb i="5829"/>
        </ext>
      </extLst>
    </bk>
    <bk>
      <extLst>
        <ext uri="{3e2802c4-a4d2-4d8b-9148-e3be6c30e623}">
          <xlrd:rvb i="5832"/>
        </ext>
      </extLst>
    </bk>
    <bk>
      <extLst>
        <ext uri="{3e2802c4-a4d2-4d8b-9148-e3be6c30e623}">
          <xlrd:rvb i="5835"/>
        </ext>
      </extLst>
    </bk>
    <bk>
      <extLst>
        <ext uri="{3e2802c4-a4d2-4d8b-9148-e3be6c30e623}">
          <xlrd:rvb i="5838"/>
        </ext>
      </extLst>
    </bk>
    <bk>
      <extLst>
        <ext uri="{3e2802c4-a4d2-4d8b-9148-e3be6c30e623}">
          <xlrd:rvb i="5841"/>
        </ext>
      </extLst>
    </bk>
    <bk>
      <extLst>
        <ext uri="{3e2802c4-a4d2-4d8b-9148-e3be6c30e623}">
          <xlrd:rvb i="5844"/>
        </ext>
      </extLst>
    </bk>
    <bk>
      <extLst>
        <ext uri="{3e2802c4-a4d2-4d8b-9148-e3be6c30e623}">
          <xlrd:rvb i="5847"/>
        </ext>
      </extLst>
    </bk>
    <bk>
      <extLst>
        <ext uri="{3e2802c4-a4d2-4d8b-9148-e3be6c30e623}">
          <xlrd:rvb i="5850"/>
        </ext>
      </extLst>
    </bk>
    <bk>
      <extLst>
        <ext uri="{3e2802c4-a4d2-4d8b-9148-e3be6c30e623}">
          <xlrd:rvb i="5853"/>
        </ext>
      </extLst>
    </bk>
    <bk>
      <extLst>
        <ext uri="{3e2802c4-a4d2-4d8b-9148-e3be6c30e623}">
          <xlrd:rvb i="5856"/>
        </ext>
      </extLst>
    </bk>
    <bk>
      <extLst>
        <ext uri="{3e2802c4-a4d2-4d8b-9148-e3be6c30e623}">
          <xlrd:rvb i="5859"/>
        </ext>
      </extLst>
    </bk>
    <bk>
      <extLst>
        <ext uri="{3e2802c4-a4d2-4d8b-9148-e3be6c30e623}">
          <xlrd:rvb i="5862"/>
        </ext>
      </extLst>
    </bk>
    <bk>
      <extLst>
        <ext uri="{3e2802c4-a4d2-4d8b-9148-e3be6c30e623}">
          <xlrd:rvb i="5865"/>
        </ext>
      </extLst>
    </bk>
    <bk>
      <extLst>
        <ext uri="{3e2802c4-a4d2-4d8b-9148-e3be6c30e623}">
          <xlrd:rvb i="5868"/>
        </ext>
      </extLst>
    </bk>
    <bk>
      <extLst>
        <ext uri="{3e2802c4-a4d2-4d8b-9148-e3be6c30e623}">
          <xlrd:rvb i="5871"/>
        </ext>
      </extLst>
    </bk>
    <bk>
      <extLst>
        <ext uri="{3e2802c4-a4d2-4d8b-9148-e3be6c30e623}">
          <xlrd:rvb i="5874"/>
        </ext>
      </extLst>
    </bk>
    <bk>
      <extLst>
        <ext uri="{3e2802c4-a4d2-4d8b-9148-e3be6c30e623}">
          <xlrd:rvb i="5877"/>
        </ext>
      </extLst>
    </bk>
    <bk>
      <extLst>
        <ext uri="{3e2802c4-a4d2-4d8b-9148-e3be6c30e623}">
          <xlrd:rvb i="5880"/>
        </ext>
      </extLst>
    </bk>
    <bk>
      <extLst>
        <ext uri="{3e2802c4-a4d2-4d8b-9148-e3be6c30e623}">
          <xlrd:rvb i="5883"/>
        </ext>
      </extLst>
    </bk>
    <bk>
      <extLst>
        <ext uri="{3e2802c4-a4d2-4d8b-9148-e3be6c30e623}">
          <xlrd:rvb i="5886"/>
        </ext>
      </extLst>
    </bk>
    <bk>
      <extLst>
        <ext uri="{3e2802c4-a4d2-4d8b-9148-e3be6c30e623}">
          <xlrd:rvb i="5889"/>
        </ext>
      </extLst>
    </bk>
    <bk>
      <extLst>
        <ext uri="{3e2802c4-a4d2-4d8b-9148-e3be6c30e623}">
          <xlrd:rvb i="5892"/>
        </ext>
      </extLst>
    </bk>
    <bk>
      <extLst>
        <ext uri="{3e2802c4-a4d2-4d8b-9148-e3be6c30e623}">
          <xlrd:rvb i="5895"/>
        </ext>
      </extLst>
    </bk>
    <bk>
      <extLst>
        <ext uri="{3e2802c4-a4d2-4d8b-9148-e3be6c30e623}">
          <xlrd:rvb i="5898"/>
        </ext>
      </extLst>
    </bk>
    <bk>
      <extLst>
        <ext uri="{3e2802c4-a4d2-4d8b-9148-e3be6c30e623}">
          <xlrd:rvb i="5901"/>
        </ext>
      </extLst>
    </bk>
    <bk>
      <extLst>
        <ext uri="{3e2802c4-a4d2-4d8b-9148-e3be6c30e623}">
          <xlrd:rvb i="5904"/>
        </ext>
      </extLst>
    </bk>
    <bk>
      <extLst>
        <ext uri="{3e2802c4-a4d2-4d8b-9148-e3be6c30e623}">
          <xlrd:rvb i="5907"/>
        </ext>
      </extLst>
    </bk>
    <bk>
      <extLst>
        <ext uri="{3e2802c4-a4d2-4d8b-9148-e3be6c30e623}">
          <xlrd:rvb i="5910"/>
        </ext>
      </extLst>
    </bk>
    <bk>
      <extLst>
        <ext uri="{3e2802c4-a4d2-4d8b-9148-e3be6c30e623}">
          <xlrd:rvb i="5913"/>
        </ext>
      </extLst>
    </bk>
    <bk>
      <extLst>
        <ext uri="{3e2802c4-a4d2-4d8b-9148-e3be6c30e623}">
          <xlrd:rvb i="5916"/>
        </ext>
      </extLst>
    </bk>
    <bk>
      <extLst>
        <ext uri="{3e2802c4-a4d2-4d8b-9148-e3be6c30e623}">
          <xlrd:rvb i="5919"/>
        </ext>
      </extLst>
    </bk>
    <bk>
      <extLst>
        <ext uri="{3e2802c4-a4d2-4d8b-9148-e3be6c30e623}">
          <xlrd:rvb i="5922"/>
        </ext>
      </extLst>
    </bk>
    <bk>
      <extLst>
        <ext uri="{3e2802c4-a4d2-4d8b-9148-e3be6c30e623}">
          <xlrd:rvb i="5925"/>
        </ext>
      </extLst>
    </bk>
    <bk>
      <extLst>
        <ext uri="{3e2802c4-a4d2-4d8b-9148-e3be6c30e623}">
          <xlrd:rvb i="5928"/>
        </ext>
      </extLst>
    </bk>
    <bk>
      <extLst>
        <ext uri="{3e2802c4-a4d2-4d8b-9148-e3be6c30e623}">
          <xlrd:rvb i="5931"/>
        </ext>
      </extLst>
    </bk>
    <bk>
      <extLst>
        <ext uri="{3e2802c4-a4d2-4d8b-9148-e3be6c30e623}">
          <xlrd:rvb i="5934"/>
        </ext>
      </extLst>
    </bk>
    <bk>
      <extLst>
        <ext uri="{3e2802c4-a4d2-4d8b-9148-e3be6c30e623}">
          <xlrd:rvb i="5937"/>
        </ext>
      </extLst>
    </bk>
    <bk>
      <extLst>
        <ext uri="{3e2802c4-a4d2-4d8b-9148-e3be6c30e623}">
          <xlrd:rvb i="5940"/>
        </ext>
      </extLst>
    </bk>
    <bk>
      <extLst>
        <ext uri="{3e2802c4-a4d2-4d8b-9148-e3be6c30e623}">
          <xlrd:rvb i="5943"/>
        </ext>
      </extLst>
    </bk>
    <bk>
      <extLst>
        <ext uri="{3e2802c4-a4d2-4d8b-9148-e3be6c30e623}">
          <xlrd:rvb i="5946"/>
        </ext>
      </extLst>
    </bk>
    <bk>
      <extLst>
        <ext uri="{3e2802c4-a4d2-4d8b-9148-e3be6c30e623}">
          <xlrd:rvb i="5949"/>
        </ext>
      </extLst>
    </bk>
    <bk>
      <extLst>
        <ext uri="{3e2802c4-a4d2-4d8b-9148-e3be6c30e623}">
          <xlrd:rvb i="5952"/>
        </ext>
      </extLst>
    </bk>
    <bk>
      <extLst>
        <ext uri="{3e2802c4-a4d2-4d8b-9148-e3be6c30e623}">
          <xlrd:rvb i="5955"/>
        </ext>
      </extLst>
    </bk>
    <bk>
      <extLst>
        <ext uri="{3e2802c4-a4d2-4d8b-9148-e3be6c30e623}">
          <xlrd:rvb i="5958"/>
        </ext>
      </extLst>
    </bk>
    <bk>
      <extLst>
        <ext uri="{3e2802c4-a4d2-4d8b-9148-e3be6c30e623}">
          <xlrd:rvb i="5961"/>
        </ext>
      </extLst>
    </bk>
    <bk>
      <extLst>
        <ext uri="{3e2802c4-a4d2-4d8b-9148-e3be6c30e623}">
          <xlrd:rvb i="5964"/>
        </ext>
      </extLst>
    </bk>
    <bk>
      <extLst>
        <ext uri="{3e2802c4-a4d2-4d8b-9148-e3be6c30e623}">
          <xlrd:rvb i="5967"/>
        </ext>
      </extLst>
    </bk>
    <bk>
      <extLst>
        <ext uri="{3e2802c4-a4d2-4d8b-9148-e3be6c30e623}">
          <xlrd:rvb i="5970"/>
        </ext>
      </extLst>
    </bk>
    <bk>
      <extLst>
        <ext uri="{3e2802c4-a4d2-4d8b-9148-e3be6c30e623}">
          <xlrd:rvb i="5973"/>
        </ext>
      </extLst>
    </bk>
    <bk>
      <extLst>
        <ext uri="{3e2802c4-a4d2-4d8b-9148-e3be6c30e623}">
          <xlrd:rvb i="5976"/>
        </ext>
      </extLst>
    </bk>
    <bk>
      <extLst>
        <ext uri="{3e2802c4-a4d2-4d8b-9148-e3be6c30e623}">
          <xlrd:rvb i="5979"/>
        </ext>
      </extLst>
    </bk>
    <bk>
      <extLst>
        <ext uri="{3e2802c4-a4d2-4d8b-9148-e3be6c30e623}">
          <xlrd:rvb i="5982"/>
        </ext>
      </extLst>
    </bk>
    <bk>
      <extLst>
        <ext uri="{3e2802c4-a4d2-4d8b-9148-e3be6c30e623}">
          <xlrd:rvb i="5985"/>
        </ext>
      </extLst>
    </bk>
    <bk>
      <extLst>
        <ext uri="{3e2802c4-a4d2-4d8b-9148-e3be6c30e623}">
          <xlrd:rvb i="5988"/>
        </ext>
      </extLst>
    </bk>
    <bk>
      <extLst>
        <ext uri="{3e2802c4-a4d2-4d8b-9148-e3be6c30e623}">
          <xlrd:rvb i="5991"/>
        </ext>
      </extLst>
    </bk>
    <bk>
      <extLst>
        <ext uri="{3e2802c4-a4d2-4d8b-9148-e3be6c30e623}">
          <xlrd:rvb i="5994"/>
        </ext>
      </extLst>
    </bk>
    <bk>
      <extLst>
        <ext uri="{3e2802c4-a4d2-4d8b-9148-e3be6c30e623}">
          <xlrd:rvb i="5997"/>
        </ext>
      </extLst>
    </bk>
    <bk>
      <extLst>
        <ext uri="{3e2802c4-a4d2-4d8b-9148-e3be6c30e623}">
          <xlrd:rvb i="6003"/>
        </ext>
      </extLst>
    </bk>
    <bk>
      <extLst>
        <ext uri="{3e2802c4-a4d2-4d8b-9148-e3be6c30e623}">
          <xlrd:rvb i="6006"/>
        </ext>
      </extLst>
    </bk>
    <bk>
      <extLst>
        <ext uri="{3e2802c4-a4d2-4d8b-9148-e3be6c30e623}">
          <xlrd:rvb i="6009"/>
        </ext>
      </extLst>
    </bk>
    <bk>
      <extLst>
        <ext uri="{3e2802c4-a4d2-4d8b-9148-e3be6c30e623}">
          <xlrd:rvb i="6012"/>
        </ext>
      </extLst>
    </bk>
    <bk>
      <extLst>
        <ext uri="{3e2802c4-a4d2-4d8b-9148-e3be6c30e623}">
          <xlrd:rvb i="6015"/>
        </ext>
      </extLst>
    </bk>
    <bk>
      <extLst>
        <ext uri="{3e2802c4-a4d2-4d8b-9148-e3be6c30e623}">
          <xlrd:rvb i="6018"/>
        </ext>
      </extLst>
    </bk>
    <bk>
      <extLst>
        <ext uri="{3e2802c4-a4d2-4d8b-9148-e3be6c30e623}">
          <xlrd:rvb i="6021"/>
        </ext>
      </extLst>
    </bk>
    <bk>
      <extLst>
        <ext uri="{3e2802c4-a4d2-4d8b-9148-e3be6c30e623}">
          <xlrd:rvb i="6024"/>
        </ext>
      </extLst>
    </bk>
    <bk>
      <extLst>
        <ext uri="{3e2802c4-a4d2-4d8b-9148-e3be6c30e623}">
          <xlrd:rvb i="6027"/>
        </ext>
      </extLst>
    </bk>
    <bk>
      <extLst>
        <ext uri="{3e2802c4-a4d2-4d8b-9148-e3be6c30e623}">
          <xlrd:rvb i="6030"/>
        </ext>
      </extLst>
    </bk>
    <bk>
      <extLst>
        <ext uri="{3e2802c4-a4d2-4d8b-9148-e3be6c30e623}">
          <xlrd:rvb i="6033"/>
        </ext>
      </extLst>
    </bk>
    <bk>
      <extLst>
        <ext uri="{3e2802c4-a4d2-4d8b-9148-e3be6c30e623}">
          <xlrd:rvb i="6036"/>
        </ext>
      </extLst>
    </bk>
    <bk>
      <extLst>
        <ext uri="{3e2802c4-a4d2-4d8b-9148-e3be6c30e623}">
          <xlrd:rvb i="6039"/>
        </ext>
      </extLst>
    </bk>
    <bk>
      <extLst>
        <ext uri="{3e2802c4-a4d2-4d8b-9148-e3be6c30e623}">
          <xlrd:rvb i="6042"/>
        </ext>
      </extLst>
    </bk>
    <bk>
      <extLst>
        <ext uri="{3e2802c4-a4d2-4d8b-9148-e3be6c30e623}">
          <xlrd:rvb i="6045"/>
        </ext>
      </extLst>
    </bk>
    <bk>
      <extLst>
        <ext uri="{3e2802c4-a4d2-4d8b-9148-e3be6c30e623}">
          <xlrd:rvb i="6048"/>
        </ext>
      </extLst>
    </bk>
    <bk>
      <extLst>
        <ext uri="{3e2802c4-a4d2-4d8b-9148-e3be6c30e623}">
          <xlrd:rvb i="6051"/>
        </ext>
      </extLst>
    </bk>
    <bk>
      <extLst>
        <ext uri="{3e2802c4-a4d2-4d8b-9148-e3be6c30e623}">
          <xlrd:rvb i="6054"/>
        </ext>
      </extLst>
    </bk>
    <bk>
      <extLst>
        <ext uri="{3e2802c4-a4d2-4d8b-9148-e3be6c30e623}">
          <xlrd:rvb i="6057"/>
        </ext>
      </extLst>
    </bk>
    <bk>
      <extLst>
        <ext uri="{3e2802c4-a4d2-4d8b-9148-e3be6c30e623}">
          <xlrd:rvb i="6060"/>
        </ext>
      </extLst>
    </bk>
    <bk>
      <extLst>
        <ext uri="{3e2802c4-a4d2-4d8b-9148-e3be6c30e623}">
          <xlrd:rvb i="6063"/>
        </ext>
      </extLst>
    </bk>
    <bk>
      <extLst>
        <ext uri="{3e2802c4-a4d2-4d8b-9148-e3be6c30e623}">
          <xlrd:rvb i="6066"/>
        </ext>
      </extLst>
    </bk>
    <bk>
      <extLst>
        <ext uri="{3e2802c4-a4d2-4d8b-9148-e3be6c30e623}">
          <xlrd:rvb i="6069"/>
        </ext>
      </extLst>
    </bk>
    <bk>
      <extLst>
        <ext uri="{3e2802c4-a4d2-4d8b-9148-e3be6c30e623}">
          <xlrd:rvb i="6072"/>
        </ext>
      </extLst>
    </bk>
    <bk>
      <extLst>
        <ext uri="{3e2802c4-a4d2-4d8b-9148-e3be6c30e623}">
          <xlrd:rvb i="6075"/>
        </ext>
      </extLst>
    </bk>
    <bk>
      <extLst>
        <ext uri="{3e2802c4-a4d2-4d8b-9148-e3be6c30e623}">
          <xlrd:rvb i="6078"/>
        </ext>
      </extLst>
    </bk>
    <bk>
      <extLst>
        <ext uri="{3e2802c4-a4d2-4d8b-9148-e3be6c30e623}">
          <xlrd:rvb i="6080"/>
        </ext>
      </extLst>
    </bk>
    <bk>
      <extLst>
        <ext uri="{3e2802c4-a4d2-4d8b-9148-e3be6c30e623}">
          <xlrd:rvb i="6083"/>
        </ext>
      </extLst>
    </bk>
    <bk>
      <extLst>
        <ext uri="{3e2802c4-a4d2-4d8b-9148-e3be6c30e623}">
          <xlrd:rvb i="6086"/>
        </ext>
      </extLst>
    </bk>
    <bk>
      <extLst>
        <ext uri="{3e2802c4-a4d2-4d8b-9148-e3be6c30e623}">
          <xlrd:rvb i="6089"/>
        </ext>
      </extLst>
    </bk>
    <bk>
      <extLst>
        <ext uri="{3e2802c4-a4d2-4d8b-9148-e3be6c30e623}">
          <xlrd:rvb i="6092"/>
        </ext>
      </extLst>
    </bk>
    <bk>
      <extLst>
        <ext uri="{3e2802c4-a4d2-4d8b-9148-e3be6c30e623}">
          <xlrd:rvb i="6095"/>
        </ext>
      </extLst>
    </bk>
    <bk>
      <extLst>
        <ext uri="{3e2802c4-a4d2-4d8b-9148-e3be6c30e623}">
          <xlrd:rvb i="6098"/>
        </ext>
      </extLst>
    </bk>
    <bk>
      <extLst>
        <ext uri="{3e2802c4-a4d2-4d8b-9148-e3be6c30e623}">
          <xlrd:rvb i="6101"/>
        </ext>
      </extLst>
    </bk>
    <bk>
      <extLst>
        <ext uri="{3e2802c4-a4d2-4d8b-9148-e3be6c30e623}">
          <xlrd:rvb i="6104"/>
        </ext>
      </extLst>
    </bk>
    <bk>
      <extLst>
        <ext uri="{3e2802c4-a4d2-4d8b-9148-e3be6c30e623}">
          <xlrd:rvb i="6107"/>
        </ext>
      </extLst>
    </bk>
    <bk>
      <extLst>
        <ext uri="{3e2802c4-a4d2-4d8b-9148-e3be6c30e623}">
          <xlrd:rvb i="6110"/>
        </ext>
      </extLst>
    </bk>
    <bk>
      <extLst>
        <ext uri="{3e2802c4-a4d2-4d8b-9148-e3be6c30e623}">
          <xlrd:rvb i="6113"/>
        </ext>
      </extLst>
    </bk>
    <bk>
      <extLst>
        <ext uri="{3e2802c4-a4d2-4d8b-9148-e3be6c30e623}">
          <xlrd:rvb i="6116"/>
        </ext>
      </extLst>
    </bk>
    <bk>
      <extLst>
        <ext uri="{3e2802c4-a4d2-4d8b-9148-e3be6c30e623}">
          <xlrd:rvb i="6119"/>
        </ext>
      </extLst>
    </bk>
    <bk>
      <extLst>
        <ext uri="{3e2802c4-a4d2-4d8b-9148-e3be6c30e623}">
          <xlrd:rvb i="6122"/>
        </ext>
      </extLst>
    </bk>
    <bk>
      <extLst>
        <ext uri="{3e2802c4-a4d2-4d8b-9148-e3be6c30e623}">
          <xlrd:rvb i="6125"/>
        </ext>
      </extLst>
    </bk>
    <bk>
      <extLst>
        <ext uri="{3e2802c4-a4d2-4d8b-9148-e3be6c30e623}">
          <xlrd:rvb i="6128"/>
        </ext>
      </extLst>
    </bk>
    <bk>
      <extLst>
        <ext uri="{3e2802c4-a4d2-4d8b-9148-e3be6c30e623}">
          <xlrd:rvb i="6131"/>
        </ext>
      </extLst>
    </bk>
    <bk>
      <extLst>
        <ext uri="{3e2802c4-a4d2-4d8b-9148-e3be6c30e623}">
          <xlrd:rvb i="6134"/>
        </ext>
      </extLst>
    </bk>
    <bk>
      <extLst>
        <ext uri="{3e2802c4-a4d2-4d8b-9148-e3be6c30e623}">
          <xlrd:rvb i="6137"/>
        </ext>
      </extLst>
    </bk>
    <bk>
      <extLst>
        <ext uri="{3e2802c4-a4d2-4d8b-9148-e3be6c30e623}">
          <xlrd:rvb i="6140"/>
        </ext>
      </extLst>
    </bk>
    <bk>
      <extLst>
        <ext uri="{3e2802c4-a4d2-4d8b-9148-e3be6c30e623}">
          <xlrd:rvb i="6143"/>
        </ext>
      </extLst>
    </bk>
    <bk>
      <extLst>
        <ext uri="{3e2802c4-a4d2-4d8b-9148-e3be6c30e623}">
          <xlrd:rvb i="6146"/>
        </ext>
      </extLst>
    </bk>
    <bk>
      <extLst>
        <ext uri="{3e2802c4-a4d2-4d8b-9148-e3be6c30e623}">
          <xlrd:rvb i="6149"/>
        </ext>
      </extLst>
    </bk>
    <bk>
      <extLst>
        <ext uri="{3e2802c4-a4d2-4d8b-9148-e3be6c30e623}">
          <xlrd:rvb i="6152"/>
        </ext>
      </extLst>
    </bk>
    <bk>
      <extLst>
        <ext uri="{3e2802c4-a4d2-4d8b-9148-e3be6c30e623}">
          <xlrd:rvb i="6155"/>
        </ext>
      </extLst>
    </bk>
    <bk>
      <extLst>
        <ext uri="{3e2802c4-a4d2-4d8b-9148-e3be6c30e623}">
          <xlrd:rvb i="6158"/>
        </ext>
      </extLst>
    </bk>
    <bk>
      <extLst>
        <ext uri="{3e2802c4-a4d2-4d8b-9148-e3be6c30e623}">
          <xlrd:rvb i="6161"/>
        </ext>
      </extLst>
    </bk>
    <bk>
      <extLst>
        <ext uri="{3e2802c4-a4d2-4d8b-9148-e3be6c30e623}">
          <xlrd:rvb i="6164"/>
        </ext>
      </extLst>
    </bk>
    <bk>
      <extLst>
        <ext uri="{3e2802c4-a4d2-4d8b-9148-e3be6c30e623}">
          <xlrd:rvb i="6167"/>
        </ext>
      </extLst>
    </bk>
    <bk>
      <extLst>
        <ext uri="{3e2802c4-a4d2-4d8b-9148-e3be6c30e623}">
          <xlrd:rvb i="6170"/>
        </ext>
      </extLst>
    </bk>
    <bk>
      <extLst>
        <ext uri="{3e2802c4-a4d2-4d8b-9148-e3be6c30e623}">
          <xlrd:rvb i="6173"/>
        </ext>
      </extLst>
    </bk>
    <bk>
      <extLst>
        <ext uri="{3e2802c4-a4d2-4d8b-9148-e3be6c30e623}">
          <xlrd:rvb i="6176"/>
        </ext>
      </extLst>
    </bk>
    <bk>
      <extLst>
        <ext uri="{3e2802c4-a4d2-4d8b-9148-e3be6c30e623}">
          <xlrd:rvb i="6179"/>
        </ext>
      </extLst>
    </bk>
    <bk>
      <extLst>
        <ext uri="{3e2802c4-a4d2-4d8b-9148-e3be6c30e623}">
          <xlrd:rvb i="6182"/>
        </ext>
      </extLst>
    </bk>
    <bk>
      <extLst>
        <ext uri="{3e2802c4-a4d2-4d8b-9148-e3be6c30e623}">
          <xlrd:rvb i="6185"/>
        </ext>
      </extLst>
    </bk>
    <bk>
      <extLst>
        <ext uri="{3e2802c4-a4d2-4d8b-9148-e3be6c30e623}">
          <xlrd:rvb i="6188"/>
        </ext>
      </extLst>
    </bk>
    <bk>
      <extLst>
        <ext uri="{3e2802c4-a4d2-4d8b-9148-e3be6c30e623}">
          <xlrd:rvb i="6191"/>
        </ext>
      </extLst>
    </bk>
    <bk>
      <extLst>
        <ext uri="{3e2802c4-a4d2-4d8b-9148-e3be6c30e623}">
          <xlrd:rvb i="6194"/>
        </ext>
      </extLst>
    </bk>
    <bk>
      <extLst>
        <ext uri="{3e2802c4-a4d2-4d8b-9148-e3be6c30e623}">
          <xlrd:rvb i="6197"/>
        </ext>
      </extLst>
    </bk>
    <bk>
      <extLst>
        <ext uri="{3e2802c4-a4d2-4d8b-9148-e3be6c30e623}">
          <xlrd:rvb i="6200"/>
        </ext>
      </extLst>
    </bk>
    <bk>
      <extLst>
        <ext uri="{3e2802c4-a4d2-4d8b-9148-e3be6c30e623}">
          <xlrd:rvb i="6203"/>
        </ext>
      </extLst>
    </bk>
    <bk>
      <extLst>
        <ext uri="{3e2802c4-a4d2-4d8b-9148-e3be6c30e623}">
          <xlrd:rvb i="6206"/>
        </ext>
      </extLst>
    </bk>
    <bk>
      <extLst>
        <ext uri="{3e2802c4-a4d2-4d8b-9148-e3be6c30e623}">
          <xlrd:rvb i="6209"/>
        </ext>
      </extLst>
    </bk>
    <bk>
      <extLst>
        <ext uri="{3e2802c4-a4d2-4d8b-9148-e3be6c30e623}">
          <xlrd:rvb i="6212"/>
        </ext>
      </extLst>
    </bk>
    <bk>
      <extLst>
        <ext uri="{3e2802c4-a4d2-4d8b-9148-e3be6c30e623}">
          <xlrd:rvb i="6215"/>
        </ext>
      </extLst>
    </bk>
    <bk>
      <extLst>
        <ext uri="{3e2802c4-a4d2-4d8b-9148-e3be6c30e623}">
          <xlrd:rvb i="6218"/>
        </ext>
      </extLst>
    </bk>
    <bk>
      <extLst>
        <ext uri="{3e2802c4-a4d2-4d8b-9148-e3be6c30e623}">
          <xlrd:rvb i="6221"/>
        </ext>
      </extLst>
    </bk>
    <bk>
      <extLst>
        <ext uri="{3e2802c4-a4d2-4d8b-9148-e3be6c30e623}">
          <xlrd:rvb i="6224"/>
        </ext>
      </extLst>
    </bk>
    <bk>
      <extLst>
        <ext uri="{3e2802c4-a4d2-4d8b-9148-e3be6c30e623}">
          <xlrd:rvb i="6227"/>
        </ext>
      </extLst>
    </bk>
    <bk>
      <extLst>
        <ext uri="{3e2802c4-a4d2-4d8b-9148-e3be6c30e623}">
          <xlrd:rvb i="6230"/>
        </ext>
      </extLst>
    </bk>
    <bk>
      <extLst>
        <ext uri="{3e2802c4-a4d2-4d8b-9148-e3be6c30e623}">
          <xlrd:rvb i="6233"/>
        </ext>
      </extLst>
    </bk>
    <bk>
      <extLst>
        <ext uri="{3e2802c4-a4d2-4d8b-9148-e3be6c30e623}">
          <xlrd:rvb i="6236"/>
        </ext>
      </extLst>
    </bk>
    <bk>
      <extLst>
        <ext uri="{3e2802c4-a4d2-4d8b-9148-e3be6c30e623}">
          <xlrd:rvb i="6239"/>
        </ext>
      </extLst>
    </bk>
    <bk>
      <extLst>
        <ext uri="{3e2802c4-a4d2-4d8b-9148-e3be6c30e623}">
          <xlrd:rvb i="6242"/>
        </ext>
      </extLst>
    </bk>
    <bk>
      <extLst>
        <ext uri="{3e2802c4-a4d2-4d8b-9148-e3be6c30e623}">
          <xlrd:rvb i="6245"/>
        </ext>
      </extLst>
    </bk>
    <bk>
      <extLst>
        <ext uri="{3e2802c4-a4d2-4d8b-9148-e3be6c30e623}">
          <xlrd:rvb i="6248"/>
        </ext>
      </extLst>
    </bk>
    <bk>
      <extLst>
        <ext uri="{3e2802c4-a4d2-4d8b-9148-e3be6c30e623}">
          <xlrd:rvb i="6251"/>
        </ext>
      </extLst>
    </bk>
    <bk>
      <extLst>
        <ext uri="{3e2802c4-a4d2-4d8b-9148-e3be6c30e623}">
          <xlrd:rvb i="6254"/>
        </ext>
      </extLst>
    </bk>
    <bk>
      <extLst>
        <ext uri="{3e2802c4-a4d2-4d8b-9148-e3be6c30e623}">
          <xlrd:rvb i="6257"/>
        </ext>
      </extLst>
    </bk>
    <bk>
      <extLst>
        <ext uri="{3e2802c4-a4d2-4d8b-9148-e3be6c30e623}">
          <xlrd:rvb i="6260"/>
        </ext>
      </extLst>
    </bk>
    <bk>
      <extLst>
        <ext uri="{3e2802c4-a4d2-4d8b-9148-e3be6c30e623}">
          <xlrd:rvb i="6263"/>
        </ext>
      </extLst>
    </bk>
    <bk>
      <extLst>
        <ext uri="{3e2802c4-a4d2-4d8b-9148-e3be6c30e623}">
          <xlrd:rvb i="6266"/>
        </ext>
      </extLst>
    </bk>
    <bk>
      <extLst>
        <ext uri="{3e2802c4-a4d2-4d8b-9148-e3be6c30e623}">
          <xlrd:rvb i="6269"/>
        </ext>
      </extLst>
    </bk>
    <bk>
      <extLst>
        <ext uri="{3e2802c4-a4d2-4d8b-9148-e3be6c30e623}">
          <xlrd:rvb i="6272"/>
        </ext>
      </extLst>
    </bk>
    <bk>
      <extLst>
        <ext uri="{3e2802c4-a4d2-4d8b-9148-e3be6c30e623}">
          <xlrd:rvb i="6275"/>
        </ext>
      </extLst>
    </bk>
    <bk>
      <extLst>
        <ext uri="{3e2802c4-a4d2-4d8b-9148-e3be6c30e623}">
          <xlrd:rvb i="6278"/>
        </ext>
      </extLst>
    </bk>
    <bk>
      <extLst>
        <ext uri="{3e2802c4-a4d2-4d8b-9148-e3be6c30e623}">
          <xlrd:rvb i="6281"/>
        </ext>
      </extLst>
    </bk>
    <bk>
      <extLst>
        <ext uri="{3e2802c4-a4d2-4d8b-9148-e3be6c30e623}">
          <xlrd:rvb i="6284"/>
        </ext>
      </extLst>
    </bk>
    <bk>
      <extLst>
        <ext uri="{3e2802c4-a4d2-4d8b-9148-e3be6c30e623}">
          <xlrd:rvb i="6287"/>
        </ext>
      </extLst>
    </bk>
    <bk>
      <extLst>
        <ext uri="{3e2802c4-a4d2-4d8b-9148-e3be6c30e623}">
          <xlrd:rvb i="6290"/>
        </ext>
      </extLst>
    </bk>
    <bk>
      <extLst>
        <ext uri="{3e2802c4-a4d2-4d8b-9148-e3be6c30e623}">
          <xlrd:rvb i="6293"/>
        </ext>
      </extLst>
    </bk>
    <bk>
      <extLst>
        <ext uri="{3e2802c4-a4d2-4d8b-9148-e3be6c30e623}">
          <xlrd:rvb i="6296"/>
        </ext>
      </extLst>
    </bk>
    <bk>
      <extLst>
        <ext uri="{3e2802c4-a4d2-4d8b-9148-e3be6c30e623}">
          <xlrd:rvb i="6299"/>
        </ext>
      </extLst>
    </bk>
    <bk>
      <extLst>
        <ext uri="{3e2802c4-a4d2-4d8b-9148-e3be6c30e623}">
          <xlrd:rvb i="6302"/>
        </ext>
      </extLst>
    </bk>
    <bk>
      <extLst>
        <ext uri="{3e2802c4-a4d2-4d8b-9148-e3be6c30e623}">
          <xlrd:rvb i="6305"/>
        </ext>
      </extLst>
    </bk>
    <bk>
      <extLst>
        <ext uri="{3e2802c4-a4d2-4d8b-9148-e3be6c30e623}">
          <xlrd:rvb i="6308"/>
        </ext>
      </extLst>
    </bk>
    <bk>
      <extLst>
        <ext uri="{3e2802c4-a4d2-4d8b-9148-e3be6c30e623}">
          <xlrd:rvb i="6311"/>
        </ext>
      </extLst>
    </bk>
    <bk>
      <extLst>
        <ext uri="{3e2802c4-a4d2-4d8b-9148-e3be6c30e623}">
          <xlrd:rvb i="6314"/>
        </ext>
      </extLst>
    </bk>
    <bk>
      <extLst>
        <ext uri="{3e2802c4-a4d2-4d8b-9148-e3be6c30e623}">
          <xlrd:rvb i="6317"/>
        </ext>
      </extLst>
    </bk>
    <bk>
      <extLst>
        <ext uri="{3e2802c4-a4d2-4d8b-9148-e3be6c30e623}">
          <xlrd:rvb i="6320"/>
        </ext>
      </extLst>
    </bk>
    <bk>
      <extLst>
        <ext uri="{3e2802c4-a4d2-4d8b-9148-e3be6c30e623}">
          <xlrd:rvb i="6323"/>
        </ext>
      </extLst>
    </bk>
    <bk>
      <extLst>
        <ext uri="{3e2802c4-a4d2-4d8b-9148-e3be6c30e623}">
          <xlrd:rvb i="6326"/>
        </ext>
      </extLst>
    </bk>
    <bk>
      <extLst>
        <ext uri="{3e2802c4-a4d2-4d8b-9148-e3be6c30e623}">
          <xlrd:rvb i="6329"/>
        </ext>
      </extLst>
    </bk>
    <bk>
      <extLst>
        <ext uri="{3e2802c4-a4d2-4d8b-9148-e3be6c30e623}">
          <xlrd:rvb i="6332"/>
        </ext>
      </extLst>
    </bk>
    <bk>
      <extLst>
        <ext uri="{3e2802c4-a4d2-4d8b-9148-e3be6c30e623}">
          <xlrd:rvb i="6335"/>
        </ext>
      </extLst>
    </bk>
    <bk>
      <extLst>
        <ext uri="{3e2802c4-a4d2-4d8b-9148-e3be6c30e623}">
          <xlrd:rvb i="6338"/>
        </ext>
      </extLst>
    </bk>
    <bk>
      <extLst>
        <ext uri="{3e2802c4-a4d2-4d8b-9148-e3be6c30e623}">
          <xlrd:rvb i="6341"/>
        </ext>
      </extLst>
    </bk>
    <bk>
      <extLst>
        <ext uri="{3e2802c4-a4d2-4d8b-9148-e3be6c30e623}">
          <xlrd:rvb i="6344"/>
        </ext>
      </extLst>
    </bk>
    <bk>
      <extLst>
        <ext uri="{3e2802c4-a4d2-4d8b-9148-e3be6c30e623}">
          <xlrd:rvb i="6347"/>
        </ext>
      </extLst>
    </bk>
    <bk>
      <extLst>
        <ext uri="{3e2802c4-a4d2-4d8b-9148-e3be6c30e623}">
          <xlrd:rvb i="6350"/>
        </ext>
      </extLst>
    </bk>
    <bk>
      <extLst>
        <ext uri="{3e2802c4-a4d2-4d8b-9148-e3be6c30e623}">
          <xlrd:rvb i="6353"/>
        </ext>
      </extLst>
    </bk>
    <bk>
      <extLst>
        <ext uri="{3e2802c4-a4d2-4d8b-9148-e3be6c30e623}">
          <xlrd:rvb i="6356"/>
        </ext>
      </extLst>
    </bk>
    <bk>
      <extLst>
        <ext uri="{3e2802c4-a4d2-4d8b-9148-e3be6c30e623}">
          <xlrd:rvb i="6359"/>
        </ext>
      </extLst>
    </bk>
    <bk>
      <extLst>
        <ext uri="{3e2802c4-a4d2-4d8b-9148-e3be6c30e623}">
          <xlrd:rvb i="6361"/>
        </ext>
      </extLst>
    </bk>
    <bk>
      <extLst>
        <ext uri="{3e2802c4-a4d2-4d8b-9148-e3be6c30e623}">
          <xlrd:rvb i="6364"/>
        </ext>
      </extLst>
    </bk>
    <bk>
      <extLst>
        <ext uri="{3e2802c4-a4d2-4d8b-9148-e3be6c30e623}">
          <xlrd:rvb i="6367"/>
        </ext>
      </extLst>
    </bk>
    <bk>
      <extLst>
        <ext uri="{3e2802c4-a4d2-4d8b-9148-e3be6c30e623}">
          <xlrd:rvb i="6370"/>
        </ext>
      </extLst>
    </bk>
    <bk>
      <extLst>
        <ext uri="{3e2802c4-a4d2-4d8b-9148-e3be6c30e623}">
          <xlrd:rvb i="6373"/>
        </ext>
      </extLst>
    </bk>
    <bk>
      <extLst>
        <ext uri="{3e2802c4-a4d2-4d8b-9148-e3be6c30e623}">
          <xlrd:rvb i="6376"/>
        </ext>
      </extLst>
    </bk>
    <bk>
      <extLst>
        <ext uri="{3e2802c4-a4d2-4d8b-9148-e3be6c30e623}">
          <xlrd:rvb i="6379"/>
        </ext>
      </extLst>
    </bk>
    <bk>
      <extLst>
        <ext uri="{3e2802c4-a4d2-4d8b-9148-e3be6c30e623}">
          <xlrd:rvb i="6382"/>
        </ext>
      </extLst>
    </bk>
    <bk>
      <extLst>
        <ext uri="{3e2802c4-a4d2-4d8b-9148-e3be6c30e623}">
          <xlrd:rvb i="6385"/>
        </ext>
      </extLst>
    </bk>
    <bk>
      <extLst>
        <ext uri="{3e2802c4-a4d2-4d8b-9148-e3be6c30e623}">
          <xlrd:rvb i="6388"/>
        </ext>
      </extLst>
    </bk>
    <bk>
      <extLst>
        <ext uri="{3e2802c4-a4d2-4d8b-9148-e3be6c30e623}">
          <xlrd:rvb i="6391"/>
        </ext>
      </extLst>
    </bk>
    <bk>
      <extLst>
        <ext uri="{3e2802c4-a4d2-4d8b-9148-e3be6c30e623}">
          <xlrd:rvb i="6394"/>
        </ext>
      </extLst>
    </bk>
    <bk>
      <extLst>
        <ext uri="{3e2802c4-a4d2-4d8b-9148-e3be6c30e623}">
          <xlrd:rvb i="6397"/>
        </ext>
      </extLst>
    </bk>
    <bk>
      <extLst>
        <ext uri="{3e2802c4-a4d2-4d8b-9148-e3be6c30e623}">
          <xlrd:rvb i="6400"/>
        </ext>
      </extLst>
    </bk>
    <bk>
      <extLst>
        <ext uri="{3e2802c4-a4d2-4d8b-9148-e3be6c30e623}">
          <xlrd:rvb i="6403"/>
        </ext>
      </extLst>
    </bk>
    <bk>
      <extLst>
        <ext uri="{3e2802c4-a4d2-4d8b-9148-e3be6c30e623}">
          <xlrd:rvb i="6406"/>
        </ext>
      </extLst>
    </bk>
    <bk>
      <extLst>
        <ext uri="{3e2802c4-a4d2-4d8b-9148-e3be6c30e623}">
          <xlrd:rvb i="6409"/>
        </ext>
      </extLst>
    </bk>
    <bk>
      <extLst>
        <ext uri="{3e2802c4-a4d2-4d8b-9148-e3be6c30e623}">
          <xlrd:rvb i="6412"/>
        </ext>
      </extLst>
    </bk>
    <bk>
      <extLst>
        <ext uri="{3e2802c4-a4d2-4d8b-9148-e3be6c30e623}">
          <xlrd:rvb i="6415"/>
        </ext>
      </extLst>
    </bk>
    <bk>
      <extLst>
        <ext uri="{3e2802c4-a4d2-4d8b-9148-e3be6c30e623}">
          <xlrd:rvb i="6418"/>
        </ext>
      </extLst>
    </bk>
    <bk>
      <extLst>
        <ext uri="{3e2802c4-a4d2-4d8b-9148-e3be6c30e623}">
          <xlrd:rvb i="6421"/>
        </ext>
      </extLst>
    </bk>
    <bk>
      <extLst>
        <ext uri="{3e2802c4-a4d2-4d8b-9148-e3be6c30e623}">
          <xlrd:rvb i="6424"/>
        </ext>
      </extLst>
    </bk>
    <bk>
      <extLst>
        <ext uri="{3e2802c4-a4d2-4d8b-9148-e3be6c30e623}">
          <xlrd:rvb i="6427"/>
        </ext>
      </extLst>
    </bk>
    <bk>
      <extLst>
        <ext uri="{3e2802c4-a4d2-4d8b-9148-e3be6c30e623}">
          <xlrd:rvb i="6430"/>
        </ext>
      </extLst>
    </bk>
    <bk>
      <extLst>
        <ext uri="{3e2802c4-a4d2-4d8b-9148-e3be6c30e623}">
          <xlrd:rvb i="6433"/>
        </ext>
      </extLst>
    </bk>
    <bk>
      <extLst>
        <ext uri="{3e2802c4-a4d2-4d8b-9148-e3be6c30e623}">
          <xlrd:rvb i="6436"/>
        </ext>
      </extLst>
    </bk>
    <bk>
      <extLst>
        <ext uri="{3e2802c4-a4d2-4d8b-9148-e3be6c30e623}">
          <xlrd:rvb i="6439"/>
        </ext>
      </extLst>
    </bk>
    <bk>
      <extLst>
        <ext uri="{3e2802c4-a4d2-4d8b-9148-e3be6c30e623}">
          <xlrd:rvb i="6442"/>
        </ext>
      </extLst>
    </bk>
    <bk>
      <extLst>
        <ext uri="{3e2802c4-a4d2-4d8b-9148-e3be6c30e623}">
          <xlrd:rvb i="6445"/>
        </ext>
      </extLst>
    </bk>
    <bk>
      <extLst>
        <ext uri="{3e2802c4-a4d2-4d8b-9148-e3be6c30e623}">
          <xlrd:rvb i="6448"/>
        </ext>
      </extLst>
    </bk>
    <bk>
      <extLst>
        <ext uri="{3e2802c4-a4d2-4d8b-9148-e3be6c30e623}">
          <xlrd:rvb i="6451"/>
        </ext>
      </extLst>
    </bk>
    <bk>
      <extLst>
        <ext uri="{3e2802c4-a4d2-4d8b-9148-e3be6c30e623}">
          <xlrd:rvb i="6454"/>
        </ext>
      </extLst>
    </bk>
    <bk>
      <extLst>
        <ext uri="{3e2802c4-a4d2-4d8b-9148-e3be6c30e623}">
          <xlrd:rvb i="6457"/>
        </ext>
      </extLst>
    </bk>
    <bk>
      <extLst>
        <ext uri="{3e2802c4-a4d2-4d8b-9148-e3be6c30e623}">
          <xlrd:rvb i="6460"/>
        </ext>
      </extLst>
    </bk>
    <bk>
      <extLst>
        <ext uri="{3e2802c4-a4d2-4d8b-9148-e3be6c30e623}">
          <xlrd:rvb i="6463"/>
        </ext>
      </extLst>
    </bk>
    <bk>
      <extLst>
        <ext uri="{3e2802c4-a4d2-4d8b-9148-e3be6c30e623}">
          <xlrd:rvb i="6466"/>
        </ext>
      </extLst>
    </bk>
    <bk>
      <extLst>
        <ext uri="{3e2802c4-a4d2-4d8b-9148-e3be6c30e623}">
          <xlrd:rvb i="6469"/>
        </ext>
      </extLst>
    </bk>
    <bk>
      <extLst>
        <ext uri="{3e2802c4-a4d2-4d8b-9148-e3be6c30e623}">
          <xlrd:rvb i="6472"/>
        </ext>
      </extLst>
    </bk>
    <bk>
      <extLst>
        <ext uri="{3e2802c4-a4d2-4d8b-9148-e3be6c30e623}">
          <xlrd:rvb i="6475"/>
        </ext>
      </extLst>
    </bk>
    <bk>
      <extLst>
        <ext uri="{3e2802c4-a4d2-4d8b-9148-e3be6c30e623}">
          <xlrd:rvb i="6478"/>
        </ext>
      </extLst>
    </bk>
    <bk>
      <extLst>
        <ext uri="{3e2802c4-a4d2-4d8b-9148-e3be6c30e623}">
          <xlrd:rvb i="6481"/>
        </ext>
      </extLst>
    </bk>
    <bk>
      <extLst>
        <ext uri="{3e2802c4-a4d2-4d8b-9148-e3be6c30e623}">
          <xlrd:rvb i="6484"/>
        </ext>
      </extLst>
    </bk>
    <bk>
      <extLst>
        <ext uri="{3e2802c4-a4d2-4d8b-9148-e3be6c30e623}">
          <xlrd:rvb i="6487"/>
        </ext>
      </extLst>
    </bk>
    <bk>
      <extLst>
        <ext uri="{3e2802c4-a4d2-4d8b-9148-e3be6c30e623}">
          <xlrd:rvb i="6490"/>
        </ext>
      </extLst>
    </bk>
    <bk>
      <extLst>
        <ext uri="{3e2802c4-a4d2-4d8b-9148-e3be6c30e623}">
          <xlrd:rvb i="6493"/>
        </ext>
      </extLst>
    </bk>
    <bk>
      <extLst>
        <ext uri="{3e2802c4-a4d2-4d8b-9148-e3be6c30e623}">
          <xlrd:rvb i="6496"/>
        </ext>
      </extLst>
    </bk>
    <bk>
      <extLst>
        <ext uri="{3e2802c4-a4d2-4d8b-9148-e3be6c30e623}">
          <xlrd:rvb i="6499"/>
        </ext>
      </extLst>
    </bk>
    <bk>
      <extLst>
        <ext uri="{3e2802c4-a4d2-4d8b-9148-e3be6c30e623}">
          <xlrd:rvb i="6502"/>
        </ext>
      </extLst>
    </bk>
    <bk>
      <extLst>
        <ext uri="{3e2802c4-a4d2-4d8b-9148-e3be6c30e623}">
          <xlrd:rvb i="6505"/>
        </ext>
      </extLst>
    </bk>
    <bk>
      <extLst>
        <ext uri="{3e2802c4-a4d2-4d8b-9148-e3be6c30e623}">
          <xlrd:rvb i="6508"/>
        </ext>
      </extLst>
    </bk>
    <bk>
      <extLst>
        <ext uri="{3e2802c4-a4d2-4d8b-9148-e3be6c30e623}">
          <xlrd:rvb i="6511"/>
        </ext>
      </extLst>
    </bk>
    <bk>
      <extLst>
        <ext uri="{3e2802c4-a4d2-4d8b-9148-e3be6c30e623}">
          <xlrd:rvb i="6514"/>
        </ext>
      </extLst>
    </bk>
    <bk>
      <extLst>
        <ext uri="{3e2802c4-a4d2-4d8b-9148-e3be6c30e623}">
          <xlrd:rvb i="6517"/>
        </ext>
      </extLst>
    </bk>
    <bk>
      <extLst>
        <ext uri="{3e2802c4-a4d2-4d8b-9148-e3be6c30e623}">
          <xlrd:rvb i="6520"/>
        </ext>
      </extLst>
    </bk>
    <bk>
      <extLst>
        <ext uri="{3e2802c4-a4d2-4d8b-9148-e3be6c30e623}">
          <xlrd:rvb i="6523"/>
        </ext>
      </extLst>
    </bk>
    <bk>
      <extLst>
        <ext uri="{3e2802c4-a4d2-4d8b-9148-e3be6c30e623}">
          <xlrd:rvb i="6526"/>
        </ext>
      </extLst>
    </bk>
    <bk>
      <extLst>
        <ext uri="{3e2802c4-a4d2-4d8b-9148-e3be6c30e623}">
          <xlrd:rvb i="6529"/>
        </ext>
      </extLst>
    </bk>
    <bk>
      <extLst>
        <ext uri="{3e2802c4-a4d2-4d8b-9148-e3be6c30e623}">
          <xlrd:rvb i="6532"/>
        </ext>
      </extLst>
    </bk>
    <bk>
      <extLst>
        <ext uri="{3e2802c4-a4d2-4d8b-9148-e3be6c30e623}">
          <xlrd:rvb i="6535"/>
        </ext>
      </extLst>
    </bk>
    <bk>
      <extLst>
        <ext uri="{3e2802c4-a4d2-4d8b-9148-e3be6c30e623}">
          <xlrd:rvb i="6538"/>
        </ext>
      </extLst>
    </bk>
    <bk>
      <extLst>
        <ext uri="{3e2802c4-a4d2-4d8b-9148-e3be6c30e623}">
          <xlrd:rvb i="6541"/>
        </ext>
      </extLst>
    </bk>
    <bk>
      <extLst>
        <ext uri="{3e2802c4-a4d2-4d8b-9148-e3be6c30e623}">
          <xlrd:rvb i="6544"/>
        </ext>
      </extLst>
    </bk>
    <bk>
      <extLst>
        <ext uri="{3e2802c4-a4d2-4d8b-9148-e3be6c30e623}">
          <xlrd:rvb i="6547"/>
        </ext>
      </extLst>
    </bk>
    <bk>
      <extLst>
        <ext uri="{3e2802c4-a4d2-4d8b-9148-e3be6c30e623}">
          <xlrd:rvb i="6550"/>
        </ext>
      </extLst>
    </bk>
    <bk>
      <extLst>
        <ext uri="{3e2802c4-a4d2-4d8b-9148-e3be6c30e623}">
          <xlrd:rvb i="6553"/>
        </ext>
      </extLst>
    </bk>
    <bk>
      <extLst>
        <ext uri="{3e2802c4-a4d2-4d8b-9148-e3be6c30e623}">
          <xlrd:rvb i="6556"/>
        </ext>
      </extLst>
    </bk>
    <bk>
      <extLst>
        <ext uri="{3e2802c4-a4d2-4d8b-9148-e3be6c30e623}">
          <xlrd:rvb i="6559"/>
        </ext>
      </extLst>
    </bk>
    <bk>
      <extLst>
        <ext uri="{3e2802c4-a4d2-4d8b-9148-e3be6c30e623}">
          <xlrd:rvb i="6562"/>
        </ext>
      </extLst>
    </bk>
    <bk>
      <extLst>
        <ext uri="{3e2802c4-a4d2-4d8b-9148-e3be6c30e623}">
          <xlrd:rvb i="6565"/>
        </ext>
      </extLst>
    </bk>
    <bk>
      <extLst>
        <ext uri="{3e2802c4-a4d2-4d8b-9148-e3be6c30e623}">
          <xlrd:rvb i="6568"/>
        </ext>
      </extLst>
    </bk>
    <bk>
      <extLst>
        <ext uri="{3e2802c4-a4d2-4d8b-9148-e3be6c30e623}">
          <xlrd:rvb i="6571"/>
        </ext>
      </extLst>
    </bk>
    <bk>
      <extLst>
        <ext uri="{3e2802c4-a4d2-4d8b-9148-e3be6c30e623}">
          <xlrd:rvb i="6574"/>
        </ext>
      </extLst>
    </bk>
    <bk>
      <extLst>
        <ext uri="{3e2802c4-a4d2-4d8b-9148-e3be6c30e623}">
          <xlrd:rvb i="6577"/>
        </ext>
      </extLst>
    </bk>
    <bk>
      <extLst>
        <ext uri="{3e2802c4-a4d2-4d8b-9148-e3be6c30e623}">
          <xlrd:rvb i="6580"/>
        </ext>
      </extLst>
    </bk>
    <bk>
      <extLst>
        <ext uri="{3e2802c4-a4d2-4d8b-9148-e3be6c30e623}">
          <xlrd:rvb i="6583"/>
        </ext>
      </extLst>
    </bk>
    <bk>
      <extLst>
        <ext uri="{3e2802c4-a4d2-4d8b-9148-e3be6c30e623}">
          <xlrd:rvb i="6586"/>
        </ext>
      </extLst>
    </bk>
    <bk>
      <extLst>
        <ext uri="{3e2802c4-a4d2-4d8b-9148-e3be6c30e623}">
          <xlrd:rvb i="6589"/>
        </ext>
      </extLst>
    </bk>
    <bk>
      <extLst>
        <ext uri="{3e2802c4-a4d2-4d8b-9148-e3be6c30e623}">
          <xlrd:rvb i="6592"/>
        </ext>
      </extLst>
    </bk>
    <bk>
      <extLst>
        <ext uri="{3e2802c4-a4d2-4d8b-9148-e3be6c30e623}">
          <xlrd:rvb i="6595"/>
        </ext>
      </extLst>
    </bk>
    <bk>
      <extLst>
        <ext uri="{3e2802c4-a4d2-4d8b-9148-e3be6c30e623}">
          <xlrd:rvb i="6598"/>
        </ext>
      </extLst>
    </bk>
    <bk>
      <extLst>
        <ext uri="{3e2802c4-a4d2-4d8b-9148-e3be6c30e623}">
          <xlrd:rvb i="6601"/>
        </ext>
      </extLst>
    </bk>
    <bk>
      <extLst>
        <ext uri="{3e2802c4-a4d2-4d8b-9148-e3be6c30e623}">
          <xlrd:rvb i="6604"/>
        </ext>
      </extLst>
    </bk>
    <bk>
      <extLst>
        <ext uri="{3e2802c4-a4d2-4d8b-9148-e3be6c30e623}">
          <xlrd:rvb i="6607"/>
        </ext>
      </extLst>
    </bk>
    <bk>
      <extLst>
        <ext uri="{3e2802c4-a4d2-4d8b-9148-e3be6c30e623}">
          <xlrd:rvb i="6610"/>
        </ext>
      </extLst>
    </bk>
    <bk>
      <extLst>
        <ext uri="{3e2802c4-a4d2-4d8b-9148-e3be6c30e623}">
          <xlrd:rvb i="6613"/>
        </ext>
      </extLst>
    </bk>
    <bk>
      <extLst>
        <ext uri="{3e2802c4-a4d2-4d8b-9148-e3be6c30e623}">
          <xlrd:rvb i="6616"/>
        </ext>
      </extLst>
    </bk>
    <bk>
      <extLst>
        <ext uri="{3e2802c4-a4d2-4d8b-9148-e3be6c30e623}">
          <xlrd:rvb i="6619"/>
        </ext>
      </extLst>
    </bk>
    <bk>
      <extLst>
        <ext uri="{3e2802c4-a4d2-4d8b-9148-e3be6c30e623}">
          <xlrd:rvb i="6622"/>
        </ext>
      </extLst>
    </bk>
    <bk>
      <extLst>
        <ext uri="{3e2802c4-a4d2-4d8b-9148-e3be6c30e623}">
          <xlrd:rvb i="6625"/>
        </ext>
      </extLst>
    </bk>
    <bk>
      <extLst>
        <ext uri="{3e2802c4-a4d2-4d8b-9148-e3be6c30e623}">
          <xlrd:rvb i="6628"/>
        </ext>
      </extLst>
    </bk>
    <bk>
      <extLst>
        <ext uri="{3e2802c4-a4d2-4d8b-9148-e3be6c30e623}">
          <xlrd:rvb i="6631"/>
        </ext>
      </extLst>
    </bk>
    <bk>
      <extLst>
        <ext uri="{3e2802c4-a4d2-4d8b-9148-e3be6c30e623}">
          <xlrd:rvb i="6634"/>
        </ext>
      </extLst>
    </bk>
    <bk>
      <extLst>
        <ext uri="{3e2802c4-a4d2-4d8b-9148-e3be6c30e623}">
          <xlrd:rvb i="6637"/>
        </ext>
      </extLst>
    </bk>
    <bk>
      <extLst>
        <ext uri="{3e2802c4-a4d2-4d8b-9148-e3be6c30e623}">
          <xlrd:rvb i="6640"/>
        </ext>
      </extLst>
    </bk>
    <bk>
      <extLst>
        <ext uri="{3e2802c4-a4d2-4d8b-9148-e3be6c30e623}">
          <xlrd:rvb i="6643"/>
        </ext>
      </extLst>
    </bk>
    <bk>
      <extLst>
        <ext uri="{3e2802c4-a4d2-4d8b-9148-e3be6c30e623}">
          <xlrd:rvb i="6646"/>
        </ext>
      </extLst>
    </bk>
    <bk>
      <extLst>
        <ext uri="{3e2802c4-a4d2-4d8b-9148-e3be6c30e623}">
          <xlrd:rvb i="6649"/>
        </ext>
      </extLst>
    </bk>
    <bk>
      <extLst>
        <ext uri="{3e2802c4-a4d2-4d8b-9148-e3be6c30e623}">
          <xlrd:rvb i="6652"/>
        </ext>
      </extLst>
    </bk>
    <bk>
      <extLst>
        <ext uri="{3e2802c4-a4d2-4d8b-9148-e3be6c30e623}">
          <xlrd:rvb i="6655"/>
        </ext>
      </extLst>
    </bk>
    <bk>
      <extLst>
        <ext uri="{3e2802c4-a4d2-4d8b-9148-e3be6c30e623}">
          <xlrd:rvb i="6658"/>
        </ext>
      </extLst>
    </bk>
    <bk>
      <extLst>
        <ext uri="{3e2802c4-a4d2-4d8b-9148-e3be6c30e623}">
          <xlrd:rvb i="6661"/>
        </ext>
      </extLst>
    </bk>
    <bk>
      <extLst>
        <ext uri="{3e2802c4-a4d2-4d8b-9148-e3be6c30e623}">
          <xlrd:rvb i="6664"/>
        </ext>
      </extLst>
    </bk>
    <bk>
      <extLst>
        <ext uri="{3e2802c4-a4d2-4d8b-9148-e3be6c30e623}">
          <xlrd:rvb i="6667"/>
        </ext>
      </extLst>
    </bk>
    <bk>
      <extLst>
        <ext uri="{3e2802c4-a4d2-4d8b-9148-e3be6c30e623}">
          <xlrd:rvb i="6670"/>
        </ext>
      </extLst>
    </bk>
    <bk>
      <extLst>
        <ext uri="{3e2802c4-a4d2-4d8b-9148-e3be6c30e623}">
          <xlrd:rvb i="6673"/>
        </ext>
      </extLst>
    </bk>
    <bk>
      <extLst>
        <ext uri="{3e2802c4-a4d2-4d8b-9148-e3be6c30e623}">
          <xlrd:rvb i="6676"/>
        </ext>
      </extLst>
    </bk>
    <bk>
      <extLst>
        <ext uri="{3e2802c4-a4d2-4d8b-9148-e3be6c30e623}">
          <xlrd:rvb i="6679"/>
        </ext>
      </extLst>
    </bk>
    <bk>
      <extLst>
        <ext uri="{3e2802c4-a4d2-4d8b-9148-e3be6c30e623}">
          <xlrd:rvb i="6682"/>
        </ext>
      </extLst>
    </bk>
    <bk>
      <extLst>
        <ext uri="{3e2802c4-a4d2-4d8b-9148-e3be6c30e623}">
          <xlrd:rvb i="6685"/>
        </ext>
      </extLst>
    </bk>
    <bk>
      <extLst>
        <ext uri="{3e2802c4-a4d2-4d8b-9148-e3be6c30e623}">
          <xlrd:rvb i="6688"/>
        </ext>
      </extLst>
    </bk>
    <bk>
      <extLst>
        <ext uri="{3e2802c4-a4d2-4d8b-9148-e3be6c30e623}">
          <xlrd:rvb i="6691"/>
        </ext>
      </extLst>
    </bk>
    <bk>
      <extLst>
        <ext uri="{3e2802c4-a4d2-4d8b-9148-e3be6c30e623}">
          <xlrd:rvb i="6694"/>
        </ext>
      </extLst>
    </bk>
    <bk>
      <extLst>
        <ext uri="{3e2802c4-a4d2-4d8b-9148-e3be6c30e623}">
          <xlrd:rvb i="6697"/>
        </ext>
      </extLst>
    </bk>
    <bk>
      <extLst>
        <ext uri="{3e2802c4-a4d2-4d8b-9148-e3be6c30e623}">
          <xlrd:rvb i="6700"/>
        </ext>
      </extLst>
    </bk>
    <bk>
      <extLst>
        <ext uri="{3e2802c4-a4d2-4d8b-9148-e3be6c30e623}">
          <xlrd:rvb i="6703"/>
        </ext>
      </extLst>
    </bk>
    <bk>
      <extLst>
        <ext uri="{3e2802c4-a4d2-4d8b-9148-e3be6c30e623}">
          <xlrd:rvb i="6706"/>
        </ext>
      </extLst>
    </bk>
    <bk>
      <extLst>
        <ext uri="{3e2802c4-a4d2-4d8b-9148-e3be6c30e623}">
          <xlrd:rvb i="6709"/>
        </ext>
      </extLst>
    </bk>
    <bk>
      <extLst>
        <ext uri="{3e2802c4-a4d2-4d8b-9148-e3be6c30e623}">
          <xlrd:rvb i="6712"/>
        </ext>
      </extLst>
    </bk>
    <bk>
      <extLst>
        <ext uri="{3e2802c4-a4d2-4d8b-9148-e3be6c30e623}">
          <xlrd:rvb i="6715"/>
        </ext>
      </extLst>
    </bk>
    <bk>
      <extLst>
        <ext uri="{3e2802c4-a4d2-4d8b-9148-e3be6c30e623}">
          <xlrd:rvb i="6718"/>
        </ext>
      </extLst>
    </bk>
    <bk>
      <extLst>
        <ext uri="{3e2802c4-a4d2-4d8b-9148-e3be6c30e623}">
          <xlrd:rvb i="6721"/>
        </ext>
      </extLst>
    </bk>
    <bk>
      <extLst>
        <ext uri="{3e2802c4-a4d2-4d8b-9148-e3be6c30e623}">
          <xlrd:rvb i="6724"/>
        </ext>
      </extLst>
    </bk>
    <bk>
      <extLst>
        <ext uri="{3e2802c4-a4d2-4d8b-9148-e3be6c30e623}">
          <xlrd:rvb i="6727"/>
        </ext>
      </extLst>
    </bk>
    <bk>
      <extLst>
        <ext uri="{3e2802c4-a4d2-4d8b-9148-e3be6c30e623}">
          <xlrd:rvb i="6730"/>
        </ext>
      </extLst>
    </bk>
    <bk>
      <extLst>
        <ext uri="{3e2802c4-a4d2-4d8b-9148-e3be6c30e623}">
          <xlrd:rvb i="6733"/>
        </ext>
      </extLst>
    </bk>
    <bk>
      <extLst>
        <ext uri="{3e2802c4-a4d2-4d8b-9148-e3be6c30e623}">
          <xlrd:rvb i="6736"/>
        </ext>
      </extLst>
    </bk>
    <bk>
      <extLst>
        <ext uri="{3e2802c4-a4d2-4d8b-9148-e3be6c30e623}">
          <xlrd:rvb i="6739"/>
        </ext>
      </extLst>
    </bk>
    <bk>
      <extLst>
        <ext uri="{3e2802c4-a4d2-4d8b-9148-e3be6c30e623}">
          <xlrd:rvb i="6742"/>
        </ext>
      </extLst>
    </bk>
    <bk>
      <extLst>
        <ext uri="{3e2802c4-a4d2-4d8b-9148-e3be6c30e623}">
          <xlrd:rvb i="6745"/>
        </ext>
      </extLst>
    </bk>
    <bk>
      <extLst>
        <ext uri="{3e2802c4-a4d2-4d8b-9148-e3be6c30e623}">
          <xlrd:rvb i="6748"/>
        </ext>
      </extLst>
    </bk>
    <bk>
      <extLst>
        <ext uri="{3e2802c4-a4d2-4d8b-9148-e3be6c30e623}">
          <xlrd:rvb i="6751"/>
        </ext>
      </extLst>
    </bk>
    <bk>
      <extLst>
        <ext uri="{3e2802c4-a4d2-4d8b-9148-e3be6c30e623}">
          <xlrd:rvb i="6754"/>
        </ext>
      </extLst>
    </bk>
    <bk>
      <extLst>
        <ext uri="{3e2802c4-a4d2-4d8b-9148-e3be6c30e623}">
          <xlrd:rvb i="6757"/>
        </ext>
      </extLst>
    </bk>
    <bk>
      <extLst>
        <ext uri="{3e2802c4-a4d2-4d8b-9148-e3be6c30e623}">
          <xlrd:rvb i="6760"/>
        </ext>
      </extLst>
    </bk>
    <bk>
      <extLst>
        <ext uri="{3e2802c4-a4d2-4d8b-9148-e3be6c30e623}">
          <xlrd:rvb i="6763"/>
        </ext>
      </extLst>
    </bk>
    <bk>
      <extLst>
        <ext uri="{3e2802c4-a4d2-4d8b-9148-e3be6c30e623}">
          <xlrd:rvb i="6766"/>
        </ext>
      </extLst>
    </bk>
    <bk>
      <extLst>
        <ext uri="{3e2802c4-a4d2-4d8b-9148-e3be6c30e623}">
          <xlrd:rvb i="6768"/>
        </ext>
      </extLst>
    </bk>
    <bk>
      <extLst>
        <ext uri="{3e2802c4-a4d2-4d8b-9148-e3be6c30e623}">
          <xlrd:rvb i="6771"/>
        </ext>
      </extLst>
    </bk>
    <bk>
      <extLst>
        <ext uri="{3e2802c4-a4d2-4d8b-9148-e3be6c30e623}">
          <xlrd:rvb i="6774"/>
        </ext>
      </extLst>
    </bk>
    <bk>
      <extLst>
        <ext uri="{3e2802c4-a4d2-4d8b-9148-e3be6c30e623}">
          <xlrd:rvb i="6777"/>
        </ext>
      </extLst>
    </bk>
    <bk>
      <extLst>
        <ext uri="{3e2802c4-a4d2-4d8b-9148-e3be6c30e623}">
          <xlrd:rvb i="6780"/>
        </ext>
      </extLst>
    </bk>
    <bk>
      <extLst>
        <ext uri="{3e2802c4-a4d2-4d8b-9148-e3be6c30e623}">
          <xlrd:rvb i="6783"/>
        </ext>
      </extLst>
    </bk>
    <bk>
      <extLst>
        <ext uri="{3e2802c4-a4d2-4d8b-9148-e3be6c30e623}">
          <xlrd:rvb i="6786"/>
        </ext>
      </extLst>
    </bk>
    <bk>
      <extLst>
        <ext uri="{3e2802c4-a4d2-4d8b-9148-e3be6c30e623}">
          <xlrd:rvb i="6789"/>
        </ext>
      </extLst>
    </bk>
    <bk>
      <extLst>
        <ext uri="{3e2802c4-a4d2-4d8b-9148-e3be6c30e623}">
          <xlrd:rvb i="6792"/>
        </ext>
      </extLst>
    </bk>
    <bk>
      <extLst>
        <ext uri="{3e2802c4-a4d2-4d8b-9148-e3be6c30e623}">
          <xlrd:rvb i="6795"/>
        </ext>
      </extLst>
    </bk>
    <bk>
      <extLst>
        <ext uri="{3e2802c4-a4d2-4d8b-9148-e3be6c30e623}">
          <xlrd:rvb i="6798"/>
        </ext>
      </extLst>
    </bk>
    <bk>
      <extLst>
        <ext uri="{3e2802c4-a4d2-4d8b-9148-e3be6c30e623}">
          <xlrd:rvb i="6801"/>
        </ext>
      </extLst>
    </bk>
    <bk>
      <extLst>
        <ext uri="{3e2802c4-a4d2-4d8b-9148-e3be6c30e623}">
          <xlrd:rvb i="6804"/>
        </ext>
      </extLst>
    </bk>
    <bk>
      <extLst>
        <ext uri="{3e2802c4-a4d2-4d8b-9148-e3be6c30e623}">
          <xlrd:rvb i="6807"/>
        </ext>
      </extLst>
    </bk>
    <bk>
      <extLst>
        <ext uri="{3e2802c4-a4d2-4d8b-9148-e3be6c30e623}">
          <xlrd:rvb i="6810"/>
        </ext>
      </extLst>
    </bk>
    <bk>
      <extLst>
        <ext uri="{3e2802c4-a4d2-4d8b-9148-e3be6c30e623}">
          <xlrd:rvb i="6813"/>
        </ext>
      </extLst>
    </bk>
    <bk>
      <extLst>
        <ext uri="{3e2802c4-a4d2-4d8b-9148-e3be6c30e623}">
          <xlrd:rvb i="6816"/>
        </ext>
      </extLst>
    </bk>
    <bk>
      <extLst>
        <ext uri="{3e2802c4-a4d2-4d8b-9148-e3be6c30e623}">
          <xlrd:rvb i="6819"/>
        </ext>
      </extLst>
    </bk>
    <bk>
      <extLst>
        <ext uri="{3e2802c4-a4d2-4d8b-9148-e3be6c30e623}">
          <xlrd:rvb i="6822"/>
        </ext>
      </extLst>
    </bk>
    <bk>
      <extLst>
        <ext uri="{3e2802c4-a4d2-4d8b-9148-e3be6c30e623}">
          <xlrd:rvb i="6825"/>
        </ext>
      </extLst>
    </bk>
    <bk>
      <extLst>
        <ext uri="{3e2802c4-a4d2-4d8b-9148-e3be6c30e623}">
          <xlrd:rvb i="6828"/>
        </ext>
      </extLst>
    </bk>
    <bk>
      <extLst>
        <ext uri="{3e2802c4-a4d2-4d8b-9148-e3be6c30e623}">
          <xlrd:rvb i="6831"/>
        </ext>
      </extLst>
    </bk>
    <bk>
      <extLst>
        <ext uri="{3e2802c4-a4d2-4d8b-9148-e3be6c30e623}">
          <xlrd:rvb i="6834"/>
        </ext>
      </extLst>
    </bk>
    <bk>
      <extLst>
        <ext uri="{3e2802c4-a4d2-4d8b-9148-e3be6c30e623}">
          <xlrd:rvb i="6837"/>
        </ext>
      </extLst>
    </bk>
    <bk>
      <extLst>
        <ext uri="{3e2802c4-a4d2-4d8b-9148-e3be6c30e623}">
          <xlrd:rvb i="6840"/>
        </ext>
      </extLst>
    </bk>
    <bk>
      <extLst>
        <ext uri="{3e2802c4-a4d2-4d8b-9148-e3be6c30e623}">
          <xlrd:rvb i="6843"/>
        </ext>
      </extLst>
    </bk>
    <bk>
      <extLst>
        <ext uri="{3e2802c4-a4d2-4d8b-9148-e3be6c30e623}">
          <xlrd:rvb i="6846"/>
        </ext>
      </extLst>
    </bk>
    <bk>
      <extLst>
        <ext uri="{3e2802c4-a4d2-4d8b-9148-e3be6c30e623}">
          <xlrd:rvb i="6849"/>
        </ext>
      </extLst>
    </bk>
    <bk>
      <extLst>
        <ext uri="{3e2802c4-a4d2-4d8b-9148-e3be6c30e623}">
          <xlrd:rvb i="6852"/>
        </ext>
      </extLst>
    </bk>
    <bk>
      <extLst>
        <ext uri="{3e2802c4-a4d2-4d8b-9148-e3be6c30e623}">
          <xlrd:rvb i="6855"/>
        </ext>
      </extLst>
    </bk>
    <bk>
      <extLst>
        <ext uri="{3e2802c4-a4d2-4d8b-9148-e3be6c30e623}">
          <xlrd:rvb i="6858"/>
        </ext>
      </extLst>
    </bk>
    <bk>
      <extLst>
        <ext uri="{3e2802c4-a4d2-4d8b-9148-e3be6c30e623}">
          <xlrd:rvb i="6861"/>
        </ext>
      </extLst>
    </bk>
    <bk>
      <extLst>
        <ext uri="{3e2802c4-a4d2-4d8b-9148-e3be6c30e623}">
          <xlrd:rvb i="6864"/>
        </ext>
      </extLst>
    </bk>
    <bk>
      <extLst>
        <ext uri="{3e2802c4-a4d2-4d8b-9148-e3be6c30e623}">
          <xlrd:rvb i="6867"/>
        </ext>
      </extLst>
    </bk>
    <bk>
      <extLst>
        <ext uri="{3e2802c4-a4d2-4d8b-9148-e3be6c30e623}">
          <xlrd:rvb i="6870"/>
        </ext>
      </extLst>
    </bk>
    <bk>
      <extLst>
        <ext uri="{3e2802c4-a4d2-4d8b-9148-e3be6c30e623}">
          <xlrd:rvb i="6873"/>
        </ext>
      </extLst>
    </bk>
    <bk>
      <extLst>
        <ext uri="{3e2802c4-a4d2-4d8b-9148-e3be6c30e623}">
          <xlrd:rvb i="6876"/>
        </ext>
      </extLst>
    </bk>
    <bk>
      <extLst>
        <ext uri="{3e2802c4-a4d2-4d8b-9148-e3be6c30e623}">
          <xlrd:rvb i="6879"/>
        </ext>
      </extLst>
    </bk>
    <bk>
      <extLst>
        <ext uri="{3e2802c4-a4d2-4d8b-9148-e3be6c30e623}">
          <xlrd:rvb i="6882"/>
        </ext>
      </extLst>
    </bk>
    <bk>
      <extLst>
        <ext uri="{3e2802c4-a4d2-4d8b-9148-e3be6c30e623}">
          <xlrd:rvb i="6885"/>
        </ext>
      </extLst>
    </bk>
    <bk>
      <extLst>
        <ext uri="{3e2802c4-a4d2-4d8b-9148-e3be6c30e623}">
          <xlrd:rvb i="6888"/>
        </ext>
      </extLst>
    </bk>
    <bk>
      <extLst>
        <ext uri="{3e2802c4-a4d2-4d8b-9148-e3be6c30e623}">
          <xlrd:rvb i="6891"/>
        </ext>
      </extLst>
    </bk>
    <bk>
      <extLst>
        <ext uri="{3e2802c4-a4d2-4d8b-9148-e3be6c30e623}">
          <xlrd:rvb i="6894"/>
        </ext>
      </extLst>
    </bk>
    <bk>
      <extLst>
        <ext uri="{3e2802c4-a4d2-4d8b-9148-e3be6c30e623}">
          <xlrd:rvb i="6897"/>
        </ext>
      </extLst>
    </bk>
    <bk>
      <extLst>
        <ext uri="{3e2802c4-a4d2-4d8b-9148-e3be6c30e623}">
          <xlrd:rvb i="6900"/>
        </ext>
      </extLst>
    </bk>
    <bk>
      <extLst>
        <ext uri="{3e2802c4-a4d2-4d8b-9148-e3be6c30e623}">
          <xlrd:rvb i="6903"/>
        </ext>
      </extLst>
    </bk>
    <bk>
      <extLst>
        <ext uri="{3e2802c4-a4d2-4d8b-9148-e3be6c30e623}">
          <xlrd:rvb i="6906"/>
        </ext>
      </extLst>
    </bk>
    <bk>
      <extLst>
        <ext uri="{3e2802c4-a4d2-4d8b-9148-e3be6c30e623}">
          <xlrd:rvb i="6908"/>
        </ext>
      </extLst>
    </bk>
    <bk>
      <extLst>
        <ext uri="{3e2802c4-a4d2-4d8b-9148-e3be6c30e623}">
          <xlrd:rvb i="6911"/>
        </ext>
      </extLst>
    </bk>
    <bk>
      <extLst>
        <ext uri="{3e2802c4-a4d2-4d8b-9148-e3be6c30e623}">
          <xlrd:rvb i="6914"/>
        </ext>
      </extLst>
    </bk>
    <bk>
      <extLst>
        <ext uri="{3e2802c4-a4d2-4d8b-9148-e3be6c30e623}">
          <xlrd:rvb i="6917"/>
        </ext>
      </extLst>
    </bk>
    <bk>
      <extLst>
        <ext uri="{3e2802c4-a4d2-4d8b-9148-e3be6c30e623}">
          <xlrd:rvb i="6920"/>
        </ext>
      </extLst>
    </bk>
    <bk>
      <extLst>
        <ext uri="{3e2802c4-a4d2-4d8b-9148-e3be6c30e623}">
          <xlrd:rvb i="6923"/>
        </ext>
      </extLst>
    </bk>
    <bk>
      <extLst>
        <ext uri="{3e2802c4-a4d2-4d8b-9148-e3be6c30e623}">
          <xlrd:rvb i="6926"/>
        </ext>
      </extLst>
    </bk>
    <bk>
      <extLst>
        <ext uri="{3e2802c4-a4d2-4d8b-9148-e3be6c30e623}">
          <xlrd:rvb i="6929"/>
        </ext>
      </extLst>
    </bk>
    <bk>
      <extLst>
        <ext uri="{3e2802c4-a4d2-4d8b-9148-e3be6c30e623}">
          <xlrd:rvb i="6932"/>
        </ext>
      </extLst>
    </bk>
    <bk>
      <extLst>
        <ext uri="{3e2802c4-a4d2-4d8b-9148-e3be6c30e623}">
          <xlrd:rvb i="6935"/>
        </ext>
      </extLst>
    </bk>
    <bk>
      <extLst>
        <ext uri="{3e2802c4-a4d2-4d8b-9148-e3be6c30e623}">
          <xlrd:rvb i="6938"/>
        </ext>
      </extLst>
    </bk>
    <bk>
      <extLst>
        <ext uri="{3e2802c4-a4d2-4d8b-9148-e3be6c30e623}">
          <xlrd:rvb i="6941"/>
        </ext>
      </extLst>
    </bk>
    <bk>
      <extLst>
        <ext uri="{3e2802c4-a4d2-4d8b-9148-e3be6c30e623}">
          <xlrd:rvb i="6944"/>
        </ext>
      </extLst>
    </bk>
    <bk>
      <extLst>
        <ext uri="{3e2802c4-a4d2-4d8b-9148-e3be6c30e623}">
          <xlrd:rvb i="6947"/>
        </ext>
      </extLst>
    </bk>
    <bk>
      <extLst>
        <ext uri="{3e2802c4-a4d2-4d8b-9148-e3be6c30e623}">
          <xlrd:rvb i="6950"/>
        </ext>
      </extLst>
    </bk>
    <bk>
      <extLst>
        <ext uri="{3e2802c4-a4d2-4d8b-9148-e3be6c30e623}">
          <xlrd:rvb i="6953"/>
        </ext>
      </extLst>
    </bk>
    <bk>
      <extLst>
        <ext uri="{3e2802c4-a4d2-4d8b-9148-e3be6c30e623}">
          <xlrd:rvb i="6956"/>
        </ext>
      </extLst>
    </bk>
    <bk>
      <extLst>
        <ext uri="{3e2802c4-a4d2-4d8b-9148-e3be6c30e623}">
          <xlrd:rvb i="6958"/>
        </ext>
      </extLst>
    </bk>
    <bk>
      <extLst>
        <ext uri="{3e2802c4-a4d2-4d8b-9148-e3be6c30e623}">
          <xlrd:rvb i="6961"/>
        </ext>
      </extLst>
    </bk>
    <bk>
      <extLst>
        <ext uri="{3e2802c4-a4d2-4d8b-9148-e3be6c30e623}">
          <xlrd:rvb i="6964"/>
        </ext>
      </extLst>
    </bk>
    <bk>
      <extLst>
        <ext uri="{3e2802c4-a4d2-4d8b-9148-e3be6c30e623}">
          <xlrd:rvb i="6967"/>
        </ext>
      </extLst>
    </bk>
    <bk>
      <extLst>
        <ext uri="{3e2802c4-a4d2-4d8b-9148-e3be6c30e623}">
          <xlrd:rvb i="6970"/>
        </ext>
      </extLst>
    </bk>
    <bk>
      <extLst>
        <ext uri="{3e2802c4-a4d2-4d8b-9148-e3be6c30e623}">
          <xlrd:rvb i="6973"/>
        </ext>
      </extLst>
    </bk>
    <bk>
      <extLst>
        <ext uri="{3e2802c4-a4d2-4d8b-9148-e3be6c30e623}">
          <xlrd:rvb i="6976"/>
        </ext>
      </extLst>
    </bk>
    <bk>
      <extLst>
        <ext uri="{3e2802c4-a4d2-4d8b-9148-e3be6c30e623}">
          <xlrd:rvb i="6979"/>
        </ext>
      </extLst>
    </bk>
    <bk>
      <extLst>
        <ext uri="{3e2802c4-a4d2-4d8b-9148-e3be6c30e623}">
          <xlrd:rvb i="6982"/>
        </ext>
      </extLst>
    </bk>
    <bk>
      <extLst>
        <ext uri="{3e2802c4-a4d2-4d8b-9148-e3be6c30e623}">
          <xlrd:rvb i="6985"/>
        </ext>
      </extLst>
    </bk>
    <bk>
      <extLst>
        <ext uri="{3e2802c4-a4d2-4d8b-9148-e3be6c30e623}">
          <xlrd:rvb i="6988"/>
        </ext>
      </extLst>
    </bk>
    <bk>
      <extLst>
        <ext uri="{3e2802c4-a4d2-4d8b-9148-e3be6c30e623}">
          <xlrd:rvb i="6991"/>
        </ext>
      </extLst>
    </bk>
    <bk>
      <extLst>
        <ext uri="{3e2802c4-a4d2-4d8b-9148-e3be6c30e623}">
          <xlrd:rvb i="6994"/>
        </ext>
      </extLst>
    </bk>
    <bk>
      <extLst>
        <ext uri="{3e2802c4-a4d2-4d8b-9148-e3be6c30e623}">
          <xlrd:rvb i="6997"/>
        </ext>
      </extLst>
    </bk>
    <bk>
      <extLst>
        <ext uri="{3e2802c4-a4d2-4d8b-9148-e3be6c30e623}">
          <xlrd:rvb i="7000"/>
        </ext>
      </extLst>
    </bk>
    <bk>
      <extLst>
        <ext uri="{3e2802c4-a4d2-4d8b-9148-e3be6c30e623}">
          <xlrd:rvb i="7003"/>
        </ext>
      </extLst>
    </bk>
    <bk>
      <extLst>
        <ext uri="{3e2802c4-a4d2-4d8b-9148-e3be6c30e623}">
          <xlrd:rvb i="7006"/>
        </ext>
      </extLst>
    </bk>
    <bk>
      <extLst>
        <ext uri="{3e2802c4-a4d2-4d8b-9148-e3be6c30e623}">
          <xlrd:rvb i="7009"/>
        </ext>
      </extLst>
    </bk>
    <bk>
      <extLst>
        <ext uri="{3e2802c4-a4d2-4d8b-9148-e3be6c30e623}">
          <xlrd:rvb i="7012"/>
        </ext>
      </extLst>
    </bk>
    <bk>
      <extLst>
        <ext uri="{3e2802c4-a4d2-4d8b-9148-e3be6c30e623}">
          <xlrd:rvb i="7015"/>
        </ext>
      </extLst>
    </bk>
    <bk>
      <extLst>
        <ext uri="{3e2802c4-a4d2-4d8b-9148-e3be6c30e623}">
          <xlrd:rvb i="7018"/>
        </ext>
      </extLst>
    </bk>
    <bk>
      <extLst>
        <ext uri="{3e2802c4-a4d2-4d8b-9148-e3be6c30e623}">
          <xlrd:rvb i="7021"/>
        </ext>
      </extLst>
    </bk>
    <bk>
      <extLst>
        <ext uri="{3e2802c4-a4d2-4d8b-9148-e3be6c30e623}">
          <xlrd:rvb i="7024"/>
        </ext>
      </extLst>
    </bk>
    <bk>
      <extLst>
        <ext uri="{3e2802c4-a4d2-4d8b-9148-e3be6c30e623}">
          <xlrd:rvb i="7027"/>
        </ext>
      </extLst>
    </bk>
    <bk>
      <extLst>
        <ext uri="{3e2802c4-a4d2-4d8b-9148-e3be6c30e623}">
          <xlrd:rvb i="7030"/>
        </ext>
      </extLst>
    </bk>
    <bk>
      <extLst>
        <ext uri="{3e2802c4-a4d2-4d8b-9148-e3be6c30e623}">
          <xlrd:rvb i="7033"/>
        </ext>
      </extLst>
    </bk>
    <bk>
      <extLst>
        <ext uri="{3e2802c4-a4d2-4d8b-9148-e3be6c30e623}">
          <xlrd:rvb i="7036"/>
        </ext>
      </extLst>
    </bk>
    <bk>
      <extLst>
        <ext uri="{3e2802c4-a4d2-4d8b-9148-e3be6c30e623}">
          <xlrd:rvb i="7039"/>
        </ext>
      </extLst>
    </bk>
    <bk>
      <extLst>
        <ext uri="{3e2802c4-a4d2-4d8b-9148-e3be6c30e623}">
          <xlrd:rvb i="7042"/>
        </ext>
      </extLst>
    </bk>
    <bk>
      <extLst>
        <ext uri="{3e2802c4-a4d2-4d8b-9148-e3be6c30e623}">
          <xlrd:rvb i="7045"/>
        </ext>
      </extLst>
    </bk>
    <bk>
      <extLst>
        <ext uri="{3e2802c4-a4d2-4d8b-9148-e3be6c30e623}">
          <xlrd:rvb i="7048"/>
        </ext>
      </extLst>
    </bk>
    <bk>
      <extLst>
        <ext uri="{3e2802c4-a4d2-4d8b-9148-e3be6c30e623}">
          <xlrd:rvb i="7051"/>
        </ext>
      </extLst>
    </bk>
    <bk>
      <extLst>
        <ext uri="{3e2802c4-a4d2-4d8b-9148-e3be6c30e623}">
          <xlrd:rvb i="7053"/>
        </ext>
      </extLst>
    </bk>
    <bk>
      <extLst>
        <ext uri="{3e2802c4-a4d2-4d8b-9148-e3be6c30e623}">
          <xlrd:rvb i="7056"/>
        </ext>
      </extLst>
    </bk>
    <bk>
      <extLst>
        <ext uri="{3e2802c4-a4d2-4d8b-9148-e3be6c30e623}">
          <xlrd:rvb i="7059"/>
        </ext>
      </extLst>
    </bk>
    <bk>
      <extLst>
        <ext uri="{3e2802c4-a4d2-4d8b-9148-e3be6c30e623}">
          <xlrd:rvb i="7062"/>
        </ext>
      </extLst>
    </bk>
    <bk>
      <extLst>
        <ext uri="{3e2802c4-a4d2-4d8b-9148-e3be6c30e623}">
          <xlrd:rvb i="7065"/>
        </ext>
      </extLst>
    </bk>
    <bk>
      <extLst>
        <ext uri="{3e2802c4-a4d2-4d8b-9148-e3be6c30e623}">
          <xlrd:rvb i="7068"/>
        </ext>
      </extLst>
    </bk>
    <bk>
      <extLst>
        <ext uri="{3e2802c4-a4d2-4d8b-9148-e3be6c30e623}">
          <xlrd:rvb i="7071"/>
        </ext>
      </extLst>
    </bk>
    <bk>
      <extLst>
        <ext uri="{3e2802c4-a4d2-4d8b-9148-e3be6c30e623}">
          <xlrd:rvb i="7074"/>
        </ext>
      </extLst>
    </bk>
    <bk>
      <extLst>
        <ext uri="{3e2802c4-a4d2-4d8b-9148-e3be6c30e623}">
          <xlrd:rvb i="7077"/>
        </ext>
      </extLst>
    </bk>
    <bk>
      <extLst>
        <ext uri="{3e2802c4-a4d2-4d8b-9148-e3be6c30e623}">
          <xlrd:rvb i="7080"/>
        </ext>
      </extLst>
    </bk>
    <bk>
      <extLst>
        <ext uri="{3e2802c4-a4d2-4d8b-9148-e3be6c30e623}">
          <xlrd:rvb i="7083"/>
        </ext>
      </extLst>
    </bk>
    <bk>
      <extLst>
        <ext uri="{3e2802c4-a4d2-4d8b-9148-e3be6c30e623}">
          <xlrd:rvb i="7085"/>
        </ext>
      </extLst>
    </bk>
    <bk>
      <extLst>
        <ext uri="{3e2802c4-a4d2-4d8b-9148-e3be6c30e623}">
          <xlrd:rvb i="7088"/>
        </ext>
      </extLst>
    </bk>
    <bk>
      <extLst>
        <ext uri="{3e2802c4-a4d2-4d8b-9148-e3be6c30e623}">
          <xlrd:rvb i="7091"/>
        </ext>
      </extLst>
    </bk>
    <bk>
      <extLst>
        <ext uri="{3e2802c4-a4d2-4d8b-9148-e3be6c30e623}">
          <xlrd:rvb i="7094"/>
        </ext>
      </extLst>
    </bk>
    <bk>
      <extLst>
        <ext uri="{3e2802c4-a4d2-4d8b-9148-e3be6c30e623}">
          <xlrd:rvb i="7097"/>
        </ext>
      </extLst>
    </bk>
    <bk>
      <extLst>
        <ext uri="{3e2802c4-a4d2-4d8b-9148-e3be6c30e623}">
          <xlrd:rvb i="7100"/>
        </ext>
      </extLst>
    </bk>
    <bk>
      <extLst>
        <ext uri="{3e2802c4-a4d2-4d8b-9148-e3be6c30e623}">
          <xlrd:rvb i="7103"/>
        </ext>
      </extLst>
    </bk>
    <bk>
      <extLst>
        <ext uri="{3e2802c4-a4d2-4d8b-9148-e3be6c30e623}">
          <xlrd:rvb i="7106"/>
        </ext>
      </extLst>
    </bk>
    <bk>
      <extLst>
        <ext uri="{3e2802c4-a4d2-4d8b-9148-e3be6c30e623}">
          <xlrd:rvb i="7109"/>
        </ext>
      </extLst>
    </bk>
    <bk>
      <extLst>
        <ext uri="{3e2802c4-a4d2-4d8b-9148-e3be6c30e623}">
          <xlrd:rvb i="7112"/>
        </ext>
      </extLst>
    </bk>
    <bk>
      <extLst>
        <ext uri="{3e2802c4-a4d2-4d8b-9148-e3be6c30e623}">
          <xlrd:rvb i="7115"/>
        </ext>
      </extLst>
    </bk>
    <bk>
      <extLst>
        <ext uri="{3e2802c4-a4d2-4d8b-9148-e3be6c30e623}">
          <xlrd:rvb i="7118"/>
        </ext>
      </extLst>
    </bk>
    <bk>
      <extLst>
        <ext uri="{3e2802c4-a4d2-4d8b-9148-e3be6c30e623}">
          <xlrd:rvb i="7121"/>
        </ext>
      </extLst>
    </bk>
    <bk>
      <extLst>
        <ext uri="{3e2802c4-a4d2-4d8b-9148-e3be6c30e623}">
          <xlrd:rvb i="7124"/>
        </ext>
      </extLst>
    </bk>
    <bk>
      <extLst>
        <ext uri="{3e2802c4-a4d2-4d8b-9148-e3be6c30e623}">
          <xlrd:rvb i="7127"/>
        </ext>
      </extLst>
    </bk>
    <bk>
      <extLst>
        <ext uri="{3e2802c4-a4d2-4d8b-9148-e3be6c30e623}">
          <xlrd:rvb i="7130"/>
        </ext>
      </extLst>
    </bk>
    <bk>
      <extLst>
        <ext uri="{3e2802c4-a4d2-4d8b-9148-e3be6c30e623}">
          <xlrd:rvb i="7133"/>
        </ext>
      </extLst>
    </bk>
    <bk>
      <extLst>
        <ext uri="{3e2802c4-a4d2-4d8b-9148-e3be6c30e623}">
          <xlrd:rvb i="7136"/>
        </ext>
      </extLst>
    </bk>
    <bk>
      <extLst>
        <ext uri="{3e2802c4-a4d2-4d8b-9148-e3be6c30e623}">
          <xlrd:rvb i="7139"/>
        </ext>
      </extLst>
    </bk>
    <bk>
      <extLst>
        <ext uri="{3e2802c4-a4d2-4d8b-9148-e3be6c30e623}">
          <xlrd:rvb i="7142"/>
        </ext>
      </extLst>
    </bk>
    <bk>
      <extLst>
        <ext uri="{3e2802c4-a4d2-4d8b-9148-e3be6c30e623}">
          <xlrd:rvb i="7145"/>
        </ext>
      </extLst>
    </bk>
    <bk>
      <extLst>
        <ext uri="{3e2802c4-a4d2-4d8b-9148-e3be6c30e623}">
          <xlrd:rvb i="7148"/>
        </ext>
      </extLst>
    </bk>
    <bk>
      <extLst>
        <ext uri="{3e2802c4-a4d2-4d8b-9148-e3be6c30e623}">
          <xlrd:rvb i="7151"/>
        </ext>
      </extLst>
    </bk>
    <bk>
      <extLst>
        <ext uri="{3e2802c4-a4d2-4d8b-9148-e3be6c30e623}">
          <xlrd:rvb i="7154"/>
        </ext>
      </extLst>
    </bk>
    <bk>
      <extLst>
        <ext uri="{3e2802c4-a4d2-4d8b-9148-e3be6c30e623}">
          <xlrd:rvb i="7157"/>
        </ext>
      </extLst>
    </bk>
    <bk>
      <extLst>
        <ext uri="{3e2802c4-a4d2-4d8b-9148-e3be6c30e623}">
          <xlrd:rvb i="7160"/>
        </ext>
      </extLst>
    </bk>
    <bk>
      <extLst>
        <ext uri="{3e2802c4-a4d2-4d8b-9148-e3be6c30e623}">
          <xlrd:rvb i="7163"/>
        </ext>
      </extLst>
    </bk>
    <bk>
      <extLst>
        <ext uri="{3e2802c4-a4d2-4d8b-9148-e3be6c30e623}">
          <xlrd:rvb i="7166"/>
        </ext>
      </extLst>
    </bk>
    <bk>
      <extLst>
        <ext uri="{3e2802c4-a4d2-4d8b-9148-e3be6c30e623}">
          <xlrd:rvb i="7169"/>
        </ext>
      </extLst>
    </bk>
    <bk>
      <extLst>
        <ext uri="{3e2802c4-a4d2-4d8b-9148-e3be6c30e623}">
          <xlrd:rvb i="7172"/>
        </ext>
      </extLst>
    </bk>
    <bk>
      <extLst>
        <ext uri="{3e2802c4-a4d2-4d8b-9148-e3be6c30e623}">
          <xlrd:rvb i="7175"/>
        </ext>
      </extLst>
    </bk>
    <bk>
      <extLst>
        <ext uri="{3e2802c4-a4d2-4d8b-9148-e3be6c30e623}">
          <xlrd:rvb i="7178"/>
        </ext>
      </extLst>
    </bk>
    <bk>
      <extLst>
        <ext uri="{3e2802c4-a4d2-4d8b-9148-e3be6c30e623}">
          <xlrd:rvb i="7181"/>
        </ext>
      </extLst>
    </bk>
    <bk>
      <extLst>
        <ext uri="{3e2802c4-a4d2-4d8b-9148-e3be6c30e623}">
          <xlrd:rvb i="7184"/>
        </ext>
      </extLst>
    </bk>
    <bk>
      <extLst>
        <ext uri="{3e2802c4-a4d2-4d8b-9148-e3be6c30e623}">
          <xlrd:rvb i="7187"/>
        </ext>
      </extLst>
    </bk>
    <bk>
      <extLst>
        <ext uri="{3e2802c4-a4d2-4d8b-9148-e3be6c30e623}">
          <xlrd:rvb i="7190"/>
        </ext>
      </extLst>
    </bk>
    <bk>
      <extLst>
        <ext uri="{3e2802c4-a4d2-4d8b-9148-e3be6c30e623}">
          <xlrd:rvb i="7193"/>
        </ext>
      </extLst>
    </bk>
    <bk>
      <extLst>
        <ext uri="{3e2802c4-a4d2-4d8b-9148-e3be6c30e623}">
          <xlrd:rvb i="7196"/>
        </ext>
      </extLst>
    </bk>
    <bk>
      <extLst>
        <ext uri="{3e2802c4-a4d2-4d8b-9148-e3be6c30e623}">
          <xlrd:rvb i="7199"/>
        </ext>
      </extLst>
    </bk>
    <bk>
      <extLst>
        <ext uri="{3e2802c4-a4d2-4d8b-9148-e3be6c30e623}">
          <xlrd:rvb i="7202"/>
        </ext>
      </extLst>
    </bk>
    <bk>
      <extLst>
        <ext uri="{3e2802c4-a4d2-4d8b-9148-e3be6c30e623}">
          <xlrd:rvb i="7205"/>
        </ext>
      </extLst>
    </bk>
    <bk>
      <extLst>
        <ext uri="{3e2802c4-a4d2-4d8b-9148-e3be6c30e623}">
          <xlrd:rvb i="7208"/>
        </ext>
      </extLst>
    </bk>
    <bk>
      <extLst>
        <ext uri="{3e2802c4-a4d2-4d8b-9148-e3be6c30e623}">
          <xlrd:rvb i="7211"/>
        </ext>
      </extLst>
    </bk>
    <bk>
      <extLst>
        <ext uri="{3e2802c4-a4d2-4d8b-9148-e3be6c30e623}">
          <xlrd:rvb i="7214"/>
        </ext>
      </extLst>
    </bk>
    <bk>
      <extLst>
        <ext uri="{3e2802c4-a4d2-4d8b-9148-e3be6c30e623}">
          <xlrd:rvb i="7217"/>
        </ext>
      </extLst>
    </bk>
    <bk>
      <extLst>
        <ext uri="{3e2802c4-a4d2-4d8b-9148-e3be6c30e623}">
          <xlrd:rvb i="7220"/>
        </ext>
      </extLst>
    </bk>
    <bk>
      <extLst>
        <ext uri="{3e2802c4-a4d2-4d8b-9148-e3be6c30e623}">
          <xlrd:rvb i="7223"/>
        </ext>
      </extLst>
    </bk>
    <bk>
      <extLst>
        <ext uri="{3e2802c4-a4d2-4d8b-9148-e3be6c30e623}">
          <xlrd:rvb i="7226"/>
        </ext>
      </extLst>
    </bk>
    <bk>
      <extLst>
        <ext uri="{3e2802c4-a4d2-4d8b-9148-e3be6c30e623}">
          <xlrd:rvb i="7229"/>
        </ext>
      </extLst>
    </bk>
    <bk>
      <extLst>
        <ext uri="{3e2802c4-a4d2-4d8b-9148-e3be6c30e623}">
          <xlrd:rvb i="7231"/>
        </ext>
      </extLst>
    </bk>
    <bk>
      <extLst>
        <ext uri="{3e2802c4-a4d2-4d8b-9148-e3be6c30e623}">
          <xlrd:rvb i="7234"/>
        </ext>
      </extLst>
    </bk>
    <bk>
      <extLst>
        <ext uri="{3e2802c4-a4d2-4d8b-9148-e3be6c30e623}">
          <xlrd:rvb i="7237"/>
        </ext>
      </extLst>
    </bk>
    <bk>
      <extLst>
        <ext uri="{3e2802c4-a4d2-4d8b-9148-e3be6c30e623}">
          <xlrd:rvb i="7240"/>
        </ext>
      </extLst>
    </bk>
    <bk>
      <extLst>
        <ext uri="{3e2802c4-a4d2-4d8b-9148-e3be6c30e623}">
          <xlrd:rvb i="7243"/>
        </ext>
      </extLst>
    </bk>
    <bk>
      <extLst>
        <ext uri="{3e2802c4-a4d2-4d8b-9148-e3be6c30e623}">
          <xlrd:rvb i="7246"/>
        </ext>
      </extLst>
    </bk>
    <bk>
      <extLst>
        <ext uri="{3e2802c4-a4d2-4d8b-9148-e3be6c30e623}">
          <xlrd:rvb i="7249"/>
        </ext>
      </extLst>
    </bk>
    <bk>
      <extLst>
        <ext uri="{3e2802c4-a4d2-4d8b-9148-e3be6c30e623}">
          <xlrd:rvb i="7252"/>
        </ext>
      </extLst>
    </bk>
    <bk>
      <extLst>
        <ext uri="{3e2802c4-a4d2-4d8b-9148-e3be6c30e623}">
          <xlrd:rvb i="7255"/>
        </ext>
      </extLst>
    </bk>
    <bk>
      <extLst>
        <ext uri="{3e2802c4-a4d2-4d8b-9148-e3be6c30e623}">
          <xlrd:rvb i="7258"/>
        </ext>
      </extLst>
    </bk>
    <bk>
      <extLst>
        <ext uri="{3e2802c4-a4d2-4d8b-9148-e3be6c30e623}">
          <xlrd:rvb i="7261"/>
        </ext>
      </extLst>
    </bk>
    <bk>
      <extLst>
        <ext uri="{3e2802c4-a4d2-4d8b-9148-e3be6c30e623}">
          <xlrd:rvb i="7264"/>
        </ext>
      </extLst>
    </bk>
    <bk>
      <extLst>
        <ext uri="{3e2802c4-a4d2-4d8b-9148-e3be6c30e623}">
          <xlrd:rvb i="7267"/>
        </ext>
      </extLst>
    </bk>
    <bk>
      <extLst>
        <ext uri="{3e2802c4-a4d2-4d8b-9148-e3be6c30e623}">
          <xlrd:rvb i="7270"/>
        </ext>
      </extLst>
    </bk>
    <bk>
      <extLst>
        <ext uri="{3e2802c4-a4d2-4d8b-9148-e3be6c30e623}">
          <xlrd:rvb i="7273"/>
        </ext>
      </extLst>
    </bk>
    <bk>
      <extLst>
        <ext uri="{3e2802c4-a4d2-4d8b-9148-e3be6c30e623}">
          <xlrd:rvb i="7276"/>
        </ext>
      </extLst>
    </bk>
    <bk>
      <extLst>
        <ext uri="{3e2802c4-a4d2-4d8b-9148-e3be6c30e623}">
          <xlrd:rvb i="7279"/>
        </ext>
      </extLst>
    </bk>
    <bk>
      <extLst>
        <ext uri="{3e2802c4-a4d2-4d8b-9148-e3be6c30e623}">
          <xlrd:rvb i="7282"/>
        </ext>
      </extLst>
    </bk>
    <bk>
      <extLst>
        <ext uri="{3e2802c4-a4d2-4d8b-9148-e3be6c30e623}">
          <xlrd:rvb i="7285"/>
        </ext>
      </extLst>
    </bk>
    <bk>
      <extLst>
        <ext uri="{3e2802c4-a4d2-4d8b-9148-e3be6c30e623}">
          <xlrd:rvb i="7288"/>
        </ext>
      </extLst>
    </bk>
    <bk>
      <extLst>
        <ext uri="{3e2802c4-a4d2-4d8b-9148-e3be6c30e623}">
          <xlrd:rvb i="7291"/>
        </ext>
      </extLst>
    </bk>
    <bk>
      <extLst>
        <ext uri="{3e2802c4-a4d2-4d8b-9148-e3be6c30e623}">
          <xlrd:rvb i="7294"/>
        </ext>
      </extLst>
    </bk>
    <bk>
      <extLst>
        <ext uri="{3e2802c4-a4d2-4d8b-9148-e3be6c30e623}">
          <xlrd:rvb i="7297"/>
        </ext>
      </extLst>
    </bk>
    <bk>
      <extLst>
        <ext uri="{3e2802c4-a4d2-4d8b-9148-e3be6c30e623}">
          <xlrd:rvb i="7300"/>
        </ext>
      </extLst>
    </bk>
    <bk>
      <extLst>
        <ext uri="{3e2802c4-a4d2-4d8b-9148-e3be6c30e623}">
          <xlrd:rvb i="7303"/>
        </ext>
      </extLst>
    </bk>
    <bk>
      <extLst>
        <ext uri="{3e2802c4-a4d2-4d8b-9148-e3be6c30e623}">
          <xlrd:rvb i="7306"/>
        </ext>
      </extLst>
    </bk>
    <bk>
      <extLst>
        <ext uri="{3e2802c4-a4d2-4d8b-9148-e3be6c30e623}">
          <xlrd:rvb i="7309"/>
        </ext>
      </extLst>
    </bk>
    <bk>
      <extLst>
        <ext uri="{3e2802c4-a4d2-4d8b-9148-e3be6c30e623}">
          <xlrd:rvb i="7312"/>
        </ext>
      </extLst>
    </bk>
    <bk>
      <extLst>
        <ext uri="{3e2802c4-a4d2-4d8b-9148-e3be6c30e623}">
          <xlrd:rvb i="7315"/>
        </ext>
      </extLst>
    </bk>
    <bk>
      <extLst>
        <ext uri="{3e2802c4-a4d2-4d8b-9148-e3be6c30e623}">
          <xlrd:rvb i="7318"/>
        </ext>
      </extLst>
    </bk>
    <bk>
      <extLst>
        <ext uri="{3e2802c4-a4d2-4d8b-9148-e3be6c30e623}">
          <xlrd:rvb i="7321"/>
        </ext>
      </extLst>
    </bk>
    <bk>
      <extLst>
        <ext uri="{3e2802c4-a4d2-4d8b-9148-e3be6c30e623}">
          <xlrd:rvb i="7324"/>
        </ext>
      </extLst>
    </bk>
    <bk>
      <extLst>
        <ext uri="{3e2802c4-a4d2-4d8b-9148-e3be6c30e623}">
          <xlrd:rvb i="7327"/>
        </ext>
      </extLst>
    </bk>
    <bk>
      <extLst>
        <ext uri="{3e2802c4-a4d2-4d8b-9148-e3be6c30e623}">
          <xlrd:rvb i="7330"/>
        </ext>
      </extLst>
    </bk>
    <bk>
      <extLst>
        <ext uri="{3e2802c4-a4d2-4d8b-9148-e3be6c30e623}">
          <xlrd:rvb i="7333"/>
        </ext>
      </extLst>
    </bk>
    <bk>
      <extLst>
        <ext uri="{3e2802c4-a4d2-4d8b-9148-e3be6c30e623}">
          <xlrd:rvb i="7336"/>
        </ext>
      </extLst>
    </bk>
    <bk>
      <extLst>
        <ext uri="{3e2802c4-a4d2-4d8b-9148-e3be6c30e623}">
          <xlrd:rvb i="7339"/>
        </ext>
      </extLst>
    </bk>
    <bk>
      <extLst>
        <ext uri="{3e2802c4-a4d2-4d8b-9148-e3be6c30e623}">
          <xlrd:rvb i="7342"/>
        </ext>
      </extLst>
    </bk>
    <bk>
      <extLst>
        <ext uri="{3e2802c4-a4d2-4d8b-9148-e3be6c30e623}">
          <xlrd:rvb i="7345"/>
        </ext>
      </extLst>
    </bk>
    <bk>
      <extLst>
        <ext uri="{3e2802c4-a4d2-4d8b-9148-e3be6c30e623}">
          <xlrd:rvb i="7348"/>
        </ext>
      </extLst>
    </bk>
    <bk>
      <extLst>
        <ext uri="{3e2802c4-a4d2-4d8b-9148-e3be6c30e623}">
          <xlrd:rvb i="7351"/>
        </ext>
      </extLst>
    </bk>
    <bk>
      <extLst>
        <ext uri="{3e2802c4-a4d2-4d8b-9148-e3be6c30e623}">
          <xlrd:rvb i="7354"/>
        </ext>
      </extLst>
    </bk>
    <bk>
      <extLst>
        <ext uri="{3e2802c4-a4d2-4d8b-9148-e3be6c30e623}">
          <xlrd:rvb i="7357"/>
        </ext>
      </extLst>
    </bk>
    <bk>
      <extLst>
        <ext uri="{3e2802c4-a4d2-4d8b-9148-e3be6c30e623}">
          <xlrd:rvb i="7360"/>
        </ext>
      </extLst>
    </bk>
    <bk>
      <extLst>
        <ext uri="{3e2802c4-a4d2-4d8b-9148-e3be6c30e623}">
          <xlrd:rvb i="7363"/>
        </ext>
      </extLst>
    </bk>
    <bk>
      <extLst>
        <ext uri="{3e2802c4-a4d2-4d8b-9148-e3be6c30e623}">
          <xlrd:rvb i="7366"/>
        </ext>
      </extLst>
    </bk>
    <bk>
      <extLst>
        <ext uri="{3e2802c4-a4d2-4d8b-9148-e3be6c30e623}">
          <xlrd:rvb i="7369"/>
        </ext>
      </extLst>
    </bk>
    <bk>
      <extLst>
        <ext uri="{3e2802c4-a4d2-4d8b-9148-e3be6c30e623}">
          <xlrd:rvb i="7372"/>
        </ext>
      </extLst>
    </bk>
    <bk>
      <extLst>
        <ext uri="{3e2802c4-a4d2-4d8b-9148-e3be6c30e623}">
          <xlrd:rvb i="7375"/>
        </ext>
      </extLst>
    </bk>
    <bk>
      <extLst>
        <ext uri="{3e2802c4-a4d2-4d8b-9148-e3be6c30e623}">
          <xlrd:rvb i="7378"/>
        </ext>
      </extLst>
    </bk>
    <bk>
      <extLst>
        <ext uri="{3e2802c4-a4d2-4d8b-9148-e3be6c30e623}">
          <xlrd:rvb i="7381"/>
        </ext>
      </extLst>
    </bk>
    <bk>
      <extLst>
        <ext uri="{3e2802c4-a4d2-4d8b-9148-e3be6c30e623}">
          <xlrd:rvb i="7384"/>
        </ext>
      </extLst>
    </bk>
    <bk>
      <extLst>
        <ext uri="{3e2802c4-a4d2-4d8b-9148-e3be6c30e623}">
          <xlrd:rvb i="7387"/>
        </ext>
      </extLst>
    </bk>
    <bk>
      <extLst>
        <ext uri="{3e2802c4-a4d2-4d8b-9148-e3be6c30e623}">
          <xlrd:rvb i="7390"/>
        </ext>
      </extLst>
    </bk>
    <bk>
      <extLst>
        <ext uri="{3e2802c4-a4d2-4d8b-9148-e3be6c30e623}">
          <xlrd:rvb i="7393"/>
        </ext>
      </extLst>
    </bk>
    <bk>
      <extLst>
        <ext uri="{3e2802c4-a4d2-4d8b-9148-e3be6c30e623}">
          <xlrd:rvb i="7396"/>
        </ext>
      </extLst>
    </bk>
    <bk>
      <extLst>
        <ext uri="{3e2802c4-a4d2-4d8b-9148-e3be6c30e623}">
          <xlrd:rvb i="7399"/>
        </ext>
      </extLst>
    </bk>
    <bk>
      <extLst>
        <ext uri="{3e2802c4-a4d2-4d8b-9148-e3be6c30e623}">
          <xlrd:rvb i="7402"/>
        </ext>
      </extLst>
    </bk>
    <bk>
      <extLst>
        <ext uri="{3e2802c4-a4d2-4d8b-9148-e3be6c30e623}">
          <xlrd:rvb i="7405"/>
        </ext>
      </extLst>
    </bk>
    <bk>
      <extLst>
        <ext uri="{3e2802c4-a4d2-4d8b-9148-e3be6c30e623}">
          <xlrd:rvb i="7408"/>
        </ext>
      </extLst>
    </bk>
    <bk>
      <extLst>
        <ext uri="{3e2802c4-a4d2-4d8b-9148-e3be6c30e623}">
          <xlrd:rvb i="7411"/>
        </ext>
      </extLst>
    </bk>
    <bk>
      <extLst>
        <ext uri="{3e2802c4-a4d2-4d8b-9148-e3be6c30e623}">
          <xlrd:rvb i="7414"/>
        </ext>
      </extLst>
    </bk>
    <bk>
      <extLst>
        <ext uri="{3e2802c4-a4d2-4d8b-9148-e3be6c30e623}">
          <xlrd:rvb i="7417"/>
        </ext>
      </extLst>
    </bk>
    <bk>
      <extLst>
        <ext uri="{3e2802c4-a4d2-4d8b-9148-e3be6c30e623}">
          <xlrd:rvb i="7420"/>
        </ext>
      </extLst>
    </bk>
    <bk>
      <extLst>
        <ext uri="{3e2802c4-a4d2-4d8b-9148-e3be6c30e623}">
          <xlrd:rvb i="7423"/>
        </ext>
      </extLst>
    </bk>
    <bk>
      <extLst>
        <ext uri="{3e2802c4-a4d2-4d8b-9148-e3be6c30e623}">
          <xlrd:rvb i="7425"/>
        </ext>
      </extLst>
    </bk>
    <bk>
      <extLst>
        <ext uri="{3e2802c4-a4d2-4d8b-9148-e3be6c30e623}">
          <xlrd:rvb i="7428"/>
        </ext>
      </extLst>
    </bk>
    <bk>
      <extLst>
        <ext uri="{3e2802c4-a4d2-4d8b-9148-e3be6c30e623}">
          <xlrd:rvb i="7431"/>
        </ext>
      </extLst>
    </bk>
    <bk>
      <extLst>
        <ext uri="{3e2802c4-a4d2-4d8b-9148-e3be6c30e623}">
          <xlrd:rvb i="7434"/>
        </ext>
      </extLst>
    </bk>
    <bk>
      <extLst>
        <ext uri="{3e2802c4-a4d2-4d8b-9148-e3be6c30e623}">
          <xlrd:rvb i="7437"/>
        </ext>
      </extLst>
    </bk>
    <bk>
      <extLst>
        <ext uri="{3e2802c4-a4d2-4d8b-9148-e3be6c30e623}">
          <xlrd:rvb i="7440"/>
        </ext>
      </extLst>
    </bk>
    <bk>
      <extLst>
        <ext uri="{3e2802c4-a4d2-4d8b-9148-e3be6c30e623}">
          <xlrd:rvb i="7443"/>
        </ext>
      </extLst>
    </bk>
    <bk>
      <extLst>
        <ext uri="{3e2802c4-a4d2-4d8b-9148-e3be6c30e623}">
          <xlrd:rvb i="7446"/>
        </ext>
      </extLst>
    </bk>
    <bk>
      <extLst>
        <ext uri="{3e2802c4-a4d2-4d8b-9148-e3be6c30e623}">
          <xlrd:rvb i="7449"/>
        </ext>
      </extLst>
    </bk>
    <bk>
      <extLst>
        <ext uri="{3e2802c4-a4d2-4d8b-9148-e3be6c30e623}">
          <xlrd:rvb i="7452"/>
        </ext>
      </extLst>
    </bk>
    <bk>
      <extLst>
        <ext uri="{3e2802c4-a4d2-4d8b-9148-e3be6c30e623}">
          <xlrd:rvb i="7455"/>
        </ext>
      </extLst>
    </bk>
    <bk>
      <extLst>
        <ext uri="{3e2802c4-a4d2-4d8b-9148-e3be6c30e623}">
          <xlrd:rvb i="7458"/>
        </ext>
      </extLst>
    </bk>
    <bk>
      <extLst>
        <ext uri="{3e2802c4-a4d2-4d8b-9148-e3be6c30e623}">
          <xlrd:rvb i="7460"/>
        </ext>
      </extLst>
    </bk>
    <bk>
      <extLst>
        <ext uri="{3e2802c4-a4d2-4d8b-9148-e3be6c30e623}">
          <xlrd:rvb i="7463"/>
        </ext>
      </extLst>
    </bk>
    <bk>
      <extLst>
        <ext uri="{3e2802c4-a4d2-4d8b-9148-e3be6c30e623}">
          <xlrd:rvb i="7466"/>
        </ext>
      </extLst>
    </bk>
    <bk>
      <extLst>
        <ext uri="{3e2802c4-a4d2-4d8b-9148-e3be6c30e623}">
          <xlrd:rvb i="7469"/>
        </ext>
      </extLst>
    </bk>
    <bk>
      <extLst>
        <ext uri="{3e2802c4-a4d2-4d8b-9148-e3be6c30e623}">
          <xlrd:rvb i="7472"/>
        </ext>
      </extLst>
    </bk>
    <bk>
      <extLst>
        <ext uri="{3e2802c4-a4d2-4d8b-9148-e3be6c30e623}">
          <xlrd:rvb i="7475"/>
        </ext>
      </extLst>
    </bk>
    <bk>
      <extLst>
        <ext uri="{3e2802c4-a4d2-4d8b-9148-e3be6c30e623}">
          <xlrd:rvb i="7478"/>
        </ext>
      </extLst>
    </bk>
    <bk>
      <extLst>
        <ext uri="{3e2802c4-a4d2-4d8b-9148-e3be6c30e623}">
          <xlrd:rvb i="7481"/>
        </ext>
      </extLst>
    </bk>
    <bk>
      <extLst>
        <ext uri="{3e2802c4-a4d2-4d8b-9148-e3be6c30e623}">
          <xlrd:rvb i="7484"/>
        </ext>
      </extLst>
    </bk>
    <bk>
      <extLst>
        <ext uri="{3e2802c4-a4d2-4d8b-9148-e3be6c30e623}">
          <xlrd:rvb i="7487"/>
        </ext>
      </extLst>
    </bk>
    <bk>
      <extLst>
        <ext uri="{3e2802c4-a4d2-4d8b-9148-e3be6c30e623}">
          <xlrd:rvb i="7490"/>
        </ext>
      </extLst>
    </bk>
    <bk>
      <extLst>
        <ext uri="{3e2802c4-a4d2-4d8b-9148-e3be6c30e623}">
          <xlrd:rvb i="7493"/>
        </ext>
      </extLst>
    </bk>
    <bk>
      <extLst>
        <ext uri="{3e2802c4-a4d2-4d8b-9148-e3be6c30e623}">
          <xlrd:rvb i="7495"/>
        </ext>
      </extLst>
    </bk>
    <bk>
      <extLst>
        <ext uri="{3e2802c4-a4d2-4d8b-9148-e3be6c30e623}">
          <xlrd:rvb i="7498"/>
        </ext>
      </extLst>
    </bk>
    <bk>
      <extLst>
        <ext uri="{3e2802c4-a4d2-4d8b-9148-e3be6c30e623}">
          <xlrd:rvb i="7501"/>
        </ext>
      </extLst>
    </bk>
    <bk>
      <extLst>
        <ext uri="{3e2802c4-a4d2-4d8b-9148-e3be6c30e623}">
          <xlrd:rvb i="7504"/>
        </ext>
      </extLst>
    </bk>
    <bk>
      <extLst>
        <ext uri="{3e2802c4-a4d2-4d8b-9148-e3be6c30e623}">
          <xlrd:rvb i="7507"/>
        </ext>
      </extLst>
    </bk>
    <bk>
      <extLst>
        <ext uri="{3e2802c4-a4d2-4d8b-9148-e3be6c30e623}">
          <xlrd:rvb i="7510"/>
        </ext>
      </extLst>
    </bk>
    <bk>
      <extLst>
        <ext uri="{3e2802c4-a4d2-4d8b-9148-e3be6c30e623}">
          <xlrd:rvb i="7513"/>
        </ext>
      </extLst>
    </bk>
    <bk>
      <extLst>
        <ext uri="{3e2802c4-a4d2-4d8b-9148-e3be6c30e623}">
          <xlrd:rvb i="7516"/>
        </ext>
      </extLst>
    </bk>
    <bk>
      <extLst>
        <ext uri="{3e2802c4-a4d2-4d8b-9148-e3be6c30e623}">
          <xlrd:rvb i="7519"/>
        </ext>
      </extLst>
    </bk>
    <bk>
      <extLst>
        <ext uri="{3e2802c4-a4d2-4d8b-9148-e3be6c30e623}">
          <xlrd:rvb i="7522"/>
        </ext>
      </extLst>
    </bk>
    <bk>
      <extLst>
        <ext uri="{3e2802c4-a4d2-4d8b-9148-e3be6c30e623}">
          <xlrd:rvb i="7524"/>
        </ext>
      </extLst>
    </bk>
    <bk>
      <extLst>
        <ext uri="{3e2802c4-a4d2-4d8b-9148-e3be6c30e623}">
          <xlrd:rvb i="7527"/>
        </ext>
      </extLst>
    </bk>
    <bk>
      <extLst>
        <ext uri="{3e2802c4-a4d2-4d8b-9148-e3be6c30e623}">
          <xlrd:rvb i="7530"/>
        </ext>
      </extLst>
    </bk>
    <bk>
      <extLst>
        <ext uri="{3e2802c4-a4d2-4d8b-9148-e3be6c30e623}">
          <xlrd:rvb i="7533"/>
        </ext>
      </extLst>
    </bk>
    <bk>
      <extLst>
        <ext uri="{3e2802c4-a4d2-4d8b-9148-e3be6c30e623}">
          <xlrd:rvb i="7536"/>
        </ext>
      </extLst>
    </bk>
    <bk>
      <extLst>
        <ext uri="{3e2802c4-a4d2-4d8b-9148-e3be6c30e623}">
          <xlrd:rvb i="7539"/>
        </ext>
      </extLst>
    </bk>
    <bk>
      <extLst>
        <ext uri="{3e2802c4-a4d2-4d8b-9148-e3be6c30e623}">
          <xlrd:rvb i="7542"/>
        </ext>
      </extLst>
    </bk>
    <bk>
      <extLst>
        <ext uri="{3e2802c4-a4d2-4d8b-9148-e3be6c30e623}">
          <xlrd:rvb i="7545"/>
        </ext>
      </extLst>
    </bk>
    <bk>
      <extLst>
        <ext uri="{3e2802c4-a4d2-4d8b-9148-e3be6c30e623}">
          <xlrd:rvb i="7548"/>
        </ext>
      </extLst>
    </bk>
    <bk>
      <extLst>
        <ext uri="{3e2802c4-a4d2-4d8b-9148-e3be6c30e623}">
          <xlrd:rvb i="7551"/>
        </ext>
      </extLst>
    </bk>
    <bk>
      <extLst>
        <ext uri="{3e2802c4-a4d2-4d8b-9148-e3be6c30e623}">
          <xlrd:rvb i="7554"/>
        </ext>
      </extLst>
    </bk>
    <bk>
      <extLst>
        <ext uri="{3e2802c4-a4d2-4d8b-9148-e3be6c30e623}">
          <xlrd:rvb i="7557"/>
        </ext>
      </extLst>
    </bk>
    <bk>
      <extLst>
        <ext uri="{3e2802c4-a4d2-4d8b-9148-e3be6c30e623}">
          <xlrd:rvb i="7560"/>
        </ext>
      </extLst>
    </bk>
    <bk>
      <extLst>
        <ext uri="{3e2802c4-a4d2-4d8b-9148-e3be6c30e623}">
          <xlrd:rvb i="7563"/>
        </ext>
      </extLst>
    </bk>
    <bk>
      <extLst>
        <ext uri="{3e2802c4-a4d2-4d8b-9148-e3be6c30e623}">
          <xlrd:rvb i="7566"/>
        </ext>
      </extLst>
    </bk>
    <bk>
      <extLst>
        <ext uri="{3e2802c4-a4d2-4d8b-9148-e3be6c30e623}">
          <xlrd:rvb i="7569"/>
        </ext>
      </extLst>
    </bk>
    <bk>
      <extLst>
        <ext uri="{3e2802c4-a4d2-4d8b-9148-e3be6c30e623}">
          <xlrd:rvb i="7572"/>
        </ext>
      </extLst>
    </bk>
    <bk>
      <extLst>
        <ext uri="{3e2802c4-a4d2-4d8b-9148-e3be6c30e623}">
          <xlrd:rvb i="7575"/>
        </ext>
      </extLst>
    </bk>
    <bk>
      <extLst>
        <ext uri="{3e2802c4-a4d2-4d8b-9148-e3be6c30e623}">
          <xlrd:rvb i="7578"/>
        </ext>
      </extLst>
    </bk>
    <bk>
      <extLst>
        <ext uri="{3e2802c4-a4d2-4d8b-9148-e3be6c30e623}">
          <xlrd:rvb i="7581"/>
        </ext>
      </extLst>
    </bk>
    <bk>
      <extLst>
        <ext uri="{3e2802c4-a4d2-4d8b-9148-e3be6c30e623}">
          <xlrd:rvb i="7584"/>
        </ext>
      </extLst>
    </bk>
    <bk>
      <extLst>
        <ext uri="{3e2802c4-a4d2-4d8b-9148-e3be6c30e623}">
          <xlrd:rvb i="7587"/>
        </ext>
      </extLst>
    </bk>
    <bk>
      <extLst>
        <ext uri="{3e2802c4-a4d2-4d8b-9148-e3be6c30e623}">
          <xlrd:rvb i="7590"/>
        </ext>
      </extLst>
    </bk>
    <bk>
      <extLst>
        <ext uri="{3e2802c4-a4d2-4d8b-9148-e3be6c30e623}">
          <xlrd:rvb i="7593"/>
        </ext>
      </extLst>
    </bk>
    <bk>
      <extLst>
        <ext uri="{3e2802c4-a4d2-4d8b-9148-e3be6c30e623}">
          <xlrd:rvb i="7596"/>
        </ext>
      </extLst>
    </bk>
    <bk>
      <extLst>
        <ext uri="{3e2802c4-a4d2-4d8b-9148-e3be6c30e623}">
          <xlrd:rvb i="7599"/>
        </ext>
      </extLst>
    </bk>
    <bk>
      <extLst>
        <ext uri="{3e2802c4-a4d2-4d8b-9148-e3be6c30e623}">
          <xlrd:rvb i="7602"/>
        </ext>
      </extLst>
    </bk>
    <bk>
      <extLst>
        <ext uri="{3e2802c4-a4d2-4d8b-9148-e3be6c30e623}">
          <xlrd:rvb i="7604"/>
        </ext>
      </extLst>
    </bk>
    <bk>
      <extLst>
        <ext uri="{3e2802c4-a4d2-4d8b-9148-e3be6c30e623}">
          <xlrd:rvb i="7607"/>
        </ext>
      </extLst>
    </bk>
    <bk>
      <extLst>
        <ext uri="{3e2802c4-a4d2-4d8b-9148-e3be6c30e623}">
          <xlrd:rvb i="7610"/>
        </ext>
      </extLst>
    </bk>
    <bk>
      <extLst>
        <ext uri="{3e2802c4-a4d2-4d8b-9148-e3be6c30e623}">
          <xlrd:rvb i="7613"/>
        </ext>
      </extLst>
    </bk>
    <bk>
      <extLst>
        <ext uri="{3e2802c4-a4d2-4d8b-9148-e3be6c30e623}">
          <xlrd:rvb i="7616"/>
        </ext>
      </extLst>
    </bk>
    <bk>
      <extLst>
        <ext uri="{3e2802c4-a4d2-4d8b-9148-e3be6c30e623}">
          <xlrd:rvb i="7619"/>
        </ext>
      </extLst>
    </bk>
    <bk>
      <extLst>
        <ext uri="{3e2802c4-a4d2-4d8b-9148-e3be6c30e623}">
          <xlrd:rvb i="7622"/>
        </ext>
      </extLst>
    </bk>
    <bk>
      <extLst>
        <ext uri="{3e2802c4-a4d2-4d8b-9148-e3be6c30e623}">
          <xlrd:rvb i="7625"/>
        </ext>
      </extLst>
    </bk>
    <bk>
      <extLst>
        <ext uri="{3e2802c4-a4d2-4d8b-9148-e3be6c30e623}">
          <xlrd:rvb i="7628"/>
        </ext>
      </extLst>
    </bk>
    <bk>
      <extLst>
        <ext uri="{3e2802c4-a4d2-4d8b-9148-e3be6c30e623}">
          <xlrd:rvb i="7631"/>
        </ext>
      </extLst>
    </bk>
    <bk>
      <extLst>
        <ext uri="{3e2802c4-a4d2-4d8b-9148-e3be6c30e623}">
          <xlrd:rvb i="7634"/>
        </ext>
      </extLst>
    </bk>
    <bk>
      <extLst>
        <ext uri="{3e2802c4-a4d2-4d8b-9148-e3be6c30e623}">
          <xlrd:rvb i="7637"/>
        </ext>
      </extLst>
    </bk>
    <bk>
      <extLst>
        <ext uri="{3e2802c4-a4d2-4d8b-9148-e3be6c30e623}">
          <xlrd:rvb i="7640"/>
        </ext>
      </extLst>
    </bk>
    <bk>
      <extLst>
        <ext uri="{3e2802c4-a4d2-4d8b-9148-e3be6c30e623}">
          <xlrd:rvb i="7643"/>
        </ext>
      </extLst>
    </bk>
    <bk>
      <extLst>
        <ext uri="{3e2802c4-a4d2-4d8b-9148-e3be6c30e623}">
          <xlrd:rvb i="7646"/>
        </ext>
      </extLst>
    </bk>
    <bk>
      <extLst>
        <ext uri="{3e2802c4-a4d2-4d8b-9148-e3be6c30e623}">
          <xlrd:rvb i="7649"/>
        </ext>
      </extLst>
    </bk>
    <bk>
      <extLst>
        <ext uri="{3e2802c4-a4d2-4d8b-9148-e3be6c30e623}">
          <xlrd:rvb i="7652"/>
        </ext>
      </extLst>
    </bk>
    <bk>
      <extLst>
        <ext uri="{3e2802c4-a4d2-4d8b-9148-e3be6c30e623}">
          <xlrd:rvb i="7654"/>
        </ext>
      </extLst>
    </bk>
    <bk>
      <extLst>
        <ext uri="{3e2802c4-a4d2-4d8b-9148-e3be6c30e623}">
          <xlrd:rvb i="7656"/>
        </ext>
      </extLst>
    </bk>
    <bk>
      <extLst>
        <ext uri="{3e2802c4-a4d2-4d8b-9148-e3be6c30e623}">
          <xlrd:rvb i="7658"/>
        </ext>
      </extLst>
    </bk>
    <bk>
      <extLst>
        <ext uri="{3e2802c4-a4d2-4d8b-9148-e3be6c30e623}">
          <xlrd:rvb i="7661"/>
        </ext>
      </extLst>
    </bk>
    <bk>
      <extLst>
        <ext uri="{3e2802c4-a4d2-4d8b-9148-e3be6c30e623}">
          <xlrd:rvb i="7664"/>
        </ext>
      </extLst>
    </bk>
    <bk>
      <extLst>
        <ext uri="{3e2802c4-a4d2-4d8b-9148-e3be6c30e623}">
          <xlrd:rvb i="7667"/>
        </ext>
      </extLst>
    </bk>
    <bk>
      <extLst>
        <ext uri="{3e2802c4-a4d2-4d8b-9148-e3be6c30e623}">
          <xlrd:rvb i="7670"/>
        </ext>
      </extLst>
    </bk>
    <bk>
      <extLst>
        <ext uri="{3e2802c4-a4d2-4d8b-9148-e3be6c30e623}">
          <xlrd:rvb i="7673"/>
        </ext>
      </extLst>
    </bk>
    <bk>
      <extLst>
        <ext uri="{3e2802c4-a4d2-4d8b-9148-e3be6c30e623}">
          <xlrd:rvb i="7676"/>
        </ext>
      </extLst>
    </bk>
    <bk>
      <extLst>
        <ext uri="{3e2802c4-a4d2-4d8b-9148-e3be6c30e623}">
          <xlrd:rvb i="7679"/>
        </ext>
      </extLst>
    </bk>
    <bk>
      <extLst>
        <ext uri="{3e2802c4-a4d2-4d8b-9148-e3be6c30e623}">
          <xlrd:rvb i="7682"/>
        </ext>
      </extLst>
    </bk>
    <bk>
      <extLst>
        <ext uri="{3e2802c4-a4d2-4d8b-9148-e3be6c30e623}">
          <xlrd:rvb i="7685"/>
        </ext>
      </extLst>
    </bk>
    <bk>
      <extLst>
        <ext uri="{3e2802c4-a4d2-4d8b-9148-e3be6c30e623}">
          <xlrd:rvb i="7688"/>
        </ext>
      </extLst>
    </bk>
    <bk>
      <extLst>
        <ext uri="{3e2802c4-a4d2-4d8b-9148-e3be6c30e623}">
          <xlrd:rvb i="7691"/>
        </ext>
      </extLst>
    </bk>
    <bk>
      <extLst>
        <ext uri="{3e2802c4-a4d2-4d8b-9148-e3be6c30e623}">
          <xlrd:rvb i="7694"/>
        </ext>
      </extLst>
    </bk>
    <bk>
      <extLst>
        <ext uri="{3e2802c4-a4d2-4d8b-9148-e3be6c30e623}">
          <xlrd:rvb i="7697"/>
        </ext>
      </extLst>
    </bk>
    <bk>
      <extLst>
        <ext uri="{3e2802c4-a4d2-4d8b-9148-e3be6c30e623}">
          <xlrd:rvb i="7700"/>
        </ext>
      </extLst>
    </bk>
    <bk>
      <extLst>
        <ext uri="{3e2802c4-a4d2-4d8b-9148-e3be6c30e623}">
          <xlrd:rvb i="7703"/>
        </ext>
      </extLst>
    </bk>
    <bk>
      <extLst>
        <ext uri="{3e2802c4-a4d2-4d8b-9148-e3be6c30e623}">
          <xlrd:rvb i="7706"/>
        </ext>
      </extLst>
    </bk>
    <bk>
      <extLst>
        <ext uri="{3e2802c4-a4d2-4d8b-9148-e3be6c30e623}">
          <xlrd:rvb i="7709"/>
        </ext>
      </extLst>
    </bk>
    <bk>
      <extLst>
        <ext uri="{3e2802c4-a4d2-4d8b-9148-e3be6c30e623}">
          <xlrd:rvb i="7712"/>
        </ext>
      </extLst>
    </bk>
    <bk>
      <extLst>
        <ext uri="{3e2802c4-a4d2-4d8b-9148-e3be6c30e623}">
          <xlrd:rvb i="7715"/>
        </ext>
      </extLst>
    </bk>
    <bk>
      <extLst>
        <ext uri="{3e2802c4-a4d2-4d8b-9148-e3be6c30e623}">
          <xlrd:rvb i="7718"/>
        </ext>
      </extLst>
    </bk>
    <bk>
      <extLst>
        <ext uri="{3e2802c4-a4d2-4d8b-9148-e3be6c30e623}">
          <xlrd:rvb i="7721"/>
        </ext>
      </extLst>
    </bk>
    <bk>
      <extLst>
        <ext uri="{3e2802c4-a4d2-4d8b-9148-e3be6c30e623}">
          <xlrd:rvb i="7724"/>
        </ext>
      </extLst>
    </bk>
    <bk>
      <extLst>
        <ext uri="{3e2802c4-a4d2-4d8b-9148-e3be6c30e623}">
          <xlrd:rvb i="7727"/>
        </ext>
      </extLst>
    </bk>
    <bk>
      <extLst>
        <ext uri="{3e2802c4-a4d2-4d8b-9148-e3be6c30e623}">
          <xlrd:rvb i="7730"/>
        </ext>
      </extLst>
    </bk>
    <bk>
      <extLst>
        <ext uri="{3e2802c4-a4d2-4d8b-9148-e3be6c30e623}">
          <xlrd:rvb i="7733"/>
        </ext>
      </extLst>
    </bk>
    <bk>
      <extLst>
        <ext uri="{3e2802c4-a4d2-4d8b-9148-e3be6c30e623}">
          <xlrd:rvb i="7736"/>
        </ext>
      </extLst>
    </bk>
    <bk>
      <extLst>
        <ext uri="{3e2802c4-a4d2-4d8b-9148-e3be6c30e623}">
          <xlrd:rvb i="7739"/>
        </ext>
      </extLst>
    </bk>
    <bk>
      <extLst>
        <ext uri="{3e2802c4-a4d2-4d8b-9148-e3be6c30e623}">
          <xlrd:rvb i="7742"/>
        </ext>
      </extLst>
    </bk>
    <bk>
      <extLst>
        <ext uri="{3e2802c4-a4d2-4d8b-9148-e3be6c30e623}">
          <xlrd:rvb i="7745"/>
        </ext>
      </extLst>
    </bk>
    <bk>
      <extLst>
        <ext uri="{3e2802c4-a4d2-4d8b-9148-e3be6c30e623}">
          <xlrd:rvb i="7748"/>
        </ext>
      </extLst>
    </bk>
    <bk>
      <extLst>
        <ext uri="{3e2802c4-a4d2-4d8b-9148-e3be6c30e623}">
          <xlrd:rvb i="7751"/>
        </ext>
      </extLst>
    </bk>
    <bk>
      <extLst>
        <ext uri="{3e2802c4-a4d2-4d8b-9148-e3be6c30e623}">
          <xlrd:rvb i="7754"/>
        </ext>
      </extLst>
    </bk>
    <bk>
      <extLst>
        <ext uri="{3e2802c4-a4d2-4d8b-9148-e3be6c30e623}">
          <xlrd:rvb i="7757"/>
        </ext>
      </extLst>
    </bk>
    <bk>
      <extLst>
        <ext uri="{3e2802c4-a4d2-4d8b-9148-e3be6c30e623}">
          <xlrd:rvb i="7760"/>
        </ext>
      </extLst>
    </bk>
    <bk>
      <extLst>
        <ext uri="{3e2802c4-a4d2-4d8b-9148-e3be6c30e623}">
          <xlrd:rvb i="7763"/>
        </ext>
      </extLst>
    </bk>
    <bk>
      <extLst>
        <ext uri="{3e2802c4-a4d2-4d8b-9148-e3be6c30e623}">
          <xlrd:rvb i="7766"/>
        </ext>
      </extLst>
    </bk>
    <bk>
      <extLst>
        <ext uri="{3e2802c4-a4d2-4d8b-9148-e3be6c30e623}">
          <xlrd:rvb i="7769"/>
        </ext>
      </extLst>
    </bk>
    <bk>
      <extLst>
        <ext uri="{3e2802c4-a4d2-4d8b-9148-e3be6c30e623}">
          <xlrd:rvb i="7772"/>
        </ext>
      </extLst>
    </bk>
    <bk>
      <extLst>
        <ext uri="{3e2802c4-a4d2-4d8b-9148-e3be6c30e623}">
          <xlrd:rvb i="7775"/>
        </ext>
      </extLst>
    </bk>
    <bk>
      <extLst>
        <ext uri="{3e2802c4-a4d2-4d8b-9148-e3be6c30e623}">
          <xlrd:rvb i="7778"/>
        </ext>
      </extLst>
    </bk>
    <bk>
      <extLst>
        <ext uri="{3e2802c4-a4d2-4d8b-9148-e3be6c30e623}">
          <xlrd:rvb i="7781"/>
        </ext>
      </extLst>
    </bk>
    <bk>
      <extLst>
        <ext uri="{3e2802c4-a4d2-4d8b-9148-e3be6c30e623}">
          <xlrd:rvb i="7784"/>
        </ext>
      </extLst>
    </bk>
    <bk>
      <extLst>
        <ext uri="{3e2802c4-a4d2-4d8b-9148-e3be6c30e623}">
          <xlrd:rvb i="7787"/>
        </ext>
      </extLst>
    </bk>
    <bk>
      <extLst>
        <ext uri="{3e2802c4-a4d2-4d8b-9148-e3be6c30e623}">
          <xlrd:rvb i="7790"/>
        </ext>
      </extLst>
    </bk>
    <bk>
      <extLst>
        <ext uri="{3e2802c4-a4d2-4d8b-9148-e3be6c30e623}">
          <xlrd:rvb i="7793"/>
        </ext>
      </extLst>
    </bk>
    <bk>
      <extLst>
        <ext uri="{3e2802c4-a4d2-4d8b-9148-e3be6c30e623}">
          <xlrd:rvb i="7796"/>
        </ext>
      </extLst>
    </bk>
    <bk>
      <extLst>
        <ext uri="{3e2802c4-a4d2-4d8b-9148-e3be6c30e623}">
          <xlrd:rvb i="7799"/>
        </ext>
      </extLst>
    </bk>
    <bk>
      <extLst>
        <ext uri="{3e2802c4-a4d2-4d8b-9148-e3be6c30e623}">
          <xlrd:rvb i="7802"/>
        </ext>
      </extLst>
    </bk>
    <bk>
      <extLst>
        <ext uri="{3e2802c4-a4d2-4d8b-9148-e3be6c30e623}">
          <xlrd:rvb i="7805"/>
        </ext>
      </extLst>
    </bk>
    <bk>
      <extLst>
        <ext uri="{3e2802c4-a4d2-4d8b-9148-e3be6c30e623}">
          <xlrd:rvb i="7808"/>
        </ext>
      </extLst>
    </bk>
    <bk>
      <extLst>
        <ext uri="{3e2802c4-a4d2-4d8b-9148-e3be6c30e623}">
          <xlrd:rvb i="7811"/>
        </ext>
      </extLst>
    </bk>
    <bk>
      <extLst>
        <ext uri="{3e2802c4-a4d2-4d8b-9148-e3be6c30e623}">
          <xlrd:rvb i="7814"/>
        </ext>
      </extLst>
    </bk>
    <bk>
      <extLst>
        <ext uri="{3e2802c4-a4d2-4d8b-9148-e3be6c30e623}">
          <xlrd:rvb i="7817"/>
        </ext>
      </extLst>
    </bk>
    <bk>
      <extLst>
        <ext uri="{3e2802c4-a4d2-4d8b-9148-e3be6c30e623}">
          <xlrd:rvb i="7820"/>
        </ext>
      </extLst>
    </bk>
    <bk>
      <extLst>
        <ext uri="{3e2802c4-a4d2-4d8b-9148-e3be6c30e623}">
          <xlrd:rvb i="7823"/>
        </ext>
      </extLst>
    </bk>
    <bk>
      <extLst>
        <ext uri="{3e2802c4-a4d2-4d8b-9148-e3be6c30e623}">
          <xlrd:rvb i="7826"/>
        </ext>
      </extLst>
    </bk>
    <bk>
      <extLst>
        <ext uri="{3e2802c4-a4d2-4d8b-9148-e3be6c30e623}">
          <xlrd:rvb i="7829"/>
        </ext>
      </extLst>
    </bk>
    <bk>
      <extLst>
        <ext uri="{3e2802c4-a4d2-4d8b-9148-e3be6c30e623}">
          <xlrd:rvb i="7832"/>
        </ext>
      </extLst>
    </bk>
    <bk>
      <extLst>
        <ext uri="{3e2802c4-a4d2-4d8b-9148-e3be6c30e623}">
          <xlrd:rvb i="7835"/>
        </ext>
      </extLst>
    </bk>
    <bk>
      <extLst>
        <ext uri="{3e2802c4-a4d2-4d8b-9148-e3be6c30e623}">
          <xlrd:rvb i="7838"/>
        </ext>
      </extLst>
    </bk>
    <bk>
      <extLst>
        <ext uri="{3e2802c4-a4d2-4d8b-9148-e3be6c30e623}">
          <xlrd:rvb i="7841"/>
        </ext>
      </extLst>
    </bk>
    <bk>
      <extLst>
        <ext uri="{3e2802c4-a4d2-4d8b-9148-e3be6c30e623}">
          <xlrd:rvb i="7844"/>
        </ext>
      </extLst>
    </bk>
    <bk>
      <extLst>
        <ext uri="{3e2802c4-a4d2-4d8b-9148-e3be6c30e623}">
          <xlrd:rvb i="7847"/>
        </ext>
      </extLst>
    </bk>
    <bk>
      <extLst>
        <ext uri="{3e2802c4-a4d2-4d8b-9148-e3be6c30e623}">
          <xlrd:rvb i="7850"/>
        </ext>
      </extLst>
    </bk>
    <bk>
      <extLst>
        <ext uri="{3e2802c4-a4d2-4d8b-9148-e3be6c30e623}">
          <xlrd:rvb i="7853"/>
        </ext>
      </extLst>
    </bk>
    <bk>
      <extLst>
        <ext uri="{3e2802c4-a4d2-4d8b-9148-e3be6c30e623}">
          <xlrd:rvb i="7856"/>
        </ext>
      </extLst>
    </bk>
    <bk>
      <extLst>
        <ext uri="{3e2802c4-a4d2-4d8b-9148-e3be6c30e623}">
          <xlrd:rvb i="7862"/>
        </ext>
      </extLst>
    </bk>
    <bk>
      <extLst>
        <ext uri="{3e2802c4-a4d2-4d8b-9148-e3be6c30e623}">
          <xlrd:rvb i="7865"/>
        </ext>
      </extLst>
    </bk>
    <bk>
      <extLst>
        <ext uri="{3e2802c4-a4d2-4d8b-9148-e3be6c30e623}">
          <xlrd:rvb i="7868"/>
        </ext>
      </extLst>
    </bk>
    <bk>
      <extLst>
        <ext uri="{3e2802c4-a4d2-4d8b-9148-e3be6c30e623}">
          <xlrd:rvb i="7871"/>
        </ext>
      </extLst>
    </bk>
    <bk>
      <extLst>
        <ext uri="{3e2802c4-a4d2-4d8b-9148-e3be6c30e623}">
          <xlrd:rvb i="7874"/>
        </ext>
      </extLst>
    </bk>
    <bk>
      <extLst>
        <ext uri="{3e2802c4-a4d2-4d8b-9148-e3be6c30e623}">
          <xlrd:rvb i="7877"/>
        </ext>
      </extLst>
    </bk>
    <bk>
      <extLst>
        <ext uri="{3e2802c4-a4d2-4d8b-9148-e3be6c30e623}">
          <xlrd:rvb i="7880"/>
        </ext>
      </extLst>
    </bk>
    <bk>
      <extLst>
        <ext uri="{3e2802c4-a4d2-4d8b-9148-e3be6c30e623}">
          <xlrd:rvb i="7882"/>
        </ext>
      </extLst>
    </bk>
    <bk>
      <extLst>
        <ext uri="{3e2802c4-a4d2-4d8b-9148-e3be6c30e623}">
          <xlrd:rvb i="7885"/>
        </ext>
      </extLst>
    </bk>
    <bk>
      <extLst>
        <ext uri="{3e2802c4-a4d2-4d8b-9148-e3be6c30e623}">
          <xlrd:rvb i="7888"/>
        </ext>
      </extLst>
    </bk>
    <bk>
      <extLst>
        <ext uri="{3e2802c4-a4d2-4d8b-9148-e3be6c30e623}">
          <xlrd:rvb i="7890"/>
        </ext>
      </extLst>
    </bk>
    <bk>
      <extLst>
        <ext uri="{3e2802c4-a4d2-4d8b-9148-e3be6c30e623}">
          <xlrd:rvb i="7893"/>
        </ext>
      </extLst>
    </bk>
    <bk>
      <extLst>
        <ext uri="{3e2802c4-a4d2-4d8b-9148-e3be6c30e623}">
          <xlrd:rvb i="7896"/>
        </ext>
      </extLst>
    </bk>
    <bk>
      <extLst>
        <ext uri="{3e2802c4-a4d2-4d8b-9148-e3be6c30e623}">
          <xlrd:rvb i="7899"/>
        </ext>
      </extLst>
    </bk>
    <bk>
      <extLst>
        <ext uri="{3e2802c4-a4d2-4d8b-9148-e3be6c30e623}">
          <xlrd:rvb i="7902"/>
        </ext>
      </extLst>
    </bk>
    <bk>
      <extLst>
        <ext uri="{3e2802c4-a4d2-4d8b-9148-e3be6c30e623}">
          <xlrd:rvb i="7905"/>
        </ext>
      </extLst>
    </bk>
    <bk>
      <extLst>
        <ext uri="{3e2802c4-a4d2-4d8b-9148-e3be6c30e623}">
          <xlrd:rvb i="7908"/>
        </ext>
      </extLst>
    </bk>
    <bk>
      <extLst>
        <ext uri="{3e2802c4-a4d2-4d8b-9148-e3be6c30e623}">
          <xlrd:rvb i="7911"/>
        </ext>
      </extLst>
    </bk>
    <bk>
      <extLst>
        <ext uri="{3e2802c4-a4d2-4d8b-9148-e3be6c30e623}">
          <xlrd:rvb i="7914"/>
        </ext>
      </extLst>
    </bk>
    <bk>
      <extLst>
        <ext uri="{3e2802c4-a4d2-4d8b-9148-e3be6c30e623}">
          <xlrd:rvb i="7917"/>
        </ext>
      </extLst>
    </bk>
    <bk>
      <extLst>
        <ext uri="{3e2802c4-a4d2-4d8b-9148-e3be6c30e623}">
          <xlrd:rvb i="7920"/>
        </ext>
      </extLst>
    </bk>
    <bk>
      <extLst>
        <ext uri="{3e2802c4-a4d2-4d8b-9148-e3be6c30e623}">
          <xlrd:rvb i="7923"/>
        </ext>
      </extLst>
    </bk>
    <bk>
      <extLst>
        <ext uri="{3e2802c4-a4d2-4d8b-9148-e3be6c30e623}">
          <xlrd:rvb i="7926"/>
        </ext>
      </extLst>
    </bk>
    <bk>
      <extLst>
        <ext uri="{3e2802c4-a4d2-4d8b-9148-e3be6c30e623}">
          <xlrd:rvb i="7929"/>
        </ext>
      </extLst>
    </bk>
    <bk>
      <extLst>
        <ext uri="{3e2802c4-a4d2-4d8b-9148-e3be6c30e623}">
          <xlrd:rvb i="7932"/>
        </ext>
      </extLst>
    </bk>
    <bk>
      <extLst>
        <ext uri="{3e2802c4-a4d2-4d8b-9148-e3be6c30e623}">
          <xlrd:rvb i="7935"/>
        </ext>
      </extLst>
    </bk>
    <bk>
      <extLst>
        <ext uri="{3e2802c4-a4d2-4d8b-9148-e3be6c30e623}">
          <xlrd:rvb i="7938"/>
        </ext>
      </extLst>
    </bk>
    <bk>
      <extLst>
        <ext uri="{3e2802c4-a4d2-4d8b-9148-e3be6c30e623}">
          <xlrd:rvb i="7941"/>
        </ext>
      </extLst>
    </bk>
    <bk>
      <extLst>
        <ext uri="{3e2802c4-a4d2-4d8b-9148-e3be6c30e623}">
          <xlrd:rvb i="7944"/>
        </ext>
      </extLst>
    </bk>
    <bk>
      <extLst>
        <ext uri="{3e2802c4-a4d2-4d8b-9148-e3be6c30e623}">
          <xlrd:rvb i="7947"/>
        </ext>
      </extLst>
    </bk>
    <bk>
      <extLst>
        <ext uri="{3e2802c4-a4d2-4d8b-9148-e3be6c30e623}">
          <xlrd:rvb i="7950"/>
        </ext>
      </extLst>
    </bk>
    <bk>
      <extLst>
        <ext uri="{3e2802c4-a4d2-4d8b-9148-e3be6c30e623}">
          <xlrd:rvb i="7953"/>
        </ext>
      </extLst>
    </bk>
    <bk>
      <extLst>
        <ext uri="{3e2802c4-a4d2-4d8b-9148-e3be6c30e623}">
          <xlrd:rvb i="7956"/>
        </ext>
      </extLst>
    </bk>
    <bk>
      <extLst>
        <ext uri="{3e2802c4-a4d2-4d8b-9148-e3be6c30e623}">
          <xlrd:rvb i="7959"/>
        </ext>
      </extLst>
    </bk>
    <bk>
      <extLst>
        <ext uri="{3e2802c4-a4d2-4d8b-9148-e3be6c30e623}">
          <xlrd:rvb i="7962"/>
        </ext>
      </extLst>
    </bk>
    <bk>
      <extLst>
        <ext uri="{3e2802c4-a4d2-4d8b-9148-e3be6c30e623}">
          <xlrd:rvb i="7965"/>
        </ext>
      </extLst>
    </bk>
    <bk>
      <extLst>
        <ext uri="{3e2802c4-a4d2-4d8b-9148-e3be6c30e623}">
          <xlrd:rvb i="7968"/>
        </ext>
      </extLst>
    </bk>
    <bk>
      <extLst>
        <ext uri="{3e2802c4-a4d2-4d8b-9148-e3be6c30e623}">
          <xlrd:rvb i="7971"/>
        </ext>
      </extLst>
    </bk>
    <bk>
      <extLst>
        <ext uri="{3e2802c4-a4d2-4d8b-9148-e3be6c30e623}">
          <xlrd:rvb i="7974"/>
        </ext>
      </extLst>
    </bk>
    <bk>
      <extLst>
        <ext uri="{3e2802c4-a4d2-4d8b-9148-e3be6c30e623}">
          <xlrd:rvb i="7977"/>
        </ext>
      </extLst>
    </bk>
    <bk>
      <extLst>
        <ext uri="{3e2802c4-a4d2-4d8b-9148-e3be6c30e623}">
          <xlrd:rvb i="7980"/>
        </ext>
      </extLst>
    </bk>
    <bk>
      <extLst>
        <ext uri="{3e2802c4-a4d2-4d8b-9148-e3be6c30e623}">
          <xlrd:rvb i="7983"/>
        </ext>
      </extLst>
    </bk>
    <bk>
      <extLst>
        <ext uri="{3e2802c4-a4d2-4d8b-9148-e3be6c30e623}">
          <xlrd:rvb i="7986"/>
        </ext>
      </extLst>
    </bk>
    <bk>
      <extLst>
        <ext uri="{3e2802c4-a4d2-4d8b-9148-e3be6c30e623}">
          <xlrd:rvb i="7989"/>
        </ext>
      </extLst>
    </bk>
    <bk>
      <extLst>
        <ext uri="{3e2802c4-a4d2-4d8b-9148-e3be6c30e623}">
          <xlrd:rvb i="7992"/>
        </ext>
      </extLst>
    </bk>
    <bk>
      <extLst>
        <ext uri="{3e2802c4-a4d2-4d8b-9148-e3be6c30e623}">
          <xlrd:rvb i="7995"/>
        </ext>
      </extLst>
    </bk>
    <bk>
      <extLst>
        <ext uri="{3e2802c4-a4d2-4d8b-9148-e3be6c30e623}">
          <xlrd:rvb i="7998"/>
        </ext>
      </extLst>
    </bk>
    <bk>
      <extLst>
        <ext uri="{3e2802c4-a4d2-4d8b-9148-e3be6c30e623}">
          <xlrd:rvb i="8001"/>
        </ext>
      </extLst>
    </bk>
    <bk>
      <extLst>
        <ext uri="{3e2802c4-a4d2-4d8b-9148-e3be6c30e623}">
          <xlrd:rvb i="8004"/>
        </ext>
      </extLst>
    </bk>
    <bk>
      <extLst>
        <ext uri="{3e2802c4-a4d2-4d8b-9148-e3be6c30e623}">
          <xlrd:rvb i="8007"/>
        </ext>
      </extLst>
    </bk>
    <bk>
      <extLst>
        <ext uri="{3e2802c4-a4d2-4d8b-9148-e3be6c30e623}">
          <xlrd:rvb i="8010"/>
        </ext>
      </extLst>
    </bk>
    <bk>
      <extLst>
        <ext uri="{3e2802c4-a4d2-4d8b-9148-e3be6c30e623}">
          <xlrd:rvb i="8012"/>
        </ext>
      </extLst>
    </bk>
    <bk>
      <extLst>
        <ext uri="{3e2802c4-a4d2-4d8b-9148-e3be6c30e623}">
          <xlrd:rvb i="8015"/>
        </ext>
      </extLst>
    </bk>
    <bk>
      <extLst>
        <ext uri="{3e2802c4-a4d2-4d8b-9148-e3be6c30e623}">
          <xlrd:rvb i="8018"/>
        </ext>
      </extLst>
    </bk>
    <bk>
      <extLst>
        <ext uri="{3e2802c4-a4d2-4d8b-9148-e3be6c30e623}">
          <xlrd:rvb i="8021"/>
        </ext>
      </extLst>
    </bk>
    <bk>
      <extLst>
        <ext uri="{3e2802c4-a4d2-4d8b-9148-e3be6c30e623}">
          <xlrd:rvb i="8024"/>
        </ext>
      </extLst>
    </bk>
    <bk>
      <extLst>
        <ext uri="{3e2802c4-a4d2-4d8b-9148-e3be6c30e623}">
          <xlrd:rvb i="8027"/>
        </ext>
      </extLst>
    </bk>
    <bk>
      <extLst>
        <ext uri="{3e2802c4-a4d2-4d8b-9148-e3be6c30e623}">
          <xlrd:rvb i="8030"/>
        </ext>
      </extLst>
    </bk>
    <bk>
      <extLst>
        <ext uri="{3e2802c4-a4d2-4d8b-9148-e3be6c30e623}">
          <xlrd:rvb i="8033"/>
        </ext>
      </extLst>
    </bk>
    <bk>
      <extLst>
        <ext uri="{3e2802c4-a4d2-4d8b-9148-e3be6c30e623}">
          <xlrd:rvb i="8036"/>
        </ext>
      </extLst>
    </bk>
    <bk>
      <extLst>
        <ext uri="{3e2802c4-a4d2-4d8b-9148-e3be6c30e623}">
          <xlrd:rvb i="8039"/>
        </ext>
      </extLst>
    </bk>
    <bk>
      <extLst>
        <ext uri="{3e2802c4-a4d2-4d8b-9148-e3be6c30e623}">
          <xlrd:rvb i="8041"/>
        </ext>
      </extLst>
    </bk>
    <bk>
      <extLst>
        <ext uri="{3e2802c4-a4d2-4d8b-9148-e3be6c30e623}">
          <xlrd:rvb i="8043"/>
        </ext>
      </extLst>
    </bk>
    <bk>
      <extLst>
        <ext uri="{3e2802c4-a4d2-4d8b-9148-e3be6c30e623}">
          <xlrd:rvb i="8046"/>
        </ext>
      </extLst>
    </bk>
    <bk>
      <extLst>
        <ext uri="{3e2802c4-a4d2-4d8b-9148-e3be6c30e623}">
          <xlrd:rvb i="8049"/>
        </ext>
      </extLst>
    </bk>
    <bk>
      <extLst>
        <ext uri="{3e2802c4-a4d2-4d8b-9148-e3be6c30e623}">
          <xlrd:rvb i="8052"/>
        </ext>
      </extLst>
    </bk>
    <bk>
      <extLst>
        <ext uri="{3e2802c4-a4d2-4d8b-9148-e3be6c30e623}">
          <xlrd:rvb i="8055"/>
        </ext>
      </extLst>
    </bk>
    <bk>
      <extLst>
        <ext uri="{3e2802c4-a4d2-4d8b-9148-e3be6c30e623}">
          <xlrd:rvb i="8057"/>
        </ext>
      </extLst>
    </bk>
    <bk>
      <extLst>
        <ext uri="{3e2802c4-a4d2-4d8b-9148-e3be6c30e623}">
          <xlrd:rvb i="8060"/>
        </ext>
      </extLst>
    </bk>
    <bk>
      <extLst>
        <ext uri="{3e2802c4-a4d2-4d8b-9148-e3be6c30e623}">
          <xlrd:rvb i="8063"/>
        </ext>
      </extLst>
    </bk>
    <bk>
      <extLst>
        <ext uri="{3e2802c4-a4d2-4d8b-9148-e3be6c30e623}">
          <xlrd:rvb i="8066"/>
        </ext>
      </extLst>
    </bk>
    <bk>
      <extLst>
        <ext uri="{3e2802c4-a4d2-4d8b-9148-e3be6c30e623}">
          <xlrd:rvb i="8069"/>
        </ext>
      </extLst>
    </bk>
    <bk>
      <extLst>
        <ext uri="{3e2802c4-a4d2-4d8b-9148-e3be6c30e623}">
          <xlrd:rvb i="8072"/>
        </ext>
      </extLst>
    </bk>
    <bk>
      <extLst>
        <ext uri="{3e2802c4-a4d2-4d8b-9148-e3be6c30e623}">
          <xlrd:rvb i="8075"/>
        </ext>
      </extLst>
    </bk>
    <bk>
      <extLst>
        <ext uri="{3e2802c4-a4d2-4d8b-9148-e3be6c30e623}">
          <xlrd:rvb i="8078"/>
        </ext>
      </extLst>
    </bk>
    <bk>
      <extLst>
        <ext uri="{3e2802c4-a4d2-4d8b-9148-e3be6c30e623}">
          <xlrd:rvb i="8081"/>
        </ext>
      </extLst>
    </bk>
    <bk>
      <extLst>
        <ext uri="{3e2802c4-a4d2-4d8b-9148-e3be6c30e623}">
          <xlrd:rvb i="8083"/>
        </ext>
      </extLst>
    </bk>
    <bk>
      <extLst>
        <ext uri="{3e2802c4-a4d2-4d8b-9148-e3be6c30e623}">
          <xlrd:rvb i="8086"/>
        </ext>
      </extLst>
    </bk>
    <bk>
      <extLst>
        <ext uri="{3e2802c4-a4d2-4d8b-9148-e3be6c30e623}">
          <xlrd:rvb i="8089"/>
        </ext>
      </extLst>
    </bk>
    <bk>
      <extLst>
        <ext uri="{3e2802c4-a4d2-4d8b-9148-e3be6c30e623}">
          <xlrd:rvb i="8092"/>
        </ext>
      </extLst>
    </bk>
    <bk>
      <extLst>
        <ext uri="{3e2802c4-a4d2-4d8b-9148-e3be6c30e623}">
          <xlrd:rvb i="8095"/>
        </ext>
      </extLst>
    </bk>
    <bk>
      <extLst>
        <ext uri="{3e2802c4-a4d2-4d8b-9148-e3be6c30e623}">
          <xlrd:rvb i="8098"/>
        </ext>
      </extLst>
    </bk>
    <bk>
      <extLst>
        <ext uri="{3e2802c4-a4d2-4d8b-9148-e3be6c30e623}">
          <xlrd:rvb i="8101"/>
        </ext>
      </extLst>
    </bk>
    <bk>
      <extLst>
        <ext uri="{3e2802c4-a4d2-4d8b-9148-e3be6c30e623}">
          <xlrd:rvb i="8104"/>
        </ext>
      </extLst>
    </bk>
    <bk>
      <extLst>
        <ext uri="{3e2802c4-a4d2-4d8b-9148-e3be6c30e623}">
          <xlrd:rvb i="8107"/>
        </ext>
      </extLst>
    </bk>
    <bk>
      <extLst>
        <ext uri="{3e2802c4-a4d2-4d8b-9148-e3be6c30e623}">
          <xlrd:rvb i="8110"/>
        </ext>
      </extLst>
    </bk>
    <bk>
      <extLst>
        <ext uri="{3e2802c4-a4d2-4d8b-9148-e3be6c30e623}">
          <xlrd:rvb i="8113"/>
        </ext>
      </extLst>
    </bk>
    <bk>
      <extLst>
        <ext uri="{3e2802c4-a4d2-4d8b-9148-e3be6c30e623}">
          <xlrd:rvb i="8116"/>
        </ext>
      </extLst>
    </bk>
    <bk>
      <extLst>
        <ext uri="{3e2802c4-a4d2-4d8b-9148-e3be6c30e623}">
          <xlrd:rvb i="8119"/>
        </ext>
      </extLst>
    </bk>
    <bk>
      <extLst>
        <ext uri="{3e2802c4-a4d2-4d8b-9148-e3be6c30e623}">
          <xlrd:rvb i="8122"/>
        </ext>
      </extLst>
    </bk>
    <bk>
      <extLst>
        <ext uri="{3e2802c4-a4d2-4d8b-9148-e3be6c30e623}">
          <xlrd:rvb i="8125"/>
        </ext>
      </extLst>
    </bk>
    <bk>
      <extLst>
        <ext uri="{3e2802c4-a4d2-4d8b-9148-e3be6c30e623}">
          <xlrd:rvb i="8128"/>
        </ext>
      </extLst>
    </bk>
    <bk>
      <extLst>
        <ext uri="{3e2802c4-a4d2-4d8b-9148-e3be6c30e623}">
          <xlrd:rvb i="8131"/>
        </ext>
      </extLst>
    </bk>
    <bk>
      <extLst>
        <ext uri="{3e2802c4-a4d2-4d8b-9148-e3be6c30e623}">
          <xlrd:rvb i="8134"/>
        </ext>
      </extLst>
    </bk>
    <bk>
      <extLst>
        <ext uri="{3e2802c4-a4d2-4d8b-9148-e3be6c30e623}">
          <xlrd:rvb i="8137"/>
        </ext>
      </extLst>
    </bk>
    <bk>
      <extLst>
        <ext uri="{3e2802c4-a4d2-4d8b-9148-e3be6c30e623}">
          <xlrd:rvb i="8140"/>
        </ext>
      </extLst>
    </bk>
    <bk>
      <extLst>
        <ext uri="{3e2802c4-a4d2-4d8b-9148-e3be6c30e623}">
          <xlrd:rvb i="8143"/>
        </ext>
      </extLst>
    </bk>
    <bk>
      <extLst>
        <ext uri="{3e2802c4-a4d2-4d8b-9148-e3be6c30e623}">
          <xlrd:rvb i="8146"/>
        </ext>
      </extLst>
    </bk>
    <bk>
      <extLst>
        <ext uri="{3e2802c4-a4d2-4d8b-9148-e3be6c30e623}">
          <xlrd:rvb i="8149"/>
        </ext>
      </extLst>
    </bk>
    <bk>
      <extLst>
        <ext uri="{3e2802c4-a4d2-4d8b-9148-e3be6c30e623}">
          <xlrd:rvb i="8152"/>
        </ext>
      </extLst>
    </bk>
    <bk>
      <extLst>
        <ext uri="{3e2802c4-a4d2-4d8b-9148-e3be6c30e623}">
          <xlrd:rvb i="8155"/>
        </ext>
      </extLst>
    </bk>
    <bk>
      <extLst>
        <ext uri="{3e2802c4-a4d2-4d8b-9148-e3be6c30e623}">
          <xlrd:rvb i="8158"/>
        </ext>
      </extLst>
    </bk>
    <bk>
      <extLst>
        <ext uri="{3e2802c4-a4d2-4d8b-9148-e3be6c30e623}">
          <xlrd:rvb i="8161"/>
        </ext>
      </extLst>
    </bk>
    <bk>
      <extLst>
        <ext uri="{3e2802c4-a4d2-4d8b-9148-e3be6c30e623}">
          <xlrd:rvb i="8164"/>
        </ext>
      </extLst>
    </bk>
    <bk>
      <extLst>
        <ext uri="{3e2802c4-a4d2-4d8b-9148-e3be6c30e623}">
          <xlrd:rvb i="8167"/>
        </ext>
      </extLst>
    </bk>
    <bk>
      <extLst>
        <ext uri="{3e2802c4-a4d2-4d8b-9148-e3be6c30e623}">
          <xlrd:rvb i="8170"/>
        </ext>
      </extLst>
    </bk>
    <bk>
      <extLst>
        <ext uri="{3e2802c4-a4d2-4d8b-9148-e3be6c30e623}">
          <xlrd:rvb i="8173"/>
        </ext>
      </extLst>
    </bk>
    <bk>
      <extLst>
        <ext uri="{3e2802c4-a4d2-4d8b-9148-e3be6c30e623}">
          <xlrd:rvb i="8176"/>
        </ext>
      </extLst>
    </bk>
    <bk>
      <extLst>
        <ext uri="{3e2802c4-a4d2-4d8b-9148-e3be6c30e623}">
          <xlrd:rvb i="8179"/>
        </ext>
      </extLst>
    </bk>
    <bk>
      <extLst>
        <ext uri="{3e2802c4-a4d2-4d8b-9148-e3be6c30e623}">
          <xlrd:rvb i="8182"/>
        </ext>
      </extLst>
    </bk>
    <bk>
      <extLst>
        <ext uri="{3e2802c4-a4d2-4d8b-9148-e3be6c30e623}">
          <xlrd:rvb i="8185"/>
        </ext>
      </extLst>
    </bk>
    <bk>
      <extLst>
        <ext uri="{3e2802c4-a4d2-4d8b-9148-e3be6c30e623}">
          <xlrd:rvb i="8188"/>
        </ext>
      </extLst>
    </bk>
    <bk>
      <extLst>
        <ext uri="{3e2802c4-a4d2-4d8b-9148-e3be6c30e623}">
          <xlrd:rvb i="8191"/>
        </ext>
      </extLst>
    </bk>
    <bk>
      <extLst>
        <ext uri="{3e2802c4-a4d2-4d8b-9148-e3be6c30e623}">
          <xlrd:rvb i="8194"/>
        </ext>
      </extLst>
    </bk>
    <bk>
      <extLst>
        <ext uri="{3e2802c4-a4d2-4d8b-9148-e3be6c30e623}">
          <xlrd:rvb i="8197"/>
        </ext>
      </extLst>
    </bk>
    <bk>
      <extLst>
        <ext uri="{3e2802c4-a4d2-4d8b-9148-e3be6c30e623}">
          <xlrd:rvb i="8200"/>
        </ext>
      </extLst>
    </bk>
    <bk>
      <extLst>
        <ext uri="{3e2802c4-a4d2-4d8b-9148-e3be6c30e623}">
          <xlrd:rvb i="8203"/>
        </ext>
      </extLst>
    </bk>
    <bk>
      <extLst>
        <ext uri="{3e2802c4-a4d2-4d8b-9148-e3be6c30e623}">
          <xlrd:rvb i="8206"/>
        </ext>
      </extLst>
    </bk>
    <bk>
      <extLst>
        <ext uri="{3e2802c4-a4d2-4d8b-9148-e3be6c30e623}">
          <xlrd:rvb i="8209"/>
        </ext>
      </extLst>
    </bk>
    <bk>
      <extLst>
        <ext uri="{3e2802c4-a4d2-4d8b-9148-e3be6c30e623}">
          <xlrd:rvb i="8212"/>
        </ext>
      </extLst>
    </bk>
    <bk>
      <extLst>
        <ext uri="{3e2802c4-a4d2-4d8b-9148-e3be6c30e623}">
          <xlrd:rvb i="8215"/>
        </ext>
      </extLst>
    </bk>
    <bk>
      <extLst>
        <ext uri="{3e2802c4-a4d2-4d8b-9148-e3be6c30e623}">
          <xlrd:rvb i="8218"/>
        </ext>
      </extLst>
    </bk>
    <bk>
      <extLst>
        <ext uri="{3e2802c4-a4d2-4d8b-9148-e3be6c30e623}">
          <xlrd:rvb i="8221"/>
        </ext>
      </extLst>
    </bk>
    <bk>
      <extLst>
        <ext uri="{3e2802c4-a4d2-4d8b-9148-e3be6c30e623}">
          <xlrd:rvb i="8224"/>
        </ext>
      </extLst>
    </bk>
    <bk>
      <extLst>
        <ext uri="{3e2802c4-a4d2-4d8b-9148-e3be6c30e623}">
          <xlrd:rvb i="8227"/>
        </ext>
      </extLst>
    </bk>
    <bk>
      <extLst>
        <ext uri="{3e2802c4-a4d2-4d8b-9148-e3be6c30e623}">
          <xlrd:rvb i="8230"/>
        </ext>
      </extLst>
    </bk>
    <bk>
      <extLst>
        <ext uri="{3e2802c4-a4d2-4d8b-9148-e3be6c30e623}">
          <xlrd:rvb i="8233"/>
        </ext>
      </extLst>
    </bk>
    <bk>
      <extLst>
        <ext uri="{3e2802c4-a4d2-4d8b-9148-e3be6c30e623}">
          <xlrd:rvb i="8236"/>
        </ext>
      </extLst>
    </bk>
    <bk>
      <extLst>
        <ext uri="{3e2802c4-a4d2-4d8b-9148-e3be6c30e623}">
          <xlrd:rvb i="8239"/>
        </ext>
      </extLst>
    </bk>
    <bk>
      <extLst>
        <ext uri="{3e2802c4-a4d2-4d8b-9148-e3be6c30e623}">
          <xlrd:rvb i="8242"/>
        </ext>
      </extLst>
    </bk>
    <bk>
      <extLst>
        <ext uri="{3e2802c4-a4d2-4d8b-9148-e3be6c30e623}">
          <xlrd:rvb i="8244"/>
        </ext>
      </extLst>
    </bk>
    <bk>
      <extLst>
        <ext uri="{3e2802c4-a4d2-4d8b-9148-e3be6c30e623}">
          <xlrd:rvb i="8247"/>
        </ext>
      </extLst>
    </bk>
    <bk>
      <extLst>
        <ext uri="{3e2802c4-a4d2-4d8b-9148-e3be6c30e623}">
          <xlrd:rvb i="8250"/>
        </ext>
      </extLst>
    </bk>
    <bk>
      <extLst>
        <ext uri="{3e2802c4-a4d2-4d8b-9148-e3be6c30e623}">
          <xlrd:rvb i="8253"/>
        </ext>
      </extLst>
    </bk>
    <bk>
      <extLst>
        <ext uri="{3e2802c4-a4d2-4d8b-9148-e3be6c30e623}">
          <xlrd:rvb i="8256"/>
        </ext>
      </extLst>
    </bk>
    <bk>
      <extLst>
        <ext uri="{3e2802c4-a4d2-4d8b-9148-e3be6c30e623}">
          <xlrd:rvb i="8259"/>
        </ext>
      </extLst>
    </bk>
  </futureMetadata>
  <cellMetadata count="1">
    <bk>
      <rc t="1" v="0"/>
    </bk>
  </cellMetadata>
  <valueMetadata count="2754">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bk>
      <rc t="2" v="1555"/>
    </bk>
    <bk>
      <rc t="2" v="1556"/>
    </bk>
    <bk>
      <rc t="2" v="1557"/>
    </bk>
    <bk>
      <rc t="2" v="1558"/>
    </bk>
    <bk>
      <rc t="2" v="1559"/>
    </bk>
    <bk>
      <rc t="2" v="1560"/>
    </bk>
    <bk>
      <rc t="2" v="1561"/>
    </bk>
    <bk>
      <rc t="2" v="1562"/>
    </bk>
    <bk>
      <rc t="2" v="1563"/>
    </bk>
    <bk>
      <rc t="2" v="1564"/>
    </bk>
    <bk>
      <rc t="2" v="1565"/>
    </bk>
    <bk>
      <rc t="2" v="1566"/>
    </bk>
    <bk>
      <rc t="2" v="1567"/>
    </bk>
    <bk>
      <rc t="2" v="1568"/>
    </bk>
    <bk>
      <rc t="2" v="1569"/>
    </bk>
    <bk>
      <rc t="2" v="1570"/>
    </bk>
    <bk>
      <rc t="2" v="1571"/>
    </bk>
    <bk>
      <rc t="2" v="1572"/>
    </bk>
    <bk>
      <rc t="2" v="1573"/>
    </bk>
    <bk>
      <rc t="2" v="1574"/>
    </bk>
    <bk>
      <rc t="2" v="1575"/>
    </bk>
    <bk>
      <rc t="2" v="1576"/>
    </bk>
    <bk>
      <rc t="2" v="1577"/>
    </bk>
    <bk>
      <rc t="2" v="1578"/>
    </bk>
    <bk>
      <rc t="2" v="1579"/>
    </bk>
    <bk>
      <rc t="2" v="1580"/>
    </bk>
    <bk>
      <rc t="2" v="1581"/>
    </bk>
    <bk>
      <rc t="2" v="1582"/>
    </bk>
    <bk>
      <rc t="2" v="1583"/>
    </bk>
    <bk>
      <rc t="2" v="1584"/>
    </bk>
    <bk>
      <rc t="2" v="1585"/>
    </bk>
    <bk>
      <rc t="2" v="1586"/>
    </bk>
    <bk>
      <rc t="2" v="1587"/>
    </bk>
    <bk>
      <rc t="2" v="1588"/>
    </bk>
    <bk>
      <rc t="2" v="1589"/>
    </bk>
    <bk>
      <rc t="2" v="1590"/>
    </bk>
    <bk>
      <rc t="2" v="1591"/>
    </bk>
    <bk>
      <rc t="2" v="1592"/>
    </bk>
    <bk>
      <rc t="2" v="1593"/>
    </bk>
    <bk>
      <rc t="2" v="1594"/>
    </bk>
    <bk>
      <rc t="2" v="1595"/>
    </bk>
    <bk>
      <rc t="2" v="1596"/>
    </bk>
    <bk>
      <rc t="2" v="1597"/>
    </bk>
    <bk>
      <rc t="2" v="1598"/>
    </bk>
    <bk>
      <rc t="2" v="1599"/>
    </bk>
    <bk>
      <rc t="2" v="1600"/>
    </bk>
    <bk>
      <rc t="2" v="1601"/>
    </bk>
    <bk>
      <rc t="2" v="1602"/>
    </bk>
    <bk>
      <rc t="2" v="1603"/>
    </bk>
    <bk>
      <rc t="2" v="1604"/>
    </bk>
    <bk>
      <rc t="2" v="1605"/>
    </bk>
    <bk>
      <rc t="2" v="1606"/>
    </bk>
    <bk>
      <rc t="2" v="1607"/>
    </bk>
    <bk>
      <rc t="2" v="1608"/>
    </bk>
    <bk>
      <rc t="2" v="1609"/>
    </bk>
    <bk>
      <rc t="2" v="1610"/>
    </bk>
    <bk>
      <rc t="2" v="1611"/>
    </bk>
    <bk>
      <rc t="2" v="1612"/>
    </bk>
    <bk>
      <rc t="2" v="1613"/>
    </bk>
    <bk>
      <rc t="2" v="1614"/>
    </bk>
    <bk>
      <rc t="2" v="1615"/>
    </bk>
    <bk>
      <rc t="2" v="1616"/>
    </bk>
    <bk>
      <rc t="2" v="1617"/>
    </bk>
    <bk>
      <rc t="2" v="1618"/>
    </bk>
    <bk>
      <rc t="2" v="1619"/>
    </bk>
    <bk>
      <rc t="2" v="1620"/>
    </bk>
    <bk>
      <rc t="2" v="1621"/>
    </bk>
    <bk>
      <rc t="2" v="1622"/>
    </bk>
    <bk>
      <rc t="2" v="1623"/>
    </bk>
    <bk>
      <rc t="2" v="1624"/>
    </bk>
    <bk>
      <rc t="2" v="1625"/>
    </bk>
    <bk>
      <rc t="2" v="1626"/>
    </bk>
    <bk>
      <rc t="2" v="1627"/>
    </bk>
    <bk>
      <rc t="2" v="1628"/>
    </bk>
    <bk>
      <rc t="2" v="1629"/>
    </bk>
    <bk>
      <rc t="2" v="1630"/>
    </bk>
    <bk>
      <rc t="2" v="1631"/>
    </bk>
    <bk>
      <rc t="2" v="1632"/>
    </bk>
    <bk>
      <rc t="2" v="1633"/>
    </bk>
    <bk>
      <rc t="2" v="1634"/>
    </bk>
    <bk>
      <rc t="2" v="1635"/>
    </bk>
    <bk>
      <rc t="2" v="1636"/>
    </bk>
    <bk>
      <rc t="2" v="1637"/>
    </bk>
    <bk>
      <rc t="2" v="1638"/>
    </bk>
    <bk>
      <rc t="2" v="1639"/>
    </bk>
    <bk>
      <rc t="2" v="1640"/>
    </bk>
    <bk>
      <rc t="2" v="1641"/>
    </bk>
    <bk>
      <rc t="2" v="1642"/>
    </bk>
    <bk>
      <rc t="2" v="1643"/>
    </bk>
    <bk>
      <rc t="2" v="1644"/>
    </bk>
    <bk>
      <rc t="2" v="1645"/>
    </bk>
    <bk>
      <rc t="2" v="1646"/>
    </bk>
    <bk>
      <rc t="2" v="1647"/>
    </bk>
    <bk>
      <rc t="2" v="1648"/>
    </bk>
    <bk>
      <rc t="2" v="1649"/>
    </bk>
    <bk>
      <rc t="2" v="1650"/>
    </bk>
    <bk>
      <rc t="2" v="1651"/>
    </bk>
    <bk>
      <rc t="2" v="1652"/>
    </bk>
    <bk>
      <rc t="2" v="1653"/>
    </bk>
    <bk>
      <rc t="2" v="1654"/>
    </bk>
    <bk>
      <rc t="2" v="1655"/>
    </bk>
    <bk>
      <rc t="2" v="1656"/>
    </bk>
    <bk>
      <rc t="2" v="1657"/>
    </bk>
    <bk>
      <rc t="2" v="1658"/>
    </bk>
    <bk>
      <rc t="2" v="1659"/>
    </bk>
    <bk>
      <rc t="2" v="1660"/>
    </bk>
    <bk>
      <rc t="2" v="1661"/>
    </bk>
    <bk>
      <rc t="2" v="1662"/>
    </bk>
    <bk>
      <rc t="2" v="1663"/>
    </bk>
    <bk>
      <rc t="2" v="1664"/>
    </bk>
    <bk>
      <rc t="2" v="1665"/>
    </bk>
    <bk>
      <rc t="2" v="1666"/>
    </bk>
    <bk>
      <rc t="2" v="1667"/>
    </bk>
    <bk>
      <rc t="2" v="1668"/>
    </bk>
    <bk>
      <rc t="2" v="1669"/>
    </bk>
    <bk>
      <rc t="2" v="1670"/>
    </bk>
    <bk>
      <rc t="2" v="1671"/>
    </bk>
    <bk>
      <rc t="2" v="1672"/>
    </bk>
    <bk>
      <rc t="2" v="1673"/>
    </bk>
    <bk>
      <rc t="2" v="1674"/>
    </bk>
    <bk>
      <rc t="2" v="1675"/>
    </bk>
    <bk>
      <rc t="2" v="1676"/>
    </bk>
    <bk>
      <rc t="2" v="1677"/>
    </bk>
    <bk>
      <rc t="2" v="1678"/>
    </bk>
    <bk>
      <rc t="2" v="1679"/>
    </bk>
    <bk>
      <rc t="2" v="1680"/>
    </bk>
    <bk>
      <rc t="2" v="1681"/>
    </bk>
    <bk>
      <rc t="2" v="1682"/>
    </bk>
    <bk>
      <rc t="2" v="1683"/>
    </bk>
    <bk>
      <rc t="2" v="1684"/>
    </bk>
    <bk>
      <rc t="2" v="1685"/>
    </bk>
    <bk>
      <rc t="2" v="1686"/>
    </bk>
    <bk>
      <rc t="2" v="1687"/>
    </bk>
    <bk>
      <rc t="2" v="1688"/>
    </bk>
    <bk>
      <rc t="2" v="1689"/>
    </bk>
    <bk>
      <rc t="2" v="1690"/>
    </bk>
    <bk>
      <rc t="2" v="1691"/>
    </bk>
    <bk>
      <rc t="2" v="1692"/>
    </bk>
    <bk>
      <rc t="2" v="1693"/>
    </bk>
    <bk>
      <rc t="2" v="1694"/>
    </bk>
    <bk>
      <rc t="2" v="1695"/>
    </bk>
    <bk>
      <rc t="2" v="1696"/>
    </bk>
    <bk>
      <rc t="2" v="1697"/>
    </bk>
    <bk>
      <rc t="2" v="1698"/>
    </bk>
    <bk>
      <rc t="2" v="1699"/>
    </bk>
    <bk>
      <rc t="2" v="1700"/>
    </bk>
    <bk>
      <rc t="2" v="1701"/>
    </bk>
    <bk>
      <rc t="2" v="1702"/>
    </bk>
    <bk>
      <rc t="2" v="1703"/>
    </bk>
    <bk>
      <rc t="2" v="1704"/>
    </bk>
    <bk>
      <rc t="2" v="1705"/>
    </bk>
    <bk>
      <rc t="2" v="1706"/>
    </bk>
    <bk>
      <rc t="2" v="1707"/>
    </bk>
    <bk>
      <rc t="2" v="1708"/>
    </bk>
    <bk>
      <rc t="2" v="1709"/>
    </bk>
    <bk>
      <rc t="2" v="1710"/>
    </bk>
    <bk>
      <rc t="2" v="1711"/>
    </bk>
    <bk>
      <rc t="2" v="1712"/>
    </bk>
    <bk>
      <rc t="2" v="1713"/>
    </bk>
    <bk>
      <rc t="2" v="1714"/>
    </bk>
    <bk>
      <rc t="2" v="1715"/>
    </bk>
    <bk>
      <rc t="2" v="1716"/>
    </bk>
    <bk>
      <rc t="2" v="1717"/>
    </bk>
    <bk>
      <rc t="2" v="1718"/>
    </bk>
    <bk>
      <rc t="2" v="1719"/>
    </bk>
    <bk>
      <rc t="2" v="1720"/>
    </bk>
    <bk>
      <rc t="2" v="1721"/>
    </bk>
    <bk>
      <rc t="2" v="1722"/>
    </bk>
    <bk>
      <rc t="2" v="1723"/>
    </bk>
    <bk>
      <rc t="2" v="1724"/>
    </bk>
    <bk>
      <rc t="2" v="1725"/>
    </bk>
    <bk>
      <rc t="2" v="1726"/>
    </bk>
    <bk>
      <rc t="2" v="1727"/>
    </bk>
    <bk>
      <rc t="2" v="1728"/>
    </bk>
    <bk>
      <rc t="2" v="1729"/>
    </bk>
    <bk>
      <rc t="2" v="1730"/>
    </bk>
    <bk>
      <rc t="2" v="1731"/>
    </bk>
    <bk>
      <rc t="2" v="1732"/>
    </bk>
    <bk>
      <rc t="2" v="1733"/>
    </bk>
    <bk>
      <rc t="2" v="1734"/>
    </bk>
    <bk>
      <rc t="2" v="1735"/>
    </bk>
    <bk>
      <rc t="2" v="1736"/>
    </bk>
    <bk>
      <rc t="2" v="1737"/>
    </bk>
    <bk>
      <rc t="2" v="1738"/>
    </bk>
    <bk>
      <rc t="2" v="1739"/>
    </bk>
    <bk>
      <rc t="2" v="1740"/>
    </bk>
    <bk>
      <rc t="2" v="1741"/>
    </bk>
    <bk>
      <rc t="2" v="1742"/>
    </bk>
    <bk>
      <rc t="2" v="1743"/>
    </bk>
    <bk>
      <rc t="2" v="1744"/>
    </bk>
    <bk>
      <rc t="2" v="1745"/>
    </bk>
    <bk>
      <rc t="2" v="1746"/>
    </bk>
    <bk>
      <rc t="2" v="1747"/>
    </bk>
    <bk>
      <rc t="2" v="1748"/>
    </bk>
    <bk>
      <rc t="2" v="1749"/>
    </bk>
    <bk>
      <rc t="2" v="1750"/>
    </bk>
    <bk>
      <rc t="2" v="1751"/>
    </bk>
    <bk>
      <rc t="2" v="1752"/>
    </bk>
    <bk>
      <rc t="2" v="1753"/>
    </bk>
    <bk>
      <rc t="2" v="1754"/>
    </bk>
    <bk>
      <rc t="2" v="1755"/>
    </bk>
    <bk>
      <rc t="2" v="1756"/>
    </bk>
    <bk>
      <rc t="2" v="1757"/>
    </bk>
    <bk>
      <rc t="2" v="1758"/>
    </bk>
    <bk>
      <rc t="2" v="1759"/>
    </bk>
    <bk>
      <rc t="2" v="1760"/>
    </bk>
    <bk>
      <rc t="2" v="1761"/>
    </bk>
    <bk>
      <rc t="2" v="1762"/>
    </bk>
    <bk>
      <rc t="2" v="1763"/>
    </bk>
    <bk>
      <rc t="2" v="1764"/>
    </bk>
    <bk>
      <rc t="2" v="1765"/>
    </bk>
    <bk>
      <rc t="2" v="1766"/>
    </bk>
    <bk>
      <rc t="2" v="1767"/>
    </bk>
    <bk>
      <rc t="2" v="1768"/>
    </bk>
    <bk>
      <rc t="2" v="1769"/>
    </bk>
    <bk>
      <rc t="2" v="1770"/>
    </bk>
    <bk>
      <rc t="2" v="1771"/>
    </bk>
    <bk>
      <rc t="2" v="1772"/>
    </bk>
    <bk>
      <rc t="2" v="1773"/>
    </bk>
    <bk>
      <rc t="2" v="1774"/>
    </bk>
    <bk>
      <rc t="2" v="1775"/>
    </bk>
    <bk>
      <rc t="2" v="1776"/>
    </bk>
    <bk>
      <rc t="2" v="1777"/>
    </bk>
    <bk>
      <rc t="2" v="1778"/>
    </bk>
    <bk>
      <rc t="2" v="1779"/>
    </bk>
    <bk>
      <rc t="2" v="1780"/>
    </bk>
    <bk>
      <rc t="2" v="1781"/>
    </bk>
    <bk>
      <rc t="2" v="1782"/>
    </bk>
    <bk>
      <rc t="2" v="1783"/>
    </bk>
    <bk>
      <rc t="2" v="1784"/>
    </bk>
    <bk>
      <rc t="2" v="1785"/>
    </bk>
    <bk>
      <rc t="2" v="1786"/>
    </bk>
    <bk>
      <rc t="2" v="1787"/>
    </bk>
    <bk>
      <rc t="2" v="1788"/>
    </bk>
    <bk>
      <rc t="2" v="1789"/>
    </bk>
    <bk>
      <rc t="2" v="1790"/>
    </bk>
    <bk>
      <rc t="2" v="1791"/>
    </bk>
    <bk>
      <rc t="2" v="1792"/>
    </bk>
    <bk>
      <rc t="2" v="1793"/>
    </bk>
    <bk>
      <rc t="2" v="1794"/>
    </bk>
    <bk>
      <rc t="2" v="1795"/>
    </bk>
    <bk>
      <rc t="2" v="1796"/>
    </bk>
    <bk>
      <rc t="2" v="1797"/>
    </bk>
    <bk>
      <rc t="2" v="1798"/>
    </bk>
    <bk>
      <rc t="2" v="1799"/>
    </bk>
    <bk>
      <rc t="2" v="1800"/>
    </bk>
    <bk>
      <rc t="2" v="1801"/>
    </bk>
    <bk>
      <rc t="2" v="1802"/>
    </bk>
    <bk>
      <rc t="2" v="1803"/>
    </bk>
    <bk>
      <rc t="2" v="1804"/>
    </bk>
    <bk>
      <rc t="2" v="1805"/>
    </bk>
    <bk>
      <rc t="2" v="1806"/>
    </bk>
    <bk>
      <rc t="2" v="1807"/>
    </bk>
    <bk>
      <rc t="2" v="1808"/>
    </bk>
    <bk>
      <rc t="2" v="1809"/>
    </bk>
    <bk>
      <rc t="2" v="1810"/>
    </bk>
    <bk>
      <rc t="2" v="1811"/>
    </bk>
    <bk>
      <rc t="2" v="1812"/>
    </bk>
    <bk>
      <rc t="2" v="1813"/>
    </bk>
    <bk>
      <rc t="2" v="1814"/>
    </bk>
    <bk>
      <rc t="2" v="1815"/>
    </bk>
    <bk>
      <rc t="2" v="1816"/>
    </bk>
    <bk>
      <rc t="2" v="1817"/>
    </bk>
    <bk>
      <rc t="2" v="1818"/>
    </bk>
    <bk>
      <rc t="2" v="1819"/>
    </bk>
    <bk>
      <rc t="2" v="1820"/>
    </bk>
    <bk>
      <rc t="2" v="1821"/>
    </bk>
    <bk>
      <rc t="2" v="1822"/>
    </bk>
    <bk>
      <rc t="2" v="1823"/>
    </bk>
    <bk>
      <rc t="2" v="1824"/>
    </bk>
    <bk>
      <rc t="2" v="1825"/>
    </bk>
    <bk>
      <rc t="2" v="1826"/>
    </bk>
    <bk>
      <rc t="2" v="1827"/>
    </bk>
    <bk>
      <rc t="2" v="1828"/>
    </bk>
    <bk>
      <rc t="2" v="1829"/>
    </bk>
    <bk>
      <rc t="2" v="1830"/>
    </bk>
    <bk>
      <rc t="2" v="1831"/>
    </bk>
    <bk>
      <rc t="2" v="1832"/>
    </bk>
    <bk>
      <rc t="2" v="1833"/>
    </bk>
    <bk>
      <rc t="2" v="1834"/>
    </bk>
    <bk>
      <rc t="2" v="1835"/>
    </bk>
    <bk>
      <rc t="2" v="1836"/>
    </bk>
    <bk>
      <rc t="2" v="1837"/>
    </bk>
    <bk>
      <rc t="2" v="1838"/>
    </bk>
    <bk>
      <rc t="2" v="1839"/>
    </bk>
    <bk>
      <rc t="2" v="1840"/>
    </bk>
    <bk>
      <rc t="2" v="1841"/>
    </bk>
    <bk>
      <rc t="2" v="1842"/>
    </bk>
    <bk>
      <rc t="2" v="1843"/>
    </bk>
    <bk>
      <rc t="2" v="1844"/>
    </bk>
    <bk>
      <rc t="2" v="1845"/>
    </bk>
    <bk>
      <rc t="2" v="1846"/>
    </bk>
    <bk>
      <rc t="2" v="1847"/>
    </bk>
    <bk>
      <rc t="2" v="1848"/>
    </bk>
    <bk>
      <rc t="2" v="1849"/>
    </bk>
    <bk>
      <rc t="2" v="1850"/>
    </bk>
    <bk>
      <rc t="2" v="1851"/>
    </bk>
    <bk>
      <rc t="2" v="1852"/>
    </bk>
    <bk>
      <rc t="2" v="1853"/>
    </bk>
    <bk>
      <rc t="2" v="1854"/>
    </bk>
    <bk>
      <rc t="2" v="1855"/>
    </bk>
    <bk>
      <rc t="2" v="1856"/>
    </bk>
    <bk>
      <rc t="2" v="1857"/>
    </bk>
    <bk>
      <rc t="2" v="1858"/>
    </bk>
    <bk>
      <rc t="2" v="1859"/>
    </bk>
    <bk>
      <rc t="2" v="1860"/>
    </bk>
    <bk>
      <rc t="2" v="1861"/>
    </bk>
    <bk>
      <rc t="2" v="1862"/>
    </bk>
    <bk>
      <rc t="2" v="1863"/>
    </bk>
    <bk>
      <rc t="2" v="1864"/>
    </bk>
    <bk>
      <rc t="2" v="1865"/>
    </bk>
    <bk>
      <rc t="2" v="1866"/>
    </bk>
    <bk>
      <rc t="2" v="1867"/>
    </bk>
    <bk>
      <rc t="2" v="1868"/>
    </bk>
    <bk>
      <rc t="2" v="1869"/>
    </bk>
    <bk>
      <rc t="2" v="1870"/>
    </bk>
    <bk>
      <rc t="2" v="1871"/>
    </bk>
    <bk>
      <rc t="2" v="1872"/>
    </bk>
    <bk>
      <rc t="2" v="1873"/>
    </bk>
    <bk>
      <rc t="2" v="1874"/>
    </bk>
    <bk>
      <rc t="2" v="1875"/>
    </bk>
    <bk>
      <rc t="2" v="1876"/>
    </bk>
    <bk>
      <rc t="2" v="1877"/>
    </bk>
    <bk>
      <rc t="2" v="1878"/>
    </bk>
    <bk>
      <rc t="2" v="1879"/>
    </bk>
    <bk>
      <rc t="2" v="1880"/>
    </bk>
    <bk>
      <rc t="2" v="1881"/>
    </bk>
    <bk>
      <rc t="2" v="1882"/>
    </bk>
    <bk>
      <rc t="2" v="1883"/>
    </bk>
    <bk>
      <rc t="2" v="1884"/>
    </bk>
    <bk>
      <rc t="2" v="1885"/>
    </bk>
    <bk>
      <rc t="2" v="1886"/>
    </bk>
    <bk>
      <rc t="2" v="1887"/>
    </bk>
    <bk>
      <rc t="2" v="1888"/>
    </bk>
    <bk>
      <rc t="2" v="1889"/>
    </bk>
    <bk>
      <rc t="2" v="1890"/>
    </bk>
    <bk>
      <rc t="2" v="1891"/>
    </bk>
    <bk>
      <rc t="2" v="1892"/>
    </bk>
    <bk>
      <rc t="2" v="1893"/>
    </bk>
    <bk>
      <rc t="2" v="1894"/>
    </bk>
    <bk>
      <rc t="2" v="1895"/>
    </bk>
    <bk>
      <rc t="2" v="1896"/>
    </bk>
    <bk>
      <rc t="2" v="1897"/>
    </bk>
    <bk>
      <rc t="2" v="1898"/>
    </bk>
    <bk>
      <rc t="2" v="1899"/>
    </bk>
    <bk>
      <rc t="2" v="1900"/>
    </bk>
    <bk>
      <rc t="2" v="1901"/>
    </bk>
    <bk>
      <rc t="2" v="1902"/>
    </bk>
    <bk>
      <rc t="2" v="1903"/>
    </bk>
    <bk>
      <rc t="2" v="1904"/>
    </bk>
    <bk>
      <rc t="2" v="1905"/>
    </bk>
    <bk>
      <rc t="2" v="1906"/>
    </bk>
    <bk>
      <rc t="2" v="1907"/>
    </bk>
    <bk>
      <rc t="2" v="1908"/>
    </bk>
    <bk>
      <rc t="2" v="1909"/>
    </bk>
    <bk>
      <rc t="2" v="1910"/>
    </bk>
    <bk>
      <rc t="2" v="1911"/>
    </bk>
    <bk>
      <rc t="2" v="1912"/>
    </bk>
    <bk>
      <rc t="2" v="1913"/>
    </bk>
    <bk>
      <rc t="2" v="1914"/>
    </bk>
    <bk>
      <rc t="2" v="1915"/>
    </bk>
    <bk>
      <rc t="2" v="1916"/>
    </bk>
    <bk>
      <rc t="2" v="1917"/>
    </bk>
    <bk>
      <rc t="2" v="1918"/>
    </bk>
    <bk>
      <rc t="2" v="1919"/>
    </bk>
    <bk>
      <rc t="2" v="1920"/>
    </bk>
    <bk>
      <rc t="2" v="1921"/>
    </bk>
    <bk>
      <rc t="2" v="1922"/>
    </bk>
    <bk>
      <rc t="2" v="1923"/>
    </bk>
    <bk>
      <rc t="2" v="1924"/>
    </bk>
    <bk>
      <rc t="2" v="1925"/>
    </bk>
    <bk>
      <rc t="2" v="1926"/>
    </bk>
    <bk>
      <rc t="2" v="1927"/>
    </bk>
    <bk>
      <rc t="2" v="1928"/>
    </bk>
    <bk>
      <rc t="2" v="1929"/>
    </bk>
    <bk>
      <rc t="2" v="1930"/>
    </bk>
    <bk>
      <rc t="2" v="1931"/>
    </bk>
    <bk>
      <rc t="2" v="1932"/>
    </bk>
    <bk>
      <rc t="2" v="1933"/>
    </bk>
    <bk>
      <rc t="2" v="1934"/>
    </bk>
    <bk>
      <rc t="2" v="1935"/>
    </bk>
    <bk>
      <rc t="2" v="1936"/>
    </bk>
    <bk>
      <rc t="2" v="1937"/>
    </bk>
    <bk>
      <rc t="2" v="1938"/>
    </bk>
    <bk>
      <rc t="2" v="1939"/>
    </bk>
    <bk>
      <rc t="2" v="1940"/>
    </bk>
    <bk>
      <rc t="2" v="1941"/>
    </bk>
    <bk>
      <rc t="2" v="1942"/>
    </bk>
    <bk>
      <rc t="2" v="1943"/>
    </bk>
    <bk>
      <rc t="2" v="1944"/>
    </bk>
    <bk>
      <rc t="2" v="1945"/>
    </bk>
    <bk>
      <rc t="2" v="1946"/>
    </bk>
    <bk>
      <rc t="2" v="1947"/>
    </bk>
    <bk>
      <rc t="2" v="1948"/>
    </bk>
    <bk>
      <rc t="2" v="1949"/>
    </bk>
    <bk>
      <rc t="2" v="1950"/>
    </bk>
    <bk>
      <rc t="2" v="1951"/>
    </bk>
    <bk>
      <rc t="2" v="1952"/>
    </bk>
    <bk>
      <rc t="2" v="1953"/>
    </bk>
    <bk>
      <rc t="2" v="1954"/>
    </bk>
    <bk>
      <rc t="2" v="1955"/>
    </bk>
    <bk>
      <rc t="2" v="1956"/>
    </bk>
    <bk>
      <rc t="2" v="1957"/>
    </bk>
    <bk>
      <rc t="2" v="1958"/>
    </bk>
    <bk>
      <rc t="2" v="1959"/>
    </bk>
    <bk>
      <rc t="2" v="1960"/>
    </bk>
    <bk>
      <rc t="2" v="1961"/>
    </bk>
    <bk>
      <rc t="2" v="1962"/>
    </bk>
    <bk>
      <rc t="2" v="1963"/>
    </bk>
    <bk>
      <rc t="2" v="1964"/>
    </bk>
    <bk>
      <rc t="2" v="1965"/>
    </bk>
    <bk>
      <rc t="2" v="1966"/>
    </bk>
    <bk>
      <rc t="2" v="1967"/>
    </bk>
    <bk>
      <rc t="2" v="1968"/>
    </bk>
    <bk>
      <rc t="2" v="1969"/>
    </bk>
    <bk>
      <rc t="2" v="1970"/>
    </bk>
    <bk>
      <rc t="2" v="1971"/>
    </bk>
    <bk>
      <rc t="2" v="1972"/>
    </bk>
    <bk>
      <rc t="2" v="1973"/>
    </bk>
    <bk>
      <rc t="2" v="1974"/>
    </bk>
    <bk>
      <rc t="2" v="1975"/>
    </bk>
    <bk>
      <rc t="2" v="1976"/>
    </bk>
    <bk>
      <rc t="2" v="1977"/>
    </bk>
    <bk>
      <rc t="2" v="1978"/>
    </bk>
    <bk>
      <rc t="2" v="1979"/>
    </bk>
    <bk>
      <rc t="2" v="1980"/>
    </bk>
    <bk>
      <rc t="2" v="1981"/>
    </bk>
    <bk>
      <rc t="2" v="1982"/>
    </bk>
    <bk>
      <rc t="2" v="1983"/>
    </bk>
    <bk>
      <rc t="2" v="1984"/>
    </bk>
    <bk>
      <rc t="2" v="1985"/>
    </bk>
    <bk>
      <rc t="2" v="1986"/>
    </bk>
    <bk>
      <rc t="2" v="1987"/>
    </bk>
    <bk>
      <rc t="2" v="1988"/>
    </bk>
    <bk>
      <rc t="2" v="1989"/>
    </bk>
    <bk>
      <rc t="2" v="1990"/>
    </bk>
    <bk>
      <rc t="2" v="1991"/>
    </bk>
    <bk>
      <rc t="2" v="1992"/>
    </bk>
    <bk>
      <rc t="2" v="1993"/>
    </bk>
    <bk>
      <rc t="2" v="1994"/>
    </bk>
    <bk>
      <rc t="2" v="1995"/>
    </bk>
    <bk>
      <rc t="2" v="1996"/>
    </bk>
    <bk>
      <rc t="2" v="1997"/>
    </bk>
    <bk>
      <rc t="2" v="1998"/>
    </bk>
    <bk>
      <rc t="2" v="1999"/>
    </bk>
    <bk>
      <rc t="2" v="2000"/>
    </bk>
    <bk>
      <rc t="2" v="2001"/>
    </bk>
    <bk>
      <rc t="2" v="2002"/>
    </bk>
    <bk>
      <rc t="2" v="2003"/>
    </bk>
    <bk>
      <rc t="2" v="2004"/>
    </bk>
    <bk>
      <rc t="2" v="2005"/>
    </bk>
    <bk>
      <rc t="2" v="2006"/>
    </bk>
    <bk>
      <rc t="2" v="2007"/>
    </bk>
    <bk>
      <rc t="2" v="2008"/>
    </bk>
    <bk>
      <rc t="2" v="2009"/>
    </bk>
    <bk>
      <rc t="2" v="2010"/>
    </bk>
    <bk>
      <rc t="2" v="2011"/>
    </bk>
    <bk>
      <rc t="2" v="2012"/>
    </bk>
    <bk>
      <rc t="2" v="2013"/>
    </bk>
    <bk>
      <rc t="2" v="2014"/>
    </bk>
    <bk>
      <rc t="2" v="2015"/>
    </bk>
    <bk>
      <rc t="2" v="2016"/>
    </bk>
    <bk>
      <rc t="2" v="2017"/>
    </bk>
    <bk>
      <rc t="2" v="2018"/>
    </bk>
    <bk>
      <rc t="2" v="2019"/>
    </bk>
    <bk>
      <rc t="2" v="2020"/>
    </bk>
    <bk>
      <rc t="2" v="2021"/>
    </bk>
    <bk>
      <rc t="2" v="2022"/>
    </bk>
    <bk>
      <rc t="2" v="2023"/>
    </bk>
    <bk>
      <rc t="2" v="2024"/>
    </bk>
    <bk>
      <rc t="2" v="2025"/>
    </bk>
    <bk>
      <rc t="2" v="2026"/>
    </bk>
    <bk>
      <rc t="2" v="2027"/>
    </bk>
    <bk>
      <rc t="2" v="2028"/>
    </bk>
    <bk>
      <rc t="2" v="2029"/>
    </bk>
    <bk>
      <rc t="2" v="2030"/>
    </bk>
    <bk>
      <rc t="2" v="2031"/>
    </bk>
    <bk>
      <rc t="2" v="2032"/>
    </bk>
    <bk>
      <rc t="2" v="2033"/>
    </bk>
    <bk>
      <rc t="2" v="2034"/>
    </bk>
    <bk>
      <rc t="2" v="2035"/>
    </bk>
    <bk>
      <rc t="2" v="2036"/>
    </bk>
    <bk>
      <rc t="2" v="2037"/>
    </bk>
    <bk>
      <rc t="2" v="2038"/>
    </bk>
    <bk>
      <rc t="2" v="2039"/>
    </bk>
    <bk>
      <rc t="2" v="2040"/>
    </bk>
    <bk>
      <rc t="2" v="2041"/>
    </bk>
    <bk>
      <rc t="2" v="2042"/>
    </bk>
    <bk>
      <rc t="2" v="2043"/>
    </bk>
    <bk>
      <rc t="2" v="2044"/>
    </bk>
    <bk>
      <rc t="2" v="2045"/>
    </bk>
    <bk>
      <rc t="2" v="2046"/>
    </bk>
    <bk>
      <rc t="2" v="2047"/>
    </bk>
    <bk>
      <rc t="2" v="2048"/>
    </bk>
    <bk>
      <rc t="2" v="2049"/>
    </bk>
    <bk>
      <rc t="2" v="2050"/>
    </bk>
    <bk>
      <rc t="2" v="2051"/>
    </bk>
    <bk>
      <rc t="2" v="2052"/>
    </bk>
    <bk>
      <rc t="2" v="2053"/>
    </bk>
    <bk>
      <rc t="2" v="2054"/>
    </bk>
    <bk>
      <rc t="2" v="2055"/>
    </bk>
    <bk>
      <rc t="2" v="2056"/>
    </bk>
    <bk>
      <rc t="2" v="2057"/>
    </bk>
    <bk>
      <rc t="2" v="2058"/>
    </bk>
    <bk>
      <rc t="2" v="2059"/>
    </bk>
    <bk>
      <rc t="2" v="2060"/>
    </bk>
    <bk>
      <rc t="2" v="2061"/>
    </bk>
    <bk>
      <rc t="2" v="2062"/>
    </bk>
    <bk>
      <rc t="2" v="2063"/>
    </bk>
    <bk>
      <rc t="2" v="2064"/>
    </bk>
    <bk>
      <rc t="2" v="2065"/>
    </bk>
    <bk>
      <rc t="2" v="2066"/>
    </bk>
    <bk>
      <rc t="2" v="2067"/>
    </bk>
    <bk>
      <rc t="2" v="2068"/>
    </bk>
    <bk>
      <rc t="2" v="2069"/>
    </bk>
    <bk>
      <rc t="2" v="2070"/>
    </bk>
    <bk>
      <rc t="2" v="2071"/>
    </bk>
    <bk>
      <rc t="2" v="2072"/>
    </bk>
    <bk>
      <rc t="2" v="2073"/>
    </bk>
    <bk>
      <rc t="2" v="2074"/>
    </bk>
    <bk>
      <rc t="2" v="2075"/>
    </bk>
    <bk>
      <rc t="2" v="2076"/>
    </bk>
    <bk>
      <rc t="2" v="2077"/>
    </bk>
    <bk>
      <rc t="2" v="2078"/>
    </bk>
    <bk>
      <rc t="2" v="2079"/>
    </bk>
    <bk>
      <rc t="2" v="2080"/>
    </bk>
    <bk>
      <rc t="2" v="2081"/>
    </bk>
    <bk>
      <rc t="2" v="2082"/>
    </bk>
    <bk>
      <rc t="2" v="2083"/>
    </bk>
    <bk>
      <rc t="2" v="2084"/>
    </bk>
    <bk>
      <rc t="2" v="2085"/>
    </bk>
    <bk>
      <rc t="2" v="2086"/>
    </bk>
    <bk>
      <rc t="2" v="2087"/>
    </bk>
    <bk>
      <rc t="2" v="2088"/>
    </bk>
    <bk>
      <rc t="2" v="2089"/>
    </bk>
    <bk>
      <rc t="2" v="2090"/>
    </bk>
    <bk>
      <rc t="2" v="2091"/>
    </bk>
    <bk>
      <rc t="2" v="2092"/>
    </bk>
    <bk>
      <rc t="2" v="2093"/>
    </bk>
    <bk>
      <rc t="2" v="2094"/>
    </bk>
    <bk>
      <rc t="2" v="2095"/>
    </bk>
    <bk>
      <rc t="2" v="2096"/>
    </bk>
    <bk>
      <rc t="2" v="2097"/>
    </bk>
    <bk>
      <rc t="2" v="2098"/>
    </bk>
    <bk>
      <rc t="2" v="2099"/>
    </bk>
    <bk>
      <rc t="2" v="2100"/>
    </bk>
    <bk>
      <rc t="2" v="2101"/>
    </bk>
    <bk>
      <rc t="2" v="2102"/>
    </bk>
    <bk>
      <rc t="2" v="2103"/>
    </bk>
    <bk>
      <rc t="2" v="2104"/>
    </bk>
    <bk>
      <rc t="2" v="2105"/>
    </bk>
    <bk>
      <rc t="2" v="2106"/>
    </bk>
    <bk>
      <rc t="2" v="2107"/>
    </bk>
    <bk>
      <rc t="2" v="2108"/>
    </bk>
    <bk>
      <rc t="2" v="2109"/>
    </bk>
    <bk>
      <rc t="2" v="2110"/>
    </bk>
    <bk>
      <rc t="2" v="2111"/>
    </bk>
    <bk>
      <rc t="2" v="2112"/>
    </bk>
    <bk>
      <rc t="2" v="2113"/>
    </bk>
    <bk>
      <rc t="2" v="2114"/>
    </bk>
    <bk>
      <rc t="2" v="2115"/>
    </bk>
    <bk>
      <rc t="2" v="2116"/>
    </bk>
    <bk>
      <rc t="2" v="2117"/>
    </bk>
    <bk>
      <rc t="2" v="2118"/>
    </bk>
    <bk>
      <rc t="2" v="2119"/>
    </bk>
    <bk>
      <rc t="2" v="2120"/>
    </bk>
    <bk>
      <rc t="2" v="2121"/>
    </bk>
    <bk>
      <rc t="2" v="2122"/>
    </bk>
    <bk>
      <rc t="2" v="2123"/>
    </bk>
    <bk>
      <rc t="2" v="2124"/>
    </bk>
    <bk>
      <rc t="2" v="2125"/>
    </bk>
    <bk>
      <rc t="2" v="2126"/>
    </bk>
    <bk>
      <rc t="2" v="2127"/>
    </bk>
    <bk>
      <rc t="2" v="2128"/>
    </bk>
    <bk>
      <rc t="2" v="2129"/>
    </bk>
    <bk>
      <rc t="2" v="2130"/>
    </bk>
    <bk>
      <rc t="2" v="2131"/>
    </bk>
    <bk>
      <rc t="2" v="2132"/>
    </bk>
    <bk>
      <rc t="2" v="2133"/>
    </bk>
    <bk>
      <rc t="2" v="2134"/>
    </bk>
    <bk>
      <rc t="2" v="2135"/>
    </bk>
    <bk>
      <rc t="2" v="2136"/>
    </bk>
    <bk>
      <rc t="2" v="2137"/>
    </bk>
    <bk>
      <rc t="2" v="2138"/>
    </bk>
    <bk>
      <rc t="2" v="2139"/>
    </bk>
    <bk>
      <rc t="2" v="2140"/>
    </bk>
    <bk>
      <rc t="2" v="2141"/>
    </bk>
    <bk>
      <rc t="2" v="2142"/>
    </bk>
    <bk>
      <rc t="2" v="2143"/>
    </bk>
    <bk>
      <rc t="2" v="2144"/>
    </bk>
    <bk>
      <rc t="2" v="2145"/>
    </bk>
    <bk>
      <rc t="2" v="2146"/>
    </bk>
    <bk>
      <rc t="2" v="2147"/>
    </bk>
    <bk>
      <rc t="2" v="2148"/>
    </bk>
    <bk>
      <rc t="2" v="2149"/>
    </bk>
    <bk>
      <rc t="2" v="2150"/>
    </bk>
    <bk>
      <rc t="2" v="2151"/>
    </bk>
    <bk>
      <rc t="2" v="2152"/>
    </bk>
    <bk>
      <rc t="2" v="2153"/>
    </bk>
    <bk>
      <rc t="2" v="2154"/>
    </bk>
    <bk>
      <rc t="2" v="2155"/>
    </bk>
    <bk>
      <rc t="2" v="2156"/>
    </bk>
    <bk>
      <rc t="2" v="2157"/>
    </bk>
    <bk>
      <rc t="2" v="2158"/>
    </bk>
    <bk>
      <rc t="2" v="2159"/>
    </bk>
    <bk>
      <rc t="2" v="2160"/>
    </bk>
    <bk>
      <rc t="2" v="2161"/>
    </bk>
    <bk>
      <rc t="2" v="2162"/>
    </bk>
    <bk>
      <rc t="2" v="2163"/>
    </bk>
    <bk>
      <rc t="2" v="2164"/>
    </bk>
    <bk>
      <rc t="2" v="2165"/>
    </bk>
    <bk>
      <rc t="2" v="2166"/>
    </bk>
    <bk>
      <rc t="2" v="2167"/>
    </bk>
    <bk>
      <rc t="2" v="2168"/>
    </bk>
    <bk>
      <rc t="2" v="2169"/>
    </bk>
    <bk>
      <rc t="2" v="2170"/>
    </bk>
    <bk>
      <rc t="2" v="2171"/>
    </bk>
    <bk>
      <rc t="2" v="2172"/>
    </bk>
    <bk>
      <rc t="2" v="2173"/>
    </bk>
    <bk>
      <rc t="2" v="2174"/>
    </bk>
    <bk>
      <rc t="2" v="2175"/>
    </bk>
    <bk>
      <rc t="2" v="2176"/>
    </bk>
    <bk>
      <rc t="2" v="2177"/>
    </bk>
    <bk>
      <rc t="2" v="2178"/>
    </bk>
    <bk>
      <rc t="2" v="2179"/>
    </bk>
    <bk>
      <rc t="2" v="2180"/>
    </bk>
    <bk>
      <rc t="2" v="2181"/>
    </bk>
    <bk>
      <rc t="2" v="2182"/>
    </bk>
    <bk>
      <rc t="2" v="2183"/>
    </bk>
    <bk>
      <rc t="2" v="2184"/>
    </bk>
    <bk>
      <rc t="2" v="2185"/>
    </bk>
    <bk>
      <rc t="2" v="2186"/>
    </bk>
    <bk>
      <rc t="2" v="2187"/>
    </bk>
    <bk>
      <rc t="2" v="2188"/>
    </bk>
    <bk>
      <rc t="2" v="2189"/>
    </bk>
    <bk>
      <rc t="2" v="2190"/>
    </bk>
    <bk>
      <rc t="2" v="2191"/>
    </bk>
    <bk>
      <rc t="2" v="2192"/>
    </bk>
    <bk>
      <rc t="2" v="2193"/>
    </bk>
    <bk>
      <rc t="2" v="2194"/>
    </bk>
    <bk>
      <rc t="2" v="2195"/>
    </bk>
    <bk>
      <rc t="2" v="2196"/>
    </bk>
    <bk>
      <rc t="2" v="2197"/>
    </bk>
    <bk>
      <rc t="2" v="2198"/>
    </bk>
    <bk>
      <rc t="2" v="2199"/>
    </bk>
    <bk>
      <rc t="2" v="2200"/>
    </bk>
    <bk>
      <rc t="2" v="2201"/>
    </bk>
    <bk>
      <rc t="2" v="2202"/>
    </bk>
    <bk>
      <rc t="2" v="2203"/>
    </bk>
    <bk>
      <rc t="2" v="2204"/>
    </bk>
    <bk>
      <rc t="2" v="2205"/>
    </bk>
    <bk>
      <rc t="2" v="2206"/>
    </bk>
    <bk>
      <rc t="2" v="2207"/>
    </bk>
    <bk>
      <rc t="2" v="2208"/>
    </bk>
    <bk>
      <rc t="2" v="2209"/>
    </bk>
    <bk>
      <rc t="2" v="2210"/>
    </bk>
    <bk>
      <rc t="2" v="2211"/>
    </bk>
    <bk>
      <rc t="2" v="2212"/>
    </bk>
    <bk>
      <rc t="2" v="2213"/>
    </bk>
    <bk>
      <rc t="2" v="2214"/>
    </bk>
    <bk>
      <rc t="2" v="2215"/>
    </bk>
    <bk>
      <rc t="2" v="2216"/>
    </bk>
    <bk>
      <rc t="2" v="2217"/>
    </bk>
    <bk>
      <rc t="2" v="2218"/>
    </bk>
    <bk>
      <rc t="2" v="2219"/>
    </bk>
    <bk>
      <rc t="2" v="2220"/>
    </bk>
    <bk>
      <rc t="2" v="2221"/>
    </bk>
    <bk>
      <rc t="2" v="2222"/>
    </bk>
    <bk>
      <rc t="2" v="2223"/>
    </bk>
    <bk>
      <rc t="2" v="2224"/>
    </bk>
    <bk>
      <rc t="2" v="2225"/>
    </bk>
    <bk>
      <rc t="2" v="2226"/>
    </bk>
    <bk>
      <rc t="2" v="2227"/>
    </bk>
    <bk>
      <rc t="2" v="2228"/>
    </bk>
    <bk>
      <rc t="2" v="2229"/>
    </bk>
    <bk>
      <rc t="2" v="2230"/>
    </bk>
    <bk>
      <rc t="2" v="2231"/>
    </bk>
    <bk>
      <rc t="2" v="2232"/>
    </bk>
    <bk>
      <rc t="2" v="2233"/>
    </bk>
    <bk>
      <rc t="2" v="2234"/>
    </bk>
    <bk>
      <rc t="2" v="2235"/>
    </bk>
    <bk>
      <rc t="2" v="2236"/>
    </bk>
    <bk>
      <rc t="2" v="2237"/>
    </bk>
    <bk>
      <rc t="2" v="2238"/>
    </bk>
    <bk>
      <rc t="2" v="2239"/>
    </bk>
    <bk>
      <rc t="2" v="2240"/>
    </bk>
    <bk>
      <rc t="2" v="2241"/>
    </bk>
    <bk>
      <rc t="2" v="2242"/>
    </bk>
    <bk>
      <rc t="2" v="2243"/>
    </bk>
    <bk>
      <rc t="2" v="2244"/>
    </bk>
    <bk>
      <rc t="2" v="2245"/>
    </bk>
    <bk>
      <rc t="2" v="2246"/>
    </bk>
    <bk>
      <rc t="2" v="2247"/>
    </bk>
    <bk>
      <rc t="2" v="2248"/>
    </bk>
    <bk>
      <rc t="2" v="2249"/>
    </bk>
    <bk>
      <rc t="2" v="2250"/>
    </bk>
    <bk>
      <rc t="2" v="2251"/>
    </bk>
    <bk>
      <rc t="2" v="2252"/>
    </bk>
    <bk>
      <rc t="2" v="2253"/>
    </bk>
    <bk>
      <rc t="2" v="2254"/>
    </bk>
    <bk>
      <rc t="2" v="2255"/>
    </bk>
    <bk>
      <rc t="2" v="2256"/>
    </bk>
    <bk>
      <rc t="2" v="2257"/>
    </bk>
    <bk>
      <rc t="2" v="2258"/>
    </bk>
    <bk>
      <rc t="2" v="2259"/>
    </bk>
    <bk>
      <rc t="2" v="2260"/>
    </bk>
    <bk>
      <rc t="2" v="2261"/>
    </bk>
    <bk>
      <rc t="2" v="2262"/>
    </bk>
    <bk>
      <rc t="2" v="2263"/>
    </bk>
    <bk>
      <rc t="2" v="2264"/>
    </bk>
    <bk>
      <rc t="2" v="2265"/>
    </bk>
    <bk>
      <rc t="2" v="2266"/>
    </bk>
    <bk>
      <rc t="2" v="2267"/>
    </bk>
    <bk>
      <rc t="2" v="2268"/>
    </bk>
    <bk>
      <rc t="2" v="2269"/>
    </bk>
    <bk>
      <rc t="2" v="2270"/>
    </bk>
    <bk>
      <rc t="2" v="2271"/>
    </bk>
    <bk>
      <rc t="2" v="2272"/>
    </bk>
    <bk>
      <rc t="2" v="2273"/>
    </bk>
    <bk>
      <rc t="2" v="2274"/>
    </bk>
    <bk>
      <rc t="2" v="2275"/>
    </bk>
    <bk>
      <rc t="2" v="2276"/>
    </bk>
    <bk>
      <rc t="2" v="2277"/>
    </bk>
    <bk>
      <rc t="2" v="2278"/>
    </bk>
    <bk>
      <rc t="2" v="2279"/>
    </bk>
    <bk>
      <rc t="2" v="2280"/>
    </bk>
    <bk>
      <rc t="2" v="2281"/>
    </bk>
    <bk>
      <rc t="2" v="2282"/>
    </bk>
    <bk>
      <rc t="2" v="2283"/>
    </bk>
    <bk>
      <rc t="2" v="2284"/>
    </bk>
    <bk>
      <rc t="2" v="2285"/>
    </bk>
    <bk>
      <rc t="2" v="2286"/>
    </bk>
    <bk>
      <rc t="2" v="2287"/>
    </bk>
    <bk>
      <rc t="2" v="2288"/>
    </bk>
    <bk>
      <rc t="2" v="2289"/>
    </bk>
    <bk>
      <rc t="2" v="2290"/>
    </bk>
    <bk>
      <rc t="2" v="2291"/>
    </bk>
    <bk>
      <rc t="2" v="2292"/>
    </bk>
    <bk>
      <rc t="2" v="2293"/>
    </bk>
    <bk>
      <rc t="2" v="2294"/>
    </bk>
    <bk>
      <rc t="2" v="2295"/>
    </bk>
    <bk>
      <rc t="2" v="2296"/>
    </bk>
    <bk>
      <rc t="2" v="2297"/>
    </bk>
    <bk>
      <rc t="2" v="2298"/>
    </bk>
    <bk>
      <rc t="2" v="2299"/>
    </bk>
    <bk>
      <rc t="2" v="2300"/>
    </bk>
    <bk>
      <rc t="2" v="2301"/>
    </bk>
    <bk>
      <rc t="2" v="2302"/>
    </bk>
    <bk>
      <rc t="2" v="2303"/>
    </bk>
    <bk>
      <rc t="2" v="2304"/>
    </bk>
    <bk>
      <rc t="2" v="2305"/>
    </bk>
    <bk>
      <rc t="2" v="2306"/>
    </bk>
    <bk>
      <rc t="2" v="2307"/>
    </bk>
    <bk>
      <rc t="2" v="2308"/>
    </bk>
    <bk>
      <rc t="2" v="2309"/>
    </bk>
    <bk>
      <rc t="2" v="2310"/>
    </bk>
    <bk>
      <rc t="2" v="2311"/>
    </bk>
    <bk>
      <rc t="2" v="2312"/>
    </bk>
    <bk>
      <rc t="2" v="2313"/>
    </bk>
    <bk>
      <rc t="2" v="2314"/>
    </bk>
    <bk>
      <rc t="2" v="2315"/>
    </bk>
    <bk>
      <rc t="2" v="2316"/>
    </bk>
    <bk>
      <rc t="2" v="2317"/>
    </bk>
    <bk>
      <rc t="2" v="2318"/>
    </bk>
    <bk>
      <rc t="2" v="2319"/>
    </bk>
    <bk>
      <rc t="2" v="2320"/>
    </bk>
    <bk>
      <rc t="2" v="2321"/>
    </bk>
    <bk>
      <rc t="2" v="2322"/>
    </bk>
    <bk>
      <rc t="2" v="2323"/>
    </bk>
    <bk>
      <rc t="2" v="2324"/>
    </bk>
    <bk>
      <rc t="2" v="2325"/>
    </bk>
    <bk>
      <rc t="2" v="2326"/>
    </bk>
    <bk>
      <rc t="2" v="2327"/>
    </bk>
    <bk>
      <rc t="2" v="2328"/>
    </bk>
    <bk>
      <rc t="2" v="2329"/>
    </bk>
    <bk>
      <rc t="2" v="2330"/>
    </bk>
    <bk>
      <rc t="2" v="2331"/>
    </bk>
    <bk>
      <rc t="2" v="2332"/>
    </bk>
    <bk>
      <rc t="2" v="2333"/>
    </bk>
    <bk>
      <rc t="2" v="2334"/>
    </bk>
    <bk>
      <rc t="2" v="2335"/>
    </bk>
    <bk>
      <rc t="2" v="2336"/>
    </bk>
    <bk>
      <rc t="2" v="2337"/>
    </bk>
    <bk>
      <rc t="2" v="2338"/>
    </bk>
    <bk>
      <rc t="2" v="2339"/>
    </bk>
    <bk>
      <rc t="2" v="2340"/>
    </bk>
    <bk>
      <rc t="2" v="2341"/>
    </bk>
    <bk>
      <rc t="2" v="2342"/>
    </bk>
    <bk>
      <rc t="2" v="2343"/>
    </bk>
    <bk>
      <rc t="2" v="2344"/>
    </bk>
    <bk>
      <rc t="2" v="2345"/>
    </bk>
    <bk>
      <rc t="2" v="2346"/>
    </bk>
    <bk>
      <rc t="2" v="2347"/>
    </bk>
    <bk>
      <rc t="2" v="2348"/>
    </bk>
    <bk>
      <rc t="2" v="2349"/>
    </bk>
    <bk>
      <rc t="2" v="2350"/>
    </bk>
    <bk>
      <rc t="2" v="2351"/>
    </bk>
    <bk>
      <rc t="2" v="2352"/>
    </bk>
    <bk>
      <rc t="2" v="2353"/>
    </bk>
    <bk>
      <rc t="2" v="2354"/>
    </bk>
    <bk>
      <rc t="2" v="2355"/>
    </bk>
    <bk>
      <rc t="2" v="2356"/>
    </bk>
    <bk>
      <rc t="2" v="2357"/>
    </bk>
    <bk>
      <rc t="2" v="2358"/>
    </bk>
    <bk>
      <rc t="2" v="2359"/>
    </bk>
    <bk>
      <rc t="2" v="2360"/>
    </bk>
    <bk>
      <rc t="2" v="2361"/>
    </bk>
    <bk>
      <rc t="2" v="2362"/>
    </bk>
    <bk>
      <rc t="2" v="2363"/>
    </bk>
    <bk>
      <rc t="2" v="2364"/>
    </bk>
    <bk>
      <rc t="2" v="2365"/>
    </bk>
    <bk>
      <rc t="2" v="2366"/>
    </bk>
    <bk>
      <rc t="2" v="2367"/>
    </bk>
    <bk>
      <rc t="2" v="2368"/>
    </bk>
    <bk>
      <rc t="2" v="2369"/>
    </bk>
    <bk>
      <rc t="2" v="2370"/>
    </bk>
    <bk>
      <rc t="2" v="2371"/>
    </bk>
    <bk>
      <rc t="2" v="2372"/>
    </bk>
    <bk>
      <rc t="2" v="2373"/>
    </bk>
    <bk>
      <rc t="2" v="2374"/>
    </bk>
    <bk>
      <rc t="2" v="2375"/>
    </bk>
    <bk>
      <rc t="2" v="2376"/>
    </bk>
    <bk>
      <rc t="2" v="2377"/>
    </bk>
    <bk>
      <rc t="2" v="2378"/>
    </bk>
    <bk>
      <rc t="2" v="2379"/>
    </bk>
    <bk>
      <rc t="2" v="2380"/>
    </bk>
    <bk>
      <rc t="2" v="2381"/>
    </bk>
    <bk>
      <rc t="2" v="2382"/>
    </bk>
    <bk>
      <rc t="2" v="2383"/>
    </bk>
    <bk>
      <rc t="2" v="2384"/>
    </bk>
    <bk>
      <rc t="2" v="2385"/>
    </bk>
    <bk>
      <rc t="2" v="2386"/>
    </bk>
    <bk>
      <rc t="2" v="2387"/>
    </bk>
    <bk>
      <rc t="2" v="2388"/>
    </bk>
    <bk>
      <rc t="2" v="2389"/>
    </bk>
    <bk>
      <rc t="2" v="2390"/>
    </bk>
    <bk>
      <rc t="2" v="2391"/>
    </bk>
    <bk>
      <rc t="2" v="2392"/>
    </bk>
    <bk>
      <rc t="2" v="2393"/>
    </bk>
    <bk>
      <rc t="2" v="2394"/>
    </bk>
    <bk>
      <rc t="2" v="2395"/>
    </bk>
    <bk>
      <rc t="2" v="2396"/>
    </bk>
    <bk>
      <rc t="2" v="2397"/>
    </bk>
    <bk>
      <rc t="2" v="2398"/>
    </bk>
    <bk>
      <rc t="2" v="2399"/>
    </bk>
    <bk>
      <rc t="2" v="2400"/>
    </bk>
    <bk>
      <rc t="2" v="2401"/>
    </bk>
    <bk>
      <rc t="2" v="2402"/>
    </bk>
    <bk>
      <rc t="2" v="2403"/>
    </bk>
    <bk>
      <rc t="2" v="2404"/>
    </bk>
    <bk>
      <rc t="2" v="2405"/>
    </bk>
    <bk>
      <rc t="2" v="2406"/>
    </bk>
    <bk>
      <rc t="2" v="2407"/>
    </bk>
    <bk>
      <rc t="2" v="2408"/>
    </bk>
    <bk>
      <rc t="2" v="2409"/>
    </bk>
    <bk>
      <rc t="2" v="2410"/>
    </bk>
    <bk>
      <rc t="2" v="2411"/>
    </bk>
    <bk>
      <rc t="2" v="2412"/>
    </bk>
    <bk>
      <rc t="2" v="2413"/>
    </bk>
    <bk>
      <rc t="2" v="2414"/>
    </bk>
    <bk>
      <rc t="2" v="2415"/>
    </bk>
    <bk>
      <rc t="2" v="2416"/>
    </bk>
    <bk>
      <rc t="2" v="2417"/>
    </bk>
    <bk>
      <rc t="2" v="2418"/>
    </bk>
    <bk>
      <rc t="2" v="2419"/>
    </bk>
    <bk>
      <rc t="2" v="2420"/>
    </bk>
    <bk>
      <rc t="2" v="2421"/>
    </bk>
    <bk>
      <rc t="2" v="2422"/>
    </bk>
    <bk>
      <rc t="2" v="2423"/>
    </bk>
    <bk>
      <rc t="2" v="2424"/>
    </bk>
    <bk>
      <rc t="2" v="2425"/>
    </bk>
    <bk>
      <rc t="2" v="2426"/>
    </bk>
    <bk>
      <rc t="2" v="2427"/>
    </bk>
    <bk>
      <rc t="2" v="2428"/>
    </bk>
    <bk>
      <rc t="2" v="2429"/>
    </bk>
    <bk>
      <rc t="2" v="2430"/>
    </bk>
    <bk>
      <rc t="2" v="2431"/>
    </bk>
    <bk>
      <rc t="2" v="2432"/>
    </bk>
    <bk>
      <rc t="2" v="2433"/>
    </bk>
    <bk>
      <rc t="2" v="2434"/>
    </bk>
    <bk>
      <rc t="2" v="2435"/>
    </bk>
    <bk>
      <rc t="2" v="2436"/>
    </bk>
    <bk>
      <rc t="2" v="2437"/>
    </bk>
    <bk>
      <rc t="2" v="2438"/>
    </bk>
    <bk>
      <rc t="2" v="2439"/>
    </bk>
    <bk>
      <rc t="2" v="2440"/>
    </bk>
    <bk>
      <rc t="2" v="2441"/>
    </bk>
    <bk>
      <rc t="2" v="2442"/>
    </bk>
    <bk>
      <rc t="2" v="2443"/>
    </bk>
    <bk>
      <rc t="2" v="2444"/>
    </bk>
    <bk>
      <rc t="2" v="2445"/>
    </bk>
    <bk>
      <rc t="2" v="2446"/>
    </bk>
    <bk>
      <rc t="2" v="2447"/>
    </bk>
    <bk>
      <rc t="2" v="2448"/>
    </bk>
    <bk>
      <rc t="2" v="2449"/>
    </bk>
    <bk>
      <rc t="2" v="2450"/>
    </bk>
    <bk>
      <rc t="2" v="2451"/>
    </bk>
    <bk>
      <rc t="2" v="2452"/>
    </bk>
    <bk>
      <rc t="2" v="2453"/>
    </bk>
    <bk>
      <rc t="2" v="2454"/>
    </bk>
    <bk>
      <rc t="2" v="2455"/>
    </bk>
    <bk>
      <rc t="2" v="2456"/>
    </bk>
    <bk>
      <rc t="2" v="2457"/>
    </bk>
    <bk>
      <rc t="2" v="2458"/>
    </bk>
    <bk>
      <rc t="2" v="2459"/>
    </bk>
    <bk>
      <rc t="2" v="2460"/>
    </bk>
    <bk>
      <rc t="2" v="2461"/>
    </bk>
    <bk>
      <rc t="2" v="2462"/>
    </bk>
    <bk>
      <rc t="2" v="2463"/>
    </bk>
    <bk>
      <rc t="2" v="2464"/>
    </bk>
    <bk>
      <rc t="2" v="2465"/>
    </bk>
    <bk>
      <rc t="2" v="2466"/>
    </bk>
    <bk>
      <rc t="2" v="2467"/>
    </bk>
    <bk>
      <rc t="2" v="2468"/>
    </bk>
    <bk>
      <rc t="2" v="2469"/>
    </bk>
    <bk>
      <rc t="2" v="2470"/>
    </bk>
    <bk>
      <rc t="2" v="2471"/>
    </bk>
    <bk>
      <rc t="2" v="2472"/>
    </bk>
    <bk>
      <rc t="2" v="2473"/>
    </bk>
    <bk>
      <rc t="2" v="2474"/>
    </bk>
    <bk>
      <rc t="2" v="2475"/>
    </bk>
    <bk>
      <rc t="2" v="2476"/>
    </bk>
    <bk>
      <rc t="2" v="2477"/>
    </bk>
    <bk>
      <rc t="2" v="2478"/>
    </bk>
    <bk>
      <rc t="2" v="2479"/>
    </bk>
    <bk>
      <rc t="2" v="2480"/>
    </bk>
    <bk>
      <rc t="2" v="2481"/>
    </bk>
    <bk>
      <rc t="2" v="2482"/>
    </bk>
    <bk>
      <rc t="2" v="2483"/>
    </bk>
    <bk>
      <rc t="2" v="2484"/>
    </bk>
    <bk>
      <rc t="2" v="2485"/>
    </bk>
    <bk>
      <rc t="2" v="2486"/>
    </bk>
    <bk>
      <rc t="2" v="2487"/>
    </bk>
    <bk>
      <rc t="2" v="2488"/>
    </bk>
    <bk>
      <rc t="2" v="2489"/>
    </bk>
    <bk>
      <rc t="2" v="2490"/>
    </bk>
    <bk>
      <rc t="2" v="2491"/>
    </bk>
    <bk>
      <rc t="2" v="2492"/>
    </bk>
    <bk>
      <rc t="2" v="2493"/>
    </bk>
    <bk>
      <rc t="2" v="2494"/>
    </bk>
    <bk>
      <rc t="2" v="2495"/>
    </bk>
    <bk>
      <rc t="2" v="2496"/>
    </bk>
    <bk>
      <rc t="2" v="2497"/>
    </bk>
    <bk>
      <rc t="2" v="2498"/>
    </bk>
    <bk>
      <rc t="2" v="2499"/>
    </bk>
    <bk>
      <rc t="2" v="2500"/>
    </bk>
    <bk>
      <rc t="2" v="2501"/>
    </bk>
    <bk>
      <rc t="2" v="2502"/>
    </bk>
    <bk>
      <rc t="2" v="2503"/>
    </bk>
    <bk>
      <rc t="2" v="2504"/>
    </bk>
    <bk>
      <rc t="2" v="2505"/>
    </bk>
    <bk>
      <rc t="2" v="2506"/>
    </bk>
    <bk>
      <rc t="2" v="2507"/>
    </bk>
    <bk>
      <rc t="2" v="2508"/>
    </bk>
    <bk>
      <rc t="2" v="2509"/>
    </bk>
    <bk>
      <rc t="2" v="2510"/>
    </bk>
    <bk>
      <rc t="2" v="2511"/>
    </bk>
    <bk>
      <rc t="2" v="2512"/>
    </bk>
    <bk>
      <rc t="2" v="2513"/>
    </bk>
    <bk>
      <rc t="2" v="2514"/>
    </bk>
    <bk>
      <rc t="2" v="2515"/>
    </bk>
    <bk>
      <rc t="2" v="2516"/>
    </bk>
    <bk>
      <rc t="2" v="2517"/>
    </bk>
    <bk>
      <rc t="2" v="2518"/>
    </bk>
    <bk>
      <rc t="2" v="2519"/>
    </bk>
    <bk>
      <rc t="2" v="2520"/>
    </bk>
    <bk>
      <rc t="2" v="2521"/>
    </bk>
    <bk>
      <rc t="2" v="2522"/>
    </bk>
    <bk>
      <rc t="2" v="2523"/>
    </bk>
    <bk>
      <rc t="2" v="2524"/>
    </bk>
    <bk>
      <rc t="2" v="2525"/>
    </bk>
    <bk>
      <rc t="2" v="2526"/>
    </bk>
    <bk>
      <rc t="2" v="2527"/>
    </bk>
    <bk>
      <rc t="2" v="2528"/>
    </bk>
    <bk>
      <rc t="2" v="2529"/>
    </bk>
    <bk>
      <rc t="2" v="2530"/>
    </bk>
    <bk>
      <rc t="2" v="2531"/>
    </bk>
    <bk>
      <rc t="2" v="2532"/>
    </bk>
    <bk>
      <rc t="2" v="2533"/>
    </bk>
    <bk>
      <rc t="2" v="2534"/>
    </bk>
    <bk>
      <rc t="2" v="2535"/>
    </bk>
    <bk>
      <rc t="2" v="2536"/>
    </bk>
    <bk>
      <rc t="2" v="2537"/>
    </bk>
    <bk>
      <rc t="2" v="2538"/>
    </bk>
    <bk>
      <rc t="2" v="2539"/>
    </bk>
    <bk>
      <rc t="2" v="2540"/>
    </bk>
    <bk>
      <rc t="2" v="2541"/>
    </bk>
    <bk>
      <rc t="2" v="2542"/>
    </bk>
    <bk>
      <rc t="2" v="2543"/>
    </bk>
    <bk>
      <rc t="2" v="2544"/>
    </bk>
    <bk>
      <rc t="2" v="2545"/>
    </bk>
    <bk>
      <rc t="2" v="2546"/>
    </bk>
    <bk>
      <rc t="2" v="2547"/>
    </bk>
    <bk>
      <rc t="2" v="2548"/>
    </bk>
    <bk>
      <rc t="2" v="2549"/>
    </bk>
    <bk>
      <rc t="2" v="2550"/>
    </bk>
    <bk>
      <rc t="2" v="2551"/>
    </bk>
    <bk>
      <rc t="2" v="2552"/>
    </bk>
    <bk>
      <rc t="2" v="2553"/>
    </bk>
    <bk>
      <rc t="2" v="2554"/>
    </bk>
    <bk>
      <rc t="2" v="2555"/>
    </bk>
    <bk>
      <rc t="2" v="2556"/>
    </bk>
    <bk>
      <rc t="2" v="2557"/>
    </bk>
    <bk>
      <rc t="2" v="2558"/>
    </bk>
    <bk>
      <rc t="2" v="2559"/>
    </bk>
    <bk>
      <rc t="2" v="2560"/>
    </bk>
    <bk>
      <rc t="2" v="2561"/>
    </bk>
    <bk>
      <rc t="2" v="2562"/>
    </bk>
    <bk>
      <rc t="2" v="2563"/>
    </bk>
    <bk>
      <rc t="2" v="2564"/>
    </bk>
    <bk>
      <rc t="2" v="2565"/>
    </bk>
    <bk>
      <rc t="2" v="2566"/>
    </bk>
    <bk>
      <rc t="2" v="2567"/>
    </bk>
    <bk>
      <rc t="2" v="2568"/>
    </bk>
    <bk>
      <rc t="2" v="2569"/>
    </bk>
    <bk>
      <rc t="2" v="2570"/>
    </bk>
    <bk>
      <rc t="2" v="2571"/>
    </bk>
    <bk>
      <rc t="2" v="2572"/>
    </bk>
    <bk>
      <rc t="2" v="2573"/>
    </bk>
    <bk>
      <rc t="2" v="2574"/>
    </bk>
    <bk>
      <rc t="2" v="2575"/>
    </bk>
    <bk>
      <rc t="2" v="2576"/>
    </bk>
    <bk>
      <rc t="2" v="2577"/>
    </bk>
    <bk>
      <rc t="2" v="2578"/>
    </bk>
    <bk>
      <rc t="2" v="2579"/>
    </bk>
    <bk>
      <rc t="2" v="2580"/>
    </bk>
    <bk>
      <rc t="2" v="2581"/>
    </bk>
    <bk>
      <rc t="2" v="2582"/>
    </bk>
    <bk>
      <rc t="2" v="2583"/>
    </bk>
    <bk>
      <rc t="2" v="2584"/>
    </bk>
    <bk>
      <rc t="2" v="2585"/>
    </bk>
    <bk>
      <rc t="2" v="2586"/>
    </bk>
    <bk>
      <rc t="2" v="2587"/>
    </bk>
    <bk>
      <rc t="2" v="2588"/>
    </bk>
    <bk>
      <rc t="2" v="2589"/>
    </bk>
    <bk>
      <rc t="2" v="2590"/>
    </bk>
    <bk>
      <rc t="2" v="2591"/>
    </bk>
    <bk>
      <rc t="2" v="2592"/>
    </bk>
    <bk>
      <rc t="2" v="2593"/>
    </bk>
    <bk>
      <rc t="2" v="2594"/>
    </bk>
    <bk>
      <rc t="2" v="2595"/>
    </bk>
    <bk>
      <rc t="2" v="2596"/>
    </bk>
    <bk>
      <rc t="2" v="2597"/>
    </bk>
    <bk>
      <rc t="2" v="2598"/>
    </bk>
    <bk>
      <rc t="2" v="2599"/>
    </bk>
    <bk>
      <rc t="2" v="2600"/>
    </bk>
    <bk>
      <rc t="2" v="2601"/>
    </bk>
    <bk>
      <rc t="2" v="2602"/>
    </bk>
    <bk>
      <rc t="2" v="2603"/>
    </bk>
    <bk>
      <rc t="2" v="2604"/>
    </bk>
    <bk>
      <rc t="2" v="2605"/>
    </bk>
    <bk>
      <rc t="2" v="2606"/>
    </bk>
    <bk>
      <rc t="2" v="2607"/>
    </bk>
    <bk>
      <rc t="2" v="2608"/>
    </bk>
    <bk>
      <rc t="2" v="2609"/>
    </bk>
    <bk>
      <rc t="2" v="2610"/>
    </bk>
    <bk>
      <rc t="2" v="2611"/>
    </bk>
    <bk>
      <rc t="2" v="2612"/>
    </bk>
    <bk>
      <rc t="2" v="2613"/>
    </bk>
    <bk>
      <rc t="2" v="2614"/>
    </bk>
    <bk>
      <rc t="2" v="2615"/>
    </bk>
    <bk>
      <rc t="2" v="2616"/>
    </bk>
    <bk>
      <rc t="2" v="2617"/>
    </bk>
    <bk>
      <rc t="2" v="2618"/>
    </bk>
    <bk>
      <rc t="2" v="2619"/>
    </bk>
    <bk>
      <rc t="2" v="2620"/>
    </bk>
    <bk>
      <rc t="2" v="2621"/>
    </bk>
    <bk>
      <rc t="2" v="2622"/>
    </bk>
    <bk>
      <rc t="2" v="2623"/>
    </bk>
    <bk>
      <rc t="2" v="2624"/>
    </bk>
    <bk>
      <rc t="2" v="2625"/>
    </bk>
    <bk>
      <rc t="2" v="2626"/>
    </bk>
    <bk>
      <rc t="2" v="2627"/>
    </bk>
    <bk>
      <rc t="2" v="2628"/>
    </bk>
    <bk>
      <rc t="2" v="2629"/>
    </bk>
    <bk>
      <rc t="2" v="2630"/>
    </bk>
    <bk>
      <rc t="2" v="2631"/>
    </bk>
    <bk>
      <rc t="2" v="2632"/>
    </bk>
    <bk>
      <rc t="2" v="2633"/>
    </bk>
    <bk>
      <rc t="2" v="2634"/>
    </bk>
    <bk>
      <rc t="2" v="2635"/>
    </bk>
    <bk>
      <rc t="2" v="2636"/>
    </bk>
    <bk>
      <rc t="2" v="2637"/>
    </bk>
    <bk>
      <rc t="2" v="2638"/>
    </bk>
    <bk>
      <rc t="2" v="2639"/>
    </bk>
    <bk>
      <rc t="2" v="2640"/>
    </bk>
    <bk>
      <rc t="2" v="2641"/>
    </bk>
    <bk>
      <rc t="2" v="2642"/>
    </bk>
    <bk>
      <rc t="2" v="2643"/>
    </bk>
    <bk>
      <rc t="2" v="2644"/>
    </bk>
    <bk>
      <rc t="2" v="2645"/>
    </bk>
    <bk>
      <rc t="2" v="2646"/>
    </bk>
    <bk>
      <rc t="2" v="2647"/>
    </bk>
    <bk>
      <rc t="2" v="2648"/>
    </bk>
    <bk>
      <rc t="2" v="2649"/>
    </bk>
    <bk>
      <rc t="2" v="2650"/>
    </bk>
    <bk>
      <rc t="2" v="2651"/>
    </bk>
    <bk>
      <rc t="2" v="2652"/>
    </bk>
    <bk>
      <rc t="2" v="2653"/>
    </bk>
    <bk>
      <rc t="2" v="2654"/>
    </bk>
    <bk>
      <rc t="2" v="2655"/>
    </bk>
    <bk>
      <rc t="2" v="2656"/>
    </bk>
    <bk>
      <rc t="2" v="2657"/>
    </bk>
    <bk>
      <rc t="2" v="2658"/>
    </bk>
    <bk>
      <rc t="2" v="2659"/>
    </bk>
    <bk>
      <rc t="2" v="2660"/>
    </bk>
    <bk>
      <rc t="2" v="2661"/>
    </bk>
    <bk>
      <rc t="2" v="2662"/>
    </bk>
    <bk>
      <rc t="2" v="2663"/>
    </bk>
    <bk>
      <rc t="2" v="2664"/>
    </bk>
    <bk>
      <rc t="2" v="2665"/>
    </bk>
    <bk>
      <rc t="2" v="2666"/>
    </bk>
    <bk>
      <rc t="2" v="2667"/>
    </bk>
    <bk>
      <rc t="2" v="2668"/>
    </bk>
    <bk>
      <rc t="2" v="2669"/>
    </bk>
    <bk>
      <rc t="2" v="2670"/>
    </bk>
    <bk>
      <rc t="2" v="2671"/>
    </bk>
    <bk>
      <rc t="2" v="2672"/>
    </bk>
    <bk>
      <rc t="2" v="2673"/>
    </bk>
    <bk>
      <rc t="2" v="2674"/>
    </bk>
    <bk>
      <rc t="2" v="2675"/>
    </bk>
    <bk>
      <rc t="2" v="2676"/>
    </bk>
    <bk>
      <rc t="2" v="2677"/>
    </bk>
    <bk>
      <rc t="2" v="2678"/>
    </bk>
    <bk>
      <rc t="2" v="2679"/>
    </bk>
    <bk>
      <rc t="2" v="2680"/>
    </bk>
    <bk>
      <rc t="2" v="2681"/>
    </bk>
    <bk>
      <rc t="2" v="2682"/>
    </bk>
    <bk>
      <rc t="2" v="2683"/>
    </bk>
    <bk>
      <rc t="2" v="2684"/>
    </bk>
    <bk>
      <rc t="2" v="2685"/>
    </bk>
    <bk>
      <rc t="2" v="2686"/>
    </bk>
    <bk>
      <rc t="2" v="2687"/>
    </bk>
    <bk>
      <rc t="2" v="2688"/>
    </bk>
    <bk>
      <rc t="2" v="2689"/>
    </bk>
    <bk>
      <rc t="2" v="2690"/>
    </bk>
    <bk>
      <rc t="2" v="2691"/>
    </bk>
    <bk>
      <rc t="2" v="2692"/>
    </bk>
    <bk>
      <rc t="2" v="2693"/>
    </bk>
    <bk>
      <rc t="2" v="2694"/>
    </bk>
    <bk>
      <rc t="2" v="2695"/>
    </bk>
    <bk>
      <rc t="2" v="2696"/>
    </bk>
    <bk>
      <rc t="2" v="2697"/>
    </bk>
    <bk>
      <rc t="2" v="2698"/>
    </bk>
    <bk>
      <rc t="2" v="2699"/>
    </bk>
    <bk>
      <rc t="2" v="2700"/>
    </bk>
    <bk>
      <rc t="2" v="2701"/>
    </bk>
    <bk>
      <rc t="2" v="2702"/>
    </bk>
    <bk>
      <rc t="2" v="2703"/>
    </bk>
    <bk>
      <rc t="2" v="2704"/>
    </bk>
    <bk>
      <rc t="2" v="2705"/>
    </bk>
    <bk>
      <rc t="2" v="2706"/>
    </bk>
    <bk>
      <rc t="2" v="2707"/>
    </bk>
    <bk>
      <rc t="2" v="2708"/>
    </bk>
    <bk>
      <rc t="2" v="2709"/>
    </bk>
    <bk>
      <rc t="2" v="2710"/>
    </bk>
    <bk>
      <rc t="2" v="2711"/>
    </bk>
    <bk>
      <rc t="2" v="2712"/>
    </bk>
    <bk>
      <rc t="2" v="2713"/>
    </bk>
    <bk>
      <rc t="2" v="2714"/>
    </bk>
    <bk>
      <rc t="2" v="2715"/>
    </bk>
    <bk>
      <rc t="2" v="2716"/>
    </bk>
    <bk>
      <rc t="2" v="2717"/>
    </bk>
    <bk>
      <rc t="2" v="2718"/>
    </bk>
    <bk>
      <rc t="2" v="2719"/>
    </bk>
    <bk>
      <rc t="2" v="2720"/>
    </bk>
    <bk>
      <rc t="2" v="2721"/>
    </bk>
    <bk>
      <rc t="2" v="2722"/>
    </bk>
    <bk>
      <rc t="2" v="2723"/>
    </bk>
    <bk>
      <rc t="2" v="2724"/>
    </bk>
    <bk>
      <rc t="2" v="2725"/>
    </bk>
    <bk>
      <rc t="2" v="2726"/>
    </bk>
    <bk>
      <rc t="2" v="2727"/>
    </bk>
    <bk>
      <rc t="2" v="2728"/>
    </bk>
    <bk>
      <rc t="2" v="2729"/>
    </bk>
    <bk>
      <rc t="2" v="2730"/>
    </bk>
    <bk>
      <rc t="2" v="2731"/>
    </bk>
    <bk>
      <rc t="2" v="2732"/>
    </bk>
    <bk>
      <rc t="2" v="2733"/>
    </bk>
    <bk>
      <rc t="2" v="2734"/>
    </bk>
    <bk>
      <rc t="2" v="2735"/>
    </bk>
    <bk>
      <rc t="2" v="2736"/>
    </bk>
    <bk>
      <rc t="2" v="2737"/>
    </bk>
    <bk>
      <rc t="2" v="2738"/>
    </bk>
    <bk>
      <rc t="2" v="2739"/>
    </bk>
    <bk>
      <rc t="2" v="2740"/>
    </bk>
    <bk>
      <rc t="2" v="2741"/>
    </bk>
    <bk>
      <rc t="2" v="2742"/>
    </bk>
    <bk>
      <rc t="2" v="2743"/>
    </bk>
    <bk>
      <rc t="2" v="2744"/>
    </bk>
    <bk>
      <rc t="2" v="2745"/>
    </bk>
    <bk>
      <rc t="2" v="2746"/>
    </bk>
    <bk>
      <rc t="2" v="2747"/>
    </bk>
    <bk>
      <rc t="2" v="2748"/>
    </bk>
    <bk>
      <rc t="2" v="2749"/>
    </bk>
    <bk>
      <rc t="2" v="2750"/>
    </bk>
    <bk>
      <rc t="2" v="2751"/>
    </bk>
    <bk>
      <rc t="2" v="2752"/>
    </bk>
    <bk>
      <rc t="2" v="2753"/>
    </bk>
  </valueMetadata>
</metadata>
</file>

<file path=xl/sharedStrings.xml><?xml version="1.0" encoding="utf-8"?>
<sst xmlns="http://purl.oclc.org/ooxml/spreadsheetml/main" count="32650" uniqueCount="2870">
  <si>
    <t>Assets</t>
  </si>
  <si>
    <t>Method</t>
  </si>
  <si>
    <t>Classification</t>
  </si>
  <si>
    <t>WGS</t>
  </si>
  <si>
    <t>Facts</t>
  </si>
  <si>
    <t>NCAV</t>
  </si>
  <si>
    <t>CKPT</t>
  </si>
  <si>
    <t>IOR</t>
  </si>
  <si>
    <t>OWLT</t>
  </si>
  <si>
    <t>ASRE</t>
  </si>
  <si>
    <t>MOBQ</t>
  </si>
  <si>
    <t>MTEM</t>
  </si>
  <si>
    <t>VVOS</t>
  </si>
  <si>
    <t>MRZM</t>
  </si>
  <si>
    <t>MARK</t>
  </si>
  <si>
    <t>WAVD</t>
  </si>
  <si>
    <t>CING</t>
  </si>
  <si>
    <t>LGIQ</t>
  </si>
  <si>
    <t>OPGN</t>
  </si>
  <si>
    <t>AVGR</t>
  </si>
  <si>
    <t>EBET</t>
  </si>
  <si>
    <t>BACK</t>
  </si>
  <si>
    <t>STAL</t>
  </si>
  <si>
    <t>ELOX</t>
  </si>
  <si>
    <t>FUVV</t>
  </si>
  <si>
    <t>ABQQ</t>
  </si>
  <si>
    <t>RIBT</t>
  </si>
  <si>
    <t>EDGM</t>
  </si>
  <si>
    <t>SHRG</t>
  </si>
  <si>
    <t>BRGO</t>
  </si>
  <si>
    <t>MCCX</t>
  </si>
  <si>
    <t>BBBT</t>
  </si>
  <si>
    <t>XFCI</t>
  </si>
  <si>
    <t>ASAPQ</t>
  </si>
  <si>
    <t>HGENQ</t>
  </si>
  <si>
    <t>CHEV</t>
  </si>
  <si>
    <t>ADXS</t>
  </si>
  <si>
    <t>FXLV</t>
  </si>
  <si>
    <t>BLPH</t>
  </si>
  <si>
    <t>BTTX</t>
  </si>
  <si>
    <t>COMS</t>
  </si>
  <si>
    <t>AVGO</t>
  </si>
  <si>
    <t>Enterprising</t>
  </si>
  <si>
    <t>META</t>
  </si>
  <si>
    <t>V</t>
  </si>
  <si>
    <t>UNH</t>
  </si>
  <si>
    <t>PG</t>
  </si>
  <si>
    <t>QCOM</t>
  </si>
  <si>
    <t>DHR</t>
  </si>
  <si>
    <t>ABT</t>
  </si>
  <si>
    <t>VZ</t>
  </si>
  <si>
    <t>NEE</t>
  </si>
  <si>
    <t>MU</t>
  </si>
  <si>
    <t>T</t>
  </si>
  <si>
    <t>INTC</t>
  </si>
  <si>
    <t>SYK</t>
  </si>
  <si>
    <t>BKNG</t>
  </si>
  <si>
    <t>VRTX</t>
  </si>
  <si>
    <t>BSX</t>
  </si>
  <si>
    <t>MMC</t>
  </si>
  <si>
    <t>ANET</t>
  </si>
  <si>
    <t>ABNB</t>
  </si>
  <si>
    <t>SO</t>
  </si>
  <si>
    <t>SCCO</t>
  </si>
  <si>
    <t>MCO</t>
  </si>
  <si>
    <t>TDG</t>
  </si>
  <si>
    <t>FCX</t>
  </si>
  <si>
    <t>MPC</t>
  </si>
  <si>
    <t>EPD</t>
  </si>
  <si>
    <t>CARR</t>
  </si>
  <si>
    <t>MMM</t>
  </si>
  <si>
    <t>MNST</t>
  </si>
  <si>
    <t>OXY</t>
  </si>
  <si>
    <t>ET</t>
  </si>
  <si>
    <t>PLTR</t>
  </si>
  <si>
    <t>SRE</t>
  </si>
  <si>
    <t>CTA-PA</t>
  </si>
  <si>
    <t>NEM</t>
  </si>
  <si>
    <t>TEL</t>
  </si>
  <si>
    <t>HES</t>
  </si>
  <si>
    <t>KMI</t>
  </si>
  <si>
    <t>D</t>
  </si>
  <si>
    <t>HUM</t>
  </si>
  <si>
    <t>MPLX</t>
  </si>
  <si>
    <t>FERG</t>
  </si>
  <si>
    <t>PWR</t>
  </si>
  <si>
    <t>DOW</t>
  </si>
  <si>
    <t>AME</t>
  </si>
  <si>
    <t>A</t>
  </si>
  <si>
    <t>ODFL</t>
  </si>
  <si>
    <t>EXC</t>
  </si>
  <si>
    <t>HWM</t>
  </si>
  <si>
    <t>MLM</t>
  </si>
  <si>
    <t>FANG</t>
  </si>
  <si>
    <t>LVS</t>
  </si>
  <si>
    <t>DD</t>
  </si>
  <si>
    <t>XYL</t>
  </si>
  <si>
    <t>VMC</t>
  </si>
  <si>
    <t>VRT</t>
  </si>
  <si>
    <t>FICO</t>
  </si>
  <si>
    <t>XEL</t>
  </si>
  <si>
    <t>ADM</t>
  </si>
  <si>
    <t>PPG</t>
  </si>
  <si>
    <t>PINS</t>
  </si>
  <si>
    <t>EIX</t>
  </si>
  <si>
    <t>WEC</t>
  </si>
  <si>
    <t>AWK</t>
  </si>
  <si>
    <t>MBLY</t>
  </si>
  <si>
    <t>VLTO</t>
  </si>
  <si>
    <t>DLTR</t>
  </si>
  <si>
    <t>DTE</t>
  </si>
  <si>
    <t>ZBH</t>
  </si>
  <si>
    <t>FE</t>
  </si>
  <si>
    <t>APTV</t>
  </si>
  <si>
    <t>WY</t>
  </si>
  <si>
    <t>CTRA</t>
  </si>
  <si>
    <t>HUBB</t>
  </si>
  <si>
    <t>WLK</t>
  </si>
  <si>
    <t>ZM</t>
  </si>
  <si>
    <t>ENTG</t>
  </si>
  <si>
    <t>CNP</t>
  </si>
  <si>
    <t>AEE</t>
  </si>
  <si>
    <t>COO</t>
  </si>
  <si>
    <t>TDY</t>
  </si>
  <si>
    <t>CMS</t>
  </si>
  <si>
    <t>WAT</t>
  </si>
  <si>
    <t>LH</t>
  </si>
  <si>
    <t>AVTR</t>
  </si>
  <si>
    <t>NRG</t>
  </si>
  <si>
    <t>CE</t>
  </si>
  <si>
    <t>MRO</t>
  </si>
  <si>
    <t>FDS</t>
  </si>
  <si>
    <t>BMRN</t>
  </si>
  <si>
    <t>FOXA</t>
  </si>
  <si>
    <t>WMG</t>
  </si>
  <si>
    <t>OC</t>
  </si>
  <si>
    <t>WES</t>
  </si>
  <si>
    <t>CF</t>
  </si>
  <si>
    <t>TRU</t>
  </si>
  <si>
    <t>AGR</t>
  </si>
  <si>
    <t>RVTY</t>
  </si>
  <si>
    <t>NTRA</t>
  </si>
  <si>
    <t>TPL</t>
  </si>
  <si>
    <t>ALB</t>
  </si>
  <si>
    <t>NDSN</t>
  </si>
  <si>
    <t>NVT</t>
  </si>
  <si>
    <t>LNT</t>
  </si>
  <si>
    <t>BLD</t>
  </si>
  <si>
    <t>HST</t>
  </si>
  <si>
    <t>MGM</t>
  </si>
  <si>
    <t>VTRS</t>
  </si>
  <si>
    <t>TOST</t>
  </si>
  <si>
    <t>PAA</t>
  </si>
  <si>
    <t>UHAL</t>
  </si>
  <si>
    <t>SAIA</t>
  </si>
  <si>
    <t>CLH</t>
  </si>
  <si>
    <t>JNPR</t>
  </si>
  <si>
    <t>RIVN</t>
  </si>
  <si>
    <t>ZI</t>
  </si>
  <si>
    <t>KMX</t>
  </si>
  <si>
    <t>PFGC</t>
  </si>
  <si>
    <t>LECO</t>
  </si>
  <si>
    <t>WYNN</t>
  </si>
  <si>
    <t>CW</t>
  </si>
  <si>
    <t>ALLE</t>
  </si>
  <si>
    <t>WTRG</t>
  </si>
  <si>
    <t>CHWY</t>
  </si>
  <si>
    <t>TPR</t>
  </si>
  <si>
    <t>TTC</t>
  </si>
  <si>
    <t>ZG</t>
  </si>
  <si>
    <t>BRKR</t>
  </si>
  <si>
    <t>HII</t>
  </si>
  <si>
    <t>TWLO</t>
  </si>
  <si>
    <t>FFIV</t>
  </si>
  <si>
    <t>QRVO</t>
  </si>
  <si>
    <t>CROX</t>
  </si>
  <si>
    <t>HLI</t>
  </si>
  <si>
    <t>X</t>
  </si>
  <si>
    <t>TPX</t>
  </si>
  <si>
    <t>MKSI</t>
  </si>
  <si>
    <t>FBIN</t>
  </si>
  <si>
    <t>CFLT</t>
  </si>
  <si>
    <t>BIO</t>
  </si>
  <si>
    <t>RGLD</t>
  </si>
  <si>
    <t>HESM</t>
  </si>
  <si>
    <t>DUOL</t>
  </si>
  <si>
    <t>EDR</t>
  </si>
  <si>
    <t>PSN</t>
  </si>
  <si>
    <t>BWA</t>
  </si>
  <si>
    <t>ROIV</t>
  </si>
  <si>
    <t>PCVX</t>
  </si>
  <si>
    <t>EXP</t>
  </si>
  <si>
    <t>INGR</t>
  </si>
  <si>
    <t>FLR</t>
  </si>
  <si>
    <t>SUN</t>
  </si>
  <si>
    <t>MTSI</t>
  </si>
  <si>
    <t>CERE</t>
  </si>
  <si>
    <t>JAZZ</t>
  </si>
  <si>
    <t>OGE</t>
  </si>
  <si>
    <t>KEX</t>
  </si>
  <si>
    <t>GTLB</t>
  </si>
  <si>
    <t>PATH</t>
  </si>
  <si>
    <t>CIVI</t>
  </si>
  <si>
    <t>BERY</t>
  </si>
  <si>
    <t>HCP</t>
  </si>
  <si>
    <t>MSA</t>
  </si>
  <si>
    <t>LBTYA</t>
  </si>
  <si>
    <t>UELMO</t>
  </si>
  <si>
    <t>FIVE</t>
  </si>
  <si>
    <t>SUM</t>
  </si>
  <si>
    <t>CMS-PB</t>
  </si>
  <si>
    <t>BPMC</t>
  </si>
  <si>
    <t>RVMD</t>
  </si>
  <si>
    <t>RHI</t>
  </si>
  <si>
    <t>ALSN</t>
  </si>
  <si>
    <t>HALO</t>
  </si>
  <si>
    <t>VNOM</t>
  </si>
  <si>
    <t>FOUR</t>
  </si>
  <si>
    <t>POST</t>
  </si>
  <si>
    <t>DRS</t>
  </si>
  <si>
    <t>LCID</t>
  </si>
  <si>
    <t>FLS</t>
  </si>
  <si>
    <t>VKTX</t>
  </si>
  <si>
    <t>NE</t>
  </si>
  <si>
    <t>CHX</t>
  </si>
  <si>
    <t>G</t>
  </si>
  <si>
    <t>PLNT</t>
  </si>
  <si>
    <t>DAR</t>
  </si>
  <si>
    <t>ESAB</t>
  </si>
  <si>
    <t>ALGM</t>
  </si>
  <si>
    <t>CWAN</t>
  </si>
  <si>
    <t>SMMT</t>
  </si>
  <si>
    <t>BLCO</t>
  </si>
  <si>
    <t>DOCS</t>
  </si>
  <si>
    <t>CBT</t>
  </si>
  <si>
    <t>CWEN</t>
  </si>
  <si>
    <t>ZWS</t>
  </si>
  <si>
    <t>BC</t>
  </si>
  <si>
    <t>EEFT</t>
  </si>
  <si>
    <t>NFG</t>
  </si>
  <si>
    <t>ALK</t>
  </si>
  <si>
    <t>NXST</t>
  </si>
  <si>
    <t>NUVL</t>
  </si>
  <si>
    <t>MDGL</t>
  </si>
  <si>
    <t>SATS</t>
  </si>
  <si>
    <t>OPCH</t>
  </si>
  <si>
    <t>ASH</t>
  </si>
  <si>
    <t>AMG</t>
  </si>
  <si>
    <t>AWI</t>
  </si>
  <si>
    <t>APLS</t>
  </si>
  <si>
    <t>MSM</t>
  </si>
  <si>
    <t>EXLS</t>
  </si>
  <si>
    <t>KRYS</t>
  </si>
  <si>
    <t>INSP</t>
  </si>
  <si>
    <t>GATX</t>
  </si>
  <si>
    <t>BCO</t>
  </si>
  <si>
    <t>HIMS</t>
  </si>
  <si>
    <t>CRDO</t>
  </si>
  <si>
    <t>VRRM</t>
  </si>
  <si>
    <t>PAGP</t>
  </si>
  <si>
    <t>FUL</t>
  </si>
  <si>
    <t>PTEN</t>
  </si>
  <si>
    <t>GOLF</t>
  </si>
  <si>
    <t>KTB</t>
  </si>
  <si>
    <t>CNXC</t>
  </si>
  <si>
    <t>AVNT</t>
  </si>
  <si>
    <t>CSWI</t>
  </si>
  <si>
    <t>IPGP</t>
  </si>
  <si>
    <t>SMG</t>
  </si>
  <si>
    <t>FRSH</t>
  </si>
  <si>
    <t>BRZE</t>
  </si>
  <si>
    <t>AI</t>
  </si>
  <si>
    <t>SMPL</t>
  </si>
  <si>
    <t>SG</t>
  </si>
  <si>
    <t>OTTR</t>
  </si>
  <si>
    <t>IMVT</t>
  </si>
  <si>
    <t>YETI</t>
  </si>
  <si>
    <t>SANM</t>
  </si>
  <si>
    <t>SYNA</t>
  </si>
  <si>
    <t>ALE</t>
  </si>
  <si>
    <t>CC</t>
  </si>
  <si>
    <t>CRNX</t>
  </si>
  <si>
    <t>JOBY</t>
  </si>
  <si>
    <t>FROG</t>
  </si>
  <si>
    <t>JWN</t>
  </si>
  <si>
    <t>SPR</t>
  </si>
  <si>
    <t>AUR</t>
  </si>
  <si>
    <t>HCC</t>
  </si>
  <si>
    <t>PRCT</t>
  </si>
  <si>
    <t>GH</t>
  </si>
  <si>
    <t>STR</t>
  </si>
  <si>
    <t>AXNX</t>
  </si>
  <si>
    <t>BSM</t>
  </si>
  <si>
    <t>PCH</t>
  </si>
  <si>
    <t>KFY</t>
  </si>
  <si>
    <t>AESI</t>
  </si>
  <si>
    <t>DV</t>
  </si>
  <si>
    <t>CRC</t>
  </si>
  <si>
    <t>GDRX</t>
  </si>
  <si>
    <t>TNDM</t>
  </si>
  <si>
    <t>BRC</t>
  </si>
  <si>
    <t>ARLP</t>
  </si>
  <si>
    <t>WHD</t>
  </si>
  <si>
    <t>DYN</t>
  </si>
  <si>
    <t>INSW</t>
  </si>
  <si>
    <t>NEP</t>
  </si>
  <si>
    <t>ARCH</t>
  </si>
  <si>
    <t>JBT</t>
  </si>
  <si>
    <t>SWTX</t>
  </si>
  <si>
    <t>ACVA</t>
  </si>
  <si>
    <t>BHVN</t>
  </si>
  <si>
    <t>TWST</t>
  </si>
  <si>
    <t>SLVM</t>
  </si>
  <si>
    <t>IDYA</t>
  </si>
  <si>
    <t>NHI</t>
  </si>
  <si>
    <t>NARI</t>
  </si>
  <si>
    <t>HAYW</t>
  </si>
  <si>
    <t>AGL</t>
  </si>
  <si>
    <t>USAC</t>
  </si>
  <si>
    <t>MGEE</t>
  </si>
  <si>
    <t>QS</t>
  </si>
  <si>
    <t>ESE</t>
  </si>
  <si>
    <t>MTX</t>
  </si>
  <si>
    <t>SITM</t>
  </si>
  <si>
    <t>MQ</t>
  </si>
  <si>
    <t>CERT</t>
  </si>
  <si>
    <t>WOR</t>
  </si>
  <si>
    <t>HUBG</t>
  </si>
  <si>
    <t>MLTX</t>
  </si>
  <si>
    <t>KOS</t>
  </si>
  <si>
    <t>GVA</t>
  </si>
  <si>
    <t>NABL</t>
  </si>
  <si>
    <t>ALKT</t>
  </si>
  <si>
    <t>PRFT</t>
  </si>
  <si>
    <t>TXG</t>
  </si>
  <si>
    <t>TRIP</t>
  </si>
  <si>
    <t>RNA</t>
  </si>
  <si>
    <t>RELY</t>
  </si>
  <si>
    <t>KLIC</t>
  </si>
  <si>
    <t>RYTM</t>
  </si>
  <si>
    <t>ATMU</t>
  </si>
  <si>
    <t>PAY</t>
  </si>
  <si>
    <t>CPK</t>
  </si>
  <si>
    <t>ADMA</t>
  </si>
  <si>
    <t>FA</t>
  </si>
  <si>
    <t>FTRE</t>
  </si>
  <si>
    <t>PATK</t>
  </si>
  <si>
    <t>APGE</t>
  </si>
  <si>
    <t>CLDX</t>
  </si>
  <si>
    <t>NVCR</t>
  </si>
  <si>
    <t>FUN</t>
  </si>
  <si>
    <t>RXST</t>
  </si>
  <si>
    <t>JANX</t>
  </si>
  <si>
    <t>SEMR</t>
  </si>
  <si>
    <t>MRVI</t>
  </si>
  <si>
    <t>CRGY</t>
  </si>
  <si>
    <t>KGS</t>
  </si>
  <si>
    <t>NTLA</t>
  </si>
  <si>
    <t>RKLB</t>
  </si>
  <si>
    <t>VCEL</t>
  </si>
  <si>
    <t>IOVA</t>
  </si>
  <si>
    <t>ROCK</t>
  </si>
  <si>
    <t>EVTC</t>
  </si>
  <si>
    <t>TR</t>
  </si>
  <si>
    <t>VERA</t>
  </si>
  <si>
    <t>GO</t>
  </si>
  <si>
    <t>AMRX</t>
  </si>
  <si>
    <t>RCKT</t>
  </si>
  <si>
    <t>RAMP</t>
  </si>
  <si>
    <t>UCTT</t>
  </si>
  <si>
    <t>ARRY</t>
  </si>
  <si>
    <t>ENR</t>
  </si>
  <si>
    <t>SMTC</t>
  </si>
  <si>
    <t>PTGX</t>
  </si>
  <si>
    <t>GTX</t>
  </si>
  <si>
    <t>RXRX</t>
  </si>
  <si>
    <t>KYMR</t>
  </si>
  <si>
    <t>AQPW</t>
  </si>
  <si>
    <t>TALO</t>
  </si>
  <si>
    <t>BMBL</t>
  </si>
  <si>
    <t>ZLAB</t>
  </si>
  <si>
    <t>STAA</t>
  </si>
  <si>
    <t>SONO</t>
  </si>
  <si>
    <t>BEAM</t>
  </si>
  <si>
    <t>EPC</t>
  </si>
  <si>
    <t>SCL</t>
  </si>
  <si>
    <t>ADUS</t>
  </si>
  <si>
    <t>CPRX</t>
  </si>
  <si>
    <t>OI</t>
  </si>
  <si>
    <t>MLKN</t>
  </si>
  <si>
    <t>MNR</t>
  </si>
  <si>
    <t>DKL</t>
  </si>
  <si>
    <t>KROS</t>
  </si>
  <si>
    <t>ENVX</t>
  </si>
  <si>
    <t>LMAT</t>
  </si>
  <si>
    <t>KRP</t>
  </si>
  <si>
    <t>DRH</t>
  </si>
  <si>
    <t>SYRE</t>
  </si>
  <si>
    <t>HRMY</t>
  </si>
  <si>
    <t>RUM</t>
  </si>
  <si>
    <t>GLP</t>
  </si>
  <si>
    <t>KURA</t>
  </si>
  <si>
    <t>SNDX</t>
  </si>
  <si>
    <t>VIAV</t>
  </si>
  <si>
    <t>IONQ</t>
  </si>
  <si>
    <t>AILIH</t>
  </si>
  <si>
    <t>EWTX</t>
  </si>
  <si>
    <t>PLAB</t>
  </si>
  <si>
    <t>VTLE</t>
  </si>
  <si>
    <t>DK</t>
  </si>
  <si>
    <t>PROK</t>
  </si>
  <si>
    <t>OSW</t>
  </si>
  <si>
    <t>SDGR</t>
  </si>
  <si>
    <t>AKRO</t>
  </si>
  <si>
    <t>BCYC</t>
  </si>
  <si>
    <t>MORF</t>
  </si>
  <si>
    <t>GEL</t>
  </si>
  <si>
    <t>VICR</t>
  </si>
  <si>
    <t>WT</t>
  </si>
  <si>
    <t>OPEN</t>
  </si>
  <si>
    <t>IAS</t>
  </si>
  <si>
    <t>NVEE</t>
  </si>
  <si>
    <t>CENX</t>
  </si>
  <si>
    <t>MRTN</t>
  </si>
  <si>
    <t>REVG</t>
  </si>
  <si>
    <t>ACDC</t>
  </si>
  <si>
    <t>NWN</t>
  </si>
  <si>
    <t>APOG</t>
  </si>
  <si>
    <t>KNSA</t>
  </si>
  <si>
    <t>XNCR</t>
  </si>
  <si>
    <t>IMKTA</t>
  </si>
  <si>
    <t>SPH</t>
  </si>
  <si>
    <t>MTTR</t>
  </si>
  <si>
    <t>DMLP</t>
  </si>
  <si>
    <t>CGEM</t>
  </si>
  <si>
    <t>CLMT</t>
  </si>
  <si>
    <t>TASK</t>
  </si>
  <si>
    <t>RVLV</t>
  </si>
  <si>
    <t>INDI</t>
  </si>
  <si>
    <t>NG</t>
  </si>
  <si>
    <t>WTTR</t>
  </si>
  <si>
    <t>JELD</t>
  </si>
  <si>
    <t>TARS</t>
  </si>
  <si>
    <t>ALEX</t>
  </si>
  <si>
    <t>SBH</t>
  </si>
  <si>
    <t>SHLS</t>
  </si>
  <si>
    <t>OLPX</t>
  </si>
  <si>
    <t>TRNS</t>
  </si>
  <si>
    <t>NRP</t>
  </si>
  <si>
    <t>PRTA</t>
  </si>
  <si>
    <t>DNA</t>
  </si>
  <si>
    <t>PLYA</t>
  </si>
  <si>
    <t>DAWN</t>
  </si>
  <si>
    <t>IE</t>
  </si>
  <si>
    <t>XPEL</t>
  </si>
  <si>
    <t>CBRL</t>
  </si>
  <si>
    <t>SABR</t>
  </si>
  <si>
    <t>ACHR</t>
  </si>
  <si>
    <t>AUTL</t>
  </si>
  <si>
    <t>ULH</t>
  </si>
  <si>
    <t>PUBM</t>
  </si>
  <si>
    <t>TPC</t>
  </si>
  <si>
    <t>LQDA</t>
  </si>
  <si>
    <t>TYRA</t>
  </si>
  <si>
    <t>AMPL</t>
  </si>
  <si>
    <t>FMCC</t>
  </si>
  <si>
    <t>OKLO</t>
  </si>
  <si>
    <t>CNTA</t>
  </si>
  <si>
    <t>VRNA</t>
  </si>
  <si>
    <t>SBOW</t>
  </si>
  <si>
    <t>ADV</t>
  </si>
  <si>
    <t>HRT</t>
  </si>
  <si>
    <t>GRC</t>
  </si>
  <si>
    <t>CRON</t>
  </si>
  <si>
    <t>VTOL</t>
  </si>
  <si>
    <t>ZIP</t>
  </si>
  <si>
    <t>SLP</t>
  </si>
  <si>
    <t>WNC</t>
  </si>
  <si>
    <t>FIGS</t>
  </si>
  <si>
    <t>GHLD</t>
  </si>
  <si>
    <t>BASE</t>
  </si>
  <si>
    <t>KOP</t>
  </si>
  <si>
    <t>KIND</t>
  </si>
  <si>
    <t>ARIS</t>
  </si>
  <si>
    <t>GDEN</t>
  </si>
  <si>
    <t>HUMA</t>
  </si>
  <si>
    <t>ACEL</t>
  </si>
  <si>
    <t>BELFA</t>
  </si>
  <si>
    <t>CLB</t>
  </si>
  <si>
    <t>ARQT</t>
  </si>
  <si>
    <t>UAN</t>
  </si>
  <si>
    <t>MATW</t>
  </si>
  <si>
    <t>CATX</t>
  </si>
  <si>
    <t>DGII</t>
  </si>
  <si>
    <t>REX</t>
  </si>
  <si>
    <t>ATSG</t>
  </si>
  <si>
    <t>SILK</t>
  </si>
  <si>
    <t>CECO</t>
  </si>
  <si>
    <t>NVTS</t>
  </si>
  <si>
    <t>WLKP</t>
  </si>
  <si>
    <t>ETNB</t>
  </si>
  <si>
    <t>BJRI</t>
  </si>
  <si>
    <t>COGT</t>
  </si>
  <si>
    <t>ENFN</t>
  </si>
  <si>
    <t>FIP</t>
  </si>
  <si>
    <t>CTKB</t>
  </si>
  <si>
    <t>SPLP</t>
  </si>
  <si>
    <t>LPRO</t>
  </si>
  <si>
    <t>HCSG</t>
  </si>
  <si>
    <t>CAPL</t>
  </si>
  <si>
    <t>DXPE</t>
  </si>
  <si>
    <t>ZNTL</t>
  </si>
  <si>
    <t>AMCX</t>
  </si>
  <si>
    <t>MNTK</t>
  </si>
  <si>
    <t>SRRK</t>
  </si>
  <si>
    <t>HAYN</t>
  </si>
  <si>
    <t>OLMA</t>
  </si>
  <si>
    <t>MNRO</t>
  </si>
  <si>
    <t>KIDS</t>
  </si>
  <si>
    <t>KUBR</t>
  </si>
  <si>
    <t>GDYN</t>
  </si>
  <si>
    <t>TSHA</t>
  </si>
  <si>
    <t>VVI</t>
  </si>
  <si>
    <t>TNGX</t>
  </si>
  <si>
    <t>EMBC</t>
  </si>
  <si>
    <t>NGL</t>
  </si>
  <si>
    <t>OLO</t>
  </si>
  <si>
    <t>ARKO</t>
  </si>
  <si>
    <t>NR</t>
  </si>
  <si>
    <t>PNTG</t>
  </si>
  <si>
    <t>SMR</t>
  </si>
  <si>
    <t>LBPH</t>
  </si>
  <si>
    <t>PLRX</t>
  </si>
  <si>
    <t>STKL</t>
  </si>
  <si>
    <t>PETQ</t>
  </si>
  <si>
    <t>RNAC</t>
  </si>
  <si>
    <t>QTRX</t>
  </si>
  <si>
    <t>ZYME</t>
  </si>
  <si>
    <t>ASIX</t>
  </si>
  <si>
    <t>AMPS</t>
  </si>
  <si>
    <t>TXO</t>
  </si>
  <si>
    <t>CSTL</t>
  </si>
  <si>
    <t>LAZR</t>
  </si>
  <si>
    <t>FLGT</t>
  </si>
  <si>
    <t>LRMR</t>
  </si>
  <si>
    <t>OSG</t>
  </si>
  <si>
    <t>NOVA</t>
  </si>
  <si>
    <t>DMRC</t>
  </si>
  <si>
    <t>ABUS</t>
  </si>
  <si>
    <t>ORIC</t>
  </si>
  <si>
    <t>AVTE</t>
  </si>
  <si>
    <t>MYE</t>
  </si>
  <si>
    <t>LASR</t>
  </si>
  <si>
    <t>ALTI</t>
  </si>
  <si>
    <t>FNA</t>
  </si>
  <si>
    <t>TPB</t>
  </si>
  <si>
    <t>WALD</t>
  </si>
  <si>
    <t>SIGA</t>
  </si>
  <si>
    <t>SIBN</t>
  </si>
  <si>
    <t>ADPT</t>
  </si>
  <si>
    <t>KRT</t>
  </si>
  <si>
    <t>NPK</t>
  </si>
  <si>
    <t>TRDA</t>
  </si>
  <si>
    <t>YMAB</t>
  </si>
  <si>
    <t>MNMD</t>
  </si>
  <si>
    <t>CMPO</t>
  </si>
  <si>
    <t>CDMO</t>
  </si>
  <si>
    <t>FULC</t>
  </si>
  <si>
    <t>DJCO</t>
  </si>
  <si>
    <t>CABA</t>
  </si>
  <si>
    <t>OSPN</t>
  </si>
  <si>
    <t>BALY</t>
  </si>
  <si>
    <t>CELC</t>
  </si>
  <si>
    <t>ATXS</t>
  </si>
  <si>
    <t>KALV</t>
  </si>
  <si>
    <t>NGNE</t>
  </si>
  <si>
    <t>IGMS</t>
  </si>
  <si>
    <t>CMPS</t>
  </si>
  <si>
    <t>TERN</t>
  </si>
  <si>
    <t>ALXO</t>
  </si>
  <si>
    <t>DAVE</t>
  </si>
  <si>
    <t>NKTX</t>
  </si>
  <si>
    <t>REPL</t>
  </si>
  <si>
    <t>TTI</t>
  </si>
  <si>
    <t>TCRX</t>
  </si>
  <si>
    <t>CHUY</t>
  </si>
  <si>
    <t>TALK</t>
  </si>
  <si>
    <t>HVT</t>
  </si>
  <si>
    <t>SES</t>
  </si>
  <si>
    <t>VERV</t>
  </si>
  <si>
    <t>HLLY</t>
  </si>
  <si>
    <t>PPTA</t>
  </si>
  <si>
    <t>KRRO</t>
  </si>
  <si>
    <t>SWIM</t>
  </si>
  <si>
    <t>ALEC</t>
  </si>
  <si>
    <t>CWCO</t>
  </si>
  <si>
    <t>LOVE</t>
  </si>
  <si>
    <t>CTO</t>
  </si>
  <si>
    <t>MLP</t>
  </si>
  <si>
    <t>PGEN</t>
  </si>
  <si>
    <t>LENZ</t>
  </si>
  <si>
    <t>HCAT</t>
  </si>
  <si>
    <t>SGU</t>
  </si>
  <si>
    <t>AURA</t>
  </si>
  <si>
    <t>GDRZF</t>
  </si>
  <si>
    <t>JSPR</t>
  </si>
  <si>
    <t>SOI</t>
  </si>
  <si>
    <t>TMCI</t>
  </si>
  <si>
    <t>VALU</t>
  </si>
  <si>
    <t>OPFI</t>
  </si>
  <si>
    <t>JOUT</t>
  </si>
  <si>
    <t>CCSI</t>
  </si>
  <si>
    <t>VRCA</t>
  </si>
  <si>
    <t>NLST</t>
  </si>
  <si>
    <t>TRML</t>
  </si>
  <si>
    <t>CVEO</t>
  </si>
  <si>
    <t>BBCP</t>
  </si>
  <si>
    <t>LAW</t>
  </si>
  <si>
    <t>MCFT</t>
  </si>
  <si>
    <t>SPCE</t>
  </si>
  <si>
    <t>NEGG</t>
  </si>
  <si>
    <t>NAUT</t>
  </si>
  <si>
    <t>YUMM</t>
  </si>
  <si>
    <t>COMM</t>
  </si>
  <si>
    <t>STTK</t>
  </si>
  <si>
    <t>AVXL</t>
  </si>
  <si>
    <t>FHTX</t>
  </si>
  <si>
    <t>REI</t>
  </si>
  <si>
    <t>GENK</t>
  </si>
  <si>
    <t>SLDB</t>
  </si>
  <si>
    <t>LXFR</t>
  </si>
  <si>
    <t>IMMR</t>
  </si>
  <si>
    <t>WTI</t>
  </si>
  <si>
    <t>TTSH</t>
  </si>
  <si>
    <t>ADTH</t>
  </si>
  <si>
    <t>GTE</t>
  </si>
  <si>
    <t>SDSYA</t>
  </si>
  <si>
    <t>RDVT</t>
  </si>
  <si>
    <t>INZY</t>
  </si>
  <si>
    <t>CRMD</t>
  </si>
  <si>
    <t>ALTG</t>
  </si>
  <si>
    <t>FGPR</t>
  </si>
  <si>
    <t>UHG</t>
  </si>
  <si>
    <t>PKE</t>
  </si>
  <si>
    <t>FISI</t>
  </si>
  <si>
    <t>LUNG</t>
  </si>
  <si>
    <t>SERA</t>
  </si>
  <si>
    <t>TRTL</t>
  </si>
  <si>
    <t>TRUE</t>
  </si>
  <si>
    <t>RMAX</t>
  </si>
  <si>
    <t>PLAO</t>
  </si>
  <si>
    <t>QTTB</t>
  </si>
  <si>
    <t>BYRN</t>
  </si>
  <si>
    <t>AWCA</t>
  </si>
  <si>
    <t>NGS</t>
  </si>
  <si>
    <t>SKIN</t>
  </si>
  <si>
    <t>NC</t>
  </si>
  <si>
    <t>GLUE</t>
  </si>
  <si>
    <t>RENE</t>
  </si>
  <si>
    <t>IPSC</t>
  </si>
  <si>
    <t>INSE</t>
  </si>
  <si>
    <t>HYLN</t>
  </si>
  <si>
    <t>UTMD</t>
  </si>
  <si>
    <t>DC</t>
  </si>
  <si>
    <t>RANI</t>
  </si>
  <si>
    <t>VTYX</t>
  </si>
  <si>
    <t>CNDA</t>
  </si>
  <si>
    <t>AMPY</t>
  </si>
  <si>
    <t>OM</t>
  </si>
  <si>
    <t>DIBS</t>
  </si>
  <si>
    <t>SPIR</t>
  </si>
  <si>
    <t>SMLR</t>
  </si>
  <si>
    <t>BHR</t>
  </si>
  <si>
    <t>PCYO</t>
  </si>
  <si>
    <t>RZLT</t>
  </si>
  <si>
    <t>QSI</t>
  </si>
  <si>
    <t>CDT</t>
  </si>
  <si>
    <t>XBIT</t>
  </si>
  <si>
    <t>FREE</t>
  </si>
  <si>
    <t>PRLD</t>
  </si>
  <si>
    <t>FXE</t>
  </si>
  <si>
    <t>CVRX</t>
  </si>
  <si>
    <t>ME</t>
  </si>
  <si>
    <t>JAKK</t>
  </si>
  <si>
    <t>ZVRA</t>
  </si>
  <si>
    <t>ELEV</t>
  </si>
  <si>
    <t>LWAY</t>
  </si>
  <si>
    <t>BFLY</t>
  </si>
  <si>
    <t>FF</t>
  </si>
  <si>
    <t>NPCE</t>
  </si>
  <si>
    <t>GLSI</t>
  </si>
  <si>
    <t>DM</t>
  </si>
  <si>
    <t>CVGI</t>
  </si>
  <si>
    <t>IVCA</t>
  </si>
  <si>
    <t>TRIS</t>
  </si>
  <si>
    <t>PLNH</t>
  </si>
  <si>
    <t>AKA</t>
  </si>
  <si>
    <t>VNJA</t>
  </si>
  <si>
    <t>CMPX</t>
  </si>
  <si>
    <t>HCVI</t>
  </si>
  <si>
    <t>XFOR</t>
  </si>
  <si>
    <t>TRVI</t>
  </si>
  <si>
    <t>PBYI</t>
  </si>
  <si>
    <t>EVC</t>
  </si>
  <si>
    <t>REEMF</t>
  </si>
  <si>
    <t>RPTX</t>
  </si>
  <si>
    <t>NFYS</t>
  </si>
  <si>
    <t>SCWO</t>
  </si>
  <si>
    <t>STKS</t>
  </si>
  <si>
    <t>ATOS</t>
  </si>
  <si>
    <t>RELL</t>
  </si>
  <si>
    <t>FNGR</t>
  </si>
  <si>
    <t>HOWL</t>
  </si>
  <si>
    <t>KOD</t>
  </si>
  <si>
    <t>III</t>
  </si>
  <si>
    <t>EHTH</t>
  </si>
  <si>
    <t>CMT</t>
  </si>
  <si>
    <t>TAYD</t>
  </si>
  <si>
    <t>CBAT</t>
  </si>
  <si>
    <t>TELA</t>
  </si>
  <si>
    <t>ALSA</t>
  </si>
  <si>
    <t>SCPH</t>
  </si>
  <si>
    <t>RAPT</t>
  </si>
  <si>
    <t>ACU</t>
  </si>
  <si>
    <t>FTLF</t>
  </si>
  <si>
    <t>ATYR</t>
  </si>
  <si>
    <t>PHYT</t>
  </si>
  <si>
    <t>CNTX</t>
  </si>
  <si>
    <t>GOSS</t>
  </si>
  <si>
    <t>MMLP</t>
  </si>
  <si>
    <t>KCGI</t>
  </si>
  <si>
    <t>SKLZ</t>
  </si>
  <si>
    <t>EXFY</t>
  </si>
  <si>
    <t>EVGR</t>
  </si>
  <si>
    <t>CCRD</t>
  </si>
  <si>
    <t>ELA</t>
  </si>
  <si>
    <t>FXY</t>
  </si>
  <si>
    <t>LOOP</t>
  </si>
  <si>
    <t>AMWL</t>
  </si>
  <si>
    <t>SEER</t>
  </si>
  <si>
    <t>ASFH</t>
  </si>
  <si>
    <t>ISSC</t>
  </si>
  <si>
    <t>ESGH</t>
  </si>
  <si>
    <t>TLGY</t>
  </si>
  <si>
    <t>PDSB</t>
  </si>
  <si>
    <t>EBMT</t>
  </si>
  <si>
    <t>AOUT</t>
  </si>
  <si>
    <t>ATOM</t>
  </si>
  <si>
    <t>IVAC</t>
  </si>
  <si>
    <t>FONR</t>
  </si>
  <si>
    <t>DMAC</t>
  </si>
  <si>
    <t>MPTI</t>
  </si>
  <si>
    <t>SUP</t>
  </si>
  <si>
    <t>ATHA</t>
  </si>
  <si>
    <t>OPTX</t>
  </si>
  <si>
    <t>BRID</t>
  </si>
  <si>
    <t>CLSD</t>
  </si>
  <si>
    <t>CITE</t>
  </si>
  <si>
    <t>PWUP</t>
  </si>
  <si>
    <t>MAIA</t>
  </si>
  <si>
    <t>NEOV</t>
  </si>
  <si>
    <t>BIRD</t>
  </si>
  <si>
    <t>UONE</t>
  </si>
  <si>
    <t>MRNS</t>
  </si>
  <si>
    <t>LATG</t>
  </si>
  <si>
    <t>KLXE</t>
  </si>
  <si>
    <t>ASCB</t>
  </si>
  <si>
    <t>DPCS</t>
  </si>
  <si>
    <t>TMQ</t>
  </si>
  <si>
    <t>BRWC</t>
  </si>
  <si>
    <t>AISP</t>
  </si>
  <si>
    <t>PRLH</t>
  </si>
  <si>
    <t>GTAC</t>
  </si>
  <si>
    <t>GBBK</t>
  </si>
  <si>
    <t>WSTRF</t>
  </si>
  <si>
    <t>HOOK</t>
  </si>
  <si>
    <t>VIASP</t>
  </si>
  <si>
    <t>BLGO</t>
  </si>
  <si>
    <t>CMCAF</t>
  </si>
  <si>
    <t>TETE</t>
  </si>
  <si>
    <t>CBRG</t>
  </si>
  <si>
    <t>TENK</t>
  </si>
  <si>
    <t>TUP</t>
  </si>
  <si>
    <t>HYSR</t>
  </si>
  <si>
    <t>CODA</t>
  </si>
  <si>
    <t>BGSF</t>
  </si>
  <si>
    <t>ACRS</t>
  </si>
  <si>
    <t>MITA</t>
  </si>
  <si>
    <t>ANVS</t>
  </si>
  <si>
    <t>MCHX</t>
  </si>
  <si>
    <t>IRME</t>
  </si>
  <si>
    <t>PSNL</t>
  </si>
  <si>
    <t>ALRN</t>
  </si>
  <si>
    <t>GGROU</t>
  </si>
  <si>
    <t>PFIE</t>
  </si>
  <si>
    <t>TECX</t>
  </si>
  <si>
    <t>HAIA</t>
  </si>
  <si>
    <t>AFAR</t>
  </si>
  <si>
    <t>HYMC</t>
  </si>
  <si>
    <t>HYPR</t>
  </si>
  <si>
    <t>WRAP</t>
  </si>
  <si>
    <t>LTRPA</t>
  </si>
  <si>
    <t>RBOT</t>
  </si>
  <si>
    <t>FTCI</t>
  </si>
  <si>
    <t>GMFI</t>
  </si>
  <si>
    <t>MGLD</t>
  </si>
  <si>
    <t>ZVIA</t>
  </si>
  <si>
    <t>VGZ</t>
  </si>
  <si>
    <t>CCTS</t>
  </si>
  <si>
    <t>DYAI</t>
  </si>
  <si>
    <t>CENN</t>
  </si>
  <si>
    <t>ROCL</t>
  </si>
  <si>
    <t>OPXS</t>
  </si>
  <si>
    <t>CLRC</t>
  </si>
  <si>
    <t>USAU</t>
  </si>
  <si>
    <t>AQU</t>
  </si>
  <si>
    <t>IXHL</t>
  </si>
  <si>
    <t>MODD</t>
  </si>
  <si>
    <t>ABIO</t>
  </si>
  <si>
    <t>XTGRF</t>
  </si>
  <si>
    <t>GORV</t>
  </si>
  <si>
    <t>INTG</t>
  </si>
  <si>
    <t>SHIM</t>
  </si>
  <si>
    <t>AQMS</t>
  </si>
  <si>
    <t>UNXP</t>
  </si>
  <si>
    <t>DXR</t>
  </si>
  <si>
    <t>OSS</t>
  </si>
  <si>
    <t>ALGS</t>
  </si>
  <si>
    <t>EYEN</t>
  </si>
  <si>
    <t>KANP</t>
  </si>
  <si>
    <t>UG</t>
  </si>
  <si>
    <t>IMRX</t>
  </si>
  <si>
    <t>ALMU</t>
  </si>
  <si>
    <t>ACRHF</t>
  </si>
  <si>
    <t>ACXP</t>
  </si>
  <si>
    <t>PGID</t>
  </si>
  <si>
    <t>RFL</t>
  </si>
  <si>
    <t>VYNE</t>
  </si>
  <si>
    <t>PXPC</t>
  </si>
  <si>
    <t>AKLI</t>
  </si>
  <si>
    <t>RPID</t>
  </si>
  <si>
    <t>NNVC</t>
  </si>
  <si>
    <t>PLUR</t>
  </si>
  <si>
    <t>ACST</t>
  </si>
  <si>
    <t>AONC</t>
  </si>
  <si>
    <t>ALCE</t>
  </si>
  <si>
    <t>CHR</t>
  </si>
  <si>
    <t>SKKY</t>
  </si>
  <si>
    <t>AKTX</t>
  </si>
  <si>
    <t>BIVI</t>
  </si>
  <si>
    <t>RSRV</t>
  </si>
  <si>
    <t>AMIX</t>
  </si>
  <si>
    <t>BCTX</t>
  </si>
  <si>
    <t>RNXT</t>
  </si>
  <si>
    <t>ZPTA</t>
  </si>
  <si>
    <t>ITRM</t>
  </si>
  <si>
    <t>NXTT</t>
  </si>
  <si>
    <t>WETH</t>
  </si>
  <si>
    <t>TMRC</t>
  </si>
  <si>
    <t>INIS</t>
  </si>
  <si>
    <t>TLRS</t>
  </si>
  <si>
    <t>LYRA</t>
  </si>
  <si>
    <t>TBTC</t>
  </si>
  <si>
    <t>WNDW</t>
  </si>
  <si>
    <t>ATIP</t>
  </si>
  <si>
    <t>TAIT</t>
  </si>
  <si>
    <t>SNSE</t>
  </si>
  <si>
    <t>AINC</t>
  </si>
  <si>
    <t>CMMB</t>
  </si>
  <si>
    <t>TRUG</t>
  </si>
  <si>
    <t>CVR</t>
  </si>
  <si>
    <t>MNPR</t>
  </si>
  <si>
    <t>GLTO</t>
  </si>
  <si>
    <t>EDUC</t>
  </si>
  <si>
    <t>HWH</t>
  </si>
  <si>
    <t>NXGL</t>
  </si>
  <si>
    <t>ASTR</t>
  </si>
  <si>
    <t>SMTK</t>
  </si>
  <si>
    <t>MNTS</t>
  </si>
  <si>
    <t>MBRX</t>
  </si>
  <si>
    <t>TNXP</t>
  </si>
  <si>
    <t>BGLC</t>
  </si>
  <si>
    <t>ATIF</t>
  </si>
  <si>
    <t>DSNY</t>
  </si>
  <si>
    <t>BTBD</t>
  </si>
  <si>
    <t>USNU</t>
  </si>
  <si>
    <t>PNBK</t>
  </si>
  <si>
    <t>RNAZ</t>
  </si>
  <si>
    <t>BCDA</t>
  </si>
  <si>
    <t>LGVN</t>
  </si>
  <si>
    <t>ACBM</t>
  </si>
  <si>
    <t>HYEX</t>
  </si>
  <si>
    <t>GPAK</t>
  </si>
  <si>
    <t>CRTG</t>
  </si>
  <si>
    <t>ATXG</t>
  </si>
  <si>
    <t>FFLO</t>
  </si>
  <si>
    <t>GNPX</t>
  </si>
  <si>
    <t>LIXT</t>
  </si>
  <si>
    <t>ADMT</t>
  </si>
  <si>
    <t>NEWH</t>
  </si>
  <si>
    <t>KRBP</t>
  </si>
  <si>
    <t>ALZN</t>
  </si>
  <si>
    <t>HGYN</t>
  </si>
  <si>
    <t>ONCO</t>
  </si>
  <si>
    <t>EIGRQ</t>
  </si>
  <si>
    <t>BTTR</t>
  </si>
  <si>
    <t>NTRP</t>
  </si>
  <si>
    <t>STQN</t>
  </si>
  <si>
    <t>CRCE</t>
  </si>
  <si>
    <t>MBIO</t>
  </si>
  <si>
    <t>NDRA</t>
  </si>
  <si>
    <t>DROR</t>
  </si>
  <si>
    <t>SCTH</t>
  </si>
  <si>
    <t>PMVC</t>
  </si>
  <si>
    <t>AFIB</t>
  </si>
  <si>
    <t>NVIVQ</t>
  </si>
  <si>
    <t>SDCCQ</t>
  </si>
  <si>
    <t>CMGO</t>
  </si>
  <si>
    <t>HLTHQ</t>
  </si>
  <si>
    <t>MGAM</t>
  </si>
  <si>
    <t>MDEX</t>
  </si>
  <si>
    <t>RAHGF</t>
  </si>
  <si>
    <t>DCLT</t>
  </si>
  <si>
    <t>CFRXQ</t>
  </si>
  <si>
    <t>WOEN</t>
  </si>
  <si>
    <t>GNRSQ</t>
  </si>
  <si>
    <t>MMCP</t>
  </si>
  <si>
    <t>FXB</t>
  </si>
  <si>
    <t>FXA</t>
  </si>
  <si>
    <t>CHSCP</t>
  </si>
  <si>
    <t>CTBB</t>
  </si>
  <si>
    <t>WDSP</t>
  </si>
  <si>
    <t>FXC</t>
  </si>
  <si>
    <t>FXF</t>
  </si>
  <si>
    <t>INOV</t>
  </si>
  <si>
    <t>WELPP</t>
  </si>
  <si>
    <t>YELLQ</t>
  </si>
  <si>
    <t>ODTC</t>
  </si>
  <si>
    <t>IDWM</t>
  </si>
  <si>
    <t>ENDI</t>
  </si>
  <si>
    <t>FIGI</t>
  </si>
  <si>
    <t>CATG</t>
  </si>
  <si>
    <t>SFES</t>
  </si>
  <si>
    <t>QOEG</t>
  </si>
  <si>
    <t>OWVI</t>
  </si>
  <si>
    <t>IMUC</t>
  </si>
  <si>
    <t>TVC</t>
  </si>
  <si>
    <t>VAXX</t>
  </si>
  <si>
    <t>FBDS</t>
  </si>
  <si>
    <t>KLDO</t>
  </si>
  <si>
    <t>KHOB</t>
  </si>
  <si>
    <t>TSPH</t>
  </si>
  <si>
    <t>STGC</t>
  </si>
  <si>
    <t>COBA</t>
  </si>
  <si>
    <t>GDLG</t>
  </si>
  <si>
    <t>MACT</t>
  </si>
  <si>
    <t>MDNC</t>
  </si>
  <si>
    <t>CEAI</t>
  </si>
  <si>
    <t>WLLBW</t>
  </si>
  <si>
    <t>QTZM</t>
  </si>
  <si>
    <t>MSFT</t>
  </si>
  <si>
    <t>Defensive</t>
  </si>
  <si>
    <t>NVDA</t>
  </si>
  <si>
    <t>GOOGL</t>
  </si>
  <si>
    <t>TSLA</t>
  </si>
  <si>
    <t>XOM</t>
  </si>
  <si>
    <t>BAC</t>
  </si>
  <si>
    <t>AMD</t>
  </si>
  <si>
    <t>CSCO</t>
  </si>
  <si>
    <t>AMAT</t>
  </si>
  <si>
    <t>TXN</t>
  </si>
  <si>
    <t>PFE</t>
  </si>
  <si>
    <t>CAT</t>
  </si>
  <si>
    <t>ISRG</t>
  </si>
  <si>
    <t>NKE</t>
  </si>
  <si>
    <t>LRCX</t>
  </si>
  <si>
    <t>REGN</t>
  </si>
  <si>
    <t>MDT</t>
  </si>
  <si>
    <t>KLAC</t>
  </si>
  <si>
    <t>HCA</t>
  </si>
  <si>
    <t>CMG</t>
  </si>
  <si>
    <t>CDNS</t>
  </si>
  <si>
    <t>ZTS</t>
  </si>
  <si>
    <t>APH</t>
  </si>
  <si>
    <t>ENB</t>
  </si>
  <si>
    <t>EQIX</t>
  </si>
  <si>
    <t>PYPL</t>
  </si>
  <si>
    <t>EOG</t>
  </si>
  <si>
    <t>CTAS</t>
  </si>
  <si>
    <t>NXPI</t>
  </si>
  <si>
    <t>CSX</t>
  </si>
  <si>
    <t>EMR</t>
  </si>
  <si>
    <t>PSX</t>
  </si>
  <si>
    <t>MRNA</t>
  </si>
  <si>
    <t>COF</t>
  </si>
  <si>
    <t>EW</t>
  </si>
  <si>
    <t>GM</t>
  </si>
  <si>
    <t>CPRT</t>
  </si>
  <si>
    <t>AFL</t>
  </si>
  <si>
    <t>AIG</t>
  </si>
  <si>
    <t>HLT</t>
  </si>
  <si>
    <t>ROST</t>
  </si>
  <si>
    <t>DXCM</t>
  </si>
  <si>
    <t>FTNT</t>
  </si>
  <si>
    <t>SMCI</t>
  </si>
  <si>
    <t>PAYX</t>
  </si>
  <si>
    <t>GWW</t>
  </si>
  <si>
    <t>SNOW</t>
  </si>
  <si>
    <t>KHC</t>
  </si>
  <si>
    <t>LULU</t>
  </si>
  <si>
    <t>YUM</t>
  </si>
  <si>
    <t>MSCI</t>
  </si>
  <si>
    <t>NUE</t>
  </si>
  <si>
    <t>CMI</t>
  </si>
  <si>
    <t>CTVA</t>
  </si>
  <si>
    <t>FAST</t>
  </si>
  <si>
    <t>EA</t>
  </si>
  <si>
    <t>MPWR</t>
  </si>
  <si>
    <t>IR</t>
  </si>
  <si>
    <t>SYY</t>
  </si>
  <si>
    <t>IMO</t>
  </si>
  <si>
    <t>CTSH</t>
  </si>
  <si>
    <t>BIIB</t>
  </si>
  <si>
    <t>GRMN</t>
  </si>
  <si>
    <t>CSGP</t>
  </si>
  <si>
    <t>LYB</t>
  </si>
  <si>
    <t>RMD</t>
  </si>
  <si>
    <t>ON</t>
  </si>
  <si>
    <t>HAL</t>
  </si>
  <si>
    <t>VEEV</t>
  </si>
  <si>
    <t>FSLR</t>
  </si>
  <si>
    <t>ANSS</t>
  </si>
  <si>
    <t>HEI</t>
  </si>
  <si>
    <t>EBAY</t>
  </si>
  <si>
    <t>DECK</t>
  </si>
  <si>
    <t>IFF</t>
  </si>
  <si>
    <t>KEYS</t>
  </si>
  <si>
    <t>WST</t>
  </si>
  <si>
    <t>STT</t>
  </si>
  <si>
    <t>STE</t>
  </si>
  <si>
    <t>TER</t>
  </si>
  <si>
    <t>AXON</t>
  </si>
  <si>
    <t>PPL</t>
  </si>
  <si>
    <t>BF-B</t>
  </si>
  <si>
    <t>STLD</t>
  </si>
  <si>
    <t>HOOD</t>
  </si>
  <si>
    <t>CSL</t>
  </si>
  <si>
    <t>ALNY</t>
  </si>
  <si>
    <t>WSM</t>
  </si>
  <si>
    <t>WSO</t>
  </si>
  <si>
    <t>ULTA</t>
  </si>
  <si>
    <t>MOH</t>
  </si>
  <si>
    <t>DPZ</t>
  </si>
  <si>
    <t>BGNE</t>
  </si>
  <si>
    <t>EME</t>
  </si>
  <si>
    <t>DKS</t>
  </si>
  <si>
    <t>BLDR</t>
  </si>
  <si>
    <t>EXPD</t>
  </si>
  <si>
    <t>CRBG</t>
  </si>
  <si>
    <t>HOLX</t>
  </si>
  <si>
    <t>CELH</t>
  </si>
  <si>
    <t>BAX</t>
  </si>
  <si>
    <t>ENPH</t>
  </si>
  <si>
    <t>PKG</t>
  </si>
  <si>
    <t>RPRX</t>
  </si>
  <si>
    <t>LUV</t>
  </si>
  <si>
    <t>RS</t>
  </si>
  <si>
    <t>IP</t>
  </si>
  <si>
    <t>CFG</t>
  </si>
  <si>
    <t>LOGI</t>
  </si>
  <si>
    <t>IEX</t>
  </si>
  <si>
    <t>MAS</t>
  </si>
  <si>
    <t>SWKS</t>
  </si>
  <si>
    <t>SNA</t>
  </si>
  <si>
    <t>RPM</t>
  </si>
  <si>
    <t>YUMC</t>
  </si>
  <si>
    <t>AKAM</t>
  </si>
  <si>
    <t>NBIX</t>
  </si>
  <si>
    <t>MANH</t>
  </si>
  <si>
    <t>GGG</t>
  </si>
  <si>
    <t>INCY</t>
  </si>
  <si>
    <t>KEY</t>
  </si>
  <si>
    <t>POOL</t>
  </si>
  <si>
    <t>THC</t>
  </si>
  <si>
    <t>PNR</t>
  </si>
  <si>
    <t>FLEX</t>
  </si>
  <si>
    <t>AZPN</t>
  </si>
  <si>
    <t>SWK</t>
  </si>
  <si>
    <t>FND</t>
  </si>
  <si>
    <t>PR</t>
  </si>
  <si>
    <t>WMS</t>
  </si>
  <si>
    <t>LW</t>
  </si>
  <si>
    <t>UTHR</t>
  </si>
  <si>
    <t>EVRG</t>
  </si>
  <si>
    <t>SJM</t>
  </si>
  <si>
    <t>TECH</t>
  </si>
  <si>
    <t>AOS</t>
  </si>
  <si>
    <t>CHK</t>
  </si>
  <si>
    <t>RL</t>
  </si>
  <si>
    <t>LKQ</t>
  </si>
  <si>
    <t>WWD</t>
  </si>
  <si>
    <t>SKX</t>
  </si>
  <si>
    <t>WING</t>
  </si>
  <si>
    <t>SNX</t>
  </si>
  <si>
    <t>GWRE</t>
  </si>
  <si>
    <t>ONTO</t>
  </si>
  <si>
    <t>CHRD</t>
  </si>
  <si>
    <t>AR</t>
  </si>
  <si>
    <t>ITT</t>
  </si>
  <si>
    <t>DINO</t>
  </si>
  <si>
    <t>EPAM</t>
  </si>
  <si>
    <t>BBWI</t>
  </si>
  <si>
    <t>ELF</t>
  </si>
  <si>
    <t>COHR</t>
  </si>
  <si>
    <t>TFX</t>
  </si>
  <si>
    <t>UNM</t>
  </si>
  <si>
    <t>ATR</t>
  </si>
  <si>
    <t>GPS</t>
  </si>
  <si>
    <t>CNM</t>
  </si>
  <si>
    <t>JEF</t>
  </si>
  <si>
    <t>JLL</t>
  </si>
  <si>
    <t>RRX</t>
  </si>
  <si>
    <t>MOS</t>
  </si>
  <si>
    <t>ANF</t>
  </si>
  <si>
    <t>WCC</t>
  </si>
  <si>
    <t>DCI</t>
  </si>
  <si>
    <t>UI</t>
  </si>
  <si>
    <t>LNW</t>
  </si>
  <si>
    <t>GMED</t>
  </si>
  <si>
    <t>HSIC</t>
  </si>
  <si>
    <t>OLED</t>
  </si>
  <si>
    <t>SEIC</t>
  </si>
  <si>
    <t>EHC</t>
  </si>
  <si>
    <t>MTCH</t>
  </si>
  <si>
    <t>MTZ</t>
  </si>
  <si>
    <t>GNRC</t>
  </si>
  <si>
    <t>LSCC</t>
  </si>
  <si>
    <t>APPF</t>
  </si>
  <si>
    <t>FN</t>
  </si>
  <si>
    <t>ROKU</t>
  </si>
  <si>
    <t>WFRD</t>
  </si>
  <si>
    <t>RGEN</t>
  </si>
  <si>
    <t>NXT</t>
  </si>
  <si>
    <t>BWXT</t>
  </si>
  <si>
    <t>RBC</t>
  </si>
  <si>
    <t>AMKR</t>
  </si>
  <si>
    <t>PPC</t>
  </si>
  <si>
    <t>AXTA</t>
  </si>
  <si>
    <t>EXAS</t>
  </si>
  <si>
    <t>GNTX</t>
  </si>
  <si>
    <t>KNX</t>
  </si>
  <si>
    <t>FCN</t>
  </si>
  <si>
    <t>AYI</t>
  </si>
  <si>
    <t>AGCO</t>
  </si>
  <si>
    <t>BRBR</t>
  </si>
  <si>
    <t>DLB</t>
  </si>
  <si>
    <t>ETSY</t>
  </si>
  <si>
    <t>GL</t>
  </si>
  <si>
    <t>CLF</t>
  </si>
  <si>
    <t>CGNX</t>
  </si>
  <si>
    <t>HQY</t>
  </si>
  <si>
    <t>EVR</t>
  </si>
  <si>
    <t>AA</t>
  </si>
  <si>
    <t>ATI</t>
  </si>
  <si>
    <t>PEN</t>
  </si>
  <si>
    <t>MHK</t>
  </si>
  <si>
    <t>MTDR</t>
  </si>
  <si>
    <t>AIT</t>
  </si>
  <si>
    <t>ITCI</t>
  </si>
  <si>
    <t>CCCS</t>
  </si>
  <si>
    <t>LAD</t>
  </si>
  <si>
    <t>UFPI</t>
  </si>
  <si>
    <t>ARW</t>
  </si>
  <si>
    <t>DDS</t>
  </si>
  <si>
    <t>DBX</t>
  </si>
  <si>
    <t>NOV</t>
  </si>
  <si>
    <t>SPSC</t>
  </si>
  <si>
    <t>MIDD</t>
  </si>
  <si>
    <t>SSD</t>
  </si>
  <si>
    <t>MASI</t>
  </si>
  <si>
    <t>CIEN</t>
  </si>
  <si>
    <t>LSTR</t>
  </si>
  <si>
    <t>NSIT</t>
  </si>
  <si>
    <t>LPX</t>
  </si>
  <si>
    <t>FYBR</t>
  </si>
  <si>
    <t>EXEL</t>
  </si>
  <si>
    <t>CRUS</t>
  </si>
  <si>
    <t>MLI</t>
  </si>
  <si>
    <t>WTS</t>
  </si>
  <si>
    <t>GTLS</t>
  </si>
  <si>
    <t>SPXC</t>
  </si>
  <si>
    <t>BECN</t>
  </si>
  <si>
    <t>STWD</t>
  </si>
  <si>
    <t>LFUS</t>
  </si>
  <si>
    <t>SMAR</t>
  </si>
  <si>
    <t>FRPT</t>
  </si>
  <si>
    <t>ZION</t>
  </si>
  <si>
    <t>MAT</t>
  </si>
  <si>
    <t>MUR</t>
  </si>
  <si>
    <t>CMC</t>
  </si>
  <si>
    <t>ESNT</t>
  </si>
  <si>
    <t>OLN</t>
  </si>
  <si>
    <t>IBP</t>
  </si>
  <si>
    <t>CYTK</t>
  </si>
  <si>
    <t>AAON</t>
  </si>
  <si>
    <t>RMBS</t>
  </si>
  <si>
    <t>ST</t>
  </si>
  <si>
    <t>REYN</t>
  </si>
  <si>
    <t>TKR</t>
  </si>
  <si>
    <t>SITE</t>
  </si>
  <si>
    <t>NOVT</t>
  </si>
  <si>
    <t>IONS</t>
  </si>
  <si>
    <t>AVAV</t>
  </si>
  <si>
    <t>ESI</t>
  </si>
  <si>
    <t>JXN</t>
  </si>
  <si>
    <t>MTG</t>
  </si>
  <si>
    <t>SNV</t>
  </si>
  <si>
    <t>MARA</t>
  </si>
  <si>
    <t>BMI</t>
  </si>
  <si>
    <t>LNTH</t>
  </si>
  <si>
    <t>SM</t>
  </si>
  <si>
    <t>RITM</t>
  </si>
  <si>
    <t>BILL</t>
  </si>
  <si>
    <t>OGN</t>
  </si>
  <si>
    <t>VVV</t>
  </si>
  <si>
    <t>FSS</t>
  </si>
  <si>
    <t>R</t>
  </si>
  <si>
    <t>MOG-A</t>
  </si>
  <si>
    <t>VFC</t>
  </si>
  <si>
    <t>JHG</t>
  </si>
  <si>
    <t>DY</t>
  </si>
  <si>
    <t>THO</t>
  </si>
  <si>
    <t>VMI</t>
  </si>
  <si>
    <t>NEU</t>
  </si>
  <si>
    <t>ATKR</t>
  </si>
  <si>
    <t>CRS</t>
  </si>
  <si>
    <t>VAL</t>
  </si>
  <si>
    <t>FCFS</t>
  </si>
  <si>
    <t>LANC</t>
  </si>
  <si>
    <t>BCC</t>
  </si>
  <si>
    <t>OLLI</t>
  </si>
  <si>
    <t>M</t>
  </si>
  <si>
    <t>QLYS</t>
  </si>
  <si>
    <t>TDW</t>
  </si>
  <si>
    <t>CRSP</t>
  </si>
  <si>
    <t>MGY</t>
  </si>
  <si>
    <t>BCPC</t>
  </si>
  <si>
    <t>RH</t>
  </si>
  <si>
    <t>PEGA</t>
  </si>
  <si>
    <t>COLM</t>
  </si>
  <si>
    <t>AVT</t>
  </si>
  <si>
    <t>MMSI</t>
  </si>
  <si>
    <t>MOD</t>
  </si>
  <si>
    <t>ABG</t>
  </si>
  <si>
    <t>USM</t>
  </si>
  <si>
    <t>SIG</t>
  </si>
  <si>
    <t>EXPO</t>
  </si>
  <si>
    <t>ACT</t>
  </si>
  <si>
    <t>VRNS</t>
  </si>
  <si>
    <t>RDN</t>
  </si>
  <si>
    <t>RYN</t>
  </si>
  <si>
    <t>WIRE</t>
  </si>
  <si>
    <t>TMDX</t>
  </si>
  <si>
    <t>ORA</t>
  </si>
  <si>
    <t>FELE</t>
  </si>
  <si>
    <t>RIG</t>
  </si>
  <si>
    <t>FIZZ</t>
  </si>
  <si>
    <t>HAE</t>
  </si>
  <si>
    <t>GTES</t>
  </si>
  <si>
    <t>ASGN</t>
  </si>
  <si>
    <t>LOPE</t>
  </si>
  <si>
    <t>POWI</t>
  </si>
  <si>
    <t>ENS</t>
  </si>
  <si>
    <t>HUN</t>
  </si>
  <si>
    <t>FORM</t>
  </si>
  <si>
    <t>GBCI</t>
  </si>
  <si>
    <t>ACA</t>
  </si>
  <si>
    <t>ASO</t>
  </si>
  <si>
    <t>ALKS</t>
  </si>
  <si>
    <t>ACLS</t>
  </si>
  <si>
    <t>ITGR</t>
  </si>
  <si>
    <t>AMR</t>
  </si>
  <si>
    <t>SNDR</t>
  </si>
  <si>
    <t>CPRI</t>
  </si>
  <si>
    <t>AEIS</t>
  </si>
  <si>
    <t>SKY</t>
  </si>
  <si>
    <t>KNF</t>
  </si>
  <si>
    <t>URBN</t>
  </si>
  <si>
    <t>TEX</t>
  </si>
  <si>
    <t>BOOT</t>
  </si>
  <si>
    <t>BDC</t>
  </si>
  <si>
    <t>AAP</t>
  </si>
  <si>
    <t>LBRT</t>
  </si>
  <si>
    <t>SLAB</t>
  </si>
  <si>
    <t>KRC</t>
  </si>
  <si>
    <t>IPAR</t>
  </si>
  <si>
    <t>PRGO</t>
  </si>
  <si>
    <t>QTWO</t>
  </si>
  <si>
    <t>CLSK</t>
  </si>
  <si>
    <t>TPH</t>
  </si>
  <si>
    <t>GMS</t>
  </si>
  <si>
    <t>MRUS</t>
  </si>
  <si>
    <t>AXSM</t>
  </si>
  <si>
    <t>NEOG</t>
  </si>
  <si>
    <t>CORT</t>
  </si>
  <si>
    <t>SAM</t>
  </si>
  <si>
    <t>CUZ</t>
  </si>
  <si>
    <t>HP</t>
  </si>
  <si>
    <t>WEN</t>
  </si>
  <si>
    <t>RARE</t>
  </si>
  <si>
    <t>GT</t>
  </si>
  <si>
    <t>IRDM</t>
  </si>
  <si>
    <t>WOLF</t>
  </si>
  <si>
    <t>CRK</t>
  </si>
  <si>
    <t>BE</t>
  </si>
  <si>
    <t>HGTY</t>
  </si>
  <si>
    <t>HL</t>
  </si>
  <si>
    <t>DIOD</t>
  </si>
  <si>
    <t>PBH</t>
  </si>
  <si>
    <t>SHOO</t>
  </si>
  <si>
    <t>SXT</t>
  </si>
  <si>
    <t>PLTK</t>
  </si>
  <si>
    <t>KAI</t>
  </si>
  <si>
    <t>JJSF</t>
  </si>
  <si>
    <t>IOSP</t>
  </si>
  <si>
    <t>KWR</t>
  </si>
  <si>
    <t>ALRM</t>
  </si>
  <si>
    <t>PK</t>
  </si>
  <si>
    <t>NPO</t>
  </si>
  <si>
    <t>ASB</t>
  </si>
  <si>
    <t>VSH</t>
  </si>
  <si>
    <t>WD</t>
  </si>
  <si>
    <t>TROX</t>
  </si>
  <si>
    <t>SEB</t>
  </si>
  <si>
    <t>KTOS</t>
  </si>
  <si>
    <t>HI</t>
  </si>
  <si>
    <t>WDFC</t>
  </si>
  <si>
    <t>REZI</t>
  </si>
  <si>
    <t>CNO</t>
  </si>
  <si>
    <t>IRTC</t>
  </si>
  <si>
    <t>UCBI</t>
  </si>
  <si>
    <t>UAA</t>
  </si>
  <si>
    <t>BTU</t>
  </si>
  <si>
    <t>FOLD</t>
  </si>
  <si>
    <t>LRN</t>
  </si>
  <si>
    <t>IDCC</t>
  </si>
  <si>
    <t>DNLI</t>
  </si>
  <si>
    <t>RUN</t>
  </si>
  <si>
    <t>AROC</t>
  </si>
  <si>
    <t>LIVN</t>
  </si>
  <si>
    <t>VC</t>
  </si>
  <si>
    <t>ARWR</t>
  </si>
  <si>
    <t>AZTA</t>
  </si>
  <si>
    <t>CVCO</t>
  </si>
  <si>
    <t>CALM</t>
  </si>
  <si>
    <t>UNF</t>
  </si>
  <si>
    <t>XENE</t>
  </si>
  <si>
    <t>RIOT</t>
  </si>
  <si>
    <t>BL</t>
  </si>
  <si>
    <t>GTBIF</t>
  </si>
  <si>
    <t>QDEL</t>
  </si>
  <si>
    <t>DORM</t>
  </si>
  <si>
    <t>CARG</t>
  </si>
  <si>
    <t>FHI</t>
  </si>
  <si>
    <t>GERN</t>
  </si>
  <si>
    <t>MWA</t>
  </si>
  <si>
    <t>STRA</t>
  </si>
  <si>
    <t>CCOI</t>
  </si>
  <si>
    <t>HIW</t>
  </si>
  <si>
    <t>ICUI</t>
  </si>
  <si>
    <t>AGIO</t>
  </si>
  <si>
    <t>SEDG</t>
  </si>
  <si>
    <t>AIN</t>
  </si>
  <si>
    <t>PGNY</t>
  </si>
  <si>
    <t>SPB</t>
  </si>
  <si>
    <t>LCII</t>
  </si>
  <si>
    <t>NMIH</t>
  </si>
  <si>
    <t>WSFS</t>
  </si>
  <si>
    <t>IESC</t>
  </si>
  <si>
    <t>AGYS</t>
  </si>
  <si>
    <t>ZD</t>
  </si>
  <si>
    <t>CCS</t>
  </si>
  <si>
    <t>PENN</t>
  </si>
  <si>
    <t>AMK</t>
  </si>
  <si>
    <t>FHB</t>
  </si>
  <si>
    <t>CENT</t>
  </si>
  <si>
    <t>MYRG</t>
  </si>
  <si>
    <t>YELP</t>
  </si>
  <si>
    <t>CRI</t>
  </si>
  <si>
    <t>MP</t>
  </si>
  <si>
    <t>IART</t>
  </si>
  <si>
    <t>GRBK</t>
  </si>
  <si>
    <t>ACAD</t>
  </si>
  <si>
    <t>FL</t>
  </si>
  <si>
    <t>TGTX</t>
  </si>
  <si>
    <t>VECO</t>
  </si>
  <si>
    <t>TDS</t>
  </si>
  <si>
    <t>TGNA</t>
  </si>
  <si>
    <t>HELE</t>
  </si>
  <si>
    <t>XPRO</t>
  </si>
  <si>
    <t>AIR</t>
  </si>
  <si>
    <t>OSIS</t>
  </si>
  <si>
    <t>CALX</t>
  </si>
  <si>
    <t>WERN</t>
  </si>
  <si>
    <t>ASPN</t>
  </si>
  <si>
    <t>AMBA</t>
  </si>
  <si>
    <t>MTRN</t>
  </si>
  <si>
    <t>ROG</t>
  </si>
  <si>
    <t>AVDX</t>
  </si>
  <si>
    <t>ALG</t>
  </si>
  <si>
    <t>PLUG</t>
  </si>
  <si>
    <t>CDE</t>
  </si>
  <si>
    <t>TGLS</t>
  </si>
  <si>
    <t>PDCO</t>
  </si>
  <si>
    <t>OII</t>
  </si>
  <si>
    <t>FLYW</t>
  </si>
  <si>
    <t>VSTO</t>
  </si>
  <si>
    <t>PTVE</t>
  </si>
  <si>
    <t>EPAC</t>
  </si>
  <si>
    <t>AMN</t>
  </si>
  <si>
    <t>BFH</t>
  </si>
  <si>
    <t>PRVA</t>
  </si>
  <si>
    <t>MBC</t>
  </si>
  <si>
    <t>AMPH</t>
  </si>
  <si>
    <t>MYGN</t>
  </si>
  <si>
    <t>PLUS</t>
  </si>
  <si>
    <t>NATL</t>
  </si>
  <si>
    <t>DAN</t>
  </si>
  <si>
    <t>KMT</t>
  </si>
  <si>
    <t>SXI</t>
  </si>
  <si>
    <t>POWL</t>
  </si>
  <si>
    <t>UFPT</t>
  </si>
  <si>
    <t>JBI</t>
  </si>
  <si>
    <t>TNC</t>
  </si>
  <si>
    <t>NSSC</t>
  </si>
  <si>
    <t>GEO</t>
  </si>
  <si>
    <t>TTMI</t>
  </si>
  <si>
    <t>BKE</t>
  </si>
  <si>
    <t>EE</t>
  </si>
  <si>
    <t>ASTH</t>
  </si>
  <si>
    <t>FOXF</t>
  </si>
  <si>
    <t>USLM</t>
  </si>
  <si>
    <t>HBI</t>
  </si>
  <si>
    <t>TDOC</t>
  </si>
  <si>
    <t>KAR</t>
  </si>
  <si>
    <t>HWKN</t>
  </si>
  <si>
    <t>ARVN</t>
  </si>
  <si>
    <t>LPG</t>
  </si>
  <si>
    <t>VITL</t>
  </si>
  <si>
    <t>MRCY</t>
  </si>
  <si>
    <t>WGO</t>
  </si>
  <si>
    <t>NGVT</t>
  </si>
  <si>
    <t>AMRC</t>
  </si>
  <si>
    <t>CNXN</t>
  </si>
  <si>
    <t>CXW</t>
  </si>
  <si>
    <t>EXPI</t>
  </si>
  <si>
    <t>ANDE</t>
  </si>
  <si>
    <t>SLNO</t>
  </si>
  <si>
    <t>WMK</t>
  </si>
  <si>
    <t>CODI</t>
  </si>
  <si>
    <t>THRM</t>
  </si>
  <si>
    <t>AVPT</t>
  </si>
  <si>
    <t>VGR</t>
  </si>
  <si>
    <t>NEO</t>
  </si>
  <si>
    <t>LEG</t>
  </si>
  <si>
    <t>VSTS</t>
  </si>
  <si>
    <t>ENVA</t>
  </si>
  <si>
    <t>MGPI</t>
  </si>
  <si>
    <t>CTS</t>
  </si>
  <si>
    <t>NHC</t>
  </si>
  <si>
    <t>COCO</t>
  </si>
  <si>
    <t>DVAX</t>
  </si>
  <si>
    <t>BB</t>
  </si>
  <si>
    <t>ALHC</t>
  </si>
  <si>
    <t>WS</t>
  </si>
  <si>
    <t>VCYT</t>
  </si>
  <si>
    <t>KN</t>
  </si>
  <si>
    <t>SANA</t>
  </si>
  <si>
    <t>HLIO</t>
  </si>
  <si>
    <t>VRTS</t>
  </si>
  <si>
    <t>CHEF</t>
  </si>
  <si>
    <t>WKC</t>
  </si>
  <si>
    <t>KRO</t>
  </si>
  <si>
    <t>ARDX</t>
  </si>
  <si>
    <t>VIR</t>
  </si>
  <si>
    <t>LZB</t>
  </si>
  <si>
    <t>COHU</t>
  </si>
  <si>
    <t>VSEC</t>
  </si>
  <si>
    <t>STER</t>
  </si>
  <si>
    <t>AHCO</t>
  </si>
  <si>
    <t>CRCT</t>
  </si>
  <si>
    <t>KALU</t>
  </si>
  <si>
    <t>BHE</t>
  </si>
  <si>
    <t>LGND</t>
  </si>
  <si>
    <t>TLRY</t>
  </si>
  <si>
    <t>DNOW</t>
  </si>
  <si>
    <t>EVBG</t>
  </si>
  <si>
    <t>RCUS</t>
  </si>
  <si>
    <t>ARI</t>
  </si>
  <si>
    <t>DSGR</t>
  </si>
  <si>
    <t>MXL</t>
  </si>
  <si>
    <t>PRDO</t>
  </si>
  <si>
    <t>CORZ</t>
  </si>
  <si>
    <t>ODP</t>
  </si>
  <si>
    <t>NBHC</t>
  </si>
  <si>
    <t>RES</t>
  </si>
  <si>
    <t>OMCL</t>
  </si>
  <si>
    <t>ACMR</t>
  </si>
  <si>
    <t>SAFE</t>
  </si>
  <si>
    <t>ESTA</t>
  </si>
  <si>
    <t>NTCT</t>
  </si>
  <si>
    <t>OMI</t>
  </si>
  <si>
    <t>PCRX</t>
  </si>
  <si>
    <t>PRO</t>
  </si>
  <si>
    <t>AMWD</t>
  </si>
  <si>
    <t>PDFS</t>
  </si>
  <si>
    <t>LUMN</t>
  </si>
  <si>
    <t>GIC</t>
  </si>
  <si>
    <t>LNN</t>
  </si>
  <si>
    <t>GOGO</t>
  </si>
  <si>
    <t>EVEX</t>
  </si>
  <si>
    <t>TBLA</t>
  </si>
  <si>
    <t>ICHR</t>
  </si>
  <si>
    <t>GES</t>
  </si>
  <si>
    <t>SLCA</t>
  </si>
  <si>
    <t>WINA</t>
  </si>
  <si>
    <t>GIII</t>
  </si>
  <si>
    <t>FDMT</t>
  </si>
  <si>
    <t>KFRC</t>
  </si>
  <si>
    <t>MMI</t>
  </si>
  <si>
    <t>MIRM</t>
  </si>
  <si>
    <t>TGI</t>
  </si>
  <si>
    <t>UVV</t>
  </si>
  <si>
    <t>HTZ</t>
  </si>
  <si>
    <t>SCSC</t>
  </si>
  <si>
    <t>JBSS</t>
  </si>
  <si>
    <t>ATUS</t>
  </si>
  <si>
    <t>COUR</t>
  </si>
  <si>
    <t>CMTG</t>
  </si>
  <si>
    <t>HE</t>
  </si>
  <si>
    <t>PHR</t>
  </si>
  <si>
    <t>EYE</t>
  </si>
  <si>
    <t>HLF</t>
  </si>
  <si>
    <t>NAPA</t>
  </si>
  <si>
    <t>CNNE</t>
  </si>
  <si>
    <t>ATRC</t>
  </si>
  <si>
    <t>ECVT</t>
  </si>
  <si>
    <t>FDP</t>
  </si>
  <si>
    <t>MRC</t>
  </si>
  <si>
    <t>ABCL</t>
  </si>
  <si>
    <t>TRS</t>
  </si>
  <si>
    <t>CMCO</t>
  </si>
  <si>
    <t>ATEN</t>
  </si>
  <si>
    <t>PRM</t>
  </si>
  <si>
    <t>MDXG</t>
  </si>
  <si>
    <t>NX</t>
  </si>
  <si>
    <t>IRWD</t>
  </si>
  <si>
    <t>MDRX</t>
  </si>
  <si>
    <t>HIBB</t>
  </si>
  <si>
    <t>AGX</t>
  </si>
  <si>
    <t>NRDS</t>
  </si>
  <si>
    <t>RLAY</t>
  </si>
  <si>
    <t>SSRM</t>
  </si>
  <si>
    <t>THR</t>
  </si>
  <si>
    <t>PEBO</t>
  </si>
  <si>
    <t>INVA</t>
  </si>
  <si>
    <t>UUUU</t>
  </si>
  <si>
    <t>SCHL</t>
  </si>
  <si>
    <t>MTUS</t>
  </si>
  <si>
    <t>SCVL</t>
  </si>
  <si>
    <t>AHH</t>
  </si>
  <si>
    <t>DLX</t>
  </si>
  <si>
    <t>NRIX</t>
  </si>
  <si>
    <t>BLFS</t>
  </si>
  <si>
    <t>GYRE</t>
  </si>
  <si>
    <t>SAVA</t>
  </si>
  <si>
    <t>QNST</t>
  </si>
  <si>
    <t>QCRH</t>
  </si>
  <si>
    <t>GNK</t>
  </si>
  <si>
    <t>AVNS</t>
  </si>
  <si>
    <t>HTLD</t>
  </si>
  <si>
    <t>NN</t>
  </si>
  <si>
    <t>OPK</t>
  </si>
  <si>
    <t>MATV</t>
  </si>
  <si>
    <t>USNA</t>
  </si>
  <si>
    <t>IMNM</t>
  </si>
  <si>
    <t>AXL</t>
  </si>
  <si>
    <t>TILE</t>
  </si>
  <si>
    <t>UNFI</t>
  </si>
  <si>
    <t>TTGT</t>
  </si>
  <si>
    <t>LAB</t>
  </si>
  <si>
    <t>BBSI</t>
  </si>
  <si>
    <t>DCO</t>
  </si>
  <si>
    <t>BXC</t>
  </si>
  <si>
    <t>CLW</t>
  </si>
  <si>
    <t>AOSL</t>
  </si>
  <si>
    <t>ARCT</t>
  </si>
  <si>
    <t>SXC</t>
  </si>
  <si>
    <t>SBGI</t>
  </si>
  <si>
    <t>PRLB</t>
  </si>
  <si>
    <t>AMRK</t>
  </si>
  <si>
    <t>ATRI</t>
  </si>
  <si>
    <t>PRAA</t>
  </si>
  <si>
    <t>CDNA</t>
  </si>
  <si>
    <t>GRNT</t>
  </si>
  <si>
    <t>BDN</t>
  </si>
  <si>
    <t>OCUL</t>
  </si>
  <si>
    <t>RDFN</t>
  </si>
  <si>
    <t>RYI</t>
  </si>
  <si>
    <t>STOK</t>
  </si>
  <si>
    <t>VRDN</t>
  </si>
  <si>
    <t>ERII</t>
  </si>
  <si>
    <t>CHPT</t>
  </si>
  <si>
    <t>AUPH</t>
  </si>
  <si>
    <t>PLSE</t>
  </si>
  <si>
    <t>RGR</t>
  </si>
  <si>
    <t>BGS</t>
  </si>
  <si>
    <t>MBUU</t>
  </si>
  <si>
    <t>SWBI</t>
  </si>
  <si>
    <t>HZO</t>
  </si>
  <si>
    <t>CNDT</t>
  </si>
  <si>
    <t>WVE</t>
  </si>
  <si>
    <t>LEU</t>
  </si>
  <si>
    <t>CGC</t>
  </si>
  <si>
    <t>ASTE</t>
  </si>
  <si>
    <t>ETD</t>
  </si>
  <si>
    <t>PRAX</t>
  </si>
  <si>
    <t>RGNX</t>
  </si>
  <si>
    <t>HA</t>
  </si>
  <si>
    <t>PAHC</t>
  </si>
  <si>
    <t>IMXI</t>
  </si>
  <si>
    <t>ABL</t>
  </si>
  <si>
    <t>PFC</t>
  </si>
  <si>
    <t>NUVB</t>
  </si>
  <si>
    <t>BYON</t>
  </si>
  <si>
    <t>HSII</t>
  </si>
  <si>
    <t>HAIN</t>
  </si>
  <si>
    <t>BLND</t>
  </si>
  <si>
    <t>NUS</t>
  </si>
  <si>
    <t>DH</t>
  </si>
  <si>
    <t>SPTN</t>
  </si>
  <si>
    <t>MLR</t>
  </si>
  <si>
    <t>LXU</t>
  </si>
  <si>
    <t>SMP</t>
  </si>
  <si>
    <t>ERAS</t>
  </si>
  <si>
    <t>CLNE</t>
  </si>
  <si>
    <t>ANAB</t>
  </si>
  <si>
    <t>SAGE</t>
  </si>
  <si>
    <t>HROW</t>
  </si>
  <si>
    <t>PLPC</t>
  </si>
  <si>
    <t>WEAV</t>
  </si>
  <si>
    <t>VREX</t>
  </si>
  <si>
    <t>LXRX</t>
  </si>
  <si>
    <t>LYEL</t>
  </si>
  <si>
    <t>OFLX</t>
  </si>
  <si>
    <t>EVGO</t>
  </si>
  <si>
    <t>DRQ</t>
  </si>
  <si>
    <t>ITOS</t>
  </si>
  <si>
    <t>IIIN</t>
  </si>
  <si>
    <t>MERC</t>
  </si>
  <si>
    <t>SRDX</t>
  </si>
  <si>
    <t>SPWR</t>
  </si>
  <si>
    <t>EVOH</t>
  </si>
  <si>
    <t>GMRE</t>
  </si>
  <si>
    <t>AMBC</t>
  </si>
  <si>
    <t>PL</t>
  </si>
  <si>
    <t>MOV</t>
  </si>
  <si>
    <t>PLOW</t>
  </si>
  <si>
    <t>EZPW</t>
  </si>
  <si>
    <t>GTN</t>
  </si>
  <si>
    <t>MITK</t>
  </si>
  <si>
    <t>TWI</t>
  </si>
  <si>
    <t>MLAB</t>
  </si>
  <si>
    <t>CLFD</t>
  </si>
  <si>
    <t>ZEUS</t>
  </si>
  <si>
    <t>CMP</t>
  </si>
  <si>
    <t>LEGH</t>
  </si>
  <si>
    <t>DDD</t>
  </si>
  <si>
    <t>SVRA</t>
  </si>
  <si>
    <t>KE</t>
  </si>
  <si>
    <t>EBF</t>
  </si>
  <si>
    <t>TVTX</t>
  </si>
  <si>
    <t>CYRX</t>
  </si>
  <si>
    <t>IRMD</t>
  </si>
  <si>
    <t>HRTX</t>
  </si>
  <si>
    <t>FWRD</t>
  </si>
  <si>
    <t>OUST</t>
  </si>
  <si>
    <t>VHI</t>
  </si>
  <si>
    <t>CNSL</t>
  </si>
  <si>
    <t>ACCD</t>
  </si>
  <si>
    <t>ANNX</t>
  </si>
  <si>
    <t>RBBN</t>
  </si>
  <si>
    <t>MXCT</t>
  </si>
  <si>
    <t>ACTG</t>
  </si>
  <si>
    <t>CCRN</t>
  </si>
  <si>
    <t>ODC</t>
  </si>
  <si>
    <t>DAKT</t>
  </si>
  <si>
    <t>CTLP</t>
  </si>
  <si>
    <t>OFIX</t>
  </si>
  <si>
    <t>SEZL</t>
  </si>
  <si>
    <t>EUBG</t>
  </si>
  <si>
    <t>ALLO</t>
  </si>
  <si>
    <t>SD</t>
  </si>
  <si>
    <t>ABSI</t>
  </si>
  <si>
    <t>CRBP</t>
  </si>
  <si>
    <t>PACK</t>
  </si>
  <si>
    <t>SMRT</t>
  </si>
  <si>
    <t>CEVA</t>
  </si>
  <si>
    <t>SLQT</t>
  </si>
  <si>
    <t>EYPT</t>
  </si>
  <si>
    <t>ALT</t>
  </si>
  <si>
    <t>AGS</t>
  </si>
  <si>
    <t>VYGR</t>
  </si>
  <si>
    <t>EHAB</t>
  </si>
  <si>
    <t>TRC</t>
  </si>
  <si>
    <t>ZIMV</t>
  </si>
  <si>
    <t>WASH</t>
  </si>
  <si>
    <t>KODK</t>
  </si>
  <si>
    <t>BOC</t>
  </si>
  <si>
    <t>SHYF</t>
  </si>
  <si>
    <t>VPG</t>
  </si>
  <si>
    <t>EDIT</t>
  </si>
  <si>
    <t>HIPO</t>
  </si>
  <si>
    <t>LYTS</t>
  </si>
  <si>
    <t>URG</t>
  </si>
  <si>
    <t>HDSN</t>
  </si>
  <si>
    <t>WOW</t>
  </si>
  <si>
    <t>LE</t>
  </si>
  <si>
    <t>TBPH</t>
  </si>
  <si>
    <t>HOUS</t>
  </si>
  <si>
    <t>SENEA</t>
  </si>
  <si>
    <t>SRI</t>
  </si>
  <si>
    <t>ADTN</t>
  </si>
  <si>
    <t>MTW</t>
  </si>
  <si>
    <t>GMGI</t>
  </si>
  <si>
    <t>FATE</t>
  </si>
  <si>
    <t>LNZA</t>
  </si>
  <si>
    <t>OCGN</t>
  </si>
  <si>
    <t>NTGR</t>
  </si>
  <si>
    <t>TITN</t>
  </si>
  <si>
    <t>AERG</t>
  </si>
  <si>
    <t>GNE</t>
  </si>
  <si>
    <t>MEI</t>
  </si>
  <si>
    <t>ATLC</t>
  </si>
  <si>
    <t>EVLV</t>
  </si>
  <si>
    <t>ZUMZ</t>
  </si>
  <si>
    <t>RMR</t>
  </si>
  <si>
    <t>AVNW</t>
  </si>
  <si>
    <t>FCEL</t>
  </si>
  <si>
    <t>ANIK</t>
  </si>
  <si>
    <t>ASLE</t>
  </si>
  <si>
    <t>SAVE</t>
  </si>
  <si>
    <t>BBW</t>
  </si>
  <si>
    <t>CHGG</t>
  </si>
  <si>
    <t>RGP</t>
  </si>
  <si>
    <t>RYAM</t>
  </si>
  <si>
    <t>XPER</t>
  </si>
  <si>
    <t>NVEC</t>
  </si>
  <si>
    <t>PANL</t>
  </si>
  <si>
    <t>AEHR</t>
  </si>
  <si>
    <t>PTSI</t>
  </si>
  <si>
    <t>ORGO</t>
  </si>
  <si>
    <t>EAF</t>
  </si>
  <si>
    <t>VNDA</t>
  </si>
  <si>
    <t>MPX</t>
  </si>
  <si>
    <t>SGC</t>
  </si>
  <si>
    <t>OSUR</t>
  </si>
  <si>
    <t>NVRO</t>
  </si>
  <si>
    <t>NL</t>
  </si>
  <si>
    <t>MEC</t>
  </si>
  <si>
    <t>FARO</t>
  </si>
  <si>
    <t>IPI</t>
  </si>
  <si>
    <t>NWPX</t>
  </si>
  <si>
    <t>TBI</t>
  </si>
  <si>
    <t>SGHT</t>
  </si>
  <si>
    <t>HEAR</t>
  </si>
  <si>
    <t>ITIC</t>
  </si>
  <si>
    <t>LINC</t>
  </si>
  <si>
    <t>CCCC</t>
  </si>
  <si>
    <t>AVIR</t>
  </si>
  <si>
    <t>COOK</t>
  </si>
  <si>
    <t>AMSWA</t>
  </si>
  <si>
    <t>PKOH</t>
  </si>
  <si>
    <t>PMTS</t>
  </si>
  <si>
    <t>DCGO</t>
  </si>
  <si>
    <t>GCO</t>
  </si>
  <si>
    <t>LWLG</t>
  </si>
  <si>
    <t>BLNK</t>
  </si>
  <si>
    <t>ZYXI</t>
  </si>
  <si>
    <t>CTV</t>
  </si>
  <si>
    <t>SHCR</t>
  </si>
  <si>
    <t>MYPS</t>
  </si>
  <si>
    <t>TTEC</t>
  </si>
  <si>
    <t>GHM</t>
  </si>
  <si>
    <t>CBUS</t>
  </si>
  <si>
    <t>AXGN</t>
  </si>
  <si>
    <t>TRAK</t>
  </si>
  <si>
    <t>STRO</t>
  </si>
  <si>
    <t>MTRX</t>
  </si>
  <si>
    <t>POWW</t>
  </si>
  <si>
    <t>CIX</t>
  </si>
  <si>
    <t>APEI</t>
  </si>
  <si>
    <t>SLDP</t>
  </si>
  <si>
    <t>FRGE</t>
  </si>
  <si>
    <t>BDTX</t>
  </si>
  <si>
    <t>TLS</t>
  </si>
  <si>
    <t>GENC</t>
  </si>
  <si>
    <t>WEYS</t>
  </si>
  <si>
    <t>TCMD</t>
  </si>
  <si>
    <t>MGNX</t>
  </si>
  <si>
    <t>FSTR</t>
  </si>
  <si>
    <t>TNYA</t>
  </si>
  <si>
    <t>VMD</t>
  </si>
  <si>
    <t>AMRN</t>
  </si>
  <si>
    <t>NATH</t>
  </si>
  <si>
    <t>USAP</t>
  </si>
  <si>
    <t>NATR</t>
  </si>
  <si>
    <t>RCKY</t>
  </si>
  <si>
    <t>XOMA</t>
  </si>
  <si>
    <t>IRBT</t>
  </si>
  <si>
    <t>MPLN</t>
  </si>
  <si>
    <t>IBEX</t>
  </si>
  <si>
    <t>ENTA</t>
  </si>
  <si>
    <t>HBB</t>
  </si>
  <si>
    <t>PSTX</t>
  </si>
  <si>
    <t>SMTI</t>
  </si>
  <si>
    <t>OIS</t>
  </si>
  <si>
    <t>MRSN</t>
  </si>
  <si>
    <t>ADAP</t>
  </si>
  <si>
    <t>ELYM</t>
  </si>
  <si>
    <t>AGBA</t>
  </si>
  <si>
    <t>MG</t>
  </si>
  <si>
    <t>HNST</t>
  </si>
  <si>
    <t>QURE</t>
  </si>
  <si>
    <t>EPIX</t>
  </si>
  <si>
    <t>CLAR</t>
  </si>
  <si>
    <t>SLND</t>
  </si>
  <si>
    <t>INO</t>
  </si>
  <si>
    <t>NKTR</t>
  </si>
  <si>
    <t>BOOM</t>
  </si>
  <si>
    <t>EVI</t>
  </si>
  <si>
    <t>AVD</t>
  </si>
  <si>
    <t>CDXC</t>
  </si>
  <si>
    <t>BARK</t>
  </si>
  <si>
    <t>ONTF</t>
  </si>
  <si>
    <t>VRA</t>
  </si>
  <si>
    <t>RNGR</t>
  </si>
  <si>
    <t>RCEL</t>
  </si>
  <si>
    <t>ATNM</t>
  </si>
  <si>
    <t>LCUT</t>
  </si>
  <si>
    <t>MED</t>
  </si>
  <si>
    <t>CDXS</t>
  </si>
  <si>
    <t>ATAI</t>
  </si>
  <si>
    <t>ALDX</t>
  </si>
  <si>
    <t>BLDE</t>
  </si>
  <si>
    <t>PFMT</t>
  </si>
  <si>
    <t>BRLT</t>
  </si>
  <si>
    <t>SOWG</t>
  </si>
  <si>
    <t>PINE</t>
  </si>
  <si>
    <t>PYXS</t>
  </si>
  <si>
    <t>TPIC</t>
  </si>
  <si>
    <t>HAWEL</t>
  </si>
  <si>
    <t>ARQ</t>
  </si>
  <si>
    <t>OMER</t>
  </si>
  <si>
    <t>GPRO</t>
  </si>
  <si>
    <t>SENS</t>
  </si>
  <si>
    <t>GBIO</t>
  </si>
  <si>
    <t>DSGN</t>
  </si>
  <si>
    <t>MASS</t>
  </si>
  <si>
    <t>SWKH</t>
  </si>
  <si>
    <t>MVIS</t>
  </si>
  <si>
    <t>FET</t>
  </si>
  <si>
    <t>OVID</t>
  </si>
  <si>
    <t>DXLG</t>
  </si>
  <si>
    <t>VIRC</t>
  </si>
  <si>
    <t>CADL</t>
  </si>
  <si>
    <t>IVVD</t>
  </si>
  <si>
    <t>OPRX</t>
  </si>
  <si>
    <t>DBVT</t>
  </si>
  <si>
    <t>TSVT</t>
  </si>
  <si>
    <t>INGN</t>
  </si>
  <si>
    <t>TWIN</t>
  </si>
  <si>
    <t>ALCO</t>
  </si>
  <si>
    <t>RMBL</t>
  </si>
  <si>
    <t>ONIT</t>
  </si>
  <si>
    <t>CHRS</t>
  </si>
  <si>
    <t>PNRG</t>
  </si>
  <si>
    <t>CTRN</t>
  </si>
  <si>
    <t>FENC</t>
  </si>
  <si>
    <t>ESCA</t>
  </si>
  <si>
    <t>ITI</t>
  </si>
  <si>
    <t>MX</t>
  </si>
  <si>
    <t>TG</t>
  </si>
  <si>
    <t>MOND</t>
  </si>
  <si>
    <t>FLXS</t>
  </si>
  <si>
    <t>ULBI</t>
  </si>
  <si>
    <t>FSP</t>
  </si>
  <si>
    <t>SMID</t>
  </si>
  <si>
    <t>LCTX</t>
  </si>
  <si>
    <t>EPM</t>
  </si>
  <si>
    <t>CRBU</t>
  </si>
  <si>
    <t>EGAN</t>
  </si>
  <si>
    <t>ABEO</t>
  </si>
  <si>
    <t>EML</t>
  </si>
  <si>
    <t>RGTI</t>
  </si>
  <si>
    <t>FLL</t>
  </si>
  <si>
    <t>TUSK</t>
  </si>
  <si>
    <t>BLUE</t>
  </si>
  <si>
    <t>ELTP</t>
  </si>
  <si>
    <t>INMB</t>
  </si>
  <si>
    <t>EACO</t>
  </si>
  <si>
    <t>NRGV</t>
  </si>
  <si>
    <t>QUIK</t>
  </si>
  <si>
    <t>NTIC</t>
  </si>
  <si>
    <t>CAPR</t>
  </si>
  <si>
    <t>TLYS</t>
  </si>
  <si>
    <t>LAKE</t>
  </si>
  <si>
    <t>TSQ</t>
  </si>
  <si>
    <t>CRVO</t>
  </si>
  <si>
    <t>APPS</t>
  </si>
  <si>
    <t>AEVA</t>
  </si>
  <si>
    <t>HOFT</t>
  </si>
  <si>
    <t>STXS</t>
  </si>
  <si>
    <t>GTHX</t>
  </si>
  <si>
    <t>AXTI</t>
  </si>
  <si>
    <t>CLPT</t>
  </si>
  <si>
    <t>GRWG</t>
  </si>
  <si>
    <t>ADVM</t>
  </si>
  <si>
    <t>ABOS</t>
  </si>
  <si>
    <t>NNBR</t>
  </si>
  <si>
    <t>CFFI</t>
  </si>
  <si>
    <t>UEIC</t>
  </si>
  <si>
    <t>BKSY</t>
  </si>
  <si>
    <t>ORGN</t>
  </si>
  <si>
    <t>ZOM</t>
  </si>
  <si>
    <t>TBRG</t>
  </si>
  <si>
    <t>GEVO</t>
  </si>
  <si>
    <t>RGLS</t>
  </si>
  <si>
    <t>QXO</t>
  </si>
  <si>
    <t>BDSX</t>
  </si>
  <si>
    <t>BMEA</t>
  </si>
  <si>
    <t>LTRX</t>
  </si>
  <si>
    <t>GEOS</t>
  </si>
  <si>
    <t>SYRS</t>
  </si>
  <si>
    <t>ALOT</t>
  </si>
  <si>
    <t>VXRT</t>
  </si>
  <si>
    <t>CSPI</t>
  </si>
  <si>
    <t>LOGC</t>
  </si>
  <si>
    <t>CRAWA</t>
  </si>
  <si>
    <t>VERU</t>
  </si>
  <si>
    <t>CRVS</t>
  </si>
  <si>
    <t>PLCE</t>
  </si>
  <si>
    <t>BSET</t>
  </si>
  <si>
    <t>CRDF</t>
  </si>
  <si>
    <t>AMPX</t>
  </si>
  <si>
    <t>ELMD</t>
  </si>
  <si>
    <t>MRAM</t>
  </si>
  <si>
    <t>GWH</t>
  </si>
  <si>
    <t>PHX</t>
  </si>
  <si>
    <t>LUNA</t>
  </si>
  <si>
    <t>CWGL</t>
  </si>
  <si>
    <t>PRPL</t>
  </si>
  <si>
    <t>SPWH</t>
  </si>
  <si>
    <t>CAAS</t>
  </si>
  <si>
    <t>FTCO</t>
  </si>
  <si>
    <t>EPSN</t>
  </si>
  <si>
    <t>HYZN</t>
  </si>
  <si>
    <t>CLRB</t>
  </si>
  <si>
    <t>VFF</t>
  </si>
  <si>
    <t>SGMO</t>
  </si>
  <si>
    <t>ARC</t>
  </si>
  <si>
    <t>FRD</t>
  </si>
  <si>
    <t>INTT</t>
  </si>
  <si>
    <t>THM</t>
  </si>
  <si>
    <t>MVST</t>
  </si>
  <si>
    <t>WHG</t>
  </si>
  <si>
    <t>HURC</t>
  </si>
  <si>
    <t>UFI</t>
  </si>
  <si>
    <t>CPHC</t>
  </si>
  <si>
    <t>CTXR</t>
  </si>
  <si>
    <t>KEQU</t>
  </si>
  <si>
    <t>ALTO</t>
  </si>
  <si>
    <t>OMGA</t>
  </si>
  <si>
    <t>ACET</t>
  </si>
  <si>
    <t>IMUX</t>
  </si>
  <si>
    <t>TSE</t>
  </si>
  <si>
    <t>SGA</t>
  </si>
  <si>
    <t>GIFI</t>
  </si>
  <si>
    <t>PSQH</t>
  </si>
  <si>
    <t>ELDN</t>
  </si>
  <si>
    <t>ACNT</t>
  </si>
  <si>
    <t>KRMD</t>
  </si>
  <si>
    <t>VTGN</t>
  </si>
  <si>
    <t>NOBH</t>
  </si>
  <si>
    <t>MPAA</t>
  </si>
  <si>
    <t>DOUG</t>
  </si>
  <si>
    <t>ALLK</t>
  </si>
  <si>
    <t>INVE</t>
  </si>
  <si>
    <t>AKYA</t>
  </si>
  <si>
    <t>KVHI</t>
  </si>
  <si>
    <t>MYO</t>
  </si>
  <si>
    <t>MCRB</t>
  </si>
  <si>
    <t>TYGO</t>
  </si>
  <si>
    <t>VTNR</t>
  </si>
  <si>
    <t>LFVN</t>
  </si>
  <si>
    <t>UTGN</t>
  </si>
  <si>
    <t>SBFG</t>
  </si>
  <si>
    <t>VERI</t>
  </si>
  <si>
    <t>SNCR</t>
  </si>
  <si>
    <t>XTNT</t>
  </si>
  <si>
    <t>ETON</t>
  </si>
  <si>
    <t>SRTS</t>
  </si>
  <si>
    <t>VTSI</t>
  </si>
  <si>
    <t>PETS</t>
  </si>
  <si>
    <t>FEAM</t>
  </si>
  <si>
    <t>RLMD</t>
  </si>
  <si>
    <t>MHH</t>
  </si>
  <si>
    <t>ASXC</t>
  </si>
  <si>
    <t>DRTTF</t>
  </si>
  <si>
    <t>DIT</t>
  </si>
  <si>
    <t>MKFG</t>
  </si>
  <si>
    <t>PRPH</t>
  </si>
  <si>
    <t>VANI</t>
  </si>
  <si>
    <t>FEIM</t>
  </si>
  <si>
    <t>SND</t>
  </si>
  <si>
    <t>VSTM</t>
  </si>
  <si>
    <t>FORA</t>
  </si>
  <si>
    <t>CMBM</t>
  </si>
  <si>
    <t>ALVR</t>
  </si>
  <si>
    <t>SIEB</t>
  </si>
  <si>
    <t>KOPN</t>
  </si>
  <si>
    <t>VUZI</t>
  </si>
  <si>
    <t>BWEN</t>
  </si>
  <si>
    <t>ASYS</t>
  </si>
  <si>
    <t>RR</t>
  </si>
  <si>
    <t>SKYX</t>
  </si>
  <si>
    <t>PMVP</t>
  </si>
  <si>
    <t>ORMP</t>
  </si>
  <si>
    <t>LPTX</t>
  </si>
  <si>
    <t>VOR</t>
  </si>
  <si>
    <t>ASMB</t>
  </si>
  <si>
    <t>ANIX</t>
  </si>
  <si>
    <t>SCYX</t>
  </si>
  <si>
    <t>DOMA</t>
  </si>
  <si>
    <t>CYRB</t>
  </si>
  <si>
    <t>IKNA</t>
  </si>
  <si>
    <t>CMRX</t>
  </si>
  <si>
    <t>DTIL</t>
  </si>
  <si>
    <t>PYYX</t>
  </si>
  <si>
    <t>ELTX</t>
  </si>
  <si>
    <t>GNSS</t>
  </si>
  <si>
    <t>RSSS</t>
  </si>
  <si>
    <t>MRMD</t>
  </si>
  <si>
    <t>IOBT</t>
  </si>
  <si>
    <t>GRTS</t>
  </si>
  <si>
    <t>CNTY</t>
  </si>
  <si>
    <t>PED</t>
  </si>
  <si>
    <t>NHTC</t>
  </si>
  <si>
    <t>MIST</t>
  </si>
  <si>
    <t>LIVE</t>
  </si>
  <si>
    <t>BRNS</t>
  </si>
  <si>
    <t>BIG</t>
  </si>
  <si>
    <t>CGTX</t>
  </si>
  <si>
    <t>SPRO</t>
  </si>
  <si>
    <t>CONN</t>
  </si>
  <si>
    <t>DNMR</t>
  </si>
  <si>
    <t>TTOO</t>
  </si>
  <si>
    <t>AUID</t>
  </si>
  <si>
    <t>TKNO</t>
  </si>
  <si>
    <t>PPIH</t>
  </si>
  <si>
    <t>BGFV</t>
  </si>
  <si>
    <t>NGLD</t>
  </si>
  <si>
    <t>CUE</t>
  </si>
  <si>
    <t>GLT</t>
  </si>
  <si>
    <t>BCAB</t>
  </si>
  <si>
    <t>PASG</t>
  </si>
  <si>
    <t>KPLT</t>
  </si>
  <si>
    <t>ENTX</t>
  </si>
  <si>
    <t>SOTK</t>
  </si>
  <si>
    <t>VBFC</t>
  </si>
  <si>
    <t>TIL</t>
  </si>
  <si>
    <t>RDGL</t>
  </si>
  <si>
    <t>HRBR</t>
  </si>
  <si>
    <t>XPL</t>
  </si>
  <si>
    <t>UPLD</t>
  </si>
  <si>
    <t>TPST</t>
  </si>
  <si>
    <t>SPRU</t>
  </si>
  <si>
    <t>CVM</t>
  </si>
  <si>
    <t>AE</t>
  </si>
  <si>
    <t>IPW</t>
  </si>
  <si>
    <t>STCN</t>
  </si>
  <si>
    <t>BTTC</t>
  </si>
  <si>
    <t>IDN</t>
  </si>
  <si>
    <t>WKHS</t>
  </si>
  <si>
    <t>MNOV</t>
  </si>
  <si>
    <t>PDEX</t>
  </si>
  <si>
    <t>NSPR</t>
  </si>
  <si>
    <t>ODYS</t>
  </si>
  <si>
    <t>WFCF</t>
  </si>
  <si>
    <t>DZSI</t>
  </si>
  <si>
    <t>STIM</t>
  </si>
  <si>
    <t>KNW</t>
  </si>
  <si>
    <t>SHOT</t>
  </si>
  <si>
    <t>ATRA</t>
  </si>
  <si>
    <t>FOSL</t>
  </si>
  <si>
    <t>GSIT</t>
  </si>
  <si>
    <t>NVNO</t>
  </si>
  <si>
    <t>RSKIA</t>
  </si>
  <si>
    <t>GAN</t>
  </si>
  <si>
    <t>SCOR</t>
  </si>
  <si>
    <t>PET</t>
  </si>
  <si>
    <t>TSBX</t>
  </si>
  <si>
    <t>RCAT</t>
  </si>
  <si>
    <t>RLYB</t>
  </si>
  <si>
    <t>REFR</t>
  </si>
  <si>
    <t>INAB</t>
  </si>
  <si>
    <t>DWSN</t>
  </si>
  <si>
    <t>LTRN</t>
  </si>
  <si>
    <t>BNGO</t>
  </si>
  <si>
    <t>CHCI</t>
  </si>
  <si>
    <t>CDTX</t>
  </si>
  <si>
    <t>XOS</t>
  </si>
  <si>
    <t>BUKS</t>
  </si>
  <si>
    <t>PXLW</t>
  </si>
  <si>
    <t>AIRG</t>
  </si>
  <si>
    <t>ENZ</t>
  </si>
  <si>
    <t>LOAN</t>
  </si>
  <si>
    <t>APT</t>
  </si>
  <si>
    <t>ESP</t>
  </si>
  <si>
    <t>CCLD</t>
  </si>
  <si>
    <t>RMTI</t>
  </si>
  <si>
    <t>MLSS</t>
  </si>
  <si>
    <t>NTRB</t>
  </si>
  <si>
    <t>GEG</t>
  </si>
  <si>
    <t>LPSN</t>
  </si>
  <si>
    <t>PRTS</t>
  </si>
  <si>
    <t>RPHM</t>
  </si>
  <si>
    <t>APYX</t>
  </si>
  <si>
    <t>HNNA</t>
  </si>
  <si>
    <t>IONI</t>
  </si>
  <si>
    <t>CURI</t>
  </si>
  <si>
    <t>CRIS</t>
  </si>
  <si>
    <t>CULP</t>
  </si>
  <si>
    <t>NINE</t>
  </si>
  <si>
    <t>XAIR</t>
  </si>
  <si>
    <t>LNSR</t>
  </si>
  <si>
    <t>KORE</t>
  </si>
  <si>
    <t>BTAI</t>
  </si>
  <si>
    <t>TARA</t>
  </si>
  <si>
    <t>HHS</t>
  </si>
  <si>
    <t>IMMX</t>
  </si>
  <si>
    <t>IPWR</t>
  </si>
  <si>
    <t>LEXX</t>
  </si>
  <si>
    <t>CRWS</t>
  </si>
  <si>
    <t>LQMT</t>
  </si>
  <si>
    <t>SGRP</t>
  </si>
  <si>
    <t>LL</t>
  </si>
  <si>
    <t>KZR</t>
  </si>
  <si>
    <t>MULG</t>
  </si>
  <si>
    <t>KULR</t>
  </si>
  <si>
    <t>BDL</t>
  </si>
  <si>
    <t>HCMC</t>
  </si>
  <si>
    <t>EGRX</t>
  </si>
  <si>
    <t>DARE</t>
  </si>
  <si>
    <t>LPTH</t>
  </si>
  <si>
    <t>FLNT</t>
  </si>
  <si>
    <t>NUVR</t>
  </si>
  <si>
    <t>AXIL</t>
  </si>
  <si>
    <t>CTSO</t>
  </si>
  <si>
    <t>CLNN</t>
  </si>
  <si>
    <t>DRRX</t>
  </si>
  <si>
    <t>PDYN</t>
  </si>
  <si>
    <t>BKTI</t>
  </si>
  <si>
    <t>DTST</t>
  </si>
  <si>
    <t>AKOM</t>
  </si>
  <si>
    <t>CHHE</t>
  </si>
  <si>
    <t>NEUE</t>
  </si>
  <si>
    <t>LEAT</t>
  </si>
  <si>
    <t>NOTV</t>
  </si>
  <si>
    <t>CARM</t>
  </si>
  <si>
    <t>VIVK</t>
  </si>
  <si>
    <t>KRON</t>
  </si>
  <si>
    <t>NCSM</t>
  </si>
  <si>
    <t>KTCC</t>
  </si>
  <si>
    <t>ZDGE</t>
  </si>
  <si>
    <t>LINK</t>
  </si>
  <si>
    <t>HSON</t>
  </si>
  <si>
    <t>GORO</t>
  </si>
  <si>
    <t>VLD</t>
  </si>
  <si>
    <t>OCUP</t>
  </si>
  <si>
    <t>AADI</t>
  </si>
  <si>
    <t>BMTX</t>
  </si>
  <si>
    <t>VASO</t>
  </si>
  <si>
    <t>KOSS</t>
  </si>
  <si>
    <t>LSF</t>
  </si>
  <si>
    <t>AUGX</t>
  </si>
  <si>
    <t>GANX</t>
  </si>
  <si>
    <t>TOON</t>
  </si>
  <si>
    <t>ICAD</t>
  </si>
  <si>
    <t>NAII</t>
  </si>
  <si>
    <t>LUCD</t>
  </si>
  <si>
    <t>MTNB</t>
  </si>
  <si>
    <t>ECOR</t>
  </si>
  <si>
    <t>DRIO</t>
  </si>
  <si>
    <t>LPCN</t>
  </si>
  <si>
    <t>DYNR</t>
  </si>
  <si>
    <t>FTHM</t>
  </si>
  <si>
    <t>CGA</t>
  </si>
  <si>
    <t>TACT</t>
  </si>
  <si>
    <t>LFWD</t>
  </si>
  <si>
    <t>HCWB</t>
  </si>
  <si>
    <t>JSDA</t>
  </si>
  <si>
    <t>NXTC</t>
  </si>
  <si>
    <t>IRIX</t>
  </si>
  <si>
    <t>NTIP</t>
  </si>
  <si>
    <t>XLO</t>
  </si>
  <si>
    <t>CODX</t>
  </si>
  <si>
    <t>IZEA</t>
  </si>
  <si>
    <t>SYPR</t>
  </si>
  <si>
    <t>ONDS</t>
  </si>
  <si>
    <t>INKT</t>
  </si>
  <si>
    <t>AWRE</t>
  </si>
  <si>
    <t>JOB</t>
  </si>
  <si>
    <t>CUTR</t>
  </si>
  <si>
    <t>CMLS</t>
  </si>
  <si>
    <t>SHWZ</t>
  </si>
  <si>
    <t>SODI</t>
  </si>
  <si>
    <t>SDPI</t>
  </si>
  <si>
    <t>JRSH</t>
  </si>
  <si>
    <t>TLF</t>
  </si>
  <si>
    <t>MALG</t>
  </si>
  <si>
    <t>GROW</t>
  </si>
  <si>
    <t>BHIL</t>
  </si>
  <si>
    <t>OCX</t>
  </si>
  <si>
    <t>FKWL</t>
  </si>
  <si>
    <t>MPAD</t>
  </si>
  <si>
    <t>CLIR</t>
  </si>
  <si>
    <t>FBIO</t>
  </si>
  <si>
    <t>JRSS</t>
  </si>
  <si>
    <t>HYFM</t>
  </si>
  <si>
    <t>MOVE</t>
  </si>
  <si>
    <t>XGN</t>
  </si>
  <si>
    <t>NEON</t>
  </si>
  <si>
    <t>GLGI</t>
  </si>
  <si>
    <t>RNLX</t>
  </si>
  <si>
    <t>OESX</t>
  </si>
  <si>
    <t>UAMY</t>
  </si>
  <si>
    <t>ICCC</t>
  </si>
  <si>
    <t>TZUP</t>
  </si>
  <si>
    <t>SRZN</t>
  </si>
  <si>
    <t>RVP</t>
  </si>
  <si>
    <t>TOI</t>
  </si>
  <si>
    <t>CARA</t>
  </si>
  <si>
    <t>AURX</t>
  </si>
  <si>
    <t>QNCX</t>
  </si>
  <si>
    <t>TPCS</t>
  </si>
  <si>
    <t>LTBR</t>
  </si>
  <si>
    <t>IGC</t>
  </si>
  <si>
    <t>PALT</t>
  </si>
  <si>
    <t>TCS</t>
  </si>
  <si>
    <t>RFIL</t>
  </si>
  <si>
    <t>WHLM</t>
  </si>
  <si>
    <t>FTEK</t>
  </si>
  <si>
    <t>MULN</t>
  </si>
  <si>
    <t>NUTX</t>
  </si>
  <si>
    <t>PRKA</t>
  </si>
  <si>
    <t>AGAE</t>
  </si>
  <si>
    <t>NSYS</t>
  </si>
  <si>
    <t>PZG</t>
  </si>
  <si>
    <t>SVT</t>
  </si>
  <si>
    <t>WWR</t>
  </si>
  <si>
    <t>YYAI</t>
  </si>
  <si>
    <t>MRKR</t>
  </si>
  <si>
    <t>PTN</t>
  </si>
  <si>
    <t>CVU</t>
  </si>
  <si>
    <t>NNUP</t>
  </si>
  <si>
    <t>SGMA</t>
  </si>
  <si>
    <t>CVV</t>
  </si>
  <si>
    <t>NTWK</t>
  </si>
  <si>
    <t>NORD</t>
  </si>
  <si>
    <t>EQ</t>
  </si>
  <si>
    <t>TSRI</t>
  </si>
  <si>
    <t>BOLT</t>
  </si>
  <si>
    <t>LGL</t>
  </si>
  <si>
    <t>CKX</t>
  </si>
  <si>
    <t>SPRB</t>
  </si>
  <si>
    <t>TRT</t>
  </si>
  <si>
    <t>MDAI</t>
  </si>
  <si>
    <t>CWBHF</t>
  </si>
  <si>
    <t>UBX</t>
  </si>
  <si>
    <t>RAVE</t>
  </si>
  <si>
    <t>LSTA</t>
  </si>
  <si>
    <t>FSI</t>
  </si>
  <si>
    <t>NRDE</t>
  </si>
  <si>
    <t>EXDW</t>
  </si>
  <si>
    <t>GREE</t>
  </si>
  <si>
    <t>SONM</t>
  </si>
  <si>
    <t>WYY</t>
  </si>
  <si>
    <t>BIAF</t>
  </si>
  <si>
    <t>BRN</t>
  </si>
  <si>
    <t>KIRK</t>
  </si>
  <si>
    <t>DAIO</t>
  </si>
  <si>
    <t>BIOR</t>
  </si>
  <si>
    <t>FPAY</t>
  </si>
  <si>
    <t>COCP</t>
  </si>
  <si>
    <t>PHGE</t>
  </si>
  <si>
    <t>SCIA</t>
  </si>
  <si>
    <t>CPSH</t>
  </si>
  <si>
    <t>AWH</t>
  </si>
  <si>
    <t>AP</t>
  </si>
  <si>
    <t>AIM</t>
  </si>
  <si>
    <t>VIRX</t>
  </si>
  <si>
    <t>APRE</t>
  </si>
  <si>
    <t>ONCT</t>
  </si>
  <si>
    <t>INVU</t>
  </si>
  <si>
    <t>MXC</t>
  </si>
  <si>
    <t>OMIC</t>
  </si>
  <si>
    <t>BYU</t>
  </si>
  <si>
    <t>NMTC</t>
  </si>
  <si>
    <t>FEMY</t>
  </si>
  <si>
    <t>NEPH</t>
  </si>
  <si>
    <t>BTCS</t>
  </si>
  <si>
    <t>ANY</t>
  </si>
  <si>
    <t>EVTV</t>
  </si>
  <si>
    <t>RLBY</t>
  </si>
  <si>
    <t>RMSL</t>
  </si>
  <si>
    <t>ICD</t>
  </si>
  <si>
    <t>BRFH</t>
  </si>
  <si>
    <t>NXPL</t>
  </si>
  <si>
    <t>INDP</t>
  </si>
  <si>
    <t>OCC</t>
  </si>
  <si>
    <t>FBRX</t>
  </si>
  <si>
    <t>SWAG</t>
  </si>
  <si>
    <t>NERV</t>
  </si>
  <si>
    <t>VINC</t>
  </si>
  <si>
    <t>ATER</t>
  </si>
  <si>
    <t>VNCE</t>
  </si>
  <si>
    <t>WVVI</t>
  </si>
  <si>
    <t>DALN</t>
  </si>
  <si>
    <t>AMS</t>
  </si>
  <si>
    <t>EKSO</t>
  </si>
  <si>
    <t>LUMO</t>
  </si>
  <si>
    <t>IBIO</t>
  </si>
  <si>
    <t>CPIX</t>
  </si>
  <si>
    <t>NRBO</t>
  </si>
  <si>
    <t>GTEC</t>
  </si>
  <si>
    <t>SPND</t>
  </si>
  <si>
    <t>PIAC</t>
  </si>
  <si>
    <t>APTO</t>
  </si>
  <si>
    <t>VRM</t>
  </si>
  <si>
    <t>MEIP</t>
  </si>
  <si>
    <t>JCTCF</t>
  </si>
  <si>
    <t>TOMZ</t>
  </si>
  <si>
    <t>DUOT</t>
  </si>
  <si>
    <t>KALA</t>
  </si>
  <si>
    <t>AKTS</t>
  </si>
  <si>
    <t>SYBX</t>
  </si>
  <si>
    <t>INRD</t>
  </si>
  <si>
    <t>LASE</t>
  </si>
  <si>
    <t>PMCB</t>
  </si>
  <si>
    <t>TGEN</t>
  </si>
  <si>
    <t>MCVT</t>
  </si>
  <si>
    <t>RMCF</t>
  </si>
  <si>
    <t>LIDR</t>
  </si>
  <si>
    <t>UGRO</t>
  </si>
  <si>
    <t>GURE</t>
  </si>
  <si>
    <t>CLRO</t>
  </si>
  <si>
    <t>VBIV</t>
  </si>
  <si>
    <t>KDOZF</t>
  </si>
  <si>
    <t>GLYC</t>
  </si>
  <si>
    <t>SISI</t>
  </si>
  <si>
    <t>FCUV</t>
  </si>
  <si>
    <t>TLPH</t>
  </si>
  <si>
    <t>TCRT</t>
  </si>
  <si>
    <t>QURT</t>
  </si>
  <si>
    <t>TLIS</t>
  </si>
  <si>
    <t>ORGS</t>
  </si>
  <si>
    <t>NCRA</t>
  </si>
  <si>
    <t>PBSV</t>
  </si>
  <si>
    <t>LIFD</t>
  </si>
  <si>
    <t>FVTI</t>
  </si>
  <si>
    <t>ASTC</t>
  </si>
  <si>
    <t>XELB</t>
  </si>
  <si>
    <t>VMNT</t>
  </si>
  <si>
    <t>MBOT</t>
  </si>
  <si>
    <t>SDCH</t>
  </si>
  <si>
    <t>CDIO</t>
  </si>
  <si>
    <t>SRRE</t>
  </si>
  <si>
    <t>SCND</t>
  </si>
  <si>
    <t>WKSP</t>
  </si>
  <si>
    <t>TRAW</t>
  </si>
  <si>
    <t>GCTK</t>
  </si>
  <si>
    <t>VRME</t>
  </si>
  <si>
    <t>LIQT</t>
  </si>
  <si>
    <t>SDOT</t>
  </si>
  <si>
    <t>ENZN</t>
  </si>
  <si>
    <t>OTLC</t>
  </si>
  <si>
    <t>EDSA</t>
  </si>
  <si>
    <t>HTCR</t>
  </si>
  <si>
    <t>FLGC</t>
  </si>
  <si>
    <t>FTFT</t>
  </si>
  <si>
    <t>SGLY</t>
  </si>
  <si>
    <t>STLY</t>
  </si>
  <si>
    <t>IHT</t>
  </si>
  <si>
    <t>SPRS</t>
  </si>
  <si>
    <t>GETR</t>
  </si>
  <si>
    <t>MTEX</t>
  </si>
  <si>
    <t>HUSA</t>
  </si>
  <si>
    <t>ELSE</t>
  </si>
  <si>
    <t>VHC</t>
  </si>
  <si>
    <t>ONVO</t>
  </si>
  <si>
    <t>PSTV</t>
  </si>
  <si>
    <t>PMD</t>
  </si>
  <si>
    <t>STRR</t>
  </si>
  <si>
    <t>RCON</t>
  </si>
  <si>
    <t>PIRS</t>
  </si>
  <si>
    <t>CYN</t>
  </si>
  <si>
    <t>GHSI</t>
  </si>
  <si>
    <t>IKT</t>
  </si>
  <si>
    <t>PAYD</t>
  </si>
  <si>
    <t>TPHS</t>
  </si>
  <si>
    <t>HLGN</t>
  </si>
  <si>
    <t>DOMH</t>
  </si>
  <si>
    <t>SNTI</t>
  </si>
  <si>
    <t>KPRX</t>
  </si>
  <si>
    <t>LUCY</t>
  </si>
  <si>
    <t>WISA</t>
  </si>
  <si>
    <t>AIRI</t>
  </si>
  <si>
    <t>SKAS</t>
  </si>
  <si>
    <t>ELAB</t>
  </si>
  <si>
    <t>LMFA</t>
  </si>
  <si>
    <t>SLGD</t>
  </si>
  <si>
    <t>DMTKQ</t>
  </si>
  <si>
    <t>MICS</t>
  </si>
  <si>
    <t>SANW</t>
  </si>
  <si>
    <t>EBIXQ</t>
  </si>
  <si>
    <t>LPTV</t>
  </si>
  <si>
    <t>SBEV</t>
  </si>
  <si>
    <t>VISL</t>
  </si>
  <si>
    <t>MTBLY</t>
  </si>
  <si>
    <t>VCNX</t>
  </si>
  <si>
    <t>GVP</t>
  </si>
  <si>
    <t>ELVG</t>
  </si>
  <si>
    <t>AMPG</t>
  </si>
  <si>
    <t>COSM</t>
  </si>
  <si>
    <t>IMNN</t>
  </si>
  <si>
    <t>MSN</t>
  </si>
  <si>
    <t>IDEX</t>
  </si>
  <si>
    <t>ERNA</t>
  </si>
  <si>
    <t>OTRK</t>
  </si>
  <si>
    <t>SLNH</t>
  </si>
  <si>
    <t>CTM</t>
  </si>
  <si>
    <t>SCPX</t>
  </si>
  <si>
    <t>RXMD</t>
  </si>
  <si>
    <t>PFHO</t>
  </si>
  <si>
    <t>REBN</t>
  </si>
  <si>
    <t>UPXI</t>
  </si>
  <si>
    <t>JNVR</t>
  </si>
  <si>
    <t>SBFM</t>
  </si>
  <si>
    <t>AEI</t>
  </si>
  <si>
    <t>KLNG</t>
  </si>
  <si>
    <t>ASTI</t>
  </si>
  <si>
    <t>COEP</t>
  </si>
  <si>
    <t>MGRX</t>
  </si>
  <si>
    <t>TIOG</t>
  </si>
  <si>
    <t>BLBX</t>
  </si>
  <si>
    <t>FGI</t>
  </si>
  <si>
    <t>EZFL</t>
  </si>
  <si>
    <t>OPTT</t>
  </si>
  <si>
    <t>LDWY</t>
  </si>
  <si>
    <t>WATT</t>
  </si>
  <si>
    <t>KITT</t>
  </si>
  <si>
    <t>LCTC</t>
  </si>
  <si>
    <t>NUGN</t>
  </si>
  <si>
    <t>MRAI</t>
  </si>
  <si>
    <t>BMRA</t>
  </si>
  <si>
    <t>MINM</t>
  </si>
  <si>
    <t>GDC</t>
  </si>
  <si>
    <t>PURE</t>
  </si>
  <si>
    <t>NROM</t>
  </si>
  <si>
    <t>EBZT</t>
  </si>
  <si>
    <t>SCKT</t>
  </si>
  <si>
    <t>DGLY</t>
  </si>
  <si>
    <t>AMST</t>
  </si>
  <si>
    <t>ADN</t>
  </si>
  <si>
    <t>ARTW</t>
  </si>
  <si>
    <t>CRYM</t>
  </si>
  <si>
    <t>LTRY</t>
  </si>
  <si>
    <t>PRPO</t>
  </si>
  <si>
    <t>DLA</t>
  </si>
  <si>
    <t>XTIA</t>
  </si>
  <si>
    <t>NTBL</t>
  </si>
  <si>
    <t>GBR</t>
  </si>
  <si>
    <t>PAPL</t>
  </si>
  <si>
    <t>GRTX</t>
  </si>
  <si>
    <t>MRIN</t>
  </si>
  <si>
    <t>BRTX</t>
  </si>
  <si>
    <t>GRNQ</t>
  </si>
  <si>
    <t>OGEN</t>
  </si>
  <si>
    <t>CREG</t>
  </si>
  <si>
    <t>NURO</t>
  </si>
  <si>
    <t>EMKR</t>
  </si>
  <si>
    <t>JVA</t>
  </si>
  <si>
    <t>INBP</t>
  </si>
  <si>
    <t>UAVS</t>
  </si>
  <si>
    <t>TRVN</t>
  </si>
  <si>
    <t>VINE</t>
  </si>
  <si>
    <t>MIND</t>
  </si>
  <si>
    <t>POLA</t>
  </si>
  <si>
    <t>VEEE</t>
  </si>
  <si>
    <t>SNAX</t>
  </si>
  <si>
    <t>SHPW</t>
  </si>
  <si>
    <t>ENG</t>
  </si>
  <si>
    <t>BOXL</t>
  </si>
  <si>
    <t>PULM</t>
  </si>
  <si>
    <t>CTHR</t>
  </si>
  <si>
    <t>AQB</t>
  </si>
  <si>
    <t>GTBP</t>
  </si>
  <si>
    <t>TENX</t>
  </si>
  <si>
    <t>XWEL</t>
  </si>
  <si>
    <t>AAMC</t>
  </si>
  <si>
    <t>VERO</t>
  </si>
  <si>
    <t>CYCN</t>
  </si>
  <si>
    <t>MITQ</t>
  </si>
  <si>
    <t>OBLG</t>
  </si>
  <si>
    <t>VIRI</t>
  </si>
  <si>
    <t>AUMN</t>
  </si>
  <si>
    <t>TTNP</t>
  </si>
  <si>
    <t>SONX</t>
  </si>
  <si>
    <t>SOBR</t>
  </si>
  <si>
    <t>XXII</t>
  </si>
  <si>
    <t>HEPA</t>
  </si>
  <si>
    <t>CNET</t>
  </si>
  <si>
    <t>XBIO</t>
  </si>
  <si>
    <t>TBIO</t>
  </si>
  <si>
    <t>LFLY</t>
  </si>
  <si>
    <t>FRZA</t>
  </si>
  <si>
    <t>ECIA</t>
  </si>
  <si>
    <t>CELZ</t>
  </si>
  <si>
    <t>KTTA</t>
  </si>
  <si>
    <t>FDCT</t>
  </si>
  <si>
    <t>TIKK</t>
  </si>
  <si>
    <t>AIXN</t>
  </si>
  <si>
    <t>BURU</t>
  </si>
  <si>
    <t>ENVB</t>
  </si>
  <si>
    <t>SSY</t>
  </si>
  <si>
    <t>IVDN</t>
  </si>
  <si>
    <t>TFFP</t>
  </si>
  <si>
    <t>NXL</t>
  </si>
  <si>
    <t>PIK</t>
  </si>
  <si>
    <t>HOTH</t>
  </si>
  <si>
    <t>BABB</t>
  </si>
  <si>
    <t>QLIS</t>
  </si>
  <si>
    <t>LUVU</t>
  </si>
  <si>
    <t>RSLS</t>
  </si>
  <si>
    <t>APDN</t>
  </si>
  <si>
    <t>AIMD</t>
  </si>
  <si>
    <t>ASNS</t>
  </si>
  <si>
    <t>ADIL</t>
  </si>
  <si>
    <t>BFRI</t>
  </si>
  <si>
    <t>SNPX</t>
  </si>
  <si>
    <t>HSTA</t>
  </si>
  <si>
    <t>LIPO</t>
  </si>
  <si>
    <t>SOPA</t>
  </si>
  <si>
    <t>ONFO</t>
  </si>
  <si>
    <t>STSS</t>
  </si>
  <si>
    <t>POAI</t>
  </si>
  <si>
    <t>NVVE</t>
  </si>
  <si>
    <t>BIOL</t>
  </si>
  <si>
    <t>EVOK</t>
  </si>
  <si>
    <t>PCSA</t>
  </si>
  <si>
    <t>SVBL</t>
  </si>
  <si>
    <t>VAPO</t>
  </si>
  <si>
    <t>PTIX</t>
  </si>
  <si>
    <t>KAVL</t>
  </si>
  <si>
    <t>MYMD</t>
  </si>
  <si>
    <t>ARTL</t>
  </si>
  <si>
    <t>CEAD</t>
  </si>
  <si>
    <t>THMO</t>
  </si>
  <si>
    <t>AZTR</t>
  </si>
  <si>
    <t>BPTH</t>
  </si>
  <si>
    <t>TOVX</t>
  </si>
  <si>
    <t>PALI</t>
  </si>
  <si>
    <t>AYRO</t>
  </si>
  <si>
    <t>PGOL</t>
  </si>
  <si>
    <t>GROM</t>
  </si>
  <si>
    <t>RSCF</t>
  </si>
  <si>
    <t>IONM</t>
  </si>
  <si>
    <t>INTV</t>
  </si>
  <si>
    <t>NEXI</t>
  </si>
  <si>
    <t>TOFB</t>
  </si>
  <si>
    <t>GXAI</t>
  </si>
  <si>
    <t>RKDA</t>
  </si>
  <si>
    <t>BWMG</t>
  </si>
  <si>
    <t>NVFY</t>
  </si>
  <si>
    <t>DATS</t>
  </si>
  <si>
    <t>NSTGQ</t>
  </si>
  <si>
    <t>IWSH</t>
  </si>
  <si>
    <t>AVRW</t>
  </si>
  <si>
    <t>VTAK</t>
  </si>
  <si>
    <t>NUWE</t>
  </si>
  <si>
    <t>UUU</t>
  </si>
  <si>
    <t>KLDI</t>
  </si>
  <si>
    <t>HCTI</t>
  </si>
  <si>
    <t>ISPC</t>
  </si>
  <si>
    <t>HSDT</t>
  </si>
  <si>
    <t>SNES</t>
  </si>
  <si>
    <t>XCUR</t>
  </si>
  <si>
    <t>PTPI</t>
  </si>
  <si>
    <t>SILO</t>
  </si>
  <si>
    <t>PHIO</t>
  </si>
  <si>
    <t>PRSO</t>
  </si>
  <si>
    <t>APVO</t>
  </si>
  <si>
    <t>GGEI</t>
  </si>
  <si>
    <t>NBY</t>
  </si>
  <si>
    <t>SNOA</t>
  </si>
  <si>
    <t>ADTX</t>
  </si>
  <si>
    <t>BKYI</t>
  </si>
  <si>
    <t>AUUD</t>
  </si>
  <si>
    <t>USDR</t>
  </si>
  <si>
    <t>CYCC</t>
  </si>
  <si>
    <t>NSTM</t>
  </si>
  <si>
    <t>FWFW</t>
  </si>
  <si>
    <t>YCBD</t>
  </si>
  <si>
    <t>MYSZ</t>
  </si>
  <si>
    <t>CYAN</t>
  </si>
  <si>
    <t>TRCK</t>
  </si>
  <si>
    <t>TNON</t>
  </si>
  <si>
    <t>ACON</t>
  </si>
  <si>
    <t>TIVC</t>
  </si>
  <si>
    <t>AEMD</t>
  </si>
  <si>
    <t>CWBR</t>
  </si>
  <si>
    <t>SLRX</t>
  </si>
  <si>
    <t>OILCF</t>
  </si>
  <si>
    <t>NITO</t>
  </si>
  <si>
    <t>NAOV</t>
  </si>
  <si>
    <t>DYNT</t>
  </si>
  <si>
    <t>ITP</t>
  </si>
  <si>
    <t>FNCH</t>
  </si>
  <si>
    <t>NCPL</t>
  </si>
  <si>
    <t>AREB</t>
  </si>
  <si>
    <t>NUZE</t>
  </si>
  <si>
    <t>ENRT</t>
  </si>
  <si>
    <t>INQD</t>
  </si>
  <si>
    <t>GNLN</t>
  </si>
  <si>
    <t>INM</t>
  </si>
  <si>
    <t>WINT</t>
  </si>
  <si>
    <t>CAMG</t>
  </si>
  <si>
    <t>PCYN</t>
  </si>
  <si>
    <t>EAST</t>
  </si>
  <si>
    <t>VRPX</t>
  </si>
  <si>
    <t>ATNF</t>
  </si>
  <si>
    <t>LGMK</t>
  </si>
  <si>
    <t>LSDI</t>
  </si>
  <si>
    <t>GMER</t>
  </si>
  <si>
    <t>MMND</t>
  </si>
  <si>
    <t>MNTR</t>
  </si>
  <si>
    <t>ELST</t>
  </si>
  <si>
    <t>ESMC</t>
  </si>
  <si>
    <t>CAMPQ</t>
  </si>
  <si>
    <t>ACAN</t>
  </si>
  <si>
    <t>ATLN</t>
  </si>
  <si>
    <t>BJDX</t>
  </si>
  <si>
    <t>CNSP</t>
  </si>
  <si>
    <t>YTEN</t>
  </si>
  <si>
    <t>ZEVY</t>
  </si>
  <si>
    <t>RGTPQ</t>
  </si>
  <si>
    <t>ODII</t>
  </si>
  <si>
    <t>DREM</t>
  </si>
  <si>
    <t>FLXT</t>
  </si>
  <si>
    <t>SUNWQ</t>
  </si>
  <si>
    <t>GIGA</t>
  </si>
  <si>
    <t>MOTS</t>
  </si>
  <si>
    <t>CUEN</t>
  </si>
  <si>
    <t>RKFL</t>
  </si>
  <si>
    <t>CAPC</t>
  </si>
  <si>
    <t>OSAPQ</t>
  </si>
  <si>
    <t>TLSS</t>
  </si>
  <si>
    <t>KDCE</t>
  </si>
  <si>
    <t>ACORQ</t>
  </si>
  <si>
    <t>SSOK</t>
  </si>
  <si>
    <t>DMKPQ</t>
  </si>
  <si>
    <t>FCHS</t>
  </si>
  <si>
    <t>TMNA</t>
  </si>
  <si>
    <t>NVTAQ</t>
  </si>
  <si>
    <t>CDAKQ</t>
  </si>
  <si>
    <t>AEYGQ</t>
  </si>
  <si>
    <t>BBIG</t>
  </si>
  <si>
    <t>RVLPQ</t>
  </si>
  <si>
    <t>TTCFQ</t>
  </si>
  <si>
    <t>ASCK</t>
  </si>
  <si>
    <t>AFIIQ</t>
  </si>
  <si>
    <t>STCC</t>
  </si>
  <si>
    <t>HTGMQ</t>
  </si>
  <si>
    <t>KBNT</t>
  </si>
  <si>
    <t>MDVLQ</t>
  </si>
  <si>
    <t>ONCSQ</t>
  </si>
  <si>
    <t>CLIS</t>
  </si>
  <si>
    <t>BIOCQ</t>
  </si>
  <si>
    <t>VRAYQ</t>
  </si>
  <si>
    <t>INFIQ</t>
  </si>
  <si>
    <t>NMTRQ</t>
  </si>
  <si>
    <t>ICR-PA</t>
  </si>
  <si>
    <t>SOCGP</t>
  </si>
  <si>
    <t>CODQL</t>
  </si>
  <si>
    <t>THPTF</t>
  </si>
  <si>
    <t>CNTHP</t>
  </si>
  <si>
    <t>CRDE</t>
  </si>
  <si>
    <t>AATC</t>
  </si>
  <si>
    <t>IEHC</t>
  </si>
  <si>
    <t>SEAC</t>
  </si>
  <si>
    <t>EVOL</t>
  </si>
  <si>
    <t>FALC</t>
  </si>
  <si>
    <t>FULO</t>
  </si>
  <si>
    <t>CLVR</t>
  </si>
  <si>
    <t>FRTX</t>
  </si>
  <si>
    <t>RCAR</t>
  </si>
  <si>
    <t>ASPU</t>
  </si>
  <si>
    <t>WDLF</t>
  </si>
  <si>
    <t>RBCN</t>
  </si>
  <si>
    <t>AMTY</t>
  </si>
  <si>
    <t>CUROQ</t>
  </si>
  <si>
    <t>TKOI</t>
  </si>
  <si>
    <t>BDRL</t>
  </si>
  <si>
    <t>TNBI</t>
  </si>
  <si>
    <t>SQZB</t>
  </si>
  <si>
    <t>BFXXQ</t>
  </si>
  <si>
    <t>BTZI</t>
  </si>
  <si>
    <t>AMPE</t>
  </si>
  <si>
    <t>SMIT</t>
  </si>
  <si>
    <t>XDSL</t>
  </si>
  <si>
    <t>BABL</t>
  </si>
  <si>
    <t>LIANY</t>
  </si>
  <si>
    <t>Row Labels</t>
  </si>
  <si>
    <t>Grand Total</t>
  </si>
  <si>
    <t>Column Labels</t>
  </si>
  <si>
    <t>(All)</t>
  </si>
  <si>
    <t>Asset Name</t>
  </si>
  <si>
    <t>Tickers</t>
  </si>
  <si>
    <t>P/E</t>
  </si>
  <si>
    <t>Beta</t>
  </si>
  <si>
    <t>Industry</t>
  </si>
  <si>
    <t>Market cap</t>
  </si>
  <si>
    <t>Shares outstanding</t>
  </si>
  <si>
    <t>Volume</t>
  </si>
  <si>
    <t>Price</t>
  </si>
  <si>
    <t>Count of Tickers</t>
  </si>
  <si>
    <t>Undefined</t>
  </si>
  <si>
    <t>Market cap bucket</t>
  </si>
  <si>
    <t>P/E bucket</t>
  </si>
  <si>
    <t>Q1</t>
  </si>
  <si>
    <t>Q4</t>
  </si>
  <si>
    <t>Concept</t>
  </si>
  <si>
    <t>HD</t>
  </si>
  <si>
    <t>TH</t>
  </si>
  <si>
    <t>BHLB</t>
  </si>
  <si>
    <t>XMTR</t>
  </si>
  <si>
    <t>ALNT</t>
  </si>
  <si>
    <t>WLDN</t>
  </si>
  <si>
    <t>NLCP</t>
  </si>
  <si>
    <t>NEWT</t>
  </si>
  <si>
    <t>REFI</t>
  </si>
  <si>
    <t>TCI</t>
  </si>
  <si>
    <t>ARL</t>
  </si>
  <si>
    <t>LCNB</t>
  </si>
  <si>
    <t>HQI</t>
  </si>
  <si>
    <t>CPSS</t>
  </si>
  <si>
    <t>MYFW</t>
  </si>
  <si>
    <t>SACH</t>
  </si>
  <si>
    <t>HGBL</t>
  </si>
  <si>
    <t>OPOF</t>
  </si>
  <si>
    <t>CPTN</t>
  </si>
  <si>
    <t>SPGX</t>
  </si>
  <si>
    <t>BFNH</t>
  </si>
  <si>
    <t>CRMZ</t>
  </si>
  <si>
    <t>HMMR</t>
  </si>
  <si>
    <t>MITI</t>
  </si>
  <si>
    <t>RAPH</t>
  </si>
  <si>
    <t>ANG-PB</t>
  </si>
  <si>
    <t>BYD</t>
  </si>
  <si>
    <t>LIF</t>
  </si>
  <si>
    <t>PINC</t>
  </si>
  <si>
    <t>EGY</t>
  </si>
  <si>
    <t>AIRJ</t>
  </si>
  <si>
    <t>FRPH</t>
  </si>
  <si>
    <t>OLP</t>
  </si>
  <si>
    <t>ANGO</t>
  </si>
  <si>
    <t>KNIT</t>
  </si>
  <si>
    <t>DTI</t>
  </si>
  <si>
    <t>ATEK</t>
  </si>
  <si>
    <t>TVGN</t>
  </si>
  <si>
    <t>PNST</t>
  </si>
  <si>
    <t>GGAAF</t>
  </si>
  <si>
    <t>BDCO</t>
  </si>
  <si>
    <t>ANTX</t>
  </si>
  <si>
    <t>KACL</t>
  </si>
  <si>
    <t>JAN</t>
  </si>
  <si>
    <t>PCSV</t>
  </si>
  <si>
    <t>GRST</t>
  </si>
  <si>
    <t>SCE-PN</t>
  </si>
  <si>
    <t>GRYP</t>
  </si>
  <si>
    <t>CYTH</t>
  </si>
  <si>
    <t>UNCY</t>
  </si>
  <si>
    <t>BCLI</t>
  </si>
  <si>
    <t>ALLR</t>
  </si>
  <si>
    <t>EFOI</t>
  </si>
  <si>
    <t>MACE</t>
  </si>
  <si>
    <t>(blank)</t>
  </si>
  <si>
    <t>Selenium</t>
  </si>
  <si>
    <t>WMT</t>
  </si>
  <si>
    <t>Q2</t>
  </si>
  <si>
    <t>Q3</t>
  </si>
  <si>
    <t>Biotechnology &amp; Medical Research</t>
  </si>
  <si>
    <t>Software &amp; IT Services</t>
  </si>
  <si>
    <t>Healthcare Equipment &amp; Supplies</t>
  </si>
  <si>
    <t>Machinery, Equipment &amp; Components</t>
  </si>
  <si>
    <t>Pharmaceuticals</t>
  </si>
  <si>
    <t>Semiconductors &amp; Semiconductor Equipment</t>
  </si>
  <si>
    <t>Professional &amp; Commercial Services</t>
  </si>
  <si>
    <t>Specialty Retailers</t>
  </si>
  <si>
    <t>Food &amp; Tobacco</t>
  </si>
  <si>
    <t>Metals &amp; Mining</t>
  </si>
  <si>
    <t>Chemicals</t>
  </si>
  <si>
    <t>Banking Services</t>
  </si>
  <si>
    <t>Oil &amp; Gas Related Equipment and Services</t>
  </si>
  <si>
    <t>Communications &amp; Networking</t>
  </si>
  <si>
    <t>Automobiles &amp; Auto Parts</t>
  </si>
  <si>
    <t>Electronic Equipment &amp; Parts</t>
  </si>
  <si>
    <t>Homebuilding &amp; Construction Supplies</t>
  </si>
  <si>
    <t>Aerospace &amp; Defense</t>
  </si>
  <si>
    <t>Oil &amp; Gas</t>
  </si>
  <si>
    <t>Textiles &amp; Apparel</t>
  </si>
  <si>
    <t>Media &amp; Publishing</t>
  </si>
  <si>
    <t>Renewable Energy</t>
  </si>
  <si>
    <t>Healthcare Providers &amp; Services</t>
  </si>
  <si>
    <t>Hotels &amp; Entertainment Services</t>
  </si>
  <si>
    <t>Financial Technology (Fintech) &amp; Infrastructure</t>
  </si>
  <si>
    <t>Residential &amp; Commercial REIT</t>
  </si>
  <si>
    <t>Real Estate Operations</t>
  </si>
  <si>
    <t>Telecommunications Services</t>
  </si>
  <si>
    <t>Insurance</t>
  </si>
  <si>
    <t>Leisure Products</t>
  </si>
  <si>
    <t>Household Goods</t>
  </si>
  <si>
    <t>Investment Banking &amp; Investment Services</t>
  </si>
  <si>
    <t>Freight &amp; Logistics Services</t>
  </si>
  <si>
    <t>Computers, Phones &amp; Household Electronics</t>
  </si>
  <si>
    <t>Food &amp; Drug Retailing</t>
  </si>
  <si>
    <t>Personal &amp; Household Products &amp; Services</t>
  </si>
  <si>
    <t>Construction &amp; Engineering</t>
  </si>
  <si>
    <t>Beverages</t>
  </si>
  <si>
    <t>Containers &amp; Packaging</t>
  </si>
  <si>
    <t>Holding Companies</t>
  </si>
  <si>
    <t>Electrical Utilities &amp; IPPs</t>
  </si>
  <si>
    <t>Miscellaneous Educational Service Providers</t>
  </si>
  <si>
    <t>Passenger Transportation Services</t>
  </si>
  <si>
    <t>Paper &amp; Forest Products</t>
  </si>
  <si>
    <t>Construction Materials</t>
  </si>
  <si>
    <t>Diversified Retail</t>
  </si>
  <si>
    <t>Integrated Hardware &amp; Software</t>
  </si>
  <si>
    <t>Office Equipment</t>
  </si>
  <si>
    <t>Uranium</t>
  </si>
  <si>
    <t>Coal</t>
  </si>
  <si>
    <t>Diversified Industrial Goods Wholesale</t>
  </si>
  <si>
    <t>Transport Infrastructure</t>
  </si>
  <si>
    <t>Multiline Utilities</t>
  </si>
  <si>
    <t>Natural Gas Utilities</t>
  </si>
  <si>
    <t>Professional &amp; Business Education</t>
  </si>
  <si>
    <t>Consumer Goods Conglomerates</t>
  </si>
  <si>
    <t>Water Utilities</t>
  </si>
  <si>
    <t>Collective Investments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</si>
</sst>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 ;_-[$$-409]* \-#,##0.00\ ;_-[$$-409]* &quot;-&quot;??_ ;_-@_ "/>
    <numFmt numFmtId="165" formatCode="_-[$$-409]* #,##0_ ;_-[$$-409]* \-#,##0\ ;_-[$$-409]* &quot;-&quot;_ ;_-@_ "/>
  </numFmts>
  <fonts count="4" x14ac:knownFonts="1">
    <font>
      <sz val="12"/>
      <color theme="1"/>
      <name val="Aptos Narrow"/>
      <family val="2"/>
      <scheme val="minor"/>
    </font>
    <font>
      <sz val="8"/>
      <name val="Aptos Narrow"/>
      <family val="2"/>
      <scheme val="minor"/>
    </font>
    <font>
      <sz val="10"/>
      <color rgb="FF000000"/>
      <name val="Tahoma"/>
      <family val="2"/>
    </font>
    <font>
      <b/>
      <sz val="10"/>
      <color rgb="FF000000"/>
      <name val="Tahoma"/>
      <family val="2"/>
    </font>
  </fonts>
  <fills count="2">
    <fill>
      <patternFill patternType="none"/>
    </fill>
    <fill>
      <patternFill patternType="gray125"/>
    </fill>
  </fills>
  <borders count="1">
    <border>
      <start/>
      <end/>
      <top/>
      <bottom/>
      <diagonal/>
    </border>
  </borders>
  <cellStyleXfs count="1">
    <xf numFmtId="0" fontId="0" fillId="0" borderId="0"/>
  </cellStyleXfs>
  <cellXfs count="10">
    <xf numFmtId="0" fontId="0" fillId="0" borderId="0" xfId="0"/>
    <xf numFmtId="0" fontId="0" fillId="0" borderId="0" xfId="0" pivotButton="1"/>
    <xf numFmtId="0" fontId="0" fillId="0" borderId="0" xfId="0" applyAlignment="1">
      <alignment horizontal="left"/>
    </xf>
    <xf numFmtId="0" fontId="0" fillId="0" borderId="0" xfId="0" applyAlignment="1">
      <alignment horizontal="center"/>
    </xf>
    <xf numFmtId="4" fontId="0" fillId="0" borderId="0" xfId="0" applyNumberFormat="1"/>
    <xf numFmtId="3" fontId="0" fillId="0" borderId="0" xfId="0" applyNumberFormat="1"/>
    <xf numFmtId="164" fontId="0" fillId="0" borderId="0" xfId="0" applyNumberFormat="1"/>
    <xf numFmtId="165" fontId="0" fillId="0" borderId="0" xfId="0" applyNumberFormat="1"/>
    <xf numFmtId="1" fontId="0" fillId="0" borderId="0" xfId="0" applyNumberFormat="1"/>
    <xf numFmtId="0" fontId="0" fillId="0" borderId="0" xfId="0" applyNumberFormat="1"/>
  </cellXfs>
  <cellStyles count="1">
    <cellStyle name="Normal" xfId="0" builtinId="0"/>
  </cellStyles>
  <dxfs count="90">
    <dxf>
      <font>
        <color rgb="FF9C0006"/>
      </font>
      <fill>
        <patternFill>
          <bgColor rgb="FFFFC7CE"/>
        </patternFill>
      </fill>
    </dxf>
    <dxf>
      <font>
        <color rgb="FF006100"/>
      </font>
      <fill>
        <patternFill>
          <bgColor rgb="FFC6EFCE"/>
        </patternFill>
      </fill>
    </dxf>
    <dxf>
      <numFmt numFmtId="4" formatCode="#,##0.00"/>
    </dxf>
    <dxf>
      <numFmt numFmtId="3" formatCode="#,##0"/>
    </dxf>
    <dxf>
      <numFmt numFmtId="164" formatCode="_-[$$-409]* #,##0.00_ ;_-[$$-409]* \-#,##0.00\ ;_-[$$-409]* &quot;-&quot;??_ ;_-@_ "/>
    </dxf>
    <dxf>
      <numFmt numFmtId="165" formatCode="_-[$$-409]* #,##0_ ;_-[$$-409]* \-#,##0\ ;_-[$$-409]* &quot;-&quot;_ ;_-@_ "/>
    </dxf>
    <dxf>
      <numFmt numFmtId="3" formatCode="#,##0"/>
    </dxf>
    <dxf>
      <numFmt numFmtId="164" formatCode="_-[$$-409]* #,##0.00_ ;_-[$$-409]* \-#,##0.00\ ;_-[$$-409]* &quot;-&quot;??_ ;_-@_ "/>
    </dxf>
    <dxf>
      <numFmt numFmtId="4" formatCode="#,##0.00"/>
    </dxf>
    <dxf>
      <numFmt numFmtId="4" formatCode="#,##0.00"/>
    </dxf>
    <dxf>
      <numFmt numFmtId="4" formatCode="#,##0.00"/>
    </dxf>
    <dxf>
      <numFmt numFmtId="3" formatCode="#,##0"/>
    </dxf>
    <dxf>
      <numFmt numFmtId="165" formatCode="_-[$$-409]* #,##0_ ;_-[$$-409]* \-#,##0\ ;_-[$$-409]* &quot;-&quot;_ ;_-@_ "/>
    </dxf>
    <dxf>
      <numFmt numFmtId="165" formatCode="_-[$$-409]* #,##0_ ;_-[$$-409]* \-#,##0\ ;_-[$$-409]* &quot;-&quot;_ ;_-@_ "/>
    </dxf>
    <dxf>
      <numFmt numFmtId="3" formatCode="#,##0"/>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numFmt numFmtId="4" formatCode="#,##0.00"/>
    </dxf>
    <dxf>
      <numFmt numFmtId="4" formatCode="#,##0.00"/>
    </dxf>
    <dxf>
      <numFmt numFmtId="4" formatCode="#,##0.00"/>
    </dxf>
    <dxf>
      <numFmt numFmtId="3" formatCode="#,##0"/>
    </dxf>
    <dxf>
      <numFmt numFmtId="165" formatCode="_-[$$-409]* #,##0_ ;_-[$$-409]* \-#,##0\ ;_-[$$-409]* &quot;-&quot;_ ;_-@_ "/>
    </dxf>
    <dxf>
      <numFmt numFmtId="165" formatCode="_-[$$-409]* #,##0_ ;_-[$$-409]* \-#,##0\ ;_-[$$-409]* &quot;-&quot;_ ;_-@_ "/>
    </dxf>
    <dxf>
      <numFmt numFmtId="3" formatCode="#,##0"/>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numFmt numFmtId="4" formatCode="#,##0.00"/>
    </dxf>
    <dxf>
      <numFmt numFmtId="0" formatCode="General"/>
    </dxf>
    <dxf>
      <numFmt numFmtId="4" formatCode="#,##0.00"/>
    </dxf>
    <dxf>
      <numFmt numFmtId="3" formatCode="#,##0"/>
    </dxf>
    <dxf>
      <numFmt numFmtId="0" formatCode="General"/>
    </dxf>
    <dxf>
      <numFmt numFmtId="165" formatCode="_-[$$-409]* #,##0_ ;_-[$$-409]* \-#,##0\ ;_-[$$-409]* &quot;-&quot;_ ;_-@_ "/>
    </dxf>
    <dxf>
      <numFmt numFmtId="3" formatCode="#,##0"/>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purl.oclc.org/ooxml/officeDocument/relationships/worksheet" Target="worksheets/sheet13.xml"/><Relationship Id="rId18" Type="http://purl.oclc.org/ooxml/officeDocument/relationships/worksheet" Target="worksheets/sheet18.xml"/><Relationship Id="rId26" Type="http://purl.oclc.org/ooxml/officeDocument/relationships/connections" Target="connections.xml"/><Relationship Id="rId21" Type="http://purl.oclc.org/ooxml/officeDocument/relationships/pivotCacheDefinition" Target="pivotCache/pivotCacheDefinition1.xml"/><Relationship Id="rId34" Type="http://schemas.microsoft.com/office/2017/06/relationships/rdSupportingPropertyBag" Target="richData/rdsupportingpropertybag.xml"/><Relationship Id="rId7" Type="http://purl.oclc.org/ooxml/officeDocument/relationships/worksheet" Target="worksheets/sheet7.xml"/><Relationship Id="rId12" Type="http://purl.oclc.org/ooxml/officeDocument/relationships/worksheet" Target="worksheets/sheet12.xml"/><Relationship Id="rId17" Type="http://purl.oclc.org/ooxml/officeDocument/relationships/worksheet" Target="worksheets/sheet17.xml"/><Relationship Id="rId25" Type="http://purl.oclc.org/ooxml/officeDocument/relationships/theme" Target="theme/theme1.xml"/><Relationship Id="rId33" Type="http://schemas.microsoft.com/office/2017/06/relationships/rdSupportingPropertyBagStructure" Target="richData/rdsupportingpropertybagstructure.xml"/><Relationship Id="rId38" Type="http://purl.oclc.org/ooxml/officeDocument/relationships/customXml" Target="../customXml/item1.xml"/><Relationship Id="rId2" Type="http://purl.oclc.org/ooxml/officeDocument/relationships/worksheet" Target="worksheets/sheet2.xml"/><Relationship Id="rId16" Type="http://purl.oclc.org/ooxml/officeDocument/relationships/worksheet" Target="worksheets/sheet16.xml"/><Relationship Id="rId20" Type="http://purl.oclc.org/ooxml/officeDocument/relationships/worksheet" Target="worksheets/sheet20.xml"/><Relationship Id="rId29" Type="http://purl.oclc.org/ooxml/officeDocument/relationships/sheetMetadata" Target="metadata.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worksheet" Target="worksheets/sheet11.xml"/><Relationship Id="rId24" Type="http://purl.oclc.org/ooxml/officeDocument/relationships/pivotCacheDefinition" Target="pivotCache/pivotCacheDefinition4.xml"/><Relationship Id="rId32" Type="http://schemas.microsoft.com/office/2017/06/relationships/richStyles" Target="richData/richStyles.xml"/><Relationship Id="rId37" Type="http://purl.oclc.org/ooxml/officeDocument/relationships/calcChain" Target="calcChain.xml"/><Relationship Id="rId5" Type="http://purl.oclc.org/ooxml/officeDocument/relationships/worksheet" Target="worksheets/sheet5.xml"/><Relationship Id="rId15" Type="http://purl.oclc.org/ooxml/officeDocument/relationships/worksheet" Target="worksheets/sheet15.xml"/><Relationship Id="rId23" Type="http://purl.oclc.org/ooxml/officeDocument/relationships/pivotCacheDefinition" Target="pivotCache/pivotCacheDefinition3.xml"/><Relationship Id="rId28" Type="http://purl.oclc.org/ooxml/officeDocument/relationships/sharedStrings" Target="sharedStrings.xml"/><Relationship Id="rId36" Type="http://schemas.microsoft.com/office/2017/10/relationships/person" Target="persons/person.xml"/><Relationship Id="rId10" Type="http://purl.oclc.org/ooxml/officeDocument/relationships/worksheet" Target="worksheets/sheet10.xml"/><Relationship Id="rId19" Type="http://purl.oclc.org/ooxml/officeDocument/relationships/worksheet" Target="worksheets/sheet19.xml"/><Relationship Id="rId31" Type="http://schemas.microsoft.com/office/2017/06/relationships/rdRichValueStructure" Target="richData/rdrichvaluestructure.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worksheet" Target="worksheets/sheet14.xml"/><Relationship Id="rId22" Type="http://purl.oclc.org/ooxml/officeDocument/relationships/pivotCacheDefinition" Target="pivotCache/pivotCacheDefinition2.xml"/><Relationship Id="rId27" Type="http://purl.oclc.org/ooxml/officeDocument/relationships/styles" Target="styles.xml"/><Relationship Id="rId30" Type="http://schemas.microsoft.com/office/2017/06/relationships/rdRichValue" Target="richData/rdrichvalue.xml"/><Relationship Id="rId35" Type="http://schemas.microsoft.com/office/2017/06/relationships/rdRichValueTypes" Target="richData/rdRichValueTypes.xml"/><Relationship Id="rId8" Type="http://purl.oclc.org/ooxml/officeDocument/relationships/worksheet" Target="worksheets/sheet8.xml"/><Relationship Id="rId3" Type="http://purl.oclc.org/ooxml/officeDocument/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[Classification_analysis.xlsx]Concept_analysis!PivotTable1</c:name>
    <c:fmtId val="5"/>
  </c:pivotSource>
  <c:chart>
    <c:title>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IT"/>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IT"/>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IT"/>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IT"/>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IT"/>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IT"/>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s>
    <c:plotArea>
      <c:layout/>
      <c:pieChart>
        <c:varyColors val="1"/>
        <c:ser>
          <c:idx val="0"/>
          <c:order val="0"/>
          <c:tx>
            <c:strRef>
              <c:f>Concept_analysis!$B$3:$B$4</c:f>
              <c:strCache>
                <c:ptCount val="1"/>
                <c:pt idx="0">
                  <c:v>Concept</c:v>
                </c:pt>
              </c:strCache>
            </c:strRef>
          </c:tx>
          <c:dPt>
            <c:idx val="0"/>
            <c:bubble3D val="0"/>
            <c:spPr>
              <a:solidFill>
                <a:schemeClr val="accent1"/>
              </a:solidFill>
              <a:ln>
                <a:noFill/>
              </a:ln>
              <a:effectLst/>
            </c:spPr>
            <c:extLst>
              <c:ext xmlns:c16="http://schemas.microsoft.com/office/drawing/2014/chart" uri="{C3380CC4-5D6E-409C-BE32-E72D297353CC}">
                <c16:uniqueId val="{00000001-BDB0-C943-80EB-A599E6231A05}"/>
              </c:ext>
            </c:extLst>
          </c:dPt>
          <c:dPt>
            <c:idx val="1"/>
            <c:bubble3D val="0"/>
            <c:spPr>
              <a:solidFill>
                <a:schemeClr val="accent2"/>
              </a:solidFill>
              <a:ln>
                <a:noFill/>
              </a:ln>
              <a:effectLst/>
            </c:spPr>
            <c:extLst>
              <c:ext xmlns:c16="http://schemas.microsoft.com/office/drawing/2014/chart" uri="{C3380CC4-5D6E-409C-BE32-E72D297353CC}">
                <c16:uniqueId val="{00000003-BDB0-C943-80EB-A599E6231A05}"/>
              </c:ext>
            </c:extLst>
          </c:dPt>
          <c:dPt>
            <c:idx val="2"/>
            <c:bubble3D val="0"/>
            <c:spPr>
              <a:solidFill>
                <a:schemeClr val="accent3"/>
              </a:solidFill>
              <a:ln>
                <a:noFill/>
              </a:ln>
              <a:effectLst/>
            </c:spPr>
            <c:extLst>
              <c:ext xmlns:c16="http://schemas.microsoft.com/office/drawing/2014/chart" uri="{C3380CC4-5D6E-409C-BE32-E72D297353CC}">
                <c16:uniqueId val="{00000005-BDB0-C943-80EB-A599E6231A0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IT"/>
              </a:p>
            </c:txPr>
            <c:dLblPos val="outEnd"/>
            <c:showLegendKey val="0"/>
            <c:showVal val="0"/>
            <c:showCatName val="0"/>
            <c:showSerName val="0"/>
            <c:showPercent val="1"/>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Concept_analysis!$A$5:$A$8</c:f>
              <c:strCache>
                <c:ptCount val="3"/>
                <c:pt idx="0">
                  <c:v>Defensive</c:v>
                </c:pt>
                <c:pt idx="1">
                  <c:v>Enterprising</c:v>
                </c:pt>
                <c:pt idx="2">
                  <c:v>NCAV</c:v>
                </c:pt>
              </c:strCache>
            </c:strRef>
          </c:cat>
          <c:val>
            <c:numRef>
              <c:f>Concept_analysis!$B$5:$B$8</c:f>
              <c:numCache>
                <c:formatCode>General</c:formatCode>
                <c:ptCount val="3"/>
                <c:pt idx="0">
                  <c:v>1555</c:v>
                </c:pt>
                <c:pt idx="1">
                  <c:v>1028</c:v>
                </c:pt>
                <c:pt idx="2">
                  <c:v>44</c:v>
                </c:pt>
              </c:numCache>
            </c:numRef>
          </c:val>
          <c:extLst>
            <c:ext xmlns:c16="http://schemas.microsoft.com/office/drawing/2014/chart" uri="{C3380CC4-5D6E-409C-BE32-E72D297353CC}">
              <c16:uniqueId val="{00000007-1211-E44B-9B11-706D14CC28E9}"/>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[Classification_analysis.xlsx]Concept_analysis!PivotTable2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solidFill>
                  <a:schemeClr val="tx1"/>
                </a:solidFill>
              </a:rPr>
              <a:t>Classification by Industry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IT"/>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Concept_analysis!$I$3:$I$4</c:f>
              <c:strCache>
                <c:ptCount val="1"/>
                <c:pt idx="0">
                  <c:v>Defensive</c:v>
                </c:pt>
              </c:strCache>
            </c:strRef>
          </c:tx>
          <c:spPr>
            <a:solidFill>
              <a:schemeClr val="accent1"/>
            </a:solidFill>
            <a:ln>
              <a:noFill/>
            </a:ln>
            <a:effectLst/>
          </c:spPr>
          <c:invertIfNegative val="0"/>
          <c:cat>
            <c:strRef>
              <c:f>Concept_analysis!$H$5:$H$64</c:f>
              <c:strCache>
                <c:ptCount val="59"/>
                <c:pt idx="0">
                  <c:v>Biotechnology &amp; Medical Research</c:v>
                </c:pt>
                <c:pt idx="1">
                  <c:v>Software &amp; IT Services</c:v>
                </c:pt>
                <c:pt idx="2">
                  <c:v>Healthcare Equipment &amp; Supplies</c:v>
                </c:pt>
                <c:pt idx="3">
                  <c:v>Machinery, Equipment &amp; Components</c:v>
                </c:pt>
                <c:pt idx="4">
                  <c:v>Pharmaceuticals</c:v>
                </c:pt>
                <c:pt idx="5">
                  <c:v>Semiconductors &amp; Semiconductor Equipment</c:v>
                </c:pt>
                <c:pt idx="6">
                  <c:v>Professional &amp; Commercial Services</c:v>
                </c:pt>
                <c:pt idx="7">
                  <c:v>Specialty Retailers</c:v>
                </c:pt>
                <c:pt idx="8">
                  <c:v>Food &amp; Tobacco</c:v>
                </c:pt>
                <c:pt idx="9">
                  <c:v>Metals &amp; Mining</c:v>
                </c:pt>
                <c:pt idx="10">
                  <c:v>Chemicals</c:v>
                </c:pt>
                <c:pt idx="11">
                  <c:v>Banking Services</c:v>
                </c:pt>
                <c:pt idx="12">
                  <c:v>Oil &amp; Gas Related Equipment and Services</c:v>
                </c:pt>
                <c:pt idx="13">
                  <c:v>Communications &amp; Networking</c:v>
                </c:pt>
                <c:pt idx="14">
                  <c:v>Automobiles &amp; Auto Parts</c:v>
                </c:pt>
                <c:pt idx="15">
                  <c:v>Electronic Equipment &amp; Parts</c:v>
                </c:pt>
                <c:pt idx="16">
                  <c:v>Homebuilding &amp; Construction Supplies</c:v>
                </c:pt>
                <c:pt idx="17">
                  <c:v>Aerospace &amp; Defense</c:v>
                </c:pt>
                <c:pt idx="18">
                  <c:v>Oil &amp; Gas</c:v>
                </c:pt>
                <c:pt idx="19">
                  <c:v>Textiles &amp; Apparel</c:v>
                </c:pt>
                <c:pt idx="20">
                  <c:v>Media &amp; Publishing</c:v>
                </c:pt>
                <c:pt idx="21">
                  <c:v>Renewable Energy</c:v>
                </c:pt>
                <c:pt idx="22">
                  <c:v>Healthcare Providers &amp; Services</c:v>
                </c:pt>
                <c:pt idx="23">
                  <c:v>Hotels &amp; Entertainment Services</c:v>
                </c:pt>
                <c:pt idx="24">
                  <c:v>Financial Technology (Fintech) &amp; Infrastructure</c:v>
                </c:pt>
                <c:pt idx="25">
                  <c:v>Residential &amp; Commercial REIT</c:v>
                </c:pt>
                <c:pt idx="26">
                  <c:v>Real Estate Operations</c:v>
                </c:pt>
                <c:pt idx="27">
                  <c:v>Telecommunications Services</c:v>
                </c:pt>
                <c:pt idx="28">
                  <c:v>Undefined</c:v>
                </c:pt>
                <c:pt idx="29">
                  <c:v>Insurance</c:v>
                </c:pt>
                <c:pt idx="30">
                  <c:v>Leisure Products</c:v>
                </c:pt>
                <c:pt idx="31">
                  <c:v>Household Goods</c:v>
                </c:pt>
                <c:pt idx="32">
                  <c:v>Investment Banking &amp; Investment Services</c:v>
                </c:pt>
                <c:pt idx="33">
                  <c:v>Freight &amp; Logistics Services</c:v>
                </c:pt>
                <c:pt idx="34">
                  <c:v>Computers, Phones &amp; Household Electronics</c:v>
                </c:pt>
                <c:pt idx="35">
                  <c:v>Food &amp; Drug Retailing</c:v>
                </c:pt>
                <c:pt idx="36">
                  <c:v>Personal &amp; Household Products &amp; Services</c:v>
                </c:pt>
                <c:pt idx="37">
                  <c:v>Construction &amp; Engineering</c:v>
                </c:pt>
                <c:pt idx="38">
                  <c:v>Beverages</c:v>
                </c:pt>
                <c:pt idx="39">
                  <c:v>Containers &amp; Packaging</c:v>
                </c:pt>
                <c:pt idx="40">
                  <c:v>Holding Companies</c:v>
                </c:pt>
                <c:pt idx="41">
                  <c:v>Electrical Utilities &amp; IPPs</c:v>
                </c:pt>
                <c:pt idx="42">
                  <c:v>Miscellaneous Educational Service Providers</c:v>
                </c:pt>
                <c:pt idx="43">
                  <c:v>Passenger Transportation Services</c:v>
                </c:pt>
                <c:pt idx="44">
                  <c:v>Paper &amp; Forest Products</c:v>
                </c:pt>
                <c:pt idx="45">
                  <c:v>Construction Materials</c:v>
                </c:pt>
                <c:pt idx="46">
                  <c:v>Diversified Retail</c:v>
                </c:pt>
                <c:pt idx="47">
                  <c:v>Integrated Hardware &amp; Software</c:v>
                </c:pt>
                <c:pt idx="48">
                  <c:v>Office Equipment</c:v>
                </c:pt>
                <c:pt idx="49">
                  <c:v>Uranium</c:v>
                </c:pt>
                <c:pt idx="50">
                  <c:v>Coal</c:v>
                </c:pt>
                <c:pt idx="51">
                  <c:v>Diversified Industrial Goods Wholesale</c:v>
                </c:pt>
                <c:pt idx="52">
                  <c:v>Transport Infrastructure</c:v>
                </c:pt>
                <c:pt idx="53">
                  <c:v>Multiline Utilities</c:v>
                </c:pt>
                <c:pt idx="54">
                  <c:v>Natural Gas Utilities</c:v>
                </c:pt>
                <c:pt idx="55">
                  <c:v>Professional &amp; Business Education</c:v>
                </c:pt>
                <c:pt idx="56">
                  <c:v>Consumer Goods Conglomerates</c:v>
                </c:pt>
                <c:pt idx="57">
                  <c:v>Water Utilities</c:v>
                </c:pt>
                <c:pt idx="58">
                  <c:v>Collective Investments</c:v>
                </c:pt>
              </c:strCache>
            </c:strRef>
          </c:cat>
          <c:val>
            <c:numRef>
              <c:f>Concept_analysis!$I$5:$I$64</c:f>
              <c:numCache>
                <c:formatCode>0</c:formatCode>
                <c:ptCount val="59"/>
                <c:pt idx="0">
                  <c:v>196</c:v>
                </c:pt>
                <c:pt idx="1">
                  <c:v>131</c:v>
                </c:pt>
                <c:pt idx="2">
                  <c:v>119</c:v>
                </c:pt>
                <c:pt idx="3">
                  <c:v>112</c:v>
                </c:pt>
                <c:pt idx="4">
                  <c:v>64</c:v>
                </c:pt>
                <c:pt idx="5">
                  <c:v>58</c:v>
                </c:pt>
                <c:pt idx="6">
                  <c:v>51</c:v>
                </c:pt>
                <c:pt idx="7">
                  <c:v>51</c:v>
                </c:pt>
                <c:pt idx="8">
                  <c:v>46</c:v>
                </c:pt>
                <c:pt idx="9">
                  <c:v>41</c:v>
                </c:pt>
                <c:pt idx="10">
                  <c:v>35</c:v>
                </c:pt>
                <c:pt idx="11">
                  <c:v>35</c:v>
                </c:pt>
                <c:pt idx="12">
                  <c:v>32</c:v>
                </c:pt>
                <c:pt idx="13">
                  <c:v>32</c:v>
                </c:pt>
                <c:pt idx="14">
                  <c:v>31</c:v>
                </c:pt>
                <c:pt idx="15">
                  <c:v>29</c:v>
                </c:pt>
                <c:pt idx="16">
                  <c:v>28</c:v>
                </c:pt>
                <c:pt idx="17">
                  <c:v>28</c:v>
                </c:pt>
                <c:pt idx="18">
                  <c:v>27</c:v>
                </c:pt>
                <c:pt idx="19">
                  <c:v>26</c:v>
                </c:pt>
                <c:pt idx="20">
                  <c:v>22</c:v>
                </c:pt>
                <c:pt idx="21">
                  <c:v>22</c:v>
                </c:pt>
                <c:pt idx="22">
                  <c:v>22</c:v>
                </c:pt>
                <c:pt idx="23">
                  <c:v>21</c:v>
                </c:pt>
                <c:pt idx="24">
                  <c:v>19</c:v>
                </c:pt>
                <c:pt idx="25">
                  <c:v>19</c:v>
                </c:pt>
                <c:pt idx="26">
                  <c:v>18</c:v>
                </c:pt>
                <c:pt idx="27">
                  <c:v>17</c:v>
                </c:pt>
                <c:pt idx="28">
                  <c:v>17</c:v>
                </c:pt>
                <c:pt idx="29">
                  <c:v>17</c:v>
                </c:pt>
                <c:pt idx="30">
                  <c:v>17</c:v>
                </c:pt>
                <c:pt idx="31">
                  <c:v>17</c:v>
                </c:pt>
                <c:pt idx="32">
                  <c:v>16</c:v>
                </c:pt>
                <c:pt idx="33">
                  <c:v>16</c:v>
                </c:pt>
                <c:pt idx="34">
                  <c:v>16</c:v>
                </c:pt>
                <c:pt idx="35">
                  <c:v>14</c:v>
                </c:pt>
                <c:pt idx="36">
                  <c:v>12</c:v>
                </c:pt>
                <c:pt idx="37">
                  <c:v>10</c:v>
                </c:pt>
                <c:pt idx="38">
                  <c:v>9</c:v>
                </c:pt>
                <c:pt idx="39">
                  <c:v>8</c:v>
                </c:pt>
                <c:pt idx="40">
                  <c:v>8</c:v>
                </c:pt>
                <c:pt idx="41">
                  <c:v>7</c:v>
                </c:pt>
                <c:pt idx="42">
                  <c:v>6</c:v>
                </c:pt>
                <c:pt idx="43">
                  <c:v>6</c:v>
                </c:pt>
                <c:pt idx="44">
                  <c:v>5</c:v>
                </c:pt>
                <c:pt idx="45">
                  <c:v>4</c:v>
                </c:pt>
                <c:pt idx="46">
                  <c:v>4</c:v>
                </c:pt>
                <c:pt idx="47">
                  <c:v>4</c:v>
                </c:pt>
                <c:pt idx="48">
                  <c:v>3</c:v>
                </c:pt>
                <c:pt idx="49">
                  <c:v>1</c:v>
                </c:pt>
                <c:pt idx="50">
                  <c:v>1</c:v>
                </c:pt>
                <c:pt idx="51">
                  <c:v>1</c:v>
                </c:pt>
                <c:pt idx="52">
                  <c:v>1</c:v>
                </c:pt>
                <c:pt idx="53">
                  <c:v>1</c:v>
                </c:pt>
                <c:pt idx="54">
                  <c:v>1</c:v>
                </c:pt>
                <c:pt idx="55">
                  <c:v>1</c:v>
                </c:pt>
              </c:numCache>
            </c:numRef>
          </c:val>
          <c:extLst>
            <c:ext xmlns:c16="http://schemas.microsoft.com/office/drawing/2014/chart" uri="{C3380CC4-5D6E-409C-BE32-E72D297353CC}">
              <c16:uniqueId val="{00000003-14E5-594D-9C8A-47210A0D41D8}"/>
            </c:ext>
          </c:extLst>
        </c:ser>
        <c:ser>
          <c:idx val="1"/>
          <c:order val="1"/>
          <c:tx>
            <c:strRef>
              <c:f>Concept_analysis!$J$3:$J$4</c:f>
              <c:strCache>
                <c:ptCount val="1"/>
                <c:pt idx="0">
                  <c:v>Enterprising</c:v>
                </c:pt>
              </c:strCache>
            </c:strRef>
          </c:tx>
          <c:spPr>
            <a:solidFill>
              <a:schemeClr val="accent2"/>
            </a:solidFill>
            <a:ln>
              <a:noFill/>
            </a:ln>
            <a:effectLst/>
          </c:spPr>
          <c:invertIfNegative val="0"/>
          <c:cat>
            <c:strRef>
              <c:f>Concept_analysis!$H$5:$H$64</c:f>
              <c:strCache>
                <c:ptCount val="59"/>
                <c:pt idx="0">
                  <c:v>Biotechnology &amp; Medical Research</c:v>
                </c:pt>
                <c:pt idx="1">
                  <c:v>Software &amp; IT Services</c:v>
                </c:pt>
                <c:pt idx="2">
                  <c:v>Healthcare Equipment &amp; Supplies</c:v>
                </c:pt>
                <c:pt idx="3">
                  <c:v>Machinery, Equipment &amp; Components</c:v>
                </c:pt>
                <c:pt idx="4">
                  <c:v>Pharmaceuticals</c:v>
                </c:pt>
                <c:pt idx="5">
                  <c:v>Semiconductors &amp; Semiconductor Equipment</c:v>
                </c:pt>
                <c:pt idx="6">
                  <c:v>Professional &amp; Commercial Services</c:v>
                </c:pt>
                <c:pt idx="7">
                  <c:v>Specialty Retailers</c:v>
                </c:pt>
                <c:pt idx="8">
                  <c:v>Food &amp; Tobacco</c:v>
                </c:pt>
                <c:pt idx="9">
                  <c:v>Metals &amp; Mining</c:v>
                </c:pt>
                <c:pt idx="10">
                  <c:v>Chemicals</c:v>
                </c:pt>
                <c:pt idx="11">
                  <c:v>Banking Services</c:v>
                </c:pt>
                <c:pt idx="12">
                  <c:v>Oil &amp; Gas Related Equipment and Services</c:v>
                </c:pt>
                <c:pt idx="13">
                  <c:v>Communications &amp; Networking</c:v>
                </c:pt>
                <c:pt idx="14">
                  <c:v>Automobiles &amp; Auto Parts</c:v>
                </c:pt>
                <c:pt idx="15">
                  <c:v>Electronic Equipment &amp; Parts</c:v>
                </c:pt>
                <c:pt idx="16">
                  <c:v>Homebuilding &amp; Construction Supplies</c:v>
                </c:pt>
                <c:pt idx="17">
                  <c:v>Aerospace &amp; Defense</c:v>
                </c:pt>
                <c:pt idx="18">
                  <c:v>Oil &amp; Gas</c:v>
                </c:pt>
                <c:pt idx="19">
                  <c:v>Textiles &amp; Apparel</c:v>
                </c:pt>
                <c:pt idx="20">
                  <c:v>Media &amp; Publishing</c:v>
                </c:pt>
                <c:pt idx="21">
                  <c:v>Renewable Energy</c:v>
                </c:pt>
                <c:pt idx="22">
                  <c:v>Healthcare Providers &amp; Services</c:v>
                </c:pt>
                <c:pt idx="23">
                  <c:v>Hotels &amp; Entertainment Services</c:v>
                </c:pt>
                <c:pt idx="24">
                  <c:v>Financial Technology (Fintech) &amp; Infrastructure</c:v>
                </c:pt>
                <c:pt idx="25">
                  <c:v>Residential &amp; Commercial REIT</c:v>
                </c:pt>
                <c:pt idx="26">
                  <c:v>Real Estate Operations</c:v>
                </c:pt>
                <c:pt idx="27">
                  <c:v>Telecommunications Services</c:v>
                </c:pt>
                <c:pt idx="28">
                  <c:v>Undefined</c:v>
                </c:pt>
                <c:pt idx="29">
                  <c:v>Insurance</c:v>
                </c:pt>
                <c:pt idx="30">
                  <c:v>Leisure Products</c:v>
                </c:pt>
                <c:pt idx="31">
                  <c:v>Household Goods</c:v>
                </c:pt>
                <c:pt idx="32">
                  <c:v>Investment Banking &amp; Investment Services</c:v>
                </c:pt>
                <c:pt idx="33">
                  <c:v>Freight &amp; Logistics Services</c:v>
                </c:pt>
                <c:pt idx="34">
                  <c:v>Computers, Phones &amp; Household Electronics</c:v>
                </c:pt>
                <c:pt idx="35">
                  <c:v>Food &amp; Drug Retailing</c:v>
                </c:pt>
                <c:pt idx="36">
                  <c:v>Personal &amp; Household Products &amp; Services</c:v>
                </c:pt>
                <c:pt idx="37">
                  <c:v>Construction &amp; Engineering</c:v>
                </c:pt>
                <c:pt idx="38">
                  <c:v>Beverages</c:v>
                </c:pt>
                <c:pt idx="39">
                  <c:v>Containers &amp; Packaging</c:v>
                </c:pt>
                <c:pt idx="40">
                  <c:v>Holding Companies</c:v>
                </c:pt>
                <c:pt idx="41">
                  <c:v>Electrical Utilities &amp; IPPs</c:v>
                </c:pt>
                <c:pt idx="42">
                  <c:v>Miscellaneous Educational Service Providers</c:v>
                </c:pt>
                <c:pt idx="43">
                  <c:v>Passenger Transportation Services</c:v>
                </c:pt>
                <c:pt idx="44">
                  <c:v>Paper &amp; Forest Products</c:v>
                </c:pt>
                <c:pt idx="45">
                  <c:v>Construction Materials</c:v>
                </c:pt>
                <c:pt idx="46">
                  <c:v>Diversified Retail</c:v>
                </c:pt>
                <c:pt idx="47">
                  <c:v>Integrated Hardware &amp; Software</c:v>
                </c:pt>
                <c:pt idx="48">
                  <c:v>Office Equipment</c:v>
                </c:pt>
                <c:pt idx="49">
                  <c:v>Uranium</c:v>
                </c:pt>
                <c:pt idx="50">
                  <c:v>Coal</c:v>
                </c:pt>
                <c:pt idx="51">
                  <c:v>Diversified Industrial Goods Wholesale</c:v>
                </c:pt>
                <c:pt idx="52">
                  <c:v>Transport Infrastructure</c:v>
                </c:pt>
                <c:pt idx="53">
                  <c:v>Multiline Utilities</c:v>
                </c:pt>
                <c:pt idx="54">
                  <c:v>Natural Gas Utilities</c:v>
                </c:pt>
                <c:pt idx="55">
                  <c:v>Professional &amp; Business Education</c:v>
                </c:pt>
                <c:pt idx="56">
                  <c:v>Consumer Goods Conglomerates</c:v>
                </c:pt>
                <c:pt idx="57">
                  <c:v>Water Utilities</c:v>
                </c:pt>
                <c:pt idx="58">
                  <c:v>Collective Investments</c:v>
                </c:pt>
              </c:strCache>
            </c:strRef>
          </c:cat>
          <c:val>
            <c:numRef>
              <c:f>Concept_analysis!$J$5:$J$64</c:f>
              <c:numCache>
                <c:formatCode>0</c:formatCode>
                <c:ptCount val="59"/>
                <c:pt idx="0">
                  <c:v>236</c:v>
                </c:pt>
                <c:pt idx="1">
                  <c:v>73</c:v>
                </c:pt>
                <c:pt idx="2">
                  <c:v>64</c:v>
                </c:pt>
                <c:pt idx="3">
                  <c:v>42</c:v>
                </c:pt>
                <c:pt idx="4">
                  <c:v>50</c:v>
                </c:pt>
                <c:pt idx="5">
                  <c:v>21</c:v>
                </c:pt>
                <c:pt idx="6">
                  <c:v>37</c:v>
                </c:pt>
                <c:pt idx="7">
                  <c:v>12</c:v>
                </c:pt>
                <c:pt idx="8">
                  <c:v>16</c:v>
                </c:pt>
                <c:pt idx="9">
                  <c:v>24</c:v>
                </c:pt>
                <c:pt idx="10">
                  <c:v>24</c:v>
                </c:pt>
                <c:pt idx="11">
                  <c:v>6</c:v>
                </c:pt>
                <c:pt idx="12">
                  <c:v>17</c:v>
                </c:pt>
                <c:pt idx="13">
                  <c:v>9</c:v>
                </c:pt>
                <c:pt idx="14">
                  <c:v>14</c:v>
                </c:pt>
                <c:pt idx="15">
                  <c:v>16</c:v>
                </c:pt>
                <c:pt idx="16">
                  <c:v>12</c:v>
                </c:pt>
                <c:pt idx="17">
                  <c:v>19</c:v>
                </c:pt>
                <c:pt idx="18">
                  <c:v>27</c:v>
                </c:pt>
                <c:pt idx="19">
                  <c:v>3</c:v>
                </c:pt>
                <c:pt idx="20">
                  <c:v>19</c:v>
                </c:pt>
                <c:pt idx="21">
                  <c:v>5</c:v>
                </c:pt>
                <c:pt idx="22">
                  <c:v>20</c:v>
                </c:pt>
                <c:pt idx="23">
                  <c:v>25</c:v>
                </c:pt>
                <c:pt idx="24">
                  <c:v>6</c:v>
                </c:pt>
                <c:pt idx="25">
                  <c:v>9</c:v>
                </c:pt>
                <c:pt idx="26">
                  <c:v>9</c:v>
                </c:pt>
                <c:pt idx="27">
                  <c:v>5</c:v>
                </c:pt>
                <c:pt idx="28">
                  <c:v>47</c:v>
                </c:pt>
                <c:pt idx="29">
                  <c:v>2</c:v>
                </c:pt>
                <c:pt idx="30">
                  <c:v>9</c:v>
                </c:pt>
                <c:pt idx="31">
                  <c:v>4</c:v>
                </c:pt>
                <c:pt idx="32">
                  <c:v>9</c:v>
                </c:pt>
                <c:pt idx="33">
                  <c:v>10</c:v>
                </c:pt>
                <c:pt idx="34">
                  <c:v>4</c:v>
                </c:pt>
                <c:pt idx="35">
                  <c:v>4</c:v>
                </c:pt>
                <c:pt idx="36">
                  <c:v>5</c:v>
                </c:pt>
                <c:pt idx="37">
                  <c:v>12</c:v>
                </c:pt>
                <c:pt idx="38">
                  <c:v>3</c:v>
                </c:pt>
                <c:pt idx="39">
                  <c:v>3</c:v>
                </c:pt>
                <c:pt idx="40">
                  <c:v>38</c:v>
                </c:pt>
                <c:pt idx="41">
                  <c:v>22</c:v>
                </c:pt>
                <c:pt idx="42">
                  <c:v>2</c:v>
                </c:pt>
                <c:pt idx="43">
                  <c:v>1</c:v>
                </c:pt>
                <c:pt idx="44">
                  <c:v>2</c:v>
                </c:pt>
                <c:pt idx="45">
                  <c:v>5</c:v>
                </c:pt>
                <c:pt idx="46">
                  <c:v>5</c:v>
                </c:pt>
                <c:pt idx="47">
                  <c:v>4</c:v>
                </c:pt>
                <c:pt idx="48">
                  <c:v>2</c:v>
                </c:pt>
                <c:pt idx="49">
                  <c:v>2</c:v>
                </c:pt>
                <c:pt idx="50">
                  <c:v>2</c:v>
                </c:pt>
                <c:pt idx="53">
                  <c:v>4</c:v>
                </c:pt>
                <c:pt idx="54">
                  <c:v>2</c:v>
                </c:pt>
                <c:pt idx="56">
                  <c:v>1</c:v>
                </c:pt>
                <c:pt idx="57">
                  <c:v>3</c:v>
                </c:pt>
                <c:pt idx="58">
                  <c:v>1</c:v>
                </c:pt>
              </c:numCache>
            </c:numRef>
          </c:val>
          <c:extLst>
            <c:ext xmlns:c16="http://schemas.microsoft.com/office/drawing/2014/chart" uri="{C3380CC4-5D6E-409C-BE32-E72D297353CC}">
              <c16:uniqueId val="{00000004-14E5-594D-9C8A-47210A0D41D8}"/>
            </c:ext>
          </c:extLst>
        </c:ser>
        <c:ser>
          <c:idx val="2"/>
          <c:order val="2"/>
          <c:tx>
            <c:strRef>
              <c:f>Concept_analysis!$K$3:$K$4</c:f>
              <c:strCache>
                <c:ptCount val="1"/>
                <c:pt idx="0">
                  <c:v>NCAV</c:v>
                </c:pt>
              </c:strCache>
            </c:strRef>
          </c:tx>
          <c:spPr>
            <a:solidFill>
              <a:schemeClr val="accent3"/>
            </a:solidFill>
            <a:ln>
              <a:noFill/>
            </a:ln>
            <a:effectLst/>
          </c:spPr>
          <c:invertIfNegative val="0"/>
          <c:cat>
            <c:strRef>
              <c:f>Concept_analysis!$H$5:$H$64</c:f>
              <c:strCache>
                <c:ptCount val="59"/>
                <c:pt idx="0">
                  <c:v>Biotechnology &amp; Medical Research</c:v>
                </c:pt>
                <c:pt idx="1">
                  <c:v>Software &amp; IT Services</c:v>
                </c:pt>
                <c:pt idx="2">
                  <c:v>Healthcare Equipment &amp; Supplies</c:v>
                </c:pt>
                <c:pt idx="3">
                  <c:v>Machinery, Equipment &amp; Components</c:v>
                </c:pt>
                <c:pt idx="4">
                  <c:v>Pharmaceuticals</c:v>
                </c:pt>
                <c:pt idx="5">
                  <c:v>Semiconductors &amp; Semiconductor Equipment</c:v>
                </c:pt>
                <c:pt idx="6">
                  <c:v>Professional &amp; Commercial Services</c:v>
                </c:pt>
                <c:pt idx="7">
                  <c:v>Specialty Retailers</c:v>
                </c:pt>
                <c:pt idx="8">
                  <c:v>Food &amp; Tobacco</c:v>
                </c:pt>
                <c:pt idx="9">
                  <c:v>Metals &amp; Mining</c:v>
                </c:pt>
                <c:pt idx="10">
                  <c:v>Chemicals</c:v>
                </c:pt>
                <c:pt idx="11">
                  <c:v>Banking Services</c:v>
                </c:pt>
                <c:pt idx="12">
                  <c:v>Oil &amp; Gas Related Equipment and Services</c:v>
                </c:pt>
                <c:pt idx="13">
                  <c:v>Communications &amp; Networking</c:v>
                </c:pt>
                <c:pt idx="14">
                  <c:v>Automobiles &amp; Auto Parts</c:v>
                </c:pt>
                <c:pt idx="15">
                  <c:v>Electronic Equipment &amp; Parts</c:v>
                </c:pt>
                <c:pt idx="16">
                  <c:v>Homebuilding &amp; Construction Supplies</c:v>
                </c:pt>
                <c:pt idx="17">
                  <c:v>Aerospace &amp; Defense</c:v>
                </c:pt>
                <c:pt idx="18">
                  <c:v>Oil &amp; Gas</c:v>
                </c:pt>
                <c:pt idx="19">
                  <c:v>Textiles &amp; Apparel</c:v>
                </c:pt>
                <c:pt idx="20">
                  <c:v>Media &amp; Publishing</c:v>
                </c:pt>
                <c:pt idx="21">
                  <c:v>Renewable Energy</c:v>
                </c:pt>
                <c:pt idx="22">
                  <c:v>Healthcare Providers &amp; Services</c:v>
                </c:pt>
                <c:pt idx="23">
                  <c:v>Hotels &amp; Entertainment Services</c:v>
                </c:pt>
                <c:pt idx="24">
                  <c:v>Financial Technology (Fintech) &amp; Infrastructure</c:v>
                </c:pt>
                <c:pt idx="25">
                  <c:v>Residential &amp; Commercial REIT</c:v>
                </c:pt>
                <c:pt idx="26">
                  <c:v>Real Estate Operations</c:v>
                </c:pt>
                <c:pt idx="27">
                  <c:v>Telecommunications Services</c:v>
                </c:pt>
                <c:pt idx="28">
                  <c:v>Undefined</c:v>
                </c:pt>
                <c:pt idx="29">
                  <c:v>Insurance</c:v>
                </c:pt>
                <c:pt idx="30">
                  <c:v>Leisure Products</c:v>
                </c:pt>
                <c:pt idx="31">
                  <c:v>Household Goods</c:v>
                </c:pt>
                <c:pt idx="32">
                  <c:v>Investment Banking &amp; Investment Services</c:v>
                </c:pt>
                <c:pt idx="33">
                  <c:v>Freight &amp; Logistics Services</c:v>
                </c:pt>
                <c:pt idx="34">
                  <c:v>Computers, Phones &amp; Household Electronics</c:v>
                </c:pt>
                <c:pt idx="35">
                  <c:v>Food &amp; Drug Retailing</c:v>
                </c:pt>
                <c:pt idx="36">
                  <c:v>Personal &amp; Household Products &amp; Services</c:v>
                </c:pt>
                <c:pt idx="37">
                  <c:v>Construction &amp; Engineering</c:v>
                </c:pt>
                <c:pt idx="38">
                  <c:v>Beverages</c:v>
                </c:pt>
                <c:pt idx="39">
                  <c:v>Containers &amp; Packaging</c:v>
                </c:pt>
                <c:pt idx="40">
                  <c:v>Holding Companies</c:v>
                </c:pt>
                <c:pt idx="41">
                  <c:v>Electrical Utilities &amp; IPPs</c:v>
                </c:pt>
                <c:pt idx="42">
                  <c:v>Miscellaneous Educational Service Providers</c:v>
                </c:pt>
                <c:pt idx="43">
                  <c:v>Passenger Transportation Services</c:v>
                </c:pt>
                <c:pt idx="44">
                  <c:v>Paper &amp; Forest Products</c:v>
                </c:pt>
                <c:pt idx="45">
                  <c:v>Construction Materials</c:v>
                </c:pt>
                <c:pt idx="46">
                  <c:v>Diversified Retail</c:v>
                </c:pt>
                <c:pt idx="47">
                  <c:v>Integrated Hardware &amp; Software</c:v>
                </c:pt>
                <c:pt idx="48">
                  <c:v>Office Equipment</c:v>
                </c:pt>
                <c:pt idx="49">
                  <c:v>Uranium</c:v>
                </c:pt>
                <c:pt idx="50">
                  <c:v>Coal</c:v>
                </c:pt>
                <c:pt idx="51">
                  <c:v>Diversified Industrial Goods Wholesale</c:v>
                </c:pt>
                <c:pt idx="52">
                  <c:v>Transport Infrastructure</c:v>
                </c:pt>
                <c:pt idx="53">
                  <c:v>Multiline Utilities</c:v>
                </c:pt>
                <c:pt idx="54">
                  <c:v>Natural Gas Utilities</c:v>
                </c:pt>
                <c:pt idx="55">
                  <c:v>Professional &amp; Business Education</c:v>
                </c:pt>
                <c:pt idx="56">
                  <c:v>Consumer Goods Conglomerates</c:v>
                </c:pt>
                <c:pt idx="57">
                  <c:v>Water Utilities</c:v>
                </c:pt>
                <c:pt idx="58">
                  <c:v>Collective Investments</c:v>
                </c:pt>
              </c:strCache>
            </c:strRef>
          </c:cat>
          <c:val>
            <c:numRef>
              <c:f>Concept_analysis!$K$5:$K$64</c:f>
              <c:numCache>
                <c:formatCode>0</c:formatCode>
                <c:ptCount val="59"/>
                <c:pt idx="0">
                  <c:v>12</c:v>
                </c:pt>
                <c:pt idx="1">
                  <c:v>7</c:v>
                </c:pt>
                <c:pt idx="2">
                  <c:v>3</c:v>
                </c:pt>
                <c:pt idx="4">
                  <c:v>3</c:v>
                </c:pt>
                <c:pt idx="7">
                  <c:v>1</c:v>
                </c:pt>
                <c:pt idx="9">
                  <c:v>1</c:v>
                </c:pt>
                <c:pt idx="13">
                  <c:v>2</c:v>
                </c:pt>
                <c:pt idx="16">
                  <c:v>1</c:v>
                </c:pt>
                <c:pt idx="20">
                  <c:v>2</c:v>
                </c:pt>
                <c:pt idx="22">
                  <c:v>2</c:v>
                </c:pt>
                <c:pt idx="23">
                  <c:v>3</c:v>
                </c:pt>
                <c:pt idx="24">
                  <c:v>2</c:v>
                </c:pt>
                <c:pt idx="26">
                  <c:v>1</c:v>
                </c:pt>
                <c:pt idx="28">
                  <c:v>1</c:v>
                </c:pt>
                <c:pt idx="29">
                  <c:v>1</c:v>
                </c:pt>
                <c:pt idx="36">
                  <c:v>1</c:v>
                </c:pt>
                <c:pt idx="41">
                  <c:v>1</c:v>
                </c:pt>
              </c:numCache>
            </c:numRef>
          </c:val>
          <c:extLst>
            <c:ext xmlns:c16="http://schemas.microsoft.com/office/drawing/2014/chart" uri="{C3380CC4-5D6E-409C-BE32-E72D297353CC}">
              <c16:uniqueId val="{00000005-14E5-594D-9C8A-47210A0D41D8}"/>
            </c:ext>
          </c:extLst>
        </c:ser>
        <c:dLbls>
          <c:showLegendKey val="0"/>
          <c:showVal val="0"/>
          <c:showCatName val="0"/>
          <c:showSerName val="0"/>
          <c:showPercent val="0"/>
          <c:showBubbleSize val="0"/>
        </c:dLbls>
        <c:gapWidth val="219"/>
        <c:axId val="447035904"/>
        <c:axId val="1097103151"/>
      </c:barChart>
      <c:catAx>
        <c:axId val="447035904"/>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T"/>
          </a:p>
        </c:txPr>
        <c:crossAx val="1097103151"/>
        <c:crosses val="autoZero"/>
        <c:auto val="1"/>
        <c:lblAlgn val="ctr"/>
        <c:lblOffset val="100"/>
        <c:noMultiLvlLbl val="0"/>
      </c:catAx>
      <c:valAx>
        <c:axId val="1097103151"/>
        <c:scaling>
          <c:orientation val="minMax"/>
        </c:scaling>
        <c:delete val="0"/>
        <c:axPos val="l"/>
        <c:majorGridlines>
          <c:spPr>
            <a:ln w="9525" cap="flat" cmpd="sng" algn="ctr">
              <a:solidFill>
                <a:schemeClr val="tx1">
                  <a:lumMod val="15%"/>
                  <a:lumOff val="85%"/>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T"/>
          </a:p>
        </c:txPr>
        <c:crossAx val="447035904"/>
        <c:crosses val="autoZero"/>
        <c:crossBetween val="between"/>
      </c:valAx>
      <c:spPr>
        <a:noFill/>
        <a:ln>
          <a:noFill/>
        </a:ln>
        <a:effectLst/>
      </c:spPr>
    </c:plotArea>
    <c:legend>
      <c:legendPos val="tr"/>
      <c:overlay val="1"/>
      <c:spPr>
        <a:noFill/>
        <a:ln>
          <a:noFill/>
        </a:ln>
        <a:effectLst/>
      </c:spPr>
      <c:txPr>
        <a:bodyPr rot="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[Classification_analysis.xlsx]Facts_analysis!PivotTable1</c:name>
    <c:fmtId val="0"/>
  </c:pivotSource>
  <c:chart>
    <c:title>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IT"/>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IT"/>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IT"/>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pieChart>
        <c:varyColors val="1"/>
        <c:ser>
          <c:idx val="0"/>
          <c:order val="0"/>
          <c:tx>
            <c:strRef>
              <c:f>Facts_analysis!$B$3:$B$4</c:f>
              <c:strCache>
                <c:ptCount val="1"/>
                <c:pt idx="0">
                  <c:v>Facts</c:v>
                </c:pt>
              </c:strCache>
            </c:strRef>
          </c:tx>
          <c:dPt>
            <c:idx val="0"/>
            <c:bubble3D val="0"/>
            <c:spPr>
              <a:solidFill>
                <a:schemeClr val="accent1"/>
              </a:solidFill>
              <a:ln>
                <a:noFill/>
              </a:ln>
              <a:effectLst/>
            </c:spPr>
            <c:extLst>
              <c:ext xmlns:c16="http://schemas.microsoft.com/office/drawing/2014/chart" uri="{C3380CC4-5D6E-409C-BE32-E72D297353CC}">
                <c16:uniqueId val="{00000001-F15F-A745-B22F-2E022457B7BC}"/>
              </c:ext>
            </c:extLst>
          </c:dPt>
          <c:dPt>
            <c:idx val="1"/>
            <c:bubble3D val="0"/>
            <c:spPr>
              <a:solidFill>
                <a:schemeClr val="accent2"/>
              </a:solidFill>
              <a:ln>
                <a:noFill/>
              </a:ln>
              <a:effectLst/>
            </c:spPr>
            <c:extLst>
              <c:ext xmlns:c16="http://schemas.microsoft.com/office/drawing/2014/chart" uri="{C3380CC4-5D6E-409C-BE32-E72D297353CC}">
                <c16:uniqueId val="{00000003-F15F-A745-B22F-2E022457B7BC}"/>
              </c:ext>
            </c:extLst>
          </c:dPt>
          <c:dPt>
            <c:idx val="2"/>
            <c:bubble3D val="0"/>
            <c:spPr>
              <a:solidFill>
                <a:schemeClr val="accent3"/>
              </a:solidFill>
              <a:ln>
                <a:noFill/>
              </a:ln>
              <a:effectLst/>
            </c:spPr>
            <c:extLst>
              <c:ext xmlns:c16="http://schemas.microsoft.com/office/drawing/2014/chart" uri="{C3380CC4-5D6E-409C-BE32-E72D297353CC}">
                <c16:uniqueId val="{00000005-F15F-A745-B22F-2E022457B7B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IT"/>
              </a:p>
            </c:txPr>
            <c:dLblPos val="outEnd"/>
            <c:showLegendKey val="0"/>
            <c:showVal val="0"/>
            <c:showCatName val="0"/>
            <c:showSerName val="0"/>
            <c:showPercent val="1"/>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Facts_analysis!$A$5:$A$8</c:f>
              <c:strCache>
                <c:ptCount val="3"/>
                <c:pt idx="0">
                  <c:v>Defensive</c:v>
                </c:pt>
                <c:pt idx="1">
                  <c:v>Enterprising</c:v>
                </c:pt>
                <c:pt idx="2">
                  <c:v>NCAV</c:v>
                </c:pt>
              </c:strCache>
            </c:strRef>
          </c:cat>
          <c:val>
            <c:numRef>
              <c:f>Facts_analysis!$B$5:$B$8</c:f>
              <c:numCache>
                <c:formatCode>General</c:formatCode>
                <c:ptCount val="3"/>
                <c:pt idx="0">
                  <c:v>1772</c:v>
                </c:pt>
                <c:pt idx="1">
                  <c:v>918</c:v>
                </c:pt>
                <c:pt idx="2">
                  <c:v>36</c:v>
                </c:pt>
              </c:numCache>
            </c:numRef>
          </c:val>
          <c:extLst>
            <c:ext xmlns:c16="http://schemas.microsoft.com/office/drawing/2014/chart" uri="{C3380CC4-5D6E-409C-BE32-E72D297353CC}">
              <c16:uniqueId val="{00000000-DFBC-4D4C-A3EF-B1C2BF17B36D}"/>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[Classification_analysis.xlsx]Facts_analysis!PivotTable2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solidFill>
                  <a:schemeClr val="tx1"/>
                </a:solidFill>
              </a:rPr>
              <a:t>Classification by Industry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IT"/>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Facts_analysis!$I$3:$I$4</c:f>
              <c:strCache>
                <c:ptCount val="1"/>
                <c:pt idx="0">
                  <c:v>Defensive</c:v>
                </c:pt>
              </c:strCache>
            </c:strRef>
          </c:tx>
          <c:spPr>
            <a:solidFill>
              <a:schemeClr val="accent1"/>
            </a:solidFill>
            <a:ln>
              <a:noFill/>
            </a:ln>
            <a:effectLst/>
          </c:spPr>
          <c:invertIfNegative val="0"/>
          <c:cat>
            <c:strRef>
              <c:f>Facts_analysis!$H$5:$H$64</c:f>
              <c:strCache>
                <c:ptCount val="59"/>
                <c:pt idx="0">
                  <c:v>Biotechnology &amp; Medical Research</c:v>
                </c:pt>
                <c:pt idx="1">
                  <c:v>Software &amp; IT Services</c:v>
                </c:pt>
                <c:pt idx="2">
                  <c:v>Healthcare Equipment &amp; Supplies</c:v>
                </c:pt>
                <c:pt idx="3">
                  <c:v>Machinery, Equipment &amp; Components</c:v>
                </c:pt>
                <c:pt idx="4">
                  <c:v>Pharmaceuticals</c:v>
                </c:pt>
                <c:pt idx="5">
                  <c:v>Semiconductors &amp; Semiconductor Equipment</c:v>
                </c:pt>
                <c:pt idx="6">
                  <c:v>Specialty Retailers</c:v>
                </c:pt>
                <c:pt idx="7">
                  <c:v>Professional &amp; Commercial Services</c:v>
                </c:pt>
                <c:pt idx="8">
                  <c:v>Food &amp; Tobacco</c:v>
                </c:pt>
                <c:pt idx="9">
                  <c:v>Metals &amp; Mining</c:v>
                </c:pt>
                <c:pt idx="10">
                  <c:v>Chemicals</c:v>
                </c:pt>
                <c:pt idx="11">
                  <c:v>Communications &amp; Networking</c:v>
                </c:pt>
                <c:pt idx="12">
                  <c:v>Banking Services</c:v>
                </c:pt>
                <c:pt idx="13">
                  <c:v>Electronic Equipment &amp; Parts</c:v>
                </c:pt>
                <c:pt idx="14">
                  <c:v>Automobiles &amp; Auto Parts</c:v>
                </c:pt>
                <c:pt idx="15">
                  <c:v>Oil &amp; Gas</c:v>
                </c:pt>
                <c:pt idx="16">
                  <c:v>Oil &amp; Gas Related Equipment and Services</c:v>
                </c:pt>
                <c:pt idx="17">
                  <c:v>Healthcare Providers &amp; Services</c:v>
                </c:pt>
                <c:pt idx="18">
                  <c:v>Aerospace &amp; Defense</c:v>
                </c:pt>
                <c:pt idx="19">
                  <c:v>Homebuilding &amp; Construction Supplies</c:v>
                </c:pt>
                <c:pt idx="20">
                  <c:v>Media &amp; Publishing</c:v>
                </c:pt>
                <c:pt idx="21">
                  <c:v>Textiles &amp; Apparel</c:v>
                </c:pt>
                <c:pt idx="22">
                  <c:v>Financial Technology (Fintech) &amp; Infrastructure</c:v>
                </c:pt>
                <c:pt idx="23">
                  <c:v>Renewable Energy</c:v>
                </c:pt>
                <c:pt idx="24">
                  <c:v>Hotels &amp; Entertainment Services</c:v>
                </c:pt>
                <c:pt idx="25">
                  <c:v>Insurance</c:v>
                </c:pt>
                <c:pt idx="26">
                  <c:v>Household Goods</c:v>
                </c:pt>
                <c:pt idx="27">
                  <c:v>Residential &amp; Commercial REIT</c:v>
                </c:pt>
                <c:pt idx="28">
                  <c:v>Computers, Phones &amp; Household Electronics</c:v>
                </c:pt>
                <c:pt idx="29">
                  <c:v>Leisure Products</c:v>
                </c:pt>
                <c:pt idx="30">
                  <c:v>Real Estate Operations</c:v>
                </c:pt>
                <c:pt idx="31">
                  <c:v>Telecommunications Services</c:v>
                </c:pt>
                <c:pt idx="32">
                  <c:v>Food &amp; Drug Retailing</c:v>
                </c:pt>
                <c:pt idx="33">
                  <c:v>Undefined</c:v>
                </c:pt>
                <c:pt idx="34">
                  <c:v>Freight &amp; Logistics Services</c:v>
                </c:pt>
                <c:pt idx="35">
                  <c:v>Investment Banking &amp; Investment Services</c:v>
                </c:pt>
                <c:pt idx="36">
                  <c:v>Construction &amp; Engineering</c:v>
                </c:pt>
                <c:pt idx="37">
                  <c:v>Beverages</c:v>
                </c:pt>
                <c:pt idx="38">
                  <c:v>Personal &amp; Household Products &amp; Services</c:v>
                </c:pt>
                <c:pt idx="39">
                  <c:v>Electrical Utilities &amp; IPPs</c:v>
                </c:pt>
                <c:pt idx="40">
                  <c:v>Holding Companies</c:v>
                </c:pt>
                <c:pt idx="41">
                  <c:v>Passenger Transportation Services</c:v>
                </c:pt>
                <c:pt idx="42">
                  <c:v>Paper &amp; Forest Products</c:v>
                </c:pt>
                <c:pt idx="43">
                  <c:v>Containers &amp; Packaging</c:v>
                </c:pt>
                <c:pt idx="44">
                  <c:v>Miscellaneous Educational Service Providers</c:v>
                </c:pt>
                <c:pt idx="45">
                  <c:v>Diversified Retail</c:v>
                </c:pt>
                <c:pt idx="46">
                  <c:v>Integrated Hardware &amp; Software</c:v>
                </c:pt>
                <c:pt idx="47">
                  <c:v>Construction Materials</c:v>
                </c:pt>
                <c:pt idx="48">
                  <c:v>Uranium</c:v>
                </c:pt>
                <c:pt idx="49">
                  <c:v>Office Equipment</c:v>
                </c:pt>
                <c:pt idx="50">
                  <c:v>Natural Gas Utilities</c:v>
                </c:pt>
                <c:pt idx="51">
                  <c:v>Diversified Industrial Goods Wholesale</c:v>
                </c:pt>
                <c:pt idx="52">
                  <c:v>Transport Infrastructure</c:v>
                </c:pt>
                <c:pt idx="53">
                  <c:v>Multiline Utilities</c:v>
                </c:pt>
                <c:pt idx="54">
                  <c:v>Professional &amp; Business Education</c:v>
                </c:pt>
                <c:pt idx="55">
                  <c:v>Coal</c:v>
                </c:pt>
                <c:pt idx="56">
                  <c:v>Collective Investments</c:v>
                </c:pt>
                <c:pt idx="57">
                  <c:v>Water Utilities</c:v>
                </c:pt>
                <c:pt idx="58">
                  <c:v>Consumer Goods Conglomerates</c:v>
                </c:pt>
              </c:strCache>
            </c:strRef>
          </c:cat>
          <c:val>
            <c:numRef>
              <c:f>Facts_analysis!$I$5:$I$64</c:f>
              <c:numCache>
                <c:formatCode>0</c:formatCode>
                <c:ptCount val="59"/>
                <c:pt idx="0">
                  <c:v>285</c:v>
                </c:pt>
                <c:pt idx="1">
                  <c:v>146</c:v>
                </c:pt>
                <c:pt idx="2">
                  <c:v>135</c:v>
                </c:pt>
                <c:pt idx="3">
                  <c:v>125</c:v>
                </c:pt>
                <c:pt idx="4">
                  <c:v>75</c:v>
                </c:pt>
                <c:pt idx="5">
                  <c:v>60</c:v>
                </c:pt>
                <c:pt idx="6">
                  <c:v>54</c:v>
                </c:pt>
                <c:pt idx="7">
                  <c:v>51</c:v>
                </c:pt>
                <c:pt idx="8">
                  <c:v>49</c:v>
                </c:pt>
                <c:pt idx="9">
                  <c:v>47</c:v>
                </c:pt>
                <c:pt idx="10">
                  <c:v>39</c:v>
                </c:pt>
                <c:pt idx="11">
                  <c:v>38</c:v>
                </c:pt>
                <c:pt idx="12">
                  <c:v>35</c:v>
                </c:pt>
                <c:pt idx="13">
                  <c:v>33</c:v>
                </c:pt>
                <c:pt idx="14">
                  <c:v>32</c:v>
                </c:pt>
                <c:pt idx="15">
                  <c:v>31</c:v>
                </c:pt>
                <c:pt idx="16">
                  <c:v>31</c:v>
                </c:pt>
                <c:pt idx="17">
                  <c:v>31</c:v>
                </c:pt>
                <c:pt idx="18">
                  <c:v>29</c:v>
                </c:pt>
                <c:pt idx="19">
                  <c:v>29</c:v>
                </c:pt>
                <c:pt idx="20">
                  <c:v>27</c:v>
                </c:pt>
                <c:pt idx="21">
                  <c:v>26</c:v>
                </c:pt>
                <c:pt idx="22">
                  <c:v>21</c:v>
                </c:pt>
                <c:pt idx="23">
                  <c:v>21</c:v>
                </c:pt>
                <c:pt idx="24">
                  <c:v>21</c:v>
                </c:pt>
                <c:pt idx="25">
                  <c:v>20</c:v>
                </c:pt>
                <c:pt idx="26">
                  <c:v>20</c:v>
                </c:pt>
                <c:pt idx="27">
                  <c:v>19</c:v>
                </c:pt>
                <c:pt idx="28">
                  <c:v>18</c:v>
                </c:pt>
                <c:pt idx="29">
                  <c:v>18</c:v>
                </c:pt>
                <c:pt idx="30">
                  <c:v>18</c:v>
                </c:pt>
                <c:pt idx="31">
                  <c:v>16</c:v>
                </c:pt>
                <c:pt idx="32">
                  <c:v>16</c:v>
                </c:pt>
                <c:pt idx="33">
                  <c:v>16</c:v>
                </c:pt>
                <c:pt idx="34">
                  <c:v>15</c:v>
                </c:pt>
                <c:pt idx="35">
                  <c:v>15</c:v>
                </c:pt>
                <c:pt idx="36">
                  <c:v>14</c:v>
                </c:pt>
                <c:pt idx="37">
                  <c:v>13</c:v>
                </c:pt>
                <c:pt idx="38">
                  <c:v>13</c:v>
                </c:pt>
                <c:pt idx="39">
                  <c:v>9</c:v>
                </c:pt>
                <c:pt idx="40">
                  <c:v>8</c:v>
                </c:pt>
                <c:pt idx="41">
                  <c:v>7</c:v>
                </c:pt>
                <c:pt idx="42">
                  <c:v>7</c:v>
                </c:pt>
                <c:pt idx="43">
                  <c:v>6</c:v>
                </c:pt>
                <c:pt idx="44">
                  <c:v>6</c:v>
                </c:pt>
                <c:pt idx="45">
                  <c:v>5</c:v>
                </c:pt>
                <c:pt idx="46">
                  <c:v>5</c:v>
                </c:pt>
                <c:pt idx="47">
                  <c:v>4</c:v>
                </c:pt>
                <c:pt idx="48">
                  <c:v>3</c:v>
                </c:pt>
                <c:pt idx="49">
                  <c:v>3</c:v>
                </c:pt>
                <c:pt idx="50">
                  <c:v>2</c:v>
                </c:pt>
                <c:pt idx="51">
                  <c:v>1</c:v>
                </c:pt>
                <c:pt idx="52">
                  <c:v>1</c:v>
                </c:pt>
                <c:pt idx="53">
                  <c:v>1</c:v>
                </c:pt>
                <c:pt idx="54">
                  <c:v>1</c:v>
                </c:pt>
                <c:pt idx="55">
                  <c:v>1</c:v>
                </c:pt>
              </c:numCache>
            </c:numRef>
          </c:val>
          <c:extLst>
            <c:ext xmlns:c16="http://schemas.microsoft.com/office/drawing/2014/chart" uri="{C3380CC4-5D6E-409C-BE32-E72D297353CC}">
              <c16:uniqueId val="{00000000-2732-1B4E-A955-D1F6A9ED234D}"/>
            </c:ext>
          </c:extLst>
        </c:ser>
        <c:ser>
          <c:idx val="1"/>
          <c:order val="1"/>
          <c:tx>
            <c:strRef>
              <c:f>Facts_analysis!$J$3:$J$4</c:f>
              <c:strCache>
                <c:ptCount val="1"/>
                <c:pt idx="0">
                  <c:v>Enterprising</c:v>
                </c:pt>
              </c:strCache>
            </c:strRef>
          </c:tx>
          <c:spPr>
            <a:solidFill>
              <a:schemeClr val="accent2"/>
            </a:solidFill>
            <a:ln>
              <a:noFill/>
            </a:ln>
            <a:effectLst/>
          </c:spPr>
          <c:invertIfNegative val="0"/>
          <c:cat>
            <c:strRef>
              <c:f>Facts_analysis!$H$5:$H$64</c:f>
              <c:strCache>
                <c:ptCount val="59"/>
                <c:pt idx="0">
                  <c:v>Biotechnology &amp; Medical Research</c:v>
                </c:pt>
                <c:pt idx="1">
                  <c:v>Software &amp; IT Services</c:v>
                </c:pt>
                <c:pt idx="2">
                  <c:v>Healthcare Equipment &amp; Supplies</c:v>
                </c:pt>
                <c:pt idx="3">
                  <c:v>Machinery, Equipment &amp; Components</c:v>
                </c:pt>
                <c:pt idx="4">
                  <c:v>Pharmaceuticals</c:v>
                </c:pt>
                <c:pt idx="5">
                  <c:v>Semiconductors &amp; Semiconductor Equipment</c:v>
                </c:pt>
                <c:pt idx="6">
                  <c:v>Specialty Retailers</c:v>
                </c:pt>
                <c:pt idx="7">
                  <c:v>Professional &amp; Commercial Services</c:v>
                </c:pt>
                <c:pt idx="8">
                  <c:v>Food &amp; Tobacco</c:v>
                </c:pt>
                <c:pt idx="9">
                  <c:v>Metals &amp; Mining</c:v>
                </c:pt>
                <c:pt idx="10">
                  <c:v>Chemicals</c:v>
                </c:pt>
                <c:pt idx="11">
                  <c:v>Communications &amp; Networking</c:v>
                </c:pt>
                <c:pt idx="12">
                  <c:v>Banking Services</c:v>
                </c:pt>
                <c:pt idx="13">
                  <c:v>Electronic Equipment &amp; Parts</c:v>
                </c:pt>
                <c:pt idx="14">
                  <c:v>Automobiles &amp; Auto Parts</c:v>
                </c:pt>
                <c:pt idx="15">
                  <c:v>Oil &amp; Gas</c:v>
                </c:pt>
                <c:pt idx="16">
                  <c:v>Oil &amp; Gas Related Equipment and Services</c:v>
                </c:pt>
                <c:pt idx="17">
                  <c:v>Healthcare Providers &amp; Services</c:v>
                </c:pt>
                <c:pt idx="18">
                  <c:v>Aerospace &amp; Defense</c:v>
                </c:pt>
                <c:pt idx="19">
                  <c:v>Homebuilding &amp; Construction Supplies</c:v>
                </c:pt>
                <c:pt idx="20">
                  <c:v>Media &amp; Publishing</c:v>
                </c:pt>
                <c:pt idx="21">
                  <c:v>Textiles &amp; Apparel</c:v>
                </c:pt>
                <c:pt idx="22">
                  <c:v>Financial Technology (Fintech) &amp; Infrastructure</c:v>
                </c:pt>
                <c:pt idx="23">
                  <c:v>Renewable Energy</c:v>
                </c:pt>
                <c:pt idx="24">
                  <c:v>Hotels &amp; Entertainment Services</c:v>
                </c:pt>
                <c:pt idx="25">
                  <c:v>Insurance</c:v>
                </c:pt>
                <c:pt idx="26">
                  <c:v>Household Goods</c:v>
                </c:pt>
                <c:pt idx="27">
                  <c:v>Residential &amp; Commercial REIT</c:v>
                </c:pt>
                <c:pt idx="28">
                  <c:v>Computers, Phones &amp; Household Electronics</c:v>
                </c:pt>
                <c:pt idx="29">
                  <c:v>Leisure Products</c:v>
                </c:pt>
                <c:pt idx="30">
                  <c:v>Real Estate Operations</c:v>
                </c:pt>
                <c:pt idx="31">
                  <c:v>Telecommunications Services</c:v>
                </c:pt>
                <c:pt idx="32">
                  <c:v>Food &amp; Drug Retailing</c:v>
                </c:pt>
                <c:pt idx="33">
                  <c:v>Undefined</c:v>
                </c:pt>
                <c:pt idx="34">
                  <c:v>Freight &amp; Logistics Services</c:v>
                </c:pt>
                <c:pt idx="35">
                  <c:v>Investment Banking &amp; Investment Services</c:v>
                </c:pt>
                <c:pt idx="36">
                  <c:v>Construction &amp; Engineering</c:v>
                </c:pt>
                <c:pt idx="37">
                  <c:v>Beverages</c:v>
                </c:pt>
                <c:pt idx="38">
                  <c:v>Personal &amp; Household Products &amp; Services</c:v>
                </c:pt>
                <c:pt idx="39">
                  <c:v>Electrical Utilities &amp; IPPs</c:v>
                </c:pt>
                <c:pt idx="40">
                  <c:v>Holding Companies</c:v>
                </c:pt>
                <c:pt idx="41">
                  <c:v>Passenger Transportation Services</c:v>
                </c:pt>
                <c:pt idx="42">
                  <c:v>Paper &amp; Forest Products</c:v>
                </c:pt>
                <c:pt idx="43">
                  <c:v>Containers &amp; Packaging</c:v>
                </c:pt>
                <c:pt idx="44">
                  <c:v>Miscellaneous Educational Service Providers</c:v>
                </c:pt>
                <c:pt idx="45">
                  <c:v>Diversified Retail</c:v>
                </c:pt>
                <c:pt idx="46">
                  <c:v>Integrated Hardware &amp; Software</c:v>
                </c:pt>
                <c:pt idx="47">
                  <c:v>Construction Materials</c:v>
                </c:pt>
                <c:pt idx="48">
                  <c:v>Uranium</c:v>
                </c:pt>
                <c:pt idx="49">
                  <c:v>Office Equipment</c:v>
                </c:pt>
                <c:pt idx="50">
                  <c:v>Natural Gas Utilities</c:v>
                </c:pt>
                <c:pt idx="51">
                  <c:v>Diversified Industrial Goods Wholesale</c:v>
                </c:pt>
                <c:pt idx="52">
                  <c:v>Transport Infrastructure</c:v>
                </c:pt>
                <c:pt idx="53">
                  <c:v>Multiline Utilities</c:v>
                </c:pt>
                <c:pt idx="54">
                  <c:v>Professional &amp; Business Education</c:v>
                </c:pt>
                <c:pt idx="55">
                  <c:v>Coal</c:v>
                </c:pt>
                <c:pt idx="56">
                  <c:v>Collective Investments</c:v>
                </c:pt>
                <c:pt idx="57">
                  <c:v>Water Utilities</c:v>
                </c:pt>
                <c:pt idx="58">
                  <c:v>Consumer Goods Conglomerates</c:v>
                </c:pt>
              </c:strCache>
            </c:strRef>
          </c:cat>
          <c:val>
            <c:numRef>
              <c:f>Facts_analysis!$J$5:$J$64</c:f>
              <c:numCache>
                <c:formatCode>0</c:formatCode>
                <c:ptCount val="59"/>
                <c:pt idx="0">
                  <c:v>160</c:v>
                </c:pt>
                <c:pt idx="1">
                  <c:v>73</c:v>
                </c:pt>
                <c:pt idx="2">
                  <c:v>55</c:v>
                </c:pt>
                <c:pt idx="3">
                  <c:v>37</c:v>
                </c:pt>
                <c:pt idx="4">
                  <c:v>44</c:v>
                </c:pt>
                <c:pt idx="5">
                  <c:v>21</c:v>
                </c:pt>
                <c:pt idx="6">
                  <c:v>11</c:v>
                </c:pt>
                <c:pt idx="7">
                  <c:v>34</c:v>
                </c:pt>
                <c:pt idx="8">
                  <c:v>17</c:v>
                </c:pt>
                <c:pt idx="9">
                  <c:v>24</c:v>
                </c:pt>
                <c:pt idx="10">
                  <c:v>21</c:v>
                </c:pt>
                <c:pt idx="11">
                  <c:v>7</c:v>
                </c:pt>
                <c:pt idx="12">
                  <c:v>6</c:v>
                </c:pt>
                <c:pt idx="13">
                  <c:v>14</c:v>
                </c:pt>
                <c:pt idx="14">
                  <c:v>16</c:v>
                </c:pt>
                <c:pt idx="15">
                  <c:v>25</c:v>
                </c:pt>
                <c:pt idx="16">
                  <c:v>19</c:v>
                </c:pt>
                <c:pt idx="17">
                  <c:v>16</c:v>
                </c:pt>
                <c:pt idx="18">
                  <c:v>18</c:v>
                </c:pt>
                <c:pt idx="19">
                  <c:v>11</c:v>
                </c:pt>
                <c:pt idx="20">
                  <c:v>16</c:v>
                </c:pt>
                <c:pt idx="21">
                  <c:v>3</c:v>
                </c:pt>
                <c:pt idx="22">
                  <c:v>6</c:v>
                </c:pt>
                <c:pt idx="23">
                  <c:v>7</c:v>
                </c:pt>
                <c:pt idx="24">
                  <c:v>23</c:v>
                </c:pt>
                <c:pt idx="25">
                  <c:v>2</c:v>
                </c:pt>
                <c:pt idx="26">
                  <c:v>3</c:v>
                </c:pt>
                <c:pt idx="27">
                  <c:v>8</c:v>
                </c:pt>
                <c:pt idx="28">
                  <c:v>3</c:v>
                </c:pt>
                <c:pt idx="29">
                  <c:v>9</c:v>
                </c:pt>
                <c:pt idx="30">
                  <c:v>7</c:v>
                </c:pt>
                <c:pt idx="31">
                  <c:v>7</c:v>
                </c:pt>
                <c:pt idx="32">
                  <c:v>4</c:v>
                </c:pt>
                <c:pt idx="33">
                  <c:v>49</c:v>
                </c:pt>
                <c:pt idx="34">
                  <c:v>12</c:v>
                </c:pt>
                <c:pt idx="35">
                  <c:v>10</c:v>
                </c:pt>
                <c:pt idx="36">
                  <c:v>9</c:v>
                </c:pt>
                <c:pt idx="37">
                  <c:v>3</c:v>
                </c:pt>
                <c:pt idx="38">
                  <c:v>5</c:v>
                </c:pt>
                <c:pt idx="39">
                  <c:v>27</c:v>
                </c:pt>
                <c:pt idx="40">
                  <c:v>36</c:v>
                </c:pt>
                <c:pt idx="41">
                  <c:v>1</c:v>
                </c:pt>
                <c:pt idx="42">
                  <c:v>1</c:v>
                </c:pt>
                <c:pt idx="43">
                  <c:v>5</c:v>
                </c:pt>
                <c:pt idx="44">
                  <c:v>2</c:v>
                </c:pt>
                <c:pt idx="45">
                  <c:v>4</c:v>
                </c:pt>
                <c:pt idx="46">
                  <c:v>3</c:v>
                </c:pt>
                <c:pt idx="47">
                  <c:v>5</c:v>
                </c:pt>
                <c:pt idx="48">
                  <c:v>1</c:v>
                </c:pt>
                <c:pt idx="49">
                  <c:v>2</c:v>
                </c:pt>
                <c:pt idx="50">
                  <c:v>3</c:v>
                </c:pt>
                <c:pt idx="53">
                  <c:v>4</c:v>
                </c:pt>
                <c:pt idx="54">
                  <c:v>1</c:v>
                </c:pt>
                <c:pt idx="55">
                  <c:v>2</c:v>
                </c:pt>
                <c:pt idx="56">
                  <c:v>1</c:v>
                </c:pt>
                <c:pt idx="57">
                  <c:v>4</c:v>
                </c:pt>
                <c:pt idx="58">
                  <c:v>1</c:v>
                </c:pt>
              </c:numCache>
            </c:numRef>
          </c:val>
          <c:extLst>
            <c:ext xmlns:c16="http://schemas.microsoft.com/office/drawing/2014/chart" uri="{C3380CC4-5D6E-409C-BE32-E72D297353CC}">
              <c16:uniqueId val="{00000004-2732-1B4E-A955-D1F6A9ED234D}"/>
            </c:ext>
          </c:extLst>
        </c:ser>
        <c:ser>
          <c:idx val="2"/>
          <c:order val="2"/>
          <c:tx>
            <c:strRef>
              <c:f>Facts_analysis!$K$3:$K$4</c:f>
              <c:strCache>
                <c:ptCount val="1"/>
                <c:pt idx="0">
                  <c:v>NCAV</c:v>
                </c:pt>
              </c:strCache>
            </c:strRef>
          </c:tx>
          <c:spPr>
            <a:solidFill>
              <a:schemeClr val="accent3"/>
            </a:solidFill>
            <a:ln>
              <a:noFill/>
            </a:ln>
            <a:effectLst/>
          </c:spPr>
          <c:invertIfNegative val="0"/>
          <c:cat>
            <c:strRef>
              <c:f>Facts_analysis!$H$5:$H$64</c:f>
              <c:strCache>
                <c:ptCount val="59"/>
                <c:pt idx="0">
                  <c:v>Biotechnology &amp; Medical Research</c:v>
                </c:pt>
                <c:pt idx="1">
                  <c:v>Software &amp; IT Services</c:v>
                </c:pt>
                <c:pt idx="2">
                  <c:v>Healthcare Equipment &amp; Supplies</c:v>
                </c:pt>
                <c:pt idx="3">
                  <c:v>Machinery, Equipment &amp; Components</c:v>
                </c:pt>
                <c:pt idx="4">
                  <c:v>Pharmaceuticals</c:v>
                </c:pt>
                <c:pt idx="5">
                  <c:v>Semiconductors &amp; Semiconductor Equipment</c:v>
                </c:pt>
                <c:pt idx="6">
                  <c:v>Specialty Retailers</c:v>
                </c:pt>
                <c:pt idx="7">
                  <c:v>Professional &amp; Commercial Services</c:v>
                </c:pt>
                <c:pt idx="8">
                  <c:v>Food &amp; Tobacco</c:v>
                </c:pt>
                <c:pt idx="9">
                  <c:v>Metals &amp; Mining</c:v>
                </c:pt>
                <c:pt idx="10">
                  <c:v>Chemicals</c:v>
                </c:pt>
                <c:pt idx="11">
                  <c:v>Communications &amp; Networking</c:v>
                </c:pt>
                <c:pt idx="12">
                  <c:v>Banking Services</c:v>
                </c:pt>
                <c:pt idx="13">
                  <c:v>Electronic Equipment &amp; Parts</c:v>
                </c:pt>
                <c:pt idx="14">
                  <c:v>Automobiles &amp; Auto Parts</c:v>
                </c:pt>
                <c:pt idx="15">
                  <c:v>Oil &amp; Gas</c:v>
                </c:pt>
                <c:pt idx="16">
                  <c:v>Oil &amp; Gas Related Equipment and Services</c:v>
                </c:pt>
                <c:pt idx="17">
                  <c:v>Healthcare Providers &amp; Services</c:v>
                </c:pt>
                <c:pt idx="18">
                  <c:v>Aerospace &amp; Defense</c:v>
                </c:pt>
                <c:pt idx="19">
                  <c:v>Homebuilding &amp; Construction Supplies</c:v>
                </c:pt>
                <c:pt idx="20">
                  <c:v>Media &amp; Publishing</c:v>
                </c:pt>
                <c:pt idx="21">
                  <c:v>Textiles &amp; Apparel</c:v>
                </c:pt>
                <c:pt idx="22">
                  <c:v>Financial Technology (Fintech) &amp; Infrastructure</c:v>
                </c:pt>
                <c:pt idx="23">
                  <c:v>Renewable Energy</c:v>
                </c:pt>
                <c:pt idx="24">
                  <c:v>Hotels &amp; Entertainment Services</c:v>
                </c:pt>
                <c:pt idx="25">
                  <c:v>Insurance</c:v>
                </c:pt>
                <c:pt idx="26">
                  <c:v>Household Goods</c:v>
                </c:pt>
                <c:pt idx="27">
                  <c:v>Residential &amp; Commercial REIT</c:v>
                </c:pt>
                <c:pt idx="28">
                  <c:v>Computers, Phones &amp; Household Electronics</c:v>
                </c:pt>
                <c:pt idx="29">
                  <c:v>Leisure Products</c:v>
                </c:pt>
                <c:pt idx="30">
                  <c:v>Real Estate Operations</c:v>
                </c:pt>
                <c:pt idx="31">
                  <c:v>Telecommunications Services</c:v>
                </c:pt>
                <c:pt idx="32">
                  <c:v>Food &amp; Drug Retailing</c:v>
                </c:pt>
                <c:pt idx="33">
                  <c:v>Undefined</c:v>
                </c:pt>
                <c:pt idx="34">
                  <c:v>Freight &amp; Logistics Services</c:v>
                </c:pt>
                <c:pt idx="35">
                  <c:v>Investment Banking &amp; Investment Services</c:v>
                </c:pt>
                <c:pt idx="36">
                  <c:v>Construction &amp; Engineering</c:v>
                </c:pt>
                <c:pt idx="37">
                  <c:v>Beverages</c:v>
                </c:pt>
                <c:pt idx="38">
                  <c:v>Personal &amp; Household Products &amp; Services</c:v>
                </c:pt>
                <c:pt idx="39">
                  <c:v>Electrical Utilities &amp; IPPs</c:v>
                </c:pt>
                <c:pt idx="40">
                  <c:v>Holding Companies</c:v>
                </c:pt>
                <c:pt idx="41">
                  <c:v>Passenger Transportation Services</c:v>
                </c:pt>
                <c:pt idx="42">
                  <c:v>Paper &amp; Forest Products</c:v>
                </c:pt>
                <c:pt idx="43">
                  <c:v>Containers &amp; Packaging</c:v>
                </c:pt>
                <c:pt idx="44">
                  <c:v>Miscellaneous Educational Service Providers</c:v>
                </c:pt>
                <c:pt idx="45">
                  <c:v>Diversified Retail</c:v>
                </c:pt>
                <c:pt idx="46">
                  <c:v>Integrated Hardware &amp; Software</c:v>
                </c:pt>
                <c:pt idx="47">
                  <c:v>Construction Materials</c:v>
                </c:pt>
                <c:pt idx="48">
                  <c:v>Uranium</c:v>
                </c:pt>
                <c:pt idx="49">
                  <c:v>Office Equipment</c:v>
                </c:pt>
                <c:pt idx="50">
                  <c:v>Natural Gas Utilities</c:v>
                </c:pt>
                <c:pt idx="51">
                  <c:v>Diversified Industrial Goods Wholesale</c:v>
                </c:pt>
                <c:pt idx="52">
                  <c:v>Transport Infrastructure</c:v>
                </c:pt>
                <c:pt idx="53">
                  <c:v>Multiline Utilities</c:v>
                </c:pt>
                <c:pt idx="54">
                  <c:v>Professional &amp; Business Education</c:v>
                </c:pt>
                <c:pt idx="55">
                  <c:v>Coal</c:v>
                </c:pt>
                <c:pt idx="56">
                  <c:v>Collective Investments</c:v>
                </c:pt>
                <c:pt idx="57">
                  <c:v>Water Utilities</c:v>
                </c:pt>
                <c:pt idx="58">
                  <c:v>Consumer Goods Conglomerates</c:v>
                </c:pt>
              </c:strCache>
            </c:strRef>
          </c:cat>
          <c:val>
            <c:numRef>
              <c:f>Facts_analysis!$K$5:$K$64</c:f>
              <c:numCache>
                <c:formatCode>0</c:formatCode>
                <c:ptCount val="59"/>
                <c:pt idx="0">
                  <c:v>9</c:v>
                </c:pt>
                <c:pt idx="1">
                  <c:v>5</c:v>
                </c:pt>
                <c:pt idx="2">
                  <c:v>3</c:v>
                </c:pt>
                <c:pt idx="4">
                  <c:v>2</c:v>
                </c:pt>
                <c:pt idx="6">
                  <c:v>1</c:v>
                </c:pt>
                <c:pt idx="8">
                  <c:v>1</c:v>
                </c:pt>
                <c:pt idx="9">
                  <c:v>1</c:v>
                </c:pt>
                <c:pt idx="11">
                  <c:v>1</c:v>
                </c:pt>
                <c:pt idx="17">
                  <c:v>2</c:v>
                </c:pt>
                <c:pt idx="20">
                  <c:v>2</c:v>
                </c:pt>
                <c:pt idx="21">
                  <c:v>1</c:v>
                </c:pt>
                <c:pt idx="22">
                  <c:v>1</c:v>
                </c:pt>
                <c:pt idx="24">
                  <c:v>3</c:v>
                </c:pt>
                <c:pt idx="30">
                  <c:v>1</c:v>
                </c:pt>
                <c:pt idx="33">
                  <c:v>2</c:v>
                </c:pt>
                <c:pt idx="39">
                  <c:v>1</c:v>
                </c:pt>
              </c:numCache>
            </c:numRef>
          </c:val>
          <c:extLst>
            <c:ext xmlns:c16="http://schemas.microsoft.com/office/drawing/2014/chart" uri="{C3380CC4-5D6E-409C-BE32-E72D297353CC}">
              <c16:uniqueId val="{00000005-2732-1B4E-A955-D1F6A9ED234D}"/>
            </c:ext>
          </c:extLst>
        </c:ser>
        <c:dLbls>
          <c:showLegendKey val="0"/>
          <c:showVal val="0"/>
          <c:showCatName val="0"/>
          <c:showSerName val="0"/>
          <c:showPercent val="0"/>
          <c:showBubbleSize val="0"/>
        </c:dLbls>
        <c:gapWidth val="219"/>
        <c:axId val="447035904"/>
        <c:axId val="1097103151"/>
      </c:barChart>
      <c:catAx>
        <c:axId val="447035904"/>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T"/>
          </a:p>
        </c:txPr>
        <c:crossAx val="1097103151"/>
        <c:crosses val="autoZero"/>
        <c:auto val="1"/>
        <c:lblAlgn val="ctr"/>
        <c:lblOffset val="100"/>
        <c:noMultiLvlLbl val="0"/>
      </c:catAx>
      <c:valAx>
        <c:axId val="1097103151"/>
        <c:scaling>
          <c:orientation val="minMax"/>
        </c:scaling>
        <c:delete val="0"/>
        <c:axPos val="l"/>
        <c:majorGridlines>
          <c:spPr>
            <a:ln w="9525" cap="flat" cmpd="sng" algn="ctr">
              <a:solidFill>
                <a:schemeClr val="tx1">
                  <a:lumMod val="15%"/>
                  <a:lumOff val="85%"/>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T"/>
          </a:p>
        </c:txPr>
        <c:crossAx val="447035904"/>
        <c:crosses val="autoZero"/>
        <c:crossBetween val="between"/>
      </c:valAx>
      <c:spPr>
        <a:noFill/>
        <a:ln>
          <a:noFill/>
        </a:ln>
        <a:effectLst/>
      </c:spPr>
    </c:plotArea>
    <c:legend>
      <c:legendPos val="tr"/>
      <c:overlay val="1"/>
      <c:spPr>
        <a:noFill/>
        <a:ln>
          <a:noFill/>
        </a:ln>
        <a:effectLst/>
      </c:spPr>
      <c:txPr>
        <a:bodyPr rot="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[Classification_analysis.xlsx]Selenium_analysis!PivotTable1</c:name>
    <c:fmtId val="9"/>
  </c:pivotSource>
  <c:chart>
    <c:title>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IT"/>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IT"/>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IT"/>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IT"/>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IT"/>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IT"/>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c:spPr>
      </c:pivotFmt>
      <c:pivotFmt>
        <c:idx val="19"/>
        <c:spPr>
          <a:solidFill>
            <a:schemeClr val="accent1"/>
          </a:solidFill>
          <a:ln>
            <a:noFill/>
          </a:ln>
          <a:effectLst/>
        </c:spPr>
      </c:pivotFmt>
    </c:pivotFmts>
    <c:plotArea>
      <c:layout/>
      <c:pieChart>
        <c:varyColors val="1"/>
        <c:ser>
          <c:idx val="0"/>
          <c:order val="0"/>
          <c:tx>
            <c:strRef>
              <c:f>Selenium_analysis!$B$3:$B$4</c:f>
              <c:strCache>
                <c:ptCount val="1"/>
                <c:pt idx="0">
                  <c:v>Selenium</c:v>
                </c:pt>
              </c:strCache>
            </c:strRef>
          </c:tx>
          <c:dPt>
            <c:idx val="0"/>
            <c:bubble3D val="0"/>
            <c:spPr>
              <a:solidFill>
                <a:schemeClr val="accent1"/>
              </a:solidFill>
              <a:ln>
                <a:noFill/>
              </a:ln>
              <a:effectLst/>
            </c:spPr>
            <c:extLst>
              <c:ext xmlns:c16="http://schemas.microsoft.com/office/drawing/2014/chart" uri="{C3380CC4-5D6E-409C-BE32-E72D297353CC}">
                <c16:uniqueId val="{00000001-01BC-8E41-9D56-45B3175C1947}"/>
              </c:ext>
            </c:extLst>
          </c:dPt>
          <c:dPt>
            <c:idx val="1"/>
            <c:bubble3D val="0"/>
            <c:spPr>
              <a:solidFill>
                <a:schemeClr val="accent2"/>
              </a:solidFill>
              <a:ln>
                <a:noFill/>
              </a:ln>
              <a:effectLst/>
            </c:spPr>
            <c:extLst>
              <c:ext xmlns:c16="http://schemas.microsoft.com/office/drawing/2014/chart" uri="{C3380CC4-5D6E-409C-BE32-E72D297353CC}">
                <c16:uniqueId val="{00000003-01BC-8E41-9D56-45B3175C194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IT"/>
              </a:p>
            </c:txPr>
            <c:dLblPos val="outEnd"/>
            <c:showLegendKey val="0"/>
            <c:showVal val="0"/>
            <c:showCatName val="0"/>
            <c:showSerName val="0"/>
            <c:showPercent val="1"/>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Selenium_analysis!$A$5:$A$7</c:f>
              <c:strCache>
                <c:ptCount val="2"/>
                <c:pt idx="0">
                  <c:v>Defensive</c:v>
                </c:pt>
                <c:pt idx="1">
                  <c:v>Enterprising</c:v>
                </c:pt>
              </c:strCache>
            </c:strRef>
          </c:cat>
          <c:val>
            <c:numRef>
              <c:f>Selenium_analysis!$B$5:$B$7</c:f>
              <c:numCache>
                <c:formatCode>General</c:formatCode>
                <c:ptCount val="2"/>
                <c:pt idx="0">
                  <c:v>10</c:v>
                </c:pt>
                <c:pt idx="1">
                  <c:v>6</c:v>
                </c:pt>
              </c:numCache>
            </c:numRef>
          </c:val>
          <c:extLst>
            <c:ext xmlns:c16="http://schemas.microsoft.com/office/drawing/2014/chart" uri="{C3380CC4-5D6E-409C-BE32-E72D297353CC}">
              <c16:uniqueId val="{00000007-D3C1-7144-9E5C-2AF612C31DC2}"/>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[Classification_analysis.xlsx]Selenium_analysis!PivotTable2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solidFill>
                  <a:schemeClr val="tx1"/>
                </a:solidFill>
              </a:rPr>
              <a:t>Classification by Industry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IT"/>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Selenium_analysis!$I$3:$I$4</c:f>
              <c:strCache>
                <c:ptCount val="1"/>
                <c:pt idx="0">
                  <c:v>Defensive</c:v>
                </c:pt>
              </c:strCache>
            </c:strRef>
          </c:tx>
          <c:spPr>
            <a:solidFill>
              <a:schemeClr val="accent1"/>
            </a:solidFill>
            <a:ln>
              <a:noFill/>
            </a:ln>
            <a:effectLst/>
          </c:spPr>
          <c:invertIfNegative val="0"/>
          <c:cat>
            <c:strRef>
              <c:f>Selenium_analysis!$H$5:$H$14</c:f>
              <c:strCache>
                <c:ptCount val="9"/>
                <c:pt idx="0">
                  <c:v>Automobiles &amp; Auto Parts</c:v>
                </c:pt>
                <c:pt idx="1">
                  <c:v>Communications &amp; Networking</c:v>
                </c:pt>
                <c:pt idx="2">
                  <c:v>Containers &amp; Packaging</c:v>
                </c:pt>
                <c:pt idx="3">
                  <c:v>Food &amp; Drug Retailing</c:v>
                </c:pt>
                <c:pt idx="4">
                  <c:v>Machinery, Equipment &amp; Components</c:v>
                </c:pt>
                <c:pt idx="5">
                  <c:v>Professional &amp; Commercial Services</c:v>
                </c:pt>
                <c:pt idx="6">
                  <c:v>Semiconductors &amp; Semiconductor Equipment</c:v>
                </c:pt>
                <c:pt idx="7">
                  <c:v>Software &amp; IT Services</c:v>
                </c:pt>
                <c:pt idx="8">
                  <c:v>Specialty Retailers</c:v>
                </c:pt>
              </c:strCache>
            </c:strRef>
          </c:cat>
          <c:val>
            <c:numRef>
              <c:f>Selenium_analysis!$I$5:$I$14</c:f>
              <c:numCache>
                <c:formatCode>0</c:formatCode>
                <c:ptCount val="9"/>
                <c:pt idx="1">
                  <c:v>1</c:v>
                </c:pt>
                <c:pt idx="4">
                  <c:v>4</c:v>
                </c:pt>
                <c:pt idx="5">
                  <c:v>1</c:v>
                </c:pt>
                <c:pt idx="6">
                  <c:v>3</c:v>
                </c:pt>
                <c:pt idx="7">
                  <c:v>1</c:v>
                </c:pt>
              </c:numCache>
            </c:numRef>
          </c:val>
          <c:extLst>
            <c:ext xmlns:c16="http://schemas.microsoft.com/office/drawing/2014/chart" uri="{C3380CC4-5D6E-409C-BE32-E72D297353CC}">
              <c16:uniqueId val="{00000003-2E1C-3549-A24A-DF32677A8AD4}"/>
            </c:ext>
          </c:extLst>
        </c:ser>
        <c:ser>
          <c:idx val="1"/>
          <c:order val="1"/>
          <c:tx>
            <c:strRef>
              <c:f>Selenium_analysis!$J$3:$J$4</c:f>
              <c:strCache>
                <c:ptCount val="1"/>
                <c:pt idx="0">
                  <c:v>Enterprising</c:v>
                </c:pt>
              </c:strCache>
            </c:strRef>
          </c:tx>
          <c:spPr>
            <a:solidFill>
              <a:schemeClr val="accent2"/>
            </a:solidFill>
            <a:ln>
              <a:noFill/>
            </a:ln>
            <a:effectLst/>
          </c:spPr>
          <c:invertIfNegative val="0"/>
          <c:cat>
            <c:strRef>
              <c:f>Selenium_analysis!$H$5:$H$14</c:f>
              <c:strCache>
                <c:ptCount val="9"/>
                <c:pt idx="0">
                  <c:v>Automobiles &amp; Auto Parts</c:v>
                </c:pt>
                <c:pt idx="1">
                  <c:v>Communications &amp; Networking</c:v>
                </c:pt>
                <c:pt idx="2">
                  <c:v>Containers &amp; Packaging</c:v>
                </c:pt>
                <c:pt idx="3">
                  <c:v>Food &amp; Drug Retailing</c:v>
                </c:pt>
                <c:pt idx="4">
                  <c:v>Machinery, Equipment &amp; Components</c:v>
                </c:pt>
                <c:pt idx="5">
                  <c:v>Professional &amp; Commercial Services</c:v>
                </c:pt>
                <c:pt idx="6">
                  <c:v>Semiconductors &amp; Semiconductor Equipment</c:v>
                </c:pt>
                <c:pt idx="7">
                  <c:v>Software &amp; IT Services</c:v>
                </c:pt>
                <c:pt idx="8">
                  <c:v>Specialty Retailers</c:v>
                </c:pt>
              </c:strCache>
            </c:strRef>
          </c:cat>
          <c:val>
            <c:numRef>
              <c:f>Selenium_analysis!$J$5:$J$14</c:f>
              <c:numCache>
                <c:formatCode>0</c:formatCode>
                <c:ptCount val="9"/>
                <c:pt idx="0">
                  <c:v>1</c:v>
                </c:pt>
                <c:pt idx="2">
                  <c:v>1</c:v>
                </c:pt>
                <c:pt idx="3">
                  <c:v>1</c:v>
                </c:pt>
                <c:pt idx="6">
                  <c:v>1</c:v>
                </c:pt>
                <c:pt idx="7">
                  <c:v>1</c:v>
                </c:pt>
                <c:pt idx="8">
                  <c:v>1</c:v>
                </c:pt>
              </c:numCache>
            </c:numRef>
          </c:val>
          <c:extLst>
            <c:ext xmlns:c16="http://schemas.microsoft.com/office/drawing/2014/chart" uri="{C3380CC4-5D6E-409C-BE32-E72D297353CC}">
              <c16:uniqueId val="{00000004-2E1C-3549-A24A-DF32677A8AD4}"/>
            </c:ext>
          </c:extLst>
        </c:ser>
        <c:dLbls>
          <c:showLegendKey val="0"/>
          <c:showVal val="0"/>
          <c:showCatName val="0"/>
          <c:showSerName val="0"/>
          <c:showPercent val="0"/>
          <c:showBubbleSize val="0"/>
        </c:dLbls>
        <c:gapWidth val="219"/>
        <c:axId val="447035904"/>
        <c:axId val="1097103151"/>
      </c:barChart>
      <c:catAx>
        <c:axId val="447035904"/>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T"/>
          </a:p>
        </c:txPr>
        <c:crossAx val="1097103151"/>
        <c:crosses val="autoZero"/>
        <c:auto val="1"/>
        <c:lblAlgn val="ctr"/>
        <c:lblOffset val="100"/>
        <c:noMultiLvlLbl val="0"/>
      </c:catAx>
      <c:valAx>
        <c:axId val="1097103151"/>
        <c:scaling>
          <c:orientation val="minMax"/>
        </c:scaling>
        <c:delete val="0"/>
        <c:axPos val="l"/>
        <c:majorGridlines>
          <c:spPr>
            <a:ln w="9525" cap="flat" cmpd="sng" algn="ctr">
              <a:solidFill>
                <a:schemeClr val="tx1">
                  <a:lumMod val="15%"/>
                  <a:lumOff val="85%"/>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T"/>
          </a:p>
        </c:txPr>
        <c:crossAx val="447035904"/>
        <c:crosses val="autoZero"/>
        <c:crossBetween val="between"/>
      </c:valAx>
      <c:spPr>
        <a:noFill/>
        <a:ln>
          <a:noFill/>
        </a:ln>
        <a:effectLst/>
      </c:spPr>
    </c:plotArea>
    <c:legend>
      <c:legendPos val="tr"/>
      <c:overlay val="1"/>
      <c:spPr>
        <a:noFill/>
        <a:ln>
          <a:noFill/>
        </a:ln>
        <a:effectLst/>
      </c:spPr>
      <c:txPr>
        <a:bodyPr rot="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[Classification_analysis.xlsx]Frames_analysis!PivotTable1</c:name>
    <c:fmtId val="7"/>
  </c:pivotSource>
  <c:chart>
    <c:title>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IT"/>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IT"/>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IT"/>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IT"/>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IT"/>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pivotFmt>
    </c:pivotFmts>
    <c:plotArea>
      <c:layout/>
      <c:pieChart>
        <c:varyColors val="1"/>
        <c:ser>
          <c:idx val="0"/>
          <c:order val="0"/>
          <c:tx>
            <c:strRef>
              <c:f>Frames_analysis!$B$3:$B$4</c:f>
              <c:strCache>
                <c:ptCount val="1"/>
                <c:pt idx="0">
                  <c:v>(blank)</c:v>
                </c:pt>
              </c:strCache>
            </c:strRef>
          </c:tx>
          <c:dPt>
            <c:idx val="0"/>
            <c:bubble3D val="0"/>
            <c:spPr>
              <a:solidFill>
                <a:schemeClr val="accent1"/>
              </a:solidFill>
              <a:ln>
                <a:noFill/>
              </a:ln>
              <a:effectLst/>
            </c:spPr>
            <c:extLst>
              <c:ext xmlns:c16="http://schemas.microsoft.com/office/drawing/2014/chart" uri="{C3380CC4-5D6E-409C-BE32-E72D297353CC}">
                <c16:uniqueId val="{00000001-5A86-0C40-927F-AB1C94E92C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dLblPos val="outEnd"/>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Frames_analysis!$A$5:$A$6</c:f>
              <c:strCache>
                <c:ptCount val="1"/>
                <c:pt idx="0">
                  <c:v>(blank)</c:v>
                </c:pt>
              </c:strCache>
            </c:strRef>
          </c:cat>
          <c:val>
            <c:numRef>
              <c:f>Frames_analysis!$B$5:$B$6</c:f>
              <c:numCache>
                <c:formatCode>General</c:formatCode>
                <c:ptCount val="1"/>
              </c:numCache>
            </c:numRef>
          </c:val>
          <c:extLst>
            <c:ext xmlns:c16="http://schemas.microsoft.com/office/drawing/2014/chart" uri="{C3380CC4-5D6E-409C-BE32-E72D297353CC}">
              <c16:uniqueId val="{00000007-753B-CE4D-AF19-08D983BC49D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[Classification_analysis.xlsx]Frames_analysis!PivotTable2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solidFill>
                  <a:schemeClr val="tx1"/>
                </a:solidFill>
              </a:rPr>
              <a:t>Classification by Industry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IT"/>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dLbls>
          <c:showLegendKey val="0"/>
          <c:showVal val="0"/>
          <c:showCatName val="0"/>
          <c:showSerName val="0"/>
          <c:showPercent val="0"/>
          <c:showBubbleSize val="0"/>
        </c:dLbls>
        <c:gapWidth val="219"/>
        <c:axId val="447035904"/>
        <c:axId val="1097103151"/>
      </c:barChart>
      <c:catAx>
        <c:axId val="447035904"/>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T"/>
          </a:p>
        </c:txPr>
        <c:crossAx val="1097103151"/>
        <c:crosses val="autoZero"/>
        <c:auto val="1"/>
        <c:lblAlgn val="ctr"/>
        <c:lblOffset val="100"/>
        <c:noMultiLvlLbl val="0"/>
      </c:catAx>
      <c:valAx>
        <c:axId val="1097103151"/>
        <c:scaling>
          <c:orientation val="minMax"/>
        </c:scaling>
        <c:delete val="0"/>
        <c:axPos val="l"/>
        <c:majorGridlines>
          <c:spPr>
            <a:ln w="9525" cap="flat" cmpd="sng" algn="ctr">
              <a:solidFill>
                <a:schemeClr val="tx1">
                  <a:lumMod val="15%"/>
                  <a:lumOff val="85%"/>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T"/>
          </a:p>
        </c:txPr>
        <c:crossAx val="447035904"/>
        <c:crosses val="autoZero"/>
        <c:crossBetween val="between"/>
      </c:valAx>
      <c:spPr>
        <a:noFill/>
        <a:ln>
          <a:noFill/>
        </a:ln>
        <a:effectLst/>
      </c:spPr>
    </c:plotArea>
    <c:legend>
      <c:legendPos val="tr"/>
      <c:overlay val="1"/>
      <c:spPr>
        <a:noFill/>
        <a:ln>
          <a:noFill/>
        </a:ln>
        <a:effectLst/>
      </c:spPr>
      <c:txPr>
        <a:bodyPr rot="0" spcFirstLastPara="1" vertOverflow="ellipsis" vert="horz" wrap="square" anchor="ctr" anchorCtr="1"/>
        <a:lstStyle/>
        <a:p>
          <a:pPr>
            <a:defRPr sz="700" b="0" i="0" u="none" strike="noStrike" kern="1200" baseline="0%">
              <a:solidFill>
                <a:schemeClr val="tx1"/>
              </a:solidFill>
              <a:latin typeface="+mn-lt"/>
              <a:ea typeface="+mn-ea"/>
              <a:cs typeface="+mn-cs"/>
            </a:defRPr>
          </a:pPr>
          <a:endParaRPr lang="en-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purl.oclc.org/ooxml/officeDocument/relationships/chart" Target="../charts/chart2.xml"/><Relationship Id="rId1" Type="http://purl.oclc.org/ooxml/officeDocument/relationships/chart" Target="../charts/chart1.xml"/></Relationships>
</file>

<file path=xl/drawings/_rels/drawing4.xml.rels><?xml version="1.0" encoding="UTF-8" standalone="yes"?>
<Relationships xmlns="http://schemas.openxmlformats.org/package/2006/relationships"><Relationship Id="rId2" Type="http://purl.oclc.org/ooxml/officeDocument/relationships/chart" Target="../charts/chart4.xml"/><Relationship Id="rId1" Type="http://purl.oclc.org/ooxml/officeDocument/relationships/chart" Target="../charts/chart3.xml"/></Relationships>
</file>

<file path=xl/drawings/_rels/drawing6.xml.rels><?xml version="1.0" encoding="UTF-8" standalone="yes"?>
<Relationships xmlns="http://schemas.openxmlformats.org/package/2006/relationships"><Relationship Id="rId2" Type="http://purl.oclc.org/ooxml/officeDocument/relationships/chart" Target="../charts/chart6.xml"/><Relationship Id="rId1" Type="http://purl.oclc.org/ooxml/officeDocument/relationships/chart" Target="../charts/chart5.xml"/></Relationships>
</file>

<file path=xl/drawings/_rels/drawing7.xml.rels><?xml version="1.0" encoding="UTF-8" standalone="yes"?>
<Relationships xmlns="http://schemas.openxmlformats.org/package/2006/relationships"><Relationship Id="rId2" Type="http://purl.oclc.org/ooxml/officeDocument/relationships/chart" Target="../charts/chart8.xml"/><Relationship Id="rId1" Type="http://purl.oclc.org/ooxml/officeDocument/relationships/chart" Target="../charts/chart7.xml"/></Relationships>
</file>

<file path=xl/drawings/drawing1.xml><?xml version="1.0" encoding="utf-8"?>
<xdr:wsDr xmlns:xdr="http://purl.oclc.org/ooxml/drawingml/spreadsheetDrawing" xmlns:a="http://purl.oclc.org/ooxml/drawingml/main">
  <mc:AlternateContent xmlns:mc="http://schemas.openxmlformats.org/markup-compatibility/2006">
    <mc:Choice xmlns:v="urn:schemas-microsoft-com:vml" Requires="v"/>
    <mc:Fallback>
      <xdr:twoCellAnchor editAs="absolute">
        <xdr:from>
          <xdr:col>4</xdr:col>
          <xdr:colOff>190500</xdr:colOff>
          <xdr:row>0</xdr:row>
          <xdr:rowOff>25400</xdr:rowOff>
        </xdr:from>
        <xdr:to>
          <xdr:col>4</xdr:col>
          <xdr:colOff>1511300</xdr:colOff>
          <xdr:row>4</xdr:row>
          <xdr:rowOff>88900</xdr:rowOff>
        </xdr:to>
        <xdr:sp macro="" textlink="">
          <xdr:nvSpPr>
            <xdr:cNvPr id="5121" name="Comment 1" hidden="1">
              <a:extLst>
                <a:ext uri="{FF2B5EF4-FFF2-40B4-BE49-F238E27FC236}">
                  <a16:creationId xmlns:a16="http://schemas.microsoft.com/office/drawing/2014/main" id="{DF158F5D-4AD7-B41D-49A8-7AA575EFB755}"/>
                </a:ext>
              </a:extLst>
            </xdr:cNvPr>
            <xdr:cNvSpPr txBox="1">
              <a:spLocks noChangeArrowheads="1"/>
            </xdr:cNvSpPr>
          </xdr:nvSpPr>
          <xdr:spPr bwMode="auto">
            <a:xfrm>
              <a:off x="8851900" y="25400"/>
              <a:ext cx="1320800" cy="876300"/>
            </a:xfrm>
            <a:prstGeom prst="rect">
              <a:avLst/>
            </a:prstGeom>
            <a:solidFill>
              <a:srgbClr xmlns:a14="http://schemas.microsoft.com/office/drawing/2010/main" val="FFFFE1" mc:Ignorable="a14" a14:legacySpreadsheetColorIndex="80"/>
            </a:solidFill>
            <a:ln w="9525">
              <a:solidFill>
                <a:srgbClr val="510000"/>
              </a:solidFill>
              <a:miter lim="8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txBody>
            <a:bodyPr vertOverflow="clip" wrap="square" lIns="27432" tIns="18288" rIns="0" bIns="0" anchor="t" upright="1"/>
            <a:lstStyle/>
            <a:p>
              <a:pPr algn="l" rtl="0">
                <a:defRPr sz="1000"/>
              </a:pPr>
              <a:r>
                <a:rPr lang="en-GB" sz="1000" b="1" i="0" u="none" strike="noStrike" baseline="0%">
                  <a:solidFill>
                    <a:srgbClr val="000000"/>
                  </a:solidFill>
                  <a:latin typeface="Tahoma" pitchFamily="2" charset="0"/>
                  <a:ea typeface="Tahoma" pitchFamily="2" charset="0"/>
                  <a:cs typeface="Tahoma" pitchFamily="2" charset="0"/>
                </a:rPr>
                <a:t>Convert to "Stocks" in Data (ribbon)</a:t>
              </a:r>
              <a:endParaRPr lang="en-GB" sz="1000" b="0" i="0" u="none" strike="noStrike" baseline="0%">
                <a:solidFill>
                  <a:srgbClr val="000000"/>
                </a:solidFill>
                <a:latin typeface="Tahoma" pitchFamily="2" charset="0"/>
                <a:ea typeface="Tahoma" pitchFamily="2" charset="0"/>
                <a:cs typeface="Tahoma" pitchFamily="2" charset="0"/>
              </a:endParaRPr>
            </a:p>
            <a:p>
              <a:pPr algn="l" rtl="0">
                <a:defRPr sz="1000"/>
              </a:pPr>
              <a:endParaRPr lang="en-GB" sz="1000" b="0" i="0" u="none" strike="noStrike" baseline="0%">
                <a:solidFill>
                  <a:srgbClr val="000000"/>
                </a:solidFill>
                <a:latin typeface="Tahoma" pitchFamily="2" charset="0"/>
                <a:ea typeface="Tahoma" pitchFamily="2" charset="0"/>
                <a:cs typeface="Tahoma" pitchFamily="2" charset="0"/>
              </a:endParaRPr>
            </a:p>
          </xdr:txBody>
        </xdr:sp>
        <xdr:clientData/>
      </xdr:twoCellAnchor>
    </mc:Fallback>
  </mc:AlternateContent>
</xdr:wsDr>
</file>

<file path=xl/drawings/drawing2.xml><?xml version="1.0" encoding="utf-8"?>
<xdr:wsDr xmlns:xdr="http://purl.oclc.org/ooxml/drawingml/spreadsheetDrawing" xmlns:a="http://purl.oclc.org/ooxml/drawingml/main">
  <xdr:twoCellAnchor>
    <xdr:from>
      <xdr:col>0</xdr:col>
      <xdr:colOff>0</xdr:colOff>
      <xdr:row>11</xdr:row>
      <xdr:rowOff>6350</xdr:rowOff>
    </xdr:from>
    <xdr:to>
      <xdr:col>6</xdr:col>
      <xdr:colOff>0</xdr:colOff>
      <xdr:row>26</xdr:row>
      <xdr:rowOff>0</xdr:rowOff>
    </xdr:to>
    <xdr:graphicFrame macro="">
      <xdr:nvGraphicFramePr>
        <xdr:cNvPr id="2" name="Chart 1">
          <a:extLst>
            <a:ext uri="{FF2B5EF4-FFF2-40B4-BE49-F238E27FC236}">
              <a16:creationId xmlns:a16="http://schemas.microsoft.com/office/drawing/2014/main" id="{D905DF54-BD62-A343-A184-95F942638E91}"/>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13</xdr:col>
      <xdr:colOff>0</xdr:colOff>
      <xdr:row>0</xdr:row>
      <xdr:rowOff>0</xdr:rowOff>
    </xdr:from>
    <xdr:to>
      <xdr:col>23</xdr:col>
      <xdr:colOff>0</xdr:colOff>
      <xdr:row>36</xdr:row>
      <xdr:rowOff>0</xdr:rowOff>
    </xdr:to>
    <xdr:graphicFrame macro="">
      <xdr:nvGraphicFramePr>
        <xdr:cNvPr id="3" name="Chart 2">
          <a:extLst>
            <a:ext uri="{FF2B5EF4-FFF2-40B4-BE49-F238E27FC236}">
              <a16:creationId xmlns:a16="http://schemas.microsoft.com/office/drawing/2014/main" id="{0163C5CA-96AA-F640-93EF-5ADF13BDFED3}"/>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wsDr>
</file>

<file path=xl/drawings/drawing3.xml><?xml version="1.0" encoding="utf-8"?>
<xdr:wsDr xmlns:xdr="http://purl.oclc.org/ooxml/drawingml/spreadsheetDrawing" xmlns:a="http://purl.oclc.org/ooxml/drawingml/main">
  <mc:AlternateContent xmlns:mc="http://schemas.openxmlformats.org/markup-compatibility/2006">
    <mc:Choice xmlns:v="urn:schemas-microsoft-com:vml" Requires="v"/>
    <mc:Fallback>
      <xdr:twoCellAnchor editAs="absolute">
        <xdr:from>
          <xdr:col>4</xdr:col>
          <xdr:colOff>190500</xdr:colOff>
          <xdr:row>0</xdr:row>
          <xdr:rowOff>25400</xdr:rowOff>
        </xdr:from>
        <xdr:to>
          <xdr:col>4</xdr:col>
          <xdr:colOff>1511300</xdr:colOff>
          <xdr:row>4</xdr:row>
          <xdr:rowOff>88900</xdr:rowOff>
        </xdr:to>
        <xdr:sp macro="" textlink="">
          <xdr:nvSpPr>
            <xdr:cNvPr id="9217" name="Comment 1" hidden="1">
              <a:extLst>
                <a:ext uri="{FF2B5EF4-FFF2-40B4-BE49-F238E27FC236}">
                  <a16:creationId xmlns:a16="http://schemas.microsoft.com/office/drawing/2014/main" id="{D943DA7E-8563-892F-D729-3335261E4EDE}"/>
                </a:ext>
              </a:extLst>
            </xdr:cNvPr>
            <xdr:cNvSpPr txBox="1">
              <a:spLocks noChangeArrowheads="1"/>
            </xdr:cNvSpPr>
          </xdr:nvSpPr>
          <xdr:spPr bwMode="auto">
            <a:xfrm>
              <a:off x="8661400" y="25400"/>
              <a:ext cx="1320800" cy="876300"/>
            </a:xfrm>
            <a:prstGeom prst="rect">
              <a:avLst/>
            </a:prstGeom>
            <a:solidFill>
              <a:srgbClr xmlns:a14="http://schemas.microsoft.com/office/drawing/2010/main" val="FFFFE1" mc:Ignorable="a14" a14:legacySpreadsheetColorIndex="80"/>
            </a:solidFill>
            <a:ln w="9525">
              <a:solidFill>
                <a:srgbClr val="510000"/>
              </a:solidFill>
              <a:miter lim="8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txBody>
            <a:bodyPr vertOverflow="clip" wrap="square" lIns="27432" tIns="18288" rIns="0" bIns="0" anchor="t" upright="1"/>
            <a:lstStyle/>
            <a:p>
              <a:pPr algn="l" rtl="0">
                <a:defRPr sz="1000"/>
              </a:pPr>
              <a:r>
                <a:rPr lang="en-GB" sz="1000" b="1" i="0" u="none" strike="noStrike" baseline="0%">
                  <a:solidFill>
                    <a:srgbClr val="000000"/>
                  </a:solidFill>
                  <a:latin typeface="Tahoma" pitchFamily="2" charset="0"/>
                  <a:ea typeface="Tahoma" pitchFamily="2" charset="0"/>
                  <a:cs typeface="Tahoma" pitchFamily="2" charset="0"/>
                </a:rPr>
                <a:t>Convert into "Stocks", go to Data (ribbon)</a:t>
              </a:r>
            </a:p>
          </xdr:txBody>
        </xdr:sp>
        <xdr:clientData/>
      </xdr:twoCellAnchor>
    </mc:Fallback>
  </mc:AlternateContent>
</xdr:wsDr>
</file>

<file path=xl/drawings/drawing4.xml><?xml version="1.0" encoding="utf-8"?>
<xdr:wsDr xmlns:xdr="http://purl.oclc.org/ooxml/drawingml/spreadsheetDrawing" xmlns:a="http://purl.oclc.org/ooxml/drawingml/main">
  <xdr:twoCellAnchor>
    <xdr:from>
      <xdr:col>0</xdr:col>
      <xdr:colOff>0</xdr:colOff>
      <xdr:row>11</xdr:row>
      <xdr:rowOff>6350</xdr:rowOff>
    </xdr:from>
    <xdr:to>
      <xdr:col>6</xdr:col>
      <xdr:colOff>0</xdr:colOff>
      <xdr:row>26</xdr:row>
      <xdr:rowOff>0</xdr:rowOff>
    </xdr:to>
    <xdr:graphicFrame macro="">
      <xdr:nvGraphicFramePr>
        <xdr:cNvPr id="2" name="Chart 1">
          <a:extLst>
            <a:ext uri="{FF2B5EF4-FFF2-40B4-BE49-F238E27FC236}">
              <a16:creationId xmlns:a16="http://schemas.microsoft.com/office/drawing/2014/main" id="{78D5DC47-3258-A488-517C-04A62391111F}"/>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13</xdr:col>
      <xdr:colOff>0</xdr:colOff>
      <xdr:row>0</xdr:row>
      <xdr:rowOff>0</xdr:rowOff>
    </xdr:from>
    <xdr:to>
      <xdr:col>23</xdr:col>
      <xdr:colOff>0</xdr:colOff>
      <xdr:row>36</xdr:row>
      <xdr:rowOff>0</xdr:rowOff>
    </xdr:to>
    <xdr:graphicFrame macro="">
      <xdr:nvGraphicFramePr>
        <xdr:cNvPr id="3" name="Chart 2">
          <a:extLst>
            <a:ext uri="{FF2B5EF4-FFF2-40B4-BE49-F238E27FC236}">
              <a16:creationId xmlns:a16="http://schemas.microsoft.com/office/drawing/2014/main" id="{339D308F-6D3F-A70C-2D51-A60EF5D9E68B}"/>
            </a:ext>
          </a:extLst>
        </xdr:cNvPr>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wsDr>
</file>

<file path=xl/drawings/drawing5.xml><?xml version="1.0" encoding="utf-8"?>
<xdr:wsDr xmlns:xdr="http://purl.oclc.org/ooxml/drawingml/spreadsheetDrawing" xmlns:a="http://purl.oclc.org/ooxml/drawingml/main">
  <mc:AlternateContent xmlns:mc="http://schemas.openxmlformats.org/markup-compatibility/2006">
    <mc:Choice xmlns:v="urn:schemas-microsoft-com:vml" Requires="v"/>
    <mc:Fallback>
      <xdr:twoCellAnchor editAs="absolute">
        <xdr:from>
          <xdr:col>4</xdr:col>
          <xdr:colOff>190500</xdr:colOff>
          <xdr:row>0</xdr:row>
          <xdr:rowOff>25400</xdr:rowOff>
        </xdr:from>
        <xdr:to>
          <xdr:col>4</xdr:col>
          <xdr:colOff>1511300</xdr:colOff>
          <xdr:row>4</xdr:row>
          <xdr:rowOff>88900</xdr:rowOff>
        </xdr:to>
        <xdr:sp macro="" textlink="">
          <xdr:nvSpPr>
            <xdr:cNvPr id="13313" name="Comment 1" hidden="1">
              <a:extLst>
                <a:ext uri="{FF2B5EF4-FFF2-40B4-BE49-F238E27FC236}">
                  <a16:creationId xmlns:a16="http://schemas.microsoft.com/office/drawing/2014/main" id="{086C29A9-6660-FDFE-78BE-701A0D9FAD3F}"/>
                </a:ext>
              </a:extLst>
            </xdr:cNvPr>
            <xdr:cNvSpPr txBox="1">
              <a:spLocks noChangeArrowheads="1"/>
            </xdr:cNvSpPr>
          </xdr:nvSpPr>
          <xdr:spPr bwMode="auto">
            <a:xfrm>
              <a:off x="6235700" y="25400"/>
              <a:ext cx="1320800" cy="876300"/>
            </a:xfrm>
            <a:prstGeom prst="rect">
              <a:avLst/>
            </a:prstGeom>
            <a:solidFill>
              <a:srgbClr xmlns:a14="http://schemas.microsoft.com/office/drawing/2010/main" val="FFFFE1" mc:Ignorable="a14" a14:legacySpreadsheetColorIndex="80"/>
            </a:solidFill>
            <a:ln w="9525">
              <a:solidFill>
                <a:srgbClr val="510000"/>
              </a:solidFill>
              <a:miter lim="8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txBody>
            <a:bodyPr vertOverflow="clip" wrap="square" lIns="27432" tIns="18288" rIns="0" bIns="0" anchor="t" upright="1"/>
            <a:lstStyle/>
            <a:p>
              <a:pPr algn="l" rtl="0">
                <a:defRPr sz="1000"/>
              </a:pPr>
              <a:r>
                <a:rPr lang="en-GB" sz="1000" b="1" i="0" u="none" strike="noStrike" baseline="0%">
                  <a:solidFill>
                    <a:srgbClr val="000000"/>
                  </a:solidFill>
                  <a:latin typeface="Tahoma" pitchFamily="2" charset="0"/>
                  <a:ea typeface="Tahoma" pitchFamily="2" charset="0"/>
                  <a:cs typeface="Tahoma" pitchFamily="2" charset="0"/>
                </a:rPr>
                <a:t>Change into "Stocks", go to Data (ribbon)</a:t>
              </a:r>
              <a:endParaRPr lang="en-GB" sz="1000" b="0" i="0" u="none" strike="noStrike" baseline="0%">
                <a:solidFill>
                  <a:srgbClr val="000000"/>
                </a:solidFill>
                <a:latin typeface="Tahoma" pitchFamily="2" charset="0"/>
                <a:ea typeface="Tahoma" pitchFamily="2" charset="0"/>
                <a:cs typeface="Tahoma" pitchFamily="2" charset="0"/>
              </a:endParaRPr>
            </a:p>
            <a:p>
              <a:pPr algn="l" rtl="0">
                <a:defRPr sz="1000"/>
              </a:pPr>
              <a:endParaRPr lang="en-GB" sz="1000" b="0" i="0" u="none" strike="noStrike" baseline="0%">
                <a:solidFill>
                  <a:srgbClr val="000000"/>
                </a:solidFill>
                <a:latin typeface="Tahoma" pitchFamily="2" charset="0"/>
                <a:ea typeface="Tahoma" pitchFamily="2" charset="0"/>
                <a:cs typeface="Tahoma" pitchFamily="2" charset="0"/>
              </a:endParaRPr>
            </a:p>
          </xdr:txBody>
        </xdr:sp>
        <xdr:clientData/>
      </xdr:twoCellAnchor>
    </mc:Fallback>
  </mc:AlternateContent>
</xdr:wsDr>
</file>

<file path=xl/drawings/drawing6.xml><?xml version="1.0" encoding="utf-8"?>
<xdr:wsDr xmlns:xdr="http://purl.oclc.org/ooxml/drawingml/spreadsheetDrawing" xmlns:a="http://purl.oclc.org/ooxml/drawingml/main">
  <xdr:twoCellAnchor>
    <xdr:from>
      <xdr:col>0</xdr:col>
      <xdr:colOff>0</xdr:colOff>
      <xdr:row>11</xdr:row>
      <xdr:rowOff>6350</xdr:rowOff>
    </xdr:from>
    <xdr:to>
      <xdr:col>6</xdr:col>
      <xdr:colOff>0</xdr:colOff>
      <xdr:row>26</xdr:row>
      <xdr:rowOff>0</xdr:rowOff>
    </xdr:to>
    <xdr:graphicFrame macro="">
      <xdr:nvGraphicFramePr>
        <xdr:cNvPr id="2" name="Chart 1">
          <a:extLst>
            <a:ext uri="{FF2B5EF4-FFF2-40B4-BE49-F238E27FC236}">
              <a16:creationId xmlns:a16="http://schemas.microsoft.com/office/drawing/2014/main" id="{F915BBCF-DA8B-E44D-A52C-5C1DBEB23554}"/>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13</xdr:col>
      <xdr:colOff>0</xdr:colOff>
      <xdr:row>0</xdr:row>
      <xdr:rowOff>0</xdr:rowOff>
    </xdr:from>
    <xdr:to>
      <xdr:col>23</xdr:col>
      <xdr:colOff>0</xdr:colOff>
      <xdr:row>36</xdr:row>
      <xdr:rowOff>0</xdr:rowOff>
    </xdr:to>
    <xdr:graphicFrame macro="">
      <xdr:nvGraphicFramePr>
        <xdr:cNvPr id="3" name="Chart 2">
          <a:extLst>
            <a:ext uri="{FF2B5EF4-FFF2-40B4-BE49-F238E27FC236}">
              <a16:creationId xmlns:a16="http://schemas.microsoft.com/office/drawing/2014/main" id="{4B1B7796-4BB8-9043-AD31-9CA0575C635F}"/>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wsDr>
</file>

<file path=xl/drawings/drawing7.xml><?xml version="1.0" encoding="utf-8"?>
<xdr:wsDr xmlns:xdr="http://purl.oclc.org/ooxml/drawingml/spreadsheetDrawing" xmlns:a="http://purl.oclc.org/ooxml/drawingml/main">
  <xdr:twoCellAnchor>
    <xdr:from>
      <xdr:col>0</xdr:col>
      <xdr:colOff>0</xdr:colOff>
      <xdr:row>11</xdr:row>
      <xdr:rowOff>6350</xdr:rowOff>
    </xdr:from>
    <xdr:to>
      <xdr:col>6</xdr:col>
      <xdr:colOff>0</xdr:colOff>
      <xdr:row>26</xdr:row>
      <xdr:rowOff>0</xdr:rowOff>
    </xdr:to>
    <xdr:graphicFrame macro="">
      <xdr:nvGraphicFramePr>
        <xdr:cNvPr id="2" name="Chart 1">
          <a:extLst>
            <a:ext uri="{FF2B5EF4-FFF2-40B4-BE49-F238E27FC236}">
              <a16:creationId xmlns:a16="http://schemas.microsoft.com/office/drawing/2014/main" id="{70B29D68-93D1-7340-B0A1-9C6578B9A013}"/>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13</xdr:col>
      <xdr:colOff>0</xdr:colOff>
      <xdr:row>0</xdr:row>
      <xdr:rowOff>0</xdr:rowOff>
    </xdr:from>
    <xdr:to>
      <xdr:col>23</xdr:col>
      <xdr:colOff>0</xdr:colOff>
      <xdr:row>36</xdr:row>
      <xdr:rowOff>0</xdr:rowOff>
    </xdr:to>
    <xdr:graphicFrame macro="">
      <xdr:nvGraphicFramePr>
        <xdr:cNvPr id="3" name="Chart 2">
          <a:extLst>
            <a:ext uri="{FF2B5EF4-FFF2-40B4-BE49-F238E27FC236}">
              <a16:creationId xmlns:a16="http://schemas.microsoft.com/office/drawing/2014/main" id="{C682FE84-AD74-1149-AFFE-4CD0FB0EFDB9}"/>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wsDr>
</file>

<file path=xl/persons/person.xml><?xml version="1.0" encoding="utf-8"?>
<personList xmlns="http://schemas.microsoft.com/office/spreadsheetml/2018/threadedcomments" xmlns:x="http://purl.oclc.org/ooxml/spreadsheetml/main"/>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_rels/pivotCacheDefinition2.xml.rels><?xml version="1.0" encoding="UTF-8" standalone="yes"?>
<Relationships xmlns="http://schemas.openxmlformats.org/package/2006/relationships"><Relationship Id="rId1" Type="http://purl.oclc.org/ooxml/officeDocument/relationships/pivotCacheRecords" Target="pivotCacheRecords2.xml"/></Relationships>
</file>

<file path=xl/pivotCache/_rels/pivotCacheDefinition3.xml.rels><?xml version="1.0" encoding="UTF-8" standalone="yes"?>
<Relationships xmlns="http://schemas.openxmlformats.org/package/2006/relationships"><Relationship Id="rId1" Type="http://purl.oclc.org/ooxml/officeDocument/relationships/pivotCacheRecords" Target="pivotCacheRecords3.xml"/></Relationships>
</file>

<file path=xl/pivotCache/_rels/pivotCacheDefinition4.xml.rels><?xml version="1.0" encoding="UTF-8" standalone="yes"?>
<Relationships xmlns="http://schemas.openxmlformats.org/package/2006/relationships"><Relationship Id="rId1" Type="http://purl.oclc.org/ooxml/officeDocument/relationships/pivotCacheRecords" Target="pivotCacheRecords4.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Microsoft Office User" refreshedDateIso="2024-07-03T20:33:50.36999974865466300" createdVersion="8" refreshedVersion="8" minRefreshableVersion="3" recordCount="1" xr:uid="{FB5CD178-4184-6741-A909-7A139DF7CBF1}">
  <cacheSource type="worksheet">
    <worksheetSource name="Frames_combined"/>
  </cacheSource>
  <cacheFields count="13">
    <cacheField name="Tickers" numFmtId="0">
      <sharedItems containsNonDate="0" containsString="0" containsBlank="1"/>
    </cacheField>
    <cacheField name="Method" numFmtId="0">
      <sharedItems containsNonDate="0" containsString="0" containsBlank="1" count="1">
        <m/>
      </sharedItems>
    </cacheField>
    <cacheField name="Classification" numFmtId="0">
      <sharedItems containsNonDate="0" containsString="0" containsBlank="1" count="1">
        <m/>
      </sharedItems>
    </cacheField>
    <cacheField name="Asset Name" numFmtId="0">
      <sharedItems containsNonDate="0" containsString="0" containsBlank="1"/>
    </cacheField>
    <cacheField name="Industry" numFmtId="0">
      <sharedItems containsNonDate="0" containsString="0" containsBlank="1"/>
    </cacheField>
    <cacheField name="Price" numFmtId="164">
      <sharedItems containsNonDate="0" containsString="0" containsBlank="1"/>
    </cacheField>
    <cacheField name="Volume" numFmtId="3">
      <sharedItems containsNonDate="0" containsString="0" containsBlank="1"/>
    </cacheField>
    <cacheField name="Market cap" numFmtId="165">
      <sharedItems containsNonDate="0" containsString="0" containsBlank="1"/>
    </cacheField>
    <cacheField name="Market cap bucket" numFmtId="165">
      <sharedItems containsNonDate="0" containsString="0" containsBlank="1"/>
    </cacheField>
    <cacheField name="Shares outstanding" numFmtId="3">
      <sharedItems containsNonDate="0" containsString="0" containsBlank="1"/>
    </cacheField>
    <cacheField name="P/E" numFmtId="4">
      <sharedItems containsNonDate="0" containsString="0" containsBlank="1"/>
    </cacheField>
    <cacheField name="P/E bucket" numFmtId="4">
      <sharedItems containsNonDate="0" containsString="0" containsBlank="1"/>
    </cacheField>
    <cacheField name="Beta" numFmtId="4">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Microsoft Office User" refreshedDateIso="2024-07-03T20:39:56.52000025380402525" createdVersion="8" refreshedVersion="8" minRefreshableVersion="3" recordCount="2627" xr:uid="{4663C0FE-78FC-7242-A97A-C693B47236B3}">
  <cacheSource type="worksheet">
    <worksheetSource name="Concept_combined"/>
  </cacheSource>
  <cacheFields count="13">
    <cacheField name="Tickers" numFmtId="0">
      <sharedItems count="2627">
        <s v="MSFT"/>
        <s v="NVDA"/>
        <s v="GOOGL"/>
        <s v="TSLA"/>
        <s v="XOM"/>
        <s v="HD"/>
        <s v="BAC"/>
        <s v="AMD"/>
        <s v="CSCO"/>
        <s v="AMAT"/>
        <s v="TXN"/>
        <s v="CAT"/>
        <s v="ISRG"/>
        <s v="NKE"/>
        <s v="LRCX"/>
        <s v="REGN"/>
        <s v="MDT"/>
        <s v="KLAC"/>
        <s v="HCA"/>
        <s v="CMG"/>
        <s v="CDNS"/>
        <s v="ZTS"/>
        <s v="APH"/>
        <s v="ENB"/>
        <s v="EQIX"/>
        <s v="PYPL"/>
        <s v="EOG"/>
        <s v="CTAS"/>
        <s v="NXPI"/>
        <s v="CSX"/>
        <s v="EMR"/>
        <s v="PSX"/>
        <s v="MRNA"/>
        <s v="COF"/>
        <s v="EW"/>
        <s v="GM"/>
        <s v="CPRT"/>
        <s v="AFL"/>
        <s v="AIG"/>
        <s v="HLT"/>
        <s v="ROST"/>
        <s v="DXCM"/>
        <s v="FTNT"/>
        <s v="SMCI"/>
        <s v="PAYX"/>
        <s v="GWW"/>
        <s v="KHC"/>
        <s v="LULU"/>
        <s v="MSCI"/>
        <s v="NUE"/>
        <s v="CMI"/>
        <s v="CTVA"/>
        <s v="FAST"/>
        <s v="EA"/>
        <s v="MPWR"/>
        <s v="IR"/>
        <s v="SYY"/>
        <s v="IMO"/>
        <s v="CTSH"/>
        <s v="BIIB"/>
        <s v="GRMN"/>
        <s v="CSGP"/>
        <s v="LYB"/>
        <s v="RMD"/>
        <s v="ON"/>
        <s v="ADM"/>
        <s v="HAL"/>
        <s v="VEEV"/>
        <s v="FSLR"/>
        <s v="ANSS"/>
        <s v="HEI"/>
        <s v="EBAY"/>
        <s v="DECK"/>
        <s v="IFF"/>
        <s v="KEYS"/>
        <s v="WST"/>
        <s v="STT"/>
        <s v="STE"/>
        <s v="TER"/>
        <s v="AXON"/>
        <s v="PPL"/>
        <s v="BF-B"/>
        <s v="STLD"/>
        <s v="HOOD"/>
        <s v="CSL"/>
        <s v="ALNY"/>
        <s v="WSM"/>
        <s v="WSO"/>
        <s v="ULTA"/>
        <s v="MOH"/>
        <s v="DPZ"/>
        <s v="DKS"/>
        <s v="BLDR"/>
        <s v="EXPD"/>
        <s v="CRBG"/>
        <s v="HOLX"/>
        <s v="CELH"/>
        <s v="ENPH"/>
        <s v="PKG"/>
        <s v="RPRX"/>
        <s v="LUV"/>
        <s v="RS"/>
        <s v="IP"/>
        <s v="CFG"/>
        <s v="LOGI"/>
        <s v="IEX"/>
        <s v="MAS"/>
        <s v="SWKS"/>
        <s v="SNA"/>
        <s v="RPM"/>
        <s v="YUMC"/>
        <s v="AKAM"/>
        <s v="NBIX"/>
        <s v="MANH"/>
        <s v="GGG"/>
        <s v="INCY"/>
        <s v="POOL"/>
        <s v="THC"/>
        <s v="PNR"/>
        <s v="FLEX"/>
        <s v="AZPN"/>
        <s v="FND"/>
        <s v="PR"/>
        <s v="WMS"/>
        <s v="LW"/>
        <s v="UTHR"/>
        <s v="EVRG"/>
        <s v="SJM"/>
        <s v="TECH"/>
        <s v="AOS"/>
        <s v="RL"/>
        <s v="LKQ"/>
        <s v="WWD"/>
        <s v="SKX"/>
        <s v="WING"/>
        <s v="SNX"/>
        <s v="GWRE"/>
        <s v="ONTO"/>
        <s v="CHRD"/>
        <s v="AR"/>
        <s v="ITT"/>
        <s v="DINO"/>
        <s v="ELF"/>
        <s v="TFX"/>
        <s v="BRKR"/>
        <s v="ATR"/>
        <s v="GPS"/>
        <s v="CNM"/>
        <s v="JEF"/>
        <s v="JLL"/>
        <s v="RRX"/>
        <s v="MOS"/>
        <s v="WCC"/>
        <s v="DCI"/>
        <s v="UI"/>
        <s v="LNW"/>
        <s v="GMED"/>
        <s v="HSIC"/>
        <s v="OLED"/>
        <s v="SEIC"/>
        <s v="EHC"/>
        <s v="MTCH"/>
        <s v="MTZ"/>
        <s v="GNRC"/>
        <s v="LSCC"/>
        <s v="APPF"/>
        <s v="FN"/>
        <s v="ROKU"/>
        <s v="WFRD"/>
        <s v="RGEN"/>
        <s v="NXT"/>
        <s v="BWXT"/>
        <s v="RBC"/>
        <s v="AMKR"/>
        <s v="AXTA"/>
        <s v="EXAS"/>
        <s v="GNTX"/>
        <s v="KNX"/>
        <s v="FCN"/>
        <s v="AYI"/>
        <s v="AGCO"/>
        <s v="BRBR"/>
        <s v="DLB"/>
        <s v="ETSY"/>
        <s v="GL"/>
        <s v="CLF"/>
        <s v="CGNX"/>
        <s v="HQY"/>
        <s v="EVR"/>
        <s v="ATI"/>
        <s v="PEN"/>
        <s v="MHK"/>
        <s v="MTDR"/>
        <s v="AIT"/>
        <s v="ITCI"/>
        <s v="CCCS"/>
        <s v="LAD"/>
        <s v="UFPI"/>
        <s v="ARW"/>
        <s v="DDS"/>
        <s v="DBX"/>
        <s v="NOV"/>
        <s v="SSD"/>
        <s v="MASI"/>
        <s v="LSTR"/>
        <s v="NSIT"/>
        <s v="LPX"/>
        <s v="FYBR"/>
        <s v="EXEL"/>
        <s v="DRS"/>
        <s v="CRUS"/>
        <s v="MLI"/>
        <s v="WTS"/>
        <s v="GTLS"/>
        <s v="SPXC"/>
        <s v="BECN"/>
        <s v="STWD"/>
        <s v="LFUS"/>
        <s v="SMAR"/>
        <s v="FRPT"/>
        <s v="ZION"/>
        <s v="MAT"/>
        <s v="MUR"/>
        <s v="CMC"/>
        <s v="ESNT"/>
        <s v="OLN"/>
        <s v="IBP"/>
        <s v="AAON"/>
        <s v="RMBS"/>
        <s v="ST"/>
        <s v="REYN"/>
        <s v="TKR"/>
        <s v="SITE"/>
        <s v="NOVT"/>
        <s v="IONS"/>
        <s v="AVAV"/>
        <s v="ESI"/>
        <s v="JXN"/>
        <s v="MTG"/>
        <s v="SNV"/>
        <s v="MARA"/>
        <s v="BMI"/>
        <s v="LNTH"/>
        <s v="SM"/>
        <s v="RITM"/>
        <s v="BILL"/>
        <s v="OGN"/>
        <s v="VVV"/>
        <s v="FSS"/>
        <s v="R"/>
        <s v="MOG-A"/>
        <s v="VFC"/>
        <s v="JHG"/>
        <s v="DY"/>
        <s v="VMI"/>
        <s v="NEU"/>
        <s v="ATKR"/>
        <s v="CRS"/>
        <s v="VAL"/>
        <s v="FCFS"/>
        <s v="LANC"/>
        <s v="BCC"/>
        <s v="OLLI"/>
        <s v="QLYS"/>
        <s v="CRSP"/>
        <s v="MGY"/>
        <s v="BCPC"/>
        <s v="RH"/>
        <s v="PEGA"/>
        <s v="COLM"/>
        <s v="AVT"/>
        <s v="MMSI"/>
        <s v="MOD"/>
        <s v="USM"/>
        <s v="SIG"/>
        <s v="EXPO"/>
        <s v="ACT"/>
        <s v="VRNS"/>
        <s v="RDN"/>
        <s v="RYN"/>
        <s v="WIRE"/>
        <s v="TMDX"/>
        <s v="ORA"/>
        <s v="FELE"/>
        <s v="RIG"/>
        <s v="FIZZ"/>
        <s v="HAE"/>
        <s v="GTES"/>
        <s v="ASGN"/>
        <s v="LOPE"/>
        <s v="POWI"/>
        <s v="ENS"/>
        <s v="HUN"/>
        <s v="FORM"/>
        <s v="GBCI"/>
        <s v="ACA"/>
        <s v="ASO"/>
        <s v="ALKS"/>
        <s v="ACLS"/>
        <s v="ITGR"/>
        <s v="AMR"/>
        <s v="SNDR"/>
        <s v="CPRI"/>
        <s v="AEIS"/>
        <s v="IPGP"/>
        <s v="SKY"/>
        <s v="KNF"/>
        <s v="URBN"/>
        <s v="TEX"/>
        <s v="BOOT"/>
        <s v="BDC"/>
        <s v="LBRT"/>
        <s v="SLAB"/>
        <s v="KRC"/>
        <s v="IPAR"/>
        <s v="PRGO"/>
        <s v="QTWO"/>
        <s v="CLSK"/>
        <s v="TPH"/>
        <s v="GMS"/>
        <s v="MRUS"/>
        <s v="AXSM"/>
        <s v="HP"/>
        <s v="WEN"/>
        <s v="RARE"/>
        <s v="GT"/>
        <s v="IRDM"/>
        <s v="WOLF"/>
        <s v="CRK"/>
        <s v="BE"/>
        <s v="HGTY"/>
        <s v="HL"/>
        <s v="DIOD"/>
        <s v="PBH"/>
        <s v="SHOO"/>
        <s v="SXT"/>
        <s v="PLTK"/>
        <s v="KAI"/>
        <s v="JJSF"/>
        <s v="IOSP"/>
        <s v="KWR"/>
        <s v="ALRM"/>
        <s v="PK"/>
        <s v="NPO"/>
        <s v="ASB"/>
        <s v="VSH"/>
        <s v="WD"/>
        <s v="TROX"/>
        <s v="SEB"/>
        <s v="KTOS"/>
        <s v="INSW"/>
        <s v="HI"/>
        <s v="WDFC"/>
        <s v="REZI"/>
        <s v="CNO"/>
        <s v="IRTC"/>
        <s v="UCBI"/>
        <s v="UAA"/>
        <s v="BTU"/>
        <s v="FOLD"/>
        <s v="LRN"/>
        <s v="IDCC"/>
        <s v="DNLI"/>
        <s v="RUN"/>
        <s v="LIVN"/>
        <s v="VC"/>
        <s v="ARWR"/>
        <s v="AZTA"/>
        <s v="CVCO"/>
        <s v="CALM"/>
        <s v="UNF"/>
        <s v="RIOT"/>
        <s v="BL"/>
        <s v="GTBIF"/>
        <s v="QDEL"/>
        <s v="DORM"/>
        <s v="CARG"/>
        <s v="FHI"/>
        <s v="MWA"/>
        <s v="STRA"/>
        <s v="CCOI"/>
        <s v="HIW"/>
        <s v="ICUI"/>
        <s v="AGIO"/>
        <s v="SEDG"/>
        <s v="AIN"/>
        <s v="LCII"/>
        <s v="NMIH"/>
        <s v="IESC"/>
        <s v="AGYS"/>
        <s v="ZD"/>
        <s v="CCS"/>
        <s v="PENN"/>
        <s v="AMK"/>
        <s v="FHB"/>
        <s v="CENT"/>
        <s v="MYRG"/>
        <s v="YELP"/>
        <s v="CRI"/>
        <s v="MP"/>
        <s v="IART"/>
        <s v="GRBK"/>
        <s v="ACAD"/>
        <s v="FL"/>
        <s v="TGTX"/>
        <s v="VECO"/>
        <s v="TDS"/>
        <s v="TGNA"/>
        <s v="HELE"/>
        <s v="XPRO"/>
        <s v="AIR"/>
        <s v="OSIS"/>
        <s v="CALX"/>
        <s v="WERN"/>
        <s v="AMBA"/>
        <s v="MTRN"/>
        <s v="ROG"/>
        <s v="ALG"/>
        <s v="PLUG"/>
        <s v="CDE"/>
        <s v="TGLS"/>
        <s v="PDCO"/>
        <s v="OII"/>
        <s v="FLYW"/>
        <s v="VSTO"/>
        <s v="PTVE"/>
        <s v="EPAC"/>
        <s v="AMN"/>
        <s v="BFH"/>
        <s v="PRVA"/>
        <s v="MBC"/>
        <s v="AMPH"/>
        <s v="PLUS"/>
        <s v="DAN"/>
        <s v="KMT"/>
        <s v="SXI"/>
        <s v="POWL"/>
        <s v="UFPT"/>
        <s v="JBI"/>
        <s v="TNC"/>
        <s v="NSSC"/>
        <s v="GEO"/>
        <s v="TTMI"/>
        <s v="BKE"/>
        <s v="EE"/>
        <s v="CPRX"/>
        <s v="ASTH"/>
        <s v="FOXF"/>
        <s v="USLM"/>
        <s v="HBI"/>
        <s v="TDOC"/>
        <s v="KAR"/>
        <s v="HWKN"/>
        <s v="ARVN"/>
        <s v="LPG"/>
        <s v="VITL"/>
        <s v="MRCY"/>
        <s v="LMAT"/>
        <s v="WGO"/>
        <s v="NGVT"/>
        <s v="AMRC"/>
        <s v="CNXN"/>
        <s v="CXW"/>
        <s v="EXPI"/>
        <s v="ANDE"/>
        <s v="SLNO"/>
        <s v="WMK"/>
        <s v="CODI"/>
        <s v="THRM"/>
        <s v="AVPT"/>
        <s v="VGR"/>
        <s v="NEO"/>
        <s v="LEG"/>
        <s v="VSTS"/>
        <s v="ENVA"/>
        <s v="MGPI"/>
        <s v="CTS"/>
        <s v="NHC"/>
        <s v="COCO"/>
        <s v="DVAX"/>
        <s v="BB"/>
        <s v="ALHC"/>
        <s v="WS"/>
        <s v="VCYT"/>
        <s v="KN"/>
        <s v="SANA"/>
        <s v="HLIO"/>
        <s v="VRTS"/>
        <s v="CHEF"/>
        <s v="WKC"/>
        <s v="KRO"/>
        <s v="ARDX"/>
        <s v="VIR"/>
        <s v="LZB"/>
        <s v="COHU"/>
        <s v="VSEC"/>
        <s v="STER"/>
        <s v="AHCO"/>
        <s v="CRCT"/>
        <s v="KALU"/>
        <s v="BHE"/>
        <s v="CENX"/>
        <s v="LGND"/>
        <s v="TLRY"/>
        <s v="DNOW"/>
        <s v="RCUS"/>
        <s v="ARI"/>
        <s v="DSGR"/>
        <s v="MXL"/>
        <s v="PRDO"/>
        <s v="ODP"/>
        <s v="NBHC"/>
        <s v="RES"/>
        <s v="OMCL"/>
        <s v="ACMR"/>
        <s v="SAFE"/>
        <s v="NTCT"/>
        <s v="OMI"/>
        <s v="PCRX"/>
        <s v="PRO"/>
        <s v="AMWD"/>
        <s v="PDFS"/>
        <s v="LUMN"/>
        <s v="CGEM"/>
        <s v="GIC"/>
        <s v="LNN"/>
        <s v="GOGO"/>
        <s v="EVEX"/>
        <s v="TBLA"/>
        <s v="ICHR"/>
        <s v="GES"/>
        <s v="SLCA"/>
        <s v="WINA"/>
        <s v="GIII"/>
        <s v="FDMT"/>
        <s v="KFRC"/>
        <s v="MMI"/>
        <s v="TGI"/>
        <s v="UVV"/>
        <s v="HTZ"/>
        <s v="SCSC"/>
        <s v="JBSS"/>
        <s v="ATUS"/>
        <s v="COUR"/>
        <s v="HE"/>
        <s v="TH"/>
        <s v="EYE"/>
        <s v="HLF"/>
        <s v="NAPA"/>
        <s v="CNNE"/>
        <s v="ECVT"/>
        <s v="FDP"/>
        <s v="XPEL"/>
        <s v="MRC"/>
        <s v="ABCL"/>
        <s v="TRS"/>
        <s v="ULH"/>
        <s v="CMCO"/>
        <s v="ATEN"/>
        <s v="PRM"/>
        <s v="MDXG"/>
        <s v="NX"/>
        <s v="IRWD"/>
        <s v="MDRX"/>
        <s v="HIBB"/>
        <s v="AGX"/>
        <s v="NRDS"/>
        <s v="RLAY"/>
        <s v="SSRM"/>
        <s v="THR"/>
        <s v="INVA"/>
        <s v="UUUU"/>
        <s v="SCHL"/>
        <s v="MTUS"/>
        <s v="SCVL"/>
        <s v="ADV"/>
        <s v="AHH"/>
        <s v="HRT"/>
        <s v="DLX"/>
        <s v="NRIX"/>
        <s v="BLFS"/>
        <s v="GYRE"/>
        <s v="SAVA"/>
        <s v="QNST"/>
        <s v="QCRH"/>
        <s v="BHLB"/>
        <s v="GNK"/>
        <s v="VTOL"/>
        <s v="AVNS"/>
        <s v="MATV"/>
        <s v="USNA"/>
        <s v="AXL"/>
        <s v="TILE"/>
        <s v="UNFI"/>
        <s v="TTGT"/>
        <s v="LAB"/>
        <s v="BBSI"/>
        <s v="DCO"/>
        <s v="BXC"/>
        <s v="CLW"/>
        <s v="AOSL"/>
        <s v="SXC"/>
        <s v="ATRI"/>
        <s v="PRAA"/>
        <s v="GRNT"/>
        <s v="BDN"/>
        <s v="RDFN"/>
        <s v="RYI"/>
        <s v="STOK"/>
        <s v="DXPE"/>
        <s v="VRDN"/>
        <s v="ERII"/>
        <s v="CHPT"/>
        <s v="MNTK"/>
        <s v="PLSE"/>
        <s v="RGR"/>
        <s v="BGS"/>
        <s v="MBUU"/>
        <s v="SWBI"/>
        <s v="HZO"/>
        <s v="KIDS"/>
        <s v="XMTR"/>
        <s v="CNDT"/>
        <s v="WVE"/>
        <s v="CGC"/>
        <s v="ASTE"/>
        <s v="ETD"/>
        <s v="PRAX"/>
        <s v="RGNX"/>
        <s v="HA"/>
        <s v="PAHC"/>
        <s v="IMXI"/>
        <s v="ABL"/>
        <s v="PFC"/>
        <s v="NUVB"/>
        <s v="BYON"/>
        <s v="HSII"/>
        <s v="HAIN"/>
        <s v="BLND"/>
        <s v="NUS"/>
        <s v="DH"/>
        <s v="SPTN"/>
        <s v="MLR"/>
        <s v="SMP"/>
        <s v="CLNE"/>
        <s v="ANAB"/>
        <s v="SAGE"/>
        <s v="PLPC"/>
        <s v="VREX"/>
        <s v="LYEL"/>
        <s v="DRQ"/>
        <s v="ITOS"/>
        <s v="MERC"/>
        <s v="SRDX"/>
        <s v="SPWR"/>
        <s v="EVOH"/>
        <s v="GMRE"/>
        <s v="AMBC"/>
        <s v="MYE"/>
        <s v="PL"/>
        <s v="MOV"/>
        <s v="PLOW"/>
        <s v="EZPW"/>
        <s v="GTN"/>
        <s v="MITK"/>
        <s v="TWI"/>
        <s v="MLAB"/>
        <s v="CLFD"/>
        <s v="ZEUS"/>
        <s v="LEGH"/>
        <s v="DDD"/>
        <s v="KE"/>
        <s v="EBF"/>
        <s v="KRT"/>
        <s v="TVTX"/>
        <s v="CYRX"/>
        <s v="IRMD"/>
        <s v="HRTX"/>
        <s v="FWRD"/>
        <s v="VHI"/>
        <s v="CNSL"/>
        <s v="ACCD"/>
        <s v="ANNX"/>
        <s v="RBBN"/>
        <s v="MXCT"/>
        <s v="ACTG"/>
        <s v="CCRN"/>
        <s v="ODC"/>
        <s v="CTLP"/>
        <s v="OFIX"/>
        <s v="SEZL"/>
        <s v="EUBG"/>
        <s v="SD"/>
        <s v="ABSI"/>
        <s v="CRBP"/>
        <s v="PACK"/>
        <s v="SMRT"/>
        <s v="CEVA"/>
        <s v="EYPT"/>
        <s v="ALT"/>
        <s v="AGS"/>
        <s v="CHUY"/>
        <s v="TRC"/>
        <s v="ZIMV"/>
        <s v="WASH"/>
        <s v="KODK"/>
        <s v="BOC"/>
        <s v="SHYF"/>
        <s v="VPG"/>
        <s v="ALNT"/>
        <s v="EDIT"/>
        <s v="HIPO"/>
        <s v="LYTS"/>
        <s v="WLDN"/>
        <s v="HDSN"/>
        <s v="PPTA"/>
        <s v="SWIM"/>
        <s v="LE"/>
        <s v="TBPH"/>
        <s v="HOUS"/>
        <s v="SENEA"/>
        <s v="SRI"/>
        <s v="ADTN"/>
        <s v="MTW"/>
        <s v="GMGI"/>
        <s v="FATE"/>
        <s v="LNZA"/>
        <s v="PGEN"/>
        <s v="OCGN"/>
        <s v="NTGR"/>
        <s v="TITN"/>
        <s v="AERG"/>
        <s v="GNE"/>
        <s v="NLCP"/>
        <s v="MEI"/>
        <s v="ATLC"/>
        <s v="ZUMZ"/>
        <s v="RMR"/>
        <s v="AVNW"/>
        <s v="FCEL"/>
        <s v="ANIK"/>
        <s v="SAVE"/>
        <s v="BBW"/>
        <s v="CHGG"/>
        <s v="RGP"/>
        <s v="RYAM"/>
        <s v="XPER"/>
        <s v="NVEC"/>
        <s v="PANL"/>
        <s v="AEHR"/>
        <s v="PTSI"/>
        <s v="ORGO"/>
        <s v="EAF"/>
        <s v="VNDA"/>
        <s v="MPX"/>
        <s v="SGC"/>
        <s v="OSUR"/>
        <s v="NVRO"/>
        <s v="FARO"/>
        <s v="IPI"/>
        <s v="NWPX"/>
        <s v="TBI"/>
        <s v="HEAR"/>
        <s v="ITIC"/>
        <s v="NEWT"/>
        <s v="LINC"/>
        <s v="CCCC"/>
        <s v="AVIR"/>
        <s v="COOK"/>
        <s v="AMSWA"/>
        <s v="PKOH"/>
        <s v="PMTS"/>
        <s v="DCGO"/>
        <s v="IMMR"/>
        <s v="GCO"/>
        <s v="LWLG"/>
        <s v="BLNK"/>
        <s v="ZYXI"/>
        <s v="CTV"/>
        <s v="SHCR"/>
        <s v="MYPS"/>
        <s v="TTEC"/>
        <s v="GHM"/>
        <s v="CBUS"/>
        <s v="AXGN"/>
        <s v="TRAK"/>
        <s v="REFI"/>
        <s v="STRO"/>
        <s v="MTRX"/>
        <s v="TTSH"/>
        <s v="POWW"/>
        <s v="ADTH"/>
        <s v="CIX"/>
        <s v="APEI"/>
        <s v="SLDP"/>
        <s v="FRGE"/>
        <s v="TLS"/>
        <s v="GENC"/>
        <s v="WEYS"/>
        <s v="TCMD"/>
        <s v="MGNX"/>
        <s v="FSTR"/>
        <s v="VMD"/>
        <s v="AMRN"/>
        <s v="NATH"/>
        <s v="NATR"/>
        <s v="RCKY"/>
        <s v="XOMA"/>
        <s v="IRBT"/>
        <s v="MPLN"/>
        <s v="IBEX"/>
        <s v="ENTA"/>
        <s v="HBB"/>
        <s v="PSTX"/>
        <s v="OIS"/>
        <s v="MRSN"/>
        <s v="ADAP"/>
        <s v="AGBA"/>
        <s v="MG"/>
        <s v="HNST"/>
        <s v="QURE"/>
        <s v="EPIX"/>
        <s v="CLAR"/>
        <s v="INO"/>
        <s v="TCI"/>
        <s v="NKTR"/>
        <s v="BOOM"/>
        <s v="INSE"/>
        <s v="EVI"/>
        <s v="AVD"/>
        <s v="CDXC"/>
        <s v="BARK"/>
        <s v="ONTF"/>
        <s v="VRA"/>
        <s v="UTMD"/>
        <s v="RNGR"/>
        <s v="RCEL"/>
        <s v="LCUT"/>
        <s v="MED"/>
        <s v="CDXS"/>
        <s v="ATAI"/>
        <s v="PFMT"/>
        <s v="BRLT"/>
        <s v="PINE"/>
        <s v="TPIC"/>
        <s v="ARQ"/>
        <s v="OMER"/>
        <s v="GPRO"/>
        <s v="SMLR"/>
        <s v="ARL"/>
        <s v="SWKH"/>
        <s v="FET"/>
        <s v="VIRC"/>
        <s v="IVVD"/>
        <s v="OPRX"/>
        <s v="TSVT"/>
        <s v="INGN"/>
        <s v="TWIN"/>
        <s v="JAKK"/>
        <s v="ALCO"/>
        <s v="RMBL"/>
        <s v="ONIT"/>
        <s v="ZVRA"/>
        <s v="CHRS"/>
        <s v="LCNB"/>
        <s v="LWAY"/>
        <s v="FF"/>
        <s v="PNRG"/>
        <s v="CTRN"/>
        <s v="ESCA"/>
        <s v="ITI"/>
        <s v="MX"/>
        <s v="TG"/>
        <s v="CVGI"/>
        <s v="FLXS"/>
        <s v="ULBI"/>
        <s v="FSP"/>
        <s v="SMID"/>
        <s v="HQI"/>
        <s v="LCTX"/>
        <s v="EPM"/>
        <s v="EGAN"/>
        <s v="EML"/>
        <s v="FLL"/>
        <s v="CPSS"/>
        <s v="TUSK"/>
        <s v="BLUE"/>
        <s v="ELTP"/>
        <s v="EACO"/>
        <s v="QUIK"/>
        <s v="NTIC"/>
        <s v="MYFW"/>
        <s v="TLYS"/>
        <s v="LAKE"/>
        <s v="APPS"/>
        <s v="HOFT"/>
        <s v="STXS"/>
        <s v="GTHX"/>
        <s v="AXTI"/>
        <s v="GRWG"/>
        <s v="III"/>
        <s v="NNBR"/>
        <s v="CFFI"/>
        <s v="UEIC"/>
        <s v="BKSY"/>
        <s v="ORGN"/>
        <s v="ZOM"/>
        <s v="TBRG"/>
        <s v="GEVO"/>
        <s v="RGLS"/>
        <s v="BDSX"/>
        <s v="SACH"/>
        <s v="GEOS"/>
        <s v="SYRS"/>
        <s v="VXRT"/>
        <s v="ACU"/>
        <s v="CSPI"/>
        <s v="LOGC"/>
        <s v="CRAWA"/>
        <s v="VERU"/>
        <s v="FTLF"/>
        <s v="PLCE"/>
        <s v="CRDF"/>
        <s v="AMPX"/>
        <s v="ELMD"/>
        <s v="MRAM"/>
        <s v="PHX"/>
        <s v="ELA"/>
        <s v="LUNA"/>
        <s v="CWGL"/>
        <s v="PRPL"/>
        <s v="SPWH"/>
        <s v="CAAS"/>
        <s v="FTCO"/>
        <s v="EPSN"/>
        <s v="HYZN"/>
        <s v="CLRB"/>
        <s v="VFF"/>
        <s v="SGMO"/>
        <s v="ARC"/>
        <s v="FRD"/>
        <s v="INTT"/>
        <s v="THM"/>
        <s v="MVST"/>
        <s v="WHG"/>
        <s v="HURC"/>
        <s v="UFI"/>
        <s v="CPHC"/>
        <s v="CTXR"/>
        <s v="KEQU"/>
        <s v="ALTO"/>
        <s v="OMGA"/>
        <s v="IMUX"/>
        <s v="TSE"/>
        <s v="SGA"/>
        <s v="GIFI"/>
        <s v="PSQH"/>
        <s v="ACNT"/>
        <s v="KRMD"/>
        <s v="VTGN"/>
        <s v="NOBH"/>
        <s v="MPAA"/>
        <s v="DOUG"/>
        <s v="ALLK"/>
        <s v="INVE"/>
        <s v="AKYA"/>
        <s v="MPTI"/>
        <s v="KVHI"/>
        <s v="MYO"/>
        <s v="MCRB"/>
        <s v="TYGO"/>
        <s v="LFVN"/>
        <s v="UTGN"/>
        <s v="VERI"/>
        <s v="SNCR"/>
        <s v="XTNT"/>
        <s v="SRTS"/>
        <s v="VTSI"/>
        <s v="PETS"/>
        <s v="FEAM"/>
        <s v="RLMD"/>
        <s v="MHH"/>
        <s v="ASXC"/>
        <s v="DRTTF"/>
        <s v="HGBL"/>
        <s v="DIT"/>
        <s v="MKFG"/>
        <s v="PRPH"/>
        <s v="VANI"/>
        <s v="FEIM"/>
        <s v="SND"/>
        <s v="VSTM"/>
        <s v="FORA"/>
        <s v="CMBM"/>
        <s v="ALVR"/>
        <s v="SIEB"/>
        <s v="KOPN"/>
        <s v="BWEN"/>
        <s v="ASYS"/>
        <s v="RR"/>
        <s v="SKYX"/>
        <s v="ORMP"/>
        <s v="ANIX"/>
        <s v="MRNS"/>
        <s v="DOMA"/>
        <s v="CYRB"/>
        <s v="CMRX"/>
        <s v="DTIL"/>
        <s v="ELTX"/>
        <s v="GNSS"/>
        <s v="RSSS"/>
        <s v="MRMD"/>
        <s v="CNTY"/>
        <s v="PED"/>
        <s v="NHTC"/>
        <s v="LIVE"/>
        <s v="BIG"/>
        <s v="SPRO"/>
        <s v="OPOF"/>
        <s v="AUID"/>
        <s v="PPIH"/>
        <s v="BGFV"/>
        <s v="BCAB"/>
        <s v="PASG"/>
        <s v="KPLT"/>
        <s v="ENTX"/>
        <s v="SOTK"/>
        <s v="VBFC"/>
        <s v="RDGL"/>
        <s v="HRBR"/>
        <s v="XPL"/>
        <s v="UPLD"/>
        <s v="TPST"/>
        <s v="CVM"/>
        <s v="AE"/>
        <s v="PFIE"/>
        <s v="IPW"/>
        <s v="STCN"/>
        <s v="BTTC"/>
        <s v="IDN"/>
        <s v="WKHS"/>
        <s v="MNOV"/>
        <s v="PDEX"/>
        <s v="NSPR"/>
        <s v="ODYS"/>
        <s v="WFCF"/>
        <s v="DZSI"/>
        <s v="STIM"/>
        <s v="KNW"/>
        <s v="FOSL"/>
        <s v="GSIT"/>
        <s v="RSKIA"/>
        <s v="GAN"/>
        <s v="TSBX"/>
        <s v="RCAT"/>
        <s v="DWSN"/>
        <s v="LTRN"/>
        <s v="CHCI"/>
        <s v="CDTX"/>
        <s v="XOS"/>
        <s v="AIRG"/>
        <s v="ENZ"/>
        <s v="LOAN"/>
        <s v="APT"/>
        <s v="ESP"/>
        <s v="CCLD"/>
        <s v="RMTI"/>
        <s v="MLSS"/>
        <s v="NTRB"/>
        <s v="GEG"/>
        <s v="LPSN"/>
        <s v="PRTS"/>
        <s v="APYX"/>
        <s v="HNNA"/>
        <s v="IONI"/>
        <s v="CURI"/>
        <s v="CRIS"/>
        <s v="CULP"/>
        <s v="NINE"/>
        <s v="XAIR"/>
        <s v="LNSR"/>
        <s v="KORE"/>
        <s v="TARA"/>
        <s v="HHS"/>
        <s v="IPWR"/>
        <s v="LEXX"/>
        <s v="LQMT"/>
        <s v="SGRP"/>
        <s v="LL"/>
        <s v="MULG"/>
        <s v="KULR"/>
        <s v="HCMC"/>
        <s v="EGRX"/>
        <s v="LPTH"/>
        <s v="FLNT"/>
        <s v="NUVR"/>
        <s v="AXIL"/>
        <s v="CTSO"/>
        <s v="CLNN"/>
        <s v="PDYN"/>
        <s v="DTST"/>
        <s v="AKOM"/>
        <s v="CHHE"/>
        <s v="LEAT"/>
        <s v="NOTV"/>
        <s v="CARM"/>
        <s v="VIVK"/>
        <s v="CPTN"/>
        <s v="NCSM"/>
        <s v="KTCC"/>
        <s v="ZDGE"/>
        <s v="LINK"/>
        <s v="HSON"/>
        <s v="GORO"/>
        <s v="VLD"/>
        <s v="BMTX"/>
        <s v="VASO"/>
        <s v="KOSS"/>
        <s v="LSF"/>
        <s v="GANX"/>
        <s v="TOON"/>
        <s v="ICAD"/>
        <s v="NAII"/>
        <s v="LUCD"/>
        <s v="MTNB"/>
        <s v="ECOR"/>
        <s v="DRIO"/>
        <s v="LPCN"/>
        <s v="DYNR"/>
        <s v="CGA"/>
        <s v="TACT"/>
        <s v="JSDA"/>
        <s v="IRIX"/>
        <s v="NTIP"/>
        <s v="CODX"/>
        <s v="IZEA"/>
        <s v="ONDS"/>
        <s v="SPGX"/>
        <s v="AWRE"/>
        <s v="JOB"/>
        <s v="CUTR"/>
        <s v="SHWZ"/>
        <s v="SODI"/>
        <s v="SDPI"/>
        <s v="JRSH"/>
        <s v="TLF"/>
        <s v="MALG"/>
        <s v="GROW"/>
        <s v="BHIL"/>
        <s v="OCX"/>
        <s v="FKWL"/>
        <s v="MPAD"/>
        <s v="FBIO"/>
        <s v="JRSS"/>
        <s v="HYFM"/>
        <s v="MOVE"/>
        <s v="XGN"/>
        <s v="NEON"/>
        <s v="GLGI"/>
        <s v="RNLX"/>
        <s v="OESX"/>
        <s v="UAMY"/>
        <s v="ICCC"/>
        <s v="TZUP"/>
        <s v="RVP"/>
        <s v="CARA"/>
        <s v="AURX"/>
        <s v="QNCX"/>
        <s v="TPCS"/>
        <s v="IGC"/>
        <s v="PALT"/>
        <s v="TCS"/>
        <s v="RFIL"/>
        <s v="WHLM"/>
        <s v="FTEK"/>
        <s v="MULN"/>
        <s v="PRKA"/>
        <s v="AGAE"/>
        <s v="NSYS"/>
        <s v="PZG"/>
        <s v="WWR"/>
        <s v="MRKR"/>
        <s v="CVU"/>
        <s v="NNUP"/>
        <s v="SGMA"/>
        <s v="CVV"/>
        <s v="NTWK"/>
        <s v="NORD"/>
        <s v="EQ"/>
        <s v="TSRI"/>
        <s v="BOLT"/>
        <s v="CKX"/>
        <s v="SPRB"/>
        <s v="TRT"/>
        <s v="MDAI"/>
        <s v="UBX"/>
        <s v="RAVE"/>
        <s v="LSTA"/>
        <s v="FSI"/>
        <s v="NRDE"/>
        <s v="EXDW"/>
        <s v="GREE"/>
        <s v="SONM"/>
        <s v="WYY"/>
        <s v="KIRK"/>
        <s v="DAIO"/>
        <s v="BIOR"/>
        <s v="BFNH"/>
        <s v="FPAY"/>
        <s v="COCP"/>
        <s v="PHGE"/>
        <s v="SCIA"/>
        <s v="CPSH"/>
        <s v="AWH"/>
        <s v="AP"/>
        <s v="AIM"/>
        <s v="VIRX"/>
        <s v="APRE"/>
        <s v="INVU"/>
        <s v="MXC"/>
        <s v="BYU"/>
        <s v="NMTC"/>
        <s v="BTCS"/>
        <s v="ANY"/>
        <s v="EVTV"/>
        <s v="RLBY"/>
        <s v="RMSL"/>
        <s v="ICD"/>
        <s v="NXPL"/>
        <s v="OCC"/>
        <s v="SWAG"/>
        <s v="CRMZ"/>
        <s v="ATER"/>
        <s v="VNCE"/>
        <s v="WVVI"/>
        <s v="DALN"/>
        <s v="AMS"/>
        <s v="EKSO"/>
        <s v="LUMO"/>
        <s v="IBIO"/>
        <s v="CPIX"/>
        <s v="GTEC"/>
        <s v="SPND"/>
        <s v="TOMZ"/>
        <s v="DUOT"/>
        <s v="KALA"/>
        <s v="AKTS"/>
        <s v="SYBX"/>
        <s v="INRD"/>
        <s v="WNDW"/>
        <s v="LASE"/>
        <s v="PMCB"/>
        <s v="TGEN"/>
        <s v="RMCF"/>
        <s v="UGRO"/>
        <s v="GURE"/>
        <s v="CLRO"/>
        <s v="VBIV"/>
        <s v="KDOZF"/>
        <s v="GLYC"/>
        <s v="SISI"/>
        <s v="FCUV"/>
        <s v="TLPH"/>
        <s v="TCRT"/>
        <s v="QURT"/>
        <s v="TLIS"/>
        <s v="ORGS"/>
        <s v="NCRA"/>
        <s v="PBSV"/>
        <s v="LIFD"/>
        <s v="FVTI"/>
        <s v="ASTC"/>
        <s v="XELB"/>
        <s v="VMNT"/>
        <s v="MBOT"/>
        <s v="SDCH"/>
        <s v="HMMR"/>
        <s v="SRRE"/>
        <s v="SCND"/>
        <s v="WKSP"/>
        <s v="GCTK"/>
        <s v="VRME"/>
        <s v="SDOT"/>
        <s v="OTLC"/>
        <s v="EDSA"/>
        <s v="FLGC"/>
        <s v="FTFT"/>
        <s v="SGLY"/>
        <s v="STLY"/>
        <s v="IHT"/>
        <s v="SPRS"/>
        <s v="MTEX"/>
        <s v="ELSE"/>
        <s v="ONVO"/>
        <s v="PSTV"/>
        <s v="STRR"/>
        <s v="RCON"/>
        <s v="PIRS"/>
        <s v="CYN"/>
        <s v="GHSI"/>
        <s v="PAYD"/>
        <s v="TPHS"/>
        <s v="HLGN"/>
        <s v="DOMH"/>
        <s v="SNTI"/>
        <s v="KPRX"/>
        <s v="WISA"/>
        <s v="AIRI"/>
        <s v="SKAS"/>
        <s v="LMFA"/>
        <s v="SLGD"/>
        <s v="MICS"/>
        <s v="SANW"/>
        <s v="EBIXQ"/>
        <s v="LPTV"/>
        <s v="MTBLY"/>
        <s v="ELVG"/>
        <s v="AMPG"/>
        <s v="COSM"/>
        <s v="IMNN"/>
        <s v="MSN"/>
        <s v="IDEX"/>
        <s v="ERNA"/>
        <s v="SLNH"/>
        <s v="SCPX"/>
        <s v="PFHO"/>
        <s v="REBN"/>
        <s v="UPXI"/>
        <s v="JNVR"/>
        <s v="SBFM"/>
        <s v="KLNG"/>
        <s v="ASTI"/>
        <s v="TNXP"/>
        <s v="COEP"/>
        <s v="TIOG"/>
        <s v="BLBX"/>
        <s v="FGI"/>
        <s v="EZFL"/>
        <s v="OPTT"/>
        <s v="LDWY"/>
        <s v="WATT"/>
        <s v="LCTC"/>
        <s v="NUGN"/>
        <s v="BMRA"/>
        <s v="MINM"/>
        <s v="GDC"/>
        <s v="PURE"/>
        <s v="NROM"/>
        <s v="EBZT"/>
        <s v="SCKT"/>
        <s v="DGLY"/>
        <s v="AMST"/>
        <s v="ADN"/>
        <s v="ARTW"/>
        <s v="CRYM"/>
        <s v="LTRY"/>
        <s v="PRPO"/>
        <s v="DLA"/>
        <s v="XTIA"/>
        <s v="NTBL"/>
        <s v="GBR"/>
        <s v="PAPL"/>
        <s v="MRIN"/>
        <s v="BRTX"/>
        <s v="GRNQ"/>
        <s v="OGEN"/>
        <s v="CREG"/>
        <s v="EMKR"/>
        <s v="JVA"/>
        <s v="INBP"/>
        <s v="UAVS"/>
        <s v="TRVN"/>
        <s v="VINE"/>
        <s v="MIND"/>
        <s v="VEEE"/>
        <s v="BOXL"/>
        <s v="PULM"/>
        <s v="AQB"/>
        <s v="GTBP"/>
        <s v="TENX"/>
        <s v="XWEL"/>
        <s v="VERO"/>
        <s v="CYCN"/>
        <s v="MITQ"/>
        <s v="VIRI"/>
        <s v="AUMN"/>
        <s v="SONX"/>
        <s v="SOBR"/>
        <s v="XXII"/>
        <s v="HEPA"/>
        <s v="CNET"/>
        <s v="XBIO"/>
        <s v="LFLY"/>
        <s v="ECIA"/>
        <s v="CELZ"/>
        <s v="FDCT"/>
        <s v="TIKK"/>
        <s v="AIXN"/>
        <s v="ENVB"/>
        <s v="SSY"/>
        <s v="IVDN"/>
        <s v="NXL"/>
        <s v="PIK"/>
        <s v="BABB"/>
        <s v="QLIS"/>
        <s v="LUVU"/>
        <s v="APDN"/>
        <s v="ASNS"/>
        <s v="ADIL"/>
        <s v="BFRI"/>
        <s v="SNPX"/>
        <s v="HSTA"/>
        <s v="ONFO"/>
        <s v="POAI"/>
        <s v="PCSA"/>
        <s v="SVBL"/>
        <s v="VAPO"/>
        <s v="PTIX"/>
        <s v="KAVL"/>
        <s v="ARTL"/>
        <s v="CEAD"/>
        <s v="THMO"/>
        <s v="PALI"/>
        <s v="AYRO"/>
        <s v="RSCF"/>
        <s v="IONM"/>
        <s v="INTV"/>
        <s v="NEXI"/>
        <s v="TOFB"/>
        <s v="RKDA"/>
        <s v="BWMG"/>
        <s v="NVFY"/>
        <s v="DATS"/>
        <s v="NSTGQ"/>
        <s v="IWSH"/>
        <s v="AVRW"/>
        <s v="VTAK"/>
        <s v="NUWE"/>
        <s v="UUU"/>
        <s v="HCTI"/>
        <s v="HSDT"/>
        <s v="SNES"/>
        <s v="XCUR"/>
        <s v="EIGRQ"/>
        <s v="PTPI"/>
        <s v="SILO"/>
        <s v="PHIO"/>
        <s v="PRSO"/>
        <s v="APVO"/>
        <s v="NBY"/>
        <s v="SNOA"/>
        <s v="ADTX"/>
        <s v="BKYI"/>
        <s v="USDR"/>
        <s v="CYCC"/>
        <s v="FWFW"/>
        <s v="YCBD"/>
        <s v="MYSZ"/>
        <s v="CYAN"/>
        <s v="TRCK"/>
        <s v="TNON"/>
        <s v="ACON"/>
        <s v="TIVC"/>
        <s v="AEMD"/>
        <s v="CWBR"/>
        <s v="SLRX"/>
        <s v="OILCF"/>
        <s v="NAOV"/>
        <s v="DYNT"/>
        <s v="ITP"/>
        <s v="NCPL"/>
        <s v="AREB"/>
        <s v="WINT"/>
        <s v="CAMG"/>
        <s v="PCYN"/>
        <s v="ATNF"/>
        <s v="LGMK"/>
        <s v="LSDI"/>
        <s v="GMER"/>
        <s v="MMND"/>
        <s v="MNTR"/>
        <s v="ELST"/>
        <s v="ESMC"/>
        <s v="MITI"/>
        <s v="CAMPQ"/>
        <s v="ACAN"/>
        <s v="ATLN"/>
        <s v="YTEN"/>
        <s v="ZEVY"/>
        <s v="RGTPQ"/>
        <s v="ODII"/>
        <s v="DREM"/>
        <s v="FLXT"/>
        <s v="SUNWQ"/>
        <s v="GIGA"/>
        <s v="MOTS"/>
        <s v="CUEN"/>
        <s v="RKFL"/>
        <s v="CAPC"/>
        <s v="OSAPQ"/>
        <s v="TLSS"/>
        <s v="KDCE"/>
        <s v="ACORQ"/>
        <s v="SSOK"/>
        <s v="DMKPQ"/>
        <s v="FCHS"/>
        <s v="TMNA"/>
        <s v="NVTAQ"/>
        <s v="CDAKQ"/>
        <s v="AEYGQ"/>
        <s v="BBIG"/>
        <s v="RVLPQ"/>
        <s v="TTCFQ"/>
        <s v="ASCK"/>
        <s v="AFIIQ"/>
        <s v="STCC"/>
        <s v="HTGMQ"/>
        <s v="KBNT"/>
        <s v="MDVLQ"/>
        <s v="ONCSQ"/>
        <s v="CLIS"/>
        <s v="BIOCQ"/>
        <s v="VRAYQ"/>
        <s v="INFIQ"/>
        <s v="NMTRQ"/>
        <s v="ICR-PA"/>
        <s v="CODQL"/>
        <s v="THPTF"/>
        <s v="CRDE"/>
        <s v="AATC"/>
        <s v="RAPH"/>
        <s v="IEHC"/>
        <s v="SEAC"/>
        <s v="EVOL"/>
        <s v="FALC"/>
        <s v="FULO"/>
        <s v="CLVR"/>
        <s v="FRTX"/>
        <s v="RCAR"/>
        <s v="ASPU"/>
        <s v="WDLF"/>
        <s v="RBCN"/>
        <s v="CUROQ"/>
        <s v="TKOI"/>
        <s v="BDRL"/>
        <s v="TNBI"/>
        <s v="SQZB"/>
        <s v="BFXXQ"/>
        <s v="BTZI"/>
        <s v="AMPE"/>
        <s v="SMIT"/>
        <s v="XDSL"/>
        <s v="BABL"/>
        <s v="LIANY"/>
        <s v="ANG-PB"/>
        <s v="AVGO"/>
        <s v="META"/>
        <s v="V"/>
        <s v="UNH"/>
        <s v="PG"/>
        <s v="QCOM"/>
        <s v="DHR"/>
        <s v="ABT"/>
        <s v="VZ"/>
        <s v="NEE"/>
        <s v="MU"/>
        <s v="BKNG"/>
        <s v="VRTX"/>
        <s v="BSX"/>
        <s v="MMC"/>
        <s v="ANET"/>
        <s v="ABNB"/>
        <s v="SO"/>
        <s v="SCCO"/>
        <s v="MCO"/>
        <s v="TDG"/>
        <s v="FCX"/>
        <s v="MPC"/>
        <s v="EPD"/>
        <s v="CARR"/>
        <s v="MMM"/>
        <s v="MNST"/>
        <s v="OXY"/>
        <s v="ET"/>
        <s v="PLTR"/>
        <s v="SRE"/>
        <s v="CTA-PA"/>
        <s v="NEM"/>
        <s v="TEL"/>
        <s v="HES"/>
        <s v="SNOW"/>
        <s v="KMI"/>
        <s v="D"/>
        <s v="HUM"/>
        <s v="MPLX"/>
        <s v="FERG"/>
        <s v="PWR"/>
        <s v="DOW"/>
        <s v="AME"/>
        <s v="A"/>
        <s v="EXC"/>
        <s v="HWM"/>
        <s v="MLM"/>
        <s v="FANG"/>
        <s v="LVS"/>
        <s v="DD"/>
        <s v="XYL"/>
        <s v="VMC"/>
        <s v="VRT"/>
        <s v="FICO"/>
        <s v="XEL"/>
        <s v="PPG"/>
        <s v="PINS"/>
        <s v="EIX"/>
        <s v="WEC"/>
        <s v="AWK"/>
        <s v="MBLY"/>
        <s v="VLTO"/>
        <s v="DLTR"/>
        <s v="DTE"/>
        <s v="ZBH"/>
        <s v="FE"/>
        <s v="APTV"/>
        <s v="WY"/>
        <s v="CTRA"/>
        <s v="HUBB"/>
        <s v="WLK"/>
        <s v="ZM"/>
        <s v="ENTG"/>
        <s v="CNP"/>
        <s v="AEE"/>
        <s v="COO"/>
        <s v="TDY"/>
        <s v="CMS"/>
        <s v="WAT"/>
        <s v="LH"/>
        <s v="AVTR"/>
        <s v="NRG"/>
        <s v="CE"/>
        <s v="MRO"/>
        <s v="FDS"/>
        <s v="BMRN"/>
        <s v="FOXA"/>
        <s v="WMG"/>
        <s v="OC"/>
        <s v="WES"/>
        <s v="CF"/>
        <s v="TRU"/>
        <s v="AGR"/>
        <s v="RVTY"/>
        <s v="NTRA"/>
        <s v="TPL"/>
        <s v="ALB"/>
        <s v="NDSN"/>
        <s v="NVT"/>
        <s v="LNT"/>
        <s v="BLD"/>
        <s v="HST"/>
        <s v="MGM"/>
        <s v="VTRS"/>
        <s v="TOST"/>
        <s v="PAA"/>
        <s v="SAIA"/>
        <s v="CLH"/>
        <s v="JNPR"/>
        <s v="RIVN"/>
        <s v="ZI"/>
        <s v="KMX"/>
        <s v="PFGC"/>
        <s v="LECO"/>
        <s v="WYNN"/>
        <s v="CW"/>
        <s v="BBWI"/>
        <s v="ALLE"/>
        <s v="CHWY"/>
        <s v="TPR"/>
        <s v="TTC"/>
        <s v="ZG"/>
        <s v="HII"/>
        <s v="TWLO"/>
        <s v="FFIV"/>
        <s v="QRVO"/>
        <s v="CROX"/>
        <s v="HLI"/>
        <s v="X"/>
        <s v="TPX"/>
        <s v="MKSI"/>
        <s v="FBIN"/>
        <s v="CFLT"/>
        <s v="BIO"/>
        <s v="RGLD"/>
        <s v="HESM"/>
        <s v="DUOL"/>
        <s v="EDR"/>
        <s v="PSN"/>
        <s v="PPC"/>
        <s v="BWA"/>
        <s v="ROIV"/>
        <s v="PCVX"/>
        <s v="EXP"/>
        <s v="INGR"/>
        <s v="FLR"/>
        <s v="SUN"/>
        <s v="MTSI"/>
        <s v="AA"/>
        <s v="CERE"/>
        <s v="JAZZ"/>
        <s v="KEX"/>
        <s v="GTLB"/>
        <s v="PATH"/>
        <s v="CIVI"/>
        <s v="BERY"/>
        <s v="MSA"/>
        <s v="LBTYA"/>
        <s v="FIVE"/>
        <s v="SUM"/>
        <s v="BPMC"/>
        <s v="RVMD"/>
        <s v="RHI"/>
        <s v="ALSN"/>
        <s v="HALO"/>
        <s v="VNOM"/>
        <s v="FOUR"/>
        <s v="POST"/>
        <s v="LCID"/>
        <s v="FLS"/>
        <s v="VKTX"/>
        <s v="NE"/>
        <s v="CHX"/>
        <s v="CYTK"/>
        <s v="G"/>
        <s v="PLNT"/>
        <s v="DAR"/>
        <s v="ESAB"/>
        <s v="ALGM"/>
        <s v="CWAN"/>
        <s v="SMMT"/>
        <s v="BLCO"/>
        <s v="DOCS"/>
        <s v="CBT"/>
        <s v="CWEN"/>
        <s v="ZWS"/>
        <s v="BC"/>
        <s v="EEFT"/>
        <s v="THO"/>
        <s v="NFG"/>
        <s v="ALK"/>
        <s v="NXST"/>
        <s v="NUVL"/>
        <s v="MDGL"/>
        <s v="SATS"/>
        <s v="OPCH"/>
        <s v="BYD"/>
        <s v="ASH"/>
        <s v="AWI"/>
        <s v="TDW"/>
        <s v="APLS"/>
        <s v="MSM"/>
        <s v="ABG"/>
        <s v="EXLS"/>
        <s v="KRYS"/>
        <s v="INSP"/>
        <s v="GATX"/>
        <s v="BCO"/>
        <s v="HIMS"/>
        <s v="CRDO"/>
        <s v="VRRM"/>
        <s v="PAGP"/>
        <s v="FUL"/>
        <s v="PTEN"/>
        <s v="GOLF"/>
        <s v="KTB"/>
        <s v="CNXC"/>
        <s v="AVNT"/>
        <s v="CSWI"/>
        <s v="SMG"/>
        <s v="FRSH"/>
        <s v="BRZE"/>
        <s v="AI"/>
        <s v="SMPL"/>
        <s v="SG"/>
        <s v="OTTR"/>
        <s v="IMVT"/>
        <s v="YETI"/>
        <s v="SANM"/>
        <s v="SYNA"/>
        <s v="ALE"/>
        <s v="CC"/>
        <s v="CRNX"/>
        <s v="JOBY"/>
        <s v="FROG"/>
        <s v="JWN"/>
        <s v="SPR"/>
        <s v="AUR"/>
        <s v="CORT"/>
        <s v="GH"/>
        <s v="STR"/>
        <s v="AXNX"/>
        <s v="BSM"/>
        <s v="PCH"/>
        <s v="KFY"/>
        <s v="AESI"/>
        <s v="DV"/>
        <s v="CRC"/>
        <s v="GDRX"/>
        <s v="TNDM"/>
        <s v="BRC"/>
        <s v="ARLP"/>
        <s v="WHD"/>
        <s v="DYN"/>
        <s v="NEP"/>
        <s v="ARCH"/>
        <s v="JBT"/>
        <s v="SWTX"/>
        <s v="ACVA"/>
        <s v="BHVN"/>
        <s v="AROC"/>
        <s v="TWST"/>
        <s v="SLVM"/>
        <s v="IDYA"/>
        <s v="XENE"/>
        <s v="NHI"/>
        <s v="NARI"/>
        <s v="HAYW"/>
        <s v="AGL"/>
        <s v="USAC"/>
        <s v="QS"/>
        <s v="ESE"/>
        <s v="GERN"/>
        <s v="MTX"/>
        <s v="SITM"/>
        <s v="MQ"/>
        <s v="CERT"/>
        <s v="HUBG"/>
        <s v="PGNY"/>
        <s v="MLTX"/>
        <s v="GVA"/>
        <s v="NABL"/>
        <s v="PRFT"/>
        <s v="TXG"/>
        <s v="TRIP"/>
        <s v="RNA"/>
        <s v="RELY"/>
        <s v="KLIC"/>
        <s v="RYTM"/>
        <s v="ATMU"/>
        <s v="PAY"/>
        <s v="ADMA"/>
        <s v="FA"/>
        <s v="FTRE"/>
        <s v="PATK"/>
        <s v="APGE"/>
        <s v="CLDX"/>
        <s v="NVCR"/>
        <s v="FUN"/>
        <s v="RXST"/>
        <s v="JANX"/>
        <s v="SEMR"/>
        <s v="MRVI"/>
        <s v="CRGY"/>
        <s v="KGS"/>
        <s v="NTLA"/>
        <s v="RKLB"/>
        <s v="VCEL"/>
        <s v="IOVA"/>
        <s v="ROCK"/>
        <s v="EVTC"/>
        <s v="TR"/>
        <s v="VERA"/>
        <s v="GO"/>
        <s v="RCKT"/>
        <s v="RAMP"/>
        <s v="UCTT"/>
        <s v="ARRY"/>
        <s v="ENR"/>
        <s v="SMTC"/>
        <s v="PTGX"/>
        <s v="GTX"/>
        <s v="RXRX"/>
        <s v="KYMR"/>
        <s v="LIF"/>
        <s v="TALO"/>
        <s v="BMBL"/>
        <s v="PINC"/>
        <s v="ZLAB"/>
        <s v="STAA"/>
        <s v="SONO"/>
        <s v="BEAM"/>
        <s v="EPC"/>
        <s v="SCL"/>
        <s v="ADUS"/>
        <s v="OI"/>
        <s v="MLKN"/>
        <s v="MNR"/>
        <s v="DKL"/>
        <s v="KROS"/>
        <s v="ENVX"/>
        <s v="KRP"/>
        <s v="DRH"/>
        <s v="SYRE"/>
        <s v="HRMY"/>
        <s v="RUM"/>
        <s v="GLP"/>
        <s v="KURA"/>
        <s v="SNDX"/>
        <s v="VIAV"/>
        <s v="IONQ"/>
        <s v="EWTX"/>
        <s v="PLAB"/>
        <s v="VTLE"/>
        <s v="DK"/>
        <s v="PROK"/>
        <s v="OSW"/>
        <s v="SDGR"/>
        <s v="AKRO"/>
        <s v="BCYC"/>
        <s v="MORF"/>
        <s v="VICR"/>
        <s v="WT"/>
        <s v="OPEN"/>
        <s v="IAS"/>
        <s v="NVEE"/>
        <s v="MRTN"/>
        <s v="REVG"/>
        <s v="NWN"/>
        <s v="APOG"/>
        <s v="KNSA"/>
        <s v="XNCR"/>
        <s v="IMKTA"/>
        <s v="SPH"/>
        <s v="MTTR"/>
        <s v="DMLP"/>
        <s v="TASK"/>
        <s v="RVLV"/>
        <s v="INDI"/>
        <s v="NG"/>
        <s v="WTTR"/>
        <s v="JELD"/>
        <s v="TARS"/>
        <s v="ALEX"/>
        <s v="SBH"/>
        <s v="SHLS"/>
        <s v="OLPX"/>
        <s v="TRNS"/>
        <s v="NRP"/>
        <s v="PRTA"/>
        <s v="DNA"/>
        <s v="PLYA"/>
        <s v="DAWN"/>
        <s v="PHR"/>
        <s v="IE"/>
        <s v="ATRC"/>
        <s v="CBRL"/>
        <s v="SABR"/>
        <s v="ACHR"/>
        <s v="AUTL"/>
        <s v="PUBM"/>
        <s v="TPC"/>
        <s v="LQDA"/>
        <s v="TYRA"/>
        <s v="AMPL"/>
        <s v="FMCC"/>
        <s v="OKLO"/>
        <s v="CNTA"/>
        <s v="VRNA"/>
        <s v="SBOW"/>
        <s v="GRC"/>
        <s v="CRON"/>
        <s v="ZIP"/>
        <s v="SLP"/>
        <s v="WNC"/>
        <s v="FIGS"/>
        <s v="GHLD"/>
        <s v="HTLD"/>
        <s v="NN"/>
        <s v="IMNM"/>
        <s v="BASE"/>
        <s v="KOP"/>
        <s v="KIND"/>
        <s v="ARIS"/>
        <s v="GDEN"/>
        <s v="HUMA"/>
        <s v="ACEL"/>
        <s v="BELFA"/>
        <s v="CLB"/>
        <s v="ARQT"/>
        <s v="UAN"/>
        <s v="MATW"/>
        <s v="ARCT"/>
        <s v="CATX"/>
        <s v="DGII"/>
        <s v="REX"/>
        <s v="ATSG"/>
        <s v="SILK"/>
        <s v="CECO"/>
        <s v="NVTS"/>
        <s v="WLKP"/>
        <s v="ETNB"/>
        <s v="BJRI"/>
        <s v="CDNA"/>
        <s v="COGT"/>
        <s v="ENFN"/>
        <s v="FIP"/>
        <s v="CTKB"/>
        <s v="SPLP"/>
        <s v="LPRO"/>
        <s v="OCUL"/>
        <s v="HCSG"/>
        <s v="CAPL"/>
        <s v="ZNTL"/>
        <s v="AMCX"/>
        <s v="AUPH"/>
        <s v="SRRK"/>
        <s v="HAYN"/>
        <s v="OLMA"/>
        <s v="MNRO"/>
        <s v="KUBR"/>
        <s v="GDYN"/>
        <s v="TSHA"/>
        <s v="VVI"/>
        <s v="TNGX"/>
        <s v="EMBC"/>
        <s v="NGL"/>
        <s v="OLO"/>
        <s v="ARKO"/>
        <s v="NR"/>
        <s v="PNTG"/>
        <s v="SMR"/>
        <s v="LBPH"/>
        <s v="PLRX"/>
        <s v="STKL"/>
        <s v="LXU"/>
        <s v="PETQ"/>
        <s v="RNAC"/>
        <s v="QTRX"/>
        <s v="ERAS"/>
        <s v="ZYME"/>
        <s v="ASIX"/>
        <s v="AMPS"/>
        <s v="TXO"/>
        <s v="CSTL"/>
        <s v="LAZR"/>
        <s v="LXRX"/>
        <s v="EGY"/>
        <s v="OFLX"/>
        <s v="AIRJ"/>
        <s v="LRMR"/>
        <s v="OSG"/>
        <s v="DMRC"/>
        <s v="IIIN"/>
        <s v="ABUS"/>
        <s v="ORIC"/>
        <s v="AVTE"/>
        <s v="FRPH"/>
        <s v="LASR"/>
        <s v="ALTI"/>
        <s v="FNA"/>
        <s v="TPB"/>
        <s v="WALD"/>
        <s v="SIGA"/>
        <s v="SIBN"/>
        <s v="SVRA"/>
        <s v="ADPT"/>
        <s v="NPK"/>
        <s v="TRDA"/>
        <s v="YMAB"/>
        <s v="OUST"/>
        <s v="MNMD"/>
        <s v="CMPO"/>
        <s v="CDMO"/>
        <s v="FULC"/>
        <s v="DJCO"/>
        <s v="CABA"/>
        <s v="OSPN"/>
        <s v="BALY"/>
        <s v="CELC"/>
        <s v="ATXS"/>
        <s v="ALLO"/>
        <s v="OLP"/>
        <s v="KALV"/>
        <s v="NGNE"/>
        <s v="IGMS"/>
        <s v="CMPS"/>
        <s v="ALXO"/>
        <s v="DAVE"/>
        <s v="NKTX"/>
        <s v="REPL"/>
        <s v="TTI"/>
        <s v="VYGR"/>
        <s v="TCRX"/>
        <s v="EHAB"/>
        <s v="TALK"/>
        <s v="HVT"/>
        <s v="SES"/>
        <s v="VERV"/>
        <s v="URG"/>
        <s v="HLLY"/>
        <s v="WOW"/>
        <s v="KRRO"/>
        <s v="ALEC"/>
        <s v="CWCO"/>
        <s v="LOVE"/>
        <s v="CTO"/>
        <s v="MLP"/>
        <s v="LENZ"/>
        <s v="EVLV"/>
        <s v="HCAT"/>
        <s v="SGU"/>
        <s v="ASLE"/>
        <s v="AURA"/>
        <s v="GDRZF"/>
        <s v="JSPR"/>
        <s v="SOI"/>
        <s v="TMCI"/>
        <s v="VALU"/>
        <s v="OPFI"/>
        <s v="JOUT"/>
        <s v="CCSI"/>
        <s v="VRCA"/>
        <s v="NLST"/>
        <s v="TRML"/>
        <s v="CVEO"/>
        <s v="BBCP"/>
        <s v="LAW"/>
        <s v="MCFT"/>
        <s v="SPCE"/>
        <s v="NEGG"/>
        <s v="NAUT"/>
        <s v="COMM"/>
        <s v="AVXL"/>
        <s v="FHTX"/>
        <s v="SGHT"/>
        <s v="REI"/>
        <s v="GENK"/>
        <s v="SLDB"/>
        <s v="LXFR"/>
        <s v="WTI"/>
        <s v="GTE"/>
        <s v="SDSYA"/>
        <s v="RDVT"/>
        <s v="BDTX"/>
        <s v="INZY"/>
        <s v="TNYA"/>
        <s v="CRMD"/>
        <s v="USAP"/>
        <s v="ALTG"/>
        <s v="FGPR"/>
        <s v="UHG"/>
        <s v="PKE"/>
        <s v="LUNG"/>
        <s v="SERA"/>
        <s v="TRTL"/>
        <s v="TRUE"/>
        <s v="RMAX"/>
        <s v="ELYM"/>
        <s v="PLAO"/>
        <s v="QTTB"/>
        <s v="ANGO"/>
        <s v="SLND"/>
        <s v="BYRN"/>
        <s v="AWCA"/>
        <s v="NGS"/>
        <s v="SKIN"/>
        <s v="NC"/>
        <s v="GLUE"/>
        <s v="RENE"/>
        <s v="IPSC"/>
        <s v="HYLN"/>
        <s v="ATNM"/>
        <s v="DC"/>
        <s v="ALDX"/>
        <s v="RANI"/>
        <s v="VTYX"/>
        <s v="CNDA"/>
        <s v="AMPY"/>
        <s v="BLDE"/>
        <s v="SOWG"/>
        <s v="OM"/>
        <s v="PYXS"/>
        <s v="DIBS"/>
        <s v="SPIR"/>
        <s v="SENS"/>
        <s v="BHR"/>
        <s v="GBIO"/>
        <s v="PCYO"/>
        <s v="DSGN"/>
        <s v="RZLT"/>
        <s v="QSI"/>
        <s v="MASS"/>
        <s v="MVIS"/>
        <s v="OVID"/>
        <s v="DXLG"/>
        <s v="CDT"/>
        <s v="XBIT"/>
        <s v="FREE"/>
        <s v="CADL"/>
        <s v="PRLD"/>
        <s v="FXE"/>
        <s v="CVRX"/>
        <s v="DBVT"/>
        <s v="ME"/>
        <s v="ELEV"/>
        <s v="BFLY"/>
        <s v="NPCE"/>
        <s v="KNIT"/>
        <s v="DM"/>
        <s v="FENC"/>
        <s v="IVCA"/>
        <s v="TRIS"/>
        <s v="PLNH"/>
        <s v="AKA"/>
        <s v="VNJA"/>
        <s v="CMPX"/>
        <s v="CRBU"/>
        <s v="DTI"/>
        <s v="ABEO"/>
        <s v="HCVI"/>
        <s v="RGTI"/>
        <s v="INMB"/>
        <s v="XFOR"/>
        <s v="TRVI"/>
        <s v="CAPR"/>
        <s v="PBYI"/>
        <s v="EVC"/>
        <s v="REEMF"/>
        <s v="RPTX"/>
        <s v="TSQ"/>
        <s v="NFYS"/>
        <s v="AEVA"/>
        <s v="SCWO"/>
        <s v="STKS"/>
        <s v="ATOS"/>
        <s v="RELL"/>
        <s v="FNGR"/>
        <s v="HOWL"/>
        <s v="CLPT"/>
        <s v="KOD"/>
        <s v="ADVM"/>
        <s v="EHTH"/>
        <s v="ABOS"/>
        <s v="CMT"/>
        <s v="TAYD"/>
        <s v="CBAT"/>
        <s v="BMEA"/>
        <s v="TELA"/>
        <s v="ALSA"/>
        <s v="SCPH"/>
        <s v="ATEK"/>
        <s v="TVGN"/>
        <s v="RAPT"/>
        <s v="ATYR"/>
        <s v="PHYT"/>
        <s v="CRVS"/>
        <s v="CNTX"/>
        <s v="GOSS"/>
        <s v="BSET"/>
        <s v="MMLP"/>
        <s v="KCGI"/>
        <s v="SKLZ"/>
        <s v="EXFY"/>
        <s v="EVGR"/>
        <s v="GWH"/>
        <s v="CCRD"/>
        <s v="FXY"/>
        <s v="LOOP"/>
        <s v="AMWL"/>
        <s v="SEER"/>
        <s v="ASFH"/>
        <s v="ISSC"/>
        <s v="PNST"/>
        <s v="ESGH"/>
        <s v="ACET"/>
        <s v="TLGY"/>
        <s v="PDSB"/>
        <s v="EBMT"/>
        <s v="AOUT"/>
        <s v="ELDN"/>
        <s v="ATOM"/>
        <s v="DMAC"/>
        <s v="SUP"/>
        <s v="ATHA"/>
        <s v="ETON"/>
        <s v="OPTX"/>
        <s v="BRID"/>
        <s v="CLSD"/>
        <s v="CITE"/>
        <s v="PWUP"/>
        <s v="MAIA"/>
        <s v="VUZI"/>
        <s v="NEOV"/>
        <s v="BIRD"/>
        <s v="PMVP"/>
        <s v="LPTX"/>
        <s v="VOR"/>
        <s v="ASMB"/>
        <s v="UONE"/>
        <s v="SCYX"/>
        <s v="IKNA"/>
        <s v="LATG"/>
        <s v="ASCB"/>
        <s v="DPCS"/>
        <s v="TMQ"/>
        <s v="IOBT"/>
        <s v="GRTS"/>
        <s v="BRWC"/>
        <s v="GGAAF"/>
        <s v="PRLH"/>
        <s v="GTAC"/>
        <s v="WSTRF"/>
        <s v="HOOK"/>
        <s v="MIST"/>
        <s v="BRNS"/>
        <s v="CGTX"/>
        <s v="BLGO"/>
        <s v="CMCAF"/>
        <s v="TETE"/>
        <s v="CBRG"/>
        <s v="DNMR"/>
        <s v="TENK"/>
        <s v="HYSR"/>
        <s v="TTOO"/>
        <s v="TKNO"/>
        <s v="CODA"/>
        <s v="CUE"/>
        <s v="BGSF"/>
        <s v="ACRS"/>
        <s v="MITA"/>
        <s v="ANVS"/>
        <s v="TIL"/>
        <s v="MCHX"/>
        <s v="IRME"/>
        <s v="PSNL"/>
        <s v="ALRN"/>
        <s v="GGROU"/>
        <s v="SPRU"/>
        <s v="TECX"/>
        <s v="HAIA"/>
        <s v="AFAR"/>
        <s v="ATRA"/>
        <s v="BDCO"/>
        <s v="NVNO"/>
        <s v="HYPR"/>
        <s v="WRAP"/>
        <s v="RLYB"/>
        <s v="REFR"/>
        <s v="INAB"/>
        <s v="ANTX"/>
        <s v="BNGO"/>
        <s v="LTRPA"/>
        <s v="RBOT"/>
        <s v="BUKS"/>
        <s v="FTCI"/>
        <s v="GMFI"/>
        <s v="MGLD"/>
        <s v="ZVIA"/>
        <s v="VGZ"/>
        <s v="CCTS"/>
        <s v="DYAI"/>
        <s v="RPHM"/>
        <s v="CENN"/>
        <s v="ROCL"/>
        <s v="BTAI"/>
        <s v="OPXS"/>
        <s v="IMMX"/>
        <s v="CRWS"/>
        <s v="CLRC"/>
        <s v="USAU"/>
        <s v="AQU"/>
        <s v="KZR"/>
        <s v="IXHL"/>
        <s v="BDL"/>
        <s v="MODD"/>
        <s v="ABIO"/>
        <s v="DRRX"/>
        <s v="XTGRF"/>
        <s v="GORV"/>
        <s v="INTG"/>
        <s v="KRON"/>
        <s v="SHIM"/>
        <s v="AQMS"/>
        <s v="UNXP"/>
        <s v="KACL"/>
        <s v="DXR"/>
        <s v="OSS"/>
        <s v="OCUP"/>
        <s v="AADI"/>
        <s v="ALGS"/>
        <s v="EYEN"/>
        <s v="KANP"/>
        <s v="UG"/>
        <s v="AUGX"/>
        <s v="IMRX"/>
        <s v="FTHM"/>
        <s v="ALMU"/>
        <s v="ACRHF"/>
        <s v="LFWD"/>
        <s v="HCWB"/>
        <s v="NXTC"/>
        <s v="XLO"/>
        <s v="INKT"/>
        <s v="ACXP"/>
        <s v="CMLS"/>
        <s v="PGID"/>
        <s v="RFL"/>
        <s v="CLIR"/>
        <s v="VYNE"/>
        <s v="SRZN"/>
        <s v="TOI"/>
        <s v="LTBR"/>
        <s v="PXPC"/>
        <s v="AKLI"/>
        <s v="RPID"/>
        <s v="JAN"/>
        <s v="NNVC"/>
        <s v="PLUR"/>
        <s v="SVT"/>
        <s v="PCSV"/>
        <s v="ACST"/>
        <s v="AONC"/>
        <s v="LGL"/>
        <s v="ALCE"/>
        <s v="CHR"/>
        <s v="SKKY"/>
        <s v="AKTX"/>
        <s v="CWBHF"/>
        <s v="BIVI"/>
        <s v="RSRV"/>
        <s v="AMIX"/>
        <s v="BCTX"/>
        <s v="RNXT"/>
        <s v="ONCT"/>
        <s v="OMIC"/>
        <s v="ZPTA"/>
        <s v="FEMY"/>
        <s v="NEPH"/>
        <s v="ITRM"/>
        <s v="NXTT"/>
        <s v="BRFH"/>
        <s v="INDP"/>
        <s v="WETH"/>
        <s v="FBRX"/>
        <s v="TMRC"/>
        <s v="VINC"/>
        <s v="INIS"/>
        <s v="NRBO"/>
        <s v="TLRS"/>
        <s v="LYRA"/>
        <s v="PIAC"/>
        <s v="APTO"/>
        <s v="MEIP"/>
        <s v="JCTCF"/>
        <s v="TBTC"/>
        <s v="ATIP"/>
        <s v="LIDR"/>
        <s v="TAIT"/>
        <s v="SNSE"/>
        <s v="AINC"/>
        <s v="CMMB"/>
        <s v="TRAW"/>
        <s v="ENZN"/>
        <s v="TRUG"/>
        <s v="CVR"/>
        <s v="MNPR"/>
        <s v="GLTO"/>
        <s v="EDUC"/>
        <s v="HUSA"/>
        <s v="HWH"/>
        <s v="NXGL"/>
        <s v="VHC"/>
        <s v="ASTR"/>
        <s v="IKT"/>
        <s v="SMTK"/>
        <s v="DMTKQ"/>
        <s v="MNTS"/>
        <s v="OTRK"/>
        <s v="MBRX"/>
        <s v="AEI"/>
        <s v="BGLC"/>
        <s v="ATIF"/>
        <s v="DSNY"/>
        <s v="BTBD"/>
        <s v="USNU"/>
        <s v="PNBK"/>
        <s v="RNAZ"/>
        <s v="NURO"/>
        <s v="POLA"/>
        <s v="SHPW"/>
        <s v="ENG"/>
        <s v="BCDA"/>
        <s v="LGVN"/>
        <s v="OBLG"/>
        <s v="ACBM"/>
        <s v="HYEX"/>
        <s v="GPAK"/>
        <s v="CRTG"/>
        <s v="TBIO"/>
        <s v="FRZA"/>
        <s v="ATXG"/>
        <s v="KTTA"/>
        <s v="TFFP"/>
        <s v="HOTH"/>
        <s v="RSLS"/>
        <s v="FFLO"/>
        <s v="GNPX"/>
        <s v="LIXT"/>
        <s v="LIPO"/>
        <s v="SOPA"/>
        <s v="STSS"/>
        <s v="NVVE"/>
        <s v="BIOL"/>
        <s v="EVOK"/>
        <s v="ADMT"/>
        <s v="NEWH"/>
        <s v="MYMD"/>
        <s v="BPTH"/>
        <s v="PGOL"/>
        <s v="KRBP"/>
        <s v="GXAI"/>
        <s v="HGYN"/>
        <s v="ISPC"/>
        <s v="ONCO"/>
        <s v="BTTR"/>
        <s v="NTRP"/>
        <s v="NITO"/>
        <s v="FNCH"/>
        <s v="STQN"/>
        <s v="ENRT"/>
        <s v="CRCE"/>
        <s v="INM"/>
        <s v="GRST"/>
        <s v="MBIO"/>
        <s v="NDRA"/>
        <s v="DROR"/>
        <s v="VRPX"/>
        <s v="SCTH"/>
        <s v="PMVC"/>
        <s v="AFIB"/>
        <s v="NVIVQ"/>
        <s v="SDCCQ"/>
        <s v="BJDX"/>
        <s v="CNSP"/>
        <s v="CMGO"/>
        <s v="HLTHQ"/>
        <s v="MGAM"/>
        <s v="MDEX"/>
        <s v="RAHGF"/>
        <s v="DCLT"/>
        <s v="CFRXQ"/>
        <s v="WOEN"/>
        <s v="MMCP"/>
        <s v="FXB"/>
        <s v="FXA"/>
        <s v="CHSCP"/>
        <s v="CTBB"/>
        <s v="WDSP"/>
        <s v="FXC"/>
        <s v="FXF"/>
        <s v="INOV"/>
        <s v="WELPP"/>
        <s v="YELLQ"/>
        <s v="ODTC"/>
        <s v="IDWM"/>
        <s v="ENDI"/>
        <s v="FIGI"/>
        <s v="CATG"/>
        <s v="SFES"/>
        <s v="QOEG"/>
        <s v="OWVI"/>
        <s v="IMUC"/>
        <s v="TVC"/>
        <s v="VAXX"/>
        <s v="FBDS"/>
        <s v="KLDO"/>
        <s v="KHOB"/>
        <s v="TSPH"/>
        <s v="STGC"/>
        <s v="COBA"/>
        <s v="GDLG"/>
        <s v="MDNC"/>
        <s v="CEAI"/>
        <s v="WLLBW"/>
        <s v="SCE-PN"/>
        <s v="QTZM"/>
        <s v="WGS"/>
        <s v="STTK"/>
        <s v="CKPT"/>
        <s v="IOR"/>
        <s v="GRYP"/>
        <s v="NEUE"/>
        <s v="OWLT"/>
        <s v="CYTH"/>
        <s v="UNCY"/>
        <s v="BCLI"/>
        <s v="VISL"/>
        <s v="GVP"/>
        <s v="ASRE"/>
        <s v="MRAI"/>
        <s v="ALLR"/>
        <s v="MOBQ"/>
        <s v="MTEM"/>
        <s v="EFOI"/>
        <s v="VVOS"/>
        <s v="MARK"/>
        <s v="WAVD"/>
        <s v="MACE"/>
        <s v="ALZN"/>
        <s v="LGIQ"/>
        <s v="OPGN"/>
        <s v="AVGR"/>
        <s v="EBET"/>
        <s v="BACK"/>
        <s v="STAL"/>
        <s v="ELOX"/>
        <s v="FUVV"/>
        <s v="ABQQ"/>
        <s v="EDGM"/>
        <s v="SHRG"/>
        <s v="MCCX"/>
        <s v="BBBT"/>
        <s v="XFCI"/>
        <s v="ASAPQ"/>
        <s v="HGENQ"/>
        <s v="ADXS"/>
        <s v="FXLV"/>
        <s v="BLPH"/>
        <s v="BTTX"/>
        <s v="COMS"/>
      </sharedItems>
    </cacheField>
    <cacheField name="Method" numFmtId="0">
      <sharedItems count="1">
        <s v="Concept"/>
      </sharedItems>
    </cacheField>
    <cacheField name="Classification" numFmtId="0">
      <sharedItems count="3">
        <s v="Defensive"/>
        <s v="Enterprising"/>
        <s v="NCAV"/>
      </sharedItems>
    </cacheField>
    <cacheField name="Asset Name" numFmtId="0">
      <sharedItems/>
    </cacheField>
    <cacheField name="Industry" numFmtId="0">
      <sharedItems count="59">
        <s v="Software &amp; IT Services"/>
        <s v="Semiconductors &amp; Semiconductor Equipment"/>
        <s v="Specialty Retailers"/>
        <s v="Oil &amp; Gas"/>
        <s v="Banking Services"/>
        <s v="Communications &amp; Networking"/>
        <s v="Machinery, Equipment &amp; Components"/>
        <s v="Healthcare Equipment &amp; Supplies"/>
        <s v="Textiles &amp; Apparel"/>
        <s v="Biotechnology &amp; Medical Research"/>
        <s v="Healthcare Providers &amp; Services"/>
        <s v="Hotels &amp; Entertainment Services"/>
        <s v="Pharmaceuticals"/>
        <s v="Electronic Equipment &amp; Parts"/>
        <s v="Oil &amp; Gas Related Equipment and Services"/>
        <s v="Residential &amp; Commercial REIT"/>
        <s v="Professional &amp; Commercial Services"/>
        <s v="Freight &amp; Logistics Services"/>
        <s v="Automobiles &amp; Auto Parts"/>
        <s v="Insurance"/>
        <s v="Computers, Phones &amp; Household Electronics"/>
        <s v="Food &amp; Tobacco"/>
        <s v="Metals &amp; Mining"/>
        <s v="Chemicals"/>
        <s v="Food &amp; Drug Retailing"/>
        <s v="Undefined"/>
        <s v="Renewable Energy"/>
        <s v="Aerospace &amp; Defense"/>
        <s v="Investment Banking &amp; Investment Services"/>
        <s v="Multiline Utilities"/>
        <s v="Financial Technology (Fintech) &amp; Infrastructure"/>
        <s v="Homebuilding &amp; Construction Supplies"/>
        <s v="Beverages"/>
        <s v="Containers &amp; Packaging"/>
        <s v="Passenger Transportation Services"/>
        <s v="Leisure Products"/>
        <s v="Electrical Utilities &amp; IPPs"/>
        <s v="Real Estate Operations"/>
        <s v="Construction &amp; Engineering"/>
        <s v="Media &amp; Publishing"/>
        <s v="Diversified Retail"/>
        <s v="Household Goods"/>
        <s v="Paper &amp; Forest Products"/>
        <s v="Telecommunications Services"/>
        <s v="Personal &amp; Household Products &amp; Services"/>
        <s v="Miscellaneous Educational Service Providers"/>
        <s v="Construction Materials"/>
        <s v="Coal"/>
        <s v="Natural Gas Utilities"/>
        <s v="Integrated Hardware &amp; Software"/>
        <s v="Holding Companies"/>
        <s v="Diversified Industrial Goods Wholesale"/>
        <s v="Uranium"/>
        <s v="Office Equipment"/>
        <s v="Professional &amp; Business Education"/>
        <s v="Transport Infrastructure"/>
        <s v="Consumer Goods Conglomerates"/>
        <s v="Water Utilities"/>
        <s v="Collective Investments"/>
      </sharedItems>
    </cacheField>
    <cacheField name="Price" numFmtId="164">
      <sharedItems containsSemiMixedTypes="0" containsString="0" containsNumber="1" minValue="0" maxValue="19900"/>
    </cacheField>
    <cacheField name="Volume" numFmtId="3">
      <sharedItems containsSemiMixedTypes="0" containsString="0" containsNumber="1" containsInteger="1" minValue="0" maxValue="70739466"/>
    </cacheField>
    <cacheField name="Market cap" numFmtId="165">
      <sharedItems containsSemiMixedTypes="0" containsString="0" containsNumber="1" minValue="0" maxValue="3413509499680"/>
    </cacheField>
    <cacheField name="Market cap bucket" numFmtId="0">
      <sharedItems count="4">
        <s v="Q4"/>
        <s v="Q1"/>
        <s v="Q2"/>
        <s v="Q3"/>
      </sharedItems>
    </cacheField>
    <cacheField name="Shares outstanding" numFmtId="3">
      <sharedItems containsSemiMixedTypes="0" containsString="0" containsNumber="1" containsInteger="1" minValue="0" maxValue="479266600000"/>
    </cacheField>
    <cacheField name="P/E" numFmtId="4">
      <sharedItems containsMixedTypes="1" containsNumber="1" minValue="0" maxValue="24882.35"/>
    </cacheField>
    <cacheField name="P/E bucket" numFmtId="0">
      <sharedItems count="4">
        <s v="Q4"/>
        <s v="Q3"/>
        <s v="Q1"/>
        <s v="Q2"/>
      </sharedItems>
    </cacheField>
    <cacheField name="Beta" numFmtId="4">
      <sharedItems containsMixedTypes="1" containsNumber="1" minValue="-20.722000000000001" maxValue="347.98700000000002"/>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Microsoft Office User" refreshedDateIso="2024-07-03T20:42:52.37999991048127725" createdVersion="8" refreshedVersion="8" minRefreshableVersion="3" recordCount="2726" xr:uid="{AC7820E6-02C9-A443-B48C-9894C961070C}">
  <cacheSource type="worksheet">
    <worksheetSource name="Facts_combined"/>
  </cacheSource>
  <cacheFields count="13">
    <cacheField name="Tickers" numFmtId="0">
      <sharedItems count="2726">
        <s v="MSFT"/>
        <s v="NVDA"/>
        <s v="GOOGL"/>
        <s v="TSLA"/>
        <s v="XOM"/>
        <s v="BAC"/>
        <s v="AMD"/>
        <s v="CSCO"/>
        <s v="AMAT"/>
        <s v="TXN"/>
        <s v="PFE"/>
        <s v="CAT"/>
        <s v="ISRG"/>
        <s v="NKE"/>
        <s v="LRCX"/>
        <s v="REGN"/>
        <s v="MDT"/>
        <s v="KLAC"/>
        <s v="HCA"/>
        <s v="CMG"/>
        <s v="CDNS"/>
        <s v="ZTS"/>
        <s v="APH"/>
        <s v="ENB"/>
        <s v="EQIX"/>
        <s v="PYPL"/>
        <s v="EOG"/>
        <s v="CTAS"/>
        <s v="NXPI"/>
        <s v="CSX"/>
        <s v="EMR"/>
        <s v="PSX"/>
        <s v="MRNA"/>
        <s v="COF"/>
        <s v="EW"/>
        <s v="GM"/>
        <s v="CPRT"/>
        <s v="AFL"/>
        <s v="AIG"/>
        <s v="HLT"/>
        <s v="ROST"/>
        <s v="DXCM"/>
        <s v="FTNT"/>
        <s v="SMCI"/>
        <s v="PAYX"/>
        <s v="GWW"/>
        <s v="SNOW"/>
        <s v="KHC"/>
        <s v="LULU"/>
        <s v="YUM"/>
        <s v="MSCI"/>
        <s v="NUE"/>
        <s v="CMI"/>
        <s v="CTVA"/>
        <s v="FAST"/>
        <s v="EA"/>
        <s v="MPWR"/>
        <s v="IR"/>
        <s v="SYY"/>
        <s v="IMO"/>
        <s v="CTSH"/>
        <s v="BIIB"/>
        <s v="GRMN"/>
        <s v="CSGP"/>
        <s v="LYB"/>
        <s v="RMD"/>
        <s v="ON"/>
        <s v="HAL"/>
        <s v="VEEV"/>
        <s v="FSLR"/>
        <s v="ANSS"/>
        <s v="HEI"/>
        <s v="EBAY"/>
        <s v="DECK"/>
        <s v="IFF"/>
        <s v="KEYS"/>
        <s v="WST"/>
        <s v="STT"/>
        <s v="STE"/>
        <s v="TER"/>
        <s v="AXON"/>
        <s v="PPL"/>
        <s v="BF-B"/>
        <s v="STLD"/>
        <s v="HOOD"/>
        <s v="CSL"/>
        <s v="ALNY"/>
        <s v="WSM"/>
        <s v="WSO"/>
        <s v="ULTA"/>
        <s v="MOH"/>
        <s v="DPZ"/>
        <s v="BGNE"/>
        <s v="EME"/>
        <s v="DKS"/>
        <s v="BLDR"/>
        <s v="EXPD"/>
        <s v="CRBG"/>
        <s v="HOLX"/>
        <s v="CELH"/>
        <s v="BAX"/>
        <s v="ENPH"/>
        <s v="PKG"/>
        <s v="RPRX"/>
        <s v="LUV"/>
        <s v="RS"/>
        <s v="IP"/>
        <s v="CFG"/>
        <s v="LOGI"/>
        <s v="IEX"/>
        <s v="MAS"/>
        <s v="SWKS"/>
        <s v="SNA"/>
        <s v="RPM"/>
        <s v="YUMC"/>
        <s v="AKAM"/>
        <s v="NBIX"/>
        <s v="MANH"/>
        <s v="GGG"/>
        <s v="INCY"/>
        <s v="KEY"/>
        <s v="POOL"/>
        <s v="THC"/>
        <s v="PNR"/>
        <s v="FLEX"/>
        <s v="AZPN"/>
        <s v="SWK"/>
        <s v="FND"/>
        <s v="PR"/>
        <s v="WMS"/>
        <s v="LW"/>
        <s v="UTHR"/>
        <s v="EVRG"/>
        <s v="SJM"/>
        <s v="TECH"/>
        <s v="AOS"/>
        <s v="CHK"/>
        <s v="RL"/>
        <s v="LKQ"/>
        <s v="WWD"/>
        <s v="SKX"/>
        <s v="WING"/>
        <s v="SNX"/>
        <s v="GWRE"/>
        <s v="ONTO"/>
        <s v="CHRD"/>
        <s v="AR"/>
        <s v="ITT"/>
        <s v="DINO"/>
        <s v="EPAM"/>
        <s v="BBWI"/>
        <s v="ELF"/>
        <s v="COHR"/>
        <s v="TFX"/>
        <s v="UNM"/>
        <s v="ATR"/>
        <s v="GPS"/>
        <s v="CNM"/>
        <s v="JEF"/>
        <s v="JLL"/>
        <s v="RRX"/>
        <s v="MOS"/>
        <s v="ANF"/>
        <s v="WCC"/>
        <s v="DCI"/>
        <s v="UI"/>
        <s v="LNW"/>
        <s v="GMED"/>
        <s v="HSIC"/>
        <s v="OLED"/>
        <s v="SEIC"/>
        <s v="EHC"/>
        <s v="MTCH"/>
        <s v="MTZ"/>
        <s v="GNRC"/>
        <s v="LSCC"/>
        <s v="APPF"/>
        <s v="FN"/>
        <s v="ROKU"/>
        <s v="WFRD"/>
        <s v="RGEN"/>
        <s v="NXT"/>
        <s v="BWXT"/>
        <s v="RBC"/>
        <s v="AMKR"/>
        <s v="PPC"/>
        <s v="AXTA"/>
        <s v="EXAS"/>
        <s v="GNTX"/>
        <s v="KNX"/>
        <s v="FCN"/>
        <s v="AYI"/>
        <s v="AGCO"/>
        <s v="BRBR"/>
        <s v="DLB"/>
        <s v="ETSY"/>
        <s v="GL"/>
        <s v="CLF"/>
        <s v="CGNX"/>
        <s v="HQY"/>
        <s v="EVR"/>
        <s v="AA"/>
        <s v="ATI"/>
        <s v="PEN"/>
        <s v="MHK"/>
        <s v="MTDR"/>
        <s v="AIT"/>
        <s v="ITCI"/>
        <s v="CCCS"/>
        <s v="LAD"/>
        <s v="UFPI"/>
        <s v="ARW"/>
        <s v="DDS"/>
        <s v="DBX"/>
        <s v="NOV"/>
        <s v="SPSC"/>
        <s v="MIDD"/>
        <s v="SSD"/>
        <s v="MASI"/>
        <s v="CIEN"/>
        <s v="LSTR"/>
        <s v="NSIT"/>
        <s v="LPX"/>
        <s v="FYBR"/>
        <s v="EXEL"/>
        <s v="CRUS"/>
        <s v="MLI"/>
        <s v="WTS"/>
        <s v="GTLS"/>
        <s v="SPXC"/>
        <s v="BECN"/>
        <s v="STWD"/>
        <s v="LFUS"/>
        <s v="SMAR"/>
        <s v="FRPT"/>
        <s v="ZION"/>
        <s v="MAT"/>
        <s v="MUR"/>
        <s v="CMC"/>
        <s v="ESNT"/>
        <s v="OLN"/>
        <s v="IBP"/>
        <s v="CYTK"/>
        <s v="AAON"/>
        <s v="RMBS"/>
        <s v="ST"/>
        <s v="REYN"/>
        <s v="TKR"/>
        <s v="SITE"/>
        <s v="NOVT"/>
        <s v="IONS"/>
        <s v="AVAV"/>
        <s v="ESI"/>
        <s v="JXN"/>
        <s v="MTG"/>
        <s v="SNV"/>
        <s v="MARA"/>
        <s v="BMI"/>
        <s v="LNTH"/>
        <s v="SM"/>
        <s v="RITM"/>
        <s v="BILL"/>
        <s v="OGN"/>
        <s v="VVV"/>
        <s v="FSS"/>
        <s v="R"/>
        <s v="MOG-A"/>
        <s v="VFC"/>
        <s v="JHG"/>
        <s v="DY"/>
        <s v="THO"/>
        <s v="VMI"/>
        <s v="NEU"/>
        <s v="ATKR"/>
        <s v="CRS"/>
        <s v="VAL"/>
        <s v="FCFS"/>
        <s v="LANC"/>
        <s v="BCC"/>
        <s v="OLLI"/>
        <s v="M"/>
        <s v="QLYS"/>
        <s v="TDW"/>
        <s v="CRSP"/>
        <s v="MGY"/>
        <s v="BCPC"/>
        <s v="RH"/>
        <s v="PEGA"/>
        <s v="COLM"/>
        <s v="AVT"/>
        <s v="MMSI"/>
        <s v="MOD"/>
        <s v="ABG"/>
        <s v="USM"/>
        <s v="SIG"/>
        <s v="EXPO"/>
        <s v="ACT"/>
        <s v="VRNS"/>
        <s v="RDN"/>
        <s v="RYN"/>
        <s v="WIRE"/>
        <s v="TMDX"/>
        <s v="ORA"/>
        <s v="FELE"/>
        <s v="RIG"/>
        <s v="FIZZ"/>
        <s v="HAE"/>
        <s v="GTES"/>
        <s v="ASGN"/>
        <s v="LOPE"/>
        <s v="POWI"/>
        <s v="ENS"/>
        <s v="HUN"/>
        <s v="FORM"/>
        <s v="GBCI"/>
        <s v="ACA"/>
        <s v="ASO"/>
        <s v="ALKS"/>
        <s v="ACLS"/>
        <s v="ITGR"/>
        <s v="AMR"/>
        <s v="SNDR"/>
        <s v="CPRI"/>
        <s v="AEIS"/>
        <s v="SKY"/>
        <s v="KNF"/>
        <s v="URBN"/>
        <s v="TEX"/>
        <s v="BOOT"/>
        <s v="BDC"/>
        <s v="AAP"/>
        <s v="LBRT"/>
        <s v="SLAB"/>
        <s v="KRC"/>
        <s v="IPAR"/>
        <s v="PRGO"/>
        <s v="QTWO"/>
        <s v="CLSK"/>
        <s v="TPH"/>
        <s v="GMS"/>
        <s v="MRUS"/>
        <s v="AXSM"/>
        <s v="NEOG"/>
        <s v="CORT"/>
        <s v="SAM"/>
        <s v="CUZ"/>
        <s v="HP"/>
        <s v="WEN"/>
        <s v="RARE"/>
        <s v="GT"/>
        <s v="IRDM"/>
        <s v="WOLF"/>
        <s v="CRK"/>
        <s v="BE"/>
        <s v="HGTY"/>
        <s v="HL"/>
        <s v="DIOD"/>
        <s v="PBH"/>
        <s v="SHOO"/>
        <s v="SXT"/>
        <s v="PLTK"/>
        <s v="KAI"/>
        <s v="JJSF"/>
        <s v="IOSP"/>
        <s v="KWR"/>
        <s v="ALRM"/>
        <s v="PK"/>
        <s v="NPO"/>
        <s v="ASB"/>
        <s v="VSH"/>
        <s v="WD"/>
        <s v="TROX"/>
        <s v="SEB"/>
        <s v="KTOS"/>
        <s v="HI"/>
        <s v="WDFC"/>
        <s v="REZI"/>
        <s v="CNO"/>
        <s v="IRTC"/>
        <s v="UCBI"/>
        <s v="UAA"/>
        <s v="BTU"/>
        <s v="FOLD"/>
        <s v="LRN"/>
        <s v="IDCC"/>
        <s v="DNLI"/>
        <s v="RUN"/>
        <s v="AROC"/>
        <s v="LIVN"/>
        <s v="VC"/>
        <s v="ARWR"/>
        <s v="AZTA"/>
        <s v="CVCO"/>
        <s v="CALM"/>
        <s v="UNF"/>
        <s v="XENE"/>
        <s v="RIOT"/>
        <s v="BL"/>
        <s v="GTBIF"/>
        <s v="QDEL"/>
        <s v="DORM"/>
        <s v="CARG"/>
        <s v="FHI"/>
        <s v="GERN"/>
        <s v="MWA"/>
        <s v="STRA"/>
        <s v="CCOI"/>
        <s v="HIW"/>
        <s v="ICUI"/>
        <s v="AGIO"/>
        <s v="SEDG"/>
        <s v="AIN"/>
        <s v="PGNY"/>
        <s v="SPB"/>
        <s v="LCII"/>
        <s v="NMIH"/>
        <s v="WSFS"/>
        <s v="IESC"/>
        <s v="AGYS"/>
        <s v="ZD"/>
        <s v="CCS"/>
        <s v="PENN"/>
        <s v="AMK"/>
        <s v="FHB"/>
        <s v="CENT"/>
        <s v="MYRG"/>
        <s v="YELP"/>
        <s v="CRI"/>
        <s v="MP"/>
        <s v="IART"/>
        <s v="GRBK"/>
        <s v="ACAD"/>
        <s v="FL"/>
        <s v="TGTX"/>
        <s v="VECO"/>
        <s v="TDS"/>
        <s v="TGNA"/>
        <s v="HELE"/>
        <s v="XPRO"/>
        <s v="AIR"/>
        <s v="OSIS"/>
        <s v="CALX"/>
        <s v="WERN"/>
        <s v="ASPN"/>
        <s v="AMBA"/>
        <s v="MTRN"/>
        <s v="ROG"/>
        <s v="AVDX"/>
        <s v="ALG"/>
        <s v="PLUG"/>
        <s v="CDE"/>
        <s v="TGLS"/>
        <s v="PDCO"/>
        <s v="OII"/>
        <s v="FLYW"/>
        <s v="VSTO"/>
        <s v="PTVE"/>
        <s v="EPAC"/>
        <s v="AMN"/>
        <s v="BFH"/>
        <s v="PRVA"/>
        <s v="MBC"/>
        <s v="AMPH"/>
        <s v="MYGN"/>
        <s v="PLUS"/>
        <s v="NATL"/>
        <s v="DAN"/>
        <s v="KMT"/>
        <s v="SXI"/>
        <s v="POWL"/>
        <s v="UFPT"/>
        <s v="JBI"/>
        <s v="TNC"/>
        <s v="NSSC"/>
        <s v="GEO"/>
        <s v="TTMI"/>
        <s v="BKE"/>
        <s v="EE"/>
        <s v="ASTH"/>
        <s v="FOXF"/>
        <s v="USLM"/>
        <s v="HBI"/>
        <s v="TDOC"/>
        <s v="KAR"/>
        <s v="HWKN"/>
        <s v="ARVN"/>
        <s v="LPG"/>
        <s v="VITL"/>
        <s v="MRCY"/>
        <s v="WGO"/>
        <s v="NGVT"/>
        <s v="AMRC"/>
        <s v="CNXN"/>
        <s v="CXW"/>
        <s v="EXPI"/>
        <s v="ANDE"/>
        <s v="SLNO"/>
        <s v="WMK"/>
        <s v="CODI"/>
        <s v="THRM"/>
        <s v="AVPT"/>
        <s v="VGR"/>
        <s v="NEO"/>
        <s v="LEG"/>
        <s v="VSTS"/>
        <s v="ENVA"/>
        <s v="MGPI"/>
        <s v="CTS"/>
        <s v="NHC"/>
        <s v="COCO"/>
        <s v="DVAX"/>
        <s v="BB"/>
        <s v="ALHC"/>
        <s v="WS"/>
        <s v="VCYT"/>
        <s v="KN"/>
        <s v="SANA"/>
        <s v="HLIO"/>
        <s v="VRTS"/>
        <s v="CHEF"/>
        <s v="WKC"/>
        <s v="KRO"/>
        <s v="ARDX"/>
        <s v="VIR"/>
        <s v="LZB"/>
        <s v="COHU"/>
        <s v="VSEC"/>
        <s v="STER"/>
        <s v="AHCO"/>
        <s v="CRCT"/>
        <s v="KALU"/>
        <s v="BHE"/>
        <s v="LGND"/>
        <s v="TLRY"/>
        <s v="DNOW"/>
        <s v="EVBG"/>
        <s v="RCUS"/>
        <s v="ARI"/>
        <s v="DSGR"/>
        <s v="MXL"/>
        <s v="PRDO"/>
        <s v="CORZ"/>
        <s v="ODP"/>
        <s v="NBHC"/>
        <s v="RES"/>
        <s v="OMCL"/>
        <s v="ACMR"/>
        <s v="SAFE"/>
        <s v="ESTA"/>
        <s v="NTCT"/>
        <s v="OMI"/>
        <s v="PCRX"/>
        <s v="PRO"/>
        <s v="AMWD"/>
        <s v="PDFS"/>
        <s v="LUMN"/>
        <s v="GIC"/>
        <s v="LNN"/>
        <s v="GOGO"/>
        <s v="EVEX"/>
        <s v="TBLA"/>
        <s v="ICHR"/>
        <s v="GES"/>
        <s v="SLCA"/>
        <s v="WINA"/>
        <s v="GIII"/>
        <s v="FDMT"/>
        <s v="KFRC"/>
        <s v="MMI"/>
        <s v="MIRM"/>
        <s v="TGI"/>
        <s v="UVV"/>
        <s v="HTZ"/>
        <s v="SCSC"/>
        <s v="JBSS"/>
        <s v="ATUS"/>
        <s v="COUR"/>
        <s v="CMTG"/>
        <s v="HE"/>
        <s v="PHR"/>
        <s v="EYE"/>
        <s v="HLF"/>
        <s v="NAPA"/>
        <s v="CNNE"/>
        <s v="ATRC"/>
        <s v="ECVT"/>
        <s v="FDP"/>
        <s v="MRC"/>
        <s v="ABCL"/>
        <s v="TRS"/>
        <s v="CMCO"/>
        <s v="ATEN"/>
        <s v="PRM"/>
        <s v="MDXG"/>
        <s v="NX"/>
        <s v="IRWD"/>
        <s v="MDRX"/>
        <s v="HIBB"/>
        <s v="AGX"/>
        <s v="NRDS"/>
        <s v="RLAY"/>
        <s v="SSRM"/>
        <s v="THR"/>
        <s v="PEBO"/>
        <s v="INVA"/>
        <s v="UUUU"/>
        <s v="SCHL"/>
        <s v="MTUS"/>
        <s v="SCVL"/>
        <s v="AHH"/>
        <s v="DLX"/>
        <s v="NRIX"/>
        <s v="BLFS"/>
        <s v="GYRE"/>
        <s v="SAVA"/>
        <s v="QNST"/>
        <s v="QCRH"/>
        <s v="GNK"/>
        <s v="AVNS"/>
        <s v="HTLD"/>
        <s v="NN"/>
        <s v="OPK"/>
        <s v="MATV"/>
        <s v="USNA"/>
        <s v="IMNM"/>
        <s v="AXL"/>
        <s v="TILE"/>
        <s v="UNFI"/>
        <s v="TTGT"/>
        <s v="LAB"/>
        <s v="BBSI"/>
        <s v="DCO"/>
        <s v="BXC"/>
        <s v="CLW"/>
        <s v="AOSL"/>
        <s v="ARCT"/>
        <s v="SXC"/>
        <s v="SBGI"/>
        <s v="PRLB"/>
        <s v="AMRK"/>
        <s v="ATRI"/>
        <s v="PRAA"/>
        <s v="CDNA"/>
        <s v="GRNT"/>
        <s v="BDN"/>
        <s v="OCUL"/>
        <s v="RDFN"/>
        <s v="RYI"/>
        <s v="STOK"/>
        <s v="VRDN"/>
        <s v="ERII"/>
        <s v="CHPT"/>
        <s v="AUPH"/>
        <s v="PLSE"/>
        <s v="RGR"/>
        <s v="BGS"/>
        <s v="MBUU"/>
        <s v="SWBI"/>
        <s v="HZO"/>
        <s v="CNDT"/>
        <s v="WVE"/>
        <s v="LEU"/>
        <s v="CGC"/>
        <s v="ASTE"/>
        <s v="ETD"/>
        <s v="PRAX"/>
        <s v="RGNX"/>
        <s v="HA"/>
        <s v="PAHC"/>
        <s v="IMXI"/>
        <s v="ABL"/>
        <s v="PFC"/>
        <s v="NUVB"/>
        <s v="BYON"/>
        <s v="HSII"/>
        <s v="HAIN"/>
        <s v="BLND"/>
        <s v="NUS"/>
        <s v="DH"/>
        <s v="SPTN"/>
        <s v="MLR"/>
        <s v="LXU"/>
        <s v="SMP"/>
        <s v="ERAS"/>
        <s v="CLNE"/>
        <s v="ANAB"/>
        <s v="SAGE"/>
        <s v="HROW"/>
        <s v="PLPC"/>
        <s v="WEAV"/>
        <s v="VREX"/>
        <s v="LXRX"/>
        <s v="LYEL"/>
        <s v="OFLX"/>
        <s v="EVGO"/>
        <s v="DRQ"/>
        <s v="ITOS"/>
        <s v="IIIN"/>
        <s v="MERC"/>
        <s v="SRDX"/>
        <s v="SPWR"/>
        <s v="EVOH"/>
        <s v="GMRE"/>
        <s v="AMBC"/>
        <s v="PL"/>
        <s v="MOV"/>
        <s v="PLOW"/>
        <s v="EZPW"/>
        <s v="GTN"/>
        <s v="MITK"/>
        <s v="TWI"/>
        <s v="MLAB"/>
        <s v="CLFD"/>
        <s v="ZEUS"/>
        <s v="CMP"/>
        <s v="LEGH"/>
        <s v="DDD"/>
        <s v="SVRA"/>
        <s v="KE"/>
        <s v="EBF"/>
        <s v="TVTX"/>
        <s v="CYRX"/>
        <s v="IRMD"/>
        <s v="HRTX"/>
        <s v="FWRD"/>
        <s v="OUST"/>
        <s v="VHI"/>
        <s v="CNSL"/>
        <s v="ACCD"/>
        <s v="ANNX"/>
        <s v="RBBN"/>
        <s v="MXCT"/>
        <s v="ACTG"/>
        <s v="CCRN"/>
        <s v="ODC"/>
        <s v="DAKT"/>
        <s v="CTLP"/>
        <s v="OFIX"/>
        <s v="SEZL"/>
        <s v="EUBG"/>
        <s v="ALLO"/>
        <s v="SD"/>
        <s v="ABSI"/>
        <s v="CRBP"/>
        <s v="PACK"/>
        <s v="SMRT"/>
        <s v="CEVA"/>
        <s v="SLQT"/>
        <s v="EYPT"/>
        <s v="ALT"/>
        <s v="AGS"/>
        <s v="VYGR"/>
        <s v="EHAB"/>
        <s v="TRC"/>
        <s v="ZIMV"/>
        <s v="WASH"/>
        <s v="KODK"/>
        <s v="BOC"/>
        <s v="SHYF"/>
        <s v="VPG"/>
        <s v="EDIT"/>
        <s v="HIPO"/>
        <s v="LYTS"/>
        <s v="URG"/>
        <s v="HDSN"/>
        <s v="WOW"/>
        <s v="LE"/>
        <s v="TBPH"/>
        <s v="HOUS"/>
        <s v="SENEA"/>
        <s v="SRI"/>
        <s v="ADTN"/>
        <s v="MTW"/>
        <s v="GMGI"/>
        <s v="FATE"/>
        <s v="LNZA"/>
        <s v="OCGN"/>
        <s v="NTGR"/>
        <s v="TITN"/>
        <s v="AERG"/>
        <s v="GNE"/>
        <s v="MEI"/>
        <s v="ATLC"/>
        <s v="EVLV"/>
        <s v="ZUMZ"/>
        <s v="RMR"/>
        <s v="AVNW"/>
        <s v="FCEL"/>
        <s v="ANIK"/>
        <s v="ASLE"/>
        <s v="SAVE"/>
        <s v="BBW"/>
        <s v="CHGG"/>
        <s v="RGP"/>
        <s v="RYAM"/>
        <s v="XPER"/>
        <s v="NVEC"/>
        <s v="PANL"/>
        <s v="AEHR"/>
        <s v="PTSI"/>
        <s v="ORGO"/>
        <s v="EAF"/>
        <s v="VNDA"/>
        <s v="MPX"/>
        <s v="SGC"/>
        <s v="OSUR"/>
        <s v="NVRO"/>
        <s v="NL"/>
        <s v="MEC"/>
        <s v="FARO"/>
        <s v="IPI"/>
        <s v="NWPX"/>
        <s v="TBI"/>
        <s v="SGHT"/>
        <s v="HEAR"/>
        <s v="ITIC"/>
        <s v="LINC"/>
        <s v="CCCC"/>
        <s v="AVIR"/>
        <s v="COOK"/>
        <s v="AMSWA"/>
        <s v="PKOH"/>
        <s v="PMTS"/>
        <s v="DCGO"/>
        <s v="GCO"/>
        <s v="LWLG"/>
        <s v="BLNK"/>
        <s v="ZYXI"/>
        <s v="CTV"/>
        <s v="SHCR"/>
        <s v="MYPS"/>
        <s v="TTEC"/>
        <s v="GHM"/>
        <s v="CBUS"/>
        <s v="AXGN"/>
        <s v="TRAK"/>
        <s v="STRO"/>
        <s v="MTRX"/>
        <s v="POWW"/>
        <s v="CIX"/>
        <s v="APEI"/>
        <s v="SLDP"/>
        <s v="FRGE"/>
        <s v="BDTX"/>
        <s v="TLS"/>
        <s v="GENC"/>
        <s v="WEYS"/>
        <s v="TCMD"/>
        <s v="MGNX"/>
        <s v="FSTR"/>
        <s v="TNYA"/>
        <s v="VMD"/>
        <s v="AMRN"/>
        <s v="NATH"/>
        <s v="USAP"/>
        <s v="NATR"/>
        <s v="RCKY"/>
        <s v="XOMA"/>
        <s v="IRBT"/>
        <s v="MPLN"/>
        <s v="IBEX"/>
        <s v="ENTA"/>
        <s v="HBB"/>
        <s v="PSTX"/>
        <s v="SMTI"/>
        <s v="OIS"/>
        <s v="MRSN"/>
        <s v="ADAP"/>
        <s v="ELYM"/>
        <s v="AGBA"/>
        <s v="MG"/>
        <s v="HNST"/>
        <s v="QURE"/>
        <s v="EPIX"/>
        <s v="CLAR"/>
        <s v="SLND"/>
        <s v="INO"/>
        <s v="NKTR"/>
        <s v="BOOM"/>
        <s v="EVI"/>
        <s v="AVD"/>
        <s v="CDXC"/>
        <s v="BARK"/>
        <s v="ONTF"/>
        <s v="VRA"/>
        <s v="RNGR"/>
        <s v="RCEL"/>
        <s v="ATNM"/>
        <s v="LCUT"/>
        <s v="MED"/>
        <s v="CDXS"/>
        <s v="ATAI"/>
        <s v="ALDX"/>
        <s v="BLDE"/>
        <s v="PFMT"/>
        <s v="BRLT"/>
        <s v="SOWG"/>
        <s v="PINE"/>
        <s v="PYXS"/>
        <s v="TPIC"/>
        <s v="HAWEL"/>
        <s v="ARQ"/>
        <s v="OMER"/>
        <s v="GPRO"/>
        <s v="SENS"/>
        <s v="GBIO"/>
        <s v="DSGN"/>
        <s v="MASS"/>
        <s v="SWKH"/>
        <s v="MVIS"/>
        <s v="FET"/>
        <s v="OVID"/>
        <s v="DXLG"/>
        <s v="VIRC"/>
        <s v="CADL"/>
        <s v="IVVD"/>
        <s v="OPRX"/>
        <s v="DBVT"/>
        <s v="TSVT"/>
        <s v="INGN"/>
        <s v="TWIN"/>
        <s v="ALCO"/>
        <s v="RMBL"/>
        <s v="ONIT"/>
        <s v="CHRS"/>
        <s v="PNRG"/>
        <s v="CTRN"/>
        <s v="FENC"/>
        <s v="ESCA"/>
        <s v="ITI"/>
        <s v="MX"/>
        <s v="TG"/>
        <s v="MOND"/>
        <s v="FLXS"/>
        <s v="ULBI"/>
        <s v="FSP"/>
        <s v="SMID"/>
        <s v="LCTX"/>
        <s v="EPM"/>
        <s v="CRBU"/>
        <s v="EGAN"/>
        <s v="ABEO"/>
        <s v="EML"/>
        <s v="RGTI"/>
        <s v="FLL"/>
        <s v="TUSK"/>
        <s v="BLUE"/>
        <s v="ELTP"/>
        <s v="INMB"/>
        <s v="EACO"/>
        <s v="NRGV"/>
        <s v="QUIK"/>
        <s v="NTIC"/>
        <s v="CAPR"/>
        <s v="TLYS"/>
        <s v="LAKE"/>
        <s v="TSQ"/>
        <s v="CRVO"/>
        <s v="APPS"/>
        <s v="AEVA"/>
        <s v="HOFT"/>
        <s v="STXS"/>
        <s v="GTHX"/>
        <s v="AXTI"/>
        <s v="CLPT"/>
        <s v="GRWG"/>
        <s v="ADVM"/>
        <s v="ABOS"/>
        <s v="NNBR"/>
        <s v="CFFI"/>
        <s v="UEIC"/>
        <s v="BKSY"/>
        <s v="ORGN"/>
        <s v="ZOM"/>
        <s v="TBRG"/>
        <s v="GEVO"/>
        <s v="RGLS"/>
        <s v="QXO"/>
        <s v="BDSX"/>
        <s v="BMEA"/>
        <s v="LTRX"/>
        <s v="GEOS"/>
        <s v="SYRS"/>
        <s v="ALOT"/>
        <s v="VXRT"/>
        <s v="CSPI"/>
        <s v="LOGC"/>
        <s v="CRAWA"/>
        <s v="VERU"/>
        <s v="CRVS"/>
        <s v="PLCE"/>
        <s v="BSET"/>
        <s v="CRDF"/>
        <s v="AMPX"/>
        <s v="ELMD"/>
        <s v="MRAM"/>
        <s v="GWH"/>
        <s v="PHX"/>
        <s v="LUNA"/>
        <s v="CWGL"/>
        <s v="PRPL"/>
        <s v="SPWH"/>
        <s v="CAAS"/>
        <s v="FTCO"/>
        <s v="EPSN"/>
        <s v="HYZN"/>
        <s v="CLRB"/>
        <s v="VFF"/>
        <s v="SGMO"/>
        <s v="ARC"/>
        <s v="FRD"/>
        <s v="INTT"/>
        <s v="THM"/>
        <s v="MVST"/>
        <s v="WHG"/>
        <s v="HURC"/>
        <s v="UFI"/>
        <s v="CPHC"/>
        <s v="CTXR"/>
        <s v="KEQU"/>
        <s v="ALTO"/>
        <s v="OMGA"/>
        <s v="ACET"/>
        <s v="IMUX"/>
        <s v="TSE"/>
        <s v="SGA"/>
        <s v="GIFI"/>
        <s v="PSQH"/>
        <s v="ELDN"/>
        <s v="ACNT"/>
        <s v="KRMD"/>
        <s v="VTGN"/>
        <s v="NOBH"/>
        <s v="MPAA"/>
        <s v="DOUG"/>
        <s v="ALLK"/>
        <s v="INVE"/>
        <s v="AKYA"/>
        <s v="KVHI"/>
        <s v="MYO"/>
        <s v="MCRB"/>
        <s v="TYGO"/>
        <s v="VTNR"/>
        <s v="LFVN"/>
        <s v="UTGN"/>
        <s v="SBFG"/>
        <s v="VERI"/>
        <s v="SNCR"/>
        <s v="XTNT"/>
        <s v="ETON"/>
        <s v="SRTS"/>
        <s v="VTSI"/>
        <s v="PETS"/>
        <s v="FEAM"/>
        <s v="RLMD"/>
        <s v="MHH"/>
        <s v="ASXC"/>
        <s v="DRTTF"/>
        <s v="DIT"/>
        <s v="MKFG"/>
        <s v="PRPH"/>
        <s v="VANI"/>
        <s v="FEIM"/>
        <s v="SND"/>
        <s v="VSTM"/>
        <s v="FORA"/>
        <s v="CMBM"/>
        <s v="ALVR"/>
        <s v="SIEB"/>
        <s v="KOPN"/>
        <s v="VUZI"/>
        <s v="BWEN"/>
        <s v="ASYS"/>
        <s v="RR"/>
        <s v="SKYX"/>
        <s v="PMVP"/>
        <s v="ORMP"/>
        <s v="LPTX"/>
        <s v="VOR"/>
        <s v="ASMB"/>
        <s v="ANIX"/>
        <s v="SCYX"/>
        <s v="DOMA"/>
        <s v="CYRB"/>
        <s v="IKNA"/>
        <s v="CMRX"/>
        <s v="DTIL"/>
        <s v="PYYX"/>
        <s v="ELTX"/>
        <s v="GNSS"/>
        <s v="RSSS"/>
        <s v="MRMD"/>
        <s v="IOBT"/>
        <s v="GRTS"/>
        <s v="CNTY"/>
        <s v="PED"/>
        <s v="NHTC"/>
        <s v="MIST"/>
        <s v="LIVE"/>
        <s v="BRNS"/>
        <s v="BIG"/>
        <s v="CGTX"/>
        <s v="SPRO"/>
        <s v="CONN"/>
        <s v="DNMR"/>
        <s v="TTOO"/>
        <s v="AUID"/>
        <s v="TKNO"/>
        <s v="PPIH"/>
        <s v="BGFV"/>
        <s v="NGLD"/>
        <s v="CUE"/>
        <s v="GLT"/>
        <s v="BCAB"/>
        <s v="PASG"/>
        <s v="KPLT"/>
        <s v="ENTX"/>
        <s v="SOTK"/>
        <s v="VBFC"/>
        <s v="TIL"/>
        <s v="RDGL"/>
        <s v="HRBR"/>
        <s v="XPL"/>
        <s v="UPLD"/>
        <s v="TPST"/>
        <s v="SPRU"/>
        <s v="CVM"/>
        <s v="AE"/>
        <s v="IPW"/>
        <s v="STCN"/>
        <s v="BTTC"/>
        <s v="IDN"/>
        <s v="WKHS"/>
        <s v="MNOV"/>
        <s v="PDEX"/>
        <s v="NSPR"/>
        <s v="ODYS"/>
        <s v="WFCF"/>
        <s v="DZSI"/>
        <s v="STIM"/>
        <s v="KNW"/>
        <s v="SHOT"/>
        <s v="ATRA"/>
        <s v="FOSL"/>
        <s v="GSIT"/>
        <s v="NVNO"/>
        <s v="RSKIA"/>
        <s v="GAN"/>
        <s v="SCOR"/>
        <s v="PET"/>
        <s v="TSBX"/>
        <s v="RCAT"/>
        <s v="RLYB"/>
        <s v="REFR"/>
        <s v="INAB"/>
        <s v="DWSN"/>
        <s v="LTRN"/>
        <s v="BNGO"/>
        <s v="CHCI"/>
        <s v="CDTX"/>
        <s v="XOS"/>
        <s v="BUKS"/>
        <s v="PXLW"/>
        <s v="AIRG"/>
        <s v="ENZ"/>
        <s v="LOAN"/>
        <s v="APT"/>
        <s v="ESP"/>
        <s v="CCLD"/>
        <s v="RMTI"/>
        <s v="MLSS"/>
        <s v="NTRB"/>
        <s v="GEG"/>
        <s v="LPSN"/>
        <s v="PRTS"/>
        <s v="RPHM"/>
        <s v="APYX"/>
        <s v="HNNA"/>
        <s v="IONI"/>
        <s v="CURI"/>
        <s v="CRIS"/>
        <s v="CULP"/>
        <s v="NINE"/>
        <s v="XAIR"/>
        <s v="LNSR"/>
        <s v="KORE"/>
        <s v="BTAI"/>
        <s v="TARA"/>
        <s v="HHS"/>
        <s v="IMMX"/>
        <s v="IPWR"/>
        <s v="LEXX"/>
        <s v="CRWS"/>
        <s v="LQMT"/>
        <s v="SGRP"/>
        <s v="LL"/>
        <s v="KZR"/>
        <s v="MULG"/>
        <s v="KULR"/>
        <s v="BDL"/>
        <s v="HCMC"/>
        <s v="EGRX"/>
        <s v="DARE"/>
        <s v="LPTH"/>
        <s v="FLNT"/>
        <s v="NUVR"/>
        <s v="AXIL"/>
        <s v="CTSO"/>
        <s v="CLNN"/>
        <s v="DRRX"/>
        <s v="PDYN"/>
        <s v="BKTI"/>
        <s v="DTST"/>
        <s v="AKOM"/>
        <s v="CHHE"/>
        <s v="NEUE"/>
        <s v="LEAT"/>
        <s v="NOTV"/>
        <s v="CARM"/>
        <s v="VIVK"/>
        <s v="KRON"/>
        <s v="NCSM"/>
        <s v="KTCC"/>
        <s v="ZDGE"/>
        <s v="LINK"/>
        <s v="HSON"/>
        <s v="GORO"/>
        <s v="VLD"/>
        <s v="OCUP"/>
        <s v="AADI"/>
        <s v="BMTX"/>
        <s v="VASO"/>
        <s v="KOSS"/>
        <s v="LSF"/>
        <s v="AUGX"/>
        <s v="GANX"/>
        <s v="TOON"/>
        <s v="ICAD"/>
        <s v="NAII"/>
        <s v="LUCD"/>
        <s v="MTNB"/>
        <s v="ECOR"/>
        <s v="DRIO"/>
        <s v="LPCN"/>
        <s v="DYNR"/>
        <s v="FTHM"/>
        <s v="CGA"/>
        <s v="TACT"/>
        <s v="LFWD"/>
        <s v="HCWB"/>
        <s v="JSDA"/>
        <s v="NXTC"/>
        <s v="IRIX"/>
        <s v="NTIP"/>
        <s v="XLO"/>
        <s v="CODX"/>
        <s v="IZEA"/>
        <s v="SYPR"/>
        <s v="ONDS"/>
        <s v="INKT"/>
        <s v="AWRE"/>
        <s v="JOB"/>
        <s v="CUTR"/>
        <s v="CMLS"/>
        <s v="SHWZ"/>
        <s v="SODI"/>
        <s v="SDPI"/>
        <s v="JRSH"/>
        <s v="TLF"/>
        <s v="MALG"/>
        <s v="GROW"/>
        <s v="BHIL"/>
        <s v="OCX"/>
        <s v="FKWL"/>
        <s v="MPAD"/>
        <s v="CLIR"/>
        <s v="FBIO"/>
        <s v="JRSS"/>
        <s v="HYFM"/>
        <s v="MOVE"/>
        <s v="XGN"/>
        <s v="NEON"/>
        <s v="GLGI"/>
        <s v="RNLX"/>
        <s v="OESX"/>
        <s v="UAMY"/>
        <s v="ICCC"/>
        <s v="TZUP"/>
        <s v="SRZN"/>
        <s v="RVP"/>
        <s v="TOI"/>
        <s v="CARA"/>
        <s v="AURX"/>
        <s v="QNCX"/>
        <s v="TPCS"/>
        <s v="LTBR"/>
        <s v="IGC"/>
        <s v="PALT"/>
        <s v="TCS"/>
        <s v="RFIL"/>
        <s v="WHLM"/>
        <s v="FTEK"/>
        <s v="MULN"/>
        <s v="NUTX"/>
        <s v="PRKA"/>
        <s v="AGAE"/>
        <s v="NSYS"/>
        <s v="PZG"/>
        <s v="SVT"/>
        <s v="WWR"/>
        <s v="YYAI"/>
        <s v="MRKR"/>
        <s v="PTN"/>
        <s v="CVU"/>
        <s v="NNUP"/>
        <s v="SGMA"/>
        <s v="CVV"/>
        <s v="NTWK"/>
        <s v="NORD"/>
        <s v="EQ"/>
        <s v="TSRI"/>
        <s v="BOLT"/>
        <s v="LGL"/>
        <s v="CKX"/>
        <s v="SPRB"/>
        <s v="TRT"/>
        <s v="MDAI"/>
        <s v="CWBHF"/>
        <s v="UBX"/>
        <s v="RAVE"/>
        <s v="LSTA"/>
        <s v="FSI"/>
        <s v="NRDE"/>
        <s v="EXDW"/>
        <s v="GREE"/>
        <s v="SONM"/>
        <s v="WYY"/>
        <s v="BIAF"/>
        <s v="BRN"/>
        <s v="KIRK"/>
        <s v="DAIO"/>
        <s v="BIOR"/>
        <s v="FPAY"/>
        <s v="COCP"/>
        <s v="PHGE"/>
        <s v="SCIA"/>
        <s v="CPSH"/>
        <s v="AWH"/>
        <s v="AP"/>
        <s v="AIM"/>
        <s v="VIRX"/>
        <s v="APRE"/>
        <s v="ONCT"/>
        <s v="INVU"/>
        <s v="MXC"/>
        <s v="OMIC"/>
        <s v="BYU"/>
        <s v="NMTC"/>
        <s v="FEMY"/>
        <s v="NEPH"/>
        <s v="BTCS"/>
        <s v="ANY"/>
        <s v="EVTV"/>
        <s v="RLBY"/>
        <s v="RMSL"/>
        <s v="ICD"/>
        <s v="BRFH"/>
        <s v="NXPL"/>
        <s v="INDP"/>
        <s v="OCC"/>
        <s v="FBRX"/>
        <s v="SWAG"/>
        <s v="NERV"/>
        <s v="VINC"/>
        <s v="ATER"/>
        <s v="VNCE"/>
        <s v="WVVI"/>
        <s v="DALN"/>
        <s v="AMS"/>
        <s v="EKSO"/>
        <s v="LUMO"/>
        <s v="IBIO"/>
        <s v="CPIX"/>
        <s v="NRBO"/>
        <s v="GTEC"/>
        <s v="SPND"/>
        <s v="PIAC"/>
        <s v="APTO"/>
        <s v="VRM"/>
        <s v="MEIP"/>
        <s v="JCTCF"/>
        <s v="TOMZ"/>
        <s v="DUOT"/>
        <s v="KALA"/>
        <s v="AKTS"/>
        <s v="SYBX"/>
        <s v="INRD"/>
        <s v="LASE"/>
        <s v="PMCB"/>
        <s v="TGEN"/>
        <s v="MCVT"/>
        <s v="RMCF"/>
        <s v="LIDR"/>
        <s v="UGRO"/>
        <s v="GURE"/>
        <s v="CLRO"/>
        <s v="VBIV"/>
        <s v="KDOZF"/>
        <s v="GLYC"/>
        <s v="SISI"/>
        <s v="FCUV"/>
        <s v="TLPH"/>
        <s v="TCRT"/>
        <s v="QURT"/>
        <s v="TLIS"/>
        <s v="ORGS"/>
        <s v="NCRA"/>
        <s v="PBSV"/>
        <s v="LIFD"/>
        <s v="FVTI"/>
        <s v="ASTC"/>
        <s v="XELB"/>
        <s v="VMNT"/>
        <s v="MBOT"/>
        <s v="SDCH"/>
        <s v="CDIO"/>
        <s v="SRRE"/>
        <s v="SCND"/>
        <s v="WKSP"/>
        <s v="TRAW"/>
        <s v="GCTK"/>
        <s v="VRME"/>
        <s v="LIQT"/>
        <s v="SDOT"/>
        <s v="ENZN"/>
        <s v="OTLC"/>
        <s v="EDSA"/>
        <s v="HTCR"/>
        <s v="FLGC"/>
        <s v="FTFT"/>
        <s v="SGLY"/>
        <s v="STLY"/>
        <s v="IHT"/>
        <s v="SPRS"/>
        <s v="GETR"/>
        <s v="MTEX"/>
        <s v="HUSA"/>
        <s v="ELSE"/>
        <s v="VHC"/>
        <s v="ONVO"/>
        <s v="PSTV"/>
        <s v="PMD"/>
        <s v="STRR"/>
        <s v="RCON"/>
        <s v="PIRS"/>
        <s v="CYN"/>
        <s v="GHSI"/>
        <s v="IKT"/>
        <s v="PAYD"/>
        <s v="TPHS"/>
        <s v="HLGN"/>
        <s v="DOMH"/>
        <s v="SNTI"/>
        <s v="KPRX"/>
        <s v="LUCY"/>
        <s v="WISA"/>
        <s v="AIRI"/>
        <s v="SKAS"/>
        <s v="ELAB"/>
        <s v="LMFA"/>
        <s v="SLGD"/>
        <s v="DMTKQ"/>
        <s v="MICS"/>
        <s v="SANW"/>
        <s v="EBIXQ"/>
        <s v="LPTV"/>
        <s v="SBEV"/>
        <s v="VISL"/>
        <s v="MTBLY"/>
        <s v="VCNX"/>
        <s v="GVP"/>
        <s v="ELVG"/>
        <s v="AMPG"/>
        <s v="COSM"/>
        <s v="IMNN"/>
        <s v="MSN"/>
        <s v="IDEX"/>
        <s v="ERNA"/>
        <s v="OTRK"/>
        <s v="SLNH"/>
        <s v="CTM"/>
        <s v="SCPX"/>
        <s v="RXMD"/>
        <s v="PFHO"/>
        <s v="REBN"/>
        <s v="UPXI"/>
        <s v="JNVR"/>
        <s v="SBFM"/>
        <s v="AEI"/>
        <s v="KLNG"/>
        <s v="ASTI"/>
        <s v="COEP"/>
        <s v="MGRX"/>
        <s v="TIOG"/>
        <s v="BLBX"/>
        <s v="FGI"/>
        <s v="EZFL"/>
        <s v="OPTT"/>
        <s v="LDWY"/>
        <s v="WATT"/>
        <s v="KITT"/>
        <s v="LCTC"/>
        <s v="NUGN"/>
        <s v="MRAI"/>
        <s v="BMRA"/>
        <s v="MINM"/>
        <s v="GDC"/>
        <s v="PURE"/>
        <s v="NROM"/>
        <s v="EBZT"/>
        <s v="SCKT"/>
        <s v="DGLY"/>
        <s v="AMST"/>
        <s v="ADN"/>
        <s v="ARTW"/>
        <s v="CRYM"/>
        <s v="LTRY"/>
        <s v="PRPO"/>
        <s v="DLA"/>
        <s v="XTIA"/>
        <s v="NTBL"/>
        <s v="GBR"/>
        <s v="PAPL"/>
        <s v="GRTX"/>
        <s v="MRIN"/>
        <s v="BRTX"/>
        <s v="GRNQ"/>
        <s v="OGEN"/>
        <s v="CREG"/>
        <s v="NURO"/>
        <s v="EMKR"/>
        <s v="JVA"/>
        <s v="INBP"/>
        <s v="UAVS"/>
        <s v="TRVN"/>
        <s v="VINE"/>
        <s v="MIND"/>
        <s v="POLA"/>
        <s v="VEEE"/>
        <s v="SNAX"/>
        <s v="SHPW"/>
        <s v="ENG"/>
        <s v="BOXL"/>
        <s v="PULM"/>
        <s v="CTHR"/>
        <s v="AQB"/>
        <s v="GTBP"/>
        <s v="TENX"/>
        <s v="XWEL"/>
        <s v="AAMC"/>
        <s v="VERO"/>
        <s v="CYCN"/>
        <s v="MITQ"/>
        <s v="OBLG"/>
        <s v="VIRI"/>
        <s v="AUMN"/>
        <s v="TTNP"/>
        <s v="SONX"/>
        <s v="SOBR"/>
        <s v="XXII"/>
        <s v="HEPA"/>
        <s v="CNET"/>
        <s v="XBIO"/>
        <s v="TBIO"/>
        <s v="LFLY"/>
        <s v="FRZA"/>
        <s v="ECIA"/>
        <s v="CELZ"/>
        <s v="KTTA"/>
        <s v="FDCT"/>
        <s v="TIKK"/>
        <s v="AIXN"/>
        <s v="BURU"/>
        <s v="ENVB"/>
        <s v="SSY"/>
        <s v="IVDN"/>
        <s v="TFFP"/>
        <s v="NXL"/>
        <s v="PIK"/>
        <s v="HOTH"/>
        <s v="BABB"/>
        <s v="QLIS"/>
        <s v="LUVU"/>
        <s v="RSLS"/>
        <s v="APDN"/>
        <s v="AIMD"/>
        <s v="ASNS"/>
        <s v="ADIL"/>
        <s v="BFRI"/>
        <s v="SNPX"/>
        <s v="HSTA"/>
        <s v="LIPO"/>
        <s v="SOPA"/>
        <s v="ONFO"/>
        <s v="STSS"/>
        <s v="POAI"/>
        <s v="NVVE"/>
        <s v="BIOL"/>
        <s v="EVOK"/>
        <s v="PCSA"/>
        <s v="SVBL"/>
        <s v="VAPO"/>
        <s v="PTIX"/>
        <s v="KAVL"/>
        <s v="MYMD"/>
        <s v="ARTL"/>
        <s v="CEAD"/>
        <s v="THMO"/>
        <s v="AZTR"/>
        <s v="BPTH"/>
        <s v="TOVX"/>
        <s v="PALI"/>
        <s v="AYRO"/>
        <s v="PGOL"/>
        <s v="GROM"/>
        <s v="RSCF"/>
        <s v="IONM"/>
        <s v="INTV"/>
        <s v="NEXI"/>
        <s v="TOFB"/>
        <s v="GXAI"/>
        <s v="RKDA"/>
        <s v="BWMG"/>
        <s v="NVFY"/>
        <s v="DATS"/>
        <s v="NSTGQ"/>
        <s v="IWSH"/>
        <s v="AVRW"/>
        <s v="VTAK"/>
        <s v="NUWE"/>
        <s v="UUU"/>
        <s v="KLDI"/>
        <s v="HCTI"/>
        <s v="ISPC"/>
        <s v="HSDT"/>
        <s v="SNES"/>
        <s v="XCUR"/>
        <s v="PTPI"/>
        <s v="SILO"/>
        <s v="PHIO"/>
        <s v="PRSO"/>
        <s v="APVO"/>
        <s v="GGEI"/>
        <s v="NBY"/>
        <s v="SNOA"/>
        <s v="ADTX"/>
        <s v="BKYI"/>
        <s v="AUUD"/>
        <s v="USDR"/>
        <s v="CYCC"/>
        <s v="NSTM"/>
        <s v="FWFW"/>
        <s v="YCBD"/>
        <s v="MYSZ"/>
        <s v="CYAN"/>
        <s v="TRCK"/>
        <s v="TNON"/>
        <s v="ACON"/>
        <s v="TIVC"/>
        <s v="AEMD"/>
        <s v="CWBR"/>
        <s v="SLRX"/>
        <s v="OILCF"/>
        <s v="NITO"/>
        <s v="NAOV"/>
        <s v="DYNT"/>
        <s v="ITP"/>
        <s v="FNCH"/>
        <s v="NCPL"/>
        <s v="AREB"/>
        <s v="NUZE"/>
        <s v="ENRT"/>
        <s v="INQD"/>
        <s v="GNLN"/>
        <s v="INM"/>
        <s v="WINT"/>
        <s v="CAMG"/>
        <s v="PCYN"/>
        <s v="EAST"/>
        <s v="VRPX"/>
        <s v="ATNF"/>
        <s v="LGMK"/>
        <s v="LSDI"/>
        <s v="GMER"/>
        <s v="MMND"/>
        <s v="MNTR"/>
        <s v="ELST"/>
        <s v="ESMC"/>
        <s v="CAMPQ"/>
        <s v="ACAN"/>
        <s v="ATLN"/>
        <s v="BJDX"/>
        <s v="CNSP"/>
        <s v="YTEN"/>
        <s v="ZEVY"/>
        <s v="RGTPQ"/>
        <s v="ODII"/>
        <s v="DREM"/>
        <s v="FLXT"/>
        <s v="SUNWQ"/>
        <s v="GIGA"/>
        <s v="MOTS"/>
        <s v="CUEN"/>
        <s v="RKFL"/>
        <s v="CAPC"/>
        <s v="OSAPQ"/>
        <s v="TLSS"/>
        <s v="KDCE"/>
        <s v="ACORQ"/>
        <s v="SSOK"/>
        <s v="DMKPQ"/>
        <s v="FCHS"/>
        <s v="TMNA"/>
        <s v="NVTAQ"/>
        <s v="CDAKQ"/>
        <s v="AEYGQ"/>
        <s v="BBIG"/>
        <s v="RVLPQ"/>
        <s v="TTCFQ"/>
        <s v="ASCK"/>
        <s v="AFIIQ"/>
        <s v="STCC"/>
        <s v="HTGMQ"/>
        <s v="KBNT"/>
        <s v="MDVLQ"/>
        <s v="ONCSQ"/>
        <s v="CLIS"/>
        <s v="BIOCQ"/>
        <s v="VRAYQ"/>
        <s v="INFIQ"/>
        <s v="NMTRQ"/>
        <s v="ICR-PA"/>
        <s v="SOCGP"/>
        <s v="CODQL"/>
        <s v="THPTF"/>
        <s v="CNTHP"/>
        <s v="CRDE"/>
        <s v="AATC"/>
        <s v="IEHC"/>
        <s v="SEAC"/>
        <s v="EVOL"/>
        <s v="FALC"/>
        <s v="FULO"/>
        <s v="CLVR"/>
        <s v="FRTX"/>
        <s v="RCAR"/>
        <s v="ASPU"/>
        <s v="WDLF"/>
        <s v="RBCN"/>
        <s v="AMTY"/>
        <s v="CUROQ"/>
        <s v="TKOI"/>
        <s v="BDRL"/>
        <s v="TNBI"/>
        <s v="SQZB"/>
        <s v="BFXXQ"/>
        <s v="BTZI"/>
        <s v="AMPE"/>
        <s v="SMIT"/>
        <s v="XDSL"/>
        <s v="BABL"/>
        <s v="LIANY"/>
        <s v="AVGO"/>
        <s v="META"/>
        <s v="V"/>
        <s v="UNH"/>
        <s v="PG"/>
        <s v="QCOM"/>
        <s v="DHR"/>
        <s v="ABT"/>
        <s v="VZ"/>
        <s v="NEE"/>
        <s v="MU"/>
        <s v="T"/>
        <s v="INTC"/>
        <s v="SYK"/>
        <s v="BKNG"/>
        <s v="VRTX"/>
        <s v="BSX"/>
        <s v="MMC"/>
        <s v="ANET"/>
        <s v="ABNB"/>
        <s v="SO"/>
        <s v="SCCO"/>
        <s v="MCO"/>
        <s v="TDG"/>
        <s v="FCX"/>
        <s v="MPC"/>
        <s v="EPD"/>
        <s v="CARR"/>
        <s v="MMM"/>
        <s v="MNST"/>
        <s v="OXY"/>
        <s v="ET"/>
        <s v="PLTR"/>
        <s v="SRE"/>
        <s v="CTA-PA"/>
        <s v="NEM"/>
        <s v="TEL"/>
        <s v="HES"/>
        <s v="KMI"/>
        <s v="D"/>
        <s v="HUM"/>
        <s v="MPLX"/>
        <s v="FERG"/>
        <s v="PWR"/>
        <s v="DOW"/>
        <s v="AME"/>
        <s v="A"/>
        <s v="ODFL"/>
        <s v="EXC"/>
        <s v="HWM"/>
        <s v="MLM"/>
        <s v="FANG"/>
        <s v="LVS"/>
        <s v="DD"/>
        <s v="XYL"/>
        <s v="VMC"/>
        <s v="VRT"/>
        <s v="FICO"/>
        <s v="XEL"/>
        <s v="ADM"/>
        <s v="PPG"/>
        <s v="PINS"/>
        <s v="EIX"/>
        <s v="WEC"/>
        <s v="AWK"/>
        <s v="MBLY"/>
        <s v="VLTO"/>
        <s v="DLTR"/>
        <s v="DTE"/>
        <s v="ZBH"/>
        <s v="FE"/>
        <s v="APTV"/>
        <s v="WY"/>
        <s v="CTRA"/>
        <s v="HUBB"/>
        <s v="WLK"/>
        <s v="ZM"/>
        <s v="ENTG"/>
        <s v="CNP"/>
        <s v="AEE"/>
        <s v="COO"/>
        <s v="TDY"/>
        <s v="CMS"/>
        <s v="WAT"/>
        <s v="LH"/>
        <s v="AVTR"/>
        <s v="NRG"/>
        <s v="CE"/>
        <s v="MRO"/>
        <s v="FDS"/>
        <s v="BMRN"/>
        <s v="FOXA"/>
        <s v="WMG"/>
        <s v="OC"/>
        <s v="WES"/>
        <s v="CF"/>
        <s v="TRU"/>
        <s v="AGR"/>
        <s v="RVTY"/>
        <s v="NTRA"/>
        <s v="TPL"/>
        <s v="ALB"/>
        <s v="NDSN"/>
        <s v="NVT"/>
        <s v="LNT"/>
        <s v="BLD"/>
        <s v="HST"/>
        <s v="MGM"/>
        <s v="VTRS"/>
        <s v="TOST"/>
        <s v="PAA"/>
        <s v="UHAL"/>
        <s v="SAIA"/>
        <s v="CLH"/>
        <s v="JNPR"/>
        <s v="RIVN"/>
        <s v="ZI"/>
        <s v="KMX"/>
        <s v="PFGC"/>
        <s v="LECO"/>
        <s v="WYNN"/>
        <s v="CW"/>
        <s v="ALLE"/>
        <s v="WTRG"/>
        <s v="CHWY"/>
        <s v="TPR"/>
        <s v="TTC"/>
        <s v="ZG"/>
        <s v="BRKR"/>
        <s v="HII"/>
        <s v="TWLO"/>
        <s v="FFIV"/>
        <s v="QRVO"/>
        <s v="CROX"/>
        <s v="HLI"/>
        <s v="X"/>
        <s v="TPX"/>
        <s v="MKSI"/>
        <s v="FBIN"/>
        <s v="CFLT"/>
        <s v="BIO"/>
        <s v="RGLD"/>
        <s v="HESM"/>
        <s v="DUOL"/>
        <s v="EDR"/>
        <s v="PSN"/>
        <s v="BWA"/>
        <s v="ROIV"/>
        <s v="PCVX"/>
        <s v="EXP"/>
        <s v="INGR"/>
        <s v="FLR"/>
        <s v="SUN"/>
        <s v="MTSI"/>
        <s v="CERE"/>
        <s v="JAZZ"/>
        <s v="OGE"/>
        <s v="KEX"/>
        <s v="GTLB"/>
        <s v="PATH"/>
        <s v="CIVI"/>
        <s v="BERY"/>
        <s v="HCP"/>
        <s v="MSA"/>
        <s v="LBTYA"/>
        <s v="UELMO"/>
        <s v="FIVE"/>
        <s v="SUM"/>
        <s v="CMS-PB"/>
        <s v="BPMC"/>
        <s v="RVMD"/>
        <s v="RHI"/>
        <s v="ALSN"/>
        <s v="HALO"/>
        <s v="VNOM"/>
        <s v="FOUR"/>
        <s v="POST"/>
        <s v="DRS"/>
        <s v="LCID"/>
        <s v="FLS"/>
        <s v="VKTX"/>
        <s v="NE"/>
        <s v="CHX"/>
        <s v="G"/>
        <s v="PLNT"/>
        <s v="DAR"/>
        <s v="ESAB"/>
        <s v="ALGM"/>
        <s v="CWAN"/>
        <s v="SMMT"/>
        <s v="BLCO"/>
        <s v="DOCS"/>
        <s v="CBT"/>
        <s v="CWEN"/>
        <s v="ZWS"/>
        <s v="BC"/>
        <s v="EEFT"/>
        <s v="NFG"/>
        <s v="ALK"/>
        <s v="NXST"/>
        <s v="NUVL"/>
        <s v="MDGL"/>
        <s v="SATS"/>
        <s v="OPCH"/>
        <s v="ASH"/>
        <s v="AMG"/>
        <s v="AWI"/>
        <s v="APLS"/>
        <s v="MSM"/>
        <s v="EXLS"/>
        <s v="KRYS"/>
        <s v="INSP"/>
        <s v="GATX"/>
        <s v="BCO"/>
        <s v="HIMS"/>
        <s v="CRDO"/>
        <s v="VRRM"/>
        <s v="PAGP"/>
        <s v="FUL"/>
        <s v="PTEN"/>
        <s v="GOLF"/>
        <s v="KTB"/>
        <s v="CNXC"/>
        <s v="AVNT"/>
        <s v="CSWI"/>
        <s v="IPGP"/>
        <s v="SMG"/>
        <s v="FRSH"/>
        <s v="BRZE"/>
        <s v="AI"/>
        <s v="SMPL"/>
        <s v="SG"/>
        <s v="OTTR"/>
        <s v="IMVT"/>
        <s v="YETI"/>
        <s v="SANM"/>
        <s v="SYNA"/>
        <s v="ALE"/>
        <s v="CC"/>
        <s v="CRNX"/>
        <s v="JOBY"/>
        <s v="FROG"/>
        <s v="JWN"/>
        <s v="SPR"/>
        <s v="AUR"/>
        <s v="HCC"/>
        <s v="PRCT"/>
        <s v="GH"/>
        <s v="STR"/>
        <s v="AXNX"/>
        <s v="BSM"/>
        <s v="PCH"/>
        <s v="KFY"/>
        <s v="AESI"/>
        <s v="DV"/>
        <s v="CRC"/>
        <s v="GDRX"/>
        <s v="TNDM"/>
        <s v="BRC"/>
        <s v="ARLP"/>
        <s v="WHD"/>
        <s v="DYN"/>
        <s v="INSW"/>
        <s v="NEP"/>
        <s v="ARCH"/>
        <s v="JBT"/>
        <s v="SWTX"/>
        <s v="ACVA"/>
        <s v="BHVN"/>
        <s v="TWST"/>
        <s v="SLVM"/>
        <s v="IDYA"/>
        <s v="NHI"/>
        <s v="NARI"/>
        <s v="HAYW"/>
        <s v="AGL"/>
        <s v="USAC"/>
        <s v="MGEE"/>
        <s v="QS"/>
        <s v="ESE"/>
        <s v="MTX"/>
        <s v="SITM"/>
        <s v="MQ"/>
        <s v="CERT"/>
        <s v="WOR"/>
        <s v="HUBG"/>
        <s v="MLTX"/>
        <s v="KOS"/>
        <s v="GVA"/>
        <s v="NABL"/>
        <s v="ALKT"/>
        <s v="PRFT"/>
        <s v="TXG"/>
        <s v="TRIP"/>
        <s v="RNA"/>
        <s v="RELY"/>
        <s v="KLIC"/>
        <s v="RYTM"/>
        <s v="ATMU"/>
        <s v="PAY"/>
        <s v="CPK"/>
        <s v="ADMA"/>
        <s v="FA"/>
        <s v="FTRE"/>
        <s v="PATK"/>
        <s v="APGE"/>
        <s v="CLDX"/>
        <s v="NVCR"/>
        <s v="FUN"/>
        <s v="RXST"/>
        <s v="JANX"/>
        <s v="SEMR"/>
        <s v="MRVI"/>
        <s v="CRGY"/>
        <s v="KGS"/>
        <s v="NTLA"/>
        <s v="RKLB"/>
        <s v="VCEL"/>
        <s v="IOVA"/>
        <s v="ROCK"/>
        <s v="EVTC"/>
        <s v="TR"/>
        <s v="VERA"/>
        <s v="GO"/>
        <s v="AMRX"/>
        <s v="RCKT"/>
        <s v="RAMP"/>
        <s v="UCTT"/>
        <s v="ARRY"/>
        <s v="ENR"/>
        <s v="SMTC"/>
        <s v="PTGX"/>
        <s v="GTX"/>
        <s v="RXRX"/>
        <s v="KYMR"/>
        <s v="AQPW"/>
        <s v="TALO"/>
        <s v="BMBL"/>
        <s v="ZLAB"/>
        <s v="STAA"/>
        <s v="SONO"/>
        <s v="BEAM"/>
        <s v="EPC"/>
        <s v="SCL"/>
        <s v="ADUS"/>
        <s v="CPRX"/>
        <s v="OI"/>
        <s v="MLKN"/>
        <s v="MNR"/>
        <s v="DKL"/>
        <s v="KROS"/>
        <s v="ENVX"/>
        <s v="LMAT"/>
        <s v="KRP"/>
        <s v="DRH"/>
        <s v="SYRE"/>
        <s v="HRMY"/>
        <s v="RUM"/>
        <s v="GLP"/>
        <s v="KURA"/>
        <s v="SNDX"/>
        <s v="VIAV"/>
        <s v="IONQ"/>
        <s v="AILIH"/>
        <s v="EWTX"/>
        <s v="PLAB"/>
        <s v="VTLE"/>
        <s v="DK"/>
        <s v="PROK"/>
        <s v="OSW"/>
        <s v="SDGR"/>
        <s v="AKRO"/>
        <s v="BCYC"/>
        <s v="MORF"/>
        <s v="GEL"/>
        <s v="VICR"/>
        <s v="WT"/>
        <s v="OPEN"/>
        <s v="IAS"/>
        <s v="NVEE"/>
        <s v="CENX"/>
        <s v="MRTN"/>
        <s v="REVG"/>
        <s v="ACDC"/>
        <s v="NWN"/>
        <s v="APOG"/>
        <s v="KNSA"/>
        <s v="XNCR"/>
        <s v="IMKTA"/>
        <s v="SPH"/>
        <s v="MTTR"/>
        <s v="DMLP"/>
        <s v="CGEM"/>
        <s v="CLMT"/>
        <s v="TASK"/>
        <s v="RVLV"/>
        <s v="INDI"/>
        <s v="NG"/>
        <s v="WTTR"/>
        <s v="JELD"/>
        <s v="TARS"/>
        <s v="ALEX"/>
        <s v="SBH"/>
        <s v="SHLS"/>
        <s v="OLPX"/>
        <s v="TRNS"/>
        <s v="NRP"/>
        <s v="PRTA"/>
        <s v="DNA"/>
        <s v="PLYA"/>
        <s v="DAWN"/>
        <s v="IE"/>
        <s v="XPEL"/>
        <s v="CBRL"/>
        <s v="SABR"/>
        <s v="ACHR"/>
        <s v="AUTL"/>
        <s v="ULH"/>
        <s v="PUBM"/>
        <s v="TPC"/>
        <s v="LQDA"/>
        <s v="TYRA"/>
        <s v="AMPL"/>
        <s v="FMCC"/>
        <s v="OKLO"/>
        <s v="CNTA"/>
        <s v="VRNA"/>
        <s v="SBOW"/>
        <s v="ADV"/>
        <s v="HRT"/>
        <s v="GRC"/>
        <s v="CRON"/>
        <s v="VTOL"/>
        <s v="ZIP"/>
        <s v="SLP"/>
        <s v="WNC"/>
        <s v="FIGS"/>
        <s v="GHLD"/>
        <s v="BASE"/>
        <s v="KOP"/>
        <s v="KIND"/>
        <s v="ARIS"/>
        <s v="GDEN"/>
        <s v="HUMA"/>
        <s v="ACEL"/>
        <s v="BELFA"/>
        <s v="CLB"/>
        <s v="ARQT"/>
        <s v="UAN"/>
        <s v="MATW"/>
        <s v="CATX"/>
        <s v="DGII"/>
        <s v="REX"/>
        <s v="ATSG"/>
        <s v="SILK"/>
        <s v="CECO"/>
        <s v="NVTS"/>
        <s v="WLKP"/>
        <s v="ETNB"/>
        <s v="BJRI"/>
        <s v="COGT"/>
        <s v="ENFN"/>
        <s v="FIP"/>
        <s v="CTKB"/>
        <s v="SPLP"/>
        <s v="LPRO"/>
        <s v="HCSG"/>
        <s v="CAPL"/>
        <s v="DXPE"/>
        <s v="ZNTL"/>
        <s v="AMCX"/>
        <s v="MNTK"/>
        <s v="SRRK"/>
        <s v="HAYN"/>
        <s v="OLMA"/>
        <s v="MNRO"/>
        <s v="KIDS"/>
        <s v="KUBR"/>
        <s v="GDYN"/>
        <s v="TSHA"/>
        <s v="VVI"/>
        <s v="TNGX"/>
        <s v="EMBC"/>
        <s v="NGL"/>
        <s v="OLO"/>
        <s v="ARKO"/>
        <s v="NR"/>
        <s v="PNTG"/>
        <s v="SMR"/>
        <s v="LBPH"/>
        <s v="PLRX"/>
        <s v="STKL"/>
        <s v="PETQ"/>
        <s v="RNAC"/>
        <s v="QTRX"/>
        <s v="ZYME"/>
        <s v="ASIX"/>
        <s v="AMPS"/>
        <s v="TXO"/>
        <s v="CSTL"/>
        <s v="LAZR"/>
        <s v="FLGT"/>
        <s v="LRMR"/>
        <s v="OSG"/>
        <s v="NOVA"/>
        <s v="DMRC"/>
        <s v="ABUS"/>
        <s v="ORIC"/>
        <s v="AVTE"/>
        <s v="MYE"/>
        <s v="LASR"/>
        <s v="ALTI"/>
        <s v="FNA"/>
        <s v="TPB"/>
        <s v="WALD"/>
        <s v="SIGA"/>
        <s v="SIBN"/>
        <s v="ADPT"/>
        <s v="KRT"/>
        <s v="NPK"/>
        <s v="TRDA"/>
        <s v="YMAB"/>
        <s v="MNMD"/>
        <s v="CMPO"/>
        <s v="CDMO"/>
        <s v="FULC"/>
        <s v="DJCO"/>
        <s v="CABA"/>
        <s v="OSPN"/>
        <s v="BALY"/>
        <s v="CELC"/>
        <s v="ATXS"/>
        <s v="KALV"/>
        <s v="NGNE"/>
        <s v="IGMS"/>
        <s v="CMPS"/>
        <s v="TERN"/>
        <s v="ALXO"/>
        <s v="DAVE"/>
        <s v="NKTX"/>
        <s v="REPL"/>
        <s v="TTI"/>
        <s v="TCRX"/>
        <s v="CHUY"/>
        <s v="TALK"/>
        <s v="HVT"/>
        <s v="SES"/>
        <s v="VERV"/>
        <s v="HLLY"/>
        <s v="PPTA"/>
        <s v="KRRO"/>
        <s v="SWIM"/>
        <s v="ALEC"/>
        <s v="CWCO"/>
        <s v="LOVE"/>
        <s v="CTO"/>
        <s v="MLP"/>
        <s v="PGEN"/>
        <s v="LENZ"/>
        <s v="HCAT"/>
        <s v="SGU"/>
        <s v="AURA"/>
        <s v="GDRZF"/>
        <s v="JSPR"/>
        <s v="SOI"/>
        <s v="TMCI"/>
        <s v="VALU"/>
        <s v="OPFI"/>
        <s v="JOUT"/>
        <s v="CCSI"/>
        <s v="VRCA"/>
        <s v="NLST"/>
        <s v="TRML"/>
        <s v="CVEO"/>
        <s v="BBCP"/>
        <s v="LAW"/>
        <s v="MCFT"/>
        <s v="SPCE"/>
        <s v="NEGG"/>
        <s v="NAUT"/>
        <s v="YUMM"/>
        <s v="COMM"/>
        <s v="STTK"/>
        <s v="AVXL"/>
        <s v="FHTX"/>
        <s v="REI"/>
        <s v="GENK"/>
        <s v="SLDB"/>
        <s v="LXFR"/>
        <s v="IMMR"/>
        <s v="WTI"/>
        <s v="TTSH"/>
        <s v="ADTH"/>
        <s v="GTE"/>
        <s v="SDSYA"/>
        <s v="RDVT"/>
        <s v="INZY"/>
        <s v="CRMD"/>
        <s v="ALTG"/>
        <s v="FGPR"/>
        <s v="UHG"/>
        <s v="PKE"/>
        <s v="FISI"/>
        <s v="LUNG"/>
        <s v="SERA"/>
        <s v="TRTL"/>
        <s v="TRUE"/>
        <s v="RMAX"/>
        <s v="PLAO"/>
        <s v="QTTB"/>
        <s v="BYRN"/>
        <s v="AWCA"/>
        <s v="NGS"/>
        <s v="SKIN"/>
        <s v="NC"/>
        <s v="GLUE"/>
        <s v="RENE"/>
        <s v="IPSC"/>
        <s v="INSE"/>
        <s v="HYLN"/>
        <s v="UTMD"/>
        <s v="DC"/>
        <s v="RANI"/>
        <s v="VTYX"/>
        <s v="CNDA"/>
        <s v="AMPY"/>
        <s v="OM"/>
        <s v="DIBS"/>
        <s v="SPIR"/>
        <s v="SMLR"/>
        <s v="BHR"/>
        <s v="PCYO"/>
        <s v="RZLT"/>
        <s v="QSI"/>
        <s v="CDT"/>
        <s v="XBIT"/>
        <s v="FREE"/>
        <s v="PRLD"/>
        <s v="FXE"/>
        <s v="CVRX"/>
        <s v="ME"/>
        <s v="JAKK"/>
        <s v="ZVRA"/>
        <s v="ELEV"/>
        <s v="LWAY"/>
        <s v="BFLY"/>
        <s v="FF"/>
        <s v="NPCE"/>
        <s v="GLSI"/>
        <s v="DM"/>
        <s v="CVGI"/>
        <s v="IVCA"/>
        <s v="TRIS"/>
        <s v="PLNH"/>
        <s v="AKA"/>
        <s v="VNJA"/>
        <s v="CMPX"/>
        <s v="HCVI"/>
        <s v="XFOR"/>
        <s v="TRVI"/>
        <s v="PBYI"/>
        <s v="EVC"/>
        <s v="REEMF"/>
        <s v="RPTX"/>
        <s v="NFYS"/>
        <s v="SCWO"/>
        <s v="STKS"/>
        <s v="ATOS"/>
        <s v="RELL"/>
        <s v="FNGR"/>
        <s v="HOWL"/>
        <s v="KOD"/>
        <s v="III"/>
        <s v="EHTH"/>
        <s v="CMT"/>
        <s v="TAYD"/>
        <s v="CBAT"/>
        <s v="TELA"/>
        <s v="ALSA"/>
        <s v="SCPH"/>
        <s v="RAPT"/>
        <s v="ACU"/>
        <s v="FTLF"/>
        <s v="ATYR"/>
        <s v="PHYT"/>
        <s v="CNTX"/>
        <s v="GOSS"/>
        <s v="MMLP"/>
        <s v="KCGI"/>
        <s v="SKLZ"/>
        <s v="EXFY"/>
        <s v="EVGR"/>
        <s v="CCRD"/>
        <s v="ELA"/>
        <s v="FXY"/>
        <s v="LOOP"/>
        <s v="AMWL"/>
        <s v="SEER"/>
        <s v="ASFH"/>
        <s v="ISSC"/>
        <s v="ESGH"/>
        <s v="TLGY"/>
        <s v="PDSB"/>
        <s v="EBMT"/>
        <s v="AOUT"/>
        <s v="ATOM"/>
        <s v="IVAC"/>
        <s v="FONR"/>
        <s v="DMAC"/>
        <s v="MPTI"/>
        <s v="SUP"/>
        <s v="ATHA"/>
        <s v="OPTX"/>
        <s v="BRID"/>
        <s v="CLSD"/>
        <s v="CITE"/>
        <s v="PWUP"/>
        <s v="MAIA"/>
        <s v="NEOV"/>
        <s v="BIRD"/>
        <s v="UONE"/>
        <s v="MRNS"/>
        <s v="LATG"/>
        <s v="KLXE"/>
        <s v="ASCB"/>
        <s v="DPCS"/>
        <s v="TMQ"/>
        <s v="BRWC"/>
        <s v="AISP"/>
        <s v="PRLH"/>
        <s v="GTAC"/>
        <s v="GBBK"/>
        <s v="WSTRF"/>
        <s v="HOOK"/>
        <s v="VIASP"/>
        <s v="BLGO"/>
        <s v="CMCAF"/>
        <s v="TETE"/>
        <s v="CBRG"/>
        <s v="TENK"/>
        <s v="TUP"/>
        <s v="HYSR"/>
        <s v="CODA"/>
        <s v="BGSF"/>
        <s v="ACRS"/>
        <s v="MITA"/>
        <s v="ANVS"/>
        <s v="MCHX"/>
        <s v="IRME"/>
        <s v="PSNL"/>
        <s v="ALRN"/>
        <s v="GGROU"/>
        <s v="PFIE"/>
        <s v="TECX"/>
        <s v="HAIA"/>
        <s v="AFAR"/>
        <s v="HYMC"/>
        <s v="HYPR"/>
        <s v="WRAP"/>
        <s v="LTRPA"/>
        <s v="RBOT"/>
        <s v="FTCI"/>
        <s v="GMFI"/>
        <s v="MGLD"/>
        <s v="ZVIA"/>
        <s v="VGZ"/>
        <s v="CCTS"/>
        <s v="DYAI"/>
        <s v="CENN"/>
        <s v="ROCL"/>
        <s v="OPXS"/>
        <s v="CLRC"/>
        <s v="USAU"/>
        <s v="AQU"/>
        <s v="IXHL"/>
        <s v="MODD"/>
        <s v="ABIO"/>
        <s v="XTGRF"/>
        <s v="GORV"/>
        <s v="INTG"/>
        <s v="SHIM"/>
        <s v="AQMS"/>
        <s v="UNXP"/>
        <s v="DXR"/>
        <s v="OSS"/>
        <s v="ALGS"/>
        <s v="EYEN"/>
        <s v="KANP"/>
        <s v="UG"/>
        <s v="IMRX"/>
        <s v="ALMU"/>
        <s v="ACRHF"/>
        <s v="ACXP"/>
        <s v="PGID"/>
        <s v="RFL"/>
        <s v="VYNE"/>
        <s v="PXPC"/>
        <s v="AKLI"/>
        <s v="RPID"/>
        <s v="NNVC"/>
        <s v="PLUR"/>
        <s v="ACST"/>
        <s v="AONC"/>
        <s v="ALCE"/>
        <s v="CHR"/>
        <s v="SKKY"/>
        <s v="AKTX"/>
        <s v="BIVI"/>
        <s v="RSRV"/>
        <s v="AMIX"/>
        <s v="BCTX"/>
        <s v="RNXT"/>
        <s v="ZPTA"/>
        <s v="ITRM"/>
        <s v="NXTT"/>
        <s v="WETH"/>
        <s v="TMRC"/>
        <s v="INIS"/>
        <s v="TLRS"/>
        <s v="LYRA"/>
        <s v="TBTC"/>
        <s v="WNDW"/>
        <s v="ATIP"/>
        <s v="TAIT"/>
        <s v="SNSE"/>
        <s v="AINC"/>
        <s v="CMMB"/>
        <s v="TRUG"/>
        <s v="CVR"/>
        <s v="MNPR"/>
        <s v="GLTO"/>
        <s v="EDUC"/>
        <s v="HWH"/>
        <s v="NXGL"/>
        <s v="ASTR"/>
        <s v="SMTK"/>
        <s v="MNTS"/>
        <s v="MBRX"/>
        <s v="TNXP"/>
        <s v="BGLC"/>
        <s v="ATIF"/>
        <s v="DSNY"/>
        <s v="BTBD"/>
        <s v="USNU"/>
        <s v="PNBK"/>
        <s v="RNAZ"/>
        <s v="BCDA"/>
        <s v="LGVN"/>
        <s v="ACBM"/>
        <s v="HYEX"/>
        <s v="GPAK"/>
        <s v="CRTG"/>
        <s v="ATXG"/>
        <s v="FFLO"/>
        <s v="GNPX"/>
        <s v="LIXT"/>
        <s v="ADMT"/>
        <s v="NEWH"/>
        <s v="KRBP"/>
        <s v="ALZN"/>
        <s v="HGYN"/>
        <s v="ONCO"/>
        <s v="EIGRQ"/>
        <s v="BTTR"/>
        <s v="NTRP"/>
        <s v="STQN"/>
        <s v="CRCE"/>
        <s v="MBIO"/>
        <s v="NDRA"/>
        <s v="DROR"/>
        <s v="SCTH"/>
        <s v="PMVC"/>
        <s v="AFIB"/>
        <s v="NVIVQ"/>
        <s v="SDCCQ"/>
        <s v="CMGO"/>
        <s v="HLTHQ"/>
        <s v="MGAM"/>
        <s v="MDEX"/>
        <s v="RAHGF"/>
        <s v="DCLT"/>
        <s v="CFRXQ"/>
        <s v="WOEN"/>
        <s v="GNRSQ"/>
        <s v="MMCP"/>
        <s v="FXB"/>
        <s v="FXA"/>
        <s v="CHSCP"/>
        <s v="CTBB"/>
        <s v="WDSP"/>
        <s v="FXC"/>
        <s v="FXF"/>
        <s v="INOV"/>
        <s v="WELPP"/>
        <s v="YELLQ"/>
        <s v="ODTC"/>
        <s v="IDWM"/>
        <s v="ENDI"/>
        <s v="FIGI"/>
        <s v="CATG"/>
        <s v="SFES"/>
        <s v="QOEG"/>
        <s v="OWVI"/>
        <s v="IMUC"/>
        <s v="TVC"/>
        <s v="VAXX"/>
        <s v="FBDS"/>
        <s v="KLDO"/>
        <s v="KHOB"/>
        <s v="TSPH"/>
        <s v="STGC"/>
        <s v="COBA"/>
        <s v="GDLG"/>
        <s v="MACT"/>
        <s v="MDNC"/>
        <s v="CEAI"/>
        <s v="WLLBW"/>
        <s v="QTZM"/>
        <s v="WGS"/>
        <s v="CKPT"/>
        <s v="IOR"/>
        <s v="OWLT"/>
        <s v="ASRE"/>
        <s v="MOBQ"/>
        <s v="MTEM"/>
        <s v="VVOS"/>
        <s v="MRZM"/>
        <s v="MARK"/>
        <s v="WAVD"/>
        <s v="CING"/>
        <s v="LGIQ"/>
        <s v="OPGN"/>
        <s v="AVGR"/>
        <s v="EBET"/>
        <s v="BACK"/>
        <s v="STAL"/>
        <s v="ELOX"/>
        <s v="FUVV"/>
        <s v="ABQQ"/>
        <s v="RIBT"/>
        <s v="EDGM"/>
        <s v="SHRG"/>
        <s v="BRGO"/>
        <s v="MCCX"/>
        <s v="BBBT"/>
        <s v="XFCI"/>
        <s v="ASAPQ"/>
        <s v="HGENQ"/>
        <s v="CHEV"/>
        <s v="ADXS"/>
        <s v="FXLV"/>
        <s v="BLPH"/>
        <s v="BTTX"/>
        <s v="COMS"/>
      </sharedItems>
    </cacheField>
    <cacheField name="Method" numFmtId="0">
      <sharedItems count="1">
        <s v="Facts"/>
      </sharedItems>
    </cacheField>
    <cacheField name="Classification" numFmtId="0">
      <sharedItems count="3">
        <s v="Defensive"/>
        <s v="Enterprising"/>
        <s v="NCAV"/>
      </sharedItems>
    </cacheField>
    <cacheField name="Asset Name" numFmtId="0">
      <sharedItems/>
    </cacheField>
    <cacheField name="Industry" numFmtId="0">
      <sharedItems count="59">
        <s v="Software &amp; IT Services"/>
        <s v="Semiconductors &amp; Semiconductor Equipment"/>
        <s v="Specialty Retailers"/>
        <s v="Oil &amp; Gas"/>
        <s v="Banking Services"/>
        <s v="Communications &amp; Networking"/>
        <s v="Metals &amp; Mining"/>
        <s v="Machinery, Equipment &amp; Components"/>
        <s v="Healthcare Equipment &amp; Supplies"/>
        <s v="Textiles &amp; Apparel"/>
        <s v="Biotechnology &amp; Medical Research"/>
        <s v="Healthcare Providers &amp; Services"/>
        <s v="Hotels &amp; Entertainment Services"/>
        <s v="Pharmaceuticals"/>
        <s v="Electronic Equipment &amp; Parts"/>
        <s v="Oil &amp; Gas Related Equipment and Services"/>
        <s v="Residential &amp; Commercial REIT"/>
        <s v="Professional &amp; Commercial Services"/>
        <s v="Freight &amp; Logistics Services"/>
        <s v="Automobiles &amp; Auto Parts"/>
        <s v="Insurance"/>
        <s v="Computers, Phones &amp; Household Electronics"/>
        <s v="Food &amp; Tobacco"/>
        <s v="Chemicals"/>
        <s v="Food &amp; Drug Retailing"/>
        <s v="Undefined"/>
        <s v="Renewable Energy"/>
        <s v="Aerospace &amp; Defense"/>
        <s v="Investment Banking &amp; Investment Services"/>
        <s v="Multiline Utilities"/>
        <s v="Financial Technology (Fintech) &amp; Infrastructure"/>
        <s v="Homebuilding &amp; Construction Supplies"/>
        <s v="Construction &amp; Engineering"/>
        <s v="Beverages"/>
        <s v="Containers &amp; Packaging"/>
        <s v="Passenger Transportation Services"/>
        <s v="Leisure Products"/>
        <s v="Electrical Utilities &amp; IPPs"/>
        <s v="Real Estate Operations"/>
        <s v="Media &amp; Publishing"/>
        <s v="Diversified Retail"/>
        <s v="Household Goods"/>
        <s v="Paper &amp; Forest Products"/>
        <s v="Telecommunications Services"/>
        <s v="Personal &amp; Household Products &amp; Services"/>
        <s v="Miscellaneous Educational Service Providers"/>
        <s v="Construction Materials"/>
        <s v="Coal"/>
        <s v="Natural Gas Utilities"/>
        <s v="Integrated Hardware &amp; Software"/>
        <s v="Holding Companies"/>
        <s v="Diversified Industrial Goods Wholesale"/>
        <s v="Uranium"/>
        <s v="Office Equipment"/>
        <s v="Professional &amp; Business Education"/>
        <s v="Transport Infrastructure"/>
        <s v="Consumer Goods Conglomerates"/>
        <s v="Water Utilities"/>
        <s v="Collective Investments"/>
      </sharedItems>
    </cacheField>
    <cacheField name="Price" numFmtId="164">
      <sharedItems containsSemiMixedTypes="0" containsString="0" containsNumber="1" minValue="0" maxValue="19900"/>
    </cacheField>
    <cacheField name="Volume" numFmtId="3">
      <sharedItems containsSemiMixedTypes="0" containsString="0" containsNumber="1" containsInteger="1" minValue="0" maxValue="70739466"/>
    </cacheField>
    <cacheField name="Market cap" numFmtId="165">
      <sharedItems containsSemiMixedTypes="0" containsString="0" containsNumber="1" minValue="0" maxValue="3413509499680"/>
    </cacheField>
    <cacheField name="Market cap bucket" numFmtId="165">
      <sharedItems count="4">
        <s v="Q4"/>
        <s v="Q1"/>
        <s v="Q2"/>
        <s v="Q3"/>
      </sharedItems>
    </cacheField>
    <cacheField name="Shares outstanding" numFmtId="3">
      <sharedItems containsSemiMixedTypes="0" containsString="0" containsNumber="1" containsInteger="1" minValue="0" maxValue="479266600000"/>
    </cacheField>
    <cacheField name="P/E" numFmtId="4">
      <sharedItems containsMixedTypes="1" containsNumber="1" minValue="0" maxValue="24882.35"/>
    </cacheField>
    <cacheField name="P/E bucket" numFmtId="4">
      <sharedItems count="5">
        <s v="Q4"/>
        <s v="Q3"/>
        <s v="Q1"/>
        <s v="Q2"/>
        <s v="" u="1"/>
      </sharedItems>
    </cacheField>
    <cacheField name="Beta" numFmtId="4">
      <sharedItems containsMixedTypes="1" containsNumber="1" minValue="-20.722000000000001" maxValue="347.98700000000002"/>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Microsoft Office User" refreshedDateIso="2024-07-03T20:44:54.60999977309256600" createdVersion="8" refreshedVersion="8" minRefreshableVersion="3" recordCount="16" xr:uid="{4CED6697-E7A9-DD41-8BE9-D2FD32AB19D9}">
  <cacheSource type="worksheet">
    <worksheetSource name="Selenium_combined"/>
  </cacheSource>
  <cacheFields count="13">
    <cacheField name="Tickers" numFmtId="0">
      <sharedItems count="16">
        <s v="META"/>
        <s v="KFRC"/>
        <s v="NVDA"/>
        <s v="TER"/>
        <s v="TITN"/>
        <s v="NSYS"/>
        <s v="AIN"/>
        <s v="FAST"/>
        <s v="GGG"/>
        <s v="GRMN"/>
        <s v="MSFT"/>
        <s v="TSLA"/>
        <s v="MYE"/>
        <s v="WMT"/>
        <s v="RIVN"/>
        <s v="TXN"/>
      </sharedItems>
    </cacheField>
    <cacheField name="Method" numFmtId="0">
      <sharedItems count="1">
        <s v="Selenium"/>
      </sharedItems>
    </cacheField>
    <cacheField name="Classification" numFmtId="0">
      <sharedItems count="2">
        <s v="Defensive"/>
        <s v="Enterprising"/>
      </sharedItems>
    </cacheField>
    <cacheField name="Asset Name" numFmtId="0">
      <sharedItems/>
    </cacheField>
    <cacheField name="Industry" numFmtId="0">
      <sharedItems count="9">
        <s v="Software &amp; IT Services"/>
        <s v="Professional &amp; Commercial Services"/>
        <s v="Semiconductors &amp; Semiconductor Equipment"/>
        <s v="Machinery, Equipment &amp; Components"/>
        <s v="Communications &amp; Networking"/>
        <s v="Specialty Retailers"/>
        <s v="Containers &amp; Packaging"/>
        <s v="Food &amp; Drug Retailing"/>
        <s v="Automobiles &amp; Auto Parts"/>
      </sharedItems>
    </cacheField>
    <cacheField name="Price" numFmtId="164">
      <sharedItems containsSemiMixedTypes="0" containsString="0" containsNumber="1" minValue="13.15" maxValue="509.5"/>
    </cacheField>
    <cacheField name="Volume" numFmtId="3">
      <sharedItems containsSemiMixedTypes="0" containsString="0" containsNumber="1" containsInteger="1" minValue="3" maxValue="8797525"/>
    </cacheField>
    <cacheField name="Market cap" numFmtId="165">
      <sharedItems containsSemiMixedTypes="0" containsString="0" containsNumber="1" containsInteger="1" minValue="37215140" maxValue="3413509499680"/>
    </cacheField>
    <cacheField name="Market cap bucket" numFmtId="0">
      <sharedItems count="4">
        <s v="Q4"/>
        <s v="Q1"/>
        <s v="Q2"/>
        <s v="Q3"/>
      </sharedItems>
    </cacheField>
    <cacheField name="Shares outstanding" numFmtId="3">
      <sharedItems containsSemiMixedTypes="0" containsString="0" containsNumber="1" containsInteger="1" minValue="2756680" maxValue="24600000000"/>
    </cacheField>
    <cacheField name="P/E" numFmtId="164">
      <sharedItems containsSemiMixedTypes="0" containsString="0" containsNumber="1" minValue="0" maxValue="71.792199999999994"/>
    </cacheField>
    <cacheField name="P/E bucket" numFmtId="0">
      <sharedItems count="4">
        <s v="Q3"/>
        <s v="Q2"/>
        <s v="Q4"/>
        <s v="Q1"/>
      </sharedItems>
    </cacheField>
    <cacheField name="Beta" numFmtId="4">
      <sharedItems containsSemiMixedTypes="0" containsString="0" containsNumber="1" minValue="0.50139999999999996" maxValue="2.31139999999999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m/>
    <x v="0"/>
    <x v="0"/>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27">
  <r>
    <x v="0"/>
    <x v="0"/>
    <x v="0"/>
    <s v="MICROSOFT CORPORATION (XNAS:MSFT)"/>
    <x v="0"/>
    <n v="459.28"/>
    <n v="67679"/>
    <n v="3413509499680"/>
    <x v="0"/>
    <n v="7432306000"/>
    <n v="39.793500000000002"/>
    <x v="0"/>
    <n v="0.89370000000000005"/>
  </r>
  <r>
    <x v="1"/>
    <x v="0"/>
    <x v="0"/>
    <s v="NVIDIA CORPORATION (XNAS:NVDA)"/>
    <x v="1"/>
    <n v="122.67"/>
    <n v="4963779"/>
    <n v="3017682000000"/>
    <x v="0"/>
    <n v="24600000000"/>
    <n v="71.792199999999994"/>
    <x v="0"/>
    <n v="1.6812"/>
  </r>
  <r>
    <x v="2"/>
    <x v="0"/>
    <x v="0"/>
    <s v="ALPHABET INC. (XNAS:GOOGL)"/>
    <x v="0"/>
    <n v="185.24"/>
    <n v="68413"/>
    <n v="2269816000000"/>
    <x v="0"/>
    <n v="12358000000"/>
    <n v="28.410599999999999"/>
    <x v="0"/>
    <n v="1.0464"/>
  </r>
  <r>
    <x v="3"/>
    <x v="0"/>
    <x v="0"/>
    <s v="TESLA, INCORPORATION (XNAS:TSLA)"/>
    <x v="2"/>
    <n v="231.26"/>
    <n v="8172664"/>
    <n v="737533466960"/>
    <x v="0"/>
    <n v="3189196000"/>
    <n v="59.145800000000001"/>
    <x v="0"/>
    <n v="2.3113999999999999"/>
  </r>
  <r>
    <x v="4"/>
    <x v="0"/>
    <x v="0"/>
    <s v="EXXON MOBIL CORPORATION (XNYS:XOM)"/>
    <x v="3"/>
    <n v="114.18"/>
    <n v="9000"/>
    <n v="512203259040"/>
    <x v="0"/>
    <n v="4485928000"/>
    <n v="14.0246"/>
    <x v="1"/>
    <n v="0.89339999999999997"/>
  </r>
  <r>
    <x v="5"/>
    <x v="0"/>
    <x v="0"/>
    <s v="THE HOME DEPOT, INC. (XNYS:HD)"/>
    <x v="2"/>
    <n v="334.97"/>
    <n v="2593"/>
    <n v="332161008574"/>
    <x v="0"/>
    <n v="991614200"/>
    <n v="22.4682"/>
    <x v="0"/>
    <n v="0.98970000000000002"/>
  </r>
  <r>
    <x v="6"/>
    <x v="0"/>
    <x v="0"/>
    <s v="BANK OF AMERICA CORPORATION (XNYS:BAC)"/>
    <x v="4"/>
    <n v="40.93"/>
    <n v="31971"/>
    <n v="320087744100"/>
    <x v="0"/>
    <n v="7820370000"/>
    <n v="14.157299999999999"/>
    <x v="1"/>
    <n v="1.3554999999999999"/>
  </r>
  <r>
    <x v="7"/>
    <x v="0"/>
    <x v="0"/>
    <s v="ADVANCED MICRO DEVICES, INC. (XNAS:AMD)"/>
    <x v="1"/>
    <n v="164.31"/>
    <n v="840677"/>
    <n v="265576553340"/>
    <x v="0"/>
    <n v="1616314000"/>
    <n v="239.6412"/>
    <x v="0"/>
    <n v="1.6816"/>
  </r>
  <r>
    <x v="8"/>
    <x v="0"/>
    <x v="0"/>
    <s v="CISCO SYSTEMS, INC. (XNAS:CSCO)"/>
    <x v="5"/>
    <n v="47.28"/>
    <n v="9660"/>
    <n v="190482373200"/>
    <x v="0"/>
    <n v="4028815000"/>
    <n v="15.920199999999999"/>
    <x v="1"/>
    <n v="0.84409999999999996"/>
  </r>
  <r>
    <x v="9"/>
    <x v="0"/>
    <x v="0"/>
    <s v="APPLIED MATERIALS, INC. (XNAS:AMAT)"/>
    <x v="1"/>
    <n v="240.86"/>
    <n v="13733"/>
    <n v="199426034414"/>
    <x v="0"/>
    <n v="827974900"/>
    <n v="27.6768"/>
    <x v="0"/>
    <n v="1.5504"/>
  </r>
  <r>
    <x v="10"/>
    <x v="0"/>
    <x v="0"/>
    <s v="TEXAS INSTRUMENTS INCORPORATED (XNAS:TXN)"/>
    <x v="1"/>
    <n v="198.42"/>
    <n v="1774"/>
    <n v="180657878124"/>
    <x v="0"/>
    <n v="910482200"/>
    <n v="30.932500000000001"/>
    <x v="0"/>
    <n v="0.97330000000000005"/>
  </r>
  <r>
    <x v="11"/>
    <x v="0"/>
    <x v="0"/>
    <s v="CATERPILLAR INC. (XNYS:CAT)"/>
    <x v="6"/>
    <n v="327.76"/>
    <n v="2495"/>
    <n v="160291945728"/>
    <x v="0"/>
    <n v="489052800"/>
    <n v="14.799300000000001"/>
    <x v="1"/>
    <n v="1.1068"/>
  </r>
  <r>
    <x v="12"/>
    <x v="0"/>
    <x v="0"/>
    <s v="INTUITIVE SURGICAL, INC. (XNAS:ISRG)"/>
    <x v="7"/>
    <n v="438.81"/>
    <n v="873"/>
    <n v="155648452098"/>
    <x v="0"/>
    <n v="354705800"/>
    <n v="79.184299999999993"/>
    <x v="0"/>
    <n v="1.3908"/>
  </r>
  <r>
    <x v="13"/>
    <x v="0"/>
    <x v="0"/>
    <s v="NIKE, INC. (XNYS:NKE)"/>
    <x v="8"/>
    <n v="76.040000000000006"/>
    <n v="144700"/>
    <n v="115964000000"/>
    <x v="0"/>
    <n v="1509359000"/>
    <n v="20.404"/>
    <x v="1"/>
    <n v="1.0087999999999999"/>
  </r>
  <r>
    <x v="14"/>
    <x v="0"/>
    <x v="0"/>
    <s v="LAM RESEARCH CORPORATION (XNAS:LRCX)"/>
    <x v="1"/>
    <n v="1072.82"/>
    <n v="1248"/>
    <n v="140261559620"/>
    <x v="0"/>
    <n v="130741000"/>
    <n v="39.356900000000003"/>
    <x v="0"/>
    <n v="1.4910000000000001"/>
  </r>
  <r>
    <x v="15"/>
    <x v="0"/>
    <x v="0"/>
    <s v="REGENERON PHARMACEUTICALS, INC. (XNAS:REGN)"/>
    <x v="9"/>
    <n v="1044.6600000000001"/>
    <n v="452"/>
    <n v="115106384430"/>
    <x v="0"/>
    <n v="110185500"/>
    <n v="30.851500000000001"/>
    <x v="0"/>
    <n v="0.1288"/>
  </r>
  <r>
    <x v="16"/>
    <x v="0"/>
    <x v="0"/>
    <s v="MEDTRONIC PUBLIC LIMITED COMPANY (XNYS:MDT)"/>
    <x v="7"/>
    <n v="77.37"/>
    <n v="438"/>
    <n v="99209229900"/>
    <x v="0"/>
    <n v="1282270000"/>
    <n v="27.9939"/>
    <x v="0"/>
    <n v="0.83160000000000001"/>
  </r>
  <r>
    <x v="17"/>
    <x v="0"/>
    <x v="0"/>
    <s v="KLA Corporation (XNAS:KLAC)"/>
    <x v="1"/>
    <n v="839.11"/>
    <n v="742"/>
    <n v="111453600000"/>
    <x v="0"/>
    <n v="134640000"/>
    <n v="43.974400000000003"/>
    <x v="0"/>
    <n v="1.2637"/>
  </r>
  <r>
    <x v="18"/>
    <x v="0"/>
    <x v="0"/>
    <s v="HCA HEALTHCARE, INC. (XNYS:HCA)"/>
    <x v="10"/>
    <n v="319.7"/>
    <n v="6"/>
    <n v="83733937770"/>
    <x v="0"/>
    <n v="261914100"/>
    <n v="15.9299"/>
    <x v="1"/>
    <n v="1.6882999999999999"/>
  </r>
  <r>
    <x v="19"/>
    <x v="0"/>
    <x v="0"/>
    <s v="CHIPOTLE MEXICAN GRILL, INC. (XNYS:CMG)"/>
    <x v="11"/>
    <n v="61.4"/>
    <n v="67823"/>
    <n v="84323690000"/>
    <x v="0"/>
    <n v="1373350000"/>
    <n v="65.525700000000001"/>
    <x v="0"/>
    <n v="1.2433000000000001"/>
  </r>
  <r>
    <x v="20"/>
    <x v="0"/>
    <x v="0"/>
    <s v="CADENCE DESIGN SYSTEMS, INC. (XNAS:CDNS)"/>
    <x v="0"/>
    <n v="316.77999999999997"/>
    <n v="377"/>
    <n v="86758090822"/>
    <x v="0"/>
    <n v="273874900"/>
    <n v="82.541700000000006"/>
    <x v="0"/>
    <n v="1.0327999999999999"/>
  </r>
  <r>
    <x v="21"/>
    <x v="0"/>
    <x v="0"/>
    <s v="ZOETIS INC. (XNYS:ZTS)"/>
    <x v="12"/>
    <n v="174.81"/>
    <n v="104"/>
    <n v="79764946431"/>
    <x v="0"/>
    <n v="456295100"/>
    <n v="33.6952"/>
    <x v="0"/>
    <n v="0.86070000000000002"/>
  </r>
  <r>
    <x v="22"/>
    <x v="0"/>
    <x v="0"/>
    <s v="AMPHENOL CORPORATION (XNYS:APH)"/>
    <x v="13"/>
    <n v="67.56"/>
    <n v="2442"/>
    <n v="81153612480"/>
    <x v="0"/>
    <n v="1201208000"/>
    <n v="41.297600000000003"/>
    <x v="0"/>
    <n v="1.256"/>
  </r>
  <r>
    <x v="23"/>
    <x v="0"/>
    <x v="0"/>
    <s v="Enbridge Inc. (XNYS:ENB)"/>
    <x v="14"/>
    <n v="35.81"/>
    <n v="1082"/>
    <n v="103476800000"/>
    <x v="0"/>
    <n v="2126091000"/>
    <n v="18.282699999999998"/>
    <x v="1"/>
    <n v="0.90049999999999997"/>
  </r>
  <r>
    <x v="24"/>
    <x v="0"/>
    <x v="0"/>
    <s v="EQUINIX, INC. (XNAS:EQIX)"/>
    <x v="15"/>
    <n v="756.38"/>
    <n v="15131"/>
    <n v="71784796057"/>
    <x v="0"/>
    <n v="94905730"/>
    <n v="75.896799999999999"/>
    <x v="0"/>
    <n v="0.67610000000000003"/>
  </r>
  <r>
    <x v="25"/>
    <x v="0"/>
    <x v="0"/>
    <s v="PAYPAL HOLDINGS, INC. (XNAS:PYPL)"/>
    <x v="16"/>
    <n v="58.97"/>
    <n v="46714"/>
    <n v="61685332620"/>
    <x v="0"/>
    <n v="1046046000"/>
    <n v="14.827"/>
    <x v="1"/>
    <n v="1.4247000000000001"/>
  </r>
  <r>
    <x v="26"/>
    <x v="0"/>
    <x v="0"/>
    <s v="EOG RESOURCES, INC. (XNYS:EOG)"/>
    <x v="3"/>
    <n v="126.65"/>
    <n v="213"/>
    <n v="72787097490"/>
    <x v="0"/>
    <n v="574710600"/>
    <n v="10.0151"/>
    <x v="1"/>
    <n v="1.3017000000000001"/>
  </r>
  <r>
    <x v="27"/>
    <x v="0"/>
    <x v="0"/>
    <s v="CINTAS CORPORATION (XNAS:CTAS)"/>
    <x v="16"/>
    <n v="704.34"/>
    <n v="22"/>
    <n v="70425640000"/>
    <x v="0"/>
    <n v="101463200"/>
    <n v="48.5809"/>
    <x v="0"/>
    <n v="1.3049999999999999"/>
  </r>
  <r>
    <x v="28"/>
    <x v="0"/>
    <x v="0"/>
    <s v="NXP Semiconductors NV (XNAS:NXPI)"/>
    <x v="1"/>
    <n v="272.04000000000002"/>
    <n v="818"/>
    <n v="69556220952"/>
    <x v="0"/>
    <n v="255683800"/>
    <n v="25.121700000000001"/>
    <x v="0"/>
    <n v="1.5007999999999999"/>
  </r>
  <r>
    <x v="29"/>
    <x v="0"/>
    <x v="0"/>
    <s v="CSX Corporation (XNAS:CSX)"/>
    <x v="17"/>
    <n v="33.76"/>
    <n v="313"/>
    <n v="65998335519"/>
    <x v="0"/>
    <n v="1954927000"/>
    <n v="18.552199999999999"/>
    <x v="1"/>
    <n v="1.1973"/>
  </r>
  <r>
    <x v="30"/>
    <x v="0"/>
    <x v="0"/>
    <s v="EMERSON ELECTRIC CO. (XNYS:EMR)"/>
    <x v="6"/>
    <n v="109.27"/>
    <n v="154"/>
    <n v="62513367000"/>
    <x v="0"/>
    <n v="572100000"/>
    <n v="32.514699999999998"/>
    <x v="0"/>
    <n v="1.3161"/>
  </r>
  <r>
    <x v="31"/>
    <x v="0"/>
    <x v="0"/>
    <s v="PHILLIPS 66 (XNYS:PSX)"/>
    <x v="3"/>
    <n v="140.47"/>
    <n v="49"/>
    <n v="59552551487"/>
    <x v="0"/>
    <n v="423952100"/>
    <n v="10.8103"/>
    <x v="1"/>
    <n v="1.3293999999999999"/>
  </r>
  <r>
    <x v="32"/>
    <x v="0"/>
    <x v="0"/>
    <s v="MODERNA, INC. (XNAS:MRNA)"/>
    <x v="9"/>
    <n v="117.07"/>
    <n v="35420"/>
    <n v="44865871679"/>
    <x v="0"/>
    <n v="383239700"/>
    <n v="0"/>
    <x v="2"/>
    <n v="1.6662999999999999"/>
  </r>
  <r>
    <x v="33"/>
    <x v="0"/>
    <x v="0"/>
    <s v="CAPITAL ONE FINANCIAL CORPORATION (XNYS:COF)"/>
    <x v="4"/>
    <n v="140.47999999999999"/>
    <n v="52"/>
    <n v="53652416607"/>
    <x v="0"/>
    <n v="381922100"/>
    <n v="11.0021"/>
    <x v="1"/>
    <n v="1.4581999999999999"/>
  </r>
  <r>
    <x v="34"/>
    <x v="0"/>
    <x v="0"/>
    <s v="EDWARDS LIFESCIENCES CORPORATION (XNYS:EW)"/>
    <x v="7"/>
    <n v="91.23"/>
    <n v="1"/>
    <n v="54975198000"/>
    <x v="0"/>
    <n v="602600000"/>
    <n v="39.211599999999997"/>
    <x v="0"/>
    <n v="1.1105"/>
  </r>
  <r>
    <x v="35"/>
    <x v="0"/>
    <x v="0"/>
    <s v="GENERAL MOTORS COMPANY (XNYS:GM)"/>
    <x v="18"/>
    <n v="46.95"/>
    <n v="7806"/>
    <n v="53567978100"/>
    <x v="0"/>
    <n v="1140958000"/>
    <n v="5.7404000000000002"/>
    <x v="3"/>
    <n v="1.4402999999999999"/>
  </r>
  <r>
    <x v="36"/>
    <x v="0"/>
    <x v="0"/>
    <s v="COPART, INC. (XNAS:CPRT)"/>
    <x v="0"/>
    <n v="54.69"/>
    <n v="1550"/>
    <n v="52628055744"/>
    <x v="0"/>
    <n v="962297600"/>
    <n v="49.546599999999998"/>
    <x v="0"/>
    <n v="1.2758"/>
  </r>
  <r>
    <x v="37"/>
    <x v="0"/>
    <x v="0"/>
    <s v="AFLAC INCORPORATED (XNYS:AFL)"/>
    <x v="19"/>
    <n v="89.43"/>
    <n v="21"/>
    <n v="50816138175"/>
    <x v="0"/>
    <n v="568222500"/>
    <n v="9.8649000000000004"/>
    <x v="1"/>
    <n v="0.94750000000000001"/>
  </r>
  <r>
    <x v="38"/>
    <x v="0"/>
    <x v="0"/>
    <s v="AMERICAN INTERNATIONAL GROUP, INC. (XNYS:AIG)"/>
    <x v="19"/>
    <n v="75.33"/>
    <n v="572719"/>
    <n v="49994110440"/>
    <x v="0"/>
    <n v="663668000"/>
    <n v="11.235300000000001"/>
    <x v="1"/>
    <n v="1.0894999999999999"/>
  </r>
  <r>
    <x v="39"/>
    <x v="0"/>
    <x v="0"/>
    <s v="HILTON WORLDWIDE HOLDINGS INC. (XNYS:HLT)"/>
    <x v="11"/>
    <n v="215.6"/>
    <n v="63"/>
    <n v="53909939160"/>
    <x v="0"/>
    <n v="250046100"/>
    <n v="46.9407"/>
    <x v="0"/>
    <n v="1.3147"/>
  </r>
  <r>
    <x v="40"/>
    <x v="0"/>
    <x v="0"/>
    <s v="ROSS STORES, INC. (XNAS:ROST)"/>
    <x v="2"/>
    <n v="144.4"/>
    <n v="38"/>
    <n v="48168215560"/>
    <x v="0"/>
    <n v="333574900"/>
    <n v="24.346800000000002"/>
    <x v="0"/>
    <n v="1.0861000000000001"/>
  </r>
  <r>
    <x v="41"/>
    <x v="0"/>
    <x v="0"/>
    <s v="DEXCOM, INC. (XNAS:DXCM)"/>
    <x v="7"/>
    <n v="112.49"/>
    <n v="70707"/>
    <n v="44735450662"/>
    <x v="0"/>
    <n v="397683800"/>
    <n v="74.142700000000005"/>
    <x v="0"/>
    <n v="1.1581999999999999"/>
  </r>
  <r>
    <x v="42"/>
    <x v="0"/>
    <x v="0"/>
    <s v="FORTINET, INC. (XNAS:FTNT)"/>
    <x v="0"/>
    <n v="61.01"/>
    <n v="365886"/>
    <n v="46607857380"/>
    <x v="0"/>
    <n v="763938000"/>
    <n v="39.779400000000003"/>
    <x v="0"/>
    <n v="0.97989999999999999"/>
  </r>
  <r>
    <x v="43"/>
    <x v="0"/>
    <x v="0"/>
    <s v="SUPER MICRO COMPUTER, INC. (XNAS:SMCI)"/>
    <x v="20"/>
    <n v="837.17"/>
    <n v="60234"/>
    <n v="49021770220"/>
    <x v="0"/>
    <n v="58556530"/>
    <n v="46.981000000000002"/>
    <x v="0"/>
    <n v="1.2695000000000001"/>
  </r>
  <r>
    <x v="44"/>
    <x v="0"/>
    <x v="0"/>
    <s v="PAYCHEX, INC. (XNAS:PAYX)"/>
    <x v="16"/>
    <n v="118.38"/>
    <n v="69"/>
    <n v="42628638000"/>
    <x v="0"/>
    <n v="360100000"/>
    <n v="25.357199999999999"/>
    <x v="0"/>
    <n v="0.99199999999999999"/>
  </r>
  <r>
    <x v="45"/>
    <x v="0"/>
    <x v="0"/>
    <s v="W.W. GRAINGER, INC. (XNYS:GWW)"/>
    <x v="6"/>
    <n v="917.97"/>
    <n v="3"/>
    <n v="45043686336"/>
    <x v="0"/>
    <n v="49068800"/>
    <n v="25.1493"/>
    <x v="0"/>
    <n v="1.1725000000000001"/>
  </r>
  <r>
    <x v="46"/>
    <x v="0"/>
    <x v="0"/>
    <s v="THE KRAFT HEINZ COMPANY (XNAS:KHC)"/>
    <x v="21"/>
    <n v="32"/>
    <n v="10656"/>
    <n v="38857536000"/>
    <x v="0"/>
    <n v="1214298000"/>
    <n v="13.975099999999999"/>
    <x v="1"/>
    <n v="0.51790000000000003"/>
  </r>
  <r>
    <x v="47"/>
    <x v="0"/>
    <x v="0"/>
    <s v="LULULEMON ATHLETICA INC. (XNAS:LULU)"/>
    <x v="8"/>
    <n v="301.67"/>
    <n v="1049"/>
    <n v="36166130288"/>
    <x v="0"/>
    <n v="119886400"/>
    <n v="24.174299999999999"/>
    <x v="0"/>
    <n v="1.2559"/>
  </r>
  <r>
    <x v="48"/>
    <x v="0"/>
    <x v="0"/>
    <s v="MSCI INC. (XNYS:MSCI)"/>
    <x v="16"/>
    <n v="491.42"/>
    <n v="411"/>
    <n v="38932356364"/>
    <x v="0"/>
    <n v="79224200"/>
    <n v="33.547199999999997"/>
    <x v="0"/>
    <n v="1.0966"/>
  </r>
  <r>
    <x v="49"/>
    <x v="0"/>
    <x v="0"/>
    <s v="NUCOR CORPORATION (XNYS:NUE)"/>
    <x v="22"/>
    <n v="156.46"/>
    <n v="52"/>
    <n v="37513131228"/>
    <x v="0"/>
    <n v="239761800"/>
    <n v="9.2109000000000005"/>
    <x v="1"/>
    <n v="1.5859000000000001"/>
  </r>
  <r>
    <x v="50"/>
    <x v="0"/>
    <x v="0"/>
    <s v="CUMMINS INC. (XNYS:CMI)"/>
    <x v="18"/>
    <n v="267.55"/>
    <n v="27"/>
    <n v="36595462245"/>
    <x v="0"/>
    <n v="136779900"/>
    <n v="19.631900000000002"/>
    <x v="1"/>
    <n v="0.98870000000000002"/>
  </r>
  <r>
    <x v="51"/>
    <x v="0"/>
    <x v="0"/>
    <s v="CORTEVA, INC. (XNYS:CTVA)"/>
    <x v="23"/>
    <n v="52.77"/>
    <n v="63"/>
    <n v="36779423520"/>
    <x v="0"/>
    <n v="696976000"/>
    <n v="53.945500000000003"/>
    <x v="0"/>
    <n v="0.7722"/>
  </r>
  <r>
    <x v="52"/>
    <x v="0"/>
    <x v="0"/>
    <s v="Fastenal Company (XNAS:FAST)"/>
    <x v="6"/>
    <n v="62.76"/>
    <n v="35"/>
    <n v="35933074824"/>
    <x v="0"/>
    <n v="572547400"/>
    <n v="31.084700000000002"/>
    <x v="0"/>
    <n v="1.0028999999999999"/>
  </r>
  <r>
    <x v="53"/>
    <x v="0"/>
    <x v="0"/>
    <s v="ELECTRONIC ARTS INC. (XNAS:EA)"/>
    <x v="0"/>
    <n v="138.88"/>
    <n v="70"/>
    <n v="36905332352"/>
    <x v="0"/>
    <n v="265735400"/>
    <n v="29.7178"/>
    <x v="0"/>
    <n v="0.78839999999999999"/>
  </r>
  <r>
    <x v="54"/>
    <x v="0"/>
    <x v="0"/>
    <s v="MONOLITHIC POWER SYSTEMS, INC. (XNAS:MPWR)"/>
    <x v="1"/>
    <n v="828.75"/>
    <n v="33"/>
    <n v="40336920000"/>
    <x v="0"/>
    <n v="48672000"/>
    <n v="98.685400000000001"/>
    <x v="0"/>
    <n v="1.1153999999999999"/>
  </r>
  <r>
    <x v="55"/>
    <x v="0"/>
    <x v="0"/>
    <s v="INGERSOLL RAND INC. (XNYS:IR)"/>
    <x v="6"/>
    <n v="90.66"/>
    <n v="1111850"/>
    <n v="36575136054"/>
    <x v="0"/>
    <n v="403431900"/>
    <n v="45.181399999999996"/>
    <x v="0"/>
    <n v="1.4513"/>
  </r>
  <r>
    <x v="56"/>
    <x v="0"/>
    <x v="0"/>
    <s v="SYSCO CORPORATION. (XNYS:SYY)"/>
    <x v="24"/>
    <n v="70.59"/>
    <n v="454"/>
    <n v="35152584675"/>
    <x v="0"/>
    <n v="497982500"/>
    <n v="17.206600000000002"/>
    <x v="1"/>
    <n v="1.1786000000000001"/>
  </r>
  <r>
    <x v="57"/>
    <x v="0"/>
    <x v="0"/>
    <s v="IMO"/>
    <x v="25"/>
    <n v="0"/>
    <n v="0"/>
    <n v="0"/>
    <x v="1"/>
    <n v="0"/>
    <s v=""/>
    <x v="2"/>
    <s v=""/>
  </r>
  <r>
    <x v="58"/>
    <x v="0"/>
    <x v="0"/>
    <s v="COGNIZANT TECHNOLOGY SOLUTIONS CORPORATION (XNAS:CTSH)"/>
    <x v="0"/>
    <n v="68.61"/>
    <n v="550"/>
    <n v="34112816529"/>
    <x v="0"/>
    <n v="497198900"/>
    <n v="16.481000000000002"/>
    <x v="1"/>
    <n v="1.0543"/>
  </r>
  <r>
    <x v="59"/>
    <x v="0"/>
    <x v="0"/>
    <s v="BIOGEN INC. (XNAS:BIIB)"/>
    <x v="12"/>
    <n v="228.82"/>
    <n v="1494"/>
    <n v="33315482658"/>
    <x v="0"/>
    <n v="145596900"/>
    <n v="28.59"/>
    <x v="0"/>
    <n v="-3.7999999999999999E-2"/>
  </r>
  <r>
    <x v="60"/>
    <x v="0"/>
    <x v="0"/>
    <s v="Garmin Ltd (XNYS:GRMN)"/>
    <x v="5"/>
    <n v="161.49"/>
    <n v="29"/>
    <n v="31018627773"/>
    <x v="0"/>
    <n v="192077700"/>
    <n v="22.790700000000001"/>
    <x v="0"/>
    <n v="0.997"/>
  </r>
  <r>
    <x v="61"/>
    <x v="0"/>
    <x v="0"/>
    <s v="COSTAR GROUP, INC. (XNAS:CSGP)"/>
    <x v="0"/>
    <n v="74.22"/>
    <n v="63"/>
    <n v="30319218834"/>
    <x v="0"/>
    <n v="408504700"/>
    <n v="102.6883"/>
    <x v="0"/>
    <n v="0.81340000000000001"/>
  </r>
  <r>
    <x v="62"/>
    <x v="0"/>
    <x v="0"/>
    <s v="LyondellBasell Industries NV (XNYS:LYB)"/>
    <x v="23"/>
    <n v="94.93"/>
    <n v="14"/>
    <n v="30911324939"/>
    <x v="0"/>
    <n v="325622300"/>
    <n v="14.6441"/>
    <x v="1"/>
    <n v="1.0762"/>
  </r>
  <r>
    <x v="63"/>
    <x v="0"/>
    <x v="0"/>
    <s v="RESMED INC. (XNYS:RMD)"/>
    <x v="7"/>
    <n v="189.35"/>
    <n v="2"/>
    <n v="27816878320"/>
    <x v="0"/>
    <n v="146907200"/>
    <n v="29.146000000000001"/>
    <x v="0"/>
    <n v="0.6643"/>
  </r>
  <r>
    <x v="64"/>
    <x v="0"/>
    <x v="0"/>
    <s v="ON SEMICONDUCTOR CORPORATION (XNAS:ON)"/>
    <x v="1"/>
    <n v="72.92"/>
    <n v="4664"/>
    <n v="31372510148"/>
    <x v="0"/>
    <n v="430231900"/>
    <n v="14.8858"/>
    <x v="1"/>
    <n v="1.6897"/>
  </r>
  <r>
    <x v="65"/>
    <x v="0"/>
    <x v="0"/>
    <s v="ARCHER-DANIELS-MIDLAND COMPANY. (XNYS:ADM)"/>
    <x v="21"/>
    <n v="62.13"/>
    <n v="683"/>
    <n v="30719420514"/>
    <x v="0"/>
    <n v="494437800"/>
    <n v="10.895200000000001"/>
    <x v="1"/>
    <n v="0.73"/>
  </r>
  <r>
    <x v="66"/>
    <x v="0"/>
    <x v="0"/>
    <s v="HALLIBURTON COMPANY (XNYS:HAL)"/>
    <x v="14"/>
    <n v="33.619999999999997"/>
    <n v="1533"/>
    <n v="29763829705"/>
    <x v="0"/>
    <n v="885301300"/>
    <n v="11.644600000000001"/>
    <x v="1"/>
    <n v="1.9422999999999999"/>
  </r>
  <r>
    <x v="67"/>
    <x v="0"/>
    <x v="0"/>
    <s v="VEEVA SYSTEMS INC. (XNYS:VEEV)"/>
    <x v="7"/>
    <n v="182.85"/>
    <n v="13"/>
    <n v="29558013345"/>
    <x v="0"/>
    <n v="161651700"/>
    <n v="51.6937"/>
    <x v="0"/>
    <n v="0.80469999999999997"/>
  </r>
  <r>
    <x v="68"/>
    <x v="0"/>
    <x v="0"/>
    <s v="FIRST SOLAR, INC. (XNAS:FSLR)"/>
    <x v="26"/>
    <n v="216.73"/>
    <n v="14043"/>
    <n v="23839200000"/>
    <x v="0"/>
    <n v="107041400"/>
    <n v="22.722200000000001"/>
    <x v="0"/>
    <n v="1.4419999999999999"/>
  </r>
  <r>
    <x v="69"/>
    <x v="0"/>
    <x v="0"/>
    <s v="ANSYS, INC. (XNAS:ANSS)"/>
    <x v="0"/>
    <n v="327.10000000000002"/>
    <n v="10"/>
    <n v="28555823458"/>
    <x v="0"/>
    <n v="87299980"/>
    <n v="65.847999999999999"/>
    <x v="0"/>
    <n v="1.1082000000000001"/>
  </r>
  <r>
    <x v="70"/>
    <x v="0"/>
    <x v="0"/>
    <s v="HEICO CORPORATION (XNYS:HEI)"/>
    <x v="27"/>
    <n v="224.13"/>
    <n v="277517"/>
    <n v="26761800000"/>
    <x v="0"/>
    <n v="138495800"/>
    <n v="70.595699999999994"/>
    <x v="0"/>
    <n v="1.2055"/>
  </r>
  <r>
    <x v="71"/>
    <x v="0"/>
    <x v="0"/>
    <s v="EBAY INC. (XNAS:EBAY)"/>
    <x v="0"/>
    <n v="53.25"/>
    <n v="39"/>
    <n v="26731500000"/>
    <x v="0"/>
    <n v="502000000"/>
    <n v="10.605399999999999"/>
    <x v="1"/>
    <n v="1.3070999999999999"/>
  </r>
  <r>
    <x v="72"/>
    <x v="0"/>
    <x v="0"/>
    <s v="DECKERS OUTDOOR CORPORATION (XNYS:DECK)"/>
    <x v="8"/>
    <n v="940.64"/>
    <n v="133"/>
    <n v="23932233200"/>
    <x v="0"/>
    <n v="25442500"/>
    <n v="32.130400000000002"/>
    <x v="0"/>
    <n v="1.0656000000000001"/>
  </r>
  <r>
    <x v="73"/>
    <x v="0"/>
    <x v="0"/>
    <s v="INTERNATIONAL FLAVORS &amp; FRAGRANCES INC. (XNYS:IFF)"/>
    <x v="21"/>
    <n v="94.74"/>
    <n v="216"/>
    <n v="24191906370"/>
    <x v="0"/>
    <n v="255350500"/>
    <s v=""/>
    <x v="2"/>
    <n v="1.2727999999999999"/>
  </r>
  <r>
    <x v="74"/>
    <x v="0"/>
    <x v="0"/>
    <s v="KEYSIGHT TECHNOLOGIES, INC. (XNYS:KEYS)"/>
    <x v="13"/>
    <n v="136.44999999999999"/>
    <n v="686227"/>
    <n v="23815873839"/>
    <x v="0"/>
    <n v="174539200"/>
    <n v="29.8657"/>
    <x v="0"/>
    <n v="0.94950000000000001"/>
  </r>
  <r>
    <x v="75"/>
    <x v="0"/>
    <x v="0"/>
    <s v="WEST PHARMACEUTICAL SERVICES, INC. (XNYS:WST)"/>
    <x v="7"/>
    <n v="322.60000000000002"/>
    <n v="334456"/>
    <n v="23499203416"/>
    <x v="0"/>
    <n v="72843160"/>
    <n v="42.531599999999997"/>
    <x v="0"/>
    <n v="0.99590000000000001"/>
  </r>
  <r>
    <x v="76"/>
    <x v="0"/>
    <x v="0"/>
    <s v="STATE STREET CORPORATION (XNYS:STT)"/>
    <x v="28"/>
    <n v="73.86"/>
    <n v="50"/>
    <n v="22250982354"/>
    <x v="0"/>
    <n v="301258900"/>
    <n v="13.792"/>
    <x v="1"/>
    <n v="1.5154000000000001"/>
  </r>
  <r>
    <x v="77"/>
    <x v="0"/>
    <x v="0"/>
    <s v="STERIS PUBLIC LIMITED COMPANY (XNYS:STE)"/>
    <x v="7"/>
    <n v="218.34"/>
    <n v="2"/>
    <n v="21583612054"/>
    <x v="0"/>
    <n v="98853220"/>
    <n v="39.270800000000001"/>
    <x v="0"/>
    <n v="0.82709999999999995"/>
  </r>
  <r>
    <x v="78"/>
    <x v="0"/>
    <x v="0"/>
    <s v="TERADYNE, INC. (XNAS:TER)"/>
    <x v="1"/>
    <n v="149.6"/>
    <n v="46"/>
    <n v="23354340240"/>
    <x v="0"/>
    <n v="156111900"/>
    <n v="56.943600000000004"/>
    <x v="0"/>
    <n v="1.4984999999999999"/>
  </r>
  <r>
    <x v="79"/>
    <x v="0"/>
    <x v="0"/>
    <s v="AXON ENTERPRISE, INC. (XNAS:AXON)"/>
    <x v="27"/>
    <n v="293.18"/>
    <n v="462"/>
    <n v="22125479559"/>
    <x v="0"/>
    <n v="75467220"/>
    <n v="85.605500000000006"/>
    <x v="0"/>
    <n v="0.95240000000000002"/>
  </r>
  <r>
    <x v="80"/>
    <x v="0"/>
    <x v="0"/>
    <s v="PPL CORPORATION (XNYS:PPL)"/>
    <x v="29"/>
    <n v="27.42"/>
    <n v="8"/>
    <n v="20228852736"/>
    <x v="0"/>
    <n v="737740800"/>
    <n v="26.574100000000001"/>
    <x v="0"/>
    <n v="0.82979999999999998"/>
  </r>
  <r>
    <x v="81"/>
    <x v="0"/>
    <x v="0"/>
    <s v="BF-B"/>
    <x v="25"/>
    <n v="0"/>
    <n v="0"/>
    <n v="0"/>
    <x v="1"/>
    <n v="0"/>
    <s v=""/>
    <x v="2"/>
    <s v=""/>
  </r>
  <r>
    <x v="82"/>
    <x v="0"/>
    <x v="0"/>
    <s v="STEEL DYNAMICS, INC. (XNAS:STLD)"/>
    <x v="22"/>
    <n v="128.30000000000001"/>
    <n v="2"/>
    <n v="20160189560"/>
    <x v="0"/>
    <n v="157133200"/>
    <n v="8.8095999999999997"/>
    <x v="1"/>
    <n v="1.3652"/>
  </r>
  <r>
    <x v="83"/>
    <x v="0"/>
    <x v="0"/>
    <s v="ROBINHOOD MARKETS, INC. (XNAS:HOOD)"/>
    <x v="30"/>
    <n v="22.46"/>
    <n v="64612"/>
    <n v="19738654314"/>
    <x v="0"/>
    <n v="878835900"/>
    <n v="156.50479999999999"/>
    <x v="0"/>
    <n v="1.629"/>
  </r>
  <r>
    <x v="84"/>
    <x v="0"/>
    <x v="0"/>
    <s v="CARLISLE COMPANIES INCORPORATED (XNYS:CSL)"/>
    <x v="31"/>
    <n v="405.46"/>
    <n v="1"/>
    <n v="19300642046"/>
    <x v="0"/>
    <n v="47601840"/>
    <n v="24.601199999999999"/>
    <x v="0"/>
    <n v="0.90169999999999995"/>
  </r>
  <r>
    <x v="85"/>
    <x v="0"/>
    <x v="0"/>
    <s v="ALNYLAM PHARMACEUTICALS, INC. (XNAS:ALNY)"/>
    <x v="9"/>
    <n v="247.61"/>
    <n v="55"/>
    <n v="31320634598"/>
    <x v="0"/>
    <n v="126491800"/>
    <n v="0"/>
    <x v="2"/>
    <n v="0.37019999999999997"/>
  </r>
  <r>
    <x v="86"/>
    <x v="0"/>
    <x v="0"/>
    <s v="WILLIAMS-SONOMA, INC. (XNYS:WSM)"/>
    <x v="2"/>
    <n v="279.52999999999997"/>
    <n v="39"/>
    <n v="17976037602"/>
    <x v="0"/>
    <n v="64308080"/>
    <n v="17.159300000000002"/>
    <x v="1"/>
    <n v="1.74"/>
  </r>
  <r>
    <x v="87"/>
    <x v="0"/>
    <x v="0"/>
    <s v="WATSCO, INC. (XNYS:WSO)"/>
    <x v="6"/>
    <n v="475.9"/>
    <n v="3"/>
    <n v="21092630000"/>
    <x v="0"/>
    <n v="45862260"/>
    <n v="36.559600000000003"/>
    <x v="0"/>
    <n v="0.87090000000000001"/>
  </r>
  <r>
    <x v="88"/>
    <x v="0"/>
    <x v="0"/>
    <s v="ULTA BEAUTY, INC. (XNAS:ULTA)"/>
    <x v="2"/>
    <n v="393.02"/>
    <n v="243"/>
    <n v="18753487737"/>
    <x v="0"/>
    <n v="47716370"/>
    <n v="15.3369"/>
    <x v="1"/>
    <n v="1.3711"/>
  </r>
  <r>
    <x v="89"/>
    <x v="0"/>
    <x v="0"/>
    <s v="MOLINA HEALTHCARE, INC. (XNYS:MOH)"/>
    <x v="10"/>
    <n v="292"/>
    <n v="10"/>
    <n v="17111200000"/>
    <x v="0"/>
    <n v="58600000"/>
    <n v="15.84"/>
    <x v="1"/>
    <n v="0.57950000000000002"/>
  </r>
  <r>
    <x v="90"/>
    <x v="0"/>
    <x v="0"/>
    <s v="DOMINO'S PIZZA, INC. (XNYS:DPZ)"/>
    <x v="11"/>
    <n v="492.61"/>
    <n v="68"/>
    <n v="17182345174"/>
    <x v="0"/>
    <n v="34880220"/>
    <n v="32.092300000000002"/>
    <x v="0"/>
    <n v="0.87580000000000002"/>
  </r>
  <r>
    <x v="91"/>
    <x v="0"/>
    <x v="0"/>
    <s v="DICK'S SPORTING GOODS, INC. (XNYS:DKS)"/>
    <x v="2"/>
    <n v="198.2"/>
    <n v="94"/>
    <n v="16151349712"/>
    <x v="0"/>
    <n v="81490160"/>
    <n v="16.408000000000001"/>
    <x v="1"/>
    <n v="1.6657999999999999"/>
  </r>
  <r>
    <x v="92"/>
    <x v="0"/>
    <x v="0"/>
    <s v="BUILDERS FIRSTSOURCE, INC. (XNYS:BLDR)"/>
    <x v="31"/>
    <n v="134.74"/>
    <n v="74"/>
    <n v="16445987128"/>
    <x v="0"/>
    <n v="122057200"/>
    <n v="11.537000000000001"/>
    <x v="1"/>
    <n v="2.0402999999999998"/>
  </r>
  <r>
    <x v="93"/>
    <x v="0"/>
    <x v="0"/>
    <s v="EXPEDITORS INTERNATIONAL OF WASHINGTON, INC (XNYS:EXPD)"/>
    <x v="17"/>
    <n v="121.22"/>
    <n v="1"/>
    <n v="17073160000"/>
    <x v="0"/>
    <n v="141252200"/>
    <n v="25.6936"/>
    <x v="0"/>
    <n v="0.97130000000000005"/>
  </r>
  <r>
    <x v="94"/>
    <x v="0"/>
    <x v="0"/>
    <s v="COREBRIDGE FINANCIAL, INC. (XNYS:CRBG)"/>
    <x v="19"/>
    <n v="29.59"/>
    <n v="2"/>
    <n v="18003612363"/>
    <x v="0"/>
    <n v="608435700"/>
    <n v="7.7945000000000002"/>
    <x v="1"/>
    <n v="1.036"/>
  </r>
  <r>
    <x v="95"/>
    <x v="0"/>
    <x v="0"/>
    <s v="HOLOGIC, INC. (XNAS:HOLX)"/>
    <x v="7"/>
    <n v="73.53"/>
    <n v="57"/>
    <n v="17160210810"/>
    <x v="0"/>
    <n v="233377000"/>
    <n v="37.757300000000001"/>
    <x v="0"/>
    <n v="0.98980000000000001"/>
  </r>
  <r>
    <x v="96"/>
    <x v="0"/>
    <x v="0"/>
    <s v="CELSIUS HOLDINGS, INC. (XNAS:CELH)"/>
    <x v="32"/>
    <n v="57.24"/>
    <n v="4142"/>
    <n v="13341573612"/>
    <x v="0"/>
    <n v="233081300"/>
    <n v="63.279800000000002"/>
    <x v="0"/>
    <n v="1.8935999999999999"/>
  </r>
  <r>
    <x v="97"/>
    <x v="0"/>
    <x v="0"/>
    <s v="ENPHASE ENERGY, INC. (XNAS:ENPH)"/>
    <x v="26"/>
    <n v="95.77"/>
    <n v="33201"/>
    <n v="13030724779"/>
    <x v="0"/>
    <n v="136062700"/>
    <n v="50.1768"/>
    <x v="0"/>
    <n v="1.7064999999999999"/>
  </r>
  <r>
    <x v="98"/>
    <x v="0"/>
    <x v="0"/>
    <s v="PACKAGING CORPORATION OF AMERICA (XNYS:PKG)"/>
    <x v="33"/>
    <n v="177.51"/>
    <n v="41667"/>
    <n v="15940039429"/>
    <x v="0"/>
    <n v="89797980"/>
    <n v="22.174399999999999"/>
    <x v="1"/>
    <n v="0.78480000000000005"/>
  </r>
  <r>
    <x v="99"/>
    <x v="0"/>
    <x v="0"/>
    <s v="ROYALTY PHARMA PLC (XNAS:RPRX)"/>
    <x v="12"/>
    <n v="25.88"/>
    <n v="30"/>
    <n v="15461677324"/>
    <x v="0"/>
    <n v="597437300"/>
    <n v="14.522500000000001"/>
    <x v="1"/>
    <n v="0.45900000000000002"/>
  </r>
  <r>
    <x v="100"/>
    <x v="0"/>
    <x v="0"/>
    <s v="SOUTHWEST AIRLINES CO. (XNYS:LUV)"/>
    <x v="34"/>
    <n v="28.29"/>
    <n v="11169"/>
    <n v="16930334385"/>
    <x v="0"/>
    <n v="598456500"/>
    <n v="50.521500000000003"/>
    <x v="0"/>
    <n v="1.1478999999999999"/>
  </r>
  <r>
    <x v="101"/>
    <x v="0"/>
    <x v="0"/>
    <s v="RELIANCE, INC. (XNYS:RS)"/>
    <x v="22"/>
    <n v="282.83999999999997"/>
    <n v="1"/>
    <n v="16242542372"/>
    <x v="0"/>
    <n v="57426610"/>
    <n v="13.211600000000001"/>
    <x v="1"/>
    <n v="0.86019999999999996"/>
  </r>
  <r>
    <x v="102"/>
    <x v="0"/>
    <x v="0"/>
    <s v="INTERNATIONAL PAPER COMPANY (XNYS:IP)"/>
    <x v="33"/>
    <n v="43.5"/>
    <n v="252"/>
    <n v="15108955050"/>
    <x v="0"/>
    <n v="347332300"/>
    <n v="81.745400000000004"/>
    <x v="0"/>
    <n v="1.044"/>
  </r>
  <r>
    <x v="103"/>
    <x v="0"/>
    <x v="0"/>
    <s v="CITIZENS FINANCIAL GROUP, INC. (XNYS:CFG)"/>
    <x v="4"/>
    <n v="36.380000000000003"/>
    <n v="41"/>
    <n v="16553627600"/>
    <x v="0"/>
    <n v="455020000"/>
    <n v="13.171099999999999"/>
    <x v="1"/>
    <n v="1.3425"/>
  </r>
  <r>
    <x v="104"/>
    <x v="0"/>
    <x v="0"/>
    <s v="Logitech International SA (XNAS:LOGI)"/>
    <x v="20"/>
    <n v="94.36"/>
    <n v="605"/>
    <n v="15094900000"/>
    <x v="0"/>
    <n v="173106600"/>
    <n v="24.307600000000001"/>
    <x v="0"/>
    <n v="0.84760000000000002"/>
  </r>
  <r>
    <x v="105"/>
    <x v="0"/>
    <x v="0"/>
    <s v="IDEX CORPORATION (XNYS:IEX)"/>
    <x v="6"/>
    <n v="196.41"/>
    <n v="1"/>
    <n v="14867323693"/>
    <x v="0"/>
    <n v="75695350"/>
    <n v="25.805"/>
    <x v="0"/>
    <n v="0.95050000000000001"/>
  </r>
  <r>
    <x v="106"/>
    <x v="0"/>
    <x v="0"/>
    <s v="MASCO CORPORATION (XNYS:MAS)"/>
    <x v="31"/>
    <n v="64.75"/>
    <n v="1529"/>
    <n v="14252010000"/>
    <x v="0"/>
    <n v="220244400"/>
    <n v="15.8566"/>
    <x v="1"/>
    <n v="1.2446999999999999"/>
  </r>
  <r>
    <x v="107"/>
    <x v="0"/>
    <x v="0"/>
    <s v="SKYWORKS SOLUTIONS, INC. (XNAS:SWKS)"/>
    <x v="1"/>
    <n v="106.96"/>
    <n v="29"/>
    <n v="17161368335"/>
    <x v="0"/>
    <n v="160446600"/>
    <n v="20.125299999999999"/>
    <x v="1"/>
    <n v="1.2265999999999999"/>
  </r>
  <r>
    <x v="108"/>
    <x v="0"/>
    <x v="0"/>
    <s v="SNAP-ON INCORPORATED (XNYS:SNA)"/>
    <x v="6"/>
    <n v="257.06"/>
    <n v="2"/>
    <n v="13551830463"/>
    <x v="0"/>
    <n v="52718550"/>
    <n v="13.478999999999999"/>
    <x v="1"/>
    <n v="0.98050000000000004"/>
  </r>
  <r>
    <x v="109"/>
    <x v="0"/>
    <x v="0"/>
    <s v="RPM INTERNATIONAL INC. (XNYS:RPM)"/>
    <x v="23"/>
    <n v="106.22"/>
    <n v="2"/>
    <n v="13677205860"/>
    <x v="0"/>
    <n v="128763000"/>
    <n v="24.482399999999998"/>
    <x v="0"/>
    <n v="0.99180000000000001"/>
  </r>
  <r>
    <x v="110"/>
    <x v="0"/>
    <x v="0"/>
    <s v="YUM CHINA HOLDINGS, INC. (XNYS:YUMC)"/>
    <x v="11"/>
    <n v="30.43"/>
    <n v="903"/>
    <n v="11864708731"/>
    <x v="0"/>
    <n v="389901700"/>
    <n v="15.272"/>
    <x v="1"/>
    <n v="0.32179999999999997"/>
  </r>
  <r>
    <x v="111"/>
    <x v="0"/>
    <x v="0"/>
    <s v="AKAMAI TECHNOLOGIES, INC. (XNAS:AKAM)"/>
    <x v="0"/>
    <n v="90.82"/>
    <n v="411"/>
    <n v="13833384529"/>
    <x v="0"/>
    <n v="152316500"/>
    <n v="22.6159"/>
    <x v="0"/>
    <n v="0.67069999999999996"/>
  </r>
  <r>
    <x v="112"/>
    <x v="0"/>
    <x v="0"/>
    <s v="NEUROCRINE BIOSCIENCES, INC. (XNAS:NBIX)"/>
    <x v="9"/>
    <n v="137.49"/>
    <n v="12"/>
    <n v="13836608628"/>
    <x v="0"/>
    <n v="100637200"/>
    <n v="37.780500000000004"/>
    <x v="0"/>
    <n v="0.36749999999999999"/>
  </r>
  <r>
    <x v="113"/>
    <x v="0"/>
    <x v="0"/>
    <s v="MANHATTAN ASSOCIATES, INC. (XNAS:MANH)"/>
    <x v="0"/>
    <n v="245.66"/>
    <n v="2"/>
    <n v="15125256720"/>
    <x v="0"/>
    <n v="61569880"/>
    <n v="80.198999999999998"/>
    <x v="0"/>
    <n v="1.5024"/>
  </r>
  <r>
    <x v="114"/>
    <x v="0"/>
    <x v="0"/>
    <s v="GRACO INC (XNYS:GGG)"/>
    <x v="6"/>
    <n v="78.59"/>
    <n v="3"/>
    <n v="13162150000"/>
    <x v="0"/>
    <n v="169135900"/>
    <n v="27.125299999999999"/>
    <x v="0"/>
    <n v="0.81220000000000003"/>
  </r>
  <r>
    <x v="115"/>
    <x v="0"/>
    <x v="0"/>
    <s v="INCYTE CORPORATION (XNAS:INCY)"/>
    <x v="12"/>
    <n v="59.02"/>
    <n v="13"/>
    <n v="13252398016"/>
    <x v="0"/>
    <n v="224540800"/>
    <n v="17.920100000000001"/>
    <x v="1"/>
    <n v="0.73519999999999996"/>
  </r>
  <r>
    <x v="116"/>
    <x v="0"/>
    <x v="0"/>
    <s v="POOL CORPORATION (XNAS:POOL)"/>
    <x v="35"/>
    <n v="301.39999999999998"/>
    <n v="130"/>
    <n v="11552487188"/>
    <x v="0"/>
    <n v="38329420"/>
    <n v="23.5763"/>
    <x v="0"/>
    <n v="0.99860000000000004"/>
  </r>
  <r>
    <x v="117"/>
    <x v="0"/>
    <x v="0"/>
    <s v="TENET HEALTHCARE CORPORATION (XNYS:THC)"/>
    <x v="10"/>
    <n v="134.24"/>
    <n v="50"/>
    <n v="13112965920"/>
    <x v="0"/>
    <n v="97683000"/>
    <n v="5.1898"/>
    <x v="3"/>
    <n v="2.1558000000000002"/>
  </r>
  <r>
    <x v="118"/>
    <x v="0"/>
    <x v="0"/>
    <s v="PENTAIR PUBLIC LIMITED COMPANY (XNYS:PNR)"/>
    <x v="6"/>
    <n v="74.739999999999995"/>
    <n v="155"/>
    <n v="12408678604"/>
    <x v="0"/>
    <n v="166024600"/>
    <n v="19.831099999999999"/>
    <x v="1"/>
    <n v="1.2051000000000001"/>
  </r>
  <r>
    <x v="119"/>
    <x v="0"/>
    <x v="0"/>
    <s v="FLEX LTD. (XNAS:FLEX)"/>
    <x v="13"/>
    <n v="29.47"/>
    <n v="3"/>
    <n v="11752745039"/>
    <x v="0"/>
    <n v="398803700"/>
    <n v="12.8188"/>
    <x v="1"/>
    <n v="1.1214999999999999"/>
  </r>
  <r>
    <x v="120"/>
    <x v="0"/>
    <x v="0"/>
    <s v="ASPEN TECHNOLOGY, INC. (XNAS:AZPN)"/>
    <x v="0"/>
    <n v="195.04"/>
    <n v="152323"/>
    <n v="12351463864"/>
    <x v="0"/>
    <n v="63327850"/>
    <n v="0"/>
    <x v="2"/>
    <n v="0.73280000000000001"/>
  </r>
  <r>
    <x v="121"/>
    <x v="0"/>
    <x v="0"/>
    <s v="FLOOR &amp; DECOR HOLDINGS, INC. (XNYS:FND)"/>
    <x v="2"/>
    <n v="96.07"/>
    <n v="33"/>
    <n v="10195020000"/>
    <x v="0"/>
    <n v="107011900"/>
    <n v="46.2151"/>
    <x v="0"/>
    <n v="1.7376"/>
  </r>
  <r>
    <x v="122"/>
    <x v="0"/>
    <x v="0"/>
    <s v="PERMIAN RESOURCES CORPORATION (XNYS:PR)"/>
    <x v="3"/>
    <n v="16.32"/>
    <n v="16247"/>
    <n v="12565582368"/>
    <x v="0"/>
    <n v="769949900"/>
    <n v="14.816599999999999"/>
    <x v="1"/>
    <n v="4.3765999999999998"/>
  </r>
  <r>
    <x v="123"/>
    <x v="0"/>
    <x v="0"/>
    <s v="ADVANCED DRAINAGE SYSTEMS, INC. (XNYS:WMS)"/>
    <x v="31"/>
    <n v="154.86000000000001"/>
    <n v="540665"/>
    <n v="11990232172"/>
    <x v="0"/>
    <n v="77426270"/>
    <n v="24.0276"/>
    <x v="0"/>
    <n v="1.5526"/>
  </r>
  <r>
    <x v="124"/>
    <x v="0"/>
    <x v="0"/>
    <s v="LAMB WESTON HOLDINGS, INC. (XNYS:LW)"/>
    <x v="21"/>
    <n v="82.74"/>
    <n v="43"/>
    <n v="11946911340"/>
    <x v="0"/>
    <n v="144391000"/>
    <n v="11.0543"/>
    <x v="1"/>
    <n v="0.73240000000000005"/>
  </r>
  <r>
    <x v="125"/>
    <x v="0"/>
    <x v="0"/>
    <s v="UNITED THERAPEUTICS CORPORATION (XNAS:UTHR)"/>
    <x v="9"/>
    <n v="317.05"/>
    <n v="9"/>
    <n v="14062971514"/>
    <x v="0"/>
    <n v="44355690"/>
    <n v="15.003500000000001"/>
    <x v="1"/>
    <n v="0.55589999999999995"/>
  </r>
  <r>
    <x v="126"/>
    <x v="0"/>
    <x v="0"/>
    <s v="Evergy, Inc. (XNAS:EVRG)"/>
    <x v="36"/>
    <n v="52.79"/>
    <n v="1"/>
    <n v="12137957189"/>
    <x v="0"/>
    <n v="229929100"/>
    <n v="17.103000000000002"/>
    <x v="1"/>
    <n v="0.58430000000000004"/>
  </r>
  <r>
    <x v="127"/>
    <x v="0"/>
    <x v="0"/>
    <s v="STEVEN MADDEN, LTD. (XFRA:SJM)"/>
    <x v="8"/>
    <n v="38.6"/>
    <n v="300"/>
    <n v="3051064000"/>
    <x v="0"/>
    <n v="73378160"/>
    <n v="17.29"/>
    <x v="1"/>
    <n v="1.0986"/>
  </r>
  <r>
    <x v="128"/>
    <x v="0"/>
    <x v="0"/>
    <s v="BIO-TECHNE CORPORATION (XNAS:TECH)"/>
    <x v="9"/>
    <n v="71.239999999999995"/>
    <n v="884518"/>
    <n v="11284640000"/>
    <x v="0"/>
    <n v="157584600"/>
    <n v="56.6494"/>
    <x v="0"/>
    <n v="1.2890999999999999"/>
  </r>
  <r>
    <x v="129"/>
    <x v="0"/>
    <x v="0"/>
    <s v="A. O. SMITH CORPORATION (XNYS:AOS)"/>
    <x v="6"/>
    <n v="80.89"/>
    <n v="1"/>
    <n v="11864144389"/>
    <x v="0"/>
    <n v="146670100"/>
    <n v="21.008500000000002"/>
    <x v="1"/>
    <n v="1.1415999999999999"/>
  </r>
  <r>
    <x v="130"/>
    <x v="0"/>
    <x v="0"/>
    <s v="RALPH LAUREN CORPORATION (XNYS:RL)"/>
    <x v="8"/>
    <n v="168.74"/>
    <n v="2"/>
    <n v="10781050000"/>
    <x v="0"/>
    <n v="62655050"/>
    <n v="17.362200000000001"/>
    <x v="1"/>
    <n v="1.5317000000000001"/>
  </r>
  <r>
    <x v="131"/>
    <x v="0"/>
    <x v="0"/>
    <s v="LKQ CORPORATION (XNAS:LKQ)"/>
    <x v="18"/>
    <n v="41.99"/>
    <n v="120"/>
    <n v="11071200000"/>
    <x v="0"/>
    <n v="266775800"/>
    <n v="13.567"/>
    <x v="1"/>
    <n v="1.2901"/>
  </r>
  <r>
    <x v="132"/>
    <x v="0"/>
    <x v="0"/>
    <s v="WOODWARD, INC. (XNAS:WWD)"/>
    <x v="27"/>
    <n v="172.38"/>
    <n v="1"/>
    <n v="10501363743"/>
    <x v="0"/>
    <n v="60919850"/>
    <n v="30.12"/>
    <x v="0"/>
    <n v="1.3709"/>
  </r>
  <r>
    <x v="133"/>
    <x v="0"/>
    <x v="0"/>
    <s v="SKECHERS U.S.A., INC. (XNYS:SKX)"/>
    <x v="8"/>
    <n v="67.11"/>
    <n v="10"/>
    <n v="10299450000"/>
    <x v="0"/>
    <n v="152516600"/>
    <n v="17.664200000000001"/>
    <x v="1"/>
    <n v="1.2556"/>
  </r>
  <r>
    <x v="134"/>
    <x v="0"/>
    <x v="0"/>
    <s v="WINGSTOP INC. (XNAS:WING)"/>
    <x v="11"/>
    <n v="420.78"/>
    <n v="28"/>
    <n v="12358300184"/>
    <x v="0"/>
    <n v="29369980"/>
    <n v="149.98769999999999"/>
    <x v="0"/>
    <n v="1.6995"/>
  </r>
  <r>
    <x v="135"/>
    <x v="0"/>
    <x v="0"/>
    <s v="TD SYNNEX CORPORATION (XNYS:SNX)"/>
    <x v="20"/>
    <n v="112.4"/>
    <n v="12"/>
    <n v="9516233600"/>
    <x v="0"/>
    <n v="84664000"/>
    <n v="15.7407"/>
    <x v="1"/>
    <n v="1.5188999999999999"/>
  </r>
  <r>
    <x v="136"/>
    <x v="0"/>
    <x v="0"/>
    <s v="GUIDEWIRE SOFTWARE, INC. (XNYS:GWRE)"/>
    <x v="0"/>
    <n v="138.80000000000001"/>
    <n v="1"/>
    <n v="11473666040"/>
    <x v="0"/>
    <n v="82663300"/>
    <s v=""/>
    <x v="2"/>
    <n v="1.1930000000000001"/>
  </r>
  <r>
    <x v="137"/>
    <x v="0"/>
    <x v="0"/>
    <s v="ONTO INNOVATION INC. (XNYS:ONTO)"/>
    <x v="1"/>
    <n v="223.95"/>
    <n v="977499"/>
    <n v="11035326607"/>
    <x v="0"/>
    <n v="49275850"/>
    <n v="79.748000000000005"/>
    <x v="0"/>
    <n v="1.3873"/>
  </r>
  <r>
    <x v="138"/>
    <x v="0"/>
    <x v="0"/>
    <s v="CHORD ENERGY CORPORATION (XNAS:CHRD)"/>
    <x v="3"/>
    <n v="170.89"/>
    <n v="150"/>
    <n v="10659010832"/>
    <x v="0"/>
    <n v="62373520"/>
    <n v="7.9973999999999998"/>
    <x v="1"/>
    <n v="0.99970000000000003"/>
  </r>
  <r>
    <x v="139"/>
    <x v="0"/>
    <x v="0"/>
    <s v="ANTERO RESOURCES CORPORATION (XNYS:AR)"/>
    <x v="3"/>
    <n v="32.86"/>
    <n v="16"/>
    <n v="10213118020"/>
    <x v="0"/>
    <n v="310807000"/>
    <n v="162.8991"/>
    <x v="0"/>
    <n v="3.4129"/>
  </r>
  <r>
    <x v="140"/>
    <x v="0"/>
    <x v="0"/>
    <s v="ITT INC. (XNYS:ITT)"/>
    <x v="6"/>
    <n v="126.81"/>
    <n v="2"/>
    <n v="10436463000"/>
    <x v="0"/>
    <n v="82300000"/>
    <n v="24.804200000000002"/>
    <x v="0"/>
    <n v="1.4182999999999999"/>
  </r>
  <r>
    <x v="141"/>
    <x v="0"/>
    <x v="0"/>
    <s v="HF SINCLAIR CORPORATION (XNYS:DINO)"/>
    <x v="3"/>
    <n v="53.6"/>
    <n v="1691302"/>
    <n v="10259290000"/>
    <x v="0"/>
    <n v="192157400"/>
    <n v="6.6295999999999999"/>
    <x v="3"/>
    <n v="1.1778"/>
  </r>
  <r>
    <x v="142"/>
    <x v="0"/>
    <x v="0"/>
    <s v="E.L.F. BEAUTY, INC. (XNYS:ELF)"/>
    <x v="2"/>
    <n v="204.23"/>
    <n v="1623"/>
    <n v="11424438308"/>
    <x v="0"/>
    <n v="55939080"/>
    <n v="92.100499999999997"/>
    <x v="0"/>
    <n v="1.4587000000000001"/>
  </r>
  <r>
    <x v="143"/>
    <x v="0"/>
    <x v="0"/>
    <s v="TELEFLEX INCORPORATED (XNYS:TFX)"/>
    <x v="7"/>
    <n v="211.25"/>
    <n v="1"/>
    <n v="9950415800"/>
    <x v="0"/>
    <n v="47102560"/>
    <n v="33.766599999999997"/>
    <x v="0"/>
    <n v="1.1265000000000001"/>
  </r>
  <r>
    <x v="144"/>
    <x v="0"/>
    <x v="0"/>
    <s v="BRUKER CORPORATION (XNAS:BRKR)"/>
    <x v="7"/>
    <n v="61.64"/>
    <n v="798628"/>
    <n v="9432770000"/>
    <x v="0"/>
    <n v="151335900"/>
    <n v="22.511099999999999"/>
    <x v="0"/>
    <n v="1.1987000000000001"/>
  </r>
  <r>
    <x v="145"/>
    <x v="0"/>
    <x v="0"/>
    <s v="APTARGROUP, INC. (XNYS:ATR)"/>
    <x v="33"/>
    <n v="140.4"/>
    <n v="259374"/>
    <n v="9303413652"/>
    <x v="0"/>
    <n v="66263630"/>
    <n v="30.110700000000001"/>
    <x v="0"/>
    <n v="0.56510000000000005"/>
  </r>
  <r>
    <x v="146"/>
    <x v="0"/>
    <x v="0"/>
    <s v="THE GAP, INC. (XNYS:GPS)"/>
    <x v="2"/>
    <n v="23"/>
    <n v="220"/>
    <n v="8626531800"/>
    <x v="0"/>
    <n v="375066600"/>
    <n v="12.801299999999999"/>
    <x v="1"/>
    <n v="2.3748999999999998"/>
  </r>
  <r>
    <x v="147"/>
    <x v="0"/>
    <x v="0"/>
    <s v="CORE &amp; MAIN, INC. (XNYS:CNM)"/>
    <x v="6"/>
    <n v="48.39"/>
    <n v="5"/>
    <n v="9748610688"/>
    <x v="0"/>
    <n v="201459200"/>
    <n v="22.7514"/>
    <x v="0"/>
    <n v="1.2789999999999999"/>
  </r>
  <r>
    <x v="148"/>
    <x v="0"/>
    <x v="0"/>
    <s v="JEFFERIES FINANCIAL GROUP INC. (XNYS:JEF)"/>
    <x v="28"/>
    <n v="50.73"/>
    <n v="13"/>
    <n v="10759833000"/>
    <x v="0"/>
    <n v="212100000"/>
    <n v="40.448399999999999"/>
    <x v="0"/>
    <n v="1.3364"/>
  </r>
  <r>
    <x v="149"/>
    <x v="0"/>
    <x v="0"/>
    <s v="JONES LANG LASALLE INCORPORATED (XNYS:JLL)"/>
    <x v="37"/>
    <n v="203.48"/>
    <n v="186446"/>
    <n v="9677620714"/>
    <x v="0"/>
    <n v="47560550"/>
    <n v="32.6554"/>
    <x v="0"/>
    <n v="1.3845000000000001"/>
  </r>
  <r>
    <x v="150"/>
    <x v="0"/>
    <x v="0"/>
    <s v="Regal Rexnord Corporation (XNYS:RRX)"/>
    <x v="6"/>
    <n v="133.86000000000001"/>
    <n v="409465"/>
    <n v="8904201213"/>
    <x v="0"/>
    <n v="66518760"/>
    <s v=""/>
    <x v="2"/>
    <n v="1.0687"/>
  </r>
  <r>
    <x v="151"/>
    <x v="0"/>
    <x v="0"/>
    <s v="THE MOSAIC COMPANY (XNYS:MOS)"/>
    <x v="23"/>
    <n v="27.77"/>
    <n v="131"/>
    <n v="8925078056"/>
    <x v="0"/>
    <n v="321392800"/>
    <n v="11.825799999999999"/>
    <x v="1"/>
    <n v="1.4175"/>
  </r>
  <r>
    <x v="152"/>
    <x v="0"/>
    <x v="0"/>
    <s v="WESCO INTERNATIONAL, INC. (XNYS:WCC)"/>
    <x v="6"/>
    <n v="157.38999999999999"/>
    <n v="2"/>
    <n v="7999752816"/>
    <x v="0"/>
    <n v="50827580"/>
    <n v="13.105399999999999"/>
    <x v="1"/>
    <n v="2.0575999999999999"/>
  </r>
  <r>
    <x v="153"/>
    <x v="0"/>
    <x v="0"/>
    <s v="DONALDSON COMPANY, INC. (XNYS:DCI)"/>
    <x v="16"/>
    <n v="70.88"/>
    <n v="3"/>
    <n v="8534320575"/>
    <x v="0"/>
    <n v="120405200"/>
    <n v="21.954899999999999"/>
    <x v="1"/>
    <n v="1.0548"/>
  </r>
  <r>
    <x v="154"/>
    <x v="0"/>
    <x v="0"/>
    <s v="UBIQUITI INC. (XNYS:UI)"/>
    <x v="5"/>
    <n v="148.51"/>
    <n v="40259"/>
    <n v="8979122514"/>
    <x v="0"/>
    <n v="60461400"/>
    <n v="25.663599999999999"/>
    <x v="0"/>
    <n v="1.1789000000000001"/>
  </r>
  <r>
    <x v="155"/>
    <x v="0"/>
    <x v="0"/>
    <s v="LIGHT &amp; WONDER, INC. (XNAS:LNW)"/>
    <x v="11"/>
    <n v="102.95"/>
    <n v="637011"/>
    <n v="9279678274"/>
    <x v="0"/>
    <n v="90137720"/>
    <n v="42.612499999999997"/>
    <x v="0"/>
    <n v="1.7935000000000001"/>
  </r>
  <r>
    <x v="156"/>
    <x v="0"/>
    <x v="0"/>
    <s v="GLOBUS MEDICAL, INC. (XNYS:GMED)"/>
    <x v="7"/>
    <n v="68.05"/>
    <n v="693167"/>
    <n v="9190656070"/>
    <x v="0"/>
    <n v="135057400"/>
    <n v="107.6758"/>
    <x v="0"/>
    <n v="1.1499999999999999"/>
  </r>
  <r>
    <x v="157"/>
    <x v="0"/>
    <x v="0"/>
    <s v="HENRY SCHEIN, INC. (XNAS:HSIC)"/>
    <x v="7"/>
    <n v="65.599999999999994"/>
    <n v="2"/>
    <n v="8400139039"/>
    <x v="0"/>
    <n v="128050900"/>
    <n v="22.174099999999999"/>
    <x v="1"/>
    <n v="0.87270000000000003"/>
  </r>
  <r>
    <x v="158"/>
    <x v="0"/>
    <x v="0"/>
    <s v="UNIVERSAL DISPLAY CORPORATION (XNAS:OLED)"/>
    <x v="1"/>
    <n v="213.44"/>
    <n v="198"/>
    <n v="10125484745"/>
    <x v="0"/>
    <n v="47439490"/>
    <n v="46.413899999999998"/>
    <x v="0"/>
    <n v="1.4238999999999999"/>
  </r>
  <r>
    <x v="159"/>
    <x v="0"/>
    <x v="0"/>
    <s v="SEI INVESTMENTS COMPANY (XNAS:SEIC)"/>
    <x v="28"/>
    <n v="65.150000000000006"/>
    <n v="780876"/>
    <n v="8559954260"/>
    <x v="0"/>
    <n v="131388400"/>
    <n v="17.814699999999998"/>
    <x v="1"/>
    <n v="0.99060000000000004"/>
  </r>
  <r>
    <x v="160"/>
    <x v="0"/>
    <x v="0"/>
    <s v="ENCOMPASS HEALTH CORPORATION (XNYS:EHC)"/>
    <x v="10"/>
    <n v="85.57"/>
    <n v="1"/>
    <n v="8615641121"/>
    <x v="0"/>
    <n v="100685300"/>
    <n v="22.512499999999999"/>
    <x v="0"/>
    <n v="0.90739999999999998"/>
  </r>
  <r>
    <x v="161"/>
    <x v="0"/>
    <x v="0"/>
    <s v="MATCH GROUP, INC. (XNAS:MTCH)"/>
    <x v="0"/>
    <n v="29.45"/>
    <n v="3114"/>
    <n v="7823925545"/>
    <x v="0"/>
    <n v="265668100"/>
    <n v="12.6753"/>
    <x v="1"/>
    <n v="1.2839"/>
  </r>
  <r>
    <x v="162"/>
    <x v="0"/>
    <x v="0"/>
    <s v="MASTEC, INC. (XNYS:MTZ)"/>
    <x v="38"/>
    <n v="101"/>
    <n v="1082796"/>
    <n v="8025301430"/>
    <x v="0"/>
    <n v="79458430"/>
    <s v=""/>
    <x v="2"/>
    <n v="1.6540999999999999"/>
  </r>
  <r>
    <x v="163"/>
    <x v="0"/>
    <x v="0"/>
    <s v="GENERAC HOLDINGS INC. (XNYS:GNRC)"/>
    <x v="6"/>
    <n v="137.30000000000001"/>
    <n v="203"/>
    <n v="8322362612"/>
    <x v="0"/>
    <n v="60614440"/>
    <n v="37.863999999999997"/>
    <x v="0"/>
    <n v="1.3682000000000001"/>
  </r>
  <r>
    <x v="164"/>
    <x v="0"/>
    <x v="0"/>
    <s v="LATTICE SEMICONDUCTOR CORPORATION (XNAS:LSCC)"/>
    <x v="1"/>
    <n v="60.22"/>
    <n v="212"/>
    <n v="8283044208"/>
    <x v="0"/>
    <n v="137546400"/>
    <n v="38.558100000000003"/>
    <x v="0"/>
    <n v="1.3812"/>
  </r>
  <r>
    <x v="165"/>
    <x v="0"/>
    <x v="0"/>
    <s v="APPFOLIO, INC. (XNAS:APPF)"/>
    <x v="0"/>
    <n v="247.16"/>
    <n v="1"/>
    <n v="8950479228"/>
    <x v="0"/>
    <n v="36213300"/>
    <n v="122.3443"/>
    <x v="0"/>
    <n v="0.8034"/>
  </r>
  <r>
    <x v="166"/>
    <x v="0"/>
    <x v="0"/>
    <s v="FABRINET (XNYS:FN)"/>
    <x v="13"/>
    <n v="241.66"/>
    <n v="12"/>
    <n v="8734861115"/>
    <x v="0"/>
    <n v="36145250"/>
    <n v="32.068300000000001"/>
    <x v="0"/>
    <n v="0.96140000000000003"/>
  </r>
  <r>
    <x v="167"/>
    <x v="0"/>
    <x v="0"/>
    <s v="ROKU, INC. (XNAS:ROKU)"/>
    <x v="39"/>
    <n v="61.36"/>
    <n v="7433"/>
    <n v="8846166888"/>
    <x v="0"/>
    <n v="144168300"/>
    <n v="0"/>
    <x v="2"/>
    <n v="1.9576"/>
  </r>
  <r>
    <x v="168"/>
    <x v="0"/>
    <x v="0"/>
    <s v="WEATHERFORD INTERNATIONAL PUBLIC LIMITED COMPANY (XNAS:WFRD)"/>
    <x v="14"/>
    <n v="124.53"/>
    <n v="74"/>
    <n v="9109885054"/>
    <x v="0"/>
    <n v="73154140"/>
    <n v="20.161300000000001"/>
    <x v="1"/>
    <n v="1.7881"/>
  </r>
  <r>
    <x v="169"/>
    <x v="0"/>
    <x v="0"/>
    <s v="REPLIGEN CORPORATION (XNAS:RGEN)"/>
    <x v="7"/>
    <n v="120.14"/>
    <n v="538745"/>
    <n v="6712929424"/>
    <x v="0"/>
    <n v="55875890"/>
    <n v="475.95280000000002"/>
    <x v="0"/>
    <n v="0.95379999999999998"/>
  </r>
  <r>
    <x v="170"/>
    <x v="0"/>
    <x v="0"/>
    <s v="NEXTRACKER INC. (XNAS:NXT)"/>
    <x v="26"/>
    <n v="45.32"/>
    <n v="1837"/>
    <n v="6694491000"/>
    <x v="0"/>
    <n v="145153700"/>
    <n v="13.481199999999999"/>
    <x v="1"/>
    <n v="1.9590000000000001"/>
  </r>
  <r>
    <x v="171"/>
    <x v="0"/>
    <x v="0"/>
    <s v="BWX TECHNOLOGIES, INC. (XNYS:BWXT)"/>
    <x v="27"/>
    <n v="94.27"/>
    <n v="70"/>
    <n v="8617106633"/>
    <x v="0"/>
    <n v="91408790"/>
    <n v="34.209099999999999"/>
    <x v="0"/>
    <n v="0.68059999999999998"/>
  </r>
  <r>
    <x v="172"/>
    <x v="0"/>
    <x v="0"/>
    <s v="RBC"/>
    <x v="25"/>
    <n v="0"/>
    <n v="0"/>
    <n v="0"/>
    <x v="1"/>
    <n v="0"/>
    <s v=""/>
    <x v="2"/>
    <s v=""/>
  </r>
  <r>
    <x v="173"/>
    <x v="0"/>
    <x v="0"/>
    <s v="AMKOR TECHNOLOGY, INC. (XNAS:AMKR)"/>
    <x v="1"/>
    <n v="40.22"/>
    <n v="417"/>
    <n v="9900969466"/>
    <x v="0"/>
    <n v="246170300"/>
    <n v="26.638200000000001"/>
    <x v="0"/>
    <n v="1.8612"/>
  </r>
  <r>
    <x v="174"/>
    <x v="0"/>
    <x v="0"/>
    <s v="AXALTA COATING SYSTEMS LTD. (XNYS:AXTA)"/>
    <x v="23"/>
    <n v="33.96"/>
    <n v="15"/>
    <n v="7493121180"/>
    <x v="0"/>
    <n v="220645500"/>
    <n v="30.380299999999998"/>
    <x v="0"/>
    <n v="1.4438"/>
  </r>
  <r>
    <x v="175"/>
    <x v="0"/>
    <x v="0"/>
    <s v="EXACT SCIENCES CORPORATION (XNAS:EXAS)"/>
    <x v="9"/>
    <n v="43.17"/>
    <n v="929"/>
    <n v="7966147149"/>
    <x v="0"/>
    <n v="184529700"/>
    <n v="0"/>
    <x v="2"/>
    <n v="1.2242"/>
  </r>
  <r>
    <x v="176"/>
    <x v="0"/>
    <x v="0"/>
    <s v="GENTEX CORPORATION (XNAS:GNTX)"/>
    <x v="18"/>
    <n v="33.799999999999997"/>
    <n v="1190139"/>
    <n v="7814036099"/>
    <x v="0"/>
    <n v="231184500"/>
    <n v="17.917200000000001"/>
    <x v="1"/>
    <n v="0.92100000000000004"/>
  </r>
  <r>
    <x v="177"/>
    <x v="0"/>
    <x v="0"/>
    <s v="KNIGHT-SWIFT TRANSPORTATION HOLDINGS INC. (XNYS:KNX)"/>
    <x v="17"/>
    <n v="49.77"/>
    <n v="1"/>
    <n v="8043379470"/>
    <x v="0"/>
    <n v="161611000"/>
    <n v="73.133099999999999"/>
    <x v="0"/>
    <n v="0.94030000000000002"/>
  </r>
  <r>
    <x v="178"/>
    <x v="0"/>
    <x v="0"/>
    <s v="FTI CONSULTING, INC. (XNYS:FCN)"/>
    <x v="16"/>
    <n v="215.19"/>
    <n v="110476"/>
    <n v="7681768695"/>
    <x v="0"/>
    <n v="35697610"/>
    <n v="25.014800000000001"/>
    <x v="0"/>
    <n v="8.7800000000000003E-2"/>
  </r>
  <r>
    <x v="179"/>
    <x v="0"/>
    <x v="0"/>
    <s v="ACUITY BRANDS, INC. (XNYS:AYI)"/>
    <x v="31"/>
    <n v="243.74"/>
    <n v="277836"/>
    <n v="7498763470"/>
    <x v="0"/>
    <n v="30765420"/>
    <n v="19.828900000000001"/>
    <x v="1"/>
    <n v="1.4156"/>
  </r>
  <r>
    <x v="180"/>
    <x v="0"/>
    <x v="0"/>
    <s v="AGCO CORPORATION (XNYS:AGCO)"/>
    <x v="6"/>
    <n v="96.04"/>
    <n v="235"/>
    <n v="7166456780"/>
    <x v="0"/>
    <n v="74619500"/>
    <n v="6.4932999999999996"/>
    <x v="3"/>
    <n v="1.2705"/>
  </r>
  <r>
    <x v="181"/>
    <x v="0"/>
    <x v="0"/>
    <s v="BELLRING BRANDS, INC. (XNYS:BRBR)"/>
    <x v="21"/>
    <n v="58.93"/>
    <n v="830824"/>
    <n v="7686463834"/>
    <x v="0"/>
    <n v="130433800"/>
    <n v="40.976799999999997"/>
    <x v="0"/>
    <n v="0.83860000000000001"/>
  </r>
  <r>
    <x v="182"/>
    <x v="0"/>
    <x v="0"/>
    <s v="DOLBY LABORATORIES, INC. (XNYS:DLB)"/>
    <x v="0"/>
    <n v="80.349999999999994"/>
    <n v="554394"/>
    <n v="7700376800"/>
    <x v="0"/>
    <n v="95835430"/>
    <n v="41.009300000000003"/>
    <x v="0"/>
    <n v="0.99129999999999996"/>
  </r>
  <r>
    <x v="183"/>
    <x v="0"/>
    <x v="0"/>
    <s v="ETSY, INC. (XNAS:ETSY)"/>
    <x v="40"/>
    <n v="58.26"/>
    <n v="1506"/>
    <n v="6812493276"/>
    <x v="0"/>
    <n v="116932600"/>
    <n v="26.347200000000001"/>
    <x v="0"/>
    <n v="2.0203000000000002"/>
  </r>
  <r>
    <x v="184"/>
    <x v="0"/>
    <x v="0"/>
    <s v="GLOBE LIFE INC. (XNYS:GL)"/>
    <x v="19"/>
    <n v="83.08"/>
    <n v="16"/>
    <n v="7665767506"/>
    <x v="0"/>
    <n v="92269710"/>
    <n v="7.9348999999999998"/>
    <x v="1"/>
    <n v="0.80289999999999995"/>
  </r>
  <r>
    <x v="185"/>
    <x v="0"/>
    <x v="0"/>
    <s v="CLEVELAND-CLIFFS INC. (XNYS:CLF)"/>
    <x v="22"/>
    <n v="15.63"/>
    <n v="5206"/>
    <n v="7431693006"/>
    <x v="0"/>
    <n v="475476200"/>
    <n v="20.8383"/>
    <x v="1"/>
    <n v="2.0209999999999999"/>
  </r>
  <r>
    <x v="186"/>
    <x v="0"/>
    <x v="0"/>
    <s v="COGNEX CORPORATION (XNAS:CGNX)"/>
    <x v="6"/>
    <n v="47.19"/>
    <n v="14"/>
    <n v="8100734499"/>
    <x v="0"/>
    <n v="171662100"/>
    <n v="82.083799999999997"/>
    <x v="0"/>
    <n v="1.4158999999999999"/>
  </r>
  <r>
    <x v="187"/>
    <x v="0"/>
    <x v="0"/>
    <s v="HEALTHEQUITY, INC. (XNAS:HQY)"/>
    <x v="0"/>
    <n v="85.76"/>
    <n v="455440"/>
    <n v="7462025625"/>
    <x v="0"/>
    <n v="87010560"/>
    <n v="93.442899999999995"/>
    <x v="0"/>
    <n v="0.57040000000000002"/>
  </r>
  <r>
    <x v="188"/>
    <x v="0"/>
    <x v="0"/>
    <s v="EVERCORE INC. (XNYS:EVR)"/>
    <x v="28"/>
    <n v="211.41"/>
    <n v="393899"/>
    <n v="8142792291"/>
    <x v="0"/>
    <n v="38516590"/>
    <n v="33.182899999999997"/>
    <x v="0"/>
    <n v="1.3727"/>
  </r>
  <r>
    <x v="189"/>
    <x v="0"/>
    <x v="0"/>
    <s v="ATI INC (XNYS:ATI)"/>
    <x v="27"/>
    <n v="55.91"/>
    <n v="413"/>
    <n v="6957518674"/>
    <x v="0"/>
    <n v="124441400"/>
    <n v="19.378900000000002"/>
    <x v="1"/>
    <n v="1.0690999999999999"/>
  </r>
  <r>
    <x v="190"/>
    <x v="0"/>
    <x v="0"/>
    <s v="PENUMBRA, INC. (XNYS:PEN)"/>
    <x v="7"/>
    <n v="175.99"/>
    <n v="20"/>
    <n v="6822238270"/>
    <x v="0"/>
    <n v="38764920"/>
    <n v="74.039599999999993"/>
    <x v="0"/>
    <n v="0.55589999999999995"/>
  </r>
  <r>
    <x v="191"/>
    <x v="0"/>
    <x v="0"/>
    <s v="MOHAWK INDUSTRIES, INC. (XNYS:MHK)"/>
    <x v="41"/>
    <n v="110.33"/>
    <n v="1"/>
    <n v="7046013616"/>
    <x v="0"/>
    <n v="63863080"/>
    <s v=""/>
    <x v="2"/>
    <n v="1.3847"/>
  </r>
  <r>
    <x v="192"/>
    <x v="0"/>
    <x v="0"/>
    <s v="MATADOR RESOURCES COMPANY (XNYS:MTDR)"/>
    <x v="3"/>
    <n v="59.93"/>
    <n v="1"/>
    <n v="7446885000"/>
    <x v="0"/>
    <n v="124780300"/>
    <n v="8.2025000000000006"/>
    <x v="1"/>
    <n v="3.2995000000000001"/>
  </r>
  <r>
    <x v="193"/>
    <x v="0"/>
    <x v="0"/>
    <s v="APPLIED INDUSTRIAL TECHNOLOGIES, INC. (XNYS:AIT)"/>
    <x v="6"/>
    <n v="191.93"/>
    <n v="183874"/>
    <n v="7409000856"/>
    <x v="0"/>
    <n v="38602620"/>
    <n v="20.133299999999998"/>
    <x v="1"/>
    <n v="1.0570999999999999"/>
  </r>
  <r>
    <x v="194"/>
    <x v="0"/>
    <x v="0"/>
    <s v="INTRA-CELLULAR THERAPIES, INC. (XNAS:ITCI)"/>
    <x v="12"/>
    <n v="68.540000000000006"/>
    <n v="17"/>
    <n v="7178034000"/>
    <x v="0"/>
    <n v="105574900"/>
    <n v="0"/>
    <x v="2"/>
    <n v="1.0079"/>
  </r>
  <r>
    <x v="195"/>
    <x v="0"/>
    <x v="0"/>
    <s v="CCC INTELLIGENT SOLUTIONS HOLDINGS INC. (XNAS:CCCS)"/>
    <x v="0"/>
    <n v="11.06"/>
    <n v="5184160"/>
    <n v="6874120694"/>
    <x v="0"/>
    <n v="621529900"/>
    <n v="0"/>
    <x v="2"/>
    <n v="0.61629999999999996"/>
  </r>
  <r>
    <x v="196"/>
    <x v="0"/>
    <x v="0"/>
    <s v="LITHIA MOTORS, INC. (XNYS:LAD)"/>
    <x v="2"/>
    <n v="251.31"/>
    <n v="1"/>
    <n v="6887525001"/>
    <x v="0"/>
    <n v="27406490"/>
    <n v="7.4009"/>
    <x v="1"/>
    <n v="1.6333"/>
  </r>
  <r>
    <x v="197"/>
    <x v="0"/>
    <x v="0"/>
    <s v="UFP INDUSTRIES, INC. (XNAS:UFPI)"/>
    <x v="42"/>
    <n v="109.81"/>
    <n v="1"/>
    <n v="6781195759"/>
    <x v="0"/>
    <n v="61753900"/>
    <n v="13.657400000000001"/>
    <x v="1"/>
    <n v="1.4058999999999999"/>
  </r>
  <r>
    <x v="198"/>
    <x v="0"/>
    <x v="0"/>
    <s v="ARROW ELECTRONICS, INC. (XNYS:ARW)"/>
    <x v="1"/>
    <n v="119.39"/>
    <n v="297430"/>
    <n v="6355112985"/>
    <x v="0"/>
    <n v="53229860"/>
    <n v="9.3892000000000007"/>
    <x v="1"/>
    <n v="1.2670999999999999"/>
  </r>
  <r>
    <x v="199"/>
    <x v="0"/>
    <x v="0"/>
    <s v="DILLARD'S, INC. (XNYS:DDS)"/>
    <x v="40"/>
    <n v="425.63"/>
    <n v="105831"/>
    <n v="6909541218"/>
    <x v="0"/>
    <n v="16233680"/>
    <n v="9.5150000000000006"/>
    <x v="1"/>
    <n v="0.91449999999999998"/>
  </r>
  <r>
    <x v="200"/>
    <x v="0"/>
    <x v="0"/>
    <s v="DROPBOX, INC. (XNAS:DBX)"/>
    <x v="0"/>
    <n v="22.6"/>
    <n v="58"/>
    <n v="7462343720"/>
    <x v="0"/>
    <n v="330192200"/>
    <n v="14.7348"/>
    <x v="1"/>
    <n v="0.6522"/>
  </r>
  <r>
    <x v="201"/>
    <x v="0"/>
    <x v="0"/>
    <s v="NOV INC. (XNYS:NOV)"/>
    <x v="14"/>
    <n v="18.48"/>
    <n v="3494463"/>
    <n v="7309503432"/>
    <x v="0"/>
    <n v="395535900"/>
    <n v="7.4664999999999999"/>
    <x v="1"/>
    <n v="1.7142999999999999"/>
  </r>
  <r>
    <x v="202"/>
    <x v="0"/>
    <x v="0"/>
    <s v="SIMPSON MANUFACTURING CO., INC. (XNYS:SSD)"/>
    <x v="31"/>
    <n v="165"/>
    <n v="332494"/>
    <n v="6956056800"/>
    <x v="0"/>
    <n v="42157920"/>
    <n v="20.632100000000001"/>
    <x v="1"/>
    <n v="1.3178000000000001"/>
  </r>
  <r>
    <x v="203"/>
    <x v="0"/>
    <x v="0"/>
    <s v="MASIMO CORPORATION (XNAS:MASI)"/>
    <x v="7"/>
    <n v="113.42"/>
    <n v="502"/>
    <n v="6031930795"/>
    <x v="0"/>
    <n v="53182250"/>
    <n v="77.468400000000003"/>
    <x v="0"/>
    <n v="0.97250000000000003"/>
  </r>
  <r>
    <x v="204"/>
    <x v="0"/>
    <x v="0"/>
    <s v="LANDSTAR SYSTEM, INC. (XNAS:LSTR)"/>
    <x v="17"/>
    <n v="184.22"/>
    <n v="1"/>
    <n v="6588083008"/>
    <x v="0"/>
    <n v="35762040"/>
    <n v="28.325500000000002"/>
    <x v="0"/>
    <n v="0.80220000000000002"/>
  </r>
  <r>
    <x v="205"/>
    <x v="0"/>
    <x v="0"/>
    <s v="INSIGHT ENTERPRISES, INC. (XNAS:NSIT)"/>
    <x v="20"/>
    <n v="200.35"/>
    <n v="189287"/>
    <n v="6522562544"/>
    <x v="0"/>
    <n v="32555840"/>
    <n v="25.196999999999999"/>
    <x v="0"/>
    <n v="1.4874000000000001"/>
  </r>
  <r>
    <x v="206"/>
    <x v="0"/>
    <x v="0"/>
    <s v="LOUISIANA-PACIFIC CORPORATION (XNYS:LPX)"/>
    <x v="42"/>
    <n v="81.86"/>
    <n v="663534"/>
    <n v="5867056822"/>
    <x v="0"/>
    <n v="71671840"/>
    <n v="22.241199999999999"/>
    <x v="1"/>
    <n v="1.8891"/>
  </r>
  <r>
    <x v="207"/>
    <x v="0"/>
    <x v="0"/>
    <s v="FRONTIER COMMUNICATIONS PARENT, INC. (XNAS:FYBR)"/>
    <x v="43"/>
    <n v="26.07"/>
    <n v="1189091"/>
    <n v="6479750640"/>
    <x v="0"/>
    <n v="248552000"/>
    <n v="241.7022"/>
    <x v="0"/>
    <n v="1.276"/>
  </r>
  <r>
    <x v="208"/>
    <x v="0"/>
    <x v="0"/>
    <s v="EXELIXIS, INC. (XNAS:EXEL)"/>
    <x v="9"/>
    <n v="22.15"/>
    <n v="917827"/>
    <n v="6452133305"/>
    <x v="0"/>
    <n v="291292700"/>
    <n v="34.255000000000003"/>
    <x v="0"/>
    <n v="0.54359999999999997"/>
  </r>
  <r>
    <x v="209"/>
    <x v="0"/>
    <x v="0"/>
    <s v="LEONARDO DRS, INC. (XNAS:DRS)"/>
    <x v="27"/>
    <n v="25.48"/>
    <n v="9"/>
    <n v="6704860708"/>
    <x v="0"/>
    <n v="263142100"/>
    <n v="36.438499999999998"/>
    <x v="0"/>
    <n v="0.89249999999999996"/>
  </r>
  <r>
    <x v="210"/>
    <x v="0"/>
    <x v="0"/>
    <s v="CIRRUS LOGIC, INC. (XNAS:CRUS)"/>
    <x v="1"/>
    <n v="129.77000000000001"/>
    <n v="354234"/>
    <n v="6936299934"/>
    <x v="0"/>
    <n v="53450720"/>
    <n v="26.4772"/>
    <x v="0"/>
    <n v="0.94130000000000003"/>
  </r>
  <r>
    <x v="211"/>
    <x v="0"/>
    <x v="0"/>
    <s v="MUELLER INDUSTRIES, INC. (XNYS:MLI)"/>
    <x v="6"/>
    <n v="56.96"/>
    <n v="5"/>
    <n v="6470485120"/>
    <x v="0"/>
    <n v="113597000"/>
    <n v="10.734400000000001"/>
    <x v="1"/>
    <n v="1.0641"/>
  </r>
  <r>
    <x v="212"/>
    <x v="0"/>
    <x v="0"/>
    <s v="WATTS WATER TECHNOLOGIES, INC. (XNYS:WTS)"/>
    <x v="6"/>
    <n v="180.98"/>
    <n v="103010"/>
    <n v="6039422046"/>
    <x v="0"/>
    <n v="33370660"/>
    <n v="22.465800000000002"/>
    <x v="0"/>
    <n v="0.89500000000000002"/>
  </r>
  <r>
    <x v="213"/>
    <x v="0"/>
    <x v="0"/>
    <s v="CHART INDUSTRIES, INC. (XNYS:GTLS)"/>
    <x v="6"/>
    <n v="142.43"/>
    <n v="12"/>
    <n v="6096152127"/>
    <x v="0"/>
    <n v="42801040"/>
    <n v="164.48589999999999"/>
    <x v="0"/>
    <n v="1.7509999999999999"/>
  </r>
  <r>
    <x v="214"/>
    <x v="0"/>
    <x v="0"/>
    <s v="SPX TECHNOLOGIES, INC. (XNYS:SPXC)"/>
    <x v="6"/>
    <n v="141.61000000000001"/>
    <n v="164864"/>
    <n v="6546720930"/>
    <x v="0"/>
    <n v="46230640"/>
    <n v="42.4771"/>
    <x v="0"/>
    <n v="1.1964999999999999"/>
  </r>
  <r>
    <x v="215"/>
    <x v="0"/>
    <x v="0"/>
    <s v="BEACON ROOFING SUPPLY, INC. (XNAS:BECN)"/>
    <x v="31"/>
    <n v="87.83"/>
    <n v="520129"/>
    <n v="5585902804"/>
    <x v="0"/>
    <n v="63599030"/>
    <n v="0"/>
    <x v="2"/>
    <n v="1.5838000000000001"/>
  </r>
  <r>
    <x v="216"/>
    <x v="0"/>
    <x v="0"/>
    <s v="STARWOOD PROPERTY TRUST, INC. (XNYS:STWD)"/>
    <x v="15"/>
    <n v="19"/>
    <n v="468"/>
    <n v="6003287500"/>
    <x v="0"/>
    <n v="315962500"/>
    <n v="13.7011"/>
    <x v="1"/>
    <n v="1.7269000000000001"/>
  </r>
  <r>
    <x v="217"/>
    <x v="0"/>
    <x v="0"/>
    <s v="LITTELFUSE, INC. (XNAS:LFUS)"/>
    <x v="13"/>
    <n v="251.23"/>
    <n v="102735"/>
    <n v="6226597373"/>
    <x v="0"/>
    <n v="24784450"/>
    <n v="28.787800000000001"/>
    <x v="0"/>
    <n v="1.2844"/>
  </r>
  <r>
    <x v="218"/>
    <x v="0"/>
    <x v="0"/>
    <s v="SMARTSHEET INC. (XNYS:SMAR)"/>
    <x v="0"/>
    <n v="44.11"/>
    <n v="1"/>
    <n v="6102256798"/>
    <x v="0"/>
    <n v="138341800"/>
    <s v=""/>
    <x v="2"/>
    <n v="0.74"/>
  </r>
  <r>
    <x v="219"/>
    <x v="0"/>
    <x v="0"/>
    <s v="FRESHPET, INC. (XNAS:FRPT)"/>
    <x v="21"/>
    <n v="132.36000000000001"/>
    <n v="68"/>
    <n v="6410333778"/>
    <x v="0"/>
    <n v="48431050"/>
    <n v="706.07060000000001"/>
    <x v="0"/>
    <n v="1.3632"/>
  </r>
  <r>
    <x v="220"/>
    <x v="0"/>
    <x v="0"/>
    <s v="ZIONS BANCORPORATION, NATIONAL ASSOCIATION (XNAS:ZION)"/>
    <x v="4"/>
    <n v="43.97"/>
    <n v="3239"/>
    <n v="6492377159"/>
    <x v="0"/>
    <n v="147654700"/>
    <n v="11.0281"/>
    <x v="1"/>
    <n v="1.1022000000000001"/>
  </r>
  <r>
    <x v="221"/>
    <x v="0"/>
    <x v="0"/>
    <s v="MATTEL, INC. (XNAS:MAT)"/>
    <x v="35"/>
    <n v="16.25"/>
    <n v="2239"/>
    <n v="5591625000"/>
    <x v="0"/>
    <n v="344100000"/>
    <n v="19.8306"/>
    <x v="1"/>
    <n v="0.86480000000000001"/>
  </r>
  <r>
    <x v="222"/>
    <x v="0"/>
    <x v="0"/>
    <s v="MURPHY OIL CORPORATION (XNYS:MUR)"/>
    <x v="3"/>
    <n v="41.05"/>
    <n v="1333771"/>
    <n v="6263257115"/>
    <x v="0"/>
    <n v="152576300"/>
    <n v="11.389200000000001"/>
    <x v="1"/>
    <n v="2.2517999999999998"/>
  </r>
  <r>
    <x v="223"/>
    <x v="0"/>
    <x v="0"/>
    <s v="COMMERCIAL METALS COMPANY (XNYS:CMC)"/>
    <x v="22"/>
    <n v="52.96"/>
    <n v="726426"/>
    <n v="6089997504"/>
    <x v="0"/>
    <n v="114992400"/>
    <n v="11.0289"/>
    <x v="1"/>
    <n v="1.1682999999999999"/>
  </r>
  <r>
    <x v="224"/>
    <x v="0"/>
    <x v="0"/>
    <s v="ESSENT GROUP LTD (XNYS:ESNT)"/>
    <x v="19"/>
    <n v="56.58"/>
    <n v="380237"/>
    <n v="6035563998"/>
    <x v="0"/>
    <n v="106673100"/>
    <n v="8.5536999999999992"/>
    <x v="1"/>
    <n v="1.1025"/>
  </r>
  <r>
    <x v="225"/>
    <x v="0"/>
    <x v="0"/>
    <s v="Olin Corporation (XNYS:OLN)"/>
    <x v="23"/>
    <n v="46.17"/>
    <n v="1315518"/>
    <n v="5513667570"/>
    <x v="0"/>
    <n v="119421000"/>
    <n v="16.606999999999999"/>
    <x v="1"/>
    <n v="1.4309000000000001"/>
  </r>
  <r>
    <x v="226"/>
    <x v="0"/>
    <x v="0"/>
    <s v="INSTALLED BUILDING PRODUCTS, INC. (XNYS:IBP)"/>
    <x v="38"/>
    <n v="198.8"/>
    <n v="284907"/>
    <n v="5654987268"/>
    <x v="0"/>
    <n v="28445610"/>
    <n v="22.499700000000001"/>
    <x v="0"/>
    <n v="1.9375"/>
  </r>
  <r>
    <x v="227"/>
    <x v="0"/>
    <x v="0"/>
    <s v="AAON, INC. (XNAS:AAON)"/>
    <x v="6"/>
    <n v="85.8"/>
    <n v="701035"/>
    <n v="7053556224"/>
    <x v="0"/>
    <n v="82209280"/>
    <n v="40.560899999999997"/>
    <x v="0"/>
    <n v="0.80059999999999998"/>
  </r>
  <r>
    <x v="228"/>
    <x v="0"/>
    <x v="0"/>
    <s v="RAMBUS INC. (XNAS:RMBS)"/>
    <x v="1"/>
    <n v="59.93"/>
    <n v="322"/>
    <n v="6251283000"/>
    <x v="0"/>
    <n v="107780700"/>
    <n v="18.293900000000001"/>
    <x v="1"/>
    <n v="1.1986000000000001"/>
  </r>
  <r>
    <x v="229"/>
    <x v="0"/>
    <x v="0"/>
    <s v="SENSATA TECHNOLOGIES HOLDING PLC (XNYS:ST)"/>
    <x v="13"/>
    <n v="37.69"/>
    <n v="1724196"/>
    <n v="5681349141"/>
    <x v="0"/>
    <n v="150738900"/>
    <s v=""/>
    <x v="2"/>
    <n v="1.2606999999999999"/>
  </r>
  <r>
    <x v="230"/>
    <x v="0"/>
    <x v="0"/>
    <s v="REYNOLDS CONSUMER PRODUCTS INC. (XNAS:REYN)"/>
    <x v="44"/>
    <n v="27.55"/>
    <n v="526878"/>
    <n v="5789296390"/>
    <x v="0"/>
    <n v="210137800"/>
    <n v="17.533000000000001"/>
    <x v="1"/>
    <n v="0.46839999999999998"/>
  </r>
  <r>
    <x v="231"/>
    <x v="0"/>
    <x v="0"/>
    <s v="THE TIMKEN COMPANY (XNYS:TKR)"/>
    <x v="6"/>
    <n v="79.540000000000006"/>
    <n v="1"/>
    <n v="5600610250"/>
    <x v="0"/>
    <n v="70412500"/>
    <n v="15.1713"/>
    <x v="1"/>
    <n v="1.4575"/>
  </r>
  <r>
    <x v="232"/>
    <x v="0"/>
    <x v="0"/>
    <s v="SITEONE LANDSCAPE SUPPLY, INC. (XNYS:SITE)"/>
    <x v="21"/>
    <n v="116.57"/>
    <n v="333"/>
    <n v="5270373331"/>
    <x v="0"/>
    <n v="45212090"/>
    <n v="33.64"/>
    <x v="0"/>
    <n v="1.5201"/>
  </r>
  <r>
    <x v="233"/>
    <x v="0"/>
    <x v="0"/>
    <s v="Novanta Inc. (XNAS:NOVT)"/>
    <x v="13"/>
    <n v="160.29"/>
    <n v="89160"/>
    <n v="5753434833"/>
    <x v="0"/>
    <n v="35893910"/>
    <n v="83.415700000000001"/>
    <x v="0"/>
    <n v="1.3088"/>
  </r>
  <r>
    <x v="234"/>
    <x v="0"/>
    <x v="0"/>
    <s v="IONIS PHARMACEUTICALS, INC. (XNAS:IONS)"/>
    <x v="9"/>
    <n v="45.14"/>
    <n v="107"/>
    <n v="6588878156"/>
    <x v="0"/>
    <n v="145965400"/>
    <n v="0"/>
    <x v="2"/>
    <n v="0.39950000000000002"/>
  </r>
  <r>
    <x v="235"/>
    <x v="0"/>
    <x v="0"/>
    <s v="AEROVIRONMENT, INC. (XNAS:AVAV)"/>
    <x v="27"/>
    <n v="171.2"/>
    <n v="322"/>
    <n v="4816516832"/>
    <x v="0"/>
    <n v="28133860"/>
    <n v="77.528499999999994"/>
    <x v="0"/>
    <n v="0.50890000000000002"/>
  </r>
  <r>
    <x v="236"/>
    <x v="0"/>
    <x v="0"/>
    <s v="ELEMENT SOLUTIONS INC (XNYS:ESI)"/>
    <x v="23"/>
    <n v="27.08"/>
    <n v="10"/>
    <n v="6555087704"/>
    <x v="0"/>
    <n v="242063800"/>
    <n v="50.644300000000001"/>
    <x v="0"/>
    <n v="1.3048"/>
  </r>
  <r>
    <x v="237"/>
    <x v="0"/>
    <x v="0"/>
    <s v="JACKSON FINANCIAL INC. (XNYS:JXN)"/>
    <x v="19"/>
    <n v="75.48"/>
    <n v="6"/>
    <n v="5756433138"/>
    <x v="0"/>
    <n v="76264350"/>
    <n v="1.9944"/>
    <x v="3"/>
    <n v="1.456"/>
  </r>
  <r>
    <x v="238"/>
    <x v="0"/>
    <x v="0"/>
    <s v="MGIC INVESTMENT CORPORATION (XNYS:MTG)"/>
    <x v="19"/>
    <n v="21.86"/>
    <n v="1411576"/>
    <n v="5827596192"/>
    <x v="0"/>
    <n v="266587200"/>
    <n v="8.4031000000000002"/>
    <x v="1"/>
    <n v="1.2741"/>
  </r>
  <r>
    <x v="239"/>
    <x v="0"/>
    <x v="0"/>
    <s v="SYNOVUS FINANCIAL CORP. (XNYS:SNV)"/>
    <x v="4"/>
    <n v="40.950000000000003"/>
    <n v="942"/>
    <n v="5996713905"/>
    <x v="0"/>
    <n v="146439900"/>
    <n v="14.023400000000001"/>
    <x v="1"/>
    <n v="1.4192"/>
  </r>
  <r>
    <x v="240"/>
    <x v="0"/>
    <x v="0"/>
    <s v="MARATHON DIGITAL HOLDINGS, INC. (XNAS:MARA)"/>
    <x v="30"/>
    <n v="22.12"/>
    <n v="684205"/>
    <n v="6255257288"/>
    <x v="0"/>
    <n v="282787400"/>
    <n v="9.516"/>
    <x v="1"/>
    <n v="5.5747999999999998"/>
  </r>
  <r>
    <x v="241"/>
    <x v="0"/>
    <x v="0"/>
    <s v="BADGER METER, INC. (XNYS:BMI)"/>
    <x v="6"/>
    <n v="186.85"/>
    <n v="147210"/>
    <n v="5492218450"/>
    <x v="0"/>
    <n v="29393730"/>
    <n v="53.828299999999999"/>
    <x v="0"/>
    <n v="0.78049999999999997"/>
  </r>
  <r>
    <x v="242"/>
    <x v="0"/>
    <x v="0"/>
    <s v="LANTHEUS HOLDINGS, INC. (XNAS:LNTH)"/>
    <x v="7"/>
    <n v="78.5"/>
    <n v="115"/>
    <n v="5441038315"/>
    <x v="0"/>
    <n v="69312590"/>
    <n v="11.9795"/>
    <x v="1"/>
    <n v="0.51639999999999997"/>
  </r>
  <r>
    <x v="243"/>
    <x v="0"/>
    <x v="0"/>
    <s v="SM ENERGY COMPANY (XNYS:SM)"/>
    <x v="3"/>
    <n v="44.35"/>
    <n v="203"/>
    <n v="5022478000"/>
    <x v="0"/>
    <n v="115036100"/>
    <n v="6.9561999999999999"/>
    <x v="3"/>
    <n v="4.2008000000000001"/>
  </r>
  <r>
    <x v="244"/>
    <x v="0"/>
    <x v="0"/>
    <s v="RITHM CAPITAL CORP. (XNYS:RITM)"/>
    <x v="15"/>
    <n v="10.73"/>
    <n v="3906"/>
    <n v="5187715721"/>
    <x v="0"/>
    <n v="483477700"/>
    <n v="7.1670999999999996"/>
    <x v="1"/>
    <n v="1.7996000000000001"/>
  </r>
  <r>
    <x v="245"/>
    <x v="0"/>
    <x v="0"/>
    <s v="BILL HOLDINGS, INC. (XNYS:BILL)"/>
    <x v="0"/>
    <n v="53.54"/>
    <n v="8711"/>
    <n v="5682596396"/>
    <x v="0"/>
    <n v="106137400"/>
    <s v=""/>
    <x v="2"/>
    <n v="1.6104000000000001"/>
  </r>
  <r>
    <x v="246"/>
    <x v="0"/>
    <x v="0"/>
    <s v="ORGANON &amp; CO. (XNYS:OGN)"/>
    <x v="12"/>
    <n v="20.12"/>
    <n v="7"/>
    <n v="5174274484"/>
    <x v="0"/>
    <n v="257170700"/>
    <n v="4.9343000000000004"/>
    <x v="3"/>
    <n v="0.83199999999999996"/>
  </r>
  <r>
    <x v="247"/>
    <x v="0"/>
    <x v="0"/>
    <s v="VALVOLINE INC. (XNYS:VVV)"/>
    <x v="44"/>
    <n v="42.83"/>
    <n v="5"/>
    <n v="5518851084"/>
    <x v="0"/>
    <n v="128854800"/>
    <n v="28.088899999999999"/>
    <x v="0"/>
    <n v="1.4367000000000001"/>
  </r>
  <r>
    <x v="248"/>
    <x v="0"/>
    <x v="0"/>
    <s v="FEDERAL SIGNAL CORPORATION (XNYS:FSS)"/>
    <x v="6"/>
    <n v="83.2"/>
    <n v="241510"/>
    <n v="5083608192"/>
    <x v="0"/>
    <n v="61101060"/>
    <n v="28.203099999999999"/>
    <x v="0"/>
    <n v="0.95089999999999997"/>
  </r>
  <r>
    <x v="249"/>
    <x v="0"/>
    <x v="0"/>
    <s v="RYDER SYSTEM, INC. (XNYS:R)"/>
    <x v="17"/>
    <n v="123.7"/>
    <n v="1"/>
    <n v="5421621323"/>
    <x v="0"/>
    <n v="43828790"/>
    <n v="16.133700000000001"/>
    <x v="1"/>
    <n v="1.2857000000000001"/>
  </r>
  <r>
    <x v="250"/>
    <x v="0"/>
    <x v="0"/>
    <s v="MOG-A"/>
    <x v="25"/>
    <n v="0"/>
    <n v="0"/>
    <n v="0"/>
    <x v="1"/>
    <n v="0"/>
    <s v=""/>
    <x v="2"/>
    <s v=""/>
  </r>
  <r>
    <x v="251"/>
    <x v="0"/>
    <x v="0"/>
    <s v="V.F. CORPORATION (XNYS:VFC)"/>
    <x v="8"/>
    <n v="12.83"/>
    <n v="2051"/>
    <n v="4991267730"/>
    <x v="0"/>
    <n v="389031000"/>
    <s v=""/>
    <x v="2"/>
    <n v="1.5464"/>
  </r>
  <r>
    <x v="252"/>
    <x v="0"/>
    <x v="0"/>
    <s v="JANUS HENDERSON GROUP PLC (XNYS:JHG)"/>
    <x v="28"/>
    <n v="34.44"/>
    <n v="1236739"/>
    <n v="5526307836"/>
    <x v="0"/>
    <n v="160461900"/>
    <n v="13.002599999999999"/>
    <x v="1"/>
    <n v="1.4973000000000001"/>
  </r>
  <r>
    <x v="253"/>
    <x v="0"/>
    <x v="0"/>
    <s v="DYCOM INDUSTRIES, INC. (XNYS:DY)"/>
    <x v="38"/>
    <n v="168.11"/>
    <n v="100"/>
    <n v="4890854489"/>
    <x v="0"/>
    <n v="29093180"/>
    <n v="21.660299999999999"/>
    <x v="1"/>
    <n v="1.4539"/>
  </r>
  <r>
    <x v="254"/>
    <x v="0"/>
    <x v="0"/>
    <s v="VALMONT INDUSTRIES, INC. (XNYS:VMI)"/>
    <x v="38"/>
    <n v="268.37"/>
    <n v="1"/>
    <n v="5418819692"/>
    <x v="0"/>
    <n v="20191600"/>
    <n v="33.869700000000002"/>
    <x v="0"/>
    <n v="1.0377000000000001"/>
  </r>
  <r>
    <x v="255"/>
    <x v="0"/>
    <x v="0"/>
    <s v="NewMarket Corporation (XNYS:NEU)"/>
    <x v="23"/>
    <n v="523.5"/>
    <n v="2"/>
    <n v="5022589875"/>
    <x v="0"/>
    <n v="9594250"/>
    <n v="12.588900000000001"/>
    <x v="1"/>
    <n v="0.48280000000000001"/>
  </r>
  <r>
    <x v="256"/>
    <x v="0"/>
    <x v="0"/>
    <s v="ATKORE INC (XNYS:ATKR)"/>
    <x v="6"/>
    <n v="131"/>
    <n v="308973"/>
    <n v="4772395500"/>
    <x v="0"/>
    <n v="36430500"/>
    <n v="8.1522000000000006"/>
    <x v="1"/>
    <n v="2.1511"/>
  </r>
  <r>
    <x v="257"/>
    <x v="0"/>
    <x v="0"/>
    <s v="CARPENTER TECHNOLOGY CORPORATION (XNYS:CRS)"/>
    <x v="22"/>
    <n v="105.23"/>
    <n v="46"/>
    <n v="5220278252"/>
    <x v="0"/>
    <n v="49608270"/>
    <n v="39.998199999999997"/>
    <x v="0"/>
    <n v="1.4374"/>
  </r>
  <r>
    <x v="258"/>
    <x v="0"/>
    <x v="0"/>
    <s v="Valaris Limited (XNYS:VAL)"/>
    <x v="14"/>
    <n v="73.489999999999995"/>
    <n v="60"/>
    <n v="5321471161"/>
    <x v="0"/>
    <n v="72410820"/>
    <n v="6.4137000000000004"/>
    <x v="3"/>
    <s v=""/>
  </r>
  <r>
    <x v="259"/>
    <x v="0"/>
    <x v="0"/>
    <s v="FIRSTCASH HOLDINGS, INC. (XNAS:FCFS)"/>
    <x v="4"/>
    <n v="104.64"/>
    <n v="305572"/>
    <n v="4758326112"/>
    <x v="0"/>
    <n v="45473300"/>
    <n v="20.401599999999998"/>
    <x v="1"/>
    <n v="0.61660000000000004"/>
  </r>
  <r>
    <x v="260"/>
    <x v="0"/>
    <x v="0"/>
    <s v="LANCASTER COLONY CORPORATION (XNAS:LANC)"/>
    <x v="21"/>
    <n v="190.65"/>
    <n v="100941"/>
    <n v="5248022550"/>
    <x v="0"/>
    <n v="27527000"/>
    <n v="39.482199999999999"/>
    <x v="0"/>
    <n v="0.37430000000000002"/>
  </r>
  <r>
    <x v="261"/>
    <x v="0"/>
    <x v="0"/>
    <s v="BOISE CASCADE COMPANY (XNYS:BCC)"/>
    <x v="31"/>
    <n v="115.85"/>
    <n v="15"/>
    <n v="4573676905"/>
    <x v="0"/>
    <n v="39479300"/>
    <n v="9.4245999999999999"/>
    <x v="1"/>
    <n v="1.5004"/>
  </r>
  <r>
    <x v="262"/>
    <x v="0"/>
    <x v="0"/>
    <s v="OLLIE'S BARGAIN OUTLET HOLDINGS, INC. (XNAS:OLLI)"/>
    <x v="40"/>
    <n v="98.32"/>
    <n v="12"/>
    <n v="6017842744"/>
    <x v="0"/>
    <n v="61206700"/>
    <n v="30.9465"/>
    <x v="0"/>
    <n v="0.90739999999999998"/>
  </r>
  <r>
    <x v="263"/>
    <x v="0"/>
    <x v="0"/>
    <s v="QUALYS, INC. (XNAS:QLYS)"/>
    <x v="0"/>
    <n v="143.58000000000001"/>
    <n v="5"/>
    <n v="5303738950"/>
    <x v="0"/>
    <n v="36939260"/>
    <n v="33.292400000000001"/>
    <x v="0"/>
    <n v="0.48870000000000002"/>
  </r>
  <r>
    <x v="264"/>
    <x v="0"/>
    <x v="0"/>
    <s v="CRISPR Therapeutics Ltd (XNAS:CRSP)"/>
    <x v="9"/>
    <n v="53.115000000000002"/>
    <n v="3113"/>
    <n v="4510424350"/>
    <x v="0"/>
    <n v="84918090"/>
    <n v="0"/>
    <x v="2"/>
    <n v="1.6952"/>
  </r>
  <r>
    <x v="265"/>
    <x v="0"/>
    <x v="0"/>
    <s v="MAGNOLIA OIL &amp; GAS CORPORATION (XNYS:MGY)"/>
    <x v="3"/>
    <n v="25.45"/>
    <n v="1923124"/>
    <n v="5160193645"/>
    <x v="0"/>
    <n v="202758100"/>
    <n v="12.593999999999999"/>
    <x v="1"/>
    <n v="2.0234999999999999"/>
  </r>
  <r>
    <x v="266"/>
    <x v="0"/>
    <x v="0"/>
    <s v="BALCHEM CORPORATION (XNAS:BCPC)"/>
    <x v="23"/>
    <n v="158.82"/>
    <n v="116854"/>
    <n v="5149495505"/>
    <x v="0"/>
    <n v="32423470"/>
    <n v="44.957099999999997"/>
    <x v="0"/>
    <n v="0.67449999999999999"/>
  </r>
  <r>
    <x v="267"/>
    <x v="0"/>
    <x v="0"/>
    <s v="RH (XNYS:RH)"/>
    <x v="2"/>
    <n v="249.5"/>
    <n v="650"/>
    <n v="4602082390"/>
    <x v="0"/>
    <n v="18445220"/>
    <n v="63.252600000000001"/>
    <x v="0"/>
    <n v="2.4165000000000001"/>
  </r>
  <r>
    <x v="268"/>
    <x v="0"/>
    <x v="0"/>
    <s v="PEGASYSTEMS INC. (XNAS:PEGA)"/>
    <x v="0"/>
    <n v="58.73"/>
    <n v="5"/>
    <n v="4993880614"/>
    <x v="0"/>
    <n v="85031170"/>
    <n v="75.428299999999993"/>
    <x v="0"/>
    <n v="1.0832999999999999"/>
  </r>
  <r>
    <x v="269"/>
    <x v="0"/>
    <x v="0"/>
    <s v="COLUMBIA SPORTSWEAR COMPANY (XNAS:COLM)"/>
    <x v="8"/>
    <n v="77.16"/>
    <n v="670439"/>
    <n v="4562010154"/>
    <x v="0"/>
    <n v="59124030"/>
    <n v="18.8886"/>
    <x v="1"/>
    <n v="0.93659999999999999"/>
  </r>
  <r>
    <x v="270"/>
    <x v="0"/>
    <x v="0"/>
    <s v="AVNET, INC. (XNAS:AVT)"/>
    <x v="13"/>
    <n v="50.82"/>
    <n v="1"/>
    <n v="4593123288"/>
    <x v="0"/>
    <n v="90380230"/>
    <n v="8.2228999999999992"/>
    <x v="1"/>
    <n v="1.1812"/>
  </r>
  <r>
    <x v="271"/>
    <x v="0"/>
    <x v="0"/>
    <s v="MERIT MEDICAL SYSTEMS, INC. (XNAS:MMSI)"/>
    <x v="7"/>
    <n v="86.5"/>
    <n v="409003"/>
    <n v="5026138725"/>
    <x v="0"/>
    <n v="58105650"/>
    <n v="49.5944"/>
    <x v="0"/>
    <n v="0.88180000000000003"/>
  </r>
  <r>
    <x v="272"/>
    <x v="0"/>
    <x v="0"/>
    <s v="MODINE MANUFACTURING COMPANY (XNYS:MOD)"/>
    <x v="18"/>
    <n v="105.37"/>
    <n v="300"/>
    <n v="5513178623"/>
    <x v="0"/>
    <n v="52322090"/>
    <n v="34.793500000000002"/>
    <x v="0"/>
    <n v="2.2747000000000002"/>
  </r>
  <r>
    <x v="273"/>
    <x v="0"/>
    <x v="0"/>
    <s v="UNITED STATES CELLULAR CORPORATION (XNYS:USM)"/>
    <x v="43"/>
    <n v="55.25"/>
    <n v="125862"/>
    <n v="4696250000"/>
    <x v="0"/>
    <n v="85000000"/>
    <n v="81.114000000000004"/>
    <x v="0"/>
    <n v="0.53010000000000002"/>
  </r>
  <r>
    <x v="274"/>
    <x v="0"/>
    <x v="0"/>
    <s v="SIGNET JEWELERS LIMITED (XNYS:SIG)"/>
    <x v="2"/>
    <n v="86.85"/>
    <n v="2"/>
    <n v="3874056286"/>
    <x v="0"/>
    <n v="44606290"/>
    <n v="7.3353000000000002"/>
    <x v="1"/>
    <n v="2.1734"/>
  </r>
  <r>
    <x v="275"/>
    <x v="0"/>
    <x v="0"/>
    <s v="EXPONENT, INC. (XNAS:EXPO)"/>
    <x v="16"/>
    <n v="93.94"/>
    <n v="1"/>
    <n v="4759965163"/>
    <x v="0"/>
    <n v="50670270"/>
    <n v="47.786700000000003"/>
    <x v="0"/>
    <n v="0.65449999999999997"/>
  </r>
  <r>
    <x v="276"/>
    <x v="0"/>
    <x v="0"/>
    <s v="ENACT HOLDINGS, INC. (XNAS:ACT)"/>
    <x v="19"/>
    <n v="31.09"/>
    <n v="101584"/>
    <n v="4890217607"/>
    <x v="0"/>
    <n v="157292300"/>
    <n v="7.6986999999999997"/>
    <x v="1"/>
    <n v="0.57299999999999995"/>
  </r>
  <r>
    <x v="277"/>
    <x v="0"/>
    <x v="0"/>
    <s v="VARONIS SYSTEMS, INC. (XNAS:VRNS)"/>
    <x v="0"/>
    <n v="48.03"/>
    <n v="100"/>
    <n v="5355498696"/>
    <x v="0"/>
    <n v="111503200"/>
    <n v="0"/>
    <x v="2"/>
    <n v="0.82379999999999998"/>
  </r>
  <r>
    <x v="278"/>
    <x v="0"/>
    <x v="0"/>
    <s v="RAIDEN RESOURCES LIMITED (XASX:RDN)"/>
    <x v="22"/>
    <n v="0.03"/>
    <n v="5782047"/>
    <n v="86830800"/>
    <x v="2"/>
    <n v="2713462000"/>
    <s v=""/>
    <x v="2"/>
    <n v="0.45989999999999998"/>
  </r>
  <r>
    <x v="279"/>
    <x v="0"/>
    <x v="0"/>
    <s v="RAYONIER INC. (XNYS:RYN)"/>
    <x v="15"/>
    <n v="28.12"/>
    <n v="1"/>
    <n v="4186421240"/>
    <x v="0"/>
    <n v="148877000"/>
    <n v="25.517700000000001"/>
    <x v="0"/>
    <n v="1.0683"/>
  </r>
  <r>
    <x v="280"/>
    <x v="0"/>
    <x v="0"/>
    <s v="ENCORE WIRE CORPORATION (XNAS:WIRE)"/>
    <x v="6"/>
    <n v="289.83999999999997"/>
    <n v="1392153"/>
    <n v="4574838000"/>
    <x v="0"/>
    <n v="15788920"/>
    <n v="15.368"/>
    <x v="1"/>
    <n v="1.1981999999999999"/>
  </r>
  <r>
    <x v="281"/>
    <x v="0"/>
    <x v="0"/>
    <s v="TransMedics Group, Inc. (XNAS:TMDX)"/>
    <x v="7"/>
    <n v="148.97"/>
    <n v="115"/>
    <n v="4906669581"/>
    <x v="0"/>
    <n v="32937300"/>
    <n v="0"/>
    <x v="2"/>
    <n v="1.9826999999999999"/>
  </r>
  <r>
    <x v="282"/>
    <x v="0"/>
    <x v="0"/>
    <s v="ORMAT TECHNOLOGIES, INC. (XNYS:ORA)"/>
    <x v="36"/>
    <n v="69.28"/>
    <n v="752"/>
    <n v="4186013990"/>
    <x v="0"/>
    <n v="60421680"/>
    <n v="31.325700000000001"/>
    <x v="0"/>
    <n v="0.50749999999999995"/>
  </r>
  <r>
    <x v="283"/>
    <x v="0"/>
    <x v="0"/>
    <s v="FRANKLIN ELECTRIC CO., INC. (XNAS:FELE)"/>
    <x v="6"/>
    <n v="95.01"/>
    <n v="121631"/>
    <n v="4378087402"/>
    <x v="0"/>
    <n v="46080280"/>
    <n v="23.658300000000001"/>
    <x v="0"/>
    <n v="0.95699999999999996"/>
  </r>
  <r>
    <x v="284"/>
    <x v="0"/>
    <x v="0"/>
    <s v="Transocean Ltd (XNYS:RIG)"/>
    <x v="14"/>
    <n v="5.17"/>
    <n v="2643"/>
    <n v="4237227049"/>
    <x v="0"/>
    <n v="819579700"/>
    <s v=""/>
    <x v="2"/>
    <n v="2.8549000000000002"/>
  </r>
  <r>
    <x v="285"/>
    <x v="0"/>
    <x v="0"/>
    <s v="NATIONAL BEVERAGE CORP. (XNAS:FIZZ)"/>
    <x v="32"/>
    <n v="52.84"/>
    <n v="205"/>
    <n v="4944769842"/>
    <x v="0"/>
    <n v="93580050"/>
    <n v="27.996200000000002"/>
    <x v="0"/>
    <n v="0.84060000000000001"/>
  </r>
  <r>
    <x v="286"/>
    <x v="0"/>
    <x v="0"/>
    <s v="HAEMONETICS CORPORATION (XNYS:HAE)"/>
    <x v="7"/>
    <n v="83.06"/>
    <n v="284556"/>
    <n v="4222890006"/>
    <x v="0"/>
    <n v="50841440"/>
    <n v="36.310400000000001"/>
    <x v="0"/>
    <n v="0.2913"/>
  </r>
  <r>
    <x v="287"/>
    <x v="0"/>
    <x v="0"/>
    <s v="GATES INDUSTRIAL CORPORATION PLC (XNYS:GTES)"/>
    <x v="6"/>
    <n v="15.49"/>
    <n v="1635551"/>
    <n v="4048779298"/>
    <x v="0"/>
    <n v="261380200"/>
    <n v="16.980899999999998"/>
    <x v="1"/>
    <n v="1.4466000000000001"/>
  </r>
  <r>
    <x v="288"/>
    <x v="0"/>
    <x v="0"/>
    <s v="ASGN Incorporated (XNYS:ASGN)"/>
    <x v="0"/>
    <n v="87.35"/>
    <n v="231869"/>
    <n v="4009364999"/>
    <x v="0"/>
    <n v="45900000"/>
    <n v="20.1877"/>
    <x v="1"/>
    <n v="1.3996"/>
  </r>
  <r>
    <x v="289"/>
    <x v="0"/>
    <x v="0"/>
    <s v="GRAND CANYON EDUCATION, INC. (XNAS:LOPE)"/>
    <x v="45"/>
    <n v="141.13"/>
    <n v="198878"/>
    <n v="4196977569"/>
    <x v="0"/>
    <n v="29738380"/>
    <n v="19.715599999999998"/>
    <x v="1"/>
    <n v="0.6633"/>
  </r>
  <r>
    <x v="290"/>
    <x v="0"/>
    <x v="0"/>
    <s v="POWER INTEGRATIONS, INC. (XNAS:POWI)"/>
    <x v="1"/>
    <n v="70.56"/>
    <n v="344619"/>
    <n v="4005260784"/>
    <x v="0"/>
    <n v="56763900"/>
    <n v="76.912999999999997"/>
    <x v="0"/>
    <n v="1.1047"/>
  </r>
  <r>
    <x v="291"/>
    <x v="0"/>
    <x v="0"/>
    <s v="ENERSYS (XNYS:ENS)"/>
    <x v="6"/>
    <n v="101.76"/>
    <n v="137524"/>
    <n v="4093101638"/>
    <x v="0"/>
    <n v="40223090"/>
    <n v="15.6416"/>
    <x v="1"/>
    <n v="1.2827"/>
  </r>
  <r>
    <x v="292"/>
    <x v="0"/>
    <x v="0"/>
    <s v="HUNTSMAN CORPORATION (XNYS:HUN)"/>
    <x v="23"/>
    <n v="22.6"/>
    <n v="1319690"/>
    <n v="3909716380"/>
    <x v="0"/>
    <n v="172996300"/>
    <s v=""/>
    <x v="2"/>
    <n v="1.0253000000000001"/>
  </r>
  <r>
    <x v="293"/>
    <x v="0"/>
    <x v="0"/>
    <s v="FORMFACTOR, INC. (XNAS:FORM)"/>
    <x v="1"/>
    <n v="60.93"/>
    <n v="71"/>
    <n v="4701970537"/>
    <x v="0"/>
    <n v="77170040"/>
    <n v="46.750599999999999"/>
    <x v="0"/>
    <n v="1.1129"/>
  </r>
  <r>
    <x v="294"/>
    <x v="0"/>
    <x v="0"/>
    <s v="GLACIER BANCORP, INC. (XNYS:GBCI)"/>
    <x v="4"/>
    <n v="37.61"/>
    <n v="2"/>
    <n v="4264545246"/>
    <x v="0"/>
    <n v="113388600"/>
    <n v="21.5136"/>
    <x v="1"/>
    <n v="0.79490000000000005"/>
  </r>
  <r>
    <x v="295"/>
    <x v="0"/>
    <x v="0"/>
    <s v="ARCOSA, INC. (XNYS:ACA)"/>
    <x v="38"/>
    <n v="81.650000000000006"/>
    <n v="1"/>
    <n v="3966764391"/>
    <x v="0"/>
    <n v="48582540"/>
    <n v="27.910599999999999"/>
    <x v="0"/>
    <n v="0.74199999999999999"/>
  </r>
  <r>
    <x v="296"/>
    <x v="0"/>
    <x v="0"/>
    <s v="ACADEMY SPORTS AND OUTDOORS, INC. (XNAS:ASO)"/>
    <x v="2"/>
    <n v="50.65"/>
    <n v="9"/>
    <n v="3653153029"/>
    <x v="0"/>
    <n v="72125430"/>
    <n v="7.7618"/>
    <x v="1"/>
    <n v="1.3493999999999999"/>
  </r>
  <r>
    <x v="297"/>
    <x v="0"/>
    <x v="0"/>
    <s v="ALKERMES PUBLIC LIMITED COMPANY (XNAS:ALKS)"/>
    <x v="9"/>
    <n v="24.19"/>
    <n v="7"/>
    <n v="4093463247"/>
    <x v="0"/>
    <n v="169221300"/>
    <n v="6.9093"/>
    <x v="3"/>
    <n v="0.43759999999999999"/>
  </r>
  <r>
    <x v="298"/>
    <x v="0"/>
    <x v="0"/>
    <s v="AXCELIS TECHNOLOGIES, INC. (XNAS:ACLS)"/>
    <x v="1"/>
    <n v="141.22"/>
    <n v="3468"/>
    <n v="4594239650"/>
    <x v="0"/>
    <n v="32532500"/>
    <n v="18.675899999999999"/>
    <x v="1"/>
    <n v="1.6043000000000001"/>
  </r>
  <r>
    <x v="299"/>
    <x v="0"/>
    <x v="0"/>
    <s v="INTEGER HOLDINGS CORPORATION (XNYS:ITGR)"/>
    <x v="7"/>
    <n v="115.75"/>
    <n v="162330"/>
    <n v="3878055590"/>
    <x v="0"/>
    <n v="33503720"/>
    <n v="40.1907"/>
    <x v="0"/>
    <n v="1.1096999999999999"/>
  </r>
  <r>
    <x v="300"/>
    <x v="0"/>
    <x v="0"/>
    <s v="ALPHA METALLURGICAL RESOURCES, INC. (XNYS:AMR)"/>
    <x v="22"/>
    <n v="326.25"/>
    <n v="87"/>
    <n v="4272480000"/>
    <x v="0"/>
    <n v="13007220"/>
    <n v="7.8997999999999999"/>
    <x v="1"/>
    <n v="1.3705000000000001"/>
  </r>
  <r>
    <x v="301"/>
    <x v="0"/>
    <x v="0"/>
    <s v="SCHNEIDER NATIONAL, INC. (XNYS:SNDR)"/>
    <x v="17"/>
    <n v="23.84"/>
    <n v="100"/>
    <n v="4185717536"/>
    <x v="0"/>
    <n v="175575400"/>
    <n v="26.829599999999999"/>
    <x v="0"/>
    <n v="0.85740000000000005"/>
  </r>
  <r>
    <x v="302"/>
    <x v="0"/>
    <x v="0"/>
    <s v="Capri Holdings Limited (XNYS:CPRI)"/>
    <x v="2"/>
    <n v="33.43"/>
    <n v="1500"/>
    <n v="3899582756"/>
    <x v="0"/>
    <n v="116649200"/>
    <s v=""/>
    <x v="2"/>
    <n v="2.0118999999999998"/>
  </r>
  <r>
    <x v="303"/>
    <x v="0"/>
    <x v="0"/>
    <s v="ADVANCED ENERGY INDUSTRIES, INC. (XNAS:AEIS)"/>
    <x v="6"/>
    <n v="106.64"/>
    <n v="133927"/>
    <n v="3992885262"/>
    <x v="0"/>
    <n v="37442660"/>
    <n v="38.360799999999998"/>
    <x v="0"/>
    <n v="1.5209999999999999"/>
  </r>
  <r>
    <x v="304"/>
    <x v="0"/>
    <x v="0"/>
    <s v="IPG PHOTONICS CORPORATION (XNAS:IPGP)"/>
    <x v="13"/>
    <n v="84.91"/>
    <n v="198250"/>
    <n v="3869195862"/>
    <x v="0"/>
    <n v="45568200"/>
    <n v="21.864999999999998"/>
    <x v="1"/>
    <n v="1.012"/>
  </r>
  <r>
    <x v="305"/>
    <x v="0"/>
    <x v="0"/>
    <s v="SKYLINE CHAMPION CORPORATION (XNYS:SKY)"/>
    <x v="31"/>
    <n v="66"/>
    <n v="552030"/>
    <n v="3815566260"/>
    <x v="0"/>
    <n v="57811610"/>
    <n v="26.025200000000002"/>
    <x v="0"/>
    <n v="1.571"/>
  </r>
  <r>
    <x v="306"/>
    <x v="0"/>
    <x v="0"/>
    <s v="Knife River Corporation (XNYS:KNF)"/>
    <x v="46"/>
    <n v="69.37"/>
    <n v="274868"/>
    <n v="3927014889"/>
    <x v="0"/>
    <n v="56609700"/>
    <n v="22.290600000000001"/>
    <x v="0"/>
    <n v="1.3049999999999999"/>
  </r>
  <r>
    <x v="307"/>
    <x v="0"/>
    <x v="0"/>
    <s v="URBAN OUTFITTERS, INC. (XNAS:URBN)"/>
    <x v="2"/>
    <n v="42.75"/>
    <n v="1508199"/>
    <n v="3992816227"/>
    <x v="0"/>
    <n v="93399210"/>
    <n v="13.6258"/>
    <x v="1"/>
    <n v="1.5107999999999999"/>
  </r>
  <r>
    <x v="308"/>
    <x v="0"/>
    <x v="0"/>
    <s v="TEREX CORPORATION (XNYS:TEX)"/>
    <x v="6"/>
    <n v="53.38"/>
    <n v="12"/>
    <n v="3028500000"/>
    <x v="0"/>
    <n v="67300000"/>
    <n v="7.0486000000000004"/>
    <x v="3"/>
    <n v="1.5792999999999999"/>
  </r>
  <r>
    <x v="309"/>
    <x v="0"/>
    <x v="0"/>
    <s v="Boot Barn Holdings, Inc. (XNYS:BOOT)"/>
    <x v="2"/>
    <n v="131.4"/>
    <n v="469767"/>
    <n v="3994437798"/>
    <x v="0"/>
    <n v="30399070"/>
    <n v="27.363099999999999"/>
    <x v="0"/>
    <n v="2.0945"/>
  </r>
  <r>
    <x v="310"/>
    <x v="0"/>
    <x v="0"/>
    <s v="BELDEN INC. (XNYS:BDC)"/>
    <x v="5"/>
    <n v="91.87"/>
    <n v="3"/>
    <n v="3737109908"/>
    <x v="0"/>
    <n v="40678240"/>
    <n v="17.988900000000001"/>
    <x v="1"/>
    <n v="1.0585"/>
  </r>
  <r>
    <x v="311"/>
    <x v="0"/>
    <x v="0"/>
    <s v="LIBERTY ENERGY INC. (XNYS:LBRT)"/>
    <x v="14"/>
    <n v="20.260000000000002"/>
    <n v="2771051"/>
    <n v="3376363442"/>
    <x v="0"/>
    <n v="166651700"/>
    <n v="7.4138999999999999"/>
    <x v="1"/>
    <n v="1.7516"/>
  </r>
  <r>
    <x v="312"/>
    <x v="0"/>
    <x v="0"/>
    <s v="SILICON LABORATORIES INC. (XNAS:SLAB)"/>
    <x v="1"/>
    <n v="110.91"/>
    <n v="228261"/>
    <n v="3540737422"/>
    <x v="0"/>
    <n v="31924420"/>
    <n v="0"/>
    <x v="2"/>
    <n v="1.1937"/>
  </r>
  <r>
    <x v="313"/>
    <x v="0"/>
    <x v="0"/>
    <s v="KILROY REALTY CORPORATION (XNYS:KRC)"/>
    <x v="15"/>
    <n v="31.84"/>
    <n v="2785"/>
    <n v="3737009856"/>
    <x v="0"/>
    <n v="117368400"/>
    <n v="18.371099999999998"/>
    <x v="1"/>
    <n v="1.05"/>
  </r>
  <r>
    <x v="314"/>
    <x v="0"/>
    <x v="0"/>
    <s v="INTER PARFUMS, INC. (XNAS:IPAR)"/>
    <x v="44"/>
    <n v="114.9"/>
    <n v="14"/>
    <n v="3679516236"/>
    <x v="0"/>
    <n v="32023640"/>
    <n v="26.475000000000001"/>
    <x v="0"/>
    <n v="1.1907000000000001"/>
  </r>
  <r>
    <x v="315"/>
    <x v="0"/>
    <x v="0"/>
    <s v="PERRIGO COMPANY PUBLIC LIMITED COMPANY (XNYS:PRGO)"/>
    <x v="12"/>
    <n v="25.99"/>
    <n v="1115776"/>
    <n v="3542967196"/>
    <x v="0"/>
    <n v="136320400"/>
    <n v="8224.6830000000009"/>
    <x v="0"/>
    <n v="0.51060000000000005"/>
  </r>
  <r>
    <x v="316"/>
    <x v="0"/>
    <x v="0"/>
    <s v="Q2 HOLDINGS, INC. (XNYS:QTWO)"/>
    <x v="0"/>
    <n v="60.85"/>
    <n v="280757"/>
    <n v="3657055183"/>
    <x v="0"/>
    <n v="60099510"/>
    <s v=""/>
    <x v="2"/>
    <n v="1.5458000000000001"/>
  </r>
  <r>
    <x v="317"/>
    <x v="0"/>
    <x v="0"/>
    <s v="CLEANSPARK, INC. (XNAS:CLSK)"/>
    <x v="30"/>
    <n v="16.93"/>
    <n v="452265"/>
    <n v="3857844179"/>
    <x v="0"/>
    <n v="227870300"/>
    <n v="124.6962"/>
    <x v="0"/>
    <n v="4.2420999999999998"/>
  </r>
  <r>
    <x v="318"/>
    <x v="0"/>
    <x v="0"/>
    <s v="TRI POINTE HOMES, INC. (XNYS:TPH)"/>
    <x v="31"/>
    <n v="36.33"/>
    <n v="705608"/>
    <n v="3446895215"/>
    <x v="0"/>
    <n v="94877380"/>
    <n v="9.6571999999999996"/>
    <x v="1"/>
    <n v="1.5887"/>
  </r>
  <r>
    <x v="319"/>
    <x v="0"/>
    <x v="0"/>
    <s v="GMS Inc. (XNYS:GMS)"/>
    <x v="31"/>
    <n v="79.260000000000005"/>
    <n v="377642"/>
    <n v="3142762830"/>
    <x v="0"/>
    <n v="39651310"/>
    <n v="11.767200000000001"/>
    <x v="1"/>
    <n v="1.6258999999999999"/>
  </r>
  <r>
    <x v="320"/>
    <x v="0"/>
    <x v="0"/>
    <s v="Merus NV (XNAS:MRUS)"/>
    <x v="9"/>
    <n v="53.09"/>
    <n v="865590"/>
    <n v="3576675954"/>
    <x v="0"/>
    <n v="67370050"/>
    <n v="0"/>
    <x v="2"/>
    <n v="1.1248"/>
  </r>
  <r>
    <x v="321"/>
    <x v="0"/>
    <x v="0"/>
    <s v="AXSOME THERAPEUTICS, INC. (XNAS:AXSM)"/>
    <x v="12"/>
    <n v="78.930000000000007"/>
    <n v="113"/>
    <n v="3748845861"/>
    <x v="0"/>
    <n v="47495830"/>
    <n v="0"/>
    <x v="2"/>
    <n v="1.2554000000000001"/>
  </r>
  <r>
    <x v="322"/>
    <x v="0"/>
    <x v="0"/>
    <s v="HELMERICH &amp; PAYNE, INC. (XNYS:HP)"/>
    <x v="14"/>
    <n v="35.69"/>
    <n v="28"/>
    <n v="3523485970"/>
    <x v="0"/>
    <n v="98724740"/>
    <n v="10.2325"/>
    <x v="1"/>
    <n v="1.4685999999999999"/>
  </r>
  <r>
    <x v="323"/>
    <x v="0"/>
    <x v="0"/>
    <s v="THE WENDY'S COMPANY (XNAS:WEN)"/>
    <x v="11"/>
    <n v="16.3"/>
    <n v="4332"/>
    <n v="3343676050"/>
    <x v="0"/>
    <n v="205133500"/>
    <n v="16.5533"/>
    <x v="1"/>
    <n v="0.75370000000000004"/>
  </r>
  <r>
    <x v="324"/>
    <x v="0"/>
    <x v="0"/>
    <s v="ULTRAGENYX PHARMACEUTICAL INC. (XNAS:RARE)"/>
    <x v="9"/>
    <n v="40.96"/>
    <n v="850212"/>
    <n v="3831513497"/>
    <x v="0"/>
    <n v="93542810"/>
    <n v="0"/>
    <x v="2"/>
    <n v="0.56030000000000002"/>
  </r>
  <r>
    <x v="325"/>
    <x v="0"/>
    <x v="0"/>
    <s v="THE GOODYEAR TIRE &amp; RUBBER COMPANY (XNAS:GT)"/>
    <x v="18"/>
    <n v="11.14"/>
    <n v="1118"/>
    <n v="3171413180"/>
    <x v="0"/>
    <n v="284687000"/>
    <n v="0"/>
    <x v="2"/>
    <n v="1.7447999999999999"/>
  </r>
  <r>
    <x v="326"/>
    <x v="0"/>
    <x v="0"/>
    <s v="IRIDIUM COMMUNICATIONS INC. (XNAS:IRDM)"/>
    <x v="43"/>
    <n v="26.66"/>
    <n v="100"/>
    <n v="3237283810"/>
    <x v="0"/>
    <n v="121428500"/>
    <n v="138.06319999999999"/>
    <x v="0"/>
    <n v="0.65029999999999999"/>
  </r>
  <r>
    <x v="327"/>
    <x v="0"/>
    <x v="0"/>
    <s v="Wolfspeed, Inc. (XNYS:WOLF)"/>
    <x v="1"/>
    <n v="23.83"/>
    <n v="2214"/>
    <n v="2999119884"/>
    <x v="0"/>
    <n v="125854800"/>
    <s v=""/>
    <x v="2"/>
    <n v="1.6009"/>
  </r>
  <r>
    <x v="328"/>
    <x v="0"/>
    <x v="0"/>
    <s v="COMSTOCK RESOURCES, INC. (XNYS:CRK)"/>
    <x v="3"/>
    <n v="10.56"/>
    <n v="1955710"/>
    <n v="3085656288"/>
    <x v="0"/>
    <n v="292202300"/>
    <n v="48.1554"/>
    <x v="0"/>
    <n v="0.51080000000000003"/>
  </r>
  <r>
    <x v="329"/>
    <x v="0"/>
    <x v="0"/>
    <s v="BLOOM ENERGY CORPORATION (XNYS:BE)"/>
    <x v="6"/>
    <n v="10.82"/>
    <n v="20432"/>
    <n v="2456356400"/>
    <x v="3"/>
    <n v="227020000"/>
    <s v=""/>
    <x v="2"/>
    <n v="2.8031000000000001"/>
  </r>
  <r>
    <x v="330"/>
    <x v="0"/>
    <x v="0"/>
    <s v="HAGERTY, INC. (XNYS:HGTY)"/>
    <x v="19"/>
    <n v="11.01"/>
    <n v="7"/>
    <n v="3707476572"/>
    <x v="0"/>
    <n v="336737200"/>
    <n v="292.74130000000002"/>
    <x v="0"/>
    <n v="0.77300000000000002"/>
  </r>
  <r>
    <x v="331"/>
    <x v="0"/>
    <x v="0"/>
    <s v="HECLA MINING COMPANY (XNYS:HL)"/>
    <x v="22"/>
    <n v="4.9000000000000004"/>
    <n v="55567"/>
    <n v="3068821980"/>
    <x v="0"/>
    <n v="626290200"/>
    <s v=""/>
    <x v="2"/>
    <n v="2.0074999999999998"/>
  </r>
  <r>
    <x v="332"/>
    <x v="0"/>
    <x v="0"/>
    <s v="DIODES INCORPORATED (XNAS:DIOD)"/>
    <x v="1"/>
    <n v="72.010000000000005"/>
    <n v="181702"/>
    <n v="3321310029"/>
    <x v="0"/>
    <n v="46122900"/>
    <n v="19.597899999999999"/>
    <x v="1"/>
    <n v="1.357"/>
  </r>
  <r>
    <x v="333"/>
    <x v="0"/>
    <x v="0"/>
    <s v="PRESTIGE CONSUMER HEALTHCARE INC. (XNYS:PBH)"/>
    <x v="12"/>
    <n v="68.28"/>
    <n v="176540"/>
    <n v="3408221463"/>
    <x v="0"/>
    <n v="49915370"/>
    <n v="16.3657"/>
    <x v="1"/>
    <n v="0.4914"/>
  </r>
  <r>
    <x v="334"/>
    <x v="0"/>
    <x v="0"/>
    <s v="STEVEN MADDEN, LTD. (XNAS:SHOO)"/>
    <x v="8"/>
    <n v="42.03"/>
    <n v="823660"/>
    <n v="3084084064"/>
    <x v="0"/>
    <n v="73378160"/>
    <n v="17.354900000000001"/>
    <x v="1"/>
    <n v="1.0986"/>
  </r>
  <r>
    <x v="335"/>
    <x v="0"/>
    <x v="0"/>
    <s v="SENSIENT TECHNOLOGIES CORPORATION (XNYS:SXT)"/>
    <x v="23"/>
    <n v="73.430000000000007"/>
    <n v="90625"/>
    <n v="3110855341"/>
    <x v="0"/>
    <n v="42364910"/>
    <n v="34.228000000000002"/>
    <x v="0"/>
    <n v="0.74909999999999999"/>
  </r>
  <r>
    <x v="336"/>
    <x v="0"/>
    <x v="0"/>
    <s v="PLAYTIKA HOLDING CORP. (XNAS:PLTK)"/>
    <x v="0"/>
    <n v="7.31"/>
    <n v="1608442"/>
    <n v="2712946411"/>
    <x v="0"/>
    <n v="371128100"/>
    <n v="13.197100000000001"/>
    <x v="1"/>
    <n v="0.8468"/>
  </r>
  <r>
    <x v="337"/>
    <x v="0"/>
    <x v="0"/>
    <s v="KADANT INC. (XNYS:KAI)"/>
    <x v="6"/>
    <n v="292.73"/>
    <n v="78505"/>
    <n v="3437513753"/>
    <x v="0"/>
    <n v="11742950"/>
    <n v="30.501000000000001"/>
    <x v="0"/>
    <n v="1.2382"/>
  </r>
  <r>
    <x v="338"/>
    <x v="0"/>
    <x v="0"/>
    <s v="J &amp; J SNACK FOODS CORP. (XNAS:JJSF)"/>
    <x v="21"/>
    <n v="164.55"/>
    <n v="63956"/>
    <n v="3197562000"/>
    <x v="0"/>
    <n v="19386220"/>
    <n v="37.024000000000001"/>
    <x v="0"/>
    <n v="0.61539999999999995"/>
  </r>
  <r>
    <x v="339"/>
    <x v="0"/>
    <x v="0"/>
    <s v="INNOSPEC INC. (XNAS:IOSP)"/>
    <x v="23"/>
    <n v="122.42"/>
    <n v="6"/>
    <n v="3052327240"/>
    <x v="0"/>
    <n v="24933240"/>
    <n v="20.8095"/>
    <x v="1"/>
    <n v="1.0942000000000001"/>
  </r>
  <r>
    <x v="340"/>
    <x v="0"/>
    <x v="0"/>
    <s v="QUAKER CHEMICAL CORPORATION (XNYS:KWR)"/>
    <x v="23"/>
    <n v="168.59"/>
    <n v="72392"/>
    <n v="3032915555"/>
    <x v="0"/>
    <n v="17989890"/>
    <n v="25.644500000000001"/>
    <x v="0"/>
    <n v="1.3937999999999999"/>
  </r>
  <r>
    <x v="341"/>
    <x v="0"/>
    <x v="0"/>
    <s v="ALARM.COM HOLDINGS, INC. (XNAS:ALRM)"/>
    <x v="0"/>
    <n v="63.1"/>
    <n v="100"/>
    <n v="3166908232"/>
    <x v="0"/>
    <n v="50188720"/>
    <n v="37.327599999999997"/>
    <x v="0"/>
    <n v="0.92200000000000004"/>
  </r>
  <r>
    <x v="342"/>
    <x v="0"/>
    <x v="0"/>
    <s v="PARK HOTELS &amp; RESORTS INC. (XNYS:PK)"/>
    <x v="15"/>
    <n v="14.73"/>
    <n v="81"/>
    <n v="3102102648"/>
    <x v="0"/>
    <n v="210597600"/>
    <n v="33.140599999999999"/>
    <x v="0"/>
    <n v="2.0396999999999998"/>
  </r>
  <r>
    <x v="343"/>
    <x v="0"/>
    <x v="0"/>
    <s v="Enpro Inc. (XNYS:NPO)"/>
    <x v="6"/>
    <n v="143.53"/>
    <n v="52492"/>
    <n v="3007262089"/>
    <x v="0"/>
    <n v="20952150"/>
    <s v=""/>
    <x v="2"/>
    <n v="1.4331"/>
  </r>
  <r>
    <x v="344"/>
    <x v="0"/>
    <x v="0"/>
    <s v="ASSOCIATED BANC-CORP (XNYS:ASB)"/>
    <x v="4"/>
    <n v="20.87"/>
    <n v="2"/>
    <n v="3146501029"/>
    <x v="0"/>
    <n v="150766700"/>
    <n v="21.214099999999998"/>
    <x v="1"/>
    <n v="0.94169999999999998"/>
  </r>
  <r>
    <x v="345"/>
    <x v="0"/>
    <x v="0"/>
    <s v="VISHAY INTERTECHNOLOGY, INC. (XNYS:VSH)"/>
    <x v="1"/>
    <n v="21.96"/>
    <n v="26"/>
    <n v="3013728912"/>
    <x v="0"/>
    <n v="137237200"/>
    <n v="12.662800000000001"/>
    <x v="1"/>
    <n v="1.125"/>
  </r>
  <r>
    <x v="346"/>
    <x v="0"/>
    <x v="0"/>
    <s v="WALKER &amp; DUNLOP, INC. (XNYS:WD)"/>
    <x v="4"/>
    <n v="95.49"/>
    <n v="118075"/>
    <n v="3219743278"/>
    <x v="0"/>
    <n v="33718120"/>
    <n v="34.838799999999999"/>
    <x v="0"/>
    <n v="1.544"/>
  </r>
  <r>
    <x v="347"/>
    <x v="0"/>
    <x v="0"/>
    <s v="TRONOX HOLDINGS PLC (XNYS:TROX)"/>
    <x v="23"/>
    <n v="15.86"/>
    <n v="38"/>
    <n v="2503318610"/>
    <x v="3"/>
    <n v="157838500"/>
    <s v=""/>
    <x v="2"/>
    <n v="1.6950000000000001"/>
  </r>
  <r>
    <x v="348"/>
    <x v="0"/>
    <x v="0"/>
    <s v="SEABOARD CORPORATION (XNYS:SEB)"/>
    <x v="21"/>
    <n v="3057.86"/>
    <n v="4681"/>
    <n v="3014708000"/>
    <x v="0"/>
    <n v="971060"/>
    <n v="12.7005"/>
    <x v="1"/>
    <n v="0.35449999999999998"/>
  </r>
  <r>
    <x v="349"/>
    <x v="0"/>
    <x v="0"/>
    <s v="KRATOS DEFENSE &amp; SECURITY SOLUTIONS, INC. (XNAS:KTOS)"/>
    <x v="27"/>
    <n v="20.329999999999998"/>
    <n v="185"/>
    <n v="3051496405"/>
    <x v="0"/>
    <n v="150098200"/>
    <n v="0"/>
    <x v="2"/>
    <n v="1.0481"/>
  </r>
  <r>
    <x v="350"/>
    <x v="0"/>
    <x v="0"/>
    <s v="International Seaways, Inc. (XNYS:INSW)"/>
    <x v="14"/>
    <n v="59.97"/>
    <n v="57"/>
    <n v="2941485921"/>
    <x v="0"/>
    <n v="49049290"/>
    <n v="5.6074999999999999"/>
    <x v="3"/>
    <n v="-5.2900000000000003E-2"/>
  </r>
  <r>
    <x v="351"/>
    <x v="0"/>
    <x v="0"/>
    <s v="HILLENBRAND, INC. (XNYS:HI)"/>
    <x v="6"/>
    <n v="38.26"/>
    <n v="317994"/>
    <n v="2685677534"/>
    <x v="0"/>
    <n v="70195440"/>
    <n v="32.487099999999998"/>
    <x v="0"/>
    <n v="1.4550000000000001"/>
  </r>
  <r>
    <x v="352"/>
    <x v="0"/>
    <x v="0"/>
    <s v="WD-40 COMPANY (XNAS:WDFC)"/>
    <x v="44"/>
    <n v="217.87"/>
    <n v="1"/>
    <n v="2952713676"/>
    <x v="0"/>
    <n v="13552640"/>
    <n v="43.4071"/>
    <x v="0"/>
    <n v="-8.0399999999999999E-2"/>
  </r>
  <r>
    <x v="353"/>
    <x v="0"/>
    <x v="0"/>
    <s v="RESIDEO TECHNOLOGIES, INC. (XNYS:REZI)"/>
    <x v="5"/>
    <n v="19.34"/>
    <n v="2"/>
    <n v="2823966846"/>
    <x v="0"/>
    <n v="146016900"/>
    <n v="14.587199999999999"/>
    <x v="1"/>
    <n v="2.1255999999999999"/>
  </r>
  <r>
    <x v="354"/>
    <x v="0"/>
    <x v="0"/>
    <s v="CNO FINANCIAL GROUP, INC. (XNYS:CNO)"/>
    <x v="19"/>
    <n v="28.13"/>
    <n v="478101"/>
    <n v="3045345361"/>
    <x v="0"/>
    <n v="108259700"/>
    <n v="8.1978000000000009"/>
    <x v="1"/>
    <n v="1.0567"/>
  </r>
  <r>
    <x v="355"/>
    <x v="0"/>
    <x v="0"/>
    <s v="IRHYTHM TECHNOLOGIES, INC. (XNAS:IRTC)"/>
    <x v="7"/>
    <n v="98.61"/>
    <n v="514671"/>
    <n v="3067252216"/>
    <x v="0"/>
    <n v="31104880"/>
    <n v="0"/>
    <x v="2"/>
    <n v="1.2447999999999999"/>
  </r>
  <r>
    <x v="356"/>
    <x v="0"/>
    <x v="0"/>
    <s v="UNITED COMMUNITY BANKS, INC. (XNAS:UCBI)"/>
    <x v="4"/>
    <n v="25.46"/>
    <n v="14558"/>
    <n v="3033334952"/>
    <x v="0"/>
    <n v="119141200"/>
    <n v="16.589600000000001"/>
    <x v="1"/>
    <n v="0.91990000000000005"/>
  </r>
  <r>
    <x v="357"/>
    <x v="0"/>
    <x v="0"/>
    <s v="UNDER ARMOUR, INC. (XNYS:UAA)"/>
    <x v="8"/>
    <n v="6.44"/>
    <n v="2459"/>
    <n v="2811745000"/>
    <x v="0"/>
    <n v="436497700"/>
    <n v="12.521100000000001"/>
    <x v="1"/>
    <n v="1.677"/>
  </r>
  <r>
    <x v="358"/>
    <x v="0"/>
    <x v="0"/>
    <s v="PEABODY ENERGY CORPORATION (XNYS:BTU)"/>
    <x v="47"/>
    <n v="23.48"/>
    <n v="30"/>
    <n v="2953784000"/>
    <x v="0"/>
    <n v="125800000"/>
    <n v="6.7012999999999998"/>
    <x v="3"/>
    <n v="0.96960000000000002"/>
  </r>
  <r>
    <x v="359"/>
    <x v="0"/>
    <x v="0"/>
    <s v="AMICUS THERAPEUTICS, INC. (XNAS:FOLD)"/>
    <x v="9"/>
    <n v="9.85"/>
    <n v="1114888"/>
    <n v="2917560150"/>
    <x v="0"/>
    <n v="296199000"/>
    <n v="0"/>
    <x v="2"/>
    <n v="0.71150000000000002"/>
  </r>
  <r>
    <x v="360"/>
    <x v="0"/>
    <x v="0"/>
    <s v="STRIDE, INC. (XNYS:LRN)"/>
    <x v="45"/>
    <n v="68.760000000000005"/>
    <n v="10"/>
    <n v="2974209674"/>
    <x v="0"/>
    <n v="43254940"/>
    <n v="16.151499999999999"/>
    <x v="1"/>
    <n v="0.28820000000000001"/>
  </r>
  <r>
    <x v="361"/>
    <x v="0"/>
    <x v="0"/>
    <s v="InterDigital, Inc. (XNAS:IDCC)"/>
    <x v="5"/>
    <n v="118.39"/>
    <n v="44"/>
    <n v="2987630845"/>
    <x v="0"/>
    <n v="25235500"/>
    <n v="17.394200000000001"/>
    <x v="1"/>
    <n v="1.4145000000000001"/>
  </r>
  <r>
    <x v="362"/>
    <x v="0"/>
    <x v="0"/>
    <s v="DENALI THERAPEUTICS INC. (XNAS:DNLI)"/>
    <x v="9"/>
    <n v="21.74"/>
    <n v="1315213"/>
    <n v="3100319660"/>
    <x v="0"/>
    <n v="142609000"/>
    <n v="0"/>
    <x v="2"/>
    <n v="1.3936999999999999"/>
  </r>
  <r>
    <x v="363"/>
    <x v="0"/>
    <x v="0"/>
    <s v="SUNRUN INC. (XNAS:RUN)"/>
    <x v="26"/>
    <n v="10.95"/>
    <n v="39444"/>
    <n v="2427208755"/>
    <x v="3"/>
    <n v="221662900"/>
    <n v="0"/>
    <x v="2"/>
    <n v="2.6101000000000001"/>
  </r>
  <r>
    <x v="364"/>
    <x v="0"/>
    <x v="0"/>
    <s v="LIVANOVA PLC (XNAS:LIVN)"/>
    <x v="7"/>
    <n v="52.89"/>
    <n v="1"/>
    <n v="2864085528"/>
    <x v="0"/>
    <n v="54151740"/>
    <n v="0"/>
    <x v="2"/>
    <n v="0.99590000000000001"/>
  </r>
  <r>
    <x v="365"/>
    <x v="0"/>
    <x v="0"/>
    <s v="VISTEON CORPORATION (XNAS:VC)"/>
    <x v="18"/>
    <n v="107.55"/>
    <n v="120"/>
    <n v="2968008952"/>
    <x v="0"/>
    <n v="27596550"/>
    <n v="6.1486999999999998"/>
    <x v="3"/>
    <n v="1.4572000000000001"/>
  </r>
  <r>
    <x v="366"/>
    <x v="0"/>
    <x v="0"/>
    <s v="ARROWHEAD PHARMACEUTICALS, INC. (XNAS:ARWR)"/>
    <x v="9"/>
    <n v="25.22"/>
    <n v="806436"/>
    <n v="3132329044"/>
    <x v="0"/>
    <n v="124200200"/>
    <n v="0"/>
    <x v="2"/>
    <n v="0.93759999999999999"/>
  </r>
  <r>
    <x v="367"/>
    <x v="0"/>
    <x v="0"/>
    <s v="Azenta, Inc. (XNAS:AZTA)"/>
    <x v="9"/>
    <n v="51.53"/>
    <n v="419712"/>
    <n v="2778442462"/>
    <x v="0"/>
    <n v="53918930"/>
    <n v="0"/>
    <x v="2"/>
    <n v="1.5146999999999999"/>
  </r>
  <r>
    <x v="368"/>
    <x v="0"/>
    <x v="0"/>
    <s v="CAVCO INDUSTRIES, INC. (XNAS:CVCO)"/>
    <x v="31"/>
    <n v="339.44"/>
    <n v="43766"/>
    <n v="2794829000"/>
    <x v="0"/>
    <n v="8283180"/>
    <n v="18.512699999999999"/>
    <x v="1"/>
    <n v="1.2345999999999999"/>
  </r>
  <r>
    <x v="369"/>
    <x v="0"/>
    <x v="0"/>
    <s v="CAL-MAINE FOODS, INC. (XNAS:CALM)"/>
    <x v="21"/>
    <n v="61.82"/>
    <n v="32"/>
    <n v="3031549560"/>
    <x v="0"/>
    <n v="49038330"/>
    <n v="10.9605"/>
    <x v="1"/>
    <n v="-0.11310000000000001"/>
  </r>
  <r>
    <x v="370"/>
    <x v="0"/>
    <x v="0"/>
    <s v="UNIFIRST CORPORATION (XNYS:UNF)"/>
    <x v="16"/>
    <n v="171.09"/>
    <n v="97002"/>
    <n v="3192257101"/>
    <x v="0"/>
    <n v="18658350"/>
    <n v="27.997699999999998"/>
    <x v="0"/>
    <n v="0.81069999999999998"/>
  </r>
  <r>
    <x v="371"/>
    <x v="0"/>
    <x v="0"/>
    <s v="Riot Platforms, Inc. (XNAS:RIOT)"/>
    <x v="30"/>
    <n v="9.7200000000000006"/>
    <n v="387904"/>
    <n v="2806989228"/>
    <x v="0"/>
    <n v="288784900"/>
    <n v="12.1495"/>
    <x v="1"/>
    <n v="4.1555999999999997"/>
  </r>
  <r>
    <x v="372"/>
    <x v="0"/>
    <x v="0"/>
    <s v="BLACKLINE, INC (XNAS:BL)"/>
    <x v="0"/>
    <n v="48.07"/>
    <n v="2"/>
    <n v="2971562898"/>
    <x v="0"/>
    <n v="61817410"/>
    <n v="45.864800000000002"/>
    <x v="0"/>
    <n v="0.85670000000000002"/>
  </r>
  <r>
    <x v="373"/>
    <x v="0"/>
    <x v="0"/>
    <s v="GREEN THUMB INDUSTRIES INC. (OTCM:GTBIF)"/>
    <x v="24"/>
    <n v="11.1"/>
    <n v="742074"/>
    <n v="3524653000"/>
    <x v="0"/>
    <n v="212713300"/>
    <n v="45.611400000000003"/>
    <x v="0"/>
    <n v="1.5098"/>
  </r>
  <r>
    <x v="374"/>
    <x v="0"/>
    <x v="0"/>
    <s v="QUIDELORTHO CORPORATION (XNAS:QDEL)"/>
    <x v="7"/>
    <n v="31.36"/>
    <n v="1161653"/>
    <n v="2100236275"/>
    <x v="3"/>
    <n v="66971820"/>
    <n v="0"/>
    <x v="2"/>
    <n v="6.83E-2"/>
  </r>
  <r>
    <x v="375"/>
    <x v="0"/>
    <x v="0"/>
    <s v="DORMAN PRODUCTS, INC. (XNAS:DORM)"/>
    <x v="18"/>
    <n v="90.15"/>
    <n v="94811"/>
    <n v="2795819245"/>
    <x v="0"/>
    <n v="31012970"/>
    <n v="18.139600000000002"/>
    <x v="1"/>
    <n v="0.81989999999999996"/>
  </r>
  <r>
    <x v="376"/>
    <x v="0"/>
    <x v="0"/>
    <s v="CARGURUS, INC. (XNAS:CARG)"/>
    <x v="0"/>
    <n v="25.49"/>
    <n v="3"/>
    <n v="2655864276"/>
    <x v="0"/>
    <n v="104192400"/>
    <n v="79.507199999999997"/>
    <x v="0"/>
    <n v="1.5702"/>
  </r>
  <r>
    <x v="377"/>
    <x v="0"/>
    <x v="0"/>
    <s v="FEDERATED HERMES, INC. (XNYS:FHI)"/>
    <x v="28"/>
    <n v="33.049999999999997"/>
    <n v="444123"/>
    <n v="2781454288"/>
    <x v="0"/>
    <n v="84158980"/>
    <n v="9.4130000000000003"/>
    <x v="1"/>
    <n v="1.1653"/>
  </r>
  <r>
    <x v="378"/>
    <x v="0"/>
    <x v="0"/>
    <s v="MUELLER WATER PRODUCTS, INC. (XNYS:MWA)"/>
    <x v="6"/>
    <n v="18.170000000000002"/>
    <n v="10"/>
    <n v="2829303393"/>
    <x v="0"/>
    <n v="155712900"/>
    <n v="28.412400000000002"/>
    <x v="0"/>
    <n v="1.3284"/>
  </r>
  <r>
    <x v="379"/>
    <x v="0"/>
    <x v="0"/>
    <s v="Strategic Education, Inc. (XNAS:STRA)"/>
    <x v="45"/>
    <n v="108.78"/>
    <n v="87051"/>
    <n v="2676851713"/>
    <x v="0"/>
    <n v="24607940"/>
    <n v="25.690799999999999"/>
    <x v="0"/>
    <n v="0.57150000000000001"/>
  </r>
  <r>
    <x v="380"/>
    <x v="0"/>
    <x v="0"/>
    <s v="COGENT COMMUNICATIONS HOLDINGS, INC. (XNAS:CCOI)"/>
    <x v="43"/>
    <n v="54.78"/>
    <n v="1"/>
    <n v="2685559371"/>
    <x v="0"/>
    <n v="49024450"/>
    <n v="2.1730999999999998"/>
    <x v="3"/>
    <n v="0.39169999999999999"/>
  </r>
  <r>
    <x v="381"/>
    <x v="0"/>
    <x v="0"/>
    <s v="HIGHWOODS PROPERTIES, INC. (XNYS:HIW)"/>
    <x v="15"/>
    <n v="26.4"/>
    <n v="2"/>
    <n v="2798289120"/>
    <x v="0"/>
    <n v="105995800"/>
    <n v="21.642900000000001"/>
    <x v="1"/>
    <n v="1.2831999999999999"/>
  </r>
  <r>
    <x v="382"/>
    <x v="0"/>
    <x v="0"/>
    <s v="ICU MEDICAL, INC. (XNAS:ICUI)"/>
    <x v="7"/>
    <n v="117.53"/>
    <n v="206400"/>
    <n v="2863734804"/>
    <x v="0"/>
    <n v="24365990"/>
    <n v="0"/>
    <x v="2"/>
    <n v="0.69689999999999996"/>
  </r>
  <r>
    <x v="383"/>
    <x v="0"/>
    <x v="0"/>
    <s v="AGIOS PHARMACEUTICALS, INC. (XNAS:AGIO)"/>
    <x v="9"/>
    <n v="42.05"/>
    <n v="467545"/>
    <n v="2387303388"/>
    <x v="3"/>
    <n v="56772970"/>
    <n v="0"/>
    <x v="2"/>
    <n v="0.78469999999999995"/>
  </r>
  <r>
    <x v="384"/>
    <x v="0"/>
    <x v="0"/>
    <s v="SOLAREDGE TECHNOLOGIES, INC. (XNAS:SEDG)"/>
    <x v="26"/>
    <n v="24.25"/>
    <n v="13187"/>
    <n v="1389510450"/>
    <x v="3"/>
    <n v="57299400"/>
    <n v="0"/>
    <x v="2"/>
    <n v="1.5155000000000001"/>
  </r>
  <r>
    <x v="385"/>
    <x v="0"/>
    <x v="0"/>
    <s v="ALBANY INTERNATIONAL CORP. (XNYS:AIN)"/>
    <x v="6"/>
    <n v="82.76"/>
    <n v="94574"/>
    <n v="2582112000"/>
    <x v="3"/>
    <n v="31200000"/>
    <n v="23.224599999999999"/>
    <x v="0"/>
    <n v="1.2703"/>
  </r>
  <r>
    <x v="386"/>
    <x v="0"/>
    <x v="0"/>
    <s v="LCI INDUSTRIES (XNYS:LCII)"/>
    <x v="18"/>
    <n v="101.47"/>
    <n v="1"/>
    <n v="2582390191"/>
    <x v="0"/>
    <n v="25449790"/>
    <n v="27.613099999999999"/>
    <x v="0"/>
    <n v="1.4298"/>
  </r>
  <r>
    <x v="387"/>
    <x v="0"/>
    <x v="0"/>
    <s v="NMI HOLDINGS, INC. (XNAS:NMIH)"/>
    <x v="19"/>
    <n v="34.25"/>
    <n v="4"/>
    <n v="2749424572"/>
    <x v="0"/>
    <n v="80275170"/>
    <n v="8.4564000000000004"/>
    <x v="1"/>
    <n v="1.0958000000000001"/>
  </r>
  <r>
    <x v="388"/>
    <x v="0"/>
    <x v="0"/>
    <s v="IES Holdings, Inc. (XNAS:IESC)"/>
    <x v="38"/>
    <n v="135.63"/>
    <n v="1"/>
    <n v="2745620479"/>
    <x v="0"/>
    <n v="20243460"/>
    <n v="17.9847"/>
    <x v="1"/>
    <n v="1.3621000000000001"/>
  </r>
  <r>
    <x v="389"/>
    <x v="0"/>
    <x v="0"/>
    <s v="AGILYSYS, INC. (XNAS:AGYS)"/>
    <x v="0"/>
    <n v="103.65"/>
    <n v="123310"/>
    <n v="2845628866"/>
    <x v="0"/>
    <n v="27454210"/>
    <n v="32.877800000000001"/>
    <x v="0"/>
    <n v="0.81720000000000004"/>
  </r>
  <r>
    <x v="390"/>
    <x v="0"/>
    <x v="0"/>
    <s v="ZIFF DAVIS, INC. (XNAS:ZD)"/>
    <x v="0"/>
    <n v="53.09"/>
    <n v="351916"/>
    <n v="2448940829"/>
    <x v="3"/>
    <n v="46128100"/>
    <n v="41.045299999999997"/>
    <x v="0"/>
    <n v="1.2932999999999999"/>
  </r>
  <r>
    <x v="391"/>
    <x v="0"/>
    <x v="0"/>
    <s v="CENTURY COMMUNITIES, INC. (XNYS:CCS)"/>
    <x v="31"/>
    <n v="78.14"/>
    <n v="240398"/>
    <n v="2484129986"/>
    <x v="3"/>
    <n v="31790760"/>
    <n v="8.6792999999999996"/>
    <x v="1"/>
    <n v="1.8567"/>
  </r>
  <r>
    <x v="392"/>
    <x v="0"/>
    <x v="0"/>
    <s v="PENN Entertainment, Inc. (XNAS:PENN)"/>
    <x v="11"/>
    <n v="18.809999999999999"/>
    <n v="699"/>
    <n v="2867511141"/>
    <x v="0"/>
    <n v="152446100"/>
    <n v="0"/>
    <x v="2"/>
    <n v="2.1042999999999998"/>
  </r>
  <r>
    <x v="393"/>
    <x v="0"/>
    <x v="0"/>
    <s v="AssetMark Financial Holdings, Inc. (XNYS:AMK)"/>
    <x v="28"/>
    <n v="34.36"/>
    <n v="255334"/>
    <n v="2556396713"/>
    <x v="3"/>
    <n v="74400370"/>
    <n v="17.843800000000002"/>
    <x v="1"/>
    <n v="1.0965"/>
  </r>
  <r>
    <x v="394"/>
    <x v="0"/>
    <x v="0"/>
    <s v="FIRST HAWAIIAN, INC. (XNAS:FHB)"/>
    <x v="4"/>
    <n v="20.84"/>
    <n v="499855"/>
    <n v="2664225196"/>
    <x v="0"/>
    <n v="127841900"/>
    <n v="11.993399999999999"/>
    <x v="1"/>
    <n v="0.97170000000000001"/>
  </r>
  <r>
    <x v="395"/>
    <x v="0"/>
    <x v="0"/>
    <s v="CENTRAL GARDEN &amp; PET COMPANY (XNAS:CENT)"/>
    <x v="21"/>
    <n v="38.590000000000003"/>
    <n v="128795"/>
    <n v="2319146000"/>
    <x v="3"/>
    <n v="67403050"/>
    <n v="15.1571"/>
    <x v="1"/>
    <n v="0.78610000000000002"/>
  </r>
  <r>
    <x v="396"/>
    <x v="0"/>
    <x v="0"/>
    <s v="MYR GROUP INC. (XNAS:MYRG)"/>
    <x v="38"/>
    <n v="132.55000000000001"/>
    <n v="143302"/>
    <n v="2222260397"/>
    <x v="3"/>
    <n v="16765450"/>
    <n v="25.727699999999999"/>
    <x v="0"/>
    <n v="0.99390000000000001"/>
  </r>
  <r>
    <x v="397"/>
    <x v="0"/>
    <x v="0"/>
    <s v="YELP INC. (XNYS:YELP)"/>
    <x v="0"/>
    <n v="36.21"/>
    <n v="441589"/>
    <n v="2442667215"/>
    <x v="3"/>
    <n v="67458360"/>
    <n v="23.2651"/>
    <x v="0"/>
    <n v="1.3378000000000001"/>
  </r>
  <r>
    <x v="398"/>
    <x v="0"/>
    <x v="0"/>
    <s v="CARTER'S, INC. (XNYS:CRI)"/>
    <x v="2"/>
    <n v="61.44"/>
    <n v="1"/>
    <n v="2242471526"/>
    <x v="3"/>
    <n v="36498560"/>
    <n v="9.6600999999999999"/>
    <x v="1"/>
    <n v="1.224"/>
  </r>
  <r>
    <x v="399"/>
    <x v="0"/>
    <x v="0"/>
    <s v="MP MATERIALS CORP (XNYS:MP)"/>
    <x v="22"/>
    <n v="13.74"/>
    <n v="2987"/>
    <n v="2271452832"/>
    <x v="3"/>
    <n v="165316800"/>
    <n v="968.97040000000004"/>
    <x v="0"/>
    <n v="2.2239"/>
  </r>
  <r>
    <x v="400"/>
    <x v="0"/>
    <x v="0"/>
    <s v="INTEGRA LIFESCIENCES HOLDINGS CORPORATION (XNAS:IART)"/>
    <x v="7"/>
    <n v="29.19"/>
    <n v="1"/>
    <n v="2300162951"/>
    <x v="3"/>
    <n v="78799690"/>
    <n v="57.474200000000003"/>
    <x v="0"/>
    <n v="1.1092"/>
  </r>
  <r>
    <x v="401"/>
    <x v="0"/>
    <x v="0"/>
    <s v="GREEN BRICK PARTNERS, INC. (XNYS:GRBK)"/>
    <x v="31"/>
    <n v="54.68"/>
    <n v="510294"/>
    <n v="2456808488"/>
    <x v="3"/>
    <n v="44930660"/>
    <n v="8.2957999999999998"/>
    <x v="1"/>
    <n v="1.8051999999999999"/>
  </r>
  <r>
    <x v="402"/>
    <x v="0"/>
    <x v="0"/>
    <s v="ACADIA PHARMACEUTICALS INC. (XNAS:ACAD)"/>
    <x v="9"/>
    <n v="15.84"/>
    <n v="948127"/>
    <n v="2617099056"/>
    <x v="0"/>
    <n v="165220900"/>
    <n v="0"/>
    <x v="2"/>
    <n v="0.38119999999999998"/>
  </r>
  <r>
    <x v="403"/>
    <x v="0"/>
    <x v="0"/>
    <s v="FOOT LOCKER, INC. (XNYS:FL)"/>
    <x v="2"/>
    <n v="23.16"/>
    <n v="1007"/>
    <n v="2193669343"/>
    <x v="3"/>
    <n v="94718020"/>
    <s v=""/>
    <x v="2"/>
    <n v="1.4444999999999999"/>
  </r>
  <r>
    <x v="404"/>
    <x v="0"/>
    <x v="0"/>
    <s v="TG THERAPEUTICS, INC. (XNAS:TGTX)"/>
    <x v="9"/>
    <n v="18.309999999999999"/>
    <n v="107"/>
    <n v="2804954000"/>
    <x v="0"/>
    <n v="154543000"/>
    <n v="83.042299999999997"/>
    <x v="0"/>
    <n v="2.2296999999999998"/>
  </r>
  <r>
    <x v="405"/>
    <x v="0"/>
    <x v="0"/>
    <s v="VEECO INSTRUMENTS INC. (XNAS:VECO)"/>
    <x v="1"/>
    <n v="47.19"/>
    <n v="466179"/>
    <n v="2672731175"/>
    <x v="0"/>
    <n v="56637660"/>
    <n v="0"/>
    <x v="2"/>
    <n v="1.2234"/>
  </r>
  <r>
    <x v="406"/>
    <x v="0"/>
    <x v="0"/>
    <s v="TELEPHONE AND DATA SYSTEMS, INC. (XNYS:TDS)"/>
    <x v="43"/>
    <n v="20.55"/>
    <n v="600123"/>
    <n v="2178300000"/>
    <x v="3"/>
    <n v="106000000"/>
    <s v=""/>
    <x v="2"/>
    <n v="0.85640000000000005"/>
  </r>
  <r>
    <x v="407"/>
    <x v="0"/>
    <x v="0"/>
    <s v="TEGNA INC. (XNYS:TGNA)"/>
    <x v="39"/>
    <n v="13.64"/>
    <n v="4"/>
    <n v="2313416292"/>
    <x v="3"/>
    <n v="169605300"/>
    <n v="4.7732000000000001"/>
    <x v="3"/>
    <n v="0.51939999999999997"/>
  </r>
  <r>
    <x v="408"/>
    <x v="0"/>
    <x v="0"/>
    <s v="HELEN OF TROY LIMITED (XNAS:HELE)"/>
    <x v="41"/>
    <n v="91.32"/>
    <n v="27"/>
    <n v="2053198000"/>
    <x v="3"/>
    <n v="22813320"/>
    <n v="12.952299999999999"/>
    <x v="1"/>
    <n v="0.84260000000000002"/>
  </r>
  <r>
    <x v="409"/>
    <x v="0"/>
    <x v="0"/>
    <s v="Expro Group Holdings NV (XNYS:XPRO)"/>
    <x v="14"/>
    <n v="22.58"/>
    <n v="1081712"/>
    <n v="2635449000"/>
    <x v="0"/>
    <n v="117287400"/>
    <s v=""/>
    <x v="2"/>
    <n v="1.0194000000000001"/>
  </r>
  <r>
    <x v="410"/>
    <x v="0"/>
    <x v="0"/>
    <s v="AAR CORP. (XNYS:AIR)"/>
    <x v="27"/>
    <n v="72.05"/>
    <n v="1"/>
    <n v="2552519673"/>
    <x v="3"/>
    <n v="35427060"/>
    <n v="42.273400000000002"/>
    <x v="0"/>
    <n v="1.5465"/>
  </r>
  <r>
    <x v="411"/>
    <x v="0"/>
    <x v="0"/>
    <s v="OSI SYSTEMS, INC. (XNAS:OSIS)"/>
    <x v="13"/>
    <n v="137.16"/>
    <n v="84560"/>
    <n v="2333627000"/>
    <x v="3"/>
    <n v="17048700"/>
    <n v="18.8796"/>
    <x v="1"/>
    <n v="1.0889"/>
  </r>
  <r>
    <x v="412"/>
    <x v="0"/>
    <x v="0"/>
    <s v="CALIX, INC. (XNYS:CALX)"/>
    <x v="5"/>
    <n v="34.200000000000003"/>
    <n v="451091"/>
    <n v="2240956710"/>
    <x v="3"/>
    <n v="65525050"/>
    <n v="122.717"/>
    <x v="0"/>
    <n v="1.7641"/>
  </r>
  <r>
    <x v="413"/>
    <x v="0"/>
    <x v="0"/>
    <s v="WERNER ENTERPRISES, INC. (XNAS:WERN)"/>
    <x v="17"/>
    <n v="35.81"/>
    <n v="982183"/>
    <n v="2270813442"/>
    <x v="3"/>
    <n v="63412830"/>
    <n v="27.339200000000002"/>
    <x v="0"/>
    <n v="0.79779999999999995"/>
  </r>
  <r>
    <x v="414"/>
    <x v="0"/>
    <x v="0"/>
    <s v="AMBARELLA INC (XNAS:AMBA)"/>
    <x v="1"/>
    <n v="56.1"/>
    <n v="393350"/>
    <n v="2299270842"/>
    <x v="3"/>
    <n v="40985220"/>
    <n v="0"/>
    <x v="2"/>
    <n v="1.5873999999999999"/>
  </r>
  <r>
    <x v="415"/>
    <x v="0"/>
    <x v="0"/>
    <s v="MATERION CORPORATION (XNYS:MTRN)"/>
    <x v="22"/>
    <n v="106.14"/>
    <n v="75394"/>
    <n v="2176329000"/>
    <x v="3"/>
    <n v="20730900"/>
    <n v="26.595800000000001"/>
    <x v="0"/>
    <n v="1.1876"/>
  </r>
  <r>
    <x v="416"/>
    <x v="0"/>
    <x v="0"/>
    <s v="ROGERS CORPORATION (XNYS:ROG)"/>
    <x v="1"/>
    <n v="119.4"/>
    <n v="121781"/>
    <n v="2167151000"/>
    <x v="3"/>
    <n v="18656610"/>
    <n v="32.923400000000001"/>
    <x v="0"/>
    <n v="0.53610000000000002"/>
  </r>
  <r>
    <x v="417"/>
    <x v="0"/>
    <x v="0"/>
    <s v="ALAMO GROUP INC. (XNYS:ALG)"/>
    <x v="6"/>
    <n v="168.05"/>
    <n v="97015"/>
    <n v="2025454554"/>
    <x v="3"/>
    <n v="12052690"/>
    <n v="14.9473"/>
    <x v="1"/>
    <n v="1.0369999999999999"/>
  </r>
  <r>
    <x v="418"/>
    <x v="0"/>
    <x v="0"/>
    <s v="PLUG POWER INC. (XNAS:PLUG)"/>
    <x v="26"/>
    <n v="2.27"/>
    <n v="284379"/>
    <n v="1685609157"/>
    <x v="3"/>
    <n v="742559100"/>
    <n v="0"/>
    <x v="2"/>
    <n v="1.8089"/>
  </r>
  <r>
    <x v="419"/>
    <x v="0"/>
    <x v="0"/>
    <s v="COEUR MINING, INC. (XNYS:CDE)"/>
    <x v="22"/>
    <n v="5.63"/>
    <n v="60007"/>
    <n v="2248174415"/>
    <x v="3"/>
    <n v="399320500"/>
    <s v=""/>
    <x v="2"/>
    <n v="1.6044"/>
  </r>
  <r>
    <x v="420"/>
    <x v="0"/>
    <x v="0"/>
    <s v="Tecnoglass Inc (XNYS:TGLS)"/>
    <x v="31"/>
    <n v="50.17"/>
    <n v="301917"/>
    <n v="2357824940"/>
    <x v="3"/>
    <n v="46996710"/>
    <n v="14.467000000000001"/>
    <x v="1"/>
    <n v="1.8583000000000001"/>
  </r>
  <r>
    <x v="421"/>
    <x v="0"/>
    <x v="0"/>
    <s v="Patterson Companies, Inc. (XNAS:PDCO)"/>
    <x v="7"/>
    <n v="23.92"/>
    <n v="604621"/>
    <n v="2099219200"/>
    <x v="3"/>
    <n v="87760000"/>
    <n v="11.959300000000001"/>
    <x v="1"/>
    <n v="1.0437000000000001"/>
  </r>
  <r>
    <x v="422"/>
    <x v="0"/>
    <x v="0"/>
    <s v="OCEANEERING INTERNATIONAL, INC. (XNYS:OII)"/>
    <x v="14"/>
    <n v="23.78"/>
    <n v="1"/>
    <n v="2384675000"/>
    <x v="3"/>
    <n v="101389200"/>
    <n v="22.412800000000001"/>
    <x v="0"/>
    <n v="2.3969999999999998"/>
  </r>
  <r>
    <x v="423"/>
    <x v="0"/>
    <x v="0"/>
    <s v="FLYWIRE CORPORATION (XNAS:FLYW)"/>
    <x v="16"/>
    <n v="15.92"/>
    <n v="696745"/>
    <n v="1977279920"/>
    <x v="3"/>
    <n v="124201000"/>
    <n v="0"/>
    <x v="2"/>
    <n v="1.802"/>
  </r>
  <r>
    <x v="424"/>
    <x v="0"/>
    <x v="0"/>
    <s v="VISTA OUTDOOR INC. (XNYS:VSTO)"/>
    <x v="35"/>
    <n v="37.32"/>
    <n v="42"/>
    <n v="2177099146"/>
    <x v="3"/>
    <n v="58335990"/>
    <s v=""/>
    <x v="2"/>
    <n v="0.8619"/>
  </r>
  <r>
    <x v="425"/>
    <x v="0"/>
    <x v="0"/>
    <s v="PACTIV EVERGREEN INC. (XNAS:PTVE)"/>
    <x v="33"/>
    <n v="11.59"/>
    <n v="606454"/>
    <n v="2076342705"/>
    <x v="3"/>
    <n v="179149500"/>
    <n v="0"/>
    <x v="2"/>
    <n v="1.3097000000000001"/>
  </r>
  <r>
    <x v="426"/>
    <x v="0"/>
    <x v="0"/>
    <s v="ENERPAC TOOL GROUP CORP. (XNYS:EPAC)"/>
    <x v="6"/>
    <n v="38.06"/>
    <n v="268329"/>
    <n v="2066663709"/>
    <x v="3"/>
    <n v="54300150"/>
    <n v="25.661300000000001"/>
    <x v="0"/>
    <n v="1.1565000000000001"/>
  </r>
  <r>
    <x v="427"/>
    <x v="0"/>
    <x v="0"/>
    <s v="AMN HEALTHCARE SERVICES, INC. (XNYS:AMN)"/>
    <x v="10"/>
    <n v="49.77"/>
    <n v="1"/>
    <n v="1891119150"/>
    <x v="3"/>
    <n v="37997170"/>
    <n v="13.3916"/>
    <x v="1"/>
    <n v="0.1268"/>
  </r>
  <r>
    <x v="428"/>
    <x v="0"/>
    <x v="0"/>
    <s v="BREAD FINANCIAL HOLDINGS, INC. (XNYS:BFH)"/>
    <x v="4"/>
    <n v="45.41"/>
    <n v="770334"/>
    <n v="2251626241"/>
    <x v="3"/>
    <n v="49584370"/>
    <n v="5.4497"/>
    <x v="3"/>
    <n v="1.9776"/>
  </r>
  <r>
    <x v="429"/>
    <x v="0"/>
    <x v="0"/>
    <s v="PRIVIA HEALTH GROUP, INC. (XNAS:PRVA)"/>
    <x v="10"/>
    <n v="17.16"/>
    <n v="416119"/>
    <n v="2047493448"/>
    <x v="3"/>
    <n v="119317800"/>
    <n v="114.24769999999999"/>
    <x v="0"/>
    <n v="0.78700000000000003"/>
  </r>
  <r>
    <x v="430"/>
    <x v="0"/>
    <x v="0"/>
    <s v="MASTERBRAND, INC. (XNYS:MBC)"/>
    <x v="31"/>
    <n v="14.61"/>
    <n v="974960"/>
    <n v="1855519674"/>
    <x v="3"/>
    <n v="127003400"/>
    <n v="10.302"/>
    <x v="1"/>
    <n v="1.2529999999999999"/>
  </r>
  <r>
    <x v="431"/>
    <x v="0"/>
    <x v="0"/>
    <s v="AMPHASTAR PHARMACEUTICALS INC (XNAS:AMPH)"/>
    <x v="12"/>
    <n v="37.58"/>
    <n v="144"/>
    <n v="1837735656"/>
    <x v="3"/>
    <n v="48901960"/>
    <n v="12.9519"/>
    <x v="1"/>
    <n v="0.79600000000000004"/>
  </r>
  <r>
    <x v="432"/>
    <x v="0"/>
    <x v="0"/>
    <s v="EPLUS INC. (XNAS:PLUS)"/>
    <x v="0"/>
    <n v="73.66"/>
    <n v="51"/>
    <n v="1985279163"/>
    <x v="3"/>
    <n v="26951930"/>
    <n v="16.994199999999999"/>
    <x v="1"/>
    <n v="1.0955999999999999"/>
  </r>
  <r>
    <x v="433"/>
    <x v="0"/>
    <x v="0"/>
    <s v="Dancann Pharma A/S (XFRA:DAN)"/>
    <x v="9"/>
    <n v="4.0000000000000001E-3"/>
    <n v="31080"/>
    <n v="78586530"/>
    <x v="2"/>
    <n v="1974536000"/>
    <s v=""/>
    <x v="2"/>
    <n v="1.7074"/>
  </r>
  <r>
    <x v="434"/>
    <x v="0"/>
    <x v="0"/>
    <s v="KENNAMETAL INC. (XNYS:KMT)"/>
    <x v="6"/>
    <n v="22.93"/>
    <n v="501848"/>
    <n v="1803809316"/>
    <x v="3"/>
    <n v="78665910"/>
    <n v="18.333400000000001"/>
    <x v="1"/>
    <n v="1.6626000000000001"/>
  </r>
  <r>
    <x v="435"/>
    <x v="0"/>
    <x v="0"/>
    <s v="STANDEX INTERNATIONAL CORPORATION (XNYS:SXI)"/>
    <x v="6"/>
    <n v="156.04"/>
    <n v="46954"/>
    <n v="1857617000"/>
    <x v="3"/>
    <n v="11853090"/>
    <n v="25.2498"/>
    <x v="0"/>
    <n v="1.0367"/>
  </r>
  <r>
    <x v="436"/>
    <x v="0"/>
    <x v="0"/>
    <s v="POWELL INDUSTRIES, INC. (XNAS:POWL)"/>
    <x v="6"/>
    <n v="144.74"/>
    <n v="272"/>
    <n v="1735119961"/>
    <x v="3"/>
    <n v="11987840"/>
    <n v="17.192"/>
    <x v="1"/>
    <n v="0.87549999999999994"/>
  </r>
  <r>
    <x v="437"/>
    <x v="0"/>
    <x v="0"/>
    <s v="UFP TECHNOLOGIES, INC. (XNAS:UFPT)"/>
    <x v="7"/>
    <n v="283.66000000000003"/>
    <n v="79707"/>
    <n v="2217461000"/>
    <x v="3"/>
    <n v="7670490"/>
    <n v="45.694899999999997"/>
    <x v="0"/>
    <n v="0.94359999999999999"/>
  </r>
  <r>
    <x v="438"/>
    <x v="0"/>
    <x v="0"/>
    <s v="JANUS INTERNATIONAL GROUP, INC. (XNYS:JBI)"/>
    <x v="31"/>
    <n v="12.43"/>
    <n v="725399"/>
    <n v="1804290000"/>
    <x v="3"/>
    <n v="145978100"/>
    <n v="12.9946"/>
    <x v="1"/>
    <n v="0.90939999999999999"/>
  </r>
  <r>
    <x v="439"/>
    <x v="0"/>
    <x v="0"/>
    <s v="Tennant Company (XNYS:TNC)"/>
    <x v="6"/>
    <n v="98.66"/>
    <n v="15"/>
    <n v="1875276003"/>
    <x v="3"/>
    <n v="19007460"/>
    <n v="16.402100000000001"/>
    <x v="1"/>
    <n v="1.0164"/>
  </r>
  <r>
    <x v="440"/>
    <x v="0"/>
    <x v="0"/>
    <s v="NAPCO SECURITY TECHNOLOGIES, INC. (XNAS:NSSC)"/>
    <x v="5"/>
    <n v="53.66"/>
    <n v="182"/>
    <n v="1978585862"/>
    <x v="3"/>
    <n v="36872640"/>
    <n v="42.460599999999999"/>
    <x v="0"/>
    <n v="1.6122000000000001"/>
  </r>
  <r>
    <x v="441"/>
    <x v="0"/>
    <x v="0"/>
    <s v="THE GEO GROUP, INC. (XNYS:GEO)"/>
    <x v="37"/>
    <n v="15.29"/>
    <n v="1071"/>
    <n v="2048681000"/>
    <x v="3"/>
    <n v="136306200"/>
    <n v="22.604600000000001"/>
    <x v="0"/>
    <n v="0.65500000000000003"/>
  </r>
  <r>
    <x v="442"/>
    <x v="0"/>
    <x v="0"/>
    <s v="TTM TECHNOLOGIES, INC. (XNAS:TTMI)"/>
    <x v="1"/>
    <n v="19.46"/>
    <n v="609747"/>
    <n v="1980564852"/>
    <x v="3"/>
    <n v="101776200"/>
    <n v="0"/>
    <x v="2"/>
    <n v="1.2531000000000001"/>
  </r>
  <r>
    <x v="443"/>
    <x v="0"/>
    <x v="0"/>
    <s v="THE BUCKLE, INC. (XNYS:BKE)"/>
    <x v="2"/>
    <n v="36.28"/>
    <n v="280096"/>
    <n v="1842245431"/>
    <x v="3"/>
    <n v="50778540"/>
    <n v="8.2460000000000004"/>
    <x v="1"/>
    <n v="1.1368"/>
  </r>
  <r>
    <x v="444"/>
    <x v="0"/>
    <x v="0"/>
    <s v="Excelerate Energy Inc (XNYS:EE)"/>
    <x v="48"/>
    <n v="18.510000000000002"/>
    <n v="1"/>
    <n v="1982893005"/>
    <x v="3"/>
    <n v="107125500"/>
    <n v="17.2913"/>
    <x v="1"/>
    <n v="0.83399999999999996"/>
  </r>
  <r>
    <x v="445"/>
    <x v="0"/>
    <x v="0"/>
    <s v="CATALYST PHARMACEUTICALS, INC. (XNAS:CPRX)"/>
    <x v="12"/>
    <n v="15.8"/>
    <n v="234"/>
    <n v="1866218580"/>
    <x v="3"/>
    <n v="118115100"/>
    <n v="29.3446"/>
    <x v="0"/>
    <n v="0.70369999999999999"/>
  </r>
  <r>
    <x v="446"/>
    <x v="0"/>
    <x v="0"/>
    <s v="ASTRANA HEALTH, INC. (XNAS:ASTH)"/>
    <x v="10"/>
    <n v="39.9"/>
    <n v="137395"/>
    <n v="1950824316"/>
    <x v="3"/>
    <n v="48892840"/>
    <n v="30.139399999999998"/>
    <x v="0"/>
    <n v="1.163"/>
  </r>
  <r>
    <x v="447"/>
    <x v="0"/>
    <x v="0"/>
    <s v="FOX FACTORY HOLDING CORP. (XNAS:FOXF)"/>
    <x v="18"/>
    <n v="48.6"/>
    <n v="2"/>
    <n v="2022525936"/>
    <x v="3"/>
    <n v="41615760"/>
    <n v="27.340199999999999"/>
    <x v="0"/>
    <n v="1.6614"/>
  </r>
  <r>
    <x v="448"/>
    <x v="0"/>
    <x v="0"/>
    <s v="UNITED STATES LIME &amp; MINERALS, INC. (XNAS:USLM)"/>
    <x v="46"/>
    <n v="350.8"/>
    <n v="8303"/>
    <n v="1999232000"/>
    <x v="3"/>
    <n v="5709150"/>
    <n v="125.4649"/>
    <x v="0"/>
    <n v="0.85499999999999998"/>
  </r>
  <r>
    <x v="449"/>
    <x v="0"/>
    <x v="0"/>
    <s v="HANESBRANDS INC. (XNYS:HBI)"/>
    <x v="8"/>
    <n v="4.8"/>
    <n v="817"/>
    <n v="1687503840"/>
    <x v="3"/>
    <n v="351563300"/>
    <s v=""/>
    <x v="2"/>
    <n v="1.5906"/>
  </r>
  <r>
    <x v="450"/>
    <x v="0"/>
    <x v="0"/>
    <s v="Teladoc Health, Inc. (XNYS:TDOC)"/>
    <x v="10"/>
    <n v="9.4"/>
    <n v="11661"/>
    <n v="1594129080"/>
    <x v="3"/>
    <n v="169588200"/>
    <s v=""/>
    <x v="2"/>
    <n v="0.93669999999999998"/>
  </r>
  <r>
    <x v="451"/>
    <x v="0"/>
    <x v="0"/>
    <s v="OPENLANE, INC. (XNYS:KAR)"/>
    <x v="2"/>
    <n v="16.760000000000002"/>
    <n v="550702"/>
    <n v="1815141520"/>
    <x v="3"/>
    <n v="108302000"/>
    <s v=""/>
    <x v="2"/>
    <n v="1.4450000000000001"/>
  </r>
  <r>
    <x v="452"/>
    <x v="0"/>
    <x v="0"/>
    <s v="Hawkins, Inc. (XNAS:HWKN)"/>
    <x v="23"/>
    <n v="88.84"/>
    <n v="30"/>
    <n v="1864553486"/>
    <x v="3"/>
    <n v="20987770"/>
    <n v="24.7577"/>
    <x v="0"/>
    <n v="0.72560000000000002"/>
  </r>
  <r>
    <x v="453"/>
    <x v="0"/>
    <x v="0"/>
    <s v="ARVINAS, INC. (XNAS:ARVN)"/>
    <x v="9"/>
    <n v="24.85"/>
    <n v="416487"/>
    <n v="1700532466"/>
    <x v="3"/>
    <n v="68431890"/>
    <n v="0"/>
    <x v="2"/>
    <n v="1.9801"/>
  </r>
  <r>
    <x v="454"/>
    <x v="0"/>
    <x v="0"/>
    <s v="Dorian LPG Ltd. (XNYS:LPG)"/>
    <x v="14"/>
    <n v="42.08"/>
    <n v="1050"/>
    <n v="1793426456"/>
    <x v="3"/>
    <n v="42619450"/>
    <n v="5.5441000000000003"/>
    <x v="3"/>
    <n v="1.0459000000000001"/>
  </r>
  <r>
    <x v="455"/>
    <x v="0"/>
    <x v="0"/>
    <s v="VITAL FARMS, INC. (XNAS:VITL)"/>
    <x v="24"/>
    <n v="43.84"/>
    <n v="1544"/>
    <n v="1849033542"/>
    <x v="3"/>
    <n v="42176860"/>
    <n v="51.014099999999999"/>
    <x v="0"/>
    <n v="0.97989999999999999"/>
  </r>
  <r>
    <x v="456"/>
    <x v="0"/>
    <x v="0"/>
    <s v="MERCURY SYSTEMS, INC. (XNAS:MRCY)"/>
    <x v="27"/>
    <n v="28.94"/>
    <n v="590211"/>
    <n v="1717473240"/>
    <x v="3"/>
    <n v="59346000"/>
    <n v="0"/>
    <x v="2"/>
    <n v="0.67730000000000001"/>
  </r>
  <r>
    <x v="457"/>
    <x v="0"/>
    <x v="0"/>
    <s v="LEMAITRE VASCULAR, INC. (XNAS:LMAT)"/>
    <x v="7"/>
    <n v="81.19"/>
    <n v="84216"/>
    <n v="1822399670"/>
    <x v="3"/>
    <n v="22446110"/>
    <n v="53.790700000000001"/>
    <x v="0"/>
    <n v="0.88690000000000002"/>
  </r>
  <r>
    <x v="458"/>
    <x v="0"/>
    <x v="0"/>
    <s v="WINNEBAGO INDUSTRIES, INC. (XNYS:WGO)"/>
    <x v="35"/>
    <n v="53.44"/>
    <n v="2"/>
    <n v="1546486000"/>
    <x v="3"/>
    <n v="28955000"/>
    <n v="20.689900000000002"/>
    <x v="1"/>
    <n v="1.6693"/>
  </r>
  <r>
    <x v="459"/>
    <x v="0"/>
    <x v="0"/>
    <s v="INGEVITY CORPORATION (XNYS:NGVT)"/>
    <x v="23"/>
    <n v="42.36"/>
    <n v="150979"/>
    <n v="1532376000"/>
    <x v="3"/>
    <n v="36329460"/>
    <s v=""/>
    <x v="2"/>
    <n v="1.6693"/>
  </r>
  <r>
    <x v="460"/>
    <x v="0"/>
    <x v="0"/>
    <s v="AMERESCO, INC. (XNYS:AMRC)"/>
    <x v="26"/>
    <n v="26.9"/>
    <n v="2975"/>
    <n v="1407908340"/>
    <x v="3"/>
    <n v="52338600"/>
    <n v="24.558800000000002"/>
    <x v="0"/>
    <n v="1.7789999999999999"/>
  </r>
  <r>
    <x v="461"/>
    <x v="0"/>
    <x v="0"/>
    <s v="PC CONNECTION, INC. (XNAS:CNXN)"/>
    <x v="49"/>
    <n v="64.05"/>
    <n v="48963"/>
    <n v="1688577691"/>
    <x v="3"/>
    <n v="26363430"/>
    <n v="20.519600000000001"/>
    <x v="1"/>
    <n v="0.60780000000000001"/>
  </r>
  <r>
    <x v="462"/>
    <x v="0"/>
    <x v="0"/>
    <s v="CORECIVIC, INC. (XNYS:CXW)"/>
    <x v="16"/>
    <n v="13.56"/>
    <n v="852583"/>
    <n v="1508640852"/>
    <x v="3"/>
    <n v="111256700"/>
    <n v="23.9099"/>
    <x v="0"/>
    <n v="0.89790000000000003"/>
  </r>
  <r>
    <x v="463"/>
    <x v="0"/>
    <x v="0"/>
    <s v="EXP WORLD HOLDINGS, INC. (XNAS:EXPI)"/>
    <x v="37"/>
    <n v="10.63"/>
    <n v="36"/>
    <n v="1646019358"/>
    <x v="3"/>
    <n v="154846600"/>
    <n v="0"/>
    <x v="2"/>
    <n v="2.3397000000000001"/>
  </r>
  <r>
    <x v="464"/>
    <x v="0"/>
    <x v="0"/>
    <s v="THE ANDERSONS, INC. (XNAS:ANDE)"/>
    <x v="21"/>
    <n v="48.89"/>
    <n v="123816"/>
    <n v="1653458000"/>
    <x v="3"/>
    <n v="34049780"/>
    <n v="13.844900000000001"/>
    <x v="1"/>
    <n v="0.62219999999999998"/>
  </r>
  <r>
    <x v="465"/>
    <x v="0"/>
    <x v="0"/>
    <s v="Soleno Therapeutics, Inc. (XNAS:SLNO)"/>
    <x v="9"/>
    <n v="39.729999999999997"/>
    <n v="192"/>
    <n v="1377763296"/>
    <x v="3"/>
    <n v="34678160"/>
    <n v="0"/>
    <x v="2"/>
    <n v="-1.3851"/>
  </r>
  <r>
    <x v="466"/>
    <x v="0"/>
    <x v="0"/>
    <s v="WEIS MARKETS, INC. (XNYS:WMK)"/>
    <x v="24"/>
    <n v="62.16"/>
    <n v="94918"/>
    <n v="1672007030"/>
    <x v="3"/>
    <n v="26898440"/>
    <n v="16.525200000000002"/>
    <x v="1"/>
    <n v="0.4546"/>
  </r>
  <r>
    <x v="467"/>
    <x v="0"/>
    <x v="0"/>
    <s v="COMPASS DIVERSIFIED HOLDINGS (XNYS:CODI)"/>
    <x v="50"/>
    <n v="21.81"/>
    <n v="142732"/>
    <n v="1644126130"/>
    <x v="3"/>
    <n v="75384050"/>
    <s v=""/>
    <x v="2"/>
    <n v="1.6592"/>
  </r>
  <r>
    <x v="468"/>
    <x v="0"/>
    <x v="0"/>
    <s v="GENTHERM INCORPORATED (XNAS:THRM)"/>
    <x v="18"/>
    <n v="50.2"/>
    <n v="189320"/>
    <n v="1588575486"/>
    <x v="3"/>
    <n v="31644930"/>
    <n v="34.472999999999999"/>
    <x v="0"/>
    <n v="1.4542999999999999"/>
  </r>
  <r>
    <x v="469"/>
    <x v="0"/>
    <x v="0"/>
    <s v="AVEPOINT, INC. (XNAS:AVPT)"/>
    <x v="0"/>
    <n v="10.28"/>
    <n v="626"/>
    <n v="1908489000"/>
    <x v="3"/>
    <n v="185290100"/>
    <n v="0"/>
    <x v="2"/>
    <n v="0.88549999999999995"/>
  </r>
  <r>
    <x v="470"/>
    <x v="0"/>
    <x v="0"/>
    <s v="VECTOR GROUP LTD. (XNYS:VGR)"/>
    <x v="21"/>
    <n v="10.84"/>
    <n v="10"/>
    <n v="1706423044"/>
    <x v="3"/>
    <n v="157419100"/>
    <n v="9.3110999999999997"/>
    <x v="1"/>
    <n v="1.0711999999999999"/>
  </r>
  <r>
    <x v="471"/>
    <x v="0"/>
    <x v="0"/>
    <s v="NEOGENOMICS, INC. (XNAS:NEO)"/>
    <x v="10"/>
    <n v="13.73"/>
    <n v="583786"/>
    <n v="1753484387"/>
    <x v="3"/>
    <n v="127711900"/>
    <n v="0"/>
    <x v="2"/>
    <n v="1.1801999999999999"/>
  </r>
  <r>
    <x v="472"/>
    <x v="0"/>
    <x v="0"/>
    <s v="LEGGETT &amp; PLATT, INCORPORATED (XNYS:LEG)"/>
    <x v="41"/>
    <n v="11.18"/>
    <n v="257"/>
    <n v="1498523598"/>
    <x v="3"/>
    <n v="134036100"/>
    <s v=""/>
    <x v="2"/>
    <n v="1.1009"/>
  </r>
  <r>
    <x v="473"/>
    <x v="0"/>
    <x v="0"/>
    <s v="VESTIS CORPORATION (XNYS:VSTS)"/>
    <x v="44"/>
    <n v="11.45"/>
    <n v="1136574"/>
    <n v="1505109370"/>
    <x v="3"/>
    <n v="131450600"/>
    <n v="9.3899000000000008"/>
    <x v="1"/>
    <n v="1.387"/>
  </r>
  <r>
    <x v="474"/>
    <x v="0"/>
    <x v="0"/>
    <s v="ENOVA INTERNATIONAL, INC. (XNYS:ENVA)"/>
    <x v="4"/>
    <n v="62.5"/>
    <n v="162146"/>
    <n v="1694980000"/>
    <x v="3"/>
    <n v="27119680"/>
    <n v="11.2478"/>
    <x v="1"/>
    <n v="1.4563999999999999"/>
  </r>
  <r>
    <x v="475"/>
    <x v="0"/>
    <x v="0"/>
    <s v="MGP INGREDIENTS, INC. (XNAS:MGPI)"/>
    <x v="32"/>
    <n v="73.010000000000005"/>
    <n v="96316"/>
    <n v="1607308579"/>
    <x v="3"/>
    <n v="22014910"/>
    <n v="16.845500000000001"/>
    <x v="1"/>
    <n v="0.59460000000000002"/>
  </r>
  <r>
    <x v="476"/>
    <x v="0"/>
    <x v="0"/>
    <s v="Converge Technology Solutions Corp. (XTSE:CTS)"/>
    <x v="0"/>
    <n v="4.43"/>
    <n v="263884"/>
    <n v="872645322"/>
    <x v="3"/>
    <n v="196985400"/>
    <n v="0"/>
    <x v="2"/>
    <n v="1.8756999999999999"/>
  </r>
  <r>
    <x v="477"/>
    <x v="0"/>
    <x v="0"/>
    <s v="NATIONAL HEALTHCARE CORPORATION (XNYS:NHC)"/>
    <x v="10"/>
    <n v="110.18"/>
    <n v="45762"/>
    <n v="1685192000"/>
    <x v="3"/>
    <n v="15399720"/>
    <n v="20.935099999999998"/>
    <x v="1"/>
    <n v="0.43659999999999999"/>
  </r>
  <r>
    <x v="478"/>
    <x v="0"/>
    <x v="0"/>
    <s v="THE VITA COCO COMPANY, INC. (XNAS:COCO)"/>
    <x v="32"/>
    <n v="28.01"/>
    <n v="5"/>
    <n v="1587718559"/>
    <x v="3"/>
    <n v="56683990"/>
    <n v="30.524000000000001"/>
    <x v="0"/>
    <n v="1.2370000000000001"/>
  </r>
  <r>
    <x v="479"/>
    <x v="0"/>
    <x v="0"/>
    <s v="DYNAVAX TECHNOLOGIES CORPORATION (XNAS:DVAX)"/>
    <x v="9"/>
    <n v="11.08"/>
    <n v="1533183"/>
    <n v="1450280036"/>
    <x v="3"/>
    <n v="130891700"/>
    <n v="221.8218"/>
    <x v="0"/>
    <n v="1.2767999999999999"/>
  </r>
  <r>
    <x v="480"/>
    <x v="0"/>
    <x v="0"/>
    <s v="BLACKBERRY LIMITED (XTSE:BB)"/>
    <x v="0"/>
    <n v="3.38"/>
    <n v="1861737"/>
    <n v="2026952000"/>
    <x v="3"/>
    <n v="590173200"/>
    <n v="0"/>
    <x v="2"/>
    <n v="1.0721000000000001"/>
  </r>
  <r>
    <x v="481"/>
    <x v="0"/>
    <x v="0"/>
    <s v="ALIGNMENT HEALTHCARE, INC. (XNAS:ALHC)"/>
    <x v="10"/>
    <n v="7.88"/>
    <n v="20"/>
    <n v="1506642604"/>
    <x v="3"/>
    <n v="191198300"/>
    <n v="0"/>
    <x v="2"/>
    <n v="0.98299999999999998"/>
  </r>
  <r>
    <x v="482"/>
    <x v="0"/>
    <x v="0"/>
    <s v="WORTHINGTON STEEL, INC. (XNYS:WS)"/>
    <x v="22"/>
    <n v="32.15"/>
    <n v="172660"/>
    <n v="1619821166"/>
    <x v="3"/>
    <n v="49331510"/>
    <n v="10.3658"/>
    <x v="1"/>
    <n v="2.1389999999999998"/>
  </r>
  <r>
    <x v="483"/>
    <x v="0"/>
    <x v="0"/>
    <s v="VERACYTE, INC. (XNAS:VCYT)"/>
    <x v="9"/>
    <n v="21.26"/>
    <n v="656348"/>
    <n v="1625285968"/>
    <x v="3"/>
    <n v="76448070"/>
    <n v="0"/>
    <x v="2"/>
    <n v="1.645"/>
  </r>
  <r>
    <x v="484"/>
    <x v="0"/>
    <x v="0"/>
    <s v="KNOWLES CORPORATION (XNYS:KN)"/>
    <x v="20"/>
    <n v="17.09"/>
    <n v="343429"/>
    <n v="1533730770"/>
    <x v="3"/>
    <n v="89744340"/>
    <n v="19.4207"/>
    <x v="1"/>
    <n v="1.419"/>
  </r>
  <r>
    <x v="485"/>
    <x v="0"/>
    <x v="0"/>
    <s v="Sana Biotechnology Inc (XNAS:SANA)"/>
    <x v="9"/>
    <n v="5.35"/>
    <n v="4204"/>
    <n v="1185040515"/>
    <x v="3"/>
    <n v="221502900"/>
    <n v="0"/>
    <x v="2"/>
    <n v="1.4502999999999999"/>
  </r>
  <r>
    <x v="486"/>
    <x v="0"/>
    <x v="0"/>
    <s v="HELIOS TECHNOLOGIES, INC. (XNYS:HLIO)"/>
    <x v="6"/>
    <n v="47.55"/>
    <n v="117987"/>
    <n v="1552646000"/>
    <x v="3"/>
    <n v="33197490"/>
    <n v="47.785600000000002"/>
    <x v="0"/>
    <n v="0.85119999999999996"/>
  </r>
  <r>
    <x v="487"/>
    <x v="0"/>
    <x v="0"/>
    <s v="VIRTUS INVESTMENT PARTNERS, INC. (XNYS:VRTS)"/>
    <x v="28"/>
    <n v="225.43"/>
    <n v="16717"/>
    <n v="1606837988"/>
    <x v="3"/>
    <n v="7127880"/>
    <n v="13.5845"/>
    <x v="1"/>
    <n v="1.4523999999999999"/>
  </r>
  <r>
    <x v="488"/>
    <x v="0"/>
    <x v="0"/>
    <s v="THE CHEFS' WAREHOUSE, INC. (XNAS:CHEF)"/>
    <x v="24"/>
    <n v="39.78"/>
    <n v="221736"/>
    <n v="1582117430"/>
    <x v="3"/>
    <n v="39771680"/>
    <n v="49.143300000000004"/>
    <x v="0"/>
    <n v="2.3039000000000001"/>
  </r>
  <r>
    <x v="489"/>
    <x v="0"/>
    <x v="0"/>
    <s v="World Kinect Corporation. (XNYS:WKC)"/>
    <x v="3"/>
    <n v="25.34"/>
    <n v="253853"/>
    <n v="1518836522"/>
    <x v="3"/>
    <n v="59938300"/>
    <n v="27.090299999999999"/>
    <x v="0"/>
    <n v="1.2482"/>
  </r>
  <r>
    <x v="490"/>
    <x v="0"/>
    <x v="0"/>
    <s v="KRONOS WORLDWIDE, INC. (XNYS:KRO)"/>
    <x v="23"/>
    <n v="12.62"/>
    <n v="22"/>
    <n v="1451640740"/>
    <x v="3"/>
    <n v="115027000"/>
    <s v=""/>
    <x v="2"/>
    <n v="1.1640999999999999"/>
  </r>
  <r>
    <x v="491"/>
    <x v="0"/>
    <x v="0"/>
    <s v="ARDELYX, INC. (XNAS:ARDX)"/>
    <x v="9"/>
    <n v="5.28"/>
    <n v="182970"/>
    <n v="1235396448"/>
    <x v="3"/>
    <n v="233976600"/>
    <n v="0"/>
    <x v="2"/>
    <n v="0.82569999999999999"/>
  </r>
  <r>
    <x v="492"/>
    <x v="0"/>
    <x v="0"/>
    <s v="VIR BIOTECHNOLOGY, INC. (XNAS:VIR)"/>
    <x v="9"/>
    <n v="8.85"/>
    <n v="5118"/>
    <n v="1204119495"/>
    <x v="3"/>
    <n v="136058700"/>
    <n v="0"/>
    <x v="2"/>
    <n v="0.47710000000000002"/>
  </r>
  <r>
    <x v="493"/>
    <x v="0"/>
    <x v="0"/>
    <s v="LA-Z-BOY INCORPORATED (XNYS:LZB)"/>
    <x v="41"/>
    <n v="36.96"/>
    <n v="423844"/>
    <n v="1550456107"/>
    <x v="3"/>
    <n v="41949570"/>
    <n v="13.0318"/>
    <x v="1"/>
    <n v="1.2988"/>
  </r>
  <r>
    <x v="494"/>
    <x v="0"/>
    <x v="0"/>
    <s v="COHU, INC. (XNAS:COHU)"/>
    <x v="1"/>
    <n v="33.43"/>
    <n v="260674"/>
    <n v="1574080634"/>
    <x v="3"/>
    <n v="47085870"/>
    <n v="0"/>
    <x v="2"/>
    <n v="1.5849"/>
  </r>
  <r>
    <x v="495"/>
    <x v="0"/>
    <x v="0"/>
    <s v="VSE CORPORATION (XNAS:VSEC)"/>
    <x v="27"/>
    <n v="87.93"/>
    <n v="163639"/>
    <n v="1605930658"/>
    <x v="3"/>
    <n v="18263740"/>
    <n v="27.795200000000001"/>
    <x v="0"/>
    <n v="1.5847"/>
  </r>
  <r>
    <x v="496"/>
    <x v="0"/>
    <x v="0"/>
    <s v="Sterling Check Corp. (XNAS:STER)"/>
    <x v="16"/>
    <n v="14.71"/>
    <n v="125640"/>
    <n v="1439274943"/>
    <x v="3"/>
    <n v="97843300"/>
    <n v="0"/>
    <x v="2"/>
    <n v="1.4039999999999999"/>
  </r>
  <r>
    <x v="497"/>
    <x v="0"/>
    <x v="0"/>
    <s v="ADAPTHEALTH CORP. (XNAS:AHCO)"/>
    <x v="7"/>
    <n v="9.89"/>
    <n v="451843"/>
    <n v="1296055000"/>
    <x v="3"/>
    <n v="133201900"/>
    <n v="0"/>
    <x v="2"/>
    <n v="1.0991"/>
  </r>
  <r>
    <x v="498"/>
    <x v="0"/>
    <x v="0"/>
    <s v="CRICUT, INC. (XNAS:CRCT)"/>
    <x v="49"/>
    <n v="5.41"/>
    <n v="16"/>
    <n v="1202765000"/>
    <x v="3"/>
    <n v="216714500"/>
    <n v="18.4572"/>
    <x v="1"/>
    <n v="0.1099"/>
  </r>
  <r>
    <x v="499"/>
    <x v="0"/>
    <x v="0"/>
    <s v="KAISER ALUMINUM CORPORATION (XNAS:KALU)"/>
    <x v="22"/>
    <n v="88.25"/>
    <n v="57759"/>
    <n v="1418074247"/>
    <x v="3"/>
    <n v="16068830"/>
    <n v="25.526399999999999"/>
    <x v="0"/>
    <n v="1.3379000000000001"/>
  </r>
  <r>
    <x v="500"/>
    <x v="0"/>
    <x v="0"/>
    <s v="BENCHMARK ELECTRONICS, INC. (XNYS:BHE)"/>
    <x v="13"/>
    <n v="39.33"/>
    <n v="448907"/>
    <n v="1417680527"/>
    <x v="3"/>
    <n v="36045780"/>
    <n v="21.492699999999999"/>
    <x v="1"/>
    <n v="1.0003"/>
  </r>
  <r>
    <x v="501"/>
    <x v="0"/>
    <x v="0"/>
    <s v="CENTURY ALUMINUM COMPANY (XNAS:CENX)"/>
    <x v="22"/>
    <n v="18.93"/>
    <n v="2906"/>
    <n v="1754820465"/>
    <x v="3"/>
    <n v="92700500"/>
    <n v="8.5799000000000003"/>
    <x v="1"/>
    <n v="2.5219"/>
  </r>
  <r>
    <x v="502"/>
    <x v="0"/>
    <x v="0"/>
    <s v="LIGAND PHARMACEUTICALS INCORPORATED (XNAS:LGND)"/>
    <x v="12"/>
    <n v="84.79"/>
    <n v="115722"/>
    <n v="1523137883"/>
    <x v="3"/>
    <n v="17963650"/>
    <n v="16.2014"/>
    <x v="1"/>
    <n v="1.0497000000000001"/>
  </r>
  <r>
    <x v="503"/>
    <x v="0"/>
    <x v="0"/>
    <s v="Tilray Brands, Inc. (XNAS:TLRY)"/>
    <x v="12"/>
    <n v="1.65"/>
    <n v="102870"/>
    <n v="1362639300"/>
    <x v="3"/>
    <n v="825842000"/>
    <n v="0"/>
    <x v="2"/>
    <n v="2.2033"/>
  </r>
  <r>
    <x v="504"/>
    <x v="0"/>
    <x v="0"/>
    <s v="DNOW INC. (XNYS:DNOW)"/>
    <x v="6"/>
    <n v="13.28"/>
    <n v="843002"/>
    <n v="1440766000"/>
    <x v="3"/>
    <n v="106802600"/>
    <n v="6.0430000000000001"/>
    <x v="3"/>
    <n v="1.4496"/>
  </r>
  <r>
    <x v="505"/>
    <x v="0"/>
    <x v="0"/>
    <s v="ARCUS BIOSCIENCES, INC. (XNYS:RCUS)"/>
    <x v="9"/>
    <n v="14.65"/>
    <n v="300"/>
    <n v="1332461596"/>
    <x v="3"/>
    <n v="90953010"/>
    <s v=""/>
    <x v="2"/>
    <n v="0.89539999999999997"/>
  </r>
  <r>
    <x v="506"/>
    <x v="0"/>
    <x v="0"/>
    <s v="APOLLO COMMERCIAL REAL ESTATE FINANCE, INC. (XNYS:ARI)"/>
    <x v="15"/>
    <n v="9.7799999999999994"/>
    <n v="518"/>
    <n v="1390346316"/>
    <x v="3"/>
    <n v="142162200"/>
    <s v=""/>
    <x v="2"/>
    <n v="1.8048999999999999"/>
  </r>
  <r>
    <x v="507"/>
    <x v="0"/>
    <x v="0"/>
    <s v="DISTRIBUTION SOLUTIONS GROUP, INC. (XNAS:DSGR)"/>
    <x v="6"/>
    <n v="29.4"/>
    <n v="46716"/>
    <n v="1376178720"/>
    <x v="3"/>
    <n v="46808800"/>
    <n v="0"/>
    <x v="2"/>
    <n v="0.996"/>
  </r>
  <r>
    <x v="508"/>
    <x v="0"/>
    <x v="0"/>
    <s v="MAXLINEAR, INC. (XNAS:MXL)"/>
    <x v="1"/>
    <n v="21.53"/>
    <n v="100"/>
    <n v="1788224960"/>
    <x v="3"/>
    <n v="83057360"/>
    <n v="0"/>
    <x v="2"/>
    <n v="1.8454999999999999"/>
  </r>
  <r>
    <x v="509"/>
    <x v="0"/>
    <x v="0"/>
    <s v="PERDOCEO EDUCATION CORPORATION (XNAS:PRDO)"/>
    <x v="45"/>
    <n v="21.11"/>
    <n v="453738"/>
    <n v="1384871519"/>
    <x v="3"/>
    <n v="65602630"/>
    <n v="9.3422000000000001"/>
    <x v="1"/>
    <n v="1.0168999999999999"/>
  </r>
  <r>
    <x v="510"/>
    <x v="0"/>
    <x v="0"/>
    <s v="THE ODP CORPORATION (XNAS:ODP)"/>
    <x v="2"/>
    <n v="39.909999999999997"/>
    <n v="394612"/>
    <n v="1432565059"/>
    <x v="3"/>
    <n v="35894890"/>
    <n v="18.890699999999999"/>
    <x v="1"/>
    <n v="1.6021000000000001"/>
  </r>
  <r>
    <x v="511"/>
    <x v="0"/>
    <x v="0"/>
    <s v="NATIONAL BANK HOLDINGS CORPORATION (XNYS:NBHC)"/>
    <x v="4"/>
    <n v="39.369999999999997"/>
    <n v="199333"/>
    <n v="1489186391"/>
    <x v="3"/>
    <n v="37825410"/>
    <n v="11.275499999999999"/>
    <x v="1"/>
    <n v="0.85770000000000002"/>
  </r>
  <r>
    <x v="512"/>
    <x v="0"/>
    <x v="0"/>
    <s v="RPC, INC. (XNYS:RES)"/>
    <x v="14"/>
    <n v="6.08"/>
    <n v="1058002"/>
    <n v="1303230368"/>
    <x v="3"/>
    <n v="214347100"/>
    <n v="8.6905999999999999"/>
    <x v="1"/>
    <n v="1.5989"/>
  </r>
  <r>
    <x v="513"/>
    <x v="0"/>
    <x v="0"/>
    <s v="OMNICELL, INC. (XNAS:OMCL)"/>
    <x v="7"/>
    <n v="26.16"/>
    <n v="510400"/>
    <n v="1201358498"/>
    <x v="3"/>
    <n v="45923490"/>
    <n v="0"/>
    <x v="2"/>
    <n v="0.80200000000000005"/>
  </r>
  <r>
    <x v="514"/>
    <x v="0"/>
    <x v="0"/>
    <s v="ACM RESEARCH, INC. (XNAS:ACMR)"/>
    <x v="1"/>
    <n v="22.79"/>
    <n v="242"/>
    <n v="1413175766"/>
    <x v="3"/>
    <n v="62008590"/>
    <n v="16.994299999999999"/>
    <x v="1"/>
    <n v="1.5489999999999999"/>
  </r>
  <r>
    <x v="515"/>
    <x v="0"/>
    <x v="0"/>
    <s v="SAFEHOLD INC. (XNYS:SAFE)"/>
    <x v="15"/>
    <n v="18.489999999999998"/>
    <n v="284018"/>
    <n v="1320835738"/>
    <x v="3"/>
    <n v="71435140"/>
    <s v=""/>
    <x v="2"/>
    <n v="1.6346000000000001"/>
  </r>
  <r>
    <x v="516"/>
    <x v="0"/>
    <x v="0"/>
    <s v="NETSCOUT SYSTEMS, INC. (XNAS:NTCT)"/>
    <x v="0"/>
    <n v="18.72"/>
    <n v="336473"/>
    <n v="1336902091"/>
    <x v="3"/>
    <n v="71415710"/>
    <n v="0"/>
    <x v="2"/>
    <n v="0.59930000000000005"/>
  </r>
  <r>
    <x v="517"/>
    <x v="0"/>
    <x v="0"/>
    <s v="Owens &amp; Minor, Inc. (XNYS:OMI)"/>
    <x v="7"/>
    <n v="13.24"/>
    <n v="996166"/>
    <n v="1012850599"/>
    <x v="3"/>
    <n v="76499290"/>
    <s v=""/>
    <x v="2"/>
    <n v="0.24099999999999999"/>
  </r>
  <r>
    <x v="518"/>
    <x v="0"/>
    <x v="0"/>
    <s v="PACIRA BIOSCIENCES, INC. (XNAS:PCRX)"/>
    <x v="12"/>
    <n v="22.74"/>
    <n v="4844"/>
    <n v="1058459450"/>
    <x v="3"/>
    <n v="46546150"/>
    <n v="17.549299999999999"/>
    <x v="1"/>
    <n v="0.88370000000000004"/>
  </r>
  <r>
    <x v="519"/>
    <x v="0"/>
    <x v="0"/>
    <s v="PROS HOLDINGS, INC. (XNYS:PRO)"/>
    <x v="0"/>
    <n v="27.05"/>
    <n v="2"/>
    <n v="1271467938"/>
    <x v="3"/>
    <n v="47004360"/>
    <s v=""/>
    <x v="2"/>
    <n v="1.2077"/>
  </r>
  <r>
    <x v="520"/>
    <x v="0"/>
    <x v="0"/>
    <s v="AMERICAN WOODMARK CORPORATION (XNAS:AMWD)"/>
    <x v="31"/>
    <n v="78.75"/>
    <n v="105914"/>
    <n v="1227512475"/>
    <x v="3"/>
    <n v="15587460"/>
    <n v="11.0427"/>
    <x v="1"/>
    <n v="1.6254"/>
  </r>
  <r>
    <x v="521"/>
    <x v="0"/>
    <x v="0"/>
    <s v="PDF SOLUTIONS, INC. (XNAS:PDFS)"/>
    <x v="1"/>
    <n v="36.96"/>
    <n v="1"/>
    <n v="1419399273"/>
    <x v="3"/>
    <n v="38403660"/>
    <n v="644.35149999999999"/>
    <x v="0"/>
    <n v="1.5159"/>
  </r>
  <r>
    <x v="522"/>
    <x v="0"/>
    <x v="0"/>
    <s v="LUMEN TECHNOLOGIES, INC. (XNYS:LUMN)"/>
    <x v="43"/>
    <n v="1.07"/>
    <n v="5131"/>
    <n v="1086088520"/>
    <x v="3"/>
    <n v="1015036000"/>
    <s v=""/>
    <x v="2"/>
    <n v="1.1407"/>
  </r>
  <r>
    <x v="523"/>
    <x v="0"/>
    <x v="0"/>
    <s v="CULLINAN THERAPEUTICS, INC. (XNAS:CGEM)"/>
    <x v="9"/>
    <n v="16.309999999999999"/>
    <n v="2"/>
    <n v="940014291"/>
    <x v="3"/>
    <n v="57634230"/>
    <n v="0"/>
    <x v="2"/>
    <n v="-0.1206"/>
  </r>
  <r>
    <x v="524"/>
    <x v="0"/>
    <x v="0"/>
    <s v="GLOBAL INDUSTRIAL COMPANY (XNYS:GIC)"/>
    <x v="51"/>
    <n v="31.35"/>
    <n v="63178"/>
    <n v="1196968080"/>
    <x v="3"/>
    <n v="38180800"/>
    <n v="17.0032"/>
    <x v="1"/>
    <n v="0.85019999999999996"/>
  </r>
  <r>
    <x v="525"/>
    <x v="0"/>
    <x v="0"/>
    <s v="LINDSAY CORPORATION (XNYS:LNN)"/>
    <x v="6"/>
    <n v="115.16"/>
    <n v="1"/>
    <n v="1253640972"/>
    <x v="3"/>
    <n v="10886080"/>
    <n v="17.523700000000002"/>
    <x v="1"/>
    <n v="0.6149"/>
  </r>
  <r>
    <x v="526"/>
    <x v="0"/>
    <x v="0"/>
    <s v="GOGO INC. (XNAS:GOGO)"/>
    <x v="43"/>
    <n v="9.84"/>
    <n v="728997"/>
    <n v="1250710248"/>
    <x v="3"/>
    <n v="127104700"/>
    <n v="8.4083000000000006"/>
    <x v="1"/>
    <n v="1.1306"/>
  </r>
  <r>
    <x v="527"/>
    <x v="0"/>
    <x v="0"/>
    <s v="Eve Holding, Inc. (XNYS:EVEX)"/>
    <x v="27"/>
    <n v="3.2450000000000001"/>
    <n v="299"/>
    <n v="874091696"/>
    <x v="3"/>
    <n v="269365700"/>
    <s v=""/>
    <x v="2"/>
    <n v="0.377"/>
  </r>
  <r>
    <x v="528"/>
    <x v="0"/>
    <x v="0"/>
    <s v="TABOOLA.COM LTD (XNAS:TBLA)"/>
    <x v="0"/>
    <n v="3.45"/>
    <n v="387"/>
    <n v="1003032300"/>
    <x v="3"/>
    <n v="290734000"/>
    <n v="0"/>
    <x v="2"/>
    <n v="1.2907999999999999"/>
  </r>
  <r>
    <x v="529"/>
    <x v="0"/>
    <x v="0"/>
    <s v="ICHOR HOLDINGS, LTD. (XNAS:ICHR)"/>
    <x v="1"/>
    <n v="39.65"/>
    <n v="4"/>
    <n v="1327290094"/>
    <x v="3"/>
    <n v="33475160"/>
    <n v="0"/>
    <x v="2"/>
    <n v="1.9394"/>
  </r>
  <r>
    <x v="530"/>
    <x v="0"/>
    <x v="0"/>
    <s v="GUESS ?, INC. (XNYS:GES)"/>
    <x v="2"/>
    <n v="19.91"/>
    <n v="1"/>
    <n v="1051255000"/>
    <x v="3"/>
    <n v="53526250"/>
    <n v="5.6386000000000003"/>
    <x v="3"/>
    <n v="1.931"/>
  </r>
  <r>
    <x v="531"/>
    <x v="0"/>
    <x v="0"/>
    <s v="U.S. SILICA HOLDINGS, INC. (XNYS:SLCA)"/>
    <x v="22"/>
    <n v="15.44"/>
    <n v="1000"/>
    <n v="1206401312"/>
    <x v="3"/>
    <n v="78134800"/>
    <n v="10.4679"/>
    <x v="1"/>
    <n v="1.9945999999999999"/>
  </r>
  <r>
    <x v="532"/>
    <x v="0"/>
    <x v="0"/>
    <s v="Winmark Corporation (XNAS:WINA)"/>
    <x v="2"/>
    <n v="345.18"/>
    <n v="14114"/>
    <n v="1207242887"/>
    <x v="3"/>
    <n v="3497430"/>
    <n v="31.5124"/>
    <x v="0"/>
    <n v="0.81389999999999996"/>
  </r>
  <r>
    <x v="533"/>
    <x v="0"/>
    <x v="0"/>
    <s v="G-III APPAREL GROUP, LTD. (XNAS:GIII)"/>
    <x v="8"/>
    <n v="26.57"/>
    <n v="1434"/>
    <n v="1206577000"/>
    <x v="3"/>
    <n v="44987940"/>
    <n v="6.9335000000000004"/>
    <x v="3"/>
    <n v="2.2479"/>
  </r>
  <r>
    <x v="534"/>
    <x v="0"/>
    <x v="0"/>
    <s v="4D MOLECULAR THERAPEUTICS, INC. (XNAS:FDMT)"/>
    <x v="9"/>
    <n v="20.58"/>
    <n v="400433"/>
    <n v="1064056177"/>
    <x v="3"/>
    <n v="51703410"/>
    <n v="0"/>
    <x v="2"/>
    <n v="2.8203999999999998"/>
  </r>
  <r>
    <x v="535"/>
    <x v="0"/>
    <x v="0"/>
    <s v="KFORCE INC. (XNYS:KFRC)"/>
    <x v="16"/>
    <n v="62"/>
    <n v="86933"/>
    <n v="1208442000"/>
    <x v="3"/>
    <n v="19491000"/>
    <n v="21.458500000000001"/>
    <x v="1"/>
    <n v="0.90559999999999996"/>
  </r>
  <r>
    <x v="536"/>
    <x v="0"/>
    <x v="0"/>
    <s v="MARCUS &amp; MILLICHAP, INC. (XNYS:MMI)"/>
    <x v="37"/>
    <n v="30.66"/>
    <n v="66442"/>
    <n v="1169166000"/>
    <x v="3"/>
    <n v="38675670"/>
    <s v=""/>
    <x v="2"/>
    <n v="1.1227"/>
  </r>
  <r>
    <x v="537"/>
    <x v="0"/>
    <x v="0"/>
    <s v="TRIUMPH GROUP, INC. (XNYS:TGI)"/>
    <x v="27"/>
    <n v="15.67"/>
    <n v="15"/>
    <n v="1209824131"/>
    <x v="3"/>
    <n v="77206390"/>
    <s v=""/>
    <x v="2"/>
    <n v="2.5291999999999999"/>
  </r>
  <r>
    <x v="538"/>
    <x v="0"/>
    <x v="0"/>
    <s v="UNIVERSAL CORPORATION (XNYS:UVV)"/>
    <x v="21"/>
    <n v="47.85"/>
    <n v="2"/>
    <n v="1175837668"/>
    <x v="3"/>
    <n v="24573410"/>
    <n v="10.0298"/>
    <x v="1"/>
    <n v="0.78649999999999998"/>
  </r>
  <r>
    <x v="539"/>
    <x v="0"/>
    <x v="0"/>
    <s v="HERTZ GLOBAL HOLDINGS, INC. (XNAS:HTZ)"/>
    <x v="34"/>
    <n v="3.62"/>
    <n v="8350"/>
    <n v="1103983000"/>
    <x v="3"/>
    <n v="305812600"/>
    <n v="5.8601999999999999"/>
    <x v="3"/>
    <n v="1.4119999999999999"/>
  </r>
  <r>
    <x v="540"/>
    <x v="0"/>
    <x v="0"/>
    <s v="SCANSOURCE, INC. (XNAS:SCSC)"/>
    <x v="20"/>
    <n v="43.45"/>
    <n v="5"/>
    <n v="1072874000"/>
    <x v="3"/>
    <n v="24709200"/>
    <n v="14.07"/>
    <x v="1"/>
    <n v="1.4467000000000001"/>
  </r>
  <r>
    <x v="541"/>
    <x v="0"/>
    <x v="0"/>
    <s v="JOHN B. SANFILIPPO &amp; SON, INC. (XNAS:JBSS)"/>
    <x v="21"/>
    <n v="95.9"/>
    <n v="43931"/>
    <n v="1112771814"/>
    <x v="3"/>
    <n v="11603460"/>
    <n v="17.2408"/>
    <x v="1"/>
    <n v="8.9200000000000002E-2"/>
  </r>
  <r>
    <x v="542"/>
    <x v="0"/>
    <x v="0"/>
    <s v="ALTICE USA, INC. (XNYS:ATUS)"/>
    <x v="43"/>
    <n v="2.02"/>
    <n v="4"/>
    <n v="929122634"/>
    <x v="3"/>
    <n v="459961700"/>
    <n v="201.1952"/>
    <x v="0"/>
    <n v="1.4869000000000001"/>
  </r>
  <r>
    <x v="543"/>
    <x v="0"/>
    <x v="0"/>
    <s v="COURSERA, INC. (XNYS:COUR)"/>
    <x v="0"/>
    <n v="7.15"/>
    <n v="1335"/>
    <n v="1116200085"/>
    <x v="3"/>
    <n v="156111900"/>
    <s v=""/>
    <x v="2"/>
    <n v="1.4371"/>
  </r>
  <r>
    <x v="544"/>
    <x v="0"/>
    <x v="0"/>
    <s v="HAWAIIAN ELECTRIC INDUSTRIES, INC. (XNYS:HE)"/>
    <x v="36"/>
    <n v="8.5"/>
    <n v="7815"/>
    <n v="937572950"/>
    <x v="3"/>
    <n v="110302700"/>
    <n v="5.0209000000000001"/>
    <x v="3"/>
    <n v="0.57689999999999997"/>
  </r>
  <r>
    <x v="545"/>
    <x v="0"/>
    <x v="0"/>
    <s v="TARGET HOSPITALITY CORP. (XNAS:TH)"/>
    <x v="11"/>
    <n v="8.5"/>
    <n v="3"/>
    <n v="852357050"/>
    <x v="3"/>
    <n v="100277300"/>
    <n v="5.9126000000000003"/>
    <x v="3"/>
    <n v="2.1459000000000001"/>
  </r>
  <r>
    <x v="546"/>
    <x v="0"/>
    <x v="0"/>
    <s v="NATIONAL VISION HOLDINGS, INC. (XNAS:EYE)"/>
    <x v="2"/>
    <n v="12.48"/>
    <n v="850087"/>
    <n v="980441155"/>
    <x v="3"/>
    <n v="78560990"/>
    <n v="0"/>
    <x v="2"/>
    <n v="1.4386000000000001"/>
  </r>
  <r>
    <x v="547"/>
    <x v="0"/>
    <x v="0"/>
    <s v="HERBALIFE LTD. (XNYS:HLF)"/>
    <x v="21"/>
    <n v="11.15"/>
    <n v="943"/>
    <n v="1114638405"/>
    <x v="3"/>
    <n v="99967570"/>
    <n v="8.1339000000000006"/>
    <x v="1"/>
    <n v="1.2515000000000001"/>
  </r>
  <r>
    <x v="548"/>
    <x v="0"/>
    <x v="0"/>
    <s v="THE DUCKHORN PORTFOLIO, INC. (XNYS:NAPA)"/>
    <x v="32"/>
    <n v="7.18"/>
    <n v="55"/>
    <n v="1055836232"/>
    <x v="3"/>
    <n v="147052400"/>
    <n v="13.271000000000001"/>
    <x v="1"/>
    <n v="0.23480000000000001"/>
  </r>
  <r>
    <x v="549"/>
    <x v="0"/>
    <x v="0"/>
    <s v="CANNAE HOLDINGS, INC. (XNYS:CNNE)"/>
    <x v="50"/>
    <n v="18.12"/>
    <n v="571093"/>
    <n v="1137436612"/>
    <x v="3"/>
    <n v="62772440"/>
    <s v=""/>
    <x v="2"/>
    <n v="0.88239999999999996"/>
  </r>
  <r>
    <x v="550"/>
    <x v="0"/>
    <x v="0"/>
    <s v="Ecovyst Inc. (XNYS:ECVT)"/>
    <x v="23"/>
    <n v="8.8800000000000008"/>
    <n v="680105"/>
    <n v="1039008840"/>
    <x v="3"/>
    <n v="117005500"/>
    <n v="14.1876"/>
    <x v="1"/>
    <n v="1.0515000000000001"/>
  </r>
  <r>
    <x v="551"/>
    <x v="0"/>
    <x v="0"/>
    <s v="FRESH DEL MONTE PRODUCE INC. (XNYS:FDP)"/>
    <x v="21"/>
    <n v="22.11"/>
    <n v="5"/>
    <n v="1059030086"/>
    <x v="3"/>
    <n v="47898240"/>
    <s v=""/>
    <x v="2"/>
    <n v="0.43130000000000002"/>
  </r>
  <r>
    <x v="552"/>
    <x v="0"/>
    <x v="0"/>
    <s v="XPEL, INC. (XNAS:XPEL)"/>
    <x v="18"/>
    <n v="32.68"/>
    <n v="355897"/>
    <n v="903077159"/>
    <x v="3"/>
    <n v="27633940"/>
    <n v="18.8032"/>
    <x v="1"/>
    <n v="1.7199"/>
  </r>
  <r>
    <x v="553"/>
    <x v="0"/>
    <x v="0"/>
    <s v="MRC GLOBAL INC. (XNYS:MRC)"/>
    <x v="6"/>
    <n v="12.63"/>
    <n v="1"/>
    <n v="1074511648"/>
    <x v="3"/>
    <n v="85076140"/>
    <n v="15.5349"/>
    <x v="1"/>
    <n v="2.0114000000000001"/>
  </r>
  <r>
    <x v="554"/>
    <x v="0"/>
    <x v="0"/>
    <s v="ABCELLERA BIOLOGICS INC. (XNAS:ABCL)"/>
    <x v="9"/>
    <n v="2.77"/>
    <n v="2651"/>
    <n v="814530688"/>
    <x v="3"/>
    <n v="294054400"/>
    <n v="0"/>
    <x v="2"/>
    <n v="0.38850000000000001"/>
  </r>
  <r>
    <x v="555"/>
    <x v="0"/>
    <x v="0"/>
    <s v="TRIMAS CORPORATION (XNAS:TRS)"/>
    <x v="33"/>
    <n v="25.32"/>
    <n v="81816"/>
    <n v="1025812000"/>
    <x v="3"/>
    <n v="40820200"/>
    <n v="25.9559"/>
    <x v="0"/>
    <n v="0.67310000000000003"/>
  </r>
  <r>
    <x v="556"/>
    <x v="0"/>
    <x v="0"/>
    <s v="UNIVERSAL LOGISTICS HOLDINGS, INC. (XNAS:ULH)"/>
    <x v="17"/>
    <n v="41.3"/>
    <n v="40366"/>
    <n v="1086905729"/>
    <x v="3"/>
    <n v="26317330"/>
    <n v="9.0206"/>
    <x v="1"/>
    <n v="0.82350000000000001"/>
  </r>
  <r>
    <x v="557"/>
    <x v="0"/>
    <x v="0"/>
    <s v="COLUMBUS MCKINNON CORPORATION (XNAS:CMCO)"/>
    <x v="6"/>
    <n v="33.869999999999997"/>
    <n v="124514"/>
    <n v="977443830"/>
    <x v="3"/>
    <n v="28858690"/>
    <n v="21.0823"/>
    <x v="1"/>
    <n v="1.2071000000000001"/>
  </r>
  <r>
    <x v="558"/>
    <x v="0"/>
    <x v="0"/>
    <s v="A10 NETWORKS, INC. (XNYS:ATEN)"/>
    <x v="0"/>
    <n v="13.7"/>
    <n v="1"/>
    <n v="1013336000"/>
    <x v="3"/>
    <n v="74455220"/>
    <n v="22.584900000000001"/>
    <x v="0"/>
    <n v="1.1247"/>
  </r>
  <r>
    <x v="559"/>
    <x v="0"/>
    <x v="0"/>
    <s v="Perimeter Solutions SA (XNYS:PRM)"/>
    <x v="23"/>
    <n v="7.76"/>
    <n v="10"/>
    <n v="1127063176"/>
    <x v="3"/>
    <n v="145240100"/>
    <s v=""/>
    <x v="2"/>
    <s v=""/>
  </r>
  <r>
    <x v="560"/>
    <x v="0"/>
    <x v="0"/>
    <s v="MIMEDX GROUP, INC. (XNAS:MDXG)"/>
    <x v="9"/>
    <n v="6.78"/>
    <n v="2"/>
    <n v="1000755120"/>
    <x v="3"/>
    <n v="147604000"/>
    <n v="17.9984"/>
    <x v="1"/>
    <n v="1.982"/>
  </r>
  <r>
    <x v="561"/>
    <x v="0"/>
    <x v="0"/>
    <s v="QUANEX BUILDING PRODUCTS CORPORATION (XNYS:NX)"/>
    <x v="31"/>
    <n v="27.11"/>
    <n v="3"/>
    <n v="897682314"/>
    <x v="3"/>
    <n v="33112590"/>
    <n v="23.091000000000001"/>
    <x v="0"/>
    <n v="1.3006"/>
  </r>
  <r>
    <x v="562"/>
    <x v="0"/>
    <x v="0"/>
    <s v="IRONWOOD PHARMACEUTICALS, INC. (XNAS:IRWD)"/>
    <x v="9"/>
    <n v="6.22"/>
    <n v="1161705"/>
    <n v="988713162"/>
    <x v="3"/>
    <n v="158957100"/>
    <n v="0"/>
    <x v="2"/>
    <n v="0.52590000000000003"/>
  </r>
  <r>
    <x v="563"/>
    <x v="0"/>
    <x v="0"/>
    <s v="VERADIGM INC. (OTCM:MDRX)"/>
    <x v="7"/>
    <n v="9.66"/>
    <n v="147406"/>
    <n v="1039802400"/>
    <x v="3"/>
    <n v="107640000"/>
    <s v=""/>
    <x v="2"/>
    <n v="0.62629999999999997"/>
  </r>
  <r>
    <x v="564"/>
    <x v="0"/>
    <x v="0"/>
    <s v="HIBBETT, INC. (XNAS:HIBB)"/>
    <x v="2"/>
    <n v="87.18"/>
    <n v="288870"/>
    <n v="1040552000"/>
    <x v="3"/>
    <n v="11948000"/>
    <n v="10.757899999999999"/>
    <x v="1"/>
    <n v="1.8829"/>
  </r>
  <r>
    <x v="565"/>
    <x v="0"/>
    <x v="0"/>
    <s v="ARGAN, INC. (XNYS:AGX)"/>
    <x v="38"/>
    <n v="71.62"/>
    <n v="3"/>
    <n v="956437114"/>
    <x v="3"/>
    <n v="13354330"/>
    <n v="25.453499999999998"/>
    <x v="0"/>
    <n v="0.502"/>
  </r>
  <r>
    <x v="566"/>
    <x v="0"/>
    <x v="0"/>
    <s v="NERDWALLET, INC. (XNAS:NRDS)"/>
    <x v="4"/>
    <n v="14.88"/>
    <n v="4"/>
    <n v="1156740100"/>
    <x v="3"/>
    <n v="77737910"/>
    <n v="0"/>
    <x v="2"/>
    <n v="1.2769999999999999"/>
  </r>
  <r>
    <x v="567"/>
    <x v="0"/>
    <x v="0"/>
    <s v="Relay Therapeutics Inc (XNAS:RLAY)"/>
    <x v="9"/>
    <n v="6.47"/>
    <n v="70"/>
    <n v="858838799"/>
    <x v="3"/>
    <n v="132741700"/>
    <n v="0"/>
    <x v="2"/>
    <n v="1.6601999999999999"/>
  </r>
  <r>
    <x v="568"/>
    <x v="0"/>
    <x v="0"/>
    <s v="SSR Mining Inc. (XNAS:SSRM)"/>
    <x v="22"/>
    <n v="4.46"/>
    <n v="4976"/>
    <n v="901348606"/>
    <x v="3"/>
    <n v="202096100"/>
    <n v="0"/>
    <x v="2"/>
    <n v="0.71389999999999998"/>
  </r>
  <r>
    <x v="569"/>
    <x v="0"/>
    <x v="0"/>
    <s v="THERMON GROUP HOLDINGS, INC. (XNYS:THR)"/>
    <x v="6"/>
    <n v="30.03"/>
    <n v="114901"/>
    <n v="1017146430"/>
    <x v="3"/>
    <n v="33871010"/>
    <n v="19.749700000000001"/>
    <x v="1"/>
    <n v="1.0840000000000001"/>
  </r>
  <r>
    <x v="570"/>
    <x v="0"/>
    <x v="0"/>
    <s v="INNOVIVA, INC. (XNAS:INVA)"/>
    <x v="12"/>
    <n v="16.5"/>
    <n v="298829"/>
    <n v="1030338870"/>
    <x v="3"/>
    <n v="62444780"/>
    <n v="7.4078999999999997"/>
    <x v="1"/>
    <n v="0.57520000000000004"/>
  </r>
  <r>
    <x v="571"/>
    <x v="0"/>
    <x v="0"/>
    <s v="ENERGY FUELS INCORPORATED (XNYS:UUUU)"/>
    <x v="52"/>
    <n v="5.91"/>
    <n v="14983"/>
    <n v="967182729"/>
    <x v="3"/>
    <n v="163651900"/>
    <s v=""/>
    <x v="2"/>
    <n v="1.6216999999999999"/>
  </r>
  <r>
    <x v="572"/>
    <x v="0"/>
    <x v="0"/>
    <s v="SCHOLASTIC CORPORATION (XNAS:SCHL)"/>
    <x v="39"/>
    <n v="35.29"/>
    <n v="1"/>
    <n v="1009494094"/>
    <x v="3"/>
    <n v="28605670"/>
    <n v="24.335699999999999"/>
    <x v="0"/>
    <n v="1.0221"/>
  </r>
  <r>
    <x v="573"/>
    <x v="0"/>
    <x v="0"/>
    <s v="METALLUS INC. (XNYS:MTUS)"/>
    <x v="22"/>
    <n v="20.13"/>
    <n v="180373"/>
    <n v="882941657"/>
    <x v="3"/>
    <n v="43861980"/>
    <n v="11.939399999999999"/>
    <x v="1"/>
    <n v="1.43"/>
  </r>
  <r>
    <x v="574"/>
    <x v="0"/>
    <x v="0"/>
    <s v="SHOE CARNIVAL, INC. (XNAS:SCVL)"/>
    <x v="2"/>
    <n v="36.15"/>
    <n v="333744"/>
    <n v="981773268"/>
    <x v="3"/>
    <n v="27158320"/>
    <n v="13.358700000000001"/>
    <x v="1"/>
    <n v="1.4894000000000001"/>
  </r>
  <r>
    <x v="575"/>
    <x v="0"/>
    <x v="0"/>
    <s v="ADVANTAGE SOLUTIONS INC. (XNAS:ADV)"/>
    <x v="39"/>
    <n v="3.18"/>
    <n v="577717"/>
    <n v="1024530810"/>
    <x v="3"/>
    <n v="322179500"/>
    <n v="0"/>
    <x v="2"/>
    <n v="1.5649"/>
  </r>
  <r>
    <x v="576"/>
    <x v="0"/>
    <x v="0"/>
    <s v="ARMADA HOFFLER PROPERTIES, INC. (XNYS:AHH)"/>
    <x v="15"/>
    <n v="11.03"/>
    <n v="523"/>
    <n v="977885827"/>
    <x v="3"/>
    <n v="88656920"/>
    <n v="122.27030000000001"/>
    <x v="0"/>
    <n v="1.0564"/>
  </r>
  <r>
    <x v="577"/>
    <x v="0"/>
    <x v="0"/>
    <s v="HIRERIGHT HOLDINGS CORPORATION (XNYS:HRT)"/>
    <x v="16"/>
    <n v="14.36"/>
    <n v="2242215"/>
    <n v="967188505"/>
    <x v="3"/>
    <n v="67352960"/>
    <s v=""/>
    <x v="2"/>
    <n v="1.4059999999999999"/>
  </r>
  <r>
    <x v="578"/>
    <x v="0"/>
    <x v="0"/>
    <s v="DELUXE CORPORATION (XNYS:DLX)"/>
    <x v="16"/>
    <n v="22.07"/>
    <n v="173176"/>
    <n v="972091688"/>
    <x v="3"/>
    <n v="44045840"/>
    <n v="28.5367"/>
    <x v="0"/>
    <n v="1.4559"/>
  </r>
  <r>
    <x v="579"/>
    <x v="0"/>
    <x v="0"/>
    <s v="NURIX THERAPEUTICS, INC. (XNAS:NRIX)"/>
    <x v="9"/>
    <n v="18.93"/>
    <n v="102"/>
    <n v="1122617526"/>
    <x v="3"/>
    <n v="59303620"/>
    <n v="0"/>
    <x v="2"/>
    <n v="2.2244000000000002"/>
  </r>
  <r>
    <x v="580"/>
    <x v="0"/>
    <x v="0"/>
    <s v="BIOLIFE SOLUTIONS, INC. (XNAS:BLFS)"/>
    <x v="7"/>
    <n v="20.23"/>
    <n v="274749"/>
    <n v="931971014"/>
    <x v="3"/>
    <n v="46068760"/>
    <n v="0"/>
    <x v="2"/>
    <n v="1.8478000000000001"/>
  </r>
  <r>
    <x v="581"/>
    <x v="0"/>
    <x v="0"/>
    <s v="GYRE THERAPEUTICS, INC. (XNAS:GYRE)"/>
    <x v="9"/>
    <n v="12.08"/>
    <n v="48441"/>
    <n v="1032962249"/>
    <x v="3"/>
    <n v="85510120"/>
    <n v="0"/>
    <x v="2"/>
    <n v="2.0695999999999999"/>
  </r>
  <r>
    <x v="582"/>
    <x v="0"/>
    <x v="0"/>
    <s v="CASSAVA SCIENCES, INC. (XNAS:SAVA)"/>
    <x v="9"/>
    <n v="11.79"/>
    <n v="37098"/>
    <n v="565639044"/>
    <x v="3"/>
    <n v="47976170"/>
    <n v="0"/>
    <x v="2"/>
    <n v="-0.56210000000000004"/>
  </r>
  <r>
    <x v="583"/>
    <x v="0"/>
    <x v="0"/>
    <s v="QUINSTREET, INC. (XNAS:QNST)"/>
    <x v="0"/>
    <n v="16.05"/>
    <n v="281057"/>
    <n v="887192640"/>
    <x v="3"/>
    <n v="55276800"/>
    <n v="0"/>
    <x v="2"/>
    <n v="1.1652"/>
  </r>
  <r>
    <x v="584"/>
    <x v="0"/>
    <x v="0"/>
    <s v="QCR HOLDINGS, INC. (XNAS:QCRH)"/>
    <x v="4"/>
    <n v="59.7"/>
    <n v="35872"/>
    <n v="1003334916"/>
    <x v="3"/>
    <n v="16806280"/>
    <n v="8.8972999999999995"/>
    <x v="1"/>
    <n v="0.97009999999999996"/>
  </r>
  <r>
    <x v="585"/>
    <x v="0"/>
    <x v="0"/>
    <s v="BERKSHIRE HILLS BANCORP, INC. (XNYS:BHLB)"/>
    <x v="4"/>
    <n v="23.01"/>
    <n v="172246"/>
    <n v="996169859"/>
    <x v="3"/>
    <n v="43292910"/>
    <n v="46.638399999999997"/>
    <x v="0"/>
    <n v="0.88970000000000005"/>
  </r>
  <r>
    <x v="586"/>
    <x v="0"/>
    <x v="0"/>
    <s v="GENCO SHIPPING &amp; TRADING LIMITED (XNYS:GNK)"/>
    <x v="17"/>
    <n v="21.87"/>
    <n v="673806"/>
    <n v="934980772"/>
    <x v="3"/>
    <n v="42751750"/>
    <n v="326.6617"/>
    <x v="0"/>
    <n v="0.9486"/>
  </r>
  <r>
    <x v="587"/>
    <x v="0"/>
    <x v="0"/>
    <s v="BRISTOW GROUP INC. (XNYS:VTOL)"/>
    <x v="14"/>
    <n v="33.229999999999997"/>
    <n v="68748"/>
    <n v="943499389"/>
    <x v="3"/>
    <n v="28393000"/>
    <n v="921.51969999999994"/>
    <x v="0"/>
    <n v="1.3260000000000001"/>
  </r>
  <r>
    <x v="588"/>
    <x v="0"/>
    <x v="0"/>
    <s v="AVANOS MEDICAL, INC. (XNYS:AVNS)"/>
    <x v="7"/>
    <n v="19.5"/>
    <n v="1"/>
    <n v="895126245"/>
    <x v="3"/>
    <n v="45903910"/>
    <s v=""/>
    <x v="2"/>
    <n v="0.94099999999999995"/>
  </r>
  <r>
    <x v="589"/>
    <x v="0"/>
    <x v="0"/>
    <s v="Mativ Holdings, Inc. (XNYS:MATV)"/>
    <x v="23"/>
    <n v="16"/>
    <n v="204292"/>
    <n v="869164160"/>
    <x v="3"/>
    <n v="54322760"/>
    <s v=""/>
    <x v="2"/>
    <n v="0.69689999999999996"/>
  </r>
  <r>
    <x v="590"/>
    <x v="0"/>
    <x v="0"/>
    <s v="USANA HEALTH SCIENCES, INC. (XNYS:USNA)"/>
    <x v="21"/>
    <n v="44.94"/>
    <n v="5"/>
    <n v="856132615"/>
    <x v="3"/>
    <n v="19050570"/>
    <n v="14.0284"/>
    <x v="1"/>
    <n v="0.89680000000000004"/>
  </r>
  <r>
    <x v="591"/>
    <x v="0"/>
    <x v="0"/>
    <s v="AMERICAN AXLE &amp; MANUFACTURING HOLDINGS, INC. (XNYS:AXL)"/>
    <x v="18"/>
    <n v="6.95"/>
    <n v="1201462"/>
    <n v="816993350"/>
    <x v="3"/>
    <n v="117553000"/>
    <s v=""/>
    <x v="2"/>
    <n v="2.0451000000000001"/>
  </r>
  <r>
    <x v="592"/>
    <x v="0"/>
    <x v="0"/>
    <s v="INTERFACE, INC. (XNAS:TILE)"/>
    <x v="41"/>
    <n v="14.76"/>
    <n v="278494"/>
    <n v="859664170"/>
    <x v="3"/>
    <n v="58242830"/>
    <n v="14.665100000000001"/>
    <x v="1"/>
    <n v="2.0133999999999999"/>
  </r>
  <r>
    <x v="593"/>
    <x v="0"/>
    <x v="0"/>
    <s v="UNITED NATURAL FOODS, INC. (XNYS:UNFI)"/>
    <x v="24"/>
    <n v="12.62"/>
    <n v="358130"/>
    <n v="750512409"/>
    <x v="3"/>
    <n v="59470080"/>
    <s v=""/>
    <x v="2"/>
    <n v="0.6754"/>
  </r>
  <r>
    <x v="594"/>
    <x v="0"/>
    <x v="0"/>
    <s v="TECHTARGET, INC. (XNAS:TTGT)"/>
    <x v="0"/>
    <n v="31"/>
    <n v="52833"/>
    <n v="885007530"/>
    <x v="3"/>
    <n v="28548630"/>
    <n v="0"/>
    <x v="2"/>
    <n v="1.0717000000000001"/>
  </r>
  <r>
    <x v="595"/>
    <x v="0"/>
    <x v="0"/>
    <s v="STANDARD BIOTOOLS INC. (XNAS:LAB)"/>
    <x v="7"/>
    <n v="1.77"/>
    <n v="2361645"/>
    <n v="654759285"/>
    <x v="3"/>
    <n v="369920500"/>
    <n v="0"/>
    <x v="2"/>
    <n v="1.6725000000000001"/>
  </r>
  <r>
    <x v="596"/>
    <x v="0"/>
    <x v="0"/>
    <s v="BARRETT BUSINESS SERVICES, INC. (XNAS:BBSI)"/>
    <x v="16"/>
    <n v="32.700000000000003"/>
    <n v="93585"/>
    <n v="851169228"/>
    <x v="3"/>
    <n v="26029640"/>
    <n v="17.929600000000001"/>
    <x v="1"/>
    <n v="1.3788"/>
  </r>
  <r>
    <x v="597"/>
    <x v="0"/>
    <x v="0"/>
    <s v="DUCOMMUN INCORPORATED (XNYS:DCO)"/>
    <x v="27"/>
    <n v="58.24"/>
    <n v="28354"/>
    <n v="857079641"/>
    <x v="3"/>
    <n v="14716340"/>
    <n v="48.825099999999999"/>
    <x v="0"/>
    <n v="1.3864000000000001"/>
  </r>
  <r>
    <x v="598"/>
    <x v="0"/>
    <x v="0"/>
    <s v="BLUELINX HOLDINGS INC. (XNYS:BXC)"/>
    <x v="31"/>
    <n v="89.82"/>
    <n v="120766"/>
    <n v="777997486"/>
    <x v="3"/>
    <n v="8661740"/>
    <n v="16.563400000000001"/>
    <x v="1"/>
    <n v="1.9018999999999999"/>
  </r>
  <r>
    <x v="599"/>
    <x v="0"/>
    <x v="0"/>
    <s v="CLEARWATER PAPER CORPORATION (XNYS:CLW)"/>
    <x v="42"/>
    <n v="46.81"/>
    <n v="102673"/>
    <n v="780720116"/>
    <x v="3"/>
    <n v="16678490"/>
    <n v="7.8727999999999998"/>
    <x v="1"/>
    <n v="0.4017"/>
  </r>
  <r>
    <x v="600"/>
    <x v="0"/>
    <x v="0"/>
    <s v="ALPHA AND OMEGA SEMICONDUCTOR LIMITED (XNAS:AOSL)"/>
    <x v="1"/>
    <n v="38.42"/>
    <n v="619"/>
    <n v="1102721235"/>
    <x v="3"/>
    <n v="28701750"/>
    <n v="0"/>
    <x v="2"/>
    <n v="2.3902000000000001"/>
  </r>
  <r>
    <x v="601"/>
    <x v="0"/>
    <x v="0"/>
    <s v="SUNCOKE ENERGY, INC. (XNYS:SXC)"/>
    <x v="22"/>
    <n v="10.09"/>
    <n v="438860"/>
    <n v="848321593"/>
    <x v="3"/>
    <n v="84075480"/>
    <n v="14.0227"/>
    <x v="1"/>
    <n v="1.0703"/>
  </r>
  <r>
    <x v="602"/>
    <x v="0"/>
    <x v="0"/>
    <s v="ATRION CORPORATION (XNAS:ATRI)"/>
    <x v="7"/>
    <n v="453.39"/>
    <n v="17793"/>
    <n v="795710400"/>
    <x v="3"/>
    <n v="1759950"/>
    <n v="42.637"/>
    <x v="0"/>
    <n v="0.68740000000000001"/>
  </r>
  <r>
    <x v="603"/>
    <x v="0"/>
    <x v="0"/>
    <s v="PRA GROUP, INC. (XNAS:PRAA)"/>
    <x v="4"/>
    <n v="19.86"/>
    <n v="2"/>
    <n v="781530918"/>
    <x v="3"/>
    <n v="39352010"/>
    <n v="0"/>
    <x v="2"/>
    <n v="1.4781"/>
  </r>
  <r>
    <x v="604"/>
    <x v="0"/>
    <x v="0"/>
    <s v="GRANITE RIDGE RESOURCES, INC. (XNYS:GRNT)"/>
    <x v="3"/>
    <n v="6.44"/>
    <n v="2001"/>
    <n v="830224100"/>
    <x v="3"/>
    <n v="130744000"/>
    <n v="14.099299999999999"/>
    <x v="1"/>
    <n v="0.18010000000000001"/>
  </r>
  <r>
    <x v="605"/>
    <x v="0"/>
    <x v="0"/>
    <s v="BRANDYWINE REALTY TRUST (XNYS:BDN)"/>
    <x v="15"/>
    <n v="4.51"/>
    <n v="1563"/>
    <n v="776941759"/>
    <x v="3"/>
    <n v="172270900"/>
    <s v=""/>
    <x v="2"/>
    <n v="1.3038000000000001"/>
  </r>
  <r>
    <x v="606"/>
    <x v="0"/>
    <x v="0"/>
    <s v="REDFIN CORPORATION (XNAS:RDFN)"/>
    <x v="37"/>
    <n v="5.64"/>
    <n v="10409"/>
    <n v="673815876"/>
    <x v="3"/>
    <n v="119470900"/>
    <n v="0"/>
    <x v="2"/>
    <n v="2.6541000000000001"/>
  </r>
  <r>
    <x v="607"/>
    <x v="0"/>
    <x v="0"/>
    <s v="RYERSON HOLDING CORPORATION (XNYS:RYI)"/>
    <x v="22"/>
    <n v="19.260000000000002"/>
    <n v="323378"/>
    <n v="661306737"/>
    <x v="3"/>
    <n v="34335760"/>
    <n v="7.4542000000000002"/>
    <x v="1"/>
    <n v="1.6102000000000001"/>
  </r>
  <r>
    <x v="608"/>
    <x v="0"/>
    <x v="0"/>
    <s v="STOKE THERAPEUTICS, INC. (XNAS:STOK)"/>
    <x v="9"/>
    <n v="12.83"/>
    <n v="2"/>
    <n v="668697803"/>
    <x v="3"/>
    <n v="52119860"/>
    <n v="0"/>
    <x v="2"/>
    <n v="0.86270000000000002"/>
  </r>
  <r>
    <x v="609"/>
    <x v="0"/>
    <x v="0"/>
    <s v="DXP ENTERPRISES, INC. (XNAS:DXPE)"/>
    <x v="6"/>
    <n v="44.89"/>
    <n v="63698"/>
    <n v="715021835"/>
    <x v="3"/>
    <n v="15928310"/>
    <n v="12.488200000000001"/>
    <x v="1"/>
    <n v="1.6053999999999999"/>
  </r>
  <r>
    <x v="610"/>
    <x v="0"/>
    <x v="0"/>
    <s v="Viridian Therapeutics, Inc. (XNAS:VRDN)"/>
    <x v="9"/>
    <n v="12.16"/>
    <n v="3"/>
    <n v="776081235"/>
    <x v="3"/>
    <n v="63822470"/>
    <n v="0"/>
    <x v="2"/>
    <n v="1.1518999999999999"/>
  </r>
  <r>
    <x v="611"/>
    <x v="0"/>
    <x v="0"/>
    <s v="ENERGY RECOVERY, INC. (XNAS:ERII)"/>
    <x v="6"/>
    <n v="12.79"/>
    <n v="1"/>
    <n v="733252618"/>
    <x v="3"/>
    <n v="57330150"/>
    <n v="38.088099999999997"/>
    <x v="0"/>
    <n v="1.2398"/>
  </r>
  <r>
    <x v="612"/>
    <x v="0"/>
    <x v="0"/>
    <s v="CHARGEPOINT HOLDINGS, INC. (XNYS:CHPT)"/>
    <x v="6"/>
    <n v="1.43"/>
    <n v="56852"/>
    <n v="608184291"/>
    <x v="3"/>
    <n v="425303700"/>
    <s v=""/>
    <x v="2"/>
    <n v="1.7133"/>
  </r>
  <r>
    <x v="613"/>
    <x v="0"/>
    <x v="0"/>
    <s v="MONTAUK RENEWABLES, INC. (XNAS:MNTK)"/>
    <x v="36"/>
    <n v="5.18"/>
    <n v="220855"/>
    <n v="744357194"/>
    <x v="3"/>
    <n v="143698300"/>
    <n v="35.825400000000002"/>
    <x v="0"/>
    <n v="-0.18229999999999999"/>
  </r>
  <r>
    <x v="614"/>
    <x v="0"/>
    <x v="0"/>
    <s v="PULSE BIOSCIENCES, INC. (XNAS:PLSE)"/>
    <x v="7"/>
    <n v="11.41"/>
    <n v="170609"/>
    <n v="630121015"/>
    <x v="3"/>
    <n v="55225330"/>
    <n v="0"/>
    <x v="2"/>
    <n v="1.7578"/>
  </r>
  <r>
    <x v="615"/>
    <x v="0"/>
    <x v="0"/>
    <s v="STURM, RUGER &amp; COMPANY, INC. (XNYS:RGR)"/>
    <x v="35"/>
    <n v="41.27"/>
    <n v="128999"/>
    <n v="718147524"/>
    <x v="3"/>
    <n v="17401200"/>
    <n v="17.927700000000002"/>
    <x v="1"/>
    <n v="0.21329999999999999"/>
  </r>
  <r>
    <x v="616"/>
    <x v="0"/>
    <x v="0"/>
    <s v="B&amp;G FOODS, INC. (XNYS:BGS)"/>
    <x v="21"/>
    <n v="7.91"/>
    <n v="126"/>
    <n v="625294359"/>
    <x v="3"/>
    <n v="79051120"/>
    <s v=""/>
    <x v="2"/>
    <n v="0.65920000000000001"/>
  </r>
  <r>
    <x v="617"/>
    <x v="0"/>
    <x v="0"/>
    <s v="MALIBU BOATS, INC. (XNAS:MBUU)"/>
    <x v="35"/>
    <n v="33.090000000000003"/>
    <n v="40"/>
    <n v="676346694"/>
    <x v="3"/>
    <n v="20439610"/>
    <n v="0"/>
    <x v="2"/>
    <n v="1.3986000000000001"/>
  </r>
  <r>
    <x v="618"/>
    <x v="0"/>
    <x v="0"/>
    <s v="SMITH &amp; WESSON BRANDS, INC. (XNAS:SWBI)"/>
    <x v="35"/>
    <n v="14.06"/>
    <n v="96"/>
    <n v="640566570"/>
    <x v="3"/>
    <n v="45559500"/>
    <n v="16.365400000000001"/>
    <x v="1"/>
    <n v="1.1051"/>
  </r>
  <r>
    <x v="619"/>
    <x v="0"/>
    <x v="0"/>
    <s v="MARINEMAX, INC. (XNYS:HZO)"/>
    <x v="35"/>
    <n v="30.91"/>
    <n v="247077"/>
    <n v="689337510"/>
    <x v="3"/>
    <n v="22301440"/>
    <n v="11.217000000000001"/>
    <x v="1"/>
    <n v="1.8394999999999999"/>
  </r>
  <r>
    <x v="620"/>
    <x v="0"/>
    <x v="0"/>
    <s v="ORTHOPEDIATRICS CORP. (XNAS:KIDS)"/>
    <x v="7"/>
    <n v="29.1"/>
    <n v="71848"/>
    <n v="693420408"/>
    <x v="3"/>
    <n v="23828880"/>
    <n v="0"/>
    <x v="2"/>
    <n v="1.1877"/>
  </r>
  <r>
    <x v="621"/>
    <x v="0"/>
    <x v="0"/>
    <s v="XOMETRY, INC. (XNAS:XMTR)"/>
    <x v="0"/>
    <n v="11.66"/>
    <n v="355361"/>
    <n v="569004618"/>
    <x v="3"/>
    <n v="48799710"/>
    <n v="0"/>
    <x v="2"/>
    <n v="1.26"/>
  </r>
  <r>
    <x v="622"/>
    <x v="0"/>
    <x v="0"/>
    <s v="CONDUENT INCORPORATED (XNAS:CNDT)"/>
    <x v="0"/>
    <n v="3.38"/>
    <n v="10"/>
    <n v="691492230"/>
    <x v="3"/>
    <n v="204583500"/>
    <n v="0"/>
    <x v="2"/>
    <n v="1.5198"/>
  </r>
  <r>
    <x v="623"/>
    <x v="0"/>
    <x v="0"/>
    <s v="WAVE Life Sciences Ltd. (XNAS:WVE)"/>
    <x v="9"/>
    <n v="5.22"/>
    <n v="1360"/>
    <n v="639320022"/>
    <x v="3"/>
    <n v="122475100"/>
    <n v="0"/>
    <x v="2"/>
    <n v="-1.1297999999999999"/>
  </r>
  <r>
    <x v="624"/>
    <x v="0"/>
    <x v="0"/>
    <s v="Canopy Growth Corporation (XNAS:CGC)"/>
    <x v="12"/>
    <n v="6.26"/>
    <n v="8623"/>
    <n v="905738300"/>
    <x v="3"/>
    <n v="102459100"/>
    <n v="0"/>
    <x v="2"/>
    <n v="1.7739"/>
  </r>
  <r>
    <x v="625"/>
    <x v="0"/>
    <x v="0"/>
    <s v="ASTEC INDUSTRIES, INC. (XNAS:ASTE)"/>
    <x v="6"/>
    <n v="29.16"/>
    <n v="3"/>
    <n v="663837022"/>
    <x v="3"/>
    <n v="22765330"/>
    <n v="26.8096"/>
    <x v="0"/>
    <n v="1.3012999999999999"/>
  </r>
  <r>
    <x v="626"/>
    <x v="0"/>
    <x v="0"/>
    <s v="ETHAN ALLEN INTERIORS INC. (XNYS:ETD)"/>
    <x v="41"/>
    <n v="27.62"/>
    <n v="204933"/>
    <n v="701877230"/>
    <x v="3"/>
    <n v="25411920"/>
    <n v="10.064399999999999"/>
    <x v="1"/>
    <n v="1.2806"/>
  </r>
  <r>
    <x v="627"/>
    <x v="0"/>
    <x v="0"/>
    <s v="PRAXIS PRECISION MEDICINES, INC. (XNAS:PRAX)"/>
    <x v="9"/>
    <n v="39.270000000000003"/>
    <n v="2"/>
    <n v="671826840"/>
    <x v="3"/>
    <n v="17107890"/>
    <n v="0"/>
    <x v="2"/>
    <n v="2.7566000000000002"/>
  </r>
  <r>
    <x v="628"/>
    <x v="0"/>
    <x v="0"/>
    <s v="REGENXBIO INC. (XNAS:RGNX)"/>
    <x v="9"/>
    <n v="10.75"/>
    <n v="1"/>
    <n v="529501677"/>
    <x v="3"/>
    <n v="49255970"/>
    <n v="0"/>
    <x v="2"/>
    <n v="1.2654000000000001"/>
  </r>
  <r>
    <x v="629"/>
    <x v="0"/>
    <x v="0"/>
    <s v="HAWAIIAN HOLDINGS, INC. (XNAS:HA)"/>
    <x v="34"/>
    <n v="12.12"/>
    <n v="800"/>
    <n v="628408789"/>
    <x v="3"/>
    <n v="51848910"/>
    <n v="0"/>
    <x v="2"/>
    <n v="2.3919999999999999"/>
  </r>
  <r>
    <x v="630"/>
    <x v="0"/>
    <x v="0"/>
    <s v="PHIBRO ANIMAL HEALTH CORPORATION (XNAS:PAHC)"/>
    <x v="12"/>
    <n v="16.7"/>
    <n v="1"/>
    <n v="676410287"/>
    <x v="3"/>
    <n v="40503610"/>
    <n v="51.400399999999998"/>
    <x v="0"/>
    <n v="0.57130000000000003"/>
  </r>
  <r>
    <x v="631"/>
    <x v="0"/>
    <x v="0"/>
    <s v="INTERNATIONAL MONEY EXPRESS, INC. (XNAS:IMXI)"/>
    <x v="16"/>
    <n v="20.38"/>
    <n v="85967"/>
    <n v="665201977"/>
    <x v="3"/>
    <n v="32639940"/>
    <n v="12.148999999999999"/>
    <x v="1"/>
    <n v="0.84030000000000005"/>
  </r>
  <r>
    <x v="632"/>
    <x v="0"/>
    <x v="0"/>
    <s v="ABACUS LIFE, INC. (XNAS:ABL)"/>
    <x v="19"/>
    <n v="8.8000000000000007"/>
    <n v="93209"/>
    <n v="664264216"/>
    <x v="3"/>
    <n v="75484570"/>
    <n v="3259.259"/>
    <x v="0"/>
    <n v="0.1115"/>
  </r>
  <r>
    <x v="633"/>
    <x v="0"/>
    <x v="0"/>
    <s v="PREMIER FINANCIAL CORP. (XNAS:PFC)"/>
    <x v="4"/>
    <n v="20.56"/>
    <n v="59200"/>
    <n v="736317336"/>
    <x v="3"/>
    <n v="35813100"/>
    <n v="6.6451000000000002"/>
    <x v="3"/>
    <n v="1.2664"/>
  </r>
  <r>
    <x v="634"/>
    <x v="0"/>
    <x v="0"/>
    <s v="NUVATION BIO INC. (XNYS:NUVB)"/>
    <x v="9"/>
    <n v="2.98"/>
    <n v="336"/>
    <n v="736568686"/>
    <x v="3"/>
    <n v="247170700"/>
    <s v=""/>
    <x v="2"/>
    <n v="1.3995"/>
  </r>
  <r>
    <x v="635"/>
    <x v="0"/>
    <x v="0"/>
    <s v="Beyond, Inc. (XNYS:BYON)"/>
    <x v="0"/>
    <n v="12.87"/>
    <n v="3"/>
    <n v="588799539"/>
    <x v="3"/>
    <n v="45749770"/>
    <s v=""/>
    <x v="2"/>
    <n v="3.7084999999999999"/>
  </r>
  <r>
    <x v="636"/>
    <x v="0"/>
    <x v="0"/>
    <s v="HEIDRICK &amp; STRUGGLES INTERNATIONAL, INC. (XNAS:HSII)"/>
    <x v="16"/>
    <n v="31.9"/>
    <n v="169739"/>
    <n v="645926831"/>
    <x v="3"/>
    <n v="20248490"/>
    <n v="12.5511"/>
    <x v="1"/>
    <n v="0.86850000000000005"/>
  </r>
  <r>
    <x v="637"/>
    <x v="0"/>
    <x v="0"/>
    <s v="THE HAIN CELESTIAL GROUP, INC. (XNAS:HAIN)"/>
    <x v="21"/>
    <n v="6.95"/>
    <n v="712432"/>
    <n v="624416356"/>
    <x v="3"/>
    <n v="89844080"/>
    <n v="0"/>
    <x v="2"/>
    <n v="0.76759999999999995"/>
  </r>
  <r>
    <x v="638"/>
    <x v="0"/>
    <x v="0"/>
    <s v="BLEND LABS, INC. (XNYS:BLND)"/>
    <x v="0"/>
    <n v="2.4300000000000002"/>
    <n v="27"/>
    <n v="613277568"/>
    <x v="3"/>
    <n v="252377600"/>
    <s v=""/>
    <x v="2"/>
    <n v="1.292"/>
  </r>
  <r>
    <x v="639"/>
    <x v="0"/>
    <x v="0"/>
    <s v="NU SKIN ENTERPRISES, INC. (XNYS:NUS)"/>
    <x v="44"/>
    <n v="10.7"/>
    <n v="1079"/>
    <n v="531441179"/>
    <x v="3"/>
    <n v="49667400"/>
    <s v=""/>
    <x v="2"/>
    <n v="1.1277999999999999"/>
  </r>
  <r>
    <x v="640"/>
    <x v="0"/>
    <x v="0"/>
    <s v="DEFINITIVE HEALTHCARE CORP. (XNAS:DH)"/>
    <x v="0"/>
    <n v="5.43"/>
    <n v="306481"/>
    <n v="853068204"/>
    <x v="3"/>
    <n v="157102800"/>
    <n v="0"/>
    <x v="2"/>
    <n v="2.0129999999999999"/>
  </r>
  <r>
    <x v="641"/>
    <x v="0"/>
    <x v="0"/>
    <s v="SPARTANNASH COMPANY (XNAS:SPTN)"/>
    <x v="24"/>
    <n v="18.239999999999998"/>
    <n v="1"/>
    <n v="618185884"/>
    <x v="3"/>
    <n v="33891770"/>
    <n v="11.876200000000001"/>
    <x v="1"/>
    <n v="0.42380000000000001"/>
  </r>
  <r>
    <x v="642"/>
    <x v="0"/>
    <x v="0"/>
    <s v="MILLER INDUSTRIES, INC. (XNYS:MLR)"/>
    <x v="18"/>
    <n v="54.4"/>
    <n v="86535"/>
    <n v="623965824"/>
    <x v="3"/>
    <n v="11469960"/>
    <n v="9.4945000000000004"/>
    <x v="1"/>
    <n v="0.97829999999999995"/>
  </r>
  <r>
    <x v="643"/>
    <x v="0"/>
    <x v="0"/>
    <s v="STANDARD MOTOR PRODUCTS, INC. (XNYS:SMP)"/>
    <x v="18"/>
    <n v="26.78"/>
    <n v="117093"/>
    <n v="584196862"/>
    <x v="3"/>
    <n v="21814670"/>
    <n v="9.8698999999999995"/>
    <x v="1"/>
    <n v="0.52180000000000004"/>
  </r>
  <r>
    <x v="644"/>
    <x v="0"/>
    <x v="0"/>
    <s v="CLEAN ENERGY FUELS CORP. (XNAS:CLNE)"/>
    <x v="3"/>
    <n v="2.3199999999999998"/>
    <n v="7405"/>
    <n v="517970391"/>
    <x v="3"/>
    <n v="223263100"/>
    <n v="0"/>
    <x v="2"/>
    <n v="2.1613000000000002"/>
  </r>
  <r>
    <x v="645"/>
    <x v="0"/>
    <x v="0"/>
    <s v="ANAPTYSBIO, INC. (XNAS:ANAB)"/>
    <x v="9"/>
    <n v="23.94"/>
    <n v="3159"/>
    <n v="654008241"/>
    <x v="3"/>
    <n v="27318640"/>
    <n v="0"/>
    <x v="2"/>
    <n v="-0.2389"/>
  </r>
  <r>
    <x v="646"/>
    <x v="0"/>
    <x v="0"/>
    <s v="SAGE THERAPEUTICS, INC. (XNAS:SAGE)"/>
    <x v="9"/>
    <n v="10.82"/>
    <n v="816568"/>
    <n v="651169564"/>
    <x v="3"/>
    <n v="60182030"/>
    <n v="0"/>
    <x v="2"/>
    <n v="0.8982"/>
  </r>
  <r>
    <x v="647"/>
    <x v="0"/>
    <x v="0"/>
    <s v="PREFORMED LINE PRODUCTS COMPANY (XNAS:PLPC)"/>
    <x v="6"/>
    <n v="121.09"/>
    <n v="8144"/>
    <n v="597541400"/>
    <x v="3"/>
    <n v="4918040"/>
    <n v="11.731400000000001"/>
    <x v="1"/>
    <n v="0.65029999999999999"/>
  </r>
  <r>
    <x v="648"/>
    <x v="0"/>
    <x v="0"/>
    <s v="VAREX IMAGING CORPORATION (XNAS:VREX)"/>
    <x v="7"/>
    <n v="14.58"/>
    <n v="425097"/>
    <n v="596322000"/>
    <x v="3"/>
    <n v="40900000"/>
    <n v="24.139099999999999"/>
    <x v="0"/>
    <n v="0.59740000000000004"/>
  </r>
  <r>
    <x v="649"/>
    <x v="0"/>
    <x v="0"/>
    <s v="LYELL IMMUNOPHARMA, INC. (XNAS:LYEL)"/>
    <x v="9"/>
    <n v="1.51"/>
    <n v="57"/>
    <n v="384958192"/>
    <x v="3"/>
    <n v="254939200"/>
    <n v="0"/>
    <x v="2"/>
    <n v="1.252"/>
  </r>
  <r>
    <x v="650"/>
    <x v="0"/>
    <x v="0"/>
    <s v="DRIL-QUIP, INC. (XNYS:DRQ)"/>
    <x v="14"/>
    <n v="18.27"/>
    <n v="141351"/>
    <n v="628861073"/>
    <x v="3"/>
    <n v="34420420"/>
    <s v=""/>
    <x v="2"/>
    <n v="0.86670000000000003"/>
  </r>
  <r>
    <x v="651"/>
    <x v="0"/>
    <x v="0"/>
    <s v="ITEOS THERAPEUTICS, INC. (XNAS:ITOS)"/>
    <x v="9"/>
    <n v="14.44"/>
    <n v="274472"/>
    <n v="521614964"/>
    <x v="3"/>
    <n v="36122920"/>
    <n v="0"/>
    <x v="2"/>
    <n v="1.3983000000000001"/>
  </r>
  <r>
    <x v="652"/>
    <x v="0"/>
    <x v="0"/>
    <s v="MERCER INTERNATIONAL INC. (XNAS:MERC)"/>
    <x v="42"/>
    <n v="8.2200000000000006"/>
    <n v="233556"/>
    <n v="549504698"/>
    <x v="3"/>
    <n v="66849720"/>
    <n v="0"/>
    <x v="2"/>
    <n v="1.3821000000000001"/>
  </r>
  <r>
    <x v="653"/>
    <x v="0"/>
    <x v="0"/>
    <s v="Surmodics, Inc. (XNAS:SRDX)"/>
    <x v="7"/>
    <n v="41.97"/>
    <n v="412527"/>
    <n v="598552217"/>
    <x v="3"/>
    <n v="14261430"/>
    <n v="43.7333"/>
    <x v="0"/>
    <n v="1.1768000000000001"/>
  </r>
  <r>
    <x v="654"/>
    <x v="0"/>
    <x v="0"/>
    <s v="SUNPOWER CORPORATION (XNAS:SPWR)"/>
    <x v="26"/>
    <n v="2.4300000000000002"/>
    <n v="28382"/>
    <n v="426409839"/>
    <x v="3"/>
    <n v="175477300"/>
    <n v="0"/>
    <x v="2"/>
    <n v="1.9047000000000001"/>
  </r>
  <r>
    <x v="655"/>
    <x v="0"/>
    <x v="0"/>
    <s v="EVOAIR HOLDINGS INC. (OTCM:EVOH)"/>
    <x v="6"/>
    <n v="5.75"/>
    <n v="105"/>
    <n v="566110400"/>
    <x v="3"/>
    <n v="102742400"/>
    <s v=""/>
    <x v="2"/>
    <s v=""/>
  </r>
  <r>
    <x v="656"/>
    <x v="0"/>
    <x v="0"/>
    <s v="GLOBAL MEDICAL REIT INC. (XNYS:GMRE)"/>
    <x v="15"/>
    <n v="9.0500000000000007"/>
    <n v="6"/>
    <n v="593568232"/>
    <x v="3"/>
    <n v="65587650"/>
    <n v="39.780200000000001"/>
    <x v="0"/>
    <n v="1.2596000000000001"/>
  </r>
  <r>
    <x v="657"/>
    <x v="0"/>
    <x v="0"/>
    <s v="AMBAC FINANCIAL GROUP, INC. (XNYS:AMBC)"/>
    <x v="19"/>
    <n v="12.51"/>
    <n v="457576"/>
    <n v="565764374"/>
    <x v="3"/>
    <n v="45224970"/>
    <n v="9.5058000000000007"/>
    <x v="1"/>
    <n v="1.2416"/>
  </r>
  <r>
    <x v="658"/>
    <x v="0"/>
    <x v="0"/>
    <s v="MYERS INDUSTRIES, INC. (XNYS:MYE)"/>
    <x v="33"/>
    <n v="13.15"/>
    <n v="5"/>
    <n v="488955792"/>
    <x v="3"/>
    <n v="37182950"/>
    <n v="12.416"/>
    <x v="1"/>
    <n v="1.2225999999999999"/>
  </r>
  <r>
    <x v="659"/>
    <x v="0"/>
    <x v="0"/>
    <s v="PLANET LABS PBC (XNYS:PL)"/>
    <x v="27"/>
    <n v="1.78"/>
    <n v="51"/>
    <n v="517573804"/>
    <x v="3"/>
    <n v="290771800"/>
    <s v=""/>
    <x v="2"/>
    <n v="1.5649999999999999"/>
  </r>
  <r>
    <x v="660"/>
    <x v="0"/>
    <x v="0"/>
    <s v="MOVADO GROUP, INC. (XNYS:MOV)"/>
    <x v="8"/>
    <n v="24.46"/>
    <n v="86760"/>
    <n v="385774500"/>
    <x v="3"/>
    <n v="22209760"/>
    <n v="13.6905"/>
    <x v="1"/>
    <n v="1.0667"/>
  </r>
  <r>
    <x v="661"/>
    <x v="0"/>
    <x v="0"/>
    <s v="DOUGLAS DYNAMICS, INC. (XNYS:PLOW)"/>
    <x v="6"/>
    <n v="22.09"/>
    <n v="165152"/>
    <n v="510147564"/>
    <x v="3"/>
    <n v="23094050"/>
    <n v="17.814499999999999"/>
    <x v="1"/>
    <n v="1.1873"/>
  </r>
  <r>
    <x v="662"/>
    <x v="0"/>
    <x v="0"/>
    <s v="EZCORP, INC. (XNAS:EZPW)"/>
    <x v="4"/>
    <n v="10.33"/>
    <n v="553910"/>
    <n v="567554785"/>
    <x v="3"/>
    <n v="54942380"/>
    <n v="9.9675999999999991"/>
    <x v="1"/>
    <n v="1.0468"/>
  </r>
  <r>
    <x v="663"/>
    <x v="0"/>
    <x v="0"/>
    <s v="GRAY TELEVISION, INC. (XNYS:GTN)"/>
    <x v="39"/>
    <n v="5.07"/>
    <n v="10"/>
    <n v="547665600"/>
    <x v="3"/>
    <n v="99137550"/>
    <s v=""/>
    <x v="2"/>
    <n v="1.5203"/>
  </r>
  <r>
    <x v="664"/>
    <x v="0"/>
    <x v="0"/>
    <s v="MITEK SYSTEMS, INC. (XNAS:MITK)"/>
    <x v="0"/>
    <n v="11.17"/>
    <n v="402122"/>
    <n v="522651113"/>
    <x v="3"/>
    <n v="46790610"/>
    <n v="0"/>
    <x v="2"/>
    <n v="1.0934999999999999"/>
  </r>
  <r>
    <x v="665"/>
    <x v="0"/>
    <x v="0"/>
    <s v="TITAN INTERNATIONAL, INC. (XNYS:TWI)"/>
    <x v="18"/>
    <n v="7.16"/>
    <n v="746046"/>
    <n v="521754283"/>
    <x v="3"/>
    <n v="72870710"/>
    <n v="8.1222999999999992"/>
    <x v="1"/>
    <n v="1.8626"/>
  </r>
  <r>
    <x v="666"/>
    <x v="0"/>
    <x v="0"/>
    <s v="MESA LABORATORIES, INC. (XNAS:MLAB)"/>
    <x v="7"/>
    <n v="87.73"/>
    <n v="44695"/>
    <n v="473220006"/>
    <x v="3"/>
    <n v="5408990"/>
    <n v="0"/>
    <x v="2"/>
    <n v="0.85909999999999997"/>
  </r>
  <r>
    <x v="667"/>
    <x v="0"/>
    <x v="0"/>
    <s v="Clearfield, Inc. (XNAS:CLFD)"/>
    <x v="5"/>
    <n v="36.729999999999997"/>
    <n v="2"/>
    <n v="522788374"/>
    <x v="3"/>
    <n v="14233280"/>
    <n v="0"/>
    <x v="2"/>
    <n v="1.3986000000000001"/>
  </r>
  <r>
    <x v="668"/>
    <x v="0"/>
    <x v="0"/>
    <s v="OLYMPIC STEEL, INC. (XNAS:ZEUS)"/>
    <x v="22"/>
    <n v="43.53"/>
    <n v="58123"/>
    <n v="484599466"/>
    <x v="3"/>
    <n v="11132540"/>
    <n v="11.647500000000001"/>
    <x v="1"/>
    <n v="1.5212000000000001"/>
  </r>
  <r>
    <x v="669"/>
    <x v="0"/>
    <x v="0"/>
    <s v="LEGACY HOUSING CORPORATION (XNAS:LEGH)"/>
    <x v="31"/>
    <n v="22.35"/>
    <n v="38819"/>
    <n v="543473551"/>
    <x v="3"/>
    <n v="24316490"/>
    <n v="10.5206"/>
    <x v="1"/>
    <n v="1.0523"/>
  </r>
  <r>
    <x v="670"/>
    <x v="0"/>
    <x v="0"/>
    <s v="3D SYSTEMS CORPORATION (XNYS:DDD)"/>
    <x v="13"/>
    <n v="2.95"/>
    <n v="2675"/>
    <n v="396299100"/>
    <x v="3"/>
    <n v="133434100"/>
    <s v=""/>
    <x v="2"/>
    <n v="1.728"/>
  </r>
  <r>
    <x v="671"/>
    <x v="0"/>
    <x v="0"/>
    <s v="KIMBALL ELECTRONICS, INC. (XNAS:KE)"/>
    <x v="1"/>
    <n v="21.45"/>
    <n v="57924"/>
    <n v="533444554"/>
    <x v="3"/>
    <n v="24869210"/>
    <n v="16.8566"/>
    <x v="1"/>
    <n v="1.3063"/>
  </r>
  <r>
    <x v="672"/>
    <x v="0"/>
    <x v="0"/>
    <s v="ENNIS, INC. (XNYS:EBF)"/>
    <x v="16"/>
    <n v="21.9"/>
    <n v="2000"/>
    <n v="569049819"/>
    <x v="3"/>
    <n v="25984010"/>
    <n v="13.712400000000001"/>
    <x v="1"/>
    <n v="0.39329999999999998"/>
  </r>
  <r>
    <x v="673"/>
    <x v="0"/>
    <x v="0"/>
    <s v="KARAT PACKAGING INC. (XNAS:KRT)"/>
    <x v="33"/>
    <n v="28"/>
    <n v="46646"/>
    <n v="559300840"/>
    <x v="3"/>
    <n v="19975030"/>
    <n v="18.869199999999999"/>
    <x v="1"/>
    <n v="0.64400000000000002"/>
  </r>
  <r>
    <x v="674"/>
    <x v="0"/>
    <x v="0"/>
    <s v="Travere Therapeutics, Inc. (XNAS:TVTX)"/>
    <x v="9"/>
    <n v="8.09"/>
    <n v="658817"/>
    <n v="615883771"/>
    <x v="3"/>
    <n v="76129020"/>
    <n v="0"/>
    <x v="2"/>
    <n v="0.77659999999999996"/>
  </r>
  <r>
    <x v="675"/>
    <x v="0"/>
    <x v="0"/>
    <s v="CRYOPORT, INC. (XNAS:CYRX)"/>
    <x v="17"/>
    <n v="6.18"/>
    <n v="252"/>
    <n v="304410979"/>
    <x v="3"/>
    <n v="49257440"/>
    <n v="0"/>
    <x v="2"/>
    <n v="1.5862000000000001"/>
  </r>
  <r>
    <x v="676"/>
    <x v="0"/>
    <x v="0"/>
    <s v="IRADIMED CORPORATION (XNAS:IRMD)"/>
    <x v="7"/>
    <n v="43.67"/>
    <n v="51570"/>
    <n v="550132200"/>
    <x v="3"/>
    <n v="12664180"/>
    <n v="31.0335"/>
    <x v="0"/>
    <n v="0.83209999999999995"/>
  </r>
  <r>
    <x v="677"/>
    <x v="0"/>
    <x v="0"/>
    <s v="HERON THERAPEUTICS, INC. (XNAS:HRTX)"/>
    <x v="9"/>
    <n v="2.74"/>
    <n v="21631"/>
    <n v="412789768"/>
    <x v="3"/>
    <n v="150653200"/>
    <n v="0"/>
    <x v="2"/>
    <n v="1.8101"/>
  </r>
  <r>
    <x v="678"/>
    <x v="0"/>
    <x v="0"/>
    <s v="FORWARD AIR CORPORATION (XNAS:FWRD)"/>
    <x v="17"/>
    <n v="19.34"/>
    <n v="542463"/>
    <n v="511319042"/>
    <x v="3"/>
    <n v="26438420"/>
    <n v="0"/>
    <x v="2"/>
    <n v="0.99960000000000004"/>
  </r>
  <r>
    <x v="679"/>
    <x v="0"/>
    <x v="0"/>
    <s v="VALHI, INC. (XNYS:VHI)"/>
    <x v="23"/>
    <n v="17.57"/>
    <n v="4872"/>
    <n v="497028769"/>
    <x v="3"/>
    <n v="28288490"/>
    <n v="835.07600000000002"/>
    <x v="0"/>
    <n v="1.2741"/>
  </r>
  <r>
    <x v="680"/>
    <x v="0"/>
    <x v="0"/>
    <s v="CONSOLIDATED COMMUNICATIONS HOLDINGS, INC. (XNAS:CNSL)"/>
    <x v="43"/>
    <n v="4.3899999999999997"/>
    <n v="466488"/>
    <n v="519906382"/>
    <x v="3"/>
    <n v="118429700"/>
    <n v="0"/>
    <x v="2"/>
    <n v="1.0088999999999999"/>
  </r>
  <r>
    <x v="681"/>
    <x v="0"/>
    <x v="0"/>
    <s v="Accolade Inc (XNAS:ACCD)"/>
    <x v="10"/>
    <n v="3.53"/>
    <n v="14152"/>
    <n v="278310742"/>
    <x v="2"/>
    <n v="78841570"/>
    <n v="0"/>
    <x v="2"/>
    <n v="1.9979"/>
  </r>
  <r>
    <x v="682"/>
    <x v="0"/>
    <x v="0"/>
    <s v="ANNEXON, INC. (XNAS:ANNX)"/>
    <x v="12"/>
    <n v="4.5650000000000004"/>
    <n v="4623"/>
    <n v="472400808"/>
    <x v="3"/>
    <n v="103483200"/>
    <n v="0"/>
    <x v="2"/>
    <n v="1.2897000000000001"/>
  </r>
  <r>
    <x v="683"/>
    <x v="0"/>
    <x v="0"/>
    <s v="RIBBON COMMUNICATIONS INC. (XNAS:RBBN)"/>
    <x v="5"/>
    <n v="3.26"/>
    <n v="2"/>
    <n v="566946274"/>
    <x v="3"/>
    <n v="173909900"/>
    <n v="0"/>
    <x v="2"/>
    <n v="1.0795999999999999"/>
  </r>
  <r>
    <x v="684"/>
    <x v="0"/>
    <x v="0"/>
    <s v="MAXCYTE, INC. (XNAS:MXCT)"/>
    <x v="7"/>
    <n v="3.72"/>
    <n v="599"/>
    <n v="388904796"/>
    <x v="3"/>
    <n v="104544300"/>
    <n v="0"/>
    <x v="2"/>
    <n v="1.909"/>
  </r>
  <r>
    <x v="685"/>
    <x v="0"/>
    <x v="0"/>
    <s v="ACACIA RESEARCH CORPORATION (XNAS:ACTG)"/>
    <x v="16"/>
    <n v="5.07"/>
    <n v="1"/>
    <n v="498109300"/>
    <x v="3"/>
    <n v="100021900"/>
    <n v="133.0359"/>
    <x v="0"/>
    <n v="0.5413"/>
  </r>
  <r>
    <x v="686"/>
    <x v="0"/>
    <x v="0"/>
    <s v="CROSS COUNTRY HEALTHCARE, INC. (XNAS:CCRN)"/>
    <x v="16"/>
    <n v="13.65"/>
    <n v="292239"/>
    <n v="474665919"/>
    <x v="3"/>
    <n v="34774060"/>
    <n v="10.4696"/>
    <x v="1"/>
    <n v="0.63680000000000003"/>
  </r>
  <r>
    <x v="687"/>
    <x v="0"/>
    <x v="0"/>
    <s v="OIL-DRI CORPORATION OF AMERICA (XNYS:ODC)"/>
    <x v="23"/>
    <n v="61.7"/>
    <n v="23463"/>
    <n v="453209300"/>
    <x v="3"/>
    <n v="7286320"/>
    <n v="12.6616"/>
    <x v="1"/>
    <n v="0.61240000000000006"/>
  </r>
  <r>
    <x v="688"/>
    <x v="0"/>
    <x v="0"/>
    <s v="Cantaloupe, Inc. (XNAS:CTLP)"/>
    <x v="30"/>
    <n v="6.61"/>
    <n v="131840"/>
    <n v="481272183"/>
    <x v="3"/>
    <n v="72809710"/>
    <n v="41.540999999999997"/>
    <x v="0"/>
    <n v="1.6595"/>
  </r>
  <r>
    <x v="689"/>
    <x v="0"/>
    <x v="0"/>
    <s v="ORTHOFIX MEDICAL INC. (XNAS:OFIX)"/>
    <x v="7"/>
    <n v="13.29"/>
    <n v="278274"/>
    <n v="498763865"/>
    <x v="3"/>
    <n v="37529260"/>
    <n v="0"/>
    <x v="2"/>
    <n v="1.0521"/>
  </r>
  <r>
    <x v="690"/>
    <x v="0"/>
    <x v="0"/>
    <s v="SEZZLE INC. (XNAS:SEZL)"/>
    <x v="16"/>
    <n v="88.89"/>
    <n v="460"/>
    <n v="503774297"/>
    <x v="3"/>
    <n v="5667390"/>
    <n v="0"/>
    <x v="2"/>
    <s v=""/>
  </r>
  <r>
    <x v="691"/>
    <x v="0"/>
    <x v="0"/>
    <s v="ENTREPRENEUR UNIVERSE BRIGHT GROUP (OTCM:EUBG)"/>
    <x v="39"/>
    <n v="0.26979999999999998"/>
    <n v="6500"/>
    <n v="458978633"/>
    <x v="3"/>
    <n v="1701181000"/>
    <n v="204.3939"/>
    <x v="0"/>
    <s v=""/>
  </r>
  <r>
    <x v="692"/>
    <x v="0"/>
    <x v="0"/>
    <s v="SANDRIDGE ENERGY, INC. (XNYS:SD)"/>
    <x v="3"/>
    <n v="12.85"/>
    <n v="330831"/>
    <n v="477062032"/>
    <x v="3"/>
    <n v="37125450"/>
    <n v="9.8947000000000003"/>
    <x v="1"/>
    <n v="2.1551999999999998"/>
  </r>
  <r>
    <x v="693"/>
    <x v="0"/>
    <x v="0"/>
    <s v="ABSCI CORPORATION (XNAS:ABSI)"/>
    <x v="9"/>
    <n v="2.97"/>
    <n v="29885"/>
    <n v="340381800"/>
    <x v="3"/>
    <n v="113083700"/>
    <n v="0"/>
    <x v="2"/>
    <n v="2.2389999999999999"/>
  </r>
  <r>
    <x v="694"/>
    <x v="0"/>
    <x v="0"/>
    <s v="CORBUS PHARMACEUTICALS HOLDINGS, INC. (XNAS:CRBP)"/>
    <x v="9"/>
    <n v="48.01"/>
    <n v="25"/>
    <n v="513067986"/>
    <x v="3"/>
    <n v="10686690"/>
    <n v="0"/>
    <x v="2"/>
    <n v="2.5933999999999999"/>
  </r>
  <r>
    <x v="695"/>
    <x v="0"/>
    <x v="0"/>
    <s v="RANPAK HOLDINGS CORP (XNYS:PACK)"/>
    <x v="33"/>
    <n v="6.13"/>
    <n v="208526"/>
    <n v="508754997"/>
    <x v="3"/>
    <n v="82994290"/>
    <s v=""/>
    <x v="2"/>
    <n v="2.3993000000000002"/>
  </r>
  <r>
    <x v="696"/>
    <x v="0"/>
    <x v="0"/>
    <s v="SmartRent, Inc. (XNYS:SMRT)"/>
    <x v="49"/>
    <n v="2.37"/>
    <n v="1"/>
    <n v="478332360"/>
    <x v="3"/>
    <n v="201828000"/>
    <s v=""/>
    <x v="2"/>
    <n v="1.9827999999999999"/>
  </r>
  <r>
    <x v="697"/>
    <x v="0"/>
    <x v="0"/>
    <s v="CEVA, INC (XNAS:CEVA)"/>
    <x v="1"/>
    <n v="18.71"/>
    <n v="94948"/>
    <n v="441221839"/>
    <x v="3"/>
    <n v="23582140"/>
    <n v="0"/>
    <x v="2"/>
    <n v="1.1476999999999999"/>
  </r>
  <r>
    <x v="698"/>
    <x v="0"/>
    <x v="0"/>
    <s v="EYEPOINT PHARMACEUTICALS, INC. (XNAS:EYPT)"/>
    <x v="12"/>
    <n v="8.01"/>
    <n v="1102"/>
    <n v="417195883"/>
    <x v="3"/>
    <n v="52084380"/>
    <n v="0"/>
    <x v="2"/>
    <n v="1.6016999999999999"/>
  </r>
  <r>
    <x v="699"/>
    <x v="0"/>
    <x v="0"/>
    <s v="ALTIMMUNE, INC. (XNAS:ALT)"/>
    <x v="9"/>
    <n v="6.74"/>
    <n v="17224"/>
    <n v="477880760"/>
    <x v="3"/>
    <n v="70902190"/>
    <n v="0"/>
    <x v="2"/>
    <n v="0.11559999999999999"/>
  </r>
  <r>
    <x v="700"/>
    <x v="0"/>
    <x v="0"/>
    <s v="PLAYAGS, INC. (XNYS:AGS)"/>
    <x v="11"/>
    <n v="11.36"/>
    <n v="538246"/>
    <n v="448203688"/>
    <x v="3"/>
    <n v="39454550"/>
    <n v="87.688199999999995"/>
    <x v="0"/>
    <n v="2.4518"/>
  </r>
  <r>
    <x v="701"/>
    <x v="0"/>
    <x v="0"/>
    <s v="CHUY'S HOLDINGS, INC. (XNAS:CHUY)"/>
    <x v="11"/>
    <n v="24.96"/>
    <n v="78157"/>
    <n v="430063046"/>
    <x v="3"/>
    <n v="17230090"/>
    <n v="14.6396"/>
    <x v="1"/>
    <n v="1.7624"/>
  </r>
  <r>
    <x v="702"/>
    <x v="0"/>
    <x v="0"/>
    <s v="TEJON RANCH CO. (XNYS:TRC)"/>
    <x v="37"/>
    <n v="16.86"/>
    <n v="34413"/>
    <n v="451804838"/>
    <x v="3"/>
    <n v="26797440"/>
    <n v="836.72460000000001"/>
    <x v="0"/>
    <n v="0.60199999999999998"/>
  </r>
  <r>
    <x v="703"/>
    <x v="0"/>
    <x v="0"/>
    <s v="ZIMVIE INC. (XNAS:ZIMV)"/>
    <x v="7"/>
    <n v="18.14"/>
    <n v="364072"/>
    <n v="495017018"/>
    <x v="3"/>
    <n v="27288700"/>
    <n v="0"/>
    <x v="2"/>
    <n v="1.45"/>
  </r>
  <r>
    <x v="704"/>
    <x v="0"/>
    <x v="0"/>
    <s v="Washington Trust Bancorp, Inc. (XNAS:WASH)"/>
    <x v="4"/>
    <n v="27.01"/>
    <n v="83659"/>
    <n v="460638533"/>
    <x v="3"/>
    <n v="17054370"/>
    <n v="9.9617000000000004"/>
    <x v="1"/>
    <n v="0.8206"/>
  </r>
  <r>
    <x v="705"/>
    <x v="0"/>
    <x v="0"/>
    <s v="EASTMAN KODAK COMPANY (XNYS:KODK)"/>
    <x v="53"/>
    <n v="5.32"/>
    <n v="35"/>
    <n v="426132000"/>
    <x v="3"/>
    <n v="80100000"/>
    <n v="8.4956999999999994"/>
    <x v="1"/>
    <n v="3.6720000000000002"/>
  </r>
  <r>
    <x v="706"/>
    <x v="0"/>
    <x v="0"/>
    <s v="BOSTON OMAHA CORPORATION (XNYS:BOC)"/>
    <x v="39"/>
    <n v="12.92"/>
    <n v="73"/>
    <n v="406451959"/>
    <x v="3"/>
    <n v="31459130"/>
    <s v=""/>
    <x v="2"/>
    <n v="0.80489999999999995"/>
  </r>
  <r>
    <x v="707"/>
    <x v="0"/>
    <x v="0"/>
    <s v="THE SHYFT GROUP, INC. (XNAS:SHYF)"/>
    <x v="18"/>
    <n v="11.14"/>
    <n v="298114"/>
    <n v="382927139"/>
    <x v="3"/>
    <n v="34374070"/>
    <n v="0"/>
    <x v="2"/>
    <n v="1.6528"/>
  </r>
  <r>
    <x v="708"/>
    <x v="0"/>
    <x v="0"/>
    <s v="VISHAY PRECISION GROUP, INC. (XNYS:VPG)"/>
    <x v="6"/>
    <n v="29.88"/>
    <n v="28305"/>
    <n v="399015129"/>
    <x v="3"/>
    <n v="13353920"/>
    <n v="16.489100000000001"/>
    <x v="1"/>
    <n v="1.2212000000000001"/>
  </r>
  <r>
    <x v="709"/>
    <x v="0"/>
    <x v="0"/>
    <s v="Allient Inc. (XNAS:ALNT)"/>
    <x v="6"/>
    <n v="24.71"/>
    <n v="204"/>
    <n v="414526558"/>
    <x v="3"/>
    <n v="16775660"/>
    <n v="16.366199999999999"/>
    <x v="1"/>
    <n v="1.5622"/>
  </r>
  <r>
    <x v="710"/>
    <x v="0"/>
    <x v="0"/>
    <s v="EDITAS MEDICINE, INC. (XNAS:EDIT)"/>
    <x v="9"/>
    <n v="4.54"/>
    <n v="312"/>
    <n v="373360383"/>
    <x v="3"/>
    <n v="82237970"/>
    <n v="0"/>
    <x v="2"/>
    <n v="2.0028000000000001"/>
  </r>
  <r>
    <x v="711"/>
    <x v="0"/>
    <x v="0"/>
    <s v="HIPPO HOLDINGS INC. (XNYS:HIPO)"/>
    <x v="19"/>
    <n v="15.51"/>
    <n v="229374"/>
    <n v="378904802"/>
    <x v="3"/>
    <n v="24429710"/>
    <s v=""/>
    <x v="2"/>
    <n v="1.3385"/>
  </r>
  <r>
    <x v="712"/>
    <x v="0"/>
    <x v="0"/>
    <s v="LSI INDUSTRIES INC. (XNAS:LYTS)"/>
    <x v="31"/>
    <n v="14.41"/>
    <n v="180022"/>
    <n v="419761138"/>
    <x v="3"/>
    <n v="29129850"/>
    <n v="15.6189"/>
    <x v="1"/>
    <n v="0.85540000000000005"/>
  </r>
  <r>
    <x v="713"/>
    <x v="0"/>
    <x v="0"/>
    <s v="WILLDAN GROUP, INC. (XNAS:WLDN)"/>
    <x v="16"/>
    <n v="29.4"/>
    <n v="3"/>
    <n v="406221858"/>
    <x v="3"/>
    <n v="13817070"/>
    <n v="31.279900000000001"/>
    <x v="0"/>
    <n v="1.383"/>
  </r>
  <r>
    <x v="714"/>
    <x v="0"/>
    <x v="0"/>
    <s v="HUDSON TECHNOLOGIES, INC. (XNAS:HDSN)"/>
    <x v="6"/>
    <n v="8.4600000000000009"/>
    <n v="15"/>
    <n v="385022467"/>
    <x v="3"/>
    <n v="45510930"/>
    <n v="8.6569000000000003"/>
    <x v="1"/>
    <n v="1.2591000000000001"/>
  </r>
  <r>
    <x v="715"/>
    <x v="0"/>
    <x v="0"/>
    <s v="PERPETUA RESOURCES CORP. (XNAS:PPTA)"/>
    <x v="22"/>
    <n v="5.2"/>
    <n v="135389"/>
    <n v="459559500"/>
    <x v="3"/>
    <n v="64544270"/>
    <n v="0"/>
    <x v="2"/>
    <n v="1.1617999999999999"/>
  </r>
  <r>
    <x v="716"/>
    <x v="0"/>
    <x v="0"/>
    <s v="Latham Group Inc (XNAS:SWIM)"/>
    <x v="35"/>
    <n v="2.9"/>
    <n v="2900"/>
    <n v="335161120"/>
    <x v="3"/>
    <n v="115572800"/>
    <n v="78.399600000000007"/>
    <x v="0"/>
    <n v="2.327"/>
  </r>
  <r>
    <x v="717"/>
    <x v="0"/>
    <x v="0"/>
    <s v="LANDS' END, INC. (XNAS:LE)"/>
    <x v="2"/>
    <n v="13.11"/>
    <n v="65049"/>
    <n v="411737248"/>
    <x v="3"/>
    <n v="31406350"/>
    <n v="0"/>
    <x v="2"/>
    <n v="2.8546999999999998"/>
  </r>
  <r>
    <x v="718"/>
    <x v="0"/>
    <x v="0"/>
    <s v="Theravance Biopharma, Inc. (XNAS:TBPH)"/>
    <x v="12"/>
    <n v="8.32"/>
    <n v="168330"/>
    <n v="404628390"/>
    <x v="3"/>
    <n v="48633220"/>
    <n v="0"/>
    <x v="2"/>
    <n v="0.2442"/>
  </r>
  <r>
    <x v="719"/>
    <x v="0"/>
    <x v="0"/>
    <s v="Anywhere Real Estate Inc. (XNYS:HOUS)"/>
    <x v="37"/>
    <n v="3.31"/>
    <n v="844070"/>
    <n v="367763177"/>
    <x v="3"/>
    <n v="111106700"/>
    <s v=""/>
    <x v="2"/>
    <n v="2.3130999999999999"/>
  </r>
  <r>
    <x v="720"/>
    <x v="0"/>
    <x v="0"/>
    <s v="SENECA FOODS CORPORATION (XNAS:SENEA)"/>
    <x v="21"/>
    <n v="59.75"/>
    <n v="30535"/>
    <n v="410940300"/>
    <x v="3"/>
    <n v="6972980"/>
    <n v="7.0811999999999999"/>
    <x v="1"/>
    <n v="0.29770000000000002"/>
  </r>
  <r>
    <x v="721"/>
    <x v="0"/>
    <x v="0"/>
    <s v="STONERIDGE, INC. (XNYS:SRI)"/>
    <x v="18"/>
    <n v="15.24"/>
    <n v="105598"/>
    <n v="421709545"/>
    <x v="3"/>
    <n v="27671230"/>
    <s v=""/>
    <x v="2"/>
    <n v="1.3378000000000001"/>
  </r>
  <r>
    <x v="722"/>
    <x v="0"/>
    <x v="0"/>
    <s v="ADTRAN HOLDINGS, INC. (XNAS:ADTN)"/>
    <x v="5"/>
    <n v="5.13"/>
    <n v="3000"/>
    <n v="405867798"/>
    <x v="3"/>
    <n v="79116530"/>
    <n v="0"/>
    <x v="2"/>
    <n v="1.2161"/>
  </r>
  <r>
    <x v="723"/>
    <x v="0"/>
    <x v="0"/>
    <s v="THE MANITOWOC COMPANY, INC. (XNYS:MTW)"/>
    <x v="6"/>
    <n v="10.63"/>
    <n v="247296"/>
    <n v="377800298"/>
    <x v="3"/>
    <n v="35540950"/>
    <n v="14.044499999999999"/>
    <x v="1"/>
    <n v="1.9137"/>
  </r>
  <r>
    <x v="724"/>
    <x v="0"/>
    <x v="0"/>
    <s v="GOLDEN MATRIX GROUP, INC. (XNAS:GMGI)"/>
    <x v="0"/>
    <n v="2.4700000000000002"/>
    <n v="237658"/>
    <n v="315043000"/>
    <x v="3"/>
    <n v="118884100"/>
    <n v="0"/>
    <x v="2"/>
    <n v="1.9214"/>
  </r>
  <r>
    <x v="725"/>
    <x v="0"/>
    <x v="0"/>
    <s v="FATE THERAPEUTICS, INC. (XNAS:FATE)"/>
    <x v="9"/>
    <n v="3.22"/>
    <n v="22"/>
    <n v="366539040"/>
    <x v="3"/>
    <n v="113832000"/>
    <n v="0"/>
    <x v="2"/>
    <n v="1.901"/>
  </r>
  <r>
    <x v="726"/>
    <x v="0"/>
    <x v="0"/>
    <s v="LANZATECH GLOBAL, INC (XNAS:LNZA)"/>
    <x v="16"/>
    <n v="1.82"/>
    <n v="518185"/>
    <n v="359877518"/>
    <x v="3"/>
    <n v="197734900"/>
    <n v="0"/>
    <x v="2"/>
    <n v="0.63800000000000001"/>
  </r>
  <r>
    <x v="727"/>
    <x v="0"/>
    <x v="0"/>
    <s v="Precigen, Inc. (XNAS:PGEN)"/>
    <x v="12"/>
    <n v="1.49"/>
    <n v="805806"/>
    <n v="376105353"/>
    <x v="3"/>
    <n v="252419700"/>
    <n v="0"/>
    <x v="2"/>
    <n v="1.7256"/>
  </r>
  <r>
    <x v="728"/>
    <x v="0"/>
    <x v="0"/>
    <s v="OCUGEN, INC. (XNAS:OCGN)"/>
    <x v="9"/>
    <n v="1.61"/>
    <n v="70604"/>
    <n v="414340745"/>
    <x v="3"/>
    <n v="257354500"/>
    <n v="0"/>
    <x v="2"/>
    <n v="3.6638999999999999"/>
  </r>
  <r>
    <x v="729"/>
    <x v="0"/>
    <x v="0"/>
    <s v="NETGEAR, INC. (XNAS:NTGR)"/>
    <x v="5"/>
    <n v="14.71"/>
    <n v="10"/>
    <n v="427637352"/>
    <x v="3"/>
    <n v="29071200"/>
    <n v="0"/>
    <x v="2"/>
    <n v="0.80989999999999995"/>
  </r>
  <r>
    <x v="730"/>
    <x v="0"/>
    <x v="0"/>
    <s v="TITAN MACHINERY INC. (XNAS:TITN)"/>
    <x v="6"/>
    <n v="15.1"/>
    <n v="52"/>
    <n v="344548629"/>
    <x v="3"/>
    <n v="22817790"/>
    <n v="3.6326999999999998"/>
    <x v="3"/>
    <n v="1.3198000000000001"/>
  </r>
  <r>
    <x v="731"/>
    <x v="0"/>
    <x v="0"/>
    <s v="APPLIED ENERGETICS, INC. (OTCM:AERG)"/>
    <x v="6"/>
    <n v="1.25"/>
    <n v="482256"/>
    <n v="266629125"/>
    <x v="2"/>
    <n v="213303300"/>
    <s v=""/>
    <x v="2"/>
    <n v="0.37030000000000002"/>
  </r>
  <r>
    <x v="732"/>
    <x v="0"/>
    <x v="0"/>
    <s v="GENIE ENERGY LTD. (XNYS:GNE)"/>
    <x v="36"/>
    <n v="15.18"/>
    <n v="107824"/>
    <n v="411842811"/>
    <x v="3"/>
    <n v="27130620"/>
    <n v="47.638500000000001"/>
    <x v="0"/>
    <n v="0.15720000000000001"/>
  </r>
  <r>
    <x v="733"/>
    <x v="0"/>
    <x v="0"/>
    <s v="NEWLAKE CAPITAL PARTNERS, INC (OTCM:NLCP)"/>
    <x v="37"/>
    <n v="19.831099999999999"/>
    <n v="36521"/>
    <n v="406733481"/>
    <x v="3"/>
    <n v="20509880"/>
    <n v="16.510000000000002"/>
    <x v="1"/>
    <n v="0.55200000000000005"/>
  </r>
  <r>
    <x v="734"/>
    <x v="0"/>
    <x v="0"/>
    <s v="METHODE ELECTRONICS, INC. (XNYS:MEI)"/>
    <x v="13"/>
    <n v="10"/>
    <n v="318260"/>
    <n v="353905000"/>
    <x v="3"/>
    <n v="35390500"/>
    <s v=""/>
    <x v="2"/>
    <n v="0.71350000000000002"/>
  </r>
  <r>
    <x v="735"/>
    <x v="0"/>
    <x v="0"/>
    <s v="ATLANTICUS HOLDINGS CORPORATION (XNAS:ATLC)"/>
    <x v="4"/>
    <n v="30.1"/>
    <n v="13429"/>
    <n v="445241909"/>
    <x v="3"/>
    <n v="14792090"/>
    <n v="7.0894000000000004"/>
    <x v="1"/>
    <n v="1.8803000000000001"/>
  </r>
  <r>
    <x v="736"/>
    <x v="0"/>
    <x v="0"/>
    <s v="ZUMIEZ INC. (XNAS:ZUMZ)"/>
    <x v="2"/>
    <n v="18.86"/>
    <n v="377251"/>
    <n v="382375372"/>
    <x v="3"/>
    <n v="20274410"/>
    <n v="0"/>
    <x v="2"/>
    <n v="1.2378"/>
  </r>
  <r>
    <x v="737"/>
    <x v="0"/>
    <x v="0"/>
    <s v="THE RMR GROUP INC. (XNAS:RMR)"/>
    <x v="37"/>
    <n v="22.66"/>
    <n v="67260"/>
    <n v="719016075"/>
    <x v="3"/>
    <n v="31730630"/>
    <n v="8.4130000000000003"/>
    <x v="1"/>
    <n v="1.2626999999999999"/>
  </r>
  <r>
    <x v="738"/>
    <x v="0"/>
    <x v="0"/>
    <s v="AVIAT NETWORKS, INC. (XNAS:AVNW)"/>
    <x v="5"/>
    <n v="27.69"/>
    <n v="7"/>
    <n v="347932603"/>
    <x v="3"/>
    <n v="12565280"/>
    <n v="24.747499999999999"/>
    <x v="0"/>
    <n v="1.7976000000000001"/>
  </r>
  <r>
    <x v="739"/>
    <x v="0"/>
    <x v="0"/>
    <s v="FUELCELL ENERGY, INC. (XNAS:FCEL)"/>
    <x v="26"/>
    <n v="0.6"/>
    <n v="137988"/>
    <n v="298228020"/>
    <x v="2"/>
    <n v="497046700"/>
    <n v="0"/>
    <x v="2"/>
    <n v="3.8778999999999999"/>
  </r>
  <r>
    <x v="740"/>
    <x v="0"/>
    <x v="0"/>
    <s v="ANIKA THERAPEUTICS, INC. (XNAS:ANIK)"/>
    <x v="12"/>
    <n v="26.03"/>
    <n v="37888"/>
    <n v="385984813"/>
    <x v="3"/>
    <n v="14828460"/>
    <n v="0"/>
    <x v="2"/>
    <n v="0.82520000000000004"/>
  </r>
  <r>
    <x v="741"/>
    <x v="0"/>
    <x v="0"/>
    <s v="SPIRIT AIRLINES, INC. (XNYS:SAVE)"/>
    <x v="34"/>
    <n v="3.65"/>
    <n v="4694"/>
    <n v="399680110"/>
    <x v="3"/>
    <n v="109501400"/>
    <s v=""/>
    <x v="2"/>
    <n v="1.4068000000000001"/>
  </r>
  <r>
    <x v="742"/>
    <x v="0"/>
    <x v="0"/>
    <s v="BUILD-A-BEAR WORKSHOP, INC. (XNYS:BBW)"/>
    <x v="2"/>
    <n v="24.92"/>
    <n v="208053"/>
    <n v="344022593"/>
    <x v="3"/>
    <n v="13805080"/>
    <n v="7.1375000000000002"/>
    <x v="1"/>
    <n v="1.6362000000000001"/>
  </r>
  <r>
    <x v="743"/>
    <x v="0"/>
    <x v="0"/>
    <s v="CHEGG, INC. (XNYS:CHGG)"/>
    <x v="16"/>
    <n v="2.89"/>
    <n v="3199"/>
    <n v="305629900"/>
    <x v="3"/>
    <n v="102217300"/>
    <n v="37.117899999999999"/>
    <x v="0"/>
    <n v="1.347"/>
  </r>
  <r>
    <x v="744"/>
    <x v="0"/>
    <x v="0"/>
    <s v="RESOURCES CONNECTION, INC. (XNAS:RGP)"/>
    <x v="16"/>
    <n v="10.42"/>
    <n v="350042"/>
    <n v="352273733"/>
    <x v="3"/>
    <n v="33807460"/>
    <n v="15.8443"/>
    <x v="1"/>
    <n v="0.65029999999999999"/>
  </r>
  <r>
    <x v="745"/>
    <x v="0"/>
    <x v="0"/>
    <s v="RAYONIER ADVANCED MATERIALS INC. (XNYS:RYAM)"/>
    <x v="23"/>
    <n v="5.4"/>
    <n v="294926"/>
    <n v="354110886"/>
    <x v="3"/>
    <n v="65576090"/>
    <s v=""/>
    <x v="2"/>
    <n v="3.0324"/>
  </r>
  <r>
    <x v="746"/>
    <x v="0"/>
    <x v="0"/>
    <s v="XPERI INC. (XNYS:XPER)"/>
    <x v="0"/>
    <n v="8.08"/>
    <n v="345931"/>
    <n v="364796728"/>
    <x v="3"/>
    <n v="45148110"/>
    <s v=""/>
    <x v="2"/>
    <n v="1.149"/>
  </r>
  <r>
    <x v="747"/>
    <x v="0"/>
    <x v="0"/>
    <s v="NVE Corporation (XNAS:NVEC)"/>
    <x v="1"/>
    <n v="71.78"/>
    <n v="1"/>
    <n v="349474800"/>
    <x v="3"/>
    <n v="4833680"/>
    <n v="20.286000000000001"/>
    <x v="1"/>
    <n v="1.1328"/>
  </r>
  <r>
    <x v="748"/>
    <x v="0"/>
    <x v="0"/>
    <s v="PANGAEA LOGISTICS SOLUTIONS LTD (XNAS:PANL)"/>
    <x v="17"/>
    <n v="7.89"/>
    <n v="801"/>
    <n v="370057490"/>
    <x v="3"/>
    <n v="46902090"/>
    <n v="10.3786"/>
    <x v="1"/>
    <n v="0.88"/>
  </r>
  <r>
    <x v="749"/>
    <x v="0"/>
    <x v="0"/>
    <s v="AEHR TEST SYSTEMS (XNAS:AEHR)"/>
    <x v="1"/>
    <n v="10.71"/>
    <n v="1864"/>
    <n v="309676758"/>
    <x v="3"/>
    <n v="28914730"/>
    <n v="20.690899999999999"/>
    <x v="1"/>
    <n v="2.0825999999999998"/>
  </r>
  <r>
    <x v="750"/>
    <x v="0"/>
    <x v="0"/>
    <s v="P.A.M. TRANSPORTATION SERVICES, INC. (XNAS:PTSI)"/>
    <x v="17"/>
    <n v="17.04"/>
    <n v="5219"/>
    <n v="375472310"/>
    <x v="3"/>
    <n v="22034760"/>
    <n v="28.077100000000002"/>
    <x v="0"/>
    <n v="1.1392"/>
  </r>
  <r>
    <x v="751"/>
    <x v="0"/>
    <x v="0"/>
    <s v="ORGANOGENESIS HOLDINGS INC. (XNAS:ORGO)"/>
    <x v="9"/>
    <n v="2.66"/>
    <n v="12"/>
    <n v="357945600"/>
    <x v="3"/>
    <n v="132572500"/>
    <n v="61.1494"/>
    <x v="0"/>
    <n v="1.653"/>
  </r>
  <r>
    <x v="752"/>
    <x v="0"/>
    <x v="0"/>
    <s v="GRAFTECH INTERNATIONAL LTD. (XNYS:EAF)"/>
    <x v="6"/>
    <n v="1"/>
    <n v="2117881"/>
    <n v="257167100"/>
    <x v="2"/>
    <n v="257167100"/>
    <s v=""/>
    <x v="2"/>
    <n v="0.92859999999999998"/>
  </r>
  <r>
    <x v="753"/>
    <x v="0"/>
    <x v="0"/>
    <s v="VANDA PHARMACEUTICALS INC. (XNAS:VNDA)"/>
    <x v="9"/>
    <n v="5.27"/>
    <n v="90"/>
    <n v="306704882"/>
    <x v="3"/>
    <n v="58198270"/>
    <n v="0"/>
    <x v="2"/>
    <n v="0.75139999999999996"/>
  </r>
  <r>
    <x v="754"/>
    <x v="0"/>
    <x v="0"/>
    <s v="MARINE PRODUCTS CORPORATION (XNYS:MPX)"/>
    <x v="35"/>
    <n v="9.5"/>
    <n v="53221"/>
    <n v="329488025"/>
    <x v="3"/>
    <n v="34682950"/>
    <n v="9.4265000000000008"/>
    <x v="1"/>
    <n v="1.2293000000000001"/>
  </r>
  <r>
    <x v="755"/>
    <x v="0"/>
    <x v="0"/>
    <s v="SUPERIOR GROUP OF COMPANIES, INC. (XNAS:SGC)"/>
    <x v="8"/>
    <n v="19.239999999999998"/>
    <n v="152612"/>
    <n v="322177455"/>
    <x v="3"/>
    <n v="16745190"/>
    <n v="26.545300000000001"/>
    <x v="0"/>
    <n v="1.4557"/>
  </r>
  <r>
    <x v="756"/>
    <x v="0"/>
    <x v="0"/>
    <s v="ORASURE TECHNOLOGIES, INC. (XNAS:OSUR)"/>
    <x v="7"/>
    <n v="4.08"/>
    <n v="532591"/>
    <n v="301753903"/>
    <x v="2"/>
    <n v="73959290"/>
    <n v="13.4224"/>
    <x v="1"/>
    <n v="9.5500000000000002E-2"/>
  </r>
  <r>
    <x v="757"/>
    <x v="0"/>
    <x v="0"/>
    <s v="NEVRO CORP. (XNYS:NVRO)"/>
    <x v="7"/>
    <n v="8.35"/>
    <n v="326426"/>
    <n v="306684227"/>
    <x v="3"/>
    <n v="36728650"/>
    <s v=""/>
    <x v="2"/>
    <n v="0.90920000000000001"/>
  </r>
  <r>
    <x v="758"/>
    <x v="0"/>
    <x v="0"/>
    <s v="FARO TECHNOLOGIES, INC. (XNAS:FARO)"/>
    <x v="13"/>
    <n v="15.95"/>
    <n v="10"/>
    <n v="306333626"/>
    <x v="3"/>
    <n v="19205870"/>
    <n v="0"/>
    <x v="2"/>
    <n v="1.2502"/>
  </r>
  <r>
    <x v="759"/>
    <x v="0"/>
    <x v="0"/>
    <s v="INTREPID POTASH, INC. (XNYS:IPI)"/>
    <x v="23"/>
    <n v="22.73"/>
    <n v="52851"/>
    <n v="301605733"/>
    <x v="2"/>
    <n v="13269060"/>
    <s v=""/>
    <x v="2"/>
    <n v="2.2330000000000001"/>
  </r>
  <r>
    <x v="760"/>
    <x v="0"/>
    <x v="0"/>
    <s v="NORTHWEST PIPE COMPANY (XNAS:NWPX)"/>
    <x v="22"/>
    <n v="33.01"/>
    <n v="20956"/>
    <n v="327310324"/>
    <x v="3"/>
    <n v="9915490"/>
    <n v="13.8805"/>
    <x v="1"/>
    <n v="0.98180000000000001"/>
  </r>
  <r>
    <x v="761"/>
    <x v="0"/>
    <x v="0"/>
    <s v="TRUEBLUE, INC. (XNYS:TBI)"/>
    <x v="16"/>
    <n v="10.51"/>
    <n v="197130"/>
    <n v="321286916"/>
    <x v="3"/>
    <n v="30569640"/>
    <s v=""/>
    <x v="2"/>
    <n v="1.5145"/>
  </r>
  <r>
    <x v="762"/>
    <x v="0"/>
    <x v="0"/>
    <s v="TURTLE BEACH CORPORATION (XNAS:HEAR)"/>
    <x v="20"/>
    <n v="14.08"/>
    <n v="129228"/>
    <n v="303040179"/>
    <x v="2"/>
    <n v="21522740"/>
    <n v="0"/>
    <x v="2"/>
    <n v="2.0910000000000002"/>
  </r>
  <r>
    <x v="763"/>
    <x v="0"/>
    <x v="0"/>
    <s v="INVESTORS TITLE COMPANY (XNAS:ITIC)"/>
    <x v="19"/>
    <n v="176.52"/>
    <n v="29525"/>
    <n v="332538967"/>
    <x v="3"/>
    <n v="1883860"/>
    <n v="13.3424"/>
    <x v="1"/>
    <n v="0.86550000000000005"/>
  </r>
  <r>
    <x v="764"/>
    <x v="0"/>
    <x v="0"/>
    <s v="NewtekOne, Inc. (XNAS:NEWT)"/>
    <x v="4"/>
    <n v="12.725"/>
    <n v="1"/>
    <n v="314737859"/>
    <x v="3"/>
    <n v="24733820"/>
    <n v="7.0221999999999998"/>
    <x v="3"/>
    <n v="1.3556999999999999"/>
  </r>
  <r>
    <x v="765"/>
    <x v="0"/>
    <x v="0"/>
    <s v="LINCOLN EDUCATIONAL SERVICES CORPORATION (XNAS:LINC)"/>
    <x v="54"/>
    <n v="11.98"/>
    <n v="262271"/>
    <n v="376695645"/>
    <x v="3"/>
    <n v="31443710"/>
    <n v="14.124000000000001"/>
    <x v="1"/>
    <n v="1.4096"/>
  </r>
  <r>
    <x v="766"/>
    <x v="0"/>
    <x v="0"/>
    <s v="C4 Therapeutics Inc (XNAS:CCCC)"/>
    <x v="9"/>
    <n v="4.5199999999999996"/>
    <n v="3008"/>
    <n v="311002170"/>
    <x v="3"/>
    <n v="68805790"/>
    <n v="0"/>
    <x v="2"/>
    <n v="3.0727000000000002"/>
  </r>
  <r>
    <x v="767"/>
    <x v="0"/>
    <x v="0"/>
    <s v="ATEA PHARMACEUTICALS, INC. (XNAS:AVIR)"/>
    <x v="9"/>
    <n v="3.23"/>
    <n v="227171"/>
    <n v="272040613"/>
    <x v="2"/>
    <n v="84223100"/>
    <n v="0"/>
    <x v="2"/>
    <n v="0.1726"/>
  </r>
  <r>
    <x v="768"/>
    <x v="0"/>
    <x v="0"/>
    <s v="TRAEGER, INC. (XNYS:COOK)"/>
    <x v="41"/>
    <n v="2.2000000000000002"/>
    <n v="12"/>
    <n v="283513560"/>
    <x v="2"/>
    <n v="128869800"/>
    <s v=""/>
    <x v="2"/>
    <n v="1.861"/>
  </r>
  <r>
    <x v="769"/>
    <x v="0"/>
    <x v="0"/>
    <s v="AMERICAN SOFTWARE, INC. (XNAS:AMSWA)"/>
    <x v="0"/>
    <n v="9.07"/>
    <n v="200"/>
    <n v="301306579"/>
    <x v="2"/>
    <n v="33220130"/>
    <n v="31.254300000000001"/>
    <x v="0"/>
    <n v="0.70860000000000001"/>
  </r>
  <r>
    <x v="770"/>
    <x v="0"/>
    <x v="0"/>
    <s v="PARK-OHIO HOLDINGS CORP. (XNAS:PKOH)"/>
    <x v="6"/>
    <n v="25"/>
    <n v="8724"/>
    <n v="326769000"/>
    <x v="3"/>
    <n v="13070760"/>
    <n v="8.2821999999999996"/>
    <x v="1"/>
    <n v="1.1792"/>
  </r>
  <r>
    <x v="771"/>
    <x v="0"/>
    <x v="0"/>
    <s v="CPI CARD GROUP INC. (XNAS:PMTS)"/>
    <x v="4"/>
    <n v="27.45"/>
    <n v="10668"/>
    <n v="301974900"/>
    <x v="2"/>
    <n v="11122470"/>
    <n v="17.5411"/>
    <x v="1"/>
    <n v="1.1418999999999999"/>
  </r>
  <r>
    <x v="772"/>
    <x v="0"/>
    <x v="0"/>
    <s v="DocGo Inc. (XNAS:DCGO)"/>
    <x v="10"/>
    <n v="2.99"/>
    <n v="816517"/>
    <n v="303680845"/>
    <x v="2"/>
    <n v="101565500"/>
    <n v="15.193099999999999"/>
    <x v="1"/>
    <n v="0.91080000000000005"/>
  </r>
  <r>
    <x v="773"/>
    <x v="0"/>
    <x v="0"/>
    <s v="IMMERSION CORPORATION (XNAS:IMMR)"/>
    <x v="0"/>
    <n v="9.5399999999999991"/>
    <n v="912"/>
    <n v="303895173"/>
    <x v="3"/>
    <n v="31854840"/>
    <n v="6.8943000000000003"/>
    <x v="3"/>
    <n v="1.4958"/>
  </r>
  <r>
    <x v="774"/>
    <x v="0"/>
    <x v="0"/>
    <s v="GENESCO INC. (XNYS:GCO)"/>
    <x v="2"/>
    <n v="23.45"/>
    <n v="173452"/>
    <n v="282981600"/>
    <x v="2"/>
    <n v="11626190"/>
    <s v=""/>
    <x v="2"/>
    <n v="2.4270999999999998"/>
  </r>
  <r>
    <x v="775"/>
    <x v="0"/>
    <x v="0"/>
    <s v="LIGHTWAVE LOGIC, INC. (XNAS:LWLG)"/>
    <x v="13"/>
    <n v="2.95"/>
    <n v="4"/>
    <n v="348273300"/>
    <x v="3"/>
    <n v="120094300"/>
    <n v="0"/>
    <x v="2"/>
    <n v="2.0960000000000001"/>
  </r>
  <r>
    <x v="776"/>
    <x v="0"/>
    <x v="0"/>
    <s v="BLINK CHARGING CO. (XNAS:BLNK)"/>
    <x v="36"/>
    <n v="2.62"/>
    <n v="15498"/>
    <n v="270840100"/>
    <x v="2"/>
    <n v="101059700"/>
    <n v="0"/>
    <x v="2"/>
    <n v="2.7248999999999999"/>
  </r>
  <r>
    <x v="777"/>
    <x v="0"/>
    <x v="0"/>
    <s v="ZYNEX, INC. (XNAS:ZYXI)"/>
    <x v="7"/>
    <n v="9.07"/>
    <n v="940"/>
    <n v="288200882"/>
    <x v="2"/>
    <n v="31775180"/>
    <n v="40.115000000000002"/>
    <x v="0"/>
    <n v="0.53359999999999996"/>
  </r>
  <r>
    <x v="778"/>
    <x v="0"/>
    <x v="0"/>
    <s v="INNOVID CORP. (XNYS:CTV)"/>
    <x v="0"/>
    <n v="1.69"/>
    <n v="100"/>
    <n v="244058477"/>
    <x v="2"/>
    <n v="144413300"/>
    <s v=""/>
    <x v="2"/>
    <n v="0.78200000000000003"/>
  </r>
  <r>
    <x v="779"/>
    <x v="0"/>
    <x v="0"/>
    <s v="SHARECARE, INC. (XNAS:SHCR)"/>
    <x v="0"/>
    <n v="1.375"/>
    <n v="9"/>
    <n v="500645612"/>
    <x v="3"/>
    <n v="364105900"/>
    <n v="0"/>
    <x v="2"/>
    <n v="0.49890000000000001"/>
  </r>
  <r>
    <x v="780"/>
    <x v="0"/>
    <x v="0"/>
    <s v="PLAYSTUDIOS, INC. (XNAS:MYPS)"/>
    <x v="0"/>
    <n v="2.12"/>
    <n v="170018"/>
    <n v="276348300"/>
    <x v="2"/>
    <n v="134804100"/>
    <n v="0"/>
    <x v="2"/>
    <n v="0.63360000000000005"/>
  </r>
  <r>
    <x v="781"/>
    <x v="0"/>
    <x v="0"/>
    <s v="TTEC Holdings, Inc. (XNAS:TTEC)"/>
    <x v="0"/>
    <n v="5.4950000000000001"/>
    <n v="1"/>
    <n v="261326594"/>
    <x v="2"/>
    <n v="47557160"/>
    <n v="0"/>
    <x v="2"/>
    <n v="1.0604"/>
  </r>
  <r>
    <x v="782"/>
    <x v="0"/>
    <x v="0"/>
    <s v="GRAHAM CORPORATION (XNYS:GHM)"/>
    <x v="6"/>
    <n v="28.42"/>
    <n v="71461"/>
    <n v="308941315"/>
    <x v="3"/>
    <n v="10870560"/>
    <n v="67.467500000000001"/>
    <x v="0"/>
    <n v="0.58779999999999999"/>
  </r>
  <r>
    <x v="783"/>
    <x v="0"/>
    <x v="0"/>
    <s v="CIBUS, INC. (XNAS:CBUS)"/>
    <x v="7"/>
    <n v="8.68"/>
    <n v="30"/>
    <n v="220955042"/>
    <x v="2"/>
    <n v="25455650"/>
    <n v="0"/>
    <x v="2"/>
    <n v="1.9180999999999999"/>
  </r>
  <r>
    <x v="784"/>
    <x v="0"/>
    <x v="0"/>
    <s v="AXOGEN, INC. (XNAS:AXGN)"/>
    <x v="7"/>
    <n v="7.52"/>
    <n v="285291"/>
    <n v="328658366"/>
    <x v="3"/>
    <n v="43704570"/>
    <n v="0"/>
    <x v="2"/>
    <n v="1.1017999999999999"/>
  </r>
  <r>
    <x v="785"/>
    <x v="0"/>
    <x v="0"/>
    <s v="REPOSITRAK, INC. (XNYS:TRAK)"/>
    <x v="0"/>
    <n v="16.260000000000002"/>
    <n v="81342"/>
    <n v="296320451"/>
    <x v="2"/>
    <n v="18223890"/>
    <n v="58.285800000000002"/>
    <x v="0"/>
    <n v="0.75260000000000005"/>
  </r>
  <r>
    <x v="786"/>
    <x v="0"/>
    <x v="0"/>
    <s v="CHICAGO ATLANTIC REAL ESTATE FINANCE, INC. (XNAS:REFI)"/>
    <x v="15"/>
    <n v="15.37"/>
    <n v="2"/>
    <n v="293571303"/>
    <x v="2"/>
    <n v="19100280"/>
    <n v="7.7432999999999996"/>
    <x v="1"/>
    <n v="0.47099999999999997"/>
  </r>
  <r>
    <x v="787"/>
    <x v="0"/>
    <x v="0"/>
    <s v="SUTRO BIOPHARMA, INC. (XNAS:STRO)"/>
    <x v="9"/>
    <n v="2.96"/>
    <n v="621475"/>
    <n v="242111216"/>
    <x v="2"/>
    <n v="81794330"/>
    <n v="0"/>
    <x v="2"/>
    <n v="1.2232000000000001"/>
  </r>
  <r>
    <x v="788"/>
    <x v="0"/>
    <x v="0"/>
    <s v="MATRIX SERVICE COMPANY (XNAS:MTRX)"/>
    <x v="38"/>
    <n v="9.4"/>
    <n v="21"/>
    <n v="256702626"/>
    <x v="2"/>
    <n v="27308790"/>
    <n v="0"/>
    <x v="2"/>
    <n v="1.2274"/>
  </r>
  <r>
    <x v="789"/>
    <x v="0"/>
    <x v="0"/>
    <s v="TILE SHOP HOLDINGS, INC. (XNAS:TTSH)"/>
    <x v="2"/>
    <n v="6.82"/>
    <n v="75292"/>
    <n v="303668615"/>
    <x v="2"/>
    <n v="44526190"/>
    <n v="32.162199999999999"/>
    <x v="0"/>
    <n v="1.4360999999999999"/>
  </r>
  <r>
    <x v="790"/>
    <x v="0"/>
    <x v="0"/>
    <s v="AMMO, INC. (XNAS:POWW)"/>
    <x v="27"/>
    <n v="1.62"/>
    <n v="1665"/>
    <n v="192071736"/>
    <x v="2"/>
    <n v="118562800"/>
    <n v="0"/>
    <x v="2"/>
    <n v="0.25290000000000001"/>
  </r>
  <r>
    <x v="791"/>
    <x v="0"/>
    <x v="0"/>
    <s v="ADTHEORENT HOLDING COMPANY, INC. (XNAS:ADTH)"/>
    <x v="0"/>
    <n v="3.2"/>
    <n v="737134"/>
    <n v="294266432"/>
    <x v="2"/>
    <n v="91958260"/>
    <n v="0"/>
    <x v="2"/>
    <n v="0.59699999999999998"/>
  </r>
  <r>
    <x v="792"/>
    <x v="0"/>
    <x v="0"/>
    <s v="COMPX INTERNATIONAL INC. (XNYS:CIX)"/>
    <x v="6"/>
    <n v="23.36"/>
    <n v="8054"/>
    <n v="287649433"/>
    <x v="2"/>
    <n v="12313760"/>
    <n v="14.184200000000001"/>
    <x v="1"/>
    <n v="0.74660000000000004"/>
  </r>
  <r>
    <x v="793"/>
    <x v="0"/>
    <x v="0"/>
    <s v="AMERICAN PUBLIC EDUCATION, INC. (XNAS:APEI)"/>
    <x v="45"/>
    <n v="17.13"/>
    <n v="6"/>
    <n v="301060777"/>
    <x v="2"/>
    <n v="17575060"/>
    <n v="0"/>
    <x v="2"/>
    <n v="1.3097000000000001"/>
  </r>
  <r>
    <x v="794"/>
    <x v="0"/>
    <x v="0"/>
    <s v="SOLID POWER, INC. (XNAS:SLDP)"/>
    <x v="18"/>
    <n v="1.63"/>
    <n v="3633"/>
    <n v="288584817"/>
    <x v="2"/>
    <n v="177045900"/>
    <n v="0"/>
    <x v="2"/>
    <n v="1.575"/>
  </r>
  <r>
    <x v="795"/>
    <x v="0"/>
    <x v="0"/>
    <s v="FORGE GLOBAL HOLDINGS, INC. (XNYS:FRGE)"/>
    <x v="30"/>
    <n v="1.46"/>
    <n v="315"/>
    <n v="264318838"/>
    <x v="2"/>
    <n v="181040300"/>
    <s v=""/>
    <x v="2"/>
    <n v="2.3932000000000002"/>
  </r>
  <r>
    <x v="796"/>
    <x v="0"/>
    <x v="0"/>
    <s v="TELOS CORPORATION (XNAS:TLS)"/>
    <x v="49"/>
    <n v="3.62"/>
    <n v="2"/>
    <n v="259763960"/>
    <x v="2"/>
    <n v="71758000"/>
    <n v="0"/>
    <x v="2"/>
    <n v="0.97670000000000001"/>
  </r>
  <r>
    <x v="797"/>
    <x v="0"/>
    <x v="0"/>
    <s v="GENCOR INDUSTRIES, INC. (XNYS:GENC)"/>
    <x v="6"/>
    <n v="18.73"/>
    <n v="40828"/>
    <n v="274538721"/>
    <x v="2"/>
    <n v="14657700"/>
    <n v="16.2789"/>
    <x v="1"/>
    <n v="0.43359999999999999"/>
  </r>
  <r>
    <x v="798"/>
    <x v="0"/>
    <x v="0"/>
    <s v="WEYCO GROUP, INC. (XNAS:WEYS)"/>
    <x v="8"/>
    <n v="28.86"/>
    <n v="8070"/>
    <n v="278536900"/>
    <x v="2"/>
    <n v="9499890"/>
    <n v="9.3681999999999999"/>
    <x v="1"/>
    <n v="0.71740000000000004"/>
  </r>
  <r>
    <x v="799"/>
    <x v="0"/>
    <x v="0"/>
    <s v="TACTILE SYSTEMS TECHNOLOGY, INC. (XNAS:TCMD)"/>
    <x v="7"/>
    <n v="11.32"/>
    <n v="2"/>
    <n v="268987651"/>
    <x v="2"/>
    <n v="23762160"/>
    <n v="9.5699000000000005"/>
    <x v="1"/>
    <n v="1.1836"/>
  </r>
  <r>
    <x v="800"/>
    <x v="0"/>
    <x v="0"/>
    <s v="MACROGENICS, INC. (XNAS:MGNX)"/>
    <x v="9"/>
    <n v="4.0999999999999996"/>
    <n v="564"/>
    <n v="256797185"/>
    <x v="2"/>
    <n v="62633460"/>
    <n v="0"/>
    <x v="2"/>
    <n v="2.0754000000000001"/>
  </r>
  <r>
    <x v="801"/>
    <x v="0"/>
    <x v="0"/>
    <s v="L. B. FOSTER COMPANY (XNAS:FSTR)"/>
    <x v="6"/>
    <n v="20.39"/>
    <n v="112294"/>
    <n v="223550046"/>
    <x v="2"/>
    <n v="10963710"/>
    <n v="27.723400000000002"/>
    <x v="0"/>
    <n v="0.85950000000000004"/>
  </r>
  <r>
    <x v="802"/>
    <x v="0"/>
    <x v="0"/>
    <s v="VIEMED HEALTHCARE, INC. (XNAS:VMD)"/>
    <x v="10"/>
    <n v="6.55"/>
    <n v="66832"/>
    <n v="254276043"/>
    <x v="2"/>
    <n v="38820770"/>
    <n v="25.667100000000001"/>
    <x v="0"/>
    <n v="1.4943"/>
  </r>
  <r>
    <x v="803"/>
    <x v="0"/>
    <x v="0"/>
    <s v="AMARIN CORPORATION PLC (XNAS:AMRN)"/>
    <x v="9"/>
    <n v="0.70499999999999996"/>
    <n v="1944"/>
    <n v="289662433"/>
    <x v="2"/>
    <n v="410868700"/>
    <n v="0"/>
    <x v="2"/>
    <n v="1.9588000000000001"/>
  </r>
  <r>
    <x v="804"/>
    <x v="0"/>
    <x v="0"/>
    <s v="NATHAN'S FAMOUS, INC. (XNAS:NATH)"/>
    <x v="11"/>
    <n v="69.400000000000006"/>
    <n v="11634"/>
    <n v="280245500"/>
    <x v="2"/>
    <n v="4084620"/>
    <n v="14.4595"/>
    <x v="1"/>
    <n v="0.224"/>
  </r>
  <r>
    <x v="805"/>
    <x v="0"/>
    <x v="0"/>
    <s v="NATURE'S SUNSHINE PRODUCTS, INC. (XNAS:NATR)"/>
    <x v="21"/>
    <n v="15.02"/>
    <n v="1"/>
    <n v="280946600"/>
    <x v="2"/>
    <n v="18729780"/>
    <n v="17.713699999999999"/>
    <x v="1"/>
    <n v="0.87470000000000003"/>
  </r>
  <r>
    <x v="806"/>
    <x v="0"/>
    <x v="0"/>
    <s v="ROCKY BRANDS, INC. (XNAS:RCKY)"/>
    <x v="8"/>
    <n v="34.26"/>
    <n v="33721"/>
    <n v="254318146"/>
    <x v="2"/>
    <n v="7423180"/>
    <n v="18.973299999999998"/>
    <x v="1"/>
    <n v="2.0951"/>
  </r>
  <r>
    <x v="807"/>
    <x v="0"/>
    <x v="0"/>
    <s v="XOMA CORPORATION (XNAS:XOMA)"/>
    <x v="9"/>
    <n v="24.64"/>
    <n v="4"/>
    <n v="289800000"/>
    <x v="2"/>
    <n v="11638550"/>
    <n v="0"/>
    <x v="2"/>
    <n v="0.92530000000000001"/>
  </r>
  <r>
    <x v="808"/>
    <x v="0"/>
    <x v="0"/>
    <s v="IROBOT CORPORATION (XNAS:IRBT)"/>
    <x v="13"/>
    <n v="8.73"/>
    <n v="5223"/>
    <n v="251050792"/>
    <x v="2"/>
    <n v="28757250"/>
    <n v="0"/>
    <x v="2"/>
    <n v="0.89229999999999998"/>
  </r>
  <r>
    <x v="809"/>
    <x v="0"/>
    <x v="0"/>
    <s v="MULTIPLAN CORPORATION (XNYS:MPLN)"/>
    <x v="16"/>
    <n v="0.28079999999999999"/>
    <n v="2589"/>
    <n v="181079046"/>
    <x v="2"/>
    <n v="644868400"/>
    <s v=""/>
    <x v="2"/>
    <n v="0.7429"/>
  </r>
  <r>
    <x v="810"/>
    <x v="0"/>
    <x v="0"/>
    <s v="IBEX Limited (XNAS:IBEX)"/>
    <x v="0"/>
    <n v="16.149999999999999"/>
    <n v="35955"/>
    <n v="278013367"/>
    <x v="2"/>
    <n v="17214450"/>
    <n v="10.545199999999999"/>
    <x v="1"/>
    <n v="0.73199999999999998"/>
  </r>
  <r>
    <x v="811"/>
    <x v="0"/>
    <x v="0"/>
    <s v="ENANTA PHARMACEUTICALS, INC. (XNAS:ENTA)"/>
    <x v="9"/>
    <n v="13.45"/>
    <n v="78288"/>
    <n v="284862930"/>
    <x v="2"/>
    <n v="21179400"/>
    <n v="0"/>
    <x v="2"/>
    <n v="0.59989999999999999"/>
  </r>
  <r>
    <x v="812"/>
    <x v="0"/>
    <x v="0"/>
    <s v="HAMILTON BEACH BRANDS HOLDING COMPANY (XNYS:HBB)"/>
    <x v="41"/>
    <n v="16.57"/>
    <n v="49869"/>
    <n v="234399551"/>
    <x v="2"/>
    <n v="14146020"/>
    <n v="8.0398999999999994"/>
    <x v="1"/>
    <n v="0.92710000000000004"/>
  </r>
  <r>
    <x v="813"/>
    <x v="0"/>
    <x v="0"/>
    <s v="POSEIDA THERAPEUTICS, INC. (XNAS:PSTX)"/>
    <x v="9"/>
    <n v="3.02"/>
    <n v="16"/>
    <n v="292812103"/>
    <x v="2"/>
    <n v="96957650"/>
    <n v="0"/>
    <x v="2"/>
    <n v="0.52249999999999996"/>
  </r>
  <r>
    <x v="814"/>
    <x v="0"/>
    <x v="0"/>
    <s v="OIL STATES INTERNATIONAL, INC. (XNYS:OIS)"/>
    <x v="14"/>
    <n v="4.25"/>
    <n v="271906"/>
    <n v="272914600"/>
    <x v="2"/>
    <n v="64215200"/>
    <s v=""/>
    <x v="2"/>
    <n v="2.6705999999999999"/>
  </r>
  <r>
    <x v="815"/>
    <x v="0"/>
    <x v="0"/>
    <s v="MERSANA THERAPEUTICS, INC. (XNAS:MRSN)"/>
    <x v="9"/>
    <n v="1.86"/>
    <n v="1020"/>
    <n v="227591832"/>
    <x v="2"/>
    <n v="122361200"/>
    <n v="0"/>
    <x v="2"/>
    <n v="1.5293000000000001"/>
  </r>
  <r>
    <x v="816"/>
    <x v="0"/>
    <x v="0"/>
    <s v="ADAPTIMMUNE THERAPEUTICS PLC (XNAS:ADAP)"/>
    <x v="9"/>
    <n v="1.05"/>
    <n v="531"/>
    <n v="268340100"/>
    <x v="2"/>
    <n v="255562000"/>
    <n v="0"/>
    <x v="2"/>
    <n v="2.3012000000000001"/>
  </r>
  <r>
    <x v="817"/>
    <x v="0"/>
    <x v="0"/>
    <s v="AGBA Group Holding Ltd. (XNAS:AGBA)"/>
    <x v="30"/>
    <n v="2.83"/>
    <n v="22420"/>
    <n v="231325784"/>
    <x v="2"/>
    <n v="81740560"/>
    <n v="0"/>
    <x v="2"/>
    <n v="-1.5717000000000001"/>
  </r>
  <r>
    <x v="818"/>
    <x v="0"/>
    <x v="0"/>
    <s v="MISTRAS GROUP, INC. (XNYS:MG)"/>
    <x v="3"/>
    <n v="8.09"/>
    <n v="33990"/>
    <n v="250522787"/>
    <x v="2"/>
    <n v="30966970"/>
    <s v=""/>
    <x v="2"/>
    <n v="1.7181"/>
  </r>
  <r>
    <x v="819"/>
    <x v="0"/>
    <x v="0"/>
    <s v="THE HONEST COMPANY, INC. (XNAS:HNST)"/>
    <x v="2"/>
    <n v="2.74"/>
    <n v="7629"/>
    <n v="270267270"/>
    <x v="2"/>
    <n v="98637690"/>
    <n v="0"/>
    <x v="2"/>
    <n v="1.589"/>
  </r>
  <r>
    <x v="820"/>
    <x v="0"/>
    <x v="0"/>
    <s v="Uniqure NV (XNAS:QURE)"/>
    <x v="9"/>
    <n v="4.01"/>
    <n v="801"/>
    <n v="194683254"/>
    <x v="2"/>
    <n v="48549440"/>
    <n v="0"/>
    <x v="2"/>
    <n v="0.96709999999999996"/>
  </r>
  <r>
    <x v="821"/>
    <x v="0"/>
    <x v="0"/>
    <s v="ESSA Pharma Inc. (XNAS:EPIX)"/>
    <x v="9"/>
    <n v="4.93"/>
    <n v="15"/>
    <n v="218709540"/>
    <x v="2"/>
    <n v="44362990"/>
    <n v="0"/>
    <x v="2"/>
    <n v="1.8310999999999999"/>
  </r>
  <r>
    <x v="822"/>
    <x v="0"/>
    <x v="0"/>
    <s v="CLARUS CORPORATION (XNAS:CLAR)"/>
    <x v="35"/>
    <n v="6.35"/>
    <n v="114800"/>
    <n v="243193316"/>
    <x v="2"/>
    <n v="38298160"/>
    <n v="0"/>
    <x v="2"/>
    <n v="0.8921"/>
  </r>
  <r>
    <x v="823"/>
    <x v="0"/>
    <x v="0"/>
    <s v="INOVIO PHARMACEUTICALS, INC. (XNAS:INO)"/>
    <x v="9"/>
    <n v="8.43"/>
    <n v="420"/>
    <n v="218427201"/>
    <x v="2"/>
    <n v="25910700"/>
    <n v="0"/>
    <x v="2"/>
    <n v="0.89459999999999995"/>
  </r>
  <r>
    <x v="824"/>
    <x v="0"/>
    <x v="0"/>
    <s v="TRANSCONTINENTAL REALTY INVESTORS, INC. (XNYS:TCI)"/>
    <x v="37"/>
    <n v="28.4"/>
    <n v="4986"/>
    <n v="246220500"/>
    <x v="2"/>
    <n v="8639320"/>
    <n v="49.377600000000001"/>
    <x v="0"/>
    <n v="0.56979999999999997"/>
  </r>
  <r>
    <x v="825"/>
    <x v="0"/>
    <x v="0"/>
    <s v="NEKTAR THERAPEUTICS (XNAS:NKTR)"/>
    <x v="12"/>
    <n v="1.17"/>
    <n v="70"/>
    <n v="214840782"/>
    <x v="2"/>
    <n v="183624600"/>
    <n v="0"/>
    <x v="2"/>
    <n v="0.6673"/>
  </r>
  <r>
    <x v="826"/>
    <x v="0"/>
    <x v="0"/>
    <s v="DMC GLOBAL INC. (XNAS:BOOM)"/>
    <x v="14"/>
    <n v="14.11"/>
    <n v="189334"/>
    <n v="282751418"/>
    <x v="2"/>
    <n v="20039080"/>
    <n v="12.8011"/>
    <x v="1"/>
    <n v="1.6625000000000001"/>
  </r>
  <r>
    <x v="827"/>
    <x v="0"/>
    <x v="0"/>
    <s v="INSPIRED ENTERTAINMENT, INC. (XNAS:INSE)"/>
    <x v="0"/>
    <n v="8.91"/>
    <n v="101891"/>
    <n v="236750372"/>
    <x v="2"/>
    <n v="26571310"/>
    <n v="192.19149999999999"/>
    <x v="0"/>
    <n v="1.4258999999999999"/>
  </r>
  <r>
    <x v="828"/>
    <x v="0"/>
    <x v="0"/>
    <s v="EVI INDUSTRIES, INC. (XNYS:EVI)"/>
    <x v="6"/>
    <n v="18.66"/>
    <n v="11461"/>
    <n v="236626713"/>
    <x v="2"/>
    <n v="12680960"/>
    <n v="51.232799999999997"/>
    <x v="0"/>
    <n v="0.37780000000000002"/>
  </r>
  <r>
    <x v="829"/>
    <x v="0"/>
    <x v="0"/>
    <s v="AMERICAN VANGUARD CORPORATION (XNYS:AVD)"/>
    <x v="23"/>
    <n v="8.35"/>
    <n v="367247"/>
    <n v="233672579"/>
    <x v="2"/>
    <n v="27984740"/>
    <n v="32.8352"/>
    <x v="0"/>
    <n v="0.9083"/>
  </r>
  <r>
    <x v="830"/>
    <x v="0"/>
    <x v="0"/>
    <s v="CHROMADEX CORPORATION (XNAS:CDXC)"/>
    <x v="9"/>
    <n v="2.58"/>
    <n v="1"/>
    <n v="194890078"/>
    <x v="2"/>
    <n v="75538790"/>
    <n v="0"/>
    <x v="2"/>
    <n v="1.8748"/>
  </r>
  <r>
    <x v="831"/>
    <x v="0"/>
    <x v="0"/>
    <s v="BARK, INC. (XNYS:BARK)"/>
    <x v="2"/>
    <n v="1.73"/>
    <n v="334"/>
    <n v="303816372"/>
    <x v="3"/>
    <n v="175616400"/>
    <s v=""/>
    <x v="2"/>
    <n v="1.6999"/>
  </r>
  <r>
    <x v="832"/>
    <x v="0"/>
    <x v="0"/>
    <s v="ON24 Inc (XNYS:ONTF)"/>
    <x v="0"/>
    <n v="5.95"/>
    <n v="142694"/>
    <n v="249098892"/>
    <x v="2"/>
    <n v="41865360"/>
    <s v=""/>
    <x v="2"/>
    <n v="0.46910000000000002"/>
  </r>
  <r>
    <x v="833"/>
    <x v="0"/>
    <x v="0"/>
    <s v="VERA BRADLEY, INC. (XNAS:VRA)"/>
    <x v="8"/>
    <n v="5.76"/>
    <n v="11"/>
    <n v="169849670"/>
    <x v="2"/>
    <n v="29487790"/>
    <n v="41.927500000000002"/>
    <x v="0"/>
    <n v="1.9117999999999999"/>
  </r>
  <r>
    <x v="834"/>
    <x v="0"/>
    <x v="0"/>
    <s v="UTAH MEDICAL PRODUCTS, INC. (XNAS:UTMD)"/>
    <x v="7"/>
    <n v="66.099999999999994"/>
    <n v="16905"/>
    <n v="234957900"/>
    <x v="2"/>
    <n v="3528430"/>
    <n v="14.6617"/>
    <x v="1"/>
    <n v="6.6900000000000001E-2"/>
  </r>
  <r>
    <x v="835"/>
    <x v="0"/>
    <x v="0"/>
    <s v="RANGER ENERGY SERVICES, INC. (XNYS:RNGR)"/>
    <x v="14"/>
    <n v="10.27"/>
    <n v="42620"/>
    <n v="235011491"/>
    <x v="2"/>
    <n v="22883300"/>
    <n v="15.4313"/>
    <x v="1"/>
    <n v="0.50829999999999997"/>
  </r>
  <r>
    <x v="836"/>
    <x v="0"/>
    <x v="0"/>
    <s v="AVITA MEDICAL, INC. (XNAS:RCEL)"/>
    <x v="9"/>
    <n v="7.88"/>
    <n v="253530"/>
    <n v="199174000"/>
    <x v="2"/>
    <n v="25799730"/>
    <n v="0"/>
    <x v="2"/>
    <n v="1.5343"/>
  </r>
  <r>
    <x v="837"/>
    <x v="0"/>
    <x v="0"/>
    <s v="LIFETIME BRANDS, INC. (XNAS:LCUT)"/>
    <x v="41"/>
    <n v="7.77"/>
    <n v="69705"/>
    <n v="171509230"/>
    <x v="2"/>
    <n v="22073260"/>
    <n v="0"/>
    <x v="2"/>
    <n v="1.286"/>
  </r>
  <r>
    <x v="838"/>
    <x v="0"/>
    <x v="0"/>
    <s v="MEDIFAST, INC. (XNYS:MED)"/>
    <x v="21"/>
    <n v="20.48"/>
    <n v="3"/>
    <n v="223994880"/>
    <x v="2"/>
    <n v="10937250"/>
    <n v="3.3024"/>
    <x v="3"/>
    <n v="1.1831"/>
  </r>
  <r>
    <x v="839"/>
    <x v="0"/>
    <x v="0"/>
    <s v="CODEXIS, INC. (XNAS:CDXS)"/>
    <x v="9"/>
    <n v="2.89"/>
    <n v="10"/>
    <n v="203911406"/>
    <x v="2"/>
    <n v="70557580"/>
    <n v="0"/>
    <x v="2"/>
    <n v="2.1221000000000001"/>
  </r>
  <r>
    <x v="840"/>
    <x v="0"/>
    <x v="0"/>
    <s v="ATAI Life Sciences NV (XNAS:ATAI)"/>
    <x v="9"/>
    <n v="1.3"/>
    <n v="180"/>
    <n v="217627930"/>
    <x v="2"/>
    <n v="167406100"/>
    <n v="0"/>
    <x v="2"/>
    <n v="1.069"/>
  </r>
  <r>
    <x v="841"/>
    <x v="0"/>
    <x v="0"/>
    <s v="PERFORMANT FINANCIAL CORPORATION (XNAS:PFMT)"/>
    <x v="16"/>
    <n v="2.58"/>
    <n v="62110"/>
    <n v="198539720"/>
    <x v="2"/>
    <n v="76953380"/>
    <n v="0"/>
    <x v="2"/>
    <n v="0.17710000000000001"/>
  </r>
  <r>
    <x v="842"/>
    <x v="0"/>
    <x v="0"/>
    <s v="Brilliant Earth Group Inc (XNAS:BRLT)"/>
    <x v="2"/>
    <n v="2.1800000000000002"/>
    <n v="30"/>
    <n v="213356687"/>
    <x v="2"/>
    <n v="97870040"/>
    <n v="35.620899999999999"/>
    <x v="0"/>
    <n v="1.921"/>
  </r>
  <r>
    <x v="843"/>
    <x v="0"/>
    <x v="0"/>
    <s v="ALPINE INCOME PROPERTY TRUST, INC. (XNYS:PINE)"/>
    <x v="15"/>
    <n v="15.29"/>
    <n v="1"/>
    <n v="208299339"/>
    <x v="2"/>
    <n v="13623240"/>
    <s v=""/>
    <x v="2"/>
    <n v="0.81620000000000004"/>
  </r>
  <r>
    <x v="844"/>
    <x v="0"/>
    <x v="0"/>
    <s v="TPI COMPOSITES, INC. (XNAS:TPIC)"/>
    <x v="26"/>
    <n v="3.55"/>
    <n v="427"/>
    <n v="168513175"/>
    <x v="2"/>
    <n v="47468500"/>
    <n v="0"/>
    <x v="2"/>
    <n v="1.9555"/>
  </r>
  <r>
    <x v="845"/>
    <x v="0"/>
    <x v="0"/>
    <s v="ARQ, INC. (XNAS:ARQ)"/>
    <x v="23"/>
    <n v="5.46"/>
    <n v="315301"/>
    <n v="196778727"/>
    <x v="2"/>
    <n v="36040060"/>
    <n v="0"/>
    <x v="2"/>
    <n v="1.4306000000000001"/>
  </r>
  <r>
    <x v="846"/>
    <x v="0"/>
    <x v="0"/>
    <s v="OMEROS CORPORATION (XNAS:OMER)"/>
    <x v="9"/>
    <n v="3.85"/>
    <n v="498"/>
    <n v="223085016"/>
    <x v="2"/>
    <n v="57944160"/>
    <n v="0"/>
    <x v="2"/>
    <n v="1.4560999999999999"/>
  </r>
  <r>
    <x v="847"/>
    <x v="0"/>
    <x v="0"/>
    <s v="GOPRO, INC (XNAS:GPRO)"/>
    <x v="20"/>
    <n v="1.35"/>
    <n v="3172"/>
    <n v="205604055"/>
    <x v="2"/>
    <n v="152299300"/>
    <n v="0"/>
    <x v="2"/>
    <n v="1.6136999999999999"/>
  </r>
  <r>
    <x v="848"/>
    <x v="0"/>
    <x v="0"/>
    <s v="SEMLER SCIENTIFIC, INC. (XNAS:SMLR)"/>
    <x v="7"/>
    <n v="32.75"/>
    <n v="1407"/>
    <n v="238401300"/>
    <x v="2"/>
    <n v="7065830"/>
    <n v="11.786300000000001"/>
    <x v="1"/>
    <n v="1.0097"/>
  </r>
  <r>
    <x v="849"/>
    <x v="0"/>
    <x v="0"/>
    <s v="AMERICAN REALTY INVESTORS, INC. (XNYS:ARL)"/>
    <x v="37"/>
    <n v="14.49"/>
    <n v="4239"/>
    <n v="234043059"/>
    <x v="2"/>
    <n v="16152040"/>
    <n v="84.593400000000003"/>
    <x v="0"/>
    <n v="0.64939999999999998"/>
  </r>
  <r>
    <x v="850"/>
    <x v="0"/>
    <x v="0"/>
    <s v="SWK HOLDINGS CORPORATION (XNAS:SWKH)"/>
    <x v="4"/>
    <n v="16.600000000000001"/>
    <n v="9663"/>
    <n v="207795600"/>
    <x v="2"/>
    <n v="12472730"/>
    <n v="17.316199999999998"/>
    <x v="1"/>
    <n v="0.37"/>
  </r>
  <r>
    <x v="851"/>
    <x v="0"/>
    <x v="0"/>
    <s v="FORUM ENERGY TECHNOLOGIES, INC. (XNYS:FET)"/>
    <x v="14"/>
    <n v="16.05"/>
    <n v="40572"/>
    <n v="197152903"/>
    <x v="2"/>
    <n v="12283670"/>
    <s v=""/>
    <x v="2"/>
    <n v="2.5404"/>
  </r>
  <r>
    <x v="852"/>
    <x v="0"/>
    <x v="0"/>
    <s v="VIRCO MFG CORPORATION (XNAS:VIRC)"/>
    <x v="16"/>
    <n v="13.54"/>
    <n v="103"/>
    <n v="219451039"/>
    <x v="2"/>
    <n v="16207610"/>
    <n v="8.6844000000000001"/>
    <x v="1"/>
    <n v="0.67149999999999999"/>
  </r>
  <r>
    <x v="853"/>
    <x v="0"/>
    <x v="0"/>
    <s v="INVIVYD, INC (XNAS:IVVD)"/>
    <x v="9"/>
    <n v="1.1000000000000001"/>
    <n v="344"/>
    <n v="143178900"/>
    <x v="2"/>
    <n v="119315800"/>
    <n v="0"/>
    <x v="2"/>
    <n v="1.0129999999999999"/>
  </r>
  <r>
    <x v="854"/>
    <x v="0"/>
    <x v="0"/>
    <s v="OPTIMIZERX CORPORATION (XNAS:OPRX)"/>
    <x v="0"/>
    <n v="10.07"/>
    <n v="51201"/>
    <n v="183977087"/>
    <x v="2"/>
    <n v="18269820"/>
    <n v="0"/>
    <x v="2"/>
    <n v="1.2644"/>
  </r>
  <r>
    <x v="855"/>
    <x v="0"/>
    <x v="0"/>
    <s v="2SEVENTY BIO, INC. (XNAS:TSVT)"/>
    <x v="9"/>
    <n v="3.86"/>
    <n v="2"/>
    <n v="198424921"/>
    <x v="2"/>
    <n v="51405420"/>
    <n v="0"/>
    <x v="2"/>
    <n v="1.87"/>
  </r>
  <r>
    <x v="856"/>
    <x v="0"/>
    <x v="0"/>
    <s v="INOGEN, INC. (XNAS:INGN)"/>
    <x v="7"/>
    <n v="7.67"/>
    <n v="90135"/>
    <n v="180836433"/>
    <x v="2"/>
    <n v="23577110"/>
    <n v="0"/>
    <x v="2"/>
    <n v="1.0720000000000001"/>
  </r>
  <r>
    <x v="857"/>
    <x v="0"/>
    <x v="0"/>
    <s v="TWIN DISC, INCORPORATED (XNAS:TWIN)"/>
    <x v="6"/>
    <n v="12.33"/>
    <n v="56604"/>
    <n v="169917600"/>
    <x v="2"/>
    <n v="13996500"/>
    <n v="14.488799999999999"/>
    <x v="1"/>
    <n v="0.63770000000000004"/>
  </r>
  <r>
    <x v="858"/>
    <x v="0"/>
    <x v="0"/>
    <s v="JAKKS PACIFIC, INC. (XNAS:JAKK)"/>
    <x v="35"/>
    <n v="18.02"/>
    <n v="42843"/>
    <n v="194632037"/>
    <x v="2"/>
    <n v="10800890"/>
    <n v="6.6279000000000003"/>
    <x v="3"/>
    <n v="2.379"/>
  </r>
  <r>
    <x v="859"/>
    <x v="0"/>
    <x v="0"/>
    <s v="ALICO, INC. (XNAS:ALCO)"/>
    <x v="21"/>
    <n v="25.74"/>
    <n v="24200"/>
    <n v="198838700"/>
    <x v="2"/>
    <n v="7624180"/>
    <n v="4.9084000000000003"/>
    <x v="3"/>
    <n v="0.80459999999999998"/>
  </r>
  <r>
    <x v="860"/>
    <x v="0"/>
    <x v="0"/>
    <s v="RumbleON, Inc. (XNAS:RMBL)"/>
    <x v="2"/>
    <n v="3.77"/>
    <n v="1"/>
    <n v="132214600"/>
    <x v="2"/>
    <n v="35257240"/>
    <n v="0"/>
    <x v="2"/>
    <n v="2.1137999999999999"/>
  </r>
  <r>
    <x v="861"/>
    <x v="0"/>
    <x v="0"/>
    <s v="ONIT"/>
    <x v="25"/>
    <n v="0"/>
    <n v="0"/>
    <n v="0"/>
    <x v="1"/>
    <n v="0"/>
    <s v=""/>
    <x v="2"/>
    <s v=""/>
  </r>
  <r>
    <x v="862"/>
    <x v="0"/>
    <x v="0"/>
    <s v="ZEVRA THERAPEUTICS, INC. (XNAS:ZVRA)"/>
    <x v="12"/>
    <n v="4.3600000000000003"/>
    <n v="120"/>
    <n v="182481216"/>
    <x v="2"/>
    <n v="41853490"/>
    <n v="0"/>
    <x v="2"/>
    <n v="1.9744999999999999"/>
  </r>
  <r>
    <x v="863"/>
    <x v="0"/>
    <x v="0"/>
    <s v="COHERUS BIOSCIENCES, INC. (XNAS:CHRS)"/>
    <x v="9"/>
    <n v="1.39"/>
    <n v="3898"/>
    <n v="159468723"/>
    <x v="2"/>
    <n v="114725700"/>
    <n v="0"/>
    <x v="2"/>
    <n v="0.6028"/>
  </r>
  <r>
    <x v="864"/>
    <x v="0"/>
    <x v="0"/>
    <s v="LCNB CORP. (XNAS:LCNB)"/>
    <x v="4"/>
    <n v="13.24"/>
    <n v="26176"/>
    <n v="187252790"/>
    <x v="2"/>
    <n v="14142960"/>
    <n v="14.5557"/>
    <x v="1"/>
    <n v="0.75460000000000005"/>
  </r>
  <r>
    <x v="865"/>
    <x v="0"/>
    <x v="0"/>
    <s v="LIFEWAY FOODS, INC. (XNAS:LWAY)"/>
    <x v="21"/>
    <n v="12.6"/>
    <n v="159"/>
    <n v="185313114"/>
    <x v="2"/>
    <n v="14707390"/>
    <n v="14.7317"/>
    <x v="1"/>
    <n v="1.0089999999999999"/>
  </r>
  <r>
    <x v="866"/>
    <x v="0"/>
    <x v="0"/>
    <s v="FUTUREFUEL CORP. (XNYS:FF)"/>
    <x v="26"/>
    <n v="5"/>
    <n v="49"/>
    <n v="218816200"/>
    <x v="2"/>
    <n v="43763240"/>
    <n v="10.6067"/>
    <x v="1"/>
    <n v="0.65349999999999997"/>
  </r>
  <r>
    <x v="867"/>
    <x v="0"/>
    <x v="0"/>
    <s v="PRIMEENERGY RESOURCES CORPORATION (XNAS:PNRG)"/>
    <x v="3"/>
    <n v="106.8"/>
    <n v="736"/>
    <n v="190175900"/>
    <x v="2"/>
    <n v="1784850"/>
    <n v="7.2957000000000001"/>
    <x v="1"/>
    <n v="0.55500000000000005"/>
  </r>
  <r>
    <x v="868"/>
    <x v="0"/>
    <x v="0"/>
    <s v="CITI TRENDS, INC. (XNAS:CTRN)"/>
    <x v="2"/>
    <n v="19.38"/>
    <n v="293351"/>
    <n v="168811600"/>
    <x v="2"/>
    <n v="8595300"/>
    <n v="0"/>
    <x v="2"/>
    <n v="2.3942000000000001"/>
  </r>
  <r>
    <x v="869"/>
    <x v="0"/>
    <x v="0"/>
    <s v="ESCALADE, INCORPORATED (XNAS:ESCA)"/>
    <x v="35"/>
    <n v="13.54"/>
    <n v="10095"/>
    <n v="187685387"/>
    <x v="2"/>
    <n v="13861550"/>
    <n v="15.008100000000001"/>
    <x v="1"/>
    <n v="1.2662"/>
  </r>
  <r>
    <x v="870"/>
    <x v="0"/>
    <x v="0"/>
    <s v="ITERIS, INC. (XNAS:ITI)"/>
    <x v="5"/>
    <n v="4.3600000000000003"/>
    <n v="93135"/>
    <n v="187371959"/>
    <x v="2"/>
    <n v="42975220"/>
    <n v="60.8429"/>
    <x v="0"/>
    <n v="0.83079999999999998"/>
  </r>
  <r>
    <x v="871"/>
    <x v="0"/>
    <x v="0"/>
    <s v="MAGNACHIP SEMICONDUCTOR CORPORATION (XNYS:MX)"/>
    <x v="1"/>
    <n v="4.79"/>
    <n v="19"/>
    <n v="183302809"/>
    <x v="2"/>
    <n v="38267810"/>
    <s v=""/>
    <x v="2"/>
    <n v="0.66169999999999995"/>
  </r>
  <r>
    <x v="872"/>
    <x v="0"/>
    <x v="0"/>
    <s v="TREDEGAR CORPORATION (XNYS:TG)"/>
    <x v="22"/>
    <n v="4.68"/>
    <n v="61148"/>
    <n v="161136003"/>
    <x v="2"/>
    <n v="34430770"/>
    <s v=""/>
    <x v="2"/>
    <n v="0.90059999999999996"/>
  </r>
  <r>
    <x v="873"/>
    <x v="0"/>
    <x v="0"/>
    <s v="COMMERCIAL VEHICLE GROUP, INC. (XNAS:CVGI)"/>
    <x v="18"/>
    <n v="4.82"/>
    <n v="163402"/>
    <n v="165701092"/>
    <x v="2"/>
    <n v="34377820"/>
    <n v="3.7288000000000001"/>
    <x v="3"/>
    <n v="2.5190999999999999"/>
  </r>
  <r>
    <x v="874"/>
    <x v="0"/>
    <x v="0"/>
    <s v="Flexsteel Industries, Inc. (XNAS:FLXS)"/>
    <x v="41"/>
    <n v="29.61"/>
    <n v="50"/>
    <n v="169693400"/>
    <x v="2"/>
    <n v="5156290"/>
    <n v="9.9494000000000007"/>
    <x v="1"/>
    <n v="0.51749999999999996"/>
  </r>
  <r>
    <x v="875"/>
    <x v="0"/>
    <x v="0"/>
    <s v="ULTRALIFE CORPORATION (XNAS:ULBI)"/>
    <x v="6"/>
    <n v="10.63"/>
    <n v="2"/>
    <n v="176693773"/>
    <x v="2"/>
    <n v="16622180"/>
    <n v="16.6388"/>
    <x v="1"/>
    <n v="0.99070000000000003"/>
  </r>
  <r>
    <x v="876"/>
    <x v="0"/>
    <x v="0"/>
    <s v="FRANKLIN STREET PROPERTIES CORP. (XNYS:FSP)"/>
    <x v="15"/>
    <n v="1.53"/>
    <n v="201"/>
    <n v="160317000"/>
    <x v="2"/>
    <n v="103430400"/>
    <s v=""/>
    <x v="2"/>
    <n v="0.81340000000000001"/>
  </r>
  <r>
    <x v="877"/>
    <x v="0"/>
    <x v="0"/>
    <s v="SMITH-MIDLAND CORPORATION (XNAS:SMID)"/>
    <x v="46"/>
    <n v="26.46"/>
    <n v="48004"/>
    <n v="141550416"/>
    <x v="2"/>
    <n v="5349600"/>
    <n v="76.0214"/>
    <x v="0"/>
    <n v="1.2766"/>
  </r>
  <r>
    <x v="878"/>
    <x v="0"/>
    <x v="0"/>
    <s v="HIREQUEST, INC. (XNAS:HQI)"/>
    <x v="16"/>
    <n v="12.3"/>
    <n v="6171"/>
    <n v="172200000"/>
    <x v="2"/>
    <n v="14000000"/>
    <n v="29.3094"/>
    <x v="0"/>
    <n v="1.0223"/>
  </r>
  <r>
    <x v="879"/>
    <x v="0"/>
    <x v="0"/>
    <s v="LINEAGE CELL THERAPEUTICS, INC. (XNYS:LCTX)"/>
    <x v="9"/>
    <n v="0.93210000000000004"/>
    <n v="1"/>
    <n v="176002850"/>
    <x v="2"/>
    <n v="188824000"/>
    <s v=""/>
    <x v="2"/>
    <n v="1.2970999999999999"/>
  </r>
  <r>
    <x v="880"/>
    <x v="0"/>
    <x v="0"/>
    <s v="EVOLUTION PETROLEUM CORPORATION (XNYS:EPM)"/>
    <x v="3"/>
    <n v="5.26"/>
    <n v="13"/>
    <n v="175461133"/>
    <x v="2"/>
    <n v="33357630"/>
    <n v="58.639899999999997"/>
    <x v="0"/>
    <n v="0.86029999999999995"/>
  </r>
  <r>
    <x v="881"/>
    <x v="0"/>
    <x v="0"/>
    <s v="eGain Corporation (XNAS:EGAN)"/>
    <x v="0"/>
    <n v="6.08"/>
    <n v="86323"/>
    <n v="181346336"/>
    <x v="2"/>
    <n v="29826700"/>
    <n v="22.4603"/>
    <x v="0"/>
    <n v="0.46789999999999998"/>
  </r>
  <r>
    <x v="882"/>
    <x v="0"/>
    <x v="0"/>
    <s v="EASTERN COMPANY THE (XNAS:EML)"/>
    <x v="6"/>
    <n v="26.6"/>
    <n v="38881"/>
    <n v="165811366"/>
    <x v="2"/>
    <n v="6233510"/>
    <n v="16.799900000000001"/>
    <x v="1"/>
    <n v="1.0311999999999999"/>
  </r>
  <r>
    <x v="883"/>
    <x v="0"/>
    <x v="0"/>
    <s v="FULL HOUSE RESORTS, INC. (XNAS:FLL)"/>
    <x v="11"/>
    <n v="4.88"/>
    <n v="188714"/>
    <n v="169030316"/>
    <x v="2"/>
    <n v="34637360"/>
    <n v="0"/>
    <x v="2"/>
    <n v="1.9961"/>
  </r>
  <r>
    <x v="884"/>
    <x v="0"/>
    <x v="0"/>
    <s v="CONSUMER PORTFOLIO SERVICES, INC. (XNAS:CPSS)"/>
    <x v="4"/>
    <n v="9.65"/>
    <n v="15"/>
    <n v="202856027"/>
    <x v="2"/>
    <n v="21021350"/>
    <n v="6.7154999999999996"/>
    <x v="3"/>
    <n v="2.0268999999999999"/>
  </r>
  <r>
    <x v="885"/>
    <x v="0"/>
    <x v="0"/>
    <s v="MAMMOTH ENERGY SERVICES, INC. (XNAS:TUSK)"/>
    <x v="14"/>
    <n v="3.2"/>
    <n v="2"/>
    <n v="153626624"/>
    <x v="2"/>
    <n v="48008320"/>
    <n v="0"/>
    <x v="2"/>
    <n v="1.7582"/>
  </r>
  <r>
    <x v="886"/>
    <x v="0"/>
    <x v="0"/>
    <s v="BLUEBIRD BIO, INC. (XNAS:BLUE)"/>
    <x v="9"/>
    <n v="0.92310000000000003"/>
    <n v="725"/>
    <n v="175717162"/>
    <x v="2"/>
    <n v="190355500"/>
    <n v="0"/>
    <x v="2"/>
    <n v="0.82299999999999995"/>
  </r>
  <r>
    <x v="887"/>
    <x v="0"/>
    <x v="0"/>
    <s v="ELITE PHARMACEUTICALS, INC. (OTCM:ELTP)"/>
    <x v="12"/>
    <n v="0.187"/>
    <n v="3521010"/>
    <n v="203454500"/>
    <x v="2"/>
    <n v="1017781000"/>
    <n v="12.254300000000001"/>
    <x v="1"/>
    <n v="0.1052"/>
  </r>
  <r>
    <x v="888"/>
    <x v="0"/>
    <x v="0"/>
    <s v="EACO CORPORATION (OTCM:EACO)"/>
    <x v="6"/>
    <n v="35.26"/>
    <n v="1"/>
    <n v="171419663"/>
    <x v="2"/>
    <n v="4861590"/>
    <n v="11.915900000000001"/>
    <x v="1"/>
    <n v="6.4000000000000001E-2"/>
  </r>
  <r>
    <x v="889"/>
    <x v="0"/>
    <x v="0"/>
    <s v="QUICKLOGIC CORPORATION (XNAS:QUIK)"/>
    <x v="1"/>
    <n v="10.28"/>
    <n v="286"/>
    <n v="149000200"/>
    <x v="2"/>
    <n v="14424020"/>
    <n v="136.10489999999999"/>
    <x v="0"/>
    <n v="1.6336999999999999"/>
  </r>
  <r>
    <x v="890"/>
    <x v="0"/>
    <x v="0"/>
    <s v="NORTHERN TECHNOLOGIES INTERNATIONAL CORPORATION (XNAS:NTIC)"/>
    <x v="6"/>
    <n v="16.48"/>
    <n v="39626"/>
    <n v="156498100"/>
    <x v="2"/>
    <n v="9427600"/>
    <n v="43.693800000000003"/>
    <x v="0"/>
    <n v="0.63470000000000004"/>
  </r>
  <r>
    <x v="891"/>
    <x v="0"/>
    <x v="0"/>
    <s v="First Western Financial, Inc. (XNAS:MYFW)"/>
    <x v="4"/>
    <n v="16.7"/>
    <n v="12928"/>
    <n v="160675877"/>
    <x v="2"/>
    <n v="9621310"/>
    <n v="41.931399999999996"/>
    <x v="0"/>
    <n v="0.61219999999999997"/>
  </r>
  <r>
    <x v="892"/>
    <x v="0"/>
    <x v="0"/>
    <s v="TILLY'S, INC. (XNYS:TLYS)"/>
    <x v="2"/>
    <n v="5.5"/>
    <n v="140281"/>
    <n v="165449460"/>
    <x v="2"/>
    <n v="30081720"/>
    <s v=""/>
    <x v="2"/>
    <n v="1.5143"/>
  </r>
  <r>
    <x v="893"/>
    <x v="0"/>
    <x v="0"/>
    <s v="LAKELAND INDUSTRIES, INC. (XNAS:LAKE)"/>
    <x v="8"/>
    <n v="22.39"/>
    <n v="38038"/>
    <n v="155450600"/>
    <x v="2"/>
    <n v="7377820"/>
    <n v="29.693000000000001"/>
    <x v="0"/>
    <n v="0.57609999999999995"/>
  </r>
  <r>
    <x v="894"/>
    <x v="0"/>
    <x v="0"/>
    <s v="DIGITAL TURBINE, INC. (XNAS:APPS)"/>
    <x v="0"/>
    <n v="1.68"/>
    <n v="4669"/>
    <n v="172211256"/>
    <x v="2"/>
    <n v="102506700"/>
    <n v="0"/>
    <x v="2"/>
    <n v="2.5001000000000002"/>
  </r>
  <r>
    <x v="895"/>
    <x v="0"/>
    <x v="0"/>
    <s v="Hooker Furnishings Corporation (XNAS:HOFT)"/>
    <x v="41"/>
    <n v="14.03"/>
    <n v="37146"/>
    <n v="149871125"/>
    <x v="2"/>
    <n v="10682190"/>
    <n v="38.083599999999997"/>
    <x v="0"/>
    <n v="1.2171000000000001"/>
  </r>
  <r>
    <x v="896"/>
    <x v="0"/>
    <x v="0"/>
    <s v="STEREOTAXIS, INC. (XNYS:STXS)"/>
    <x v="7"/>
    <n v="1.76"/>
    <n v="184816"/>
    <n v="145452102"/>
    <x v="2"/>
    <n v="82643240"/>
    <s v=""/>
    <x v="2"/>
    <n v="1.4898"/>
  </r>
  <r>
    <x v="897"/>
    <x v="0"/>
    <x v="0"/>
    <s v="G1 THERAPEUTICS, INC. (XNAS:GTHX)"/>
    <x v="9"/>
    <n v="2.4500000000000002"/>
    <n v="6"/>
    <n v="128089405"/>
    <x v="2"/>
    <n v="52281390"/>
    <n v="0"/>
    <x v="2"/>
    <n v="1.5357000000000001"/>
  </r>
  <r>
    <x v="898"/>
    <x v="0"/>
    <x v="0"/>
    <s v="AXT, INC. (XNAS:AXTI)"/>
    <x v="1"/>
    <n v="3.36"/>
    <n v="81"/>
    <n v="149180102"/>
    <x v="2"/>
    <n v="44398840"/>
    <n v="0"/>
    <x v="2"/>
    <n v="2.2835999999999999"/>
  </r>
  <r>
    <x v="899"/>
    <x v="0"/>
    <x v="0"/>
    <s v="GrowGeneration Corp. (XNAS:GRWG)"/>
    <x v="2"/>
    <n v="2.17"/>
    <n v="1204"/>
    <n v="131737944"/>
    <x v="2"/>
    <n v="60708730"/>
    <n v="0"/>
    <x v="2"/>
    <n v="3.0768"/>
  </r>
  <r>
    <x v="900"/>
    <x v="0"/>
    <x v="0"/>
    <s v="INFORMATION SERVICES GROUP, INC. (XNAS:III)"/>
    <x v="0"/>
    <n v="3.06"/>
    <n v="64352"/>
    <n v="148916062"/>
    <x v="2"/>
    <n v="48665380"/>
    <n v="0"/>
    <x v="2"/>
    <n v="0.95569999999999999"/>
  </r>
  <r>
    <x v="901"/>
    <x v="0"/>
    <x v="0"/>
    <s v="NNBR"/>
    <x v="25"/>
    <n v="0"/>
    <n v="0"/>
    <n v="0"/>
    <x v="1"/>
    <n v="0"/>
    <s v=""/>
    <x v="2"/>
    <s v=""/>
  </r>
  <r>
    <x v="902"/>
    <x v="0"/>
    <x v="0"/>
    <s v="C&amp;F FINANCIAL CORPORATION (XNAS:CFFI)"/>
    <x v="4"/>
    <n v="44.4"/>
    <n v="31095"/>
    <n v="151673500"/>
    <x v="2"/>
    <n v="3357840"/>
    <n v="7.3243"/>
    <x v="1"/>
    <n v="0.41139999999999999"/>
  </r>
  <r>
    <x v="903"/>
    <x v="0"/>
    <x v="0"/>
    <s v="UNIVERSAL ELECTRONICS INC. (XNAS:UEIC)"/>
    <x v="20"/>
    <n v="11.15"/>
    <n v="44648"/>
    <n v="144633800"/>
    <x v="2"/>
    <n v="12890720"/>
    <n v="0"/>
    <x v="2"/>
    <n v="1.1364000000000001"/>
  </r>
  <r>
    <x v="904"/>
    <x v="0"/>
    <x v="0"/>
    <s v="BLACKSKY TECHNOLOGY INC. (XNYS:BKSY)"/>
    <x v="5"/>
    <n v="1.03"/>
    <n v="385"/>
    <n v="152703700"/>
    <x v="2"/>
    <n v="146830400"/>
    <s v=""/>
    <x v="2"/>
    <n v="0.99399999999999999"/>
  </r>
  <r>
    <x v="905"/>
    <x v="0"/>
    <x v="0"/>
    <s v="ORIGIN MATERIALS, INC. (XNAS:ORGN)"/>
    <x v="23"/>
    <n v="0.78010000000000002"/>
    <n v="9144"/>
    <n v="114692018"/>
    <x v="2"/>
    <n v="147022200"/>
    <n v="0"/>
    <x v="2"/>
    <n v="0.92659999999999998"/>
  </r>
  <r>
    <x v="906"/>
    <x v="0"/>
    <x v="0"/>
    <s v="Zomedica Corp (XNYS:ZOM)"/>
    <x v="10"/>
    <n v="0.14499999999999999"/>
    <n v="10783"/>
    <n v="142092692"/>
    <x v="2"/>
    <n v="979949600"/>
    <s v=""/>
    <x v="2"/>
    <n v="0.96889999999999998"/>
  </r>
  <r>
    <x v="907"/>
    <x v="0"/>
    <x v="0"/>
    <s v="TRUBRIDGE, INC. (XNAS:TBRG)"/>
    <x v="7"/>
    <n v="10.58"/>
    <n v="184382"/>
    <n v="158626800"/>
    <x v="2"/>
    <n v="15007260"/>
    <n v="0"/>
    <x v="2"/>
    <n v="0.64929999999999999"/>
  </r>
  <r>
    <x v="908"/>
    <x v="0"/>
    <x v="0"/>
    <s v="GEVO, INC. (XNAS:GEVO)"/>
    <x v="26"/>
    <n v="0.54459999999999997"/>
    <n v="26399"/>
    <n v="128652328"/>
    <x v="2"/>
    <n v="236232700"/>
    <n v="0"/>
    <x v="2"/>
    <n v="2.8957999999999999"/>
  </r>
  <r>
    <x v="909"/>
    <x v="0"/>
    <x v="0"/>
    <s v="REGULUS THERAPEUTICS INC. (XNAS:RGLS)"/>
    <x v="9"/>
    <n v="1.76"/>
    <n v="303"/>
    <n v="115219948"/>
    <x v="2"/>
    <n v="65465880"/>
    <n v="0"/>
    <x v="2"/>
    <n v="1.6215999999999999"/>
  </r>
  <r>
    <x v="910"/>
    <x v="0"/>
    <x v="0"/>
    <s v="BIODESIX, INC. (XNAS:BDSX)"/>
    <x v="10"/>
    <n v="1.58"/>
    <n v="1"/>
    <n v="181203564"/>
    <x v="2"/>
    <n v="114685800"/>
    <n v="0"/>
    <x v="2"/>
    <n v="1.2021999999999999"/>
  </r>
  <r>
    <x v="911"/>
    <x v="0"/>
    <x v="0"/>
    <s v="SACHEM CAPITAL CORP (XNYS:SACH)"/>
    <x v="15"/>
    <n v="2.5"/>
    <n v="2499"/>
    <n v="118615125"/>
    <x v="2"/>
    <n v="47446050"/>
    <n v="9.6245999999999992"/>
    <x v="1"/>
    <n v="1.7214"/>
  </r>
  <r>
    <x v="912"/>
    <x v="0"/>
    <x v="0"/>
    <s v="GEOSPACE TECHNOLOGIES CORPORATION (XNAS:GEOS)"/>
    <x v="14"/>
    <n v="8.91"/>
    <n v="77275"/>
    <n v="119189800"/>
    <x v="2"/>
    <n v="13362090"/>
    <n v="7.4779999999999998"/>
    <x v="1"/>
    <n v="0.66610000000000003"/>
  </r>
  <r>
    <x v="913"/>
    <x v="0"/>
    <x v="0"/>
    <s v="SYROS PHARMACEUTICALS, INC. (XNAS:SYRS)"/>
    <x v="9"/>
    <n v="5"/>
    <n v="49837"/>
    <n v="133641700"/>
    <x v="2"/>
    <n v="26728340"/>
    <n v="0"/>
    <x v="2"/>
    <n v="1.5294000000000001"/>
  </r>
  <r>
    <x v="914"/>
    <x v="0"/>
    <x v="0"/>
    <s v="VAXART, INC. (XNAS:VXRT)"/>
    <x v="9"/>
    <n v="0.67749999999999999"/>
    <n v="115365"/>
    <n v="121770700"/>
    <x v="2"/>
    <n v="176838000"/>
    <n v="0"/>
    <x v="2"/>
    <n v="0.65210000000000001"/>
  </r>
  <r>
    <x v="915"/>
    <x v="0"/>
    <x v="0"/>
    <s v="ACME UNITED CORPORATION (XNYS:ACU)"/>
    <x v="16"/>
    <n v="34.61"/>
    <n v="12261"/>
    <n v="127323600"/>
    <x v="2"/>
    <n v="3661880"/>
    <n v="7.1481000000000003"/>
    <x v="1"/>
    <n v="0.66700000000000004"/>
  </r>
  <r>
    <x v="916"/>
    <x v="0"/>
    <x v="0"/>
    <s v="CSP, INC. (XNAS:CSPI)"/>
    <x v="0"/>
    <n v="15.6"/>
    <n v="1"/>
    <n v="152160840"/>
    <x v="2"/>
    <n v="9753900"/>
    <n v="28.123100000000001"/>
    <x v="0"/>
    <n v="1.3838999999999999"/>
  </r>
  <r>
    <x v="917"/>
    <x v="0"/>
    <x v="0"/>
    <s v="LOGC"/>
    <x v="25"/>
    <n v="0"/>
    <n v="0"/>
    <n v="0"/>
    <x v="1"/>
    <n v="0"/>
    <s v=""/>
    <x v="2"/>
    <s v=""/>
  </r>
  <r>
    <x v="918"/>
    <x v="0"/>
    <x v="0"/>
    <s v="CRAWFORD UNITED CORPORATION (OTCM:CRAWA)"/>
    <x v="6"/>
    <n v="33.1"/>
    <n v="6499"/>
    <n v="116825500"/>
    <x v="2"/>
    <n v="3540170"/>
    <n v="9.0688999999999993"/>
    <x v="1"/>
    <n v="0.68049999999999999"/>
  </r>
  <r>
    <x v="919"/>
    <x v="0"/>
    <x v="0"/>
    <s v="VERU INC. (XNAS:VERU)"/>
    <x v="44"/>
    <n v="0.9536"/>
    <n v="22975"/>
    <n v="139591687"/>
    <x v="2"/>
    <n v="146383900"/>
    <n v="0"/>
    <x v="2"/>
    <n v="-0.42870000000000003"/>
  </r>
  <r>
    <x v="920"/>
    <x v="0"/>
    <x v="0"/>
    <s v="FITLIFE BRANDS, INC. (XNAS:FTLF)"/>
    <x v="21"/>
    <n v="33.6"/>
    <n v="7310"/>
    <n v="151696000"/>
    <x v="2"/>
    <n v="4598240"/>
    <n v="22.7165"/>
    <x v="0"/>
    <n v="1.0144"/>
  </r>
  <r>
    <x v="921"/>
    <x v="0"/>
    <x v="0"/>
    <s v="THE CHILDREN'S PLACE, INC. (XNAS:PLCE)"/>
    <x v="2"/>
    <n v="7.71"/>
    <n v="43"/>
    <n v="97980067"/>
    <x v="2"/>
    <n v="12708180"/>
    <n v="0"/>
    <x v="2"/>
    <n v="2.1808000000000001"/>
  </r>
  <r>
    <x v="922"/>
    <x v="0"/>
    <x v="0"/>
    <s v="CARDIFF ONCOLOGY, INC. (XNAS:CRDF)"/>
    <x v="9"/>
    <n v="2.08"/>
    <n v="632"/>
    <n v="93027147"/>
    <x v="2"/>
    <n v="44724590"/>
    <n v="0"/>
    <x v="2"/>
    <n v="1.9378"/>
  </r>
  <r>
    <x v="923"/>
    <x v="0"/>
    <x v="0"/>
    <s v="AMPRIUS TECHNOLOGIES, INC. (XNYS:AMPX)"/>
    <x v="6"/>
    <n v="1.23"/>
    <n v="5076"/>
    <n v="116201371"/>
    <x v="2"/>
    <n v="94472660"/>
    <s v=""/>
    <x v="2"/>
    <n v="1.544"/>
  </r>
  <r>
    <x v="924"/>
    <x v="0"/>
    <x v="0"/>
    <s v="Electromed, Inc. (XNYS:ELMD)"/>
    <x v="7"/>
    <n v="14"/>
    <n v="36003"/>
    <n v="122478500"/>
    <x v="2"/>
    <n v="8655730"/>
    <n v="28.327500000000001"/>
    <x v="0"/>
    <n v="0.253"/>
  </r>
  <r>
    <x v="925"/>
    <x v="0"/>
    <x v="0"/>
    <s v="EVERSPIN TECHNOLOGIES, INC. (XNAS:MRAM)"/>
    <x v="1"/>
    <n v="6.33"/>
    <n v="155107"/>
    <n v="133000700"/>
    <x v="2"/>
    <n v="21521160"/>
    <n v="16.8306"/>
    <x v="1"/>
    <n v="0.90549999999999997"/>
  </r>
  <r>
    <x v="926"/>
    <x v="0"/>
    <x v="0"/>
    <s v="PHX MINERALS INC. (XNYS:PHX)"/>
    <x v="3"/>
    <n v="3.25"/>
    <n v="24038"/>
    <n v="121740092"/>
    <x v="2"/>
    <n v="37458490"/>
    <n v="28.1996"/>
    <x v="0"/>
    <n v="0.56520000000000004"/>
  </r>
  <r>
    <x v="927"/>
    <x v="0"/>
    <x v="0"/>
    <s v="ENVELA CORPORATION (XNYS:ELA)"/>
    <x v="2"/>
    <n v="4.42"/>
    <n v="10"/>
    <n v="116141820"/>
    <x v="2"/>
    <n v="26276430"/>
    <n v="18.077000000000002"/>
    <x v="1"/>
    <n v="0.14319999999999999"/>
  </r>
  <r>
    <x v="928"/>
    <x v="0"/>
    <x v="0"/>
    <s v="LUNA INNOVATIONS INCORPORATED (XNAS:LUNA)"/>
    <x v="6"/>
    <n v="2.9550000000000001"/>
    <n v="282670"/>
    <n v="100347781"/>
    <x v="2"/>
    <n v="33958640"/>
    <n v="0"/>
    <x v="2"/>
    <n v="1.5434000000000001"/>
  </r>
  <r>
    <x v="929"/>
    <x v="0"/>
    <x v="0"/>
    <s v="CRIMSON WINE GROUP, LTD. (OTCM:CWGL)"/>
    <x v="32"/>
    <n v="5.82"/>
    <n v="694"/>
    <n v="121151971"/>
    <x v="2"/>
    <n v="20816490"/>
    <n v="39.931399999999996"/>
    <x v="0"/>
    <n v="0.53720000000000001"/>
  </r>
  <r>
    <x v="930"/>
    <x v="0"/>
    <x v="0"/>
    <s v="PURPLE INNOVATION, INC. (XNAS:PRPL)"/>
    <x v="41"/>
    <n v="1"/>
    <n v="507"/>
    <n v="107685400"/>
    <x v="2"/>
    <n v="107685400"/>
    <n v="0"/>
    <x v="2"/>
    <n v="2.0327999999999999"/>
  </r>
  <r>
    <x v="931"/>
    <x v="0"/>
    <x v="0"/>
    <s v="SPORTSMAN'S WAREHOUSE HOLDINGS, INC. (XNAS:SPWH)"/>
    <x v="2"/>
    <n v="2.15"/>
    <n v="673603"/>
    <n v="81157426"/>
    <x v="2"/>
    <n v="37747640"/>
    <n v="0"/>
    <x v="2"/>
    <n v="0.68489999999999995"/>
  </r>
  <r>
    <x v="932"/>
    <x v="0"/>
    <x v="0"/>
    <s v="CHINA AUTOMOTIVE SYSTEMS, INC. (XNAS:CAAS)"/>
    <x v="18"/>
    <n v="3.4750000000000001"/>
    <n v="700"/>
    <n v="104895307"/>
    <x v="2"/>
    <n v="30185700"/>
    <n v="2.6825999999999999"/>
    <x v="3"/>
    <n v="2.4639000000000002"/>
  </r>
  <r>
    <x v="933"/>
    <x v="0"/>
    <x v="0"/>
    <s v="Fortitude Gold Corporation (OTCM:FTCO)"/>
    <x v="22"/>
    <n v="4.3049999999999997"/>
    <n v="61322"/>
    <n v="104014009"/>
    <x v="2"/>
    <n v="24161210"/>
    <n v="9.7898999999999994"/>
    <x v="1"/>
    <n v="0.58430000000000004"/>
  </r>
  <r>
    <x v="934"/>
    <x v="0"/>
    <x v="0"/>
    <s v="EPSILON ENERGY LTD. (XNAS:EPSN)"/>
    <x v="3"/>
    <n v="5.38"/>
    <n v="17978"/>
    <n v="117939499"/>
    <x v="2"/>
    <n v="21921840"/>
    <n v="24.223299999999998"/>
    <x v="0"/>
    <n v="0.39679999999999999"/>
  </r>
  <r>
    <x v="935"/>
    <x v="0"/>
    <x v="0"/>
    <s v="HYZON MOTORS INC. (XNAS:HYZN)"/>
    <x v="6"/>
    <n v="0.29709999999999998"/>
    <n v="6588"/>
    <n v="73472265"/>
    <x v="2"/>
    <n v="247298100"/>
    <n v="0"/>
    <x v="2"/>
    <n v="2.9554"/>
  </r>
  <r>
    <x v="936"/>
    <x v="0"/>
    <x v="0"/>
    <s v="CELLECTAR BIOSCIENCES, INC. (XNAS:CLRB)"/>
    <x v="12"/>
    <n v="2.38"/>
    <n v="1215"/>
    <n v="85320429"/>
    <x v="2"/>
    <n v="35848920"/>
    <n v="0"/>
    <x v="2"/>
    <n v="0.9869"/>
  </r>
  <r>
    <x v="937"/>
    <x v="0"/>
    <x v="0"/>
    <s v="VILLAGE FARMS INTERNATIONAL, INC. (XNAS:VFF)"/>
    <x v="21"/>
    <n v="0.96489999999999998"/>
    <n v="2992"/>
    <n v="108044000"/>
    <x v="2"/>
    <n v="110248900"/>
    <n v="0"/>
    <x v="2"/>
    <n v="2.2168000000000001"/>
  </r>
  <r>
    <x v="938"/>
    <x v="0"/>
    <x v="0"/>
    <s v="SANGAMO THERAPEUTICS, INC. (XNAS:SGMO)"/>
    <x v="9"/>
    <n v="0.3201"/>
    <n v="160"/>
    <n v="66423983"/>
    <x v="2"/>
    <n v="207510100"/>
    <n v="0"/>
    <x v="2"/>
    <n v="1.2351000000000001"/>
  </r>
  <r>
    <x v="939"/>
    <x v="0"/>
    <x v="0"/>
    <s v="ARC DOCUMENT SOLUTIONS, INC. (XNYS:ARC)"/>
    <x v="16"/>
    <n v="2.92"/>
    <n v="1500"/>
    <n v="128674500"/>
    <x v="2"/>
    <n v="43179340"/>
    <n v="14.324299999999999"/>
    <x v="1"/>
    <n v="1.1553"/>
  </r>
  <r>
    <x v="940"/>
    <x v="0"/>
    <x v="0"/>
    <s v="FRIEDMAN INDUSTRIES, INCORPORATED (XNYS:FRD)"/>
    <x v="22"/>
    <n v="14.42"/>
    <n v="24424"/>
    <n v="101130300"/>
    <x v="2"/>
    <n v="6969690"/>
    <n v="6.0290999999999997"/>
    <x v="3"/>
    <n v="1.3715999999999999"/>
  </r>
  <r>
    <x v="941"/>
    <x v="0"/>
    <x v="0"/>
    <s v="INTEST CORPORATION (XNYS:INTT)"/>
    <x v="6"/>
    <n v="10.81"/>
    <n v="801"/>
    <n v="135013008"/>
    <x v="2"/>
    <n v="12489640"/>
    <n v="18.025099999999998"/>
    <x v="1"/>
    <n v="1.9569000000000001"/>
  </r>
  <r>
    <x v="942"/>
    <x v="0"/>
    <x v="0"/>
    <s v="INTERNATIONAL TOWER HILL MINES LTD. (XNYS:THM)"/>
    <x v="22"/>
    <n v="0.44779999999999998"/>
    <n v="270720"/>
    <n v="136367400"/>
    <x v="2"/>
    <n v="199693400"/>
    <s v=""/>
    <x v="2"/>
    <n v="1.236"/>
  </r>
  <r>
    <x v="943"/>
    <x v="0"/>
    <x v="0"/>
    <s v="MICROVAST HOLDINGS, INC. (XNAS:MVST)"/>
    <x v="6"/>
    <n v="0.36459999999999998"/>
    <n v="5883"/>
    <n v="125609600"/>
    <x v="2"/>
    <n v="317196100"/>
    <n v="0"/>
    <x v="2"/>
    <n v="1.7118"/>
  </r>
  <r>
    <x v="944"/>
    <x v="0"/>
    <x v="0"/>
    <s v="WESTWOOD HOLDINGS GROUP, INC. (XNYS:WHG)"/>
    <x v="28"/>
    <n v="12.01"/>
    <n v="3203"/>
    <n v="111851772"/>
    <x v="2"/>
    <n v="9313220"/>
    <n v="10.2697"/>
    <x v="1"/>
    <n v="1.1846000000000001"/>
  </r>
  <r>
    <x v="945"/>
    <x v="0"/>
    <x v="0"/>
    <s v="HURCO COMPANIES, INC. (XNAS:HURC)"/>
    <x v="6"/>
    <n v="15.28"/>
    <n v="10"/>
    <n v="99675412"/>
    <x v="2"/>
    <n v="6523260"/>
    <n v="0"/>
    <x v="2"/>
    <n v="0.39439999999999997"/>
  </r>
  <r>
    <x v="946"/>
    <x v="0"/>
    <x v="0"/>
    <s v="UNIFI, INC. (XNYS:UFI)"/>
    <x v="8"/>
    <n v="5.65"/>
    <n v="54701"/>
    <n v="103121257"/>
    <x v="2"/>
    <n v="18251550"/>
    <s v=""/>
    <x v="2"/>
    <n v="0.77359999999999995"/>
  </r>
  <r>
    <x v="947"/>
    <x v="0"/>
    <x v="0"/>
    <s v="CANTERBURY PARK HOLDING CORPORATION. (XNAS:CPHC)"/>
    <x v="11"/>
    <n v="21.5"/>
    <n v="998"/>
    <n v="107129500"/>
    <x v="2"/>
    <n v="4982770"/>
    <n v="12.098000000000001"/>
    <x v="1"/>
    <n v="-0.2863"/>
  </r>
  <r>
    <x v="948"/>
    <x v="0"/>
    <x v="0"/>
    <s v="CITIUS PHARMACEUTICALS, INC. (XNAS:CTXR)"/>
    <x v="9"/>
    <n v="0.5121"/>
    <n v="4698"/>
    <n v="92522848"/>
    <x v="2"/>
    <n v="180673400"/>
    <n v="0"/>
    <x v="2"/>
    <n v="1.6843999999999999"/>
  </r>
  <r>
    <x v="949"/>
    <x v="0"/>
    <x v="0"/>
    <s v="KEWAUNEE SCIENTIFIC CORPORATION (XNAS:KEQU)"/>
    <x v="16"/>
    <n v="45.51"/>
    <n v="40259"/>
    <n v="126504600"/>
    <x v="2"/>
    <n v="2840140"/>
    <n v="7.1669999999999998"/>
    <x v="1"/>
    <n v="0.7772"/>
  </r>
  <r>
    <x v="950"/>
    <x v="0"/>
    <x v="0"/>
    <s v="ALTO INGREDIENTS, INC. (XNAS:ALTO)"/>
    <x v="26"/>
    <n v="1.39"/>
    <n v="737"/>
    <n v="109196100"/>
    <x v="2"/>
    <n v="76628810"/>
    <n v="0"/>
    <x v="2"/>
    <n v="1.9572000000000001"/>
  </r>
  <r>
    <x v="951"/>
    <x v="0"/>
    <x v="0"/>
    <s v="OMEGA THERAPEUTICS, INC. (XNAS:OMGA)"/>
    <x v="9"/>
    <n v="2.0699999999999998"/>
    <n v="239"/>
    <n v="114170829"/>
    <x v="2"/>
    <n v="55154990"/>
    <n v="0"/>
    <x v="2"/>
    <n v="1.657"/>
  </r>
  <r>
    <x v="952"/>
    <x v="0"/>
    <x v="0"/>
    <s v="IMMUNIC, INC. (XNAS:IMUX)"/>
    <x v="9"/>
    <n v="1.1499999999999999"/>
    <n v="882"/>
    <n v="103590872"/>
    <x v="2"/>
    <n v="90079020"/>
    <n v="0"/>
    <x v="2"/>
    <n v="1.7644"/>
  </r>
  <r>
    <x v="953"/>
    <x v="0"/>
    <x v="0"/>
    <s v="TRINSEO PUBLIC LIMITED COMPANY (XNYS:TSE)"/>
    <x v="23"/>
    <n v="2.0750000000000002"/>
    <n v="949"/>
    <n v="73235527"/>
    <x v="2"/>
    <n v="35294230"/>
    <s v=""/>
    <x v="2"/>
    <n v="1.5860000000000001"/>
  </r>
  <r>
    <x v="954"/>
    <x v="0"/>
    <x v="0"/>
    <s v="Saga Communications, Inc. (XNAS:SGA)"/>
    <x v="39"/>
    <n v="15.35"/>
    <n v="4787"/>
    <n v="97268060"/>
    <x v="2"/>
    <n v="6263240"/>
    <n v="13.414300000000001"/>
    <x v="1"/>
    <n v="0.28739999999999999"/>
  </r>
  <r>
    <x v="955"/>
    <x v="0"/>
    <x v="0"/>
    <s v="GULF ISLAND FABRICATION, INC. (XNAS:GIFI)"/>
    <x v="14"/>
    <n v="6.39"/>
    <n v="35354"/>
    <n v="104045302"/>
    <x v="2"/>
    <n v="16282520"/>
    <n v="0"/>
    <x v="2"/>
    <n v="0.49640000000000001"/>
  </r>
  <r>
    <x v="956"/>
    <x v="0"/>
    <x v="0"/>
    <s v="PSQ HOLDINGS, INC. (XNYS:PSQH)"/>
    <x v="0"/>
    <n v="3.48"/>
    <n v="2"/>
    <n v="113637600"/>
    <x v="2"/>
    <n v="31391590"/>
    <s v=""/>
    <x v="2"/>
    <n v="2.2429999999999999"/>
  </r>
  <r>
    <x v="957"/>
    <x v="0"/>
    <x v="0"/>
    <s v="ASCENT INDUSTRIES CO. (XNAS:ACNT)"/>
    <x v="22"/>
    <n v="9.15"/>
    <n v="10954"/>
    <n v="92686572"/>
    <x v="2"/>
    <n v="10129680"/>
    <n v="0"/>
    <x v="2"/>
    <n v="0.80269999999999997"/>
  </r>
  <r>
    <x v="958"/>
    <x v="0"/>
    <x v="0"/>
    <s v="KORU MEDICAL SYSTEMS, INC. (XNAS:KRMD)"/>
    <x v="7"/>
    <n v="2.27"/>
    <n v="211741"/>
    <n v="107545900"/>
    <x v="2"/>
    <n v="45764230"/>
    <n v="0"/>
    <x v="2"/>
    <n v="0.40079999999999999"/>
  </r>
  <r>
    <x v="959"/>
    <x v="0"/>
    <x v="0"/>
    <s v="VISTAGEN THERAPEUTICS, INC. (XNAS:VTGN)"/>
    <x v="9"/>
    <n v="3.33"/>
    <n v="44"/>
    <n v="89993949"/>
    <x v="2"/>
    <n v="27025210"/>
    <n v="0"/>
    <x v="2"/>
    <n v="0.75090000000000001"/>
  </r>
  <r>
    <x v="960"/>
    <x v="0"/>
    <x v="0"/>
    <s v="NOBILITY HOMES, INC. (OTCM:NOBH)"/>
    <x v="37"/>
    <n v="30.05"/>
    <n v="4744"/>
    <n v="98228341"/>
    <x v="2"/>
    <n v="3268830"/>
    <n v="9.7925000000000004"/>
    <x v="1"/>
    <n v="0.30049999999999999"/>
  </r>
  <r>
    <x v="961"/>
    <x v="0"/>
    <x v="0"/>
    <s v="MOTORCAR PARTS OF AMERICA, INC. (XNAS:MPAA)"/>
    <x v="18"/>
    <n v="5.93"/>
    <n v="78753"/>
    <n v="116597913"/>
    <x v="2"/>
    <n v="19662380"/>
    <n v="0"/>
    <x v="2"/>
    <n v="1.4316"/>
  </r>
  <r>
    <x v="962"/>
    <x v="0"/>
    <x v="0"/>
    <s v="DOUGLAS ELLIMAN INC. (XNYS:DOUG)"/>
    <x v="37"/>
    <n v="1.0449999999999999"/>
    <n v="15520"/>
    <n v="95533680"/>
    <x v="2"/>
    <n v="91419790"/>
    <s v=""/>
    <x v="2"/>
    <n v="1.4610000000000001"/>
  </r>
  <r>
    <x v="963"/>
    <x v="0"/>
    <x v="0"/>
    <s v="ALLAKOS INC. (XNAS:ALLK)"/>
    <x v="9"/>
    <n v="0.84060000000000001"/>
    <n v="52"/>
    <n v="74430481"/>
    <x v="2"/>
    <n v="88544470"/>
    <n v="0"/>
    <x v="2"/>
    <n v="0.86729999999999996"/>
  </r>
  <r>
    <x v="964"/>
    <x v="0"/>
    <x v="0"/>
    <s v="IDENTIV, INC. (XNAS:INVE)"/>
    <x v="13"/>
    <n v="4.1100000000000003"/>
    <n v="59515"/>
    <n v="96101910"/>
    <x v="2"/>
    <n v="23382460"/>
    <n v="0"/>
    <x v="2"/>
    <n v="1.3491"/>
  </r>
  <r>
    <x v="965"/>
    <x v="0"/>
    <x v="0"/>
    <s v="AKOYA BIOSCIENCES, INC. (XNAS:AKYA)"/>
    <x v="7"/>
    <n v="2.1800000000000002"/>
    <n v="146069"/>
    <n v="107662025"/>
    <x v="2"/>
    <n v="49386250"/>
    <n v="0"/>
    <x v="2"/>
    <n v="1.9179999999999999"/>
  </r>
  <r>
    <x v="966"/>
    <x v="0"/>
    <x v="0"/>
    <s v="M-TRON INDUSTRIES, INC. (XNYS:MPTI)"/>
    <x v="13"/>
    <n v="34.9"/>
    <n v="13453"/>
    <n v="97306590"/>
    <x v="2"/>
    <n v="2798580"/>
    <n v="21.5868"/>
    <x v="1"/>
    <n v="1.486"/>
  </r>
  <r>
    <x v="967"/>
    <x v="0"/>
    <x v="0"/>
    <s v="KVH INDUSTRIES, INC. (XNAS:KVHI)"/>
    <x v="5"/>
    <n v="4.42"/>
    <n v="120414"/>
    <n v="87145692"/>
    <x v="2"/>
    <n v="19716220"/>
    <n v="0"/>
    <x v="2"/>
    <n v="0.60940000000000005"/>
  </r>
  <r>
    <x v="968"/>
    <x v="0"/>
    <x v="0"/>
    <s v="MYOMO, INC. (XNYS:MYO)"/>
    <x v="7"/>
    <n v="2.81"/>
    <n v="336628"/>
    <n v="80969138"/>
    <x v="2"/>
    <n v="28814640"/>
    <s v=""/>
    <x v="2"/>
    <n v="1.5576000000000001"/>
  </r>
  <r>
    <x v="969"/>
    <x v="0"/>
    <x v="0"/>
    <s v="SERES THERAPEUTICS, INC. (XNAS:MCRB)"/>
    <x v="9"/>
    <n v="0.70099999999999996"/>
    <n v="13209"/>
    <n v="106164907"/>
    <x v="2"/>
    <n v="151447800"/>
    <n v="0"/>
    <x v="2"/>
    <n v="1.9605999999999999"/>
  </r>
  <r>
    <x v="970"/>
    <x v="0"/>
    <x v="0"/>
    <s v="TIGO ENERGY, INC. (XNAS:TYGO)"/>
    <x v="1"/>
    <n v="1.56"/>
    <n v="5001"/>
    <n v="94164142"/>
    <x v="2"/>
    <n v="60361630"/>
    <n v="0"/>
    <x v="2"/>
    <n v="1.196"/>
  </r>
  <r>
    <x v="971"/>
    <x v="0"/>
    <x v="0"/>
    <s v="LIFEVANTAGE CORPORATION (XNAS:LFVN)"/>
    <x v="12"/>
    <n v="6.26"/>
    <n v="21791"/>
    <n v="79505505"/>
    <x v="2"/>
    <n v="12700560"/>
    <n v="22.390699999999999"/>
    <x v="0"/>
    <n v="0.81679999999999997"/>
  </r>
  <r>
    <x v="972"/>
    <x v="0"/>
    <x v="0"/>
    <s v="UTGN"/>
    <x v="25"/>
    <n v="0"/>
    <n v="0"/>
    <n v="0"/>
    <x v="1"/>
    <n v="0"/>
    <s v=""/>
    <x v="2"/>
    <s v=""/>
  </r>
  <r>
    <x v="973"/>
    <x v="0"/>
    <x v="0"/>
    <s v="VERITONE, INC. (XNAS:VERI)"/>
    <x v="0"/>
    <n v="2.33"/>
    <n v="27"/>
    <n v="87931124"/>
    <x v="2"/>
    <n v="37738680"/>
    <n v="0"/>
    <x v="2"/>
    <n v="3.3363"/>
  </r>
  <r>
    <x v="974"/>
    <x v="0"/>
    <x v="0"/>
    <s v="SYNCHRONOSS TECHNOLOGIES, INC. (XNAS:SNCR)"/>
    <x v="0"/>
    <n v="9.26"/>
    <n v="3"/>
    <n v="100798900"/>
    <x v="2"/>
    <n v="10792180"/>
    <n v="0"/>
    <x v="2"/>
    <n v="1.9213"/>
  </r>
  <r>
    <x v="975"/>
    <x v="0"/>
    <x v="0"/>
    <s v="XTANT MEDICAL HOLDINGS, INC. (XNYS:XTNT)"/>
    <x v="7"/>
    <n v="0.625"/>
    <n v="15"/>
    <n v="81417875"/>
    <x v="2"/>
    <n v="130268600"/>
    <s v=""/>
    <x v="2"/>
    <n v="0.37319999999999998"/>
  </r>
  <r>
    <x v="976"/>
    <x v="0"/>
    <x v="0"/>
    <s v="SENSUS HEALTHCARE, INC. (XNAS:SRTS)"/>
    <x v="7"/>
    <n v="4.93"/>
    <n v="5"/>
    <n v="80815863"/>
    <x v="2"/>
    <n v="16392670"/>
    <n v="17.2928"/>
    <x v="1"/>
    <n v="1.0065"/>
  </r>
  <r>
    <x v="977"/>
    <x v="0"/>
    <x v="0"/>
    <s v="VIRTRA, INC. (XNAS:VTSI)"/>
    <x v="27"/>
    <n v="7.89"/>
    <n v="1205"/>
    <n v="87655769"/>
    <x v="2"/>
    <n v="11109730"/>
    <n v="13.0022"/>
    <x v="1"/>
    <n v="0.66190000000000004"/>
  </r>
  <r>
    <x v="978"/>
    <x v="0"/>
    <x v="0"/>
    <s v="PETMED EXPRESS, INC. (XNAS:PETS)"/>
    <x v="24"/>
    <n v="4.0199999999999996"/>
    <n v="12"/>
    <n v="82838893"/>
    <x v="2"/>
    <n v="20606690"/>
    <n v="0"/>
    <x v="2"/>
    <n v="0.7288"/>
  </r>
  <r>
    <x v="979"/>
    <x v="0"/>
    <x v="0"/>
    <s v="5E Advanced Materials, Inc. (XNAS:FEAM)"/>
    <x v="22"/>
    <n v="1.23"/>
    <n v="137908"/>
    <n v="77873108"/>
    <x v="2"/>
    <n v="63311470"/>
    <n v="0"/>
    <x v="2"/>
    <n v="1.1020000000000001"/>
  </r>
  <r>
    <x v="980"/>
    <x v="0"/>
    <x v="0"/>
    <s v="RELMADA THERAPEUTICS, INC. (XNAS:RLMD)"/>
    <x v="9"/>
    <n v="2.99"/>
    <n v="44515"/>
    <n v="90220858"/>
    <x v="2"/>
    <n v="30174200"/>
    <n v="0"/>
    <x v="2"/>
    <n v="0.499"/>
  </r>
  <r>
    <x v="981"/>
    <x v="0"/>
    <x v="0"/>
    <s v="Mastech Digital, Inc. (XNYS:MHH)"/>
    <x v="16"/>
    <n v="7.49"/>
    <n v="1609"/>
    <n v="87140907"/>
    <x v="2"/>
    <n v="11634300"/>
    <s v=""/>
    <x v="2"/>
    <n v="0.4657"/>
  </r>
  <r>
    <x v="982"/>
    <x v="0"/>
    <x v="0"/>
    <s v="ASENSUS SURGICAL, INC. (XNYS:ASXC)"/>
    <x v="7"/>
    <n v="0.33150000000000002"/>
    <n v="550"/>
    <n v="90315616"/>
    <x v="2"/>
    <n v="272445300"/>
    <s v=""/>
    <x v="2"/>
    <n v="1.3796999999999999"/>
  </r>
  <r>
    <x v="983"/>
    <x v="0"/>
    <x v="0"/>
    <s v="DIRTT ENVIRONMENTAL SOLUTIONS LTD. (OTCM:DRTTF)"/>
    <x v="31"/>
    <n v="0.42699999999999999"/>
    <n v="8052"/>
    <n v="109835800"/>
    <x v="2"/>
    <n v="191880700"/>
    <s v=""/>
    <x v="2"/>
    <n v="1.0235000000000001"/>
  </r>
  <r>
    <x v="984"/>
    <x v="0"/>
    <x v="0"/>
    <s v="HERITAGE GLOBAL INC. (XNAS:HGBL)"/>
    <x v="28"/>
    <n v="2.39"/>
    <n v="51050"/>
    <n v="89245444"/>
    <x v="2"/>
    <n v="37341190"/>
    <n v="7.7952000000000004"/>
    <x v="1"/>
    <n v="1.2"/>
  </r>
  <r>
    <x v="985"/>
    <x v="0"/>
    <x v="0"/>
    <s v="AMCON DISTRIBUTING COMPANY (XNYS:DIT)"/>
    <x v="24"/>
    <n v="146.01"/>
    <n v="330"/>
    <n v="88881040"/>
    <x v="2"/>
    <n v="630360"/>
    <n v="10.313700000000001"/>
    <x v="1"/>
    <n v="0.56169999999999998"/>
  </r>
  <r>
    <x v="986"/>
    <x v="0"/>
    <x v="0"/>
    <s v="MARKFORGED HOLDING CORPORATION (XNYS:MKFG)"/>
    <x v="13"/>
    <n v="0.41880000000000001"/>
    <n v="15010"/>
    <n v="84331703"/>
    <x v="2"/>
    <n v="201365100"/>
    <s v=""/>
    <x v="2"/>
    <n v="1.4845999999999999"/>
  </r>
  <r>
    <x v="987"/>
    <x v="0"/>
    <x v="0"/>
    <s v="PROPHASE LABS, INC. (XNAS:PRPH)"/>
    <x v="10"/>
    <n v="3.8"/>
    <n v="26422"/>
    <n v="72498414"/>
    <x v="2"/>
    <n v="19078530"/>
    <n v="0"/>
    <x v="2"/>
    <n v="-9.5799999999999996E-2"/>
  </r>
  <r>
    <x v="988"/>
    <x v="0"/>
    <x v="0"/>
    <s v="Vivani Medical, Inc. (XNAS:VANI)"/>
    <x v="7"/>
    <n v="1.21"/>
    <n v="900"/>
    <n v="66523936"/>
    <x v="2"/>
    <n v="54978460"/>
    <n v="0"/>
    <x v="2"/>
    <n v="3.2319"/>
  </r>
  <r>
    <x v="989"/>
    <x v="0"/>
    <x v="0"/>
    <s v="FREQUENCY ELECTRONICS, INC. (XNAS:FEIM)"/>
    <x v="6"/>
    <n v="8.9"/>
    <n v="54405"/>
    <n v="84437326"/>
    <x v="2"/>
    <n v="9487340"/>
    <n v="25.99"/>
    <x v="0"/>
    <n v="0.4592"/>
  </r>
  <r>
    <x v="990"/>
    <x v="0"/>
    <x v="0"/>
    <s v="SMART SAND, INC. (XNAS:SND)"/>
    <x v="46"/>
    <n v="2.08"/>
    <n v="13293"/>
    <n v="88555896"/>
    <x v="2"/>
    <n v="42574950"/>
    <n v="9.8675999999999995"/>
    <x v="1"/>
    <n v="1.0822000000000001"/>
  </r>
  <r>
    <x v="991"/>
    <x v="0"/>
    <x v="0"/>
    <s v="VERASTEM, INC. (XNAS:VSTM)"/>
    <x v="9"/>
    <n v="2.9350000000000001"/>
    <n v="3783"/>
    <n v="74330489"/>
    <x v="2"/>
    <n v="25325550"/>
    <n v="0"/>
    <x v="2"/>
    <n v="0.18770000000000001"/>
  </r>
  <r>
    <x v="992"/>
    <x v="0"/>
    <x v="0"/>
    <s v="FORIAN INC. (XNAS:FORA)"/>
    <x v="0"/>
    <n v="2.64"/>
    <n v="7611"/>
    <n v="79845268"/>
    <x v="2"/>
    <n v="30244420"/>
    <n v="37.5533"/>
    <x v="0"/>
    <n v="2.0093000000000001"/>
  </r>
  <r>
    <x v="993"/>
    <x v="0"/>
    <x v="0"/>
    <s v="CAMBIUM NETWORKS CORPORATION (XNAS:CMBM)"/>
    <x v="5"/>
    <n v="2.4900000000000002"/>
    <n v="105781"/>
    <n v="69460392"/>
    <x v="2"/>
    <n v="27895740"/>
    <n v="0"/>
    <x v="2"/>
    <n v="0.95499999999999996"/>
  </r>
  <r>
    <x v="994"/>
    <x v="0"/>
    <x v="0"/>
    <s v="ALLOVIR, INC. (XNAS:ALVR)"/>
    <x v="9"/>
    <n v="0.73499999999999999"/>
    <n v="665"/>
    <n v="84527425"/>
    <x v="2"/>
    <n v="115003300"/>
    <n v="0"/>
    <x v="2"/>
    <n v="0.7631"/>
  </r>
  <r>
    <x v="995"/>
    <x v="0"/>
    <x v="0"/>
    <s v="SIEBERT FINANCIAL CORP. (XNAS:SIEB)"/>
    <x v="28"/>
    <n v="1.72"/>
    <n v="5860"/>
    <n v="68595216"/>
    <x v="2"/>
    <n v="39880940"/>
    <n v="7.9817999999999998"/>
    <x v="1"/>
    <n v="0.29239999999999999"/>
  </r>
  <r>
    <x v="996"/>
    <x v="0"/>
    <x v="0"/>
    <s v="KOPIN CORPORATION (XNAS:KOPN)"/>
    <x v="1"/>
    <n v="0.88500000000000001"/>
    <n v="21981"/>
    <n v="104808780"/>
    <x v="2"/>
    <n v="118428000"/>
    <n v="0"/>
    <x v="2"/>
    <n v="2.6358999999999999"/>
  </r>
  <r>
    <x v="997"/>
    <x v="0"/>
    <x v="0"/>
    <s v="BROADWIND INC. (XNAS:BWEN)"/>
    <x v="26"/>
    <n v="3.11"/>
    <n v="116257"/>
    <n v="67591744"/>
    <x v="2"/>
    <n v="21733680"/>
    <n v="8.0038999999999998"/>
    <x v="1"/>
    <n v="1.4416"/>
  </r>
  <r>
    <x v="998"/>
    <x v="0"/>
    <x v="0"/>
    <s v="AMTECH SYSTEMS, INC. (XNAS:ASYS)"/>
    <x v="1"/>
    <n v="6.01"/>
    <n v="212"/>
    <n v="87099910"/>
    <x v="2"/>
    <n v="14208800"/>
    <n v="0"/>
    <x v="2"/>
    <n v="1.4661999999999999"/>
  </r>
  <r>
    <x v="999"/>
    <x v="0"/>
    <x v="0"/>
    <s v="RICHTECH ROBOTICS INC. (XNAS:RR)"/>
    <x v="41"/>
    <n v="1.18"/>
    <n v="62"/>
    <n v="81047769"/>
    <x v="2"/>
    <n v="68684550"/>
    <n v="0"/>
    <x v="2"/>
    <s v=""/>
  </r>
  <r>
    <x v="1000"/>
    <x v="0"/>
    <x v="0"/>
    <s v="SKYX PLATFORMS CORP. (XNAS:SKYX)"/>
    <x v="6"/>
    <n v="0.91010000000000002"/>
    <n v="28"/>
    <n v="91163260"/>
    <x v="2"/>
    <n v="100168400"/>
    <n v="0"/>
    <x v="2"/>
    <n v="-5.2999999999999999E-2"/>
  </r>
  <r>
    <x v="1001"/>
    <x v="0"/>
    <x v="0"/>
    <s v="ORAMED PHARMACEUTICALS INC. (XNAS:ORMP)"/>
    <x v="9"/>
    <n v="2.5750000000000002"/>
    <n v="428"/>
    <n v="104619469"/>
    <x v="2"/>
    <n v="40628920"/>
    <n v="10.351800000000001"/>
    <x v="1"/>
    <n v="1.7847999999999999"/>
  </r>
  <r>
    <x v="1002"/>
    <x v="0"/>
    <x v="0"/>
    <s v="ANIXA BIOSCIENCES, INC. (XNAS:ANIX)"/>
    <x v="9"/>
    <n v="2.27"/>
    <n v="34049"/>
    <n v="72654664"/>
    <x v="2"/>
    <n v="32006460"/>
    <n v="0"/>
    <x v="2"/>
    <n v="0.89280000000000004"/>
  </r>
  <r>
    <x v="1003"/>
    <x v="0"/>
    <x v="0"/>
    <s v="MARINUS PHARMACEUTICALS, INC. (XNAS:MRNS)"/>
    <x v="12"/>
    <n v="1.19"/>
    <n v="526"/>
    <n v="65371186"/>
    <x v="2"/>
    <n v="54933770"/>
    <n v="0"/>
    <x v="2"/>
    <n v="1.1249"/>
  </r>
  <r>
    <x v="1004"/>
    <x v="0"/>
    <x v="0"/>
    <s v="DOMA HOLDINGS, INC. (XNYS:DOMA)"/>
    <x v="19"/>
    <n v="6.04"/>
    <n v="400"/>
    <n v="84633960"/>
    <x v="2"/>
    <n v="14012250"/>
    <s v=""/>
    <x v="2"/>
    <n v="1.5781000000000001"/>
  </r>
  <r>
    <x v="1005"/>
    <x v="0"/>
    <x v="0"/>
    <s v="CYBER APP SOLUTIONS CORP. (OTCM:CYRB)"/>
    <x v="0"/>
    <n v="0"/>
    <n v="0"/>
    <n v="74170300"/>
    <x v="2"/>
    <n v="80896870"/>
    <s v=""/>
    <x v="2"/>
    <s v=""/>
  </r>
  <r>
    <x v="1006"/>
    <x v="0"/>
    <x v="0"/>
    <s v="CHIMERIX, INC. (XNAS:CMRX)"/>
    <x v="9"/>
    <n v="0.86250000000000004"/>
    <n v="402"/>
    <n v="77305788"/>
    <x v="2"/>
    <n v="89629900"/>
    <n v="0"/>
    <x v="2"/>
    <n v="1.1943999999999999"/>
  </r>
  <r>
    <x v="1007"/>
    <x v="0"/>
    <x v="0"/>
    <s v="PRECISION BIOSCIENCES, INC. (XNAS:DTIL)"/>
    <x v="9"/>
    <n v="9.41"/>
    <n v="300"/>
    <n v="68494160"/>
    <x v="2"/>
    <n v="6925600"/>
    <n v="0"/>
    <x v="2"/>
    <n v="1.732"/>
  </r>
  <r>
    <x v="1008"/>
    <x v="0"/>
    <x v="0"/>
    <s v="Elicio Therapeutics, Inc. (XNAS:ELTX)"/>
    <x v="9"/>
    <n v="3.39"/>
    <n v="46"/>
    <n v="38821680"/>
    <x v="2"/>
    <n v="10270280"/>
    <n v="0"/>
    <x v="2"/>
    <n v="5.3040000000000003"/>
  </r>
  <r>
    <x v="1009"/>
    <x v="0"/>
    <x v="0"/>
    <s v="Genasys Inc. (XNAS:GNSS)"/>
    <x v="5"/>
    <n v="2.56"/>
    <n v="300"/>
    <n v="101229700"/>
    <x v="2"/>
    <n v="44594560"/>
    <n v="0"/>
    <x v="2"/>
    <n v="0.52329999999999999"/>
  </r>
  <r>
    <x v="1010"/>
    <x v="0"/>
    <x v="0"/>
    <s v="RESEARCH SOLUTIONS, INC. (XNAS:RSSS)"/>
    <x v="0"/>
    <n v="2.5499999999999998"/>
    <n v="33481"/>
    <n v="82319202"/>
    <x v="2"/>
    <n v="32282040"/>
    <n v="0"/>
    <x v="2"/>
    <n v="0.59340000000000004"/>
  </r>
  <r>
    <x v="1011"/>
    <x v="0"/>
    <x v="0"/>
    <s v="MARIMED INC. (OTCM:MRMD)"/>
    <x v="24"/>
    <n v="0.17"/>
    <n v="349729"/>
    <n v="64544087"/>
    <x v="2"/>
    <n v="379671100"/>
    <s v=""/>
    <x v="2"/>
    <n v="2.8067000000000002"/>
  </r>
  <r>
    <x v="1012"/>
    <x v="0"/>
    <x v="0"/>
    <s v="CENTURY CASINOS, INC. (XNAS:CNTY)"/>
    <x v="11"/>
    <n v="2.5"/>
    <n v="1"/>
    <n v="76706500"/>
    <x v="2"/>
    <n v="30682600"/>
    <n v="0"/>
    <x v="2"/>
    <n v="2.6461999999999999"/>
  </r>
  <r>
    <x v="1013"/>
    <x v="0"/>
    <x v="0"/>
    <s v="PEDEVCO CORP. (XNYS:PED)"/>
    <x v="3"/>
    <n v="0.9"/>
    <n v="38288"/>
    <n v="80419743"/>
    <x v="2"/>
    <n v="89355270"/>
    <s v=""/>
    <x v="2"/>
    <n v="0.54910000000000003"/>
  </r>
  <r>
    <x v="1014"/>
    <x v="0"/>
    <x v="0"/>
    <s v="NATURAL HEALTH TRENDS CORP. (XNAS:NHTC)"/>
    <x v="2"/>
    <n v="6.87"/>
    <n v="3"/>
    <n v="79120209"/>
    <x v="2"/>
    <n v="11516770"/>
    <n v="158.29490000000001"/>
    <x v="0"/>
    <n v="0.89290000000000003"/>
  </r>
  <r>
    <x v="1015"/>
    <x v="0"/>
    <x v="0"/>
    <s v="LIVE VENTURES INCORPORATED (XNAS:LIVE)"/>
    <x v="50"/>
    <n v="21.14"/>
    <n v="12705"/>
    <n v="71212230"/>
    <x v="2"/>
    <n v="3144030"/>
    <n v="0"/>
    <x v="2"/>
    <n v="0.84799999999999998"/>
  </r>
  <r>
    <x v="1016"/>
    <x v="0"/>
    <x v="0"/>
    <s v="BIG LOTS, INC. (XNYS:BIG)"/>
    <x v="40"/>
    <n v="1.615"/>
    <n v="5520"/>
    <n v="47936381"/>
    <x v="2"/>
    <n v="29681970"/>
    <s v=""/>
    <x v="2"/>
    <n v="2.2652999999999999"/>
  </r>
  <r>
    <x v="1017"/>
    <x v="0"/>
    <x v="0"/>
    <s v="SPERO THERAPEUTICS, INC. (XNAS:SPRO)"/>
    <x v="9"/>
    <n v="1.3049999999999999"/>
    <n v="225"/>
    <n v="70452565"/>
    <x v="2"/>
    <n v="53986640"/>
    <n v="3.1219000000000001"/>
    <x v="3"/>
    <n v="0.63339999999999996"/>
  </r>
  <r>
    <x v="1018"/>
    <x v="0"/>
    <x v="0"/>
    <s v="OLD POINT FINANCIAL CORPORATION (XNAS:OPOF)"/>
    <x v="4"/>
    <n v="14.66"/>
    <n v="8472"/>
    <n v="74560510"/>
    <x v="2"/>
    <n v="5075600"/>
    <n v="11.5456"/>
    <x v="1"/>
    <n v="0.2868"/>
  </r>
  <r>
    <x v="1019"/>
    <x v="0"/>
    <x v="0"/>
    <s v="AUTHID INC. (XNAS:AUID)"/>
    <x v="0"/>
    <n v="9.77"/>
    <n v="28079"/>
    <n v="106696704"/>
    <x v="2"/>
    <n v="10920850"/>
    <n v="0"/>
    <x v="2"/>
    <n v="2.5651999999999999"/>
  </r>
  <r>
    <x v="1020"/>
    <x v="0"/>
    <x v="0"/>
    <s v="PERMA-PIPE INTERNATIONAL HOLDINGS, INC. (XNAS:PPIH)"/>
    <x v="14"/>
    <n v="8.2799999999999994"/>
    <n v="14512"/>
    <n v="66388874"/>
    <x v="2"/>
    <n v="8017980"/>
    <n v="5.0826000000000002"/>
    <x v="3"/>
    <n v="0.27350000000000002"/>
  </r>
  <r>
    <x v="1021"/>
    <x v="0"/>
    <x v="0"/>
    <s v="BIG 5 SPORTING GOODS CORPORATION (XNAS:BGFV)"/>
    <x v="2"/>
    <n v="2.4"/>
    <n v="289"/>
    <n v="54298152"/>
    <x v="2"/>
    <n v="22624230"/>
    <n v="0"/>
    <x v="2"/>
    <n v="2.3441999999999998"/>
  </r>
  <r>
    <x v="1022"/>
    <x v="0"/>
    <x v="0"/>
    <s v="BIOATLA, INC. (XNAS:BCAB)"/>
    <x v="9"/>
    <n v="1.32"/>
    <n v="923492"/>
    <n v="63513014"/>
    <x v="2"/>
    <n v="48115920"/>
    <n v="0"/>
    <x v="2"/>
    <n v="1.0417000000000001"/>
  </r>
  <r>
    <x v="1023"/>
    <x v="0"/>
    <x v="0"/>
    <s v="PASSAGE BIO, INC. (XNAS:PASG)"/>
    <x v="9"/>
    <n v="0.99960000000000004"/>
    <n v="22"/>
    <n v="61615943"/>
    <x v="2"/>
    <n v="61640600"/>
    <n v="0"/>
    <x v="2"/>
    <n v="1.1916"/>
  </r>
  <r>
    <x v="1024"/>
    <x v="0"/>
    <x v="0"/>
    <s v="KATAPULT HOLDINGS, INC. (XNAS:KPLT)"/>
    <x v="0"/>
    <n v="15.8"/>
    <n v="1"/>
    <n v="63924890"/>
    <x v="2"/>
    <n v="4105640"/>
    <n v="0"/>
    <x v="2"/>
    <n v="1.1286"/>
  </r>
  <r>
    <x v="1025"/>
    <x v="0"/>
    <x v="0"/>
    <s v="ENTERA BIO LTD (XNAS:ENTX)"/>
    <x v="9"/>
    <n v="1.71"/>
    <n v="25"/>
    <n v="61619131"/>
    <x v="2"/>
    <n v="36034580"/>
    <n v="0"/>
    <x v="2"/>
    <n v="1.6086"/>
  </r>
  <r>
    <x v="1026"/>
    <x v="0"/>
    <x v="0"/>
    <s v="SONO-TEK CORPORATION (XNAS:SOTK)"/>
    <x v="6"/>
    <n v="4.04"/>
    <n v="2545"/>
    <n v="63633555"/>
    <x v="2"/>
    <n v="15750880"/>
    <n v="44.210999999999999"/>
    <x v="0"/>
    <n v="-0.26879999999999998"/>
  </r>
  <r>
    <x v="1027"/>
    <x v="0"/>
    <x v="0"/>
    <s v="VILLAGE BANK AND TRUST FINANCIAL CORP. (XNAS:VBFC)"/>
    <x v="4"/>
    <n v="45.6"/>
    <n v="57"/>
    <n v="70351560"/>
    <x v="2"/>
    <n v="1495250"/>
    <n v="32.723799999999997"/>
    <x v="0"/>
    <n v="0.7147"/>
  </r>
  <r>
    <x v="1028"/>
    <x v="0"/>
    <x v="0"/>
    <s v="VIVOS INC (OTCM:RDGL)"/>
    <x v="7"/>
    <n v="0.17"/>
    <n v="1221456"/>
    <n v="68175763"/>
    <x v="2"/>
    <n v="401033900"/>
    <s v=""/>
    <x v="2"/>
    <n v="1.0185"/>
  </r>
  <r>
    <x v="1029"/>
    <x v="0"/>
    <x v="0"/>
    <s v="HARBOR DIVERSIFIED, INC. (OTCM:HRBR)"/>
    <x v="34"/>
    <n v="1.6"/>
    <n v="5689"/>
    <n v="69311056"/>
    <x v="2"/>
    <n v="43319410"/>
    <s v=""/>
    <x v="2"/>
    <n v="2.0030000000000001"/>
  </r>
  <r>
    <x v="1030"/>
    <x v="0"/>
    <x v="0"/>
    <s v="Solitario Resources Corp. (XNYS:XPL)"/>
    <x v="22"/>
    <n v="0.86199999999999999"/>
    <n v="23301"/>
    <n v="70069971"/>
    <x v="2"/>
    <n v="81287670"/>
    <s v=""/>
    <x v="2"/>
    <n v="0.93469999999999998"/>
  </r>
  <r>
    <x v="1031"/>
    <x v="0"/>
    <x v="0"/>
    <s v="UPLAND SOFTWARE, INC. (XNAS:UPLD)"/>
    <x v="0"/>
    <n v="2.63"/>
    <n v="93"/>
    <n v="72569327"/>
    <x v="2"/>
    <n v="27592900"/>
    <n v="0"/>
    <x v="2"/>
    <n v="1.1393"/>
  </r>
  <r>
    <x v="1032"/>
    <x v="0"/>
    <x v="0"/>
    <s v="TEMPEST THERAPEUTICS, INC. (XNAS:TPST)"/>
    <x v="9"/>
    <n v="2.12"/>
    <n v="33537"/>
    <n v="47100612"/>
    <x v="2"/>
    <n v="22217270"/>
    <n v="0"/>
    <x v="2"/>
    <n v="-1.7019"/>
  </r>
  <r>
    <x v="1033"/>
    <x v="0"/>
    <x v="0"/>
    <s v="CEL-SCI CORPORATION (XNYS:CVM)"/>
    <x v="12"/>
    <n v="1.0900000000000001"/>
    <n v="5"/>
    <n v="59034334"/>
    <x v="2"/>
    <n v="54159940"/>
    <s v=""/>
    <x v="2"/>
    <n v="0.66859999999999997"/>
  </r>
  <r>
    <x v="1034"/>
    <x v="0"/>
    <x v="0"/>
    <s v="ADAMS RESOURCES &amp; ENERGY, INC. (XNYS:AE)"/>
    <x v="3"/>
    <n v="26.61"/>
    <n v="5480"/>
    <n v="71622200"/>
    <x v="2"/>
    <n v="2567100"/>
    <n v="40.1128"/>
    <x v="0"/>
    <n v="0.81610000000000005"/>
  </r>
  <r>
    <x v="1035"/>
    <x v="0"/>
    <x v="0"/>
    <s v="PROFIRE ENERGY, INC (XNAS:PFIE)"/>
    <x v="14"/>
    <n v="1.43"/>
    <n v="200"/>
    <n v="67354758"/>
    <x v="2"/>
    <n v="47101230"/>
    <n v="7.2850999999999999"/>
    <x v="1"/>
    <n v="0.49609999999999999"/>
  </r>
  <r>
    <x v="1036"/>
    <x v="0"/>
    <x v="0"/>
    <s v="IPOWER INC. (XNAS:IPW)"/>
    <x v="0"/>
    <n v="1.77"/>
    <n v="185"/>
    <n v="56544154"/>
    <x v="2"/>
    <n v="31945850"/>
    <n v="0"/>
    <x v="2"/>
    <n v="2.0310000000000001"/>
  </r>
  <r>
    <x v="1037"/>
    <x v="0"/>
    <x v="0"/>
    <s v="STEEL CONNECT, INC. (XNAS:STCN)"/>
    <x v="0"/>
    <n v="12.6"/>
    <n v="51201"/>
    <n v="79439850"/>
    <x v="2"/>
    <n v="6304750"/>
    <n v="3.9719000000000002"/>
    <x v="3"/>
    <n v="0.21260000000000001"/>
  </r>
  <r>
    <x v="1038"/>
    <x v="0"/>
    <x v="0"/>
    <s v="BITECH TECHNOLOGIES CORPORATION (OTCM:BTTC)"/>
    <x v="6"/>
    <n v="7.9899999999999999E-2"/>
    <n v="3100"/>
    <n v="56887250"/>
    <x v="2"/>
    <n v="711090600"/>
    <s v=""/>
    <x v="2"/>
    <n v="1.32E-2"/>
  </r>
  <r>
    <x v="1039"/>
    <x v="0"/>
    <x v="0"/>
    <s v="INTELLICHECK, INC. (XNAS:IDN)"/>
    <x v="0"/>
    <n v="3.77"/>
    <n v="20"/>
    <n v="73393719"/>
    <x v="2"/>
    <n v="19467830"/>
    <n v="0"/>
    <x v="2"/>
    <n v="2.0158"/>
  </r>
  <r>
    <x v="1040"/>
    <x v="0"/>
    <x v="0"/>
    <s v="WORKHORSE GROUP INC. (XNAS:WKHS)"/>
    <x v="18"/>
    <n v="1.36"/>
    <n v="9426"/>
    <n v="25515585"/>
    <x v="1"/>
    <n v="18761460"/>
    <n v="0"/>
    <x v="2"/>
    <n v="2.5720000000000001"/>
  </r>
  <r>
    <x v="1041"/>
    <x v="0"/>
    <x v="0"/>
    <s v="MEDICINOVA, INC. (XNAS:MNOV)"/>
    <x v="9"/>
    <n v="1.4"/>
    <n v="11055"/>
    <n v="68664750"/>
    <x v="2"/>
    <n v="49046250"/>
    <n v="0"/>
    <x v="2"/>
    <n v="0.72360000000000002"/>
  </r>
  <r>
    <x v="1042"/>
    <x v="0"/>
    <x v="0"/>
    <s v="PRO-DEX, INC. (XNAS:PDEX)"/>
    <x v="7"/>
    <n v="17.93"/>
    <n v="8230"/>
    <n v="61304283"/>
    <x v="2"/>
    <n v="3419090"/>
    <n v="14.7681"/>
    <x v="1"/>
    <n v="0.3735"/>
  </r>
  <r>
    <x v="1043"/>
    <x v="0"/>
    <x v="0"/>
    <s v="INSPIREMD, INC. (XNAS:NSPR)"/>
    <x v="7"/>
    <n v="2.3567"/>
    <n v="8554"/>
    <n v="58752130"/>
    <x v="2"/>
    <n v="24929830"/>
    <n v="0"/>
    <x v="2"/>
    <n v="0.96660000000000001"/>
  </r>
  <r>
    <x v="1044"/>
    <x v="0"/>
    <x v="0"/>
    <s v="ODYSIGHT.AI INC. (OTCM:ODYS)"/>
    <x v="0"/>
    <n v="6"/>
    <n v="5941"/>
    <n v="62680110"/>
    <x v="2"/>
    <n v="10446690"/>
    <s v=""/>
    <x v="2"/>
    <n v="-3.4200000000000001E-2"/>
  </r>
  <r>
    <x v="1045"/>
    <x v="0"/>
    <x v="0"/>
    <s v="Where Food Comes From, Inc. (XNAS:WFCF)"/>
    <x v="0"/>
    <n v="10.96"/>
    <n v="1493"/>
    <n v="65046780"/>
    <x v="2"/>
    <n v="5375770"/>
    <n v="27.2258"/>
    <x v="0"/>
    <n v="0.51160000000000005"/>
  </r>
  <r>
    <x v="1046"/>
    <x v="0"/>
    <x v="0"/>
    <s v="DZS Inc. (XNAS:DZSI)"/>
    <x v="43"/>
    <n v="1.18"/>
    <n v="86143"/>
    <n v="37904019"/>
    <x v="2"/>
    <n v="32122050"/>
    <n v="0"/>
    <x v="2"/>
    <n v="1.8695999999999999"/>
  </r>
  <r>
    <x v="1047"/>
    <x v="0"/>
    <x v="0"/>
    <s v="NEURONETICS, INC. (XNAS:STIM)"/>
    <x v="7"/>
    <n v="1.75"/>
    <n v="58210"/>
    <n v="52495730"/>
    <x v="2"/>
    <n v="29997560"/>
    <n v="0"/>
    <x v="2"/>
    <n v="2.3205"/>
  </r>
  <r>
    <x v="1048"/>
    <x v="0"/>
    <x v="0"/>
    <s v="KNOW LABS, INC. (XNYS:KNW)"/>
    <x v="7"/>
    <n v="0.40620000000000001"/>
    <n v="100"/>
    <n v="34735043"/>
    <x v="1"/>
    <n v="85512170"/>
    <s v=""/>
    <x v="2"/>
    <n v="1.5162"/>
  </r>
  <r>
    <x v="1049"/>
    <x v="0"/>
    <x v="0"/>
    <s v="FOSSIL GROUP, INC. (XNAS:FOSL)"/>
    <x v="8"/>
    <n v="1.35"/>
    <n v="11"/>
    <n v="71459874"/>
    <x v="2"/>
    <n v="52933240"/>
    <n v="0"/>
    <x v="2"/>
    <n v="2.1663000000000001"/>
  </r>
  <r>
    <x v="1050"/>
    <x v="0"/>
    <x v="0"/>
    <s v="GSI TECHNOLOGY, INC. (XNAS:GSIT)"/>
    <x v="1"/>
    <n v="2.67"/>
    <n v="92562"/>
    <n v="67941834"/>
    <x v="2"/>
    <n v="25446380"/>
    <n v="0"/>
    <x v="2"/>
    <n v="0.93230000000000002"/>
  </r>
  <r>
    <x v="1051"/>
    <x v="0"/>
    <x v="0"/>
    <s v="GEORGE RISK INDUSTRIES, INC. (OTCM:RSKIA)"/>
    <x v="5"/>
    <n v="13"/>
    <n v="500"/>
    <n v="63701690"/>
    <x v="2"/>
    <n v="4900130"/>
    <n v="9.6488999999999994"/>
    <x v="1"/>
    <n v="0.38750000000000001"/>
  </r>
  <r>
    <x v="1052"/>
    <x v="0"/>
    <x v="0"/>
    <s v="GAN LIMITED (XNAS:GAN)"/>
    <x v="0"/>
    <n v="1.48"/>
    <n v="5"/>
    <n v="67177658"/>
    <x v="2"/>
    <n v="45390310"/>
    <n v="0"/>
    <x v="2"/>
    <n v="2.2496999999999998"/>
  </r>
  <r>
    <x v="1053"/>
    <x v="0"/>
    <x v="0"/>
    <s v="Turnstone Biologics Corp (XNAS:TSBX)"/>
    <x v="12"/>
    <n v="2.31"/>
    <n v="15"/>
    <n v="53426719"/>
    <x v="2"/>
    <n v="23128450"/>
    <n v="0"/>
    <x v="2"/>
    <n v="6.6040000000000001"/>
  </r>
  <r>
    <x v="1054"/>
    <x v="0"/>
    <x v="0"/>
    <s v="RED CAT HOLDINGS, INC. (XNAS:RCAT)"/>
    <x v="27"/>
    <n v="1.17"/>
    <n v="181"/>
    <n v="86909378"/>
    <x v="2"/>
    <n v="74281520"/>
    <n v="0"/>
    <x v="2"/>
    <n v="-0.34639999999999999"/>
  </r>
  <r>
    <x v="1055"/>
    <x v="0"/>
    <x v="0"/>
    <s v="DAWSON GEOPHYSICAL COMPANY (XNAS:DWSN)"/>
    <x v="14"/>
    <n v="1.92"/>
    <n v="4910"/>
    <n v="59159673"/>
    <x v="2"/>
    <n v="30812330"/>
    <n v="0"/>
    <x v="2"/>
    <n v="0.74550000000000005"/>
  </r>
  <r>
    <x v="1056"/>
    <x v="0"/>
    <x v="0"/>
    <s v="LANTERN PHARMA INC. (XNAS:LTRN)"/>
    <x v="9"/>
    <n v="4.4000000000000004"/>
    <n v="21948"/>
    <n v="48629800"/>
    <x v="2"/>
    <n v="10758810"/>
    <n v="0"/>
    <x v="2"/>
    <n v="1.5557000000000001"/>
  </r>
  <r>
    <x v="1057"/>
    <x v="0"/>
    <x v="0"/>
    <s v="COMSTOCK HOLDING COMPANIES, INC. (XNAS:CHCI)"/>
    <x v="37"/>
    <n v="6.26"/>
    <n v="1706"/>
    <n v="61503936"/>
    <x v="2"/>
    <n v="9824910"/>
    <n v="7.9915000000000003"/>
    <x v="1"/>
    <n v="0.74199999999999999"/>
  </r>
  <r>
    <x v="1058"/>
    <x v="0"/>
    <x v="0"/>
    <s v="CIDARA THERAPEUTICS, INC. (XNAS:CDTX)"/>
    <x v="9"/>
    <n v="11.93"/>
    <n v="25241"/>
    <n v="54922960"/>
    <x v="2"/>
    <n v="4561710"/>
    <n v="0"/>
    <x v="2"/>
    <n v="1.0088999999999999"/>
  </r>
  <r>
    <x v="1059"/>
    <x v="0"/>
    <x v="0"/>
    <s v="XOS, INC. (XNAS:XOS)"/>
    <x v="18"/>
    <n v="6.68"/>
    <n v="2"/>
    <n v="53538880"/>
    <x v="2"/>
    <n v="7873360"/>
    <n v="0"/>
    <x v="2"/>
    <n v="1.8697999999999999"/>
  </r>
  <r>
    <x v="1060"/>
    <x v="0"/>
    <x v="0"/>
    <s v="AIRGAIN, INC. (XNAS:AIRG)"/>
    <x v="5"/>
    <n v="5.7"/>
    <n v="33724"/>
    <n v="61431351"/>
    <x v="2"/>
    <n v="10777430"/>
    <n v="0"/>
    <x v="2"/>
    <n v="0.75219999999999998"/>
  </r>
  <r>
    <x v="1061"/>
    <x v="0"/>
    <x v="0"/>
    <s v="ENZO BIOCHEM, INC. (XNYS:ENZ)"/>
    <x v="9"/>
    <n v="1.07"/>
    <n v="24984"/>
    <n v="55059696"/>
    <x v="2"/>
    <n v="51457660"/>
    <s v=""/>
    <x v="2"/>
    <n v="0.76049999999999995"/>
  </r>
  <r>
    <x v="1062"/>
    <x v="0"/>
    <x v="0"/>
    <s v="MANHATTAN BRIDGE CAPITAL, INC. (XNAS:LOAN)"/>
    <x v="15"/>
    <n v="5.25"/>
    <n v="86"/>
    <n v="59366600"/>
    <x v="2"/>
    <n v="11438650"/>
    <n v="10.5649"/>
    <x v="1"/>
    <n v="0.54969999999999997"/>
  </r>
  <r>
    <x v="1063"/>
    <x v="0"/>
    <x v="0"/>
    <s v="ALPHA PRO TECH, LTD. (XNYS:APT)"/>
    <x v="7"/>
    <n v="5.69"/>
    <n v="53"/>
    <n v="66508703"/>
    <x v="2"/>
    <n v="11688700"/>
    <n v="15.824"/>
    <x v="1"/>
    <n v="-0.72409999999999997"/>
  </r>
  <r>
    <x v="1064"/>
    <x v="0"/>
    <x v="0"/>
    <s v="ESPEY MFG. &amp; ELECTRONICS CORP. (XNYS:ESP)"/>
    <x v="6"/>
    <n v="21.5"/>
    <n v="3701"/>
    <n v="58754660"/>
    <x v="2"/>
    <n v="2732760"/>
    <n v="11.2094"/>
    <x v="1"/>
    <n v="0.14549999999999999"/>
  </r>
  <r>
    <x v="1065"/>
    <x v="0"/>
    <x v="0"/>
    <s v="CARECLOUD, INC. (XNAS:CCLD)"/>
    <x v="0"/>
    <n v="2.29"/>
    <n v="6422"/>
    <n v="36916563"/>
    <x v="2"/>
    <n v="16120770"/>
    <n v="0"/>
    <x v="2"/>
    <n v="1.3320000000000001"/>
  </r>
  <r>
    <x v="1066"/>
    <x v="0"/>
    <x v="0"/>
    <s v="ROCKWELL MEDICAL, INC. (XNAS:RMTI)"/>
    <x v="12"/>
    <n v="1.69"/>
    <n v="97789"/>
    <n v="51233499"/>
    <x v="2"/>
    <n v="30315680"/>
    <n v="0"/>
    <x v="2"/>
    <n v="1.4273"/>
  </r>
  <r>
    <x v="1067"/>
    <x v="0"/>
    <x v="0"/>
    <s v="MILESTONE SCIENTIFIC INC. (XNYS:MLSS)"/>
    <x v="7"/>
    <n v="0.65"/>
    <n v="1000"/>
    <n v="50198011"/>
    <x v="2"/>
    <n v="77227710"/>
    <s v=""/>
    <x v="2"/>
    <n v="0.878"/>
  </r>
  <r>
    <x v="1068"/>
    <x v="0"/>
    <x v="0"/>
    <s v="NUTRIBAND INC. (XNAS:NTRB)"/>
    <x v="7"/>
    <n v="5.89"/>
    <n v="2"/>
    <n v="65002629"/>
    <x v="2"/>
    <n v="11036100"/>
    <n v="0"/>
    <x v="2"/>
    <n v="0.48580000000000001"/>
  </r>
  <r>
    <x v="1069"/>
    <x v="0"/>
    <x v="0"/>
    <s v="GREAT ELM GROUP, INC. (XNAS:GEG)"/>
    <x v="28"/>
    <n v="1.79"/>
    <n v="5152"/>
    <n v="57056769"/>
    <x v="2"/>
    <n v="31875290"/>
    <n v="0"/>
    <x v="2"/>
    <n v="1.0117"/>
  </r>
  <r>
    <x v="1070"/>
    <x v="0"/>
    <x v="0"/>
    <s v="LIVEPERSON, INC. (XNAS:LPSN)"/>
    <x v="0"/>
    <n v="0.57550000000000001"/>
    <n v="5040"/>
    <n v="50997414"/>
    <x v="2"/>
    <n v="88614100"/>
    <n v="0"/>
    <x v="2"/>
    <n v="1.7376"/>
  </r>
  <r>
    <x v="1071"/>
    <x v="0"/>
    <x v="0"/>
    <s v="CARPARTS.COM, INC. (XNAS:PRTS)"/>
    <x v="2"/>
    <n v="0.99"/>
    <n v="13"/>
    <n v="56130930"/>
    <x v="2"/>
    <n v="56697910"/>
    <n v="0"/>
    <x v="2"/>
    <n v="2.0076000000000001"/>
  </r>
  <r>
    <x v="1072"/>
    <x v="0"/>
    <x v="0"/>
    <s v="APYX MEDICAL CORPORATION (XNAS:APYX)"/>
    <x v="7"/>
    <n v="1.34"/>
    <n v="18869"/>
    <n v="46422866"/>
    <x v="2"/>
    <n v="34643930"/>
    <n v="0"/>
    <x v="2"/>
    <n v="1.2047000000000001"/>
  </r>
  <r>
    <x v="1073"/>
    <x v="0"/>
    <x v="0"/>
    <s v="HENNESSY ADVISORS, INC. (XNAS:HNNA)"/>
    <x v="28"/>
    <n v="7.12"/>
    <n v="3429"/>
    <n v="54671347"/>
    <x v="2"/>
    <n v="7678560"/>
    <n v="10.4857"/>
    <x v="1"/>
    <n v="0.76619999999999999"/>
  </r>
  <r>
    <x v="1074"/>
    <x v="0"/>
    <x v="0"/>
    <s v="I-ON DIGITAL CORP. (OTCM:IONI)"/>
    <x v="0"/>
    <n v="0.65"/>
    <n v="92617"/>
    <n v="17816649"/>
    <x v="1"/>
    <n v="27410230"/>
    <s v=""/>
    <x v="2"/>
    <n v="3.1444999999999999"/>
  </r>
  <r>
    <x v="1075"/>
    <x v="0"/>
    <x v="0"/>
    <s v="CURIOSITYSTREAM INC. (XNAS:CURI)"/>
    <x v="0"/>
    <n v="1.0900000000000001"/>
    <n v="67371"/>
    <n v="58422354"/>
    <x v="2"/>
    <n v="53598490"/>
    <n v="0"/>
    <x v="2"/>
    <n v="1.1596"/>
  </r>
  <r>
    <x v="1076"/>
    <x v="0"/>
    <x v="0"/>
    <s v="CURIS, INC. (XNAS:CRIS)"/>
    <x v="9"/>
    <n v="6.25"/>
    <n v="238"/>
    <n v="37604260"/>
    <x v="2"/>
    <n v="5894080"/>
    <n v="0"/>
    <x v="2"/>
    <n v="3.3609"/>
  </r>
  <r>
    <x v="1077"/>
    <x v="0"/>
    <x v="0"/>
    <s v="CULP, INC. (XNYS:CULP)"/>
    <x v="8"/>
    <n v="4.37"/>
    <n v="21856"/>
    <n v="54493900"/>
    <x v="2"/>
    <n v="12470000"/>
    <s v=""/>
    <x v="2"/>
    <n v="1.218"/>
  </r>
  <r>
    <x v="1078"/>
    <x v="0"/>
    <x v="0"/>
    <s v="NINE ENERGY SERVICE, INC. (XNYS:NINE)"/>
    <x v="14"/>
    <n v="1.7"/>
    <n v="1"/>
    <n v="60052262"/>
    <x v="2"/>
    <n v="35324860"/>
    <s v=""/>
    <x v="2"/>
    <n v="3.4256000000000002"/>
  </r>
  <r>
    <x v="1079"/>
    <x v="0"/>
    <x v="0"/>
    <s v="BEYOND AIR, INC. (XNAS:XAIR)"/>
    <x v="7"/>
    <n v="0.61199999999999999"/>
    <n v="26842"/>
    <n v="28091301"/>
    <x v="1"/>
    <n v="45900820"/>
    <n v="0"/>
    <x v="2"/>
    <n v="-0.1018"/>
  </r>
  <r>
    <x v="1080"/>
    <x v="0"/>
    <x v="0"/>
    <s v="LENSAR, INC. (XNAS:LNSR)"/>
    <x v="7"/>
    <n v="4.3099999999999996"/>
    <n v="7557"/>
    <n v="49120854"/>
    <x v="2"/>
    <n v="11396950"/>
    <n v="0"/>
    <x v="2"/>
    <n v="0.6492"/>
  </r>
  <r>
    <x v="1081"/>
    <x v="0"/>
    <x v="0"/>
    <s v="KORE Group Holdings, Inc. (XNYS:KORE)"/>
    <x v="20"/>
    <n v="1.55"/>
    <n v="2704"/>
    <n v="25791023"/>
    <x v="1"/>
    <n v="16639370"/>
    <s v=""/>
    <x v="2"/>
    <n v="2.5141"/>
  </r>
  <r>
    <x v="1082"/>
    <x v="0"/>
    <x v="0"/>
    <s v="PROTARA THERAPEUTICS, INC. (XNAS:TARA)"/>
    <x v="9"/>
    <n v="2.0299999999999998"/>
    <n v="27"/>
    <n v="41797659"/>
    <x v="2"/>
    <n v="20589980"/>
    <n v="0"/>
    <x v="2"/>
    <n v="1.8373999999999999"/>
  </r>
  <r>
    <x v="1083"/>
    <x v="0"/>
    <x v="0"/>
    <s v="HARTE HANKS, INC. (XNAS:HHS)"/>
    <x v="39"/>
    <n v="8.65"/>
    <n v="41"/>
    <n v="59737470"/>
    <x v="2"/>
    <n v="7240900"/>
    <n v="0"/>
    <x v="2"/>
    <n v="0.57899999999999996"/>
  </r>
  <r>
    <x v="1084"/>
    <x v="0"/>
    <x v="0"/>
    <s v="IDEAL POWER INC. (XNAS:IPWR)"/>
    <x v="26"/>
    <n v="6.61"/>
    <n v="40386"/>
    <n v="50792826"/>
    <x v="2"/>
    <n v="7684240"/>
    <n v="0"/>
    <x v="2"/>
    <n v="1.0402"/>
  </r>
  <r>
    <x v="1085"/>
    <x v="0"/>
    <x v="0"/>
    <s v="LEXARIA BIOSCIENCE CORP. (XNAS:LEXX)"/>
    <x v="12"/>
    <n v="2.62"/>
    <n v="330"/>
    <n v="37526705"/>
    <x v="2"/>
    <n v="14323170"/>
    <n v="0"/>
    <x v="2"/>
    <n v="1.0238"/>
  </r>
  <r>
    <x v="1086"/>
    <x v="0"/>
    <x v="0"/>
    <s v="LIQUIDMETAL TECHNOLOGIES, INC. (OTCM:LQMT)"/>
    <x v="22"/>
    <n v="5.2240000000000002E-2"/>
    <n v="182031"/>
    <n v="47918978"/>
    <x v="2"/>
    <n v="917285200"/>
    <s v=""/>
    <x v="2"/>
    <n v="1.1775"/>
  </r>
  <r>
    <x v="1087"/>
    <x v="0"/>
    <x v="0"/>
    <s v="SPAR GROUP, INC. (XNAS:SGRP)"/>
    <x v="39"/>
    <n v="2.25"/>
    <n v="369"/>
    <n v="54749587"/>
    <x v="2"/>
    <n v="24333150"/>
    <n v="5.6905999999999999"/>
    <x v="3"/>
    <n v="0.57530000000000003"/>
  </r>
  <r>
    <x v="1088"/>
    <x v="0"/>
    <x v="0"/>
    <s v="LL FLOORING HOLDINGS, INC. (XNYS:LL)"/>
    <x v="2"/>
    <n v="1.3049999999999999"/>
    <n v="1"/>
    <n v="40005819"/>
    <x v="2"/>
    <n v="30655800"/>
    <s v=""/>
    <x v="2"/>
    <n v="1.7309000000000001"/>
  </r>
  <r>
    <x v="1089"/>
    <x v="0"/>
    <x v="0"/>
    <s v="MULIANG VIAGOO TECHNOLOGY, INC. (OTCM:MULG)"/>
    <x v="23"/>
    <n v="2.5499999999999998"/>
    <n v="249"/>
    <n v="268820700"/>
    <x v="2"/>
    <n v="19251480"/>
    <s v=""/>
    <x v="2"/>
    <s v=""/>
  </r>
  <r>
    <x v="1090"/>
    <x v="0"/>
    <x v="0"/>
    <s v="KULR TECHNOLOGY GROUP, INC. (XNYS:KULR)"/>
    <x v="6"/>
    <n v="0.39"/>
    <n v="31756"/>
    <n v="71244108"/>
    <x v="2"/>
    <n v="182677200"/>
    <s v=""/>
    <x v="2"/>
    <n v="0.85780000000000001"/>
  </r>
  <r>
    <x v="1091"/>
    <x v="0"/>
    <x v="0"/>
    <s v="HEALTHIER CHOICES MANAGEMENT CORP. (OTCM:HCMC)"/>
    <x v="50"/>
    <n v="1E-4"/>
    <n v="70739466"/>
    <n v="23963330"/>
    <x v="1"/>
    <n v="479266600000"/>
    <s v=""/>
    <x v="2"/>
    <s v=""/>
  </r>
  <r>
    <x v="1092"/>
    <x v="0"/>
    <x v="0"/>
    <s v="EAGLE PHARMACEUTICALS, INC. (XNAS:EGRX)"/>
    <x v="12"/>
    <n v="5.23"/>
    <n v="123462"/>
    <n v="67921853"/>
    <x v="2"/>
    <n v="12986970"/>
    <n v="5.7408999999999999"/>
    <x v="3"/>
    <n v="0.51290000000000002"/>
  </r>
  <r>
    <x v="1093"/>
    <x v="0"/>
    <x v="0"/>
    <s v="LIGHTPATH TECHNOLOGIES, INC. (XNAS:LPTH)"/>
    <x v="53"/>
    <n v="1.39"/>
    <n v="45"/>
    <n v="53942327"/>
    <x v="2"/>
    <n v="38807430"/>
    <n v="0"/>
    <x v="2"/>
    <n v="1.3002"/>
  </r>
  <r>
    <x v="1094"/>
    <x v="0"/>
    <x v="0"/>
    <s v="FLUENT, INC. (XNAS:FLNT)"/>
    <x v="39"/>
    <n v="3.62"/>
    <n v="10492"/>
    <n v="49451372"/>
    <x v="2"/>
    <n v="13660600"/>
    <n v="0"/>
    <x v="2"/>
    <n v="2.3155999999999999"/>
  </r>
  <r>
    <x v="1095"/>
    <x v="0"/>
    <x v="0"/>
    <s v="Nuvera Communications, Inc. (OTCM:NUVR)"/>
    <x v="43"/>
    <n v="8.3699999999999992"/>
    <n v="10800"/>
    <n v="44461110"/>
    <x v="2"/>
    <n v="5134080"/>
    <s v=""/>
    <x v="2"/>
    <n v="0.29160000000000003"/>
  </r>
  <r>
    <x v="1096"/>
    <x v="0"/>
    <x v="0"/>
    <s v="AXIL Brands, Inc (XNYS:AXIL)"/>
    <x v="44"/>
    <n v="7.3"/>
    <n v="783"/>
    <n v="42916262"/>
    <x v="2"/>
    <n v="5878940"/>
    <n v="53.421100000000003"/>
    <x v="0"/>
    <n v="-0.6472"/>
  </r>
  <r>
    <x v="1097"/>
    <x v="0"/>
    <x v="0"/>
    <s v="CYTOSORBENTS CORPORATION (XNAS:CTSO)"/>
    <x v="7"/>
    <n v="0.82179999999999997"/>
    <n v="1003"/>
    <n v="44629015"/>
    <x v="2"/>
    <n v="54306420"/>
    <n v="0"/>
    <x v="2"/>
    <n v="0.57169999999999999"/>
  </r>
  <r>
    <x v="1098"/>
    <x v="0"/>
    <x v="0"/>
    <s v="Clene Inc. (XNAS:CLNN)"/>
    <x v="9"/>
    <n v="0.33100000000000002"/>
    <n v="571"/>
    <n v="42511554"/>
    <x v="2"/>
    <n v="128433700"/>
    <n v="0"/>
    <x v="2"/>
    <n v="0.45910000000000001"/>
  </r>
  <r>
    <x v="1099"/>
    <x v="0"/>
    <x v="0"/>
    <s v="PALLADYNE AI CORP. (XNAS:PDYN)"/>
    <x v="0"/>
    <n v="1.51"/>
    <n v="41"/>
    <n v="40166000"/>
    <x v="2"/>
    <n v="26600000"/>
    <n v="0"/>
    <x v="2"/>
    <n v="3.3580000000000001"/>
  </r>
  <r>
    <x v="1100"/>
    <x v="0"/>
    <x v="0"/>
    <s v="DATA STORAGE CORPORATION (XNAS:DTST)"/>
    <x v="0"/>
    <n v="6.58"/>
    <n v="1279"/>
    <n v="47890380"/>
    <x v="2"/>
    <n v="6970940"/>
    <n v="68.470299999999995"/>
    <x v="0"/>
    <n v="0.75409999999999999"/>
  </r>
  <r>
    <x v="1101"/>
    <x v="0"/>
    <x v="0"/>
    <s v="Aerkomm Inc. (OTCM:AKOM)"/>
    <x v="43"/>
    <n v="0"/>
    <n v="86"/>
    <n v="0"/>
    <x v="1"/>
    <n v="17962610"/>
    <s v=""/>
    <x v="2"/>
    <s v=""/>
  </r>
  <r>
    <x v="1102"/>
    <x v="0"/>
    <x v="0"/>
    <s v="China Health Industries Holdings, Inc. (OTCM:CHHE)"/>
    <x v="12"/>
    <n v="1.1000000000000001"/>
    <n v="1050"/>
    <n v="72093714"/>
    <x v="2"/>
    <n v="65539740"/>
    <s v=""/>
    <x v="2"/>
    <s v=""/>
  </r>
  <r>
    <x v="1103"/>
    <x v="0"/>
    <x v="0"/>
    <s v="LEATT CORPORATION (OTCM:LEAT)"/>
    <x v="35"/>
    <n v="6.12"/>
    <n v="1355"/>
    <n v="38038492"/>
    <x v="2"/>
    <n v="6215440"/>
    <s v=""/>
    <x v="2"/>
    <n v="1.3428"/>
  </r>
  <r>
    <x v="1104"/>
    <x v="0"/>
    <x v="0"/>
    <s v="INOTIV, INC. (XNAS:NOTV)"/>
    <x v="9"/>
    <n v="1.61"/>
    <n v="2060"/>
    <n v="41814034"/>
    <x v="2"/>
    <n v="25971450"/>
    <n v="0"/>
    <x v="2"/>
    <n v="3.3511000000000002"/>
  </r>
  <r>
    <x v="1105"/>
    <x v="0"/>
    <x v="0"/>
    <s v="CARISMA THERAPEUTICS INC. (XNAS:CARM)"/>
    <x v="9"/>
    <n v="1.44"/>
    <n v="71925"/>
    <n v="59821545"/>
    <x v="2"/>
    <n v="41542740"/>
    <n v="0"/>
    <x v="2"/>
    <n v="1.5602"/>
  </r>
  <r>
    <x v="1106"/>
    <x v="0"/>
    <x v="0"/>
    <s v="VIVAKOR, INC. (XNAS:VIVK)"/>
    <x v="16"/>
    <n v="3.38"/>
    <n v="7277"/>
    <n v="93660645"/>
    <x v="2"/>
    <n v="27710250"/>
    <n v="0"/>
    <x v="2"/>
    <n v="0.67600000000000005"/>
  </r>
  <r>
    <x v="1107"/>
    <x v="0"/>
    <x v="0"/>
    <s v="Cepton Inc (XNAS:CPTN)"/>
    <x v="13"/>
    <n v="2.5099999999999998"/>
    <n v="5"/>
    <n v="39961509"/>
    <x v="2"/>
    <n v="15920920"/>
    <n v="0"/>
    <x v="2"/>
    <n v="-2.242"/>
  </r>
  <r>
    <x v="1108"/>
    <x v="0"/>
    <x v="0"/>
    <s v="NCS MULTISTAGE HOLDINGS, INC. (XNAS:NCSM)"/>
    <x v="14"/>
    <n v="16.970300000000002"/>
    <n v="1587"/>
    <n v="41298560"/>
    <x v="2"/>
    <n v="2502560"/>
    <n v="3.0741999999999998"/>
    <x v="3"/>
    <n v="1.2569999999999999"/>
  </r>
  <r>
    <x v="1109"/>
    <x v="0"/>
    <x v="0"/>
    <s v="KEY TRONIC CORPORATION (XNAS:KTCC)"/>
    <x v="20"/>
    <n v="3.79"/>
    <n v="11800"/>
    <n v="40787487"/>
    <x v="2"/>
    <n v="10761870"/>
    <n v="193.3673"/>
    <x v="0"/>
    <n v="1.4913000000000001"/>
  </r>
  <r>
    <x v="1110"/>
    <x v="0"/>
    <x v="0"/>
    <s v="ZEDGE, INC. (XNYS:ZDGE)"/>
    <x v="0"/>
    <n v="2.91"/>
    <n v="87426"/>
    <n v="42110144"/>
    <x v="2"/>
    <n v="14470840"/>
    <s v=""/>
    <x v="2"/>
    <n v="1.2694000000000001"/>
  </r>
  <r>
    <x v="1111"/>
    <x v="0"/>
    <x v="0"/>
    <s v="INTERLINK ELECTRONICS INC. (XNAS:LINK)"/>
    <x v="1"/>
    <n v="3.98"/>
    <n v="3017"/>
    <n v="39244272"/>
    <x v="2"/>
    <n v="9860370"/>
    <n v="0"/>
    <x v="2"/>
    <n v="1.1873"/>
  </r>
  <r>
    <x v="1112"/>
    <x v="0"/>
    <x v="0"/>
    <s v="HUDSON GLOBAL, INC. (XNAS:HSON)"/>
    <x v="16"/>
    <n v="16.809999999999999"/>
    <n v="48413"/>
    <n v="44593690"/>
    <x v="2"/>
    <n v="2833140"/>
    <n v="0"/>
    <x v="2"/>
    <n v="0.55800000000000005"/>
  </r>
  <r>
    <x v="1113"/>
    <x v="0"/>
    <x v="0"/>
    <s v="GOLD RESOURCE CORPORATION (XNYS:GORO)"/>
    <x v="22"/>
    <n v="0.3785"/>
    <n v="328"/>
    <n v="34364560"/>
    <x v="1"/>
    <n v="90791440"/>
    <s v=""/>
    <x v="2"/>
    <n v="1.47"/>
  </r>
  <r>
    <x v="1114"/>
    <x v="0"/>
    <x v="0"/>
    <s v="VELO3D, INC. (XNYS:VLD)"/>
    <x v="13"/>
    <n v="3.34"/>
    <n v="1208"/>
    <n v="28348483"/>
    <x v="1"/>
    <n v="8487570"/>
    <s v=""/>
    <x v="2"/>
    <n v="1.9944999999999999"/>
  </r>
  <r>
    <x v="1115"/>
    <x v="0"/>
    <x v="0"/>
    <s v="BM TECHNOLOGIES, INC. (XNYS:BMTX)"/>
    <x v="30"/>
    <n v="2.2400000000000002"/>
    <n v="29910"/>
    <n v="26997734"/>
    <x v="1"/>
    <n v="12052560"/>
    <s v=""/>
    <x v="2"/>
    <n v="0.21990000000000001"/>
  </r>
  <r>
    <x v="1116"/>
    <x v="0"/>
    <x v="0"/>
    <s v="VASO CORPORATION (OTCM:VASO)"/>
    <x v="7"/>
    <n v="0.26"/>
    <n v="214148"/>
    <n v="45583018"/>
    <x v="2"/>
    <n v="175319300"/>
    <n v="12.5604"/>
    <x v="1"/>
    <n v="2.3228"/>
  </r>
  <r>
    <x v="1117"/>
    <x v="0"/>
    <x v="0"/>
    <s v="KOSS CORPORATION (XNAS:KOSS)"/>
    <x v="20"/>
    <n v="4.3600000000000003"/>
    <n v="181639"/>
    <n v="42479510"/>
    <x v="2"/>
    <n v="9254790"/>
    <n v="0"/>
    <x v="2"/>
    <n v="-0.56489999999999996"/>
  </r>
  <r>
    <x v="1118"/>
    <x v="0"/>
    <x v="0"/>
    <s v="LAIRD SUPERFOOD, INC. (XNYS:LSF)"/>
    <x v="21"/>
    <n v="4.8899999999999997"/>
    <n v="20"/>
    <n v="53632420"/>
    <x v="2"/>
    <n v="9611540"/>
    <s v=""/>
    <x v="2"/>
    <n v="2.3058999999999998"/>
  </r>
  <r>
    <x v="1119"/>
    <x v="0"/>
    <x v="0"/>
    <s v="GAIN THERAPEUTICS, INC. (XNAS:GANX)"/>
    <x v="9"/>
    <n v="1.1950000000000001"/>
    <n v="7089"/>
    <n v="21572116"/>
    <x v="1"/>
    <n v="18051980"/>
    <n v="0"/>
    <x v="2"/>
    <n v="0.34889999999999999"/>
  </r>
  <r>
    <x v="1120"/>
    <x v="0"/>
    <x v="0"/>
    <s v="KARTOON STUDIOS, INC. (XNYS:TOON)"/>
    <x v="39"/>
    <n v="0.99"/>
    <n v="204"/>
    <n v="38993625"/>
    <x v="2"/>
    <n v="39387500"/>
    <s v=""/>
    <x v="2"/>
    <n v="2.7118000000000002"/>
  </r>
  <r>
    <x v="1121"/>
    <x v="0"/>
    <x v="0"/>
    <s v="ICAD, INC. (XNAS:ICAD)"/>
    <x v="7"/>
    <n v="1.19"/>
    <n v="412"/>
    <n v="31582635"/>
    <x v="1"/>
    <n v="26540030"/>
    <n v="0"/>
    <x v="2"/>
    <n v="1.5006999999999999"/>
  </r>
  <r>
    <x v="1122"/>
    <x v="0"/>
    <x v="0"/>
    <s v="NATURAL ALTERNATIVES INTERNATIONAL, INC. (XNAS:NAII)"/>
    <x v="12"/>
    <n v="5.45"/>
    <n v="11028"/>
    <n v="33794741"/>
    <x v="1"/>
    <n v="6200870"/>
    <n v="0"/>
    <x v="2"/>
    <n v="0.56810000000000005"/>
  </r>
  <r>
    <x v="1123"/>
    <x v="0"/>
    <x v="0"/>
    <s v="LUCID DIAGNOSTICS INC. (XNAS:LUCD)"/>
    <x v="7"/>
    <n v="0.78"/>
    <n v="6050"/>
    <n v="40649193"/>
    <x v="2"/>
    <n v="52114350"/>
    <n v="0"/>
    <x v="2"/>
    <n v="1.266"/>
  </r>
  <r>
    <x v="1124"/>
    <x v="0"/>
    <x v="0"/>
    <s v="MATINAS BIOPHARMA HOLDINGS, INC. (XNYS:MTNB)"/>
    <x v="9"/>
    <n v="0.15720000000000001"/>
    <n v="11806"/>
    <n v="39428306"/>
    <x v="2"/>
    <n v="250816200"/>
    <s v=""/>
    <x v="2"/>
    <n v="1.7009000000000001"/>
  </r>
  <r>
    <x v="1125"/>
    <x v="0"/>
    <x v="0"/>
    <s v="ELECTROCORE, INC. (XNAS:ECOR)"/>
    <x v="7"/>
    <n v="6.32"/>
    <n v="1879"/>
    <n v="38618990"/>
    <x v="2"/>
    <n v="6006060"/>
    <n v="0"/>
    <x v="2"/>
    <n v="0.55589999999999995"/>
  </r>
  <r>
    <x v="1126"/>
    <x v="0"/>
    <x v="0"/>
    <s v="DARIOHEALTH CORP. (XNAS:DRIO)"/>
    <x v="7"/>
    <n v="1.18"/>
    <n v="61199"/>
    <n v="35309435"/>
    <x v="2"/>
    <n v="29923250"/>
    <n v="0"/>
    <x v="2"/>
    <n v="1.5294000000000001"/>
  </r>
  <r>
    <x v="1127"/>
    <x v="0"/>
    <x v="0"/>
    <s v="LIPOCINE INC (XNAS:LPCN)"/>
    <x v="9"/>
    <n v="7.56"/>
    <n v="25"/>
    <n v="40430426"/>
    <x v="2"/>
    <n v="5347940"/>
    <n v="0"/>
    <x v="2"/>
    <n v="1.1192"/>
  </r>
  <r>
    <x v="1128"/>
    <x v="0"/>
    <x v="0"/>
    <s v="DYNARESOURCE, INC. (OTCM:DYNR)"/>
    <x v="22"/>
    <n v="1.46"/>
    <n v="2200"/>
    <n v="34122696"/>
    <x v="1"/>
    <n v="23371710"/>
    <s v=""/>
    <x v="2"/>
    <n v="0.1012"/>
  </r>
  <r>
    <x v="1129"/>
    <x v="0"/>
    <x v="0"/>
    <s v="CHINA GREEN AGRICULTURE, INC. (XNYS:CGA)"/>
    <x v="23"/>
    <n v="2.0099"/>
    <n v="8019"/>
    <n v="29733536"/>
    <x v="1"/>
    <n v="14793540"/>
    <s v=""/>
    <x v="2"/>
    <n v="0.49959999999999999"/>
  </r>
  <r>
    <x v="1130"/>
    <x v="0"/>
    <x v="0"/>
    <s v="TRANSACT TECHNOLOGIES INCORPORATED (XNAS:TACT)"/>
    <x v="20"/>
    <n v="3.65"/>
    <n v="12902"/>
    <n v="37380950"/>
    <x v="2"/>
    <n v="9994910"/>
    <n v="64.727800000000002"/>
    <x v="0"/>
    <n v="1.7210000000000001"/>
  </r>
  <r>
    <x v="1131"/>
    <x v="0"/>
    <x v="0"/>
    <s v="JONES SODA CO. (OTCM:JSDA)"/>
    <x v="32"/>
    <n v="0.51500000000000001"/>
    <n v="152849"/>
    <n v="53161130"/>
    <x v="2"/>
    <n v="102232900"/>
    <s v=""/>
    <x v="2"/>
    <n v="1.1020000000000001"/>
  </r>
  <r>
    <x v="1132"/>
    <x v="0"/>
    <x v="0"/>
    <s v="IRIDEX CORPORATION (XNAS:IRIX)"/>
    <x v="7"/>
    <n v="2.0099999999999998"/>
    <n v="42765"/>
    <n v="32668429"/>
    <x v="1"/>
    <n v="16252950"/>
    <n v="0"/>
    <x v="2"/>
    <n v="0.84060000000000001"/>
  </r>
  <r>
    <x v="1133"/>
    <x v="0"/>
    <x v="0"/>
    <s v="NETWORK-1 TECHNOLOGIES, INC. (XNYS:NTIP)"/>
    <x v="39"/>
    <n v="1.59"/>
    <n v="15899"/>
    <n v="37229007"/>
    <x v="2"/>
    <n v="23414470"/>
    <s v=""/>
    <x v="2"/>
    <n v="0.1366"/>
  </r>
  <r>
    <x v="1134"/>
    <x v="0"/>
    <x v="0"/>
    <s v="CO-DIAGNOSTICS, INC. (XNAS:CODX)"/>
    <x v="7"/>
    <n v="1.23"/>
    <n v="1400"/>
    <n v="38472456"/>
    <x v="2"/>
    <n v="31278420"/>
    <n v="0"/>
    <x v="2"/>
    <n v="-0.82399999999999995"/>
  </r>
  <r>
    <x v="1135"/>
    <x v="0"/>
    <x v="0"/>
    <s v="IZEA WORLDWIDE, INC (XNAS:IZEA)"/>
    <x v="0"/>
    <n v="2.2999999999999998"/>
    <n v="17"/>
    <n v="37581678"/>
    <x v="2"/>
    <n v="16339860"/>
    <n v="0"/>
    <x v="2"/>
    <n v="1.6188"/>
  </r>
  <r>
    <x v="1136"/>
    <x v="0"/>
    <x v="0"/>
    <s v="ONDAS HOLDINGS INC. (XNAS:ONDS)"/>
    <x v="5"/>
    <n v="0.55000000000000004"/>
    <n v="25"/>
    <n v="36449743"/>
    <x v="2"/>
    <n v="66272260"/>
    <n v="0"/>
    <x v="2"/>
    <n v="2.4306999999999999"/>
  </r>
  <r>
    <x v="1137"/>
    <x v="0"/>
    <x v="0"/>
    <s v="SUSTAINABLE PROJECTS GROUP INC. (OTCM:SPGX)"/>
    <x v="23"/>
    <n v="0.18"/>
    <n v="1000"/>
    <n v="53286804"/>
    <x v="2"/>
    <n v="296037800"/>
    <s v=""/>
    <x v="2"/>
    <s v=""/>
  </r>
  <r>
    <x v="1138"/>
    <x v="0"/>
    <x v="0"/>
    <s v="AWARE, INC. (XNAS:AWRE)"/>
    <x v="0"/>
    <n v="1.92"/>
    <n v="8190"/>
    <n v="40483641"/>
    <x v="2"/>
    <n v="21085230"/>
    <n v="0"/>
    <x v="2"/>
    <n v="0.79190000000000005"/>
  </r>
  <r>
    <x v="1139"/>
    <x v="0"/>
    <x v="0"/>
    <s v="GEE Group Inc. (XNYS:JOB)"/>
    <x v="16"/>
    <n v="0.29970000000000002"/>
    <n v="1"/>
    <n v="32598848"/>
    <x v="1"/>
    <n v="108771600"/>
    <n v="6.3631000000000002"/>
    <x v="3"/>
    <n v="0.53500000000000003"/>
  </r>
  <r>
    <x v="1140"/>
    <x v="0"/>
    <x v="0"/>
    <s v="CUTERA, INC. (XNAS:CUTR)"/>
    <x v="7"/>
    <n v="1.35"/>
    <n v="749"/>
    <n v="27132070"/>
    <x v="1"/>
    <n v="20097830"/>
    <n v="0"/>
    <x v="2"/>
    <n v="1.3243"/>
  </r>
  <r>
    <x v="1141"/>
    <x v="0"/>
    <x v="0"/>
    <s v="MEDICINE MAN TECHNOLOGIES, INC. (OTCM:SHWZ)"/>
    <x v="12"/>
    <n v="0.245"/>
    <n v="761800"/>
    <n v="22514610"/>
    <x v="1"/>
    <n v="56286530"/>
    <s v=""/>
    <x v="2"/>
    <n v="1.5015000000000001"/>
  </r>
  <r>
    <x v="1142"/>
    <x v="0"/>
    <x v="0"/>
    <s v="SOLITRON DEVICES, INC. (OTCM:SODI)"/>
    <x v="1"/>
    <n v="19"/>
    <n v="128"/>
    <n v="39585280"/>
    <x v="2"/>
    <n v="2083440"/>
    <n v="114.07989999999999"/>
    <x v="0"/>
    <n v="0.78269999999999995"/>
  </r>
  <r>
    <x v="1143"/>
    <x v="0"/>
    <x v="0"/>
    <s v="SUPERIOR DRILLING PRODUCTS, INC. (XNYS:SDPI)"/>
    <x v="14"/>
    <n v="1.21"/>
    <n v="49605"/>
    <n v="36773400"/>
    <x v="2"/>
    <n v="30391240"/>
    <n v="9.0447000000000006"/>
    <x v="1"/>
    <n v="6.0900000000000003E-2"/>
  </r>
  <r>
    <x v="1144"/>
    <x v="0"/>
    <x v="0"/>
    <s v="JERASH HOLDINGS (US), INC. (XNAS:JRSH)"/>
    <x v="8"/>
    <n v="2.91"/>
    <n v="17"/>
    <n v="35777984"/>
    <x v="2"/>
    <n v="12294840"/>
    <n v="0"/>
    <x v="2"/>
    <n v="0.79600000000000004"/>
  </r>
  <r>
    <x v="1145"/>
    <x v="0"/>
    <x v="0"/>
    <s v="TANDY LEATHER FACTORY, INC. (XNAS:TLF)"/>
    <x v="8"/>
    <n v="4.4000000000000004"/>
    <n v="2035"/>
    <n v="36968668"/>
    <x v="2"/>
    <n v="8401970"/>
    <n v="10.210000000000001"/>
    <x v="1"/>
    <n v="0.76270000000000004"/>
  </r>
  <r>
    <x v="1146"/>
    <x v="0"/>
    <x v="0"/>
    <s v="MICROALLIANCE GROUP INC. (OTCM:MALG)"/>
    <x v="12"/>
    <n v="6.0100000000000001E-2"/>
    <n v="17"/>
    <n v="36619897"/>
    <x v="2"/>
    <n v="609316100"/>
    <s v=""/>
    <x v="2"/>
    <s v=""/>
  </r>
  <r>
    <x v="1147"/>
    <x v="0"/>
    <x v="0"/>
    <s v="U.S. GLOBAL INVESTORS, INC. (XNAS:GROW)"/>
    <x v="28"/>
    <n v="2.58"/>
    <n v="112"/>
    <n v="36449027"/>
    <x v="2"/>
    <n v="14127530"/>
    <n v="23.561599999999999"/>
    <x v="0"/>
    <n v="1.7887"/>
  </r>
  <r>
    <x v="1148"/>
    <x v="0"/>
    <x v="0"/>
    <s v="BENSON HILL, INC (XNYS:BHIL)"/>
    <x v="21"/>
    <n v="0.14560000000000001"/>
    <n v="16812"/>
    <n v="30868306"/>
    <x v="1"/>
    <n v="212007600"/>
    <s v=""/>
    <x v="2"/>
    <n v="2.1431"/>
  </r>
  <r>
    <x v="1149"/>
    <x v="0"/>
    <x v="0"/>
    <s v="ONCOCYTE CORPORATION (XNAS:OCX)"/>
    <x v="9"/>
    <n v="2.96"/>
    <n v="44616"/>
    <n v="39559334"/>
    <x v="2"/>
    <n v="13364640"/>
    <n v="0"/>
    <x v="2"/>
    <n v="0.98070000000000002"/>
  </r>
  <r>
    <x v="1150"/>
    <x v="0"/>
    <x v="0"/>
    <s v="FRANKLIN WIRELESS CORP. (XNAS:FKWL)"/>
    <x v="5"/>
    <n v="3.56"/>
    <n v="18708"/>
    <n v="41952036"/>
    <x v="2"/>
    <n v="11784280"/>
    <n v="0"/>
    <x v="2"/>
    <n v="0.13930000000000001"/>
  </r>
  <r>
    <x v="1151"/>
    <x v="0"/>
    <x v="0"/>
    <s v="MICROPAC INDUSTRIES, INC. (OTCM:MPAD)"/>
    <x v="1"/>
    <n v="14.081"/>
    <n v="850"/>
    <n v="36096410"/>
    <x v="2"/>
    <n v="2578310"/>
    <n v="44.673200000000001"/>
    <x v="0"/>
    <n v="0.51270000000000004"/>
  </r>
  <r>
    <x v="1152"/>
    <x v="0"/>
    <x v="0"/>
    <s v="FORTRESS BIOTECH, INC. (XNAS:FBIO)"/>
    <x v="12"/>
    <n v="1.67"/>
    <n v="1012"/>
    <n v="34088240"/>
    <x v="1"/>
    <n v="22440470"/>
    <n v="0"/>
    <x v="2"/>
    <n v="1.734"/>
  </r>
  <r>
    <x v="1153"/>
    <x v="0"/>
    <x v="0"/>
    <s v="JRSIS HEALTH CARE CORPORATION (OTCM:JRSS)"/>
    <x v="26"/>
    <n v="0.40210000000000001"/>
    <n v="23"/>
    <n v="33211087"/>
    <x v="1"/>
    <n v="82594100"/>
    <s v=""/>
    <x v="2"/>
    <n v="6.0100000000000001E-2"/>
  </r>
  <r>
    <x v="1154"/>
    <x v="0"/>
    <x v="0"/>
    <s v="HYDROFARM HOLDINGS GROUP, INC. (XNAS:HYFM)"/>
    <x v="6"/>
    <n v="0.68300000000000005"/>
    <n v="50"/>
    <n v="31403513"/>
    <x v="1"/>
    <n v="45978790"/>
    <n v="0"/>
    <x v="2"/>
    <n v="1.8164"/>
  </r>
  <r>
    <x v="1155"/>
    <x v="0"/>
    <x v="0"/>
    <s v="Movano Inc. (XNAS:MOVE)"/>
    <x v="7"/>
    <n v="0.30599999999999999"/>
    <n v="2458"/>
    <n v="30069111"/>
    <x v="1"/>
    <n v="98265070"/>
    <n v="0"/>
    <x v="2"/>
    <n v="0.10349999999999999"/>
  </r>
  <r>
    <x v="1156"/>
    <x v="0"/>
    <x v="0"/>
    <s v="EXAGEN INC. (XNAS:XGN)"/>
    <x v="10"/>
    <n v="1.78"/>
    <n v="18101"/>
    <n v="30924794"/>
    <x v="1"/>
    <n v="17373480"/>
    <n v="0"/>
    <x v="2"/>
    <n v="1.2829999999999999"/>
  </r>
  <r>
    <x v="1157"/>
    <x v="0"/>
    <x v="0"/>
    <s v="NEONODE INC. (XNAS:NEON)"/>
    <x v="13"/>
    <n v="2.16"/>
    <n v="3"/>
    <n v="33176476"/>
    <x v="1"/>
    <n v="15359480"/>
    <n v="0"/>
    <x v="2"/>
    <n v="1.8252999999999999"/>
  </r>
  <r>
    <x v="1158"/>
    <x v="0"/>
    <x v="0"/>
    <s v="GREYSTONE LOGISTICS, INC. (OTCM:GLGI)"/>
    <x v="23"/>
    <n v="1.33"/>
    <n v="11234"/>
    <n v="37612001"/>
    <x v="2"/>
    <n v="28279700"/>
    <n v="10.078799999999999"/>
    <x v="1"/>
    <n v="1.3653999999999999"/>
  </r>
  <r>
    <x v="1159"/>
    <x v="0"/>
    <x v="0"/>
    <s v="RENALYTIX PLC (XNAS:RNLX)"/>
    <x v="7"/>
    <n v="0.25280000000000002"/>
    <n v="757"/>
    <n v="16980500"/>
    <x v="1"/>
    <n v="154368200"/>
    <n v="0"/>
    <x v="2"/>
    <n v="1.8423"/>
  </r>
  <r>
    <x v="1160"/>
    <x v="0"/>
    <x v="0"/>
    <s v="ORION ENERGY SYSTEMS, INC. (XNAS:OESX)"/>
    <x v="31"/>
    <n v="1.01"/>
    <n v="101295"/>
    <n v="32893427"/>
    <x v="1"/>
    <n v="32742950"/>
    <n v="0"/>
    <x v="2"/>
    <n v="1.4671000000000001"/>
  </r>
  <r>
    <x v="1161"/>
    <x v="0"/>
    <x v="0"/>
    <s v="UNITED STATES ANTIMONY CORPORATION (XNYS:UAMY)"/>
    <x v="22"/>
    <n v="0.30990000000000001"/>
    <n v="600"/>
    <n v="33605246"/>
    <x v="1"/>
    <n v="108439000"/>
    <s v=""/>
    <x v="2"/>
    <n v="0.75600000000000001"/>
  </r>
  <r>
    <x v="1162"/>
    <x v="0"/>
    <x v="0"/>
    <s v="IMMUCELL CORPORATION (XNAS:ICCC)"/>
    <x v="9"/>
    <n v="4.0999999999999996"/>
    <n v="4885"/>
    <n v="34840960"/>
    <x v="1"/>
    <n v="7811870"/>
    <n v="0"/>
    <x v="2"/>
    <n v="0.5968"/>
  </r>
  <r>
    <x v="1163"/>
    <x v="0"/>
    <x v="0"/>
    <s v="THUMZUP MEDIA CORPORATION (OTCM:TZUP)"/>
    <x v="0"/>
    <n v="4.25"/>
    <n v="700"/>
    <n v="31806750"/>
    <x v="1"/>
    <n v="7720080"/>
    <s v=""/>
    <x v="2"/>
    <s v=""/>
  </r>
  <r>
    <x v="1164"/>
    <x v="0"/>
    <x v="0"/>
    <s v="RETRACTABLE TECHNOLOGIES, INC. (XNYS:RVP)"/>
    <x v="7"/>
    <n v="1.1499999999999999"/>
    <n v="25553"/>
    <n v="34427734"/>
    <x v="1"/>
    <n v="29937160"/>
    <s v=""/>
    <x v="2"/>
    <n v="2.0762"/>
  </r>
  <r>
    <x v="1165"/>
    <x v="0"/>
    <x v="0"/>
    <s v="CARA THERAPEUTICS, INC. (XNAS:CARA)"/>
    <x v="12"/>
    <n v="0.27789999999999998"/>
    <n v="121"/>
    <n v="14379780"/>
    <x v="1"/>
    <n v="54675950"/>
    <n v="0"/>
    <x v="2"/>
    <n v="0.6845"/>
  </r>
  <r>
    <x v="1166"/>
    <x v="0"/>
    <x v="0"/>
    <s v="NUO THERAPEUTICS, INC. (OTCM:AURX)"/>
    <x v="9"/>
    <n v="0.38"/>
    <n v="1575"/>
    <n v="17277171"/>
    <x v="1"/>
    <n v="45466240"/>
    <s v=""/>
    <x v="2"/>
    <n v="1.1009"/>
  </r>
  <r>
    <x v="1167"/>
    <x v="0"/>
    <x v="0"/>
    <s v="QUINCE THERAPEUTICS, INC. (XNAS:QNCX)"/>
    <x v="9"/>
    <n v="0.73750000000000004"/>
    <n v="53163"/>
    <n v="31871232"/>
    <x v="1"/>
    <n v="43215230"/>
    <n v="0"/>
    <x v="2"/>
    <n v="0.93810000000000004"/>
  </r>
  <r>
    <x v="1168"/>
    <x v="0"/>
    <x v="0"/>
    <s v="TECHPRECISION CORPORATION (XNAS:TPCS)"/>
    <x v="6"/>
    <n v="3.44"/>
    <n v="16039"/>
    <n v="30194359"/>
    <x v="1"/>
    <n v="8777430"/>
    <n v="0"/>
    <x v="2"/>
    <n v="0.20599999999999999"/>
  </r>
  <r>
    <x v="1169"/>
    <x v="0"/>
    <x v="0"/>
    <s v="IGC PHARMA, INC. (XNYS:IGC)"/>
    <x v="9"/>
    <n v="0.43009999999999998"/>
    <n v="12372"/>
    <n v="32531224"/>
    <x v="1"/>
    <n v="75636420"/>
    <s v=""/>
    <x v="2"/>
    <n v="1.3041"/>
  </r>
  <r>
    <x v="1170"/>
    <x v="0"/>
    <x v="0"/>
    <s v="PALTALK, INC. (XNAS:PALT)"/>
    <x v="0"/>
    <n v="3.89"/>
    <n v="128"/>
    <n v="35874202"/>
    <x v="2"/>
    <n v="9222160"/>
    <n v="0"/>
    <x v="2"/>
    <n v="0.8508"/>
  </r>
  <r>
    <x v="1171"/>
    <x v="0"/>
    <x v="0"/>
    <s v="THE CONTAINER STORE GROUP, INC. (XNYS:TCS)"/>
    <x v="2"/>
    <n v="0.55000000000000004"/>
    <n v="3"/>
    <n v="27646113"/>
    <x v="1"/>
    <n v="50265660"/>
    <s v=""/>
    <x v="2"/>
    <n v="1.0812999999999999"/>
  </r>
  <r>
    <x v="1172"/>
    <x v="0"/>
    <x v="0"/>
    <s v="RF INDUSTRIES, LTD. (XNAS:RFIL)"/>
    <x v="6"/>
    <n v="3.65"/>
    <n v="4867"/>
    <n v="38308757"/>
    <x v="2"/>
    <n v="10495550"/>
    <n v="0"/>
    <x v="2"/>
    <n v="1.0028999999999999"/>
  </r>
  <r>
    <x v="1173"/>
    <x v="0"/>
    <x v="0"/>
    <s v="WILHELMINA INTERNATIONAL, INC. (XNAS:WHLM)"/>
    <x v="16"/>
    <n v="4.92"/>
    <n v="6116"/>
    <n v="25219410"/>
    <x v="1"/>
    <n v="5157340"/>
    <n v="70.641400000000004"/>
    <x v="0"/>
    <n v="0.67500000000000004"/>
  </r>
  <r>
    <x v="1174"/>
    <x v="0"/>
    <x v="0"/>
    <s v="FUEL TECH, INC. (XNAS:FTEK)"/>
    <x v="16"/>
    <n v="1.07"/>
    <n v="225"/>
    <n v="32512271"/>
    <x v="1"/>
    <n v="30385300"/>
    <n v="0"/>
    <x v="2"/>
    <n v="4.1562999999999999"/>
  </r>
  <r>
    <x v="1175"/>
    <x v="0"/>
    <x v="0"/>
    <s v="MULLEN AUTOMOTIVE INC. (XNAS:MULN)"/>
    <x v="18"/>
    <n v="2.34"/>
    <n v="14517"/>
    <n v="36465109"/>
    <x v="2"/>
    <n v="15583380"/>
    <n v="0"/>
    <x v="2"/>
    <n v="1.7303999999999999"/>
  </r>
  <r>
    <x v="1176"/>
    <x v="0"/>
    <x v="0"/>
    <s v="PARKS! AMERICA, INC. (OTCM:PRKA)"/>
    <x v="11"/>
    <n v="0.43"/>
    <n v="5998"/>
    <n v="32562545"/>
    <x v="1"/>
    <n v="75726850"/>
    <s v=""/>
    <x v="2"/>
    <n v="0.56559999999999999"/>
  </r>
  <r>
    <x v="1177"/>
    <x v="0"/>
    <x v="0"/>
    <s v="ALLIED GAMING &amp; ENTERTAINMENT INC. (XNAS:AGAE)"/>
    <x v="0"/>
    <n v="1.1599999999999999"/>
    <n v="31"/>
    <n v="52797759"/>
    <x v="2"/>
    <n v="45515310"/>
    <n v="0"/>
    <x v="2"/>
    <n v="1.4946999999999999"/>
  </r>
  <r>
    <x v="1178"/>
    <x v="0"/>
    <x v="0"/>
    <s v="Nortech Systems Incorporated (XNAS:NSYS)"/>
    <x v="1"/>
    <n v="13.18"/>
    <n v="14269"/>
    <n v="37215140"/>
    <x v="2"/>
    <n v="2756680"/>
    <n v="5.4691999999999998"/>
    <x v="3"/>
    <n v="0.57230000000000003"/>
  </r>
  <r>
    <x v="1179"/>
    <x v="0"/>
    <x v="0"/>
    <s v="PARAMOUNT GOLD NEVADA CORP. (XNYS:PZG)"/>
    <x v="22"/>
    <n v="0.4103"/>
    <n v="91139"/>
    <n v="26106736"/>
    <x v="1"/>
    <n v="63628410"/>
    <s v=""/>
    <x v="2"/>
    <n v="1.8794999999999999"/>
  </r>
  <r>
    <x v="1180"/>
    <x v="0"/>
    <x v="0"/>
    <s v="WESTWATER RESOURCES, INC. (XNYS:WWR)"/>
    <x v="22"/>
    <n v="0.47060000000000002"/>
    <n v="95"/>
    <n v="26912150"/>
    <x v="1"/>
    <n v="57186890"/>
    <s v=""/>
    <x v="2"/>
    <n v="1.6391"/>
  </r>
  <r>
    <x v="1181"/>
    <x v="0"/>
    <x v="0"/>
    <s v="MARKER THERAPEUTICS, INC. (XNAS:MRKR)"/>
    <x v="9"/>
    <n v="5.24"/>
    <n v="25482"/>
    <n v="48073920"/>
    <x v="2"/>
    <n v="8919100"/>
    <n v="0"/>
    <x v="2"/>
    <n v="1.5410999999999999"/>
  </r>
  <r>
    <x v="1182"/>
    <x v="0"/>
    <x v="0"/>
    <s v="CPI AEROSTRUCTURES, INC. (XNYS:CVU)"/>
    <x v="27"/>
    <n v="2.2200000000000002"/>
    <n v="47537"/>
    <n v="28541585"/>
    <x v="1"/>
    <n v="12856570"/>
    <n v="1.6266"/>
    <x v="3"/>
    <n v="1.6737"/>
  </r>
  <r>
    <x v="1183"/>
    <x v="0"/>
    <x v="0"/>
    <s v="NOCOPI TECHNOLOGIES, INC. (OTCM:NNUP)"/>
    <x v="23"/>
    <n v="2.8"/>
    <n v="464"/>
    <n v="29403303"/>
    <x v="1"/>
    <n v="10501180"/>
    <s v=""/>
    <x v="2"/>
    <n v="0.31659999999999999"/>
  </r>
  <r>
    <x v="1184"/>
    <x v="0"/>
    <x v="0"/>
    <s v="SIGMATRON INTERNATIONAL, INC. (XNAS:SGMA)"/>
    <x v="1"/>
    <n v="5.43"/>
    <n v="79855"/>
    <n v="33091994"/>
    <x v="1"/>
    <n v="6094290"/>
    <n v="0.91910000000000003"/>
    <x v="3"/>
    <n v="0.87839999999999996"/>
  </r>
  <r>
    <x v="1185"/>
    <x v="0"/>
    <x v="0"/>
    <s v="CVD EQUIPMENT CORPORATION (XNAS:CVV)"/>
    <x v="6"/>
    <n v="3.85"/>
    <n v="13261"/>
    <n v="26277559"/>
    <x v="1"/>
    <n v="6825340"/>
    <n v="0"/>
    <x v="2"/>
    <n v="1.3969"/>
  </r>
  <r>
    <x v="1186"/>
    <x v="0"/>
    <x v="0"/>
    <s v="NETSOL TECHNOLOGIES, INC. (XNAS:NTWK)"/>
    <x v="0"/>
    <n v="2.63"/>
    <n v="4479"/>
    <n v="29995781"/>
    <x v="1"/>
    <n v="11405240"/>
    <n v="0"/>
    <x v="2"/>
    <n v="1.0996999999999999"/>
  </r>
  <r>
    <x v="1187"/>
    <x v="0"/>
    <x v="0"/>
    <s v="NORDICUS PARTNERS CORPORATION (OTCM:NORD)"/>
    <x v="16"/>
    <n v="0.75"/>
    <n v="1000"/>
    <n v="8328960"/>
    <x v="1"/>
    <n v="11105280"/>
    <s v=""/>
    <x v="2"/>
    <n v="0.4708"/>
  </r>
  <r>
    <x v="1188"/>
    <x v="0"/>
    <x v="0"/>
    <s v="EQUILLIUM, INC. (XNAS:EQ)"/>
    <x v="12"/>
    <n v="0.68"/>
    <n v="1797"/>
    <n v="23973230"/>
    <x v="1"/>
    <n v="35254750"/>
    <n v="0"/>
    <x v="2"/>
    <n v="1.8185"/>
  </r>
  <r>
    <x v="1189"/>
    <x v="0"/>
    <x v="0"/>
    <s v="TSR, INC. (XNAS:TSRI)"/>
    <x v="0"/>
    <n v="13.4"/>
    <n v="2459"/>
    <n v="28985130"/>
    <x v="1"/>
    <n v="2169550"/>
    <n v="15.5771"/>
    <x v="1"/>
    <n v="0.75380000000000003"/>
  </r>
  <r>
    <x v="1190"/>
    <x v="0"/>
    <x v="0"/>
    <s v="BOLT BIOTHERAPEUTICS, INC. (XNAS:BOLT)"/>
    <x v="9"/>
    <n v="0.73499999999999999"/>
    <n v="56"/>
    <n v="28023888"/>
    <x v="1"/>
    <n v="38127740"/>
    <n v="0"/>
    <x v="2"/>
    <n v="0.93020000000000003"/>
  </r>
  <r>
    <x v="1191"/>
    <x v="0"/>
    <x v="0"/>
    <s v="CKX LANDS, INC. (XNYS:CKX)"/>
    <x v="37"/>
    <n v="12.94"/>
    <n v="4294"/>
    <n v="27365130"/>
    <x v="1"/>
    <n v="2027030"/>
    <s v=""/>
    <x v="2"/>
    <n v="1.32E-2"/>
  </r>
  <r>
    <x v="1192"/>
    <x v="0"/>
    <x v="0"/>
    <s v="Spruce Biosciences Inc (XNAS:SPRB)"/>
    <x v="9"/>
    <n v="0.52729999999999999"/>
    <n v="2083"/>
    <n v="21700926"/>
    <x v="1"/>
    <n v="41154800"/>
    <n v="0"/>
    <x v="2"/>
    <n v="2.4127999999999998"/>
  </r>
  <r>
    <x v="1193"/>
    <x v="0"/>
    <x v="0"/>
    <s v="TRIO-TECH INTERNATIONAL (XNYS:TRT)"/>
    <x v="1"/>
    <n v="6.05"/>
    <n v="680"/>
    <n v="25714770"/>
    <x v="1"/>
    <n v="4250310"/>
    <n v="26.683700000000002"/>
    <x v="0"/>
    <n v="1.0241"/>
  </r>
  <r>
    <x v="1194"/>
    <x v="0"/>
    <x v="0"/>
    <s v="SPECTRAL AI, INC. (XNAS:MDAI)"/>
    <x v="7"/>
    <n v="1.81"/>
    <n v="7490"/>
    <n v="31643017"/>
    <x v="1"/>
    <n v="17482330"/>
    <n v="0"/>
    <x v="2"/>
    <n v="4.0000000000000001E-3"/>
  </r>
  <r>
    <x v="1195"/>
    <x v="0"/>
    <x v="0"/>
    <s v="UNITY BIOTECHNOLOGY, INC. (XNAS:UBX)"/>
    <x v="9"/>
    <n v="1.31"/>
    <n v="29794"/>
    <n v="21994349"/>
    <x v="1"/>
    <n v="16789580"/>
    <n v="0"/>
    <x v="2"/>
    <n v="0.8397"/>
  </r>
  <r>
    <x v="1196"/>
    <x v="0"/>
    <x v="0"/>
    <s v="Rave Restaurant Group, Inc. (XNAS:RAVE)"/>
    <x v="11"/>
    <n v="1.86"/>
    <n v="26262"/>
    <n v="27131010"/>
    <x v="1"/>
    <n v="14586570"/>
    <n v="12.635899999999999"/>
    <x v="1"/>
    <n v="0.57420000000000004"/>
  </r>
  <r>
    <x v="1197"/>
    <x v="0"/>
    <x v="0"/>
    <s v="LISATA THERAPEUTICS, INC. (XNAS:LSTA)"/>
    <x v="9"/>
    <n v="3.46"/>
    <n v="16802"/>
    <n v="29491390"/>
    <x v="1"/>
    <n v="8307430"/>
    <n v="0"/>
    <x v="2"/>
    <n v="1.2434000000000001"/>
  </r>
  <r>
    <x v="1198"/>
    <x v="0"/>
    <x v="0"/>
    <s v="FLEXIBLE SOLUTIONS INTERNATIONAL INC. (XNYS:FSI)"/>
    <x v="23"/>
    <n v="1.82"/>
    <n v="34223"/>
    <n v="22659964"/>
    <x v="1"/>
    <n v="12450530"/>
    <n v="9.6602999999999994"/>
    <x v="1"/>
    <n v="1.4918"/>
  </r>
  <r>
    <x v="1199"/>
    <x v="0"/>
    <x v="0"/>
    <s v="NU RIDE INC. (OTCM:NRDE)"/>
    <x v="18"/>
    <n v="1.71"/>
    <n v="7179"/>
    <n v="27524673"/>
    <x v="1"/>
    <n v="16096300"/>
    <s v=""/>
    <x v="2"/>
    <n v="1.371"/>
  </r>
  <r>
    <x v="1200"/>
    <x v="0"/>
    <x v="0"/>
    <s v="Exceed World, Inc. (OTCM:EXDW)"/>
    <x v="24"/>
    <n v="0.625"/>
    <n v="1000"/>
    <n v="20437500"/>
    <x v="1"/>
    <n v="32700000"/>
    <s v=""/>
    <x v="2"/>
    <s v=""/>
  </r>
  <r>
    <x v="1201"/>
    <x v="0"/>
    <x v="0"/>
    <s v="GREENIDGE GENERATION HOLDINGS INC. (XNAS:GREE)"/>
    <x v="30"/>
    <n v="3.05"/>
    <n v="1038"/>
    <n v="29919066"/>
    <x v="1"/>
    <n v="9809530"/>
    <n v="0"/>
    <x v="2"/>
    <n v="3.23"/>
  </r>
  <r>
    <x v="1202"/>
    <x v="0"/>
    <x v="0"/>
    <s v="SONIM TECHNOLOGIES, INC. (XNAS:SONM)"/>
    <x v="5"/>
    <n v="0.95499999999999996"/>
    <n v="107338"/>
    <n v="44615584"/>
    <x v="2"/>
    <n v="46717890"/>
    <n v="0"/>
    <x v="2"/>
    <n v="2.5807000000000002"/>
  </r>
  <r>
    <x v="1203"/>
    <x v="0"/>
    <x v="0"/>
    <s v="WIDEPOINT CORPORATION (XNYS:WYY)"/>
    <x v="0"/>
    <n v="4.07"/>
    <n v="1488"/>
    <n v="37898863"/>
    <x v="2"/>
    <n v="9311760"/>
    <s v=""/>
    <x v="2"/>
    <n v="1.6900999999999999"/>
  </r>
  <r>
    <x v="1204"/>
    <x v="0"/>
    <x v="0"/>
    <s v="KIRKLAND'S, INC. (XNAS:KIRK)"/>
    <x v="2"/>
    <n v="1.63"/>
    <n v="142"/>
    <n v="21253537"/>
    <x v="1"/>
    <n v="13038980"/>
    <n v="0"/>
    <x v="2"/>
    <n v="2.3938999999999999"/>
  </r>
  <r>
    <x v="1205"/>
    <x v="0"/>
    <x v="0"/>
    <s v="DATA I/O CORPORATION (XNAS:DAIO)"/>
    <x v="0"/>
    <n v="2.76"/>
    <n v="1"/>
    <n v="24819120"/>
    <x v="1"/>
    <n v="9025140"/>
    <n v="0"/>
    <x v="2"/>
    <n v="0.99299999999999999"/>
  </r>
  <r>
    <x v="1206"/>
    <x v="0"/>
    <x v="0"/>
    <s v="BIORA THERAPEUTICS, INC. (XNAS:BIOR)"/>
    <x v="9"/>
    <n v="0.6099"/>
    <n v="108"/>
    <n v="21885554"/>
    <x v="1"/>
    <n v="35883840"/>
    <n v="0"/>
    <x v="2"/>
    <n v="1.2369000000000001"/>
  </r>
  <r>
    <x v="1207"/>
    <x v="0"/>
    <x v="0"/>
    <s v="BIOFORCE NANOSCIENCES HOLDINGS, INC. (OTCM:BFNH)"/>
    <x v="2"/>
    <n v="1.85"/>
    <n v="40"/>
    <n v="54152737"/>
    <x v="2"/>
    <n v="29271750"/>
    <s v=""/>
    <x v="2"/>
    <n v="-2.1678000000000002"/>
  </r>
  <r>
    <x v="1208"/>
    <x v="0"/>
    <x v="0"/>
    <s v="FlexShopper, Inc. (XNAS:FPAY)"/>
    <x v="0"/>
    <n v="1.24"/>
    <n v="11332"/>
    <n v="26972852"/>
    <x v="1"/>
    <n v="21752300"/>
    <n v="0"/>
    <x v="2"/>
    <n v="1.3209"/>
  </r>
  <r>
    <x v="1209"/>
    <x v="0"/>
    <x v="0"/>
    <s v="COCRYSTAL PHARMA, INC. (XNAS:COCP)"/>
    <x v="9"/>
    <n v="2.36"/>
    <n v="31854"/>
    <n v="24010144"/>
    <x v="1"/>
    <n v="10173790"/>
    <n v="0"/>
    <x v="2"/>
    <n v="1.4078999999999999"/>
  </r>
  <r>
    <x v="1210"/>
    <x v="0"/>
    <x v="0"/>
    <s v="BIOMX INC. (XNYS:PHGE)"/>
    <x v="9"/>
    <n v="0.35160000000000002"/>
    <n v="23"/>
    <n v="24543944"/>
    <x v="1"/>
    <n v="69806440"/>
    <s v=""/>
    <x v="2"/>
    <n v="1.321"/>
  </r>
  <r>
    <x v="1211"/>
    <x v="0"/>
    <x v="0"/>
    <s v="SCI ENGINEERED MATERIALS, INC. (OTCM:SCIA)"/>
    <x v="1"/>
    <n v="5.27"/>
    <n v="2119"/>
    <n v="24510150"/>
    <x v="1"/>
    <n v="4538920"/>
    <n v="10.853899999999999"/>
    <x v="1"/>
    <n v="0.96099999999999997"/>
  </r>
  <r>
    <x v="1212"/>
    <x v="0"/>
    <x v="0"/>
    <s v="CPS TECHNOLOGIES CORP. (XNAS:CPSH)"/>
    <x v="6"/>
    <n v="1.69"/>
    <n v="18830"/>
    <n v="25118240"/>
    <x v="1"/>
    <n v="14519220"/>
    <n v="32.313600000000001"/>
    <x v="0"/>
    <n v="1.2824"/>
  </r>
  <r>
    <x v="1213"/>
    <x v="0"/>
    <x v="0"/>
    <s v="ASPIRA WOMEN'S HEALTH INC. (XNAS:AWH)"/>
    <x v="9"/>
    <n v="1.03"/>
    <n v="5622"/>
    <n v="12325020"/>
    <x v="1"/>
    <n v="12449510"/>
    <n v="0"/>
    <x v="2"/>
    <n v="1.5455000000000001"/>
  </r>
  <r>
    <x v="1214"/>
    <x v="0"/>
    <x v="0"/>
    <s v="AMPCO-PITTSBURGH CORPORATION (XNYS:AP)"/>
    <x v="22"/>
    <n v="0.75"/>
    <n v="100"/>
    <n v="14899312"/>
    <x v="1"/>
    <n v="19865750"/>
    <s v=""/>
    <x v="2"/>
    <n v="0.83960000000000001"/>
  </r>
  <r>
    <x v="1215"/>
    <x v="0"/>
    <x v="0"/>
    <s v="AIM ImmunoTech Inc. (XNYS:AIM)"/>
    <x v="9"/>
    <n v="0.3604"/>
    <n v="15525"/>
    <n v="20592059"/>
    <x v="1"/>
    <n v="57136680"/>
    <s v=""/>
    <x v="2"/>
    <n v="-0.3463"/>
  </r>
  <r>
    <x v="1216"/>
    <x v="0"/>
    <x v="0"/>
    <s v="VIRACTA THERAPEUTICS, INC. (XNAS:VIRX)"/>
    <x v="9"/>
    <n v="0.49"/>
    <n v="7"/>
    <n v="19243490"/>
    <x v="1"/>
    <n v="39272430"/>
    <n v="0"/>
    <x v="2"/>
    <n v="0.72750000000000004"/>
  </r>
  <r>
    <x v="1217"/>
    <x v="0"/>
    <x v="0"/>
    <s v="APREA THERAPEUTICS, INC. (XNAS:APRE)"/>
    <x v="9"/>
    <n v="3.8"/>
    <n v="6218"/>
    <n v="21883770"/>
    <x v="1"/>
    <n v="5430210"/>
    <n v="0"/>
    <x v="2"/>
    <n v="1.0457000000000001"/>
  </r>
  <r>
    <x v="1218"/>
    <x v="0"/>
    <x v="0"/>
    <s v="INVESTVIEW, INC. (OTCM:INVU)"/>
    <x v="16"/>
    <n v="1.38E-2"/>
    <n v="254061"/>
    <n v="25681551"/>
    <x v="1"/>
    <n v="1860982000"/>
    <n v="32.093000000000004"/>
    <x v="0"/>
    <n v="3.4306999999999999"/>
  </r>
  <r>
    <x v="1219"/>
    <x v="0"/>
    <x v="0"/>
    <s v="MEXCO ENERGY CORPORATION (XNYS:MXC)"/>
    <x v="3"/>
    <n v="12"/>
    <n v="1644"/>
    <n v="25080000"/>
    <x v="1"/>
    <n v="2090000"/>
    <n v="13.1648"/>
    <x v="1"/>
    <n v="0.54569999999999996"/>
  </r>
  <r>
    <x v="1220"/>
    <x v="0"/>
    <x v="0"/>
    <s v="BAIYU HOLDINGS, INC. (XNAS:BYU)"/>
    <x v="34"/>
    <n v="1.1868000000000001"/>
    <n v="29715"/>
    <n v="23659676"/>
    <x v="1"/>
    <n v="19935690"/>
    <n v="0"/>
    <x v="2"/>
    <n v="0.28129999999999999"/>
  </r>
  <r>
    <x v="1221"/>
    <x v="0"/>
    <x v="0"/>
    <s v="NEUROONE MEDICAL TECHNOLOGIES CORPORATION (XNAS:NMTC)"/>
    <x v="7"/>
    <n v="0.86919999999999997"/>
    <n v="82315"/>
    <n v="23916837"/>
    <x v="1"/>
    <n v="27515920"/>
    <n v="0"/>
    <x v="2"/>
    <n v="0.95020000000000004"/>
  </r>
  <r>
    <x v="1222"/>
    <x v="0"/>
    <x v="0"/>
    <s v="BTCS INC. (XNAS:BTCS)"/>
    <x v="16"/>
    <n v="1.41"/>
    <n v="284"/>
    <n v="23244010"/>
    <x v="1"/>
    <n v="15705420"/>
    <n v="1.1163000000000001"/>
    <x v="3"/>
    <n v="1.6275999999999999"/>
  </r>
  <r>
    <x v="1223"/>
    <x v="0"/>
    <x v="0"/>
    <s v="SPHERE 3D CORP. (XNAS:ANY)"/>
    <x v="30"/>
    <n v="1.04"/>
    <n v="1286"/>
    <n v="19037449"/>
    <x v="1"/>
    <n v="18305240"/>
    <n v="0"/>
    <x v="2"/>
    <n v="2.8553000000000002"/>
  </r>
  <r>
    <x v="1224"/>
    <x v="0"/>
    <x v="0"/>
    <s v="ENVIROTECH VEHICLES, INC. (XNAS:EVTV)"/>
    <x v="18"/>
    <n v="1.92"/>
    <n v="6"/>
    <n v="31097203"/>
    <x v="1"/>
    <n v="16196460"/>
    <n v="0"/>
    <x v="2"/>
    <n v="2.8767999999999998"/>
  </r>
  <r>
    <x v="1225"/>
    <x v="0"/>
    <x v="0"/>
    <s v="RELIABILITY INCORPORATED (OTCM:RLBY)"/>
    <x v="16"/>
    <n v="4.9750000000000003E-2"/>
    <n v="4000"/>
    <n v="12600000"/>
    <x v="1"/>
    <n v="300000000"/>
    <s v=""/>
    <x v="2"/>
    <n v="0.2873"/>
  </r>
  <r>
    <x v="1226"/>
    <x v="0"/>
    <x v="0"/>
    <s v="REMSLEEP HOLDINGS, INC. (OTCM:RMSL)"/>
    <x v="7"/>
    <n v="1.67E-2"/>
    <n v="7545359"/>
    <n v="24637727"/>
    <x v="1"/>
    <n v="1475313000"/>
    <s v=""/>
    <x v="2"/>
    <n v="0.74570000000000003"/>
  </r>
  <r>
    <x v="1227"/>
    <x v="0"/>
    <x v="0"/>
    <s v="INDEPENDENCE CONTRACT DRILLING, INC. (XNYS:ICD)"/>
    <x v="14"/>
    <n v="1.26"/>
    <n v="87"/>
    <n v="19168732"/>
    <x v="1"/>
    <n v="15213280"/>
    <s v=""/>
    <x v="2"/>
    <n v="4.9570999999999996"/>
  </r>
  <r>
    <x v="1228"/>
    <x v="0"/>
    <x v="0"/>
    <s v="NEXTPLAT CORP (XNAS:NXPL)"/>
    <x v="43"/>
    <n v="1.06"/>
    <n v="1757"/>
    <n v="19899539"/>
    <x v="1"/>
    <n v="18773150"/>
    <n v="0"/>
    <x v="2"/>
    <n v="1.0284"/>
  </r>
  <r>
    <x v="1229"/>
    <x v="0"/>
    <x v="0"/>
    <s v="OPTICAL CABLE CORPORATION (XNAS:OCC)"/>
    <x v="5"/>
    <n v="2.72"/>
    <n v="1098"/>
    <n v="21388610"/>
    <x v="1"/>
    <n v="7892480"/>
    <n v="0"/>
    <x v="2"/>
    <n v="0.45"/>
  </r>
  <r>
    <x v="1230"/>
    <x v="0"/>
    <x v="0"/>
    <s v="STRAN &amp; COMPANY, INC. (XNAS:SWAG)"/>
    <x v="39"/>
    <n v="1.1000000000000001"/>
    <n v="16665"/>
    <n v="20468063"/>
    <x v="1"/>
    <n v="18607330"/>
    <n v="0"/>
    <x v="2"/>
    <n v="0.77800000000000002"/>
  </r>
  <r>
    <x v="1231"/>
    <x v="0"/>
    <x v="0"/>
    <s v="CREDITRISKMONITOR.COM, INC. (OTCM:CRMZ)"/>
    <x v="16"/>
    <n v="2.15"/>
    <n v="2000"/>
    <n v="23053160"/>
    <x v="1"/>
    <n v="10722400"/>
    <n v="15.000299999999999"/>
    <x v="1"/>
    <n v="0.1338"/>
  </r>
  <r>
    <x v="1232"/>
    <x v="0"/>
    <x v="0"/>
    <s v="ATERIAN, INC (XNAS:ATER)"/>
    <x v="41"/>
    <n v="2.76"/>
    <n v="174"/>
    <n v="23282476"/>
    <x v="1"/>
    <n v="8435680"/>
    <n v="0"/>
    <x v="2"/>
    <n v="1.9954000000000001"/>
  </r>
  <r>
    <x v="1233"/>
    <x v="0"/>
    <x v="0"/>
    <s v="Vince Holding Corp. (XNYS:VNCE)"/>
    <x v="2"/>
    <n v="1.4"/>
    <n v="12269"/>
    <n v="17555412"/>
    <x v="1"/>
    <n v="12539580"/>
    <n v="0.57909999999999995"/>
    <x v="3"/>
    <n v="1.7945"/>
  </r>
  <r>
    <x v="1234"/>
    <x v="0"/>
    <x v="0"/>
    <s v="WILLAMETTE VALLEY VINEYARDS, INC. (XNAS:WVVI)"/>
    <x v="32"/>
    <n v="3.93"/>
    <n v="1962"/>
    <n v="19510602"/>
    <x v="1"/>
    <n v="4964530"/>
    <n v="0"/>
    <x v="2"/>
    <n v="0.75539999999999996"/>
  </r>
  <r>
    <x v="1235"/>
    <x v="0"/>
    <x v="0"/>
    <s v="DALLASNEWS CORPORATION (XNAS:DALN)"/>
    <x v="39"/>
    <n v="3.55"/>
    <n v="10"/>
    <n v="19001339"/>
    <x v="1"/>
    <n v="5352490"/>
    <n v="0"/>
    <x v="2"/>
    <n v="0.71650000000000003"/>
  </r>
  <r>
    <x v="1236"/>
    <x v="0"/>
    <x v="0"/>
    <s v="AMERICAN SHARED HOSPITAL SERVICES (XNYS:AMS)"/>
    <x v="16"/>
    <n v="3.13"/>
    <n v="1526"/>
    <n v="19812900"/>
    <x v="1"/>
    <n v="6330000"/>
    <n v="38.045499999999997"/>
    <x v="0"/>
    <n v="0.7006"/>
  </r>
  <r>
    <x v="1237"/>
    <x v="0"/>
    <x v="0"/>
    <s v="EKSO BIONICS HOLDINGS, INC. (XNAS:EKSO)"/>
    <x v="7"/>
    <n v="1.03"/>
    <n v="1"/>
    <n v="18901400"/>
    <x v="1"/>
    <n v="18174430"/>
    <n v="0"/>
    <x v="2"/>
    <n v="1.5195000000000001"/>
  </r>
  <r>
    <x v="1238"/>
    <x v="0"/>
    <x v="0"/>
    <s v="LUMOS PHARMA, INC. (XNAS:LUMO)"/>
    <x v="9"/>
    <n v="2.27"/>
    <n v="12201"/>
    <n v="18367610"/>
    <x v="1"/>
    <n v="8116490"/>
    <n v="0"/>
    <x v="2"/>
    <n v="0.72170000000000001"/>
  </r>
  <r>
    <x v="1239"/>
    <x v="0"/>
    <x v="0"/>
    <s v="IBIO, INC. (XNYS:IBIO)"/>
    <x v="12"/>
    <n v="1.95"/>
    <n v="112"/>
    <n v="17333590"/>
    <x v="1"/>
    <n v="8623680"/>
    <s v=""/>
    <x v="2"/>
    <n v="-3.3589000000000002"/>
  </r>
  <r>
    <x v="1240"/>
    <x v="0"/>
    <x v="0"/>
    <s v="CUMBERLAND PHARMACEUTICALS INC. (XNAS:CPIX)"/>
    <x v="12"/>
    <n v="1.45"/>
    <n v="1684"/>
    <n v="20577283"/>
    <x v="1"/>
    <n v="14191230"/>
    <n v="0"/>
    <x v="2"/>
    <n v="0.2319"/>
  </r>
  <r>
    <x v="1241"/>
    <x v="0"/>
    <x v="0"/>
    <s v="Greenland Technologies Holding Corporation (XNAS:GTEC)"/>
    <x v="18"/>
    <n v="1.395"/>
    <n v="46"/>
    <n v="18964369"/>
    <x v="1"/>
    <n v="13594530"/>
    <n v="0"/>
    <x v="2"/>
    <n v="1.4302999999999999"/>
  </r>
  <r>
    <x v="1242"/>
    <x v="0"/>
    <x v="0"/>
    <s v="SPINDLETOP OIL &amp; GAS CO. (OTCM:SPND)"/>
    <x v="3"/>
    <n v="3.35"/>
    <n v="100"/>
    <n v="22578799"/>
    <x v="1"/>
    <n v="6739940"/>
    <n v="125.4212"/>
    <x v="0"/>
    <n v="1.0063"/>
  </r>
  <r>
    <x v="1243"/>
    <x v="0"/>
    <x v="0"/>
    <s v="TOMI ENVIRONMENTAL SOLUTIONS, INC. (XNAS:TOMZ)"/>
    <x v="16"/>
    <n v="0.79"/>
    <n v="14"/>
    <n v="16579780"/>
    <x v="1"/>
    <n v="19955200"/>
    <n v="0"/>
    <x v="2"/>
    <n v="-2.7050999999999998"/>
  </r>
  <r>
    <x v="1244"/>
    <x v="0"/>
    <x v="0"/>
    <s v="DUOS TECHNOLOGIES GROUP, INC. (XNAS:DUOT)"/>
    <x v="0"/>
    <n v="2.82"/>
    <n v="3"/>
    <n v="22294680"/>
    <x v="1"/>
    <n v="7531990"/>
    <n v="0"/>
    <x v="2"/>
    <n v="1.2143999999999999"/>
  </r>
  <r>
    <x v="1245"/>
    <x v="0"/>
    <x v="0"/>
    <s v="KALA BIO, Inc. (XNAS:KALA)"/>
    <x v="12"/>
    <n v="6.71"/>
    <n v="66"/>
    <n v="19405370"/>
    <x v="1"/>
    <n v="2816450"/>
    <n v="0"/>
    <x v="2"/>
    <n v="-2.0394999999999999"/>
  </r>
  <r>
    <x v="1246"/>
    <x v="0"/>
    <x v="0"/>
    <s v="AKOUSTIS TECHNOLOGIES, INC. (XNAS:AKTS)"/>
    <x v="13"/>
    <n v="0.11609999999999999"/>
    <n v="132042"/>
    <n v="12672814"/>
    <x v="1"/>
    <n v="109154300"/>
    <n v="0"/>
    <x v="2"/>
    <n v="1.6053999999999999"/>
  </r>
  <r>
    <x v="1247"/>
    <x v="0"/>
    <x v="0"/>
    <s v="SYNLOGIC, INC. (XNAS:SYBX)"/>
    <x v="9"/>
    <n v="1.43"/>
    <n v="346"/>
    <n v="16741024"/>
    <x v="1"/>
    <n v="11707010"/>
    <n v="0"/>
    <x v="2"/>
    <n v="0.92789999999999995"/>
  </r>
  <r>
    <x v="1248"/>
    <x v="0"/>
    <x v="0"/>
    <s v="INRAD OPTICS, INC. (OTCM:INRD)"/>
    <x v="6"/>
    <n v="1.0900000000000001"/>
    <n v="10138"/>
    <n v="18276727"/>
    <x v="1"/>
    <n v="16767640"/>
    <n v="5.2785000000000002"/>
    <x v="3"/>
    <n v="-0.23280000000000001"/>
  </r>
  <r>
    <x v="1249"/>
    <x v="0"/>
    <x v="0"/>
    <s v="SOLARWINDOW TECHNOLOGIES, INC. (OTCM:WNDW)"/>
    <x v="36"/>
    <n v="0.25"/>
    <n v="7936"/>
    <n v="13299600"/>
    <x v="1"/>
    <n v="53198400"/>
    <s v=""/>
    <x v="2"/>
    <n v="-5.2053000000000003"/>
  </r>
  <r>
    <x v="1250"/>
    <x v="0"/>
    <x v="0"/>
    <s v="LASER PHOTONICS CORPORATION (XNAS:LASE)"/>
    <x v="6"/>
    <n v="1.92"/>
    <n v="50"/>
    <n v="17613810"/>
    <x v="1"/>
    <n v="9270430"/>
    <n v="0"/>
    <x v="2"/>
    <s v=""/>
  </r>
  <r>
    <x v="1251"/>
    <x v="0"/>
    <x v="0"/>
    <s v="PHARMACYTE BIOTECH, INC. (XNAS:PMCB)"/>
    <x v="12"/>
    <n v="2.06"/>
    <n v="9869"/>
    <n v="16569500"/>
    <x v="1"/>
    <n v="8453400"/>
    <n v="0"/>
    <x v="2"/>
    <n v="-0.19009999999999999"/>
  </r>
  <r>
    <x v="1252"/>
    <x v="0"/>
    <x v="0"/>
    <s v="TECOGEN INC. (OTCM:TGEN)"/>
    <x v="6"/>
    <n v="0.7"/>
    <n v="1037"/>
    <n v="17395182"/>
    <x v="1"/>
    <n v="24850260"/>
    <s v=""/>
    <x v="2"/>
    <n v="1.0526"/>
  </r>
  <r>
    <x v="1253"/>
    <x v="0"/>
    <x v="0"/>
    <s v="ROCKY MOUNTAIN CHOCOLATE FACTORY, INC. (XNAS:RMCF)"/>
    <x v="21"/>
    <n v="2.1"/>
    <n v="14556"/>
    <n v="13361590"/>
    <x v="1"/>
    <n v="6341590"/>
    <n v="0"/>
    <x v="2"/>
    <n v="1.0373000000000001"/>
  </r>
  <r>
    <x v="1254"/>
    <x v="0"/>
    <x v="0"/>
    <s v="URBAN-GRO, INC (XNAS:UGRO)"/>
    <x v="21"/>
    <n v="1.31"/>
    <n v="2"/>
    <n v="16137575"/>
    <x v="1"/>
    <n v="12318760"/>
    <n v="0"/>
    <x v="2"/>
    <n v="1.8122"/>
  </r>
  <r>
    <x v="1255"/>
    <x v="0"/>
    <x v="0"/>
    <s v="Gulf Resources, Inc. (XNAS:GURE)"/>
    <x v="23"/>
    <n v="1.2"/>
    <n v="83234"/>
    <n v="11370800"/>
    <x v="1"/>
    <n v="10431920"/>
    <n v="0"/>
    <x v="2"/>
    <n v="0.19259999999999999"/>
  </r>
  <r>
    <x v="1256"/>
    <x v="0"/>
    <x v="0"/>
    <s v="CLEARONE, INC. (XNAS:CLRO)"/>
    <x v="5"/>
    <n v="0.66769999999999996"/>
    <n v="2"/>
    <n v="16004201"/>
    <x v="1"/>
    <n v="23969150"/>
    <n v="0"/>
    <x v="2"/>
    <n v="0.90359999999999996"/>
  </r>
  <r>
    <x v="1257"/>
    <x v="0"/>
    <x v="0"/>
    <s v="VBI Vaccines Inc. (XNAS:VBIV)"/>
    <x v="9"/>
    <n v="0.71099999999999997"/>
    <n v="5703"/>
    <n v="19848130"/>
    <x v="1"/>
    <n v="28682280"/>
    <n v="0"/>
    <x v="2"/>
    <n v="2.1680000000000001"/>
  </r>
  <r>
    <x v="1258"/>
    <x v="0"/>
    <x v="0"/>
    <s v="KIDOZ INC. (OTCM:KDOZF)"/>
    <x v="0"/>
    <n v="0.1"/>
    <n v="400"/>
    <n v="23634810"/>
    <x v="1"/>
    <n v="131304500"/>
    <s v=""/>
    <x v="2"/>
    <n v="0.55130000000000001"/>
  </r>
  <r>
    <x v="1259"/>
    <x v="0"/>
    <x v="0"/>
    <s v="GLYCOMIMETICS, INC. (XNAS:GLYC)"/>
    <x v="9"/>
    <n v="0.26879999999999998"/>
    <n v="43944"/>
    <n v="17328033"/>
    <x v="1"/>
    <n v="64464410"/>
    <n v="0"/>
    <x v="2"/>
    <n v="2.1850999999999998"/>
  </r>
  <r>
    <x v="1260"/>
    <x v="0"/>
    <x v="0"/>
    <s v="SHINECO, INC. (XNAS:SISI)"/>
    <x v="21"/>
    <n v="2.2000000000000002"/>
    <n v="286"/>
    <n v="14374500"/>
    <x v="1"/>
    <n v="6445960"/>
    <n v="0"/>
    <x v="2"/>
    <n v="-6.7999999999999996E-3"/>
  </r>
  <r>
    <x v="1261"/>
    <x v="0"/>
    <x v="0"/>
    <s v="FOCUS UNIVERSAL INC. (XNAS:FCUV)"/>
    <x v="0"/>
    <n v="0.26300000000000001"/>
    <n v="12372"/>
    <n v="17034988"/>
    <x v="1"/>
    <n v="64771820"/>
    <n v="0"/>
    <x v="2"/>
    <n v="-0.37030000000000002"/>
  </r>
  <r>
    <x v="1262"/>
    <x v="0"/>
    <x v="0"/>
    <s v="TALPHERA, INC. (XNAS:TLPH)"/>
    <x v="12"/>
    <n v="0.92"/>
    <n v="57968"/>
    <n v="15570660"/>
    <x v="1"/>
    <n v="16992980"/>
    <n v="0"/>
    <x v="2"/>
    <n v="0.32979999999999998"/>
  </r>
  <r>
    <x v="1263"/>
    <x v="0"/>
    <x v="0"/>
    <s v="ALAUNOS THERAPEUTICS, INC. (XNAS:TCRT)"/>
    <x v="9"/>
    <n v="0.63009999999999999"/>
    <n v="1"/>
    <n v="10089488"/>
    <x v="1"/>
    <n v="16012520"/>
    <n v="0"/>
    <x v="2"/>
    <n v="-0.49270000000000003"/>
  </r>
  <r>
    <x v="1264"/>
    <x v="0"/>
    <x v="0"/>
    <s v="QUARTA-RAD, INC. (OTCM:QURT)"/>
    <x v="16"/>
    <n v="0.81359999999999999"/>
    <n v="100"/>
    <n v="12539590"/>
    <x v="1"/>
    <n v="15674480"/>
    <s v=""/>
    <x v="2"/>
    <s v=""/>
  </r>
  <r>
    <x v="1265"/>
    <x v="0"/>
    <x v="0"/>
    <s v="TALIS BIOMEDICAL CORPORATION (XNAS:TLIS)"/>
    <x v="9"/>
    <n v="8.5"/>
    <n v="53"/>
    <n v="15360750"/>
    <x v="1"/>
    <n v="1822150"/>
    <n v="0"/>
    <x v="2"/>
    <n v="1.6795"/>
  </r>
  <r>
    <x v="1266"/>
    <x v="0"/>
    <x v="0"/>
    <s v="ORGENESIS INC. (XNAS:ORGS)"/>
    <x v="7"/>
    <n v="0.62809999999999999"/>
    <n v="414"/>
    <n v="21625658"/>
    <x v="1"/>
    <n v="34430280"/>
    <n v="0"/>
    <x v="2"/>
    <n v="1.2285999999999999"/>
  </r>
  <r>
    <x v="1267"/>
    <x v="0"/>
    <x v="0"/>
    <s v="NOCERA, INC. (XNAS:NCRA)"/>
    <x v="21"/>
    <n v="1.1599999999999999"/>
    <n v="1800"/>
    <n v="15726108"/>
    <x v="1"/>
    <n v="13556990"/>
    <n v="0"/>
    <x v="2"/>
    <n v="0.82789999999999997"/>
  </r>
  <r>
    <x v="1268"/>
    <x v="0"/>
    <x v="0"/>
    <s v="PHARMA-BIO SERV, INC. (OTCM:PBSV)"/>
    <x v="16"/>
    <n v="0.64800000000000002"/>
    <n v="240"/>
    <n v="14876874"/>
    <x v="1"/>
    <n v="22958140"/>
    <s v=""/>
    <x v="2"/>
    <n v="0.56569999999999998"/>
  </r>
  <r>
    <x v="1269"/>
    <x v="0"/>
    <x v="0"/>
    <s v="LFTD PARTNERS INC. (OTCM:LIFD)"/>
    <x v="21"/>
    <n v="0.57999999999999996"/>
    <n v="14313"/>
    <n v="8597150"/>
    <x v="1"/>
    <n v="14822680"/>
    <n v="9.0980000000000008"/>
    <x v="1"/>
    <n v="2.3651"/>
  </r>
  <r>
    <x v="1270"/>
    <x v="0"/>
    <x v="0"/>
    <s v="FORTUNE VALLEY TREASURES, INC. (OTCM:FVTI)"/>
    <x v="24"/>
    <n v="1.01"/>
    <n v="3"/>
    <n v="15811590"/>
    <x v="1"/>
    <n v="15655040"/>
    <s v=""/>
    <x v="2"/>
    <s v=""/>
  </r>
  <r>
    <x v="1271"/>
    <x v="0"/>
    <x v="0"/>
    <s v="ASTROTECH CORPORATION (XNAS:ASTC)"/>
    <x v="13"/>
    <n v="8.8699999999999992"/>
    <n v="673"/>
    <n v="15468720"/>
    <x v="1"/>
    <n v="1701730"/>
    <n v="0"/>
    <x v="2"/>
    <n v="-0.15559999999999999"/>
  </r>
  <r>
    <x v="1272"/>
    <x v="0"/>
    <x v="0"/>
    <s v="XCEL BRANDS, INC. (XNAS:XELB)"/>
    <x v="39"/>
    <n v="0.59799999999999998"/>
    <n v="13590"/>
    <n v="14337240"/>
    <x v="1"/>
    <n v="23492120"/>
    <n v="0"/>
    <x v="2"/>
    <n v="1.4174"/>
  </r>
  <r>
    <x v="1273"/>
    <x v="0"/>
    <x v="0"/>
    <s v="VEMANTI GROUP, INC. (OTCM:VMNT)"/>
    <x v="43"/>
    <n v="0.16059999999999999"/>
    <n v="58935"/>
    <n v="12484420"/>
    <x v="1"/>
    <n v="72615500"/>
    <s v=""/>
    <x v="2"/>
    <n v="1.7286999999999999"/>
  </r>
  <r>
    <x v="1274"/>
    <x v="0"/>
    <x v="0"/>
    <s v="MICROBOT MEDICAL INC. (XNAS:MBOT)"/>
    <x v="9"/>
    <n v="0.99"/>
    <n v="289076"/>
    <n v="15805973"/>
    <x v="1"/>
    <n v="15965630"/>
    <n v="0"/>
    <x v="2"/>
    <n v="1.6772"/>
  </r>
  <r>
    <x v="1275"/>
    <x v="0"/>
    <x v="0"/>
    <s v="SIDECHANNEL, INC. (OTCM:SDCH)"/>
    <x v="0"/>
    <n v="4.4999999999999998E-2"/>
    <n v="36047"/>
    <n v="10096011"/>
    <x v="1"/>
    <n v="224355800"/>
    <s v=""/>
    <x v="2"/>
    <n v="0.74470000000000003"/>
  </r>
  <r>
    <x v="1276"/>
    <x v="0"/>
    <x v="0"/>
    <s v="HAMMER FIBER OPTICS HOLDINGS CORP. (OTCM:HMMR)"/>
    <x v="43"/>
    <n v="8.0000000000000004E-4"/>
    <n v="1388"/>
    <n v="48362"/>
    <x v="1"/>
    <n v="60452610"/>
    <s v=""/>
    <x v="2"/>
    <n v="1.4097"/>
  </r>
  <r>
    <x v="1277"/>
    <x v="0"/>
    <x v="0"/>
    <s v="SUNRISE REAL ESTATE GROUP, INC. (OTCM:SRRE)"/>
    <x v="37"/>
    <n v="0.2"/>
    <n v="21250"/>
    <n v="13738384"/>
    <x v="1"/>
    <n v="68691920"/>
    <s v=""/>
    <x v="2"/>
    <n v="0.6391"/>
  </r>
  <r>
    <x v="1278"/>
    <x v="0"/>
    <x v="0"/>
    <s v="SCIENTIFIC INDUSTRIES, INC. (OTCM:SCND)"/>
    <x v="7"/>
    <n v="1.29"/>
    <n v="2100"/>
    <n v="13864750"/>
    <x v="1"/>
    <n v="10503600"/>
    <s v=""/>
    <x v="2"/>
    <n v="0.1227"/>
  </r>
  <r>
    <x v="1279"/>
    <x v="0"/>
    <x v="0"/>
    <s v="WORKSPORT LTD. (XNAS:WKSP)"/>
    <x v="16"/>
    <n v="0.83599999999999997"/>
    <n v="2854"/>
    <n v="23771634"/>
    <x v="1"/>
    <n v="28434970"/>
    <n v="0"/>
    <x v="2"/>
    <n v="0.78700000000000003"/>
  </r>
  <r>
    <x v="1280"/>
    <x v="0"/>
    <x v="0"/>
    <s v="GLUCOTRACK, INC. (XNAS:GCTK)"/>
    <x v="9"/>
    <n v="1.68"/>
    <n v="18982"/>
    <n v="9204048"/>
    <x v="1"/>
    <n v="5478600"/>
    <n v="0"/>
    <x v="2"/>
    <n v="5.8400000000000001E-2"/>
  </r>
  <r>
    <x v="1281"/>
    <x v="0"/>
    <x v="0"/>
    <s v="VERIFYME, INC. (XNAS:VRME)"/>
    <x v="0"/>
    <n v="1.31"/>
    <n v="10407"/>
    <n v="13941950"/>
    <x v="1"/>
    <n v="10176600"/>
    <n v="0"/>
    <x v="2"/>
    <n v="0.70469999999999999"/>
  </r>
  <r>
    <x v="1282"/>
    <x v="0"/>
    <x v="0"/>
    <s v="Sadot Group Inc. (XNAS:SDOT)"/>
    <x v="21"/>
    <n v="0.43009999999999998"/>
    <n v="3621"/>
    <n v="19010420"/>
    <x v="1"/>
    <n v="44200000"/>
    <n v="0"/>
    <x v="2"/>
    <n v="1.0198"/>
  </r>
  <r>
    <x v="1283"/>
    <x v="0"/>
    <x v="0"/>
    <s v="ONCOTELIC THERAPEUTICS, INC. (OTCM:OTLC)"/>
    <x v="9"/>
    <n v="3.0499999999999999E-2"/>
    <n v="1000"/>
    <n v="12202360"/>
    <x v="1"/>
    <n v="399684100"/>
    <s v=""/>
    <x v="2"/>
    <n v="-0.19839999999999999"/>
  </r>
  <r>
    <x v="1284"/>
    <x v="0"/>
    <x v="0"/>
    <s v="Edesa Biotech, Inc. (XNAS:EDSA)"/>
    <x v="9"/>
    <n v="4.21"/>
    <n v="3432"/>
    <n v="14118100"/>
    <x v="1"/>
    <n v="3215970"/>
    <n v="0"/>
    <x v="2"/>
    <n v="0.86839999999999995"/>
  </r>
  <r>
    <x v="1285"/>
    <x v="0"/>
    <x v="0"/>
    <s v="Flora Growth Corp. (XNAS:FLGC)"/>
    <x v="10"/>
    <n v="1"/>
    <n v="12"/>
    <n v="12688370"/>
    <x v="1"/>
    <n v="13366540"/>
    <n v="0"/>
    <x v="2"/>
    <n v="2.8420000000000001"/>
  </r>
  <r>
    <x v="1286"/>
    <x v="0"/>
    <x v="0"/>
    <s v="FUTURE FINTECH GROUP INC (XNAS:FTFT)"/>
    <x v="30"/>
    <n v="0.4763"/>
    <n v="473"/>
    <n v="9103350"/>
    <x v="1"/>
    <n v="19985410"/>
    <n v="0"/>
    <x v="2"/>
    <n v="0.88109999999999999"/>
  </r>
  <r>
    <x v="1287"/>
    <x v="0"/>
    <x v="0"/>
    <s v="Singularity Future Technology Ltd. (XNAS:SGLY)"/>
    <x v="17"/>
    <n v="5.13"/>
    <n v="50"/>
    <n v="19023960"/>
    <x v="1"/>
    <n v="3503490"/>
    <n v="0"/>
    <x v="2"/>
    <n v="1.0301"/>
  </r>
  <r>
    <x v="1288"/>
    <x v="0"/>
    <x v="0"/>
    <s v="HG HOLDINGS, INC. (OTCM:STLY)"/>
    <x v="19"/>
    <n v="5.75"/>
    <n v="1"/>
    <n v="16883130"/>
    <x v="1"/>
    <n v="2861550"/>
    <s v=""/>
    <x v="2"/>
    <n v="0.6179"/>
  </r>
  <r>
    <x v="1289"/>
    <x v="0"/>
    <x v="0"/>
    <s v="INNSUITES HOSPITALITY TRUST (XNYS:IHT)"/>
    <x v="15"/>
    <n v="1.76"/>
    <n v="704"/>
    <n v="16023570"/>
    <x v="1"/>
    <n v="9023810"/>
    <s v=""/>
    <x v="2"/>
    <n v="0.10920000000000001"/>
  </r>
  <r>
    <x v="1290"/>
    <x v="0"/>
    <x v="0"/>
    <s v="SURGE COMPONENTS, INC. (OTCM:SPRS)"/>
    <x v="13"/>
    <n v="2.42"/>
    <n v="1240"/>
    <n v="13498034"/>
    <x v="1"/>
    <n v="5577700"/>
    <n v="27.093599999999999"/>
    <x v="0"/>
    <n v="0.93330000000000002"/>
  </r>
  <r>
    <x v="1291"/>
    <x v="0"/>
    <x v="0"/>
    <s v="MANNATECH, INCORPORATED (XNAS:MTEX)"/>
    <x v="21"/>
    <n v="6.9962999999999997"/>
    <n v="630"/>
    <n v="12797890"/>
    <x v="1"/>
    <n v="1884810"/>
    <n v="0"/>
    <x v="2"/>
    <n v="1.1777"/>
  </r>
  <r>
    <x v="1292"/>
    <x v="0"/>
    <x v="0"/>
    <s v="Electro-Sensors, Inc. (XNAS:ELSE)"/>
    <x v="6"/>
    <n v="3.93"/>
    <n v="1356"/>
    <n v="13472118"/>
    <x v="1"/>
    <n v="3428020"/>
    <n v="40.8949"/>
    <x v="0"/>
    <n v="0.38240000000000002"/>
  </r>
  <r>
    <x v="1293"/>
    <x v="0"/>
    <x v="0"/>
    <s v="ORGANOVO HOLDINGS, INC. (XNAS:ONVO)"/>
    <x v="9"/>
    <n v="0.75"/>
    <n v="266"/>
    <n v="10915400"/>
    <x v="1"/>
    <n v="14371830"/>
    <n v="0"/>
    <x v="2"/>
    <n v="0.67559999999999998"/>
  </r>
  <r>
    <x v="1294"/>
    <x v="0"/>
    <x v="0"/>
    <s v="PLUS THERAPEUTICS, INC. (XNAS:PSTV)"/>
    <x v="9"/>
    <n v="1.55"/>
    <n v="5"/>
    <n v="8841541"/>
    <x v="1"/>
    <n v="5704220"/>
    <n v="0"/>
    <x v="2"/>
    <n v="0.53620000000000001"/>
  </r>
  <r>
    <x v="1295"/>
    <x v="0"/>
    <x v="0"/>
    <s v="Star Equity Holdings, Inc. (XNAS:STRR)"/>
    <x v="31"/>
    <n v="3.96"/>
    <n v="43"/>
    <n v="12551774"/>
    <x v="1"/>
    <n v="3169640"/>
    <n v="0"/>
    <x v="2"/>
    <n v="0.11650000000000001"/>
  </r>
  <r>
    <x v="1296"/>
    <x v="0"/>
    <x v="0"/>
    <s v="RECON TECHNOLOGY, LTD (XNAS:RCON)"/>
    <x v="14"/>
    <n v="1.44"/>
    <n v="3"/>
    <n v="11983075"/>
    <x v="1"/>
    <n v="8321580"/>
    <n v="0"/>
    <x v="2"/>
    <n v="2.3574000000000002"/>
  </r>
  <r>
    <x v="1297"/>
    <x v="0"/>
    <x v="0"/>
    <s v="PIERIS PHARMACEUTICALS, INC. (XNAS:PIRS)"/>
    <x v="9"/>
    <n v="8.57"/>
    <n v="150"/>
    <n v="11314456"/>
    <x v="1"/>
    <n v="1320240"/>
    <n v="0"/>
    <x v="2"/>
    <n v="0.68379999999999996"/>
  </r>
  <r>
    <x v="1298"/>
    <x v="0"/>
    <x v="0"/>
    <s v="CYNGN INC. (XNAS:CYN)"/>
    <x v="0"/>
    <n v="5.1200000000000002E-2"/>
    <n v="1511377"/>
    <n v="10092000"/>
    <x v="1"/>
    <n v="141542700"/>
    <n v="0"/>
    <x v="2"/>
    <n v="0.46800000000000003"/>
  </r>
  <r>
    <x v="1299"/>
    <x v="0"/>
    <x v="0"/>
    <s v="GUARDION HEALTH SCIENCES, INC. (XNAS:GHSI)"/>
    <x v="12"/>
    <n v="9.75"/>
    <n v="1"/>
    <n v="12700300"/>
    <x v="1"/>
    <n v="1284160"/>
    <n v="0"/>
    <x v="2"/>
    <n v="0.91930000000000001"/>
  </r>
  <r>
    <x v="1300"/>
    <x v="0"/>
    <x v="0"/>
    <s v="PAID, INC. (OTCM:PAYD)"/>
    <x v="0"/>
    <n v="1.5"/>
    <n v="16"/>
    <n v="12092100"/>
    <x v="1"/>
    <n v="8061400"/>
    <n v="12.432700000000001"/>
    <x v="1"/>
    <n v="-0.11"/>
  </r>
  <r>
    <x v="1301"/>
    <x v="0"/>
    <x v="0"/>
    <s v="TRINITY PLACE HOLDINGS INC. (XNYS:TPHS)"/>
    <x v="37"/>
    <n v="0.1123"/>
    <n v="944696"/>
    <n v="7192418"/>
    <x v="1"/>
    <n v="64046470"/>
    <s v=""/>
    <x v="2"/>
    <n v="-5.3999999999999999E-2"/>
  </r>
  <r>
    <x v="1302"/>
    <x v="0"/>
    <x v="0"/>
    <s v="Heliogen, Inc (OTCM:HLGN)"/>
    <x v="26"/>
    <n v="2.8"/>
    <n v="4977"/>
    <n v="16955860"/>
    <x v="1"/>
    <n v="5970370"/>
    <s v=""/>
    <x v="2"/>
    <n v="11.849"/>
  </r>
  <r>
    <x v="1303"/>
    <x v="0"/>
    <x v="0"/>
    <s v="DOMINARI HOLDINGS INC. (XNAS:DOMH)"/>
    <x v="9"/>
    <n v="1.99"/>
    <n v="168"/>
    <n v="11810490"/>
    <x v="1"/>
    <n v="5934920"/>
    <n v="0"/>
    <x v="2"/>
    <n v="0.9607"/>
  </r>
  <r>
    <x v="1304"/>
    <x v="0"/>
    <x v="0"/>
    <s v="SENTI BIOSCIENCES, INC (XNAS:SNTI)"/>
    <x v="9"/>
    <n v="0.39"/>
    <n v="119076"/>
    <n v="17844457"/>
    <x v="1"/>
    <n v="45755020"/>
    <n v="0"/>
    <x v="2"/>
    <s v=""/>
  </r>
  <r>
    <x v="1305"/>
    <x v="0"/>
    <x v="0"/>
    <s v="KIORA PHARMACEUTICALS, INC. (XNAS:KPRX)"/>
    <x v="9"/>
    <n v="4.4400000000000004"/>
    <n v="11546"/>
    <n v="12921970"/>
    <x v="1"/>
    <n v="2970570"/>
    <n v="0"/>
    <x v="2"/>
    <n v="-0.23480000000000001"/>
  </r>
  <r>
    <x v="1306"/>
    <x v="0"/>
    <x v="0"/>
    <s v="WISA TECHNOLOGIES, INC. (XNAS:WISA)"/>
    <x v="1"/>
    <n v="2.72"/>
    <n v="5632"/>
    <n v="13780240"/>
    <x v="1"/>
    <n v="4921520"/>
    <n v="0"/>
    <x v="2"/>
    <n v="-0.39900000000000002"/>
  </r>
  <r>
    <x v="1307"/>
    <x v="0"/>
    <x v="0"/>
    <s v="AIR INDUSTRIES GROUP (XNYS:AIRI)"/>
    <x v="27"/>
    <n v="3.33"/>
    <n v="35201"/>
    <n v="11570250"/>
    <x v="1"/>
    <n v="3324780"/>
    <s v=""/>
    <x v="2"/>
    <n v="0.25009999999999999"/>
  </r>
  <r>
    <x v="1308"/>
    <x v="0"/>
    <x v="0"/>
    <s v="SAKER AVIATION SERVICES, INC. (OTCM:SKAS)"/>
    <x v="55"/>
    <n v="11.5"/>
    <n v="3501"/>
    <n v="11879930"/>
    <x v="1"/>
    <n v="989990"/>
    <n v="4.1669999999999998"/>
    <x v="3"/>
    <n v="0.62860000000000005"/>
  </r>
  <r>
    <x v="1309"/>
    <x v="0"/>
    <x v="0"/>
    <s v="LM FUNDING AMERICA, INC. (XNAS:LMFA)"/>
    <x v="4"/>
    <n v="4.37"/>
    <n v="1"/>
    <n v="11342990"/>
    <x v="1"/>
    <n v="2492960"/>
    <n v="0"/>
    <x v="2"/>
    <n v="1.4097999999999999"/>
  </r>
  <r>
    <x v="1310"/>
    <x v="0"/>
    <x v="0"/>
    <s v="SCOTT'S LIQUID GOLD-INC. (OTCM:SLGD)"/>
    <x v="44"/>
    <n v="1.0757000000000001"/>
    <n v="3614"/>
    <n v="14176720"/>
    <x v="1"/>
    <n v="13006160"/>
    <s v=""/>
    <x v="2"/>
    <n v="1.6615"/>
  </r>
  <r>
    <x v="1311"/>
    <x v="0"/>
    <x v="0"/>
    <s v="THE SINGING MACHINE COMPANY, INC. (XNAS:MICS)"/>
    <x v="20"/>
    <n v="1.1299999999999999"/>
    <n v="5191"/>
    <n v="7252407"/>
    <x v="1"/>
    <n v="6418060"/>
    <n v="0"/>
    <x v="2"/>
    <n v="0.17219999999999999"/>
  </r>
  <r>
    <x v="1312"/>
    <x v="0"/>
    <x v="0"/>
    <s v="S&amp;W SEED COMPANY (XNAS:SANW)"/>
    <x v="21"/>
    <n v="0.31009999999999999"/>
    <n v="8469"/>
    <n v="13440943"/>
    <x v="1"/>
    <n v="43343900"/>
    <n v="0"/>
    <x v="2"/>
    <n v="1.0004999999999999"/>
  </r>
  <r>
    <x v="1313"/>
    <x v="0"/>
    <x v="0"/>
    <s v="EBIX, INC. (OTCM:EBIXQ)"/>
    <x v="0"/>
    <n v="9.7999999999999997E-3"/>
    <n v="5855864"/>
    <n v="1236060"/>
    <x v="1"/>
    <n v="30901440"/>
    <n v="6.0879999999999997E-2"/>
    <x v="3"/>
    <n v="2.1821000000000002"/>
  </r>
  <r>
    <x v="1314"/>
    <x v="0"/>
    <x v="0"/>
    <s v="LOOP MEDIA, INC. (XNYS:LPTV)"/>
    <x v="39"/>
    <n v="0.128"/>
    <n v="1036871"/>
    <n v="10118238"/>
    <x v="1"/>
    <n v="79048740"/>
    <s v=""/>
    <x v="2"/>
    <n v="4.3009000000000004"/>
  </r>
  <r>
    <x v="1315"/>
    <x v="0"/>
    <x v="0"/>
    <s v="Moatable, Inc. (OTCM:MTBLY)"/>
    <x v="0"/>
    <n v="0.65010000000000001"/>
    <n v="4128"/>
    <n v="11677900"/>
    <x v="1"/>
    <n v="17960480"/>
    <s v=""/>
    <x v="2"/>
    <n v="1.3641000000000001"/>
  </r>
  <r>
    <x v="1316"/>
    <x v="0"/>
    <x v="0"/>
    <s v="ELVICTOR GROUP, INC. (OTCM:ELVG)"/>
    <x v="16"/>
    <n v="2.5000000000000001E-2"/>
    <n v="20100"/>
    <n v="10361220"/>
    <x v="1"/>
    <n v="414448800"/>
    <s v=""/>
    <x v="2"/>
    <n v="1.3842000000000001"/>
  </r>
  <r>
    <x v="1317"/>
    <x v="0"/>
    <x v="0"/>
    <s v="AMPLITECH GROUP, INC. (XNAS:AMPG)"/>
    <x v="5"/>
    <n v="1.05"/>
    <n v="26605"/>
    <n v="10213660"/>
    <x v="1"/>
    <n v="9717110"/>
    <n v="0"/>
    <x v="2"/>
    <n v="0.77829999999999999"/>
  </r>
  <r>
    <x v="1318"/>
    <x v="0"/>
    <x v="0"/>
    <s v="COSMOS HEALTH INC. (XNAS:COSM)"/>
    <x v="12"/>
    <n v="1.01"/>
    <n v="45031"/>
    <n v="17101885"/>
    <x v="1"/>
    <n v="16932560"/>
    <n v="0"/>
    <x v="2"/>
    <n v="3.1755"/>
  </r>
  <r>
    <x v="1319"/>
    <x v="0"/>
    <x v="0"/>
    <s v="IMUNON, INC. (XNAS:IMNN)"/>
    <x v="9"/>
    <n v="1.24"/>
    <n v="75"/>
    <n v="11657103"/>
    <x v="1"/>
    <n v="9400890"/>
    <n v="0"/>
    <x v="2"/>
    <n v="2.1141999999999999"/>
  </r>
  <r>
    <x v="1320"/>
    <x v="0"/>
    <x v="0"/>
    <s v="EMERSON RADIO CORP. (XNYS:MSN)"/>
    <x v="41"/>
    <n v="0.54490000000000005"/>
    <n v="29"/>
    <n v="11466139"/>
    <x v="1"/>
    <n v="21042650"/>
    <n v="6.7698"/>
    <x v="3"/>
    <n v="0.45200000000000001"/>
  </r>
  <r>
    <x v="1321"/>
    <x v="0"/>
    <x v="0"/>
    <s v="IDEANOMICS, INC. (XNAS:IDEX)"/>
    <x v="18"/>
    <n v="0.92"/>
    <n v="1475"/>
    <n v="17684300"/>
    <x v="1"/>
    <n v="20068440"/>
    <n v="0"/>
    <x v="2"/>
    <n v="0.2424"/>
  </r>
  <r>
    <x v="1322"/>
    <x v="0"/>
    <x v="0"/>
    <s v="ETERNA THERAPEUTICS INC (XNAS:ERNA)"/>
    <x v="9"/>
    <n v="1.78"/>
    <n v="4737"/>
    <n v="9630387"/>
    <x v="1"/>
    <n v="5410330"/>
    <n v="0"/>
    <x v="2"/>
    <n v="4.5454999999999997"/>
  </r>
  <r>
    <x v="1323"/>
    <x v="0"/>
    <x v="0"/>
    <s v="SOLUNA HOLDINGS, INC. (XNAS:SLNH)"/>
    <x v="0"/>
    <n v="5.75"/>
    <n v="4091"/>
    <n v="40886050"/>
    <x v="2"/>
    <n v="6982750"/>
    <n v="0"/>
    <x v="2"/>
    <n v="2.9698000000000002"/>
  </r>
  <r>
    <x v="1324"/>
    <x v="0"/>
    <x v="0"/>
    <s v="SCORPIUS HOLDINGS, INC. (OTCM:SCPX)"/>
    <x v="12"/>
    <n v="2.6599999999999999E-2"/>
    <n v="1121612"/>
    <n v="2571285"/>
    <x v="1"/>
    <n v="96664870"/>
    <s v=""/>
    <x v="2"/>
    <n v="-0.20180000000000001"/>
  </r>
  <r>
    <x v="1325"/>
    <x v="0"/>
    <x v="0"/>
    <s v="PACIFIC HEALTH CARE ORGANIZATION, INC. (OTCM:PFHO)"/>
    <x v="10"/>
    <n v="0.88"/>
    <n v="126"/>
    <n v="11264000"/>
    <x v="1"/>
    <n v="12800000"/>
    <n v="12.625500000000001"/>
    <x v="1"/>
    <n v="7.0000000000000007E-2"/>
  </r>
  <r>
    <x v="1326"/>
    <x v="0"/>
    <x v="0"/>
    <s v="Reborn Coffee, Inc. (XNAS:REBN)"/>
    <x v="11"/>
    <n v="7.87"/>
    <n v="721"/>
    <n v="16954490"/>
    <x v="1"/>
    <n v="2313030"/>
    <n v="0"/>
    <x v="2"/>
    <s v=""/>
  </r>
  <r>
    <x v="1327"/>
    <x v="0"/>
    <x v="0"/>
    <s v="UPEXI, INC. (XNAS:UPXI)"/>
    <x v="0"/>
    <n v="0.45100000000000001"/>
    <n v="46851"/>
    <n v="7910680"/>
    <x v="1"/>
    <n v="20817570"/>
    <n v="0"/>
    <x v="2"/>
    <n v="0.79700000000000004"/>
  </r>
  <r>
    <x v="1328"/>
    <x v="0"/>
    <x v="0"/>
    <s v="JANOVER INC. (XNAS:JNVR)"/>
    <x v="30"/>
    <n v="0.83320000000000005"/>
    <n v="19122"/>
    <n v="8866040"/>
    <x v="1"/>
    <n v="11064580"/>
    <n v="0"/>
    <x v="2"/>
    <s v=""/>
  </r>
  <r>
    <x v="1329"/>
    <x v="0"/>
    <x v="0"/>
    <s v="Sunshine Biopharma, Inc. (XNAS:SBFM)"/>
    <x v="12"/>
    <n v="0.32040000000000002"/>
    <n v="2677835"/>
    <n v="6069994"/>
    <x v="1"/>
    <n v="18945050"/>
    <n v="0"/>
    <x v="2"/>
    <n v="-0.95989999999999998"/>
  </r>
  <r>
    <x v="1330"/>
    <x v="0"/>
    <x v="0"/>
    <s v="KOIL ENERGY SOLUTIONS, INC. (OTCM:KLNG)"/>
    <x v="14"/>
    <n v="0.91"/>
    <n v="26997"/>
    <n v="11091262"/>
    <x v="1"/>
    <n v="12188200"/>
    <s v=""/>
    <x v="2"/>
    <n v="1.2990999999999999"/>
  </r>
  <r>
    <x v="1331"/>
    <x v="0"/>
    <x v="0"/>
    <s v="ASCENT SOLAR TECHNOLOGIES, INC. (XNAS:ASTI)"/>
    <x v="26"/>
    <n v="9.2999999999999999E-2"/>
    <n v="300397"/>
    <n v="8640553"/>
    <x v="1"/>
    <n v="92909180"/>
    <n v="0"/>
    <x v="2"/>
    <n v="2.5794999999999999"/>
  </r>
  <r>
    <x v="1332"/>
    <x v="0"/>
    <x v="0"/>
    <s v="TONIX PHARMACEUTICALS HOLDING CORP. (XNAS:TNXP)"/>
    <x v="12"/>
    <n v="0.73699999999999999"/>
    <n v="76910"/>
    <n v="7197450"/>
    <x v="1"/>
    <n v="9832590"/>
    <n v="0"/>
    <x v="2"/>
    <n v="2.1309"/>
  </r>
  <r>
    <x v="1333"/>
    <x v="0"/>
    <x v="0"/>
    <s v="COEPTIS THERAPEUTICS HOLDINGS INC. (XNAS:COEP)"/>
    <x v="12"/>
    <n v="0.27500000000000002"/>
    <n v="41"/>
    <n v="10534260"/>
    <x v="1"/>
    <n v="37118590"/>
    <n v="0"/>
    <x v="2"/>
    <n v="-0.8952"/>
  </r>
  <r>
    <x v="1334"/>
    <x v="0"/>
    <x v="0"/>
    <s v="TINGO GROUP, INC. (OTCM:TIOG)"/>
    <x v="30"/>
    <n v="1.7000000000000001E-2"/>
    <n v="52416"/>
    <n v="4355150"/>
    <x v="1"/>
    <n v="241953000"/>
    <n v="3.8530000000000002E-2"/>
    <x v="3"/>
    <n v="2.157"/>
  </r>
  <r>
    <x v="1335"/>
    <x v="0"/>
    <x v="0"/>
    <s v="BLACKBOXSTOCKS INC. (XNAS:BLBX)"/>
    <x v="0"/>
    <n v="2.8849999999999998"/>
    <n v="213"/>
    <n v="9663590"/>
    <x v="1"/>
    <n v="3226140"/>
    <n v="0"/>
    <x v="2"/>
    <n v="0.30270000000000002"/>
  </r>
  <r>
    <x v="1336"/>
    <x v="0"/>
    <x v="0"/>
    <s v="FGI Industries Ltd. (XNAS:FGI)"/>
    <x v="2"/>
    <n v="0.93300000000000005"/>
    <n v="3318"/>
    <n v="8923128"/>
    <x v="1"/>
    <n v="9563910"/>
    <n v="14.8756"/>
    <x v="1"/>
    <n v="0.95499999999999996"/>
  </r>
  <r>
    <x v="1337"/>
    <x v="0"/>
    <x v="0"/>
    <s v="EZFILL HOLDINGS, INC. (XNAS:EZFL)"/>
    <x v="3"/>
    <n v="1.83"/>
    <n v="35"/>
    <n v="9480020"/>
    <x v="1"/>
    <n v="4812190"/>
    <n v="0"/>
    <x v="2"/>
    <n v="0.247"/>
  </r>
  <r>
    <x v="1338"/>
    <x v="0"/>
    <x v="0"/>
    <s v="OCEAN POWER TECHNOLOGIES, INC. (XNYS:OPTT)"/>
    <x v="26"/>
    <n v="0.51400000000000001"/>
    <n v="7348633"/>
    <n v="30564274"/>
    <x v="1"/>
    <n v="59463570"/>
    <s v=""/>
    <x v="2"/>
    <n v="2.1621999999999999"/>
  </r>
  <r>
    <x v="1339"/>
    <x v="0"/>
    <x v="0"/>
    <s v="LENDWAY, INC. (XNAS:LDWY)"/>
    <x v="4"/>
    <n v="4.45"/>
    <n v="535"/>
    <n v="7663950"/>
    <x v="1"/>
    <n v="1742600"/>
    <n v="0"/>
    <x v="2"/>
    <n v="1.8725000000000001"/>
  </r>
  <r>
    <x v="1340"/>
    <x v="0"/>
    <x v="0"/>
    <s v="Energous Corporation (XNAS:WATT)"/>
    <x v="6"/>
    <n v="1.06"/>
    <n v="70"/>
    <n v="7130960"/>
    <x v="1"/>
    <n v="6542160"/>
    <n v="0"/>
    <x v="2"/>
    <n v="2.6389999999999998"/>
  </r>
  <r>
    <x v="1341"/>
    <x v="0"/>
    <x v="0"/>
    <s v="LIFELOC TECHNOLOGIES, INC. (OTCM:LCTC)"/>
    <x v="6"/>
    <n v="3.9"/>
    <n v="200"/>
    <n v="9325640"/>
    <x v="1"/>
    <n v="2454120"/>
    <s v=""/>
    <x v="2"/>
    <n v="1.3329"/>
  </r>
  <r>
    <x v="1342"/>
    <x v="0"/>
    <x v="0"/>
    <s v="LIVENTO GROUP, INC. (OTCM:NUGN)"/>
    <x v="39"/>
    <n v="1.0999999999999999E-2"/>
    <n v="1237540"/>
    <n v="9143206"/>
    <x v="1"/>
    <n v="831200600"/>
    <s v=""/>
    <x v="2"/>
    <n v="5.1688000000000001"/>
  </r>
  <r>
    <x v="1343"/>
    <x v="0"/>
    <x v="0"/>
    <s v="BIOMERICA, INC. (XNAS:BMRA)"/>
    <x v="7"/>
    <n v="0.44500000000000001"/>
    <n v="1800"/>
    <n v="7485634"/>
    <x v="1"/>
    <n v="16821650"/>
    <n v="0"/>
    <x v="2"/>
    <n v="-1.0865"/>
  </r>
  <r>
    <x v="1344"/>
    <x v="0"/>
    <x v="0"/>
    <s v="MINIM, INC. (XNAS:MINM)"/>
    <x v="43"/>
    <n v="3.34"/>
    <n v="180"/>
    <n v="9384364"/>
    <x v="1"/>
    <n v="2809690"/>
    <n v="0"/>
    <x v="2"/>
    <n v="2.9116"/>
  </r>
  <r>
    <x v="1345"/>
    <x v="0"/>
    <x v="0"/>
    <s v="GD Culture Group Limited (XNAS:GDC)"/>
    <x v="39"/>
    <n v="1.1000000000000001"/>
    <n v="12"/>
    <n v="8973620"/>
    <x v="1"/>
    <n v="7941260"/>
    <n v="0"/>
    <x v="2"/>
    <n v="1.1745000000000001"/>
  </r>
  <r>
    <x v="1346"/>
    <x v="0"/>
    <x v="0"/>
    <s v="PURE BIOSCIENCE, INC. (OTCM:PURE)"/>
    <x v="44"/>
    <n v="6.8000000000000005E-2"/>
    <n v="10992"/>
    <n v="7606242"/>
    <x v="1"/>
    <n v="111856500"/>
    <s v=""/>
    <x v="2"/>
    <n v="8.1199999999999994E-2"/>
  </r>
  <r>
    <x v="1347"/>
    <x v="0"/>
    <x v="0"/>
    <s v="NOBLE ROMAN'S, INC. (OTCM:NROM)"/>
    <x v="11"/>
    <n v="0.35010000000000002"/>
    <n v="556"/>
    <n v="7777650"/>
    <x v="1"/>
    <n v="22215510"/>
    <n v="16.475300000000001"/>
    <x v="1"/>
    <n v="0.89780000000000004"/>
  </r>
  <r>
    <x v="1348"/>
    <x v="0"/>
    <x v="0"/>
    <s v="EVERYTHING BLOCKCHAIN, INC. (OTCM:EBZT)"/>
    <x v="30"/>
    <n v="0.41"/>
    <n v="970"/>
    <n v="9550930"/>
    <x v="1"/>
    <n v="21706670"/>
    <s v=""/>
    <x v="2"/>
    <n v="1.9083000000000001"/>
  </r>
  <r>
    <x v="1349"/>
    <x v="0"/>
    <x v="0"/>
    <s v="SOCKET MOBILE, INC. (XNAS:SCKT)"/>
    <x v="13"/>
    <n v="1.1200000000000001"/>
    <n v="1"/>
    <n v="8452572"/>
    <x v="1"/>
    <n v="7546940"/>
    <n v="0"/>
    <x v="2"/>
    <n v="0.84309999999999996"/>
  </r>
  <r>
    <x v="1350"/>
    <x v="0"/>
    <x v="0"/>
    <s v="DIGITAL ALLY, INC. (XNAS:DGLY)"/>
    <x v="5"/>
    <n v="2.14"/>
    <n v="20927"/>
    <n v="6566000"/>
    <x v="1"/>
    <n v="2879830"/>
    <n v="0"/>
    <x v="2"/>
    <n v="0.86970000000000003"/>
  </r>
  <r>
    <x v="1351"/>
    <x v="0"/>
    <x v="0"/>
    <s v="AMESITE INC. (XNAS:AMST)"/>
    <x v="0"/>
    <n v="2.85"/>
    <n v="4"/>
    <n v="7487490"/>
    <x v="1"/>
    <n v="2542440"/>
    <n v="0"/>
    <x v="2"/>
    <n v="1.4271"/>
  </r>
  <r>
    <x v="1352"/>
    <x v="0"/>
    <x v="0"/>
    <s v="ADVENT TECHNOLOGIES HOLDINGS, INC. (XNAS:ADN)"/>
    <x v="26"/>
    <n v="3.08"/>
    <n v="30"/>
    <n v="7817590"/>
    <x v="1"/>
    <n v="2588600"/>
    <n v="0"/>
    <x v="2"/>
    <n v="0.13489999999999999"/>
  </r>
  <r>
    <x v="1353"/>
    <x v="0"/>
    <x v="0"/>
    <s v="ART'S-WAY MANUFACTURING CO., INC. (XNAS:ARTW)"/>
    <x v="6"/>
    <n v="1.54"/>
    <n v="840"/>
    <n v="7855720"/>
    <x v="1"/>
    <n v="5068210"/>
    <n v="0"/>
    <x v="2"/>
    <n v="0.36299999999999999"/>
  </r>
  <r>
    <x v="1354"/>
    <x v="0"/>
    <x v="0"/>
    <s v="CRYOMASS TECHNOLOGIES INC (OTCM:CRYM)"/>
    <x v="6"/>
    <n v="0.04"/>
    <n v="124548"/>
    <n v="8747400"/>
    <x v="1"/>
    <n v="234634900"/>
    <s v=""/>
    <x v="2"/>
    <n v="0.28939999999999999"/>
  </r>
  <r>
    <x v="1355"/>
    <x v="0"/>
    <x v="0"/>
    <s v="Lottery.com Inc. (XNAS:LTRY)"/>
    <x v="11"/>
    <n v="0.89939999999999998"/>
    <n v="33743"/>
    <n v="4601120"/>
    <x v="1"/>
    <n v="4780380"/>
    <n v="0"/>
    <x v="2"/>
    <n v="1.2703"/>
  </r>
  <r>
    <x v="1356"/>
    <x v="0"/>
    <x v="0"/>
    <s v="PRECIPIO, INC (XNAS:PRPO)"/>
    <x v="7"/>
    <n v="5"/>
    <n v="11161"/>
    <n v="7906130"/>
    <x v="1"/>
    <n v="1469540"/>
    <n v="0"/>
    <x v="2"/>
    <n v="1.4132"/>
  </r>
  <r>
    <x v="1357"/>
    <x v="0"/>
    <x v="0"/>
    <s v="DELTA APPAREL, INC (OTCM:DLAPQ)"/>
    <x v="8"/>
    <n v="0.26050000000000001"/>
    <n v="931198"/>
    <n v="4089670"/>
    <x v="1"/>
    <n v="7051150"/>
    <s v=""/>
    <x v="2"/>
    <n v="1.0094000000000001"/>
  </r>
  <r>
    <x v="1358"/>
    <x v="0"/>
    <x v="0"/>
    <s v="XTI AEROSPACE, INC. (XNAS:XTIA)"/>
    <x v="27"/>
    <n v="0.39679999999999999"/>
    <n v="163899"/>
    <n v="10646707"/>
    <x v="1"/>
    <n v="26831420"/>
    <n v="9.2999999999999992E-3"/>
    <x v="3"/>
    <n v="0.39119999999999999"/>
  </r>
  <r>
    <x v="1359"/>
    <x v="0"/>
    <x v="0"/>
    <s v="NOTABLE LABS, LTD (XNAS:NTBL)"/>
    <x v="9"/>
    <n v="0.58140000000000003"/>
    <n v="2"/>
    <n v="5321680"/>
    <x v="1"/>
    <n v="9018260"/>
    <n v="0"/>
    <x v="2"/>
    <n v="0.99439999999999995"/>
  </r>
  <r>
    <x v="1360"/>
    <x v="0"/>
    <x v="0"/>
    <s v="NEW CONCEPT ENERGY, INC. (XNYS:GBR)"/>
    <x v="37"/>
    <n v="1.64"/>
    <n v="20"/>
    <n v="8416365"/>
    <x v="1"/>
    <n v="5131930"/>
    <s v=""/>
    <x v="2"/>
    <n v="0.35949999999999999"/>
  </r>
  <r>
    <x v="1361"/>
    <x v="0"/>
    <x v="0"/>
    <s v="Pineapple Financial Inc (Pre-Reincorporation) (XNYS:PAPL)"/>
    <x v="25"/>
    <n v="0.80310000000000004"/>
    <n v="8637"/>
    <n v="0"/>
    <x v="1"/>
    <n v="0"/>
    <s v=""/>
    <x v="2"/>
    <n v="-1.5840000000000001"/>
  </r>
  <r>
    <x v="1362"/>
    <x v="0"/>
    <x v="0"/>
    <s v="MARIN SOFTWARE INCORPORATED (XNAS:MRIN)"/>
    <x v="0"/>
    <n v="2.29"/>
    <n v="17012"/>
    <n v="7113564"/>
    <x v="1"/>
    <n v="3106360"/>
    <n v="0"/>
    <x v="2"/>
    <n v="0.50049999999999994"/>
  </r>
  <r>
    <x v="1363"/>
    <x v="0"/>
    <x v="0"/>
    <s v="BIORESTORATIVE THERAPIES, INC. (XNAS:BRTX)"/>
    <x v="9"/>
    <n v="1.92"/>
    <n v="1867"/>
    <n v="12998246"/>
    <x v="1"/>
    <n v="6769920"/>
    <n v="0"/>
    <x v="2"/>
    <n v="0.89300000000000002"/>
  </r>
  <r>
    <x v="1364"/>
    <x v="0"/>
    <x v="0"/>
    <s v="GREENPRO CAPITAL CORP. (XNAS:GRNQ)"/>
    <x v="4"/>
    <n v="0.97709999999999997"/>
    <n v="13231"/>
    <n v="7966010"/>
    <x v="1"/>
    <n v="7515810"/>
    <n v="13.601100000000001"/>
    <x v="1"/>
    <n v="1.5124"/>
  </r>
  <r>
    <x v="1365"/>
    <x v="0"/>
    <x v="0"/>
    <s v="ORAGENICS, INC. (XNYS:OGEN)"/>
    <x v="9"/>
    <n v="1.02"/>
    <n v="5433"/>
    <n v="4570303"/>
    <x v="1"/>
    <n v="4480690"/>
    <s v=""/>
    <x v="2"/>
    <n v="0.497"/>
  </r>
  <r>
    <x v="1366"/>
    <x v="0"/>
    <x v="0"/>
    <s v="SMART POWERR CORP (XNAS:CREG)"/>
    <x v="26"/>
    <n v="1.0900000000000001"/>
    <n v="100"/>
    <n v="9142473"/>
    <x v="1"/>
    <n v="8387590"/>
    <n v="0"/>
    <x v="2"/>
    <n v="0.63839999999999997"/>
  </r>
  <r>
    <x v="1367"/>
    <x v="0"/>
    <x v="0"/>
    <s v="EMCORE CORPORATION (XNAS:EMKR)"/>
    <x v="27"/>
    <n v="1.1399999999999999"/>
    <n v="18389"/>
    <n v="9424573"/>
    <x v="1"/>
    <n v="8267170"/>
    <n v="0"/>
    <x v="2"/>
    <n v="1.5162"/>
  </r>
  <r>
    <x v="1368"/>
    <x v="0"/>
    <x v="0"/>
    <s v="COFFEE HOLDING CO., INC. (XNAS:JVA)"/>
    <x v="21"/>
    <n v="2.2200000000000002"/>
    <n v="130"/>
    <n v="12673092"/>
    <x v="1"/>
    <n v="5708600"/>
    <n v="32.874299999999998"/>
    <x v="0"/>
    <n v="1.3137000000000001"/>
  </r>
  <r>
    <x v="1369"/>
    <x v="0"/>
    <x v="0"/>
    <s v="INTEGRATED BIOPHARMA, INC. (OTCM:INBP)"/>
    <x v="12"/>
    <n v="0.2"/>
    <n v="2150"/>
    <n v="6019920"/>
    <x v="1"/>
    <n v="30099610"/>
    <s v=""/>
    <x v="2"/>
    <n v="0.71889999999999998"/>
  </r>
  <r>
    <x v="1370"/>
    <x v="0"/>
    <x v="0"/>
    <s v="AGEAGLE AERIAL SYSTEMS INC. (XNYS:UAVS)"/>
    <x v="27"/>
    <n v="0.4587"/>
    <n v="30411"/>
    <n v="5477533"/>
    <x v="1"/>
    <n v="11941430"/>
    <s v=""/>
    <x v="2"/>
    <n v="3.6358999999999999"/>
  </r>
  <r>
    <x v="1371"/>
    <x v="0"/>
    <x v="0"/>
    <s v="TREVENA, INC. (XNAS:TRVN)"/>
    <x v="9"/>
    <n v="0.20530000000000001"/>
    <n v="11120"/>
    <n v="3846100"/>
    <x v="1"/>
    <n v="18340950"/>
    <n v="0"/>
    <x v="2"/>
    <n v="1.0510999999999999"/>
  </r>
  <r>
    <x v="1372"/>
    <x v="0"/>
    <x v="0"/>
    <s v="FRESH VINE WINE, INC. (XNYS:VINE)"/>
    <x v="32"/>
    <n v="0.55000000000000004"/>
    <n v="483620"/>
    <n v="8786926"/>
    <x v="1"/>
    <n v="15976230"/>
    <s v=""/>
    <x v="2"/>
    <s v=""/>
  </r>
  <r>
    <x v="1373"/>
    <x v="0"/>
    <x v="0"/>
    <s v="MIND TECHNOLOGY, INC. (XNAS:MIND)"/>
    <x v="14"/>
    <n v="4.17"/>
    <n v="6"/>
    <n v="5847900"/>
    <x v="1"/>
    <n v="1405780"/>
    <n v="0"/>
    <x v="2"/>
    <n v="1.1598999999999999"/>
  </r>
  <r>
    <x v="1374"/>
    <x v="0"/>
    <x v="0"/>
    <s v="Twin Vee PowerCats Co (XNAS:VEEE)"/>
    <x v="35"/>
    <n v="0.49609999999999999"/>
    <n v="1"/>
    <n v="4906610"/>
    <x v="1"/>
    <n v="9520000"/>
    <n v="0"/>
    <x v="2"/>
    <n v="0.6"/>
  </r>
  <r>
    <x v="1375"/>
    <x v="0"/>
    <x v="0"/>
    <s v="BOXLIGHT CORPORATION (XNAS:BOXL)"/>
    <x v="13"/>
    <n v="0.621"/>
    <n v="66"/>
    <n v="6072187"/>
    <x v="1"/>
    <n v="9778080"/>
    <n v="0"/>
    <x v="2"/>
    <n v="1.3156000000000001"/>
  </r>
  <r>
    <x v="1376"/>
    <x v="0"/>
    <x v="0"/>
    <s v="PULMATRIX, INC. (XNAS:PULM)"/>
    <x v="9"/>
    <n v="2"/>
    <n v="50"/>
    <n v="7158480"/>
    <x v="1"/>
    <n v="3652290"/>
    <n v="0"/>
    <x v="2"/>
    <n v="0.98180000000000001"/>
  </r>
  <r>
    <x v="1377"/>
    <x v="0"/>
    <x v="0"/>
    <s v="AQUABOUNTY TECHNOLOGIES, INC. (XNAS:AQB)"/>
    <x v="21"/>
    <n v="1.59"/>
    <n v="59"/>
    <n v="6249060"/>
    <x v="1"/>
    <n v="3857440"/>
    <n v="0"/>
    <x v="2"/>
    <n v="1.1809000000000001"/>
  </r>
  <r>
    <x v="1378"/>
    <x v="0"/>
    <x v="0"/>
    <s v="GT BIOPHARMA, INC. (XNAS:GTBP)"/>
    <x v="12"/>
    <n v="2.88"/>
    <n v="134"/>
    <n v="6211152"/>
    <x v="1"/>
    <n v="2156650"/>
    <n v="0"/>
    <x v="2"/>
    <n v="0.65639999999999998"/>
  </r>
  <r>
    <x v="1379"/>
    <x v="0"/>
    <x v="0"/>
    <s v="TENAX THERAPEUTICS, INC. (XNAS:TENX)"/>
    <x v="9"/>
    <n v="3.17"/>
    <n v="8"/>
    <n v="5874740"/>
    <x v="1"/>
    <n v="1958250"/>
    <n v="0"/>
    <x v="2"/>
    <n v="2.1878000000000002"/>
  </r>
  <r>
    <x v="1380"/>
    <x v="0"/>
    <x v="0"/>
    <s v="XWELL, INC. (XNAS:XWEL)"/>
    <x v="44"/>
    <n v="1.74"/>
    <n v="1"/>
    <n v="7362850"/>
    <x v="1"/>
    <n v="4183440"/>
    <n v="0"/>
    <x v="2"/>
    <n v="2.4255"/>
  </r>
  <r>
    <x v="1381"/>
    <x v="0"/>
    <x v="0"/>
    <s v="VENUS CONCEPT INC. (XNAS:VERO)"/>
    <x v="7"/>
    <n v="0.65700000000000003"/>
    <n v="180"/>
    <n v="4566870"/>
    <x v="1"/>
    <n v="6355230"/>
    <n v="0"/>
    <x v="2"/>
    <n v="0.54100000000000004"/>
  </r>
  <r>
    <x v="1382"/>
    <x v="0"/>
    <x v="0"/>
    <s v="CYCLERION THERAPEUTICS, INC. (XNAS:CYCN)"/>
    <x v="9"/>
    <n v="2.17"/>
    <n v="2823"/>
    <n v="6233220"/>
    <x v="1"/>
    <n v="2710100"/>
    <n v="0"/>
    <x v="2"/>
    <n v="1.9136"/>
  </r>
  <r>
    <x v="1383"/>
    <x v="0"/>
    <x v="0"/>
    <s v="MOVING IMAGE TECHNOLOGIES, INC (XNYS:MITQ)"/>
    <x v="20"/>
    <n v="0.63"/>
    <n v="22"/>
    <n v="6477900"/>
    <x v="1"/>
    <n v="10185370"/>
    <s v=""/>
    <x v="2"/>
    <s v=""/>
  </r>
  <r>
    <x v="1384"/>
    <x v="0"/>
    <x v="0"/>
    <s v="VIRIOS THERAPEUTICS, INC. (XNAS:VIRI)"/>
    <x v="9"/>
    <n v="0.23400000000000001"/>
    <n v="14947"/>
    <n v="6162260"/>
    <x v="1"/>
    <n v="27757940"/>
    <n v="0"/>
    <x v="2"/>
    <n v="1.6076999999999999"/>
  </r>
  <r>
    <x v="1385"/>
    <x v="0"/>
    <x v="0"/>
    <s v="GOLDEN MINERALS COMPANY (XNYS:AUMN)"/>
    <x v="22"/>
    <n v="0.41"/>
    <n v="31941"/>
    <n v="5976237"/>
    <x v="1"/>
    <n v="14576190"/>
    <s v=""/>
    <x v="2"/>
    <n v="0.26790000000000003"/>
  </r>
  <r>
    <x v="1386"/>
    <x v="0"/>
    <x v="0"/>
    <s v="SONENDO, INC. (OTCM:SONX)"/>
    <x v="7"/>
    <n v="7.9600000000000004E-2"/>
    <n v="33381"/>
    <n v="4931880"/>
    <x v="1"/>
    <n v="70455400"/>
    <s v=""/>
    <x v="2"/>
    <n v="2.1480000000000001"/>
  </r>
  <r>
    <x v="1387"/>
    <x v="0"/>
    <x v="0"/>
    <s v="SOBR Safe, Inc (XNAS:SOBR)"/>
    <x v="0"/>
    <n v="0.14549999999999999"/>
    <n v="51904"/>
    <n v="4518120"/>
    <x v="1"/>
    <n v="30120820"/>
    <n v="0"/>
    <x v="2"/>
    <n v="0.88590000000000002"/>
  </r>
  <r>
    <x v="1388"/>
    <x v="0"/>
    <x v="0"/>
    <s v="22ND CENTURY GROUP, INC. (XNAS:XXII)"/>
    <x v="21"/>
    <n v="0.71479999999999999"/>
    <n v="316"/>
    <n v="5802270"/>
    <x v="1"/>
    <n v="8292520"/>
    <n v="4.7000000000000002E-3"/>
    <x v="3"/>
    <n v="1.3792"/>
  </r>
  <r>
    <x v="1389"/>
    <x v="0"/>
    <x v="0"/>
    <s v="HEPION PHARMACEUTICALS, INC (XNAS:HEPA)"/>
    <x v="9"/>
    <n v="1.04"/>
    <n v="4745"/>
    <n v="5856240"/>
    <x v="1"/>
    <n v="5473130"/>
    <n v="0"/>
    <x v="2"/>
    <n v="1.8563000000000001"/>
  </r>
  <r>
    <x v="1390"/>
    <x v="0"/>
    <x v="0"/>
    <s v="ZW DATA ACTION TECHNOLOGIES INC. (XNAS:CNET)"/>
    <x v="39"/>
    <n v="0.76900000000000002"/>
    <n v="4192"/>
    <n v="5547470"/>
    <x v="1"/>
    <n v="7204510"/>
    <n v="0"/>
    <x v="2"/>
    <n v="0.52569999999999995"/>
  </r>
  <r>
    <x v="1391"/>
    <x v="0"/>
    <x v="0"/>
    <s v="XENETIC BIOSCIENCES, INC. (XNAS:XBIO)"/>
    <x v="9"/>
    <n v="4.0999999999999996"/>
    <n v="10308"/>
    <n v="6424650"/>
    <x v="1"/>
    <n v="1540680"/>
    <n v="0"/>
    <x v="2"/>
    <n v="2.3001"/>
  </r>
  <r>
    <x v="1392"/>
    <x v="0"/>
    <x v="0"/>
    <s v="LEAFLY HOLDINGS, INC. (XNAS:LFLY)"/>
    <x v="0"/>
    <n v="2.1"/>
    <n v="1"/>
    <n v="5176479"/>
    <x v="1"/>
    <n v="2464990"/>
    <n v="0"/>
    <x v="2"/>
    <n v="0.93769999999999998"/>
  </r>
  <r>
    <x v="1393"/>
    <x v="0"/>
    <x v="0"/>
    <s v="ENCISION INC (OTCM:ECIA)"/>
    <x v="7"/>
    <n v="0.42"/>
    <n v="48"/>
    <n v="4943210"/>
    <x v="1"/>
    <n v="11875140"/>
    <s v=""/>
    <x v="2"/>
    <n v="0.57850000000000001"/>
  </r>
  <r>
    <x v="1394"/>
    <x v="0"/>
    <x v="0"/>
    <s v="CREATIVE MEDICAL TECHNOLOGY HOLDINGS, INC. (XNAS:CELZ)"/>
    <x v="9"/>
    <n v="3.69"/>
    <n v="4566"/>
    <n v="5021770"/>
    <x v="1"/>
    <n v="1348130"/>
    <n v="0"/>
    <x v="2"/>
    <n v="5.1323999999999996"/>
  </r>
  <r>
    <x v="1395"/>
    <x v="0"/>
    <x v="0"/>
    <s v="FDCTECH, INC. (OTCM:FDCT)"/>
    <x v="0"/>
    <n v="1.17E-2"/>
    <n v="1450"/>
    <n v="4663020"/>
    <x v="1"/>
    <n v="388584700"/>
    <n v="2.8605999999999998"/>
    <x v="3"/>
    <n v="1.2450000000000001"/>
  </r>
  <r>
    <x v="1396"/>
    <x v="0"/>
    <x v="0"/>
    <s v="TEL-INSTRUMENT ELECTRONICS CORP. (OTCM:TIKK)"/>
    <x v="27"/>
    <n v="2"/>
    <n v="3926"/>
    <n v="6495490"/>
    <x v="1"/>
    <n v="3255890"/>
    <s v=""/>
    <x v="2"/>
    <n v="0.39389999999999997"/>
  </r>
  <r>
    <x v="1397"/>
    <x v="0"/>
    <x v="0"/>
    <s v="AiXin Life International, Inc. (OTCM:AIXN)"/>
    <x v="21"/>
    <n v="0.65900000000000003"/>
    <n v="200"/>
    <n v="16474894"/>
    <x v="1"/>
    <n v="24999840"/>
    <s v=""/>
    <x v="2"/>
    <n v="0.64510000000000001"/>
  </r>
  <r>
    <x v="1398"/>
    <x v="0"/>
    <x v="0"/>
    <s v="ENVERIC BIOSCIENCES, INC. (XNAS:ENVB)"/>
    <x v="9"/>
    <n v="0.55220000000000002"/>
    <n v="577"/>
    <n v="4522520"/>
    <x v="1"/>
    <n v="7752000"/>
    <n v="0"/>
    <x v="2"/>
    <n v="0.73709999999999998"/>
  </r>
  <r>
    <x v="1399"/>
    <x v="0"/>
    <x v="0"/>
    <s v="SUNLINK HEALTH SYSTEMS, INC. (XNYS:SSY)"/>
    <x v="24"/>
    <n v="0.75009999999999999"/>
    <n v="275"/>
    <n v="5281154"/>
    <x v="1"/>
    <n v="7040600"/>
    <s v=""/>
    <x v="2"/>
    <n v="1.4097"/>
  </r>
  <r>
    <x v="1400"/>
    <x v="0"/>
    <x v="0"/>
    <s v="INNOVATIVE DESIGNS, INC. (OTCM:IVDN)"/>
    <x v="8"/>
    <n v="0.14349999999999999"/>
    <n v="3892"/>
    <n v="5442094"/>
    <x v="1"/>
    <n v="37924000"/>
    <s v=""/>
    <x v="2"/>
    <n v="-5.7000000000000002E-3"/>
  </r>
  <r>
    <x v="1401"/>
    <x v="0"/>
    <x v="0"/>
    <s v="NEXALIN TECHNOLOGY, INC. (XNAS:NXL)"/>
    <x v="7"/>
    <n v="1.51"/>
    <n v="12942"/>
    <n v="11229205"/>
    <x v="1"/>
    <n v="7436560"/>
    <n v="0"/>
    <x v="2"/>
    <s v=""/>
  </r>
  <r>
    <x v="1402"/>
    <x v="0"/>
    <x v="0"/>
    <s v="Kidpik Corp (XNAS:PIK)"/>
    <x v="2"/>
    <n v="2.87"/>
    <n v="2"/>
    <n v="5581680"/>
    <x v="1"/>
    <n v="1951640"/>
    <n v="0"/>
    <x v="2"/>
    <s v=""/>
  </r>
  <r>
    <x v="1403"/>
    <x v="0"/>
    <x v="0"/>
    <s v="BAB, INC. (OTCM:BABB)"/>
    <x v="11"/>
    <n v="0.80010000000000003"/>
    <n v="35500"/>
    <n v="5664080"/>
    <x v="1"/>
    <n v="7263510"/>
    <n v="10.9543"/>
    <x v="1"/>
    <n v="9.0700000000000003E-2"/>
  </r>
  <r>
    <x v="1404"/>
    <x v="0"/>
    <x v="0"/>
    <s v="QUALIS INNOVATIONS, INC. (OTCM:QLIS)"/>
    <x v="20"/>
    <n v="0.35"/>
    <n v="320"/>
    <n v="5375710"/>
    <x v="1"/>
    <n v="20439950"/>
    <s v=""/>
    <x v="2"/>
    <n v="-0.92549999999999999"/>
  </r>
  <r>
    <x v="1405"/>
    <x v="0"/>
    <x v="0"/>
    <s v="LUVU BRANDS, INC. (OTCM:LUVU)"/>
    <x v="41"/>
    <n v="8.5000000000000006E-2"/>
    <n v="101000"/>
    <n v="6123810"/>
    <x v="1"/>
    <n v="76547670"/>
    <s v=""/>
    <x v="2"/>
    <n v="2.1613000000000002"/>
  </r>
  <r>
    <x v="1406"/>
    <x v="0"/>
    <x v="0"/>
    <s v="APPLIED DNA SCIENCES, INC. (XNAS:APDN)"/>
    <x v="7"/>
    <n v="0.44009999999999999"/>
    <n v="84578"/>
    <n v="4911460"/>
    <x v="1"/>
    <n v="9011860"/>
    <n v="0"/>
    <x v="2"/>
    <n v="8.09E-2"/>
  </r>
  <r>
    <x v="1407"/>
    <x v="0"/>
    <x v="0"/>
    <s v="Actelis Networks Inc (XNAS:ASNS)"/>
    <x v="38"/>
    <n v="1.74"/>
    <n v="21142"/>
    <n v="8715642"/>
    <x v="1"/>
    <n v="5008990"/>
    <n v="0"/>
    <x v="2"/>
    <s v=""/>
  </r>
  <r>
    <x v="1408"/>
    <x v="0"/>
    <x v="0"/>
    <s v="ADIAL PHARMACEUTICALS, INC. (XNAS:ADIL)"/>
    <x v="9"/>
    <n v="1.04"/>
    <n v="107"/>
    <n v="4614310"/>
    <x v="1"/>
    <n v="4233310"/>
    <n v="0"/>
    <x v="2"/>
    <n v="1.3091999999999999"/>
  </r>
  <r>
    <x v="1409"/>
    <x v="0"/>
    <x v="0"/>
    <s v="BIOFRONTERA INC. (XNAS:BFRI)"/>
    <x v="12"/>
    <n v="0.84"/>
    <n v="45"/>
    <n v="4539760"/>
    <x v="1"/>
    <n v="5089410"/>
    <n v="0"/>
    <x v="2"/>
    <n v="1.609"/>
  </r>
  <r>
    <x v="1410"/>
    <x v="0"/>
    <x v="0"/>
    <s v="SYNAPTOGENIX, INC. (XNAS:SNPX)"/>
    <x v="9"/>
    <n v="4.0199999999999996"/>
    <n v="1"/>
    <n v="5117900"/>
    <x v="1"/>
    <n v="1233230"/>
    <n v="0"/>
    <x v="2"/>
    <n v="1.4596"/>
  </r>
  <r>
    <x v="1411"/>
    <x v="0"/>
    <x v="0"/>
    <s v="HESTIA INSIGHT INC. (OTCM:HSTA)"/>
    <x v="28"/>
    <n v="0.11"/>
    <n v="500"/>
    <n v="4135010"/>
    <x v="1"/>
    <n v="27939260"/>
    <s v=""/>
    <x v="2"/>
    <s v=""/>
  </r>
  <r>
    <x v="1412"/>
    <x v="0"/>
    <x v="0"/>
    <s v="ONFOLIO HOLDINGS INC (XNAS:ONFO)"/>
    <x v="16"/>
    <n v="1.2350000000000001"/>
    <n v="63333"/>
    <n v="6307639"/>
    <x v="1"/>
    <n v="5107400"/>
    <n v="0"/>
    <x v="2"/>
    <n v="1.399"/>
  </r>
  <r>
    <x v="1413"/>
    <x v="0"/>
    <x v="0"/>
    <s v="PREDICTIVE ONCOLOGY INC. (XNAS:POAI)"/>
    <x v="7"/>
    <n v="1.02"/>
    <n v="702"/>
    <n v="4224830"/>
    <x v="1"/>
    <n v="4101780"/>
    <n v="0"/>
    <x v="2"/>
    <n v="1.1553"/>
  </r>
  <r>
    <x v="1414"/>
    <x v="0"/>
    <x v="0"/>
    <s v="Processa Pharmaceuticals, Inc. (XNAS:PCSA)"/>
    <x v="12"/>
    <n v="1.93"/>
    <n v="5"/>
    <n v="5973230"/>
    <x v="1"/>
    <n v="2858010"/>
    <n v="0"/>
    <x v="2"/>
    <n v="0.5978"/>
  </r>
  <r>
    <x v="1415"/>
    <x v="0"/>
    <x v="0"/>
    <s v="SILVER BULL RESOURCES, INC. (OTCM:SVBL)"/>
    <x v="22"/>
    <n v="0.10630000000000001"/>
    <n v="1400"/>
    <n v="6659310"/>
    <x v="1"/>
    <n v="47365650"/>
    <s v=""/>
    <x v="2"/>
    <n v="0.2258"/>
  </r>
  <r>
    <x v="1416"/>
    <x v="0"/>
    <x v="0"/>
    <s v="VAPOTHERM, INC. (OTCM:VAPO)"/>
    <x v="7"/>
    <n v="2.11"/>
    <n v="36550"/>
    <n v="13176210"/>
    <x v="1"/>
    <n v="6215190"/>
    <s v=""/>
    <x v="2"/>
    <n v="-1.0487"/>
  </r>
  <r>
    <x v="1417"/>
    <x v="0"/>
    <x v="0"/>
    <s v="PROTAGENIC THERAPEUTICS, INC. (XNAS:PTIX)"/>
    <x v="9"/>
    <n v="0.76500000000000001"/>
    <n v="53831"/>
    <n v="3991620"/>
    <x v="1"/>
    <n v="4435130"/>
    <n v="0"/>
    <x v="2"/>
    <n v="1.0123"/>
  </r>
  <r>
    <x v="1418"/>
    <x v="0"/>
    <x v="0"/>
    <s v="KAIVAL BRANDS INNOVATIONS GROUP, INC. (XNAS:KAVL)"/>
    <x v="24"/>
    <n v="1.38"/>
    <n v="21153"/>
    <n v="5813940"/>
    <x v="1"/>
    <n v="4213000"/>
    <n v="0"/>
    <x v="2"/>
    <n v="0.18890000000000001"/>
  </r>
  <r>
    <x v="1419"/>
    <x v="0"/>
    <x v="0"/>
    <s v="ARTELO BIOSCIENCES, INC. (XNAS:ARTL)"/>
    <x v="9"/>
    <n v="1.32"/>
    <n v="2"/>
    <n v="4357400"/>
    <x v="1"/>
    <n v="3227700"/>
    <n v="0"/>
    <x v="2"/>
    <n v="1.4319"/>
  </r>
  <r>
    <x v="1420"/>
    <x v="0"/>
    <x v="0"/>
    <s v="CEA Industries Inc. (XNAS:CEAD)"/>
    <x v="6"/>
    <n v="6.85"/>
    <n v="1"/>
    <n v="4742860"/>
    <x v="1"/>
    <n v="684400"/>
    <n v="0"/>
    <x v="2"/>
    <n v="0.64910000000000001"/>
  </r>
  <r>
    <x v="1421"/>
    <x v="0"/>
    <x v="0"/>
    <s v="THERMOGENESIS HOLDINGS, INC. (OTCM:THMO)"/>
    <x v="53"/>
    <n v="0.16"/>
    <n v="43889"/>
    <n v="1590560"/>
    <x v="1"/>
    <n v="7952780"/>
    <s v=""/>
    <x v="2"/>
    <n v="2.2972000000000001"/>
  </r>
  <r>
    <x v="1422"/>
    <x v="0"/>
    <x v="0"/>
    <s v="PALISADE BIO, INC. (XNAS:PALI)"/>
    <x v="9"/>
    <n v="4.54"/>
    <n v="8182"/>
    <n v="4031520"/>
    <x v="1"/>
    <n v="937560"/>
    <n v="0"/>
    <x v="2"/>
    <n v="1.3684000000000001"/>
  </r>
  <r>
    <x v="1423"/>
    <x v="0"/>
    <x v="0"/>
    <s v="AYRO, INC. (XNAS:AYRO)"/>
    <x v="18"/>
    <n v="0.75700000000000001"/>
    <n v="790"/>
    <n v="4142650"/>
    <x v="1"/>
    <n v="5300220"/>
    <n v="0"/>
    <x v="2"/>
    <n v="3.2650999999999999"/>
  </r>
  <r>
    <x v="1424"/>
    <x v="0"/>
    <x v="0"/>
    <s v="REFLECT SCIENTIFIC, INC. (OTCM:RSCF)"/>
    <x v="7"/>
    <n v="4.9299999999999997E-2"/>
    <n v="5319"/>
    <n v="4497360"/>
    <x v="1"/>
    <n v="85664090"/>
    <s v=""/>
    <x v="2"/>
    <n v="1.8736999999999999"/>
  </r>
  <r>
    <x v="1425"/>
    <x v="0"/>
    <x v="0"/>
    <s v="ASSURE HOLDINGS CORP (XNAS:IONM)"/>
    <x v="10"/>
    <n v="0.3322"/>
    <n v="49160"/>
    <n v="2989800"/>
    <x v="1"/>
    <n v="9000000"/>
    <n v="0"/>
    <x v="2"/>
    <n v="0.2802"/>
  </r>
  <r>
    <x v="1426"/>
    <x v="0"/>
    <x v="0"/>
    <s v="INTEGRATED VENTURES, INC. (OTCM:INTV)"/>
    <x v="30"/>
    <n v="0.90200000000000002"/>
    <n v="2024"/>
    <n v="4568169"/>
    <x v="1"/>
    <n v="5064490"/>
    <s v=""/>
    <x v="2"/>
    <n v="3.2759"/>
  </r>
  <r>
    <x v="1427"/>
    <x v="0"/>
    <x v="0"/>
    <s v="NEXIMMUNE, INC. (XNAS:NEXI)"/>
    <x v="9"/>
    <n v="2.48"/>
    <n v="8160"/>
    <n v="3535940"/>
    <x v="1"/>
    <n v="1371050"/>
    <n v="0"/>
    <x v="2"/>
    <n v="1.9419999999999999"/>
  </r>
  <r>
    <x v="1428"/>
    <x v="0"/>
    <x v="0"/>
    <s v="TOFUTTI BRANDS INC. (OTCM:TOFB)"/>
    <x v="21"/>
    <n v="0.67"/>
    <n v="100"/>
    <n v="4226040"/>
    <x v="1"/>
    <n v="5153710"/>
    <s v=""/>
    <x v="2"/>
    <n v="1.1029"/>
  </r>
  <r>
    <x v="1429"/>
    <x v="0"/>
    <x v="0"/>
    <s v="ARCADIA BIOSCIENCES, INC. (XNAS:RKDA)"/>
    <x v="21"/>
    <n v="3.02"/>
    <n v="5226"/>
    <n v="4224800"/>
    <x v="1"/>
    <n v="1362840"/>
    <n v="0"/>
    <x v="2"/>
    <n v="0.84670000000000001"/>
  </r>
  <r>
    <x v="1430"/>
    <x v="0"/>
    <x v="0"/>
    <s v="BROWNIE'S MARINE GROUP, INC. (OTCM:BWMG)"/>
    <x v="35"/>
    <n v="8.9899999999999997E-3"/>
    <n v="162343"/>
    <n v="3951520"/>
    <x v="1"/>
    <n v="439545900"/>
    <s v=""/>
    <x v="2"/>
    <n v="0.69330000000000003"/>
  </r>
  <r>
    <x v="1431"/>
    <x v="0"/>
    <x v="0"/>
    <s v="NOVA LIFESTYLE, INC. (XNAS:NVFY)"/>
    <x v="41"/>
    <n v="1.6"/>
    <n v="22522"/>
    <n v="3978880"/>
    <x v="1"/>
    <n v="2426150"/>
    <n v="0"/>
    <x v="2"/>
    <n v="1.2441"/>
  </r>
  <r>
    <x v="1432"/>
    <x v="0"/>
    <x v="0"/>
    <s v="DATCHAT, INC. (XNAS:DATS)"/>
    <x v="0"/>
    <n v="1.05"/>
    <n v="1829"/>
    <n v="3250080"/>
    <x v="1"/>
    <n v="3009330"/>
    <n v="0"/>
    <x v="2"/>
    <s v=""/>
  </r>
  <r>
    <x v="1433"/>
    <x v="0"/>
    <x v="0"/>
    <s v="NS Wind Down Co., Inc. (OTCM:NSTGQ)"/>
    <x v="7"/>
    <n v="7.177E-2"/>
    <n v="147847"/>
    <n v="3453451"/>
    <x v="1"/>
    <n v="48118310"/>
    <s v=""/>
    <x v="2"/>
    <n v="0.14360000000000001"/>
  </r>
  <r>
    <x v="1434"/>
    <x v="0"/>
    <x v="0"/>
    <s v="WRIGHT INVESTORS' SERVICE HOLDINGS, INC. (OTCM:IWSH)"/>
    <x v="50"/>
    <n v="0.16"/>
    <n v="50"/>
    <n v="3299313"/>
    <x v="1"/>
    <n v="20620710"/>
    <s v=""/>
    <x v="2"/>
    <n v="0.39600000000000002"/>
  </r>
  <r>
    <x v="1435"/>
    <x v="0"/>
    <x v="0"/>
    <s v="AVENIR WELLNESS SOLUTIONS, INC. (OTCM:AVRW)"/>
    <x v="0"/>
    <n v="4.9799999999999997E-2"/>
    <n v="29803"/>
    <n v="3884068"/>
    <x v="1"/>
    <n v="77993350"/>
    <s v=""/>
    <x v="2"/>
    <n v="-0.41"/>
  </r>
  <r>
    <x v="1436"/>
    <x v="0"/>
    <x v="0"/>
    <s v="CATHETER PRECISION, INC. (XNYS:VTAK)"/>
    <x v="7"/>
    <n v="0.3498"/>
    <n v="2911"/>
    <n v="2877890"/>
    <x v="1"/>
    <n v="7573400"/>
    <s v=""/>
    <x v="2"/>
    <n v="-0.25169999999999998"/>
  </r>
  <r>
    <x v="1437"/>
    <x v="0"/>
    <x v="0"/>
    <s v="NUWELLIS INC. (XNAS:NUWE)"/>
    <x v="7"/>
    <n v="4.08"/>
    <n v="1022"/>
    <n v="2511670"/>
    <x v="1"/>
    <n v="515740"/>
    <n v="0"/>
    <x v="2"/>
    <n v="0.43490000000000001"/>
  </r>
  <r>
    <x v="1438"/>
    <x v="0"/>
    <x v="0"/>
    <s v="UNIVERSAL SECURITY INSTRUMENTS, INC. (XNYS:UUU)"/>
    <x v="5"/>
    <n v="1.53"/>
    <n v="15"/>
    <n v="3631230"/>
    <x v="1"/>
    <n v="2312890"/>
    <n v="9.6811000000000007"/>
    <x v="1"/>
    <n v="0.89480000000000004"/>
  </r>
  <r>
    <x v="1439"/>
    <x v="0"/>
    <x v="0"/>
    <s v="HEALTHCARE TRIANGLE, INC. (XNAS:HCTI)"/>
    <x v="0"/>
    <n v="0.47499999999999998"/>
    <n v="216"/>
    <n v="2669660"/>
    <x v="1"/>
    <n v="5616780"/>
    <n v="0"/>
    <x v="2"/>
    <n v="0.379"/>
  </r>
  <r>
    <x v="1440"/>
    <x v="0"/>
    <x v="0"/>
    <s v="HELIUS MEDICAL TECHNOLOGIES, INC. (XNAS:HSDT)"/>
    <x v="7"/>
    <n v="0.96499999999999997"/>
    <n v="299"/>
    <n v="2474710"/>
    <x v="1"/>
    <n v="2529860"/>
    <n v="0"/>
    <x v="2"/>
    <n v="1.6075999999999999"/>
  </r>
  <r>
    <x v="1441"/>
    <x v="0"/>
    <x v="0"/>
    <s v="SENESTECH, INC (XNAS:SNES)"/>
    <x v="9"/>
    <n v="0.51200000000000001"/>
    <n v="725"/>
    <n v="2634050"/>
    <x v="1"/>
    <n v="5144630"/>
    <n v="0"/>
    <x v="2"/>
    <n v="0.62409999999999999"/>
  </r>
  <r>
    <x v="1442"/>
    <x v="0"/>
    <x v="0"/>
    <s v="EXICURE, INC. (XNAS:XCUR)"/>
    <x v="9"/>
    <n v="0.31019999999999998"/>
    <n v="161"/>
    <n v="2725980"/>
    <x v="1"/>
    <n v="8651150"/>
    <n v="0"/>
    <x v="2"/>
    <n v="1.2457"/>
  </r>
  <r>
    <x v="1443"/>
    <x v="0"/>
    <x v="0"/>
    <s v="EIGER BIOPHARMACEUTICALS, INC. (OTCM:EIGRQ)"/>
    <x v="9"/>
    <n v="11.15"/>
    <n v="35927"/>
    <n v="17695520"/>
    <x v="1"/>
    <n v="1480800"/>
    <s v=""/>
    <x v="2"/>
    <n v="2.7988"/>
  </r>
  <r>
    <x v="1444"/>
    <x v="0"/>
    <x v="0"/>
    <s v="PETROS PHARMACEUTICALS, INC. (XNAS:PTPI)"/>
    <x v="9"/>
    <n v="0.4299"/>
    <n v="186"/>
    <n v="3031080"/>
    <x v="1"/>
    <n v="7000190"/>
    <n v="0"/>
    <x v="2"/>
    <n v="2.3220000000000001"/>
  </r>
  <r>
    <x v="1445"/>
    <x v="0"/>
    <x v="0"/>
    <s v="SILO PHARMA, INC. (XNAS:SILO)"/>
    <x v="12"/>
    <n v="0.94499999999999995"/>
    <n v="35801"/>
    <n v="3627790"/>
    <x v="1"/>
    <n v="3686780"/>
    <n v="0"/>
    <x v="2"/>
    <n v="1.5736000000000001"/>
  </r>
  <r>
    <x v="1446"/>
    <x v="0"/>
    <x v="0"/>
    <s v="PHIO PHARMACEUTICALS CORP. (XNAS:PHIO)"/>
    <x v="9"/>
    <n v="0.61009999999999998"/>
    <n v="715"/>
    <n v="3663590"/>
    <x v="1"/>
    <n v="5454200"/>
    <n v="0"/>
    <x v="2"/>
    <n v="1.4493"/>
  </r>
  <r>
    <x v="1447"/>
    <x v="0"/>
    <x v="0"/>
    <s v="PERASO INC. (XNAS:PRSO)"/>
    <x v="1"/>
    <n v="1.39"/>
    <n v="20092"/>
    <n v="3746244"/>
    <x v="1"/>
    <n v="2695140"/>
    <n v="0"/>
    <x v="2"/>
    <n v="1.8236000000000001"/>
  </r>
  <r>
    <x v="1448"/>
    <x v="0"/>
    <x v="0"/>
    <s v="APTEVO THERAPEUTICS INC. (XNAS:APVO)"/>
    <x v="9"/>
    <n v="0.29799999999999999"/>
    <n v="8493"/>
    <n v="1362780"/>
    <x v="1"/>
    <n v="7702120"/>
    <n v="0"/>
    <x v="2"/>
    <n v="5.1872999999999996"/>
  </r>
  <r>
    <x v="1449"/>
    <x v="0"/>
    <x v="0"/>
    <s v="NOVABAY PHARMACEUTICALS, INC. (XNYS:NBY)"/>
    <x v="9"/>
    <n v="2.17"/>
    <n v="913"/>
    <n v="2579840"/>
    <x v="1"/>
    <n v="1348330"/>
    <s v=""/>
    <x v="2"/>
    <n v="0.82969999999999999"/>
  </r>
  <r>
    <x v="1450"/>
    <x v="0"/>
    <x v="0"/>
    <s v="SONOMA PHARMACEUTICALS, INC. (XNAS:SNOA)"/>
    <x v="12"/>
    <n v="0.23480000000000001"/>
    <n v="10583"/>
    <n v="4462230"/>
    <x v="1"/>
    <n v="19004390"/>
    <n v="0"/>
    <x v="2"/>
    <n v="1.3746"/>
  </r>
  <r>
    <x v="1451"/>
    <x v="0"/>
    <x v="0"/>
    <s v="Aditxt, Inc. (XNAS:ADTX)"/>
    <x v="9"/>
    <n v="1.4650000000000001"/>
    <n v="327"/>
    <n v="3150020"/>
    <x v="1"/>
    <n v="1993680"/>
    <n v="0"/>
    <x v="2"/>
    <n v="0.98829999999999996"/>
  </r>
  <r>
    <x v="1452"/>
    <x v="0"/>
    <x v="0"/>
    <s v="BIO-KEY INTERNATIONAL, INC. (XNAS:BKYI)"/>
    <x v="13"/>
    <n v="1.61"/>
    <n v="6137"/>
    <n v="2920910"/>
    <x v="1"/>
    <n v="1814230"/>
    <n v="0"/>
    <x v="2"/>
    <n v="0.37990000000000002"/>
  </r>
  <r>
    <x v="1453"/>
    <x v="0"/>
    <x v="0"/>
    <s v="UAS DRONE CORP. (OTCM:USDR)"/>
    <x v="27"/>
    <n v="7.2330000000000005E-2"/>
    <n v="15000"/>
    <n v="4879690"/>
    <x v="1"/>
    <n v="54218810"/>
    <s v=""/>
    <x v="2"/>
    <n v="1.1437999999999999"/>
  </r>
  <r>
    <x v="1454"/>
    <x v="0"/>
    <x v="0"/>
    <s v="CYCLACEL PHARMACEUTICALS, INC. (XNAS:CYCC)"/>
    <x v="9"/>
    <n v="1.66"/>
    <n v="78"/>
    <n v="2370480"/>
    <x v="1"/>
    <n v="1463260"/>
    <n v="0"/>
    <x v="2"/>
    <n v="0.58709999999999996"/>
  </r>
  <r>
    <x v="1455"/>
    <x v="0"/>
    <x v="0"/>
    <s v="FLYWHEEL ADVANCED TECHNOLOGY, INC. (OTCM:FWFW)"/>
    <x v="0"/>
    <n v="0.122"/>
    <n v="2"/>
    <n v="3610120"/>
    <x v="1"/>
    <n v="29591160"/>
    <s v=""/>
    <x v="2"/>
    <n v="1.3552999999999999"/>
  </r>
  <r>
    <x v="1456"/>
    <x v="0"/>
    <x v="0"/>
    <s v="cbdMD, Inc. (XNYS:YCBD)"/>
    <x v="12"/>
    <n v="0.56000000000000005"/>
    <n v="218"/>
    <n v="2244070"/>
    <x v="1"/>
    <n v="3869080"/>
    <s v=""/>
    <x v="2"/>
    <n v="2.0078999999999998"/>
  </r>
  <r>
    <x v="1457"/>
    <x v="0"/>
    <x v="0"/>
    <s v="MY SIZE, INC. (XNAS:MYSZ)"/>
    <x v="0"/>
    <n v="2.77"/>
    <n v="7"/>
    <n v="1667890"/>
    <x v="1"/>
    <n v="641500"/>
    <n v="0"/>
    <x v="2"/>
    <n v="0.94420000000000004"/>
  </r>
  <r>
    <x v="1458"/>
    <x v="0"/>
    <x v="0"/>
    <s v="CYANOTECH CORPORATION (OTCM:CYAN)"/>
    <x v="12"/>
    <n v="0.35"/>
    <n v="4500"/>
    <n v="2265170"/>
    <x v="1"/>
    <n v="6948380"/>
    <s v=""/>
    <x v="2"/>
    <n v="-6.4000000000000003E-3"/>
  </r>
  <r>
    <x v="1459"/>
    <x v="0"/>
    <x v="0"/>
    <s v="TRACK GROUP, INC. (OTCM:TRCK)"/>
    <x v="5"/>
    <n v="0.25"/>
    <n v="2581"/>
    <n v="2965940"/>
    <x v="1"/>
    <n v="11863760"/>
    <s v=""/>
    <x v="2"/>
    <n v="1.3305"/>
  </r>
  <r>
    <x v="1460"/>
    <x v="0"/>
    <x v="0"/>
    <s v="TENON MEDICAL, INC. (XNAS:TNON)"/>
    <x v="7"/>
    <n v="0.70840000000000003"/>
    <n v="1"/>
    <n v="2685590"/>
    <x v="1"/>
    <n v="3729470"/>
    <n v="0"/>
    <x v="2"/>
    <n v="0.71"/>
  </r>
  <r>
    <x v="1461"/>
    <x v="0"/>
    <x v="0"/>
    <s v="Aclarion, Inc. (XNAS:ACON)"/>
    <x v="9"/>
    <n v="0.29099999999999998"/>
    <n v="257"/>
    <n v="2387220"/>
    <x v="1"/>
    <n v="8203500"/>
    <n v="0"/>
    <x v="2"/>
    <n v="0.97499999999999998"/>
  </r>
  <r>
    <x v="1462"/>
    <x v="0"/>
    <x v="0"/>
    <s v="TIVIC HEALTH SYSTEMS, INC. (XNAS:TIVC)"/>
    <x v="7"/>
    <n v="0.373"/>
    <n v="1197"/>
    <n v="2363370"/>
    <x v="1"/>
    <n v="6183590"/>
    <n v="0"/>
    <x v="2"/>
    <n v="0.16500000000000001"/>
  </r>
  <r>
    <x v="1463"/>
    <x v="0"/>
    <x v="0"/>
    <s v="AETHLON MEDICAL, INC. (XNAS:AEMD)"/>
    <x v="7"/>
    <n v="0.41789999999999999"/>
    <n v="41092"/>
    <n v="5808697"/>
    <x v="1"/>
    <n v="13899730"/>
    <n v="0"/>
    <x v="2"/>
    <n v="1.6576"/>
  </r>
  <r>
    <x v="1464"/>
    <x v="0"/>
    <x v="0"/>
    <s v="COHBAR, INC. (OTCM:CWBR)"/>
    <x v="9"/>
    <n v="0.5"/>
    <n v="33"/>
    <n v="1453460"/>
    <x v="1"/>
    <n v="2906930"/>
    <s v=""/>
    <x v="2"/>
    <n v="1.4337"/>
  </r>
  <r>
    <x v="1465"/>
    <x v="0"/>
    <x v="0"/>
    <s v="SALARIUS PHARMACEUTICALS, INC. (XNAS:SLRX)"/>
    <x v="9"/>
    <n v="2.2000000000000002"/>
    <n v="2"/>
    <n v="1319490"/>
    <x v="1"/>
    <n v="597050"/>
    <n v="0"/>
    <x v="2"/>
    <n v="0.92559999999999998"/>
  </r>
  <r>
    <x v="1466"/>
    <x v="0"/>
    <x v="0"/>
    <s v="PERMEX PETROLEUM CORPORATION (OTCM:OILCF)"/>
    <x v="3"/>
    <n v="4"/>
    <n v="5"/>
    <n v="3076070"/>
    <x v="1"/>
    <n v="551500"/>
    <s v=""/>
    <x v="2"/>
    <n v="3.7848999999999999"/>
  </r>
  <r>
    <x v="1467"/>
    <x v="0"/>
    <x v="0"/>
    <s v="NANOVIBRONIX, INC. (XNAS:NAOV)"/>
    <x v="7"/>
    <n v="0.71509999999999996"/>
    <n v="20"/>
    <n v="1948770"/>
    <x v="1"/>
    <n v="2784350"/>
    <n v="0"/>
    <x v="2"/>
    <n v="1.5347999999999999"/>
  </r>
  <r>
    <x v="1468"/>
    <x v="0"/>
    <x v="0"/>
    <s v="DYNATRONICS CORPORATION (XNAS:DYNT)"/>
    <x v="7"/>
    <n v="0.22209999999999999"/>
    <n v="1411"/>
    <n v="1178490"/>
    <x v="1"/>
    <n v="5308520"/>
    <n v="0"/>
    <x v="2"/>
    <n v="0.2412"/>
  </r>
  <r>
    <x v="1469"/>
    <x v="0"/>
    <x v="0"/>
    <s v="IT Tech Packaging, Inc. (XNYS:ITP)"/>
    <x v="42"/>
    <n v="0.2316"/>
    <n v="634"/>
    <n v="2331270"/>
    <x v="1"/>
    <n v="10065920"/>
    <s v=""/>
    <x v="2"/>
    <n v="-0.1206"/>
  </r>
  <r>
    <x v="1470"/>
    <x v="0"/>
    <x v="0"/>
    <s v="NETCAPITAL INC. (XNAS:NCPL)"/>
    <x v="30"/>
    <n v="9.9400000000000002E-2"/>
    <n v="183811"/>
    <n v="3469525"/>
    <x v="1"/>
    <n v="34904680"/>
    <n v="0"/>
    <x v="2"/>
    <n v="0.50739999999999996"/>
  </r>
  <r>
    <x v="1471"/>
    <x v="0"/>
    <x v="0"/>
    <s v="AMERICAN REBEL HOLDINGS, INC (XNAS:AREB)"/>
    <x v="27"/>
    <n v="0.48"/>
    <n v="7212"/>
    <n v="2658600"/>
    <x v="1"/>
    <n v="5947640"/>
    <n v="0"/>
    <x v="2"/>
    <n v="1.3367"/>
  </r>
  <r>
    <x v="1472"/>
    <x v="0"/>
    <x v="0"/>
    <s v="Windtree Therapeutics, Inc. (XNAS:WINT)"/>
    <x v="9"/>
    <n v="3.11"/>
    <n v="18351"/>
    <n v="1894110"/>
    <x v="1"/>
    <n v="591910"/>
    <n v="0"/>
    <x v="2"/>
    <n v="0.55930000000000002"/>
  </r>
  <r>
    <x v="1473"/>
    <x v="0"/>
    <x v="0"/>
    <s v="CAM Group, Inc. (OTCM:CAMG)"/>
    <x v="27"/>
    <n v="3.2500000000000001E-2"/>
    <n v="1200"/>
    <n v="822090"/>
    <x v="1"/>
    <n v="25295000"/>
    <s v=""/>
    <x v="2"/>
    <n v="-3.2805"/>
  </r>
  <r>
    <x v="1474"/>
    <x v="0"/>
    <x v="0"/>
    <s v="PROCYON CORPORATION (OTCM:PCYN)"/>
    <x v="12"/>
    <n v="0.2"/>
    <n v="2500"/>
    <n v="1621680"/>
    <x v="1"/>
    <n v="8108390"/>
    <s v=""/>
    <x v="2"/>
    <n v="-0.45129999999999998"/>
  </r>
  <r>
    <x v="1475"/>
    <x v="0"/>
    <x v="0"/>
    <s v="180 LIFE SCIENCES CORP. (XNAS:ATNF)"/>
    <x v="9"/>
    <n v="1.65"/>
    <n v="3"/>
    <n v="1412390"/>
    <x v="1"/>
    <n v="941590"/>
    <n v="0"/>
    <x v="2"/>
    <n v="0.6028"/>
  </r>
  <r>
    <x v="1476"/>
    <x v="0"/>
    <x v="0"/>
    <s v="LOGICMARK, INC. (XNAS:LGMK)"/>
    <x v="7"/>
    <n v="0.61539999999999995"/>
    <n v="1"/>
    <n v="1351793"/>
    <x v="1"/>
    <n v="2196610"/>
    <n v="0"/>
    <x v="2"/>
    <n v="1.2769999999999999"/>
  </r>
  <r>
    <x v="1477"/>
    <x v="0"/>
    <x v="0"/>
    <s v="LUCY SCIENTIFIC DISCOVERY INC (OTCM:LSDIF)"/>
    <x v="12"/>
    <n v="1.1999999999999999E-3"/>
    <n v="17407"/>
    <n v="352950"/>
    <x v="1"/>
    <n v="1764760"/>
    <s v=""/>
    <x v="2"/>
    <n v="0.16400000000000001"/>
  </r>
  <r>
    <x v="1478"/>
    <x v="0"/>
    <x v="0"/>
    <s v="GOOD GAMING, INC. (OTCM:GMER)"/>
    <x v="0"/>
    <n v="1.1820000000000001E-2"/>
    <n v="23869"/>
    <n v="1439240"/>
    <x v="1"/>
    <n v="120539100"/>
    <s v=""/>
    <x v="2"/>
    <n v="0.52259999999999995"/>
  </r>
  <r>
    <x v="1479"/>
    <x v="0"/>
    <x v="0"/>
    <s v="MASTERMIND, INC (OTCM:MMND)"/>
    <x v="39"/>
    <n v="3.61E-2"/>
    <n v="5000"/>
    <n v="1723380"/>
    <x v="1"/>
    <n v="34505520"/>
    <s v=""/>
    <x v="2"/>
    <n v="-0.33510000000000001"/>
  </r>
  <r>
    <x v="1480"/>
    <x v="0"/>
    <x v="0"/>
    <s v="MENTOR CAPITAL, INC. (OTCM:MNTR)"/>
    <x v="28"/>
    <n v="5.3129999999999997E-2"/>
    <n v="38819"/>
    <n v="1311573"/>
    <x v="1"/>
    <n v="24686110"/>
    <n v="0.43099999999999999"/>
    <x v="3"/>
    <n v="-9.1600000000000001E-2"/>
  </r>
  <r>
    <x v="1481"/>
    <x v="0"/>
    <x v="0"/>
    <s v="ELECTRONIC SYSTEMS TECHNOLOGY, INC. (OTCM:ELST)"/>
    <x v="5"/>
    <n v="0.2626"/>
    <n v="42240"/>
    <n v="2218260"/>
    <x v="1"/>
    <n v="4946500"/>
    <s v=""/>
    <x v="2"/>
    <n v="0.73380000000000001"/>
  </r>
  <r>
    <x v="1482"/>
    <x v="0"/>
    <x v="0"/>
    <s v="ESCALON MEDICAL CORP. (OTCM:ESMC)"/>
    <x v="7"/>
    <n v="0.14249999999999999"/>
    <n v="1000"/>
    <n v="1186450"/>
    <x v="1"/>
    <n v="7415330"/>
    <s v=""/>
    <x v="2"/>
    <n v="-0.20549999999999999"/>
  </r>
  <r>
    <x v="1483"/>
    <x v="0"/>
    <x v="0"/>
    <s v="PT Mitra Investindo Tbk (XIDX:MITI)"/>
    <x v="17"/>
    <n v="152"/>
    <n v="171200"/>
    <n v="592239000000"/>
    <x v="0"/>
    <n v="4001615000"/>
    <s v=""/>
    <x v="2"/>
    <s v=""/>
  </r>
  <r>
    <x v="1484"/>
    <x v="0"/>
    <x v="0"/>
    <s v="CAMPQ"/>
    <x v="25"/>
    <n v="0"/>
    <n v="0"/>
    <n v="0"/>
    <x v="1"/>
    <n v="0"/>
    <s v=""/>
    <x v="2"/>
    <s v=""/>
  </r>
  <r>
    <x v="1485"/>
    <x v="0"/>
    <x v="0"/>
    <s v="Acanthe Developpement SE (XPAR:ACAN)"/>
    <x v="15"/>
    <n v="0.40600000000000003"/>
    <n v="7599"/>
    <n v="59585730"/>
    <x v="2"/>
    <n v="147125300"/>
    <n v="0"/>
    <x v="2"/>
    <n v="0.33729999999999999"/>
  </r>
  <r>
    <x v="1486"/>
    <x v="0"/>
    <x v="0"/>
    <s v="ATLN"/>
    <x v="25"/>
    <n v="0"/>
    <n v="0"/>
    <n v="0"/>
    <x v="1"/>
    <n v="0"/>
    <s v=""/>
    <x v="2"/>
    <s v=""/>
  </r>
  <r>
    <x v="1487"/>
    <x v="0"/>
    <x v="0"/>
    <s v="YIELD10 BIOSCIENCE, INC. (OTCM:YTEN)"/>
    <x v="9"/>
    <n v="1.02"/>
    <n v="5215"/>
    <n v="719650"/>
    <x v="1"/>
    <n v="642550"/>
    <s v=""/>
    <x v="2"/>
    <n v="1.3814"/>
  </r>
  <r>
    <x v="1488"/>
    <x v="0"/>
    <x v="0"/>
    <s v="LIGHTNING EMOTORS, INC. (OTCM:ZEVY)"/>
    <x v="6"/>
    <n v="0.03"/>
    <n v="360814"/>
    <n v="329680"/>
    <x v="1"/>
    <n v="6593520"/>
    <s v=""/>
    <x v="2"/>
    <n v="2.0680000000000001"/>
  </r>
  <r>
    <x v="1489"/>
    <x v="0"/>
    <x v="0"/>
    <s v="REGENETP, INC. (OTCM:RGTPQ)"/>
    <x v="50"/>
    <n v="0.16250000000000001"/>
    <n v="7711"/>
    <n v="1344690"/>
    <x v="1"/>
    <n v="7376230"/>
    <s v=""/>
    <x v="2"/>
    <n v="3.0472999999999999"/>
  </r>
  <r>
    <x v="1490"/>
    <x v="0"/>
    <x v="0"/>
    <s v="Odyssey Semiconductor Technologies, Inc. (OTCM:ODII)"/>
    <x v="1"/>
    <n v="7.3999999999999996E-2"/>
    <n v="6129"/>
    <n v="1153470"/>
    <x v="1"/>
    <n v="14600880"/>
    <s v=""/>
    <x v="2"/>
    <n v="-0.45440000000000003"/>
  </r>
  <r>
    <x v="1491"/>
    <x v="0"/>
    <x v="0"/>
    <s v="DREAM HOMES &amp; DEVELOPMENT CORPORATION (OTCM:DREM)"/>
    <x v="31"/>
    <n v="1.17E-2"/>
    <n v="45785"/>
    <n v="767880"/>
    <x v="1"/>
    <n v="40414490"/>
    <s v=""/>
    <x v="2"/>
    <n v="0.36899999999999999"/>
  </r>
  <r>
    <x v="1492"/>
    <x v="0"/>
    <x v="0"/>
    <s v="FLEXPOINT SENSOR SYSTEMS, INC. (OTCM:FLXT)"/>
    <x v="6"/>
    <n v="7.7400000000000004E-3"/>
    <n v="10000"/>
    <n v="971810"/>
    <x v="1"/>
    <n v="125557200"/>
    <s v=""/>
    <x v="2"/>
    <n v="0.67930000000000001"/>
  </r>
  <r>
    <x v="1493"/>
    <x v="0"/>
    <x v="0"/>
    <s v="SUNWORKS INC. (OTCM:SUNWQ)"/>
    <x v="26"/>
    <n v="8.7500000000000008E-3"/>
    <n v="20"/>
    <n v="454270"/>
    <x v="1"/>
    <n v="56784150"/>
    <s v=""/>
    <x v="2"/>
    <n v="1.1504000000000001"/>
  </r>
  <r>
    <x v="1494"/>
    <x v="0"/>
    <x v="0"/>
    <s v="GRESHAM WORLDWIDE, INC. (OTCM:GIGA)"/>
    <x v="27"/>
    <n v="0.11749999999999999"/>
    <n v="123"/>
    <n v="931963"/>
    <x v="1"/>
    <n v="7931600"/>
    <s v=""/>
    <x v="2"/>
    <n v="1.5121"/>
  </r>
  <r>
    <x v="1495"/>
    <x v="0"/>
    <x v="0"/>
    <s v="MOTUS GI HOLDINGS, INC. (OTCM:MOTS)"/>
    <x v="7"/>
    <n v="4.24E-2"/>
    <n v="28173"/>
    <n v="319440"/>
    <x v="1"/>
    <n v="6388880"/>
    <s v=""/>
    <x v="2"/>
    <n v="1.8166"/>
  </r>
  <r>
    <x v="1496"/>
    <x v="0"/>
    <x v="0"/>
    <s v="CUENTAS INC. (OTCM:CUEN)"/>
    <x v="0"/>
    <n v="0.255"/>
    <n v="1407"/>
    <n v="657940"/>
    <x v="1"/>
    <n v="2730060"/>
    <s v=""/>
    <x v="2"/>
    <n v="2.5190999999999999"/>
  </r>
  <r>
    <x v="1497"/>
    <x v="0"/>
    <x v="0"/>
    <s v="ROCKETFUEL BLOCKCHAIN, INC. (OTCM:RKFL)"/>
    <x v="30"/>
    <n v="0.02"/>
    <n v="500"/>
    <n v="712100"/>
    <x v="1"/>
    <n v="35604890"/>
    <s v=""/>
    <x v="2"/>
    <n v="0.26119999999999999"/>
  </r>
  <r>
    <x v="1498"/>
    <x v="0"/>
    <x v="0"/>
    <s v="CAPSTONE COMPANIES, INC. (OTCM:CAPC)"/>
    <x v="6"/>
    <n v="1.3390000000000001E-2"/>
    <n v="700"/>
    <n v="620100"/>
    <x v="1"/>
    <n v="48826860"/>
    <s v=""/>
    <x v="2"/>
    <n v="-0.45569999999999999"/>
  </r>
  <r>
    <x v="1499"/>
    <x v="0"/>
    <x v="0"/>
    <s v="OSAPQ"/>
    <x v="25"/>
    <n v="0"/>
    <n v="0"/>
    <n v="0"/>
    <x v="1"/>
    <n v="0"/>
    <s v=""/>
    <x v="2"/>
    <s v=""/>
  </r>
  <r>
    <x v="1500"/>
    <x v="0"/>
    <x v="0"/>
    <s v="TRANSPORTATION AND LOGISTICS SYSTEMS, INC. (OTCM:TLSS)"/>
    <x v="17"/>
    <n v="1E-4"/>
    <n v="2050700"/>
    <n v="448110"/>
    <x v="1"/>
    <n v="4481103000"/>
    <s v=""/>
    <x v="2"/>
    <n v="0.20200000000000001"/>
  </r>
  <r>
    <x v="1501"/>
    <x v="0"/>
    <x v="0"/>
    <s v="Kid Castle Educational Corp (OTCM:KDCE)"/>
    <x v="44"/>
    <n v="1.6E-2"/>
    <n v="75"/>
    <n v="357200"/>
    <x v="1"/>
    <n v="22324710"/>
    <s v=""/>
    <x v="2"/>
    <s v=""/>
  </r>
  <r>
    <x v="1502"/>
    <x v="0"/>
    <x v="0"/>
    <s v="ACORDA THERAPEUTICS, INC. (OTCM:ACORQ)"/>
    <x v="9"/>
    <n v="0.185"/>
    <n v="23300"/>
    <n v="298100"/>
    <x v="1"/>
    <n v="1242100"/>
    <s v=""/>
    <x v="2"/>
    <n v="1.6975"/>
  </r>
  <r>
    <x v="1503"/>
    <x v="0"/>
    <x v="0"/>
    <s v="SUNSTOCK, INC. (OTCM:SSOK)"/>
    <x v="8"/>
    <n v="6.0999999999999999E-2"/>
    <n v="1"/>
    <n v="301310"/>
    <x v="1"/>
    <n v="5021860"/>
    <n v="24.206299999999999"/>
    <x v="0"/>
    <n v="-3.879"/>
  </r>
  <r>
    <x v="1504"/>
    <x v="0"/>
    <x v="0"/>
    <s v="DMK PHARMACEUTICALS CORPORATION (OTCM:DMKPQ)"/>
    <x v="12"/>
    <n v="2.93E-2"/>
    <n v="11263"/>
    <n v="295990"/>
    <x v="1"/>
    <n v="10102050"/>
    <s v=""/>
    <x v="2"/>
    <n v="0.89759999999999995"/>
  </r>
  <r>
    <x v="1505"/>
    <x v="0"/>
    <x v="0"/>
    <s v="FIRST CHOICE HEALTHCARE SOLUTIONS, INC. (OTCM:FCHS)"/>
    <x v="10"/>
    <n v="7.4000000000000003E-3"/>
    <n v="689"/>
    <n v="184570"/>
    <x v="1"/>
    <n v="32958290"/>
    <s v=""/>
    <x v="2"/>
    <n v="0.73609999999999998"/>
  </r>
  <r>
    <x v="1506"/>
    <x v="0"/>
    <x v="0"/>
    <s v="AGRI-FINTECH HOLDINGS, INC. (OTCM:TMNA)"/>
    <x v="0"/>
    <n v="1E-4"/>
    <n v="2700"/>
    <n v="1290"/>
    <x v="1"/>
    <n v="1292516000"/>
    <n v="4.0000000000000002E-4"/>
    <x v="3"/>
    <s v=""/>
  </r>
  <r>
    <x v="1507"/>
    <x v="0"/>
    <x v="0"/>
    <s v="INVITAE CORPORATION (OTCM:NVTAQ)"/>
    <x v="9"/>
    <n v="6.9999999999999999E-4"/>
    <n v="54406"/>
    <n v="114600"/>
    <x v="1"/>
    <n v="286492800"/>
    <s v=""/>
    <x v="2"/>
    <n v="2.8523000000000001"/>
  </r>
  <r>
    <x v="1508"/>
    <x v="0"/>
    <x v="0"/>
    <s v="CDAKQ"/>
    <x v="25"/>
    <n v="0"/>
    <n v="0"/>
    <n v="0"/>
    <x v="1"/>
    <n v="0"/>
    <s v=""/>
    <x v="2"/>
    <s v=""/>
  </r>
  <r>
    <x v="1509"/>
    <x v="0"/>
    <x v="0"/>
    <s v="ADDVANTAGE TECHNOLOGIES GROUP, INC. (OTCM:AEYGQ)"/>
    <x v="5"/>
    <n v="0.03"/>
    <n v="1014"/>
    <n v="44840"/>
    <x v="1"/>
    <n v="1494710"/>
    <s v=""/>
    <x v="2"/>
    <n v="0.89239999999999997"/>
  </r>
  <r>
    <x v="1510"/>
    <x v="0"/>
    <x v="0"/>
    <s v="VINCO VENTURES, INC. (OTCM:BBIG)"/>
    <x v="0"/>
    <n v="1E-3"/>
    <n v="12352"/>
    <n v="6220"/>
    <x v="1"/>
    <n v="12449380"/>
    <s v=""/>
    <x v="2"/>
    <n v="-4.1749999999999998"/>
  </r>
  <r>
    <x v="1511"/>
    <x v="0"/>
    <x v="0"/>
    <s v="RVL Pharmaceuticals PUBLIC LIMITED COMPANY (OTCM:RVLPQ)"/>
    <x v="12"/>
    <n v="9.9999999999999995E-7"/>
    <n v="200"/>
    <n v="110"/>
    <x v="1"/>
    <n v="111406000"/>
    <s v=""/>
    <x v="2"/>
    <n v="22.811"/>
  </r>
  <r>
    <x v="1512"/>
    <x v="0"/>
    <x v="0"/>
    <s v="Tattooed Chef, Inc. (OTCM:TTCFQ)"/>
    <x v="21"/>
    <n v="1E-4"/>
    <n v="10352"/>
    <n v="8370"/>
    <x v="1"/>
    <n v="83658360"/>
    <s v=""/>
    <x v="2"/>
    <n v="-20.722000000000001"/>
  </r>
  <r>
    <x v="1513"/>
    <x v="0"/>
    <x v="0"/>
    <s v="Auscrete Corporation (OTCM:ASCK)"/>
    <x v="31"/>
    <n v="1E-4"/>
    <n v="50000"/>
    <n v="80"/>
    <x v="1"/>
    <n v="83343900"/>
    <s v=""/>
    <x v="2"/>
    <n v="0.5151"/>
  </r>
  <r>
    <x v="1514"/>
    <x v="0"/>
    <x v="0"/>
    <s v="ARMSTRONG FLOORING, INC. (OTCM:AFIIQ)"/>
    <x v="31"/>
    <n v="2.0000000000000001E-4"/>
    <n v="75"/>
    <n v="2180"/>
    <x v="1"/>
    <n v="21779580"/>
    <s v=""/>
    <x v="2"/>
    <n v="347.98700000000002"/>
  </r>
  <r>
    <x v="1515"/>
    <x v="0"/>
    <x v="0"/>
    <s v="STERLING CONSOLIDATED CORP. (OTCM:STCC)"/>
    <x v="18"/>
    <n v="1E-4"/>
    <n v="4000"/>
    <n v="4730"/>
    <x v="1"/>
    <n v="47284690"/>
    <n v="0.16389999999999999"/>
    <x v="3"/>
    <n v="1.1701999999999999"/>
  </r>
  <r>
    <x v="1516"/>
    <x v="0"/>
    <x v="0"/>
    <s v="HTG MOLECULAR DIAGNOSTICS, INC. (OTCM:HTGMQ)"/>
    <x v="7"/>
    <n v="1.5E-3"/>
    <n v="105"/>
    <n v="3320"/>
    <x v="1"/>
    <n v="2214230"/>
    <s v=""/>
    <x v="2"/>
    <n v="2.7677999999999998"/>
  </r>
  <r>
    <x v="1517"/>
    <x v="0"/>
    <x v="0"/>
    <s v="KUBIENT, INC. (OTCM:KBNT)"/>
    <x v="39"/>
    <n v="2.0000000000000001E-4"/>
    <n v="15489"/>
    <n v="2950"/>
    <x v="1"/>
    <n v="14727040"/>
    <s v=""/>
    <x v="2"/>
    <n v="1.1998"/>
  </r>
  <r>
    <x v="1518"/>
    <x v="0"/>
    <x v="0"/>
    <s v="MEDAVAIL HOLDINGS, INC. (OTCM:MDVLQ)"/>
    <x v="6"/>
    <n v="1E-4"/>
    <n v="1"/>
    <n v="480"/>
    <x v="1"/>
    <n v="1613910"/>
    <s v=""/>
    <x v="2"/>
    <s v=""/>
  </r>
  <r>
    <x v="1519"/>
    <x v="0"/>
    <x v="0"/>
    <s v="ONCOSEC MEDICAL INCORPORATED (OTCM:ONCSQ)"/>
    <x v="9"/>
    <n v="1E-4"/>
    <n v="23"/>
    <n v="600"/>
    <x v="1"/>
    <n v="5962650"/>
    <s v=""/>
    <x v="2"/>
    <s v=""/>
  </r>
  <r>
    <x v="1520"/>
    <x v="0"/>
    <x v="0"/>
    <s v="CLICKSTREAM CORPORATION (OTCM:CLIS)"/>
    <x v="0"/>
    <n v="9.9999999999999995E-7"/>
    <n v="3400"/>
    <n v="340"/>
    <x v="1"/>
    <n v="343285700"/>
    <s v=""/>
    <x v="2"/>
    <n v="1.6132"/>
  </r>
  <r>
    <x v="1521"/>
    <x v="0"/>
    <x v="0"/>
    <s v="BIOCEPT, INC. (OTCM:BIOCQ)"/>
    <x v="7"/>
    <n v="9.9999999999999995E-7"/>
    <n v="3"/>
    <n v="0"/>
    <x v="1"/>
    <n v="2626030"/>
    <s v=""/>
    <x v="2"/>
    <n v="-9.968"/>
  </r>
  <r>
    <x v="1522"/>
    <x v="0"/>
    <x v="0"/>
    <s v="VIEWRAY, INC. (OTCM:VRAYQ)"/>
    <x v="7"/>
    <n v="9.9999999999999995E-7"/>
    <n v="202"/>
    <n v="180"/>
    <x v="1"/>
    <n v="183402000"/>
    <s v=""/>
    <x v="2"/>
    <n v="0.53380000000000005"/>
  </r>
  <r>
    <x v="1523"/>
    <x v="0"/>
    <x v="0"/>
    <s v="INFINITY PHARMACEUTICALS, INC. (OTCM:INFIQ)"/>
    <x v="9"/>
    <n v="9.9999999999999995E-7"/>
    <n v="110"/>
    <n v="90"/>
    <x v="1"/>
    <n v="90761080"/>
    <s v=""/>
    <x v="2"/>
    <n v="1.3534999999999999"/>
  </r>
  <r>
    <x v="1524"/>
    <x v="0"/>
    <x v="0"/>
    <s v="9 METERS BIOPHARMA, INC. (OTCM:NMTRQ)"/>
    <x v="50"/>
    <n v="9.9999999999999995E-7"/>
    <n v="22"/>
    <n v="10"/>
    <x v="1"/>
    <n v="14459690"/>
    <s v=""/>
    <x v="2"/>
    <s v=""/>
  </r>
  <r>
    <x v="1525"/>
    <x v="0"/>
    <x v="0"/>
    <s v="ICR-PA"/>
    <x v="25"/>
    <n v="0"/>
    <n v="0"/>
    <n v="0"/>
    <x v="1"/>
    <n v="0"/>
    <s v=""/>
    <x v="2"/>
    <s v=""/>
  </r>
  <r>
    <x v="1526"/>
    <x v="0"/>
    <x v="0"/>
    <s v="CORONADO GLOBAL RESOURCES INC. (OTCM:CODQL)"/>
    <x v="22"/>
    <n v="0.7"/>
    <n v="500"/>
    <n v="1869246000"/>
    <x v="3"/>
    <n v="1676454000"/>
    <n v="59.554200000000002"/>
    <x v="0"/>
    <n v="0.83399999999999996"/>
  </r>
  <r>
    <x v="1527"/>
    <x v="0"/>
    <x v="0"/>
    <s v="TECHPOINT, INC. (OTCM:THPTF)"/>
    <x v="1"/>
    <n v="0"/>
    <n v="16100"/>
    <n v="0"/>
    <x v="1"/>
    <n v="18468680"/>
    <s v=""/>
    <x v="2"/>
    <n v="2.0465"/>
  </r>
  <r>
    <x v="1528"/>
    <x v="0"/>
    <x v="0"/>
    <s v="CARDINAL ETHANOL UNT (OTCM:CRDE)"/>
    <x v="25"/>
    <n v="19900"/>
    <n v="1"/>
    <n v="0"/>
    <x v="1"/>
    <n v="0"/>
    <s v=""/>
    <x v="2"/>
    <s v=""/>
  </r>
  <r>
    <x v="1529"/>
    <x v="0"/>
    <x v="0"/>
    <s v="Autoscope Technologies Corporation (OTCM:AATC)"/>
    <x v="6"/>
    <n v="6.391"/>
    <n v="6522"/>
    <n v="34874217"/>
    <x v="1"/>
    <n v="5456770"/>
    <n v="7.5856000000000003"/>
    <x v="1"/>
    <n v="0.77669999999999995"/>
  </r>
  <r>
    <x v="1530"/>
    <x v="0"/>
    <x v="0"/>
    <s v="Raphael Pharmaceutical Inc. (OTCM:RAPH)"/>
    <x v="9"/>
    <n v="1.65"/>
    <n v="195"/>
    <n v="13996060"/>
    <x v="1"/>
    <n v="18661420"/>
    <s v=""/>
    <x v="2"/>
    <s v=""/>
  </r>
  <r>
    <x v="1531"/>
    <x v="0"/>
    <x v="0"/>
    <s v="IEH CORPORATION (OTCM:IEHC)"/>
    <x v="13"/>
    <n v="8.6"/>
    <n v="10"/>
    <n v="20470150"/>
    <x v="1"/>
    <n v="2380250"/>
    <s v=""/>
    <x v="2"/>
    <n v="0.57899999999999996"/>
  </r>
  <r>
    <x v="1532"/>
    <x v="0"/>
    <x v="0"/>
    <s v="SEACHANGE INTERNATIONAL, INC. (OTCM:SEAC)"/>
    <x v="0"/>
    <n v="7"/>
    <n v="375"/>
    <n v="16797900"/>
    <x v="1"/>
    <n v="2584290"/>
    <s v=""/>
    <x v="2"/>
    <n v="0.93569999999999998"/>
  </r>
  <r>
    <x v="1533"/>
    <x v="0"/>
    <x v="0"/>
    <s v="Symbolic Logic, Inc. (OTCM:EVOL)"/>
    <x v="0"/>
    <n v="1.05"/>
    <n v="100"/>
    <n v="11202439"/>
    <x v="1"/>
    <n v="10668990"/>
    <s v=""/>
    <x v="2"/>
    <n v="0.58109999999999995"/>
  </r>
  <r>
    <x v="1534"/>
    <x v="0"/>
    <x v="0"/>
    <s v="FALCONSTOR SOFTWARE, INC. (OTCM:FALC)"/>
    <x v="0"/>
    <n v="1.42"/>
    <n v="129"/>
    <n v="12200000"/>
    <x v="1"/>
    <n v="7134500"/>
    <s v=""/>
    <x v="2"/>
    <n v="2.2919"/>
  </r>
  <r>
    <x v="1535"/>
    <x v="0"/>
    <x v="0"/>
    <s v="FULLNET COMMUNICATIONS, INC. (OTCM:FULO)"/>
    <x v="43"/>
    <n v="0.34799999999999998"/>
    <n v="5590"/>
    <n v="6829120"/>
    <x v="1"/>
    <n v="19623920"/>
    <n v="12.946400000000001"/>
    <x v="1"/>
    <n v="1.7512000000000001"/>
  </r>
  <r>
    <x v="1536"/>
    <x v="0"/>
    <x v="0"/>
    <s v="CLEVER LEAVES HOLDINGS INC (OTCM:CLVR)"/>
    <x v="12"/>
    <n v="2"/>
    <n v="4382"/>
    <n v="4562470"/>
    <x v="1"/>
    <n v="1754800"/>
    <s v=""/>
    <x v="2"/>
    <n v="3.198"/>
  </r>
  <r>
    <x v="1537"/>
    <x v="0"/>
    <x v="0"/>
    <s v="FRESH TRACKS THERAPEUTICS, INC. (OTCM:FRTX)"/>
    <x v="9"/>
    <n v="0.95"/>
    <n v="23621"/>
    <n v="5436010"/>
    <x v="1"/>
    <n v="5973310"/>
    <s v=""/>
    <x v="2"/>
    <n v="0.4718"/>
  </r>
  <r>
    <x v="1538"/>
    <x v="0"/>
    <x v="0"/>
    <s v="RENOVACARE, INC. (OTCM:RCAR)"/>
    <x v="9"/>
    <n v="9.9999999999999995E-7"/>
    <n v="2510"/>
    <n v="90"/>
    <x v="1"/>
    <n v="87352360"/>
    <s v=""/>
    <x v="2"/>
    <s v=""/>
  </r>
  <r>
    <x v="1539"/>
    <x v="0"/>
    <x v="0"/>
    <s v="ASPEN GROUP, INC. (OTCM:ASPU)"/>
    <x v="45"/>
    <n v="0.16200000000000001"/>
    <n v="35028"/>
    <n v="4163659"/>
    <x v="1"/>
    <n v="25701600"/>
    <s v=""/>
    <x v="2"/>
    <n v="1.4677"/>
  </r>
  <r>
    <x v="1540"/>
    <x v="0"/>
    <x v="0"/>
    <s v="DECENTRAL LIFE, INC. (OTCM:WDLF)"/>
    <x v="30"/>
    <n v="4.0000000000000002E-4"/>
    <n v="36125428"/>
    <n v="4067140"/>
    <x v="1"/>
    <n v="7394793000"/>
    <n v="40"/>
    <x v="0"/>
    <n v="4.3385999999999996"/>
  </r>
  <r>
    <x v="1541"/>
    <x v="0"/>
    <x v="0"/>
    <s v="RUBICON TECHNOLOGY, INC. (OTCM:RBCN)"/>
    <x v="22"/>
    <n v="0.98"/>
    <n v="1756"/>
    <n v="1783360"/>
    <x v="1"/>
    <n v="2377820"/>
    <n v="2.6244999999999998"/>
    <x v="3"/>
    <n v="1.2101999999999999"/>
  </r>
  <r>
    <x v="1542"/>
    <x v="0"/>
    <x v="0"/>
    <s v="CURO GROUP HOLDINGS CORP. (OTCM:CUROQ)"/>
    <x v="4"/>
    <n v="4.4999999999999998E-2"/>
    <n v="54859"/>
    <n v="1573550"/>
    <x v="1"/>
    <n v="41300540"/>
    <s v=""/>
    <x v="2"/>
    <n v="1.8642000000000001"/>
  </r>
  <r>
    <x v="1543"/>
    <x v="0"/>
    <x v="0"/>
    <s v="TELKONET, INC. (OTCM:TKOI)"/>
    <x v="6"/>
    <n v="8.0000000000000002E-3"/>
    <n v="1775"/>
    <n v="1855120"/>
    <x v="1"/>
    <n v="299212300"/>
    <s v=""/>
    <x v="2"/>
    <n v="0.15820000000000001"/>
  </r>
  <r>
    <x v="1544"/>
    <x v="0"/>
    <x v="0"/>
    <s v="BLONDER TONGUE LABORATORIES, INC. (OTCM:BDRL)"/>
    <x v="5"/>
    <n v="8.8499999999999995E-2"/>
    <n v="14"/>
    <n v="1439920"/>
    <x v="1"/>
    <n v="14399190"/>
    <s v=""/>
    <x v="2"/>
    <n v="0.78859999999999997"/>
  </r>
  <r>
    <x v="1545"/>
    <x v="0"/>
    <x v="0"/>
    <s v="TANKE BIOSCIENCES CORPORATION (OTCM:TNBI)"/>
    <x v="21"/>
    <n v="2.1999999999999999E-2"/>
    <n v="25000"/>
    <n v="480460"/>
    <x v="1"/>
    <n v="21839280"/>
    <s v=""/>
    <x v="2"/>
    <n v="0.62549999999999994"/>
  </r>
  <r>
    <x v="1546"/>
    <x v="0"/>
    <x v="0"/>
    <s v="SQZ Biotechnologies Co (OTCM:SQZB)"/>
    <x v="9"/>
    <n v="3.6999999999999998E-2"/>
    <n v="660"/>
    <n v="1091170"/>
    <x v="1"/>
    <n v="29491130"/>
    <s v=""/>
    <x v="2"/>
    <n v="1.417"/>
  </r>
  <r>
    <x v="1547"/>
    <x v="0"/>
    <x v="0"/>
    <s v="BowFlex Inc. (OTCM:BFXXQ)"/>
    <x v="35"/>
    <n v="2.3E-3"/>
    <n v="22339"/>
    <n v="58250"/>
    <x v="1"/>
    <n v="36407820"/>
    <s v=""/>
    <x v="2"/>
    <n v="1.4275"/>
  </r>
  <r>
    <x v="1548"/>
    <x v="0"/>
    <x v="0"/>
    <s v="BOTS Inc (OTCM:BTZI)"/>
    <x v="30"/>
    <n v="2E-3"/>
    <n v="100533"/>
    <n v="1560750"/>
    <x v="1"/>
    <n v="780374600"/>
    <s v=""/>
    <x v="2"/>
    <n v="0.249"/>
  </r>
  <r>
    <x v="1549"/>
    <x v="0"/>
    <x v="0"/>
    <s v="AMPIO PHARMACEUTICALS, INC. (OTCM:AMPE)"/>
    <x v="9"/>
    <n v="0.1"/>
    <n v="9569"/>
    <n v="113540"/>
    <x v="1"/>
    <n v="1135360"/>
    <s v=""/>
    <x v="2"/>
    <n v="2.1930000000000001"/>
  </r>
  <r>
    <x v="1550"/>
    <x v="0"/>
    <x v="0"/>
    <s v="SMIT"/>
    <x v="25"/>
    <n v="0"/>
    <n v="0"/>
    <n v="0"/>
    <x v="1"/>
    <n v="0"/>
    <s v=""/>
    <x v="2"/>
    <s v=""/>
  </r>
  <r>
    <x v="1551"/>
    <x v="0"/>
    <x v="0"/>
    <s v="MPHASE TECHNOLOGIES, INC. (OTCM:XDSL)"/>
    <x v="6"/>
    <n v="5.0000000000000001E-4"/>
    <n v="202"/>
    <n v="67200"/>
    <x v="1"/>
    <n v="167990600"/>
    <s v=""/>
    <x v="2"/>
    <n v="0.20050000000000001"/>
  </r>
  <r>
    <x v="1552"/>
    <x v="0"/>
    <x v="0"/>
    <s v="BUILDABLOCK CORP. (OTCM:BABL)"/>
    <x v="50"/>
    <n v="4.0000000000000001E-3"/>
    <n v="100000"/>
    <n v="662430"/>
    <x v="1"/>
    <n v="165608400"/>
    <s v=""/>
    <x v="2"/>
    <n v="5.1471"/>
  </r>
  <r>
    <x v="1553"/>
    <x v="0"/>
    <x v="0"/>
    <s v="LianBio (OTCM:LIANY)"/>
    <x v="9"/>
    <n v="0.30109999999999998"/>
    <n v="32485"/>
    <n v="33499420"/>
    <x v="1"/>
    <n v="108062600"/>
    <s v=""/>
    <x v="2"/>
    <n v="0.621"/>
  </r>
  <r>
    <x v="1554"/>
    <x v="0"/>
    <x v="0"/>
    <s v="ANG-PB"/>
    <x v="25"/>
    <n v="0"/>
    <n v="0"/>
    <n v="0"/>
    <x v="1"/>
    <n v="0"/>
    <s v=""/>
    <x v="2"/>
    <s v=""/>
  </r>
  <r>
    <x v="1555"/>
    <x v="0"/>
    <x v="1"/>
    <s v="Broadcom Inc. (XNAS:AVGO)"/>
    <x v="1"/>
    <n v="1657.48"/>
    <n v="26296"/>
    <n v="771537713232"/>
    <x v="0"/>
    <n v="465488400"/>
    <n v="71.512799999999999"/>
    <x v="0"/>
    <n v="1.1878"/>
  </r>
  <r>
    <x v="1556"/>
    <x v="0"/>
    <x v="1"/>
    <s v="Meta Platforms, Inc. (XNAS:META)"/>
    <x v="0"/>
    <n v="509.5"/>
    <n v="692266"/>
    <n v="1292364073000"/>
    <x v="0"/>
    <n v="2536534000"/>
    <n v="29.319600000000001"/>
    <x v="0"/>
    <n v="1.2123999999999999"/>
  </r>
  <r>
    <x v="1557"/>
    <x v="0"/>
    <x v="1"/>
    <s v="VISA INC. (XNYS:V)"/>
    <x v="0"/>
    <n v="268.23"/>
    <n v="4496"/>
    <n v="536727961770"/>
    <x v="0"/>
    <n v="2000999000"/>
    <n v="30.003399999999999"/>
    <x v="0"/>
    <n v="0.95240000000000002"/>
  </r>
  <r>
    <x v="1558"/>
    <x v="0"/>
    <x v="1"/>
    <s v="UNITEDHEALTH GROUP INCORPORATED (XNYS:UNH)"/>
    <x v="10"/>
    <n v="498.24"/>
    <n v="1065"/>
    <n v="458572672224"/>
    <x v="0"/>
    <n v="920385100"/>
    <n v="30.401700000000002"/>
    <x v="0"/>
    <n v="0.60409999999999997"/>
  </r>
  <r>
    <x v="1559"/>
    <x v="0"/>
    <x v="1"/>
    <s v="THE PROCTER &amp; GAMBLE COMPANY (XNYS:PG)"/>
    <x v="44"/>
    <n v="163.9"/>
    <n v="704"/>
    <n v="386826126500"/>
    <x v="0"/>
    <n v="2360135000"/>
    <n v="26.7989"/>
    <x v="0"/>
    <n v="0.40010000000000001"/>
  </r>
  <r>
    <x v="1560"/>
    <x v="0"/>
    <x v="1"/>
    <s v="QUALCOMM INCORPORATED (XNAS:QCOM)"/>
    <x v="1"/>
    <n v="200.16"/>
    <n v="40155"/>
    <n v="223778880000"/>
    <x v="0"/>
    <n v="1118000000"/>
    <n v="26.695799999999998"/>
    <x v="0"/>
    <n v="1.2724"/>
  </r>
  <r>
    <x v="1561"/>
    <x v="0"/>
    <x v="1"/>
    <s v="DANAHER CORPORATION (XNYS:DHR)"/>
    <x v="7"/>
    <n v="240.41"/>
    <n v="84"/>
    <n v="178068441465"/>
    <x v="0"/>
    <n v="740686500"/>
    <n v="40.373600000000003"/>
    <x v="0"/>
    <n v="0.84060000000000001"/>
  </r>
  <r>
    <x v="1562"/>
    <x v="0"/>
    <x v="1"/>
    <s v="ABBOTT LABORATORIES (XNYS:ABT)"/>
    <x v="7"/>
    <n v="103.2"/>
    <n v="689"/>
    <n v="179530228800"/>
    <x v="0"/>
    <n v="1739634000"/>
    <n v="32.048000000000002"/>
    <x v="0"/>
    <n v="0.71840000000000004"/>
  </r>
  <r>
    <x v="1563"/>
    <x v="0"/>
    <x v="1"/>
    <s v="VERIZON COMMUNICATIONS INC. (XNYS:VZ)"/>
    <x v="43"/>
    <n v="41.1"/>
    <n v="7335"/>
    <n v="173000380500"/>
    <x v="0"/>
    <n v="4209255000"/>
    <n v="15.3239"/>
    <x v="1"/>
    <n v="0.39329999999999998"/>
  </r>
  <r>
    <x v="1564"/>
    <x v="0"/>
    <x v="1"/>
    <s v="NEXTERA ENERGY, INC. (XNYS:NEE)"/>
    <x v="36"/>
    <n v="70.47"/>
    <n v="2994"/>
    <n v="144782870040"/>
    <x v="0"/>
    <n v="2054532000"/>
    <n v="19.201699999999999"/>
    <x v="1"/>
    <n v="0.53810000000000002"/>
  </r>
  <r>
    <x v="1565"/>
    <x v="0"/>
    <x v="1"/>
    <s v="MICRON TECHNOLOGY, INC. (XNAS:MU)"/>
    <x v="1"/>
    <n v="132.59"/>
    <n v="226997"/>
    <n v="147021228190"/>
    <x v="0"/>
    <n v="1108841000"/>
    <n v="0"/>
    <x v="2"/>
    <n v="1.1797"/>
  </r>
  <r>
    <x v="1566"/>
    <x v="0"/>
    <x v="1"/>
    <s v="BOOKING HOLDINGS INC. (XNAS:BKNG)"/>
    <x v="11"/>
    <n v="3916.21"/>
    <n v="2309"/>
    <n v="132867371423"/>
    <x v="0"/>
    <n v="33927540"/>
    <n v="29.3704"/>
    <x v="0"/>
    <n v="1.3855"/>
  </r>
  <r>
    <x v="1567"/>
    <x v="0"/>
    <x v="1"/>
    <s v="VERTEX PHARMACEUTICALS INCORPORATED (XNAS:VRTX)"/>
    <x v="9"/>
    <n v="473.78"/>
    <n v="183"/>
    <n v="122260539852"/>
    <x v="0"/>
    <n v="258053400"/>
    <n v="30.734200000000001"/>
    <x v="0"/>
    <n v="0.39229999999999998"/>
  </r>
  <r>
    <x v="1568"/>
    <x v="0"/>
    <x v="1"/>
    <s v="BOSTON SCIENTIFIC CORPORATION (XNYS:BSX)"/>
    <x v="7"/>
    <n v="76.55"/>
    <n v="2616"/>
    <n v="112336400000"/>
    <x v="0"/>
    <n v="1470180000"/>
    <n v="63.9163"/>
    <x v="0"/>
    <n v="0.78639999999999999"/>
  </r>
  <r>
    <x v="1569"/>
    <x v="0"/>
    <x v="1"/>
    <s v="MARSH &amp; MCLENNAN COMPANIES, INC. (XNYS:MMC)"/>
    <x v="19"/>
    <n v="211.99"/>
    <n v="36"/>
    <n v="104452560760"/>
    <x v="0"/>
    <n v="492724000"/>
    <n v="26.939900000000002"/>
    <x v="0"/>
    <n v="0.93220000000000003"/>
  </r>
  <r>
    <x v="1570"/>
    <x v="0"/>
    <x v="1"/>
    <s v="ARISTA NETWORKS, INC. (XNYS:ANET)"/>
    <x v="5"/>
    <n v="357.01"/>
    <n v="2829"/>
    <n v="111873760331"/>
    <x v="0"/>
    <n v="313363100"/>
    <n v="49.658900000000003"/>
    <x v="0"/>
    <n v="1.1082000000000001"/>
  </r>
  <r>
    <x v="1571"/>
    <x v="0"/>
    <x v="1"/>
    <s v="AIRBNB, INC. (XNAS:ABNB)"/>
    <x v="0"/>
    <n v="154.34"/>
    <n v="4962"/>
    <n v="97981792092"/>
    <x v="0"/>
    <n v="634843800"/>
    <n v="20.667899999999999"/>
    <x v="1"/>
    <n v="1.19"/>
  </r>
  <r>
    <x v="1572"/>
    <x v="0"/>
    <x v="1"/>
    <s v="THE SOUTHERN COMPANY (XNYS:SO)"/>
    <x v="36"/>
    <n v="77.55"/>
    <n v="148"/>
    <n v="84795186300"/>
    <x v="0"/>
    <n v="1093426000"/>
    <n v="20.057700000000001"/>
    <x v="1"/>
    <n v="0.50129999999999997"/>
  </r>
  <r>
    <x v="1573"/>
    <x v="0"/>
    <x v="1"/>
    <s v="SOUTHERN COPPER CORPORATION (XNYS:SCCO)"/>
    <x v="22"/>
    <n v="109.94"/>
    <n v="866"/>
    <n v="85880345610"/>
    <x v="0"/>
    <n v="781156500"/>
    <n v="36.575200000000002"/>
    <x v="0"/>
    <n v="1.2027000000000001"/>
  </r>
  <r>
    <x v="1574"/>
    <x v="0"/>
    <x v="1"/>
    <s v="MOODY'S CORPORATION (XNYS:MCO)"/>
    <x v="16"/>
    <n v="426.01"/>
    <n v="18"/>
    <n v="77789426000"/>
    <x v="0"/>
    <n v="182600000"/>
    <n v="46.102200000000003"/>
    <x v="0"/>
    <n v="1.2798"/>
  </r>
  <r>
    <x v="1575"/>
    <x v="0"/>
    <x v="1"/>
    <s v="TRANSDIGM GROUP INCORPORATED (XNYS:TDG)"/>
    <x v="27"/>
    <n v="1278.0999999999999"/>
    <n v="16"/>
    <n v="71520533288"/>
    <x v="0"/>
    <n v="55958480"/>
    <n v="50.726100000000002"/>
    <x v="0"/>
    <n v="1.3877999999999999"/>
  </r>
  <r>
    <x v="1576"/>
    <x v="0"/>
    <x v="1"/>
    <s v="FREEPORT-MCMORAN INC. (XNYS:FCX)"/>
    <x v="22"/>
    <n v="48.71"/>
    <n v="49009"/>
    <n v="69971427900"/>
    <x v="0"/>
    <n v="1436490000"/>
    <n v="42.679000000000002"/>
    <x v="0"/>
    <n v="1.9241999999999999"/>
  </r>
  <r>
    <x v="1577"/>
    <x v="0"/>
    <x v="1"/>
    <s v="MARATHON PETROLEUM CORPORATION (XNYS:MPC)"/>
    <x v="3"/>
    <n v="174.14"/>
    <n v="138"/>
    <n v="61354833269"/>
    <x v="0"/>
    <n v="352330500"/>
    <n v="8.6860999999999997"/>
    <x v="1"/>
    <n v="1.3947000000000001"/>
  </r>
  <r>
    <x v="1578"/>
    <x v="0"/>
    <x v="1"/>
    <s v="ENTERPRISE PRODUCTS PARTNERS UNT (XNYS:EPD)"/>
    <x v="25"/>
    <n v="29.04"/>
    <n v="466"/>
    <n v="0"/>
    <x v="1"/>
    <n v="0"/>
    <s v=""/>
    <x v="2"/>
    <s v=""/>
  </r>
  <r>
    <x v="1579"/>
    <x v="0"/>
    <x v="1"/>
    <s v="CARRIER GLOBAL CORPORATION (XNYS:CARR)"/>
    <x v="6"/>
    <n v="62.83"/>
    <n v="345"/>
    <n v="56610615375"/>
    <x v="0"/>
    <n v="901012500"/>
    <n v="43.691099999999999"/>
    <x v="0"/>
    <n v="1.1918"/>
  </r>
  <r>
    <x v="1580"/>
    <x v="0"/>
    <x v="1"/>
    <s v="3M COMPANY (XNYS:MMM)"/>
    <x v="56"/>
    <n v="101.62"/>
    <n v="2118"/>
    <n v="56232575306"/>
    <x v="0"/>
    <n v="553361300"/>
    <s v=""/>
    <x v="2"/>
    <n v="0.94140000000000001"/>
  </r>
  <r>
    <x v="1581"/>
    <x v="0"/>
    <x v="1"/>
    <s v="MONSTER BEVERAGE CORPORATION (XNAS:MNST)"/>
    <x v="32"/>
    <n v="49.34"/>
    <n v="2323"/>
    <n v="51398859520"/>
    <x v="0"/>
    <n v="1041728000"/>
    <n v="31.097000000000001"/>
    <x v="0"/>
    <n v="0.75760000000000005"/>
  </r>
  <r>
    <x v="1582"/>
    <x v="0"/>
    <x v="1"/>
    <s v="OCCIDENTAL PETROLEUM CORPORATION (XNYS:OXY)"/>
    <x v="3"/>
    <n v="62.36"/>
    <n v="35913"/>
    <n v="55290670848"/>
    <x v="0"/>
    <n v="886636800"/>
    <n v="17.893000000000001"/>
    <x v="1"/>
    <n v="1.6359999999999999"/>
  </r>
  <r>
    <x v="1583"/>
    <x v="0"/>
    <x v="1"/>
    <s v="ENERGY TRANSFER UNT (XNYS:ET)"/>
    <x v="25"/>
    <n v="16.399999999999999"/>
    <n v="5312"/>
    <n v="0"/>
    <x v="1"/>
    <n v="0"/>
    <s v=""/>
    <x v="2"/>
    <s v=""/>
  </r>
  <r>
    <x v="1584"/>
    <x v="0"/>
    <x v="1"/>
    <s v="PALANTIR TECHNOLOGIES INC. (XNYS:PLTR)"/>
    <x v="0"/>
    <n v="25.83"/>
    <n v="405967"/>
    <n v="57520723680"/>
    <x v="0"/>
    <n v="2226896000"/>
    <n v="203.62629999999999"/>
    <x v="0"/>
    <n v="2.7054"/>
  </r>
  <r>
    <x v="1585"/>
    <x v="0"/>
    <x v="1"/>
    <s v="SEMPRA (XNYS:SRE)"/>
    <x v="29"/>
    <n v="75.17"/>
    <n v="1"/>
    <n v="47571018786"/>
    <x v="0"/>
    <n v="632845800"/>
    <n v="16.644500000000001"/>
    <x v="1"/>
    <n v="0.74719999999999998"/>
  </r>
  <r>
    <x v="1586"/>
    <x v="0"/>
    <x v="1"/>
    <s v="CTA-PA"/>
    <x v="25"/>
    <n v="0"/>
    <n v="0"/>
    <n v="0"/>
    <x v="1"/>
    <n v="0"/>
    <s v=""/>
    <x v="2"/>
    <s v=""/>
  </r>
  <r>
    <x v="1587"/>
    <x v="0"/>
    <x v="1"/>
    <s v="NEWMONT CORPORATION (XNYS:NEM)"/>
    <x v="22"/>
    <n v="41.71"/>
    <n v="20033"/>
    <n v="48097469400"/>
    <x v="0"/>
    <n v="1153140000"/>
    <s v=""/>
    <x v="2"/>
    <n v="0.48870000000000002"/>
  </r>
  <r>
    <x v="1588"/>
    <x v="0"/>
    <x v="1"/>
    <s v="TE Connectivity Ltd (XNYS:TEL)"/>
    <x v="6"/>
    <n v="149.94"/>
    <n v="15"/>
    <n v="45915901290"/>
    <x v="0"/>
    <n v="306228500"/>
    <n v="13.7042"/>
    <x v="1"/>
    <n v="1.3247"/>
  </r>
  <r>
    <x v="1589"/>
    <x v="0"/>
    <x v="1"/>
    <s v="HESS CORPORATION (XNYS:HES)"/>
    <x v="3"/>
    <n v="148.91999999999999"/>
    <n v="286"/>
    <n v="45883592279"/>
    <x v="0"/>
    <n v="308109000"/>
    <n v="22.8294"/>
    <x v="0"/>
    <n v="1.1745000000000001"/>
  </r>
  <r>
    <x v="1590"/>
    <x v="0"/>
    <x v="1"/>
    <s v="SNOWFLAKE INC. (XNYS:SNOW)"/>
    <x v="0"/>
    <n v="141.91999999999999"/>
    <n v="20601"/>
    <n v="47514815999"/>
    <x v="0"/>
    <n v="334800000"/>
    <s v=""/>
    <x v="2"/>
    <n v="0.84340000000000004"/>
  </r>
  <r>
    <x v="1591"/>
    <x v="0"/>
    <x v="1"/>
    <s v="KINDER MORGAN, INC. (XNYS:KMI)"/>
    <x v="14"/>
    <n v="19.72"/>
    <n v="2934"/>
    <n v="43766272200"/>
    <x v="0"/>
    <n v="2219385000"/>
    <n v="17.973800000000001"/>
    <x v="1"/>
    <n v="0.91969999999999996"/>
  </r>
  <r>
    <x v="1592"/>
    <x v="0"/>
    <x v="1"/>
    <s v="Dominion Energy, Inc. (XNYS:D)"/>
    <x v="36"/>
    <n v="48.54"/>
    <n v="166"/>
    <n v="40686747378"/>
    <x v="0"/>
    <n v="838210700"/>
    <n v="19.578600000000002"/>
    <x v="1"/>
    <n v="0.58789999999999998"/>
  </r>
  <r>
    <x v="1593"/>
    <x v="0"/>
    <x v="1"/>
    <s v="HUMANA INC. (XNYS:HUM)"/>
    <x v="10"/>
    <n v="374.82"/>
    <n v="7"/>
    <n v="45166034892"/>
    <x v="0"/>
    <n v="120500600"/>
    <n v="18.905899999999999"/>
    <x v="1"/>
    <n v="0.51500000000000001"/>
  </r>
  <r>
    <x v="1594"/>
    <x v="0"/>
    <x v="1"/>
    <s v="MPLX COM UNT (XNYS:MPLX)"/>
    <x v="25"/>
    <n v="42.72"/>
    <n v="262"/>
    <n v="0"/>
    <x v="1"/>
    <n v="0"/>
    <s v=""/>
    <x v="2"/>
    <s v=""/>
  </r>
  <r>
    <x v="1595"/>
    <x v="0"/>
    <x v="1"/>
    <s v="FERGUSON PLC (XNYS:FERG)"/>
    <x v="31"/>
    <n v="190.83"/>
    <n v="6761"/>
    <n v="38487376803"/>
    <x v="0"/>
    <n v="201684100"/>
    <n v="20.870799999999999"/>
    <x v="1"/>
    <n v="1.2281"/>
  </r>
  <r>
    <x v="1596"/>
    <x v="0"/>
    <x v="1"/>
    <s v="QUANTA SERVICES, INC. (XNYS:PWR)"/>
    <x v="38"/>
    <n v="247.78"/>
    <n v="216"/>
    <n v="36247250000"/>
    <x v="0"/>
    <n v="146388400"/>
    <n v="48.053800000000003"/>
    <x v="0"/>
    <n v="1.0326"/>
  </r>
  <r>
    <x v="1597"/>
    <x v="0"/>
    <x v="1"/>
    <s v="Dow Inc. (XNYS:DOW)"/>
    <x v="23"/>
    <n v="52.71"/>
    <n v="1119"/>
    <n v="37065977718"/>
    <x v="0"/>
    <n v="703205800"/>
    <n v="31.437899999999999"/>
    <x v="0"/>
    <n v="1.2361"/>
  </r>
  <r>
    <x v="1598"/>
    <x v="0"/>
    <x v="1"/>
    <s v="AMETEK, INC. (XNYS:AME)"/>
    <x v="6"/>
    <n v="166.1"/>
    <n v="2"/>
    <n v="38447100560"/>
    <x v="0"/>
    <n v="231469600"/>
    <n v="29.191600000000001"/>
    <x v="0"/>
    <n v="1.1812"/>
  </r>
  <r>
    <x v="1599"/>
    <x v="0"/>
    <x v="1"/>
    <s v="AGILENT TECHNOLOGIES, INC. (XNYS:A)"/>
    <x v="7"/>
    <n v="125.78"/>
    <n v="29"/>
    <n v="37170340000"/>
    <x v="0"/>
    <n v="291760900"/>
    <n v="29.835000000000001"/>
    <x v="0"/>
    <n v="1.0496000000000001"/>
  </r>
  <r>
    <x v="1600"/>
    <x v="0"/>
    <x v="1"/>
    <s v="EXELON CORPORATION (XNAS:EXC)"/>
    <x v="36"/>
    <n v="34.53"/>
    <n v="622"/>
    <n v="34530863250"/>
    <x v="0"/>
    <n v="1000025000"/>
    <n v="15.212199999999999"/>
    <x v="1"/>
    <n v="0.50900000000000001"/>
  </r>
  <r>
    <x v="1601"/>
    <x v="0"/>
    <x v="1"/>
    <s v="HOWMET AEROSPACE INC. (XNYS:HWM)"/>
    <x v="27"/>
    <n v="78.069999999999993"/>
    <n v="90736"/>
    <n v="31866885844"/>
    <x v="0"/>
    <n v="408183500"/>
    <n v="37.688899999999997"/>
    <x v="0"/>
    <n v="1.4648000000000001"/>
  </r>
  <r>
    <x v="1602"/>
    <x v="0"/>
    <x v="1"/>
    <s v="MARTIN MARIETTA MATERIALS, INC. (XNYS:MLM)"/>
    <x v="46"/>
    <n v="534.83000000000004"/>
    <n v="85"/>
    <n v="32967022817"/>
    <x v="0"/>
    <n v="61640190"/>
    <n v="15.7193"/>
    <x v="1"/>
    <n v="0.91259999999999997"/>
  </r>
  <r>
    <x v="1603"/>
    <x v="0"/>
    <x v="1"/>
    <s v="DIAMONDBACK ENERGY, INC. (XNAS:FANG)"/>
    <x v="3"/>
    <n v="204.9"/>
    <n v="626"/>
    <n v="36542624130"/>
    <x v="0"/>
    <n v="178343700"/>
    <n v="11.548999999999999"/>
    <x v="1"/>
    <n v="1.8815999999999999"/>
  </r>
  <r>
    <x v="1604"/>
    <x v="0"/>
    <x v="1"/>
    <s v="LAS VEGAS SANDS CORP. (XNYS:LVS)"/>
    <x v="11"/>
    <n v="42.31"/>
    <n v="9649"/>
    <n v="31522947032"/>
    <x v="0"/>
    <n v="745047200"/>
    <n v="20.528099999999998"/>
    <x v="1"/>
    <n v="1.1253"/>
  </r>
  <r>
    <x v="1605"/>
    <x v="0"/>
    <x v="1"/>
    <s v="DuPont de Nemours, Inc. (XNYS:DD)"/>
    <x v="23"/>
    <n v="79.36"/>
    <n v="64"/>
    <n v="33180765184"/>
    <x v="0"/>
    <n v="418104400"/>
    <n v="90.842500000000001"/>
    <x v="0"/>
    <n v="1.3323"/>
  </r>
  <r>
    <x v="1606"/>
    <x v="0"/>
    <x v="1"/>
    <s v="XYLEM INC. (XNYS:XYL)"/>
    <x v="6"/>
    <n v="132.27000000000001"/>
    <n v="3"/>
    <n v="32068504371"/>
    <x v="0"/>
    <n v="242447300"/>
    <n v="47.252800000000001"/>
    <x v="0"/>
    <n v="1.0425"/>
  </r>
  <r>
    <x v="1607"/>
    <x v="0"/>
    <x v="1"/>
    <s v="VULCAN MATERIALS COMPANY (XNYS:VMC)"/>
    <x v="46"/>
    <n v="245.07"/>
    <n v="773413"/>
    <n v="32411071161"/>
    <x v="0"/>
    <n v="132252300"/>
    <n v="35.390700000000002"/>
    <x v="0"/>
    <n v="0.81950000000000001"/>
  </r>
  <r>
    <x v="1608"/>
    <x v="0"/>
    <x v="1"/>
    <s v="Vertiv Holdings Co (XNYS:VRT)"/>
    <x v="6"/>
    <n v="88"/>
    <n v="20879"/>
    <n v="32942360000"/>
    <x v="0"/>
    <n v="374345000"/>
    <n v="84.97"/>
    <x v="0"/>
    <n v="1.5851"/>
  </r>
  <r>
    <x v="1609"/>
    <x v="0"/>
    <x v="1"/>
    <s v="FAIR ISAAC CORPORATION (XNYS:FICO)"/>
    <x v="0"/>
    <n v="1529.38"/>
    <n v="27"/>
    <n v="37792417417"/>
    <x v="0"/>
    <n v="24710940"/>
    <n v="80.257199999999997"/>
    <x v="0"/>
    <n v="1.3359000000000001"/>
  </r>
  <r>
    <x v="1610"/>
    <x v="0"/>
    <x v="1"/>
    <s v="Xcel Energy Inc. (XNAS:XEL)"/>
    <x v="36"/>
    <n v="53.2"/>
    <n v="19"/>
    <n v="29560021400"/>
    <x v="0"/>
    <n v="555639500"/>
    <n v="16.001000000000001"/>
    <x v="1"/>
    <n v="0.37819999999999998"/>
  </r>
  <r>
    <x v="1611"/>
    <x v="0"/>
    <x v="1"/>
    <s v="PPG INDUSTRIES, INC. (XNYS:PPG)"/>
    <x v="23"/>
    <n v="124.88"/>
    <n v="52"/>
    <n v="29391894168"/>
    <x v="0"/>
    <n v="235361100"/>
    <n v="21.0715"/>
    <x v="1"/>
    <n v="1.2565999999999999"/>
  </r>
  <r>
    <x v="1612"/>
    <x v="0"/>
    <x v="1"/>
    <s v="PINTEREST, INC. (XNYS:PINS)"/>
    <x v="0"/>
    <n v="43.26"/>
    <n v="1704"/>
    <n v="29553929874"/>
    <x v="0"/>
    <n v="683169900"/>
    <n v="200.2963"/>
    <x v="0"/>
    <n v="0.96679999999999999"/>
  </r>
  <r>
    <x v="1613"/>
    <x v="0"/>
    <x v="1"/>
    <s v="EDISON INTERNATIONAL (XNYS:EIX)"/>
    <x v="36"/>
    <n v="71.63"/>
    <n v="135"/>
    <n v="27559864553"/>
    <x v="0"/>
    <n v="384753100"/>
    <n v="31.500900000000001"/>
    <x v="0"/>
    <n v="0.91900000000000004"/>
  </r>
  <r>
    <x v="1614"/>
    <x v="0"/>
    <x v="1"/>
    <s v="WEC ENERGY GROUP, INC. (XNYS:WEC)"/>
    <x v="36"/>
    <n v="78.040000000000006"/>
    <n v="29"/>
    <n v="24646795704"/>
    <x v="0"/>
    <n v="315822600"/>
    <n v="17.041899999999998"/>
    <x v="1"/>
    <n v="0.40570000000000001"/>
  </r>
  <r>
    <x v="1615"/>
    <x v="0"/>
    <x v="1"/>
    <s v="AMERICAN WATER WORKS COMPANY, INC. (XNYS:AWK)"/>
    <x v="57"/>
    <n v="128.46"/>
    <n v="5205"/>
    <n v="25026911196"/>
    <x v="0"/>
    <n v="194822600"/>
    <n v="26.144400000000001"/>
    <x v="0"/>
    <n v="0.66710000000000003"/>
  </r>
  <r>
    <x v="1616"/>
    <x v="0"/>
    <x v="1"/>
    <s v="MOBILEYE GLOBAL INC. (XNAS:MBLY)"/>
    <x v="49"/>
    <n v="27.89"/>
    <n v="5142"/>
    <n v="22490537835"/>
    <x v="0"/>
    <n v="806401500"/>
    <n v="0"/>
    <x v="2"/>
    <s v=""/>
  </r>
  <r>
    <x v="1617"/>
    <x v="0"/>
    <x v="1"/>
    <s v="VERALTO CORPORATION (XNYS:VLTO)"/>
    <x v="16"/>
    <n v="94.35"/>
    <n v="116293"/>
    <n v="23289995580"/>
    <x v="0"/>
    <n v="246846800"/>
    <n v="29.192900000000002"/>
    <x v="0"/>
    <n v="0.88200000000000001"/>
  </r>
  <r>
    <x v="1618"/>
    <x v="0"/>
    <x v="1"/>
    <s v="DOLLAR TREE, INC. (XNAS:DLTR)"/>
    <x v="40"/>
    <n v="107.11"/>
    <n v="1953803"/>
    <n v="23022651840"/>
    <x v="0"/>
    <n v="214944000"/>
    <n v="0"/>
    <x v="2"/>
    <n v="0.88560000000000005"/>
  </r>
  <r>
    <x v="1619"/>
    <x v="0"/>
    <x v="1"/>
    <s v="DTE ENERGY COMPANY (XNYS:DTE)"/>
    <x v="36"/>
    <n v="109.4"/>
    <n v="120"/>
    <n v="22638929680"/>
    <x v="0"/>
    <n v="206937200"/>
    <n v="17.879000000000001"/>
    <x v="1"/>
    <n v="0.67920000000000003"/>
  </r>
  <r>
    <x v="1620"/>
    <x v="0"/>
    <x v="1"/>
    <s v="ZIMMER BIOMET HOLDINGS, INC. (XNYS:ZBH)"/>
    <x v="7"/>
    <n v="106.27"/>
    <n v="2"/>
    <n v="21862757068"/>
    <x v="0"/>
    <n v="205728400"/>
    <n v="23.004799999999999"/>
    <x v="0"/>
    <n v="1.0177"/>
  </r>
  <r>
    <x v="1621"/>
    <x v="0"/>
    <x v="1"/>
    <s v="FIRSTENERGY CORP. (XNYS:FE)"/>
    <x v="36"/>
    <n v="38.25"/>
    <n v="15"/>
    <n v="22013506125"/>
    <x v="0"/>
    <n v="575516500"/>
    <n v="20.270499999999998"/>
    <x v="1"/>
    <n v="0.47620000000000001"/>
  </r>
  <r>
    <x v="1622"/>
    <x v="0"/>
    <x v="1"/>
    <s v="APTIV PLC (XNYS:APTV)"/>
    <x v="18"/>
    <n v="69.44"/>
    <n v="2373"/>
    <n v="18892013056"/>
    <x v="0"/>
    <n v="272062400"/>
    <n v="6.5483000000000002"/>
    <x v="3"/>
    <n v="1.7943"/>
  </r>
  <r>
    <x v="1623"/>
    <x v="0"/>
    <x v="1"/>
    <s v="WEYERHAEUSER COMPANY (XNYS:WY)"/>
    <x v="15"/>
    <n v="27.48"/>
    <n v="17"/>
    <n v="20033387160"/>
    <x v="0"/>
    <n v="729017000"/>
    <n v="25.0684"/>
    <x v="0"/>
    <n v="1.4017999999999999"/>
  </r>
  <r>
    <x v="1624"/>
    <x v="0"/>
    <x v="1"/>
    <s v="Coterra Energy Inc. (XNYS:CTRA)"/>
    <x v="3"/>
    <n v="26.78"/>
    <n v="1061"/>
    <n v="19930557062"/>
    <x v="0"/>
    <n v="744232900"/>
    <n v="15.6142"/>
    <x v="1"/>
    <n v="0.23430000000000001"/>
  </r>
  <r>
    <x v="1625"/>
    <x v="0"/>
    <x v="1"/>
    <s v="HUBBELL INCORPORATED (XNYS:HUBB)"/>
    <x v="6"/>
    <n v="365.81"/>
    <n v="2"/>
    <n v="19638875660"/>
    <x v="0"/>
    <n v="53686000"/>
    <n v="27.284199999999998"/>
    <x v="0"/>
    <n v="0.89659999999999995"/>
  </r>
  <r>
    <x v="1626"/>
    <x v="0"/>
    <x v="1"/>
    <s v="WESTLAKE CORPORATION (XNYS:WLK)"/>
    <x v="23"/>
    <n v="142.75"/>
    <n v="506665"/>
    <n v="18353367500"/>
    <x v="0"/>
    <n v="128570000"/>
    <n v="71.968699999999998"/>
    <x v="0"/>
    <n v="1.1999"/>
  </r>
  <r>
    <x v="1627"/>
    <x v="0"/>
    <x v="1"/>
    <s v="ZOOM VIDEO COMMUNICATIONS, INC. (XNAS:ZM)"/>
    <x v="0"/>
    <n v="58.34"/>
    <n v="862"/>
    <n v="18043220180"/>
    <x v="0"/>
    <n v="309277000"/>
    <n v="21.687200000000001"/>
    <x v="1"/>
    <n v="-5.6899999999999999E-2"/>
  </r>
  <r>
    <x v="1628"/>
    <x v="0"/>
    <x v="1"/>
    <s v="ENTEGRIS, INC. (XNAS:ENTG)"/>
    <x v="1"/>
    <n v="136.61000000000001"/>
    <n v="1"/>
    <n v="20599626815"/>
    <x v="0"/>
    <n v="150791500"/>
    <n v="65.701599999999999"/>
    <x v="0"/>
    <n v="1.2435"/>
  </r>
  <r>
    <x v="1629"/>
    <x v="0"/>
    <x v="1"/>
    <s v="CENTERPOINT ENERGY, INC. (XNYS:CNP)"/>
    <x v="29"/>
    <n v="30.46"/>
    <n v="2806479"/>
    <n v="19485996086"/>
    <x v="0"/>
    <n v="639724100"/>
    <n v="21.341699999999999"/>
    <x v="1"/>
    <n v="0.92190000000000005"/>
  </r>
  <r>
    <x v="1630"/>
    <x v="0"/>
    <x v="1"/>
    <s v="AMEREN CORPORATION (XNYS:AEE)"/>
    <x v="29"/>
    <n v="71.5"/>
    <n v="2"/>
    <n v="19066933600"/>
    <x v="0"/>
    <n v="266670400"/>
    <n v="16.4268"/>
    <x v="1"/>
    <n v="0.4511"/>
  </r>
  <r>
    <x v="1631"/>
    <x v="0"/>
    <x v="1"/>
    <s v="THE COOPER COMPANIES, INC. (XNAS:COO)"/>
    <x v="7"/>
    <n v="86.51"/>
    <n v="11"/>
    <n v="17225862549"/>
    <x v="0"/>
    <n v="199119900"/>
    <n v="62.552399999999999"/>
    <x v="0"/>
    <n v="0.98270000000000002"/>
  </r>
  <r>
    <x v="1632"/>
    <x v="0"/>
    <x v="1"/>
    <s v="TELEDYNE TECHNOLOGIES INCORPORATED (XNYS:TDY)"/>
    <x v="13"/>
    <n v="384.56"/>
    <n v="193445"/>
    <n v="18236792754"/>
    <x v="0"/>
    <n v="47422490"/>
    <n v="20.811"/>
    <x v="1"/>
    <n v="1.0004"/>
  </r>
  <r>
    <x v="1633"/>
    <x v="0"/>
    <x v="1"/>
    <s v="CMS ENERGY CORPORATION (XNYS:CMS)"/>
    <x v="29"/>
    <n v="58.97"/>
    <n v="1325"/>
    <n v="17610529538"/>
    <x v="0"/>
    <n v="298635400"/>
    <n v="18.832699999999999"/>
    <x v="1"/>
    <n v="0.38390000000000002"/>
  </r>
  <r>
    <x v="1634"/>
    <x v="0"/>
    <x v="1"/>
    <s v="WATERS CORPORATION (XNYS:WAT)"/>
    <x v="7"/>
    <n v="284.49"/>
    <n v="2"/>
    <n v="16875861453"/>
    <x v="0"/>
    <n v="59319700"/>
    <n v="27.924199999999999"/>
    <x v="0"/>
    <n v="0.95209999999999995"/>
  </r>
  <r>
    <x v="1635"/>
    <x v="0"/>
    <x v="1"/>
    <s v="LABCORP HOLDINGS INC. (XNYS:LH)"/>
    <x v="10"/>
    <n v="202.73"/>
    <n v="2"/>
    <n v="17088847609"/>
    <x v="0"/>
    <n v="84293630"/>
    <n v="44.385599999999997"/>
    <x v="0"/>
    <n v="1.0508"/>
  </r>
  <r>
    <x v="1636"/>
    <x v="0"/>
    <x v="1"/>
    <s v="AVANTOR, INC. (XNYS:AVTR)"/>
    <x v="7"/>
    <n v="20.58"/>
    <n v="5348864"/>
    <n v="13979300453"/>
    <x v="0"/>
    <n v="679266300"/>
    <n v="53.7913"/>
    <x v="0"/>
    <n v="1.325"/>
  </r>
  <r>
    <x v="1637"/>
    <x v="0"/>
    <x v="1"/>
    <s v="NRG ENERGY, INC. (XNYS:NRG)"/>
    <x v="36"/>
    <n v="77.89"/>
    <n v="117"/>
    <n v="16238164484"/>
    <x v="0"/>
    <n v="208475600"/>
    <n v="11.0192"/>
    <x v="1"/>
    <n v="1.0649999999999999"/>
  </r>
  <r>
    <x v="1638"/>
    <x v="0"/>
    <x v="1"/>
    <s v="CELANESE CORPORATION (XNYS:CE)"/>
    <x v="23"/>
    <n v="132.88"/>
    <n v="2"/>
    <n v="14382070000"/>
    <x v="0"/>
    <n v="109219900"/>
    <n v="7.2866"/>
    <x v="1"/>
    <n v="1.2951999999999999"/>
  </r>
  <r>
    <x v="1639"/>
    <x v="0"/>
    <x v="1"/>
    <s v="MARATHON OIL CORPORATION (XNYS:MRO)"/>
    <x v="3"/>
    <n v="28.58"/>
    <n v="2578"/>
    <n v="15991587465"/>
    <x v="0"/>
    <n v="559537700"/>
    <n v="11.8659"/>
    <x v="1"/>
    <n v="2.1945999999999999"/>
  </r>
  <r>
    <x v="1640"/>
    <x v="0"/>
    <x v="1"/>
    <s v="FACTSET RESEARCH SYSTEMS INC. (XNYS:FDS)"/>
    <x v="16"/>
    <n v="416.01"/>
    <n v="4"/>
    <n v="15856566438"/>
    <x v="0"/>
    <n v="38115830"/>
    <n v="31.367599999999999"/>
    <x v="0"/>
    <n v="0.74460000000000004"/>
  </r>
  <r>
    <x v="1641"/>
    <x v="0"/>
    <x v="1"/>
    <s v="BIOMARIN PHARMACEUTICAL INC. (XNAS:BMRN)"/>
    <x v="12"/>
    <n v="82.22"/>
    <n v="365"/>
    <n v="15611917156"/>
    <x v="0"/>
    <n v="189879800"/>
    <n v="77.826700000000002"/>
    <x v="0"/>
    <n v="0.31909999999999999"/>
  </r>
  <r>
    <x v="1642"/>
    <x v="0"/>
    <x v="1"/>
    <s v="FOX CORPORATION (XNAS:FOXA)"/>
    <x v="39"/>
    <n v="34.479999999999997"/>
    <n v="432"/>
    <n v="15378320000"/>
    <x v="0"/>
    <n v="466731200"/>
    <n v="10.8027"/>
    <x v="1"/>
    <n v="0.78110000000000002"/>
  </r>
  <r>
    <x v="1643"/>
    <x v="0"/>
    <x v="1"/>
    <s v="WARNER MUSIC GROUP CORP. (XNAS:WMG)"/>
    <x v="39"/>
    <n v="30.61"/>
    <n v="963112"/>
    <n v="15853332235"/>
    <x v="0"/>
    <n v="517913500"/>
    <n v="30.6342"/>
    <x v="0"/>
    <n v="1.3747"/>
  </r>
  <r>
    <x v="1644"/>
    <x v="0"/>
    <x v="1"/>
    <s v="OWENS CORNING (XNYS:OC)"/>
    <x v="31"/>
    <n v="168.37"/>
    <n v="570561"/>
    <n v="14590363323"/>
    <x v="0"/>
    <n v="86656550"/>
    <n v="13.6317"/>
    <x v="1"/>
    <n v="1.4137999999999999"/>
  </r>
  <r>
    <x v="1645"/>
    <x v="0"/>
    <x v="1"/>
    <s v="WESFARMERS LIMITED (XASX:WES)"/>
    <x v="40"/>
    <n v="64.5"/>
    <n v="1384501"/>
    <n v="73902990000"/>
    <x v="0"/>
    <n v="1134177000"/>
    <n v="29.12"/>
    <x v="0"/>
    <n v="1.0284"/>
  </r>
  <r>
    <x v="1646"/>
    <x v="0"/>
    <x v="1"/>
    <s v="CF INDUSTRIES HOLDINGS, INC. (XNYS:CF)"/>
    <x v="23"/>
    <n v="70.83"/>
    <n v="131"/>
    <n v="12946463226"/>
    <x v="0"/>
    <n v="182782200"/>
    <n v="11.760999999999999"/>
    <x v="1"/>
    <n v="0.94520000000000004"/>
  </r>
  <r>
    <x v="1647"/>
    <x v="0"/>
    <x v="1"/>
    <s v="TRANSUNION (XNYS:TRU)"/>
    <x v="16"/>
    <n v="73.91"/>
    <n v="1"/>
    <n v="14353322000"/>
    <x v="0"/>
    <n v="194200000"/>
    <s v=""/>
    <x v="2"/>
    <n v="1.6057999999999999"/>
  </r>
  <r>
    <x v="1648"/>
    <x v="0"/>
    <x v="1"/>
    <s v="Avangrid, Inc. (XNYS:AGR)"/>
    <x v="36"/>
    <n v="35.29"/>
    <n v="678692"/>
    <n v="13653923327"/>
    <x v="0"/>
    <n v="386906300"/>
    <n v="15.3208"/>
    <x v="1"/>
    <n v="0.55489999999999995"/>
  </r>
  <r>
    <x v="1649"/>
    <x v="0"/>
    <x v="1"/>
    <s v="REVVITY, INC. (XNYS:RVTY)"/>
    <x v="7"/>
    <n v="102.01"/>
    <n v="2"/>
    <n v="12587319930"/>
    <x v="0"/>
    <n v="123393000"/>
    <n v="69.084400000000002"/>
    <x v="0"/>
    <n v="1.0543"/>
  </r>
  <r>
    <x v="1650"/>
    <x v="0"/>
    <x v="1"/>
    <s v="NATERA, INC. (XNAS:NTRA)"/>
    <x v="10"/>
    <n v="110.7"/>
    <n v="83"/>
    <n v="13594258890"/>
    <x v="0"/>
    <n v="122802700"/>
    <n v="0"/>
    <x v="2"/>
    <n v="1.4801"/>
  </r>
  <r>
    <x v="1651"/>
    <x v="0"/>
    <x v="1"/>
    <s v="TEXAS PACIFIC LAND CORPORATION (XNYS:TPL)"/>
    <x v="3"/>
    <n v="735"/>
    <n v="8"/>
    <n v="16897466250"/>
    <x v="0"/>
    <n v="22989750"/>
    <n v="39.0625"/>
    <x v="0"/>
    <n v="1.6474"/>
  </r>
  <r>
    <x v="1652"/>
    <x v="0"/>
    <x v="1"/>
    <s v="ALBEMARLE CORPORATION (XNYS:ALB)"/>
    <x v="23"/>
    <n v="97.06"/>
    <n v="7033"/>
    <n v="11407219150"/>
    <x v="0"/>
    <n v="117527500"/>
    <n v="35.331699999999998"/>
    <x v="0"/>
    <n v="1.5744"/>
  </r>
  <r>
    <x v="1653"/>
    <x v="0"/>
    <x v="1"/>
    <s v="NORDSON CORPORATION (XNAS:NDSN)"/>
    <x v="6"/>
    <n v="228.21"/>
    <n v="28"/>
    <n v="13069308283"/>
    <x v="0"/>
    <n v="57268780"/>
    <n v="27.179200000000002"/>
    <x v="0"/>
    <n v="0.91"/>
  </r>
  <r>
    <x v="1654"/>
    <x v="0"/>
    <x v="1"/>
    <s v="NVENT ELECTRIC PUBLIC LIMITED COMPANY (XNYS:NVT)"/>
    <x v="6"/>
    <n v="75.62"/>
    <n v="1"/>
    <n v="12554356780"/>
    <x v="0"/>
    <n v="166019000"/>
    <n v="22.001999999999999"/>
    <x v="1"/>
    <n v="1.2994000000000001"/>
  </r>
  <r>
    <x v="1655"/>
    <x v="0"/>
    <x v="1"/>
    <s v="ALLIANT ENERGY CORPORATION (XNAS:LNT)"/>
    <x v="36"/>
    <n v="51.1"/>
    <n v="11"/>
    <n v="13100966900"/>
    <x v="0"/>
    <n v="256379000"/>
    <n v="18.6187"/>
    <x v="1"/>
    <n v="0.55530000000000002"/>
  </r>
  <r>
    <x v="1656"/>
    <x v="0"/>
    <x v="1"/>
    <s v="TOPBUILD CORP. (XNYS:BLD)"/>
    <x v="38"/>
    <n v="373.82"/>
    <n v="21"/>
    <n v="12086280000"/>
    <x v="0"/>
    <n v="31817710"/>
    <n v="18.850000000000001"/>
    <x v="1"/>
    <n v="1.7645999999999999"/>
  </r>
  <r>
    <x v="1657"/>
    <x v="0"/>
    <x v="1"/>
    <s v="HOST HOTELS &amp; RESORTS, INC. (XNAS:HST)"/>
    <x v="15"/>
    <n v="17.649999999999999"/>
    <n v="1"/>
    <n v="12444028364"/>
    <x v="0"/>
    <n v="705044100"/>
    <n v="17.371200000000002"/>
    <x v="1"/>
    <n v="1.3504"/>
  </r>
  <r>
    <x v="1658"/>
    <x v="0"/>
    <x v="1"/>
    <s v="MGM RESORTS INTERNATIONAL (XNYS:MGM)"/>
    <x v="11"/>
    <n v="42.33"/>
    <n v="5186"/>
    <n v="13278091332"/>
    <x v="0"/>
    <n v="313680400"/>
    <n v="16.251200000000001"/>
    <x v="1"/>
    <n v="2.2494000000000001"/>
  </r>
  <r>
    <x v="1659"/>
    <x v="0"/>
    <x v="1"/>
    <s v="VIATRIS INC. (XNAS:VTRS)"/>
    <x v="12"/>
    <n v="10.43"/>
    <n v="4784875"/>
    <n v="12418750680"/>
    <x v="0"/>
    <n v="1190676000"/>
    <n v="0"/>
    <x v="2"/>
    <n v="0.94020000000000004"/>
  </r>
  <r>
    <x v="1660"/>
    <x v="0"/>
    <x v="1"/>
    <s v="TOAST, INC. (XNYS:TOST)"/>
    <x v="0"/>
    <n v="25.99"/>
    <n v="3858"/>
    <n v="14424450000"/>
    <x v="0"/>
    <n v="555000000"/>
    <s v=""/>
    <x v="2"/>
    <n v="1.978"/>
  </r>
  <r>
    <x v="1661"/>
    <x v="0"/>
    <x v="1"/>
    <s v="PHARMAUST LIMITED (XASX:PAA)"/>
    <x v="12"/>
    <n v="0.185"/>
    <n v="182726"/>
    <n v="82329450"/>
    <x v="2"/>
    <n v="445024000"/>
    <s v=""/>
    <x v="2"/>
    <n v="1.6526000000000001"/>
  </r>
  <r>
    <x v="1662"/>
    <x v="0"/>
    <x v="1"/>
    <s v="SAIA, INC. (XNAS:SAIA)"/>
    <x v="17"/>
    <n v="466.37"/>
    <n v="10"/>
    <n v="12399920179"/>
    <x v="0"/>
    <n v="26588160"/>
    <n v="33.7973"/>
    <x v="0"/>
    <n v="1.7235"/>
  </r>
  <r>
    <x v="1663"/>
    <x v="0"/>
    <x v="1"/>
    <s v="CLEAN HARBORS, INC. (XNYS:CLH)"/>
    <x v="16"/>
    <n v="219.55"/>
    <n v="510253"/>
    <n v="11899710000"/>
    <x v="0"/>
    <n v="53935120"/>
    <n v="31.799900000000001"/>
    <x v="0"/>
    <n v="1.2136"/>
  </r>
  <r>
    <x v="1664"/>
    <x v="0"/>
    <x v="1"/>
    <s v="JUNIPER NETWORKS, INC. (XNYS:JNPR)"/>
    <x v="5"/>
    <n v="36.57"/>
    <n v="669"/>
    <n v="11943310000"/>
    <x v="0"/>
    <n v="324987900"/>
    <n v="52.9846"/>
    <x v="0"/>
    <n v="0.94589999999999996"/>
  </r>
  <r>
    <x v="1665"/>
    <x v="0"/>
    <x v="1"/>
    <s v="RIVIAN AUTOMOTIVE, INC. (XNAS:RIVN)"/>
    <x v="18"/>
    <n v="14.89"/>
    <n v="740449"/>
    <n v="14820320756"/>
    <x v="0"/>
    <n v="995320400"/>
    <n v="0"/>
    <x v="2"/>
    <n v="2.266"/>
  </r>
  <r>
    <x v="1666"/>
    <x v="0"/>
    <x v="1"/>
    <s v="ZOOMINFO TECHNOLOGIES INC. (XNAS:ZI)"/>
    <x v="0"/>
    <n v="12.25"/>
    <n v="164334"/>
    <n v="4580501625"/>
    <x v="0"/>
    <n v="373918500"/>
    <n v="62.341000000000001"/>
    <x v="0"/>
    <n v="1.0656000000000001"/>
  </r>
  <r>
    <x v="1667"/>
    <x v="0"/>
    <x v="1"/>
    <s v="CARMAX, INC. (XNYS:KMX)"/>
    <x v="2"/>
    <n v="73.28"/>
    <n v="484"/>
    <n v="11437461792"/>
    <x v="0"/>
    <n v="156078900"/>
    <n v="28.785699999999999"/>
    <x v="0"/>
    <n v="1.6929000000000001"/>
  </r>
  <r>
    <x v="1668"/>
    <x v="0"/>
    <x v="1"/>
    <s v="PERFORMANCE FOOD GROUP COMPANY (XNYS:PFGC)"/>
    <x v="24"/>
    <n v="64.56"/>
    <n v="4"/>
    <n v="10046194512"/>
    <x v="0"/>
    <n v="155610200"/>
    <n v="24.033999999999999"/>
    <x v="0"/>
    <n v="1.4241999999999999"/>
  </r>
  <r>
    <x v="1669"/>
    <x v="0"/>
    <x v="1"/>
    <s v="LINCOLN ELECTRIC HOLDINGS, INC. (XNAS:LECO)"/>
    <x v="6"/>
    <n v="185.39"/>
    <n v="12"/>
    <n v="10550235298"/>
    <x v="0"/>
    <n v="56908330"/>
    <n v="19.681100000000001"/>
    <x v="1"/>
    <n v="1.1633"/>
  </r>
  <r>
    <x v="1670"/>
    <x v="0"/>
    <x v="1"/>
    <s v="WYNN RESORTS, LIMITED (XNAS:WYNN)"/>
    <x v="11"/>
    <n v="86.33"/>
    <n v="1804"/>
    <n v="9825252000"/>
    <x v="0"/>
    <n v="112070900"/>
    <n v="11.212999999999999"/>
    <x v="1"/>
    <n v="1.8247"/>
  </r>
  <r>
    <x v="1671"/>
    <x v="0"/>
    <x v="1"/>
    <s v="CURTISS-WRIGHT CORPORATION (XNYS:CW)"/>
    <x v="27"/>
    <n v="271.64999999999998"/>
    <n v="174745"/>
    <n v="10403866303"/>
    <x v="0"/>
    <n v="38298790"/>
    <n v="27.9619"/>
    <x v="0"/>
    <n v="1.1861999999999999"/>
  </r>
  <r>
    <x v="1672"/>
    <x v="0"/>
    <x v="1"/>
    <s v="BATH &amp; BODY WORKS, INC. (XNYS:BBWI)"/>
    <x v="2"/>
    <n v="38.119999999999997"/>
    <n v="20"/>
    <n v="8509580967"/>
    <x v="0"/>
    <n v="223231400"/>
    <n v="9.8582000000000001"/>
    <x v="1"/>
    <n v="1.8572"/>
  </r>
  <r>
    <x v="1673"/>
    <x v="0"/>
    <x v="1"/>
    <s v="ALLEGION PUBLIC LIMITED COMPANY (XNYS:ALLE)"/>
    <x v="5"/>
    <n v="116.11"/>
    <n v="632828"/>
    <n v="10152739677"/>
    <x v="0"/>
    <n v="87440700"/>
    <n v="18.945499999999999"/>
    <x v="1"/>
    <n v="1.1346000000000001"/>
  </r>
  <r>
    <x v="1674"/>
    <x v="0"/>
    <x v="1"/>
    <s v="CHEWY, INC. (XNYS:CHWY)"/>
    <x v="2"/>
    <n v="24.87"/>
    <n v="85141"/>
    <n v="10841084187"/>
    <x v="0"/>
    <n v="435910100"/>
    <n v="128.85339999999999"/>
    <x v="0"/>
    <n v="1.0359"/>
  </r>
  <r>
    <x v="1675"/>
    <x v="0"/>
    <x v="1"/>
    <s v="TAPESTRY, INC. (XNYS:TPR)"/>
    <x v="2"/>
    <n v="40.54"/>
    <n v="26"/>
    <n v="9315009582"/>
    <x v="0"/>
    <n v="229773300"/>
    <n v="10.735799999999999"/>
    <x v="1"/>
    <n v="1.6174999999999999"/>
  </r>
  <r>
    <x v="1676"/>
    <x v="0"/>
    <x v="1"/>
    <s v="THE TORO COMPANY (XNYS:TTC)"/>
    <x v="6"/>
    <n v="90.88"/>
    <n v="2303"/>
    <n v="9440078208"/>
    <x v="0"/>
    <n v="103874100"/>
    <n v="35.880499999999998"/>
    <x v="0"/>
    <n v="0.69469999999999998"/>
  </r>
  <r>
    <x v="1677"/>
    <x v="0"/>
    <x v="1"/>
    <s v="ZILLOW GROUP, INC. (XNAS:ZG)"/>
    <x v="37"/>
    <n v="43.46"/>
    <n v="1994"/>
    <n v="10689860000"/>
    <x v="0"/>
    <n v="236186100"/>
    <n v="0"/>
    <x v="2"/>
    <n v="2.048"/>
  </r>
  <r>
    <x v="1678"/>
    <x v="0"/>
    <x v="1"/>
    <s v="HUNTINGTON INGALLS INDUSTRIES, INC. (XNYS:HII)"/>
    <x v="27"/>
    <n v="247.48"/>
    <n v="3"/>
    <n v="9758962983"/>
    <x v="0"/>
    <n v="39433340"/>
    <n v="13.935499999999999"/>
    <x v="1"/>
    <n v="0.52939999999999998"/>
  </r>
  <r>
    <x v="1679"/>
    <x v="0"/>
    <x v="1"/>
    <s v="TWILIO INC. (XNYS:TWLO)"/>
    <x v="0"/>
    <n v="57.22"/>
    <n v="1824"/>
    <n v="9794444674"/>
    <x v="0"/>
    <n v="171171700"/>
    <s v=""/>
    <x v="2"/>
    <n v="1.3445"/>
  </r>
  <r>
    <x v="1680"/>
    <x v="0"/>
    <x v="1"/>
    <s v="F5, INC. (XNAS:FFIV)"/>
    <x v="0"/>
    <n v="172.31"/>
    <n v="352416"/>
    <n v="10033100000"/>
    <x v="0"/>
    <n v="58611430"/>
    <n v="20.657299999999999"/>
    <x v="1"/>
    <n v="1.0804"/>
  </r>
  <r>
    <x v="1681"/>
    <x v="0"/>
    <x v="1"/>
    <s v="QORVO, INC. (XNAS:QRVO)"/>
    <x v="1"/>
    <n v="118.9"/>
    <n v="25"/>
    <n v="11266060000"/>
    <x v="0"/>
    <n v="95028820"/>
    <n v="0"/>
    <x v="2"/>
    <n v="1.4607000000000001"/>
  </r>
  <r>
    <x v="1682"/>
    <x v="0"/>
    <x v="1"/>
    <s v="CROCS, INC. (XNAS:CROX)"/>
    <x v="8"/>
    <n v="145.49"/>
    <n v="411"/>
    <n v="8831606725"/>
    <x v="0"/>
    <n v="60702500"/>
    <n v="11.258699999999999"/>
    <x v="1"/>
    <n v="2.0019999999999998"/>
  </r>
  <r>
    <x v="1683"/>
    <x v="0"/>
    <x v="1"/>
    <s v="HOULIHAN LOKEY, INC. (XNYS:HLI)"/>
    <x v="28"/>
    <n v="134.11000000000001"/>
    <n v="311353"/>
    <n v="9197751960"/>
    <x v="0"/>
    <n v="68583640"/>
    <n v="32.657699999999998"/>
    <x v="0"/>
    <n v="0.68430000000000002"/>
  </r>
  <r>
    <x v="1684"/>
    <x v="0"/>
    <x v="1"/>
    <s v="UNITED STATES STEEL CORPORATION (XNYS:X)"/>
    <x v="22"/>
    <n v="38.340000000000003"/>
    <n v="167"/>
    <n v="8620733664"/>
    <x v="0"/>
    <n v="224849600"/>
    <n v="11.3325"/>
    <x v="1"/>
    <n v="1.9319"/>
  </r>
  <r>
    <x v="1685"/>
    <x v="0"/>
    <x v="1"/>
    <s v="TEMPUR SEALY INTERNATIONAL, INC. (XNYS:TPX)"/>
    <x v="41"/>
    <n v="48.32"/>
    <n v="2704036"/>
    <n v="8389569664"/>
    <x v="0"/>
    <n v="173625200"/>
    <n v="23.898499999999999"/>
    <x v="0"/>
    <n v="1.5995999999999999"/>
  </r>
  <r>
    <x v="1686"/>
    <x v="0"/>
    <x v="1"/>
    <s v="MKS INSTRUMENTS, INC. (XNAS:MKSI)"/>
    <x v="6"/>
    <n v="132.69"/>
    <n v="775775"/>
    <n v="8916311546"/>
    <x v="0"/>
    <n v="67196560"/>
    <n v="0"/>
    <x v="2"/>
    <n v="1.6474"/>
  </r>
  <r>
    <x v="1687"/>
    <x v="0"/>
    <x v="1"/>
    <s v="FORTUNE BRANDS INNOVATIONS, INC. (XNYS:FBIN)"/>
    <x v="31"/>
    <n v="63.42"/>
    <n v="1"/>
    <n v="7932491154"/>
    <x v="0"/>
    <n v="125078700"/>
    <n v="19.408899999999999"/>
    <x v="1"/>
    <n v="1.5142"/>
  </r>
  <r>
    <x v="1688"/>
    <x v="0"/>
    <x v="1"/>
    <s v="CONFLUENT, INC. (XNAS:CFLT)"/>
    <x v="0"/>
    <n v="29.09"/>
    <n v="442"/>
    <n v="9245820150"/>
    <x v="0"/>
    <n v="317835000"/>
    <n v="0"/>
    <x v="2"/>
    <n v="2.177"/>
  </r>
  <r>
    <x v="1689"/>
    <x v="0"/>
    <x v="1"/>
    <s v="BIO-RAD LABORATORIES, INC. (XNYS:BIO)"/>
    <x v="7"/>
    <n v="267.55"/>
    <n v="307628"/>
    <n v="7628634000"/>
    <x v="0"/>
    <n v="28524800"/>
    <s v=""/>
    <x v="2"/>
    <n v="0.93110000000000004"/>
  </r>
  <r>
    <x v="1690"/>
    <x v="0"/>
    <x v="1"/>
    <s v="ROYAL GOLD, INC. (XNAS:RGLD)"/>
    <x v="22"/>
    <n v="126.35"/>
    <n v="1"/>
    <n v="8305372131"/>
    <x v="0"/>
    <n v="65733060"/>
    <n v="37.296700000000001"/>
    <x v="0"/>
    <n v="0.87050000000000005"/>
  </r>
  <r>
    <x v="1691"/>
    <x v="0"/>
    <x v="1"/>
    <s v="HESS MIDSTREAM LP (XNYS:HESM)"/>
    <x v="14"/>
    <n v="36.76"/>
    <n v="22"/>
    <n v="8179890340"/>
    <x v="0"/>
    <n v="222521500"/>
    <n v="16.6981"/>
    <x v="1"/>
    <n v="1.4982"/>
  </r>
  <r>
    <x v="1692"/>
    <x v="0"/>
    <x v="1"/>
    <s v="DUOLINGO, INC. (XNAS:DUOL)"/>
    <x v="0"/>
    <n v="193.89"/>
    <n v="14"/>
    <n v="8360947846"/>
    <x v="0"/>
    <n v="43122120"/>
    <n v="200.459"/>
    <x v="0"/>
    <n v="1.2290000000000001"/>
  </r>
  <r>
    <x v="1693"/>
    <x v="0"/>
    <x v="1"/>
    <s v="ENDEAVOR GROUP HOLDINGS, INC. (XNYS:EDR)"/>
    <x v="39"/>
    <n v="27.03"/>
    <n v="3"/>
    <n v="12636003321"/>
    <x v="0"/>
    <n v="467480700"/>
    <n v="41.145899999999997"/>
    <x v="0"/>
    <n v="0.94399999999999995"/>
  </r>
  <r>
    <x v="1694"/>
    <x v="0"/>
    <x v="1"/>
    <s v="PARSONS CORPORATION (XNYS:PSN)"/>
    <x v="27"/>
    <n v="79.98"/>
    <n v="926731"/>
    <n v="8519954000"/>
    <x v="0"/>
    <n v="106233800"/>
    <n v="484.16969999999998"/>
    <x v="0"/>
    <n v="0.81259999999999999"/>
  </r>
  <r>
    <x v="1695"/>
    <x v="0"/>
    <x v="1"/>
    <s v="PILGRIM'S PRIDE CORPORATION (XNAS:PPC)"/>
    <x v="21"/>
    <n v="38.76"/>
    <n v="381"/>
    <n v="9183930060"/>
    <x v="0"/>
    <n v="236943500"/>
    <n v="18.749099999999999"/>
    <x v="1"/>
    <n v="0.78390000000000004"/>
  </r>
  <r>
    <x v="1696"/>
    <x v="0"/>
    <x v="1"/>
    <s v="BORGWARNER INC. (XNYS:BWA)"/>
    <x v="18"/>
    <n v="31.76"/>
    <n v="1642418"/>
    <n v="7236125352"/>
    <x v="0"/>
    <n v="227837700"/>
    <n v="11.3012"/>
    <x v="1"/>
    <n v="1.2254"/>
  </r>
  <r>
    <x v="1697"/>
    <x v="0"/>
    <x v="1"/>
    <s v="ROIVANT SCIENCES LTD. (XNAS:ROIV)"/>
    <x v="12"/>
    <n v="10.56"/>
    <n v="12"/>
    <n v="7800902208"/>
    <x v="0"/>
    <n v="738721800"/>
    <n v="2.0840000000000001"/>
    <x v="3"/>
    <n v="1.2418"/>
  </r>
  <r>
    <x v="1698"/>
    <x v="0"/>
    <x v="1"/>
    <s v="VAXCYTE, INC. (XNAS:PCVX)"/>
    <x v="9"/>
    <n v="76.06"/>
    <n v="508403"/>
    <n v="8274962912"/>
    <x v="0"/>
    <n v="108795200"/>
    <n v="0"/>
    <x v="2"/>
    <n v="0.97250000000000003"/>
  </r>
  <r>
    <x v="1699"/>
    <x v="0"/>
    <x v="1"/>
    <s v="EAGLE MATERIALS INC. (XNYS:EXP)"/>
    <x v="46"/>
    <n v="214.39"/>
    <n v="12"/>
    <n v="7258743727"/>
    <x v="0"/>
    <n v="33857660"/>
    <n v="15.7707"/>
    <x v="1"/>
    <n v="1.3204"/>
  </r>
  <r>
    <x v="1700"/>
    <x v="0"/>
    <x v="1"/>
    <s v="INGREDION INCORPORATED (XNYS:INGR)"/>
    <x v="21"/>
    <n v="112.82"/>
    <n v="776081"/>
    <n v="7406349821"/>
    <x v="0"/>
    <n v="65647490"/>
    <n v="11.3072"/>
    <x v="1"/>
    <n v="0.72119999999999995"/>
  </r>
  <r>
    <x v="1701"/>
    <x v="0"/>
    <x v="1"/>
    <s v="FLUOR CORPORATION. (XNYS:FLR)"/>
    <x v="38"/>
    <n v="43.22"/>
    <n v="39"/>
    <n v="7398853410"/>
    <x v="0"/>
    <n v="171190500"/>
    <n v="26.058700000000002"/>
    <x v="0"/>
    <n v="2.0009999999999999"/>
  </r>
  <r>
    <x v="1702"/>
    <x v="0"/>
    <x v="1"/>
    <s v="SUN"/>
    <x v="25"/>
    <n v="0"/>
    <n v="0"/>
    <n v="0"/>
    <x v="1"/>
    <n v="0"/>
    <s v=""/>
    <x v="2"/>
    <s v=""/>
  </r>
  <r>
    <x v="1703"/>
    <x v="0"/>
    <x v="1"/>
    <s v="MACOM TECHNOLOGY SOLUTIONS HOLDINGS, INC. (XNAS:MTSI)"/>
    <x v="1"/>
    <n v="111.76"/>
    <n v="835798"/>
    <n v="8058631380"/>
    <x v="0"/>
    <n v="72106580"/>
    <n v="126.4096"/>
    <x v="0"/>
    <n v="1.6944999999999999"/>
  </r>
  <r>
    <x v="1704"/>
    <x v="0"/>
    <x v="1"/>
    <s v="ALCOA CORPORATION (XNYS:AA)"/>
    <x v="22"/>
    <n v="40.83"/>
    <n v="7691"/>
    <n v="7331496045"/>
    <x v="0"/>
    <n v="179561500"/>
    <s v=""/>
    <x v="2"/>
    <n v="2.4554"/>
  </r>
  <r>
    <x v="1705"/>
    <x v="0"/>
    <x v="1"/>
    <s v="CEREVEL THERAPEUTICS HOLDINGS, INC. (XNAS:CERE)"/>
    <x v="9"/>
    <n v="41.23"/>
    <n v="2"/>
    <n v="7511887480"/>
    <x v="0"/>
    <n v="182194700"/>
    <n v="0"/>
    <x v="2"/>
    <n v="1.4085000000000001"/>
  </r>
  <r>
    <x v="1706"/>
    <x v="0"/>
    <x v="1"/>
    <s v="JAZZ PHARMACEUTICALS PUBLIC LIMITED COMPANY (XNAS:JAZZ)"/>
    <x v="12"/>
    <n v="105.09"/>
    <n v="9"/>
    <n v="6627223412"/>
    <x v="0"/>
    <n v="63062360"/>
    <n v="21.681000000000001"/>
    <x v="1"/>
    <n v="0.58320000000000005"/>
  </r>
  <r>
    <x v="1707"/>
    <x v="0"/>
    <x v="1"/>
    <s v="KIRBY CORPORATION (XNYS:KEX)"/>
    <x v="17"/>
    <n v="120.79"/>
    <n v="261891"/>
    <n v="7042057000"/>
    <x v="0"/>
    <n v="58300000"/>
    <n v="28.470099999999999"/>
    <x v="0"/>
    <n v="1.1819"/>
  </r>
  <r>
    <x v="1708"/>
    <x v="0"/>
    <x v="1"/>
    <s v="Gitlab Inc. (XNAS:GTLB)"/>
    <x v="0"/>
    <n v="51.75"/>
    <n v="365"/>
    <n v="8223075000"/>
    <x v="0"/>
    <n v="158900000"/>
    <n v="0"/>
    <x v="2"/>
    <n v="2.4249999999999998"/>
  </r>
  <r>
    <x v="1709"/>
    <x v="0"/>
    <x v="1"/>
    <s v="UIPATH, INC. (XNYS:PATH)"/>
    <x v="0"/>
    <n v="12.96"/>
    <n v="32808"/>
    <n v="7423197696"/>
    <x v="0"/>
    <n v="572777600"/>
    <s v=""/>
    <x v="2"/>
    <n v="1.82"/>
  </r>
  <r>
    <x v="1710"/>
    <x v="0"/>
    <x v="1"/>
    <s v="CIVITAS RESOURCES, INC. (XNYS:CIVI)"/>
    <x v="3"/>
    <n v="69.67"/>
    <n v="44"/>
    <n v="6973367838"/>
    <x v="0"/>
    <n v="100091400"/>
    <n v="8.4818999999999996"/>
    <x v="1"/>
    <n v="1.4981"/>
  </r>
  <r>
    <x v="1711"/>
    <x v="0"/>
    <x v="1"/>
    <s v="Berry Global Group, Inc. (XNYS:BERY)"/>
    <x v="33"/>
    <n v="58.36"/>
    <n v="1074751"/>
    <n v="6676384000"/>
    <x v="0"/>
    <n v="114400000"/>
    <n v="14.0144"/>
    <x v="1"/>
    <n v="1.1615"/>
  </r>
  <r>
    <x v="1712"/>
    <x v="0"/>
    <x v="1"/>
    <s v="MSA Safety Incorporated (XNYS:MSA)"/>
    <x v="16"/>
    <n v="184.69"/>
    <n v="1"/>
    <n v="7290047000"/>
    <x v="0"/>
    <n v="39399970"/>
    <n v="27.461600000000001"/>
    <x v="0"/>
    <n v="0.98970000000000002"/>
  </r>
  <r>
    <x v="1713"/>
    <x v="0"/>
    <x v="1"/>
    <s v="Liberty Global Ltd. (XNAS:LBTYA)"/>
    <x v="43"/>
    <n v="17.86"/>
    <n v="1856847"/>
    <n v="6632946000"/>
    <x v="0"/>
    <n v="372721500"/>
    <n v="0"/>
    <x v="2"/>
    <n v="1.1592"/>
  </r>
  <r>
    <x v="1714"/>
    <x v="0"/>
    <x v="1"/>
    <s v="FIVE BELOW, INC. (XNAS:FIVE)"/>
    <x v="40"/>
    <n v="106.15"/>
    <n v="63"/>
    <n v="5845790896"/>
    <x v="0"/>
    <n v="55071040"/>
    <n v="19.608499999999999"/>
    <x v="1"/>
    <n v="1.1902999999999999"/>
  </r>
  <r>
    <x v="1715"/>
    <x v="0"/>
    <x v="1"/>
    <s v="SUMMIT MATERIALS, INC. (XNYS:SUM)"/>
    <x v="46"/>
    <n v="35.61"/>
    <n v="1030326"/>
    <n v="6248301528"/>
    <x v="0"/>
    <n v="175464800"/>
    <n v="15.850099999999999"/>
    <x v="1"/>
    <n v="1.1526000000000001"/>
  </r>
  <r>
    <x v="1716"/>
    <x v="0"/>
    <x v="1"/>
    <s v="BLUEPRINT MEDICINES CORPORATION (XNAS:BPMC)"/>
    <x v="9"/>
    <n v="110.36"/>
    <n v="40"/>
    <n v="6910401084"/>
    <x v="0"/>
    <n v="62616900"/>
    <n v="0"/>
    <x v="2"/>
    <n v="0.63060000000000005"/>
  </r>
  <r>
    <x v="1717"/>
    <x v="0"/>
    <x v="1"/>
    <s v="REVOLUTION MEDICINES, INC. (XNAS:RVMD)"/>
    <x v="9"/>
    <n v="37.380000000000003"/>
    <n v="1"/>
    <n v="6167184156"/>
    <x v="0"/>
    <n v="164986200"/>
    <n v="0"/>
    <x v="2"/>
    <n v="1.4415"/>
  </r>
  <r>
    <x v="1718"/>
    <x v="0"/>
    <x v="1"/>
    <s v="ROBERT HALF INC. (XNYS:RHI)"/>
    <x v="16"/>
    <n v="64.02"/>
    <n v="5"/>
    <n v="6717785052"/>
    <x v="0"/>
    <n v="104932600"/>
    <n v="19.145700000000001"/>
    <x v="1"/>
    <n v="1.2455000000000001"/>
  </r>
  <r>
    <x v="1719"/>
    <x v="0"/>
    <x v="1"/>
    <s v="ALLISON TRANSMISSION HOLDINGS, INC. (XNYS:ALSN)"/>
    <x v="6"/>
    <n v="75"/>
    <n v="2"/>
    <n v="6560862750"/>
    <x v="0"/>
    <n v="87478170"/>
    <n v="10.072900000000001"/>
    <x v="1"/>
    <n v="0.9919"/>
  </r>
  <r>
    <x v="1720"/>
    <x v="0"/>
    <x v="1"/>
    <s v="HALOZYME THERAPEUTICS, INC. (XNAS:HALO)"/>
    <x v="9"/>
    <n v="51.3"/>
    <n v="110"/>
    <n v="6529156200"/>
    <x v="0"/>
    <n v="127274000"/>
    <n v="21.219899999999999"/>
    <x v="1"/>
    <n v="1.2718"/>
  </r>
  <r>
    <x v="1721"/>
    <x v="0"/>
    <x v="1"/>
    <s v="Viper Energy, Inc. (XNAS:VNOM)"/>
    <x v="3"/>
    <n v="38.99"/>
    <n v="983375"/>
    <n v="6895588147"/>
    <x v="0"/>
    <n v="176855300"/>
    <n v="14.305400000000001"/>
    <x v="1"/>
    <n v="1.7332000000000001"/>
  </r>
  <r>
    <x v="1722"/>
    <x v="0"/>
    <x v="1"/>
    <s v="Shift4 Payments Inc (XNYS:FOUR)"/>
    <x v="16"/>
    <n v="73.55"/>
    <n v="117"/>
    <n v="6438946518"/>
    <x v="0"/>
    <n v="87545160"/>
    <n v="49.128"/>
    <x v="0"/>
    <n v="1.6238999999999999"/>
  </r>
  <r>
    <x v="1723"/>
    <x v="0"/>
    <x v="1"/>
    <s v="Post Holdings, Inc. (XNYS:POST)"/>
    <x v="21"/>
    <n v="104.35"/>
    <n v="1"/>
    <n v="6322136578"/>
    <x v="0"/>
    <n v="60585880"/>
    <n v="20.7761"/>
    <x v="1"/>
    <n v="0.6492"/>
  </r>
  <r>
    <x v="1724"/>
    <x v="0"/>
    <x v="1"/>
    <s v="LUCID GROUP, INC. (XNAS:LCID)"/>
    <x v="18"/>
    <n v="2.75"/>
    <n v="340850"/>
    <n v="6344662500"/>
    <x v="0"/>
    <n v="2307150000"/>
    <n v="0"/>
    <x v="2"/>
    <n v="1.0482"/>
  </r>
  <r>
    <x v="1725"/>
    <x v="0"/>
    <x v="1"/>
    <s v="FLOWSERVE CORPORATION (XNYS:FLS)"/>
    <x v="6"/>
    <n v="47.51"/>
    <n v="1473466"/>
    <n v="6254900544"/>
    <x v="0"/>
    <n v="131654400"/>
    <n v="26.801400000000001"/>
    <x v="0"/>
    <n v="1.4311"/>
  </r>
  <r>
    <x v="1726"/>
    <x v="0"/>
    <x v="1"/>
    <s v="VIKING THERAPEUTICS, INC. (XNAS:VKTX)"/>
    <x v="9"/>
    <n v="51.54"/>
    <n v="7268"/>
    <n v="5683223028"/>
    <x v="0"/>
    <n v="110268200"/>
    <n v="0"/>
    <x v="2"/>
    <n v="1.0257000000000001"/>
  </r>
  <r>
    <x v="1727"/>
    <x v="0"/>
    <x v="1"/>
    <s v="NOBLE CORPORATION PLC (XNYS:NE)"/>
    <x v="14"/>
    <n v="44.61"/>
    <n v="961"/>
    <n v="6371235888"/>
    <x v="0"/>
    <n v="142820800"/>
    <n v="13.858599999999999"/>
    <x v="1"/>
    <n v="0.94899999999999995"/>
  </r>
  <r>
    <x v="1728"/>
    <x v="0"/>
    <x v="1"/>
    <s v="CHAMPIONX CORPORATION (XNAS:CHX)"/>
    <x v="14"/>
    <n v="33.01"/>
    <n v="1369081"/>
    <n v="6285912745"/>
    <x v="0"/>
    <n v="190424500"/>
    <n v="17.9252"/>
    <x v="1"/>
    <n v="2.4205000000000001"/>
  </r>
  <r>
    <x v="1729"/>
    <x v="0"/>
    <x v="1"/>
    <s v="CYTOKINETICS, INCORPORATED (XNAS:CYTK)"/>
    <x v="9"/>
    <n v="54.84"/>
    <n v="101"/>
    <n v="6364099740"/>
    <x v="0"/>
    <n v="116048500"/>
    <n v="0"/>
    <x v="2"/>
    <n v="0.754"/>
  </r>
  <r>
    <x v="1730"/>
    <x v="0"/>
    <x v="1"/>
    <s v="GENPACT LIMITED (XNYS:G)"/>
    <x v="16"/>
    <n v="31.8"/>
    <n v="210"/>
    <n v="5723344920"/>
    <x v="0"/>
    <n v="179979400"/>
    <n v="9.0936000000000003"/>
    <x v="1"/>
    <n v="1.1186"/>
  </r>
  <r>
    <x v="1731"/>
    <x v="0"/>
    <x v="1"/>
    <s v="PLANET FITNESS, INC. (XNYS:PLNT)"/>
    <x v="11"/>
    <n v="73.489999999999995"/>
    <n v="100"/>
    <n v="6480298961"/>
    <x v="0"/>
    <n v="88179330"/>
    <n v="42.095300000000002"/>
    <x v="0"/>
    <n v="1.4970000000000001"/>
  </r>
  <r>
    <x v="1732"/>
    <x v="0"/>
    <x v="1"/>
    <s v="DARLING INGREDIENTS INC. (XNYS:DAR)"/>
    <x v="21"/>
    <n v="37.200000000000003"/>
    <n v="236"/>
    <n v="5943801120"/>
    <x v="0"/>
    <n v="159779600"/>
    <n v="11.1135"/>
    <x v="1"/>
    <n v="1.2571000000000001"/>
  </r>
  <r>
    <x v="1733"/>
    <x v="0"/>
    <x v="1"/>
    <s v="ESAB CORPORATION (XNYS:ESAB)"/>
    <x v="6"/>
    <n v="92.6"/>
    <n v="262883"/>
    <n v="5595301292"/>
    <x v="0"/>
    <n v="60424420"/>
    <n v="23.015899999999998"/>
    <x v="0"/>
    <n v="1.2210000000000001"/>
  </r>
  <r>
    <x v="1734"/>
    <x v="0"/>
    <x v="1"/>
    <s v="ALLEGRO MICROSYSTEMS, INC (XNAS:ALGM)"/>
    <x v="1"/>
    <n v="29.53"/>
    <n v="1104"/>
    <n v="5722450379"/>
    <x v="0"/>
    <n v="193784300"/>
    <n v="37.717799999999997"/>
    <x v="0"/>
    <n v="1.6758999999999999"/>
  </r>
  <r>
    <x v="1735"/>
    <x v="0"/>
    <x v="1"/>
    <s v="CLEARWATER ANALYTICS HOLDINGS, INC. (XNYS:CWAN)"/>
    <x v="0"/>
    <n v="18.239999999999998"/>
    <n v="1147711"/>
    <n v="4487926464"/>
    <x v="0"/>
    <n v="246048600"/>
    <s v=""/>
    <x v="2"/>
    <n v="1.028"/>
  </r>
  <r>
    <x v="1736"/>
    <x v="0"/>
    <x v="1"/>
    <s v="SUMMIT THERAPEUTICS INC. (XNAS:SMMT)"/>
    <x v="9"/>
    <n v="7.54"/>
    <n v="4130"/>
    <n v="5292926184"/>
    <x v="0"/>
    <n v="701979600"/>
    <n v="0"/>
    <x v="2"/>
    <n v="-0.97330000000000005"/>
  </r>
  <r>
    <x v="1737"/>
    <x v="0"/>
    <x v="1"/>
    <s v="Bausch + Lomb Corporation (XNYS:BLCO)"/>
    <x v="7"/>
    <n v="14.66"/>
    <n v="333379"/>
    <n v="5157799946"/>
    <x v="0"/>
    <n v="351828100"/>
    <s v=""/>
    <x v="2"/>
    <n v="0.56299999999999994"/>
  </r>
  <r>
    <x v="1738"/>
    <x v="0"/>
    <x v="1"/>
    <s v="DOXIMITY, INC. (XNYS:DOCS)"/>
    <x v="0"/>
    <n v="26.96"/>
    <n v="591"/>
    <n v="4999082264"/>
    <x v="0"/>
    <n v="185425900"/>
    <n v="37.374400000000001"/>
    <x v="0"/>
    <n v="1.6879999999999999"/>
  </r>
  <r>
    <x v="1739"/>
    <x v="0"/>
    <x v="1"/>
    <s v="CABOT CORPORATION (XNYS:CBT)"/>
    <x v="23"/>
    <n v="89.38"/>
    <n v="1"/>
    <n v="4938974340"/>
    <x v="0"/>
    <n v="55258160"/>
    <n v="11.2943"/>
    <x v="1"/>
    <n v="1.1998"/>
  </r>
  <r>
    <x v="1740"/>
    <x v="0"/>
    <x v="1"/>
    <s v="CLEARWAY ENERGY, INC. (XNYS:CWEN)"/>
    <x v="36"/>
    <n v="24.11"/>
    <n v="3"/>
    <n v="4765896000"/>
    <x v="0"/>
    <n v="202143700"/>
    <n v="35.655099999999997"/>
    <x v="0"/>
    <n v="0.94020000000000004"/>
  </r>
  <r>
    <x v="1741"/>
    <x v="0"/>
    <x v="1"/>
    <s v="ZURN ELKAY WATER SOLUTIONS CORPORATION (XNYS:ZWS)"/>
    <x v="31"/>
    <n v="29.18"/>
    <n v="1"/>
    <n v="5039292624"/>
    <x v="0"/>
    <n v="172696800"/>
    <n v="44.469499999999996"/>
    <x v="0"/>
    <n v="1.1928000000000001"/>
  </r>
  <r>
    <x v="1742"/>
    <x v="0"/>
    <x v="1"/>
    <s v="BRUNSWICK CORPORATION (XNYS:BC)"/>
    <x v="35"/>
    <n v="69.78"/>
    <n v="1"/>
    <n v="4714837820"/>
    <x v="0"/>
    <n v="67567180"/>
    <n v="12.553699999999999"/>
    <x v="1"/>
    <n v="1.5226999999999999"/>
  </r>
  <r>
    <x v="1743"/>
    <x v="0"/>
    <x v="1"/>
    <s v="EURONET WORLDWIDE, INC. (XNAS:EEFT)"/>
    <x v="16"/>
    <n v="103.35"/>
    <n v="283927"/>
    <n v="4740782319"/>
    <x v="0"/>
    <n v="45871140"/>
    <n v="18.404399999999999"/>
    <x v="1"/>
    <n v="1.4503999999999999"/>
  </r>
  <r>
    <x v="1744"/>
    <x v="0"/>
    <x v="1"/>
    <s v="THOR INDUSTRIES, INC. (XNYS:THO)"/>
    <x v="35"/>
    <n v="93.48"/>
    <n v="79"/>
    <n v="4972929409"/>
    <x v="0"/>
    <n v="53197790"/>
    <n v="18.837800000000001"/>
    <x v="1"/>
    <n v="1.7084999999999999"/>
  </r>
  <r>
    <x v="1745"/>
    <x v="0"/>
    <x v="1"/>
    <s v="NATIONAL FUEL GAS COMPANY (XNYS:NFG)"/>
    <x v="48"/>
    <n v="54.59"/>
    <n v="368585"/>
    <n v="5017796523"/>
    <x v="0"/>
    <n v="91917870"/>
    <n v="10.8363"/>
    <x v="1"/>
    <n v="0.6391"/>
  </r>
  <r>
    <x v="1746"/>
    <x v="0"/>
    <x v="1"/>
    <s v="ALASKA AIR GROUP, INC. (XNYS:ALK)"/>
    <x v="34"/>
    <n v="39.729999999999997"/>
    <n v="19"/>
    <n v="5041411214"/>
    <x v="0"/>
    <n v="126891800"/>
    <n v="21.200500000000002"/>
    <x v="1"/>
    <n v="1.6039000000000001"/>
  </r>
  <r>
    <x v="1747"/>
    <x v="0"/>
    <x v="1"/>
    <s v="NEXSTAR MEDIA GROUP, INC. (XNAS:NXST)"/>
    <x v="39"/>
    <n v="166.57"/>
    <n v="244812"/>
    <n v="5468468114"/>
    <x v="0"/>
    <n v="32829850"/>
    <n v="14.086600000000001"/>
    <x v="1"/>
    <n v="1.4948999999999999"/>
  </r>
  <r>
    <x v="1748"/>
    <x v="0"/>
    <x v="1"/>
    <s v="Nuvalent Inc (XNAS:NUVL)"/>
    <x v="9"/>
    <n v="73"/>
    <n v="312862"/>
    <n v="4712597490"/>
    <x v="0"/>
    <n v="64556130"/>
    <n v="0"/>
    <x v="2"/>
    <n v="1.57"/>
  </r>
  <r>
    <x v="1749"/>
    <x v="0"/>
    <x v="1"/>
    <s v="MADRIGAL PHARMACEUTICALS, INC. (XNAS:MDGL)"/>
    <x v="9"/>
    <n v="271.67"/>
    <n v="17"/>
    <n v="5789703355"/>
    <x v="0"/>
    <n v="21311530"/>
    <n v="0"/>
    <x v="2"/>
    <n v="-0.4249"/>
  </r>
  <r>
    <x v="1750"/>
    <x v="0"/>
    <x v="1"/>
    <s v="ECHOSTAR CORPORATION (XNAS:SATS)"/>
    <x v="43"/>
    <n v="18.13"/>
    <n v="1"/>
    <n v="4922702925"/>
    <x v="0"/>
    <n v="271522500"/>
    <n v="0"/>
    <x v="2"/>
    <n v="0.71289999999999998"/>
  </r>
  <r>
    <x v="1751"/>
    <x v="0"/>
    <x v="1"/>
    <s v="OPTION CARE HEALTH, INC. (XNAS:OPCH)"/>
    <x v="10"/>
    <n v="27.54"/>
    <n v="300"/>
    <n v="4786900902"/>
    <x v="0"/>
    <n v="173816300"/>
    <n v="18.118400000000001"/>
    <x v="1"/>
    <n v="1.2423"/>
  </r>
  <r>
    <x v="1752"/>
    <x v="0"/>
    <x v="1"/>
    <s v="BOYD GAMING CORPORATION (XNYS:BYD)"/>
    <x v="11"/>
    <n v="53.72"/>
    <n v="1"/>
    <n v="5096803184"/>
    <x v="0"/>
    <n v="94877200"/>
    <n v="9.6575000000000006"/>
    <x v="1"/>
    <n v="1.5894999999999999"/>
  </r>
  <r>
    <x v="1753"/>
    <x v="0"/>
    <x v="1"/>
    <s v="ASHLAND INC. (XNYS:ASH)"/>
    <x v="23"/>
    <n v="92.28"/>
    <n v="342195"/>
    <n v="4625760163"/>
    <x v="0"/>
    <n v="50127440"/>
    <n v="26.187200000000001"/>
    <x v="0"/>
    <n v="0.90059999999999996"/>
  </r>
  <r>
    <x v="1754"/>
    <x v="0"/>
    <x v="1"/>
    <s v="ARMSTRONG WORLD INDUSTRIES, INC. (XNYS:AWI)"/>
    <x v="31"/>
    <n v="112.23"/>
    <n v="267223"/>
    <n v="4910988397"/>
    <x v="0"/>
    <n v="43758250"/>
    <n v="21.116099999999999"/>
    <x v="1"/>
    <n v="1.1380999999999999"/>
  </r>
  <r>
    <x v="1755"/>
    <x v="0"/>
    <x v="1"/>
    <s v="TIDEWATER INC. (XNYS:TDW)"/>
    <x v="14"/>
    <n v="94.66"/>
    <n v="32"/>
    <n v="4994471745"/>
    <x v="0"/>
    <n v="52762220"/>
    <n v="37.736899999999999"/>
    <x v="0"/>
    <n v="1.2068000000000001"/>
  </r>
  <r>
    <x v="1756"/>
    <x v="0"/>
    <x v="1"/>
    <s v="APELLIS PHARMACEUTICALS, INC. (XNAS:APLS)"/>
    <x v="12"/>
    <n v="34.979999999999997"/>
    <n v="8"/>
    <n v="4404356000"/>
    <x v="0"/>
    <n v="121365600"/>
    <n v="0"/>
    <x v="2"/>
    <n v="0.87480000000000002"/>
  </r>
  <r>
    <x v="1757"/>
    <x v="0"/>
    <x v="1"/>
    <s v="MSC INDUSTRIAL DIRECT CO., INC. (XNYS:MSM)"/>
    <x v="6"/>
    <n v="80.02"/>
    <n v="6"/>
    <n v="4505174812"/>
    <x v="0"/>
    <n v="56300610"/>
    <n v="14.382"/>
    <x v="1"/>
    <n v="0.85370000000000001"/>
  </r>
  <r>
    <x v="1758"/>
    <x v="0"/>
    <x v="1"/>
    <s v="ASBURY AUTOMOTIVE GROUP, INC. (XNYS:ABG)"/>
    <x v="2"/>
    <n v="227.31"/>
    <n v="179590"/>
    <n v="4585351874"/>
    <x v="0"/>
    <n v="20172240"/>
    <n v="8.2904999999999998"/>
    <x v="1"/>
    <n v="1.1657"/>
  </r>
  <r>
    <x v="1759"/>
    <x v="0"/>
    <x v="1"/>
    <s v="EXLSERVICE HOLDINGS, INC. (XNAS:EXLS)"/>
    <x v="16"/>
    <n v="31.44"/>
    <n v="617541"/>
    <n v="5068070000"/>
    <x v="0"/>
    <n v="162438200"/>
    <n v="28.9284"/>
    <x v="0"/>
    <n v="1.0051000000000001"/>
  </r>
  <r>
    <x v="1760"/>
    <x v="0"/>
    <x v="1"/>
    <s v="KRYSTAL BIOTECH, INC. (XNAS:KRYS)"/>
    <x v="9"/>
    <n v="177.61"/>
    <n v="5"/>
    <n v="5072264528"/>
    <x v="0"/>
    <n v="28558440"/>
    <n v="94.373000000000005"/>
    <x v="0"/>
    <n v="0.83740000000000003"/>
  </r>
  <r>
    <x v="1761"/>
    <x v="0"/>
    <x v="1"/>
    <s v="INSPIRE MEDICAL SYSTEMS, INC. (XNYS:INSP)"/>
    <x v="7"/>
    <n v="134.25"/>
    <n v="387847"/>
    <n v="3988708462"/>
    <x v="0"/>
    <n v="29711050"/>
    <s v=""/>
    <x v="2"/>
    <n v="1.3091999999999999"/>
  </r>
  <r>
    <x v="1762"/>
    <x v="0"/>
    <x v="1"/>
    <s v="GATX CORPORATION (XNYS:GATX)"/>
    <x v="4"/>
    <n v="132.72"/>
    <n v="123518"/>
    <n v="4724832000"/>
    <x v="0"/>
    <n v="35600000"/>
    <n v="18.5549"/>
    <x v="1"/>
    <n v="0.97499999999999998"/>
  </r>
  <r>
    <x v="1763"/>
    <x v="0"/>
    <x v="1"/>
    <s v="THE BRINK'S COMPANY (XNYS:BCO)"/>
    <x v="16"/>
    <n v="101.4"/>
    <n v="157493"/>
    <n v="4508446800"/>
    <x v="0"/>
    <n v="44462000"/>
    <n v="38.976599999999998"/>
    <x v="0"/>
    <n v="1.4542999999999999"/>
  </r>
  <r>
    <x v="1764"/>
    <x v="0"/>
    <x v="1"/>
    <s v="HIMS &amp; HERS HEALTH, INC. (XNYS:HIMS)"/>
    <x v="10"/>
    <n v="21.21"/>
    <n v="18581"/>
    <n v="4555613181"/>
    <x v="0"/>
    <n v="214786100"/>
    <s v=""/>
    <x v="2"/>
    <n v="1.0733999999999999"/>
  </r>
  <r>
    <x v="1765"/>
    <x v="0"/>
    <x v="1"/>
    <s v="Credo Technology Group Holding Ltd (XNAS:CRDO)"/>
    <x v="1"/>
    <n v="31.35"/>
    <n v="2165"/>
    <n v="5178562290"/>
    <x v="0"/>
    <n v="165185400"/>
    <n v="0"/>
    <x v="2"/>
    <s v=""/>
  </r>
  <r>
    <x v="1766"/>
    <x v="0"/>
    <x v="1"/>
    <s v="VERRA MOBILITY CORPORATION (XNAS:VRRM)"/>
    <x v="16"/>
    <n v="27.22"/>
    <n v="747251"/>
    <n v="4532805056"/>
    <x v="0"/>
    <n v="166524800"/>
    <n v="55.022100000000002"/>
    <x v="0"/>
    <n v="1.2734000000000001"/>
  </r>
  <r>
    <x v="1767"/>
    <x v="0"/>
    <x v="1"/>
    <s v="PLAINS GP HOLDINGS, L.P (XNAS:PAGP)"/>
    <x v="14"/>
    <n v="19.440000000000001"/>
    <n v="1"/>
    <n v="3834584712"/>
    <x v="0"/>
    <n v="197252300"/>
    <n v="22.3248"/>
    <x v="0"/>
    <n v="1.5154000000000001"/>
  </r>
  <r>
    <x v="1768"/>
    <x v="0"/>
    <x v="1"/>
    <s v="H.B. FULLER COMPANY (XNYS:FUL)"/>
    <x v="23"/>
    <n v="76.58"/>
    <n v="325984"/>
    <n v="4175263362"/>
    <x v="0"/>
    <n v="54521590"/>
    <n v="26.175799999999999"/>
    <x v="0"/>
    <n v="1.4337"/>
  </r>
  <r>
    <x v="1769"/>
    <x v="0"/>
    <x v="1"/>
    <s v="PATTERSON-UTI ENERGY, INC. (XNAS:PTEN)"/>
    <x v="14"/>
    <n v="10.06"/>
    <n v="56"/>
    <n v="4056714114"/>
    <x v="0"/>
    <n v="403251900"/>
    <n v="14.8246"/>
    <x v="1"/>
    <n v="2.1960000000000002"/>
  </r>
  <r>
    <x v="1770"/>
    <x v="0"/>
    <x v="1"/>
    <s v="ACUSHNET HOLDINGS CORP. (XNYS:GOLF)"/>
    <x v="35"/>
    <n v="61.25"/>
    <n v="1"/>
    <n v="3863010550"/>
    <x v="0"/>
    <n v="63069560"/>
    <n v="21.286899999999999"/>
    <x v="1"/>
    <n v="0.85870000000000002"/>
  </r>
  <r>
    <x v="1771"/>
    <x v="0"/>
    <x v="1"/>
    <s v="Kontoor Brands, Inc. (XNYS:KTB)"/>
    <x v="8"/>
    <n v="64.83"/>
    <n v="348854"/>
    <n v="3619438154"/>
    <x v="0"/>
    <n v="55829680"/>
    <n v="16.4496"/>
    <x v="1"/>
    <n v="1.1895"/>
  </r>
  <r>
    <x v="1772"/>
    <x v="0"/>
    <x v="1"/>
    <s v="CONCENTRIX CORPORATION (XNAS:CNXC)"/>
    <x v="16"/>
    <n v="65.95"/>
    <n v="631359"/>
    <n v="4282331350"/>
    <x v="0"/>
    <n v="64933000"/>
    <n v="13.586499999999999"/>
    <x v="1"/>
    <n v="0.66400000000000003"/>
  </r>
  <r>
    <x v="1773"/>
    <x v="0"/>
    <x v="1"/>
    <s v="AVIENT CORPORATION (XNYS:AVNT)"/>
    <x v="23"/>
    <n v="42.3"/>
    <n v="452605"/>
    <n v="3860097920"/>
    <x v="0"/>
    <n v="91255270"/>
    <n v="36.924500000000002"/>
    <x v="0"/>
    <n v="1.4822"/>
  </r>
  <r>
    <x v="1774"/>
    <x v="0"/>
    <x v="1"/>
    <s v="CSW INDUSTRIALS, INC. (XNAS:CSWI)"/>
    <x v="38"/>
    <n v="267.36"/>
    <n v="69807"/>
    <n v="4151491219"/>
    <x v="0"/>
    <n v="15527720"/>
    <n v="40.774700000000003"/>
    <x v="0"/>
    <n v="0.77400000000000002"/>
  </r>
  <r>
    <x v="1775"/>
    <x v="0"/>
    <x v="1"/>
    <s v="THE SCOTTS MIRACLE-GRO COMPANY (XNYS:SMG)"/>
    <x v="23"/>
    <n v="63.35"/>
    <n v="5"/>
    <n v="3598222351"/>
    <x v="0"/>
    <n v="56799090"/>
    <s v=""/>
    <x v="2"/>
    <n v="1.7511000000000001"/>
  </r>
  <r>
    <x v="1776"/>
    <x v="0"/>
    <x v="1"/>
    <s v="FRESHWORKS INC. (XNAS:FRSH)"/>
    <x v="0"/>
    <n v="13.04"/>
    <n v="10"/>
    <n v="3896612799"/>
    <x v="0"/>
    <n v="298820000"/>
    <n v="0"/>
    <x v="2"/>
    <n v="1.621"/>
  </r>
  <r>
    <x v="1777"/>
    <x v="0"/>
    <x v="1"/>
    <s v="Braze, Inc. (XNAS:BRZE)"/>
    <x v="0"/>
    <n v="39.47"/>
    <n v="84"/>
    <n v="4011209796"/>
    <x v="0"/>
    <n v="101626800"/>
    <n v="0"/>
    <x v="2"/>
    <n v="2.1110000000000002"/>
  </r>
  <r>
    <x v="1778"/>
    <x v="0"/>
    <x v="1"/>
    <s v="C3.AI, INC. (XNYS:AI)"/>
    <x v="0"/>
    <n v="28.09"/>
    <n v="16575"/>
    <n v="3506132002"/>
    <x v="0"/>
    <n v="124817800"/>
    <s v=""/>
    <x v="2"/>
    <n v="1.8181"/>
  </r>
  <r>
    <x v="1779"/>
    <x v="0"/>
    <x v="1"/>
    <s v="THE SIMPLY GOOD FOODS COMPANY (XNAS:SMPL)"/>
    <x v="21"/>
    <n v="35.799999999999997"/>
    <n v="813649"/>
    <n v="3581860000"/>
    <x v="0"/>
    <n v="100135800"/>
    <n v="24.693100000000001"/>
    <x v="0"/>
    <n v="0.6129"/>
  </r>
  <r>
    <x v="1780"/>
    <x v="0"/>
    <x v="1"/>
    <s v="SWEETGREEN, INC. (XNYS:SG)"/>
    <x v="11"/>
    <n v="27.97"/>
    <n v="4485"/>
    <n v="3169311467"/>
    <x v="0"/>
    <n v="113311100"/>
    <s v=""/>
    <x v="2"/>
    <n v="1.448"/>
  </r>
  <r>
    <x v="1781"/>
    <x v="0"/>
    <x v="1"/>
    <s v="Otter Tail Corporation (XNAS:OTTR)"/>
    <x v="36"/>
    <n v="86.82"/>
    <n v="175050"/>
    <n v="3630328812"/>
    <x v="0"/>
    <n v="41814430"/>
    <n v="11.9298"/>
    <x v="1"/>
    <n v="0.54679999999999995"/>
  </r>
  <r>
    <x v="1782"/>
    <x v="0"/>
    <x v="1"/>
    <s v="IMMUNOVANT, INC. (XNAS:IMVT)"/>
    <x v="9"/>
    <n v="26.52"/>
    <n v="231"/>
    <n v="3873349428"/>
    <x v="0"/>
    <n v="146053900"/>
    <n v="0"/>
    <x v="2"/>
    <n v="0.71330000000000005"/>
  </r>
  <r>
    <x v="1783"/>
    <x v="0"/>
    <x v="1"/>
    <s v="YETI HOLDINGS, INC. (XNYS:YETI)"/>
    <x v="35"/>
    <n v="37.200000000000003"/>
    <n v="1"/>
    <n v="3170872200"/>
    <x v="0"/>
    <n v="85238500"/>
    <n v="18.5883"/>
    <x v="1"/>
    <n v="2.1461000000000001"/>
  </r>
  <r>
    <x v="1784"/>
    <x v="0"/>
    <x v="1"/>
    <s v="SANMINA CORPORATION (XNAS:SANM)"/>
    <x v="13"/>
    <n v="65.64"/>
    <n v="220315"/>
    <n v="3639974304"/>
    <x v="0"/>
    <n v="55453600"/>
    <n v="15.5581"/>
    <x v="1"/>
    <n v="0.91990000000000005"/>
  </r>
  <r>
    <x v="1785"/>
    <x v="0"/>
    <x v="1"/>
    <s v="SYNAPTICS INCORPORATED (XNAS:SYNA)"/>
    <x v="1"/>
    <n v="87.47"/>
    <n v="1"/>
    <n v="3454849823"/>
    <x v="0"/>
    <n v="39497540"/>
    <n v="0"/>
    <x v="2"/>
    <n v="1.4708000000000001"/>
  </r>
  <r>
    <x v="1786"/>
    <x v="0"/>
    <x v="1"/>
    <s v="ALLETE, Inc. (XNYS:ALE)"/>
    <x v="36"/>
    <n v="61.67"/>
    <n v="584076"/>
    <n v="3557863789"/>
    <x v="0"/>
    <n v="57691970"/>
    <n v="14.7996"/>
    <x v="1"/>
    <n v="0.78720000000000001"/>
  </r>
  <r>
    <x v="1787"/>
    <x v="0"/>
    <x v="1"/>
    <s v="THE CHEMOURS COMPANY (XNYS:CC)"/>
    <x v="23"/>
    <n v="22.56"/>
    <n v="104"/>
    <n v="3368013000"/>
    <x v="0"/>
    <n v="148895300"/>
    <s v=""/>
    <x v="2"/>
    <n v="1.7943"/>
  </r>
  <r>
    <x v="1788"/>
    <x v="0"/>
    <x v="1"/>
    <s v="CRINETICS PHARMACEUTICALS, INC. (XNAS:CRNX)"/>
    <x v="9"/>
    <n v="45.54"/>
    <n v="1253879"/>
    <n v="3591262085"/>
    <x v="0"/>
    <n v="78859510"/>
    <n v="0"/>
    <x v="2"/>
    <n v="0.68320000000000003"/>
  </r>
  <r>
    <x v="1789"/>
    <x v="0"/>
    <x v="1"/>
    <s v="JOBY AVIATION, INC. (XNYS:JOBY)"/>
    <x v="27"/>
    <n v="4.96"/>
    <n v="59894"/>
    <n v="3513865872"/>
    <x v="0"/>
    <n v="708440700"/>
    <s v=""/>
    <x v="2"/>
    <n v="1.9963"/>
  </r>
  <r>
    <x v="1790"/>
    <x v="0"/>
    <x v="1"/>
    <s v="JFROG LTD (XNAS:FROG)"/>
    <x v="0"/>
    <n v="35.994999999999997"/>
    <n v="25"/>
    <n v="3902577899"/>
    <x v="0"/>
    <n v="108420000"/>
    <n v="0"/>
    <x v="2"/>
    <n v="0.96499999999999997"/>
  </r>
  <r>
    <x v="1791"/>
    <x v="0"/>
    <x v="1"/>
    <s v="NORDSTROM, INC. (XNYS:JWN)"/>
    <x v="40"/>
    <n v="21.45"/>
    <n v="150"/>
    <n v="3510266760"/>
    <x v="0"/>
    <n v="163648800"/>
    <n v="11.900399999999999"/>
    <x v="1"/>
    <n v="2.6267"/>
  </r>
  <r>
    <x v="1792"/>
    <x v="0"/>
    <x v="1"/>
    <s v="SPIRIT AEROSYSTEMS HOLDINGS, INC. (XNYS:SPR)"/>
    <x v="27"/>
    <n v="33.880000000000003"/>
    <n v="5317"/>
    <n v="3948788536"/>
    <x v="0"/>
    <n v="116552200"/>
    <s v=""/>
    <x v="2"/>
    <n v="1.8412999999999999"/>
  </r>
  <r>
    <x v="1793"/>
    <x v="0"/>
    <x v="1"/>
    <s v="AURORA INNOVATION, INC. (XNAS:AUR)"/>
    <x v="0"/>
    <n v="2.87"/>
    <n v="1431"/>
    <n v="4455749620"/>
    <x v="0"/>
    <n v="1552526000"/>
    <n v="0"/>
    <x v="2"/>
    <n v="2.569"/>
  </r>
  <r>
    <x v="1794"/>
    <x v="0"/>
    <x v="1"/>
    <s v="CORCEPT THERAPEUTICS INCORPORATED (XNAS:CORT)"/>
    <x v="12"/>
    <n v="31.56"/>
    <n v="977714"/>
    <n v="3285777876"/>
    <x v="0"/>
    <n v="104112100"/>
    <n v="29.5182"/>
    <x v="0"/>
    <n v="0.43930000000000002"/>
  </r>
  <r>
    <x v="1795"/>
    <x v="0"/>
    <x v="1"/>
    <s v="GUARDANT HEALTH, INC. (XNAS:GH)"/>
    <x v="9"/>
    <n v="28.87"/>
    <n v="15"/>
    <n v="3532798804"/>
    <x v="0"/>
    <n v="122369200"/>
    <n v="0"/>
    <x v="2"/>
    <n v="1.1306"/>
  </r>
  <r>
    <x v="1796"/>
    <x v="0"/>
    <x v="1"/>
    <s v="SITIO ROYALTIES CORP. (XNYS:STR)"/>
    <x v="3"/>
    <n v="24.32"/>
    <n v="2"/>
    <n v="3757992064"/>
    <x v="0"/>
    <n v="154522700"/>
    <s v=""/>
    <x v="2"/>
    <n v="1.7977000000000001"/>
  </r>
  <r>
    <x v="1797"/>
    <x v="0"/>
    <x v="1"/>
    <s v="AXONICS, INC. (XNAS:AXNX)"/>
    <x v="7"/>
    <n v="67.45"/>
    <n v="306530"/>
    <n v="3441196476"/>
    <x v="0"/>
    <n v="51018480"/>
    <n v="0"/>
    <x v="2"/>
    <n v="0.83399999999999996"/>
  </r>
  <r>
    <x v="1798"/>
    <x v="0"/>
    <x v="1"/>
    <s v="BLACK STONE MINERALS UNT (XNYS:BSM)"/>
    <x v="25"/>
    <n v="15.85"/>
    <n v="11"/>
    <n v="0"/>
    <x v="1"/>
    <n v="0"/>
    <s v=""/>
    <x v="2"/>
    <s v=""/>
  </r>
  <r>
    <x v="1799"/>
    <x v="0"/>
    <x v="1"/>
    <s v="POTLATCHDELTIC CORPORATION (XNAS:PCH)"/>
    <x v="15"/>
    <n v="37.97"/>
    <n v="599647"/>
    <n v="3018918760"/>
    <x v="0"/>
    <n v="79508000"/>
    <n v="67.045699999999997"/>
    <x v="0"/>
    <n v="1.1412"/>
  </r>
  <r>
    <x v="1800"/>
    <x v="0"/>
    <x v="1"/>
    <s v="KORN FERRY (XNYS:KFY)"/>
    <x v="16"/>
    <n v="67.8"/>
    <n v="40"/>
    <n v="3524447400"/>
    <x v="0"/>
    <n v="51808000"/>
    <n v="20.898199999999999"/>
    <x v="1"/>
    <n v="1.5438000000000001"/>
  </r>
  <r>
    <x v="1801"/>
    <x v="0"/>
    <x v="1"/>
    <s v="ATLAS ENERGY SOLUTIONS INC. (XNYS:AESI)"/>
    <x v="46"/>
    <n v="19.420000000000002"/>
    <n v="10"/>
    <n v="2133296710"/>
    <x v="3"/>
    <n v="109850500"/>
    <n v="11.038600000000001"/>
    <x v="1"/>
    <n v="0.315"/>
  </r>
  <r>
    <x v="1802"/>
    <x v="0"/>
    <x v="1"/>
    <s v="DoubleVerify Holdings Inc (XNYS:DV)"/>
    <x v="0"/>
    <n v="19.760000000000002"/>
    <n v="11"/>
    <n v="3394696864"/>
    <x v="0"/>
    <n v="171796400"/>
    <n v="51.915300000000002"/>
    <x v="0"/>
    <n v="1.46"/>
  </r>
  <r>
    <x v="1803"/>
    <x v="0"/>
    <x v="1"/>
    <s v="CALIFORNIA RESOURCES CORPORATION (XNYS:CRC)"/>
    <x v="3"/>
    <n v="52.6"/>
    <n v="695130"/>
    <n v="3590765826"/>
    <x v="0"/>
    <n v="68265510"/>
    <n v="15.081099999999999"/>
    <x v="1"/>
    <n v="1.4312"/>
  </r>
  <r>
    <x v="1804"/>
    <x v="0"/>
    <x v="1"/>
    <s v="GOODRX HOLDINGS, INC. (XNAS:GDRX)"/>
    <x v="0"/>
    <n v="7.82"/>
    <n v="42"/>
    <n v="2934103882"/>
    <x v="0"/>
    <n v="375205100"/>
    <n v="0"/>
    <x v="2"/>
    <n v="1.4001999999999999"/>
  </r>
  <r>
    <x v="1805"/>
    <x v="0"/>
    <x v="1"/>
    <s v="Tandem Diabetes Care, Inc. (XNAS:TNDM)"/>
    <x v="7"/>
    <n v="39.15"/>
    <n v="1285526"/>
    <n v="2528679708"/>
    <x v="3"/>
    <n v="64589520"/>
    <n v="0"/>
    <x v="2"/>
    <n v="1.2882"/>
  </r>
  <r>
    <x v="1806"/>
    <x v="0"/>
    <x v="1"/>
    <s v="BRADY CORPORATION (XNYS:BRC)"/>
    <x v="16"/>
    <n v="64.84"/>
    <n v="442867"/>
    <n v="3078625245"/>
    <x v="0"/>
    <n v="47480340"/>
    <n v="16.634899999999998"/>
    <x v="1"/>
    <n v="0.76729999999999998"/>
  </r>
  <r>
    <x v="1807"/>
    <x v="0"/>
    <x v="1"/>
    <s v="ALLIANCE RESOURCE PARTNERS UNT (XNAS:ARLP)"/>
    <x v="25"/>
    <n v="25.17"/>
    <n v="204"/>
    <n v="0"/>
    <x v="1"/>
    <n v="0"/>
    <s v=""/>
    <x v="2"/>
    <s v=""/>
  </r>
  <r>
    <x v="1808"/>
    <x v="0"/>
    <x v="1"/>
    <s v="CACTUS, INC. (XNYS:WHD)"/>
    <x v="14"/>
    <n v="51.23"/>
    <n v="8"/>
    <n v="4075593940"/>
    <x v="0"/>
    <n v="79554830"/>
    <n v="18.051500000000001"/>
    <x v="1"/>
    <n v="1.9836"/>
  </r>
  <r>
    <x v="1809"/>
    <x v="0"/>
    <x v="1"/>
    <s v="Dyne Therapeutics Inc (XNAS:DYN)"/>
    <x v="9"/>
    <n v="34.65"/>
    <n v="8"/>
    <n v="3436055122"/>
    <x v="0"/>
    <n v="99164650"/>
    <n v="0"/>
    <x v="2"/>
    <n v="1.0757000000000001"/>
  </r>
  <r>
    <x v="1810"/>
    <x v="0"/>
    <x v="1"/>
    <s v="NEXTERA ENERGY PARTNERS UNT (XNYS:NEP)"/>
    <x v="25"/>
    <n v="25.3"/>
    <n v="6444"/>
    <n v="0"/>
    <x v="1"/>
    <n v="0"/>
    <s v=""/>
    <x v="2"/>
    <s v=""/>
  </r>
  <r>
    <x v="1811"/>
    <x v="0"/>
    <x v="1"/>
    <s v="ARCH RESOURCES, INC. (XNYS:ARCH)"/>
    <x v="47"/>
    <n v="167.6"/>
    <n v="319936"/>
    <n v="3055337000"/>
    <x v="0"/>
    <n v="18116430"/>
    <n v="9.8554999999999993"/>
    <x v="1"/>
    <n v="0.65139999999999998"/>
  </r>
  <r>
    <x v="1812"/>
    <x v="0"/>
    <x v="1"/>
    <s v="JOHN BEAN TECHNOLOGIES CORPORATION (XNYS:JBT)"/>
    <x v="6"/>
    <n v="90.68"/>
    <n v="222912"/>
    <n v="2887243038"/>
    <x v="0"/>
    <n v="31839910"/>
    <n v="21.482700000000001"/>
    <x v="1"/>
    <n v="1.2688999999999999"/>
  </r>
  <r>
    <x v="1813"/>
    <x v="0"/>
    <x v="1"/>
    <s v="SPRINGWORKS THERAPEUTICS, INC. (XNAS:SWTX)"/>
    <x v="9"/>
    <n v="37.270000000000003"/>
    <n v="11"/>
    <n v="2761201246"/>
    <x v="0"/>
    <n v="74086430"/>
    <n v="0"/>
    <x v="2"/>
    <n v="0.78129999999999999"/>
  </r>
  <r>
    <x v="1814"/>
    <x v="0"/>
    <x v="1"/>
    <s v="ACV AUCTIONS INC. (XNAS:ACVA)"/>
    <x v="0"/>
    <n v="17.97"/>
    <n v="673984"/>
    <n v="2966638548"/>
    <x v="0"/>
    <n v="165088400"/>
    <n v="0"/>
    <x v="2"/>
    <n v="1.5509999999999999"/>
  </r>
  <r>
    <x v="1815"/>
    <x v="0"/>
    <x v="1"/>
    <s v="Biohaven Ltd. (XNYS:BHVN)"/>
    <x v="9"/>
    <n v="34.17"/>
    <n v="28"/>
    <n v="3016934564"/>
    <x v="0"/>
    <n v="88291910"/>
    <s v=""/>
    <x v="2"/>
    <n v="1.667"/>
  </r>
  <r>
    <x v="1816"/>
    <x v="0"/>
    <x v="1"/>
    <s v="ARCHROCK INC. (XNYS:AROC)"/>
    <x v="14"/>
    <n v="20.399999999999999"/>
    <n v="801904"/>
    <n v="3188244600"/>
    <x v="0"/>
    <n v="156286500"/>
    <n v="24.7883"/>
    <x v="0"/>
    <n v="1.5182"/>
  </r>
  <r>
    <x v="1817"/>
    <x v="0"/>
    <x v="1"/>
    <s v="TWIST BIOSCIENCE CORPORATION (XNAS:TWST)"/>
    <x v="12"/>
    <n v="47.32"/>
    <n v="26"/>
    <n v="2755254320"/>
    <x v="0"/>
    <n v="58226000"/>
    <n v="0"/>
    <x v="2"/>
    <n v="1.7987"/>
  </r>
  <r>
    <x v="1818"/>
    <x v="0"/>
    <x v="1"/>
    <s v="SYLVAMO CORPORATION (XNYS:SLVM)"/>
    <x v="42"/>
    <n v="68"/>
    <n v="243386"/>
    <n v="2796688360"/>
    <x v="0"/>
    <n v="41127770"/>
    <n v="14.499499999999999"/>
    <x v="1"/>
    <n v="0.503"/>
  </r>
  <r>
    <x v="1819"/>
    <x v="0"/>
    <x v="1"/>
    <s v="IDEAYA BIOSCIENCES, INC. (XNAS:IDYA)"/>
    <x v="9"/>
    <n v="33.72"/>
    <n v="37"/>
    <n v="2552153163"/>
    <x v="3"/>
    <n v="75686630"/>
    <n v="0"/>
    <x v="2"/>
    <n v="0.86060000000000003"/>
  </r>
  <r>
    <x v="1820"/>
    <x v="0"/>
    <x v="1"/>
    <s v="XENON PHARMACEUTICALS INC. (XNAS:XENE)"/>
    <x v="9"/>
    <n v="36.56"/>
    <n v="1"/>
    <n v="2759142252"/>
    <x v="0"/>
    <n v="75468880"/>
    <n v="0"/>
    <x v="2"/>
    <n v="1.2666999999999999"/>
  </r>
  <r>
    <x v="1821"/>
    <x v="0"/>
    <x v="1"/>
    <s v="NATIONAL HEALTH INVESTORS, INC. (XNYS:NHI)"/>
    <x v="15"/>
    <n v="68.36"/>
    <n v="16"/>
    <n v="2968522062"/>
    <x v="0"/>
    <n v="43424840"/>
    <n v="22.4695"/>
    <x v="0"/>
    <n v="1.0444"/>
  </r>
  <r>
    <x v="1822"/>
    <x v="0"/>
    <x v="1"/>
    <s v="INARI MEDICAL, INC. (XNAS:NARI)"/>
    <x v="7"/>
    <n v="49.8"/>
    <n v="6"/>
    <n v="2895280368"/>
    <x v="0"/>
    <n v="58138160"/>
    <n v="0"/>
    <x v="2"/>
    <n v="1.008"/>
  </r>
  <r>
    <x v="1823"/>
    <x v="0"/>
    <x v="1"/>
    <s v="HAYWARD HOLDINGS, INC. (XNYS:HAYW)"/>
    <x v="6"/>
    <n v="12.09"/>
    <n v="12"/>
    <n v="2597636847"/>
    <x v="0"/>
    <n v="214858300"/>
    <n v="32.5017"/>
    <x v="0"/>
    <n v="1.2092000000000001"/>
  </r>
  <r>
    <x v="1824"/>
    <x v="0"/>
    <x v="1"/>
    <s v="AGILON HEALTH, INC. (XNYS:AGL)"/>
    <x v="10"/>
    <n v="5.88"/>
    <n v="486"/>
    <n v="2418218208"/>
    <x v="3"/>
    <n v="411261600"/>
    <s v=""/>
    <x v="2"/>
    <n v="0.78500000000000003"/>
  </r>
  <r>
    <x v="1825"/>
    <x v="0"/>
    <x v="1"/>
    <s v="USA COMPRESSION PARTNERS COM UNT (XNYS:USAC)"/>
    <x v="25"/>
    <n v="23.72"/>
    <n v="4"/>
    <n v="0"/>
    <x v="1"/>
    <n v="0"/>
    <s v=""/>
    <x v="2"/>
    <s v=""/>
  </r>
  <r>
    <x v="1826"/>
    <x v="0"/>
    <x v="1"/>
    <s v="QUANTUMSCAPE CORPORATION (XNYS:QS)"/>
    <x v="18"/>
    <n v="4.83"/>
    <n v="7856"/>
    <n v="2412741009"/>
    <x v="3"/>
    <n v="499532300"/>
    <s v=""/>
    <x v="2"/>
    <n v="4.6181000000000001"/>
  </r>
  <r>
    <x v="1827"/>
    <x v="0"/>
    <x v="1"/>
    <s v="ESCO TECHNOLOGIES INC. (XNYS:ESE)"/>
    <x v="6"/>
    <n v="104.03"/>
    <n v="90155"/>
    <n v="2678882771"/>
    <x v="0"/>
    <n v="25751060"/>
    <n v="27.318300000000001"/>
    <x v="0"/>
    <n v="1.0952999999999999"/>
  </r>
  <r>
    <x v="1828"/>
    <x v="0"/>
    <x v="1"/>
    <s v="GERON CORPORATION (XNAS:GERN)"/>
    <x v="9"/>
    <n v="4.17"/>
    <n v="7765"/>
    <n v="2473362942"/>
    <x v="3"/>
    <n v="593132600"/>
    <n v="0"/>
    <x v="2"/>
    <n v="0.47839999999999999"/>
  </r>
  <r>
    <x v="1829"/>
    <x v="0"/>
    <x v="1"/>
    <s v="MINERALS TECHNOLOGIES INC. (XNYS:MTX)"/>
    <x v="23"/>
    <n v="81.93"/>
    <n v="151762"/>
    <n v="2642091748"/>
    <x v="0"/>
    <n v="32248160"/>
    <n v="28.405200000000001"/>
    <x v="0"/>
    <n v="1.3214999999999999"/>
  </r>
  <r>
    <x v="1830"/>
    <x v="0"/>
    <x v="1"/>
    <s v="SITIME CORPORATION (XNAS:SITM)"/>
    <x v="1"/>
    <n v="128.24"/>
    <n v="286"/>
    <n v="2933046289"/>
    <x v="0"/>
    <n v="22871540"/>
    <n v="0"/>
    <x v="2"/>
    <n v="1.8213999999999999"/>
  </r>
  <r>
    <x v="1831"/>
    <x v="0"/>
    <x v="1"/>
    <s v="MARQETA, INC. (XNAS:MQ)"/>
    <x v="30"/>
    <n v="5.61"/>
    <n v="4"/>
    <n v="2906608881"/>
    <x v="0"/>
    <n v="518112100"/>
    <n v="0"/>
    <x v="2"/>
    <n v="1.49"/>
  </r>
  <r>
    <x v="1832"/>
    <x v="0"/>
    <x v="1"/>
    <s v="CERTARA, INC. (XNAS:CERT)"/>
    <x v="0"/>
    <n v="13.66"/>
    <n v="404332"/>
    <n v="2197093524"/>
    <x v="3"/>
    <n v="160841400"/>
    <n v="0"/>
    <x v="2"/>
    <n v="1.5243"/>
  </r>
  <r>
    <x v="1833"/>
    <x v="0"/>
    <x v="1"/>
    <s v="HUB GROUP, INC. (XNAS:HUBG)"/>
    <x v="17"/>
    <n v="42.72"/>
    <n v="366796"/>
    <n v="2662142937"/>
    <x v="0"/>
    <n v="62316080"/>
    <n v="22.816099999999999"/>
    <x v="0"/>
    <n v="0.89590000000000003"/>
  </r>
  <r>
    <x v="1834"/>
    <x v="0"/>
    <x v="1"/>
    <s v="PROGYNY, INC. (XNAS:PGNY)"/>
    <x v="10"/>
    <n v="28.33"/>
    <n v="10"/>
    <n v="2697602147"/>
    <x v="0"/>
    <n v="95220690"/>
    <n v="46.6629"/>
    <x v="0"/>
    <n v="1.458"/>
  </r>
  <r>
    <x v="1835"/>
    <x v="0"/>
    <x v="1"/>
    <s v="MOONLAKE IMMUNOTHERAPEUTICS (XNAS:MLTX)"/>
    <x v="9"/>
    <n v="40.15"/>
    <n v="379425"/>
    <n v="2564376485"/>
    <x v="3"/>
    <n v="63869900"/>
    <n v="0"/>
    <x v="2"/>
    <n v="1.248"/>
  </r>
  <r>
    <x v="1836"/>
    <x v="0"/>
    <x v="1"/>
    <s v="GRANITE CONSTRUCTION INCORPORATED (XNYS:GVA)"/>
    <x v="38"/>
    <n v="60.57"/>
    <n v="84"/>
    <n v="2674230309"/>
    <x v="0"/>
    <n v="44151070"/>
    <n v="78.637799999999999"/>
    <x v="0"/>
    <n v="1.4272"/>
  </r>
  <r>
    <x v="1837"/>
    <x v="0"/>
    <x v="1"/>
    <s v="N-ABLE, INC. (XNYS:NABL)"/>
    <x v="0"/>
    <n v="14.83"/>
    <n v="825075"/>
    <n v="2740041222"/>
    <x v="0"/>
    <n v="184763400"/>
    <n v="101.3601"/>
    <x v="0"/>
    <n v="0.70599999999999996"/>
  </r>
  <r>
    <x v="1838"/>
    <x v="0"/>
    <x v="1"/>
    <s v="PERFICIENT, INC. (XNAS:PRFT)"/>
    <x v="0"/>
    <n v="74.77"/>
    <n v="1"/>
    <n v="2628424951"/>
    <x v="0"/>
    <n v="35153470"/>
    <n v="32.826999999999998"/>
    <x v="0"/>
    <n v="1.6217999999999999"/>
  </r>
  <r>
    <x v="1839"/>
    <x v="0"/>
    <x v="1"/>
    <s v="10X GENOMICS, INC. (XNAS:TXG)"/>
    <x v="7"/>
    <n v="18.87"/>
    <n v="18"/>
    <n v="2225380000"/>
    <x v="3"/>
    <n v="119708400"/>
    <n v="0"/>
    <x v="2"/>
    <n v="1.8418000000000001"/>
  </r>
  <r>
    <x v="1840"/>
    <x v="0"/>
    <x v="1"/>
    <s v="TRIPADVISOR, INC. (XNAS:TRIP)"/>
    <x v="11"/>
    <n v="17.73"/>
    <n v="507"/>
    <n v="2469430854"/>
    <x v="3"/>
    <n v="139279800"/>
    <n v="130.98400000000001"/>
    <x v="0"/>
    <n v="1.4272"/>
  </r>
  <r>
    <x v="1841"/>
    <x v="0"/>
    <x v="1"/>
    <s v="AVIDITY BIOSCIENCES, INC. (XNAS:RNA)"/>
    <x v="12"/>
    <n v="38.799999999999997"/>
    <n v="219"/>
    <n v="4118406599"/>
    <x v="0"/>
    <n v="106144500"/>
    <n v="0"/>
    <x v="2"/>
    <n v="0.89849999999999997"/>
  </r>
  <r>
    <x v="1842"/>
    <x v="0"/>
    <x v="1"/>
    <s v="REMITLY GLOBAL, INC (XNAS:RELY)"/>
    <x v="16"/>
    <n v="12.45"/>
    <n v="5"/>
    <n v="2396383470"/>
    <x v="3"/>
    <n v="192480600"/>
    <n v="0"/>
    <x v="2"/>
    <n v="0.92100000000000004"/>
  </r>
  <r>
    <x v="1843"/>
    <x v="0"/>
    <x v="1"/>
    <s v="KULICKE AND SOFFA INDUSTRIES, INC. (XNAS:KLIC)"/>
    <x v="1"/>
    <n v="49.13"/>
    <n v="15"/>
    <n v="2724930598"/>
    <x v="0"/>
    <n v="55463680"/>
    <n v="0"/>
    <x v="2"/>
    <n v="1.411"/>
  </r>
  <r>
    <x v="1844"/>
    <x v="0"/>
    <x v="1"/>
    <s v="RHYTHM PHARMACEUTICALS, INC. (XNAS:RYTM)"/>
    <x v="9"/>
    <n v="42.34"/>
    <n v="460285"/>
    <n v="2581593009"/>
    <x v="3"/>
    <n v="60972910"/>
    <n v="0"/>
    <x v="2"/>
    <n v="2.0432000000000001"/>
  </r>
  <r>
    <x v="1845"/>
    <x v="0"/>
    <x v="1"/>
    <s v="Atmus Filtration Technologies Inc (XNYS:ATMU)"/>
    <x v="18"/>
    <n v="27.91"/>
    <n v="722414"/>
    <n v="2326464006"/>
    <x v="3"/>
    <n v="83355930"/>
    <n v="14.1892"/>
    <x v="1"/>
    <n v="1.282"/>
  </r>
  <r>
    <x v="1846"/>
    <x v="0"/>
    <x v="1"/>
    <s v="PAYMENTUS HOLDINGS, INC. (XNYS:PAY)"/>
    <x v="30"/>
    <n v="19.43"/>
    <n v="25"/>
    <n v="2412663903"/>
    <x v="3"/>
    <n v="124172100"/>
    <n v="84.884200000000007"/>
    <x v="0"/>
    <n v="1.5429999999999999"/>
  </r>
  <r>
    <x v="1847"/>
    <x v="0"/>
    <x v="1"/>
    <s v="ADMA BIOLOGICS, INC. (XNAS:ADMA)"/>
    <x v="12"/>
    <n v="11.4"/>
    <n v="1979"/>
    <n v="2642624880"/>
    <x v="0"/>
    <n v="231809200"/>
    <n v="0"/>
    <x v="2"/>
    <n v="0.5464"/>
  </r>
  <r>
    <x v="1848"/>
    <x v="0"/>
    <x v="1"/>
    <s v="FIRST ADVANTAGE CORPORATION (XNAS:FA)"/>
    <x v="16"/>
    <n v="15.87"/>
    <n v="186340"/>
    <n v="2304285912"/>
    <x v="3"/>
    <n v="145197600"/>
    <n v="62.225499999999997"/>
    <x v="0"/>
    <n v="1.38"/>
  </r>
  <r>
    <x v="1849"/>
    <x v="0"/>
    <x v="1"/>
    <s v="FORTREA HOLDINGS INC. (XNAS:FTRE)"/>
    <x v="9"/>
    <n v="23.8"/>
    <n v="1376125"/>
    <n v="2127720000"/>
    <x v="3"/>
    <n v="89400000"/>
    <n v="0"/>
    <x v="2"/>
    <n v="0.91100000000000003"/>
  </r>
  <r>
    <x v="1850"/>
    <x v="0"/>
    <x v="1"/>
    <s v="PATRICK INDUSTRIES, INC. (XNAS:PATK)"/>
    <x v="31"/>
    <n v="107.13"/>
    <n v="271792"/>
    <n v="2399872695"/>
    <x v="3"/>
    <n v="22401500"/>
    <n v="15.877700000000001"/>
    <x v="1"/>
    <n v="1.6500999999999999"/>
  </r>
  <r>
    <x v="1851"/>
    <x v="0"/>
    <x v="1"/>
    <s v="APOGEE THERAPEUTICS, INC. (XNAS:APGE)"/>
    <x v="9"/>
    <n v="38.21"/>
    <n v="390036"/>
    <n v="2233604906"/>
    <x v="3"/>
    <n v="58456030"/>
    <n v="0"/>
    <x v="2"/>
    <n v="1.9430000000000001"/>
  </r>
  <r>
    <x v="1852"/>
    <x v="0"/>
    <x v="1"/>
    <s v="CELLDEX THERAPEUTICS, INC. (XNAS:CLDX)"/>
    <x v="9"/>
    <n v="37.01"/>
    <n v="665"/>
    <n v="2439349455"/>
    <x v="3"/>
    <n v="65910550"/>
    <n v="0"/>
    <x v="2"/>
    <n v="1.5795999999999999"/>
  </r>
  <r>
    <x v="1853"/>
    <x v="0"/>
    <x v="1"/>
    <s v="NOVOCURE LIMITED (XNAS:NVCR)"/>
    <x v="7"/>
    <n v="16.8"/>
    <n v="102"/>
    <n v="1807866480"/>
    <x v="3"/>
    <n v="107611100"/>
    <n v="0"/>
    <x v="2"/>
    <n v="0.6946"/>
  </r>
  <r>
    <x v="1854"/>
    <x v="0"/>
    <x v="1"/>
    <s v="Six Flags Entertainment Corp (XNYS:FUN)"/>
    <x v="11"/>
    <n v="54.89"/>
    <n v="149"/>
    <n v="2813242040"/>
    <x v="0"/>
    <n v="51252360"/>
    <n v="22.644600000000001"/>
    <x v="0"/>
    <n v="1.5487"/>
  </r>
  <r>
    <x v="1855"/>
    <x v="0"/>
    <x v="1"/>
    <s v="RxSight, Inc. (XNAS:RXST)"/>
    <x v="7"/>
    <n v="57.04"/>
    <n v="281919"/>
    <n v="2221563688"/>
    <x v="3"/>
    <n v="38947470"/>
    <n v="0"/>
    <x v="2"/>
    <n v="1.071"/>
  </r>
  <r>
    <x v="1856"/>
    <x v="0"/>
    <x v="1"/>
    <s v="JANUX THERAPEUTICS, INC. (XNAS:JANX)"/>
    <x v="9"/>
    <n v="39.299999999999997"/>
    <n v="149"/>
    <n v="2037731330"/>
    <x v="3"/>
    <n v="51850670"/>
    <n v="0"/>
    <x v="2"/>
    <n v="1.8720000000000001"/>
  </r>
  <r>
    <x v="1857"/>
    <x v="0"/>
    <x v="1"/>
    <s v="SEMRUSH HOLDINGS, INC. (XNYS:SEMR)"/>
    <x v="0"/>
    <n v="13.71"/>
    <n v="365310"/>
    <n v="1991470728"/>
    <x v="3"/>
    <n v="145256800"/>
    <n v="161.3321"/>
    <x v="0"/>
    <n v="1.5886"/>
  </r>
  <r>
    <x v="1858"/>
    <x v="0"/>
    <x v="1"/>
    <s v="Maravai LifeSciences Holdings Inc (XNAS:MRVI)"/>
    <x v="9"/>
    <n v="6.84"/>
    <n v="1961583"/>
    <n v="1723166316"/>
    <x v="3"/>
    <n v="251924900"/>
    <n v="0"/>
    <x v="2"/>
    <n v="1.6400000000000001E-2"/>
  </r>
  <r>
    <x v="1859"/>
    <x v="0"/>
    <x v="1"/>
    <s v="CRESCENT ENERGY COMPANY (XNYS:CRGY)"/>
    <x v="3"/>
    <n v="12.04"/>
    <n v="74"/>
    <n v="2136674987"/>
    <x v="3"/>
    <n v="177464700"/>
    <n v="504.18759999999997"/>
    <x v="0"/>
    <n v="0.88400000000000001"/>
  </r>
  <r>
    <x v="1860"/>
    <x v="0"/>
    <x v="1"/>
    <s v="KODIAK GAS SERVICES, INC. (XNYS:KGS)"/>
    <x v="14"/>
    <n v="27.23"/>
    <n v="335945"/>
    <n v="2295329432"/>
    <x v="3"/>
    <n v="84294140"/>
    <n v="33.792499999999997"/>
    <x v="0"/>
    <n v="0.442"/>
  </r>
  <r>
    <x v="1861"/>
    <x v="0"/>
    <x v="1"/>
    <s v="INTELLIA THERAPEUTICS, INC. (XNAS:NTLA)"/>
    <x v="9"/>
    <n v="22.15"/>
    <n v="2099"/>
    <n v="2136930552"/>
    <x v="3"/>
    <n v="96475420"/>
    <n v="0"/>
    <x v="2"/>
    <n v="1.8125"/>
  </r>
  <r>
    <x v="1862"/>
    <x v="0"/>
    <x v="1"/>
    <s v="ROCKET LAB USA, INC. (XNAS:RKLB)"/>
    <x v="27"/>
    <n v="4.6100000000000003"/>
    <n v="34353"/>
    <n v="2271714417"/>
    <x v="3"/>
    <n v="492779700"/>
    <n v="0"/>
    <x v="2"/>
    <n v="1.2548999999999999"/>
  </r>
  <r>
    <x v="1863"/>
    <x v="0"/>
    <x v="1"/>
    <s v="VERICEL CORPORATION (XNAS:VCEL)"/>
    <x v="12"/>
    <n v="45.07"/>
    <n v="10"/>
    <n v="2190480421"/>
    <x v="3"/>
    <n v="48601740"/>
    <n v="4714.4350000000004"/>
    <x v="0"/>
    <n v="1.7059"/>
  </r>
  <r>
    <x v="1864"/>
    <x v="0"/>
    <x v="1"/>
    <s v="IOVANCE BIOTHERAPEUTICS, INC. (XNAS:IOVA)"/>
    <x v="9"/>
    <n v="7.73"/>
    <n v="13030"/>
    <n v="2163106771"/>
    <x v="3"/>
    <n v="279832700"/>
    <n v="0"/>
    <x v="2"/>
    <n v="0.62849999999999995"/>
  </r>
  <r>
    <x v="1865"/>
    <x v="0"/>
    <x v="1"/>
    <s v="GIBRALTAR INDUSTRIES, INC. (XNAS:ROCK)"/>
    <x v="31"/>
    <n v="67.67"/>
    <n v="135723"/>
    <n v="2061886629"/>
    <x v="3"/>
    <n v="30469730"/>
    <n v="18.177199999999999"/>
    <x v="1"/>
    <n v="1.1549"/>
  </r>
  <r>
    <x v="1866"/>
    <x v="0"/>
    <x v="1"/>
    <s v="Evertec Inc (XNYS:EVTC)"/>
    <x v="16"/>
    <n v="33.06"/>
    <n v="2"/>
    <n v="2129375755"/>
    <x v="3"/>
    <n v="64409430"/>
    <n v="33.166800000000002"/>
    <x v="0"/>
    <n v="1.1295999999999999"/>
  </r>
  <r>
    <x v="1867"/>
    <x v="0"/>
    <x v="1"/>
    <s v="TOOTSIE ROLL INDUSTRIES, INC. (XNYS:TR)"/>
    <x v="21"/>
    <n v="29.99"/>
    <n v="2"/>
    <n v="2130095000"/>
    <x v="3"/>
    <n v="71522100"/>
    <n v="22.778400000000001"/>
    <x v="0"/>
    <n v="0.17030000000000001"/>
  </r>
  <r>
    <x v="1868"/>
    <x v="0"/>
    <x v="1"/>
    <s v="VERA THERAPEUTICS INC. (XNAS:VERA)"/>
    <x v="9"/>
    <n v="34.93"/>
    <n v="335044"/>
    <n v="1910713614"/>
    <x v="3"/>
    <n v="54701220"/>
    <n v="0"/>
    <x v="2"/>
    <n v="0.63200000000000001"/>
  </r>
  <r>
    <x v="1869"/>
    <x v="0"/>
    <x v="1"/>
    <s v="Grocery Outlet Holding Corp. (XNAS:GO)"/>
    <x v="24"/>
    <n v="22"/>
    <n v="865706"/>
    <n v="2196957180"/>
    <x v="3"/>
    <n v="99861690"/>
    <n v="34.3155"/>
    <x v="0"/>
    <n v="9.2899999999999996E-2"/>
  </r>
  <r>
    <x v="1870"/>
    <x v="0"/>
    <x v="1"/>
    <s v="ROCKET PHARMACEUTICALS, INC. (XNAS:RCKT)"/>
    <x v="9"/>
    <n v="19.78"/>
    <n v="251"/>
    <n v="1795672113"/>
    <x v="3"/>
    <n v="90782210"/>
    <n v="0"/>
    <x v="2"/>
    <n v="1.1296999999999999"/>
  </r>
  <r>
    <x v="1871"/>
    <x v="0"/>
    <x v="1"/>
    <s v="LIVERAMP HOLDINGS, INC. (XNYS:RAMP)"/>
    <x v="0"/>
    <n v="31.78"/>
    <n v="551957"/>
    <n v="2102369670"/>
    <x v="3"/>
    <n v="67049000"/>
    <n v="215.5307"/>
    <x v="0"/>
    <n v="0.99780000000000002"/>
  </r>
  <r>
    <x v="1872"/>
    <x v="0"/>
    <x v="1"/>
    <s v="ULTRA CLEAN HOLDINGS, INC. (XNAS:UCTT)"/>
    <x v="1"/>
    <n v="50.77"/>
    <n v="190"/>
    <n v="2279874066"/>
    <x v="3"/>
    <n v="44905930"/>
    <n v="0"/>
    <x v="2"/>
    <n v="2.1265000000000001"/>
  </r>
  <r>
    <x v="1873"/>
    <x v="0"/>
    <x v="1"/>
    <s v="ARRAY TECHNOLOGIES, INC. (XNAS:ARRY)"/>
    <x v="26"/>
    <n v="9.6300000000000008"/>
    <n v="3259"/>
    <n v="1452431000"/>
    <x v="3"/>
    <n v="151769100"/>
    <n v="25.7012"/>
    <x v="0"/>
    <n v="1.661"/>
  </r>
  <r>
    <x v="1874"/>
    <x v="0"/>
    <x v="1"/>
    <s v="Energizer Holdings, Inc. (XNYS:ENR)"/>
    <x v="6"/>
    <n v="29.58"/>
    <n v="9"/>
    <n v="2123560919"/>
    <x v="3"/>
    <n v="71790430"/>
    <n v="25.000599999999999"/>
    <x v="0"/>
    <n v="1.0456000000000001"/>
  </r>
  <r>
    <x v="1875"/>
    <x v="0"/>
    <x v="1"/>
    <s v="SEMTECH CORPORATION (XNAS:SMTC)"/>
    <x v="1"/>
    <n v="32.79"/>
    <n v="968"/>
    <n v="2119985313"/>
    <x v="3"/>
    <n v="64653410"/>
    <n v="0"/>
    <x v="2"/>
    <n v="1.5497000000000001"/>
  </r>
  <r>
    <x v="1876"/>
    <x v="0"/>
    <x v="1"/>
    <s v="PROTAGONIST THERAPEUTICS, INC. (XNAS:PTGX)"/>
    <x v="9"/>
    <n v="34.590000000000003"/>
    <n v="7"/>
    <n v="2028777176"/>
    <x v="3"/>
    <n v="58652130"/>
    <n v="14.066599999999999"/>
    <x v="1"/>
    <n v="2.1233"/>
  </r>
  <r>
    <x v="1877"/>
    <x v="0"/>
    <x v="1"/>
    <s v="GARRETT MOTION INC. (XNAS:GTX)"/>
    <x v="18"/>
    <n v="8.69"/>
    <n v="948"/>
    <n v="1963854838"/>
    <x v="3"/>
    <n v="225990200"/>
    <n v="0"/>
    <x v="2"/>
    <n v="1.2165999999999999"/>
  </r>
  <r>
    <x v="1878"/>
    <x v="0"/>
    <x v="1"/>
    <s v="RECURSION PHARMACEUTICALS, INC. (XNAS:RXRX)"/>
    <x v="9"/>
    <n v="7.16"/>
    <n v="30536"/>
    <n v="1953910300"/>
    <x v="3"/>
    <n v="272892500"/>
    <n v="0"/>
    <x v="2"/>
    <n v="2.355"/>
  </r>
  <r>
    <x v="1879"/>
    <x v="0"/>
    <x v="1"/>
    <s v="KYMERA THERAPEUTICS, INC. (XNAS:KYMR)"/>
    <x v="9"/>
    <n v="30.22"/>
    <n v="2"/>
    <n v="1854246617"/>
    <x v="3"/>
    <n v="61358260"/>
    <n v="0"/>
    <x v="2"/>
    <n v="2.2214999999999998"/>
  </r>
  <r>
    <x v="1880"/>
    <x v="0"/>
    <x v="1"/>
    <s v="Labrador Iron Ore Royalty Corporation (XTSE:LIF)"/>
    <x v="22"/>
    <n v="28.9"/>
    <n v="222754"/>
    <n v="1849600000"/>
    <x v="3"/>
    <n v="64000000"/>
    <n v="9.1760999999999999"/>
    <x v="1"/>
    <n v="1.0951"/>
  </r>
  <r>
    <x v="1881"/>
    <x v="0"/>
    <x v="1"/>
    <s v="TALOS ENERGY INC. (XNYS:TALO)"/>
    <x v="3"/>
    <n v="11.9"/>
    <n v="75"/>
    <n v="2188640000"/>
    <x v="3"/>
    <n v="183919400"/>
    <n v="173.97659999999999"/>
    <x v="0"/>
    <n v="1.9528000000000001"/>
  </r>
  <r>
    <x v="1882"/>
    <x v="0"/>
    <x v="1"/>
    <s v="BUMBLE INC. (XNAS:BMBL)"/>
    <x v="0"/>
    <n v="9.64"/>
    <n v="2109"/>
    <n v="1216554504"/>
    <x v="3"/>
    <n v="126198600"/>
    <n v="56.321599999999997"/>
    <x v="0"/>
    <n v="1.7045999999999999"/>
  </r>
  <r>
    <x v="1883"/>
    <x v="0"/>
    <x v="1"/>
    <s v="PREMIER, INC. (XNAS:PINC)"/>
    <x v="7"/>
    <n v="18.5"/>
    <n v="1122315"/>
    <n v="1939175550"/>
    <x v="3"/>
    <n v="104820300"/>
    <n v="28.811699999999998"/>
    <x v="0"/>
    <n v="0.4133"/>
  </r>
  <r>
    <x v="1884"/>
    <x v="0"/>
    <x v="1"/>
    <s v="ZAI LAB LIMITED (XNAS:ZLAB)"/>
    <x v="12"/>
    <n v="17.37"/>
    <n v="300"/>
    <n v="13347580000"/>
    <x v="0"/>
    <n v="996087600"/>
    <n v="0"/>
    <x v="2"/>
    <n v="1.6731"/>
  </r>
  <r>
    <x v="1885"/>
    <x v="0"/>
    <x v="1"/>
    <s v="STAAR SURGICAL COMPANY (XNAS:STAA)"/>
    <x v="7"/>
    <n v="44.52"/>
    <n v="1"/>
    <n v="2187317017"/>
    <x v="3"/>
    <n v="49131110"/>
    <n v="143.92400000000001"/>
    <x v="0"/>
    <n v="0.59860000000000002"/>
  </r>
  <r>
    <x v="1886"/>
    <x v="0"/>
    <x v="1"/>
    <s v="SONOS, INC. (XNAS:SONO)"/>
    <x v="20"/>
    <n v="14.26"/>
    <n v="71"/>
    <n v="1752565408"/>
    <x v="3"/>
    <n v="122900800"/>
    <n v="0"/>
    <x v="2"/>
    <n v="1.9821"/>
  </r>
  <r>
    <x v="1887"/>
    <x v="0"/>
    <x v="1"/>
    <s v="BEAM THERAPEUTICS INC. (XNAS:BEAM)"/>
    <x v="9"/>
    <n v="22.57"/>
    <n v="9"/>
    <n v="1857760849"/>
    <x v="3"/>
    <n v="82311070"/>
    <n v="0"/>
    <x v="2"/>
    <n v="1.8724000000000001"/>
  </r>
  <r>
    <x v="1888"/>
    <x v="0"/>
    <x v="1"/>
    <s v="Edgewell Personal Care Company (XNYS:EPC)"/>
    <x v="44"/>
    <n v="39.99"/>
    <n v="322019"/>
    <n v="1981675657"/>
    <x v="3"/>
    <n v="49554280"/>
    <n v="16.433399999999999"/>
    <x v="1"/>
    <n v="0.87960000000000005"/>
  </r>
  <r>
    <x v="1889"/>
    <x v="0"/>
    <x v="1"/>
    <s v="STEPAN COMPANY (XNYS:SCL)"/>
    <x v="23"/>
    <n v="83.21"/>
    <n v="58941"/>
    <n v="1870137261"/>
    <x v="3"/>
    <n v="22474910"/>
    <n v="50.305300000000003"/>
    <x v="0"/>
    <n v="0.80789999999999995"/>
  </r>
  <r>
    <x v="1890"/>
    <x v="0"/>
    <x v="1"/>
    <s v="ADDUS HOMECARE CORPORATION (XNAS:ADUS)"/>
    <x v="10"/>
    <n v="116.65"/>
    <n v="158248"/>
    <n v="2110821411"/>
    <x v="3"/>
    <n v="18095340"/>
    <n v="28.984200000000001"/>
    <x v="0"/>
    <n v="1.0104"/>
  </r>
  <r>
    <x v="1891"/>
    <x v="0"/>
    <x v="1"/>
    <s v="O-I GLASS, INC. (XNYS:OI)"/>
    <x v="33"/>
    <n v="10.57"/>
    <n v="1"/>
    <n v="1645978369"/>
    <x v="3"/>
    <n v="155721700"/>
    <s v=""/>
    <x v="2"/>
    <n v="1.2519"/>
  </r>
  <r>
    <x v="1892"/>
    <x v="0"/>
    <x v="1"/>
    <s v="MILLERKNOLL, INC. (XNAS:MLKN)"/>
    <x v="16"/>
    <n v="26.47"/>
    <n v="407500"/>
    <n v="1896279036"/>
    <x v="3"/>
    <n v="71638800"/>
    <n v="27.291499999999999"/>
    <x v="0"/>
    <n v="1.1908000000000001"/>
  </r>
  <r>
    <x v="1893"/>
    <x v="0"/>
    <x v="1"/>
    <s v="MACH NATURAL RESOURCES UNT (XNYS:MNR)"/>
    <x v="25"/>
    <n v="19.73"/>
    <n v="5"/>
    <n v="0"/>
    <x v="1"/>
    <n v="0"/>
    <s v=""/>
    <x v="2"/>
    <s v=""/>
  </r>
  <r>
    <x v="1894"/>
    <x v="0"/>
    <x v="1"/>
    <s v="DELEK LOGISTICS PARTNERS COM UNT (XNYS:DKL)"/>
    <x v="25"/>
    <n v="40.11"/>
    <n v="50702"/>
    <n v="0"/>
    <x v="1"/>
    <n v="0"/>
    <s v=""/>
    <x v="2"/>
    <s v=""/>
  </r>
  <r>
    <x v="1895"/>
    <x v="0"/>
    <x v="1"/>
    <s v="KEROS THERAPEUTICS, INC. (XNAS:KROS)"/>
    <x v="9"/>
    <n v="42.81"/>
    <n v="339691"/>
    <n v="1544751330"/>
    <x v="3"/>
    <n v="36083890"/>
    <n v="0"/>
    <x v="2"/>
    <n v="1.2377"/>
  </r>
  <r>
    <x v="1896"/>
    <x v="0"/>
    <x v="1"/>
    <s v="Enovix Corporation (XNAS:ENVX)"/>
    <x v="6"/>
    <n v="14.19"/>
    <n v="60030"/>
    <n v="2567001000"/>
    <x v="3"/>
    <n v="170000000"/>
    <n v="0"/>
    <x v="2"/>
    <n v="2.0327999999999999"/>
  </r>
  <r>
    <x v="1897"/>
    <x v="0"/>
    <x v="1"/>
    <s v="KIMBELL ROYALTY PARTNERS UNT (XNYS:KRP)"/>
    <x v="25"/>
    <n v="16.59"/>
    <n v="675"/>
    <n v="0"/>
    <x v="1"/>
    <n v="0"/>
    <s v=""/>
    <x v="2"/>
    <s v=""/>
  </r>
  <r>
    <x v="1898"/>
    <x v="0"/>
    <x v="1"/>
    <s v="DIAMONDROCK HOSPITALITY COMPANY (XNYS:DRH)"/>
    <x v="15"/>
    <n v="8.25"/>
    <n v="793"/>
    <n v="1733031300"/>
    <x v="3"/>
    <n v="210064400"/>
    <n v="22.922999999999998"/>
    <x v="0"/>
    <n v="1.6071"/>
  </r>
  <r>
    <x v="1899"/>
    <x v="0"/>
    <x v="1"/>
    <s v="Spyre Therapeutics, Inc. (XNAS:SYRE)"/>
    <x v="9"/>
    <n v="23.79"/>
    <n v="559647"/>
    <n v="1246708000"/>
    <x v="3"/>
    <n v="50782380"/>
    <n v="0"/>
    <x v="2"/>
    <n v="2.9384999999999999"/>
  </r>
  <r>
    <x v="1900"/>
    <x v="0"/>
    <x v="1"/>
    <s v="HARMONY BIOSCIENCES HOLDINGS, INC. (XNAS:HRMY)"/>
    <x v="12"/>
    <n v="30"/>
    <n v="20"/>
    <n v="1703755800"/>
    <x v="3"/>
    <n v="56791860"/>
    <n v="12.950799999999999"/>
    <x v="1"/>
    <n v="0.72070000000000001"/>
  </r>
  <r>
    <x v="1901"/>
    <x v="0"/>
    <x v="1"/>
    <s v="RUMBLE INC. (XNAS:RUM)"/>
    <x v="0"/>
    <n v="5.68"/>
    <n v="1408"/>
    <n v="1624836000"/>
    <x v="3"/>
    <n v="282089700"/>
    <n v="0"/>
    <x v="2"/>
    <n v="1.8839999999999999"/>
  </r>
  <r>
    <x v="1902"/>
    <x v="0"/>
    <x v="1"/>
    <s v="GLOBAL PARTNERS LP (XNYS:GLP PR B)"/>
    <x v="3"/>
    <n v="26.161899999999999"/>
    <n v="3084"/>
    <n v="1566855000"/>
    <x v="3"/>
    <n v="33995560"/>
    <s v=""/>
    <x v="2"/>
    <n v="1.3705000000000001"/>
  </r>
  <r>
    <x v="1903"/>
    <x v="0"/>
    <x v="1"/>
    <s v="KURA ONCOLOGY, INC. (XNAS:KURA)"/>
    <x v="9"/>
    <n v="20.58"/>
    <n v="1"/>
    <n v="1567797159"/>
    <x v="3"/>
    <n v="76180620"/>
    <n v="0"/>
    <x v="2"/>
    <n v="0.87760000000000005"/>
  </r>
  <r>
    <x v="1904"/>
    <x v="0"/>
    <x v="1"/>
    <s v="SYNDAX PHARMACEUTICALS, INC. (XNAS:SNDX)"/>
    <x v="9"/>
    <n v="20.66"/>
    <n v="991742"/>
    <n v="1755832659"/>
    <x v="3"/>
    <n v="84987060"/>
    <n v="0"/>
    <x v="2"/>
    <n v="0.93930000000000002"/>
  </r>
  <r>
    <x v="1905"/>
    <x v="0"/>
    <x v="1"/>
    <s v="VIAVI SOLUTIONS INC. (XNAS:VIAV)"/>
    <x v="5"/>
    <n v="6.98"/>
    <n v="150"/>
    <n v="1555969000"/>
    <x v="3"/>
    <n v="223238100"/>
    <n v="0"/>
    <x v="2"/>
    <n v="0.9093"/>
  </r>
  <r>
    <x v="1906"/>
    <x v="0"/>
    <x v="1"/>
    <s v="IONQ, INC. (XNYS:IONQ)"/>
    <x v="0"/>
    <n v="7.14"/>
    <n v="158457"/>
    <n v="1509787986"/>
    <x v="3"/>
    <n v="211454900"/>
    <s v=""/>
    <x v="2"/>
    <n v="2.0503999999999998"/>
  </r>
  <r>
    <x v="1907"/>
    <x v="0"/>
    <x v="1"/>
    <s v="Edgewise Therapeutics Inc (XNAS:EWTX)"/>
    <x v="9"/>
    <n v="18.38"/>
    <n v="2"/>
    <n v="1716884622"/>
    <x v="3"/>
    <n v="93410480"/>
    <n v="0"/>
    <x v="2"/>
    <n v="0.1414"/>
  </r>
  <r>
    <x v="1908"/>
    <x v="0"/>
    <x v="1"/>
    <s v="PHOTRONICS, INC. (XNAS:PLAB)"/>
    <x v="1"/>
    <n v="25.19"/>
    <n v="2"/>
    <n v="1595961570"/>
    <x v="3"/>
    <n v="63356950"/>
    <n v="11.6913"/>
    <x v="1"/>
    <n v="1.3748"/>
  </r>
  <r>
    <x v="1909"/>
    <x v="0"/>
    <x v="1"/>
    <s v="VITAL ENERGY, INC. (XNYS:VTLE)"/>
    <x v="3"/>
    <n v="45.14"/>
    <n v="3"/>
    <n v="1654813441"/>
    <x v="3"/>
    <n v="36659580"/>
    <n v="1.8738999999999999"/>
    <x v="3"/>
    <n v="3.2376999999999998"/>
  </r>
  <r>
    <x v="1910"/>
    <x v="0"/>
    <x v="1"/>
    <s v="DELEK US HOLDINGS, INC. (XNYS:DK)"/>
    <x v="3"/>
    <n v="24.68"/>
    <n v="5"/>
    <n v="1582754807"/>
    <x v="3"/>
    <n v="64131070"/>
    <s v=""/>
    <x v="2"/>
    <n v="1.1910000000000001"/>
  </r>
  <r>
    <x v="1911"/>
    <x v="0"/>
    <x v="1"/>
    <s v="ProKidney Corp (XNAS:PROK)"/>
    <x v="9"/>
    <n v="2.2400000000000002"/>
    <n v="3456"/>
    <n v="634188128"/>
    <x v="3"/>
    <n v="283119700"/>
    <n v="0"/>
    <x v="2"/>
    <n v="1.3660000000000001"/>
  </r>
  <r>
    <x v="1912"/>
    <x v="0"/>
    <x v="1"/>
    <s v="ONESPAWORLD HOLDINGS Ltd (XNAS:OSW)"/>
    <x v="11"/>
    <n v="15.52"/>
    <n v="473488"/>
    <n v="1625155072"/>
    <x v="3"/>
    <n v="104713600"/>
    <n v="46.855699999999999"/>
    <x v="0"/>
    <n v="2.1324999999999998"/>
  </r>
  <r>
    <x v="1913"/>
    <x v="0"/>
    <x v="1"/>
    <s v="SCHRODINGER, INC. (XNAS:SDGR)"/>
    <x v="0"/>
    <n v="20.329999999999998"/>
    <n v="1607"/>
    <n v="1477571998"/>
    <x v="3"/>
    <n v="72679390"/>
    <n v="0"/>
    <x v="2"/>
    <n v="1.5119"/>
  </r>
  <r>
    <x v="1914"/>
    <x v="0"/>
    <x v="1"/>
    <s v="Akero Therapeutics, Inc. (XNAS:AKRO)"/>
    <x v="9"/>
    <n v="22.38"/>
    <n v="1"/>
    <n v="1547599603"/>
    <x v="3"/>
    <n v="69151010"/>
    <n v="0"/>
    <x v="2"/>
    <n v="-0.27960000000000002"/>
  </r>
  <r>
    <x v="1915"/>
    <x v="0"/>
    <x v="1"/>
    <s v="BICYCLE THERAPEUTICS PLC (XNAS:BCYC)"/>
    <x v="9"/>
    <n v="19.809999999999999"/>
    <n v="269898"/>
    <n v="984696858"/>
    <x v="3"/>
    <n v="49707060"/>
    <n v="0"/>
    <x v="2"/>
    <n v="0.93589999999999995"/>
  </r>
  <r>
    <x v="1916"/>
    <x v="0"/>
    <x v="1"/>
    <s v="MORPHIC HOLDING, INC. (XNAS:MORF)"/>
    <x v="9"/>
    <n v="31.28"/>
    <n v="312216"/>
    <n v="1566927495"/>
    <x v="3"/>
    <n v="50093590"/>
    <n v="0"/>
    <x v="2"/>
    <n v="1.4945999999999999"/>
  </r>
  <r>
    <x v="1917"/>
    <x v="0"/>
    <x v="1"/>
    <s v="VICOR CORPORATION (XNAS:VICR)"/>
    <x v="6"/>
    <n v="33.36"/>
    <n v="116143"/>
    <n v="1486079913"/>
    <x v="3"/>
    <n v="44546760"/>
    <n v="54.2254"/>
    <x v="0"/>
    <n v="1.5043"/>
  </r>
  <r>
    <x v="1918"/>
    <x v="0"/>
    <x v="1"/>
    <s v="WISDOMTREE, INC. (XNYS:WT)"/>
    <x v="28"/>
    <n v="9.8699999999999992"/>
    <n v="858828"/>
    <n v="1498433790"/>
    <x v="3"/>
    <n v="151817000"/>
    <n v="16.3872"/>
    <x v="1"/>
    <n v="1.4835"/>
  </r>
  <r>
    <x v="1919"/>
    <x v="0"/>
    <x v="1"/>
    <s v="OPENDOOR TECHNOLOGIES INC. (XNAS:OPEN)"/>
    <x v="37"/>
    <n v="1.76"/>
    <n v="107366"/>
    <n v="1217173760"/>
    <x v="3"/>
    <n v="691576000"/>
    <n v="0"/>
    <x v="2"/>
    <n v="2.7014"/>
  </r>
  <r>
    <x v="1920"/>
    <x v="0"/>
    <x v="1"/>
    <s v="INTEGRAL AD SCIENCE HOLDING CORP. (XNAS:IAS)"/>
    <x v="39"/>
    <n v="9.77"/>
    <n v="770713"/>
    <n v="1568509995"/>
    <x v="3"/>
    <n v="160543500"/>
    <n v="952.24170000000004"/>
    <x v="0"/>
    <n v="1.748"/>
  </r>
  <r>
    <x v="1921"/>
    <x v="0"/>
    <x v="1"/>
    <s v="NV5 Global, Inc. (XNAS:NVEE)"/>
    <x v="38"/>
    <n v="91.33"/>
    <n v="55661"/>
    <n v="1474607786"/>
    <x v="3"/>
    <n v="16145930"/>
    <n v="71.118200000000002"/>
    <x v="0"/>
    <n v="1.2281"/>
  </r>
  <r>
    <x v="1922"/>
    <x v="0"/>
    <x v="1"/>
    <s v="MARTEN TRANSPORT, LTD. (XNAS:MRTN)"/>
    <x v="17"/>
    <n v="18.14"/>
    <n v="324299"/>
    <n v="1475919559"/>
    <x v="3"/>
    <n v="81362710"/>
    <n v="25.679500000000001"/>
    <x v="0"/>
    <n v="0.77800000000000002"/>
  </r>
  <r>
    <x v="1923"/>
    <x v="0"/>
    <x v="1"/>
    <s v="REV GROUP, INC. (XNYS:REVG)"/>
    <x v="6"/>
    <n v="24.98"/>
    <n v="1"/>
    <n v="1278134000"/>
    <x v="3"/>
    <n v="51914480"/>
    <n v="6.1079999999999997"/>
    <x v="3"/>
    <n v="1.6141000000000001"/>
  </r>
  <r>
    <x v="1924"/>
    <x v="0"/>
    <x v="1"/>
    <s v="NORTHWEST NATURAL HOLDING COMPANY (XNYS:NWN)"/>
    <x v="48"/>
    <n v="35.909999999999997"/>
    <n v="6"/>
    <n v="1365590507"/>
    <x v="3"/>
    <n v="38028140"/>
    <n v="15.808"/>
    <x v="1"/>
    <n v="0.56330000000000002"/>
  </r>
  <r>
    <x v="1925"/>
    <x v="0"/>
    <x v="1"/>
    <s v="APOGEE ENTERPRISES, INC. (XNAS:APOG)"/>
    <x v="31"/>
    <n v="61.59"/>
    <n v="385202"/>
    <n v="1365876000"/>
    <x v="3"/>
    <n v="22130210"/>
    <n v="12.6701"/>
    <x v="1"/>
    <n v="0.99439999999999995"/>
  </r>
  <r>
    <x v="1926"/>
    <x v="0"/>
    <x v="1"/>
    <s v="Kiniksa Pharmaceuticals, Ltd. (XNAS:KNSA)"/>
    <x v="9"/>
    <n v="18.45"/>
    <n v="413389"/>
    <n v="1308845767"/>
    <x v="3"/>
    <n v="70940150"/>
    <n v="216.54929999999999"/>
    <x v="0"/>
    <n v="0.37869999999999998"/>
  </r>
  <r>
    <x v="1927"/>
    <x v="0"/>
    <x v="1"/>
    <s v="XENCOR, INC. (XNAS:XNCR)"/>
    <x v="9"/>
    <n v="18.260000000000002"/>
    <n v="420241"/>
    <n v="1125958163"/>
    <x v="3"/>
    <n v="61662550"/>
    <n v="0"/>
    <x v="2"/>
    <n v="0.68940000000000001"/>
  </r>
  <r>
    <x v="1928"/>
    <x v="0"/>
    <x v="1"/>
    <s v="INGLES MARKETS, INCORPORATED (XNAS:IMKTA)"/>
    <x v="24"/>
    <n v="68.31"/>
    <n v="66653"/>
    <n v="1302254000"/>
    <x v="3"/>
    <n v="18994380"/>
    <n v="7.3609999999999998"/>
    <x v="1"/>
    <n v="0.66059999999999997"/>
  </r>
  <r>
    <x v="1929"/>
    <x v="0"/>
    <x v="1"/>
    <s v="SUBURBAN PROPANE PARTNERS COM UNT (XNYS:SPH)"/>
    <x v="25"/>
    <n v="19.12"/>
    <n v="70172"/>
    <n v="0"/>
    <x v="1"/>
    <n v="0"/>
    <s v=""/>
    <x v="2"/>
    <s v=""/>
  </r>
  <r>
    <x v="1930"/>
    <x v="0"/>
    <x v="1"/>
    <s v="MATTERPORT, INC. (XNAS:MTTR)"/>
    <x v="0"/>
    <n v="4.3499999999999996"/>
    <n v="415"/>
    <n v="1386616440"/>
    <x v="3"/>
    <n v="318762400"/>
    <n v="0"/>
    <x v="2"/>
    <n v="1.0773999999999999"/>
  </r>
  <r>
    <x v="1931"/>
    <x v="0"/>
    <x v="1"/>
    <s v="DORCHESTER MINERALS UNT (XNAS:DMLP)"/>
    <x v="25"/>
    <n v="31.58"/>
    <n v="3"/>
    <n v="0"/>
    <x v="1"/>
    <n v="0"/>
    <s v=""/>
    <x v="2"/>
    <s v=""/>
  </r>
  <r>
    <x v="1932"/>
    <x v="0"/>
    <x v="1"/>
    <s v="TASKUS, INC. (XNAS:TASK)"/>
    <x v="16"/>
    <n v="13.35"/>
    <n v="60446"/>
    <n v="1171282000"/>
    <x v="3"/>
    <n v="88066350"/>
    <n v="26.0488"/>
    <x v="0"/>
    <n v="2.1389999999999998"/>
  </r>
  <r>
    <x v="1933"/>
    <x v="0"/>
    <x v="1"/>
    <s v="REVOLVE GROUP, INC. (XNYS:RVLV)"/>
    <x v="40"/>
    <n v="15.56"/>
    <n v="2"/>
    <n v="1101920455"/>
    <x v="3"/>
    <n v="70817510"/>
    <n v="45.479799999999997"/>
    <x v="0"/>
    <n v="2.097"/>
  </r>
  <r>
    <x v="1934"/>
    <x v="0"/>
    <x v="1"/>
    <s v="INDIE SEMICONDUCTOR, INC. (XNAS:INDI)"/>
    <x v="1"/>
    <n v="6.12"/>
    <n v="154"/>
    <n v="1142986500"/>
    <x v="3"/>
    <n v="186762500"/>
    <n v="0"/>
    <x v="2"/>
    <n v="1.2170000000000001"/>
  </r>
  <r>
    <x v="1935"/>
    <x v="0"/>
    <x v="1"/>
    <s v="NOVAGOLD RESOURCES INC. (XNYS:NG)"/>
    <x v="22"/>
    <n v="3.33"/>
    <n v="80"/>
    <n v="1561758000"/>
    <x v="3"/>
    <n v="334430700"/>
    <s v=""/>
    <x v="2"/>
    <n v="0.92559999999999998"/>
  </r>
  <r>
    <x v="1936"/>
    <x v="0"/>
    <x v="1"/>
    <s v="SELECT WATER SOLUTIONS, INC. (XNYS:WTTR)"/>
    <x v="14"/>
    <n v="10.46"/>
    <n v="1"/>
    <n v="1243858222"/>
    <x v="3"/>
    <n v="118915700"/>
    <n v="16.053000000000001"/>
    <x v="1"/>
    <n v="1.6929000000000001"/>
  </r>
  <r>
    <x v="1937"/>
    <x v="0"/>
    <x v="1"/>
    <s v="JELD-WEN HOLDING, INC. (XNYS:JELD)"/>
    <x v="31"/>
    <n v="12.91"/>
    <n v="527642"/>
    <n v="1110084036"/>
    <x v="3"/>
    <n v="85986370"/>
    <s v=""/>
    <x v="2"/>
    <n v="2.2846000000000002"/>
  </r>
  <r>
    <x v="1938"/>
    <x v="0"/>
    <x v="1"/>
    <s v="TARSUS PHARMACEUTICALS, INC. (XNAS:TARS)"/>
    <x v="12"/>
    <n v="27.55"/>
    <n v="861415"/>
    <n v="1040885559"/>
    <x v="3"/>
    <n v="37781690"/>
    <n v="0"/>
    <x v="2"/>
    <n v="1.0541"/>
  </r>
  <r>
    <x v="1939"/>
    <x v="0"/>
    <x v="1"/>
    <s v="ALEXANDER &amp; BALDWIN, INC. (XNYS:ALEX)"/>
    <x v="15"/>
    <n v="16.899999999999999"/>
    <n v="309696"/>
    <n v="1226807335"/>
    <x v="3"/>
    <n v="72592150"/>
    <n v="23.893699999999999"/>
    <x v="0"/>
    <n v="1.2825"/>
  </r>
  <r>
    <x v="1940"/>
    <x v="0"/>
    <x v="1"/>
    <s v="SALLY BEAUTY HOLDINGS, INC. (XNYS:SBH)"/>
    <x v="2"/>
    <n v="11.12"/>
    <n v="3"/>
    <n v="1151076792"/>
    <x v="3"/>
    <n v="103514100"/>
    <n v="7.5079000000000002"/>
    <x v="1"/>
    <n v="1.5427"/>
  </r>
  <r>
    <x v="1941"/>
    <x v="0"/>
    <x v="1"/>
    <s v="SHOALS TECHNOLOGIES GROUP, INC. (XNAS:SHLS)"/>
    <x v="6"/>
    <n v="6"/>
    <n v="643"/>
    <n v="1022521800"/>
    <x v="3"/>
    <n v="170420300"/>
    <n v="33.189500000000002"/>
    <x v="0"/>
    <n v="1.7511000000000001"/>
  </r>
  <r>
    <x v="1942"/>
    <x v="0"/>
    <x v="1"/>
    <s v="OLAPLEX HOLDINGS, INC. (XNAS:OLPX)"/>
    <x v="44"/>
    <n v="1.55"/>
    <n v="1321927"/>
    <n v="1025732340"/>
    <x v="3"/>
    <n v="661762800"/>
    <n v="21.569700000000001"/>
    <x v="1"/>
    <n v="1.484"/>
  </r>
  <r>
    <x v="1943"/>
    <x v="0"/>
    <x v="1"/>
    <s v="TRANSCAT, INC. (XNAS:TRNS)"/>
    <x v="13"/>
    <n v="123.95"/>
    <n v="41782"/>
    <n v="1132136989"/>
    <x v="3"/>
    <n v="9133820"/>
    <n v="75.857699999999994"/>
    <x v="0"/>
    <n v="0.68020000000000003"/>
  </r>
  <r>
    <x v="1944"/>
    <x v="0"/>
    <x v="1"/>
    <s v="NATURAL RESOURCE PARTNERS UNT (XNYS:NRP)"/>
    <x v="25"/>
    <n v="97.49"/>
    <n v="37431"/>
    <n v="0"/>
    <x v="1"/>
    <n v="0"/>
    <s v=""/>
    <x v="2"/>
    <s v=""/>
  </r>
  <r>
    <x v="1945"/>
    <x v="0"/>
    <x v="1"/>
    <s v="PROTHENA CORPORATION PUBLIC LIMITED COMPANY (XNAS:PRTA)"/>
    <x v="9"/>
    <n v="20.39"/>
    <n v="334540"/>
    <n v="1096407817"/>
    <x v="3"/>
    <n v="53771840"/>
    <n v="0"/>
    <x v="2"/>
    <n v="0.2056"/>
  </r>
  <r>
    <x v="1946"/>
    <x v="0"/>
    <x v="1"/>
    <s v="GINKGO BIOWORKS HOLDINGS, INC. (XNYS:DNA)"/>
    <x v="9"/>
    <n v="0.34860000000000002"/>
    <n v="143477"/>
    <n v="770851510"/>
    <x v="3"/>
    <n v="2211278000"/>
    <s v=""/>
    <x v="2"/>
    <n v="2.73"/>
  </r>
  <r>
    <x v="1947"/>
    <x v="0"/>
    <x v="1"/>
    <s v="Playa Hotels &amp; Resorts NV (XNAS:PLYA)"/>
    <x v="11"/>
    <n v="8.1"/>
    <n v="671952"/>
    <n v="1080096000"/>
    <x v="3"/>
    <n v="133180700"/>
    <n v="17.513500000000001"/>
    <x v="1"/>
    <n v="1.6076999999999999"/>
  </r>
  <r>
    <x v="1948"/>
    <x v="0"/>
    <x v="1"/>
    <s v="DAY ONE BIOPHARMACEUTICALS, INC. (XNAS:DAWN)"/>
    <x v="9"/>
    <n v="13.46"/>
    <n v="720973"/>
    <n v="1176267515"/>
    <x v="3"/>
    <n v="87389860"/>
    <n v="0"/>
    <x v="2"/>
    <n v="-0.23200000000000001"/>
  </r>
  <r>
    <x v="1949"/>
    <x v="0"/>
    <x v="1"/>
    <s v="PHREESIA, INC. (XNYS:PHR)"/>
    <x v="0"/>
    <n v="20.5"/>
    <n v="308930"/>
    <n v="1176656950"/>
    <x v="3"/>
    <n v="57397900"/>
    <s v=""/>
    <x v="2"/>
    <n v="0.93679999999999997"/>
  </r>
  <r>
    <x v="1950"/>
    <x v="0"/>
    <x v="1"/>
    <s v="IVANHOE ELECTRIC INC. (XNYS:IE)"/>
    <x v="22"/>
    <n v="9.61"/>
    <n v="462030"/>
    <n v="1156854683"/>
    <x v="3"/>
    <n v="120380300"/>
    <s v=""/>
    <x v="2"/>
    <n v="1.663"/>
  </r>
  <r>
    <x v="1951"/>
    <x v="0"/>
    <x v="1"/>
    <s v="ATRICURE, INC. (XNAS:ATRC)"/>
    <x v="7"/>
    <n v="22.39"/>
    <n v="881146"/>
    <n v="1088602000"/>
    <x v="3"/>
    <n v="48382330"/>
    <n v="0"/>
    <x v="2"/>
    <n v="1.4395"/>
  </r>
  <r>
    <x v="1952"/>
    <x v="0"/>
    <x v="1"/>
    <s v="Cracker Barrel Old Country Store, Inc. (XNAS:CBRL)"/>
    <x v="11"/>
    <n v="40.659999999999997"/>
    <n v="23"/>
    <n v="902745517"/>
    <x v="3"/>
    <n v="22202300"/>
    <n v="15.039199999999999"/>
    <x v="1"/>
    <n v="1.4268000000000001"/>
  </r>
  <r>
    <x v="1953"/>
    <x v="0"/>
    <x v="1"/>
    <s v="SABRE CORPORATION (XNAS:SABR)"/>
    <x v="0"/>
    <n v="2.58"/>
    <n v="2033"/>
    <n v="985385592"/>
    <x v="3"/>
    <n v="381932400"/>
    <n v="0"/>
    <x v="2"/>
    <n v="1.7336"/>
  </r>
  <r>
    <x v="1954"/>
    <x v="0"/>
    <x v="1"/>
    <s v="ARCHER AVIATION INC. (XNYS:ACHR)"/>
    <x v="27"/>
    <n v="3.72"/>
    <n v="35501"/>
    <n v="1203635388"/>
    <x v="3"/>
    <n v="323557900"/>
    <s v=""/>
    <x v="2"/>
    <n v="2.3506"/>
  </r>
  <r>
    <x v="1955"/>
    <x v="0"/>
    <x v="1"/>
    <s v="AUTOLUS THERAPEUTICS PLC (XNAS:AUTL)"/>
    <x v="9"/>
    <n v="3.38"/>
    <n v="1546816"/>
    <n v="899202018"/>
    <x v="3"/>
    <n v="266036100"/>
    <n v="0"/>
    <x v="2"/>
    <n v="2.1076999999999999"/>
  </r>
  <r>
    <x v="1956"/>
    <x v="0"/>
    <x v="1"/>
    <s v="PUBMATIC, INC. (XNAS:PUBM)"/>
    <x v="0"/>
    <n v="20.440000000000001"/>
    <n v="260"/>
    <n v="1018593000"/>
    <x v="3"/>
    <n v="49931010"/>
    <n v="138.2295"/>
    <x v="0"/>
    <n v="1.4408000000000001"/>
  </r>
  <r>
    <x v="1957"/>
    <x v="0"/>
    <x v="1"/>
    <s v="TUTOR PERINI CORPORATION (XNYS:TPC)"/>
    <x v="38"/>
    <n v="21.29"/>
    <n v="525480"/>
    <n v="1101104000"/>
    <x v="3"/>
    <n v="52284160"/>
    <s v=""/>
    <x v="2"/>
    <n v="1.5537000000000001"/>
  </r>
  <r>
    <x v="1958"/>
    <x v="0"/>
    <x v="1"/>
    <s v="LIQUIDIA CORPORATION (XNAS:LQDA)"/>
    <x v="12"/>
    <n v="11.83"/>
    <n v="557699"/>
    <n v="903607577"/>
    <x v="3"/>
    <n v="76382720"/>
    <n v="0"/>
    <x v="2"/>
    <n v="0.32150000000000001"/>
  </r>
  <r>
    <x v="1959"/>
    <x v="0"/>
    <x v="1"/>
    <s v="TYRA BIOSCIENCES, INC. (XNAS:TYRA)"/>
    <x v="9"/>
    <n v="16.7"/>
    <n v="127705"/>
    <n v="877414660"/>
    <x v="3"/>
    <n v="52539800"/>
    <n v="0"/>
    <x v="2"/>
    <n v="2.4079999999999999"/>
  </r>
  <r>
    <x v="1960"/>
    <x v="0"/>
    <x v="1"/>
    <s v="AMPLITUDE, INC. (XNAS:AMPL)"/>
    <x v="0"/>
    <n v="8.58"/>
    <n v="391137"/>
    <n v="1045394922"/>
    <x v="3"/>
    <n v="121840900"/>
    <n v="0"/>
    <x v="2"/>
    <n v="1.5720000000000001"/>
  </r>
  <r>
    <x v="1961"/>
    <x v="0"/>
    <x v="1"/>
    <s v="FMCC"/>
    <x v="25"/>
    <n v="0"/>
    <n v="0"/>
    <n v="0"/>
    <x v="1"/>
    <n v="0"/>
    <s v=""/>
    <x v="2"/>
    <s v=""/>
  </r>
  <r>
    <x v="1962"/>
    <x v="0"/>
    <x v="1"/>
    <s v="OKLO"/>
    <x v="25"/>
    <n v="0"/>
    <n v="0"/>
    <n v="0"/>
    <x v="1"/>
    <n v="0"/>
    <s v=""/>
    <x v="2"/>
    <s v=""/>
  </r>
  <r>
    <x v="1963"/>
    <x v="0"/>
    <x v="1"/>
    <s v="CENTESSA PHARMACEUTICALS PLC (XNAS:CNTA)"/>
    <x v="9"/>
    <n v="8.77"/>
    <n v="7"/>
    <n v="994789400"/>
    <x v="3"/>
    <n v="113044200"/>
    <n v="0"/>
    <x v="2"/>
    <n v="0.30299999999999999"/>
  </r>
  <r>
    <x v="1964"/>
    <x v="0"/>
    <x v="1"/>
    <s v="VERONA PHARMA PLC. (XNAS:VRNA)"/>
    <x v="9"/>
    <n v="15.46"/>
    <n v="6149"/>
    <n v="1257578000"/>
    <x v="3"/>
    <n v="10135220"/>
    <n v="0"/>
    <x v="2"/>
    <n v="0.43809999999999999"/>
  </r>
  <r>
    <x v="1965"/>
    <x v="0"/>
    <x v="1"/>
    <s v="SilverBow Resources, Inc. (XNYS:SBOW)"/>
    <x v="3"/>
    <n v="38.020000000000003"/>
    <n v="756165"/>
    <n v="970973389"/>
    <x v="3"/>
    <n v="25539620"/>
    <n v="5.1398000000000001"/>
    <x v="3"/>
    <n v="2.5920000000000001"/>
  </r>
  <r>
    <x v="1966"/>
    <x v="0"/>
    <x v="1"/>
    <s v="THE GORMAN- RUPP COMPANY (XNYS:GRC)"/>
    <x v="6"/>
    <n v="36.28"/>
    <n v="77357"/>
    <n v="950934717"/>
    <x v="3"/>
    <n v="26210990"/>
    <n v="26.165700000000001"/>
    <x v="0"/>
    <n v="0.93810000000000004"/>
  </r>
  <r>
    <x v="1967"/>
    <x v="0"/>
    <x v="1"/>
    <s v="CRONOS GROUP INC. (XNAS:CRON)"/>
    <x v="12"/>
    <n v="2.27"/>
    <n v="8181"/>
    <n v="1224647000"/>
    <x v="3"/>
    <n v="382280700"/>
    <n v="0"/>
    <x v="2"/>
    <n v="1.0138"/>
  </r>
  <r>
    <x v="1968"/>
    <x v="0"/>
    <x v="1"/>
    <s v="ZIPRECRUITER, INC. (XNYS:ZIP)"/>
    <x v="16"/>
    <n v="9.15"/>
    <n v="286406"/>
    <n v="908654749"/>
    <x v="3"/>
    <n v="99306530"/>
    <n v="25.755800000000001"/>
    <x v="0"/>
    <n v="1.4419999999999999"/>
  </r>
  <r>
    <x v="1969"/>
    <x v="0"/>
    <x v="1"/>
    <s v="SIMULATIONS PLUS, INC. (XNAS:SLP)"/>
    <x v="7"/>
    <n v="46.86"/>
    <n v="4572"/>
    <n v="936494288"/>
    <x v="3"/>
    <n v="19984940"/>
    <n v="90.566500000000005"/>
    <x v="0"/>
    <n v="0.71479999999999999"/>
  </r>
  <r>
    <x v="1970"/>
    <x v="0"/>
    <x v="1"/>
    <s v="WABASH NATIONAL CORPORATION (XNYS:WNC)"/>
    <x v="6"/>
    <n v="21.76"/>
    <n v="457129"/>
    <n v="979691776"/>
    <x v="3"/>
    <n v="45022600"/>
    <n v="5.2138"/>
    <x v="3"/>
    <n v="1.5472999999999999"/>
  </r>
  <r>
    <x v="1971"/>
    <x v="0"/>
    <x v="1"/>
    <s v="FIGS, INC. (XNYS:FIGS)"/>
    <x v="7"/>
    <n v="5.53"/>
    <n v="40"/>
    <n v="941361393"/>
    <x v="3"/>
    <n v="170228100"/>
    <n v="44.665199999999999"/>
    <x v="0"/>
    <n v="1.655"/>
  </r>
  <r>
    <x v="1972"/>
    <x v="0"/>
    <x v="1"/>
    <s v="GUILD HOLDINGS COMPANY (XNYS:GHLD)"/>
    <x v="4"/>
    <n v="14.18"/>
    <n v="14463"/>
    <n v="869863308"/>
    <x v="3"/>
    <n v="61344380"/>
    <n v="34.679299999999998"/>
    <x v="0"/>
    <n v="1.052"/>
  </r>
  <r>
    <x v="1973"/>
    <x v="0"/>
    <x v="1"/>
    <s v="HEARTLAND EXPRESS, INC. (XNAS:HTLD)"/>
    <x v="17"/>
    <n v="12.08"/>
    <n v="195103"/>
    <n v="954936925"/>
    <x v="3"/>
    <n v="79051070"/>
    <n v="0"/>
    <x v="2"/>
    <n v="0.68569999999999998"/>
  </r>
  <r>
    <x v="1974"/>
    <x v="0"/>
    <x v="1"/>
    <s v="NEXTNAV INC. (XNAS:NN)"/>
    <x v="20"/>
    <n v="7.95"/>
    <n v="100"/>
    <n v="959567385"/>
    <x v="3"/>
    <n v="120700300"/>
    <n v="0"/>
    <x v="2"/>
    <n v="1.0844"/>
  </r>
  <r>
    <x v="1975"/>
    <x v="0"/>
    <x v="1"/>
    <s v="IMMUNOME, INC. (XNAS:IMNM)"/>
    <x v="9"/>
    <n v="11.7"/>
    <n v="2000"/>
    <n v="701635779"/>
    <x v="3"/>
    <n v="59968870"/>
    <n v="0"/>
    <x v="2"/>
    <n v="1.7948"/>
  </r>
  <r>
    <x v="1976"/>
    <x v="0"/>
    <x v="1"/>
    <s v="COUCHBASE, INC. (XNAS:BASE)"/>
    <x v="0"/>
    <n v="18.04"/>
    <n v="49"/>
    <n v="907590235"/>
    <x v="3"/>
    <n v="50309880"/>
    <n v="0"/>
    <x v="2"/>
    <n v="1.855"/>
  </r>
  <r>
    <x v="1977"/>
    <x v="0"/>
    <x v="1"/>
    <s v="Koppers Holdings Inc. (XNYS:KOP)"/>
    <x v="23"/>
    <n v="36.880000000000003"/>
    <n v="163691"/>
    <n v="781862638"/>
    <x v="3"/>
    <n v="21200180"/>
    <n v="10.215199999999999"/>
    <x v="1"/>
    <n v="1.8480000000000001"/>
  </r>
  <r>
    <x v="1978"/>
    <x v="0"/>
    <x v="1"/>
    <s v="Nextdoor Holdings, Inc. (XNYS:KIND)"/>
    <x v="0"/>
    <n v="2.6"/>
    <n v="103"/>
    <n v="1034246000"/>
    <x v="3"/>
    <n v="390281700"/>
    <s v=""/>
    <x v="2"/>
    <n v="1.1003000000000001"/>
  </r>
  <r>
    <x v="1979"/>
    <x v="0"/>
    <x v="1"/>
    <s v="Aris Water Solutions Inc (XNYS:ARIS)"/>
    <x v="16"/>
    <n v="15.41"/>
    <n v="314943"/>
    <n v="895186933"/>
    <x v="3"/>
    <n v="58091300"/>
    <n v="20.664000000000001"/>
    <x v="1"/>
    <n v="0.96799999999999997"/>
  </r>
  <r>
    <x v="1980"/>
    <x v="0"/>
    <x v="1"/>
    <s v="Golden Entertainment, Inc. (XNAS:GDEN)"/>
    <x v="11"/>
    <n v="29.28"/>
    <n v="222795"/>
    <n v="847619107"/>
    <x v="3"/>
    <n v="28948740"/>
    <n v="3.1574"/>
    <x v="3"/>
    <n v="2.2219000000000002"/>
  </r>
  <r>
    <x v="1981"/>
    <x v="0"/>
    <x v="1"/>
    <s v="HUMACYTE, INC (XNAS:HUMA)"/>
    <x v="9"/>
    <n v="5.1100000000000003"/>
    <n v="15965"/>
    <n v="639483000"/>
    <x v="3"/>
    <n v="119084400"/>
    <n v="0"/>
    <x v="2"/>
    <n v="1.4982"/>
  </r>
  <r>
    <x v="1982"/>
    <x v="0"/>
    <x v="1"/>
    <s v="ACCEL ENTERTAINMENT, INC. (XNYS:ACEL)"/>
    <x v="11"/>
    <n v="10"/>
    <n v="159591"/>
    <n v="837461900"/>
    <x v="3"/>
    <n v="83746190"/>
    <n v="19.7044"/>
    <x v="1"/>
    <n v="1.4699"/>
  </r>
  <r>
    <x v="1983"/>
    <x v="0"/>
    <x v="1"/>
    <s v="BEL FUSE INC. (XNAS:BELFA)"/>
    <x v="13"/>
    <n v="81.87"/>
    <n v="11372"/>
    <n v="856509700"/>
    <x v="3"/>
    <n v="12619960"/>
    <n v="13.9145"/>
    <x v="1"/>
    <n v="1.3571"/>
  </r>
  <r>
    <x v="1984"/>
    <x v="0"/>
    <x v="1"/>
    <s v="CHRISTINA LAKE CANNABIS CORP. (XFRA:CLB)"/>
    <x v="12"/>
    <n v="1.4999999999999999E-2"/>
    <n v="200"/>
    <n v="4589280"/>
    <x v="1"/>
    <n v="131122200"/>
    <s v=""/>
    <x v="2"/>
    <n v="-0.88039999999999996"/>
  </r>
  <r>
    <x v="1985"/>
    <x v="0"/>
    <x v="1"/>
    <s v="ARCUTIS BIOTHERAPEUTICS, INC. (XNAS:ARQT)"/>
    <x v="9"/>
    <n v="9.3000000000000007"/>
    <n v="6527"/>
    <n v="1106705000"/>
    <x v="3"/>
    <n v="115764200"/>
    <n v="0"/>
    <x v="2"/>
    <n v="1.1771"/>
  </r>
  <r>
    <x v="1986"/>
    <x v="0"/>
    <x v="1"/>
    <s v="CVR PARTNERS UNT (XNYS:UAN)"/>
    <x v="25"/>
    <n v="74.989999999999995"/>
    <n v="402"/>
    <n v="0"/>
    <x v="1"/>
    <n v="0"/>
    <s v=""/>
    <x v="2"/>
    <s v=""/>
  </r>
  <r>
    <x v="1987"/>
    <x v="0"/>
    <x v="1"/>
    <s v="MATTHEWS INTERNATIONAL CORPORATION (XNAS:MATW)"/>
    <x v="44"/>
    <n v="24.61"/>
    <n v="191138"/>
    <n v="755769654"/>
    <x v="3"/>
    <n v="30709860"/>
    <n v="23.389099999999999"/>
    <x v="0"/>
    <n v="1.0980000000000001"/>
  </r>
  <r>
    <x v="1988"/>
    <x v="0"/>
    <x v="1"/>
    <s v="ARCTURUS THERAPEUTICS HOLDINGS INC. (XNAS:ARCT)"/>
    <x v="9"/>
    <n v="21.48"/>
    <n v="544"/>
    <n v="578495708"/>
    <x v="3"/>
    <n v="26931830"/>
    <n v="0"/>
    <x v="2"/>
    <n v="2.6438999999999999"/>
  </r>
  <r>
    <x v="1989"/>
    <x v="0"/>
    <x v="1"/>
    <s v="Perspective Therapeutics, Inc. (XNYS:CATX)"/>
    <x v="9"/>
    <n v="10.49"/>
    <n v="246"/>
    <n v="706799730"/>
    <x v="3"/>
    <n v="67378430"/>
    <s v=""/>
    <x v="2"/>
    <n v="1.4699"/>
  </r>
  <r>
    <x v="1990"/>
    <x v="0"/>
    <x v="1"/>
    <s v="DIGI INTERNATIONAL INC. (XNAS:DGII)"/>
    <x v="5"/>
    <n v="22.98"/>
    <n v="44"/>
    <n v="835888078"/>
    <x v="3"/>
    <n v="36374590"/>
    <n v="60.729399999999998"/>
    <x v="0"/>
    <n v="1.073"/>
  </r>
  <r>
    <x v="1991"/>
    <x v="0"/>
    <x v="1"/>
    <s v="REX AMERICAN RESOURCES CORPORATION (XNYS:REX)"/>
    <x v="26"/>
    <n v="44.39"/>
    <n v="2"/>
    <n v="776991018"/>
    <x v="3"/>
    <n v="17503740"/>
    <n v="11.8987"/>
    <x v="1"/>
    <n v="0.96150000000000002"/>
  </r>
  <r>
    <x v="1992"/>
    <x v="0"/>
    <x v="1"/>
    <s v="AIR TRANSPORT SERVICES GROUP, INC. (XNAS:ATSG)"/>
    <x v="17"/>
    <n v="14.12"/>
    <n v="200"/>
    <n v="928016667"/>
    <x v="3"/>
    <n v="65723560"/>
    <n v="21.965399999999999"/>
    <x v="1"/>
    <n v="0.84019999999999995"/>
  </r>
  <r>
    <x v="1993"/>
    <x v="0"/>
    <x v="1"/>
    <s v="SILK ROAD MEDICAL, INC. (XNAS:SILK)"/>
    <x v="7"/>
    <n v="27.02"/>
    <n v="1173404"/>
    <n v="1073286548"/>
    <x v="3"/>
    <n v="39721930"/>
    <n v="0"/>
    <x v="2"/>
    <n v="1.5258"/>
  </r>
  <r>
    <x v="1994"/>
    <x v="0"/>
    <x v="1"/>
    <s v="CECO ENVIRONMENTAL CORP. (XNAS:CECO)"/>
    <x v="16"/>
    <n v="27.99"/>
    <n v="2"/>
    <n v="977844924"/>
    <x v="3"/>
    <n v="34935510"/>
    <n v="79.820899999999995"/>
    <x v="0"/>
    <n v="1.3772"/>
  </r>
  <r>
    <x v="1995"/>
    <x v="0"/>
    <x v="1"/>
    <s v="NAVITAS SEMICONDUCTOR CORPORATION (XNAS:NVTS)"/>
    <x v="1"/>
    <n v="3.98"/>
    <n v="25119"/>
    <n v="728741184"/>
    <x v="3"/>
    <n v="183100800"/>
    <n v="0"/>
    <x v="2"/>
    <n v="2.4131999999999998"/>
  </r>
  <r>
    <x v="1996"/>
    <x v="0"/>
    <x v="1"/>
    <s v="WESTLAKE CHEMICAL PARTNERS UNT (XNYS:WLKP)"/>
    <x v="25"/>
    <n v="22.76"/>
    <n v="25152"/>
    <n v="0"/>
    <x v="1"/>
    <n v="0"/>
    <s v=""/>
    <x v="2"/>
    <s v=""/>
  </r>
  <r>
    <x v="1997"/>
    <x v="0"/>
    <x v="1"/>
    <s v="89BIO, INC. (XNAS:ETNB)"/>
    <x v="9"/>
    <n v="7.6"/>
    <n v="916371"/>
    <n v="747718400"/>
    <x v="3"/>
    <n v="98384000"/>
    <n v="0"/>
    <x v="2"/>
    <n v="0.99909999999999999"/>
  </r>
  <r>
    <x v="1998"/>
    <x v="0"/>
    <x v="1"/>
    <s v="BJ'S RESTAURANTS, INC. (XNAS:BJRI)"/>
    <x v="11"/>
    <n v="36.950000000000003"/>
    <n v="748"/>
    <n v="864006284"/>
    <x v="3"/>
    <n v="23383120"/>
    <n v="37.036299999999997"/>
    <x v="0"/>
    <n v="2.1377000000000002"/>
  </r>
  <r>
    <x v="1999"/>
    <x v="0"/>
    <x v="1"/>
    <s v="CAREDX, INC. (XNAS:CDNA)"/>
    <x v="9"/>
    <n v="14.9"/>
    <n v="25"/>
    <n v="776048471"/>
    <x v="3"/>
    <n v="52083790"/>
    <n v="0"/>
    <x v="2"/>
    <n v="1.7867"/>
  </r>
  <r>
    <x v="2000"/>
    <x v="0"/>
    <x v="1"/>
    <s v="COGENT BIOSCIENCES, INC. (XNAS:COGT)"/>
    <x v="9"/>
    <n v="8.24"/>
    <n v="822693"/>
    <n v="787854416"/>
    <x v="3"/>
    <n v="95613400"/>
    <n v="0"/>
    <x v="2"/>
    <n v="1.7206999999999999"/>
  </r>
  <r>
    <x v="2001"/>
    <x v="0"/>
    <x v="1"/>
    <s v="ENFUSION, INC (XNYS:ENFN)"/>
    <x v="0"/>
    <n v="8.42"/>
    <n v="151760"/>
    <n v="1078687884"/>
    <x v="3"/>
    <n v="128110200"/>
    <n v="285.03719999999998"/>
    <x v="0"/>
    <n v="1.3819999999999999"/>
  </r>
  <r>
    <x v="2002"/>
    <x v="0"/>
    <x v="1"/>
    <s v="FTAI INFRASTRUCTURE INC. (XNAS:FIP)"/>
    <x v="17"/>
    <n v="9.14"/>
    <n v="1266"/>
    <n v="929481332"/>
    <x v="3"/>
    <n v="101693800"/>
    <n v="0"/>
    <x v="2"/>
    <n v="1.107"/>
  </r>
  <r>
    <x v="2003"/>
    <x v="0"/>
    <x v="1"/>
    <s v="CYTEK BIOSCIENCES, INC. (XNAS:CTKB)"/>
    <x v="7"/>
    <n v="5.6"/>
    <n v="431401"/>
    <n v="735128240"/>
    <x v="3"/>
    <n v="131272900"/>
    <n v="0"/>
    <x v="2"/>
    <n v="1.1160000000000001"/>
  </r>
  <r>
    <x v="2004"/>
    <x v="0"/>
    <x v="1"/>
    <s v="STEEL PARTNERS HOLDINGS UNT (XNYS:SPLP)"/>
    <x v="25"/>
    <n v="37.228700000000003"/>
    <n v="28"/>
    <n v="0"/>
    <x v="1"/>
    <n v="0"/>
    <s v=""/>
    <x v="2"/>
    <s v=""/>
  </r>
  <r>
    <x v="2005"/>
    <x v="0"/>
    <x v="1"/>
    <s v="OPEN LENDING CORPORATION (XNAS:LPRO)"/>
    <x v="16"/>
    <n v="5.55"/>
    <n v="323704"/>
    <n v="661366305"/>
    <x v="3"/>
    <n v="119165100"/>
    <n v="46.115499999999997"/>
    <x v="0"/>
    <n v="1.1183000000000001"/>
  </r>
  <r>
    <x v="2006"/>
    <x v="0"/>
    <x v="1"/>
    <s v="OCULAR THERAPEUTIX, INC. (XNAS:OCUL)"/>
    <x v="12"/>
    <n v="6.68"/>
    <n v="21"/>
    <n v="1034657852"/>
    <x v="3"/>
    <n v="154888900"/>
    <n v="0"/>
    <x v="2"/>
    <n v="1.2927999999999999"/>
  </r>
  <r>
    <x v="2007"/>
    <x v="0"/>
    <x v="1"/>
    <s v="HEALTHCARE SERVICES GROUP, INC. (XNAS:HCSG)"/>
    <x v="16"/>
    <n v="11.26"/>
    <n v="140"/>
    <n v="829259027"/>
    <x v="3"/>
    <n v="73646450"/>
    <n v="20.322700000000001"/>
    <x v="1"/>
    <n v="0.53149999999999997"/>
  </r>
  <r>
    <x v="2008"/>
    <x v="0"/>
    <x v="1"/>
    <s v="CROSSAMERICA PARTNERS UNT (XNYS:CAPL)"/>
    <x v="25"/>
    <n v="19.73"/>
    <n v="17"/>
    <n v="0"/>
    <x v="1"/>
    <n v="0"/>
    <s v=""/>
    <x v="2"/>
    <s v=""/>
  </r>
  <r>
    <x v="2009"/>
    <x v="0"/>
    <x v="1"/>
    <s v="ZENTALIS PHARMACEUTICALS, INC. (XNAS:ZNTL)"/>
    <x v="9"/>
    <n v="3.57"/>
    <n v="1686"/>
    <n v="253517231"/>
    <x v="2"/>
    <n v="71013230"/>
    <n v="0"/>
    <x v="2"/>
    <n v="1.7089000000000001"/>
  </r>
  <r>
    <x v="2010"/>
    <x v="0"/>
    <x v="1"/>
    <s v="AMC NETWORKS INC. (XNAS:AMCX)"/>
    <x v="39"/>
    <n v="9.4"/>
    <n v="5"/>
    <n v="414006738"/>
    <x v="3"/>
    <n v="44043270"/>
    <n v="2.6324000000000001"/>
    <x v="3"/>
    <n v="1.306"/>
  </r>
  <r>
    <x v="2011"/>
    <x v="0"/>
    <x v="1"/>
    <s v="Aurinia Pharmaceuticals Inc. (XNAS:AUPH)"/>
    <x v="9"/>
    <n v="5.43"/>
    <n v="571187"/>
    <n v="776595342"/>
    <x v="3"/>
    <n v="143019400"/>
    <n v="0"/>
    <x v="2"/>
    <n v="1.4505999999999999"/>
  </r>
  <r>
    <x v="2012"/>
    <x v="0"/>
    <x v="1"/>
    <s v="SCHOLAR ROCK HOLDING CORPORATION (XNAS:SRRK)"/>
    <x v="9"/>
    <n v="7.63"/>
    <n v="8"/>
    <n v="608523477"/>
    <x v="3"/>
    <n v="79754060"/>
    <n v="0"/>
    <x v="2"/>
    <n v="0.85709999999999997"/>
  </r>
  <r>
    <x v="2013"/>
    <x v="0"/>
    <x v="1"/>
    <s v="HAYNES INTERNATIONAL, INC. (XNAS:HAYN)"/>
    <x v="22"/>
    <n v="58.9"/>
    <n v="70963"/>
    <n v="752912221"/>
    <x v="3"/>
    <n v="12782890"/>
    <n v="19.779"/>
    <x v="1"/>
    <n v="1.3915"/>
  </r>
  <r>
    <x v="2014"/>
    <x v="0"/>
    <x v="1"/>
    <s v="OLEMA PHARMACEUTICALS, INC. (XNAS:OLMA)"/>
    <x v="9"/>
    <n v="10.41"/>
    <n v="15"/>
    <n v="582271170"/>
    <x v="3"/>
    <n v="55933830"/>
    <n v="0"/>
    <x v="2"/>
    <n v="2.0661999999999998"/>
  </r>
  <r>
    <x v="2015"/>
    <x v="0"/>
    <x v="1"/>
    <s v="MONRO, INC. (XNAS:MNRO)"/>
    <x v="2"/>
    <n v="23.35"/>
    <n v="400597"/>
    <n v="698546539"/>
    <x v="3"/>
    <n v="29916340"/>
    <n v="19.7881"/>
    <x v="1"/>
    <n v="1.1227"/>
  </r>
  <r>
    <x v="2016"/>
    <x v="0"/>
    <x v="1"/>
    <s v="Kuber Resources Corporation (OTCM:KUBR)"/>
    <x v="21"/>
    <n v="4.8"/>
    <n v="2"/>
    <n v="636511680"/>
    <x v="3"/>
    <n v="132606600"/>
    <n v="800"/>
    <x v="0"/>
    <s v=""/>
  </r>
  <r>
    <x v="2017"/>
    <x v="0"/>
    <x v="1"/>
    <s v="GRID DYNAMICS HOLDINGS, INC. (XNAS:GDYN)"/>
    <x v="0"/>
    <n v="10.57"/>
    <n v="281509"/>
    <n v="808828872"/>
    <x v="3"/>
    <n v="76521180"/>
    <n v="359.27940000000001"/>
    <x v="0"/>
    <n v="1.0507"/>
  </r>
  <r>
    <x v="2018"/>
    <x v="0"/>
    <x v="1"/>
    <s v="Taysha Gene Therapies Inc (XNAS:TSHA)"/>
    <x v="9"/>
    <n v="2.16"/>
    <n v="1379"/>
    <n v="434979504"/>
    <x v="3"/>
    <n v="201379400"/>
    <n v="0"/>
    <x v="2"/>
    <n v="0.39090000000000003"/>
  </r>
  <r>
    <x v="2019"/>
    <x v="0"/>
    <x v="1"/>
    <s v="VIAD CORP (XNYS:VVI)"/>
    <x v="16"/>
    <n v="33.35"/>
    <n v="1"/>
    <n v="704624136"/>
    <x v="3"/>
    <n v="21128160"/>
    <s v=""/>
    <x v="2"/>
    <n v="2.0474000000000001"/>
  </r>
  <r>
    <x v="2020"/>
    <x v="0"/>
    <x v="1"/>
    <s v="TANGO THERAPEUTICS, INC. (XNAS:TNGX)"/>
    <x v="9"/>
    <n v="8.1050000000000004"/>
    <n v="792986"/>
    <n v="961616300"/>
    <x v="3"/>
    <n v="106846300"/>
    <n v="0"/>
    <x v="2"/>
    <n v="0.82940000000000003"/>
  </r>
  <r>
    <x v="2021"/>
    <x v="0"/>
    <x v="1"/>
    <s v="Embecta Corp. (XNAS:EMBC)"/>
    <x v="7"/>
    <n v="11.87"/>
    <n v="2"/>
    <n v="684545392"/>
    <x v="3"/>
    <n v="57670210"/>
    <n v="9.7590000000000003"/>
    <x v="1"/>
    <n v="1.08"/>
  </r>
  <r>
    <x v="2022"/>
    <x v="0"/>
    <x v="1"/>
    <s v="NGL ENERGY PARTNERS UNT (XNYS:NGL)"/>
    <x v="25"/>
    <n v="4.96"/>
    <n v="413233"/>
    <n v="0"/>
    <x v="1"/>
    <n v="0"/>
    <s v=""/>
    <x v="2"/>
    <s v=""/>
  </r>
  <r>
    <x v="2023"/>
    <x v="0"/>
    <x v="1"/>
    <s v="Olo Inc. (XNYS:OLO)"/>
    <x v="0"/>
    <n v="4.3"/>
    <n v="462489"/>
    <n v="690224820"/>
    <x v="3"/>
    <n v="160517400"/>
    <s v=""/>
    <x v="2"/>
    <n v="1.2609999999999999"/>
  </r>
  <r>
    <x v="2024"/>
    <x v="0"/>
    <x v="1"/>
    <s v="ARKO CORP. (XNAS:ARKO)"/>
    <x v="3"/>
    <n v="5.92"/>
    <n v="1"/>
    <n v="685203296"/>
    <x v="3"/>
    <n v="115743800"/>
    <n v="23.663"/>
    <x v="0"/>
    <n v="0.45179999999999998"/>
  </r>
  <r>
    <x v="2025"/>
    <x v="0"/>
    <x v="1"/>
    <s v="NEWPARK RESOURCES, INC. (XNYS:NR)"/>
    <x v="14"/>
    <n v="7.95"/>
    <n v="402790"/>
    <n v="677353117"/>
    <x v="3"/>
    <n v="85201650"/>
    <n v="43.070799999999998"/>
    <x v="0"/>
    <n v="2.8986999999999998"/>
  </r>
  <r>
    <x v="2026"/>
    <x v="0"/>
    <x v="1"/>
    <s v="THE PENNANT GROUP, INC. (XNAS:PNTG)"/>
    <x v="10"/>
    <n v="24.48"/>
    <n v="1696"/>
    <n v="735520204"/>
    <x v="3"/>
    <n v="30045760"/>
    <n v="45.087899999999998"/>
    <x v="0"/>
    <n v="2.0019999999999998"/>
  </r>
  <r>
    <x v="2027"/>
    <x v="0"/>
    <x v="1"/>
    <s v="NUSCALE POWER CORPORATION (XNYS:SMR)"/>
    <x v="36"/>
    <n v="10.925000000000001"/>
    <n v="99170"/>
    <n v="2654908285"/>
    <x v="0"/>
    <n v="243012200"/>
    <s v=""/>
    <x v="2"/>
    <n v="1.2567999999999999"/>
  </r>
  <r>
    <x v="2028"/>
    <x v="0"/>
    <x v="1"/>
    <s v="Longboard Pharmaceuticals Inc (XNAS:LBPH)"/>
    <x v="9"/>
    <n v="30.74"/>
    <n v="116"/>
    <n v="1195172737"/>
    <x v="3"/>
    <n v="38880050"/>
    <n v="0"/>
    <x v="2"/>
    <n v="1.2582"/>
  </r>
  <r>
    <x v="2029"/>
    <x v="0"/>
    <x v="1"/>
    <s v="PLIANT THERAPEUTICS, INC. (XNAS:PLRX)"/>
    <x v="12"/>
    <n v="10.6"/>
    <n v="4"/>
    <n v="639453798"/>
    <x v="3"/>
    <n v="60325830"/>
    <n v="0"/>
    <x v="2"/>
    <n v="1.1620999999999999"/>
  </r>
  <r>
    <x v="2030"/>
    <x v="0"/>
    <x v="1"/>
    <s v="SunOpta Inc. (XNAS:STKL)"/>
    <x v="21"/>
    <n v="5.47"/>
    <n v="200"/>
    <n v="861845500"/>
    <x v="3"/>
    <n v="116604100"/>
    <n v="0"/>
    <x v="2"/>
    <n v="2.0998000000000001"/>
  </r>
  <r>
    <x v="2031"/>
    <x v="0"/>
    <x v="1"/>
    <s v="LSB INDUSTRIES, INC. (XNYS:LXU)"/>
    <x v="23"/>
    <n v="7.92"/>
    <n v="254018"/>
    <n v="566626262"/>
    <x v="3"/>
    <n v="71543720"/>
    <n v="34.2605"/>
    <x v="0"/>
    <n v="0.86170000000000002"/>
  </r>
  <r>
    <x v="2032"/>
    <x v="0"/>
    <x v="1"/>
    <s v="PETIQ, INC. (XNAS:PETQ)"/>
    <x v="12"/>
    <n v="22.59"/>
    <n v="308346"/>
    <n v="672094291"/>
    <x v="3"/>
    <n v="29751850"/>
    <n v="103.39149999999999"/>
    <x v="0"/>
    <n v="1.7132000000000001"/>
  </r>
  <r>
    <x v="2033"/>
    <x v="0"/>
    <x v="1"/>
    <s v="CARTESIAN THERAPEUTICS, INC. (XNAS:RNAC)"/>
    <x v="9"/>
    <n v="15.77"/>
    <n v="1274"/>
    <n v="280643708"/>
    <x v="2"/>
    <n v="17796050"/>
    <n v="0"/>
    <x v="2"/>
    <n v="0.6593"/>
  </r>
  <r>
    <x v="2034"/>
    <x v="0"/>
    <x v="1"/>
    <s v="QUANTERIX CORPORATION (XNAS:QTRX)"/>
    <x v="7"/>
    <n v="12.72"/>
    <n v="3682"/>
    <n v="486795544"/>
    <x v="3"/>
    <n v="38270090"/>
    <n v="0"/>
    <x v="2"/>
    <n v="1.3913"/>
  </r>
  <r>
    <x v="2035"/>
    <x v="0"/>
    <x v="1"/>
    <s v="ERASCA, INC. (XNAS:ERAS)"/>
    <x v="9"/>
    <n v="2.3199999999999998"/>
    <n v="297"/>
    <n v="552121952"/>
    <x v="3"/>
    <n v="237983600"/>
    <n v="0"/>
    <x v="2"/>
    <n v="1.6619999999999999"/>
  </r>
  <r>
    <x v="2036"/>
    <x v="0"/>
    <x v="1"/>
    <s v="ZYMEWORKS INC. (XNAS:ZYME)"/>
    <x v="9"/>
    <n v="8.4"/>
    <n v="543838"/>
    <n v="593921076"/>
    <x v="3"/>
    <n v="70704890"/>
    <n v="0"/>
    <x v="2"/>
    <n v="1.1429"/>
  </r>
  <r>
    <x v="2037"/>
    <x v="0"/>
    <x v="1"/>
    <s v="ADVANSIX INC. (XNYS:ASIX)"/>
    <x v="23"/>
    <n v="22.16"/>
    <n v="1"/>
    <n v="594307710"/>
    <x v="3"/>
    <n v="26818940"/>
    <n v="634.95699999999999"/>
    <x v="0"/>
    <n v="1.7060999999999999"/>
  </r>
  <r>
    <x v="2038"/>
    <x v="0"/>
    <x v="1"/>
    <s v="Altus Power, Inc. (XNYS:AMPS)"/>
    <x v="36"/>
    <n v="3.76"/>
    <n v="514744"/>
    <n v="604126344"/>
    <x v="3"/>
    <n v="160671900"/>
    <s v=""/>
    <x v="2"/>
    <n v="0.99790000000000001"/>
  </r>
  <r>
    <x v="2039"/>
    <x v="0"/>
    <x v="1"/>
    <s v="TXO ENERGY PARTNERS UNT (XNYS:TXO)"/>
    <x v="25"/>
    <n v="20.8"/>
    <n v="119027"/>
    <n v="0"/>
    <x v="1"/>
    <n v="0"/>
    <s v=""/>
    <x v="2"/>
    <s v=""/>
  </r>
  <r>
    <x v="2040"/>
    <x v="0"/>
    <x v="1"/>
    <s v="CASTLE BIOSCIENCES, INC. (XNAS:CSTL)"/>
    <x v="7"/>
    <n v="21.26"/>
    <n v="202966"/>
    <n v="586928646"/>
    <x v="3"/>
    <n v="27607180"/>
    <n v="0"/>
    <x v="2"/>
    <n v="0.92800000000000005"/>
  </r>
  <r>
    <x v="2041"/>
    <x v="0"/>
    <x v="1"/>
    <s v="LUMINAR TECHNOLOGIES, INC. (XNAS:LAZR)"/>
    <x v="18"/>
    <n v="1.4"/>
    <n v="67560"/>
    <n v="623873180"/>
    <x v="3"/>
    <n v="445623700"/>
    <n v="0"/>
    <x v="2"/>
    <n v="1.6234"/>
  </r>
  <r>
    <x v="2042"/>
    <x v="0"/>
    <x v="1"/>
    <s v="LEXICON PHARMACEUTICALS, INC. (XNAS:LXRX)"/>
    <x v="9"/>
    <n v="1.6"/>
    <n v="11596"/>
    <n v="578310560"/>
    <x v="3"/>
    <n v="361444100"/>
    <n v="0"/>
    <x v="2"/>
    <n v="1.3599000000000001"/>
  </r>
  <r>
    <x v="2043"/>
    <x v="0"/>
    <x v="1"/>
    <s v="VAALCO ENERGY, INC. (XNYS:EGY)"/>
    <x v="3"/>
    <n v="6.2"/>
    <n v="1"/>
    <n v="641424100"/>
    <x v="3"/>
    <n v="103455500"/>
    <n v="10.199"/>
    <x v="1"/>
    <n v="1.1882999999999999"/>
  </r>
  <r>
    <x v="2044"/>
    <x v="0"/>
    <x v="1"/>
    <s v="OMEGA FLEX, INC. (XNAS:OFLX)"/>
    <x v="6"/>
    <n v="50.85"/>
    <n v="111237"/>
    <n v="513296172"/>
    <x v="3"/>
    <n v="10094320"/>
    <n v="26.677600000000002"/>
    <x v="0"/>
    <n v="0.38090000000000002"/>
  </r>
  <r>
    <x v="2045"/>
    <x v="0"/>
    <x v="1"/>
    <s v="Montana Technologies Corporation (XNAS:AIRJ)"/>
    <x v="16"/>
    <n v="9.9600000000000009"/>
    <n v="79"/>
    <n v="536081163"/>
    <x v="3"/>
    <n v="53823410"/>
    <n v="0"/>
    <x v="2"/>
    <s v=""/>
  </r>
  <r>
    <x v="2046"/>
    <x v="0"/>
    <x v="1"/>
    <s v="LARIMAR THERAPEUTICS, INC. (XNAS:LRMR)"/>
    <x v="9"/>
    <n v="7.71"/>
    <n v="470"/>
    <n v="491913574"/>
    <x v="3"/>
    <n v="63802020"/>
    <n v="0"/>
    <x v="2"/>
    <n v="1.0116000000000001"/>
  </r>
  <r>
    <x v="2047"/>
    <x v="0"/>
    <x v="1"/>
    <s v="OVERSEAS SHIPHOLDING GROUP, INC. (XNYS:OSG)"/>
    <x v="14"/>
    <n v="8.49"/>
    <n v="5"/>
    <n v="611543020"/>
    <x v="3"/>
    <n v="72030980"/>
    <n v="10.213699999999999"/>
    <x v="1"/>
    <n v="0.3044"/>
  </r>
  <r>
    <x v="2048"/>
    <x v="0"/>
    <x v="1"/>
    <s v="DIGIMARC CORPORATION (XNAS:DMRC)"/>
    <x v="0"/>
    <n v="31.29"/>
    <n v="138117"/>
    <n v="668771182"/>
    <x v="3"/>
    <n v="21373320"/>
    <n v="0"/>
    <x v="2"/>
    <n v="1.7251000000000001"/>
  </r>
  <r>
    <x v="2049"/>
    <x v="0"/>
    <x v="1"/>
    <s v="INSTEEL INDUSTRIES, INC. (XNYS:IIIN)"/>
    <x v="31"/>
    <n v="30.37"/>
    <n v="66035"/>
    <n v="591457572"/>
    <x v="3"/>
    <n v="19475060"/>
    <n v="24.493300000000001"/>
    <x v="0"/>
    <n v="1.1174999999999999"/>
  </r>
  <r>
    <x v="2050"/>
    <x v="0"/>
    <x v="1"/>
    <s v="ARBUTUS BIOPHARMA CORPORATION (XNAS:ABUS)"/>
    <x v="12"/>
    <n v="3.13"/>
    <n v="856611"/>
    <n v="590685462"/>
    <x v="3"/>
    <n v="188717400"/>
    <n v="0"/>
    <x v="2"/>
    <n v="1.9568000000000001"/>
  </r>
  <r>
    <x v="2051"/>
    <x v="0"/>
    <x v="1"/>
    <s v="ORIC PHARMACEUTICALS, INC. (XNAS:ORIC)"/>
    <x v="9"/>
    <n v="7.52"/>
    <n v="51"/>
    <n v="507015771"/>
    <x v="3"/>
    <n v="67422310"/>
    <n v="0"/>
    <x v="2"/>
    <n v="1.1221000000000001"/>
  </r>
  <r>
    <x v="2052"/>
    <x v="0"/>
    <x v="1"/>
    <s v="AEROVATE THERAPEUTICS INC. (XNAS:AVTE)"/>
    <x v="9"/>
    <n v="1.62"/>
    <n v="4390"/>
    <n v="46669494"/>
    <x v="2"/>
    <n v="28808330"/>
    <n v="0"/>
    <x v="2"/>
    <n v="1.087"/>
  </r>
  <r>
    <x v="2053"/>
    <x v="0"/>
    <x v="1"/>
    <s v="FRP HOLDINGS, INC. (XNAS:FRPH)"/>
    <x v="37"/>
    <n v="27.79"/>
    <n v="18301"/>
    <n v="528564688"/>
    <x v="3"/>
    <n v="19019960"/>
    <n v="97.577200000000005"/>
    <x v="0"/>
    <n v="0.47189999999999999"/>
  </r>
  <r>
    <x v="2054"/>
    <x v="0"/>
    <x v="1"/>
    <s v="NLIGHT, INC. (XNAS:LASR)"/>
    <x v="1"/>
    <n v="10.84"/>
    <n v="191288"/>
    <n v="515606768"/>
    <x v="3"/>
    <n v="47565200"/>
    <n v="0"/>
    <x v="2"/>
    <n v="2.3866999999999998"/>
  </r>
  <r>
    <x v="2055"/>
    <x v="0"/>
    <x v="1"/>
    <s v="ALTI GLOBAL, INC. (XNAS:ALTI)"/>
    <x v="28"/>
    <n v="4.8"/>
    <n v="112836"/>
    <n v="590437600"/>
    <x v="3"/>
    <n v="120007600"/>
    <n v="0"/>
    <x v="2"/>
    <s v=""/>
  </r>
  <r>
    <x v="2056"/>
    <x v="0"/>
    <x v="1"/>
    <s v="PARAGON 28, INC. (XNYS:FNA)"/>
    <x v="7"/>
    <n v="6.62"/>
    <n v="3"/>
    <n v="549138003"/>
    <x v="3"/>
    <n v="82951360"/>
    <s v=""/>
    <x v="2"/>
    <n v="1.1220000000000001"/>
  </r>
  <r>
    <x v="2057"/>
    <x v="0"/>
    <x v="1"/>
    <s v="Turning Point Brands, Inc. (XNYS:TPB)"/>
    <x v="21"/>
    <n v="33.21"/>
    <n v="320"/>
    <n v="585216989"/>
    <x v="3"/>
    <n v="17621710"/>
    <n v="14.894399999999999"/>
    <x v="1"/>
    <n v="0.62380000000000002"/>
  </r>
  <r>
    <x v="2058"/>
    <x v="0"/>
    <x v="1"/>
    <s v="Waldencast plc (XNAS:WALD)"/>
    <x v="2"/>
    <n v="3.44"/>
    <n v="1"/>
    <n v="420330504"/>
    <x v="3"/>
    <n v="122189100"/>
    <n v="0"/>
    <x v="2"/>
    <n v="-0.23599999999999999"/>
  </r>
  <r>
    <x v="2059"/>
    <x v="0"/>
    <x v="1"/>
    <s v="SIGA TECHNOLOGIES, INC. (XNAS:SIGA)"/>
    <x v="12"/>
    <n v="7.8"/>
    <n v="1"/>
    <n v="554755656"/>
    <x v="3"/>
    <n v="71122520"/>
    <n v="7.1153000000000004"/>
    <x v="1"/>
    <n v="0.94199999999999995"/>
  </r>
  <r>
    <x v="2060"/>
    <x v="0"/>
    <x v="1"/>
    <s v="SI-BONE, INC. (XNAS:SIBN)"/>
    <x v="7"/>
    <n v="13"/>
    <n v="240730"/>
    <n v="535662400"/>
    <x v="3"/>
    <n v="41204800"/>
    <n v="0"/>
    <x v="2"/>
    <n v="1.2027000000000001"/>
  </r>
  <r>
    <x v="2061"/>
    <x v="0"/>
    <x v="1"/>
    <s v="SAVARA INC. (XNAS:SVRA)"/>
    <x v="9"/>
    <n v="4.3"/>
    <n v="760"/>
    <n v="594212270"/>
    <x v="3"/>
    <n v="164423400"/>
    <n v="0"/>
    <x v="2"/>
    <n v="0.99509999999999998"/>
  </r>
  <r>
    <x v="2062"/>
    <x v="0"/>
    <x v="1"/>
    <s v="ADAPTIVE BIOTECHNOLOGIES CORPORATION (XNAS:ADPT)"/>
    <x v="9"/>
    <n v="3.37"/>
    <n v="28"/>
    <n v="496631171"/>
    <x v="3"/>
    <n v="147368300"/>
    <n v="0"/>
    <x v="2"/>
    <n v="1.3453999999999999"/>
  </r>
  <r>
    <x v="2063"/>
    <x v="0"/>
    <x v="1"/>
    <s v="NATIONAL PRESTO INDUSTRIES, INC. (XNYS:NPK)"/>
    <x v="27"/>
    <n v="71.95"/>
    <n v="38609"/>
    <n v="510674478"/>
    <x v="3"/>
    <n v="7097630"/>
    <n v="15.865500000000001"/>
    <x v="1"/>
    <n v="0.62870000000000004"/>
  </r>
  <r>
    <x v="2064"/>
    <x v="0"/>
    <x v="1"/>
    <s v="ENTRADA THERAPEUTICS, INC. (XNAS:TRDA)"/>
    <x v="9"/>
    <n v="14"/>
    <n v="59559"/>
    <n v="517594840"/>
    <x v="3"/>
    <n v="36971060"/>
    <n v="22.319600000000001"/>
    <x v="0"/>
    <n v="0.78100000000000003"/>
  </r>
  <r>
    <x v="2065"/>
    <x v="0"/>
    <x v="1"/>
    <s v="Y-MABS THERAPEUTICS, INC. (XNAS:YMAB)"/>
    <x v="9"/>
    <n v="11.37"/>
    <n v="375769"/>
    <n v="498945616"/>
    <x v="3"/>
    <n v="43882640"/>
    <n v="0"/>
    <x v="2"/>
    <n v="0.65690000000000004"/>
  </r>
  <r>
    <x v="2066"/>
    <x v="0"/>
    <x v="1"/>
    <s v="OUSTER, INC. (XNYS:OUST)"/>
    <x v="13"/>
    <n v="9.41"/>
    <n v="3767"/>
    <n v="425567720"/>
    <x v="3"/>
    <n v="45225050"/>
    <s v=""/>
    <x v="2"/>
    <n v="2.4266999999999999"/>
  </r>
  <r>
    <x v="2067"/>
    <x v="0"/>
    <x v="1"/>
    <s v="Mind Medicine (MindMed) Inc. (XNAS:MNMD)"/>
    <x v="9"/>
    <n v="6.96"/>
    <n v="4921"/>
    <n v="500232043"/>
    <x v="3"/>
    <n v="71872420"/>
    <n v="0"/>
    <x v="2"/>
    <n v="-7.3902000000000001"/>
  </r>
  <r>
    <x v="2068"/>
    <x v="0"/>
    <x v="1"/>
    <s v="CompoSecure, Inc. (XNAS:CMPO)"/>
    <x v="16"/>
    <n v="7.04"/>
    <n v="327026"/>
    <n v="567362470"/>
    <x v="3"/>
    <n v="80591260"/>
    <n v="7.2519999999999998"/>
    <x v="1"/>
    <n v="0.71699999999999997"/>
  </r>
  <r>
    <x v="2069"/>
    <x v="0"/>
    <x v="1"/>
    <s v="AVID BIOSERVICES, INC. (XNAS:CDMO)"/>
    <x v="12"/>
    <n v="6.7"/>
    <n v="1350"/>
    <n v="425314593"/>
    <x v="3"/>
    <n v="63479790"/>
    <n v="0"/>
    <x v="2"/>
    <n v="1.3646"/>
  </r>
  <r>
    <x v="2070"/>
    <x v="0"/>
    <x v="1"/>
    <s v="FULCRUM THERAPEUTICS, INC. (XNAS:FULC)"/>
    <x v="9"/>
    <n v="6.1"/>
    <n v="542419"/>
    <n v="379137204"/>
    <x v="3"/>
    <n v="62153640"/>
    <n v="0"/>
    <x v="2"/>
    <n v="2.2825000000000002"/>
  </r>
  <r>
    <x v="2071"/>
    <x v="0"/>
    <x v="1"/>
    <s v="DAILY JOURNAL CORPORATION (XNAS:DJCO)"/>
    <x v="39"/>
    <n v="409.48"/>
    <n v="1"/>
    <n v="554941500"/>
    <x v="3"/>
    <n v="1377030"/>
    <n v="25.374199999999998"/>
    <x v="0"/>
    <n v="0.95309999999999995"/>
  </r>
  <r>
    <x v="2072"/>
    <x v="0"/>
    <x v="1"/>
    <s v="Cabaletta Bio, Inc. (XNAS:CABA)"/>
    <x v="9"/>
    <n v="7.39"/>
    <n v="16"/>
    <n v="356763482"/>
    <x v="3"/>
    <n v="48276520"/>
    <n v="0"/>
    <x v="2"/>
    <n v="2.4165999999999999"/>
  </r>
  <r>
    <x v="2073"/>
    <x v="0"/>
    <x v="1"/>
    <s v="ONESPAN INC. (XNAS:OSPN)"/>
    <x v="0"/>
    <n v="12.54"/>
    <n v="259036"/>
    <n v="474582695"/>
    <x v="3"/>
    <n v="37845510"/>
    <n v="0"/>
    <x v="2"/>
    <n v="0.77400000000000002"/>
  </r>
  <r>
    <x v="2074"/>
    <x v="0"/>
    <x v="1"/>
    <s v="BALLY'S CORPORATION (XNYS:BALY)"/>
    <x v="11"/>
    <n v="12.01"/>
    <n v="249416"/>
    <n v="486224249"/>
    <x v="3"/>
    <n v="40484950"/>
    <s v=""/>
    <x v="2"/>
    <n v="2.1082000000000001"/>
  </r>
  <r>
    <x v="2075"/>
    <x v="0"/>
    <x v="1"/>
    <s v="CELCUITY INC. (XNAS:CELC)"/>
    <x v="9"/>
    <n v="16.190000000000001"/>
    <n v="336101"/>
    <n v="568290532"/>
    <x v="3"/>
    <n v="35101330"/>
    <n v="0"/>
    <x v="2"/>
    <n v="0.80689999999999995"/>
  </r>
  <r>
    <x v="2076"/>
    <x v="0"/>
    <x v="1"/>
    <s v="ASTRIA THERAPEUTICS, INC. (XNAS:ATXS)"/>
    <x v="9"/>
    <n v="8.9700000000000006"/>
    <n v="397056"/>
    <n v="492570148"/>
    <x v="3"/>
    <n v="54913060"/>
    <n v="0"/>
    <x v="2"/>
    <n v="0.73680000000000001"/>
  </r>
  <r>
    <x v="2077"/>
    <x v="0"/>
    <x v="1"/>
    <s v="ALLOGENE THERAPEUTICS, INC. (XNAS:ALLO)"/>
    <x v="9"/>
    <n v="2.16"/>
    <n v="4718"/>
    <n v="450109440"/>
    <x v="3"/>
    <n v="208384000"/>
    <n v="0"/>
    <x v="2"/>
    <n v="0.8518"/>
  </r>
  <r>
    <x v="2078"/>
    <x v="0"/>
    <x v="1"/>
    <s v="ONE LIBERTY PROPERTIES, INC. (XNYS:OLP)"/>
    <x v="15"/>
    <n v="23.11"/>
    <n v="28"/>
    <n v="492715368"/>
    <x v="3"/>
    <n v="21320440"/>
    <n v="16.876000000000001"/>
    <x v="1"/>
    <n v="1.3967000000000001"/>
  </r>
  <r>
    <x v="2079"/>
    <x v="0"/>
    <x v="1"/>
    <s v="KALVISTA PHARMACEUTICALS, INC. (XNAS:KALV)"/>
    <x v="12"/>
    <n v="11.51"/>
    <n v="10"/>
    <n v="485587333"/>
    <x v="3"/>
    <n v="42188300"/>
    <n v="0"/>
    <x v="2"/>
    <n v="0.90969999999999995"/>
  </r>
  <r>
    <x v="2080"/>
    <x v="0"/>
    <x v="1"/>
    <s v="NEUROGENE INC. (XNAS:NGNE)"/>
    <x v="9"/>
    <n v="38.46"/>
    <n v="303214"/>
    <n v="499221953"/>
    <x v="3"/>
    <n v="12980290"/>
    <n v="0"/>
    <x v="2"/>
    <n v="1.4436"/>
  </r>
  <r>
    <x v="2081"/>
    <x v="0"/>
    <x v="1"/>
    <s v="IGM BIOSCIENCES, INC. (XNAS:IGMS)"/>
    <x v="9"/>
    <n v="6.4"/>
    <n v="134281"/>
    <n v="377750912"/>
    <x v="3"/>
    <n v="59023580"/>
    <n v="0"/>
    <x v="2"/>
    <n v="0.19370000000000001"/>
  </r>
  <r>
    <x v="2082"/>
    <x v="0"/>
    <x v="1"/>
    <s v="COMPASS PATHWAYS PLC (XNAS:CMPS)"/>
    <x v="9"/>
    <n v="5.96"/>
    <n v="11"/>
    <n v="407549925"/>
    <x v="3"/>
    <n v="68380860"/>
    <n v="0"/>
    <x v="2"/>
    <n v="2.2768000000000002"/>
  </r>
  <r>
    <x v="2083"/>
    <x v="0"/>
    <x v="1"/>
    <s v="ALX ONCOLOGY HOLDINGS INC. (XNAS:ALXO)"/>
    <x v="9"/>
    <n v="5.72"/>
    <n v="2"/>
    <n v="298012629"/>
    <x v="2"/>
    <n v="52100110"/>
    <n v="0"/>
    <x v="2"/>
    <n v="1.0636000000000001"/>
  </r>
  <r>
    <x v="2084"/>
    <x v="0"/>
    <x v="1"/>
    <s v="DAVE INC. (XNAS:DAVE)"/>
    <x v="30"/>
    <n v="29.99"/>
    <n v="102"/>
    <n v="371467236"/>
    <x v="3"/>
    <n v="12386370"/>
    <n v="0"/>
    <x v="2"/>
    <n v="6.63"/>
  </r>
  <r>
    <x v="2085"/>
    <x v="0"/>
    <x v="1"/>
    <s v="NKARTA, INC. (XNAS:NKTX)"/>
    <x v="9"/>
    <n v="5.26"/>
    <n v="1010"/>
    <n v="370659681"/>
    <x v="3"/>
    <n v="70467620"/>
    <n v="0"/>
    <x v="2"/>
    <n v="0.84350000000000003"/>
  </r>
  <r>
    <x v="2086"/>
    <x v="0"/>
    <x v="1"/>
    <s v="REPLIMUNE GROUP, INC. (XNAS:REPL)"/>
    <x v="9"/>
    <n v="8.3699999999999992"/>
    <n v="4"/>
    <n v="561493414"/>
    <x v="3"/>
    <n v="67084040"/>
    <n v="0"/>
    <x v="2"/>
    <n v="1.2521"/>
  </r>
  <r>
    <x v="2087"/>
    <x v="0"/>
    <x v="1"/>
    <s v="TETRA TECHNOLOGIES, INC. (XNYS:TTI)"/>
    <x v="14"/>
    <n v="3.33"/>
    <n v="34"/>
    <n v="436692204"/>
    <x v="3"/>
    <n v="131138800"/>
    <n v="21.3338"/>
    <x v="1"/>
    <n v="2.0663999999999998"/>
  </r>
  <r>
    <x v="2088"/>
    <x v="0"/>
    <x v="1"/>
    <s v="VOYAGER THERAPEUTICS, INC. (XNAS:VYGR)"/>
    <x v="9"/>
    <n v="7.59"/>
    <n v="706"/>
    <n v="412847651"/>
    <x v="3"/>
    <n v="54393630"/>
    <n v="0"/>
    <x v="2"/>
    <n v="0.96460000000000001"/>
  </r>
  <r>
    <x v="2089"/>
    <x v="0"/>
    <x v="1"/>
    <s v="TSCAN THERAPEUTICS, INC. (XNAS:TCRX)"/>
    <x v="9"/>
    <n v="5.73"/>
    <n v="483502"/>
    <n v="302903901"/>
    <x v="2"/>
    <n v="52862810"/>
    <n v="0"/>
    <x v="2"/>
    <n v="0.27800000000000002"/>
  </r>
  <r>
    <x v="2090"/>
    <x v="0"/>
    <x v="1"/>
    <s v="ENHABIT, INC. (XNYS:EHAB)"/>
    <x v="10"/>
    <n v="8.76"/>
    <n v="510907"/>
    <n v="439369275"/>
    <x v="3"/>
    <n v="50156310"/>
    <s v=""/>
    <x v="2"/>
    <n v="0.55900000000000005"/>
  </r>
  <r>
    <x v="2091"/>
    <x v="0"/>
    <x v="1"/>
    <s v="Talkspace, Inc. (XNAS:TALK)"/>
    <x v="10"/>
    <n v="2.1800000000000002"/>
    <n v="784369"/>
    <n v="369814110"/>
    <x v="3"/>
    <n v="169639500"/>
    <n v="0"/>
    <x v="2"/>
    <n v="1.2108000000000001"/>
  </r>
  <r>
    <x v="2092"/>
    <x v="0"/>
    <x v="1"/>
    <s v="HAVERTY FURNITURE COMPANIES, INC. (XNYS:HVT)"/>
    <x v="2"/>
    <n v="24.27"/>
    <n v="76334"/>
    <n v="400686800"/>
    <x v="3"/>
    <n v="16236240"/>
    <n v="9.0925999999999991"/>
    <x v="1"/>
    <n v="1.4302999999999999"/>
  </r>
  <r>
    <x v="2093"/>
    <x v="0"/>
    <x v="1"/>
    <s v="SES AI CORPORATION (XNYS:SES)"/>
    <x v="6"/>
    <n v="1.1000000000000001"/>
    <n v="15258"/>
    <n v="392713310"/>
    <x v="3"/>
    <n v="357012100"/>
    <s v=""/>
    <x v="2"/>
    <n v="2.4563000000000001"/>
  </r>
  <r>
    <x v="2094"/>
    <x v="0"/>
    <x v="1"/>
    <s v="VERVE THERAPEUTICS, INC. (XNAS:VERV)"/>
    <x v="9"/>
    <n v="5"/>
    <n v="73"/>
    <n v="419827450"/>
    <x v="3"/>
    <n v="83965490"/>
    <n v="0"/>
    <x v="2"/>
    <n v="2.2120000000000002"/>
  </r>
  <r>
    <x v="2095"/>
    <x v="0"/>
    <x v="1"/>
    <s v="Ur-Energy Inc. (XNYS:URG)"/>
    <x v="52"/>
    <n v="1.35"/>
    <n v="1176"/>
    <n v="557115600"/>
    <x v="3"/>
    <n v="290451900"/>
    <s v=""/>
    <x v="2"/>
    <n v="1.1853"/>
  </r>
  <r>
    <x v="2096"/>
    <x v="0"/>
    <x v="1"/>
    <s v="HOLLEY INC. (XNYS:HLLY)"/>
    <x v="18"/>
    <n v="3.45"/>
    <n v="168297"/>
    <n v="415203500"/>
    <x v="3"/>
    <n v="119311300"/>
    <n v="21.8811"/>
    <x v="1"/>
    <n v="1.4738"/>
  </r>
  <r>
    <x v="2097"/>
    <x v="0"/>
    <x v="1"/>
    <s v="WIDEOPENWEST, INC. (XNYS:WOW)"/>
    <x v="39"/>
    <n v="5.21"/>
    <n v="559364"/>
    <n v="440593392"/>
    <x v="3"/>
    <n v="84566870"/>
    <s v=""/>
    <x v="2"/>
    <n v="1.5421"/>
  </r>
  <r>
    <x v="2098"/>
    <x v="0"/>
    <x v="1"/>
    <s v="KORRO BIO, INC. (XNAS:KRRO)"/>
    <x v="9"/>
    <n v="33.11"/>
    <n v="102163"/>
    <n v="313890600"/>
    <x v="3"/>
    <n v="9272990"/>
    <n v="0"/>
    <x v="2"/>
    <n v="2.1682000000000001"/>
  </r>
  <r>
    <x v="2099"/>
    <x v="0"/>
    <x v="1"/>
    <s v="ALECTOR, INC. (XNAS:ALEC)"/>
    <x v="9"/>
    <n v="4.34"/>
    <n v="316969"/>
    <n v="418308990"/>
    <x v="3"/>
    <n v="96384560"/>
    <n v="0"/>
    <x v="2"/>
    <n v="0.7248"/>
  </r>
  <r>
    <x v="2100"/>
    <x v="0"/>
    <x v="1"/>
    <s v="CONSOLIDATED WATER CO. LTD. (XNAS:CWCO)"/>
    <x v="57"/>
    <n v="24.44"/>
    <n v="2667"/>
    <n v="386859049"/>
    <x v="3"/>
    <n v="15828930"/>
    <n v="11.6"/>
    <x v="1"/>
    <n v="0.1749"/>
  </r>
  <r>
    <x v="2101"/>
    <x v="0"/>
    <x v="1"/>
    <s v="THE LOVESAC COMPANY (XNAS:LOVE)"/>
    <x v="41"/>
    <n v="21.99"/>
    <n v="174138"/>
    <n v="341956374"/>
    <x v="3"/>
    <n v="15550540"/>
    <n v="24.8278"/>
    <x v="0"/>
    <n v="2.9477000000000002"/>
  </r>
  <r>
    <x v="2102"/>
    <x v="0"/>
    <x v="1"/>
    <s v="CTO REALTY GROWTH, INC. (XNYS:CTO)"/>
    <x v="15"/>
    <n v="17.47"/>
    <n v="17"/>
    <n v="400874306"/>
    <x v="3"/>
    <n v="22946440"/>
    <n v="31.163599999999999"/>
    <x v="0"/>
    <n v="0.7268"/>
  </r>
  <r>
    <x v="2103"/>
    <x v="0"/>
    <x v="1"/>
    <s v="MAUI LAND &amp; PINEAPPLE COMPANY, INC. (XNYS:MLP)"/>
    <x v="37"/>
    <n v="21.27"/>
    <n v="35775"/>
    <n v="418800131"/>
    <x v="3"/>
    <n v="19689710"/>
    <s v=""/>
    <x v="2"/>
    <n v="0.47120000000000001"/>
  </r>
  <r>
    <x v="2104"/>
    <x v="0"/>
    <x v="1"/>
    <s v="LENZ THERAPEUTICS, INC. (XNAS:LENZ)"/>
    <x v="9"/>
    <n v="17.54"/>
    <n v="251969"/>
    <n v="447874428"/>
    <x v="3"/>
    <n v="25534460"/>
    <n v="0"/>
    <x v="2"/>
    <n v="1.893"/>
  </r>
  <r>
    <x v="2105"/>
    <x v="0"/>
    <x v="1"/>
    <s v="EVOLV TECHNOLOGIES HOLDINGS, INC. (XNAS:EVLV)"/>
    <x v="5"/>
    <n v="2.41"/>
    <n v="1124"/>
    <n v="376168706"/>
    <x v="3"/>
    <n v="156086600"/>
    <n v="0"/>
    <x v="2"/>
    <n v="1.2377"/>
  </r>
  <r>
    <x v="2106"/>
    <x v="0"/>
    <x v="1"/>
    <s v="HEALTH CATALYST, INC. (XNAS:HCAT)"/>
    <x v="0"/>
    <n v="6.1"/>
    <n v="438324"/>
    <n v="360113134"/>
    <x v="3"/>
    <n v="59034940"/>
    <n v="0"/>
    <x v="2"/>
    <n v="1.3222"/>
  </r>
  <r>
    <x v="2107"/>
    <x v="0"/>
    <x v="1"/>
    <s v="STAR GROUP UNT (XNYS:SGU)"/>
    <x v="25"/>
    <n v="10.88"/>
    <n v="27664"/>
    <n v="0"/>
    <x v="1"/>
    <n v="0"/>
    <s v=""/>
    <x v="2"/>
    <s v=""/>
  </r>
  <r>
    <x v="2108"/>
    <x v="0"/>
    <x v="1"/>
    <s v="AERSALE CORPORATION (XNAS:ASLE)"/>
    <x v="27"/>
    <n v="6.53"/>
    <n v="32"/>
    <n v="346148965"/>
    <x v="3"/>
    <n v="53009030"/>
    <n v="695.42070000000001"/>
    <x v="0"/>
    <n v="0.25309999999999999"/>
  </r>
  <r>
    <x v="2109"/>
    <x v="0"/>
    <x v="1"/>
    <s v="AURA BIOSCIENCES, INC. (XNAS:AURA)"/>
    <x v="9"/>
    <n v="7.15"/>
    <n v="70885"/>
    <n v="354234666"/>
    <x v="3"/>
    <n v="49543310"/>
    <n v="0"/>
    <x v="2"/>
    <n v="1.224"/>
  </r>
  <r>
    <x v="2110"/>
    <x v="0"/>
    <x v="1"/>
    <s v="GOLD RESERVE INC. (OTCM:GDRZF)"/>
    <x v="22"/>
    <n v="4.25"/>
    <n v="39493"/>
    <n v="601818500"/>
    <x v="3"/>
    <n v="99547710"/>
    <s v=""/>
    <x v="2"/>
    <n v="0.33129999999999998"/>
  </r>
  <r>
    <x v="2111"/>
    <x v="0"/>
    <x v="1"/>
    <s v="JASPER THERAPEUTICS, INC. (XNAS:JSPR)"/>
    <x v="12"/>
    <n v="22.78"/>
    <n v="95710"/>
    <n v="343648829"/>
    <x v="3"/>
    <n v="15085550"/>
    <n v="0"/>
    <x v="2"/>
    <n v="2.2187000000000001"/>
  </r>
  <r>
    <x v="2112"/>
    <x v="0"/>
    <x v="1"/>
    <s v="SOLARIS OILFIELD INFRASTRUCTURE, INC. (XNYS:SOI)"/>
    <x v="14"/>
    <n v="8.5299999999999994"/>
    <n v="208066"/>
    <n v="375512010"/>
    <x v="3"/>
    <n v="44022510"/>
    <n v="12.4993"/>
    <x v="1"/>
    <n v="1.2305999999999999"/>
  </r>
  <r>
    <x v="2113"/>
    <x v="0"/>
    <x v="1"/>
    <s v="Treace Medical Concepts Inc (XNAS:TMCI)"/>
    <x v="7"/>
    <n v="6.63"/>
    <n v="475595"/>
    <n v="411113968"/>
    <x v="3"/>
    <n v="62008140"/>
    <n v="0"/>
    <x v="2"/>
    <n v="1.0529999999999999"/>
  </r>
  <r>
    <x v="2114"/>
    <x v="0"/>
    <x v="1"/>
    <s v="VALUE LINE, INC. (XNAS:VALU)"/>
    <x v="16"/>
    <n v="45.67"/>
    <n v="7766"/>
    <n v="430438836"/>
    <x v="3"/>
    <n v="9424980"/>
    <n v="23.581299999999999"/>
    <x v="0"/>
    <n v="0.83240000000000003"/>
  </r>
  <r>
    <x v="2115"/>
    <x v="0"/>
    <x v="1"/>
    <s v="OPPFI INC. (XNYS:OPFI)"/>
    <x v="0"/>
    <n v="3.52"/>
    <n v="1"/>
    <n v="391633440"/>
    <x v="3"/>
    <n v="111259500"/>
    <n v="60.952399999999997"/>
    <x v="0"/>
    <n v="1.1894"/>
  </r>
  <r>
    <x v="2116"/>
    <x v="0"/>
    <x v="1"/>
    <s v="JOHNSON OUTDOORS INC. (XNAS:JOUT)"/>
    <x v="35"/>
    <n v="33.950000000000003"/>
    <n v="120394"/>
    <n v="349730493"/>
    <x v="3"/>
    <n v="10301340"/>
    <n v="73.828400000000002"/>
    <x v="0"/>
    <n v="0.73560000000000003"/>
  </r>
  <r>
    <x v="2117"/>
    <x v="0"/>
    <x v="1"/>
    <s v="CONSENSUS CLOUD SOLUTIONS, INC. (XNAS:CCSI)"/>
    <x v="0"/>
    <n v="15.92"/>
    <n v="80456"/>
    <n v="305985106"/>
    <x v="3"/>
    <n v="19220170"/>
    <n v="3.5089999999999999"/>
    <x v="3"/>
    <n v="0.99399999999999999"/>
  </r>
  <r>
    <x v="2118"/>
    <x v="0"/>
    <x v="1"/>
    <s v="VERRICA PHARMACEUTICALS INC. (XNAS:VRCA)"/>
    <x v="12"/>
    <n v="7.47"/>
    <n v="161785"/>
    <n v="316877773"/>
    <x v="3"/>
    <n v="42420050"/>
    <n v="0"/>
    <x v="2"/>
    <n v="1.5618000000000001"/>
  </r>
  <r>
    <x v="2119"/>
    <x v="0"/>
    <x v="1"/>
    <s v="NETLIST, INC. (OTCM:NLST)"/>
    <x v="20"/>
    <n v="1.35"/>
    <n v="216217"/>
    <n v="345044610"/>
    <x v="3"/>
    <n v="257746300"/>
    <s v=""/>
    <x v="2"/>
    <n v="1.1120000000000001"/>
  </r>
  <r>
    <x v="2120"/>
    <x v="0"/>
    <x v="1"/>
    <s v="TOURMALINE BIO, INC. (XNAS:TRML)"/>
    <x v="9"/>
    <n v="12.55"/>
    <n v="91"/>
    <n v="321863700"/>
    <x v="3"/>
    <n v="25646510"/>
    <n v="0"/>
    <x v="2"/>
    <n v="1.0329999999999999"/>
  </r>
  <r>
    <x v="2121"/>
    <x v="0"/>
    <x v="1"/>
    <s v="CIVEO CORPORATION (XNYS:CVEO)"/>
    <x v="37"/>
    <n v="23.77"/>
    <n v="30139"/>
    <n v="347605824"/>
    <x v="3"/>
    <n v="14623720"/>
    <n v="11.3269"/>
    <x v="1"/>
    <n v="2.0686"/>
  </r>
  <r>
    <x v="2122"/>
    <x v="0"/>
    <x v="1"/>
    <s v="CONCRETE PUMPING HOLDINGS, INC. (XNAS:BBCP)"/>
    <x v="38"/>
    <n v="5.91"/>
    <n v="4575"/>
    <n v="317609546"/>
    <x v="3"/>
    <n v="53741040"/>
    <n v="19.2942"/>
    <x v="1"/>
    <n v="1.0992999999999999"/>
  </r>
  <r>
    <x v="2123"/>
    <x v="0"/>
    <x v="1"/>
    <s v="CS Disco Inc (XNYS:LAW)"/>
    <x v="0"/>
    <n v="5.585"/>
    <n v="10"/>
    <n v="334965960"/>
    <x v="3"/>
    <n v="59976000"/>
    <s v=""/>
    <x v="2"/>
    <n v="1.6779999999999999"/>
  </r>
  <r>
    <x v="2124"/>
    <x v="0"/>
    <x v="1"/>
    <s v="MASTERCRAFT BOAT HOLDINGS, INC. (XNAS:MCFT)"/>
    <x v="35"/>
    <n v="17.760000000000002"/>
    <n v="381893"/>
    <n v="301583448"/>
    <x v="2"/>
    <n v="16981050"/>
    <n v="7.7221000000000002"/>
    <x v="1"/>
    <n v="1.6338999999999999"/>
  </r>
  <r>
    <x v="2125"/>
    <x v="0"/>
    <x v="1"/>
    <s v="Virgin Galactic Holdings, Inc. (XNYS:SPCE)"/>
    <x v="27"/>
    <n v="7.94"/>
    <n v="3765"/>
    <n v="163310714"/>
    <x v="2"/>
    <n v="20568100"/>
    <s v=""/>
    <x v="2"/>
    <n v="1.7118"/>
  </r>
  <r>
    <x v="2126"/>
    <x v="0"/>
    <x v="1"/>
    <s v="Newegg Commerce, Inc. (XNAS:NEGG)"/>
    <x v="0"/>
    <n v="0.85099999999999998"/>
    <n v="162"/>
    <n v="324883546"/>
    <x v="3"/>
    <n v="381766800"/>
    <n v="0"/>
    <x v="2"/>
    <n v="1.4489000000000001"/>
  </r>
  <r>
    <x v="2127"/>
    <x v="0"/>
    <x v="1"/>
    <s v="NAUTILUS BIOTECHNOLOGY, INC. (XNAS:NAUT)"/>
    <x v="9"/>
    <n v="2.27"/>
    <n v="46405"/>
    <n v="284351550"/>
    <x v="2"/>
    <n v="125265000"/>
    <n v="0"/>
    <x v="2"/>
    <n v="1.0213000000000001"/>
  </r>
  <r>
    <x v="2128"/>
    <x v="0"/>
    <x v="1"/>
    <s v="COMMSCOPE HOLDING COMPANY, INC. (XNAS:COMM)"/>
    <x v="5"/>
    <n v="1.1399999999999999"/>
    <n v="100"/>
    <n v="241995437"/>
    <x v="2"/>
    <n v="212276700"/>
    <n v="0"/>
    <x v="2"/>
    <n v="2.0922000000000001"/>
  </r>
  <r>
    <x v="2129"/>
    <x v="0"/>
    <x v="1"/>
    <s v="ANAVEX LIFE SCIENCES CORP. (XNAS:AVXL)"/>
    <x v="9"/>
    <n v="4.13"/>
    <n v="560915"/>
    <n v="349569560"/>
    <x v="3"/>
    <n v="84641540"/>
    <n v="0"/>
    <x v="2"/>
    <n v="0.63460000000000005"/>
  </r>
  <r>
    <x v="2130"/>
    <x v="0"/>
    <x v="1"/>
    <s v="FOGHORN THERAPEUTICS INC. (XNAS:FHTX)"/>
    <x v="9"/>
    <n v="5.44"/>
    <n v="102400"/>
    <n v="300987856"/>
    <x v="2"/>
    <n v="55328650"/>
    <n v="0"/>
    <x v="2"/>
    <n v="3.1046"/>
  </r>
  <r>
    <x v="2131"/>
    <x v="0"/>
    <x v="1"/>
    <s v="SIGHT SCIENCES, INC. (XNAS:SGHT)"/>
    <x v="7"/>
    <n v="6.16"/>
    <n v="87813"/>
    <n v="306498500"/>
    <x v="3"/>
    <n v="49756250"/>
    <n v="0"/>
    <x v="2"/>
    <n v="1.9970000000000001"/>
  </r>
  <r>
    <x v="2132"/>
    <x v="0"/>
    <x v="1"/>
    <s v="RING ENERGY INC. (XNYS:REI)"/>
    <x v="3"/>
    <n v="1.71"/>
    <n v="74"/>
    <n v="338473125"/>
    <x v="3"/>
    <n v="197937500"/>
    <n v="4.3198999999999996"/>
    <x v="3"/>
    <n v="1.7155"/>
  </r>
  <r>
    <x v="2133"/>
    <x v="0"/>
    <x v="1"/>
    <s v="GEN RESTAURANT GROUP, INC. (XNAS:GENK)"/>
    <x v="11"/>
    <n v="8.35"/>
    <n v="1"/>
    <n v="270530564"/>
    <x v="2"/>
    <n v="32398870"/>
    <n v="7.4413999999999998"/>
    <x v="1"/>
    <n v="2.0049999999999999"/>
  </r>
  <r>
    <x v="2134"/>
    <x v="0"/>
    <x v="1"/>
    <s v="SOLID BIOSCIENCES INC. (XNAS:SLDB)"/>
    <x v="9"/>
    <n v="5.96"/>
    <n v="663681"/>
    <n v="228741283"/>
    <x v="2"/>
    <n v="38379410"/>
    <n v="0"/>
    <x v="2"/>
    <n v="1.8441000000000001"/>
  </r>
  <r>
    <x v="2135"/>
    <x v="0"/>
    <x v="1"/>
    <s v="LUXFER HOLDINGS PLC (XNYS:LXFR)"/>
    <x v="6"/>
    <n v="11.39"/>
    <n v="98435"/>
    <n v="312250357"/>
    <x v="3"/>
    <n v="27414430"/>
    <s v=""/>
    <x v="2"/>
    <n v="0.93669999999999998"/>
  </r>
  <r>
    <x v="2136"/>
    <x v="0"/>
    <x v="1"/>
    <s v="W&amp;T OFFSHORE, INC. (XNYS:WTI)"/>
    <x v="3"/>
    <n v="2.2000000000000002"/>
    <n v="114"/>
    <n v="323086060"/>
    <x v="3"/>
    <n v="146857300"/>
    <s v=""/>
    <x v="2"/>
    <n v="1.4023000000000001"/>
  </r>
  <r>
    <x v="2137"/>
    <x v="0"/>
    <x v="1"/>
    <s v="GRAN TIERRA ENERGY INC. (XNYS:GTE)"/>
    <x v="3"/>
    <n v="9.8699999999999992"/>
    <n v="154100"/>
    <n v="309248616"/>
    <x v="3"/>
    <n v="31332180"/>
    <n v="95.927700000000002"/>
    <x v="0"/>
    <n v="1.6073"/>
  </r>
  <r>
    <x v="2138"/>
    <x v="0"/>
    <x v="1"/>
    <s v="SOUTH DAKTA SYBN PROCE CL A UNT (OTCM:SDSYA)"/>
    <x v="25"/>
    <n v="9.5"/>
    <n v="75000"/>
    <n v="0"/>
    <x v="1"/>
    <n v="0"/>
    <s v=""/>
    <x v="2"/>
    <s v=""/>
  </r>
  <r>
    <x v="2139"/>
    <x v="0"/>
    <x v="1"/>
    <s v="Red Violet, Inc. (XNAS:RDVT)"/>
    <x v="0"/>
    <n v="25.46"/>
    <n v="43214"/>
    <n v="349579548"/>
    <x v="3"/>
    <n v="13730540"/>
    <n v="24.9772"/>
    <x v="0"/>
    <n v="1.4924999999999999"/>
  </r>
  <r>
    <x v="2140"/>
    <x v="0"/>
    <x v="1"/>
    <s v="BLACK DIAMOND THERAPEUTICS, INC. (XNAS:BDTX)"/>
    <x v="9"/>
    <n v="4.21"/>
    <n v="2024"/>
    <n v="236824245"/>
    <x v="2"/>
    <n v="56252790"/>
    <n v="0"/>
    <x v="2"/>
    <n v="2.4935"/>
  </r>
  <r>
    <x v="2141"/>
    <x v="0"/>
    <x v="1"/>
    <s v="INOZYME PHARMA, INC. (XNAS:INZY)"/>
    <x v="9"/>
    <n v="4.42"/>
    <n v="100"/>
    <n v="273401354"/>
    <x v="2"/>
    <n v="61855510"/>
    <n v="0"/>
    <x v="2"/>
    <n v="1.5244"/>
  </r>
  <r>
    <x v="2142"/>
    <x v="0"/>
    <x v="1"/>
    <s v="TENAYA THERAPEUTICS, INC. (XNAS:TNYA)"/>
    <x v="9"/>
    <n v="2.9750000000000001"/>
    <n v="361540"/>
    <n v="233589651"/>
    <x v="2"/>
    <n v="78517530"/>
    <n v="0"/>
    <x v="2"/>
    <n v="2.258"/>
  </r>
  <r>
    <x v="2143"/>
    <x v="0"/>
    <x v="1"/>
    <s v="CORMEDIX INC. (XNAS:CRMD)"/>
    <x v="12"/>
    <n v="4.12"/>
    <n v="442235"/>
    <n v="226432192"/>
    <x v="2"/>
    <n v="54959270"/>
    <n v="0"/>
    <x v="2"/>
    <n v="1.5998000000000001"/>
  </r>
  <r>
    <x v="2144"/>
    <x v="0"/>
    <x v="1"/>
    <s v="UNIVERSAL STAINLESS &amp; ALLOY PRODUCTS, INC. (XNAS:USAP)"/>
    <x v="22"/>
    <n v="28.21"/>
    <n v="11"/>
    <n v="259244540"/>
    <x v="2"/>
    <n v="9189810"/>
    <n v="27.8871"/>
    <x v="0"/>
    <n v="0.93869999999999998"/>
  </r>
  <r>
    <x v="2145"/>
    <x v="0"/>
    <x v="1"/>
    <s v="ALTA EQUIPMENT GROUP INC. (XNYS:ALTG)"/>
    <x v="6"/>
    <n v="7.94"/>
    <n v="700"/>
    <n v="263188291"/>
    <x v="2"/>
    <n v="33147140"/>
    <s v=""/>
    <x v="2"/>
    <n v="1.6878"/>
  </r>
  <r>
    <x v="2146"/>
    <x v="0"/>
    <x v="1"/>
    <s v="FERRELLGAS PARTNERS UNT (OTCM:FGPR)"/>
    <x v="25"/>
    <n v="12.29"/>
    <n v="582"/>
    <n v="0"/>
    <x v="1"/>
    <n v="0"/>
    <s v=""/>
    <x v="2"/>
    <s v=""/>
  </r>
  <r>
    <x v="2147"/>
    <x v="0"/>
    <x v="1"/>
    <s v="UNITED HOMES GROUP, INC. (XNAS:UHG)"/>
    <x v="31"/>
    <n v="5.87"/>
    <n v="15157"/>
    <n v="283940528"/>
    <x v="2"/>
    <n v="48371470"/>
    <n v="1.0509999999999999"/>
    <x v="3"/>
    <s v=""/>
  </r>
  <r>
    <x v="2148"/>
    <x v="0"/>
    <x v="1"/>
    <s v="PARK AEROSPACE CORP. (XNYS:PKE)"/>
    <x v="27"/>
    <n v="13.78"/>
    <n v="6"/>
    <n v="279091300"/>
    <x v="2"/>
    <n v="20253360"/>
    <n v="37.603999999999999"/>
    <x v="0"/>
    <n v="0.42130000000000001"/>
  </r>
  <r>
    <x v="2149"/>
    <x v="0"/>
    <x v="1"/>
    <s v="PULMONX CORPORATION (XNAS:LUNG)"/>
    <x v="7"/>
    <n v="6.32"/>
    <n v="499347"/>
    <n v="245315603"/>
    <x v="2"/>
    <n v="38815760"/>
    <n v="0"/>
    <x v="2"/>
    <n v="0.62339999999999995"/>
  </r>
  <r>
    <x v="2150"/>
    <x v="0"/>
    <x v="1"/>
    <s v="SERA PROGNOSTICS, INC. (XNAS:SERA)"/>
    <x v="16"/>
    <n v="5.59"/>
    <n v="145888"/>
    <n v="182534630"/>
    <x v="2"/>
    <n v="32653780"/>
    <n v="0"/>
    <x v="2"/>
    <n v="1.294"/>
  </r>
  <r>
    <x v="2151"/>
    <x v="0"/>
    <x v="1"/>
    <s v="TortoiseEcofin Acquisition Corp. III (XNYS:TRTL)"/>
    <x v="50"/>
    <n v="10.93"/>
    <n v="10"/>
    <n v="263902773"/>
    <x v="2"/>
    <n v="24144810"/>
    <n v="42.407800000000002"/>
    <x v="0"/>
    <s v=""/>
  </r>
  <r>
    <x v="2152"/>
    <x v="0"/>
    <x v="1"/>
    <s v="TRUECAR, INC. (XNAS:TRUE)"/>
    <x v="0"/>
    <n v="3.1"/>
    <n v="228452"/>
    <n v="284171234"/>
    <x v="2"/>
    <n v="91668140"/>
    <n v="0"/>
    <x v="2"/>
    <n v="1.8828"/>
  </r>
  <r>
    <x v="2153"/>
    <x v="0"/>
    <x v="1"/>
    <s v="RE/MAX HOLDINGS, INC. (XNYS:RMAX)"/>
    <x v="37"/>
    <n v="8.14"/>
    <n v="111443"/>
    <n v="153462280"/>
    <x v="2"/>
    <n v="18852860"/>
    <s v=""/>
    <x v="2"/>
    <n v="1.3677999999999999"/>
  </r>
  <r>
    <x v="2154"/>
    <x v="0"/>
    <x v="1"/>
    <s v="ELIEM THERAPEUTICS, INC. (XNAS:ELYM)"/>
    <x v="9"/>
    <n v="6.81"/>
    <n v="100"/>
    <n v="235974740"/>
    <x v="2"/>
    <n v="34651210"/>
    <n v="0"/>
    <x v="2"/>
    <s v=""/>
  </r>
  <r>
    <x v="2155"/>
    <x v="0"/>
    <x v="1"/>
    <s v="Patria Latin American Opportunity Acquisition Corp. (XNAS:PLAO)"/>
    <x v="50"/>
    <n v="11.45"/>
    <n v="3019"/>
    <n v="51931180"/>
    <x v="2"/>
    <n v="4541420"/>
    <n v="21.6647"/>
    <x v="1"/>
    <s v=""/>
  </r>
  <r>
    <x v="2156"/>
    <x v="0"/>
    <x v="1"/>
    <s v="Q32 BIO INC. (XNAS:QTTB)"/>
    <x v="9"/>
    <n v="18.05"/>
    <n v="95280"/>
    <n v="215555446"/>
    <x v="2"/>
    <n v="11942130"/>
    <n v="0"/>
    <x v="2"/>
    <n v="-0.3407"/>
  </r>
  <r>
    <x v="2157"/>
    <x v="0"/>
    <x v="1"/>
    <s v="ANGIODYNAMICS, INC. (XNAS:ANGO)"/>
    <x v="7"/>
    <n v="5.66"/>
    <n v="446160"/>
    <n v="226708639"/>
    <x v="2"/>
    <n v="40054530"/>
    <n v="0"/>
    <x v="2"/>
    <n v="0.66569999999999996"/>
  </r>
  <r>
    <x v="2158"/>
    <x v="0"/>
    <x v="1"/>
    <s v="Southland Holdings, Inc. (XNYS:SLND)"/>
    <x v="38"/>
    <n v="4.5199999999999996"/>
    <n v="39142"/>
    <n v="217076118"/>
    <x v="2"/>
    <n v="48025690"/>
    <s v=""/>
    <x v="2"/>
    <n v="-0.16400000000000001"/>
  </r>
  <r>
    <x v="2159"/>
    <x v="0"/>
    <x v="1"/>
    <s v="BYRNA TECHNOLOGIES INC. (XNAS:BYRN)"/>
    <x v="27"/>
    <n v="9.7799999999999994"/>
    <n v="10"/>
    <n v="222362970"/>
    <x v="2"/>
    <n v="22736500"/>
    <n v="0"/>
    <x v="2"/>
    <n v="1.6876"/>
  </r>
  <r>
    <x v="2160"/>
    <x v="0"/>
    <x v="1"/>
    <s v="AWAYSIS CAPITAL, INC. (OTCM:AWCA)"/>
    <x v="37"/>
    <n v="0.7"/>
    <n v="28250"/>
    <n v="246565899"/>
    <x v="2"/>
    <n v="352237000"/>
    <s v=""/>
    <x v="2"/>
    <n v="5.1882999999999999"/>
  </r>
  <r>
    <x v="2161"/>
    <x v="0"/>
    <x v="1"/>
    <s v="NATURAL GAS SERVICES GROUP, INC. (XNYS:NGS)"/>
    <x v="14"/>
    <n v="20.03"/>
    <n v="35"/>
    <n v="249114512"/>
    <x v="2"/>
    <n v="12437070"/>
    <n v="26.294"/>
    <x v="0"/>
    <n v="1.0967"/>
  </r>
  <r>
    <x v="2162"/>
    <x v="0"/>
    <x v="1"/>
    <s v="THE BEAUTY HEALTH COMPANY (XNAS:SKIN)"/>
    <x v="44"/>
    <n v="1.96"/>
    <n v="301"/>
    <n v="242319112"/>
    <x v="2"/>
    <n v="123632200"/>
    <n v="0"/>
    <x v="2"/>
    <n v="0.96199999999999997"/>
  </r>
  <r>
    <x v="2163"/>
    <x v="0"/>
    <x v="1"/>
    <s v="NACCO INDUSTRIES, INC. (XNYS:NC)"/>
    <x v="47"/>
    <n v="27.94"/>
    <n v="20402"/>
    <n v="209431500"/>
    <x v="2"/>
    <n v="7450430"/>
    <s v=""/>
    <x v="2"/>
    <n v="0.9698"/>
  </r>
  <r>
    <x v="2164"/>
    <x v="0"/>
    <x v="1"/>
    <s v="MONTE ROSA THERAPEUTICS, INC. (XNAS:GLUE)"/>
    <x v="9"/>
    <n v="3.59"/>
    <n v="169"/>
    <n v="218411220"/>
    <x v="2"/>
    <n v="60838780"/>
    <n v="0"/>
    <x v="2"/>
    <n v="2.1190000000000002"/>
  </r>
  <r>
    <x v="2165"/>
    <x v="0"/>
    <x v="1"/>
    <s v="CARTESIAN GROWTH CORPORATION II (XNAS:RENE)"/>
    <x v="50"/>
    <n v="11.28"/>
    <n v="126"/>
    <n v="243879916"/>
    <x v="2"/>
    <n v="21620560"/>
    <n v="28.454000000000001"/>
    <x v="0"/>
    <s v=""/>
  </r>
  <r>
    <x v="2166"/>
    <x v="0"/>
    <x v="1"/>
    <s v="CENTURY THERAPEUTICS, INC. (XNAS:IPSC)"/>
    <x v="9"/>
    <n v="2.21"/>
    <n v="143579"/>
    <n v="186746723"/>
    <x v="2"/>
    <n v="84500780"/>
    <n v="0"/>
    <x v="2"/>
    <n v="1.089"/>
  </r>
  <r>
    <x v="2167"/>
    <x v="0"/>
    <x v="1"/>
    <s v="Hyliion Holdings Corp. (XNYS:HYLN)"/>
    <x v="18"/>
    <n v="1.58"/>
    <n v="353"/>
    <n v="274976564"/>
    <x v="2"/>
    <n v="174035800"/>
    <s v=""/>
    <x v="2"/>
    <n v="1.8900999999999999"/>
  </r>
  <r>
    <x v="2168"/>
    <x v="0"/>
    <x v="1"/>
    <s v="ACTINIUM PHARMACEUTICALS, INC (XNYS:ATNM)"/>
    <x v="9"/>
    <n v="6.96"/>
    <n v="1000"/>
    <n v="207292812"/>
    <x v="2"/>
    <n v="29783450"/>
    <s v=""/>
    <x v="2"/>
    <n v="0.20150000000000001"/>
  </r>
  <r>
    <x v="2169"/>
    <x v="0"/>
    <x v="1"/>
    <s v="DAKOTA GOLD CORP. (XNYS:DC)"/>
    <x v="22"/>
    <n v="2.4"/>
    <n v="26"/>
    <n v="216818136"/>
    <x v="2"/>
    <n v="90340890"/>
    <s v=""/>
    <x v="2"/>
    <n v="0.81299999999999994"/>
  </r>
  <r>
    <x v="2170"/>
    <x v="0"/>
    <x v="1"/>
    <s v="ALDEYRA THERAPEUTICS, INC. (XNAS:ALDX)"/>
    <x v="9"/>
    <n v="3.25"/>
    <n v="238595"/>
    <n v="193097092"/>
    <x v="2"/>
    <n v="59414490"/>
    <n v="0"/>
    <x v="2"/>
    <n v="1.4472"/>
  </r>
  <r>
    <x v="2171"/>
    <x v="0"/>
    <x v="1"/>
    <s v="Rani Therapeutics Holdings Inc (XNAS:RANI)"/>
    <x v="9"/>
    <n v="3.87"/>
    <n v="16055"/>
    <n v="195126638"/>
    <x v="2"/>
    <n v="50420320"/>
    <n v="0"/>
    <x v="2"/>
    <n v="-0.105"/>
  </r>
  <r>
    <x v="2172"/>
    <x v="0"/>
    <x v="1"/>
    <s v="VENTYX BIOSCIENCES, INC. (XNAS:VTYX)"/>
    <x v="9"/>
    <n v="2.14"/>
    <n v="6251"/>
    <n v="150868566"/>
    <x v="2"/>
    <n v="70499330"/>
    <n v="0"/>
    <x v="2"/>
    <n v="0.35499999999999998"/>
  </r>
  <r>
    <x v="2173"/>
    <x v="0"/>
    <x v="1"/>
    <s v="CONCORD ACQUISITION CORP II (XNYS:CNDA)"/>
    <x v="50"/>
    <n v="10.56"/>
    <n v="25"/>
    <n v="229167417"/>
    <x v="2"/>
    <n v="21701460"/>
    <n v="85.818799999999996"/>
    <x v="0"/>
    <s v=""/>
  </r>
  <r>
    <x v="2174"/>
    <x v="0"/>
    <x v="1"/>
    <s v="Amplify Energy Corp (XNYS:AMPY)"/>
    <x v="3"/>
    <n v="6.81"/>
    <n v="308820"/>
    <n v="269757924"/>
    <x v="2"/>
    <n v="39612030"/>
    <n v="9.3710000000000004"/>
    <x v="1"/>
    <n v="1.9249000000000001"/>
  </r>
  <r>
    <x v="2175"/>
    <x v="0"/>
    <x v="1"/>
    <s v="BLADE AIR MOBILITY, INC. (XNAS:BLDE)"/>
    <x v="0"/>
    <n v="3.42"/>
    <n v="323"/>
    <n v="264523388"/>
    <x v="2"/>
    <n v="77346020"/>
    <n v="0"/>
    <x v="2"/>
    <n v="1.0943000000000001"/>
  </r>
  <r>
    <x v="2176"/>
    <x v="0"/>
    <x v="1"/>
    <s v="SOW GOOD INC. (XNAS:SOWG)"/>
    <x v="21"/>
    <n v="18.86"/>
    <n v="300"/>
    <n v="191274536"/>
    <x v="2"/>
    <n v="10141810"/>
    <n v="0"/>
    <x v="2"/>
    <n v="1.9232"/>
  </r>
  <r>
    <x v="2177"/>
    <x v="0"/>
    <x v="1"/>
    <s v="Outset Medical, Inc. (XNAS:OM)"/>
    <x v="7"/>
    <n v="3.77"/>
    <n v="5"/>
    <n v="194993334"/>
    <x v="2"/>
    <n v="51722370"/>
    <n v="0"/>
    <x v="2"/>
    <n v="1.9935"/>
  </r>
  <r>
    <x v="2178"/>
    <x v="0"/>
    <x v="1"/>
    <s v="PYXIS ONCOLOGY, INC. (XNAS:PYXS)"/>
    <x v="9"/>
    <n v="2.94"/>
    <n v="95"/>
    <n v="173132101"/>
    <x v="2"/>
    <n v="58888470"/>
    <n v="0"/>
    <x v="2"/>
    <n v="1.641"/>
  </r>
  <r>
    <x v="2179"/>
    <x v="0"/>
    <x v="1"/>
    <s v="1STDIBS.COM, INC. (XNAS:DIBS)"/>
    <x v="0"/>
    <n v="4.55"/>
    <n v="92887"/>
    <n v="179159981"/>
    <x v="2"/>
    <n v="39375820"/>
    <n v="0"/>
    <x v="2"/>
    <n v="1.167"/>
  </r>
  <r>
    <x v="2180"/>
    <x v="0"/>
    <x v="1"/>
    <s v="SPIRE GLOBAL, INC. (XNYS:SPIR)"/>
    <x v="43"/>
    <n v="10.19"/>
    <n v="326"/>
    <n v="263155527"/>
    <x v="2"/>
    <n v="25824880"/>
    <s v=""/>
    <x v="2"/>
    <n v="2.0106999999999999"/>
  </r>
  <r>
    <x v="2181"/>
    <x v="0"/>
    <x v="1"/>
    <s v="Senseonics Holdings, Inc. (XNYS:SENS)"/>
    <x v="7"/>
    <n v="0.39300000000000002"/>
    <n v="10786"/>
    <n v="208638355"/>
    <x v="2"/>
    <n v="530886400"/>
    <s v=""/>
    <x v="2"/>
    <n v="0.82720000000000005"/>
  </r>
  <r>
    <x v="2182"/>
    <x v="0"/>
    <x v="1"/>
    <s v="BRAEMAR HOTELS &amp; RESORTS INC. (XNYS:BHR)"/>
    <x v="15"/>
    <n v="2.5099999999999998"/>
    <n v="30531"/>
    <n v="166858349"/>
    <x v="2"/>
    <n v="66477430"/>
    <s v=""/>
    <x v="2"/>
    <n v="2.0059"/>
  </r>
  <r>
    <x v="2183"/>
    <x v="0"/>
    <x v="1"/>
    <s v="GENERATION BIO CO. (XNAS:GBIO)"/>
    <x v="9"/>
    <n v="2.34"/>
    <n v="106744"/>
    <n v="155677485"/>
    <x v="2"/>
    <n v="66528840"/>
    <n v="0"/>
    <x v="2"/>
    <n v="2.8405999999999998"/>
  </r>
  <r>
    <x v="2184"/>
    <x v="0"/>
    <x v="1"/>
    <s v="Pure Cycle Corporation (XNAS:PCYO)"/>
    <x v="57"/>
    <n v="9.34"/>
    <n v="36555"/>
    <n v="224988738"/>
    <x v="2"/>
    <n v="24088730"/>
    <n v="34.515900000000002"/>
    <x v="0"/>
    <n v="0.92269999999999996"/>
  </r>
  <r>
    <x v="2185"/>
    <x v="0"/>
    <x v="1"/>
    <s v="Design Therapeutics Inc (XNAS:DSGN)"/>
    <x v="9"/>
    <n v="3.2"/>
    <n v="151139"/>
    <n v="180784128"/>
    <x v="2"/>
    <n v="56495040"/>
    <n v="0"/>
    <x v="2"/>
    <n v="1.99"/>
  </r>
  <r>
    <x v="2186"/>
    <x v="0"/>
    <x v="1"/>
    <s v="Rezolute, Inc. (XNAS:RZLT)"/>
    <x v="9"/>
    <n v="4.21"/>
    <n v="9"/>
    <n v="216320956"/>
    <x v="2"/>
    <n v="51382650"/>
    <n v="0"/>
    <x v="2"/>
    <n v="1.2101999999999999"/>
  </r>
  <r>
    <x v="2187"/>
    <x v="0"/>
    <x v="1"/>
    <s v="QUANTUM-SI INCORPORATED (XNAS:QSI)"/>
    <x v="9"/>
    <n v="0.95209999999999995"/>
    <n v="1674"/>
    <n v="135023489"/>
    <x v="2"/>
    <n v="141816500"/>
    <n v="0"/>
    <x v="2"/>
    <n v="2.9308999999999998"/>
  </r>
  <r>
    <x v="2188"/>
    <x v="0"/>
    <x v="1"/>
    <s v="908 DEVICES INC. (XNAS:MASS)"/>
    <x v="7"/>
    <n v="4.7300000000000004"/>
    <n v="100"/>
    <n v="163114948"/>
    <x v="2"/>
    <n v="34485190"/>
    <n v="0"/>
    <x v="2"/>
    <n v="1.0128999999999999"/>
  </r>
  <r>
    <x v="2189"/>
    <x v="0"/>
    <x v="1"/>
    <s v="MICROVISION, INC. (XNAS:MVIS)"/>
    <x v="13"/>
    <n v="1.06"/>
    <n v="7401"/>
    <n v="219059176"/>
    <x v="2"/>
    <n v="206659600"/>
    <n v="0"/>
    <x v="2"/>
    <n v="3.0333000000000001"/>
  </r>
  <r>
    <x v="2190"/>
    <x v="0"/>
    <x v="1"/>
    <s v="OVID THERAPEUTICS INC. (XNAS:OVID)"/>
    <x v="9"/>
    <n v="0.77339999999999998"/>
    <n v="4384"/>
    <n v="54868576"/>
    <x v="2"/>
    <n v="70944630"/>
    <n v="0"/>
    <x v="2"/>
    <n v="0.43509999999999999"/>
  </r>
  <r>
    <x v="2191"/>
    <x v="0"/>
    <x v="1"/>
    <s v="DESTINATION XL GROUP, INC. (XNAS:DXLG)"/>
    <x v="2"/>
    <n v="3.54"/>
    <n v="7"/>
    <n v="206127297"/>
    <x v="2"/>
    <n v="58235320"/>
    <n v="9.1378000000000004"/>
    <x v="1"/>
    <n v="1.329"/>
  </r>
  <r>
    <x v="2192"/>
    <x v="0"/>
    <x v="1"/>
    <s v="CONDUIT PHARMACEUTICALS INC. (XNAS:CDT)"/>
    <x v="9"/>
    <n v="0.87929999999999997"/>
    <n v="8"/>
    <n v="64918314"/>
    <x v="2"/>
    <n v="73829540"/>
    <n v="0"/>
    <x v="2"/>
    <s v=""/>
  </r>
  <r>
    <x v="2193"/>
    <x v="0"/>
    <x v="1"/>
    <s v="XBIOTECH INC. (XNAS:XBIT)"/>
    <x v="9"/>
    <n v="5.69"/>
    <n v="175195"/>
    <n v="173303345"/>
    <x v="2"/>
    <n v="30457530"/>
    <n v="0"/>
    <x v="2"/>
    <n v="1.3900999999999999"/>
  </r>
  <r>
    <x v="2194"/>
    <x v="0"/>
    <x v="1"/>
    <s v="WHOLE EARTH BRANDS, INC. (XNAS:FREE)"/>
    <x v="21"/>
    <n v="4.84"/>
    <n v="145439"/>
    <n v="210939493"/>
    <x v="2"/>
    <n v="43582540"/>
    <n v="0"/>
    <x v="2"/>
    <n v="0.57479999999999998"/>
  </r>
  <r>
    <x v="2195"/>
    <x v="0"/>
    <x v="1"/>
    <s v="CANDEL THERAPEUTICS, INC. (XNAS:CADL)"/>
    <x v="9"/>
    <n v="6.25"/>
    <n v="606"/>
    <n v="185975000"/>
    <x v="2"/>
    <n v="29756000"/>
    <n v="0"/>
    <x v="2"/>
    <n v="0.77800000000000002"/>
  </r>
  <r>
    <x v="2196"/>
    <x v="0"/>
    <x v="1"/>
    <s v="PRELUDE THERAPEUTICS INCORPORATED (XNAS:PRLD)"/>
    <x v="9"/>
    <n v="3.73"/>
    <n v="10241"/>
    <n v="204887296"/>
    <x v="2"/>
    <n v="54929570"/>
    <n v="0"/>
    <x v="2"/>
    <n v="1.5398000000000001"/>
  </r>
  <r>
    <x v="2197"/>
    <x v="0"/>
    <x v="1"/>
    <s v="Invesco:Euro (ARCX:FXE)"/>
    <x v="25"/>
    <n v="99.130399999999995"/>
    <n v="8275"/>
    <n v="185665354.81999999"/>
    <x v="2"/>
    <n v="0"/>
    <s v=""/>
    <x v="2"/>
    <n v="0.53139999999999998"/>
  </r>
  <r>
    <x v="2198"/>
    <x v="0"/>
    <x v="1"/>
    <s v="CVRX, INC. (XNAS:CVRX)"/>
    <x v="7"/>
    <n v="11.78"/>
    <n v="145639"/>
    <n v="254395932"/>
    <x v="2"/>
    <n v="21595580"/>
    <n v="0"/>
    <x v="2"/>
    <n v="1.5660000000000001"/>
  </r>
  <r>
    <x v="2199"/>
    <x v="0"/>
    <x v="1"/>
    <s v="Dbv Technologies SA (XNAS:DBVT)"/>
    <x v="12"/>
    <n v="0.77190000000000003"/>
    <n v="100"/>
    <n v="78641860"/>
    <x v="2"/>
    <n v="96493080"/>
    <n v="0"/>
    <x v="2"/>
    <n v="0.90280000000000005"/>
  </r>
  <r>
    <x v="2200"/>
    <x v="0"/>
    <x v="1"/>
    <s v="23ANDME HOLDING CO. (XNAS:ME)"/>
    <x v="10"/>
    <n v="0.39179999999999998"/>
    <n v="24834"/>
    <n v="192082770"/>
    <x v="2"/>
    <n v="490257200"/>
    <n v="0"/>
    <x v="2"/>
    <n v="1.2121"/>
  </r>
  <r>
    <x v="2201"/>
    <x v="0"/>
    <x v="1"/>
    <s v="ELEVATION ONCOLOGY, INC. (XNAS:ELEV)"/>
    <x v="9"/>
    <n v="2.8"/>
    <n v="21"/>
    <n v="152987128"/>
    <x v="2"/>
    <n v="54638260"/>
    <n v="0"/>
    <x v="2"/>
    <n v="1.0609999999999999"/>
  </r>
  <r>
    <x v="2202"/>
    <x v="0"/>
    <x v="1"/>
    <s v="BUTTERFLY NETWORK, INC. (XNYS:BFLY)"/>
    <x v="7"/>
    <n v="0.94"/>
    <n v="30"/>
    <n v="198065426"/>
    <x v="2"/>
    <n v="210707900"/>
    <s v=""/>
    <x v="2"/>
    <n v="2.1406000000000001"/>
  </r>
  <r>
    <x v="2203"/>
    <x v="0"/>
    <x v="1"/>
    <s v="NEUROPACE, INC. (XNAS:NPCE)"/>
    <x v="7"/>
    <n v="7.23"/>
    <n v="192"/>
    <n v="207993579"/>
    <x v="2"/>
    <n v="28768130"/>
    <n v="0"/>
    <x v="2"/>
    <n v="1.274"/>
  </r>
  <r>
    <x v="2204"/>
    <x v="0"/>
    <x v="1"/>
    <s v="KINETIC GROUP INC. (OTCM:KNIT)"/>
    <x v="39"/>
    <n v="7.16"/>
    <n v="20"/>
    <n v="189168632"/>
    <x v="2"/>
    <n v="26420200"/>
    <s v=""/>
    <x v="2"/>
    <s v=""/>
  </r>
  <r>
    <x v="2205"/>
    <x v="0"/>
    <x v="1"/>
    <s v="DESKTOP METAL, INC. (XNYS:DM)"/>
    <x v="13"/>
    <n v="4.32"/>
    <n v="137008"/>
    <n v="142731072"/>
    <x v="2"/>
    <n v="33039600"/>
    <s v=""/>
    <x v="2"/>
    <n v="0.60219999999999996"/>
  </r>
  <r>
    <x v="2206"/>
    <x v="0"/>
    <x v="1"/>
    <s v="FENNEC PHARMACEUTICALS INC. (XNAS:FENC)"/>
    <x v="9"/>
    <n v="6.03"/>
    <n v="56612"/>
    <n v="164752504"/>
    <x v="2"/>
    <n v="27322140"/>
    <n v="164.88929999999999"/>
    <x v="0"/>
    <n v="0.29089999999999999"/>
  </r>
  <r>
    <x v="2207"/>
    <x v="0"/>
    <x v="1"/>
    <s v="INVESTCORP INDIA ACQUISITION CORP (XNAS:IVCA)"/>
    <x v="50"/>
    <n v="11.36"/>
    <n v="74"/>
    <n v="184530500"/>
    <x v="2"/>
    <n v="16258200"/>
    <n v="36.642899999999997"/>
    <x v="0"/>
    <s v=""/>
  </r>
  <r>
    <x v="2208"/>
    <x v="0"/>
    <x v="1"/>
    <s v="Tristar Acquisition I Corp. (XNYS:TRIS)"/>
    <x v="50"/>
    <n v="11.15"/>
    <n v="125"/>
    <n v="182400620"/>
    <x v="2"/>
    <n v="16358800"/>
    <n v="45.325200000000002"/>
    <x v="0"/>
    <s v=""/>
  </r>
  <r>
    <x v="2209"/>
    <x v="0"/>
    <x v="1"/>
    <s v="PLANET 13 HOLDINGS INC. (OTCM:PLNH)"/>
    <x v="24"/>
    <n v="0.46089999999999998"/>
    <n v="294265"/>
    <n v="211881000"/>
    <x v="2"/>
    <n v="325163800"/>
    <s v=""/>
    <x v="2"/>
    <n v="2.5621999999999998"/>
  </r>
  <r>
    <x v="2210"/>
    <x v="0"/>
    <x v="1"/>
    <s v="A.K.A. BRANDS HOLDING CORP. (XNYS:AKA)"/>
    <x v="2"/>
    <n v="15.22"/>
    <n v="2459"/>
    <n v="159579721"/>
    <x v="2"/>
    <n v="10484870"/>
    <s v=""/>
    <x v="2"/>
    <n v="1.6419999999999999"/>
  </r>
  <r>
    <x v="2211"/>
    <x v="0"/>
    <x v="1"/>
    <s v="VANJIA CORPORATION (OTCM:VNJA)"/>
    <x v="31"/>
    <n v="6.26"/>
    <n v="100"/>
    <n v="37560000"/>
    <x v="2"/>
    <n v="6000000"/>
    <n v="4671.6409999999996"/>
    <x v="0"/>
    <s v=""/>
  </r>
  <r>
    <x v="2212"/>
    <x v="0"/>
    <x v="1"/>
    <s v="Compass Therapeutics, Inc. (XNAS:CMPX)"/>
    <x v="9"/>
    <n v="0.88"/>
    <n v="65"/>
    <n v="121078496"/>
    <x v="2"/>
    <n v="137589200"/>
    <n v="0"/>
    <x v="2"/>
    <n v="0.64400000000000002"/>
  </r>
  <r>
    <x v="2213"/>
    <x v="0"/>
    <x v="1"/>
    <s v="CARIBOU BIOSCIENCES, INC. (XNAS:CRBU)"/>
    <x v="9"/>
    <n v="1.6"/>
    <n v="31796"/>
    <n v="144508432"/>
    <x v="2"/>
    <n v="90317770"/>
    <n v="0"/>
    <x v="2"/>
    <n v="1.8220000000000001"/>
  </r>
  <r>
    <x v="2214"/>
    <x v="0"/>
    <x v="1"/>
    <s v="DRILLING TOOLS INTERNATIONAL CORPORATION (XNAS:DTI)"/>
    <x v="14"/>
    <n v="5.52"/>
    <n v="15288"/>
    <n v="164322506"/>
    <x v="2"/>
    <n v="29768570"/>
    <n v="13.5557"/>
    <x v="1"/>
    <n v="-2.6920000000000002"/>
  </r>
  <r>
    <x v="2215"/>
    <x v="0"/>
    <x v="1"/>
    <s v="ABEONA THERAPEUTICS INC. (XNAS:ABEO)"/>
    <x v="9"/>
    <n v="4.12"/>
    <n v="4"/>
    <n v="168766282"/>
    <x v="2"/>
    <n v="40962690"/>
    <n v="0"/>
    <x v="2"/>
    <n v="1.5804"/>
  </r>
  <r>
    <x v="2216"/>
    <x v="0"/>
    <x v="1"/>
    <s v="HENNESSY CAPITAL INVESTMENT CORP. VI (XNAS:HCVI)"/>
    <x v="50"/>
    <n v="10.6"/>
    <n v="1242"/>
    <n v="176312238"/>
    <x v="2"/>
    <n v="16633230"/>
    <n v="0"/>
    <x v="2"/>
    <s v=""/>
  </r>
  <r>
    <x v="2217"/>
    <x v="0"/>
    <x v="1"/>
    <s v="RIGETTI COMPUTING, INC (XNAS:RGTI)"/>
    <x v="1"/>
    <n v="0.94910000000000005"/>
    <n v="34657"/>
    <n v="163168607"/>
    <x v="2"/>
    <n v="171919300"/>
    <n v="0"/>
    <x v="2"/>
    <n v="1.4139999999999999"/>
  </r>
  <r>
    <x v="2218"/>
    <x v="0"/>
    <x v="1"/>
    <s v="INMUNE BIO INC. (XNAS:INMB)"/>
    <x v="9"/>
    <n v="8.07"/>
    <n v="153124"/>
    <n v="159644210"/>
    <x v="2"/>
    <n v="19782430"/>
    <n v="0"/>
    <x v="2"/>
    <n v="1.9452"/>
  </r>
  <r>
    <x v="2219"/>
    <x v="0"/>
    <x v="1"/>
    <s v="X4 PHARMACEUTICALS, INC. (XNAS:XFOR)"/>
    <x v="9"/>
    <n v="0.54430000000000001"/>
    <n v="54492"/>
    <n v="91408544"/>
    <x v="2"/>
    <n v="167937800"/>
    <n v="0"/>
    <x v="2"/>
    <n v="0.34860000000000002"/>
  </r>
  <r>
    <x v="2220"/>
    <x v="0"/>
    <x v="1"/>
    <s v="TREVI THERAPEUTICS, INC. (XNAS:TRVI)"/>
    <x v="9"/>
    <n v="2.68"/>
    <n v="144941"/>
    <n v="188766041"/>
    <x v="2"/>
    <n v="70435090"/>
    <n v="0"/>
    <x v="2"/>
    <n v="1.0162"/>
  </r>
  <r>
    <x v="2221"/>
    <x v="0"/>
    <x v="1"/>
    <s v="CAPRICOR THERAPEUTICS, INC. (XNAS:CAPR)"/>
    <x v="9"/>
    <n v="4.72"/>
    <n v="229516"/>
    <n v="150150138"/>
    <x v="2"/>
    <n v="31811470"/>
    <n v="0"/>
    <x v="2"/>
    <n v="4.0168999999999997"/>
  </r>
  <r>
    <x v="2222"/>
    <x v="0"/>
    <x v="1"/>
    <s v="PUMA BIOTECHNOLOGY, INC. (XNAS:PBYI)"/>
    <x v="9"/>
    <n v="3.1"/>
    <n v="20"/>
    <n v="149540435"/>
    <x v="2"/>
    <n v="48238850"/>
    <n v="9.6333000000000002"/>
    <x v="1"/>
    <n v="1.0738000000000001"/>
  </r>
  <r>
    <x v="2223"/>
    <x v="0"/>
    <x v="1"/>
    <s v="ENTRAVISION COMMUNICATIONS CORPORATION (XNYS:EVC)"/>
    <x v="39"/>
    <n v="2.0499999999999998"/>
    <n v="1250"/>
    <n v="183941579"/>
    <x v="2"/>
    <n v="89727600"/>
    <s v=""/>
    <x v="2"/>
    <n v="1.0161"/>
  </r>
  <r>
    <x v="2224"/>
    <x v="0"/>
    <x v="1"/>
    <s v="RARE ELEMENT RESOURCES LTD. (OTCM:REEMF)"/>
    <x v="22"/>
    <n v="0.22470000000000001"/>
    <n v="102827"/>
    <n v="119579700"/>
    <x v="2"/>
    <n v="511111600"/>
    <s v=""/>
    <x v="2"/>
    <n v="1.3635999999999999"/>
  </r>
  <r>
    <x v="2225"/>
    <x v="0"/>
    <x v="1"/>
    <s v="Repare Therapeutics Inc (XNAS:RPTX)"/>
    <x v="9"/>
    <n v="3.24"/>
    <n v="93206"/>
    <n v="137523128"/>
    <x v="2"/>
    <n v="42445410"/>
    <n v="0"/>
    <x v="2"/>
    <n v="0.72299999999999998"/>
  </r>
  <r>
    <x v="2226"/>
    <x v="0"/>
    <x v="1"/>
    <s v="TOWNSQUARE MEDIA, INC. (XNYS:TSQ)"/>
    <x v="39"/>
    <n v="10.94"/>
    <n v="77170"/>
    <n v="165726000"/>
    <x v="2"/>
    <n v="15120980"/>
    <s v=""/>
    <x v="2"/>
    <n v="1.3321000000000001"/>
  </r>
  <r>
    <x v="2227"/>
    <x v="0"/>
    <x v="1"/>
    <s v="Enphys Acquisition Corp (XNYS:NFYS)"/>
    <x v="50"/>
    <n v="10.98"/>
    <n v="9"/>
    <n v="133204500"/>
    <x v="2"/>
    <n v="12153690"/>
    <n v="27.4404"/>
    <x v="0"/>
    <s v=""/>
  </r>
  <r>
    <x v="2228"/>
    <x v="0"/>
    <x v="1"/>
    <s v="AEVA TECHNOLOGIES, INC. (XNYS:AEVA)"/>
    <x v="5"/>
    <n v="2.2799999999999998"/>
    <n v="447"/>
    <n v="120491228"/>
    <x v="2"/>
    <n v="52847030"/>
    <s v=""/>
    <x v="2"/>
    <n v="1.4072"/>
  </r>
  <r>
    <x v="2229"/>
    <x v="0"/>
    <x v="1"/>
    <s v="374Water Inc (XNAS:SCWO)"/>
    <x v="6"/>
    <n v="1.1399999999999999"/>
    <n v="15"/>
    <n v="155224400"/>
    <x v="2"/>
    <n v="132670500"/>
    <n v="0"/>
    <x v="2"/>
    <n v="-0.40770000000000001"/>
  </r>
  <r>
    <x v="2230"/>
    <x v="0"/>
    <x v="1"/>
    <s v="THE ONE GROUP HOSPITALITY, INC. (XNAS:STKS)"/>
    <x v="11"/>
    <n v="4.2300000000000004"/>
    <n v="105712"/>
    <n v="132906050"/>
    <x v="2"/>
    <n v="31419870"/>
    <n v="24882.35"/>
    <x v="0"/>
    <n v="2.4167999999999998"/>
  </r>
  <r>
    <x v="2231"/>
    <x v="0"/>
    <x v="1"/>
    <s v="ATOSSA THERAPEUTICS INC. (XNAS:ATOS)"/>
    <x v="9"/>
    <n v="1.1599999999999999"/>
    <n v="3114"/>
    <n v="145878584"/>
    <x v="2"/>
    <n v="125757400"/>
    <n v="0"/>
    <x v="2"/>
    <n v="1.2115"/>
  </r>
  <r>
    <x v="2232"/>
    <x v="0"/>
    <x v="1"/>
    <s v="RICHARDSON ELECTRONICS, LTD. (XNAS:RELL)"/>
    <x v="13"/>
    <n v="11.78"/>
    <n v="46741"/>
    <n v="168200023"/>
    <x v="2"/>
    <n v="14278440"/>
    <n v="42.077399999999997"/>
    <x v="0"/>
    <n v="0.94230000000000003"/>
  </r>
  <r>
    <x v="2233"/>
    <x v="0"/>
    <x v="1"/>
    <s v="FingerMotion, Inc. (XNAS:FNGR)"/>
    <x v="0"/>
    <n v="1.94"/>
    <n v="2144"/>
    <n v="110169900"/>
    <x v="2"/>
    <n v="52712850"/>
    <n v="0"/>
    <x v="2"/>
    <n v="0.18260000000000001"/>
  </r>
  <r>
    <x v="2234"/>
    <x v="0"/>
    <x v="1"/>
    <s v="WEREWOLF THERAPEUTICS, INC. (XNAS:HOWL)"/>
    <x v="9"/>
    <n v="2.06"/>
    <n v="371"/>
    <n v="89518062"/>
    <x v="2"/>
    <n v="43455370"/>
    <n v="0"/>
    <x v="2"/>
    <n v="0.872"/>
  </r>
  <r>
    <x v="2235"/>
    <x v="0"/>
    <x v="1"/>
    <s v="CLEARPOINT NEURO, INC. (XNAS:CLPT)"/>
    <x v="7"/>
    <n v="5.3"/>
    <n v="264178"/>
    <n v="146150300"/>
    <x v="2"/>
    <n v="27420330"/>
    <n v="0"/>
    <x v="2"/>
    <n v="1.0771999999999999"/>
  </r>
  <r>
    <x v="2236"/>
    <x v="0"/>
    <x v="1"/>
    <s v="KODIAK SCIENCES INC. (XNAS:KOD)"/>
    <x v="9"/>
    <n v="2.2400000000000002"/>
    <n v="18"/>
    <n v="117678288"/>
    <x v="2"/>
    <n v="52534950"/>
    <n v="0"/>
    <x v="2"/>
    <n v="2.3721000000000001"/>
  </r>
  <r>
    <x v="2237"/>
    <x v="0"/>
    <x v="1"/>
    <s v="ADVERUM BIOTECHNOLOGIES, INC. (XNAS:ADVM)"/>
    <x v="9"/>
    <n v="6.84"/>
    <n v="543434"/>
    <n v="141976854"/>
    <x v="2"/>
    <n v="20756850"/>
    <n v="0"/>
    <x v="2"/>
    <n v="1.0588"/>
  </r>
  <r>
    <x v="2238"/>
    <x v="0"/>
    <x v="1"/>
    <s v="EHEALTH, INC. (XNAS:EHTH)"/>
    <x v="19"/>
    <n v="4.46"/>
    <n v="30"/>
    <n v="129890631"/>
    <x v="2"/>
    <n v="29123460"/>
    <n v="0"/>
    <x v="2"/>
    <n v="0.55689999999999995"/>
  </r>
  <r>
    <x v="2239"/>
    <x v="0"/>
    <x v="1"/>
    <s v="ACUMEN PHARMACEUTICALS, INC. (XNAS:ABOS)"/>
    <x v="9"/>
    <n v="2.27"/>
    <n v="5"/>
    <n v="136381100"/>
    <x v="2"/>
    <n v="60079780"/>
    <n v="0"/>
    <x v="2"/>
    <n v="0.66200000000000003"/>
  </r>
  <r>
    <x v="2240"/>
    <x v="0"/>
    <x v="1"/>
    <s v="CORE MOLDING TECHNOLOGIES, INC. (XNYS:CMT)"/>
    <x v="33"/>
    <n v="15.91"/>
    <n v="30427"/>
    <n v="145491222"/>
    <x v="2"/>
    <n v="9144640"/>
    <n v="7.7008000000000001"/>
    <x v="1"/>
    <n v="1.6927000000000001"/>
  </r>
  <r>
    <x v="2241"/>
    <x v="0"/>
    <x v="1"/>
    <s v="TAYLOR DEVICES, INC. (XNAS:TAYD)"/>
    <x v="6"/>
    <n v="44.79"/>
    <n v="6"/>
    <n v="146220700"/>
    <x v="2"/>
    <n v="3093960"/>
    <n v="18.205200000000001"/>
    <x v="1"/>
    <n v="1.0309999999999999"/>
  </r>
  <r>
    <x v="2242"/>
    <x v="0"/>
    <x v="1"/>
    <s v="CBAK ENERGY TECHNOLOGY, INC. (XNAS:CBAT)"/>
    <x v="6"/>
    <n v="1.24"/>
    <n v="46"/>
    <n v="111524595"/>
    <x v="2"/>
    <n v="89939190"/>
    <n v="12.820499999999999"/>
    <x v="1"/>
    <n v="1.9486000000000001"/>
  </r>
  <r>
    <x v="2243"/>
    <x v="0"/>
    <x v="1"/>
    <s v="BIOMEA FUSION, INC. (XNAS:BMEA)"/>
    <x v="9"/>
    <n v="4.43"/>
    <n v="501"/>
    <n v="158875100"/>
    <x v="2"/>
    <n v="35944580"/>
    <n v="0"/>
    <x v="2"/>
    <n v="9.0999999999999998E-2"/>
  </r>
  <r>
    <x v="2244"/>
    <x v="0"/>
    <x v="1"/>
    <s v="TELA Bio, Inc. (XNAS:TELA)"/>
    <x v="7"/>
    <n v="4.6100000000000003"/>
    <n v="276529"/>
    <n v="113661255"/>
    <x v="2"/>
    <n v="24655370"/>
    <n v="0"/>
    <x v="2"/>
    <n v="1.0186999999999999"/>
  </r>
  <r>
    <x v="2245"/>
    <x v="0"/>
    <x v="1"/>
    <s v="Alpha Star Acquisition Corporation (XNAS:ALSA)"/>
    <x v="50"/>
    <n v="11.57"/>
    <n v="190"/>
    <n v="103535070"/>
    <x v="2"/>
    <n v="8948580"/>
    <n v="35.442300000000003"/>
    <x v="0"/>
    <s v=""/>
  </r>
  <r>
    <x v="2246"/>
    <x v="0"/>
    <x v="1"/>
    <s v="SCPHARMACEUTICALS INC. (XNAS:SCPH)"/>
    <x v="12"/>
    <n v="4.21"/>
    <n v="155700"/>
    <n v="151789066"/>
    <x v="2"/>
    <n v="36054410"/>
    <n v="0"/>
    <x v="2"/>
    <n v="0.1046"/>
  </r>
  <r>
    <x v="2247"/>
    <x v="0"/>
    <x v="1"/>
    <s v="ATHENA TECHNOLOGY ACQUISITION CORP. II (XNYS:ATEK)"/>
    <x v="50"/>
    <n v="11.36"/>
    <n v="970"/>
    <n v="126354780"/>
    <x v="2"/>
    <n v="11122780"/>
    <n v="275.66120000000001"/>
    <x v="0"/>
    <s v=""/>
  </r>
  <r>
    <x v="2248"/>
    <x v="0"/>
    <x v="1"/>
    <s v="TEVOGEN BIO HOLDINGS INC. (XNAS:TVGN)"/>
    <x v="9"/>
    <n v="0.71099999999999997"/>
    <n v="301"/>
    <n v="118107338"/>
    <x v="2"/>
    <n v="166114400"/>
    <n v="0"/>
    <x v="2"/>
    <s v=""/>
  </r>
  <r>
    <x v="2249"/>
    <x v="0"/>
    <x v="1"/>
    <s v="RAPT THERAPEUTICS, INC. (XNAS:RAPT)"/>
    <x v="9"/>
    <n v="2.79"/>
    <n v="345"/>
    <n v="100223100"/>
    <x v="2"/>
    <n v="34799700"/>
    <n v="0"/>
    <x v="2"/>
    <n v="0.2228"/>
  </r>
  <r>
    <x v="2250"/>
    <x v="0"/>
    <x v="1"/>
    <s v="ATYR"/>
    <x v="25"/>
    <n v="0"/>
    <n v="0"/>
    <n v="0"/>
    <x v="1"/>
    <n v="0"/>
    <s v=""/>
    <x v="2"/>
    <s v=""/>
  </r>
  <r>
    <x v="2251"/>
    <x v="0"/>
    <x v="1"/>
    <s v="Pyrophyte Acquisition Corp (XNYS:PHYT)"/>
    <x v="50"/>
    <n v="11.46"/>
    <n v="300"/>
    <n v="129749661"/>
    <x v="2"/>
    <n v="11321960"/>
    <n v="89.580200000000005"/>
    <x v="0"/>
    <s v=""/>
  </r>
  <r>
    <x v="2252"/>
    <x v="0"/>
    <x v="1"/>
    <s v="CORVUS PHARMACEUTICALS, INC. (XNAS:CRVS)"/>
    <x v="9"/>
    <n v="1.78"/>
    <n v="18"/>
    <n v="111341278"/>
    <x v="2"/>
    <n v="62551280"/>
    <n v="0"/>
    <x v="2"/>
    <n v="1.1036999999999999"/>
  </r>
  <r>
    <x v="2253"/>
    <x v="0"/>
    <x v="1"/>
    <s v="CONTEXT THERAPEUTICS INC (XNAS:CNTX)"/>
    <x v="9"/>
    <n v="1.84"/>
    <n v="115511"/>
    <n v="137996890"/>
    <x v="2"/>
    <n v="74998310"/>
    <n v="0"/>
    <x v="2"/>
    <n v="1.6910000000000001"/>
  </r>
  <r>
    <x v="2254"/>
    <x v="0"/>
    <x v="1"/>
    <s v="GOSSAMER BIO, INC. (XNAS:GOSS)"/>
    <x v="9"/>
    <n v="0.95979999999999999"/>
    <n v="1932"/>
    <n v="217124612"/>
    <x v="2"/>
    <n v="226218600"/>
    <n v="0"/>
    <x v="2"/>
    <n v="1.9281999999999999"/>
  </r>
  <r>
    <x v="2255"/>
    <x v="0"/>
    <x v="1"/>
    <s v="BASSETT FURNITURE INDUSTRIES, INCORPORATED (XNAS:BSET)"/>
    <x v="41"/>
    <n v="13.96"/>
    <n v="40047"/>
    <n v="121836800"/>
    <x v="2"/>
    <n v="8828750"/>
    <n v="0"/>
    <x v="2"/>
    <n v="1.6795"/>
  </r>
  <r>
    <x v="2256"/>
    <x v="0"/>
    <x v="1"/>
    <s v="MARTIN MIDSTREAM PARTNERS UNT (XNAS:MMLP)"/>
    <x v="25"/>
    <n v="3.22"/>
    <n v="930"/>
    <n v="0"/>
    <x v="1"/>
    <n v="0"/>
    <s v=""/>
    <x v="2"/>
    <s v=""/>
  </r>
  <r>
    <x v="2257"/>
    <x v="0"/>
    <x v="1"/>
    <s v="KENSINGTON CAPITAL ACQUISITION CORP. V (XNYS:KCGI)"/>
    <x v="50"/>
    <n v="11.1"/>
    <n v="23348"/>
    <n v="127014303"/>
    <x v="2"/>
    <n v="11442730"/>
    <n v="17.86"/>
    <x v="1"/>
    <s v=""/>
  </r>
  <r>
    <x v="2258"/>
    <x v="0"/>
    <x v="1"/>
    <s v="SKILLZ INC. (XNYS:SKLZ)"/>
    <x v="0"/>
    <n v="6.88"/>
    <n v="500"/>
    <n v="123840000"/>
    <x v="2"/>
    <n v="18000000"/>
    <s v=""/>
    <x v="2"/>
    <n v="2.7930999999999999"/>
  </r>
  <r>
    <x v="2259"/>
    <x v="0"/>
    <x v="1"/>
    <s v="EXPENSIFY, INC. (XNAS:EXFY)"/>
    <x v="0"/>
    <n v="1.5"/>
    <n v="11"/>
    <n v="129740775"/>
    <x v="2"/>
    <n v="86493850"/>
    <n v="0"/>
    <x v="2"/>
    <n v="1.3520000000000001"/>
  </r>
  <r>
    <x v="2260"/>
    <x v="0"/>
    <x v="1"/>
    <s v="EVERGREEN CORPORATION (XNAS:EVGR)"/>
    <x v="50"/>
    <n v="11.487"/>
    <n v="333"/>
    <n v="125244713"/>
    <x v="2"/>
    <n v="10903170"/>
    <n v="39.137999999999998"/>
    <x v="0"/>
    <s v=""/>
  </r>
  <r>
    <x v="2261"/>
    <x v="0"/>
    <x v="1"/>
    <s v="ESS TECH, INC (XNYS:GWH)"/>
    <x v="6"/>
    <n v="0.71220000000000006"/>
    <n v="1821"/>
    <n v="130384600"/>
    <x v="2"/>
    <n v="174918900"/>
    <s v=""/>
    <x v="2"/>
    <n v="1.5230999999999999"/>
  </r>
  <r>
    <x v="2262"/>
    <x v="0"/>
    <x v="1"/>
    <s v="CoreCard Corporation (XNYS:CCRD)"/>
    <x v="30"/>
    <n v="13.41"/>
    <n v="44699"/>
    <n v="109109300"/>
    <x v="2"/>
    <n v="8160760"/>
    <n v="43.825600000000001"/>
    <x v="0"/>
    <n v="0.36720000000000003"/>
  </r>
  <r>
    <x v="2263"/>
    <x v="0"/>
    <x v="1"/>
    <s v="Invesco:Japanese Yen (ARCX:FXY)"/>
    <x v="25"/>
    <n v="57.3"/>
    <n v="584"/>
    <n v="339281891.05000001"/>
    <x v="3"/>
    <n v="0"/>
    <s v=""/>
    <x v="2"/>
    <n v="1.0137"/>
  </r>
  <r>
    <x v="2264"/>
    <x v="0"/>
    <x v="1"/>
    <s v="LOOP INDUSTRIES, INC. (XNAS:LOOP)"/>
    <x v="23"/>
    <n v="2.11"/>
    <n v="2"/>
    <n v="100306741"/>
    <x v="2"/>
    <n v="47538740"/>
    <n v="0"/>
    <x v="2"/>
    <n v="1.4560999999999999"/>
  </r>
  <r>
    <x v="2265"/>
    <x v="0"/>
    <x v="1"/>
    <s v="AMERICAN WELL CORPORATION (XNYS:AMWL)"/>
    <x v="10"/>
    <n v="0.29499999999999998"/>
    <n v="51144"/>
    <n v="87456614"/>
    <x v="2"/>
    <n v="299120000"/>
    <s v=""/>
    <x v="2"/>
    <n v="1.0375000000000001"/>
  </r>
  <r>
    <x v="2266"/>
    <x v="0"/>
    <x v="1"/>
    <s v="SEER, INC. (XNAS:SEER)"/>
    <x v="53"/>
    <n v="1.64"/>
    <n v="742962"/>
    <n v="106496155"/>
    <x v="2"/>
    <n v="64936680"/>
    <n v="0"/>
    <x v="2"/>
    <n v="1.4508000000000001"/>
  </r>
  <r>
    <x v="2267"/>
    <x v="0"/>
    <x v="1"/>
    <s v="ASIAFIN HOLDINGS CORP. (OTCM:ASFH)"/>
    <x v="39"/>
    <n v="1.38"/>
    <n v="800"/>
    <n v="112541539"/>
    <x v="2"/>
    <n v="81551840"/>
    <n v="1483.8710000000001"/>
    <x v="0"/>
    <s v=""/>
  </r>
  <r>
    <x v="2268"/>
    <x v="0"/>
    <x v="1"/>
    <s v="INNOVATIVE SOLUTIONS AND SUPPORT, INC. (XNAS:ISSC)"/>
    <x v="27"/>
    <n v="5.89"/>
    <n v="30039"/>
    <n v="101463500"/>
    <x v="2"/>
    <n v="17493700"/>
    <n v="16.279699999999998"/>
    <x v="1"/>
    <n v="1.0827"/>
  </r>
  <r>
    <x v="2269"/>
    <x v="0"/>
    <x v="1"/>
    <s v="Pinstripes Holdings, Inc. (XNYS:PNST)"/>
    <x v="11"/>
    <n v="2.2599999999999998"/>
    <n v="20"/>
    <n v="90598382"/>
    <x v="2"/>
    <n v="40087780"/>
    <s v=""/>
    <x v="2"/>
    <n v="1.6679999999999999"/>
  </r>
  <r>
    <x v="2270"/>
    <x v="0"/>
    <x v="1"/>
    <s v="ESG Inc (OTCM:ESGH)"/>
    <x v="6"/>
    <n v="4.5199999999999996"/>
    <n v="700"/>
    <n v="117065604"/>
    <x v="2"/>
    <n v="25899470"/>
    <s v=""/>
    <x v="2"/>
    <s v=""/>
  </r>
  <r>
    <x v="2271"/>
    <x v="0"/>
    <x v="1"/>
    <s v="ADICET BIO, INC. (XNAS:ACET)"/>
    <x v="9"/>
    <n v="1.1000000000000001"/>
    <n v="5541"/>
    <n v="90390850"/>
    <x v="2"/>
    <n v="82173500"/>
    <n v="0"/>
    <x v="2"/>
    <n v="1.8109999999999999"/>
  </r>
  <r>
    <x v="2272"/>
    <x v="0"/>
    <x v="1"/>
    <s v="TLGY Acquisition Corporation (XNAS:TLGY)"/>
    <x v="50"/>
    <n v="11.46"/>
    <n v="500"/>
    <n v="108399500"/>
    <x v="2"/>
    <n v="9467210"/>
    <n v="25.5291"/>
    <x v="0"/>
    <s v=""/>
  </r>
  <r>
    <x v="2273"/>
    <x v="0"/>
    <x v="1"/>
    <s v="PDS BIOTECHNOLOGY CORPORATION (XNAS:PDSB)"/>
    <x v="9"/>
    <n v="2.95"/>
    <n v="356"/>
    <n v="108203846"/>
    <x v="2"/>
    <n v="36679270"/>
    <n v="0"/>
    <x v="2"/>
    <n v="1.9139999999999999"/>
  </r>
  <r>
    <x v="2274"/>
    <x v="0"/>
    <x v="1"/>
    <s v="EAGLE BANCORP MONTANA, INC. (XNAS:EBMT)"/>
    <x v="4"/>
    <n v="13"/>
    <n v="13518"/>
    <n v="104939700"/>
    <x v="2"/>
    <n v="8016780"/>
    <n v="11.6502"/>
    <x v="1"/>
    <n v="0.53220000000000001"/>
  </r>
  <r>
    <x v="2275"/>
    <x v="0"/>
    <x v="1"/>
    <s v="AMERICAN OUTDOOR BRANDS, INC. (XNAS:AOUT)"/>
    <x v="35"/>
    <n v="8.33"/>
    <n v="56"/>
    <n v="108701100"/>
    <x v="2"/>
    <n v="12894560"/>
    <n v="0"/>
    <x v="2"/>
    <n v="0.37390000000000001"/>
  </r>
  <r>
    <x v="2276"/>
    <x v="0"/>
    <x v="1"/>
    <s v="ELEDON PHARMACEUTICALS, INC. (XNAS:ELDN)"/>
    <x v="9"/>
    <n v="2.41"/>
    <n v="112"/>
    <n v="92800930"/>
    <x v="2"/>
    <n v="38506610"/>
    <n v="0"/>
    <x v="2"/>
    <n v="0.91369999999999996"/>
  </r>
  <r>
    <x v="2277"/>
    <x v="0"/>
    <x v="1"/>
    <s v="ATOMERA INCORPORATED (XNAS:ATOM)"/>
    <x v="1"/>
    <n v="3.86"/>
    <n v="221582"/>
    <n v="100827600"/>
    <x v="2"/>
    <n v="26887370"/>
    <n v="0"/>
    <x v="2"/>
    <n v="1.5839000000000001"/>
  </r>
  <r>
    <x v="2278"/>
    <x v="0"/>
    <x v="1"/>
    <s v="DiaMedica Therapeutics Inc. (XNAS:DMAC)"/>
    <x v="9"/>
    <n v="2.8"/>
    <n v="4"/>
    <n v="106298976"/>
    <x v="2"/>
    <n v="37963920"/>
    <n v="0"/>
    <x v="2"/>
    <n v="1.4926999999999999"/>
  </r>
  <r>
    <x v="2279"/>
    <x v="0"/>
    <x v="1"/>
    <s v="SUPERIOR INDUSTRIES INTERNATIONAL, INC. (XNYS:SUP)"/>
    <x v="18"/>
    <n v="3.18"/>
    <n v="27429"/>
    <n v="90948477"/>
    <x v="2"/>
    <n v="28600150"/>
    <s v=""/>
    <x v="2"/>
    <n v="3.4725999999999999"/>
  </r>
  <r>
    <x v="2280"/>
    <x v="0"/>
    <x v="1"/>
    <s v="Athira Pharma, Inc. (XNAS:ATHA)"/>
    <x v="9"/>
    <n v="2.52"/>
    <n v="107"/>
    <n v="96588198"/>
    <x v="2"/>
    <n v="38328650"/>
    <n v="0"/>
    <x v="2"/>
    <n v="2.9142999999999999"/>
  </r>
  <r>
    <x v="2281"/>
    <x v="0"/>
    <x v="1"/>
    <s v="ETON PHARMACEUTICALS, INC. (XNAS:ETON)"/>
    <x v="12"/>
    <n v="3.28"/>
    <n v="18823"/>
    <n v="84265036"/>
    <x v="2"/>
    <n v="25690560"/>
    <n v="96.955399999999997"/>
    <x v="0"/>
    <n v="1.292"/>
  </r>
  <r>
    <x v="2282"/>
    <x v="0"/>
    <x v="1"/>
    <s v="Syntec Optics Holdings, Inc (XNAS:OPTX)"/>
    <x v="23"/>
    <n v="2.5"/>
    <n v="6982"/>
    <n v="91720675"/>
    <x v="2"/>
    <n v="36688270"/>
    <n v="0"/>
    <x v="2"/>
    <s v=""/>
  </r>
  <r>
    <x v="2283"/>
    <x v="0"/>
    <x v="1"/>
    <s v="BRIDGFORD FOODS CORPORATION (XNAS:BRID)"/>
    <x v="21"/>
    <n v="9.94"/>
    <n v="861"/>
    <n v="90223690"/>
    <x v="2"/>
    <n v="9076830"/>
    <n v="62.963200000000001"/>
    <x v="0"/>
    <n v="-0.63419999999999999"/>
  </r>
  <r>
    <x v="2284"/>
    <x v="0"/>
    <x v="1"/>
    <s v="CLEARSIDE BIOMEDICAL, INC. (XNAS:CLSD)"/>
    <x v="9"/>
    <n v="1.23"/>
    <n v="91427"/>
    <n v="91919302"/>
    <x v="2"/>
    <n v="74731140"/>
    <n v="0"/>
    <x v="2"/>
    <n v="2.4394999999999998"/>
  </r>
  <r>
    <x v="2285"/>
    <x v="0"/>
    <x v="1"/>
    <s v="CARTICA ACQUISITION CORP (XNAS:CITE)"/>
    <x v="50"/>
    <n v="11.31"/>
    <n v="2596"/>
    <n v="112697500"/>
    <x v="2"/>
    <n v="9964420"/>
    <n v="0"/>
    <x v="2"/>
    <s v=""/>
  </r>
  <r>
    <x v="2286"/>
    <x v="0"/>
    <x v="1"/>
    <s v="POWERUP ACQUISITION CORP. (XNAS:PWUP)"/>
    <x v="50"/>
    <n v="11.24"/>
    <n v="1104"/>
    <n v="87513170"/>
    <x v="2"/>
    <n v="7765140"/>
    <n v="0"/>
    <x v="2"/>
    <s v=""/>
  </r>
  <r>
    <x v="2287"/>
    <x v="0"/>
    <x v="1"/>
    <s v="MAIA BIOTECHNOLOGY, INC. (XNYS:MAIA)"/>
    <x v="9"/>
    <n v="3.35"/>
    <n v="12"/>
    <n v="73154452"/>
    <x v="2"/>
    <n v="21837150"/>
    <s v=""/>
    <x v="2"/>
    <n v="0.60199999999999998"/>
  </r>
  <r>
    <x v="2288"/>
    <x v="0"/>
    <x v="1"/>
    <s v="VUZIX CORPORATION (XNAS:VUZI)"/>
    <x v="13"/>
    <n v="1.18"/>
    <n v="3798"/>
    <n v="76376786"/>
    <x v="2"/>
    <n v="64726090"/>
    <n v="0"/>
    <x v="2"/>
    <n v="1.5349999999999999"/>
  </r>
  <r>
    <x v="2289"/>
    <x v="0"/>
    <x v="1"/>
    <s v="NEOVOLTA INC (XNAS:NEOV)"/>
    <x v="6"/>
    <n v="2.2999999999999998"/>
    <n v="28"/>
    <n v="76443007"/>
    <x v="2"/>
    <n v="33236090"/>
    <n v="0"/>
    <x v="2"/>
    <n v="-0.66310000000000002"/>
  </r>
  <r>
    <x v="2290"/>
    <x v="0"/>
    <x v="1"/>
    <s v="ALLBIRDS, INC. (XNAS:BIRD)"/>
    <x v="8"/>
    <n v="0.48110000000000003"/>
    <n v="891"/>
    <n v="74975441"/>
    <x v="2"/>
    <n v="157453500"/>
    <n v="0"/>
    <x v="2"/>
    <n v="2.016"/>
  </r>
  <r>
    <x v="2291"/>
    <x v="0"/>
    <x v="1"/>
    <s v="PMV PHARMACEUTICALS, INC. (XNAS:PMVP)"/>
    <x v="9"/>
    <n v="1.57"/>
    <n v="361052"/>
    <n v="80766279"/>
    <x v="2"/>
    <n v="51443490"/>
    <n v="0"/>
    <x v="2"/>
    <n v="1.5221"/>
  </r>
  <r>
    <x v="2292"/>
    <x v="0"/>
    <x v="1"/>
    <s v="LEAP THERAPEUTICS, INC. (XNAS:LPTX)"/>
    <x v="9"/>
    <n v="1.69"/>
    <n v="50"/>
    <n v="64666937"/>
    <x v="2"/>
    <n v="38264460"/>
    <n v="0"/>
    <x v="2"/>
    <n v="0.31940000000000002"/>
  </r>
  <r>
    <x v="2293"/>
    <x v="0"/>
    <x v="1"/>
    <s v="VOR BIOPHARMA INC. (XNAS:VOR)"/>
    <x v="9"/>
    <n v="0.91400000000000003"/>
    <n v="55"/>
    <n v="62389274"/>
    <x v="2"/>
    <n v="68259600"/>
    <n v="0"/>
    <x v="2"/>
    <n v="-0.34279999999999999"/>
  </r>
  <r>
    <x v="2294"/>
    <x v="0"/>
    <x v="1"/>
    <s v="ASSEMBLY BIOSCIENCES, INC. (XNAS:ASMB)"/>
    <x v="12"/>
    <n v="13.35"/>
    <n v="5657"/>
    <n v="80992420"/>
    <x v="2"/>
    <n v="6117250"/>
    <n v="0"/>
    <x v="2"/>
    <n v="0.64570000000000005"/>
  </r>
  <r>
    <x v="2295"/>
    <x v="0"/>
    <x v="1"/>
    <s v="URBAN ONE, INC. (XNAS:UONE)"/>
    <x v="39"/>
    <n v="1.8"/>
    <n v="1623"/>
    <n v="73732840"/>
    <x v="2"/>
    <n v="47626330"/>
    <n v="7.1536"/>
    <x v="1"/>
    <n v="0.61639999999999995"/>
  </r>
  <r>
    <x v="2296"/>
    <x v="0"/>
    <x v="1"/>
    <s v="SCYNEXIS, INC. (XNAS:SCYX)"/>
    <x v="12"/>
    <n v="1.95"/>
    <n v="110230"/>
    <n v="73670610"/>
    <x v="2"/>
    <n v="37779800"/>
    <n v="0.96919999999999995"/>
    <x v="3"/>
    <n v="1.5155000000000001"/>
  </r>
  <r>
    <x v="2297"/>
    <x v="0"/>
    <x v="1"/>
    <s v="IKENA ONCOLOGY, INC. (XNAS:IKNA)"/>
    <x v="9"/>
    <n v="1.63"/>
    <n v="100"/>
    <n v="78660719"/>
    <x v="2"/>
    <n v="48258110"/>
    <n v="0"/>
    <x v="2"/>
    <n v="0.4773"/>
  </r>
  <r>
    <x v="2298"/>
    <x v="0"/>
    <x v="1"/>
    <s v="Chenghe Acquisition I Co. (XNAS:LATG)"/>
    <x v="50"/>
    <n v="11.39"/>
    <n v="1"/>
    <n v="81771600"/>
    <x v="2"/>
    <n v="7191870"/>
    <n v="0"/>
    <x v="2"/>
    <s v=""/>
  </r>
  <r>
    <x v="2299"/>
    <x v="0"/>
    <x v="1"/>
    <s v="A SPAC II ACQUISITION CORP. (XNAS:ASCB)"/>
    <x v="50"/>
    <n v="11.19"/>
    <n v="5"/>
    <n v="81610180"/>
    <x v="2"/>
    <n v="7296400"/>
    <n v="53.4621"/>
    <x v="0"/>
    <s v=""/>
  </r>
  <r>
    <x v="2300"/>
    <x v="0"/>
    <x v="1"/>
    <s v="DP Cap Acquisition Corp I (XNAS:DPCS)"/>
    <x v="50"/>
    <n v="11.22"/>
    <n v="8"/>
    <n v="81490000"/>
    <x v="2"/>
    <n v="7250000"/>
    <n v="169.4813"/>
    <x v="0"/>
    <s v=""/>
  </r>
  <r>
    <x v="2301"/>
    <x v="0"/>
    <x v="1"/>
    <s v="Trilogy Metals Inc. (XNYS:TMQ)"/>
    <x v="22"/>
    <n v="0.50449999999999995"/>
    <n v="117583"/>
    <n v="112592200"/>
    <x v="2"/>
    <n v="160166800"/>
    <s v=""/>
    <x v="2"/>
    <n v="1.2374000000000001"/>
  </r>
  <r>
    <x v="2302"/>
    <x v="0"/>
    <x v="1"/>
    <s v="IO BIOTECH, INC. (XNAS:IOBT)"/>
    <x v="9"/>
    <n v="1.18"/>
    <n v="81085"/>
    <n v="77739473"/>
    <x v="2"/>
    <n v="65880910"/>
    <n v="0"/>
    <x v="2"/>
    <n v="0.27600000000000002"/>
  </r>
  <r>
    <x v="2303"/>
    <x v="0"/>
    <x v="1"/>
    <s v="Gritstone bio, Inc. (XNAS:GRTS)"/>
    <x v="12"/>
    <n v="0.57299999999999995"/>
    <n v="7131"/>
    <n v="62210266"/>
    <x v="2"/>
    <n v="108569400"/>
    <n v="0"/>
    <x v="2"/>
    <n v="0.50600000000000001"/>
  </r>
  <r>
    <x v="2304"/>
    <x v="0"/>
    <x v="1"/>
    <s v="BIRDIE WIN CORPORATION (OTCM:BRWC)"/>
    <x v="45"/>
    <n v="23.21"/>
    <n v="300"/>
    <n v="126720000"/>
    <x v="2"/>
    <n v="5760000"/>
    <s v=""/>
    <x v="2"/>
    <s v=""/>
  </r>
  <r>
    <x v="2305"/>
    <x v="0"/>
    <x v="1"/>
    <s v="GENESIS GROWTH TECH ACQUISITION CORP. (OTCM:GGAAF)"/>
    <x v="50"/>
    <n v="12.5"/>
    <n v="40"/>
    <n v="80081500"/>
    <x v="2"/>
    <n v="6406520"/>
    <s v=""/>
    <x v="2"/>
    <s v=""/>
  </r>
  <r>
    <x v="2306"/>
    <x v="0"/>
    <x v="1"/>
    <s v="Pearl Holdings Acquisition Corp (XNAS:PRLH)"/>
    <x v="50"/>
    <n v="11.02"/>
    <n v="12"/>
    <n v="78987980"/>
    <x v="2"/>
    <n v="7167690"/>
    <n v="29.097999999999999"/>
    <x v="0"/>
    <s v=""/>
  </r>
  <r>
    <x v="2307"/>
    <x v="0"/>
    <x v="1"/>
    <s v="GLOBAL TECHNOLOGY ACQUISITION CORP. I (XNAS:GTAC)"/>
    <x v="50"/>
    <n v="11.25"/>
    <n v="8"/>
    <n v="80046050"/>
    <x v="2"/>
    <n v="7090000"/>
    <n v="55.830300000000001"/>
    <x v="0"/>
    <s v=""/>
  </r>
  <r>
    <x v="2308"/>
    <x v="0"/>
    <x v="1"/>
    <s v="WESTERN URANIUM &amp; VANADIUM CORP. (OTCM:WSTRF)"/>
    <x v="52"/>
    <n v="1.35"/>
    <n v="81248"/>
    <n v="101862700"/>
    <x v="2"/>
    <n v="55223110"/>
    <s v=""/>
    <x v="2"/>
    <n v="1.1879999999999999"/>
  </r>
  <r>
    <x v="2309"/>
    <x v="0"/>
    <x v="1"/>
    <s v="HOOKIPA PHARMA INC. (XNAS:HOOK)"/>
    <x v="12"/>
    <n v="0.58160000000000001"/>
    <n v="2471"/>
    <n v="57549383"/>
    <x v="2"/>
    <n v="98950110"/>
    <n v="0"/>
    <x v="2"/>
    <n v="0.79759999999999998"/>
  </r>
  <r>
    <x v="2310"/>
    <x v="0"/>
    <x v="1"/>
    <s v="MILESTONE PHARMACEUTICALS INC. (XNAS:MIST)"/>
    <x v="9"/>
    <n v="1.35"/>
    <n v="15"/>
    <n v="71901634"/>
    <x v="2"/>
    <n v="53260470"/>
    <n v="0"/>
    <x v="2"/>
    <n v="1.6384000000000001"/>
  </r>
  <r>
    <x v="2311"/>
    <x v="0"/>
    <x v="1"/>
    <s v="BARINTHUS BIOTHERAPEUTICS PLC (XNAS:BRNS)"/>
    <x v="9"/>
    <n v="1.45"/>
    <n v="26588"/>
    <n v="56598082"/>
    <x v="2"/>
    <n v="39033160"/>
    <n v="0"/>
    <x v="2"/>
    <n v="0.28699999999999998"/>
  </r>
  <r>
    <x v="2312"/>
    <x v="0"/>
    <x v="1"/>
    <s v="COGNITION THERAPEUTICS, INC. (XNAS:CGTX)"/>
    <x v="9"/>
    <n v="1.82"/>
    <n v="1980"/>
    <n v="72906470"/>
    <x v="2"/>
    <n v="40058500"/>
    <n v="0"/>
    <x v="2"/>
    <n v="1.4239999999999999"/>
  </r>
  <r>
    <x v="2313"/>
    <x v="0"/>
    <x v="1"/>
    <s v="BIOLARGO, INC. (OTCM:BLGO)"/>
    <x v="23"/>
    <n v="0.26"/>
    <n v="103968"/>
    <n v="77178270"/>
    <x v="2"/>
    <n v="296839500"/>
    <s v=""/>
    <x v="2"/>
    <n v="0.2336"/>
  </r>
  <r>
    <x v="2314"/>
    <x v="0"/>
    <x v="1"/>
    <s v="CMCAF"/>
    <x v="25"/>
    <n v="0"/>
    <n v="0"/>
    <n v="0"/>
    <x v="1"/>
    <n v="0"/>
    <s v=""/>
    <x v="2"/>
    <s v=""/>
  </r>
  <r>
    <x v="2315"/>
    <x v="0"/>
    <x v="1"/>
    <s v="TECHNOLOGY &amp; TELECOMMUNICATION ACQUISITION CORPORATION (XNAS:TETE)"/>
    <x v="50"/>
    <n v="11.93"/>
    <n v="101695"/>
    <n v="71052150"/>
    <x v="2"/>
    <n v="5975740"/>
    <n v="0"/>
    <x v="2"/>
    <s v=""/>
  </r>
  <r>
    <x v="2316"/>
    <x v="0"/>
    <x v="1"/>
    <s v="Chain Bridge I (XNAS:CBRG)"/>
    <x v="50"/>
    <n v="11.37"/>
    <n v="129"/>
    <n v="76462380"/>
    <x v="2"/>
    <n v="6719010"/>
    <n v="27.537600000000001"/>
    <x v="0"/>
    <s v=""/>
  </r>
  <r>
    <x v="2317"/>
    <x v="0"/>
    <x v="1"/>
    <s v="DANIMER SCIENTIFIC, INC. (XNYS:DNMR)"/>
    <x v="23"/>
    <n v="0.55520000000000003"/>
    <n v="11117"/>
    <n v="64649264"/>
    <x v="2"/>
    <n v="116443200"/>
    <s v=""/>
    <x v="2"/>
    <n v="1.5706"/>
  </r>
  <r>
    <x v="2318"/>
    <x v="0"/>
    <x v="1"/>
    <s v="TenX Keane Acquisition (XNAS:TENK)"/>
    <x v="50"/>
    <n v="11.34"/>
    <n v="71"/>
    <n v="107292000"/>
    <x v="2"/>
    <n v="8941000"/>
    <n v="0"/>
    <x v="2"/>
    <s v=""/>
  </r>
  <r>
    <x v="2319"/>
    <x v="0"/>
    <x v="1"/>
    <s v="SUNHYDROGEN, INC. (OTCM:HYSR)"/>
    <x v="26"/>
    <n v="1.18E-2"/>
    <n v="3353094"/>
    <n v="60029502"/>
    <x v="2"/>
    <n v="5087246000"/>
    <s v=""/>
    <x v="2"/>
    <n v="3.9224999999999999"/>
  </r>
  <r>
    <x v="2320"/>
    <x v="0"/>
    <x v="1"/>
    <s v="T2 BIOSYSTEMS, INC. (XNAS:TTOO)"/>
    <x v="7"/>
    <n v="5.08"/>
    <n v="33"/>
    <n v="78059737"/>
    <x v="2"/>
    <n v="15366090"/>
    <n v="0"/>
    <x v="2"/>
    <n v="0.13550000000000001"/>
  </r>
  <r>
    <x v="2321"/>
    <x v="0"/>
    <x v="1"/>
    <s v="ALPHA TEKNOVA, INC. (XNAS:TKNO)"/>
    <x v="7"/>
    <n v="1.23"/>
    <n v="367"/>
    <n v="50212769"/>
    <x v="2"/>
    <n v="40823390"/>
    <n v="0"/>
    <x v="2"/>
    <n v="0.78300000000000003"/>
  </r>
  <r>
    <x v="2322"/>
    <x v="0"/>
    <x v="1"/>
    <s v="CODA OCTOPUS GROUP, INC. (XNAS:CODA)"/>
    <x v="13"/>
    <n v="5.96"/>
    <n v="5384"/>
    <n v="66604072"/>
    <x v="2"/>
    <n v="11175180"/>
    <n v="24.308700000000002"/>
    <x v="0"/>
    <n v="0.58940000000000003"/>
  </r>
  <r>
    <x v="2323"/>
    <x v="0"/>
    <x v="1"/>
    <s v="CUE BIOPHARMA, INC. (XNAS:CUE)"/>
    <x v="9"/>
    <n v="1.08"/>
    <n v="1"/>
    <n v="52534785"/>
    <x v="2"/>
    <n v="48643320"/>
    <n v="0"/>
    <x v="2"/>
    <n v="1.9559"/>
  </r>
  <r>
    <x v="2324"/>
    <x v="0"/>
    <x v="1"/>
    <s v="BGSF, INC. (XNYS:BGSF)"/>
    <x v="16"/>
    <n v="9.02"/>
    <n v="93210"/>
    <n v="98713166"/>
    <x v="2"/>
    <n v="10943810"/>
    <n v="17.843699999999998"/>
    <x v="1"/>
    <n v="1.6102000000000001"/>
  </r>
  <r>
    <x v="2325"/>
    <x v="0"/>
    <x v="1"/>
    <s v="ACLARIS THERAPEUTICS, INC. (XNAS:ACRS)"/>
    <x v="9"/>
    <n v="1.1399999999999999"/>
    <n v="847"/>
    <n v="81241860"/>
    <x v="2"/>
    <n v="71264790"/>
    <n v="0"/>
    <x v="2"/>
    <n v="0.2828"/>
  </r>
  <r>
    <x v="2326"/>
    <x v="0"/>
    <x v="1"/>
    <s v="Coliseum Acquisition Corp (XNAS:MITA)"/>
    <x v="50"/>
    <n v="10.97"/>
    <n v="1"/>
    <n v="72691169"/>
    <x v="2"/>
    <n v="6626360"/>
    <n v="70.130499999999998"/>
    <x v="0"/>
    <s v=""/>
  </r>
  <r>
    <x v="2327"/>
    <x v="0"/>
    <x v="1"/>
    <s v="Annovis Bio, Inc. (XNYS:ANVS)"/>
    <x v="9"/>
    <n v="9.2149999999999999"/>
    <n v="880308"/>
    <n v="102945188"/>
    <x v="2"/>
    <n v="11171480"/>
    <s v=""/>
    <x v="2"/>
    <n v="1.7315"/>
  </r>
  <r>
    <x v="2328"/>
    <x v="0"/>
    <x v="1"/>
    <s v="INSTIL BIO, INC. (XNAS:TIL)"/>
    <x v="9"/>
    <n v="10.039999999999999"/>
    <n v="3205"/>
    <n v="66990300"/>
    <x v="2"/>
    <n v="6503910"/>
    <n v="0"/>
    <x v="2"/>
    <n v="1.661"/>
  </r>
  <r>
    <x v="2329"/>
    <x v="0"/>
    <x v="1"/>
    <s v="MARCHEX, INC. (XNAS:MCHX)"/>
    <x v="39"/>
    <n v="1.43"/>
    <n v="5069"/>
    <n v="62460398"/>
    <x v="2"/>
    <n v="43678600"/>
    <n v="0"/>
    <x v="2"/>
    <n v="1.9993000000000001"/>
  </r>
  <r>
    <x v="2330"/>
    <x v="0"/>
    <x v="1"/>
    <s v="IR-MED , INC. (OTCM:IRME)"/>
    <x v="7"/>
    <n v="0.6"/>
    <n v="1"/>
    <n v="42414036"/>
    <x v="2"/>
    <n v="70690060"/>
    <s v=""/>
    <x v="2"/>
    <n v="1.0333000000000001"/>
  </r>
  <r>
    <x v="2331"/>
    <x v="0"/>
    <x v="1"/>
    <s v="PERSONALIS, INC. (XNAS:PSNL)"/>
    <x v="9"/>
    <n v="1.2"/>
    <n v="3000"/>
    <n v="62326608"/>
    <x v="2"/>
    <n v="51938840"/>
    <n v="0"/>
    <x v="2"/>
    <n v="1.8556999999999999"/>
  </r>
  <r>
    <x v="2332"/>
    <x v="0"/>
    <x v="1"/>
    <s v="AILERON THERAPEUTICS, INC. (XNAS:ALRN)"/>
    <x v="9"/>
    <n v="2.76"/>
    <n v="12949"/>
    <n v="59587240"/>
    <x v="2"/>
    <n v="21589580"/>
    <n v="0"/>
    <x v="2"/>
    <n v="2.2221000000000002"/>
  </r>
  <r>
    <x v="2333"/>
    <x v="0"/>
    <x v="1"/>
    <s v="GOLDEN GROWERS UNT (OTCM:GGROU)"/>
    <x v="25"/>
    <n v="4.46"/>
    <n v="34000"/>
    <n v="0"/>
    <x v="1"/>
    <n v="0"/>
    <s v=""/>
    <x v="2"/>
    <s v=""/>
  </r>
  <r>
    <x v="2334"/>
    <x v="0"/>
    <x v="1"/>
    <s v="Spruce Power Holding Corporation (XNYS:SPRU)"/>
    <x v="36"/>
    <n v="3.42"/>
    <n v="28929"/>
    <n v="63465624"/>
    <x v="2"/>
    <n v="18557200"/>
    <s v=""/>
    <x v="2"/>
    <n v="1.2092000000000001"/>
  </r>
  <r>
    <x v="2335"/>
    <x v="0"/>
    <x v="1"/>
    <s v="TD Global Techno Ld CAD Hd ETF (XTSE:TECX)"/>
    <x v="25"/>
    <n v="27.24"/>
    <n v="34"/>
    <n v="4056159"/>
    <x v="1"/>
    <n v="0"/>
    <s v=""/>
    <x v="2"/>
    <s v=""/>
  </r>
  <r>
    <x v="2336"/>
    <x v="0"/>
    <x v="1"/>
    <s v="Healthcare AI Acquisition Corp. (XNAS:HAIA)"/>
    <x v="50"/>
    <n v="11.34"/>
    <n v="1"/>
    <n v="61129404"/>
    <x v="2"/>
    <n v="5390600"/>
    <n v="17.200600000000001"/>
    <x v="1"/>
    <s v=""/>
  </r>
  <r>
    <x v="2337"/>
    <x v="0"/>
    <x v="1"/>
    <s v="AURA FAT PROJECTS ACQUISITION CORP (XNAS:AFAR)"/>
    <x v="50"/>
    <n v="11.29"/>
    <n v="257407"/>
    <n v="65304260"/>
    <x v="2"/>
    <n v="5781700"/>
    <n v="78.096900000000005"/>
    <x v="0"/>
    <s v=""/>
  </r>
  <r>
    <x v="2338"/>
    <x v="0"/>
    <x v="1"/>
    <s v="ATARA BIOTHERAPEUTICS, INC. (XNAS:ATRA)"/>
    <x v="9"/>
    <n v="7.52"/>
    <n v="94"/>
    <n v="40999640"/>
    <x v="2"/>
    <n v="4904260"/>
    <n v="0"/>
    <x v="2"/>
    <n v="0.51829999999999998"/>
  </r>
  <r>
    <x v="2339"/>
    <x v="0"/>
    <x v="1"/>
    <s v="BLUE DOLPHIN ENERGY COMPANY (OTCM:BDCO)"/>
    <x v="3"/>
    <n v="4.24"/>
    <n v="2408"/>
    <n v="63269152"/>
    <x v="2"/>
    <n v="14921970"/>
    <n v="3.0297999999999998"/>
    <x v="3"/>
    <n v="-2.3300000000000001E-2"/>
  </r>
  <r>
    <x v="2340"/>
    <x v="0"/>
    <x v="1"/>
    <s v="ENVVENO MEDICAL CORPORATION (XNAS:NVNO)"/>
    <x v="9"/>
    <n v="5.07"/>
    <n v="53120"/>
    <n v="67583100"/>
    <x v="2"/>
    <n v="13330000"/>
    <n v="0"/>
    <x v="2"/>
    <n v="1.2493000000000001"/>
  </r>
  <r>
    <x v="2341"/>
    <x v="0"/>
    <x v="1"/>
    <s v="HYPERFINE, INC. (XNAS:HYPR)"/>
    <x v="7"/>
    <n v="0.96489999999999998"/>
    <n v="457710"/>
    <n v="69480470"/>
    <x v="2"/>
    <n v="72007950"/>
    <n v="0"/>
    <x v="2"/>
    <n v="0.82740000000000002"/>
  </r>
  <r>
    <x v="2342"/>
    <x v="0"/>
    <x v="1"/>
    <s v="WRAP TECHNOLOGIES, INC. (XNAS:WRAP)"/>
    <x v="5"/>
    <n v="1.89"/>
    <n v="290"/>
    <n v="83564781"/>
    <x v="2"/>
    <n v="44214170"/>
    <n v="0"/>
    <x v="2"/>
    <n v="1.5697000000000001"/>
  </r>
  <r>
    <x v="2343"/>
    <x v="0"/>
    <x v="1"/>
    <s v="RALLYBIO CORPORATION (XNAS:RLYB)"/>
    <x v="9"/>
    <n v="1.2"/>
    <n v="151"/>
    <n v="49739160"/>
    <x v="2"/>
    <n v="41449300"/>
    <n v="0"/>
    <x v="2"/>
    <n v="0.32500000000000001"/>
  </r>
  <r>
    <x v="2344"/>
    <x v="0"/>
    <x v="1"/>
    <s v="RESEARCH FRONTIERS INCORPORATED (XNAS:REFR)"/>
    <x v="39"/>
    <n v="1.84"/>
    <n v="370"/>
    <n v="61672733"/>
    <x v="2"/>
    <n v="33517790"/>
    <n v="0"/>
    <x v="2"/>
    <n v="0.20330000000000001"/>
  </r>
  <r>
    <x v="2345"/>
    <x v="0"/>
    <x v="1"/>
    <s v="IN8BIO, INC. (XNAS:INAB)"/>
    <x v="9"/>
    <n v="0.80830000000000002"/>
    <n v="1019"/>
    <n v="35665388"/>
    <x v="2"/>
    <n v="44123950"/>
    <n v="0"/>
    <x v="2"/>
    <n v="1.155"/>
  </r>
  <r>
    <x v="2346"/>
    <x v="0"/>
    <x v="1"/>
    <s v="AN2 THERAPEUTICS, INC. (XNAS:ANTX)"/>
    <x v="9"/>
    <n v="2.13"/>
    <n v="29365"/>
    <n v="63535855"/>
    <x v="2"/>
    <n v="29829040"/>
    <n v="0"/>
    <x v="2"/>
    <n v="1.581"/>
  </r>
  <r>
    <x v="2347"/>
    <x v="0"/>
    <x v="1"/>
    <s v="BIONANO GENOMICS, INC. (XNAS:BNGO)"/>
    <x v="7"/>
    <n v="0.57020000000000004"/>
    <n v="27259"/>
    <n v="38121747"/>
    <x v="2"/>
    <n v="66856800"/>
    <n v="0"/>
    <x v="2"/>
    <n v="2.4169999999999998"/>
  </r>
  <r>
    <x v="2348"/>
    <x v="0"/>
    <x v="1"/>
    <s v="LIBERTY TRIPADVISOR HOLDINGS, INC. (OTCM:LTRPA)"/>
    <x v="0"/>
    <n v="0.49"/>
    <n v="98750"/>
    <n v="56535550"/>
    <x v="2"/>
    <n v="77317020"/>
    <s v=""/>
    <x v="2"/>
    <n v="3.5183"/>
  </r>
  <r>
    <x v="2349"/>
    <x v="0"/>
    <x v="1"/>
    <s v="VICARIOUS SURGICAL INC. (XNYS:RBOT)"/>
    <x v="7"/>
    <n v="6.48"/>
    <n v="141"/>
    <n v="31748840"/>
    <x v="1"/>
    <n v="5879410"/>
    <s v=""/>
    <x v="2"/>
    <n v="1.1415"/>
  </r>
  <r>
    <x v="2350"/>
    <x v="0"/>
    <x v="1"/>
    <s v="BUTLER NATIONAL CORPORATION (OTCM:BUKS)"/>
    <x v="27"/>
    <n v="0.84499999999999997"/>
    <n v="64350"/>
    <n v="58326632"/>
    <x v="2"/>
    <n v="69025600"/>
    <n v="7.8648999999999996"/>
    <x v="1"/>
    <n v="0.61699999999999999"/>
  </r>
  <r>
    <x v="2351"/>
    <x v="0"/>
    <x v="1"/>
    <s v="FTC SOLAR, INC. (XNAS:FTCI)"/>
    <x v="6"/>
    <n v="0.3"/>
    <n v="11762"/>
    <n v="37793760"/>
    <x v="2"/>
    <n v="125979200"/>
    <n v="0"/>
    <x v="2"/>
    <n v="2.0070000000000001"/>
  </r>
  <r>
    <x v="2352"/>
    <x v="0"/>
    <x v="1"/>
    <s v="AETHERIUM ACQUISITION CORP (XNAS:GMFI)"/>
    <x v="50"/>
    <n v="11.04"/>
    <n v="2774"/>
    <n v="56980560"/>
    <x v="2"/>
    <n v="5105790"/>
    <n v="0"/>
    <x v="2"/>
    <s v=""/>
  </r>
  <r>
    <x v="2353"/>
    <x v="0"/>
    <x v="1"/>
    <s v="THE MARYGOLD COMPANIES, INC. (XNYS:MGLD)"/>
    <x v="28"/>
    <n v="1.32"/>
    <n v="2794"/>
    <n v="51986167"/>
    <x v="2"/>
    <n v="39383460"/>
    <s v=""/>
    <x v="2"/>
    <n v="0.73140000000000005"/>
  </r>
  <r>
    <x v="2354"/>
    <x v="0"/>
    <x v="1"/>
    <s v="Zevia PBC (XNYS:ZVIA)"/>
    <x v="32"/>
    <n v="0.66"/>
    <n v="615"/>
    <n v="47716587"/>
    <x v="2"/>
    <n v="72297860"/>
    <s v=""/>
    <x v="2"/>
    <n v="1.754"/>
  </r>
  <r>
    <x v="2355"/>
    <x v="0"/>
    <x v="1"/>
    <s v="VISTA GOLD CORP. (XNYS:VGZ)"/>
    <x v="22"/>
    <n v="0.46010000000000001"/>
    <n v="119305"/>
    <n v="56219250"/>
    <x v="2"/>
    <n v="122189200"/>
    <s v=""/>
    <x v="2"/>
    <n v="1.6615"/>
  </r>
  <r>
    <x v="2356"/>
    <x v="0"/>
    <x v="1"/>
    <s v="Cactus Acquisition Corp. 1 Limited (XNAS:CCTS)"/>
    <x v="50"/>
    <n v="11.35"/>
    <n v="362"/>
    <n v="57599774"/>
    <x v="2"/>
    <n v="5074870"/>
    <n v="36.272399999999998"/>
    <x v="0"/>
    <s v=""/>
  </r>
  <r>
    <x v="2357"/>
    <x v="0"/>
    <x v="1"/>
    <s v="DYADIC INTERNATIONAL, INC. (XNAS:DYAI)"/>
    <x v="9"/>
    <n v="1.45"/>
    <n v="43587"/>
    <n v="42393374"/>
    <x v="2"/>
    <n v="29236810"/>
    <n v="0"/>
    <x v="2"/>
    <n v="0.7278"/>
  </r>
  <r>
    <x v="2358"/>
    <x v="0"/>
    <x v="1"/>
    <s v="Reneo Pharmaceuticals Inc (XNAS:RPHM)"/>
    <x v="9"/>
    <n v="1.51"/>
    <n v="127093"/>
    <n v="50465423"/>
    <x v="2"/>
    <n v="33420810"/>
    <n v="0"/>
    <x v="2"/>
    <n v="0.74299999999999999"/>
  </r>
  <r>
    <x v="2359"/>
    <x v="0"/>
    <x v="1"/>
    <s v="CENNTRO INC. (THE &quot;CORPORATION&quot;) (XNAS:CENN)"/>
    <x v="18"/>
    <n v="1.58"/>
    <n v="1892"/>
    <n v="48709488"/>
    <x v="2"/>
    <n v="30828790"/>
    <n v="0"/>
    <x v="2"/>
    <n v="1.6040000000000001"/>
  </r>
  <r>
    <x v="2360"/>
    <x v="0"/>
    <x v="1"/>
    <s v="ROTH CH ACQUISITION V CO. (XNAS:ROCL)"/>
    <x v="50"/>
    <n v="11.08"/>
    <n v="4"/>
    <n v="64784870"/>
    <x v="2"/>
    <n v="5847010"/>
    <n v="0"/>
    <x v="2"/>
    <s v=""/>
  </r>
  <r>
    <x v="2361"/>
    <x v="0"/>
    <x v="1"/>
    <s v="BIOXCEL THERAPEUTICS, INC. (XNAS:BTAI)"/>
    <x v="9"/>
    <n v="1.1200000000000001"/>
    <n v="3538"/>
    <n v="42034518"/>
    <x v="2"/>
    <n v="37530820"/>
    <n v="0"/>
    <x v="2"/>
    <n v="0.3206"/>
  </r>
  <r>
    <x v="2362"/>
    <x v="0"/>
    <x v="1"/>
    <s v="OPTEX SYSTEMS HOLDINGS, INC. (XNAS:OPXS)"/>
    <x v="27"/>
    <n v="7.09"/>
    <n v="10453"/>
    <n v="48826260"/>
    <x v="2"/>
    <n v="6852810"/>
    <n v="13.6365"/>
    <x v="1"/>
    <n v="0.3145"/>
  </r>
  <r>
    <x v="2363"/>
    <x v="0"/>
    <x v="1"/>
    <s v="Immix Biopharma Inc (XNAS:IMMX)"/>
    <x v="12"/>
    <n v="1.96"/>
    <n v="565"/>
    <n v="51772028"/>
    <x v="2"/>
    <n v="26414300"/>
    <n v="0"/>
    <x v="2"/>
    <n v="0.55600000000000005"/>
  </r>
  <r>
    <x v="2364"/>
    <x v="0"/>
    <x v="1"/>
    <s v="CROWN CRAFTS, INC. (XNAS:CRWS)"/>
    <x v="41"/>
    <n v="4.8600000000000003"/>
    <n v="5"/>
    <n v="49769899"/>
    <x v="2"/>
    <n v="10310720"/>
    <n v="10.507400000000001"/>
    <x v="1"/>
    <n v="0.84430000000000005"/>
  </r>
  <r>
    <x v="2365"/>
    <x v="0"/>
    <x v="1"/>
    <s v="ClimateRock (XNAS:CLRC)"/>
    <x v="50"/>
    <n v="11.53"/>
    <n v="5504"/>
    <n v="52303610"/>
    <x v="2"/>
    <n v="4552100"/>
    <n v="0"/>
    <x v="2"/>
    <s v=""/>
  </r>
  <r>
    <x v="2366"/>
    <x v="0"/>
    <x v="1"/>
    <s v="U.S. GOLD CORP (XNAS:USAU)"/>
    <x v="22"/>
    <n v="5.26"/>
    <n v="486"/>
    <n v="56451792"/>
    <x v="2"/>
    <n v="10732280"/>
    <n v="0"/>
    <x v="2"/>
    <n v="1.4608000000000001"/>
  </r>
  <r>
    <x v="2367"/>
    <x v="0"/>
    <x v="1"/>
    <s v="AQUARON ACQUISITION CORP (XNAS:AQU)"/>
    <x v="50"/>
    <n v="10.96"/>
    <n v="2"/>
    <n v="49902524"/>
    <x v="2"/>
    <n v="4553150"/>
    <n v="72.5642"/>
    <x v="0"/>
    <s v=""/>
  </r>
  <r>
    <x v="2368"/>
    <x v="0"/>
    <x v="1"/>
    <s v="KEZAR LIFE SCIENCES, INC. (XNAS:KZR)"/>
    <x v="9"/>
    <n v="0.56999999999999995"/>
    <n v="903509"/>
    <n v="41496775"/>
    <x v="2"/>
    <n v="72801360"/>
    <n v="0"/>
    <x v="2"/>
    <n v="0.27600000000000002"/>
  </r>
  <r>
    <x v="2369"/>
    <x v="0"/>
    <x v="1"/>
    <s v="INCANNEX HEALTHCARE INC. (XNAS:IXHL)"/>
    <x v="12"/>
    <n v="2.9"/>
    <n v="146"/>
    <n v="46032019"/>
    <x v="2"/>
    <n v="15873110"/>
    <n v="0"/>
    <x v="2"/>
    <s v=""/>
  </r>
  <r>
    <x v="2370"/>
    <x v="0"/>
    <x v="1"/>
    <s v="FLANIGAN'S ENTERPRISES, INC. (XNYS:BDL)"/>
    <x v="11"/>
    <n v="26.975000000000001"/>
    <n v="7877"/>
    <n v="48696550"/>
    <x v="2"/>
    <n v="1858650"/>
    <n v="14.2072"/>
    <x v="1"/>
    <n v="0.69989999999999997"/>
  </r>
  <r>
    <x v="2371"/>
    <x v="0"/>
    <x v="1"/>
    <s v="MODULAR MEDICAL, INC. (XNAS:MODD)"/>
    <x v="7"/>
    <n v="1.54"/>
    <n v="27063"/>
    <n v="50106518"/>
    <x v="2"/>
    <n v="32536700"/>
    <n v="0"/>
    <x v="2"/>
    <n v="-0.17349999999999999"/>
  </r>
  <r>
    <x v="2372"/>
    <x v="0"/>
    <x v="1"/>
    <s v="ARCA BIOPHARMA, INC. (XNAS:ABIO)"/>
    <x v="9"/>
    <n v="3.61"/>
    <n v="113"/>
    <n v="52370775"/>
    <x v="2"/>
    <n v="14507140"/>
    <n v="0"/>
    <x v="2"/>
    <n v="0.89590000000000003"/>
  </r>
  <r>
    <x v="2373"/>
    <x v="0"/>
    <x v="1"/>
    <s v="DURECT CORPORATION (XNAS:DRRX)"/>
    <x v="9"/>
    <n v="1.36"/>
    <n v="1"/>
    <n v="42213556"/>
    <x v="2"/>
    <n v="31039380"/>
    <n v="0"/>
    <x v="2"/>
    <n v="1.0326"/>
  </r>
  <r>
    <x v="2374"/>
    <x v="0"/>
    <x v="1"/>
    <s v="XTRA-GOLD RESOURCES CORP. (OTCM:XTGRF)"/>
    <x v="22"/>
    <n v="0.87580000000000002"/>
    <n v="160"/>
    <n v="56040540"/>
    <x v="2"/>
    <n v="46118920"/>
    <s v=""/>
    <x v="2"/>
    <n v="0.61470000000000002"/>
  </r>
  <r>
    <x v="2375"/>
    <x v="0"/>
    <x v="1"/>
    <s v="LAZYDAYS HOLDINGS, INC. (XNAS:GORV)"/>
    <x v="35"/>
    <n v="2.75"/>
    <n v="10"/>
    <n v="38700805"/>
    <x v="2"/>
    <n v="14073020"/>
    <n v="0"/>
    <x v="2"/>
    <n v="2.0106000000000002"/>
  </r>
  <r>
    <x v="2376"/>
    <x v="0"/>
    <x v="1"/>
    <s v="THE INTERGROUP CORPORATION (XNAS:INTG)"/>
    <x v="11"/>
    <n v="21.01"/>
    <n v="42"/>
    <n v="46478300"/>
    <x v="2"/>
    <n v="2187210"/>
    <n v="0"/>
    <x v="2"/>
    <n v="0.32969999999999999"/>
  </r>
  <r>
    <x v="2377"/>
    <x v="0"/>
    <x v="1"/>
    <s v="Kronos Bio Inc (XNAS:KRON)"/>
    <x v="9"/>
    <n v="1.17"/>
    <n v="117"/>
    <n v="70310459"/>
    <x v="2"/>
    <n v="60094410"/>
    <n v="0"/>
    <x v="2"/>
    <n v="1.8973"/>
  </r>
  <r>
    <x v="2378"/>
    <x v="0"/>
    <x v="1"/>
    <s v="SHIMMICK CORPORATION (XNAS:SHIM)"/>
    <x v="38"/>
    <n v="1.57"/>
    <n v="5"/>
    <n v="48498995"/>
    <x v="2"/>
    <n v="30891080"/>
    <n v="0"/>
    <x v="2"/>
    <n v="2.37"/>
  </r>
  <r>
    <x v="2379"/>
    <x v="0"/>
    <x v="1"/>
    <s v="AQUA METALS, INC. (XNAS:AQMS)"/>
    <x v="22"/>
    <n v="0.30499999999999999"/>
    <n v="476"/>
    <n v="39703344"/>
    <x v="2"/>
    <n v="130174900"/>
    <n v="0"/>
    <x v="2"/>
    <n v="1.0018"/>
  </r>
  <r>
    <x v="2380"/>
    <x v="0"/>
    <x v="1"/>
    <s v="UNITED EXPRESS, INC. (OTCM:UNXP)"/>
    <x v="17"/>
    <n v="1.5"/>
    <n v="100"/>
    <n v="44059425"/>
    <x v="2"/>
    <n v="29372950"/>
    <s v=""/>
    <x v="2"/>
    <s v=""/>
  </r>
  <r>
    <x v="2381"/>
    <x v="0"/>
    <x v="1"/>
    <s v="KAIROUS ACQUISITION CORP. LIMITED (XNAS:KACL)"/>
    <x v="50"/>
    <n v="12.05"/>
    <n v="5003"/>
    <n v="44280550"/>
    <x v="2"/>
    <n v="3683910"/>
    <n v="218.6139"/>
    <x v="0"/>
    <s v=""/>
  </r>
  <r>
    <x v="2382"/>
    <x v="0"/>
    <x v="1"/>
    <s v="DAXOR CORPORATION (XNAS:DXR)"/>
    <x v="58"/>
    <n v="8.6"/>
    <n v="763"/>
    <n v="43580740"/>
    <x v="2"/>
    <n v="4836930"/>
    <n v="0"/>
    <x v="2"/>
    <n v="-0.53039999999999998"/>
  </r>
  <r>
    <x v="2383"/>
    <x v="0"/>
    <x v="1"/>
    <s v="ONE STOP SYSTEMS, INC. (XNAS:OSS)"/>
    <x v="20"/>
    <n v="2.2000000000000002"/>
    <n v="2424"/>
    <n v="46016938"/>
    <x v="2"/>
    <n v="20916790"/>
    <n v="0"/>
    <x v="2"/>
    <n v="1.1983999999999999"/>
  </r>
  <r>
    <x v="2384"/>
    <x v="0"/>
    <x v="1"/>
    <s v="OCUPHIRE PHARMA, INC (XNAS:OCUP)"/>
    <x v="12"/>
    <n v="1.55"/>
    <n v="351"/>
    <n v="40182448"/>
    <x v="2"/>
    <n v="25924160"/>
    <n v="0"/>
    <x v="2"/>
    <n v="0.32240000000000002"/>
  </r>
  <r>
    <x v="2385"/>
    <x v="0"/>
    <x v="1"/>
    <s v="Aadi Bioscience, Inc. (XNAS:AADI)"/>
    <x v="12"/>
    <n v="1.32"/>
    <n v="207"/>
    <n v="32411544"/>
    <x v="1"/>
    <n v="24554200"/>
    <n v="0"/>
    <x v="2"/>
    <n v="0.68149999999999999"/>
  </r>
  <r>
    <x v="2386"/>
    <x v="0"/>
    <x v="1"/>
    <s v="Aligos Therapeutics Inc (XNAS:ALGS)"/>
    <x v="9"/>
    <n v="0.4"/>
    <n v="1506"/>
    <n v="31243972"/>
    <x v="1"/>
    <n v="78109930"/>
    <n v="0"/>
    <x v="2"/>
    <n v="2.1909999999999998"/>
  </r>
  <r>
    <x v="2387"/>
    <x v="0"/>
    <x v="1"/>
    <s v="EYENOVIA, INC. (XNAS:EYEN)"/>
    <x v="12"/>
    <n v="0.74280000000000002"/>
    <n v="1349"/>
    <n v="40015200"/>
    <x v="2"/>
    <n v="54962110"/>
    <n v="0"/>
    <x v="2"/>
    <n v="1.7756000000000001"/>
  </r>
  <r>
    <x v="2388"/>
    <x v="0"/>
    <x v="1"/>
    <s v="KAANAPALI LAND LLC (OTCM:KANP)"/>
    <x v="21"/>
    <n v="30"/>
    <n v="6"/>
    <n v="64561450"/>
    <x v="2"/>
    <n v="1844610"/>
    <n v="18.383099999999999"/>
    <x v="1"/>
    <s v=""/>
  </r>
  <r>
    <x v="2389"/>
    <x v="0"/>
    <x v="1"/>
    <s v="UNITED-GUARDIAN, INC. (XNAS:UG)"/>
    <x v="12"/>
    <n v="9.31"/>
    <n v="21450"/>
    <n v="41946130"/>
    <x v="2"/>
    <n v="4594320"/>
    <n v="15.5504"/>
    <x v="1"/>
    <n v="0.76749999999999996"/>
  </r>
  <r>
    <x v="2390"/>
    <x v="0"/>
    <x v="1"/>
    <s v="AUGMEDIX, INC. (XNAS:AUGX)"/>
    <x v="16"/>
    <n v="0.9819"/>
    <n v="8963"/>
    <n v="48081414"/>
    <x v="2"/>
    <n v="48967730"/>
    <n v="0"/>
    <x v="2"/>
    <n v="-0.22550000000000001"/>
  </r>
  <r>
    <x v="2391"/>
    <x v="0"/>
    <x v="1"/>
    <s v="IMMUNEERING CORPORATION (XNAS:IMRX)"/>
    <x v="9"/>
    <n v="1.0900000000000001"/>
    <n v="594645"/>
    <n v="32322162"/>
    <x v="1"/>
    <n v="29653360"/>
    <n v="0"/>
    <x v="2"/>
    <n v="0.70299999999999996"/>
  </r>
  <r>
    <x v="2392"/>
    <x v="0"/>
    <x v="1"/>
    <s v="Fathom Holdings Inc (XNAS:FTHM)"/>
    <x v="37"/>
    <n v="1.61"/>
    <n v="12783"/>
    <n v="33569739"/>
    <x v="1"/>
    <n v="20850770"/>
    <n v="0"/>
    <x v="2"/>
    <n v="2.0230000000000001"/>
  </r>
  <r>
    <x v="2393"/>
    <x v="0"/>
    <x v="1"/>
    <s v="Aeluma, Inc. (OTCM:ALMU)"/>
    <x v="1"/>
    <n v="3.41"/>
    <n v="954"/>
    <n v="43233410"/>
    <x v="2"/>
    <n v="12178420"/>
    <s v=""/>
    <x v="2"/>
    <s v=""/>
  </r>
  <r>
    <x v="2394"/>
    <x v="0"/>
    <x v="1"/>
    <s v="ACREAGE HOLDINGS, INC. (OTCM:ACRHF)"/>
    <x v="12"/>
    <n v="0.27900000000000003"/>
    <n v="4939"/>
    <n v="20206230"/>
    <x v="1"/>
    <n v="80824910"/>
    <s v=""/>
    <x v="2"/>
    <n v="2.0876000000000001"/>
  </r>
  <r>
    <x v="2395"/>
    <x v="0"/>
    <x v="1"/>
    <s v="REWALK ROBOTICS LTD (XNAS:LFWD)"/>
    <x v="7"/>
    <n v="3.64"/>
    <n v="42933"/>
    <n v="32517930"/>
    <x v="1"/>
    <n v="8602630"/>
    <n v="0"/>
    <x v="2"/>
    <n v="2.0703"/>
  </r>
  <r>
    <x v="2396"/>
    <x v="0"/>
    <x v="1"/>
    <s v="HCW Biologics Inc (XNAS:HCWB)"/>
    <x v="9"/>
    <n v="0.62"/>
    <n v="158"/>
    <n v="23450501"/>
    <x v="1"/>
    <n v="37823390"/>
    <n v="0"/>
    <x v="2"/>
    <n v="0.17899999999999999"/>
  </r>
  <r>
    <x v="2397"/>
    <x v="0"/>
    <x v="1"/>
    <s v="NEXTCURE, INC. (XNAS:NXTC)"/>
    <x v="9"/>
    <n v="1.5"/>
    <n v="260528"/>
    <n v="41959935"/>
    <x v="2"/>
    <n v="27973290"/>
    <n v="0"/>
    <x v="2"/>
    <n v="0.67300000000000004"/>
  </r>
  <r>
    <x v="2398"/>
    <x v="0"/>
    <x v="1"/>
    <s v="XILIO THERAPEUTICS, INC. (XNAS:XLO)"/>
    <x v="9"/>
    <n v="0.89"/>
    <n v="9"/>
    <n v="32852009"/>
    <x v="1"/>
    <n v="36912370"/>
    <n v="0"/>
    <x v="2"/>
    <n v="1.2809999999999999"/>
  </r>
  <r>
    <x v="2399"/>
    <x v="0"/>
    <x v="1"/>
    <s v="MINK THERAPEUTICS, INC (XNAS:INKT)"/>
    <x v="9"/>
    <n v="0.89"/>
    <n v="2"/>
    <n v="35037199"/>
    <x v="1"/>
    <n v="39367640"/>
    <n v="0"/>
    <x v="2"/>
    <n v="1.425"/>
  </r>
  <r>
    <x v="2400"/>
    <x v="0"/>
    <x v="1"/>
    <s v="ACURX PHARMACEUTICALS, INC. (XNAS:ACXP)"/>
    <x v="9"/>
    <n v="2.16"/>
    <n v="11"/>
    <n v="34221096"/>
    <x v="1"/>
    <n v="15843100"/>
    <n v="0"/>
    <x v="2"/>
    <n v="2E-3"/>
  </r>
  <r>
    <x v="2401"/>
    <x v="0"/>
    <x v="1"/>
    <s v="CUMULUS MEDIA INC. (XNAS:CMLS)"/>
    <x v="39"/>
    <n v="1.9"/>
    <n v="10"/>
    <n v="32083058"/>
    <x v="1"/>
    <n v="16885820"/>
    <n v="0"/>
    <x v="2"/>
    <n v="1.4750000000000001"/>
  </r>
  <r>
    <x v="2402"/>
    <x v="0"/>
    <x v="1"/>
    <s v="PEREGRINE INDUSTRIES, INC. (OTCM:PGID)"/>
    <x v="50"/>
    <n v="0.12540000000000001"/>
    <n v="3525"/>
    <n v="31616374"/>
    <x v="1"/>
    <n v="252124200"/>
    <s v=""/>
    <x v="2"/>
    <s v=""/>
  </r>
  <r>
    <x v="2403"/>
    <x v="0"/>
    <x v="1"/>
    <s v="RAFAEL HOLDINGS, INC. (XNYS:RFL)"/>
    <x v="37"/>
    <n v="1.47"/>
    <n v="9766"/>
    <n v="36113004"/>
    <x v="2"/>
    <n v="24566670"/>
    <s v=""/>
    <x v="2"/>
    <n v="1.0425"/>
  </r>
  <r>
    <x v="2404"/>
    <x v="0"/>
    <x v="1"/>
    <s v="CLEARSIGN TECHNOLOGIES CORPORATION (XNAS:CLIR)"/>
    <x v="6"/>
    <n v="0.86170000000000002"/>
    <n v="42806"/>
    <n v="42880173"/>
    <x v="2"/>
    <n v="49762300"/>
    <n v="0"/>
    <x v="2"/>
    <n v="1.0421"/>
  </r>
  <r>
    <x v="2405"/>
    <x v="0"/>
    <x v="1"/>
    <s v="VYNE THERAPEUTICS INC. (XNAS:VYNE)"/>
    <x v="12"/>
    <n v="1.81"/>
    <n v="28518"/>
    <n v="27894230"/>
    <x v="1"/>
    <n v="14528250"/>
    <n v="0"/>
    <x v="2"/>
    <n v="1.3277000000000001"/>
  </r>
  <r>
    <x v="2406"/>
    <x v="0"/>
    <x v="1"/>
    <s v="SURROZEN, INC (XNAS:SRZN)"/>
    <x v="9"/>
    <n v="10.220000000000001"/>
    <n v="2087"/>
    <n v="34227010"/>
    <x v="1"/>
    <n v="3198790"/>
    <n v="0"/>
    <x v="2"/>
    <n v="0.89219999999999999"/>
  </r>
  <r>
    <x v="2407"/>
    <x v="0"/>
    <x v="1"/>
    <s v="THE ONCOLOGY INSTITUTE, INC. (XNAS:TOI)"/>
    <x v="10"/>
    <n v="0.46"/>
    <n v="48848"/>
    <n v="34241443"/>
    <x v="1"/>
    <n v="74437920"/>
    <n v="0"/>
    <x v="2"/>
    <n v="0.64739999999999998"/>
  </r>
  <r>
    <x v="2408"/>
    <x v="0"/>
    <x v="1"/>
    <s v="LIGHTBRIDGE CORPORATION (XNAS:LTBR)"/>
    <x v="16"/>
    <n v="3.61"/>
    <n v="653"/>
    <n v="52108472"/>
    <x v="2"/>
    <n v="14434480"/>
    <n v="0"/>
    <x v="2"/>
    <n v="2.5495000000000001"/>
  </r>
  <r>
    <x v="2409"/>
    <x v="0"/>
    <x v="1"/>
    <s v="PHOENIX PLUS CORP (OTCM:PXPC)"/>
    <x v="26"/>
    <n v="0.1"/>
    <n v="2500"/>
    <n v="33269950"/>
    <x v="1"/>
    <n v="332699500"/>
    <s v=""/>
    <x v="2"/>
    <s v=""/>
  </r>
  <r>
    <x v="2410"/>
    <x v="0"/>
    <x v="1"/>
    <s v="AKILI, INC. (XNAS:AKLI)"/>
    <x v="7"/>
    <n v="0.432"/>
    <n v="236261"/>
    <n v="34246130"/>
    <x v="1"/>
    <n v="78726730"/>
    <n v="0"/>
    <x v="2"/>
    <n v="1.4119999999999999"/>
  </r>
  <r>
    <x v="2411"/>
    <x v="0"/>
    <x v="1"/>
    <s v="RAPID MICRO BIOSYSTEMS, INC. (XNAS:RPID)"/>
    <x v="12"/>
    <n v="0.64"/>
    <n v="10"/>
    <n v="27431564"/>
    <x v="1"/>
    <n v="42861820"/>
    <n v="0"/>
    <x v="2"/>
    <n v="1.546"/>
  </r>
  <r>
    <x v="2412"/>
    <x v="0"/>
    <x v="1"/>
    <s v="JANONE INC. (XNAS:JAN)"/>
    <x v="9"/>
    <n v="2.02"/>
    <n v="41"/>
    <n v="23575601"/>
    <x v="1"/>
    <n v="11671090"/>
    <n v="0"/>
    <x v="2"/>
    <n v="2.1595"/>
  </r>
  <r>
    <x v="2413"/>
    <x v="0"/>
    <x v="1"/>
    <s v="NANOVIRICIDES, INC. (XNYS:NNVC)"/>
    <x v="9"/>
    <n v="1.78"/>
    <n v="347"/>
    <n v="21028920"/>
    <x v="1"/>
    <n v="11814000"/>
    <s v=""/>
    <x v="2"/>
    <n v="0.98229999999999995"/>
  </r>
  <r>
    <x v="2414"/>
    <x v="0"/>
    <x v="1"/>
    <s v="PLURI INC. (XNAS:PLUR)"/>
    <x v="9"/>
    <n v="5.52"/>
    <n v="3164"/>
    <n v="31012500"/>
    <x v="1"/>
    <n v="5388790"/>
    <n v="0"/>
    <x v="2"/>
    <n v="1.6555"/>
  </r>
  <r>
    <x v="2415"/>
    <x v="0"/>
    <x v="1"/>
    <s v="SERVOTRONICS, INC. (XNYS:SVT)"/>
    <x v="6"/>
    <n v="11.5"/>
    <n v="1329"/>
    <n v="29555180"/>
    <x v="1"/>
    <n v="2548670"/>
    <s v=""/>
    <x v="2"/>
    <n v="0.5645"/>
  </r>
  <r>
    <x v="2416"/>
    <x v="0"/>
    <x v="1"/>
    <s v="PCS EDVENTURES!, INC. (OTCM:PCSV)"/>
    <x v="16"/>
    <n v="0.28999999999999998"/>
    <n v="11500"/>
    <n v="35230980"/>
    <x v="2"/>
    <n v="124733500"/>
    <s v=""/>
    <x v="2"/>
    <n v="0.42749999999999999"/>
  </r>
  <r>
    <x v="2417"/>
    <x v="0"/>
    <x v="1"/>
    <s v="Acasti Pharma Inc. (XNAS:ACST)"/>
    <x v="12"/>
    <n v="2.85"/>
    <n v="35"/>
    <n v="27446260"/>
    <x v="1"/>
    <n v="9399400"/>
    <n v="0"/>
    <x v="2"/>
    <n v="1.5482"/>
  </r>
  <r>
    <x v="2418"/>
    <x v="0"/>
    <x v="1"/>
    <s v="AMERICAN ONCOLOGY NETWORK, INC. (OTCM:AONC)"/>
    <x v="10"/>
    <n v="1.1599999999999999"/>
    <n v="39867"/>
    <n v="42655914"/>
    <x v="2"/>
    <n v="36772340"/>
    <s v=""/>
    <x v="2"/>
    <s v=""/>
  </r>
  <r>
    <x v="2419"/>
    <x v="0"/>
    <x v="1"/>
    <s v="THE LGL GROUP, INC. (XNYS:LGL)"/>
    <x v="6"/>
    <n v="5.35"/>
    <n v="13511"/>
    <n v="27353510"/>
    <x v="1"/>
    <n v="5352940"/>
    <n v="178.9896"/>
    <x v="0"/>
    <n v="0.65269999999999995"/>
  </r>
  <r>
    <x v="2420"/>
    <x v="0"/>
    <x v="1"/>
    <s v="ALTERNUS CLEAN ENERGY INC. (XNAS:ALCE)"/>
    <x v="36"/>
    <n v="0.35099999999999998"/>
    <n v="2"/>
    <n v="30497860"/>
    <x v="1"/>
    <n v="81396660"/>
    <n v="2.4841000000000002"/>
    <x v="3"/>
    <s v=""/>
  </r>
  <r>
    <x v="2421"/>
    <x v="0"/>
    <x v="1"/>
    <s v="Cheer Holding, Inc (XNAS:CHR)"/>
    <x v="0"/>
    <n v="2.63"/>
    <n v="3797"/>
    <n v="26441651"/>
    <x v="1"/>
    <n v="10053860"/>
    <n v="0.7762"/>
    <x v="3"/>
    <n v="-0.3352"/>
  </r>
  <r>
    <x v="2422"/>
    <x v="0"/>
    <x v="1"/>
    <s v="SKKYNET CLOUD SYSTEMS, INC. (OTCM:SKKY)"/>
    <x v="0"/>
    <n v="0.56000000000000005"/>
    <n v="2306"/>
    <n v="29760539"/>
    <x v="1"/>
    <n v="53143820"/>
    <s v=""/>
    <x v="2"/>
    <n v="-0.2233"/>
  </r>
  <r>
    <x v="2423"/>
    <x v="0"/>
    <x v="1"/>
    <s v="AKARI THERAPEUTICS, PLC (XNAS:AKTX)"/>
    <x v="9"/>
    <n v="3.1"/>
    <n v="23783"/>
    <n v="38430340"/>
    <x v="2"/>
    <n v="597670"/>
    <n v="0"/>
    <x v="2"/>
    <n v="0.90580000000000005"/>
  </r>
  <r>
    <x v="2424"/>
    <x v="0"/>
    <x v="1"/>
    <s v="CHARLOTTE'S WEB HOLDINGS, INC. (OTCM:CWBHF)"/>
    <x v="12"/>
    <n v="0.15110000000000001"/>
    <n v="488870"/>
    <n v="42631540"/>
    <x v="2"/>
    <n v="157227900"/>
    <s v=""/>
    <x v="2"/>
    <n v="1.9907999999999999"/>
  </r>
  <r>
    <x v="2425"/>
    <x v="0"/>
    <x v="1"/>
    <s v="BIOVIE INC. (XNAS:BIVI)"/>
    <x v="9"/>
    <n v="0.40460000000000002"/>
    <n v="2854"/>
    <n v="24747569"/>
    <x v="1"/>
    <n v="61165520"/>
    <n v="0"/>
    <x v="2"/>
    <n v="1.1793"/>
  </r>
  <r>
    <x v="2426"/>
    <x v="0"/>
    <x v="1"/>
    <s v="THE RESERVE PETROLEUM COMPANY (OTCM:RSRV)"/>
    <x v="3"/>
    <n v="174"/>
    <n v="28"/>
    <n v="26931550"/>
    <x v="1"/>
    <n v="154780"/>
    <n v="101.35380000000001"/>
    <x v="0"/>
    <n v="0.17929999999999999"/>
  </r>
  <r>
    <x v="2427"/>
    <x v="0"/>
    <x v="1"/>
    <s v="AUTONOMIX MEDICAL, INC. (XNAS:AMIX)"/>
    <x v="7"/>
    <n v="0.94"/>
    <n v="59995"/>
    <n v="17714337"/>
    <x v="1"/>
    <n v="18845040"/>
    <n v="0"/>
    <x v="2"/>
    <s v=""/>
  </r>
  <r>
    <x v="2428"/>
    <x v="0"/>
    <x v="1"/>
    <s v="BRIACELL THERAPEUTICS CORP. (XNAS:BCTX)"/>
    <x v="9"/>
    <n v="1.01"/>
    <n v="54094"/>
    <n v="28002360"/>
    <x v="1"/>
    <n v="18284660"/>
    <n v="0"/>
    <x v="2"/>
    <n v="1.9092"/>
  </r>
  <r>
    <x v="2429"/>
    <x v="0"/>
    <x v="1"/>
    <s v="RENOVORX, INC. (XNAS:RNXT)"/>
    <x v="9"/>
    <n v="1.1299999999999999"/>
    <n v="20913"/>
    <n v="27065556"/>
    <x v="1"/>
    <n v="23951820"/>
    <n v="0"/>
    <x v="2"/>
    <n v="1.468"/>
  </r>
  <r>
    <x v="2430"/>
    <x v="0"/>
    <x v="1"/>
    <s v="ONCTERNAL THERAPEUTICS, INC. (XNAS:ONCT)"/>
    <x v="9"/>
    <n v="7.05"/>
    <n v="15364"/>
    <n v="20761910"/>
    <x v="1"/>
    <n v="2959650"/>
    <n v="0"/>
    <x v="2"/>
    <n v="1.3588"/>
  </r>
  <r>
    <x v="2431"/>
    <x v="0"/>
    <x v="1"/>
    <s v="SINGULAR GENOMICS SYSTEMS, INC. (XNAS:OMIC)"/>
    <x v="9"/>
    <n v="8.51"/>
    <n v="2370"/>
    <n v="21042410"/>
    <x v="1"/>
    <n v="2469770"/>
    <n v="0"/>
    <x v="2"/>
    <n v="2.1120000000000001"/>
  </r>
  <r>
    <x v="2432"/>
    <x v="0"/>
    <x v="1"/>
    <s v="ZAPATA COMPUTING HOLDINGS INC. (XNAS:ZPTA)"/>
    <x v="0"/>
    <n v="0.54449999999999998"/>
    <n v="14661"/>
    <n v="17414645"/>
    <x v="1"/>
    <n v="31982820"/>
    <n v="0"/>
    <x v="2"/>
    <s v=""/>
  </r>
  <r>
    <x v="2433"/>
    <x v="0"/>
    <x v="1"/>
    <s v="FEMASYS INC. (XNAS:FEMY)"/>
    <x v="7"/>
    <n v="1.1100000000000001"/>
    <n v="5537"/>
    <n v="24664999"/>
    <x v="1"/>
    <n v="22220720"/>
    <n v="0"/>
    <x v="2"/>
    <n v="0.25900000000000001"/>
  </r>
  <r>
    <x v="2434"/>
    <x v="0"/>
    <x v="1"/>
    <s v="NEPHROS, INC. (XNAS:NEPH)"/>
    <x v="16"/>
    <n v="2.06"/>
    <n v="2983"/>
    <n v="22248130"/>
    <x v="1"/>
    <n v="10544140"/>
    <n v="0"/>
    <x v="2"/>
    <n v="1.1906000000000001"/>
  </r>
  <r>
    <x v="2435"/>
    <x v="0"/>
    <x v="1"/>
    <s v="Iterum Therapeutics PLC (XNAS:ITRM)"/>
    <x v="9"/>
    <n v="1.0900000000000001"/>
    <n v="245"/>
    <n v="18127600"/>
    <x v="1"/>
    <n v="16554880"/>
    <n v="0"/>
    <x v="2"/>
    <n v="2.2505000000000002"/>
  </r>
  <r>
    <x v="2436"/>
    <x v="0"/>
    <x v="1"/>
    <s v="Next Technology Holding Inc. (XNAS:NXTT)"/>
    <x v="0"/>
    <n v="4.3650000000000002"/>
    <n v="1635"/>
    <n v="11458692"/>
    <x v="1"/>
    <n v="2625130"/>
    <n v="0"/>
    <x v="2"/>
    <n v="6.0076999999999998"/>
  </r>
  <r>
    <x v="2437"/>
    <x v="0"/>
    <x v="1"/>
    <s v="BARFRESH FOOD GROUP INC. (XNAS:BRFH)"/>
    <x v="32"/>
    <n v="3.56"/>
    <n v="20231"/>
    <n v="52402772"/>
    <x v="2"/>
    <n v="14719880"/>
    <n v="0"/>
    <x v="2"/>
    <n v="0.48459999999999998"/>
  </r>
  <r>
    <x v="2438"/>
    <x v="0"/>
    <x v="1"/>
    <s v="INDAPTUS THERAPEUTICS, INC. (XNAS:INDP)"/>
    <x v="9"/>
    <n v="2.16"/>
    <n v="200"/>
    <n v="18443980"/>
    <x v="1"/>
    <n v="8538880"/>
    <n v="0"/>
    <x v="2"/>
    <n v="1.5426"/>
  </r>
  <r>
    <x v="2439"/>
    <x v="0"/>
    <x v="1"/>
    <s v="WETOUCH TECHNOLOGY INC. (XNAS:WETH)"/>
    <x v="13"/>
    <n v="3.02"/>
    <n v="5286"/>
    <n v="36033220"/>
    <x v="2"/>
    <n v="11931530"/>
    <n v="5.0347"/>
    <x v="3"/>
    <n v="-0.15529999999999999"/>
  </r>
  <r>
    <x v="2440"/>
    <x v="0"/>
    <x v="1"/>
    <s v="FORTE BIOSCIENCES, INC. (XNAS:FBRX)"/>
    <x v="9"/>
    <n v="0.52390000000000003"/>
    <n v="10711"/>
    <n v="19092162"/>
    <x v="1"/>
    <n v="36442380"/>
    <n v="0"/>
    <x v="2"/>
    <n v="8.3799999999999999E-2"/>
  </r>
  <r>
    <x v="2441"/>
    <x v="0"/>
    <x v="1"/>
    <s v="TEXAS MINERAL RESOURCES CORP. (OTCM:TMRC)"/>
    <x v="22"/>
    <n v="0.23"/>
    <n v="96440"/>
    <n v="17004493"/>
    <x v="1"/>
    <n v="73932580"/>
    <s v=""/>
    <x v="2"/>
    <n v="1.8428"/>
  </r>
  <r>
    <x v="2442"/>
    <x v="0"/>
    <x v="1"/>
    <s v="VINCERX PHARMA, INC. (XNAS:VINC)"/>
    <x v="9"/>
    <n v="0.73699999999999999"/>
    <n v="1425"/>
    <n v="21766734"/>
    <x v="1"/>
    <n v="29534240"/>
    <n v="0"/>
    <x v="2"/>
    <n v="1.1556"/>
  </r>
  <r>
    <x v="2443"/>
    <x v="0"/>
    <x v="1"/>
    <s v="INTERNATIONAL ISOTOPES INC. (OTCM:INIS)"/>
    <x v="6"/>
    <n v="4.2999999999999997E-2"/>
    <n v="64295"/>
    <n v="22487176"/>
    <x v="1"/>
    <n v="522957600"/>
    <s v=""/>
    <x v="2"/>
    <n v="0.4541"/>
  </r>
  <r>
    <x v="2444"/>
    <x v="0"/>
    <x v="1"/>
    <s v="NEUROBO PHARMACEUTICALS, INC (XNAS:NRBO)"/>
    <x v="9"/>
    <n v="4.68"/>
    <n v="52"/>
    <n v="26532604"/>
    <x v="1"/>
    <n v="5669360"/>
    <n v="0"/>
    <x v="2"/>
    <n v="-0.26939999999999997"/>
  </r>
  <r>
    <x v="2445"/>
    <x v="0"/>
    <x v="1"/>
    <s v="TIMBERLINE RESOURCES CORPORATION (OTCM:TLRS)"/>
    <x v="22"/>
    <n v="8.3199999999999996E-2"/>
    <n v="94910"/>
    <n v="14078710"/>
    <x v="1"/>
    <n v="189996200"/>
    <s v=""/>
    <x v="2"/>
    <n v="0.98060000000000003"/>
  </r>
  <r>
    <x v="2446"/>
    <x v="0"/>
    <x v="1"/>
    <s v="LYRA THERAPEUTICS, INC. (XNAS:LYRA)"/>
    <x v="9"/>
    <n v="0.28000000000000003"/>
    <n v="17878"/>
    <n v="17070160"/>
    <x v="1"/>
    <n v="60964860"/>
    <n v="0"/>
    <x v="2"/>
    <n v="-6.1999999999999998E-3"/>
  </r>
  <r>
    <x v="2447"/>
    <x v="0"/>
    <x v="1"/>
    <s v="PRINCETON CAPITAL CORPORATION (OTCM:PIAC)"/>
    <x v="4"/>
    <n v="0.16500000000000001"/>
    <n v="3000"/>
    <n v="19880206"/>
    <x v="1"/>
    <n v="120486100"/>
    <s v=""/>
    <x v="2"/>
    <n v="0.10299999999999999"/>
  </r>
  <r>
    <x v="2448"/>
    <x v="0"/>
    <x v="1"/>
    <s v="Aptose Biosciences Inc. (XNAS:APTO)"/>
    <x v="9"/>
    <n v="0.74299999999999999"/>
    <n v="7"/>
    <n v="13455276"/>
    <x v="1"/>
    <n v="18109390"/>
    <n v="0"/>
    <x v="2"/>
    <n v="1.2532000000000001"/>
  </r>
  <r>
    <x v="2449"/>
    <x v="0"/>
    <x v="1"/>
    <s v="MEI PHARMA, INC. (XNAS:MEIP)"/>
    <x v="9"/>
    <n v="2.8"/>
    <n v="44634"/>
    <n v="18989140"/>
    <x v="1"/>
    <n v="6662860"/>
    <n v="0.71330000000000005"/>
    <x v="3"/>
    <n v="0.86040000000000005"/>
  </r>
  <r>
    <x v="2450"/>
    <x v="0"/>
    <x v="1"/>
    <s v="JEWETT-CAMERON TRADING COMPANY LTD. (XNAS:JCTCF)"/>
    <x v="42"/>
    <n v="4.5"/>
    <n v="8858"/>
    <n v="16998290"/>
    <x v="1"/>
    <n v="3504800"/>
    <n v="8.8285"/>
    <x v="1"/>
    <n v="0.33339999999999997"/>
  </r>
  <r>
    <x v="2451"/>
    <x v="0"/>
    <x v="1"/>
    <s v="TABLE TRAC, INC. (OTCM:TBTC)"/>
    <x v="11"/>
    <n v="4.05"/>
    <n v="1570"/>
    <n v="18850180"/>
    <x v="1"/>
    <n v="4654370"/>
    <n v="14.5396"/>
    <x v="1"/>
    <n v="8.7599999999999997E-2"/>
  </r>
  <r>
    <x v="2452"/>
    <x v="0"/>
    <x v="1"/>
    <s v="ATI PHYSICAL THERAPY, INC. (XNYS:ATIP)"/>
    <x v="10"/>
    <n v="4.8899999999999997"/>
    <n v="2500"/>
    <n v="20131930"/>
    <x v="1"/>
    <n v="4395620"/>
    <s v=""/>
    <x v="2"/>
    <n v="0.4047"/>
  </r>
  <r>
    <x v="2453"/>
    <x v="0"/>
    <x v="1"/>
    <s v="AEYE, INC (XNAS:LIDR)"/>
    <x v="13"/>
    <n v="1.78"/>
    <n v="13728"/>
    <n v="14350538"/>
    <x v="1"/>
    <n v="8062100"/>
    <n v="0"/>
    <x v="2"/>
    <n v="2.9849999999999999"/>
  </r>
  <r>
    <x v="2454"/>
    <x v="0"/>
    <x v="1"/>
    <s v="TAITRON COMPONENTS INCORPORATED (XNAS:TAIT)"/>
    <x v="13"/>
    <n v="2.69"/>
    <n v="6248"/>
    <n v="16196974"/>
    <x v="1"/>
    <n v="6021180"/>
    <n v="9.6895000000000007"/>
    <x v="1"/>
    <n v="0.48470000000000002"/>
  </r>
  <r>
    <x v="2455"/>
    <x v="0"/>
    <x v="1"/>
    <s v="SENSEI BIOTHERAPEUTICS, INC. (XNAS:SNSE)"/>
    <x v="9"/>
    <n v="0.63009999999999999"/>
    <n v="26798"/>
    <n v="15803512"/>
    <x v="1"/>
    <n v="25080960"/>
    <n v="0"/>
    <x v="2"/>
    <n v="2.2599999999999999E-2"/>
  </r>
  <r>
    <x v="2456"/>
    <x v="0"/>
    <x v="1"/>
    <s v="ASHFORD INC. (XNYS:AINC)"/>
    <x v="28"/>
    <n v="4.93"/>
    <n v="5330"/>
    <n v="16971525"/>
    <x v="1"/>
    <n v="3442500"/>
    <s v=""/>
    <x v="2"/>
    <n v="1.3232999999999999"/>
  </r>
  <r>
    <x v="2457"/>
    <x v="0"/>
    <x v="1"/>
    <s v="CHEMOMAB THERAPEUTICS LTD (XNAS:CMMB)"/>
    <x v="9"/>
    <n v="0.96899999999999997"/>
    <n v="5716"/>
    <n v="13778211"/>
    <x v="1"/>
    <n v="14219000"/>
    <n v="0"/>
    <x v="2"/>
    <n v="0.49869999999999998"/>
  </r>
  <r>
    <x v="2458"/>
    <x v="0"/>
    <x v="1"/>
    <s v="TRAWS PHARMA, INC. (XNAS:TRAW)"/>
    <x v="9"/>
    <n v="0.36499999999999999"/>
    <n v="5760"/>
    <n v="10904730"/>
    <x v="1"/>
    <n v="25301010"/>
    <n v="0"/>
    <x v="2"/>
    <n v="1.3804000000000001"/>
  </r>
  <r>
    <x v="2459"/>
    <x v="0"/>
    <x v="1"/>
    <s v="ENZON PHARMACEUTICALS, INC. (OTCM:ENZN)"/>
    <x v="9"/>
    <n v="0.15970000000000001"/>
    <n v="7458"/>
    <n v="11852071"/>
    <x v="1"/>
    <n v="74214600"/>
    <n v="53.578899999999997"/>
    <x v="0"/>
    <n v="0.49719999999999998"/>
  </r>
  <r>
    <x v="2460"/>
    <x v="0"/>
    <x v="1"/>
    <s v="TRUGOLF HOLDINGS, INC. (XNAS:TRUG)"/>
    <x v="49"/>
    <n v="1.1000000000000001"/>
    <n v="13122"/>
    <n v="12899570"/>
    <x v="1"/>
    <n v="4357960"/>
    <n v="0"/>
    <x v="2"/>
    <s v=""/>
  </r>
  <r>
    <x v="2461"/>
    <x v="0"/>
    <x v="1"/>
    <s v="CHICAGO RIVET &amp; MACHINE CO. (XNYS:CVR)"/>
    <x v="18"/>
    <n v="14.04"/>
    <n v="2932"/>
    <n v="13863990"/>
    <x v="1"/>
    <n v="966130"/>
    <s v=""/>
    <x v="2"/>
    <n v="0.16370000000000001"/>
  </r>
  <r>
    <x v="2462"/>
    <x v="0"/>
    <x v="1"/>
    <s v="MONOPAR THERAPEUTICS INC. (XNAS:MNPR)"/>
    <x v="9"/>
    <n v="0.72"/>
    <n v="45296"/>
    <n v="12588609"/>
    <x v="1"/>
    <n v="17484180"/>
    <n v="0"/>
    <x v="2"/>
    <n v="1.1809000000000001"/>
  </r>
  <r>
    <x v="2463"/>
    <x v="0"/>
    <x v="1"/>
    <s v="GALECTO, INC. (XNAS:GLTO)"/>
    <x v="9"/>
    <n v="0.46150000000000002"/>
    <n v="811"/>
    <n v="12512511"/>
    <x v="1"/>
    <n v="27112700"/>
    <n v="0"/>
    <x v="2"/>
    <n v="1.1825000000000001"/>
  </r>
  <r>
    <x v="2464"/>
    <x v="0"/>
    <x v="1"/>
    <s v="EDUCATIONAL DEVELOPMENT CORPORATION (XNAS:EDUC)"/>
    <x v="39"/>
    <n v="1.855"/>
    <n v="3"/>
    <n v="15539770"/>
    <x v="1"/>
    <n v="8575090"/>
    <n v="28.025400000000001"/>
    <x v="0"/>
    <n v="1.0775999999999999"/>
  </r>
  <r>
    <x v="2465"/>
    <x v="0"/>
    <x v="1"/>
    <s v="HOUSTON AMERICAN ENERGY CORP. (XNYS:HUSA)"/>
    <x v="3"/>
    <n v="1.22"/>
    <n v="96884"/>
    <n v="13305747"/>
    <x v="1"/>
    <n v="10906350"/>
    <s v=""/>
    <x v="2"/>
    <n v="0.50209999999999999"/>
  </r>
  <r>
    <x v="2466"/>
    <x v="0"/>
    <x v="1"/>
    <s v="HWH INTERNATIONAL INC. (XNAS:HWH)"/>
    <x v="0"/>
    <n v="0.995"/>
    <n v="1"/>
    <n v="16142183"/>
    <x v="1"/>
    <n v="16223300"/>
    <n v="0"/>
    <x v="2"/>
    <s v=""/>
  </r>
  <r>
    <x v="2467"/>
    <x v="0"/>
    <x v="1"/>
    <s v="NEXGEL, INC. (XNAS:NXGL)"/>
    <x v="12"/>
    <n v="2.0499999999999998"/>
    <n v="5100"/>
    <n v="13327120"/>
    <x v="1"/>
    <n v="6227620"/>
    <n v="0"/>
    <x v="2"/>
    <n v="0.66400000000000003"/>
  </r>
  <r>
    <x v="2468"/>
    <x v="0"/>
    <x v="1"/>
    <s v="VIRNETX HOLDING CORPORATION (XNYS:VHC)"/>
    <x v="0"/>
    <n v="6.28"/>
    <n v="20022"/>
    <n v="23114544"/>
    <x v="1"/>
    <n v="3680660"/>
    <s v=""/>
    <x v="2"/>
    <n v="1.0839000000000001"/>
  </r>
  <r>
    <x v="2469"/>
    <x v="0"/>
    <x v="1"/>
    <s v="ASTRA SPACE, INC. (XNAS:ASTR)"/>
    <x v="27"/>
    <n v="0.50700000000000001"/>
    <n v="260"/>
    <n v="11607491"/>
    <x v="1"/>
    <n v="22894460"/>
    <n v="0"/>
    <x v="2"/>
    <n v="2.7734999999999999"/>
  </r>
  <r>
    <x v="2470"/>
    <x v="0"/>
    <x v="1"/>
    <s v="INHIBIKASE THERAPEUTICS, INC. (XNAS:IKT)"/>
    <x v="9"/>
    <n v="1.21"/>
    <n v="14775"/>
    <n v="8948020"/>
    <x v="1"/>
    <n v="7216150"/>
    <n v="0"/>
    <x v="2"/>
    <n v="1.3231999999999999"/>
  </r>
  <r>
    <x v="2471"/>
    <x v="0"/>
    <x v="1"/>
    <s v="SMARTKEM, INC. (XNAS:SMTK)"/>
    <x v="1"/>
    <n v="5.25"/>
    <n v="724"/>
    <n v="9083670"/>
    <x v="1"/>
    <n v="1713900"/>
    <n v="0"/>
    <x v="2"/>
    <s v=""/>
  </r>
  <r>
    <x v="2472"/>
    <x v="0"/>
    <x v="1"/>
    <s v="DMTKQ"/>
    <x v="25"/>
    <n v="0"/>
    <n v="0"/>
    <n v="0"/>
    <x v="1"/>
    <n v="0"/>
    <s v=""/>
    <x v="2"/>
    <s v=""/>
  </r>
  <r>
    <x v="2473"/>
    <x v="0"/>
    <x v="1"/>
    <s v="MOMENTUS INC (XNAS:MNTS)"/>
    <x v="27"/>
    <n v="0.51249999999999996"/>
    <n v="1060"/>
    <n v="8520773"/>
    <x v="1"/>
    <n v="16625900"/>
    <n v="0"/>
    <x v="2"/>
    <n v="0.78100000000000003"/>
  </r>
  <r>
    <x v="2474"/>
    <x v="0"/>
    <x v="1"/>
    <s v="ONTRAK, INC. (XNAS:OTRK)"/>
    <x v="10"/>
    <n v="0.2039"/>
    <n v="13001"/>
    <n v="9396810"/>
    <x v="1"/>
    <n v="47967360"/>
    <n v="0"/>
    <x v="2"/>
    <n v="2.6244999999999998"/>
  </r>
  <r>
    <x v="2475"/>
    <x v="0"/>
    <x v="1"/>
    <s v="MOLECULIN BIOTECH, INC. (XNAS:MBRX)"/>
    <x v="9"/>
    <n v="3.57"/>
    <n v="40"/>
    <n v="7974800"/>
    <x v="1"/>
    <n v="2311540"/>
    <n v="0"/>
    <x v="2"/>
    <n v="1.8352999999999999"/>
  </r>
  <r>
    <x v="2476"/>
    <x v="0"/>
    <x v="1"/>
    <s v="ALSET INC. (XNAS:AEI)"/>
    <x v="38"/>
    <n v="1.6"/>
    <n v="1862"/>
    <n v="14776192"/>
    <x v="1"/>
    <n v="9235120"/>
    <n v="0"/>
    <x v="2"/>
    <n v="1.2504"/>
  </r>
  <r>
    <x v="2477"/>
    <x v="0"/>
    <x v="1"/>
    <s v="BioNexus Gene Lab Corp. (XNAS:BGLC)"/>
    <x v="9"/>
    <n v="0.47170000000000001"/>
    <n v="69738"/>
    <n v="8333835"/>
    <x v="1"/>
    <n v="17667660"/>
    <n v="0"/>
    <x v="2"/>
    <n v="1.845"/>
  </r>
  <r>
    <x v="2478"/>
    <x v="0"/>
    <x v="1"/>
    <s v="ATIF Holdings Limited (XNAS:ATIF)"/>
    <x v="16"/>
    <n v="0.84"/>
    <n v="3994"/>
    <n v="9891490"/>
    <x v="1"/>
    <n v="11917450"/>
    <n v="0"/>
    <x v="2"/>
    <n v="-0.3911"/>
  </r>
  <r>
    <x v="2479"/>
    <x v="0"/>
    <x v="1"/>
    <s v="DESTINY MEDIA TECHNOLOGIES INC. (OTCM:DSNY)"/>
    <x v="0"/>
    <n v="0.91100000000000003"/>
    <n v="6000"/>
    <n v="11965270"/>
    <x v="1"/>
    <n v="9789320"/>
    <n v="50.082500000000003"/>
    <x v="0"/>
    <n v="1.3915"/>
  </r>
  <r>
    <x v="2480"/>
    <x v="0"/>
    <x v="1"/>
    <s v="BT Brands, Inc. (XNAS:BTBD)"/>
    <x v="11"/>
    <n v="1.39"/>
    <n v="2809"/>
    <n v="8682100"/>
    <x v="1"/>
    <n v="6246120"/>
    <n v="0"/>
    <x v="2"/>
    <s v=""/>
  </r>
  <r>
    <x v="2481"/>
    <x v="0"/>
    <x v="1"/>
    <s v="U.S. NEUROSURGICAL HOLDINGS, INC. (OTCM:USNU)"/>
    <x v="10"/>
    <n v="0.72"/>
    <n v="4800"/>
    <n v="9169750"/>
    <x v="1"/>
    <n v="13484920"/>
    <s v=""/>
    <x v="2"/>
    <n v="0.36299999999999999"/>
  </r>
  <r>
    <x v="2482"/>
    <x v="0"/>
    <x v="1"/>
    <s v="PATRIOT NATIONAL BANCORP, INC. (XNAS:PNBK)"/>
    <x v="4"/>
    <n v="1.85"/>
    <n v="2112"/>
    <n v="7355740"/>
    <x v="1"/>
    <n v="3976070"/>
    <n v="0"/>
    <x v="2"/>
    <n v="0.29260000000000003"/>
  </r>
  <r>
    <x v="2483"/>
    <x v="0"/>
    <x v="1"/>
    <s v="TRANSCODE THERAPEUTICS, INC. (XNAS:RNAZ)"/>
    <x v="9"/>
    <n v="0.94"/>
    <n v="328"/>
    <n v="6353200"/>
    <x v="1"/>
    <n v="6622050"/>
    <n v="0"/>
    <x v="2"/>
    <n v="0.70099999999999996"/>
  </r>
  <r>
    <x v="2484"/>
    <x v="0"/>
    <x v="1"/>
    <s v="NEUROMETRIX, INC. (XNAS:NURO)"/>
    <x v="7"/>
    <n v="3.63"/>
    <n v="1"/>
    <n v="7322010"/>
    <x v="1"/>
    <n v="2011480"/>
    <n v="0"/>
    <x v="2"/>
    <n v="2.3073999999999999"/>
  </r>
  <r>
    <x v="2485"/>
    <x v="0"/>
    <x v="1"/>
    <s v="POLAR POWER, INC. (XNAS:POLA)"/>
    <x v="6"/>
    <n v="0.46529999999999999"/>
    <n v="6610"/>
    <n v="8171417"/>
    <x v="1"/>
    <n v="17561610"/>
    <n v="0"/>
    <x v="2"/>
    <n v="0.95889999999999997"/>
  </r>
  <r>
    <x v="2486"/>
    <x v="0"/>
    <x v="1"/>
    <s v="SHAPEWAYS HOLDINGS, INC. (XNAS:SHPW)"/>
    <x v="49"/>
    <n v="0.70499999999999996"/>
    <n v="155775"/>
    <n v="4664604"/>
    <x v="1"/>
    <n v="6616460"/>
    <n v="0"/>
    <x v="2"/>
    <n v="0.86739999999999995"/>
  </r>
  <r>
    <x v="2487"/>
    <x v="0"/>
    <x v="1"/>
    <s v="ENGLOBAL CORPORATION (XNAS:ENG)"/>
    <x v="38"/>
    <n v="1.31"/>
    <n v="49"/>
    <n v="6661790"/>
    <x v="1"/>
    <n v="5156580"/>
    <n v="0"/>
    <x v="2"/>
    <n v="1.4653"/>
  </r>
  <r>
    <x v="2488"/>
    <x v="0"/>
    <x v="1"/>
    <s v="BIOCARDIA, INC. (XNAS:BCDA)"/>
    <x v="9"/>
    <n v="2.94"/>
    <n v="31922"/>
    <n v="5442620"/>
    <x v="1"/>
    <n v="1820270"/>
    <n v="0"/>
    <x v="2"/>
    <n v="1.3649"/>
  </r>
  <r>
    <x v="2489"/>
    <x v="0"/>
    <x v="1"/>
    <s v="Longeveron Inc. (XNAS:LGVN)"/>
    <x v="9"/>
    <n v="1.68"/>
    <n v="19787"/>
    <n v="9967340"/>
    <x v="1"/>
    <n v="6348620"/>
    <n v="0"/>
    <x v="2"/>
    <n v="0.41810000000000003"/>
  </r>
  <r>
    <x v="2490"/>
    <x v="0"/>
    <x v="1"/>
    <s v="OBLONG, INC. (XNAS:OBLG)"/>
    <x v="13"/>
    <n v="0.17330000000000001"/>
    <n v="11642"/>
    <n v="4845509"/>
    <x v="1"/>
    <n v="27960240"/>
    <n v="0"/>
    <x v="2"/>
    <n v="3.2721"/>
  </r>
  <r>
    <x v="2491"/>
    <x v="0"/>
    <x v="1"/>
    <s v="ACRO BIOMEDICAL CO., LTD. (OTCM:ACBM)"/>
    <x v="21"/>
    <n v="0.105"/>
    <n v="300"/>
    <n v="6304410"/>
    <x v="1"/>
    <n v="60042000"/>
    <s v=""/>
    <x v="2"/>
    <n v="1.0777000000000001"/>
  </r>
  <r>
    <x v="2492"/>
    <x v="0"/>
    <x v="1"/>
    <s v="HEALTHY EXTRACTS INC (OTCM:HYEX)"/>
    <x v="12"/>
    <n v="2.5"/>
    <n v="40"/>
    <n v="7409770"/>
    <x v="1"/>
    <n v="2963910"/>
    <s v=""/>
    <x v="2"/>
    <n v="1.8489"/>
  </r>
  <r>
    <x v="2493"/>
    <x v="0"/>
    <x v="1"/>
    <s v="GAMER PAKISTAN INC. (XNAS:GPAK)"/>
    <x v="11"/>
    <n v="0.17499999999999999"/>
    <n v="500"/>
    <n v="4913790"/>
    <x v="1"/>
    <n v="25579320"/>
    <n v="0"/>
    <x v="2"/>
    <s v=""/>
  </r>
  <r>
    <x v="2494"/>
    <x v="0"/>
    <x v="1"/>
    <s v="THE CORETEC GROUP INC. (OTCM:CRTG)"/>
    <x v="23"/>
    <n v="1.9949999999999999E-2"/>
    <n v="476228"/>
    <n v="6581596"/>
    <x v="1"/>
    <n v="329904600"/>
    <s v=""/>
    <x v="2"/>
    <n v="1.6095999999999999"/>
  </r>
  <r>
    <x v="2495"/>
    <x v="0"/>
    <x v="1"/>
    <s v="TELESIS BIO INC. (XNAS:TBIO)"/>
    <x v="7"/>
    <n v="3.7399"/>
    <n v="29341"/>
    <n v="6455480"/>
    <x v="1"/>
    <n v="1672400"/>
    <n v="0"/>
    <x v="2"/>
    <n v="1.571"/>
  </r>
  <r>
    <x v="2496"/>
    <x v="0"/>
    <x v="1"/>
    <s v="Forza X1 Inc (XNAS:FRZA)"/>
    <x v="35"/>
    <n v="0.38"/>
    <n v="2"/>
    <n v="5989845"/>
    <x v="1"/>
    <n v="15762750"/>
    <n v="0"/>
    <x v="2"/>
    <n v="1.464"/>
  </r>
  <r>
    <x v="2497"/>
    <x v="0"/>
    <x v="1"/>
    <s v="ADDENTAX GROUP CORP. (XNAS:ATXG)"/>
    <x v="17"/>
    <n v="0.80500000000000005"/>
    <n v="106"/>
    <n v="4835020"/>
    <x v="1"/>
    <n v="6043770"/>
    <n v="0"/>
    <x v="2"/>
    <s v=""/>
  </r>
  <r>
    <x v="2498"/>
    <x v="0"/>
    <x v="1"/>
    <s v="PASITHEA THERAPEUTICS CORP. (XNAS:KTTA)"/>
    <x v="9"/>
    <n v="5.1550000000000002"/>
    <n v="2486"/>
    <n v="5477050"/>
    <x v="1"/>
    <n v="1043250"/>
    <n v="0"/>
    <x v="2"/>
    <n v="0.64900000000000002"/>
  </r>
  <r>
    <x v="2499"/>
    <x v="0"/>
    <x v="1"/>
    <s v="TFF PHARMACEUTICALS, INC. (XNAS:TFFP)"/>
    <x v="9"/>
    <n v="1.78"/>
    <n v="80"/>
    <n v="5514680"/>
    <x v="1"/>
    <n v="3098130"/>
    <n v="0"/>
    <x v="2"/>
    <n v="1.3501000000000001"/>
  </r>
  <r>
    <x v="2500"/>
    <x v="0"/>
    <x v="1"/>
    <s v="HOTH THERAPEUTICS, INC. (XNAS:HOTH)"/>
    <x v="12"/>
    <n v="0.88300000000000001"/>
    <n v="19253"/>
    <n v="4475210"/>
    <x v="1"/>
    <n v="4888800"/>
    <n v="0"/>
    <x v="2"/>
    <n v="0.79690000000000005"/>
  </r>
  <r>
    <x v="2501"/>
    <x v="0"/>
    <x v="1"/>
    <s v="ReShape Lifesciences Inc (XNAS:RSLS)"/>
    <x v="7"/>
    <n v="0.19270000000000001"/>
    <n v="1162"/>
    <n v="4520181"/>
    <x v="1"/>
    <n v="23457090"/>
    <n v="0"/>
    <x v="2"/>
    <n v="1.5422"/>
  </r>
  <r>
    <x v="2502"/>
    <x v="0"/>
    <x v="1"/>
    <s v="FREE FLOW, INC. (OTCM:FFLO)"/>
    <x v="2"/>
    <n v="0.20300000000000001"/>
    <n v="5000"/>
    <n v="5263160"/>
    <x v="1"/>
    <n v="25926900"/>
    <n v="8.1920999999999999"/>
    <x v="1"/>
    <s v=""/>
  </r>
  <r>
    <x v="2503"/>
    <x v="0"/>
    <x v="1"/>
    <s v="GENPREX, INC. (XNAS:GNPX)"/>
    <x v="9"/>
    <n v="1.97"/>
    <n v="1"/>
    <n v="4134439"/>
    <x v="1"/>
    <n v="2098700"/>
    <n v="0"/>
    <x v="2"/>
    <n v="-0.50760000000000005"/>
  </r>
  <r>
    <x v="2504"/>
    <x v="0"/>
    <x v="1"/>
    <s v="LIXTE BIOTECHNOLOGY HOLDINGS, INC. (XNAS:LIXT)"/>
    <x v="9"/>
    <n v="2.35"/>
    <n v="1"/>
    <n v="5377830"/>
    <x v="1"/>
    <n v="2249290"/>
    <n v="0"/>
    <x v="2"/>
    <n v="-0.2167"/>
  </r>
  <r>
    <x v="2505"/>
    <x v="0"/>
    <x v="1"/>
    <s v="LIPELLA PHARMACEUTICALS INC. (XNAS:LIPO)"/>
    <x v="9"/>
    <n v="0.45400000000000001"/>
    <n v="10"/>
    <n v="3422540"/>
    <x v="1"/>
    <n v="7605640"/>
    <n v="0"/>
    <x v="2"/>
    <n v="5.3999999999999999E-2"/>
  </r>
  <r>
    <x v="2506"/>
    <x v="0"/>
    <x v="1"/>
    <s v="SOCIETY PASS INCORPORATED. (XNAS:SOPA)"/>
    <x v="0"/>
    <n v="1.26"/>
    <n v="27319"/>
    <n v="3326337"/>
    <x v="1"/>
    <n v="2639950"/>
    <n v="0"/>
    <x v="2"/>
    <n v="1.048"/>
  </r>
  <r>
    <x v="2507"/>
    <x v="0"/>
    <x v="1"/>
    <s v="Sharps Technology Inc (XNAS:STSS)"/>
    <x v="7"/>
    <n v="0.23799999999999999"/>
    <n v="24598"/>
    <n v="3671690"/>
    <x v="1"/>
    <n v="15670900"/>
    <n v="0"/>
    <x v="2"/>
    <n v="0.313"/>
  </r>
  <r>
    <x v="2508"/>
    <x v="0"/>
    <x v="1"/>
    <s v="NUVVE HOLDING CORP. (XNAS:NVVE)"/>
    <x v="36"/>
    <n v="0.64439999999999997"/>
    <n v="1155"/>
    <n v="4333910"/>
    <x v="1"/>
    <n v="6220620"/>
    <n v="0"/>
    <x v="2"/>
    <n v="1.8878999999999999"/>
  </r>
  <r>
    <x v="2509"/>
    <x v="0"/>
    <x v="1"/>
    <s v="BIOLASE, INC. (OTCM:BIOL)"/>
    <x v="7"/>
    <n v="0.1"/>
    <n v="383141"/>
    <n v="3339498"/>
    <x v="1"/>
    <n v="33394980"/>
    <s v=""/>
    <x v="2"/>
    <n v="0.71220000000000006"/>
  </r>
  <r>
    <x v="2510"/>
    <x v="0"/>
    <x v="1"/>
    <s v="EVOKE PHARMA, INC. (XNAS:EVOK)"/>
    <x v="12"/>
    <n v="0.50819999999999999"/>
    <n v="3"/>
    <n v="4056260"/>
    <x v="1"/>
    <n v="8597410"/>
    <n v="0"/>
    <x v="2"/>
    <n v="0.37040000000000001"/>
  </r>
  <r>
    <x v="2511"/>
    <x v="0"/>
    <x v="1"/>
    <s v="A D M TRONICS UNLIMITED, INC. (OTCM:ADMT)"/>
    <x v="7"/>
    <n v="7.4999999999999997E-2"/>
    <n v="50"/>
    <n v="5069140"/>
    <x v="1"/>
    <n v="67588500"/>
    <s v=""/>
    <x v="2"/>
    <n v="2.8299999999999999E-2"/>
  </r>
  <r>
    <x v="2512"/>
    <x v="0"/>
    <x v="1"/>
    <s v="NEWHYDROGEN, INC. (OTCM:NEWH)"/>
    <x v="26"/>
    <n v="5.1000000000000004E-3"/>
    <n v="541029"/>
    <n v="3628690"/>
    <x v="1"/>
    <n v="704599500"/>
    <s v=""/>
    <x v="2"/>
    <n v="1.8274999999999999"/>
  </r>
  <r>
    <x v="2513"/>
    <x v="0"/>
    <x v="1"/>
    <s v="MYMD PHARMACEUTICALS, INC. (XNAS:MYMD)"/>
    <x v="9"/>
    <n v="1.83"/>
    <n v="9913"/>
    <n v="4246040"/>
    <x v="1"/>
    <n v="2307630"/>
    <n v="0"/>
    <x v="2"/>
    <n v="2.1629999999999998"/>
  </r>
  <r>
    <x v="2514"/>
    <x v="0"/>
    <x v="1"/>
    <s v="BIO-PATH HOLDINGS, INC. (XNAS:BPTH)"/>
    <x v="9"/>
    <n v="1.86"/>
    <n v="111"/>
    <n v="3213100"/>
    <x v="1"/>
    <n v="1656230"/>
    <n v="0"/>
    <x v="2"/>
    <n v="0.28310000000000002"/>
  </r>
  <r>
    <x v="2515"/>
    <x v="0"/>
    <x v="1"/>
    <s v="PATRIOT GOLD CORP. (OTCM:PGOL)"/>
    <x v="22"/>
    <n v="4.4999999999999998E-2"/>
    <n v="200"/>
    <n v="2883660"/>
    <x v="1"/>
    <n v="61354540"/>
    <s v=""/>
    <x v="2"/>
    <n v="0.85660000000000003"/>
  </r>
  <r>
    <x v="2516"/>
    <x v="0"/>
    <x v="1"/>
    <s v="KIROMIC BIOPHARMA, INC. (OTCM:KRBP)"/>
    <x v="9"/>
    <n v="2.2400000000000002"/>
    <n v="767"/>
    <n v="2576470"/>
    <x v="1"/>
    <n v="1288240"/>
    <s v=""/>
    <x v="2"/>
    <n v="1.9655"/>
  </r>
  <r>
    <x v="2517"/>
    <x v="0"/>
    <x v="1"/>
    <s v="GAXOS.AI INC. (XNAS:GXAI)"/>
    <x v="0"/>
    <n v="2.7059000000000002"/>
    <n v="1631"/>
    <n v="2959361"/>
    <x v="1"/>
    <n v="1093670"/>
    <n v="0"/>
    <x v="2"/>
    <s v=""/>
  </r>
  <r>
    <x v="2518"/>
    <x v="0"/>
    <x v="1"/>
    <s v="HONG YUAN HOLDING GROUP (OTCM:HGYN)"/>
    <x v="50"/>
    <n v="4.4999999999999998E-2"/>
    <n v="1751"/>
    <n v="3358820"/>
    <x v="1"/>
    <n v="74640460"/>
    <s v=""/>
    <x v="2"/>
    <n v="3.7359"/>
  </r>
  <r>
    <x v="2519"/>
    <x v="0"/>
    <x v="1"/>
    <s v="iSpecimen Inc (XNAS:ISPC)"/>
    <x v="0"/>
    <n v="0.29480000000000001"/>
    <n v="2551"/>
    <n v="3854545"/>
    <x v="1"/>
    <n v="13075120"/>
    <n v="0"/>
    <x v="2"/>
    <n v="3.6999999999999998E-2"/>
  </r>
  <r>
    <x v="2520"/>
    <x v="0"/>
    <x v="1"/>
    <s v="ONCONETIX, INC. (XNAS:ONCO)"/>
    <x v="12"/>
    <n v="0.17280000000000001"/>
    <n v="55339"/>
    <n v="3858226"/>
    <x v="1"/>
    <n v="22327700"/>
    <n v="0"/>
    <x v="2"/>
    <s v=""/>
  </r>
  <r>
    <x v="2521"/>
    <x v="0"/>
    <x v="1"/>
    <s v="BETTER CHOICE COMPANY INC. (XNYS:BTTR)"/>
    <x v="21"/>
    <n v="3.56"/>
    <n v="21056"/>
    <n v="3315260"/>
    <x v="1"/>
    <n v="893600"/>
    <s v=""/>
    <x v="2"/>
    <n v="0.70689999999999997"/>
  </r>
  <r>
    <x v="2522"/>
    <x v="0"/>
    <x v="1"/>
    <s v="NEXTTRIP, INC. (XNAS:NTRP)"/>
    <x v="11"/>
    <n v="1.89"/>
    <n v="1767"/>
    <n v="1863500"/>
    <x v="1"/>
    <n v="936430"/>
    <n v="0"/>
    <x v="2"/>
    <n v="1.5858000000000001"/>
  </r>
  <r>
    <x v="2523"/>
    <x v="0"/>
    <x v="1"/>
    <s v="N2OFF, INC. (XNAS:NITO)"/>
    <x v="23"/>
    <n v="0.4824"/>
    <n v="500"/>
    <n v="1658260"/>
    <x v="1"/>
    <n v="3441100"/>
    <n v="0"/>
    <x v="2"/>
    <n v="0.53569999999999995"/>
  </r>
  <r>
    <x v="2524"/>
    <x v="0"/>
    <x v="1"/>
    <s v="FINCH THERAPEUTICS GROUP, INC. (OTCM:FNCH)"/>
    <x v="9"/>
    <n v="1.35"/>
    <n v="352"/>
    <n v="2167780"/>
    <x v="1"/>
    <n v="1605760"/>
    <s v=""/>
    <x v="2"/>
    <n v="0.90100000000000002"/>
  </r>
  <r>
    <x v="2525"/>
    <x v="0"/>
    <x v="1"/>
    <s v="STRATEGIC ACQUISITIONS, INC. (OTCM:STQN)"/>
    <x v="50"/>
    <n v="0.34100000000000003"/>
    <n v="2800"/>
    <n v="2089280"/>
    <x v="1"/>
    <n v="6675000"/>
    <n v="3.0754000000000001"/>
    <x v="3"/>
    <s v=""/>
  </r>
  <r>
    <x v="2526"/>
    <x v="0"/>
    <x v="1"/>
    <s v="Enertopia Corp. (OTCM:ENRT)"/>
    <x v="22"/>
    <n v="1.018E-2"/>
    <n v="2300"/>
    <n v="1492700"/>
    <x v="1"/>
    <n v="155166100"/>
    <s v=""/>
    <x v="2"/>
    <n v="-0.46039999999999998"/>
  </r>
  <r>
    <x v="2527"/>
    <x v="0"/>
    <x v="1"/>
    <s v="CIRCLE ENERGY, INC. (OTCM:CRCE)"/>
    <x v="3"/>
    <n v="1.25"/>
    <n v="333"/>
    <n v="1912500"/>
    <x v="1"/>
    <n v="1530000"/>
    <s v=""/>
    <x v="2"/>
    <s v=""/>
  </r>
  <r>
    <x v="2528"/>
    <x v="0"/>
    <x v="1"/>
    <s v="INMED PHARMACEUTICALS INC. (XNAS:INM)"/>
    <x v="9"/>
    <n v="0.24779999999999999"/>
    <n v="81301"/>
    <n v="2102860"/>
    <x v="1"/>
    <n v="14137030"/>
    <n v="0"/>
    <x v="2"/>
    <n v="0.5968"/>
  </r>
  <r>
    <x v="2529"/>
    <x v="0"/>
    <x v="1"/>
    <s v="Ethema Health Corporation (OTCM:GRST)"/>
    <x v="10"/>
    <n v="8.0000000000000004E-4"/>
    <n v="7241344"/>
    <n v="2796790"/>
    <x v="1"/>
    <n v="3729054000"/>
    <n v="2.4241999999999999"/>
    <x v="3"/>
    <n v="2.5285000000000002"/>
  </r>
  <r>
    <x v="2530"/>
    <x v="0"/>
    <x v="1"/>
    <s v="MUSTANG BIO, INC. (XNAS:MBIO)"/>
    <x v="9"/>
    <n v="0.55900000000000005"/>
    <n v="305055"/>
    <n v="17476139"/>
    <x v="1"/>
    <n v="31263220"/>
    <n v="0"/>
    <x v="2"/>
    <n v="1.8855"/>
  </r>
  <r>
    <x v="2531"/>
    <x v="0"/>
    <x v="1"/>
    <s v="ENDRA LIFE SCIENCES INC. (XNAS:NDRA)"/>
    <x v="9"/>
    <n v="8.9200000000000002E-2"/>
    <n v="251442"/>
    <n v="6521360"/>
    <x v="1"/>
    <n v="70273310"/>
    <n v="0"/>
    <x v="2"/>
    <n v="0.81769999999999998"/>
  </r>
  <r>
    <x v="2532"/>
    <x v="0"/>
    <x v="1"/>
    <s v="DROR ORTHO-DESIGN, INC. (OTCM:DROR)"/>
    <x v="7"/>
    <n v="4.0000000000000001E-3"/>
    <n v="10000"/>
    <n v="1981820"/>
    <x v="1"/>
    <n v="495454600"/>
    <s v=""/>
    <x v="2"/>
    <n v="-0.29299999999999998"/>
  </r>
  <r>
    <x v="2533"/>
    <x v="0"/>
    <x v="1"/>
    <s v="Virpax Pharmaceuticals Inc (XNAS:VRPX)"/>
    <x v="9"/>
    <n v="0.53010000000000002"/>
    <n v="350"/>
    <n v="1373540"/>
    <x v="1"/>
    <n v="2741600"/>
    <n v="0"/>
    <x v="2"/>
    <n v="1.1587000000000001"/>
  </r>
  <r>
    <x v="2534"/>
    <x v="0"/>
    <x v="1"/>
    <s v="SecureTech Innovations, Inc. (OTCM:SCTH)"/>
    <x v="18"/>
    <n v="1"/>
    <n v="200"/>
    <n v="69483970"/>
    <x v="2"/>
    <n v="78071880"/>
    <s v=""/>
    <x v="2"/>
    <s v=""/>
  </r>
  <r>
    <x v="2535"/>
    <x v="0"/>
    <x v="1"/>
    <s v="PMVC"/>
    <x v="25"/>
    <n v="0"/>
    <n v="0"/>
    <n v="0"/>
    <x v="1"/>
    <n v="0"/>
    <s v=""/>
    <x v="2"/>
    <s v=""/>
  </r>
  <r>
    <x v="2536"/>
    <x v="0"/>
    <x v="1"/>
    <s v="ACUTUS MEDICAL, INC. (OTCM:AFIB)"/>
    <x v="7"/>
    <n v="3.5000000000000003E-2"/>
    <n v="129459"/>
    <n v="965650"/>
    <x v="1"/>
    <n v="29721540"/>
    <s v=""/>
    <x v="2"/>
    <n v="0.19370000000000001"/>
  </r>
  <r>
    <x v="2537"/>
    <x v="0"/>
    <x v="1"/>
    <s v="INVIVO THERAPEUTICS HOLDINGS CORP. (OTCM:NVIVQ)"/>
    <x v="7"/>
    <n v="0.38900000000000001"/>
    <n v="10119"/>
    <n v="1180070"/>
    <x v="1"/>
    <n v="3105450"/>
    <s v=""/>
    <x v="2"/>
    <n v="0.36370000000000002"/>
  </r>
  <r>
    <x v="2538"/>
    <x v="0"/>
    <x v="1"/>
    <s v="SMILEDIRECTCLUB, INC. (OTCM:SDCCQ)"/>
    <x v="7"/>
    <n v="2.2000000000000001E-3"/>
    <n v="183846"/>
    <n v="40260"/>
    <x v="1"/>
    <n v="402607700"/>
    <s v=""/>
    <x v="2"/>
    <n v="1.9901"/>
  </r>
  <r>
    <x v="2539"/>
    <x v="0"/>
    <x v="1"/>
    <s v="BLUEJAY DIAGNOSTICS, INC. (XNAS:BJDX)"/>
    <x v="9"/>
    <n v="0.65"/>
    <n v="37438"/>
    <n v="397770"/>
    <x v="1"/>
    <n v="563970"/>
    <n v="0"/>
    <x v="2"/>
    <n v="0.63200000000000001"/>
  </r>
  <r>
    <x v="2540"/>
    <x v="0"/>
    <x v="1"/>
    <s v="CNS PHARMACEUTICALS, INC. (XNAS:CNSP)"/>
    <x v="9"/>
    <n v="1.26"/>
    <n v="5457789"/>
    <n v="2049450"/>
    <x v="1"/>
    <n v="1443270"/>
    <n v="0"/>
    <x v="2"/>
    <n v="1.0805"/>
  </r>
  <r>
    <x v="2541"/>
    <x v="0"/>
    <x v="1"/>
    <s v="CMGO"/>
    <x v="25"/>
    <n v="0"/>
    <n v="0"/>
    <n v="0"/>
    <x v="1"/>
    <n v="0"/>
    <s v=""/>
    <x v="2"/>
    <s v=""/>
  </r>
  <r>
    <x v="2542"/>
    <x v="0"/>
    <x v="1"/>
    <s v="HLTHQ"/>
    <x v="25"/>
    <n v="0"/>
    <n v="0"/>
    <n v="0"/>
    <x v="1"/>
    <n v="0"/>
    <s v=""/>
    <x v="2"/>
    <s v=""/>
  </r>
  <r>
    <x v="2543"/>
    <x v="0"/>
    <x v="1"/>
    <s v="MOBILE GLOBAL ESPORTS INC. (OTCM:MGAM)"/>
    <x v="0"/>
    <n v="2.01E-2"/>
    <n v="16256"/>
    <n v="426850"/>
    <x v="1"/>
    <n v="21236500"/>
    <s v=""/>
    <x v="2"/>
    <n v="4.4829999999999997"/>
  </r>
  <r>
    <x v="2544"/>
    <x v="0"/>
    <x v="1"/>
    <s v="MADISON TECHNOLOGIES INC. (OTCM:MDEX)"/>
    <x v="39"/>
    <n v="2.9999999999999997E-4"/>
    <n v="1250"/>
    <n v="1282480"/>
    <x v="1"/>
    <n v="1603095000"/>
    <s v=""/>
    <x v="2"/>
    <s v=""/>
  </r>
  <r>
    <x v="2545"/>
    <x v="0"/>
    <x v="1"/>
    <s v="Roan Holdings Group Co., Ltd. (OTCM:RAHGF)"/>
    <x v="4"/>
    <n v="0.06"/>
    <n v="100"/>
    <n v="2528790"/>
    <x v="1"/>
    <n v="25287850"/>
    <s v=""/>
    <x v="2"/>
    <n v="-2.8132000000000001"/>
  </r>
  <r>
    <x v="2546"/>
    <x v="0"/>
    <x v="1"/>
    <s v="DATA CALL TECHNOLOGIES, INC. (OTCM:DCLT)"/>
    <x v="13"/>
    <n v="2.0999999999999999E-3"/>
    <n v="14000"/>
    <n v="283500"/>
    <x v="1"/>
    <n v="157498500"/>
    <s v=""/>
    <x v="2"/>
    <n v="0.41930000000000001"/>
  </r>
  <r>
    <x v="2547"/>
    <x v="0"/>
    <x v="1"/>
    <s v="CONTRAFECT CORPORATION (OTCM:CFRXQ)"/>
    <x v="9"/>
    <n v="1.5100000000000001E-2"/>
    <n v="9302"/>
    <n v="161640"/>
    <x v="1"/>
    <n v="10704800"/>
    <s v=""/>
    <x v="2"/>
    <n v="0.22309999999999999"/>
  </r>
  <r>
    <x v="2548"/>
    <x v="0"/>
    <x v="1"/>
    <s v="WOLF ENERGY SERVICES INC (OTCM:WOEN)"/>
    <x v="6"/>
    <n v="2.0000000000000001E-4"/>
    <n v="3160"/>
    <n v="15650"/>
    <x v="1"/>
    <n v="78268330"/>
    <s v=""/>
    <x v="2"/>
    <n v="-0.59460000000000002"/>
  </r>
  <r>
    <x v="2549"/>
    <x v="0"/>
    <x v="1"/>
    <s v="Mag Mile Capital Inc (OTCM:MMCP)"/>
    <x v="25"/>
    <n v="0"/>
    <n v="3"/>
    <n v="0"/>
    <x v="1"/>
    <n v="0"/>
    <s v=""/>
    <x v="2"/>
    <s v=""/>
  </r>
  <r>
    <x v="2550"/>
    <x v="0"/>
    <x v="1"/>
    <s v="Invesco:GBP Sterling (ARCX:FXB)"/>
    <x v="25"/>
    <n v="121.88"/>
    <n v="1"/>
    <n v="54781142.659999996"/>
    <x v="2"/>
    <n v="0"/>
    <s v=""/>
    <x v="2"/>
    <n v="0.55220000000000002"/>
  </r>
  <r>
    <x v="2551"/>
    <x v="0"/>
    <x v="1"/>
    <s v="Invesco:AU Dollar (ARCX:FXA)"/>
    <x v="25"/>
    <n v="66.021500000000003"/>
    <n v="131"/>
    <n v="69491946.030000001"/>
    <x v="2"/>
    <n v="0"/>
    <s v=""/>
    <x v="2"/>
    <n v="0.82030000000000003"/>
  </r>
  <r>
    <x v="2552"/>
    <x v="0"/>
    <x v="1"/>
    <s v="CHS Inc. (XNAS:CHSCP)"/>
    <x v="21"/>
    <n v="30.8"/>
    <n v="5733"/>
    <n v="377977600"/>
    <x v="3"/>
    <n v="12272000"/>
    <n v="0"/>
    <x v="2"/>
    <n v="0.35299999999999998"/>
  </r>
  <r>
    <x v="2553"/>
    <x v="0"/>
    <x v="1"/>
    <s v="Qwest Corp (XNYS:CTBB)"/>
    <x v="43"/>
    <n v="10.01"/>
    <n v="27400"/>
    <n v="30"/>
    <x v="1"/>
    <n v="0"/>
    <s v=""/>
    <x v="2"/>
    <n v="0.46689999999999998"/>
  </r>
  <r>
    <x v="2554"/>
    <x v="0"/>
    <x v="1"/>
    <s v="WORLD SCAN PROJECT, INC. (OTCM:WDSP)"/>
    <x v="13"/>
    <n v="0"/>
    <n v="0"/>
    <n v="0"/>
    <x v="1"/>
    <n v="10797350"/>
    <s v=""/>
    <x v="2"/>
    <s v=""/>
  </r>
  <r>
    <x v="2555"/>
    <x v="0"/>
    <x v="1"/>
    <s v="Invesco:Canadian Dollar (ARCX:FXC)"/>
    <x v="25"/>
    <n v="71.508200000000002"/>
    <n v="19775"/>
    <n v="57235021.960000001"/>
    <x v="2"/>
    <n v="0"/>
    <s v=""/>
    <x v="2"/>
    <n v="0.4476"/>
  </r>
  <r>
    <x v="2556"/>
    <x v="0"/>
    <x v="1"/>
    <s v="Invesco:Swiss Franc (ARCX:FXF)"/>
    <x v="25"/>
    <n v="98.376300000000001"/>
    <n v="2689"/>
    <n v="138572532.03"/>
    <x v="2"/>
    <n v="0"/>
    <s v=""/>
    <x v="2"/>
    <n v="0.49859999999999999"/>
  </r>
  <r>
    <x v="2557"/>
    <x v="0"/>
    <x v="1"/>
    <s v="Innovator Itl Dev PB Nov (ARCX:INOV)"/>
    <x v="25"/>
    <n v="28.475000000000001"/>
    <n v="4"/>
    <n v="3537989.44"/>
    <x v="1"/>
    <n v="0"/>
    <s v=""/>
    <x v="2"/>
    <s v=""/>
  </r>
  <r>
    <x v="2558"/>
    <x v="0"/>
    <x v="1"/>
    <s v="Wisconsin Electric Power Co (OTCM:WELPP)"/>
    <x v="36"/>
    <n v="63.15"/>
    <n v="445"/>
    <n v="2118456000"/>
    <x v="3"/>
    <n v="33333820"/>
    <s v=""/>
    <x v="2"/>
    <n v="9.8299999999999998E-2"/>
  </r>
  <r>
    <x v="2559"/>
    <x v="0"/>
    <x v="1"/>
    <s v="YELLOW CORPORATION (OTCM:YELLQ)"/>
    <x v="17"/>
    <n v="6.7"/>
    <n v="13543"/>
    <n v="349263563"/>
    <x v="3"/>
    <n v="52128890"/>
    <s v=""/>
    <x v="2"/>
    <n v="2.6829000000000001"/>
  </r>
  <r>
    <x v="2560"/>
    <x v="0"/>
    <x v="1"/>
    <s v="ODTC"/>
    <x v="25"/>
    <n v="0"/>
    <n v="0"/>
    <n v="0"/>
    <x v="1"/>
    <n v="0"/>
    <s v=""/>
    <x v="2"/>
    <s v=""/>
  </r>
  <r>
    <x v="2561"/>
    <x v="0"/>
    <x v="1"/>
    <s v="IDW MEDIA HOLDINGS, INC. (OTCM:IDWM)"/>
    <x v="39"/>
    <n v="0.31"/>
    <n v="10677"/>
    <n v="5429309"/>
    <x v="1"/>
    <n v="17513900"/>
    <s v=""/>
    <x v="2"/>
    <n v="0.53659999999999997"/>
  </r>
  <r>
    <x v="2562"/>
    <x v="0"/>
    <x v="1"/>
    <s v="ENTERPRISE DIVERSIFIED, INC. (OTCM:ENDI)"/>
    <x v="28"/>
    <n v="8"/>
    <n v="8"/>
    <n v="45254780"/>
    <x v="2"/>
    <n v="5452380"/>
    <n v="191.89250000000001"/>
    <x v="0"/>
    <n v="0.25419999999999998"/>
  </r>
  <r>
    <x v="2563"/>
    <x v="0"/>
    <x v="1"/>
    <s v="Freedom Internet Group Inc (OTCM:FIGI)"/>
    <x v="28"/>
    <n v="0"/>
    <n v="7"/>
    <n v="0"/>
    <x v="1"/>
    <n v="11132210"/>
    <s v=""/>
    <x v="2"/>
    <s v=""/>
  </r>
  <r>
    <x v="2564"/>
    <x v="0"/>
    <x v="1"/>
    <s v="CAPSTONE TECHNOLOGIES GROUP, INC. (OTCM:CATG)"/>
    <x v="0"/>
    <n v="2"/>
    <n v="100"/>
    <n v="10933140"/>
    <x v="1"/>
    <n v="5466570"/>
    <s v=""/>
    <x v="2"/>
    <s v=""/>
  </r>
  <r>
    <x v="2565"/>
    <x v="0"/>
    <x v="1"/>
    <s v="SAFEGUARD SCIENTIFICS, INC. (OTCM:SFES)"/>
    <x v="28"/>
    <n v="0.82"/>
    <n v="15"/>
    <n v="13712851"/>
    <x v="1"/>
    <n v="16722990"/>
    <s v=""/>
    <x v="2"/>
    <n v="0.96909999999999996"/>
  </r>
  <r>
    <x v="2566"/>
    <x v="0"/>
    <x v="1"/>
    <s v="QUALITY ONLINE EDUCATION GROUP INC. (OTCM:QOEG)"/>
    <x v="45"/>
    <n v="1.4599999999999999E-3"/>
    <n v="500"/>
    <n v="2968100"/>
    <x v="1"/>
    <n v="1855065000"/>
    <s v=""/>
    <x v="2"/>
    <s v=""/>
  </r>
  <r>
    <x v="2567"/>
    <x v="0"/>
    <x v="1"/>
    <s v="ONE WORLD VENTURES, INC. (OTCM:OWVI)"/>
    <x v="30"/>
    <n v="6.4000000000000003E-3"/>
    <n v="66429"/>
    <n v="10741996"/>
    <x v="1"/>
    <n v="1678437000"/>
    <s v=""/>
    <x v="2"/>
    <n v="2.0255000000000001"/>
  </r>
  <r>
    <x v="2568"/>
    <x v="0"/>
    <x v="1"/>
    <s v="EOM PHARMACEUTICAL HOLDINGS, INC. (OTCM:IMUC)"/>
    <x v="9"/>
    <n v="0.1726"/>
    <n v="327"/>
    <n v="19550530"/>
    <x v="1"/>
    <n v="113270800"/>
    <s v=""/>
    <x v="2"/>
    <n v="0.33839999999999998"/>
  </r>
  <r>
    <x v="2569"/>
    <x v="0"/>
    <x v="1"/>
    <s v="Tennessee Valley Authority (XNYS:TVC)"/>
    <x v="36"/>
    <n v="22.665700000000001"/>
    <n v="28313"/>
    <n v="247597500"/>
    <x v="2"/>
    <n v="10936290"/>
    <s v=""/>
    <x v="2"/>
    <s v=""/>
  </r>
  <r>
    <x v="2570"/>
    <x v="0"/>
    <x v="1"/>
    <s v="Vaxxinity Inc (OTCM:VAXX)"/>
    <x v="9"/>
    <n v="0.27389999999999998"/>
    <n v="141994"/>
    <n v="34726329"/>
    <x v="1"/>
    <n v="126784700"/>
    <s v=""/>
    <x v="2"/>
    <n v="0.63"/>
  </r>
  <r>
    <x v="2571"/>
    <x v="0"/>
    <x v="1"/>
    <s v="FUSS BRANDS CORP. (OTCM:FBDS)"/>
    <x v="50"/>
    <n v="0.05"/>
    <n v="315"/>
    <n v="954500"/>
    <x v="1"/>
    <n v="19090080"/>
    <s v=""/>
    <x v="2"/>
    <n v="2.8546999999999998"/>
  </r>
  <r>
    <x v="2572"/>
    <x v="0"/>
    <x v="1"/>
    <s v="KALEIDO BIOSCIENCES, INC. (OTCM:KLDO)"/>
    <x v="9"/>
    <n v="9.9999999999999995E-7"/>
    <n v="775"/>
    <n v="4260"/>
    <x v="1"/>
    <n v="42622560"/>
    <s v=""/>
    <x v="2"/>
    <s v=""/>
  </r>
  <r>
    <x v="2573"/>
    <x v="0"/>
    <x v="1"/>
    <s v="KHOB"/>
    <x v="25"/>
    <n v="0"/>
    <n v="0"/>
    <n v="0"/>
    <x v="1"/>
    <n v="0"/>
    <s v=""/>
    <x v="2"/>
    <s v=""/>
  </r>
  <r>
    <x v="2574"/>
    <x v="0"/>
    <x v="1"/>
    <s v="TUSIMPLE HOLDINGS INC. (OTCM:TSPH)"/>
    <x v="49"/>
    <n v="0.28000000000000003"/>
    <n v="266729"/>
    <n v="64369396"/>
    <x v="2"/>
    <n v="229890700"/>
    <s v=""/>
    <x v="2"/>
    <s v=""/>
  </r>
  <r>
    <x v="2575"/>
    <x v="0"/>
    <x v="1"/>
    <s v="STARTENGINE CROWDFUNDING, INC. (OTCM:STGC)"/>
    <x v="30"/>
    <n v="3.1"/>
    <n v="210"/>
    <n v="108075889"/>
    <x v="2"/>
    <n v="697863900"/>
    <s v=""/>
    <x v="2"/>
    <s v=""/>
  </r>
  <r>
    <x v="2576"/>
    <x v="0"/>
    <x v="1"/>
    <s v="CHILEAN COBALT CORP. (OTCM:COBA)"/>
    <x v="22"/>
    <n v="1"/>
    <n v="100"/>
    <n v="43502140"/>
    <x v="2"/>
    <n v="43502140"/>
    <s v=""/>
    <x v="2"/>
    <s v=""/>
  </r>
  <r>
    <x v="2577"/>
    <x v="0"/>
    <x v="1"/>
    <s v="GLIDELOGIC CORP (OTCM:GDLG)"/>
    <x v="0"/>
    <n v="0.3"/>
    <n v="10000"/>
    <n v="19978125"/>
    <x v="1"/>
    <n v="66593750"/>
    <s v=""/>
    <x v="2"/>
    <s v=""/>
  </r>
  <r>
    <x v="2578"/>
    <x v="0"/>
    <x v="1"/>
    <s v="MEDINOTEC INC. (OTCM:MDNC)"/>
    <x v="7"/>
    <n v="5"/>
    <n v="100"/>
    <n v="0"/>
    <x v="1"/>
    <n v="11733750"/>
    <s v=""/>
    <x v="2"/>
    <s v=""/>
  </r>
  <r>
    <x v="2579"/>
    <x v="0"/>
    <x v="1"/>
    <s v="CREATIONS INC (OTCM:CEAI)"/>
    <x v="28"/>
    <n v="0"/>
    <n v="0"/>
    <n v="0"/>
    <x v="1"/>
    <n v="2289740"/>
    <s v=""/>
    <x v="2"/>
    <s v=""/>
  </r>
  <r>
    <x v="2580"/>
    <x v="0"/>
    <x v="1"/>
    <s v="WLLBW"/>
    <x v="25"/>
    <n v="0"/>
    <n v="0"/>
    <n v="0"/>
    <x v="1"/>
    <n v="0"/>
    <s v=""/>
    <x v="2"/>
    <s v=""/>
  </r>
  <r>
    <x v="2581"/>
    <x v="0"/>
    <x v="1"/>
    <s v="SCE-PN"/>
    <x v="25"/>
    <n v="0"/>
    <n v="0"/>
    <n v="0"/>
    <x v="1"/>
    <n v="0"/>
    <s v=""/>
    <x v="2"/>
    <s v=""/>
  </r>
  <r>
    <x v="2582"/>
    <x v="0"/>
    <x v="1"/>
    <s v="QUANTUMZYME CORP. (OTCM:QTZM)"/>
    <x v="53"/>
    <n v="0"/>
    <n v="0"/>
    <n v="0"/>
    <x v="1"/>
    <n v="0"/>
    <s v=""/>
    <x v="2"/>
    <s v=""/>
  </r>
  <r>
    <x v="2583"/>
    <x v="0"/>
    <x v="2"/>
    <s v="GENEDX HOLDINGS CORP. (XNAS:WGS)"/>
    <x v="10"/>
    <n v="27.76"/>
    <n v="63"/>
    <n v="725948151"/>
    <x v="3"/>
    <n v="26150870"/>
    <n v="0"/>
    <x v="2"/>
    <n v="2.3512"/>
  </r>
  <r>
    <x v="2584"/>
    <x v="0"/>
    <x v="2"/>
    <s v="Shattuck Labs Inc (XNAS:STTK)"/>
    <x v="9"/>
    <n v="3.64"/>
    <n v="18"/>
    <n v="173085166"/>
    <x v="2"/>
    <n v="47550870"/>
    <n v="0"/>
    <x v="2"/>
    <n v="1.7455000000000001"/>
  </r>
  <r>
    <x v="2585"/>
    <x v="0"/>
    <x v="2"/>
    <s v="CHECKPOINT THERAPEUTICS, INC. (XNAS:CKPT)"/>
    <x v="9"/>
    <n v="2.13"/>
    <n v="392763"/>
    <n v="78491096"/>
    <x v="2"/>
    <n v="36850280"/>
    <n v="0"/>
    <x v="2"/>
    <n v="1.2524"/>
  </r>
  <r>
    <x v="2586"/>
    <x v="0"/>
    <x v="2"/>
    <s v="INCOME OPPORTUNITY REALTY INVESTORS, INC. (XNYS:IOR)"/>
    <x v="37"/>
    <n v="16.25"/>
    <n v="1709"/>
    <n v="66269220"/>
    <x v="2"/>
    <n v="4078110"/>
    <n v="9.4596"/>
    <x v="1"/>
    <n v="0.19170000000000001"/>
  </r>
  <r>
    <x v="2587"/>
    <x v="0"/>
    <x v="2"/>
    <s v="GRYPHON DIGITAL MINING, INC (XNAS:GRYP)"/>
    <x v="30"/>
    <n v="1.25"/>
    <n v="966"/>
    <n v="49090250"/>
    <x v="2"/>
    <n v="39272200"/>
    <n v="0"/>
    <x v="2"/>
    <n v="2.4674999999999998"/>
  </r>
  <r>
    <x v="2588"/>
    <x v="0"/>
    <x v="2"/>
    <s v="NEUEHEALTH, INC. (XNYS:NEUE)"/>
    <x v="19"/>
    <n v="5.3"/>
    <n v="3069"/>
    <n v="43590062"/>
    <x v="2"/>
    <n v="8224540"/>
    <s v=""/>
    <x v="2"/>
    <n v="1.3180000000000001"/>
  </r>
  <r>
    <x v="2589"/>
    <x v="0"/>
    <x v="2"/>
    <s v="OWLET, INC. (XNYS:OWLT)"/>
    <x v="7"/>
    <n v="4"/>
    <n v="73852"/>
    <n v="36191520"/>
    <x v="2"/>
    <n v="9047880"/>
    <s v=""/>
    <x v="2"/>
    <n v="1.5631999999999999"/>
  </r>
  <r>
    <x v="2590"/>
    <x v="0"/>
    <x v="2"/>
    <s v="CYCLO THERAPEUTICS, INC. (XNAS:CYTH)"/>
    <x v="12"/>
    <n v="1.21"/>
    <n v="8731"/>
    <n v="34623399"/>
    <x v="1"/>
    <n v="28614380"/>
    <n v="0"/>
    <x v="2"/>
    <n v="-0.3291"/>
  </r>
  <r>
    <x v="2591"/>
    <x v="0"/>
    <x v="2"/>
    <s v="UNICYCIVE THERAPEUTICS, INC. (XNAS:UNCY)"/>
    <x v="9"/>
    <n v="0.48"/>
    <n v="39124"/>
    <n v="18051182"/>
    <x v="1"/>
    <n v="37606630"/>
    <n v="0"/>
    <x v="2"/>
    <n v="-2.2440000000000002"/>
  </r>
  <r>
    <x v="2592"/>
    <x v="0"/>
    <x v="2"/>
    <s v="BRAINSTORM CELL THERAPEUTICS INC. (XNAS:BCLI)"/>
    <x v="9"/>
    <n v="0.35299999999999998"/>
    <n v="657"/>
    <n v="25297046"/>
    <x v="1"/>
    <n v="79581780"/>
    <n v="0"/>
    <x v="2"/>
    <n v="0.3594"/>
  </r>
  <r>
    <x v="2593"/>
    <x v="0"/>
    <x v="2"/>
    <s v="VISLINK TECHNOLOGIES, INC. (XNAS:VISL)"/>
    <x v="5"/>
    <n v="4.37"/>
    <n v="1230"/>
    <n v="10748840"/>
    <x v="1"/>
    <n v="2448480"/>
    <n v="0"/>
    <x v="2"/>
    <n v="1.3182"/>
  </r>
  <r>
    <x v="2594"/>
    <x v="0"/>
    <x v="2"/>
    <s v="GSE SYSTEMS, INC. (XNAS:GVP)"/>
    <x v="0"/>
    <n v="3.91"/>
    <n v="3"/>
    <n v="14125670"/>
    <x v="1"/>
    <n v="3239830"/>
    <n v="0"/>
    <x v="2"/>
    <n v="1.3928"/>
  </r>
  <r>
    <x v="2595"/>
    <x v="0"/>
    <x v="2"/>
    <s v="ASTRA ENERGY, INC. (OTCM:ASRE)"/>
    <x v="36"/>
    <n v="0.14599999999999999"/>
    <n v="93598"/>
    <n v="11718541"/>
    <x v="1"/>
    <n v="80263980"/>
    <s v=""/>
    <x v="2"/>
    <n v="-1.2930999999999999"/>
  </r>
  <r>
    <x v="2596"/>
    <x v="0"/>
    <x v="2"/>
    <s v="MARPAI, INC. (OTCM:MRAI)"/>
    <x v="0"/>
    <n v="0.83"/>
    <n v="4423"/>
    <n v="8648440"/>
    <x v="1"/>
    <n v="10308040"/>
    <s v=""/>
    <x v="2"/>
    <n v="0.53900000000000003"/>
  </r>
  <r>
    <x v="2597"/>
    <x v="0"/>
    <x v="2"/>
    <s v="ALLARITY THERAPEUTICS, INC. (XNAS:ALLR)"/>
    <x v="9"/>
    <n v="0.21679999999999999"/>
    <n v="279813"/>
    <n v="3989690"/>
    <x v="1"/>
    <n v="17606740"/>
    <n v="0"/>
    <x v="2"/>
    <n v="1.45"/>
  </r>
  <r>
    <x v="2598"/>
    <x v="0"/>
    <x v="2"/>
    <s v="MOBIQUITY TECHNOLOGIES, INC. (OTCM:MOBQ)"/>
    <x v="39"/>
    <n v="1.96"/>
    <n v="5645"/>
    <n v="12916909"/>
    <x v="1"/>
    <n v="6590260"/>
    <s v=""/>
    <x v="2"/>
    <n v="1.2039"/>
  </r>
  <r>
    <x v="2599"/>
    <x v="0"/>
    <x v="2"/>
    <s v="MOLECULAR TEMPLATES, INC. (XNAS:MTEM)"/>
    <x v="9"/>
    <n v="1.1599999999999999"/>
    <n v="12"/>
    <n v="7637300"/>
    <x v="1"/>
    <n v="6583880"/>
    <n v="0"/>
    <x v="2"/>
    <n v="1.1870000000000001"/>
  </r>
  <r>
    <x v="2600"/>
    <x v="0"/>
    <x v="2"/>
    <s v="ENERGY FOCUS, INC. (XNAS:EFOI)"/>
    <x v="31"/>
    <n v="1.36"/>
    <n v="5"/>
    <n v="6427564"/>
    <x v="1"/>
    <n v="4726150"/>
    <n v="0"/>
    <x v="2"/>
    <n v="1.8302"/>
  </r>
  <r>
    <x v="2601"/>
    <x v="0"/>
    <x v="2"/>
    <s v="VIVOS THERAPEUTICS, INC. (XNAS:VVOS)"/>
    <x v="7"/>
    <n v="2.38"/>
    <n v="4"/>
    <n v="7616360"/>
    <x v="1"/>
    <n v="3227270"/>
    <n v="0"/>
    <x v="2"/>
    <n v="7.7016"/>
  </r>
  <r>
    <x v="2602"/>
    <x v="0"/>
    <x v="2"/>
    <s v="REMARK HOLDINGS, INC. (OTCM:MARK)"/>
    <x v="0"/>
    <n v="0.1128"/>
    <n v="956849"/>
    <n v="5204558"/>
    <x v="1"/>
    <n v="46139700"/>
    <s v=""/>
    <x v="2"/>
    <n v="2.7065000000000001"/>
  </r>
  <r>
    <x v="2603"/>
    <x v="0"/>
    <x v="2"/>
    <s v="WAVEDANCER, INC. (XNAS:WAVD)"/>
    <x v="0"/>
    <n v="1.9283999999999999"/>
    <n v="9814"/>
    <n v="3882216"/>
    <x v="1"/>
    <n v="2013180"/>
    <n v="0"/>
    <x v="2"/>
    <n v="3.1482999999999999"/>
  </r>
  <r>
    <x v="2604"/>
    <x v="0"/>
    <x v="2"/>
    <s v="MACE SECURITY INTERNATIONAL, INC. (OTCM:MACE)"/>
    <x v="44"/>
    <n v="0.08"/>
    <n v="417892"/>
    <n v="4102260"/>
    <x v="1"/>
    <n v="66165530"/>
    <s v=""/>
    <x v="2"/>
    <n v="0.94710000000000005"/>
  </r>
  <r>
    <x v="2605"/>
    <x v="0"/>
    <x v="2"/>
    <s v="ALZAMEND NEURO, INC. (XNAS:ALZN)"/>
    <x v="9"/>
    <n v="0.39600000000000002"/>
    <n v="52242"/>
    <n v="3014580"/>
    <x v="1"/>
    <n v="7376010"/>
    <n v="0"/>
    <x v="2"/>
    <n v="1.169"/>
  </r>
  <r>
    <x v="2606"/>
    <x v="0"/>
    <x v="2"/>
    <s v="LOGIQ, INC (OTCM:LGIQ)"/>
    <x v="0"/>
    <n v="2.6550000000000001E-2"/>
    <n v="685054"/>
    <n v="6184756"/>
    <x v="1"/>
    <n v="232947500"/>
    <n v="1.4137"/>
    <x v="3"/>
    <n v="-0.20860000000000001"/>
  </r>
  <r>
    <x v="2607"/>
    <x v="0"/>
    <x v="2"/>
    <s v="OPGEN, INC. (XNAS:OPGN)"/>
    <x v="9"/>
    <n v="2.62"/>
    <n v="4"/>
    <n v="3363380"/>
    <x v="1"/>
    <n v="1343740"/>
    <n v="0"/>
    <x v="2"/>
    <n v="-0.65149999999999997"/>
  </r>
  <r>
    <x v="2608"/>
    <x v="0"/>
    <x v="2"/>
    <s v="AVINGER, INC. (XNAS:AVGR)"/>
    <x v="7"/>
    <n v="1.74"/>
    <n v="5800"/>
    <n v="2876760"/>
    <x v="1"/>
    <n v="1702230"/>
    <n v="0"/>
    <x v="2"/>
    <n v="1.2611000000000001"/>
  </r>
  <r>
    <x v="2609"/>
    <x v="0"/>
    <x v="2"/>
    <s v="EBET, INC. (OTCM:EBET)"/>
    <x v="11"/>
    <n v="0.08"/>
    <n v="626146"/>
    <n v="1138450"/>
    <x v="1"/>
    <n v="14979640"/>
    <s v=""/>
    <x v="2"/>
    <s v=""/>
  </r>
  <r>
    <x v="2610"/>
    <x v="0"/>
    <x v="2"/>
    <s v="Imac Holdings, Inc. (XNAS:BACK)"/>
    <x v="10"/>
    <n v="1.73"/>
    <n v="5"/>
    <n v="2089940"/>
    <x v="1"/>
    <n v="1148320"/>
    <n v="0"/>
    <x v="2"/>
    <n v="0.2621"/>
  </r>
  <r>
    <x v="2611"/>
    <x v="0"/>
    <x v="2"/>
    <s v="STAR ALLIANCE INTERNATIONAL CORP. (OTCM:STAL)"/>
    <x v="22"/>
    <n v="2.8999999999999998E-3"/>
    <n v="1562000"/>
    <n v="1832140"/>
    <x v="1"/>
    <n v="654337100"/>
    <s v=""/>
    <x v="2"/>
    <n v="8.9126999999999992"/>
  </r>
  <r>
    <x v="2612"/>
    <x v="0"/>
    <x v="2"/>
    <s v="ELOXX PHARMACEUTICALS, INC. (OTCM:ELOX)"/>
    <x v="9"/>
    <n v="0.76629999999999998"/>
    <n v="5995"/>
    <n v="2263240"/>
    <x v="1"/>
    <n v="3143390"/>
    <s v=""/>
    <x v="2"/>
    <n v="2.6345999999999998"/>
  </r>
  <r>
    <x v="2613"/>
    <x v="0"/>
    <x v="2"/>
    <s v="FUVV"/>
    <x v="25"/>
    <n v="0"/>
    <n v="0"/>
    <n v="0"/>
    <x v="1"/>
    <n v="0"/>
    <s v=""/>
    <x v="2"/>
    <s v=""/>
  </r>
  <r>
    <x v="2614"/>
    <x v="0"/>
    <x v="2"/>
    <s v="AB INTERNATIONAL GROUP CORP. (OTCM:ABQQ)"/>
    <x v="39"/>
    <n v="2.0000000000000001E-4"/>
    <n v="17064007"/>
    <n v="466450"/>
    <x v="1"/>
    <n v="2332226000"/>
    <s v=""/>
    <x v="2"/>
    <n v="1.1986000000000001"/>
  </r>
  <r>
    <x v="2615"/>
    <x v="0"/>
    <x v="2"/>
    <s v="EDGEMODE, INC. (OTCM:EDGM)"/>
    <x v="30"/>
    <n v="1.6999999999999999E-3"/>
    <n v="4000"/>
    <n v="78140"/>
    <x v="1"/>
    <n v="390687500"/>
    <s v=""/>
    <x v="2"/>
    <n v="0.46610000000000001"/>
  </r>
  <r>
    <x v="2616"/>
    <x v="0"/>
    <x v="2"/>
    <s v="SHARING SERVICES GLOBAL CORPORATION (OTCM:SHRG)"/>
    <x v="2"/>
    <n v="2E-3"/>
    <n v="233958"/>
    <n v="884370"/>
    <x v="1"/>
    <n v="376328900"/>
    <s v=""/>
    <x v="2"/>
    <n v="2.5396999999999998"/>
  </r>
  <r>
    <x v="2617"/>
    <x v="0"/>
    <x v="2"/>
    <s v="MCX TECHNOLOGIES CORPORATION (OTCM:MCCX)"/>
    <x v="0"/>
    <n v="1.2E-2"/>
    <n v="2750"/>
    <n v="510650"/>
    <x v="1"/>
    <n v="20426160"/>
    <s v=""/>
    <x v="2"/>
    <s v=""/>
  </r>
  <r>
    <x v="2618"/>
    <x v="0"/>
    <x v="2"/>
    <s v="BLACK BIRD BIOTECH, INC. (OTCM:BBBT)"/>
    <x v="12"/>
    <n v="1E-4"/>
    <n v="33610398"/>
    <n v="196810"/>
    <x v="1"/>
    <n v="984047400"/>
    <s v=""/>
    <x v="2"/>
    <n v="3.7713999999999999"/>
  </r>
  <r>
    <x v="2619"/>
    <x v="0"/>
    <x v="2"/>
    <s v="XTREME FIGHTING CHAMPIONSHIPS, INC. (OTCM:XFCI)"/>
    <x v="11"/>
    <n v="2E-3"/>
    <n v="3"/>
    <n v="7720"/>
    <x v="1"/>
    <n v="77243070"/>
    <s v=""/>
    <x v="2"/>
    <n v="6.3494000000000002"/>
  </r>
  <r>
    <x v="2620"/>
    <x v="0"/>
    <x v="2"/>
    <s v="Waitr Holdings Inc. (OTCM:ASAPQ)"/>
    <x v="0"/>
    <n v="5.8250000000000003E-3"/>
    <n v="44784"/>
    <n v="63660"/>
    <x v="1"/>
    <n v="13545280"/>
    <s v=""/>
    <x v="2"/>
    <n v="0.88219999999999998"/>
  </r>
  <r>
    <x v="2621"/>
    <x v="0"/>
    <x v="2"/>
    <s v="HUMANIGEN, INC. (OTCM:HGENQ)"/>
    <x v="12"/>
    <n v="2.0000000000000001E-4"/>
    <n v="14246"/>
    <n v="23820"/>
    <x v="1"/>
    <n v="119080100"/>
    <s v=""/>
    <x v="2"/>
    <s v=""/>
  </r>
  <r>
    <x v="2622"/>
    <x v="0"/>
    <x v="2"/>
    <s v="AYALA PHARMACEUTICALS, INC. (OTCM:ADXS)"/>
    <x v="9"/>
    <n v="0.20580000000000001"/>
    <n v="398"/>
    <n v="8773953"/>
    <x v="1"/>
    <n v="42633400"/>
    <s v=""/>
    <x v="2"/>
    <n v="1.571"/>
  </r>
  <r>
    <x v="2623"/>
    <x v="0"/>
    <x v="2"/>
    <s v="F45 TRAINING HOLDINGS INC. (OTCM:FXLV)"/>
    <x v="11"/>
    <n v="0.15"/>
    <n v="4799"/>
    <n v="14627518"/>
    <x v="1"/>
    <n v="97516790"/>
    <s v=""/>
    <x v="2"/>
    <s v=""/>
  </r>
  <r>
    <x v="2624"/>
    <x v="0"/>
    <x v="2"/>
    <s v="BELLEROPHON THERAPEUTICS, INC. (OTCM:BLPH)"/>
    <x v="9"/>
    <n v="5.6000000000000001E-2"/>
    <n v="99731"/>
    <n v="685030"/>
    <x v="1"/>
    <n v="12232650"/>
    <s v=""/>
    <x v="2"/>
    <n v="0.72640000000000005"/>
  </r>
  <r>
    <x v="2625"/>
    <x v="0"/>
    <x v="2"/>
    <s v="BETTER THERAPEUTICS, INC. (OTCM:BTTX)"/>
    <x v="9"/>
    <n v="1.1259999999999999E-2"/>
    <n v="261939"/>
    <n v="565930"/>
    <x v="1"/>
    <n v="49861730"/>
    <s v=""/>
    <x v="2"/>
    <n v="1.448"/>
  </r>
  <r>
    <x v="2626"/>
    <x v="0"/>
    <x v="2"/>
    <s v="COMSOVEREIGN HOLDING CORP. (OTCM:COMS)"/>
    <x v="5"/>
    <n v="0.08"/>
    <n v="1521"/>
    <n v="253080"/>
    <x v="1"/>
    <n v="2695240"/>
    <s v=""/>
    <x v="2"/>
    <n v="1.278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26">
  <r>
    <x v="0"/>
    <x v="0"/>
    <x v="0"/>
    <s v="MICROSOFT CORPORATION (XNAS:MSFT)"/>
    <x v="0"/>
    <n v="459.28"/>
    <n v="68601"/>
    <n v="3413509499680"/>
    <x v="0"/>
    <n v="7432306000"/>
    <n v="39.793500000000002"/>
    <x v="0"/>
    <n v="0.89370000000000005"/>
  </r>
  <r>
    <x v="1"/>
    <x v="0"/>
    <x v="0"/>
    <s v="NVIDIA CORPORATION (XNAS:NVDA)"/>
    <x v="1"/>
    <n v="122.67"/>
    <n v="5044617"/>
    <n v="3017682000000"/>
    <x v="0"/>
    <n v="24600000000"/>
    <n v="71.792199999999994"/>
    <x v="0"/>
    <n v="1.6812"/>
  </r>
  <r>
    <x v="2"/>
    <x v="0"/>
    <x v="0"/>
    <s v="ALPHABET INC. (XNAS:GOOGL)"/>
    <x v="0"/>
    <n v="185.24"/>
    <n v="71942"/>
    <n v="2269816000000"/>
    <x v="0"/>
    <n v="12358000000"/>
    <n v="28.410599999999999"/>
    <x v="0"/>
    <n v="1.0464"/>
  </r>
  <r>
    <x v="3"/>
    <x v="0"/>
    <x v="0"/>
    <s v="TESLA, INCORPORATION (XNAS:TSLA)"/>
    <x v="2"/>
    <n v="231.26"/>
    <n v="8557181"/>
    <n v="737533466960"/>
    <x v="0"/>
    <n v="3189196000"/>
    <n v="59.145800000000001"/>
    <x v="0"/>
    <n v="2.3113999999999999"/>
  </r>
  <r>
    <x v="4"/>
    <x v="0"/>
    <x v="0"/>
    <s v="EXXON MOBIL CORPORATION (XNYS:XOM)"/>
    <x v="3"/>
    <n v="114.18"/>
    <n v="9001"/>
    <n v="512203259040"/>
    <x v="0"/>
    <n v="4485928000"/>
    <n v="14.0246"/>
    <x v="1"/>
    <n v="0.89339999999999997"/>
  </r>
  <r>
    <x v="5"/>
    <x v="0"/>
    <x v="0"/>
    <s v="BANK OF AMERICA CORPORATION (XNYS:BAC)"/>
    <x v="4"/>
    <n v="40.93"/>
    <n v="32597"/>
    <n v="320087744100"/>
    <x v="0"/>
    <n v="7820370000"/>
    <n v="14.157299999999999"/>
    <x v="1"/>
    <n v="1.3554999999999999"/>
  </r>
  <r>
    <x v="6"/>
    <x v="0"/>
    <x v="0"/>
    <s v="ADVANCED MICRO DEVICES, INC. (XNAS:AMD)"/>
    <x v="1"/>
    <n v="164.31"/>
    <n v="851727"/>
    <n v="265576553340"/>
    <x v="0"/>
    <n v="1616314000"/>
    <n v="239.6412"/>
    <x v="0"/>
    <n v="1.6816"/>
  </r>
  <r>
    <x v="7"/>
    <x v="0"/>
    <x v="0"/>
    <s v="CISCO SYSTEMS, INC. (XNAS:CSCO)"/>
    <x v="5"/>
    <n v="47.28"/>
    <n v="10392"/>
    <n v="190482373200"/>
    <x v="0"/>
    <n v="4028815000"/>
    <n v="15.920199999999999"/>
    <x v="1"/>
    <n v="0.84409999999999996"/>
  </r>
  <r>
    <x v="8"/>
    <x v="0"/>
    <x v="0"/>
    <s v="APPLIED MATERIALS, INC. (XNAS:AMAT)"/>
    <x v="1"/>
    <n v="240.86"/>
    <n v="14250"/>
    <n v="199426034414"/>
    <x v="0"/>
    <n v="827974900"/>
    <n v="27.6768"/>
    <x v="0"/>
    <n v="1.5504"/>
  </r>
  <r>
    <x v="9"/>
    <x v="0"/>
    <x v="0"/>
    <s v="TEXAS INSTRUMENTS INCORPORATED (XNAS:TXN)"/>
    <x v="1"/>
    <n v="198.42"/>
    <n v="1774"/>
    <n v="180657878124"/>
    <x v="0"/>
    <n v="910482200"/>
    <n v="30.932500000000001"/>
    <x v="0"/>
    <n v="0.97330000000000005"/>
  </r>
  <r>
    <x v="10"/>
    <x v="0"/>
    <x v="0"/>
    <s v="PANTERA MINERALS LIMITED (XASX:PFE)"/>
    <x v="6"/>
    <n v="3.9E-2"/>
    <n v="2440680"/>
    <n v="10853530"/>
    <x v="1"/>
    <n v="361784400"/>
    <s v=""/>
    <x v="2"/>
    <s v=""/>
  </r>
  <r>
    <x v="11"/>
    <x v="0"/>
    <x v="0"/>
    <s v="CATERPILLAR INC. (XNYS:CAT)"/>
    <x v="7"/>
    <n v="327.76"/>
    <n v="2495"/>
    <n v="160291945728"/>
    <x v="0"/>
    <n v="489052800"/>
    <n v="14.799300000000001"/>
    <x v="1"/>
    <n v="1.1068"/>
  </r>
  <r>
    <x v="12"/>
    <x v="0"/>
    <x v="0"/>
    <s v="INTUITIVE SURGICAL, INC. (XNAS:ISRG)"/>
    <x v="8"/>
    <n v="438.81"/>
    <n v="1031"/>
    <n v="155648452098"/>
    <x v="0"/>
    <n v="354705800"/>
    <n v="79.184299999999993"/>
    <x v="0"/>
    <n v="1.3908"/>
  </r>
  <r>
    <x v="13"/>
    <x v="0"/>
    <x v="0"/>
    <s v="NIKE, INC. (XNYS:NKE)"/>
    <x v="9"/>
    <n v="76.040000000000006"/>
    <n v="150163"/>
    <n v="115964000000"/>
    <x v="0"/>
    <n v="1509359000"/>
    <n v="20.404"/>
    <x v="1"/>
    <n v="1.0087999999999999"/>
  </r>
  <r>
    <x v="14"/>
    <x v="0"/>
    <x v="0"/>
    <s v="LAM RESEARCH CORPORATION (XNAS:LRCX)"/>
    <x v="1"/>
    <n v="1072.82"/>
    <n v="1317"/>
    <n v="140261559620"/>
    <x v="0"/>
    <n v="130741000"/>
    <n v="39.356900000000003"/>
    <x v="0"/>
    <n v="1.4910000000000001"/>
  </r>
  <r>
    <x v="15"/>
    <x v="0"/>
    <x v="0"/>
    <s v="REGENERON PHARMACEUTICALS, INC. (XNAS:REGN)"/>
    <x v="10"/>
    <n v="1044.6600000000001"/>
    <n v="452"/>
    <n v="115106384430"/>
    <x v="0"/>
    <n v="110185500"/>
    <n v="30.851500000000001"/>
    <x v="0"/>
    <n v="0.1288"/>
  </r>
  <r>
    <x v="16"/>
    <x v="0"/>
    <x v="0"/>
    <s v="MEDTRONIC PUBLIC LIMITED COMPANY (XNYS:MDT)"/>
    <x v="8"/>
    <n v="77.37"/>
    <n v="438"/>
    <n v="99209229900"/>
    <x v="0"/>
    <n v="1282270000"/>
    <n v="27.9939"/>
    <x v="0"/>
    <n v="0.83160000000000001"/>
  </r>
  <r>
    <x v="17"/>
    <x v="0"/>
    <x v="0"/>
    <s v="KLA Corporation (XNAS:KLAC)"/>
    <x v="1"/>
    <n v="839.11"/>
    <n v="789"/>
    <n v="111453600000"/>
    <x v="0"/>
    <n v="134640000"/>
    <n v="43.974400000000003"/>
    <x v="0"/>
    <n v="1.2637"/>
  </r>
  <r>
    <x v="18"/>
    <x v="0"/>
    <x v="0"/>
    <s v="HCA HEALTHCARE, INC. (XNYS:HCA)"/>
    <x v="11"/>
    <n v="319.7"/>
    <n v="6"/>
    <n v="83733937770"/>
    <x v="0"/>
    <n v="261914100"/>
    <n v="15.9299"/>
    <x v="1"/>
    <n v="1.6882999999999999"/>
  </r>
  <r>
    <x v="19"/>
    <x v="0"/>
    <x v="0"/>
    <s v="CHIPOTLE MEXICAN GRILL, INC. (XNYS:CMG)"/>
    <x v="12"/>
    <n v="61.4"/>
    <n v="68480"/>
    <n v="84323690000"/>
    <x v="0"/>
    <n v="1373350000"/>
    <n v="65.525700000000001"/>
    <x v="0"/>
    <n v="1.2433000000000001"/>
  </r>
  <r>
    <x v="20"/>
    <x v="0"/>
    <x v="0"/>
    <s v="CADENCE DESIGN SYSTEMS, INC. (XNAS:CDNS)"/>
    <x v="0"/>
    <n v="316.77999999999997"/>
    <n v="377"/>
    <n v="86758090822"/>
    <x v="0"/>
    <n v="273874900"/>
    <n v="82.541700000000006"/>
    <x v="0"/>
    <n v="1.0327999999999999"/>
  </r>
  <r>
    <x v="21"/>
    <x v="0"/>
    <x v="0"/>
    <s v="ZOETIS INC. (XNYS:ZTS)"/>
    <x v="13"/>
    <n v="174.81"/>
    <n v="104"/>
    <n v="79764946431"/>
    <x v="0"/>
    <n v="456295100"/>
    <n v="33.6952"/>
    <x v="0"/>
    <n v="0.86070000000000002"/>
  </r>
  <r>
    <x v="22"/>
    <x v="0"/>
    <x v="0"/>
    <s v="AMPHENOL CORPORATION (XNYS:APH)"/>
    <x v="14"/>
    <n v="67.56"/>
    <n v="2442"/>
    <n v="81153612480"/>
    <x v="0"/>
    <n v="1201208000"/>
    <n v="41.297600000000003"/>
    <x v="0"/>
    <n v="1.256"/>
  </r>
  <r>
    <x v="23"/>
    <x v="0"/>
    <x v="0"/>
    <s v="Enbridge Inc. (XNYS:ENB)"/>
    <x v="15"/>
    <n v="35.81"/>
    <n v="1084"/>
    <n v="103476800000"/>
    <x v="0"/>
    <n v="2126091000"/>
    <n v="18.282699999999998"/>
    <x v="1"/>
    <n v="0.90049999999999997"/>
  </r>
  <r>
    <x v="24"/>
    <x v="0"/>
    <x v="0"/>
    <s v="EQUINIX, INC. (XNAS:EQIX)"/>
    <x v="16"/>
    <n v="756.38"/>
    <n v="15131"/>
    <n v="71784796057"/>
    <x v="0"/>
    <n v="94905730"/>
    <n v="75.896799999999999"/>
    <x v="0"/>
    <n v="0.67610000000000003"/>
  </r>
  <r>
    <x v="25"/>
    <x v="0"/>
    <x v="0"/>
    <s v="PAYPAL HOLDINGS, INC. (XNAS:PYPL)"/>
    <x v="17"/>
    <n v="58.97"/>
    <n v="46905"/>
    <n v="61685332620"/>
    <x v="0"/>
    <n v="1046046000"/>
    <n v="14.827"/>
    <x v="1"/>
    <n v="1.4247000000000001"/>
  </r>
  <r>
    <x v="26"/>
    <x v="0"/>
    <x v="0"/>
    <s v="EOG RESOURCES, INC. (XNYS:EOG)"/>
    <x v="3"/>
    <n v="126.65"/>
    <n v="213"/>
    <n v="72787097490"/>
    <x v="0"/>
    <n v="574710600"/>
    <n v="10.0151"/>
    <x v="1"/>
    <n v="1.3017000000000001"/>
  </r>
  <r>
    <x v="27"/>
    <x v="0"/>
    <x v="0"/>
    <s v="CINTAS CORPORATION (XNAS:CTAS)"/>
    <x v="17"/>
    <n v="704.34"/>
    <n v="22"/>
    <n v="70425640000"/>
    <x v="0"/>
    <n v="101463200"/>
    <n v="48.5809"/>
    <x v="0"/>
    <n v="1.3049999999999999"/>
  </r>
  <r>
    <x v="28"/>
    <x v="0"/>
    <x v="0"/>
    <s v="NXP Semiconductors NV (XNAS:NXPI)"/>
    <x v="1"/>
    <n v="272.04000000000002"/>
    <n v="818"/>
    <n v="69556220952"/>
    <x v="0"/>
    <n v="255683800"/>
    <n v="25.121700000000001"/>
    <x v="0"/>
    <n v="1.5007999999999999"/>
  </r>
  <r>
    <x v="29"/>
    <x v="0"/>
    <x v="0"/>
    <s v="CSX Corporation (XNAS:CSX)"/>
    <x v="18"/>
    <n v="33.76"/>
    <n v="313"/>
    <n v="65998335519"/>
    <x v="0"/>
    <n v="1954927000"/>
    <n v="18.552199999999999"/>
    <x v="1"/>
    <n v="1.1973"/>
  </r>
  <r>
    <x v="30"/>
    <x v="0"/>
    <x v="0"/>
    <s v="EMERSON ELECTRIC CO. (XNYS:EMR)"/>
    <x v="7"/>
    <n v="109.27"/>
    <n v="154"/>
    <n v="62513367000"/>
    <x v="0"/>
    <n v="572100000"/>
    <n v="32.514699999999998"/>
    <x v="0"/>
    <n v="1.3161"/>
  </r>
  <r>
    <x v="31"/>
    <x v="0"/>
    <x v="0"/>
    <s v="PHILLIPS 66 (XNYS:PSX)"/>
    <x v="3"/>
    <n v="140.47"/>
    <n v="49"/>
    <n v="59552551487"/>
    <x v="0"/>
    <n v="423952100"/>
    <n v="10.8103"/>
    <x v="1"/>
    <n v="1.3293999999999999"/>
  </r>
  <r>
    <x v="32"/>
    <x v="0"/>
    <x v="0"/>
    <s v="MODERNA, INC. (XNAS:MRNA)"/>
    <x v="10"/>
    <n v="117.07"/>
    <n v="36754"/>
    <n v="44865871679"/>
    <x v="0"/>
    <n v="383239700"/>
    <n v="0"/>
    <x v="2"/>
    <n v="1.6662999999999999"/>
  </r>
  <r>
    <x v="33"/>
    <x v="0"/>
    <x v="0"/>
    <s v="CAPITAL ONE FINANCIAL CORPORATION (XNYS:COF)"/>
    <x v="4"/>
    <n v="140.47999999999999"/>
    <n v="52"/>
    <n v="53652416607"/>
    <x v="0"/>
    <n v="381922100"/>
    <n v="11.0021"/>
    <x v="1"/>
    <n v="1.4581999999999999"/>
  </r>
  <r>
    <x v="34"/>
    <x v="0"/>
    <x v="0"/>
    <s v="EDWARDS LIFESCIENCES CORPORATION (XNYS:EW)"/>
    <x v="8"/>
    <n v="91.23"/>
    <n v="1"/>
    <n v="54975198000"/>
    <x v="0"/>
    <n v="602600000"/>
    <n v="39.211599999999997"/>
    <x v="0"/>
    <n v="1.1105"/>
  </r>
  <r>
    <x v="35"/>
    <x v="0"/>
    <x v="0"/>
    <s v="GENERAL MOTORS COMPANY (XNYS:GM)"/>
    <x v="19"/>
    <n v="46.95"/>
    <n v="7811"/>
    <n v="53567978100"/>
    <x v="0"/>
    <n v="1140958000"/>
    <n v="5.7404000000000002"/>
    <x v="3"/>
    <n v="1.4402999999999999"/>
  </r>
  <r>
    <x v="36"/>
    <x v="0"/>
    <x v="0"/>
    <s v="COPART, INC. (XNAS:CPRT)"/>
    <x v="0"/>
    <n v="54.69"/>
    <n v="1555"/>
    <n v="52628055744"/>
    <x v="0"/>
    <n v="962297600"/>
    <n v="49.546599999999998"/>
    <x v="0"/>
    <n v="1.2758"/>
  </r>
  <r>
    <x v="37"/>
    <x v="0"/>
    <x v="0"/>
    <s v="AFLAC INCORPORATED (XNYS:AFL)"/>
    <x v="20"/>
    <n v="89.43"/>
    <n v="21"/>
    <n v="50816138175"/>
    <x v="0"/>
    <n v="568222500"/>
    <n v="9.8649000000000004"/>
    <x v="1"/>
    <n v="0.94750000000000001"/>
  </r>
  <r>
    <x v="38"/>
    <x v="0"/>
    <x v="0"/>
    <s v="AMERICAN INTERNATIONAL GROUP, INC. (XNYS:AIG)"/>
    <x v="20"/>
    <n v="75.33"/>
    <n v="572719"/>
    <n v="49994110440"/>
    <x v="0"/>
    <n v="663668000"/>
    <n v="11.235300000000001"/>
    <x v="1"/>
    <n v="1.0894999999999999"/>
  </r>
  <r>
    <x v="39"/>
    <x v="0"/>
    <x v="0"/>
    <s v="HILTON WORLDWIDE HOLDINGS INC. (XNYS:HLT)"/>
    <x v="12"/>
    <n v="215.6"/>
    <n v="64"/>
    <n v="53909939160"/>
    <x v="0"/>
    <n v="250046100"/>
    <n v="46.9407"/>
    <x v="0"/>
    <n v="1.3147"/>
  </r>
  <r>
    <x v="40"/>
    <x v="0"/>
    <x v="0"/>
    <s v="ROSS STORES, INC. (XNAS:ROST)"/>
    <x v="2"/>
    <n v="144.4"/>
    <n v="38"/>
    <n v="48168215560"/>
    <x v="0"/>
    <n v="333574900"/>
    <n v="24.346800000000002"/>
    <x v="0"/>
    <n v="1.0861000000000001"/>
  </r>
  <r>
    <x v="41"/>
    <x v="0"/>
    <x v="0"/>
    <s v="DEXCOM, INC. (XNAS:DXCM)"/>
    <x v="8"/>
    <n v="112.49"/>
    <n v="70707"/>
    <n v="44735450662"/>
    <x v="0"/>
    <n v="397683800"/>
    <n v="74.142700000000005"/>
    <x v="0"/>
    <n v="1.1581999999999999"/>
  </r>
  <r>
    <x v="42"/>
    <x v="0"/>
    <x v="0"/>
    <s v="FORTINET, INC. (XNAS:FTNT)"/>
    <x v="0"/>
    <n v="61.01"/>
    <n v="366544"/>
    <n v="46607857380"/>
    <x v="0"/>
    <n v="763938000"/>
    <n v="39.779400000000003"/>
    <x v="0"/>
    <n v="0.97989999999999999"/>
  </r>
  <r>
    <x v="43"/>
    <x v="0"/>
    <x v="0"/>
    <s v="SUPER MICRO COMPUTER, INC. (XNAS:SMCI)"/>
    <x v="21"/>
    <n v="837.17"/>
    <n v="62812"/>
    <n v="49021770220"/>
    <x v="0"/>
    <n v="58556530"/>
    <n v="46.981000000000002"/>
    <x v="0"/>
    <n v="1.2695000000000001"/>
  </r>
  <r>
    <x v="44"/>
    <x v="0"/>
    <x v="0"/>
    <s v="PAYCHEX, INC. (XNAS:PAYX)"/>
    <x v="17"/>
    <n v="118.38"/>
    <n v="69"/>
    <n v="42628638000"/>
    <x v="0"/>
    <n v="360100000"/>
    <n v="25.357199999999999"/>
    <x v="0"/>
    <n v="0.99199999999999999"/>
  </r>
  <r>
    <x v="45"/>
    <x v="0"/>
    <x v="0"/>
    <s v="W.W. GRAINGER, INC. (XNYS:GWW)"/>
    <x v="7"/>
    <n v="917.97"/>
    <n v="3"/>
    <n v="45043686336"/>
    <x v="0"/>
    <n v="49068800"/>
    <n v="25.1493"/>
    <x v="0"/>
    <n v="1.1725000000000001"/>
  </r>
  <r>
    <x v="46"/>
    <x v="0"/>
    <x v="0"/>
    <s v="SNOWFLAKE INC. (XNYS:SNOW)"/>
    <x v="0"/>
    <n v="141.91999999999999"/>
    <n v="21030"/>
    <n v="47514815999"/>
    <x v="0"/>
    <n v="334800000"/>
    <s v=""/>
    <x v="2"/>
    <n v="0.84340000000000004"/>
  </r>
  <r>
    <x v="47"/>
    <x v="0"/>
    <x v="0"/>
    <s v="THE KRAFT HEINZ COMPANY (XNAS:KHC)"/>
    <x v="22"/>
    <n v="32"/>
    <n v="10715"/>
    <n v="38857536000"/>
    <x v="0"/>
    <n v="1214298000"/>
    <n v="13.975099999999999"/>
    <x v="1"/>
    <n v="0.51790000000000003"/>
  </r>
  <r>
    <x v="48"/>
    <x v="0"/>
    <x v="0"/>
    <s v="LULULEMON ATHLETICA INC. (XNAS:LULU)"/>
    <x v="9"/>
    <n v="301.67"/>
    <n v="1070"/>
    <n v="36166130288"/>
    <x v="0"/>
    <n v="119886400"/>
    <n v="24.174299999999999"/>
    <x v="0"/>
    <n v="1.2559"/>
  </r>
  <r>
    <x v="49"/>
    <x v="0"/>
    <x v="0"/>
    <s v="YUM! BRANDS, INC. (XNYS:YUM)"/>
    <x v="12"/>
    <n v="130.03"/>
    <n v="4"/>
    <n v="36620634966"/>
    <x v="0"/>
    <n v="281632200"/>
    <n v="22.990400000000001"/>
    <x v="0"/>
    <n v="1.0684"/>
  </r>
  <r>
    <x v="50"/>
    <x v="0"/>
    <x v="0"/>
    <s v="MSCI INC. (XNYS:MSCI)"/>
    <x v="17"/>
    <n v="491.42"/>
    <n v="411"/>
    <n v="38932356364"/>
    <x v="0"/>
    <n v="79224200"/>
    <n v="33.547199999999997"/>
    <x v="0"/>
    <n v="1.0966"/>
  </r>
  <r>
    <x v="51"/>
    <x v="0"/>
    <x v="0"/>
    <s v="NUCOR CORPORATION (XNYS:NUE)"/>
    <x v="6"/>
    <n v="156.46"/>
    <n v="320"/>
    <n v="37513131228"/>
    <x v="0"/>
    <n v="239761800"/>
    <n v="9.2109000000000005"/>
    <x v="1"/>
    <n v="1.5859000000000001"/>
  </r>
  <r>
    <x v="52"/>
    <x v="0"/>
    <x v="0"/>
    <s v="CUMMINS INC. (XNYS:CMI)"/>
    <x v="19"/>
    <n v="267.55"/>
    <n v="27"/>
    <n v="36595462245"/>
    <x v="0"/>
    <n v="136779900"/>
    <n v="19.632000000000001"/>
    <x v="1"/>
    <n v="0.98870000000000002"/>
  </r>
  <r>
    <x v="53"/>
    <x v="0"/>
    <x v="0"/>
    <s v="CORTEVA, INC. (XNYS:CTVA)"/>
    <x v="23"/>
    <n v="52.77"/>
    <n v="63"/>
    <n v="36779423520"/>
    <x v="0"/>
    <n v="696976000"/>
    <n v="53.945500000000003"/>
    <x v="0"/>
    <n v="0.7722"/>
  </r>
  <r>
    <x v="54"/>
    <x v="0"/>
    <x v="0"/>
    <s v="Fastenal Company (XNAS:FAST)"/>
    <x v="7"/>
    <n v="62.76"/>
    <n v="35"/>
    <n v="35933074824"/>
    <x v="0"/>
    <n v="572547400"/>
    <n v="31.084700000000002"/>
    <x v="0"/>
    <n v="1.0028999999999999"/>
  </r>
  <r>
    <x v="55"/>
    <x v="0"/>
    <x v="0"/>
    <s v="ELECTRONIC ARTS INC. (XNAS:EA)"/>
    <x v="0"/>
    <n v="138.88"/>
    <n v="70"/>
    <n v="36905332352"/>
    <x v="0"/>
    <n v="265735400"/>
    <n v="29.7178"/>
    <x v="0"/>
    <n v="0.78839999999999999"/>
  </r>
  <r>
    <x v="56"/>
    <x v="0"/>
    <x v="0"/>
    <s v="MONOLITHIC POWER SYSTEMS, INC. (XNAS:MPWR)"/>
    <x v="1"/>
    <n v="828.75"/>
    <n v="33"/>
    <n v="40336920000"/>
    <x v="0"/>
    <n v="48672000"/>
    <n v="98.685400000000001"/>
    <x v="0"/>
    <n v="1.1153999999999999"/>
  </r>
  <r>
    <x v="57"/>
    <x v="0"/>
    <x v="0"/>
    <s v="INGERSOLL RAND INC. (XNYS:IR)"/>
    <x v="7"/>
    <n v="90.66"/>
    <n v="1111850"/>
    <n v="36575136054"/>
    <x v="0"/>
    <n v="403431900"/>
    <n v="45.181399999999996"/>
    <x v="0"/>
    <n v="1.4513"/>
  </r>
  <r>
    <x v="58"/>
    <x v="0"/>
    <x v="0"/>
    <s v="SYSCO CORPORATION. (XNYS:SYY)"/>
    <x v="24"/>
    <n v="70.59"/>
    <n v="454"/>
    <n v="35152584675"/>
    <x v="0"/>
    <n v="497982500"/>
    <n v="17.206600000000002"/>
    <x v="1"/>
    <n v="1.1786000000000001"/>
  </r>
  <r>
    <x v="59"/>
    <x v="0"/>
    <x v="0"/>
    <s v="IMO"/>
    <x v="25"/>
    <n v="0"/>
    <n v="0"/>
    <n v="0"/>
    <x v="1"/>
    <n v="0"/>
    <s v=""/>
    <x v="2"/>
    <s v=""/>
  </r>
  <r>
    <x v="60"/>
    <x v="0"/>
    <x v="0"/>
    <s v="COGNIZANT TECHNOLOGY SOLUTIONS CORPORATION (XNAS:CTSH)"/>
    <x v="0"/>
    <n v="68.61"/>
    <n v="550"/>
    <n v="34112816529"/>
    <x v="0"/>
    <n v="497198900"/>
    <n v="16.481000000000002"/>
    <x v="1"/>
    <n v="1.0543"/>
  </r>
  <r>
    <x v="61"/>
    <x v="0"/>
    <x v="0"/>
    <s v="BIOGEN INC. (XNAS:BIIB)"/>
    <x v="13"/>
    <n v="228.82"/>
    <n v="1494"/>
    <n v="33315482658"/>
    <x v="0"/>
    <n v="145596900"/>
    <n v="28.59"/>
    <x v="0"/>
    <n v="-3.7999999999999999E-2"/>
  </r>
  <r>
    <x v="62"/>
    <x v="0"/>
    <x v="0"/>
    <s v="Garmin Ltd (XNYS:GRMN)"/>
    <x v="5"/>
    <n v="161.49"/>
    <n v="29"/>
    <n v="31018627773"/>
    <x v="0"/>
    <n v="192077700"/>
    <n v="22.790700000000001"/>
    <x v="0"/>
    <n v="0.997"/>
  </r>
  <r>
    <x v="63"/>
    <x v="0"/>
    <x v="0"/>
    <s v="COSTAR GROUP, INC. (XNAS:CSGP)"/>
    <x v="0"/>
    <n v="74.22"/>
    <n v="63"/>
    <n v="30319218834"/>
    <x v="0"/>
    <n v="408504700"/>
    <n v="102.6883"/>
    <x v="0"/>
    <n v="0.81340000000000001"/>
  </r>
  <r>
    <x v="64"/>
    <x v="0"/>
    <x v="0"/>
    <s v="LyondellBasell Industries NV (XNYS:LYB)"/>
    <x v="23"/>
    <n v="94.93"/>
    <n v="14"/>
    <n v="30911324939"/>
    <x v="0"/>
    <n v="325622300"/>
    <n v="14.6441"/>
    <x v="1"/>
    <n v="1.0762"/>
  </r>
  <r>
    <x v="65"/>
    <x v="0"/>
    <x v="0"/>
    <s v="RESMED INC. (XNYS:RMD)"/>
    <x v="8"/>
    <n v="189.35"/>
    <n v="2"/>
    <n v="27816878320"/>
    <x v="0"/>
    <n v="146907200"/>
    <n v="29.146000000000001"/>
    <x v="0"/>
    <n v="0.6643"/>
  </r>
  <r>
    <x v="66"/>
    <x v="0"/>
    <x v="0"/>
    <s v="ON SEMICONDUCTOR CORPORATION (XNAS:ON)"/>
    <x v="1"/>
    <n v="72.92"/>
    <n v="5843"/>
    <n v="31372510148"/>
    <x v="0"/>
    <n v="430231900"/>
    <n v="14.8858"/>
    <x v="1"/>
    <n v="1.6897"/>
  </r>
  <r>
    <x v="67"/>
    <x v="0"/>
    <x v="0"/>
    <s v="HALLIBURTON COMPANY (XNYS:HAL)"/>
    <x v="15"/>
    <n v="33.619999999999997"/>
    <n v="1533"/>
    <n v="29763829705"/>
    <x v="0"/>
    <n v="885301300"/>
    <n v="11.644600000000001"/>
    <x v="1"/>
    <n v="1.9422999999999999"/>
  </r>
  <r>
    <x v="68"/>
    <x v="0"/>
    <x v="0"/>
    <s v="VEEVA SYSTEMS INC. (XNYS:VEEV)"/>
    <x v="8"/>
    <n v="182.85"/>
    <n v="13"/>
    <n v="29558013345"/>
    <x v="0"/>
    <n v="161651700"/>
    <n v="51.6937"/>
    <x v="0"/>
    <n v="0.80469999999999997"/>
  </r>
  <r>
    <x v="69"/>
    <x v="0"/>
    <x v="0"/>
    <s v="FIRST SOLAR, INC. (XNAS:FSLR)"/>
    <x v="26"/>
    <n v="216.73"/>
    <n v="14707"/>
    <n v="23839200000"/>
    <x v="0"/>
    <n v="107041400"/>
    <n v="22.722200000000001"/>
    <x v="0"/>
    <n v="1.4419999999999999"/>
  </r>
  <r>
    <x v="70"/>
    <x v="0"/>
    <x v="0"/>
    <s v="ANSYS, INC. (XNAS:ANSS)"/>
    <x v="0"/>
    <n v="327.10000000000002"/>
    <n v="10"/>
    <n v="28555823458"/>
    <x v="0"/>
    <n v="87299980"/>
    <n v="65.847999999999999"/>
    <x v="0"/>
    <n v="1.1082000000000001"/>
  </r>
  <r>
    <x v="71"/>
    <x v="0"/>
    <x v="0"/>
    <s v="HEICO CORPORATION (XNYS:HEI)"/>
    <x v="27"/>
    <n v="224.13"/>
    <n v="277517"/>
    <n v="26761800000"/>
    <x v="0"/>
    <n v="138495800"/>
    <n v="70.595699999999994"/>
    <x v="0"/>
    <n v="1.2055"/>
  </r>
  <r>
    <x v="72"/>
    <x v="0"/>
    <x v="0"/>
    <s v="EBAY INC. (XNAS:EBAY)"/>
    <x v="0"/>
    <n v="53.25"/>
    <n v="39"/>
    <n v="26731500000"/>
    <x v="0"/>
    <n v="502000000"/>
    <n v="10.605399999999999"/>
    <x v="1"/>
    <n v="1.3070999999999999"/>
  </r>
  <r>
    <x v="73"/>
    <x v="0"/>
    <x v="0"/>
    <s v="DECKERS OUTDOOR CORPORATION (XNYS:DECK)"/>
    <x v="9"/>
    <n v="940.64"/>
    <n v="133"/>
    <n v="23932233200"/>
    <x v="0"/>
    <n v="25442500"/>
    <n v="32.130400000000002"/>
    <x v="0"/>
    <n v="1.0656000000000001"/>
  </r>
  <r>
    <x v="74"/>
    <x v="0"/>
    <x v="0"/>
    <s v="INTERNATIONAL FLAVORS &amp; FRAGRANCES INC. (XNYS:IFF)"/>
    <x v="22"/>
    <n v="94.74"/>
    <n v="216"/>
    <n v="24191906370"/>
    <x v="0"/>
    <n v="255350500"/>
    <s v=""/>
    <x v="2"/>
    <n v="1.2727999999999999"/>
  </r>
  <r>
    <x v="75"/>
    <x v="0"/>
    <x v="0"/>
    <s v="KEYSIGHT TECHNOLOGIES, INC. (XNYS:KEYS)"/>
    <x v="14"/>
    <n v="136.44999999999999"/>
    <n v="686227"/>
    <n v="23815873839"/>
    <x v="0"/>
    <n v="174539200"/>
    <n v="29.8657"/>
    <x v="0"/>
    <n v="0.94950000000000001"/>
  </r>
  <r>
    <x v="76"/>
    <x v="0"/>
    <x v="0"/>
    <s v="WEST PHARMACEUTICAL SERVICES, INC. (XNYS:WST)"/>
    <x v="8"/>
    <n v="322.60000000000002"/>
    <n v="334456"/>
    <n v="23499203416"/>
    <x v="0"/>
    <n v="72843160"/>
    <n v="42.531599999999997"/>
    <x v="0"/>
    <n v="0.99590000000000001"/>
  </r>
  <r>
    <x v="77"/>
    <x v="0"/>
    <x v="0"/>
    <s v="STATE STREET CORPORATION (XNYS:STT)"/>
    <x v="28"/>
    <n v="73.86"/>
    <n v="52"/>
    <n v="22250982354"/>
    <x v="0"/>
    <n v="301258900"/>
    <n v="13.792"/>
    <x v="1"/>
    <n v="1.5154000000000001"/>
  </r>
  <r>
    <x v="78"/>
    <x v="0"/>
    <x v="0"/>
    <s v="STERIS PUBLIC LIMITED COMPANY (XNYS:STE)"/>
    <x v="8"/>
    <n v="218.34"/>
    <n v="2"/>
    <n v="21583612054"/>
    <x v="0"/>
    <n v="98853220"/>
    <n v="39.270800000000001"/>
    <x v="0"/>
    <n v="0.82709999999999995"/>
  </r>
  <r>
    <x v="79"/>
    <x v="0"/>
    <x v="0"/>
    <s v="TERADYNE, INC. (XNAS:TER)"/>
    <x v="1"/>
    <n v="149.6"/>
    <n v="46"/>
    <n v="23354340240"/>
    <x v="0"/>
    <n v="156111900"/>
    <n v="56.943600000000004"/>
    <x v="0"/>
    <n v="1.4984999999999999"/>
  </r>
  <r>
    <x v="80"/>
    <x v="0"/>
    <x v="0"/>
    <s v="AXON ENTERPRISE, INC. (XNAS:AXON)"/>
    <x v="27"/>
    <n v="293.18"/>
    <n v="462"/>
    <n v="22125479559"/>
    <x v="0"/>
    <n v="75467220"/>
    <n v="85.605500000000006"/>
    <x v="0"/>
    <n v="0.95240000000000002"/>
  </r>
  <r>
    <x v="81"/>
    <x v="0"/>
    <x v="0"/>
    <s v="PPL CORPORATION (XNYS:PPL)"/>
    <x v="29"/>
    <n v="27.42"/>
    <n v="8"/>
    <n v="20228852736"/>
    <x v="0"/>
    <n v="737740800"/>
    <n v="26.574100000000001"/>
    <x v="0"/>
    <n v="0.82979999999999998"/>
  </r>
  <r>
    <x v="82"/>
    <x v="0"/>
    <x v="0"/>
    <s v="BF-B"/>
    <x v="25"/>
    <n v="0"/>
    <n v="0"/>
    <n v="0"/>
    <x v="1"/>
    <n v="0"/>
    <s v=""/>
    <x v="2"/>
    <s v=""/>
  </r>
  <r>
    <x v="83"/>
    <x v="0"/>
    <x v="0"/>
    <s v="STEEL DYNAMICS, INC. (XNAS:STLD)"/>
    <x v="6"/>
    <n v="128.30000000000001"/>
    <n v="2"/>
    <n v="20160189560"/>
    <x v="0"/>
    <n v="157133200"/>
    <n v="8.8095999999999997"/>
    <x v="1"/>
    <n v="1.3652"/>
  </r>
  <r>
    <x v="84"/>
    <x v="0"/>
    <x v="0"/>
    <s v="ROBINHOOD MARKETS, INC. (XNAS:HOOD)"/>
    <x v="30"/>
    <n v="22.46"/>
    <n v="65548"/>
    <n v="19738654314"/>
    <x v="0"/>
    <n v="878835900"/>
    <n v="156.50479999999999"/>
    <x v="0"/>
    <n v="1.629"/>
  </r>
  <r>
    <x v="85"/>
    <x v="0"/>
    <x v="0"/>
    <s v="CARLISLE COMPANIES INCORPORATED (XNYS:CSL)"/>
    <x v="31"/>
    <n v="405.46"/>
    <n v="1"/>
    <n v="19300642046"/>
    <x v="0"/>
    <n v="47601840"/>
    <n v="24.601199999999999"/>
    <x v="0"/>
    <n v="0.90169999999999995"/>
  </r>
  <r>
    <x v="86"/>
    <x v="0"/>
    <x v="0"/>
    <s v="ALNYLAM PHARMACEUTICALS, INC. (XNAS:ALNY)"/>
    <x v="10"/>
    <n v="247.61"/>
    <n v="55"/>
    <n v="31320634598"/>
    <x v="0"/>
    <n v="126491800"/>
    <n v="0"/>
    <x v="2"/>
    <n v="0.37019999999999997"/>
  </r>
  <r>
    <x v="87"/>
    <x v="0"/>
    <x v="0"/>
    <s v="WILLIAMS-SONOMA, INC. (XNYS:WSM)"/>
    <x v="2"/>
    <n v="279.52999999999997"/>
    <n v="40"/>
    <n v="17976037602"/>
    <x v="0"/>
    <n v="64308080"/>
    <n v="17.159300000000002"/>
    <x v="1"/>
    <n v="1.74"/>
  </r>
  <r>
    <x v="88"/>
    <x v="0"/>
    <x v="0"/>
    <s v="WATSCO, INC. (XNYS:WSO)"/>
    <x v="7"/>
    <n v="475.9"/>
    <n v="3"/>
    <n v="21092630000"/>
    <x v="0"/>
    <n v="45862260"/>
    <n v="36.559600000000003"/>
    <x v="0"/>
    <n v="0.87090000000000001"/>
  </r>
  <r>
    <x v="89"/>
    <x v="0"/>
    <x v="0"/>
    <s v="ULTA BEAUTY, INC. (XNAS:ULTA)"/>
    <x v="2"/>
    <n v="393.02"/>
    <n v="243"/>
    <n v="18753487737"/>
    <x v="0"/>
    <n v="47716370"/>
    <n v="15.3369"/>
    <x v="1"/>
    <n v="1.3711"/>
  </r>
  <r>
    <x v="90"/>
    <x v="0"/>
    <x v="0"/>
    <s v="MOLINA HEALTHCARE, INC. (XNYS:MOH)"/>
    <x v="11"/>
    <n v="292"/>
    <n v="10"/>
    <n v="17111200000"/>
    <x v="0"/>
    <n v="58600000"/>
    <n v="15.84"/>
    <x v="1"/>
    <n v="0.57950000000000002"/>
  </r>
  <r>
    <x v="91"/>
    <x v="0"/>
    <x v="0"/>
    <s v="DOMINO'S PIZZA, INC. (XNYS:DPZ)"/>
    <x v="12"/>
    <n v="492.61"/>
    <n v="72"/>
    <n v="17182345174"/>
    <x v="0"/>
    <n v="34880220"/>
    <n v="32.092300000000002"/>
    <x v="0"/>
    <n v="0.87580000000000002"/>
  </r>
  <r>
    <x v="92"/>
    <x v="0"/>
    <x v="0"/>
    <s v="BEIGENE, LTD. (XNAS:BGNE)"/>
    <x v="10"/>
    <n v="143.93"/>
    <n v="67"/>
    <n v="114138800000"/>
    <x v="0"/>
    <n v="1374796000"/>
    <n v="0"/>
    <x v="2"/>
    <s v=""/>
  </r>
  <r>
    <x v="93"/>
    <x v="0"/>
    <x v="0"/>
    <s v="EMCOR GROUP, INC. (XNYS:EME)"/>
    <x v="32"/>
    <n v="356.86"/>
    <n v="98"/>
    <n v="16771078206"/>
    <x v="0"/>
    <n v="46996240"/>
    <n v="22.872699999999998"/>
    <x v="0"/>
    <n v="1.0603"/>
  </r>
  <r>
    <x v="94"/>
    <x v="0"/>
    <x v="0"/>
    <s v="DICK'S SPORTING GOODS, INC. (XNYS:DKS)"/>
    <x v="2"/>
    <n v="198.2"/>
    <n v="114"/>
    <n v="16151349712"/>
    <x v="0"/>
    <n v="81490160"/>
    <n v="16.408000000000001"/>
    <x v="1"/>
    <n v="1.6657999999999999"/>
  </r>
  <r>
    <x v="95"/>
    <x v="0"/>
    <x v="0"/>
    <s v="BUILDERS FIRSTSOURCE, INC. (XNYS:BLDR)"/>
    <x v="31"/>
    <n v="134.74"/>
    <n v="74"/>
    <n v="16445987128"/>
    <x v="0"/>
    <n v="122057200"/>
    <n v="11.537000000000001"/>
    <x v="1"/>
    <n v="2.0402999999999998"/>
  </r>
  <r>
    <x v="96"/>
    <x v="0"/>
    <x v="0"/>
    <s v="EXPEDITORS INTERNATIONAL OF WASHINGTON, INC (XNYS:EXPD)"/>
    <x v="18"/>
    <n v="121.22"/>
    <n v="1"/>
    <n v="17073160000"/>
    <x v="0"/>
    <n v="141252200"/>
    <n v="25.6936"/>
    <x v="0"/>
    <n v="0.97130000000000005"/>
  </r>
  <r>
    <x v="97"/>
    <x v="0"/>
    <x v="0"/>
    <s v="COREBRIDGE FINANCIAL, INC. (XNYS:CRBG)"/>
    <x v="20"/>
    <n v="29.59"/>
    <n v="2"/>
    <n v="18003612363"/>
    <x v="0"/>
    <n v="608435700"/>
    <n v="7.7945000000000002"/>
    <x v="1"/>
    <n v="1.036"/>
  </r>
  <r>
    <x v="98"/>
    <x v="0"/>
    <x v="0"/>
    <s v="HOLOGIC, INC. (XNAS:HOLX)"/>
    <x v="8"/>
    <n v="73.53"/>
    <n v="57"/>
    <n v="17160210810"/>
    <x v="0"/>
    <n v="233377000"/>
    <n v="37.757300000000001"/>
    <x v="0"/>
    <n v="0.98980000000000001"/>
  </r>
  <r>
    <x v="99"/>
    <x v="0"/>
    <x v="0"/>
    <s v="CELSIUS HOLDINGS, INC. (XNAS:CELH)"/>
    <x v="33"/>
    <n v="57.24"/>
    <n v="4194"/>
    <n v="13341573612"/>
    <x v="0"/>
    <n v="233081300"/>
    <n v="63.279800000000002"/>
    <x v="0"/>
    <n v="1.8935999999999999"/>
  </r>
  <r>
    <x v="100"/>
    <x v="0"/>
    <x v="0"/>
    <s v="BAXTER INTERNATIONAL INC. (XNYS:BAX)"/>
    <x v="8"/>
    <n v="32.85"/>
    <n v="46"/>
    <n v="16739709570"/>
    <x v="0"/>
    <n v="509580200"/>
    <s v=""/>
    <x v="2"/>
    <n v="0.57420000000000004"/>
  </r>
  <r>
    <x v="101"/>
    <x v="0"/>
    <x v="0"/>
    <s v="ENPHASE ENERGY, INC. (XNAS:ENPH)"/>
    <x v="26"/>
    <n v="95.77"/>
    <n v="33596"/>
    <n v="13030724779"/>
    <x v="0"/>
    <n v="136062700"/>
    <n v="50.1768"/>
    <x v="0"/>
    <n v="1.7064999999999999"/>
  </r>
  <r>
    <x v="102"/>
    <x v="0"/>
    <x v="0"/>
    <s v="PACKAGING CORPORATION OF AMERICA (XNYS:PKG)"/>
    <x v="34"/>
    <n v="177.51"/>
    <n v="41667"/>
    <n v="15940039429"/>
    <x v="0"/>
    <n v="89797980"/>
    <n v="22.174399999999999"/>
    <x v="0"/>
    <n v="0.78480000000000005"/>
  </r>
  <r>
    <x v="103"/>
    <x v="0"/>
    <x v="0"/>
    <s v="ROYALTY PHARMA PLC (XNAS:RPRX)"/>
    <x v="13"/>
    <n v="25.88"/>
    <n v="30"/>
    <n v="15461677324"/>
    <x v="0"/>
    <n v="597437300"/>
    <n v="14.522500000000001"/>
    <x v="1"/>
    <n v="0.45900000000000002"/>
  </r>
  <r>
    <x v="104"/>
    <x v="0"/>
    <x v="0"/>
    <s v="SOUTHWEST AIRLINES CO. (XNYS:LUV)"/>
    <x v="35"/>
    <n v="28.29"/>
    <n v="17695"/>
    <n v="16930334385"/>
    <x v="0"/>
    <n v="598456500"/>
    <n v="50.521500000000003"/>
    <x v="0"/>
    <n v="1.1478999999999999"/>
  </r>
  <r>
    <x v="105"/>
    <x v="0"/>
    <x v="0"/>
    <s v="RELIANCE, INC. (XNYS:RS)"/>
    <x v="6"/>
    <n v="282.83999999999997"/>
    <n v="1"/>
    <n v="16242542372"/>
    <x v="0"/>
    <n v="57426610"/>
    <n v="13.211600000000001"/>
    <x v="1"/>
    <n v="0.86019999999999996"/>
  </r>
  <r>
    <x v="106"/>
    <x v="0"/>
    <x v="0"/>
    <s v="INTERNATIONAL PAPER COMPANY (XNYS:IP)"/>
    <x v="34"/>
    <n v="43.5"/>
    <n v="252"/>
    <n v="15108955050"/>
    <x v="0"/>
    <n v="347332300"/>
    <n v="81.745400000000004"/>
    <x v="0"/>
    <n v="1.044"/>
  </r>
  <r>
    <x v="107"/>
    <x v="0"/>
    <x v="0"/>
    <s v="CITIZENS FINANCIAL GROUP, INC. (XNYS:CFG)"/>
    <x v="4"/>
    <n v="36.380000000000003"/>
    <n v="41"/>
    <n v="16553627600"/>
    <x v="0"/>
    <n v="455020000"/>
    <n v="13.171099999999999"/>
    <x v="1"/>
    <n v="1.3425"/>
  </r>
  <r>
    <x v="108"/>
    <x v="0"/>
    <x v="0"/>
    <s v="Logitech International SA (XNAS:LOGI)"/>
    <x v="21"/>
    <n v="94.36"/>
    <n v="745"/>
    <n v="15094900000"/>
    <x v="0"/>
    <n v="173106600"/>
    <n v="24.307600000000001"/>
    <x v="0"/>
    <n v="0.84760000000000002"/>
  </r>
  <r>
    <x v="109"/>
    <x v="0"/>
    <x v="0"/>
    <s v="IDEX CORPORATION (XNYS:IEX)"/>
    <x v="7"/>
    <n v="196.41"/>
    <n v="1"/>
    <n v="14867323693"/>
    <x v="0"/>
    <n v="75695350"/>
    <n v="25.805"/>
    <x v="0"/>
    <n v="0.95050000000000001"/>
  </r>
  <r>
    <x v="110"/>
    <x v="0"/>
    <x v="0"/>
    <s v="MASCO CORPORATION (XNYS:MAS)"/>
    <x v="31"/>
    <n v="64.75"/>
    <n v="1529"/>
    <n v="14252010000"/>
    <x v="0"/>
    <n v="220244400"/>
    <n v="15.8566"/>
    <x v="1"/>
    <n v="1.2446999999999999"/>
  </r>
  <r>
    <x v="111"/>
    <x v="0"/>
    <x v="0"/>
    <s v="SKYWORKS SOLUTIONS, INC. (XNAS:SWKS)"/>
    <x v="1"/>
    <n v="106.96"/>
    <n v="29"/>
    <n v="17161368335"/>
    <x v="0"/>
    <n v="160446600"/>
    <n v="20.125299999999999"/>
    <x v="1"/>
    <n v="1.2265999999999999"/>
  </r>
  <r>
    <x v="112"/>
    <x v="0"/>
    <x v="0"/>
    <s v="SNAP-ON INCORPORATED (XNYS:SNA)"/>
    <x v="7"/>
    <n v="257.06"/>
    <n v="2"/>
    <n v="13551830463"/>
    <x v="0"/>
    <n v="52718550"/>
    <n v="13.478999999999999"/>
    <x v="1"/>
    <n v="0.98050000000000004"/>
  </r>
  <r>
    <x v="113"/>
    <x v="0"/>
    <x v="0"/>
    <s v="RPM INTERNATIONAL INC. (XNYS:RPM)"/>
    <x v="23"/>
    <n v="106.22"/>
    <n v="2"/>
    <n v="13677205860"/>
    <x v="0"/>
    <n v="128763000"/>
    <n v="24.482399999999998"/>
    <x v="0"/>
    <n v="0.99180000000000001"/>
  </r>
  <r>
    <x v="114"/>
    <x v="0"/>
    <x v="0"/>
    <s v="YUM CHINA HOLDINGS, INC. (XNYS:YUMC)"/>
    <x v="12"/>
    <n v="30.43"/>
    <n v="903"/>
    <n v="11864708731"/>
    <x v="0"/>
    <n v="389901700"/>
    <n v="15.272"/>
    <x v="1"/>
    <n v="0.32179999999999997"/>
  </r>
  <r>
    <x v="115"/>
    <x v="0"/>
    <x v="0"/>
    <s v="AKAMAI TECHNOLOGIES, INC. (XNAS:AKAM)"/>
    <x v="0"/>
    <n v="90.82"/>
    <n v="411"/>
    <n v="13833384529"/>
    <x v="0"/>
    <n v="152316500"/>
    <n v="22.6159"/>
    <x v="0"/>
    <n v="0.67069999999999996"/>
  </r>
  <r>
    <x v="116"/>
    <x v="0"/>
    <x v="0"/>
    <s v="NEUROCRINE BIOSCIENCES, INC. (XNAS:NBIX)"/>
    <x v="10"/>
    <n v="137.49"/>
    <n v="12"/>
    <n v="13836608628"/>
    <x v="0"/>
    <n v="100637200"/>
    <n v="37.780500000000004"/>
    <x v="0"/>
    <n v="0.36749999999999999"/>
  </r>
  <r>
    <x v="117"/>
    <x v="0"/>
    <x v="0"/>
    <s v="MANHATTAN ASSOCIATES, INC. (XNAS:MANH)"/>
    <x v="0"/>
    <n v="245.66"/>
    <n v="2"/>
    <n v="15125256720"/>
    <x v="0"/>
    <n v="61569880"/>
    <n v="80.198999999999998"/>
    <x v="0"/>
    <n v="1.5024"/>
  </r>
  <r>
    <x v="118"/>
    <x v="0"/>
    <x v="0"/>
    <s v="GRACO INC (XNYS:GGG)"/>
    <x v="7"/>
    <n v="78.59"/>
    <n v="3"/>
    <n v="13162150000"/>
    <x v="0"/>
    <n v="169135900"/>
    <n v="27.125299999999999"/>
    <x v="0"/>
    <n v="0.81220000000000003"/>
  </r>
  <r>
    <x v="119"/>
    <x v="0"/>
    <x v="0"/>
    <s v="INCYTE CORPORATION (XNAS:INCY)"/>
    <x v="13"/>
    <n v="59.02"/>
    <n v="13"/>
    <n v="13252398016"/>
    <x v="0"/>
    <n v="224540800"/>
    <n v="17.920100000000001"/>
    <x v="1"/>
    <n v="0.73519999999999996"/>
  </r>
  <r>
    <x v="120"/>
    <x v="0"/>
    <x v="0"/>
    <s v="KEYCORP (XNYS:KEY)"/>
    <x v="4"/>
    <n v="14.43"/>
    <n v="1455"/>
    <n v="13605477015"/>
    <x v="0"/>
    <n v="942860500"/>
    <n v="18.352"/>
    <x v="1"/>
    <n v="1.25"/>
  </r>
  <r>
    <x v="121"/>
    <x v="0"/>
    <x v="0"/>
    <s v="POOL CORPORATION (XNAS:POOL)"/>
    <x v="36"/>
    <n v="301.39999999999998"/>
    <n v="130"/>
    <n v="11552487188"/>
    <x v="0"/>
    <n v="38329420"/>
    <n v="23.5763"/>
    <x v="0"/>
    <n v="0.99860000000000004"/>
  </r>
  <r>
    <x v="122"/>
    <x v="0"/>
    <x v="0"/>
    <s v="TENET HEALTHCARE CORPORATION (XNYS:THC)"/>
    <x v="11"/>
    <n v="134.24"/>
    <n v="50"/>
    <n v="13112965920"/>
    <x v="0"/>
    <n v="97683000"/>
    <n v="5.1898"/>
    <x v="3"/>
    <n v="2.1558000000000002"/>
  </r>
  <r>
    <x v="123"/>
    <x v="0"/>
    <x v="0"/>
    <s v="PENTAIR PUBLIC LIMITED COMPANY (XNYS:PNR)"/>
    <x v="7"/>
    <n v="74.739999999999995"/>
    <n v="155"/>
    <n v="12408678604"/>
    <x v="0"/>
    <n v="166024600"/>
    <n v="19.831099999999999"/>
    <x v="1"/>
    <n v="1.2051000000000001"/>
  </r>
  <r>
    <x v="124"/>
    <x v="0"/>
    <x v="0"/>
    <s v="FLEX LTD. (XNAS:FLEX)"/>
    <x v="14"/>
    <n v="29.47"/>
    <n v="3"/>
    <n v="11752745039"/>
    <x v="0"/>
    <n v="398803700"/>
    <n v="12.8188"/>
    <x v="1"/>
    <n v="1.1214999999999999"/>
  </r>
  <r>
    <x v="125"/>
    <x v="0"/>
    <x v="0"/>
    <s v="ASPEN TECHNOLOGY, INC. (XNAS:AZPN)"/>
    <x v="0"/>
    <n v="195.04"/>
    <n v="152323"/>
    <n v="12351463864"/>
    <x v="0"/>
    <n v="63327850"/>
    <n v="0"/>
    <x v="2"/>
    <n v="0.73280000000000001"/>
  </r>
  <r>
    <x v="126"/>
    <x v="0"/>
    <x v="0"/>
    <s v="STANLEY BLACK &amp; DECKER, INC. (XNYS:SWK)"/>
    <x v="7"/>
    <n v="79.39"/>
    <n v="111"/>
    <n v="12216429993"/>
    <x v="0"/>
    <n v="153878700"/>
    <s v=""/>
    <x v="2"/>
    <n v="1.2535000000000001"/>
  </r>
  <r>
    <x v="127"/>
    <x v="0"/>
    <x v="0"/>
    <s v="FLOOR &amp; DECOR HOLDINGS, INC. (XNYS:FND)"/>
    <x v="2"/>
    <n v="96.07"/>
    <n v="33"/>
    <n v="10195020000"/>
    <x v="0"/>
    <n v="107011900"/>
    <n v="46.2151"/>
    <x v="0"/>
    <n v="1.7376"/>
  </r>
  <r>
    <x v="128"/>
    <x v="0"/>
    <x v="0"/>
    <s v="PERMIAN RESOURCES CORPORATION (XNYS:PR)"/>
    <x v="3"/>
    <n v="16.32"/>
    <n v="16253"/>
    <n v="12565582368"/>
    <x v="0"/>
    <n v="769949900"/>
    <n v="14.816599999999999"/>
    <x v="1"/>
    <n v="4.3765999999999998"/>
  </r>
  <r>
    <x v="129"/>
    <x v="0"/>
    <x v="0"/>
    <s v="ADVANCED DRAINAGE SYSTEMS, INC. (XNYS:WMS)"/>
    <x v="31"/>
    <n v="154.86000000000001"/>
    <n v="540665"/>
    <n v="11990232172"/>
    <x v="0"/>
    <n v="77426270"/>
    <n v="24.0276"/>
    <x v="0"/>
    <n v="1.5526"/>
  </r>
  <r>
    <x v="130"/>
    <x v="0"/>
    <x v="0"/>
    <s v="LAMB WESTON HOLDINGS, INC. (XNYS:LW)"/>
    <x v="22"/>
    <n v="82.74"/>
    <n v="43"/>
    <n v="11946911340"/>
    <x v="0"/>
    <n v="144391000"/>
    <n v="11.0543"/>
    <x v="1"/>
    <n v="0.73240000000000005"/>
  </r>
  <r>
    <x v="131"/>
    <x v="0"/>
    <x v="0"/>
    <s v="UNITED THERAPEUTICS CORPORATION (XNAS:UTHR)"/>
    <x v="10"/>
    <n v="317.05"/>
    <n v="9"/>
    <n v="14062971514"/>
    <x v="0"/>
    <n v="44355690"/>
    <n v="15.003500000000001"/>
    <x v="1"/>
    <n v="0.55589999999999995"/>
  </r>
  <r>
    <x v="132"/>
    <x v="0"/>
    <x v="0"/>
    <s v="Evergy, Inc. (XNAS:EVRG)"/>
    <x v="37"/>
    <n v="52.79"/>
    <n v="1"/>
    <n v="12137957189"/>
    <x v="0"/>
    <n v="229929100"/>
    <n v="17.103000000000002"/>
    <x v="1"/>
    <n v="0.58430000000000004"/>
  </r>
  <r>
    <x v="133"/>
    <x v="0"/>
    <x v="0"/>
    <s v="THE J. M. SMUCKER COMPANY (XNYS:SJM)"/>
    <x v="22"/>
    <n v="110.65"/>
    <n v="36773"/>
    <n v="11750521010"/>
    <x v="0"/>
    <n v="106433500"/>
    <n v="15.460699999999999"/>
    <x v="1"/>
    <n v="0.24529999999999999"/>
  </r>
  <r>
    <x v="134"/>
    <x v="0"/>
    <x v="0"/>
    <s v="BIO-TECHNE CORPORATION (XNAS:TECH)"/>
    <x v="10"/>
    <n v="71.239999999999995"/>
    <n v="884518"/>
    <n v="11284640000"/>
    <x v="0"/>
    <n v="157584600"/>
    <n v="56.6494"/>
    <x v="0"/>
    <n v="1.2890999999999999"/>
  </r>
  <r>
    <x v="135"/>
    <x v="0"/>
    <x v="0"/>
    <s v="A. O. SMITH CORPORATION (XNYS:AOS)"/>
    <x v="7"/>
    <n v="80.89"/>
    <n v="1"/>
    <n v="11864144389"/>
    <x v="0"/>
    <n v="146670100"/>
    <n v="21.008500000000002"/>
    <x v="1"/>
    <n v="1.1415999999999999"/>
  </r>
  <r>
    <x v="136"/>
    <x v="0"/>
    <x v="0"/>
    <s v="CHESAPEAKE ENERGY CORPORATION (XNAS:CHK)"/>
    <x v="3"/>
    <n v="83.02"/>
    <n v="36"/>
    <n v="10879646470"/>
    <x v="0"/>
    <n v="131048500"/>
    <n v="11.180999999999999"/>
    <x v="1"/>
    <n v="0.4541"/>
  </r>
  <r>
    <x v="137"/>
    <x v="0"/>
    <x v="0"/>
    <s v="RALPH LAUREN CORPORATION (XNYS:RL)"/>
    <x v="9"/>
    <n v="168.74"/>
    <n v="11"/>
    <n v="10781050000"/>
    <x v="0"/>
    <n v="62655050"/>
    <n v="17.362200000000001"/>
    <x v="1"/>
    <n v="1.5317000000000001"/>
  </r>
  <r>
    <x v="138"/>
    <x v="0"/>
    <x v="0"/>
    <s v="LKQ CORPORATION (XNAS:LKQ)"/>
    <x v="19"/>
    <n v="41.99"/>
    <n v="120"/>
    <n v="11071200000"/>
    <x v="0"/>
    <n v="266775800"/>
    <n v="13.567"/>
    <x v="1"/>
    <n v="1.2901"/>
  </r>
  <r>
    <x v="139"/>
    <x v="0"/>
    <x v="0"/>
    <s v="WOODWARD, INC. (XNAS:WWD)"/>
    <x v="27"/>
    <n v="172.38"/>
    <n v="1"/>
    <n v="10501363743"/>
    <x v="0"/>
    <n v="60919850"/>
    <n v="30.12"/>
    <x v="0"/>
    <n v="1.3709"/>
  </r>
  <r>
    <x v="140"/>
    <x v="0"/>
    <x v="0"/>
    <s v="SKECHERS U.S.A., INC. (XNYS:SKX)"/>
    <x v="9"/>
    <n v="67.11"/>
    <n v="10"/>
    <n v="10299450000"/>
    <x v="0"/>
    <n v="152516600"/>
    <n v="17.664200000000001"/>
    <x v="1"/>
    <n v="1.2556"/>
  </r>
  <r>
    <x v="141"/>
    <x v="0"/>
    <x v="0"/>
    <s v="WINGSTOP INC. (XNAS:WING)"/>
    <x v="12"/>
    <n v="420.78"/>
    <n v="28"/>
    <n v="12358300184"/>
    <x v="0"/>
    <n v="29369980"/>
    <n v="149.98769999999999"/>
    <x v="0"/>
    <n v="1.6995"/>
  </r>
  <r>
    <x v="142"/>
    <x v="0"/>
    <x v="0"/>
    <s v="TD SYNNEX CORPORATION (XNYS:SNX)"/>
    <x v="21"/>
    <n v="112.4"/>
    <n v="12"/>
    <n v="9516233600"/>
    <x v="0"/>
    <n v="84664000"/>
    <n v="15.7407"/>
    <x v="1"/>
    <n v="1.5188999999999999"/>
  </r>
  <r>
    <x v="143"/>
    <x v="0"/>
    <x v="0"/>
    <s v="GUIDEWIRE SOFTWARE, INC. (XNYS:GWRE)"/>
    <x v="0"/>
    <n v="138.80000000000001"/>
    <n v="1"/>
    <n v="11473666040"/>
    <x v="0"/>
    <n v="82663300"/>
    <s v=""/>
    <x v="2"/>
    <n v="1.1930000000000001"/>
  </r>
  <r>
    <x v="144"/>
    <x v="0"/>
    <x v="0"/>
    <s v="ONTO INNOVATION INC. (XNYS:ONTO)"/>
    <x v="1"/>
    <n v="223.95"/>
    <n v="977499"/>
    <n v="11035326607"/>
    <x v="0"/>
    <n v="49275850"/>
    <n v="79.748000000000005"/>
    <x v="0"/>
    <n v="1.3873"/>
  </r>
  <r>
    <x v="145"/>
    <x v="0"/>
    <x v="0"/>
    <s v="CHORD ENERGY CORPORATION (XNAS:CHRD)"/>
    <x v="3"/>
    <n v="170.89"/>
    <n v="150"/>
    <n v="10659010832"/>
    <x v="0"/>
    <n v="62373520"/>
    <n v="7.9973999999999998"/>
    <x v="1"/>
    <n v="0.99970000000000003"/>
  </r>
  <r>
    <x v="146"/>
    <x v="0"/>
    <x v="0"/>
    <s v="ANTERO RESOURCES CORPORATION (XNYS:AR)"/>
    <x v="3"/>
    <n v="32.86"/>
    <n v="29"/>
    <n v="10213118020"/>
    <x v="0"/>
    <n v="310807000"/>
    <n v="162.8991"/>
    <x v="0"/>
    <n v="3.4129"/>
  </r>
  <r>
    <x v="147"/>
    <x v="0"/>
    <x v="0"/>
    <s v="ITT INC. (XNYS:ITT)"/>
    <x v="7"/>
    <n v="126.81"/>
    <n v="2"/>
    <n v="10436463000"/>
    <x v="0"/>
    <n v="82300000"/>
    <n v="24.804200000000002"/>
    <x v="0"/>
    <n v="1.4182999999999999"/>
  </r>
  <r>
    <x v="148"/>
    <x v="0"/>
    <x v="0"/>
    <s v="HF SINCLAIR CORPORATION (XNYS:DINO)"/>
    <x v="3"/>
    <n v="53.6"/>
    <n v="1691302"/>
    <n v="10259290000"/>
    <x v="0"/>
    <n v="192157400"/>
    <n v="6.6295999999999999"/>
    <x v="1"/>
    <n v="1.1778"/>
  </r>
  <r>
    <x v="149"/>
    <x v="0"/>
    <x v="0"/>
    <s v="EPAM SYSTEMS, INC. (XNYS:EPAM)"/>
    <x v="0"/>
    <n v="183.28"/>
    <n v="86"/>
    <n v="10625542533"/>
    <x v="0"/>
    <n v="57974370"/>
    <n v="25.222000000000001"/>
    <x v="0"/>
    <n v="1.4527000000000001"/>
  </r>
  <r>
    <x v="150"/>
    <x v="0"/>
    <x v="0"/>
    <s v="BATH &amp; BODY WORKS, INC. (XNYS:BBWI)"/>
    <x v="2"/>
    <n v="38.119999999999997"/>
    <n v="20"/>
    <n v="8509580967"/>
    <x v="0"/>
    <n v="223231400"/>
    <n v="9.8582000000000001"/>
    <x v="1"/>
    <n v="1.8572"/>
  </r>
  <r>
    <x v="151"/>
    <x v="0"/>
    <x v="0"/>
    <s v="E.L.F. BEAUTY, INC. (XNYS:ELF)"/>
    <x v="2"/>
    <n v="204.23"/>
    <n v="1623"/>
    <n v="11424438308"/>
    <x v="0"/>
    <n v="55939080"/>
    <n v="92.100499999999997"/>
    <x v="0"/>
    <n v="1.4587000000000001"/>
  </r>
  <r>
    <x v="152"/>
    <x v="0"/>
    <x v="0"/>
    <s v="Coherent Corp. (XNYS:COHR)"/>
    <x v="14"/>
    <n v="72.86"/>
    <n v="361"/>
    <n v="11108308460"/>
    <x v="0"/>
    <n v="152461000"/>
    <s v=""/>
    <x v="2"/>
    <n v="1.6467000000000001"/>
  </r>
  <r>
    <x v="153"/>
    <x v="0"/>
    <x v="0"/>
    <s v="TELEFLEX INCORPORATED (XNYS:TFX)"/>
    <x v="8"/>
    <n v="211.25"/>
    <n v="1"/>
    <n v="9950415800"/>
    <x v="0"/>
    <n v="47102560"/>
    <n v="33.766599999999997"/>
    <x v="0"/>
    <n v="1.1265000000000001"/>
  </r>
  <r>
    <x v="154"/>
    <x v="0"/>
    <x v="0"/>
    <s v="UNUM GROUP (XNYS:UNM)"/>
    <x v="20"/>
    <n v="51.49"/>
    <n v="1381596"/>
    <n v="9751340968"/>
    <x v="0"/>
    <n v="189383200"/>
    <n v="7.6356000000000002"/>
    <x v="1"/>
    <n v="0.79930000000000001"/>
  </r>
  <r>
    <x v="155"/>
    <x v="0"/>
    <x v="0"/>
    <s v="APTARGROUP, INC. (XNYS:ATR)"/>
    <x v="34"/>
    <n v="140.4"/>
    <n v="259374"/>
    <n v="9303413652"/>
    <x v="0"/>
    <n v="66263630"/>
    <n v="30.110700000000001"/>
    <x v="0"/>
    <n v="0.56510000000000005"/>
  </r>
  <r>
    <x v="156"/>
    <x v="0"/>
    <x v="0"/>
    <s v="THE GAP, INC. (XNYS:GPS)"/>
    <x v="2"/>
    <n v="23"/>
    <n v="228"/>
    <n v="8626531800"/>
    <x v="0"/>
    <n v="375066600"/>
    <n v="12.801299999999999"/>
    <x v="1"/>
    <n v="2.3748999999999998"/>
  </r>
  <r>
    <x v="157"/>
    <x v="0"/>
    <x v="0"/>
    <s v="CORE &amp; MAIN, INC. (XNYS:CNM)"/>
    <x v="7"/>
    <n v="48.39"/>
    <n v="10"/>
    <n v="9748610688"/>
    <x v="0"/>
    <n v="201459200"/>
    <n v="22.7514"/>
    <x v="0"/>
    <n v="1.2789999999999999"/>
  </r>
  <r>
    <x v="158"/>
    <x v="0"/>
    <x v="0"/>
    <s v="JEFFERIES FINANCIAL GROUP INC. (XNYS:JEF)"/>
    <x v="28"/>
    <n v="50.73"/>
    <n v="13"/>
    <n v="10759833000"/>
    <x v="0"/>
    <n v="212100000"/>
    <n v="40.448399999999999"/>
    <x v="0"/>
    <n v="1.3364"/>
  </r>
  <r>
    <x v="159"/>
    <x v="0"/>
    <x v="0"/>
    <s v="JONES LANG LASALLE INCORPORATED (XNYS:JLL)"/>
    <x v="38"/>
    <n v="203.48"/>
    <n v="186446"/>
    <n v="9677620714"/>
    <x v="0"/>
    <n v="47560550"/>
    <n v="32.6554"/>
    <x v="0"/>
    <n v="1.3845000000000001"/>
  </r>
  <r>
    <x v="160"/>
    <x v="0"/>
    <x v="0"/>
    <s v="Regal Rexnord Corporation (XNYS:RRX)"/>
    <x v="7"/>
    <n v="133.86000000000001"/>
    <n v="409465"/>
    <n v="8904201213"/>
    <x v="0"/>
    <n v="66518760"/>
    <s v=""/>
    <x v="2"/>
    <n v="1.0687"/>
  </r>
  <r>
    <x v="161"/>
    <x v="0"/>
    <x v="0"/>
    <s v="THE MOSAIC COMPANY (XNYS:MOS)"/>
    <x v="23"/>
    <n v="27.77"/>
    <n v="131"/>
    <n v="8925078056"/>
    <x v="0"/>
    <n v="321392800"/>
    <n v="11.825799999999999"/>
    <x v="1"/>
    <n v="1.4175"/>
  </r>
  <r>
    <x v="162"/>
    <x v="0"/>
    <x v="0"/>
    <s v="ABERCROMBIE &amp; FITCH CO. (XNYS:ANF)"/>
    <x v="2"/>
    <n v="183.36"/>
    <n v="309"/>
    <n v="9370673308"/>
    <x v="0"/>
    <n v="51105330"/>
    <n v="22.8111"/>
    <x v="0"/>
    <n v="1.5541"/>
  </r>
  <r>
    <x v="163"/>
    <x v="0"/>
    <x v="0"/>
    <s v="WESCO INTERNATIONAL, INC. (XNYS:WCC)"/>
    <x v="7"/>
    <n v="157.38999999999999"/>
    <n v="2"/>
    <n v="7999752816"/>
    <x v="0"/>
    <n v="50827580"/>
    <n v="13.105399999999999"/>
    <x v="1"/>
    <n v="2.0575999999999999"/>
  </r>
  <r>
    <x v="164"/>
    <x v="0"/>
    <x v="0"/>
    <s v="DONALDSON COMPANY, INC. (XNYS:DCI)"/>
    <x v="17"/>
    <n v="70.88"/>
    <n v="3"/>
    <n v="8534320575"/>
    <x v="0"/>
    <n v="120405200"/>
    <n v="21.954899999999999"/>
    <x v="1"/>
    <n v="1.0548"/>
  </r>
  <r>
    <x v="165"/>
    <x v="0"/>
    <x v="0"/>
    <s v="UBIQUITI INC. (XNYS:UI)"/>
    <x v="5"/>
    <n v="148.51"/>
    <n v="40259"/>
    <n v="8979122514"/>
    <x v="0"/>
    <n v="60461400"/>
    <n v="25.663599999999999"/>
    <x v="0"/>
    <n v="1.1789000000000001"/>
  </r>
  <r>
    <x v="166"/>
    <x v="0"/>
    <x v="0"/>
    <s v="LIGHT &amp; WONDER, INC. (XNAS:LNW)"/>
    <x v="12"/>
    <n v="102.95"/>
    <n v="637011"/>
    <n v="9279678274"/>
    <x v="0"/>
    <n v="90137720"/>
    <n v="42.612499999999997"/>
    <x v="0"/>
    <n v="1.7935000000000001"/>
  </r>
  <r>
    <x v="167"/>
    <x v="0"/>
    <x v="0"/>
    <s v="GLOBUS MEDICAL, INC. (XNYS:GMED)"/>
    <x v="8"/>
    <n v="68.05"/>
    <n v="693167"/>
    <n v="9190656070"/>
    <x v="0"/>
    <n v="135057400"/>
    <n v="107.6758"/>
    <x v="0"/>
    <n v="1.1499999999999999"/>
  </r>
  <r>
    <x v="168"/>
    <x v="0"/>
    <x v="0"/>
    <s v="HENRY SCHEIN, INC. (XNAS:HSIC)"/>
    <x v="8"/>
    <n v="65.599999999999994"/>
    <n v="2"/>
    <n v="8400139039"/>
    <x v="0"/>
    <n v="128050900"/>
    <n v="22.174099999999999"/>
    <x v="0"/>
    <n v="0.87270000000000003"/>
  </r>
  <r>
    <x v="169"/>
    <x v="0"/>
    <x v="0"/>
    <s v="UNIVERSAL DISPLAY CORPORATION (XNAS:OLED)"/>
    <x v="1"/>
    <n v="213.44"/>
    <n v="198"/>
    <n v="10125484745"/>
    <x v="0"/>
    <n v="47439490"/>
    <n v="46.413899999999998"/>
    <x v="0"/>
    <n v="1.4238999999999999"/>
  </r>
  <r>
    <x v="170"/>
    <x v="0"/>
    <x v="0"/>
    <s v="SEI INVESTMENTS COMPANY (XNAS:SEIC)"/>
    <x v="28"/>
    <n v="65.150000000000006"/>
    <n v="780876"/>
    <n v="8559954260"/>
    <x v="0"/>
    <n v="131388400"/>
    <n v="17.814699999999998"/>
    <x v="1"/>
    <n v="0.99060000000000004"/>
  </r>
  <r>
    <x v="171"/>
    <x v="0"/>
    <x v="0"/>
    <s v="ENCOMPASS HEALTH CORPORATION (XNYS:EHC)"/>
    <x v="11"/>
    <n v="85.57"/>
    <n v="1"/>
    <n v="8615641121"/>
    <x v="0"/>
    <n v="100685300"/>
    <n v="22.512499999999999"/>
    <x v="0"/>
    <n v="0.90739999999999998"/>
  </r>
  <r>
    <x v="172"/>
    <x v="0"/>
    <x v="0"/>
    <s v="MATCH GROUP, INC. (XNAS:MTCH)"/>
    <x v="0"/>
    <n v="29.45"/>
    <n v="3114"/>
    <n v="7823925545"/>
    <x v="0"/>
    <n v="265668100"/>
    <n v="12.6753"/>
    <x v="1"/>
    <n v="1.2839"/>
  </r>
  <r>
    <x v="173"/>
    <x v="0"/>
    <x v="0"/>
    <s v="MASTEC, INC. (XNYS:MTZ)"/>
    <x v="32"/>
    <n v="101"/>
    <n v="1082796"/>
    <n v="8025301430"/>
    <x v="0"/>
    <n v="79458430"/>
    <s v=""/>
    <x v="2"/>
    <n v="1.6540999999999999"/>
  </r>
  <r>
    <x v="174"/>
    <x v="0"/>
    <x v="0"/>
    <s v="GENERAC HOLDINGS INC. (XNYS:GNRC)"/>
    <x v="7"/>
    <n v="137.30000000000001"/>
    <n v="203"/>
    <n v="8322362612"/>
    <x v="0"/>
    <n v="60614440"/>
    <n v="37.863999999999997"/>
    <x v="0"/>
    <n v="1.3682000000000001"/>
  </r>
  <r>
    <x v="175"/>
    <x v="0"/>
    <x v="0"/>
    <s v="LATTICE SEMICONDUCTOR CORPORATION (XNAS:LSCC)"/>
    <x v="1"/>
    <n v="60.22"/>
    <n v="222"/>
    <n v="8283044208"/>
    <x v="0"/>
    <n v="137546400"/>
    <n v="38.5578"/>
    <x v="0"/>
    <n v="1.3812"/>
  </r>
  <r>
    <x v="176"/>
    <x v="0"/>
    <x v="0"/>
    <s v="APPFOLIO, INC. (XNAS:APPF)"/>
    <x v="0"/>
    <n v="247.16"/>
    <n v="1"/>
    <n v="8950479228"/>
    <x v="0"/>
    <n v="36213300"/>
    <n v="122.3443"/>
    <x v="0"/>
    <n v="0.8034"/>
  </r>
  <r>
    <x v="177"/>
    <x v="0"/>
    <x v="0"/>
    <s v="FABRINET (XNYS:FN)"/>
    <x v="14"/>
    <n v="241.66"/>
    <n v="12"/>
    <n v="8734861115"/>
    <x v="0"/>
    <n v="36145250"/>
    <n v="32.068300000000001"/>
    <x v="0"/>
    <n v="0.96140000000000003"/>
  </r>
  <r>
    <x v="178"/>
    <x v="0"/>
    <x v="0"/>
    <s v="ROKU, INC. (XNAS:ROKU)"/>
    <x v="39"/>
    <n v="61.36"/>
    <n v="7433"/>
    <n v="8846166888"/>
    <x v="0"/>
    <n v="144168300"/>
    <n v="0"/>
    <x v="2"/>
    <n v="1.9576"/>
  </r>
  <r>
    <x v="179"/>
    <x v="0"/>
    <x v="0"/>
    <s v="WEATHERFORD INTERNATIONAL PUBLIC LIMITED COMPANY (XNAS:WFRD)"/>
    <x v="15"/>
    <n v="124.53"/>
    <n v="74"/>
    <n v="9109885054"/>
    <x v="0"/>
    <n v="73154140"/>
    <n v="20.161300000000001"/>
    <x v="1"/>
    <n v="1.7881"/>
  </r>
  <r>
    <x v="180"/>
    <x v="0"/>
    <x v="0"/>
    <s v="REPLIGEN CORPORATION (XNAS:RGEN)"/>
    <x v="8"/>
    <n v="120.14"/>
    <n v="538745"/>
    <n v="6712929424"/>
    <x v="0"/>
    <n v="55875890"/>
    <n v="475.95280000000002"/>
    <x v="0"/>
    <n v="0.95379999999999998"/>
  </r>
  <r>
    <x v="181"/>
    <x v="0"/>
    <x v="0"/>
    <s v="NEXTRACKER INC. (XNAS:NXT)"/>
    <x v="26"/>
    <n v="45.32"/>
    <n v="1837"/>
    <n v="6694491000"/>
    <x v="0"/>
    <n v="145153700"/>
    <n v="13.481199999999999"/>
    <x v="1"/>
    <n v="1.9590000000000001"/>
  </r>
  <r>
    <x v="182"/>
    <x v="0"/>
    <x v="0"/>
    <s v="BWX TECHNOLOGIES, INC. (XNYS:BWXT)"/>
    <x v="27"/>
    <n v="94.27"/>
    <n v="70"/>
    <n v="8617106633"/>
    <x v="0"/>
    <n v="91408790"/>
    <n v="34.209099999999999"/>
    <x v="0"/>
    <n v="0.68059999999999998"/>
  </r>
  <r>
    <x v="183"/>
    <x v="0"/>
    <x v="0"/>
    <s v="RBC BEARINGS INCORPORATED (XNYS:RBC)"/>
    <x v="7"/>
    <n v="270.75"/>
    <n v="125610"/>
    <n v="7909043407"/>
    <x v="0"/>
    <n v="29211610"/>
    <n v="42.302100000000003"/>
    <x v="0"/>
    <n v="1.5073000000000001"/>
  </r>
  <r>
    <x v="184"/>
    <x v="0"/>
    <x v="0"/>
    <s v="AMKOR TECHNOLOGY, INC. (XNAS:AMKR)"/>
    <x v="1"/>
    <n v="40.22"/>
    <n v="417"/>
    <n v="9900969466"/>
    <x v="0"/>
    <n v="246170300"/>
    <n v="26.638200000000001"/>
    <x v="0"/>
    <n v="1.8612"/>
  </r>
  <r>
    <x v="185"/>
    <x v="0"/>
    <x v="0"/>
    <s v="PILGRIM'S PRIDE CORPORATION (XNAS:PPC)"/>
    <x v="22"/>
    <n v="38.76"/>
    <n v="381"/>
    <n v="9183930060"/>
    <x v="0"/>
    <n v="236943500"/>
    <n v="18.749099999999999"/>
    <x v="1"/>
    <n v="0.78390000000000004"/>
  </r>
  <r>
    <x v="186"/>
    <x v="0"/>
    <x v="0"/>
    <s v="AXALTA COATING SYSTEMS LTD. (XNYS:AXTA)"/>
    <x v="23"/>
    <n v="33.96"/>
    <n v="15"/>
    <n v="7493121180"/>
    <x v="0"/>
    <n v="220645500"/>
    <n v="30.380299999999998"/>
    <x v="0"/>
    <n v="1.4438"/>
  </r>
  <r>
    <x v="187"/>
    <x v="0"/>
    <x v="0"/>
    <s v="EXACT SCIENCES CORPORATION (XNAS:EXAS)"/>
    <x v="10"/>
    <n v="43.17"/>
    <n v="929"/>
    <n v="7966147149"/>
    <x v="0"/>
    <n v="184529700"/>
    <n v="0"/>
    <x v="2"/>
    <n v="1.2242"/>
  </r>
  <r>
    <x v="188"/>
    <x v="0"/>
    <x v="0"/>
    <s v="GENTEX CORPORATION (XNAS:GNTX)"/>
    <x v="19"/>
    <n v="33.799999999999997"/>
    <n v="1190139"/>
    <n v="7814036099"/>
    <x v="0"/>
    <n v="231184500"/>
    <n v="17.917200000000001"/>
    <x v="1"/>
    <n v="0.92100000000000004"/>
  </r>
  <r>
    <x v="189"/>
    <x v="0"/>
    <x v="0"/>
    <s v="KNIGHT-SWIFT TRANSPORTATION HOLDINGS INC. (XNYS:KNX)"/>
    <x v="18"/>
    <n v="49.77"/>
    <n v="1"/>
    <n v="8043379470"/>
    <x v="0"/>
    <n v="161611000"/>
    <n v="73.133099999999999"/>
    <x v="0"/>
    <n v="0.94030000000000002"/>
  </r>
  <r>
    <x v="190"/>
    <x v="0"/>
    <x v="0"/>
    <s v="FTI CONSULTING, INC. (XNYS:FCN)"/>
    <x v="17"/>
    <n v="215.19"/>
    <n v="110476"/>
    <n v="7681768695"/>
    <x v="0"/>
    <n v="35697610"/>
    <n v="25.014800000000001"/>
    <x v="0"/>
    <n v="8.7800000000000003E-2"/>
  </r>
  <r>
    <x v="191"/>
    <x v="0"/>
    <x v="0"/>
    <s v="ACUITY BRANDS, INC. (XNYS:AYI)"/>
    <x v="31"/>
    <n v="243.74"/>
    <n v="277836"/>
    <n v="7498763470"/>
    <x v="0"/>
    <n v="30765420"/>
    <n v="19.828900000000001"/>
    <x v="1"/>
    <n v="1.4156"/>
  </r>
  <r>
    <x v="192"/>
    <x v="0"/>
    <x v="0"/>
    <s v="AGCO CORPORATION (XNYS:AGCO)"/>
    <x v="7"/>
    <n v="96.04"/>
    <n v="235"/>
    <n v="7166456780"/>
    <x v="0"/>
    <n v="74619500"/>
    <n v="6.4932999999999996"/>
    <x v="1"/>
    <n v="1.2705"/>
  </r>
  <r>
    <x v="193"/>
    <x v="0"/>
    <x v="0"/>
    <s v="BELLRING BRANDS, INC. (XNYS:BRBR)"/>
    <x v="22"/>
    <n v="58.93"/>
    <n v="830824"/>
    <n v="7686463834"/>
    <x v="0"/>
    <n v="130433800"/>
    <n v="40.976799999999997"/>
    <x v="0"/>
    <n v="0.83860000000000001"/>
  </r>
  <r>
    <x v="194"/>
    <x v="0"/>
    <x v="0"/>
    <s v="DOLBY LABORATORIES, INC. (XNYS:DLB)"/>
    <x v="0"/>
    <n v="80.349999999999994"/>
    <n v="554394"/>
    <n v="7700376800"/>
    <x v="0"/>
    <n v="95835430"/>
    <n v="41.009300000000003"/>
    <x v="0"/>
    <n v="0.99129999999999996"/>
  </r>
  <r>
    <x v="195"/>
    <x v="0"/>
    <x v="0"/>
    <s v="ETSY, INC. (XNAS:ETSY)"/>
    <x v="40"/>
    <n v="58.26"/>
    <n v="1507"/>
    <n v="6812493276"/>
    <x v="0"/>
    <n v="116932600"/>
    <n v="26.347200000000001"/>
    <x v="0"/>
    <n v="2.0203000000000002"/>
  </r>
  <r>
    <x v="196"/>
    <x v="0"/>
    <x v="0"/>
    <s v="GLOBE LIFE INC. (XNYS:GL)"/>
    <x v="20"/>
    <n v="83.08"/>
    <n v="16"/>
    <n v="7665767506"/>
    <x v="0"/>
    <n v="92269710"/>
    <n v="7.9348999999999998"/>
    <x v="1"/>
    <n v="0.80289999999999995"/>
  </r>
  <r>
    <x v="197"/>
    <x v="0"/>
    <x v="0"/>
    <s v="CLEVELAND-CLIFFS INC. (XNYS:CLF)"/>
    <x v="6"/>
    <n v="15.63"/>
    <n v="5206"/>
    <n v="7431693006"/>
    <x v="0"/>
    <n v="475476200"/>
    <n v="20.8383"/>
    <x v="1"/>
    <n v="2.0209999999999999"/>
  </r>
  <r>
    <x v="198"/>
    <x v="0"/>
    <x v="0"/>
    <s v="COGNEX CORPORATION (XNAS:CGNX)"/>
    <x v="7"/>
    <n v="47.19"/>
    <n v="14"/>
    <n v="8100734499"/>
    <x v="0"/>
    <n v="171662100"/>
    <n v="82.083799999999997"/>
    <x v="0"/>
    <n v="1.4158999999999999"/>
  </r>
  <r>
    <x v="199"/>
    <x v="0"/>
    <x v="0"/>
    <s v="HEALTHEQUITY, INC. (XNAS:HQY)"/>
    <x v="0"/>
    <n v="85.76"/>
    <n v="455440"/>
    <n v="7462025625"/>
    <x v="0"/>
    <n v="87010560"/>
    <n v="93.442899999999995"/>
    <x v="0"/>
    <n v="0.57040000000000002"/>
  </r>
  <r>
    <x v="200"/>
    <x v="0"/>
    <x v="0"/>
    <s v="EVERCORE INC. (XNYS:EVR)"/>
    <x v="28"/>
    <n v="211.41"/>
    <n v="393899"/>
    <n v="8142792291"/>
    <x v="0"/>
    <n v="38516590"/>
    <n v="33.182899999999997"/>
    <x v="0"/>
    <n v="1.3727"/>
  </r>
  <r>
    <x v="201"/>
    <x v="0"/>
    <x v="0"/>
    <s v="ALCOA CORPORATION (XNYS:AA)"/>
    <x v="6"/>
    <n v="40.83"/>
    <n v="8598"/>
    <n v="7331496045"/>
    <x v="0"/>
    <n v="179561500"/>
    <s v=""/>
    <x v="2"/>
    <n v="2.4554"/>
  </r>
  <r>
    <x v="202"/>
    <x v="0"/>
    <x v="0"/>
    <s v="ATI INC (XNYS:ATI)"/>
    <x v="27"/>
    <n v="55.91"/>
    <n v="413"/>
    <n v="6957518674"/>
    <x v="0"/>
    <n v="124441400"/>
    <n v="19.378900000000002"/>
    <x v="1"/>
    <n v="1.0690999999999999"/>
  </r>
  <r>
    <x v="203"/>
    <x v="0"/>
    <x v="0"/>
    <s v="PENUMBRA, INC. (XNYS:PEN)"/>
    <x v="8"/>
    <n v="175.99"/>
    <n v="20"/>
    <n v="6822238270"/>
    <x v="0"/>
    <n v="38764920"/>
    <n v="74.039599999999993"/>
    <x v="0"/>
    <n v="0.55589999999999995"/>
  </r>
  <r>
    <x v="204"/>
    <x v="0"/>
    <x v="0"/>
    <s v="MOHAWK INDUSTRIES, INC. (XNYS:MHK)"/>
    <x v="41"/>
    <n v="110.33"/>
    <n v="1"/>
    <n v="7046013616"/>
    <x v="0"/>
    <n v="63863080"/>
    <s v=""/>
    <x v="2"/>
    <n v="1.3847"/>
  </r>
  <r>
    <x v="205"/>
    <x v="0"/>
    <x v="0"/>
    <s v="MATADOR RESOURCES COMPANY (XNYS:MTDR)"/>
    <x v="3"/>
    <n v="59.93"/>
    <n v="1"/>
    <n v="7446885000"/>
    <x v="0"/>
    <n v="124780300"/>
    <n v="8.2025000000000006"/>
    <x v="1"/>
    <n v="3.2995000000000001"/>
  </r>
  <r>
    <x v="206"/>
    <x v="0"/>
    <x v="0"/>
    <s v="APPLIED INDUSTRIAL TECHNOLOGIES, INC. (XNYS:AIT)"/>
    <x v="7"/>
    <n v="191.93"/>
    <n v="183874"/>
    <n v="7409000856"/>
    <x v="0"/>
    <n v="38602620"/>
    <n v="20.133299999999998"/>
    <x v="1"/>
    <n v="1.0570999999999999"/>
  </r>
  <r>
    <x v="207"/>
    <x v="0"/>
    <x v="0"/>
    <s v="INTRA-CELLULAR THERAPIES, INC. (XNAS:ITCI)"/>
    <x v="13"/>
    <n v="68.540000000000006"/>
    <n v="17"/>
    <n v="7178034000"/>
    <x v="0"/>
    <n v="105574900"/>
    <n v="0"/>
    <x v="2"/>
    <n v="1.0079"/>
  </r>
  <r>
    <x v="208"/>
    <x v="0"/>
    <x v="0"/>
    <s v="CCC INTELLIGENT SOLUTIONS HOLDINGS INC. (XNAS:CCCS)"/>
    <x v="0"/>
    <n v="11.06"/>
    <n v="5184160"/>
    <n v="6874120694"/>
    <x v="0"/>
    <n v="621529900"/>
    <n v="0"/>
    <x v="2"/>
    <n v="0.61629999999999996"/>
  </r>
  <r>
    <x v="209"/>
    <x v="0"/>
    <x v="0"/>
    <s v="LITHIA MOTORS, INC. (XNYS:LAD)"/>
    <x v="2"/>
    <n v="251.31"/>
    <n v="1"/>
    <n v="6887525001"/>
    <x v="0"/>
    <n v="27406490"/>
    <n v="7.4009"/>
    <x v="1"/>
    <n v="1.6333"/>
  </r>
  <r>
    <x v="210"/>
    <x v="0"/>
    <x v="0"/>
    <s v="UFP INDUSTRIES, INC. (XNAS:UFPI)"/>
    <x v="42"/>
    <n v="109.81"/>
    <n v="1"/>
    <n v="6781195759"/>
    <x v="0"/>
    <n v="61753900"/>
    <n v="13.657400000000001"/>
    <x v="1"/>
    <n v="1.4058999999999999"/>
  </r>
  <r>
    <x v="211"/>
    <x v="0"/>
    <x v="0"/>
    <s v="ARROW ELECTRONICS, INC. (XNYS:ARW)"/>
    <x v="1"/>
    <n v="119.39"/>
    <n v="297430"/>
    <n v="6355112985"/>
    <x v="0"/>
    <n v="53229860"/>
    <n v="9.3892000000000007"/>
    <x v="1"/>
    <n v="1.2670999999999999"/>
  </r>
  <r>
    <x v="212"/>
    <x v="0"/>
    <x v="0"/>
    <s v="DILLARD'S, INC. (XNYS:DDS)"/>
    <x v="40"/>
    <n v="425.63"/>
    <n v="105831"/>
    <n v="6909541218"/>
    <x v="0"/>
    <n v="16233680"/>
    <n v="9.5150000000000006"/>
    <x v="1"/>
    <n v="0.91449999999999998"/>
  </r>
  <r>
    <x v="213"/>
    <x v="0"/>
    <x v="0"/>
    <s v="DROPBOX, INC. (XNAS:DBX)"/>
    <x v="0"/>
    <n v="22.6"/>
    <n v="58"/>
    <n v="7462343720"/>
    <x v="0"/>
    <n v="330192200"/>
    <n v="14.7348"/>
    <x v="1"/>
    <n v="0.6522"/>
  </r>
  <r>
    <x v="214"/>
    <x v="0"/>
    <x v="0"/>
    <s v="NOV INC. (XNYS:NOV)"/>
    <x v="15"/>
    <n v="18.48"/>
    <n v="3494463"/>
    <n v="7309503432"/>
    <x v="0"/>
    <n v="395535900"/>
    <n v="7.4664999999999999"/>
    <x v="1"/>
    <n v="1.7142999999999999"/>
  </r>
  <r>
    <x v="215"/>
    <x v="0"/>
    <x v="0"/>
    <s v="SPS COMMERCE, INC. (XNAS:SPSC)"/>
    <x v="0"/>
    <n v="192.68"/>
    <n v="185727"/>
    <n v="7135416319"/>
    <x v="0"/>
    <n v="37032470"/>
    <n v="105.68989999999999"/>
    <x v="0"/>
    <n v="0.84430000000000005"/>
  </r>
  <r>
    <x v="216"/>
    <x v="0"/>
    <x v="0"/>
    <s v="THE MIDDLEBY CORPORATION (XNAS:MIDD)"/>
    <x v="7"/>
    <n v="120.9"/>
    <n v="409071"/>
    <n v="6500612859"/>
    <x v="0"/>
    <n v="53768510"/>
    <n v="16.841200000000001"/>
    <x v="1"/>
    <n v="1.6093999999999999"/>
  </r>
  <r>
    <x v="217"/>
    <x v="0"/>
    <x v="0"/>
    <s v="SIMPSON MANUFACTURING CO., INC. (XNYS:SSD)"/>
    <x v="31"/>
    <n v="165"/>
    <n v="332494"/>
    <n v="6956056800"/>
    <x v="0"/>
    <n v="42157920"/>
    <n v="20.632100000000001"/>
    <x v="1"/>
    <n v="1.3178000000000001"/>
  </r>
  <r>
    <x v="218"/>
    <x v="0"/>
    <x v="0"/>
    <s v="MASIMO CORPORATION (XNAS:MASI)"/>
    <x v="8"/>
    <n v="113.42"/>
    <n v="502"/>
    <n v="6031930795"/>
    <x v="0"/>
    <n v="53182250"/>
    <n v="77.468400000000003"/>
    <x v="0"/>
    <n v="0.97250000000000003"/>
  </r>
  <r>
    <x v="219"/>
    <x v="0"/>
    <x v="0"/>
    <s v="CIENA CORPORATION (XNYS:CIEN)"/>
    <x v="5"/>
    <n v="47.25"/>
    <n v="6"/>
    <n v="6790061250"/>
    <x v="0"/>
    <n v="143705000"/>
    <n v="45.509300000000003"/>
    <x v="0"/>
    <n v="0.94550000000000001"/>
  </r>
  <r>
    <x v="220"/>
    <x v="0"/>
    <x v="0"/>
    <s v="LANDSTAR SYSTEM, INC. (XNAS:LSTR)"/>
    <x v="18"/>
    <n v="184.22"/>
    <n v="1"/>
    <n v="6588083008"/>
    <x v="0"/>
    <n v="35762040"/>
    <n v="28.325500000000002"/>
    <x v="0"/>
    <n v="0.80220000000000002"/>
  </r>
  <r>
    <x v="221"/>
    <x v="0"/>
    <x v="0"/>
    <s v="INSIGHT ENTERPRISES, INC. (XNAS:NSIT)"/>
    <x v="21"/>
    <n v="200.35"/>
    <n v="189287"/>
    <n v="6522562544"/>
    <x v="0"/>
    <n v="32555840"/>
    <n v="25.196999999999999"/>
    <x v="0"/>
    <n v="1.4874000000000001"/>
  </r>
  <r>
    <x v="222"/>
    <x v="0"/>
    <x v="0"/>
    <s v="LOUISIANA-PACIFIC CORPORATION (XNYS:LPX)"/>
    <x v="42"/>
    <n v="81.86"/>
    <n v="663534"/>
    <n v="5867056822"/>
    <x v="0"/>
    <n v="71671840"/>
    <n v="22.241199999999999"/>
    <x v="0"/>
    <n v="1.8891"/>
  </r>
  <r>
    <x v="223"/>
    <x v="0"/>
    <x v="0"/>
    <s v="FRONTIER COMMUNICATIONS PARENT, INC. (XNAS:FYBR)"/>
    <x v="43"/>
    <n v="26.07"/>
    <n v="1189091"/>
    <n v="6479750640"/>
    <x v="0"/>
    <n v="248552000"/>
    <n v="241.7022"/>
    <x v="0"/>
    <n v="1.276"/>
  </r>
  <r>
    <x v="224"/>
    <x v="0"/>
    <x v="0"/>
    <s v="EXELIXIS, INC. (XNAS:EXEL)"/>
    <x v="10"/>
    <n v="22.15"/>
    <n v="917827"/>
    <n v="6452133305"/>
    <x v="0"/>
    <n v="291292700"/>
    <n v="34.255000000000003"/>
    <x v="0"/>
    <n v="0.54359999999999997"/>
  </r>
  <r>
    <x v="225"/>
    <x v="0"/>
    <x v="0"/>
    <s v="CIRRUS LOGIC, INC. (XNAS:CRUS)"/>
    <x v="1"/>
    <n v="129.77000000000001"/>
    <n v="354234"/>
    <n v="6936299934"/>
    <x v="0"/>
    <n v="53450720"/>
    <n v="26.4772"/>
    <x v="0"/>
    <n v="0.94130000000000003"/>
  </r>
  <r>
    <x v="226"/>
    <x v="0"/>
    <x v="0"/>
    <s v="MUELLER INDUSTRIES, INC. (XNYS:MLI)"/>
    <x v="7"/>
    <n v="56.96"/>
    <n v="5"/>
    <n v="6470485120"/>
    <x v="0"/>
    <n v="113597000"/>
    <n v="10.734400000000001"/>
    <x v="1"/>
    <n v="1.0641"/>
  </r>
  <r>
    <x v="227"/>
    <x v="0"/>
    <x v="0"/>
    <s v="WATTS WATER TECHNOLOGIES, INC. (XNYS:WTS)"/>
    <x v="7"/>
    <n v="180.98"/>
    <n v="103010"/>
    <n v="6039422046"/>
    <x v="0"/>
    <n v="33370660"/>
    <n v="22.465800000000002"/>
    <x v="0"/>
    <n v="0.89500000000000002"/>
  </r>
  <r>
    <x v="228"/>
    <x v="0"/>
    <x v="0"/>
    <s v="CHART INDUSTRIES, INC. (XNYS:GTLS)"/>
    <x v="7"/>
    <n v="142.43"/>
    <n v="12"/>
    <n v="6096152127"/>
    <x v="0"/>
    <n v="42801040"/>
    <n v="164.48589999999999"/>
    <x v="0"/>
    <n v="1.7509999999999999"/>
  </r>
  <r>
    <x v="229"/>
    <x v="0"/>
    <x v="0"/>
    <s v="SPX TECHNOLOGIES, INC. (XNYS:SPXC)"/>
    <x v="7"/>
    <n v="141.61000000000001"/>
    <n v="164864"/>
    <n v="6546720930"/>
    <x v="0"/>
    <n v="46230640"/>
    <n v="42.4771"/>
    <x v="0"/>
    <n v="1.1964999999999999"/>
  </r>
  <r>
    <x v="230"/>
    <x v="0"/>
    <x v="0"/>
    <s v="BEACON ROOFING SUPPLY, INC. (XNAS:BECN)"/>
    <x v="31"/>
    <n v="87.83"/>
    <n v="520129"/>
    <n v="5585902804"/>
    <x v="0"/>
    <n v="63599030"/>
    <n v="0"/>
    <x v="2"/>
    <n v="1.5838000000000001"/>
  </r>
  <r>
    <x v="231"/>
    <x v="0"/>
    <x v="0"/>
    <s v="STARWOOD PROPERTY TRUST, INC. (XNYS:STWD)"/>
    <x v="16"/>
    <n v="19"/>
    <n v="468"/>
    <n v="6003287500"/>
    <x v="0"/>
    <n v="315962500"/>
    <n v="13.7011"/>
    <x v="1"/>
    <n v="1.7269000000000001"/>
  </r>
  <r>
    <x v="232"/>
    <x v="0"/>
    <x v="0"/>
    <s v="LITTELFUSE, INC. (XNAS:LFUS)"/>
    <x v="14"/>
    <n v="251.23"/>
    <n v="102735"/>
    <n v="6226597373"/>
    <x v="0"/>
    <n v="24784450"/>
    <n v="28.787800000000001"/>
    <x v="0"/>
    <n v="1.2844"/>
  </r>
  <r>
    <x v="233"/>
    <x v="0"/>
    <x v="0"/>
    <s v="SMARTSHEET INC. (XNYS:SMAR)"/>
    <x v="0"/>
    <n v="44.11"/>
    <n v="1"/>
    <n v="6102256798"/>
    <x v="0"/>
    <n v="138341800"/>
    <s v=""/>
    <x v="2"/>
    <n v="0.74"/>
  </r>
  <r>
    <x v="234"/>
    <x v="0"/>
    <x v="0"/>
    <s v="FRESHPET, INC. (XNAS:FRPT)"/>
    <x v="22"/>
    <n v="132.36000000000001"/>
    <n v="68"/>
    <n v="6410333778"/>
    <x v="0"/>
    <n v="48431050"/>
    <n v="706.07060000000001"/>
    <x v="0"/>
    <n v="1.3632"/>
  </r>
  <r>
    <x v="235"/>
    <x v="0"/>
    <x v="0"/>
    <s v="ZIONS BANCORPORATION, NATIONAL ASSOCIATION (XNAS:ZION)"/>
    <x v="4"/>
    <n v="43.97"/>
    <n v="3239"/>
    <n v="6492377159"/>
    <x v="0"/>
    <n v="147654700"/>
    <n v="11.0281"/>
    <x v="1"/>
    <n v="1.1022000000000001"/>
  </r>
  <r>
    <x v="236"/>
    <x v="0"/>
    <x v="0"/>
    <s v="MATTEL, INC. (XNAS:MAT)"/>
    <x v="36"/>
    <n v="16.25"/>
    <n v="2239"/>
    <n v="5591625000"/>
    <x v="0"/>
    <n v="344100000"/>
    <n v="19.8306"/>
    <x v="1"/>
    <n v="0.86480000000000001"/>
  </r>
  <r>
    <x v="237"/>
    <x v="0"/>
    <x v="0"/>
    <s v="MURPHY OIL CORPORATION (XNYS:MUR)"/>
    <x v="3"/>
    <n v="41.05"/>
    <n v="1333771"/>
    <n v="6263257115"/>
    <x v="0"/>
    <n v="152576300"/>
    <n v="11.389200000000001"/>
    <x v="1"/>
    <n v="2.2517999999999998"/>
  </r>
  <r>
    <x v="238"/>
    <x v="0"/>
    <x v="0"/>
    <s v="COMMERCIAL METALS COMPANY (XNYS:CMC)"/>
    <x v="6"/>
    <n v="52.96"/>
    <n v="726426"/>
    <n v="6089997504"/>
    <x v="0"/>
    <n v="114992400"/>
    <n v="11.0289"/>
    <x v="1"/>
    <n v="1.1682999999999999"/>
  </r>
  <r>
    <x v="239"/>
    <x v="0"/>
    <x v="0"/>
    <s v="ESSENT GROUP LTD (XNYS:ESNT)"/>
    <x v="20"/>
    <n v="56.58"/>
    <n v="380237"/>
    <n v="6035563998"/>
    <x v="0"/>
    <n v="106673100"/>
    <n v="8.5536999999999992"/>
    <x v="1"/>
    <n v="1.1025"/>
  </r>
  <r>
    <x v="240"/>
    <x v="0"/>
    <x v="0"/>
    <s v="Olin Corporation (XNYS:OLN)"/>
    <x v="23"/>
    <n v="46.17"/>
    <n v="1315518"/>
    <n v="5513667570"/>
    <x v="0"/>
    <n v="119421000"/>
    <n v="16.606999999999999"/>
    <x v="1"/>
    <n v="1.4309000000000001"/>
  </r>
  <r>
    <x v="241"/>
    <x v="0"/>
    <x v="0"/>
    <s v="INSTALLED BUILDING PRODUCTS, INC. (XNYS:IBP)"/>
    <x v="32"/>
    <n v="198.8"/>
    <n v="284907"/>
    <n v="5654987268"/>
    <x v="0"/>
    <n v="28445610"/>
    <n v="22.499700000000001"/>
    <x v="0"/>
    <n v="1.9375"/>
  </r>
  <r>
    <x v="242"/>
    <x v="0"/>
    <x v="0"/>
    <s v="CYTOKINETICS, INCORPORATED (XNAS:CYTK)"/>
    <x v="10"/>
    <n v="54.84"/>
    <n v="101"/>
    <n v="6364099740"/>
    <x v="0"/>
    <n v="116048500"/>
    <n v="0"/>
    <x v="2"/>
    <n v="0.754"/>
  </r>
  <r>
    <x v="243"/>
    <x v="0"/>
    <x v="0"/>
    <s v="AAON, INC. (XNAS:AAON)"/>
    <x v="7"/>
    <n v="85.8"/>
    <n v="701035"/>
    <n v="7053556224"/>
    <x v="0"/>
    <n v="82209280"/>
    <n v="40.560899999999997"/>
    <x v="0"/>
    <n v="0.80059999999999998"/>
  </r>
  <r>
    <x v="244"/>
    <x v="0"/>
    <x v="0"/>
    <s v="RAMBUS INC. (XNAS:RMBS)"/>
    <x v="1"/>
    <n v="59.93"/>
    <n v="322"/>
    <n v="6251283000"/>
    <x v="0"/>
    <n v="107780700"/>
    <n v="18.293900000000001"/>
    <x v="1"/>
    <n v="1.1986000000000001"/>
  </r>
  <r>
    <x v="245"/>
    <x v="0"/>
    <x v="0"/>
    <s v="SENSATA TECHNOLOGIES HOLDING PLC (XNYS:ST)"/>
    <x v="14"/>
    <n v="37.69"/>
    <n v="1724196"/>
    <n v="5681349141"/>
    <x v="0"/>
    <n v="150738900"/>
    <s v=""/>
    <x v="2"/>
    <n v="1.2606999999999999"/>
  </r>
  <r>
    <x v="246"/>
    <x v="0"/>
    <x v="0"/>
    <s v="REYNOLDS CONSUMER PRODUCTS INC. (XNAS:REYN)"/>
    <x v="44"/>
    <n v="27.55"/>
    <n v="526878"/>
    <n v="5789296390"/>
    <x v="0"/>
    <n v="210137800"/>
    <n v="17.533000000000001"/>
    <x v="1"/>
    <n v="0.46839999999999998"/>
  </r>
  <r>
    <x v="247"/>
    <x v="0"/>
    <x v="0"/>
    <s v="THE TIMKEN COMPANY (XNYS:TKR)"/>
    <x v="7"/>
    <n v="79.540000000000006"/>
    <n v="1"/>
    <n v="5600610250"/>
    <x v="0"/>
    <n v="70412500"/>
    <n v="15.1713"/>
    <x v="1"/>
    <n v="1.4575"/>
  </r>
  <r>
    <x v="248"/>
    <x v="0"/>
    <x v="0"/>
    <s v="SITEONE LANDSCAPE SUPPLY, INC. (XNYS:SITE)"/>
    <x v="22"/>
    <n v="116.57"/>
    <n v="333"/>
    <n v="5270373331"/>
    <x v="0"/>
    <n v="45212090"/>
    <n v="33.64"/>
    <x v="0"/>
    <n v="1.5201"/>
  </r>
  <r>
    <x v="249"/>
    <x v="0"/>
    <x v="0"/>
    <s v="Novanta Inc. (XNAS:NOVT)"/>
    <x v="14"/>
    <n v="160.29"/>
    <n v="89160"/>
    <n v="5753434833"/>
    <x v="0"/>
    <n v="35893910"/>
    <n v="83.414900000000003"/>
    <x v="0"/>
    <n v="1.3088"/>
  </r>
  <r>
    <x v="250"/>
    <x v="0"/>
    <x v="0"/>
    <s v="IONIS PHARMACEUTICALS, INC. (XNAS:IONS)"/>
    <x v="10"/>
    <n v="45.14"/>
    <n v="107"/>
    <n v="6588878156"/>
    <x v="0"/>
    <n v="145965400"/>
    <n v="0"/>
    <x v="2"/>
    <n v="0.39950000000000002"/>
  </r>
  <r>
    <x v="251"/>
    <x v="0"/>
    <x v="0"/>
    <s v="AEROVIRONMENT, INC. (XNAS:AVAV)"/>
    <x v="27"/>
    <n v="171.2"/>
    <n v="322"/>
    <n v="4816516832"/>
    <x v="0"/>
    <n v="28133860"/>
    <n v="77.528499999999994"/>
    <x v="0"/>
    <n v="0.50890000000000002"/>
  </r>
  <r>
    <x v="252"/>
    <x v="0"/>
    <x v="0"/>
    <s v="ELEMENT SOLUTIONS INC (XNYS:ESI)"/>
    <x v="23"/>
    <n v="27.08"/>
    <n v="10"/>
    <n v="6555087704"/>
    <x v="0"/>
    <n v="242063800"/>
    <n v="50.644300000000001"/>
    <x v="0"/>
    <n v="1.3048"/>
  </r>
  <r>
    <x v="253"/>
    <x v="0"/>
    <x v="0"/>
    <s v="JACKSON FINANCIAL INC. (XNYS:JXN)"/>
    <x v="20"/>
    <n v="75.48"/>
    <n v="6"/>
    <n v="5756433138"/>
    <x v="0"/>
    <n v="76264350"/>
    <n v="1.9944"/>
    <x v="3"/>
    <n v="1.456"/>
  </r>
  <r>
    <x v="254"/>
    <x v="0"/>
    <x v="0"/>
    <s v="MGIC INVESTMENT CORPORATION (XNYS:MTG)"/>
    <x v="20"/>
    <n v="21.86"/>
    <n v="1411576"/>
    <n v="5827596192"/>
    <x v="0"/>
    <n v="266587200"/>
    <n v="8.4031000000000002"/>
    <x v="1"/>
    <n v="1.2741"/>
  </r>
  <r>
    <x v="255"/>
    <x v="0"/>
    <x v="0"/>
    <s v="SYNOVUS FINANCIAL CORP. (XNYS:SNV)"/>
    <x v="4"/>
    <n v="40.950000000000003"/>
    <n v="942"/>
    <n v="5996713905"/>
    <x v="0"/>
    <n v="146439900"/>
    <n v="14.023400000000001"/>
    <x v="1"/>
    <n v="1.4192"/>
  </r>
  <r>
    <x v="256"/>
    <x v="0"/>
    <x v="0"/>
    <s v="MARATHON DIGITAL HOLDINGS, INC. (XNAS:MARA)"/>
    <x v="30"/>
    <n v="22.12"/>
    <n v="737322"/>
    <n v="6255257288"/>
    <x v="0"/>
    <n v="282787400"/>
    <n v="9.516"/>
    <x v="1"/>
    <n v="5.5747999999999998"/>
  </r>
  <r>
    <x v="257"/>
    <x v="0"/>
    <x v="0"/>
    <s v="BADGER METER, INC. (XNYS:BMI)"/>
    <x v="7"/>
    <n v="186.85"/>
    <n v="147210"/>
    <n v="5492218450"/>
    <x v="0"/>
    <n v="29393730"/>
    <n v="53.828299999999999"/>
    <x v="0"/>
    <n v="0.78049999999999997"/>
  </r>
  <r>
    <x v="258"/>
    <x v="0"/>
    <x v="0"/>
    <s v="LANTHEUS HOLDINGS, INC. (XNAS:LNTH)"/>
    <x v="8"/>
    <n v="78.5"/>
    <n v="115"/>
    <n v="5441038315"/>
    <x v="0"/>
    <n v="69312590"/>
    <n v="11.9795"/>
    <x v="1"/>
    <n v="0.51639999999999997"/>
  </r>
  <r>
    <x v="259"/>
    <x v="0"/>
    <x v="0"/>
    <s v="SM ENERGY COMPANY (XNYS:SM)"/>
    <x v="3"/>
    <n v="44.35"/>
    <n v="203"/>
    <n v="5022478000"/>
    <x v="0"/>
    <n v="115036100"/>
    <n v="6.9561999999999999"/>
    <x v="1"/>
    <n v="4.2008000000000001"/>
  </r>
  <r>
    <x v="260"/>
    <x v="0"/>
    <x v="0"/>
    <s v="RITHM CAPITAL CORP. (XNYS:RITM)"/>
    <x v="16"/>
    <n v="10.73"/>
    <n v="3935"/>
    <n v="5187715721"/>
    <x v="0"/>
    <n v="483477700"/>
    <n v="7.1670999999999996"/>
    <x v="1"/>
    <n v="1.7996000000000001"/>
  </r>
  <r>
    <x v="261"/>
    <x v="0"/>
    <x v="0"/>
    <s v="BILL HOLDINGS, INC. (XNYS:BILL)"/>
    <x v="0"/>
    <n v="53.54"/>
    <n v="8711"/>
    <n v="5682596396"/>
    <x v="0"/>
    <n v="106137400"/>
    <s v=""/>
    <x v="2"/>
    <n v="1.6104000000000001"/>
  </r>
  <r>
    <x v="262"/>
    <x v="0"/>
    <x v="0"/>
    <s v="ORGANON &amp; CO. (XNYS:OGN)"/>
    <x v="13"/>
    <n v="20.12"/>
    <n v="7"/>
    <n v="5174274484"/>
    <x v="0"/>
    <n v="257170700"/>
    <n v="4.9343000000000004"/>
    <x v="3"/>
    <n v="0.83199999999999996"/>
  </r>
  <r>
    <x v="263"/>
    <x v="0"/>
    <x v="0"/>
    <s v="VALVOLINE INC. (XNYS:VVV)"/>
    <x v="44"/>
    <n v="42.83"/>
    <n v="5"/>
    <n v="5518851084"/>
    <x v="0"/>
    <n v="128854800"/>
    <n v="28.088899999999999"/>
    <x v="0"/>
    <n v="1.4367000000000001"/>
  </r>
  <r>
    <x v="264"/>
    <x v="0"/>
    <x v="0"/>
    <s v="FEDERAL SIGNAL CORPORATION (XNYS:FSS)"/>
    <x v="7"/>
    <n v="83.2"/>
    <n v="241510"/>
    <n v="5083608192"/>
    <x v="0"/>
    <n v="61101060"/>
    <n v="28.203099999999999"/>
    <x v="0"/>
    <n v="0.95089999999999997"/>
  </r>
  <r>
    <x v="265"/>
    <x v="0"/>
    <x v="0"/>
    <s v="RYDER SYSTEM, INC. (XNYS:R)"/>
    <x v="18"/>
    <n v="123.7"/>
    <n v="1"/>
    <n v="5421621323"/>
    <x v="0"/>
    <n v="43828790"/>
    <n v="16.133700000000001"/>
    <x v="1"/>
    <n v="1.2857000000000001"/>
  </r>
  <r>
    <x v="266"/>
    <x v="0"/>
    <x v="0"/>
    <s v="MOG-A"/>
    <x v="25"/>
    <n v="0"/>
    <n v="0"/>
    <n v="0"/>
    <x v="1"/>
    <n v="0"/>
    <s v=""/>
    <x v="2"/>
    <s v=""/>
  </r>
  <r>
    <x v="267"/>
    <x v="0"/>
    <x v="0"/>
    <s v="V.F. CORPORATION (XNYS:VFC)"/>
    <x v="9"/>
    <n v="12.83"/>
    <n v="2051"/>
    <n v="4991267730"/>
    <x v="0"/>
    <n v="389031000"/>
    <s v=""/>
    <x v="2"/>
    <n v="1.5464"/>
  </r>
  <r>
    <x v="268"/>
    <x v="0"/>
    <x v="0"/>
    <s v="JANUS HENDERSON GROUP PLC (XNYS:JHG)"/>
    <x v="28"/>
    <n v="34.44"/>
    <n v="1236739"/>
    <n v="5526307836"/>
    <x v="0"/>
    <n v="160461900"/>
    <n v="13.002599999999999"/>
    <x v="1"/>
    <n v="1.4973000000000001"/>
  </r>
  <r>
    <x v="269"/>
    <x v="0"/>
    <x v="0"/>
    <s v="DYCOM INDUSTRIES, INC. (XNYS:DY)"/>
    <x v="32"/>
    <n v="168.11"/>
    <n v="100"/>
    <n v="4890854489"/>
    <x v="0"/>
    <n v="29093180"/>
    <n v="21.660299999999999"/>
    <x v="1"/>
    <n v="1.4539"/>
  </r>
  <r>
    <x v="270"/>
    <x v="0"/>
    <x v="0"/>
    <s v="THOR INDUSTRIES, INC. (XNYS:THO)"/>
    <x v="36"/>
    <n v="93.48"/>
    <n v="79"/>
    <n v="4972929409"/>
    <x v="0"/>
    <n v="53197790"/>
    <n v="18.837800000000001"/>
    <x v="1"/>
    <n v="1.7084999999999999"/>
  </r>
  <r>
    <x v="271"/>
    <x v="0"/>
    <x v="0"/>
    <s v="VALMONT INDUSTRIES, INC. (XNYS:VMI)"/>
    <x v="32"/>
    <n v="268.37"/>
    <n v="1"/>
    <n v="5418819692"/>
    <x v="0"/>
    <n v="20191600"/>
    <n v="33.869700000000002"/>
    <x v="0"/>
    <n v="1.0377000000000001"/>
  </r>
  <r>
    <x v="272"/>
    <x v="0"/>
    <x v="0"/>
    <s v="NewMarket Corporation (XNYS:NEU)"/>
    <x v="23"/>
    <n v="523.5"/>
    <n v="2"/>
    <n v="5022589875"/>
    <x v="0"/>
    <n v="9594250"/>
    <n v="12.588900000000001"/>
    <x v="1"/>
    <n v="0.48280000000000001"/>
  </r>
  <r>
    <x v="273"/>
    <x v="0"/>
    <x v="0"/>
    <s v="ATKORE INC (XNYS:ATKR)"/>
    <x v="7"/>
    <n v="131"/>
    <n v="308973"/>
    <n v="4772395500"/>
    <x v="0"/>
    <n v="36430500"/>
    <n v="8.1522000000000006"/>
    <x v="1"/>
    <n v="2.1511"/>
  </r>
  <r>
    <x v="274"/>
    <x v="0"/>
    <x v="0"/>
    <s v="CARPENTER TECHNOLOGY CORPORATION (XNYS:CRS)"/>
    <x v="6"/>
    <n v="105.23"/>
    <n v="46"/>
    <n v="5220278252"/>
    <x v="0"/>
    <n v="49608270"/>
    <n v="39.998199999999997"/>
    <x v="0"/>
    <n v="1.4374"/>
  </r>
  <r>
    <x v="275"/>
    <x v="0"/>
    <x v="0"/>
    <s v="Valaris Limited (XNYS:VAL)"/>
    <x v="15"/>
    <n v="73.489999999999995"/>
    <n v="60"/>
    <n v="5321471161"/>
    <x v="0"/>
    <n v="72410820"/>
    <n v="6.4137000000000004"/>
    <x v="3"/>
    <s v=""/>
  </r>
  <r>
    <x v="276"/>
    <x v="0"/>
    <x v="0"/>
    <s v="FIRSTCASH HOLDINGS, INC. (XNAS:FCFS)"/>
    <x v="4"/>
    <n v="104.64"/>
    <n v="305572"/>
    <n v="4758326112"/>
    <x v="0"/>
    <n v="45473300"/>
    <n v="20.401599999999998"/>
    <x v="1"/>
    <n v="0.61660000000000004"/>
  </r>
  <r>
    <x v="277"/>
    <x v="0"/>
    <x v="0"/>
    <s v="LANCASTER COLONY CORPORATION (XNAS:LANC)"/>
    <x v="22"/>
    <n v="190.65"/>
    <n v="100941"/>
    <n v="5248022550"/>
    <x v="0"/>
    <n v="27527000"/>
    <n v="39.482199999999999"/>
    <x v="0"/>
    <n v="0.37430000000000002"/>
  </r>
  <r>
    <x v="278"/>
    <x v="0"/>
    <x v="0"/>
    <s v="BOISE CASCADE COMPANY (XNYS:BCC)"/>
    <x v="31"/>
    <n v="115.85"/>
    <n v="15"/>
    <n v="4573676905"/>
    <x v="0"/>
    <n v="39479300"/>
    <n v="9.4245999999999999"/>
    <x v="1"/>
    <n v="1.5004"/>
  </r>
  <r>
    <x v="279"/>
    <x v="0"/>
    <x v="0"/>
    <s v="OLLIE'S BARGAIN OUTLET HOLDINGS, INC. (XNAS:OLLI)"/>
    <x v="40"/>
    <n v="98.32"/>
    <n v="12"/>
    <n v="6017842744"/>
    <x v="0"/>
    <n v="61206700"/>
    <n v="30.9465"/>
    <x v="0"/>
    <n v="0.90739999999999998"/>
  </r>
  <r>
    <x v="280"/>
    <x v="0"/>
    <x v="0"/>
    <s v="MACY'S, INC. (XNYS:M)"/>
    <x v="40"/>
    <n v="17.82"/>
    <n v="2487"/>
    <n v="4925652930"/>
    <x v="0"/>
    <n v="276411500"/>
    <n v="584.07079999999996"/>
    <x v="0"/>
    <n v="2.2141999999999999"/>
  </r>
  <r>
    <x v="281"/>
    <x v="0"/>
    <x v="0"/>
    <s v="QUALYS, INC. (XNAS:QLYS)"/>
    <x v="0"/>
    <n v="143.58000000000001"/>
    <n v="5"/>
    <n v="5303738950"/>
    <x v="0"/>
    <n v="36939260"/>
    <n v="33.292400000000001"/>
    <x v="0"/>
    <n v="0.48870000000000002"/>
  </r>
  <r>
    <x v="282"/>
    <x v="0"/>
    <x v="0"/>
    <s v="TIDEWATER INC. (XNYS:TDW)"/>
    <x v="15"/>
    <n v="94.66"/>
    <n v="32"/>
    <n v="4994471745"/>
    <x v="0"/>
    <n v="52762220"/>
    <n v="37.736899999999999"/>
    <x v="0"/>
    <n v="1.2068000000000001"/>
  </r>
  <r>
    <x v="283"/>
    <x v="0"/>
    <x v="0"/>
    <s v="CRISPR Therapeutics Ltd (XNAS:CRSP)"/>
    <x v="10"/>
    <n v="53.115000000000002"/>
    <n v="3227"/>
    <n v="4510424350"/>
    <x v="0"/>
    <n v="84918090"/>
    <n v="0"/>
    <x v="2"/>
    <n v="1.6952"/>
  </r>
  <r>
    <x v="284"/>
    <x v="0"/>
    <x v="0"/>
    <s v="MAGNOLIA OIL &amp; GAS CORPORATION (XNYS:MGY)"/>
    <x v="3"/>
    <n v="25.45"/>
    <n v="1923124"/>
    <n v="5160193645"/>
    <x v="0"/>
    <n v="202758100"/>
    <n v="12.593999999999999"/>
    <x v="1"/>
    <n v="2.0234999999999999"/>
  </r>
  <r>
    <x v="285"/>
    <x v="0"/>
    <x v="0"/>
    <s v="BALCHEM CORPORATION (XNAS:BCPC)"/>
    <x v="23"/>
    <n v="158.82"/>
    <n v="116854"/>
    <n v="5149495505"/>
    <x v="0"/>
    <n v="32423470"/>
    <n v="44.957099999999997"/>
    <x v="0"/>
    <n v="0.67449999999999999"/>
  </r>
  <r>
    <x v="286"/>
    <x v="0"/>
    <x v="0"/>
    <s v="RH (XNYS:RH)"/>
    <x v="2"/>
    <n v="249.5"/>
    <n v="650"/>
    <n v="4602082390"/>
    <x v="0"/>
    <n v="18445220"/>
    <n v="63.252600000000001"/>
    <x v="0"/>
    <n v="2.4165000000000001"/>
  </r>
  <r>
    <x v="287"/>
    <x v="0"/>
    <x v="0"/>
    <s v="PEGASYSTEMS INC. (XNAS:PEGA)"/>
    <x v="0"/>
    <n v="58.73"/>
    <n v="134"/>
    <n v="4993880614"/>
    <x v="0"/>
    <n v="85031170"/>
    <n v="75.428299999999993"/>
    <x v="0"/>
    <n v="1.0832999999999999"/>
  </r>
  <r>
    <x v="288"/>
    <x v="0"/>
    <x v="0"/>
    <s v="COLUMBIA SPORTSWEAR COMPANY (XNAS:COLM)"/>
    <x v="9"/>
    <n v="77.16"/>
    <n v="670439"/>
    <n v="4562010154"/>
    <x v="0"/>
    <n v="59124030"/>
    <n v="18.8886"/>
    <x v="1"/>
    <n v="0.93659999999999999"/>
  </r>
  <r>
    <x v="289"/>
    <x v="0"/>
    <x v="0"/>
    <s v="AVNET, INC. (XNAS:AVT)"/>
    <x v="14"/>
    <n v="50.82"/>
    <n v="1"/>
    <n v="4593123288"/>
    <x v="0"/>
    <n v="90380230"/>
    <n v="8.2228999999999992"/>
    <x v="1"/>
    <n v="1.1812"/>
  </r>
  <r>
    <x v="290"/>
    <x v="0"/>
    <x v="0"/>
    <s v="MERIT MEDICAL SYSTEMS, INC. (XNAS:MMSI)"/>
    <x v="8"/>
    <n v="86.5"/>
    <n v="409003"/>
    <n v="5026138725"/>
    <x v="0"/>
    <n v="58105650"/>
    <n v="49.5944"/>
    <x v="0"/>
    <n v="0.88180000000000003"/>
  </r>
  <r>
    <x v="291"/>
    <x v="0"/>
    <x v="0"/>
    <s v="MODINE MANUFACTURING COMPANY (XNYS:MOD)"/>
    <x v="19"/>
    <n v="105.37"/>
    <n v="313"/>
    <n v="5513178623"/>
    <x v="0"/>
    <n v="52322090"/>
    <n v="34.793500000000002"/>
    <x v="0"/>
    <n v="2.2747000000000002"/>
  </r>
  <r>
    <x v="292"/>
    <x v="0"/>
    <x v="0"/>
    <s v="ASBURY AUTOMOTIVE GROUP, INC. (XNYS:ABG)"/>
    <x v="2"/>
    <n v="227.31"/>
    <n v="179590"/>
    <n v="4585351874"/>
    <x v="0"/>
    <n v="20172240"/>
    <n v="8.2904999999999998"/>
    <x v="1"/>
    <n v="1.1657"/>
  </r>
  <r>
    <x v="293"/>
    <x v="0"/>
    <x v="0"/>
    <s v="UNITED STATES CELLULAR CORPORATION (XNYS:USM)"/>
    <x v="43"/>
    <n v="55.25"/>
    <n v="125862"/>
    <n v="4696250000"/>
    <x v="0"/>
    <n v="85000000"/>
    <n v="81.114000000000004"/>
    <x v="0"/>
    <n v="0.53010000000000002"/>
  </r>
  <r>
    <x v="294"/>
    <x v="0"/>
    <x v="0"/>
    <s v="SIGNET JEWELERS LIMITED (XNYS:SIG)"/>
    <x v="2"/>
    <n v="86.85"/>
    <n v="2"/>
    <n v="3874056286"/>
    <x v="0"/>
    <n v="44606290"/>
    <n v="7.3353000000000002"/>
    <x v="1"/>
    <n v="2.1734"/>
  </r>
  <r>
    <x v="295"/>
    <x v="0"/>
    <x v="0"/>
    <s v="EXPONENT, INC. (XNAS:EXPO)"/>
    <x v="17"/>
    <n v="93.94"/>
    <n v="1"/>
    <n v="4759965163"/>
    <x v="0"/>
    <n v="50670270"/>
    <n v="47.786700000000003"/>
    <x v="0"/>
    <n v="0.65449999999999997"/>
  </r>
  <r>
    <x v="296"/>
    <x v="0"/>
    <x v="0"/>
    <s v="ENACT HOLDINGS, INC. (XNAS:ACT)"/>
    <x v="20"/>
    <n v="31.09"/>
    <n v="101584"/>
    <n v="4890217607"/>
    <x v="0"/>
    <n v="157292300"/>
    <n v="7.6986999999999997"/>
    <x v="1"/>
    <n v="0.57299999999999995"/>
  </r>
  <r>
    <x v="297"/>
    <x v="0"/>
    <x v="0"/>
    <s v="VARONIS SYSTEMS, INC. (XNAS:VRNS)"/>
    <x v="0"/>
    <n v="48.03"/>
    <n v="100"/>
    <n v="5355498696"/>
    <x v="0"/>
    <n v="111503200"/>
    <n v="0"/>
    <x v="2"/>
    <n v="0.82379999999999998"/>
  </r>
  <r>
    <x v="298"/>
    <x v="0"/>
    <x v="0"/>
    <s v="RAIDEN RESOURCES LIMITED (XASX:RDN)"/>
    <x v="6"/>
    <n v="0.03"/>
    <n v="5782047"/>
    <n v="86830800"/>
    <x v="2"/>
    <n v="2713462000"/>
    <s v=""/>
    <x v="2"/>
    <n v="0.45989999999999998"/>
  </r>
  <r>
    <x v="299"/>
    <x v="0"/>
    <x v="0"/>
    <s v="RAYONIER INC. (XNYS:RYN)"/>
    <x v="16"/>
    <n v="28.12"/>
    <n v="1"/>
    <n v="4186421240"/>
    <x v="0"/>
    <n v="148877000"/>
    <n v="25.517700000000001"/>
    <x v="0"/>
    <n v="1.0683"/>
  </r>
  <r>
    <x v="300"/>
    <x v="0"/>
    <x v="0"/>
    <s v="ENCORE WIRE CORPORATION (XNAS:WIRE)"/>
    <x v="7"/>
    <n v="289.83999999999997"/>
    <n v="1392153"/>
    <n v="4574838000"/>
    <x v="0"/>
    <n v="15788920"/>
    <n v="15.368"/>
    <x v="1"/>
    <n v="1.1981999999999999"/>
  </r>
  <r>
    <x v="301"/>
    <x v="0"/>
    <x v="0"/>
    <s v="TransMedics Group, Inc. (XNAS:TMDX)"/>
    <x v="8"/>
    <n v="148.97"/>
    <n v="170"/>
    <n v="4906669581"/>
    <x v="0"/>
    <n v="32937300"/>
    <n v="0"/>
    <x v="2"/>
    <n v="1.9826999999999999"/>
  </r>
  <r>
    <x v="302"/>
    <x v="0"/>
    <x v="0"/>
    <s v="ORA GOLD LIMITED (XASX:OAU)"/>
    <x v="6"/>
    <n v="5.0000000000000001E-3"/>
    <n v="401568"/>
    <n v="35705800"/>
    <x v="2"/>
    <n v="7141160000"/>
    <s v=""/>
    <x v="2"/>
    <n v="1.5056"/>
  </r>
  <r>
    <x v="303"/>
    <x v="0"/>
    <x v="0"/>
    <s v="FRANKLIN ELECTRIC CO., INC. (XNAS:FELE)"/>
    <x v="7"/>
    <n v="95.01"/>
    <n v="121631"/>
    <n v="4378087402"/>
    <x v="0"/>
    <n v="46080280"/>
    <n v="23.658300000000001"/>
    <x v="0"/>
    <n v="0.95699999999999996"/>
  </r>
  <r>
    <x v="304"/>
    <x v="0"/>
    <x v="0"/>
    <s v="Transocean Ltd (XNYS:RIG)"/>
    <x v="15"/>
    <n v="5.17"/>
    <n v="2683"/>
    <n v="4237227049"/>
    <x v="0"/>
    <n v="819579700"/>
    <s v=""/>
    <x v="2"/>
    <n v="2.8549000000000002"/>
  </r>
  <r>
    <x v="305"/>
    <x v="0"/>
    <x v="0"/>
    <s v="NATIONAL BEVERAGE CORP. (XNAS:FIZZ)"/>
    <x v="33"/>
    <n v="52.84"/>
    <n v="205"/>
    <n v="4944769842"/>
    <x v="0"/>
    <n v="93580050"/>
    <n v="27.996200000000002"/>
    <x v="0"/>
    <n v="0.84060000000000001"/>
  </r>
  <r>
    <x v="306"/>
    <x v="0"/>
    <x v="0"/>
    <s v="HAEMONETICS CORPORATION (XNYS:HAE)"/>
    <x v="8"/>
    <n v="83.06"/>
    <n v="284556"/>
    <n v="4222890006"/>
    <x v="0"/>
    <n v="50841440"/>
    <n v="36.310400000000001"/>
    <x v="0"/>
    <n v="0.2913"/>
  </r>
  <r>
    <x v="307"/>
    <x v="0"/>
    <x v="0"/>
    <s v="GATES INDUSTRIAL CORPORATION PLC (XNYS:GTES)"/>
    <x v="7"/>
    <n v="15.49"/>
    <n v="1635551"/>
    <n v="4048779298"/>
    <x v="0"/>
    <n v="261380200"/>
    <n v="16.980899999999998"/>
    <x v="1"/>
    <n v="1.4466000000000001"/>
  </r>
  <r>
    <x v="308"/>
    <x v="0"/>
    <x v="0"/>
    <s v="ASGN Incorporated (XNYS:ASGN)"/>
    <x v="0"/>
    <n v="87.35"/>
    <n v="231869"/>
    <n v="4009364999"/>
    <x v="0"/>
    <n v="45900000"/>
    <n v="20.1877"/>
    <x v="1"/>
    <n v="1.3996"/>
  </r>
  <r>
    <x v="309"/>
    <x v="0"/>
    <x v="0"/>
    <s v="GRAND CANYON EDUCATION, INC. (XNAS:LOPE)"/>
    <x v="45"/>
    <n v="141.13"/>
    <n v="198878"/>
    <n v="4196977569"/>
    <x v="0"/>
    <n v="29738380"/>
    <n v="19.715599999999998"/>
    <x v="1"/>
    <n v="0.6633"/>
  </r>
  <r>
    <x v="310"/>
    <x v="0"/>
    <x v="0"/>
    <s v="POWER INTEGRATIONS, INC. (XNAS:POWI)"/>
    <x v="1"/>
    <n v="70.56"/>
    <n v="344619"/>
    <n v="4005260784"/>
    <x v="0"/>
    <n v="56763900"/>
    <n v="76.912999999999997"/>
    <x v="0"/>
    <n v="1.1047"/>
  </r>
  <r>
    <x v="311"/>
    <x v="0"/>
    <x v="0"/>
    <s v="ENERSYS (XNYS:ENS)"/>
    <x v="7"/>
    <n v="101.76"/>
    <n v="137524"/>
    <n v="4093101638"/>
    <x v="0"/>
    <n v="40223090"/>
    <n v="15.6416"/>
    <x v="1"/>
    <n v="1.2827"/>
  </r>
  <r>
    <x v="312"/>
    <x v="0"/>
    <x v="0"/>
    <s v="HUNTSMAN CORPORATION (XNYS:HUN)"/>
    <x v="23"/>
    <n v="22.6"/>
    <n v="1319690"/>
    <n v="3909716380"/>
    <x v="0"/>
    <n v="172996300"/>
    <s v=""/>
    <x v="2"/>
    <n v="1.0253000000000001"/>
  </r>
  <r>
    <x v="313"/>
    <x v="0"/>
    <x v="0"/>
    <s v="FORMFACTOR, INC. (XNAS:FORM)"/>
    <x v="1"/>
    <n v="60.93"/>
    <n v="71"/>
    <n v="4701970537"/>
    <x v="0"/>
    <n v="77170040"/>
    <n v="46.750599999999999"/>
    <x v="0"/>
    <n v="1.1129"/>
  </r>
  <r>
    <x v="314"/>
    <x v="0"/>
    <x v="0"/>
    <s v="GLACIER BANCORP, INC. (XNYS:GBCI)"/>
    <x v="4"/>
    <n v="37.61"/>
    <n v="2"/>
    <n v="4264545246"/>
    <x v="0"/>
    <n v="113388600"/>
    <n v="21.5136"/>
    <x v="1"/>
    <n v="0.79490000000000005"/>
  </r>
  <r>
    <x v="315"/>
    <x v="0"/>
    <x v="0"/>
    <s v="ARCOSA, INC. (XNYS:ACA)"/>
    <x v="32"/>
    <n v="81.650000000000006"/>
    <n v="1"/>
    <n v="3966764391"/>
    <x v="0"/>
    <n v="48582540"/>
    <n v="27.910599999999999"/>
    <x v="0"/>
    <n v="0.74199999999999999"/>
  </r>
  <r>
    <x v="316"/>
    <x v="0"/>
    <x v="0"/>
    <s v="ACADEMY SPORTS AND OUTDOORS, INC. (XNAS:ASO)"/>
    <x v="2"/>
    <n v="50.65"/>
    <n v="9"/>
    <n v="3653153029"/>
    <x v="0"/>
    <n v="72125430"/>
    <n v="7.7618"/>
    <x v="1"/>
    <n v="1.3493999999999999"/>
  </r>
  <r>
    <x v="317"/>
    <x v="0"/>
    <x v="0"/>
    <s v="ALKERMES PUBLIC LIMITED COMPANY (XNAS:ALKS)"/>
    <x v="10"/>
    <n v="24.19"/>
    <n v="7"/>
    <n v="4093463247"/>
    <x v="0"/>
    <n v="169221300"/>
    <n v="6.9093"/>
    <x v="1"/>
    <n v="0.43759999999999999"/>
  </r>
  <r>
    <x v="318"/>
    <x v="0"/>
    <x v="0"/>
    <s v="AXCELIS TECHNOLOGIES, INC. (XNAS:ACLS)"/>
    <x v="1"/>
    <n v="141.22"/>
    <n v="3479"/>
    <n v="4594239650"/>
    <x v="0"/>
    <n v="32532500"/>
    <n v="18.675899999999999"/>
    <x v="1"/>
    <n v="1.6043000000000001"/>
  </r>
  <r>
    <x v="319"/>
    <x v="0"/>
    <x v="0"/>
    <s v="INTEGER HOLDINGS CORPORATION (XNYS:ITGR)"/>
    <x v="8"/>
    <n v="115.75"/>
    <n v="162330"/>
    <n v="3878055590"/>
    <x v="0"/>
    <n v="33503720"/>
    <n v="40.1907"/>
    <x v="0"/>
    <n v="1.1096999999999999"/>
  </r>
  <r>
    <x v="320"/>
    <x v="0"/>
    <x v="0"/>
    <s v="ALPHA METALLURGICAL RESOURCES, INC. (XNYS:AMR)"/>
    <x v="6"/>
    <n v="326.25"/>
    <n v="87"/>
    <n v="4272480000"/>
    <x v="0"/>
    <n v="13007220"/>
    <n v="7.8997999999999999"/>
    <x v="1"/>
    <n v="1.3705000000000001"/>
  </r>
  <r>
    <x v="321"/>
    <x v="0"/>
    <x v="0"/>
    <s v="SCHNEIDER NATIONAL, INC. (XNYS:SNDR)"/>
    <x v="18"/>
    <n v="23.84"/>
    <n v="100"/>
    <n v="4185717536"/>
    <x v="0"/>
    <n v="175575400"/>
    <n v="26.829599999999999"/>
    <x v="0"/>
    <n v="0.85740000000000005"/>
  </r>
  <r>
    <x v="322"/>
    <x v="0"/>
    <x v="0"/>
    <s v="Capri Holdings Limited (XNYS:CPRI)"/>
    <x v="2"/>
    <n v="33.43"/>
    <n v="1500"/>
    <n v="3899582756"/>
    <x v="0"/>
    <n v="116649200"/>
    <s v=""/>
    <x v="2"/>
    <n v="2.0118999999999998"/>
  </r>
  <r>
    <x v="323"/>
    <x v="0"/>
    <x v="0"/>
    <s v="ADVANCED ENERGY INDUSTRIES, INC. (XNAS:AEIS)"/>
    <x v="7"/>
    <n v="106.64"/>
    <n v="133927"/>
    <n v="3992885262"/>
    <x v="0"/>
    <n v="37442660"/>
    <n v="38.360799999999998"/>
    <x v="0"/>
    <n v="1.5209999999999999"/>
  </r>
  <r>
    <x v="324"/>
    <x v="0"/>
    <x v="0"/>
    <s v="SKYLINE CHAMPION CORPORATION (XNYS:SKY)"/>
    <x v="31"/>
    <n v="66"/>
    <n v="552030"/>
    <n v="3815566260"/>
    <x v="0"/>
    <n v="57811610"/>
    <n v="26.025200000000002"/>
    <x v="0"/>
    <n v="1.571"/>
  </r>
  <r>
    <x v="325"/>
    <x v="0"/>
    <x v="0"/>
    <s v="Knife River Corporation (XNYS:KNF)"/>
    <x v="46"/>
    <n v="69.37"/>
    <n v="274868"/>
    <n v="3927014889"/>
    <x v="0"/>
    <n v="56609700"/>
    <n v="22.290600000000001"/>
    <x v="0"/>
    <n v="1.3049999999999999"/>
  </r>
  <r>
    <x v="326"/>
    <x v="0"/>
    <x v="0"/>
    <s v="URBAN OUTFITTERS, INC. (XNAS:URBN)"/>
    <x v="2"/>
    <n v="42.75"/>
    <n v="1508199"/>
    <n v="3992816227"/>
    <x v="0"/>
    <n v="93399210"/>
    <n v="13.6258"/>
    <x v="1"/>
    <n v="1.5107999999999999"/>
  </r>
  <r>
    <x v="327"/>
    <x v="0"/>
    <x v="0"/>
    <s v="TEREX CORPORATION (XNYS:TEX)"/>
    <x v="7"/>
    <n v="53.38"/>
    <n v="12"/>
    <n v="3028500000"/>
    <x v="0"/>
    <n v="67300000"/>
    <n v="7.0486000000000004"/>
    <x v="1"/>
    <n v="1.5792999999999999"/>
  </r>
  <r>
    <x v="328"/>
    <x v="0"/>
    <x v="0"/>
    <s v="Boot Barn Holdings, Inc. (XNYS:BOOT)"/>
    <x v="2"/>
    <n v="131.4"/>
    <n v="469767"/>
    <n v="3994437798"/>
    <x v="0"/>
    <n v="30399070"/>
    <n v="27.363099999999999"/>
    <x v="0"/>
    <n v="2.0945"/>
  </r>
  <r>
    <x v="329"/>
    <x v="0"/>
    <x v="0"/>
    <s v="BELDEN INC. (XNYS:BDC)"/>
    <x v="5"/>
    <n v="91.87"/>
    <n v="3"/>
    <n v="3737109908"/>
    <x v="0"/>
    <n v="40678240"/>
    <n v="17.988900000000001"/>
    <x v="1"/>
    <n v="1.0585"/>
  </r>
  <r>
    <x v="330"/>
    <x v="0"/>
    <x v="0"/>
    <s v="ADVANCE AUTO PARTS, INC. (XNYS:AAP)"/>
    <x v="2"/>
    <n v="60.6"/>
    <n v="1"/>
    <n v="3613111380"/>
    <x v="0"/>
    <n v="59622300"/>
    <n v="121.48180000000001"/>
    <x v="0"/>
    <n v="1.2270000000000001"/>
  </r>
  <r>
    <x v="331"/>
    <x v="0"/>
    <x v="0"/>
    <s v="LIBERTY ENERGY INC. (XNYS:LBRT)"/>
    <x v="15"/>
    <n v="20.260000000000002"/>
    <n v="2771051"/>
    <n v="3376363442"/>
    <x v="0"/>
    <n v="166651700"/>
    <n v="7.4138999999999999"/>
    <x v="1"/>
    <n v="1.7516"/>
  </r>
  <r>
    <x v="332"/>
    <x v="0"/>
    <x v="0"/>
    <s v="SILICON LABORATORIES INC. (XNAS:SLAB)"/>
    <x v="1"/>
    <n v="110.91"/>
    <n v="228261"/>
    <n v="3540737422"/>
    <x v="0"/>
    <n v="31924420"/>
    <n v="0"/>
    <x v="2"/>
    <n v="1.1937"/>
  </r>
  <r>
    <x v="333"/>
    <x v="0"/>
    <x v="0"/>
    <s v="KILROY REALTY CORPORATION (XNYS:KRC)"/>
    <x v="16"/>
    <n v="31.84"/>
    <n v="2785"/>
    <n v="3737009856"/>
    <x v="0"/>
    <n v="117368400"/>
    <n v="18.371099999999998"/>
    <x v="1"/>
    <n v="1.05"/>
  </r>
  <r>
    <x v="334"/>
    <x v="0"/>
    <x v="0"/>
    <s v="INTER PARFUMS, INC. (XNAS:IPAR)"/>
    <x v="44"/>
    <n v="114.9"/>
    <n v="14"/>
    <n v="3679516236"/>
    <x v="0"/>
    <n v="32023640"/>
    <n v="26.475000000000001"/>
    <x v="0"/>
    <n v="1.1907000000000001"/>
  </r>
  <r>
    <x v="335"/>
    <x v="0"/>
    <x v="0"/>
    <s v="PERRIGO COMPANY PUBLIC LIMITED COMPANY (XNYS:PRGO)"/>
    <x v="13"/>
    <n v="25.99"/>
    <n v="1115776"/>
    <n v="3542967196"/>
    <x v="0"/>
    <n v="136320400"/>
    <n v="8224.6830000000009"/>
    <x v="0"/>
    <n v="0.51060000000000005"/>
  </r>
  <r>
    <x v="336"/>
    <x v="0"/>
    <x v="0"/>
    <s v="Q2 HOLDINGS, INC. (XNYS:QTWO)"/>
    <x v="0"/>
    <n v="60.85"/>
    <n v="280757"/>
    <n v="3657055183"/>
    <x v="0"/>
    <n v="60099510"/>
    <s v=""/>
    <x v="2"/>
    <n v="1.5458000000000001"/>
  </r>
  <r>
    <x v="337"/>
    <x v="0"/>
    <x v="0"/>
    <s v="CLEANSPARK, INC. (XNAS:CLSK)"/>
    <x v="30"/>
    <n v="16.93"/>
    <n v="462805"/>
    <n v="3857844179"/>
    <x v="0"/>
    <n v="227870300"/>
    <n v="124.6962"/>
    <x v="0"/>
    <n v="4.2420999999999998"/>
  </r>
  <r>
    <x v="338"/>
    <x v="0"/>
    <x v="0"/>
    <s v="TRI POINTE HOMES, INC. (XNYS:TPH)"/>
    <x v="31"/>
    <n v="36.33"/>
    <n v="705608"/>
    <n v="3446895215"/>
    <x v="0"/>
    <n v="94877380"/>
    <n v="9.6571999999999996"/>
    <x v="1"/>
    <n v="1.5887"/>
  </r>
  <r>
    <x v="339"/>
    <x v="0"/>
    <x v="0"/>
    <s v="GMS Inc. (XNYS:GMS)"/>
    <x v="31"/>
    <n v="79.260000000000005"/>
    <n v="377642"/>
    <n v="3142762830"/>
    <x v="0"/>
    <n v="39651310"/>
    <n v="11.767200000000001"/>
    <x v="1"/>
    <n v="1.6258999999999999"/>
  </r>
  <r>
    <x v="340"/>
    <x v="0"/>
    <x v="0"/>
    <s v="Merus NV (XNAS:MRUS)"/>
    <x v="10"/>
    <n v="53.09"/>
    <n v="865590"/>
    <n v="3576675954"/>
    <x v="0"/>
    <n v="67370050"/>
    <n v="0"/>
    <x v="2"/>
    <n v="1.1248"/>
  </r>
  <r>
    <x v="341"/>
    <x v="0"/>
    <x v="0"/>
    <s v="AXSOME THERAPEUTICS, INC. (XNAS:AXSM)"/>
    <x v="13"/>
    <n v="78.930000000000007"/>
    <n v="113"/>
    <n v="3748845861"/>
    <x v="0"/>
    <n v="47495830"/>
    <n v="0"/>
    <x v="2"/>
    <n v="1.2554000000000001"/>
  </r>
  <r>
    <x v="342"/>
    <x v="0"/>
    <x v="0"/>
    <s v="NEOGEN CORPORATION (XNAS:NEOG)"/>
    <x v="8"/>
    <n v="15.13"/>
    <n v="1223"/>
    <n v="3277276014"/>
    <x v="0"/>
    <n v="216607800"/>
    <n v="2098.4740000000002"/>
    <x v="0"/>
    <n v="1.1997"/>
  </r>
  <r>
    <x v="343"/>
    <x v="0"/>
    <x v="0"/>
    <s v="CORCEPT THERAPEUTICS INCORPORATED (XNAS:CORT)"/>
    <x v="13"/>
    <n v="31.56"/>
    <n v="977714"/>
    <n v="3285777876"/>
    <x v="0"/>
    <n v="104112100"/>
    <n v="29.5182"/>
    <x v="0"/>
    <n v="0.43930000000000002"/>
  </r>
  <r>
    <x v="344"/>
    <x v="0"/>
    <x v="0"/>
    <s v="THE BOSTON BEER COMPANY, INC. (XNYS:SAM)"/>
    <x v="33"/>
    <n v="300.92"/>
    <n v="76046"/>
    <n v="3597173606"/>
    <x v="0"/>
    <n v="11953920"/>
    <n v="37.567999999999998"/>
    <x v="0"/>
    <n v="1.0318000000000001"/>
  </r>
  <r>
    <x v="345"/>
    <x v="0"/>
    <x v="0"/>
    <s v="COUSINS PROPERTIES INCORPORATED (XNYS:CUZ)"/>
    <x v="16"/>
    <n v="22.99"/>
    <n v="747"/>
    <n v="3496128383"/>
    <x v="0"/>
    <n v="152071700"/>
    <n v="46.5685"/>
    <x v="0"/>
    <n v="1.288"/>
  </r>
  <r>
    <x v="346"/>
    <x v="0"/>
    <x v="0"/>
    <s v="HELMERICH &amp; PAYNE, INC. (XNYS:HP)"/>
    <x v="15"/>
    <n v="35.69"/>
    <n v="28"/>
    <n v="3523485970"/>
    <x v="0"/>
    <n v="98724740"/>
    <n v="10.2325"/>
    <x v="1"/>
    <n v="1.4685999999999999"/>
  </r>
  <r>
    <x v="347"/>
    <x v="0"/>
    <x v="0"/>
    <s v="THE WENDY'S COMPANY (XNAS:WEN)"/>
    <x v="12"/>
    <n v="16.3"/>
    <n v="4332"/>
    <n v="3343676050"/>
    <x v="0"/>
    <n v="205133500"/>
    <n v="16.5533"/>
    <x v="1"/>
    <n v="0.75370000000000004"/>
  </r>
  <r>
    <x v="348"/>
    <x v="0"/>
    <x v="0"/>
    <s v="ULTRAGENYX PHARMACEUTICAL INC. (XNAS:RARE)"/>
    <x v="10"/>
    <n v="40.96"/>
    <n v="850212"/>
    <n v="3831513497"/>
    <x v="0"/>
    <n v="93542810"/>
    <n v="0"/>
    <x v="2"/>
    <n v="0.56030000000000002"/>
  </r>
  <r>
    <x v="349"/>
    <x v="0"/>
    <x v="0"/>
    <s v="THE GOODYEAR TIRE &amp; RUBBER COMPANY (XNAS:GT)"/>
    <x v="19"/>
    <n v="11.14"/>
    <n v="1118"/>
    <n v="3171413180"/>
    <x v="0"/>
    <n v="284687000"/>
    <n v="0"/>
    <x v="2"/>
    <n v="1.7447999999999999"/>
  </r>
  <r>
    <x v="350"/>
    <x v="0"/>
    <x v="0"/>
    <s v="IRIDIUM COMMUNICATIONS INC. (XNAS:IRDM)"/>
    <x v="43"/>
    <n v="26.66"/>
    <n v="100"/>
    <n v="3237283810"/>
    <x v="0"/>
    <n v="121428500"/>
    <n v="138.06319999999999"/>
    <x v="0"/>
    <n v="0.65029999999999999"/>
  </r>
  <r>
    <x v="351"/>
    <x v="0"/>
    <x v="0"/>
    <s v="Wolfspeed, Inc. (XNYS:WOLF)"/>
    <x v="1"/>
    <n v="23.83"/>
    <n v="2567"/>
    <n v="2999119884"/>
    <x v="0"/>
    <n v="125854800"/>
    <s v=""/>
    <x v="2"/>
    <n v="1.6009"/>
  </r>
  <r>
    <x v="352"/>
    <x v="0"/>
    <x v="0"/>
    <s v="COMSTOCK RESOURCES, INC. (XNYS:CRK)"/>
    <x v="3"/>
    <n v="10.56"/>
    <n v="1955710"/>
    <n v="3085656288"/>
    <x v="0"/>
    <n v="292202300"/>
    <n v="48.1554"/>
    <x v="0"/>
    <n v="0.51080000000000003"/>
  </r>
  <r>
    <x v="353"/>
    <x v="0"/>
    <x v="0"/>
    <s v="BLOOM ENERGY CORPORATION (XNYS:BE)"/>
    <x v="7"/>
    <n v="10.82"/>
    <n v="20437"/>
    <n v="2456356400"/>
    <x v="3"/>
    <n v="227020000"/>
    <s v=""/>
    <x v="2"/>
    <n v="2.8008000000000002"/>
  </r>
  <r>
    <x v="354"/>
    <x v="0"/>
    <x v="0"/>
    <s v="HAGERTY, INC. (XNYS:HGTY)"/>
    <x v="20"/>
    <n v="11.01"/>
    <n v="7"/>
    <n v="3707476572"/>
    <x v="0"/>
    <n v="336737200"/>
    <n v="292.74130000000002"/>
    <x v="0"/>
    <n v="0.77300000000000002"/>
  </r>
  <r>
    <x v="355"/>
    <x v="0"/>
    <x v="0"/>
    <s v="HECLA MINING COMPANY (XNYS:HL)"/>
    <x v="6"/>
    <n v="4.9000000000000004"/>
    <n v="84831"/>
    <n v="3068821980"/>
    <x v="0"/>
    <n v="626290200"/>
    <s v=""/>
    <x v="2"/>
    <n v="2.0074999999999998"/>
  </r>
  <r>
    <x v="356"/>
    <x v="0"/>
    <x v="0"/>
    <s v="DIODES INCORPORATED (XNAS:DIOD)"/>
    <x v="1"/>
    <n v="72.010000000000005"/>
    <n v="181702"/>
    <n v="3321310029"/>
    <x v="0"/>
    <n v="46122900"/>
    <n v="19.597899999999999"/>
    <x v="1"/>
    <n v="1.357"/>
  </r>
  <r>
    <x v="357"/>
    <x v="0"/>
    <x v="0"/>
    <s v="PRESTIGE CONSUMER HEALTHCARE INC. (XNYS:PBH)"/>
    <x v="13"/>
    <n v="68.28"/>
    <n v="176540"/>
    <n v="3408221463"/>
    <x v="0"/>
    <n v="49915370"/>
    <n v="16.3657"/>
    <x v="1"/>
    <n v="0.4914"/>
  </r>
  <r>
    <x v="358"/>
    <x v="0"/>
    <x v="0"/>
    <s v="STEVEN MADDEN, LTD. (XNAS:SHOO)"/>
    <x v="9"/>
    <n v="42.03"/>
    <n v="823660"/>
    <n v="3084084064"/>
    <x v="0"/>
    <n v="73378160"/>
    <n v="17.354900000000001"/>
    <x v="1"/>
    <n v="1.0986"/>
  </r>
  <r>
    <x v="359"/>
    <x v="0"/>
    <x v="0"/>
    <s v="SENSIENT TECHNOLOGIES CORPORATION (XNYS:SXT)"/>
    <x v="23"/>
    <n v="73.430000000000007"/>
    <n v="90625"/>
    <n v="3110855341"/>
    <x v="0"/>
    <n v="42364910"/>
    <n v="34.228000000000002"/>
    <x v="0"/>
    <n v="0.74909999999999999"/>
  </r>
  <r>
    <x v="360"/>
    <x v="0"/>
    <x v="0"/>
    <s v="PLAYTIKA HOLDING CORP. (XNAS:PLTK)"/>
    <x v="0"/>
    <n v="7.31"/>
    <n v="1608442"/>
    <n v="2712946411"/>
    <x v="0"/>
    <n v="371128100"/>
    <n v="13.197100000000001"/>
    <x v="1"/>
    <n v="0.8468"/>
  </r>
  <r>
    <x v="361"/>
    <x v="0"/>
    <x v="0"/>
    <s v="KADANT INC. (XNYS:KAI)"/>
    <x v="7"/>
    <n v="292.73"/>
    <n v="78505"/>
    <n v="3437513753"/>
    <x v="0"/>
    <n v="11742950"/>
    <n v="30.501000000000001"/>
    <x v="0"/>
    <n v="1.2382"/>
  </r>
  <r>
    <x v="362"/>
    <x v="0"/>
    <x v="0"/>
    <s v="J &amp; J SNACK FOODS CORP. (XNAS:JJSF)"/>
    <x v="22"/>
    <n v="164.55"/>
    <n v="63956"/>
    <n v="3197562000"/>
    <x v="0"/>
    <n v="19386220"/>
    <n v="37.024000000000001"/>
    <x v="0"/>
    <n v="0.61539999999999995"/>
  </r>
  <r>
    <x v="363"/>
    <x v="0"/>
    <x v="0"/>
    <s v="INNOSPEC INC. (XNAS:IOSP)"/>
    <x v="23"/>
    <n v="122.42"/>
    <n v="6"/>
    <n v="3052327240"/>
    <x v="0"/>
    <n v="24933240"/>
    <n v="20.8095"/>
    <x v="1"/>
    <n v="1.0942000000000001"/>
  </r>
  <r>
    <x v="364"/>
    <x v="0"/>
    <x v="0"/>
    <s v="QUAKER CHEMICAL CORPORATION (XNYS:KWR)"/>
    <x v="23"/>
    <n v="168.59"/>
    <n v="72392"/>
    <n v="3032915555"/>
    <x v="0"/>
    <n v="17989890"/>
    <n v="25.644500000000001"/>
    <x v="0"/>
    <n v="1.3937999999999999"/>
  </r>
  <r>
    <x v="365"/>
    <x v="0"/>
    <x v="0"/>
    <s v="ALARM.COM HOLDINGS, INC. (XNAS:ALRM)"/>
    <x v="0"/>
    <n v="63.1"/>
    <n v="100"/>
    <n v="3166908232"/>
    <x v="0"/>
    <n v="50188720"/>
    <n v="37.327599999999997"/>
    <x v="0"/>
    <n v="0.92200000000000004"/>
  </r>
  <r>
    <x v="366"/>
    <x v="0"/>
    <x v="0"/>
    <s v="PARK HOTELS &amp; RESORTS INC. (XNYS:PK)"/>
    <x v="16"/>
    <n v="14.73"/>
    <n v="81"/>
    <n v="3102102648"/>
    <x v="0"/>
    <n v="210597600"/>
    <n v="33.140599999999999"/>
    <x v="0"/>
    <n v="2.0396999999999998"/>
  </r>
  <r>
    <x v="367"/>
    <x v="0"/>
    <x v="0"/>
    <s v="Enpro Inc. (XNYS:NPO)"/>
    <x v="7"/>
    <n v="143.53"/>
    <n v="52492"/>
    <n v="3007262089"/>
    <x v="0"/>
    <n v="20952150"/>
    <s v=""/>
    <x v="2"/>
    <n v="1.4331"/>
  </r>
  <r>
    <x v="368"/>
    <x v="0"/>
    <x v="0"/>
    <s v="ASSOCIATED BANC-CORP (XNYS:ASB)"/>
    <x v="4"/>
    <n v="20.87"/>
    <n v="2"/>
    <n v="3146501029"/>
    <x v="0"/>
    <n v="150766700"/>
    <n v="21.214099999999998"/>
    <x v="1"/>
    <n v="0.94169999999999998"/>
  </r>
  <r>
    <x v="369"/>
    <x v="0"/>
    <x v="0"/>
    <s v="VISHAY INTERTECHNOLOGY, INC. (XNYS:VSH)"/>
    <x v="1"/>
    <n v="21.96"/>
    <n v="26"/>
    <n v="3013728912"/>
    <x v="0"/>
    <n v="137237200"/>
    <n v="12.662800000000001"/>
    <x v="1"/>
    <n v="1.125"/>
  </r>
  <r>
    <x v="370"/>
    <x v="0"/>
    <x v="0"/>
    <s v="WALKER &amp; DUNLOP, INC. (XNYS:WD)"/>
    <x v="4"/>
    <n v="95.49"/>
    <n v="118075"/>
    <n v="3219743278"/>
    <x v="0"/>
    <n v="33718120"/>
    <n v="34.838799999999999"/>
    <x v="0"/>
    <n v="1.544"/>
  </r>
  <r>
    <x v="371"/>
    <x v="0"/>
    <x v="0"/>
    <s v="TRONOX HOLDINGS PLC (XNYS:TROX)"/>
    <x v="23"/>
    <n v="15.86"/>
    <n v="38"/>
    <n v="2503318610"/>
    <x v="3"/>
    <n v="157838500"/>
    <s v=""/>
    <x v="2"/>
    <n v="1.6950000000000001"/>
  </r>
  <r>
    <x v="372"/>
    <x v="0"/>
    <x v="0"/>
    <s v="SEABOARD CORPORATION (XNYS:SEB)"/>
    <x v="22"/>
    <n v="3057.86"/>
    <n v="4681"/>
    <n v="3014708000"/>
    <x v="0"/>
    <n v="971060"/>
    <n v="12.7005"/>
    <x v="1"/>
    <n v="0.35449999999999998"/>
  </r>
  <r>
    <x v="373"/>
    <x v="0"/>
    <x v="0"/>
    <s v="KRATOS DEFENSE &amp; SECURITY SOLUTIONS, INC. (XNAS:KTOS)"/>
    <x v="27"/>
    <n v="20.329999999999998"/>
    <n v="185"/>
    <n v="3051496405"/>
    <x v="0"/>
    <n v="150098200"/>
    <n v="0"/>
    <x v="2"/>
    <n v="1.0481"/>
  </r>
  <r>
    <x v="374"/>
    <x v="0"/>
    <x v="0"/>
    <s v="HILLENBRAND, INC. (XNYS:HI)"/>
    <x v="7"/>
    <n v="38.26"/>
    <n v="317994"/>
    <n v="2685677534"/>
    <x v="0"/>
    <n v="70195440"/>
    <n v="32.487099999999998"/>
    <x v="0"/>
    <n v="1.4550000000000001"/>
  </r>
  <r>
    <x v="375"/>
    <x v="0"/>
    <x v="0"/>
    <s v="WD-40 COMPANY (XNAS:WDFC)"/>
    <x v="44"/>
    <n v="217.87"/>
    <n v="1"/>
    <n v="2952713676"/>
    <x v="0"/>
    <n v="13552640"/>
    <n v="43.4071"/>
    <x v="0"/>
    <n v="-8.0399999999999999E-2"/>
  </r>
  <r>
    <x v="376"/>
    <x v="0"/>
    <x v="0"/>
    <s v="RESIDEO TECHNOLOGIES, INC. (XNYS:REZI)"/>
    <x v="5"/>
    <n v="19.34"/>
    <n v="2"/>
    <n v="2823966846"/>
    <x v="0"/>
    <n v="146016900"/>
    <n v="14.587199999999999"/>
    <x v="1"/>
    <n v="2.1255999999999999"/>
  </r>
  <r>
    <x v="377"/>
    <x v="0"/>
    <x v="0"/>
    <s v="CNO FINANCIAL GROUP, INC. (XNYS:CNO)"/>
    <x v="20"/>
    <n v="28.13"/>
    <n v="478101"/>
    <n v="3045345361"/>
    <x v="0"/>
    <n v="108259700"/>
    <n v="8.1978000000000009"/>
    <x v="1"/>
    <n v="1.0567"/>
  </r>
  <r>
    <x v="378"/>
    <x v="0"/>
    <x v="0"/>
    <s v="IRHYTHM TECHNOLOGIES, INC. (XNAS:IRTC)"/>
    <x v="8"/>
    <n v="98.61"/>
    <n v="514671"/>
    <n v="3067252216"/>
    <x v="0"/>
    <n v="31104880"/>
    <n v="0"/>
    <x v="2"/>
    <n v="1.2447999999999999"/>
  </r>
  <r>
    <x v="379"/>
    <x v="0"/>
    <x v="0"/>
    <s v="UNITED COMMUNITY BANKS, INC. (XNAS:UCBI)"/>
    <x v="4"/>
    <n v="25.46"/>
    <n v="14558"/>
    <n v="3033334952"/>
    <x v="0"/>
    <n v="119141200"/>
    <n v="16.589600000000001"/>
    <x v="1"/>
    <n v="0.91990000000000005"/>
  </r>
  <r>
    <x v="380"/>
    <x v="0"/>
    <x v="0"/>
    <s v="UNDER ARMOUR, INC. (XNYS:UAA)"/>
    <x v="9"/>
    <n v="6.44"/>
    <n v="2459"/>
    <n v="2811745000"/>
    <x v="0"/>
    <n v="436497700"/>
    <n v="12.521100000000001"/>
    <x v="1"/>
    <n v="1.677"/>
  </r>
  <r>
    <x v="381"/>
    <x v="0"/>
    <x v="0"/>
    <s v="PEABODY ENERGY CORPORATION (XNYS:BTU)"/>
    <x v="47"/>
    <n v="23.48"/>
    <n v="30"/>
    <n v="2953784000"/>
    <x v="0"/>
    <n v="125800000"/>
    <n v="6.7012999999999998"/>
    <x v="1"/>
    <n v="0.96960000000000002"/>
  </r>
  <r>
    <x v="382"/>
    <x v="0"/>
    <x v="0"/>
    <s v="AMICUS THERAPEUTICS, INC. (XNAS:FOLD)"/>
    <x v="10"/>
    <n v="9.85"/>
    <n v="1114888"/>
    <n v="2917560150"/>
    <x v="0"/>
    <n v="296199000"/>
    <n v="0"/>
    <x v="2"/>
    <n v="0.71150000000000002"/>
  </r>
  <r>
    <x v="383"/>
    <x v="0"/>
    <x v="0"/>
    <s v="STRIDE, INC. (XNYS:LRN)"/>
    <x v="45"/>
    <n v="68.760000000000005"/>
    <n v="10"/>
    <n v="2974209674"/>
    <x v="0"/>
    <n v="43254940"/>
    <n v="16.151499999999999"/>
    <x v="1"/>
    <n v="0.28820000000000001"/>
  </r>
  <r>
    <x v="384"/>
    <x v="0"/>
    <x v="0"/>
    <s v="InterDigital, Inc. (XNAS:IDCC)"/>
    <x v="5"/>
    <n v="118.39"/>
    <n v="44"/>
    <n v="2987630845"/>
    <x v="0"/>
    <n v="25235500"/>
    <n v="17.394200000000001"/>
    <x v="1"/>
    <n v="1.4145000000000001"/>
  </r>
  <r>
    <x v="385"/>
    <x v="0"/>
    <x v="0"/>
    <s v="DENALI THERAPEUTICS INC. (XNAS:DNLI)"/>
    <x v="10"/>
    <n v="21.74"/>
    <n v="1315213"/>
    <n v="3100319660"/>
    <x v="0"/>
    <n v="142609000"/>
    <n v="0"/>
    <x v="2"/>
    <n v="1.3936999999999999"/>
  </r>
  <r>
    <x v="386"/>
    <x v="0"/>
    <x v="0"/>
    <s v="SUNRUN INC. (XNAS:RUN)"/>
    <x v="26"/>
    <n v="10.95"/>
    <n v="40247"/>
    <n v="2427208755"/>
    <x v="3"/>
    <n v="221662900"/>
    <n v="0"/>
    <x v="2"/>
    <n v="2.6101000000000001"/>
  </r>
  <r>
    <x v="387"/>
    <x v="0"/>
    <x v="0"/>
    <s v="ARCHROCK INC. (XNYS:AROC)"/>
    <x v="15"/>
    <n v="20.399999999999999"/>
    <n v="801904"/>
    <n v="3188244600"/>
    <x v="0"/>
    <n v="156286500"/>
    <n v="24.7883"/>
    <x v="0"/>
    <n v="1.5182"/>
  </r>
  <r>
    <x v="388"/>
    <x v="0"/>
    <x v="0"/>
    <s v="LIVANOVA PLC (XNAS:LIVN)"/>
    <x v="8"/>
    <n v="52.89"/>
    <n v="1"/>
    <n v="2864085528"/>
    <x v="0"/>
    <n v="54151740"/>
    <n v="0"/>
    <x v="2"/>
    <n v="0.99590000000000001"/>
  </r>
  <r>
    <x v="389"/>
    <x v="0"/>
    <x v="0"/>
    <s v="VISTEON CORPORATION (XNAS:VC)"/>
    <x v="19"/>
    <n v="107.55"/>
    <n v="796"/>
    <n v="2968008952"/>
    <x v="0"/>
    <n v="27596550"/>
    <n v="6.1486999999999998"/>
    <x v="3"/>
    <n v="1.4572000000000001"/>
  </r>
  <r>
    <x v="390"/>
    <x v="0"/>
    <x v="0"/>
    <s v="ARROWHEAD PHARMACEUTICALS, INC. (XNAS:ARWR)"/>
    <x v="10"/>
    <n v="25.22"/>
    <n v="806436"/>
    <n v="3132329044"/>
    <x v="0"/>
    <n v="124200200"/>
    <n v="0"/>
    <x v="2"/>
    <n v="0.93759999999999999"/>
  </r>
  <r>
    <x v="391"/>
    <x v="0"/>
    <x v="0"/>
    <s v="Azenta, Inc. (XNAS:AZTA)"/>
    <x v="10"/>
    <n v="51.53"/>
    <n v="419712"/>
    <n v="2778442462"/>
    <x v="0"/>
    <n v="53918930"/>
    <n v="0"/>
    <x v="2"/>
    <n v="1.5146999999999999"/>
  </r>
  <r>
    <x v="392"/>
    <x v="0"/>
    <x v="0"/>
    <s v="CAVCO INDUSTRIES, INC. (XNAS:CVCO)"/>
    <x v="31"/>
    <n v="339.44"/>
    <n v="43766"/>
    <n v="2794829000"/>
    <x v="0"/>
    <n v="8283180"/>
    <n v="18.512699999999999"/>
    <x v="1"/>
    <n v="1.2345999999999999"/>
  </r>
  <r>
    <x v="393"/>
    <x v="0"/>
    <x v="0"/>
    <s v="CAL-MAINE FOODS, INC. (XNAS:CALM)"/>
    <x v="22"/>
    <n v="61.82"/>
    <n v="32"/>
    <n v="3031549560"/>
    <x v="0"/>
    <n v="49038330"/>
    <n v="10.9605"/>
    <x v="1"/>
    <n v="-0.11310000000000001"/>
  </r>
  <r>
    <x v="394"/>
    <x v="0"/>
    <x v="0"/>
    <s v="UNIFIRST CORPORATION (XNYS:UNF)"/>
    <x v="17"/>
    <n v="171.09"/>
    <n v="97002"/>
    <n v="3192257101"/>
    <x v="0"/>
    <n v="18658350"/>
    <n v="27.997699999999998"/>
    <x v="0"/>
    <n v="0.81069999999999998"/>
  </r>
  <r>
    <x v="395"/>
    <x v="0"/>
    <x v="0"/>
    <s v="XENON PHARMACEUTICALS INC. (XNAS:XENE)"/>
    <x v="10"/>
    <n v="36.56"/>
    <n v="1"/>
    <n v="2759142252"/>
    <x v="0"/>
    <n v="75468880"/>
    <n v="0"/>
    <x v="2"/>
    <n v="1.2666999999999999"/>
  </r>
  <r>
    <x v="396"/>
    <x v="0"/>
    <x v="0"/>
    <s v="Riot Platforms, Inc. (XNAS:RIOT)"/>
    <x v="30"/>
    <n v="9.7200000000000006"/>
    <n v="396337"/>
    <n v="2806989228"/>
    <x v="0"/>
    <n v="288784900"/>
    <n v="12.1495"/>
    <x v="1"/>
    <n v="4.1555999999999997"/>
  </r>
  <r>
    <x v="397"/>
    <x v="0"/>
    <x v="0"/>
    <s v="BLACKLINE, INC (XNAS:BL)"/>
    <x v="0"/>
    <n v="48.07"/>
    <n v="2"/>
    <n v="2971562898"/>
    <x v="0"/>
    <n v="61817410"/>
    <n v="45.864800000000002"/>
    <x v="0"/>
    <n v="0.85670000000000002"/>
  </r>
  <r>
    <x v="398"/>
    <x v="0"/>
    <x v="0"/>
    <s v="GREEN THUMB INDUSTRIES INC. (OTCM:GTBIF)"/>
    <x v="24"/>
    <n v="11.1"/>
    <n v="742074"/>
    <n v="3524653000"/>
    <x v="0"/>
    <n v="212713300"/>
    <n v="45.611400000000003"/>
    <x v="0"/>
    <n v="1.5098"/>
  </r>
  <r>
    <x v="399"/>
    <x v="0"/>
    <x v="0"/>
    <s v="QUIDELORTHO CORPORATION (XNAS:QDEL)"/>
    <x v="8"/>
    <n v="31.36"/>
    <n v="1161653"/>
    <n v="2100236275"/>
    <x v="3"/>
    <n v="66971820"/>
    <n v="0"/>
    <x v="2"/>
    <n v="6.83E-2"/>
  </r>
  <r>
    <x v="400"/>
    <x v="0"/>
    <x v="0"/>
    <s v="DORMAN PRODUCTS, INC. (XNAS:DORM)"/>
    <x v="19"/>
    <n v="90.15"/>
    <n v="94811"/>
    <n v="2795819245"/>
    <x v="0"/>
    <n v="31012970"/>
    <n v="18.139600000000002"/>
    <x v="1"/>
    <n v="0.81989999999999996"/>
  </r>
  <r>
    <x v="401"/>
    <x v="0"/>
    <x v="0"/>
    <s v="CARGURUS, INC. (XNAS:CARG)"/>
    <x v="0"/>
    <n v="25.49"/>
    <n v="3"/>
    <n v="2655864276"/>
    <x v="0"/>
    <n v="104192400"/>
    <n v="79.507199999999997"/>
    <x v="0"/>
    <n v="1.5702"/>
  </r>
  <r>
    <x v="402"/>
    <x v="0"/>
    <x v="0"/>
    <s v="FEDERATED HERMES, INC. (XNYS:FHI)"/>
    <x v="28"/>
    <n v="33.049999999999997"/>
    <n v="444123"/>
    <n v="2781454288"/>
    <x v="0"/>
    <n v="84158980"/>
    <n v="9.4130000000000003"/>
    <x v="1"/>
    <n v="1.1653"/>
  </r>
  <r>
    <x v="403"/>
    <x v="0"/>
    <x v="0"/>
    <s v="GERON CORPORATION (XNAS:GERN)"/>
    <x v="10"/>
    <n v="4.17"/>
    <n v="7765"/>
    <n v="2473362942"/>
    <x v="3"/>
    <n v="593132600"/>
    <n v="0"/>
    <x v="2"/>
    <n v="0.47839999999999999"/>
  </r>
  <r>
    <x v="404"/>
    <x v="0"/>
    <x v="0"/>
    <s v="MUELLER WATER PRODUCTS, INC. (XNYS:MWA)"/>
    <x v="7"/>
    <n v="18.170000000000002"/>
    <n v="10"/>
    <n v="2829303393"/>
    <x v="0"/>
    <n v="155712900"/>
    <n v="28.412400000000002"/>
    <x v="0"/>
    <n v="1.3284"/>
  </r>
  <r>
    <x v="405"/>
    <x v="0"/>
    <x v="0"/>
    <s v="Strategic Education, Inc. (XNAS:STRA)"/>
    <x v="45"/>
    <n v="108.78"/>
    <n v="87051"/>
    <n v="2676851713"/>
    <x v="0"/>
    <n v="24607940"/>
    <n v="25.690799999999999"/>
    <x v="0"/>
    <n v="0.57150000000000001"/>
  </r>
  <r>
    <x v="406"/>
    <x v="0"/>
    <x v="0"/>
    <s v="COGENT COMMUNICATIONS HOLDINGS, INC. (XNAS:CCOI)"/>
    <x v="43"/>
    <n v="54.78"/>
    <n v="1"/>
    <n v="2685559371"/>
    <x v="0"/>
    <n v="49024450"/>
    <n v="2.1730999999999998"/>
    <x v="3"/>
    <n v="0.39169999999999999"/>
  </r>
  <r>
    <x v="407"/>
    <x v="0"/>
    <x v="0"/>
    <s v="HIGHWOODS PROPERTIES, INC. (XNYS:HIW)"/>
    <x v="16"/>
    <n v="26.4"/>
    <n v="2"/>
    <n v="2798289120"/>
    <x v="0"/>
    <n v="105995800"/>
    <n v="21.642900000000001"/>
    <x v="1"/>
    <n v="1.2831999999999999"/>
  </r>
  <r>
    <x v="408"/>
    <x v="0"/>
    <x v="0"/>
    <s v="ICU MEDICAL, INC. (XNAS:ICUI)"/>
    <x v="8"/>
    <n v="117.53"/>
    <n v="206400"/>
    <n v="2863734804"/>
    <x v="0"/>
    <n v="24365990"/>
    <n v="0"/>
    <x v="2"/>
    <n v="0.69689999999999996"/>
  </r>
  <r>
    <x v="409"/>
    <x v="0"/>
    <x v="0"/>
    <s v="AGIOS PHARMACEUTICALS, INC. (XNAS:AGIO)"/>
    <x v="10"/>
    <n v="42.05"/>
    <n v="467545"/>
    <n v="2387303388"/>
    <x v="3"/>
    <n v="56772970"/>
    <n v="0"/>
    <x v="2"/>
    <n v="0.78469999999999995"/>
  </r>
  <r>
    <x v="410"/>
    <x v="0"/>
    <x v="0"/>
    <s v="SOLAREDGE TECHNOLOGIES, INC. (XNAS:SEDG)"/>
    <x v="26"/>
    <n v="24.25"/>
    <n v="13201"/>
    <n v="1389510450"/>
    <x v="3"/>
    <n v="57299400"/>
    <n v="0"/>
    <x v="2"/>
    <n v="1.5155000000000001"/>
  </r>
  <r>
    <x v="411"/>
    <x v="0"/>
    <x v="0"/>
    <s v="ALBANY INTERNATIONAL CORP. (XNYS:AIN)"/>
    <x v="7"/>
    <n v="82.76"/>
    <n v="94574"/>
    <n v="2582112000"/>
    <x v="3"/>
    <n v="31200000"/>
    <n v="23.224599999999999"/>
    <x v="0"/>
    <n v="1.2703"/>
  </r>
  <r>
    <x v="412"/>
    <x v="0"/>
    <x v="0"/>
    <s v="PROGYNY, INC. (XNAS:PGNY)"/>
    <x v="11"/>
    <n v="28.33"/>
    <n v="10"/>
    <n v="2697602147"/>
    <x v="0"/>
    <n v="95220690"/>
    <n v="46.6629"/>
    <x v="0"/>
    <n v="1.458"/>
  </r>
  <r>
    <x v="413"/>
    <x v="0"/>
    <x v="0"/>
    <s v="SPECTRUM BRANDS HOLDINGS, INC. (XNYS:SPB)"/>
    <x v="41"/>
    <n v="87.29"/>
    <n v="9638"/>
    <n v="2544563730"/>
    <x v="3"/>
    <n v="29150690"/>
    <s v=""/>
    <x v="2"/>
    <n v="1.1807000000000001"/>
  </r>
  <r>
    <x v="414"/>
    <x v="0"/>
    <x v="0"/>
    <s v="LCI INDUSTRIES (XNYS:LCII)"/>
    <x v="19"/>
    <n v="101.47"/>
    <n v="1"/>
    <n v="2582390191"/>
    <x v="3"/>
    <n v="25449790"/>
    <n v="27.613099999999999"/>
    <x v="0"/>
    <n v="1.4298"/>
  </r>
  <r>
    <x v="415"/>
    <x v="0"/>
    <x v="0"/>
    <s v="NMI HOLDINGS, INC. (XNAS:NMIH)"/>
    <x v="20"/>
    <n v="34.25"/>
    <n v="4"/>
    <n v="2749424572"/>
    <x v="0"/>
    <n v="80275170"/>
    <n v="8.4564000000000004"/>
    <x v="1"/>
    <n v="1.0958000000000001"/>
  </r>
  <r>
    <x v="416"/>
    <x v="0"/>
    <x v="0"/>
    <s v="WSFS FINANCIAL CORPORATION (XNAS:WSFS)"/>
    <x v="4"/>
    <n v="47.09"/>
    <n v="1"/>
    <n v="2829814216"/>
    <x v="0"/>
    <n v="60093740"/>
    <n v="10.531499999999999"/>
    <x v="1"/>
    <n v="1.0214000000000001"/>
  </r>
  <r>
    <x v="417"/>
    <x v="0"/>
    <x v="0"/>
    <s v="IES Holdings, Inc. (XNAS:IESC)"/>
    <x v="32"/>
    <n v="135.63"/>
    <n v="1"/>
    <n v="2745620479"/>
    <x v="0"/>
    <n v="20243460"/>
    <n v="17.9847"/>
    <x v="1"/>
    <n v="1.3621000000000001"/>
  </r>
  <r>
    <x v="418"/>
    <x v="0"/>
    <x v="0"/>
    <s v="AGILYSYS, INC. (XNAS:AGYS)"/>
    <x v="0"/>
    <n v="103.65"/>
    <n v="123310"/>
    <n v="2845628866"/>
    <x v="0"/>
    <n v="27454210"/>
    <n v="32.877800000000001"/>
    <x v="0"/>
    <n v="0.81720000000000004"/>
  </r>
  <r>
    <x v="419"/>
    <x v="0"/>
    <x v="0"/>
    <s v="ZIFF DAVIS, INC. (XNAS:ZD)"/>
    <x v="0"/>
    <n v="53.09"/>
    <n v="351916"/>
    <n v="2448940829"/>
    <x v="3"/>
    <n v="46128100"/>
    <n v="41.045299999999997"/>
    <x v="0"/>
    <n v="1.2932999999999999"/>
  </r>
  <r>
    <x v="420"/>
    <x v="0"/>
    <x v="0"/>
    <s v="CENTURY COMMUNITIES, INC. (XNYS:CCS)"/>
    <x v="31"/>
    <n v="78.14"/>
    <n v="240398"/>
    <n v="2484129986"/>
    <x v="3"/>
    <n v="31790760"/>
    <n v="8.6792999999999996"/>
    <x v="1"/>
    <n v="1.8567"/>
  </r>
  <r>
    <x v="421"/>
    <x v="0"/>
    <x v="0"/>
    <s v="PENN Entertainment, Inc. (XNAS:PENN)"/>
    <x v="12"/>
    <n v="18.809999999999999"/>
    <n v="699"/>
    <n v="2867511141"/>
    <x v="0"/>
    <n v="152446100"/>
    <n v="0"/>
    <x v="2"/>
    <n v="2.1042999999999998"/>
  </r>
  <r>
    <x v="422"/>
    <x v="0"/>
    <x v="0"/>
    <s v="AssetMark Financial Holdings, Inc. (XNYS:AMK)"/>
    <x v="28"/>
    <n v="34.36"/>
    <n v="255334"/>
    <n v="2556396713"/>
    <x v="3"/>
    <n v="74400370"/>
    <n v="17.843800000000002"/>
    <x v="1"/>
    <n v="1.0965"/>
  </r>
  <r>
    <x v="423"/>
    <x v="0"/>
    <x v="0"/>
    <s v="FIRST HAWAIIAN, INC. (XNAS:FHB)"/>
    <x v="4"/>
    <n v="20.84"/>
    <n v="499855"/>
    <n v="2664225196"/>
    <x v="0"/>
    <n v="127841900"/>
    <n v="11.993399999999999"/>
    <x v="1"/>
    <n v="0.97170000000000001"/>
  </r>
  <r>
    <x v="424"/>
    <x v="0"/>
    <x v="0"/>
    <s v="CENTRAL GARDEN &amp; PET COMPANY (XNAS:CENT)"/>
    <x v="22"/>
    <n v="38.590000000000003"/>
    <n v="128795"/>
    <n v="2319146000"/>
    <x v="3"/>
    <n v="67403050"/>
    <n v="15.1571"/>
    <x v="1"/>
    <n v="0.78610000000000002"/>
  </r>
  <r>
    <x v="425"/>
    <x v="0"/>
    <x v="0"/>
    <s v="MYR GROUP INC. (XNAS:MYRG)"/>
    <x v="32"/>
    <n v="132.55000000000001"/>
    <n v="143302"/>
    <n v="2222260397"/>
    <x v="3"/>
    <n v="16765450"/>
    <n v="25.727699999999999"/>
    <x v="0"/>
    <n v="0.99390000000000001"/>
  </r>
  <r>
    <x v="426"/>
    <x v="0"/>
    <x v="0"/>
    <s v="YELP INC. (XNYS:YELP)"/>
    <x v="0"/>
    <n v="36.21"/>
    <n v="441589"/>
    <n v="2442667215"/>
    <x v="3"/>
    <n v="67458360"/>
    <n v="23.2651"/>
    <x v="0"/>
    <n v="1.3378000000000001"/>
  </r>
  <r>
    <x v="427"/>
    <x v="0"/>
    <x v="0"/>
    <s v="CARTER'S, INC. (XNYS:CRI)"/>
    <x v="2"/>
    <n v="61.44"/>
    <n v="1"/>
    <n v="2242471526"/>
    <x v="3"/>
    <n v="36498560"/>
    <n v="9.6600999999999999"/>
    <x v="1"/>
    <n v="1.224"/>
  </r>
  <r>
    <x v="428"/>
    <x v="0"/>
    <x v="0"/>
    <s v="MP MATERIALS CORP (XNYS:MP)"/>
    <x v="6"/>
    <n v="13.74"/>
    <n v="3445"/>
    <n v="2271452832"/>
    <x v="3"/>
    <n v="165316800"/>
    <n v="968.97040000000004"/>
    <x v="0"/>
    <n v="2.2239"/>
  </r>
  <r>
    <x v="429"/>
    <x v="0"/>
    <x v="0"/>
    <s v="INTEGRA LIFESCIENCES HOLDINGS CORPORATION (XNAS:IART)"/>
    <x v="8"/>
    <n v="29.19"/>
    <n v="1"/>
    <n v="2300162951"/>
    <x v="3"/>
    <n v="78799690"/>
    <n v="57.474200000000003"/>
    <x v="0"/>
    <n v="1.1092"/>
  </r>
  <r>
    <x v="430"/>
    <x v="0"/>
    <x v="0"/>
    <s v="GREEN BRICK PARTNERS, INC. (XNYS:GRBK)"/>
    <x v="31"/>
    <n v="54.68"/>
    <n v="510294"/>
    <n v="2456808488"/>
    <x v="3"/>
    <n v="44930660"/>
    <n v="8.2957999999999998"/>
    <x v="1"/>
    <n v="1.8051999999999999"/>
  </r>
  <r>
    <x v="431"/>
    <x v="0"/>
    <x v="0"/>
    <s v="ACADIA PHARMACEUTICALS INC. (XNAS:ACAD)"/>
    <x v="10"/>
    <n v="15.84"/>
    <n v="948127"/>
    <n v="2617099056"/>
    <x v="3"/>
    <n v="165220900"/>
    <n v="0"/>
    <x v="2"/>
    <n v="0.38119999999999998"/>
  </r>
  <r>
    <x v="432"/>
    <x v="0"/>
    <x v="0"/>
    <s v="FOOT LOCKER, INC. (XNYS:FL)"/>
    <x v="2"/>
    <n v="23.16"/>
    <n v="1007"/>
    <n v="2193669343"/>
    <x v="3"/>
    <n v="94718020"/>
    <s v=""/>
    <x v="2"/>
    <n v="1.4444999999999999"/>
  </r>
  <r>
    <x v="433"/>
    <x v="0"/>
    <x v="0"/>
    <s v="TG THERAPEUTICS, INC. (XNAS:TGTX)"/>
    <x v="10"/>
    <n v="18.309999999999999"/>
    <n v="608"/>
    <n v="2804954000"/>
    <x v="0"/>
    <n v="154543000"/>
    <n v="83.042299999999997"/>
    <x v="0"/>
    <n v="2.2296999999999998"/>
  </r>
  <r>
    <x v="434"/>
    <x v="0"/>
    <x v="0"/>
    <s v="VEECO INSTRUMENTS INC. (XNAS:VECO)"/>
    <x v="1"/>
    <n v="47.19"/>
    <n v="466179"/>
    <n v="2672731175"/>
    <x v="0"/>
    <n v="56637660"/>
    <n v="0"/>
    <x v="2"/>
    <n v="1.2234"/>
  </r>
  <r>
    <x v="435"/>
    <x v="0"/>
    <x v="0"/>
    <s v="TELEPHONE AND DATA SYSTEMS, INC. (XNYS:TDS)"/>
    <x v="43"/>
    <n v="20.55"/>
    <n v="600123"/>
    <n v="2178300000"/>
    <x v="3"/>
    <n v="106000000"/>
    <s v=""/>
    <x v="2"/>
    <n v="0.85640000000000005"/>
  </r>
  <r>
    <x v="436"/>
    <x v="0"/>
    <x v="0"/>
    <s v="TEGNA INC. (XNYS:TGNA)"/>
    <x v="39"/>
    <n v="13.64"/>
    <n v="4"/>
    <n v="2313416292"/>
    <x v="3"/>
    <n v="169605300"/>
    <n v="4.7732000000000001"/>
    <x v="3"/>
    <n v="0.51939999999999997"/>
  </r>
  <r>
    <x v="437"/>
    <x v="0"/>
    <x v="0"/>
    <s v="HELEN OF TROY LIMITED (XNAS:HELE)"/>
    <x v="41"/>
    <n v="91.32"/>
    <n v="27"/>
    <n v="2053198000"/>
    <x v="3"/>
    <n v="22813320"/>
    <n v="12.952299999999999"/>
    <x v="1"/>
    <n v="0.84260000000000002"/>
  </r>
  <r>
    <x v="438"/>
    <x v="0"/>
    <x v="0"/>
    <s v="Expro Group Holdings NV (XNYS:XPRO)"/>
    <x v="15"/>
    <n v="22.58"/>
    <n v="1081712"/>
    <n v="2635449000"/>
    <x v="0"/>
    <n v="117287400"/>
    <s v=""/>
    <x v="2"/>
    <n v="1.0194000000000001"/>
  </r>
  <r>
    <x v="439"/>
    <x v="0"/>
    <x v="0"/>
    <s v="AAR CORP. (XNYS:AIR)"/>
    <x v="27"/>
    <n v="72.05"/>
    <n v="1"/>
    <n v="2552519673"/>
    <x v="3"/>
    <n v="35427060"/>
    <n v="42.273400000000002"/>
    <x v="0"/>
    <n v="1.5465"/>
  </r>
  <r>
    <x v="440"/>
    <x v="0"/>
    <x v="0"/>
    <s v="OSI SYSTEMS, INC. (XNAS:OSIS)"/>
    <x v="14"/>
    <n v="137.16"/>
    <n v="84560"/>
    <n v="2333627000"/>
    <x v="3"/>
    <n v="17048700"/>
    <n v="18.8796"/>
    <x v="1"/>
    <n v="1.0889"/>
  </r>
  <r>
    <x v="441"/>
    <x v="0"/>
    <x v="0"/>
    <s v="CALIX, INC. (XNYS:CALX)"/>
    <x v="5"/>
    <n v="34.200000000000003"/>
    <n v="451091"/>
    <n v="2240956710"/>
    <x v="3"/>
    <n v="65525050"/>
    <n v="122.717"/>
    <x v="0"/>
    <n v="1.7641"/>
  </r>
  <r>
    <x v="442"/>
    <x v="0"/>
    <x v="0"/>
    <s v="WERNER ENTERPRISES, INC. (XNAS:WERN)"/>
    <x v="18"/>
    <n v="35.81"/>
    <n v="982183"/>
    <n v="2270813442"/>
    <x v="3"/>
    <n v="63412830"/>
    <n v="27.339200000000002"/>
    <x v="0"/>
    <n v="0.79779999999999995"/>
  </r>
  <r>
    <x v="443"/>
    <x v="0"/>
    <x v="0"/>
    <s v="ASPEN AEROGELS, INC. (XNYS:ASPN)"/>
    <x v="23"/>
    <n v="24.04"/>
    <n v="123"/>
    <n v="1830915488"/>
    <x v="3"/>
    <n v="76161210"/>
    <s v=""/>
    <x v="2"/>
    <n v="2.1507000000000001"/>
  </r>
  <r>
    <x v="444"/>
    <x v="0"/>
    <x v="0"/>
    <s v="AMBARELLA INC (XNAS:AMBA)"/>
    <x v="1"/>
    <n v="56.1"/>
    <n v="393350"/>
    <n v="2299270842"/>
    <x v="3"/>
    <n v="40985220"/>
    <n v="0"/>
    <x v="2"/>
    <n v="1.5873999999999999"/>
  </r>
  <r>
    <x v="445"/>
    <x v="0"/>
    <x v="0"/>
    <s v="MATERION CORPORATION (XNYS:MTRN)"/>
    <x v="6"/>
    <n v="106.14"/>
    <n v="75394"/>
    <n v="2176329000"/>
    <x v="3"/>
    <n v="20730900"/>
    <n v="26.595800000000001"/>
    <x v="0"/>
    <n v="1.1876"/>
  </r>
  <r>
    <x v="446"/>
    <x v="0"/>
    <x v="0"/>
    <s v="ROGERS CORPORATION (XNYS:ROG)"/>
    <x v="1"/>
    <n v="119.4"/>
    <n v="121781"/>
    <n v="2167151000"/>
    <x v="3"/>
    <n v="18656610"/>
    <n v="32.923400000000001"/>
    <x v="0"/>
    <n v="0.53610000000000002"/>
  </r>
  <r>
    <x v="447"/>
    <x v="0"/>
    <x v="0"/>
    <s v="Avidxchange Holdings Inc (XNAS:AVDX)"/>
    <x v="17"/>
    <n v="12.16"/>
    <n v="2"/>
    <n v="2512268160"/>
    <x v="3"/>
    <n v="206601000"/>
    <n v="0"/>
    <x v="2"/>
    <n v="1.597"/>
  </r>
  <r>
    <x v="448"/>
    <x v="0"/>
    <x v="0"/>
    <s v="ALAMO GROUP INC. (XNYS:ALG)"/>
    <x v="7"/>
    <n v="168.05"/>
    <n v="97015"/>
    <n v="2025454554"/>
    <x v="3"/>
    <n v="12052690"/>
    <n v="14.9473"/>
    <x v="1"/>
    <n v="1.0369999999999999"/>
  </r>
  <r>
    <x v="449"/>
    <x v="0"/>
    <x v="0"/>
    <s v="PLUG POWER INC. (XNAS:PLUG)"/>
    <x v="26"/>
    <n v="2.27"/>
    <n v="302481"/>
    <n v="1685609157"/>
    <x v="3"/>
    <n v="742559100"/>
    <n v="0"/>
    <x v="2"/>
    <n v="1.8089"/>
  </r>
  <r>
    <x v="450"/>
    <x v="0"/>
    <x v="0"/>
    <s v="COEUR MINING, INC. (XNYS:CDE)"/>
    <x v="6"/>
    <n v="5.63"/>
    <n v="66442"/>
    <n v="2248174415"/>
    <x v="3"/>
    <n v="399320500"/>
    <s v=""/>
    <x v="2"/>
    <n v="1.6044"/>
  </r>
  <r>
    <x v="451"/>
    <x v="0"/>
    <x v="0"/>
    <s v="Tecnoglass Inc (XNYS:TGLS)"/>
    <x v="31"/>
    <n v="50.17"/>
    <n v="301917"/>
    <n v="2357824940"/>
    <x v="3"/>
    <n v="46996710"/>
    <n v="14.467000000000001"/>
    <x v="1"/>
    <n v="1.8583000000000001"/>
  </r>
  <r>
    <x v="452"/>
    <x v="0"/>
    <x v="0"/>
    <s v="Patterson Companies, Inc. (XNAS:PDCO)"/>
    <x v="8"/>
    <n v="23.92"/>
    <n v="604621"/>
    <n v="2099219200"/>
    <x v="3"/>
    <n v="87760000"/>
    <n v="11.959300000000001"/>
    <x v="1"/>
    <n v="1.0437000000000001"/>
  </r>
  <r>
    <x v="453"/>
    <x v="0"/>
    <x v="0"/>
    <s v="OCEANEERING INTERNATIONAL, INC. (XNYS:OII)"/>
    <x v="15"/>
    <n v="23.78"/>
    <n v="1"/>
    <n v="2384675000"/>
    <x v="3"/>
    <n v="101389200"/>
    <n v="22.412800000000001"/>
    <x v="0"/>
    <n v="2.3969999999999998"/>
  </r>
  <r>
    <x v="454"/>
    <x v="0"/>
    <x v="0"/>
    <s v="FLYWIRE CORPORATION (XNAS:FLYW)"/>
    <x v="17"/>
    <n v="15.92"/>
    <n v="696745"/>
    <n v="1977279920"/>
    <x v="3"/>
    <n v="124201000"/>
    <n v="0"/>
    <x v="2"/>
    <n v="1.802"/>
  </r>
  <r>
    <x v="455"/>
    <x v="0"/>
    <x v="0"/>
    <s v="VISTA OUTDOOR INC. (XNYS:VSTO)"/>
    <x v="36"/>
    <n v="37.32"/>
    <n v="42"/>
    <n v="2177099146"/>
    <x v="3"/>
    <n v="58335990"/>
    <s v=""/>
    <x v="2"/>
    <n v="0.8619"/>
  </r>
  <r>
    <x v="456"/>
    <x v="0"/>
    <x v="0"/>
    <s v="PACTIV EVERGREEN INC. (XNAS:PTVE)"/>
    <x v="34"/>
    <n v="11.59"/>
    <n v="606454"/>
    <n v="2076342705"/>
    <x v="3"/>
    <n v="179149500"/>
    <n v="0"/>
    <x v="2"/>
    <n v="1.3097000000000001"/>
  </r>
  <r>
    <x v="457"/>
    <x v="0"/>
    <x v="0"/>
    <s v="ENERPAC TOOL GROUP CORP. (XNYS:EPAC)"/>
    <x v="7"/>
    <n v="38.06"/>
    <n v="268329"/>
    <n v="2066663709"/>
    <x v="3"/>
    <n v="54300150"/>
    <n v="25.661300000000001"/>
    <x v="0"/>
    <n v="1.1565000000000001"/>
  </r>
  <r>
    <x v="458"/>
    <x v="0"/>
    <x v="0"/>
    <s v="AMN HEALTHCARE SERVICES, INC. (XNYS:AMN)"/>
    <x v="11"/>
    <n v="49.77"/>
    <n v="1"/>
    <n v="1891119150"/>
    <x v="3"/>
    <n v="37997170"/>
    <n v="13.3916"/>
    <x v="1"/>
    <n v="0.1268"/>
  </r>
  <r>
    <x v="459"/>
    <x v="0"/>
    <x v="0"/>
    <s v="BREAD FINANCIAL HOLDINGS, INC. (XNYS:BFH)"/>
    <x v="4"/>
    <n v="45.41"/>
    <n v="770334"/>
    <n v="2251626241"/>
    <x v="3"/>
    <n v="49584370"/>
    <n v="5.4497"/>
    <x v="3"/>
    <n v="1.9776"/>
  </r>
  <r>
    <x v="460"/>
    <x v="0"/>
    <x v="0"/>
    <s v="PRIVIA HEALTH GROUP, INC. (XNAS:PRVA)"/>
    <x v="11"/>
    <n v="17.16"/>
    <n v="416119"/>
    <n v="2047493448"/>
    <x v="3"/>
    <n v="119317800"/>
    <n v="114.24769999999999"/>
    <x v="0"/>
    <n v="0.78700000000000003"/>
  </r>
  <r>
    <x v="461"/>
    <x v="0"/>
    <x v="0"/>
    <s v="MASTERBRAND, INC. (XNYS:MBC)"/>
    <x v="31"/>
    <n v="14.61"/>
    <n v="974960"/>
    <n v="1855519674"/>
    <x v="3"/>
    <n v="127003400"/>
    <n v="10.302"/>
    <x v="1"/>
    <n v="1.2529999999999999"/>
  </r>
  <r>
    <x v="462"/>
    <x v="0"/>
    <x v="0"/>
    <s v="AMPHASTAR PHARMACEUTICALS INC (XNAS:AMPH)"/>
    <x v="13"/>
    <n v="37.58"/>
    <n v="144"/>
    <n v="1837735656"/>
    <x v="3"/>
    <n v="48901960"/>
    <n v="12.9519"/>
    <x v="1"/>
    <n v="0.79600000000000004"/>
  </r>
  <r>
    <x v="463"/>
    <x v="0"/>
    <x v="0"/>
    <s v="MYRIAD GENETICS, INC. (XNAS:MYGN)"/>
    <x v="8"/>
    <n v="24.76"/>
    <n v="803614"/>
    <n v="2240977584"/>
    <x v="3"/>
    <n v="90507980"/>
    <n v="0"/>
    <x v="2"/>
    <n v="1.9601999999999999"/>
  </r>
  <r>
    <x v="464"/>
    <x v="0"/>
    <x v="0"/>
    <s v="EPLUS INC. (XNAS:PLUS)"/>
    <x v="0"/>
    <n v="73.66"/>
    <n v="51"/>
    <n v="1985279163"/>
    <x v="3"/>
    <n v="26951930"/>
    <n v="16.994199999999999"/>
    <x v="1"/>
    <n v="1.0955999999999999"/>
  </r>
  <r>
    <x v="465"/>
    <x v="0"/>
    <x v="0"/>
    <s v="NCR ATLEOS CORPORATION (XNYS:NATL)"/>
    <x v="30"/>
    <n v="28.68"/>
    <n v="2049608"/>
    <n v="2068293476"/>
    <x v="3"/>
    <n v="72116230"/>
    <s v=""/>
    <x v="2"/>
    <n v="0.56899999999999995"/>
  </r>
  <r>
    <x v="466"/>
    <x v="0"/>
    <x v="0"/>
    <s v="Dancann Pharma A/S (XFRA:DAN)"/>
    <x v="10"/>
    <n v="4.0000000000000001E-3"/>
    <n v="31080"/>
    <n v="78586530"/>
    <x v="2"/>
    <n v="1974536000"/>
    <s v=""/>
    <x v="2"/>
    <n v="1.7074"/>
  </r>
  <r>
    <x v="467"/>
    <x v="0"/>
    <x v="0"/>
    <s v="KENNAMETAL INC. (XNYS:KMT)"/>
    <x v="7"/>
    <n v="22.93"/>
    <n v="501848"/>
    <n v="1803809316"/>
    <x v="3"/>
    <n v="78665910"/>
    <n v="18.333400000000001"/>
    <x v="1"/>
    <n v="1.6626000000000001"/>
  </r>
  <r>
    <x v="468"/>
    <x v="0"/>
    <x v="0"/>
    <s v="STANDEX INTERNATIONAL CORPORATION (XNYS:SXI)"/>
    <x v="7"/>
    <n v="156.04"/>
    <n v="46954"/>
    <n v="1857617000"/>
    <x v="3"/>
    <n v="11853090"/>
    <n v="25.2498"/>
    <x v="0"/>
    <n v="1.0367"/>
  </r>
  <r>
    <x v="469"/>
    <x v="0"/>
    <x v="0"/>
    <s v="POWELL INDUSTRIES, INC. (XNAS:POWL)"/>
    <x v="7"/>
    <n v="144.74"/>
    <n v="272"/>
    <n v="1735119961"/>
    <x v="3"/>
    <n v="11987840"/>
    <n v="17.192"/>
    <x v="1"/>
    <n v="0.87549999999999994"/>
  </r>
  <r>
    <x v="470"/>
    <x v="0"/>
    <x v="0"/>
    <s v="UFP TECHNOLOGIES, INC. (XNAS:UFPT)"/>
    <x v="8"/>
    <n v="283.66000000000003"/>
    <n v="79707"/>
    <n v="2217461000"/>
    <x v="3"/>
    <n v="7670490"/>
    <n v="45.694899999999997"/>
    <x v="0"/>
    <n v="0.94359999999999999"/>
  </r>
  <r>
    <x v="471"/>
    <x v="0"/>
    <x v="0"/>
    <s v="JANUS INTERNATIONAL GROUP, INC. (XNYS:JBI)"/>
    <x v="31"/>
    <n v="12.43"/>
    <n v="725399"/>
    <n v="1804290000"/>
    <x v="3"/>
    <n v="145978100"/>
    <n v="12.9946"/>
    <x v="1"/>
    <n v="0.90939999999999999"/>
  </r>
  <r>
    <x v="472"/>
    <x v="0"/>
    <x v="0"/>
    <s v="Tennant Company (XNYS:TNC)"/>
    <x v="7"/>
    <n v="98.66"/>
    <n v="15"/>
    <n v="1875276003"/>
    <x v="3"/>
    <n v="19007460"/>
    <n v="16.402100000000001"/>
    <x v="1"/>
    <n v="1.0164"/>
  </r>
  <r>
    <x v="473"/>
    <x v="0"/>
    <x v="0"/>
    <s v="NAPCO SECURITY TECHNOLOGIES, INC. (XNAS:NSSC)"/>
    <x v="5"/>
    <n v="53.66"/>
    <n v="182"/>
    <n v="1978585862"/>
    <x v="3"/>
    <n v="36872640"/>
    <n v="42.460599999999999"/>
    <x v="0"/>
    <n v="1.6122000000000001"/>
  </r>
  <r>
    <x v="474"/>
    <x v="0"/>
    <x v="0"/>
    <s v="THE GEO GROUP, INC. (XNYS:GEO)"/>
    <x v="38"/>
    <n v="15.29"/>
    <n v="1071"/>
    <n v="2048681000"/>
    <x v="3"/>
    <n v="136306200"/>
    <n v="22.604600000000001"/>
    <x v="0"/>
    <n v="0.65500000000000003"/>
  </r>
  <r>
    <x v="475"/>
    <x v="0"/>
    <x v="0"/>
    <s v="TTM TECHNOLOGIES, INC. (XNAS:TTMI)"/>
    <x v="1"/>
    <n v="19.46"/>
    <n v="609747"/>
    <n v="1980564852"/>
    <x v="3"/>
    <n v="101776200"/>
    <n v="0"/>
    <x v="2"/>
    <n v="1.2531000000000001"/>
  </r>
  <r>
    <x v="476"/>
    <x v="0"/>
    <x v="0"/>
    <s v="THE BUCKLE, INC. (XNYS:BKE)"/>
    <x v="2"/>
    <n v="36.28"/>
    <n v="280096"/>
    <n v="1842245431"/>
    <x v="3"/>
    <n v="50778540"/>
    <n v="8.2460000000000004"/>
    <x v="1"/>
    <n v="1.1368"/>
  </r>
  <r>
    <x v="477"/>
    <x v="0"/>
    <x v="0"/>
    <s v="Excelerate Energy Inc (XNYS:EE)"/>
    <x v="48"/>
    <n v="18.510000000000002"/>
    <n v="1"/>
    <n v="1982893005"/>
    <x v="3"/>
    <n v="107125500"/>
    <n v="17.2913"/>
    <x v="1"/>
    <n v="0.83399999999999996"/>
  </r>
  <r>
    <x v="478"/>
    <x v="0"/>
    <x v="0"/>
    <s v="ASTRANA HEALTH, INC. (XNAS:ASTH)"/>
    <x v="11"/>
    <n v="39.9"/>
    <n v="137395"/>
    <n v="1950824316"/>
    <x v="3"/>
    <n v="48892840"/>
    <n v="30.139399999999998"/>
    <x v="0"/>
    <n v="1.163"/>
  </r>
  <r>
    <x v="479"/>
    <x v="0"/>
    <x v="0"/>
    <s v="FOX FACTORY HOLDING CORP. (XNAS:FOXF)"/>
    <x v="19"/>
    <n v="48.6"/>
    <n v="2"/>
    <n v="2022525936"/>
    <x v="3"/>
    <n v="41615760"/>
    <n v="27.340199999999999"/>
    <x v="0"/>
    <n v="1.6614"/>
  </r>
  <r>
    <x v="480"/>
    <x v="0"/>
    <x v="0"/>
    <s v="UNITED STATES LIME &amp; MINERALS, INC. (XNAS:USLM)"/>
    <x v="46"/>
    <n v="350.8"/>
    <n v="8303"/>
    <n v="1999232000"/>
    <x v="3"/>
    <n v="5709150"/>
    <n v="125.4649"/>
    <x v="0"/>
    <n v="0.85499999999999998"/>
  </r>
  <r>
    <x v="481"/>
    <x v="0"/>
    <x v="0"/>
    <s v="HANESBRANDS INC. (XNYS:HBI)"/>
    <x v="9"/>
    <n v="4.8"/>
    <n v="1755"/>
    <n v="1687503840"/>
    <x v="3"/>
    <n v="351563300"/>
    <s v=""/>
    <x v="2"/>
    <n v="1.5906"/>
  </r>
  <r>
    <x v="482"/>
    <x v="0"/>
    <x v="0"/>
    <s v="Teladoc Health, Inc. (XNYS:TDOC)"/>
    <x v="11"/>
    <n v="9.4"/>
    <n v="11685"/>
    <n v="1594129080"/>
    <x v="3"/>
    <n v="169588200"/>
    <s v=""/>
    <x v="2"/>
    <n v="0.93669999999999998"/>
  </r>
  <r>
    <x v="483"/>
    <x v="0"/>
    <x v="0"/>
    <s v="OPENLANE, INC. (XNYS:KAR)"/>
    <x v="2"/>
    <n v="16.760000000000002"/>
    <n v="550702"/>
    <n v="1815141520"/>
    <x v="3"/>
    <n v="108302000"/>
    <s v=""/>
    <x v="2"/>
    <n v="1.4450000000000001"/>
  </r>
  <r>
    <x v="484"/>
    <x v="0"/>
    <x v="0"/>
    <s v="Hawkins, Inc. (XNAS:HWKN)"/>
    <x v="23"/>
    <n v="88.84"/>
    <n v="30"/>
    <n v="1864553486"/>
    <x v="3"/>
    <n v="20987770"/>
    <n v="24.7577"/>
    <x v="0"/>
    <n v="0.72560000000000002"/>
  </r>
  <r>
    <x v="485"/>
    <x v="0"/>
    <x v="0"/>
    <s v="ARVINAS, INC. (XNAS:ARVN)"/>
    <x v="10"/>
    <n v="24.85"/>
    <n v="416487"/>
    <n v="1700532466"/>
    <x v="3"/>
    <n v="68431890"/>
    <n v="0"/>
    <x v="2"/>
    <n v="1.9801"/>
  </r>
  <r>
    <x v="486"/>
    <x v="0"/>
    <x v="0"/>
    <s v="Dorian LPG Ltd. (XNYS:LPG)"/>
    <x v="15"/>
    <n v="42.08"/>
    <n v="1050"/>
    <n v="1793426456"/>
    <x v="3"/>
    <n v="42619450"/>
    <n v="5.5441000000000003"/>
    <x v="3"/>
    <n v="1.0459000000000001"/>
  </r>
  <r>
    <x v="487"/>
    <x v="0"/>
    <x v="0"/>
    <s v="VITAL FARMS, INC. (XNAS:VITL)"/>
    <x v="24"/>
    <n v="43.84"/>
    <n v="1544"/>
    <n v="1849033542"/>
    <x v="3"/>
    <n v="42176860"/>
    <n v="51.014099999999999"/>
    <x v="0"/>
    <n v="0.97989999999999999"/>
  </r>
  <r>
    <x v="488"/>
    <x v="0"/>
    <x v="0"/>
    <s v="MERCURY SYSTEMS, INC. (XNAS:MRCY)"/>
    <x v="27"/>
    <n v="28.94"/>
    <n v="590211"/>
    <n v="1717473240"/>
    <x v="3"/>
    <n v="59346000"/>
    <n v="0"/>
    <x v="2"/>
    <n v="0.67730000000000001"/>
  </r>
  <r>
    <x v="489"/>
    <x v="0"/>
    <x v="0"/>
    <s v="WINNEBAGO INDUSTRIES, INC. (XNYS:WGO)"/>
    <x v="36"/>
    <n v="53.44"/>
    <n v="2"/>
    <n v="1546486000"/>
    <x v="3"/>
    <n v="28955000"/>
    <n v="20.689900000000002"/>
    <x v="1"/>
    <n v="1.6693"/>
  </r>
  <r>
    <x v="490"/>
    <x v="0"/>
    <x v="0"/>
    <s v="INGEVITY CORPORATION (XNYS:NGVT)"/>
    <x v="23"/>
    <n v="42.36"/>
    <n v="150979"/>
    <n v="1532376000"/>
    <x v="3"/>
    <n v="36329460"/>
    <s v=""/>
    <x v="2"/>
    <n v="1.6693"/>
  </r>
  <r>
    <x v="491"/>
    <x v="0"/>
    <x v="0"/>
    <s v="AMERESCO, INC. (XNYS:AMRC)"/>
    <x v="26"/>
    <n v="26.9"/>
    <n v="2975"/>
    <n v="1407908340"/>
    <x v="3"/>
    <n v="52338600"/>
    <n v="24.558800000000002"/>
    <x v="0"/>
    <n v="1.7789999999999999"/>
  </r>
  <r>
    <x v="492"/>
    <x v="0"/>
    <x v="0"/>
    <s v="PC CONNECTION, INC. (XNAS:CNXN)"/>
    <x v="49"/>
    <n v="64.05"/>
    <n v="48963"/>
    <n v="1688577691"/>
    <x v="3"/>
    <n v="26363430"/>
    <n v="20.519600000000001"/>
    <x v="1"/>
    <n v="0.60780000000000001"/>
  </r>
  <r>
    <x v="493"/>
    <x v="0"/>
    <x v="0"/>
    <s v="CORECIVIC, INC. (XNYS:CXW)"/>
    <x v="17"/>
    <n v="13.56"/>
    <n v="852583"/>
    <n v="1508640852"/>
    <x v="3"/>
    <n v="111256700"/>
    <n v="23.9099"/>
    <x v="0"/>
    <n v="0.89790000000000003"/>
  </r>
  <r>
    <x v="494"/>
    <x v="0"/>
    <x v="0"/>
    <s v="EXP WORLD HOLDINGS, INC. (XNAS:EXPI)"/>
    <x v="38"/>
    <n v="10.63"/>
    <n v="36"/>
    <n v="1646019358"/>
    <x v="3"/>
    <n v="154846600"/>
    <n v="0"/>
    <x v="2"/>
    <n v="2.3397000000000001"/>
  </r>
  <r>
    <x v="495"/>
    <x v="0"/>
    <x v="0"/>
    <s v="THE ANDERSONS, INC. (XNAS:ANDE)"/>
    <x v="22"/>
    <n v="48.89"/>
    <n v="123816"/>
    <n v="1653458000"/>
    <x v="3"/>
    <n v="34049780"/>
    <n v="13.844900000000001"/>
    <x v="1"/>
    <n v="0.62219999999999998"/>
  </r>
  <r>
    <x v="496"/>
    <x v="0"/>
    <x v="0"/>
    <s v="Soleno Therapeutics, Inc. (XNAS:SLNO)"/>
    <x v="10"/>
    <n v="39.729999999999997"/>
    <n v="192"/>
    <n v="1377763296"/>
    <x v="3"/>
    <n v="34678160"/>
    <n v="0"/>
    <x v="2"/>
    <n v="-1.3851"/>
  </r>
  <r>
    <x v="497"/>
    <x v="0"/>
    <x v="0"/>
    <s v="WEIS MARKETS, INC. (XNYS:WMK)"/>
    <x v="24"/>
    <n v="62.16"/>
    <n v="94918"/>
    <n v="1672007030"/>
    <x v="3"/>
    <n v="26898440"/>
    <n v="16.525200000000002"/>
    <x v="1"/>
    <n v="0.4546"/>
  </r>
  <r>
    <x v="498"/>
    <x v="0"/>
    <x v="0"/>
    <s v="COMPASS DIVERSIFIED HOLDINGS (XNYS:CODI)"/>
    <x v="50"/>
    <n v="21.81"/>
    <n v="142732"/>
    <n v="1644126130"/>
    <x v="3"/>
    <n v="75384050"/>
    <s v=""/>
    <x v="2"/>
    <n v="1.6592"/>
  </r>
  <r>
    <x v="499"/>
    <x v="0"/>
    <x v="0"/>
    <s v="GENTHERM INCORPORATED (XNAS:THRM)"/>
    <x v="19"/>
    <n v="50.2"/>
    <n v="189320"/>
    <n v="1588575486"/>
    <x v="3"/>
    <n v="31644930"/>
    <n v="34.472999999999999"/>
    <x v="0"/>
    <n v="1.4542999999999999"/>
  </r>
  <r>
    <x v="500"/>
    <x v="0"/>
    <x v="0"/>
    <s v="AVEPOINT, INC. (XNAS:AVPT)"/>
    <x v="0"/>
    <n v="10.28"/>
    <n v="626"/>
    <n v="1908489000"/>
    <x v="3"/>
    <n v="185290100"/>
    <n v="0"/>
    <x v="2"/>
    <n v="0.88549999999999995"/>
  </r>
  <r>
    <x v="501"/>
    <x v="0"/>
    <x v="0"/>
    <s v="VECTOR GROUP LTD. (XNYS:VGR)"/>
    <x v="22"/>
    <n v="10.84"/>
    <n v="10"/>
    <n v="1706423044"/>
    <x v="3"/>
    <n v="157419100"/>
    <n v="9.3110999999999997"/>
    <x v="1"/>
    <n v="1.0711999999999999"/>
  </r>
  <r>
    <x v="502"/>
    <x v="0"/>
    <x v="0"/>
    <s v="NEOGENOMICS, INC. (XNAS:NEO)"/>
    <x v="11"/>
    <n v="13.73"/>
    <n v="583786"/>
    <n v="1753484387"/>
    <x v="3"/>
    <n v="127711900"/>
    <n v="0"/>
    <x v="2"/>
    <n v="1.1801999999999999"/>
  </r>
  <r>
    <x v="503"/>
    <x v="0"/>
    <x v="0"/>
    <s v="LEGGETT &amp; PLATT, INCORPORATED (XNYS:LEG)"/>
    <x v="41"/>
    <n v="11.18"/>
    <n v="257"/>
    <n v="1498523598"/>
    <x v="3"/>
    <n v="134036100"/>
    <s v=""/>
    <x v="2"/>
    <n v="1.1009"/>
  </r>
  <r>
    <x v="504"/>
    <x v="0"/>
    <x v="0"/>
    <s v="VESTIS CORPORATION (XNYS:VSTS)"/>
    <x v="44"/>
    <n v="11.45"/>
    <n v="1136574"/>
    <n v="1505109370"/>
    <x v="3"/>
    <n v="131450600"/>
    <n v="9.3899000000000008"/>
    <x v="1"/>
    <n v="1.387"/>
  </r>
  <r>
    <x v="505"/>
    <x v="0"/>
    <x v="0"/>
    <s v="ENOVA INTERNATIONAL, INC. (XNYS:ENVA)"/>
    <x v="4"/>
    <n v="62.5"/>
    <n v="162146"/>
    <n v="1694980000"/>
    <x v="3"/>
    <n v="27119680"/>
    <n v="11.2478"/>
    <x v="1"/>
    <n v="1.4563999999999999"/>
  </r>
  <r>
    <x v="506"/>
    <x v="0"/>
    <x v="0"/>
    <s v="MGP INGREDIENTS, INC. (XNAS:MGPI)"/>
    <x v="33"/>
    <n v="73.010000000000005"/>
    <n v="96316"/>
    <n v="1607308579"/>
    <x v="3"/>
    <n v="22014910"/>
    <n v="16.845500000000001"/>
    <x v="1"/>
    <n v="0.59460000000000002"/>
  </r>
  <r>
    <x v="507"/>
    <x v="0"/>
    <x v="0"/>
    <s v="Converge Technology Solutions Corp. (XTSE:CTS)"/>
    <x v="0"/>
    <n v="4.43"/>
    <n v="263884"/>
    <n v="872645322"/>
    <x v="3"/>
    <n v="196985400"/>
    <n v="0"/>
    <x v="2"/>
    <n v="1.8756999999999999"/>
  </r>
  <r>
    <x v="508"/>
    <x v="0"/>
    <x v="0"/>
    <s v="NATIONAL HEALTHCARE CORPORATION (XNYS:NHC)"/>
    <x v="11"/>
    <n v="110.18"/>
    <n v="45762"/>
    <n v="1685192000"/>
    <x v="3"/>
    <n v="15399720"/>
    <n v="20.935099999999998"/>
    <x v="1"/>
    <n v="0.43659999999999999"/>
  </r>
  <r>
    <x v="509"/>
    <x v="0"/>
    <x v="0"/>
    <s v="THE VITA COCO COMPANY, INC. (XNAS:COCO)"/>
    <x v="33"/>
    <n v="28.01"/>
    <n v="5"/>
    <n v="1587718559"/>
    <x v="3"/>
    <n v="56683990"/>
    <n v="30.524000000000001"/>
    <x v="0"/>
    <n v="1.2370000000000001"/>
  </r>
  <r>
    <x v="510"/>
    <x v="0"/>
    <x v="0"/>
    <s v="DYNAVAX TECHNOLOGIES CORPORATION (XNAS:DVAX)"/>
    <x v="10"/>
    <n v="11.08"/>
    <n v="1533183"/>
    <n v="1450280036"/>
    <x v="3"/>
    <n v="130891700"/>
    <n v="221.8218"/>
    <x v="0"/>
    <n v="1.2767999999999999"/>
  </r>
  <r>
    <x v="511"/>
    <x v="0"/>
    <x v="0"/>
    <s v="BLACKBERRY LIMITED (XNYS:BB)"/>
    <x v="0"/>
    <n v="2.4500000000000002"/>
    <n v="9087"/>
    <n v="2026952000"/>
    <x v="3"/>
    <n v="590173200"/>
    <s v=""/>
    <x v="2"/>
    <n v="1.0721000000000001"/>
  </r>
  <r>
    <x v="512"/>
    <x v="0"/>
    <x v="0"/>
    <s v="ALIGNMENT HEALTHCARE, INC. (XNAS:ALHC)"/>
    <x v="11"/>
    <n v="7.88"/>
    <n v="20"/>
    <n v="1506642604"/>
    <x v="3"/>
    <n v="191198300"/>
    <n v="0"/>
    <x v="2"/>
    <n v="0.98299999999999998"/>
  </r>
  <r>
    <x v="513"/>
    <x v="0"/>
    <x v="0"/>
    <s v="WORTHINGTON STEEL, INC. (XNYS:WS)"/>
    <x v="6"/>
    <n v="32.15"/>
    <n v="172660"/>
    <n v="1619821166"/>
    <x v="3"/>
    <n v="49331510"/>
    <n v="10.3658"/>
    <x v="1"/>
    <n v="2.1389999999999998"/>
  </r>
  <r>
    <x v="514"/>
    <x v="0"/>
    <x v="0"/>
    <s v="VERACYTE, INC. (XNAS:VCYT)"/>
    <x v="10"/>
    <n v="21.26"/>
    <n v="656348"/>
    <n v="1625285968"/>
    <x v="3"/>
    <n v="76448070"/>
    <n v="0"/>
    <x v="2"/>
    <n v="1.645"/>
  </r>
  <r>
    <x v="515"/>
    <x v="0"/>
    <x v="0"/>
    <s v="KNOWLES CORPORATION (XNYS:KN)"/>
    <x v="21"/>
    <n v="17.09"/>
    <n v="343429"/>
    <n v="1533730770"/>
    <x v="3"/>
    <n v="89744340"/>
    <n v="19.4207"/>
    <x v="1"/>
    <n v="1.419"/>
  </r>
  <r>
    <x v="516"/>
    <x v="0"/>
    <x v="0"/>
    <s v="Sana Biotechnology Inc (XNAS:SANA)"/>
    <x v="10"/>
    <n v="5.35"/>
    <n v="4377"/>
    <n v="1185040515"/>
    <x v="3"/>
    <n v="221502900"/>
    <n v="0"/>
    <x v="2"/>
    <n v="1.4502999999999999"/>
  </r>
  <r>
    <x v="517"/>
    <x v="0"/>
    <x v="0"/>
    <s v="HELIOS TECHNOLOGIES, INC. (XNYS:HLIO)"/>
    <x v="7"/>
    <n v="47.55"/>
    <n v="117987"/>
    <n v="1552646000"/>
    <x v="3"/>
    <n v="33197490"/>
    <n v="47.785600000000002"/>
    <x v="0"/>
    <n v="0.85119999999999996"/>
  </r>
  <r>
    <x v="518"/>
    <x v="0"/>
    <x v="0"/>
    <s v="VIRTUS INVESTMENT PARTNERS, INC. (XNYS:VRTS)"/>
    <x v="28"/>
    <n v="225.43"/>
    <n v="16717"/>
    <n v="1606837988"/>
    <x v="3"/>
    <n v="7127880"/>
    <n v="13.5845"/>
    <x v="1"/>
    <n v="1.4523999999999999"/>
  </r>
  <r>
    <x v="519"/>
    <x v="0"/>
    <x v="0"/>
    <s v="THE CHEFS' WAREHOUSE, INC. (XNAS:CHEF)"/>
    <x v="24"/>
    <n v="39.78"/>
    <n v="221736"/>
    <n v="1582117430"/>
    <x v="3"/>
    <n v="39771680"/>
    <n v="49.143300000000004"/>
    <x v="0"/>
    <n v="2.3039000000000001"/>
  </r>
  <r>
    <x v="520"/>
    <x v="0"/>
    <x v="0"/>
    <s v="World Kinect Corporation. (XNYS:WKC)"/>
    <x v="3"/>
    <n v="25.34"/>
    <n v="253853"/>
    <n v="1518836522"/>
    <x v="3"/>
    <n v="59938300"/>
    <n v="27.090299999999999"/>
    <x v="0"/>
    <n v="1.2482"/>
  </r>
  <r>
    <x v="521"/>
    <x v="0"/>
    <x v="0"/>
    <s v="KRONOS WORLDWIDE, INC. (XNYS:KRO)"/>
    <x v="23"/>
    <n v="12.62"/>
    <n v="22"/>
    <n v="1451640740"/>
    <x v="3"/>
    <n v="115027000"/>
    <s v=""/>
    <x v="2"/>
    <n v="1.1640999999999999"/>
  </r>
  <r>
    <x v="522"/>
    <x v="0"/>
    <x v="0"/>
    <s v="ARDELYX, INC. (XNAS:ARDX)"/>
    <x v="10"/>
    <n v="5.28"/>
    <n v="193562"/>
    <n v="1235396448"/>
    <x v="3"/>
    <n v="233976600"/>
    <n v="0"/>
    <x v="2"/>
    <n v="0.82569999999999999"/>
  </r>
  <r>
    <x v="523"/>
    <x v="0"/>
    <x v="0"/>
    <s v="VIR BIOTECHNOLOGY, INC. (XNAS:VIR)"/>
    <x v="10"/>
    <n v="8.85"/>
    <n v="5118"/>
    <n v="1204119495"/>
    <x v="3"/>
    <n v="136058700"/>
    <n v="0"/>
    <x v="2"/>
    <n v="0.47710000000000002"/>
  </r>
  <r>
    <x v="524"/>
    <x v="0"/>
    <x v="0"/>
    <s v="LA-Z-BOY INCORPORATED (XNYS:LZB)"/>
    <x v="41"/>
    <n v="36.96"/>
    <n v="423844"/>
    <n v="1550456107"/>
    <x v="3"/>
    <n v="41949570"/>
    <n v="13.0318"/>
    <x v="1"/>
    <n v="1.2988"/>
  </r>
  <r>
    <x v="525"/>
    <x v="0"/>
    <x v="0"/>
    <s v="COHU, INC. (XNAS:COHU)"/>
    <x v="1"/>
    <n v="33.43"/>
    <n v="260674"/>
    <n v="1574080634"/>
    <x v="3"/>
    <n v="47085870"/>
    <n v="0"/>
    <x v="2"/>
    <n v="1.5849"/>
  </r>
  <r>
    <x v="526"/>
    <x v="0"/>
    <x v="0"/>
    <s v="VSE CORPORATION (XNAS:VSEC)"/>
    <x v="27"/>
    <n v="87.93"/>
    <n v="163639"/>
    <n v="1605930658"/>
    <x v="3"/>
    <n v="18263740"/>
    <n v="27.795200000000001"/>
    <x v="0"/>
    <n v="1.5847"/>
  </r>
  <r>
    <x v="527"/>
    <x v="0"/>
    <x v="0"/>
    <s v="Sterling Check Corp. (XNAS:STER)"/>
    <x v="17"/>
    <n v="14.71"/>
    <n v="125640"/>
    <n v="1439274943"/>
    <x v="3"/>
    <n v="97843300"/>
    <n v="0"/>
    <x v="2"/>
    <n v="1.4039999999999999"/>
  </r>
  <r>
    <x v="528"/>
    <x v="0"/>
    <x v="0"/>
    <s v="ADAPTHEALTH CORP. (XNAS:AHCO)"/>
    <x v="8"/>
    <n v="9.89"/>
    <n v="451843"/>
    <n v="1296055000"/>
    <x v="3"/>
    <n v="133201900"/>
    <n v="0"/>
    <x v="2"/>
    <n v="1.0991"/>
  </r>
  <r>
    <x v="529"/>
    <x v="0"/>
    <x v="0"/>
    <s v="CRICUT, INC. (XNAS:CRCT)"/>
    <x v="49"/>
    <n v="5.41"/>
    <n v="16"/>
    <n v="1202765000"/>
    <x v="3"/>
    <n v="216714500"/>
    <n v="18.4572"/>
    <x v="1"/>
    <n v="0.1099"/>
  </r>
  <r>
    <x v="530"/>
    <x v="0"/>
    <x v="0"/>
    <s v="KAISER ALUMINUM CORPORATION (XNAS:KALU)"/>
    <x v="6"/>
    <n v="88.25"/>
    <n v="57759"/>
    <n v="1418074247"/>
    <x v="3"/>
    <n v="16068830"/>
    <n v="25.526399999999999"/>
    <x v="0"/>
    <n v="1.3379000000000001"/>
  </r>
  <r>
    <x v="531"/>
    <x v="0"/>
    <x v="0"/>
    <s v="BENCHMARK ELECTRONICS, INC. (XNYS:BHE)"/>
    <x v="14"/>
    <n v="39.33"/>
    <n v="448907"/>
    <n v="1417680527"/>
    <x v="3"/>
    <n v="36045780"/>
    <n v="21.492699999999999"/>
    <x v="1"/>
    <n v="1.0003"/>
  </r>
  <r>
    <x v="532"/>
    <x v="0"/>
    <x v="0"/>
    <s v="LIGAND PHARMACEUTICALS INCORPORATED (XNAS:LGND)"/>
    <x v="13"/>
    <n v="84.79"/>
    <n v="115722"/>
    <n v="1523137883"/>
    <x v="3"/>
    <n v="17963650"/>
    <n v="16.2014"/>
    <x v="1"/>
    <n v="1.0497000000000001"/>
  </r>
  <r>
    <x v="533"/>
    <x v="0"/>
    <x v="0"/>
    <s v="Tilray Brands, Inc. (XNAS:TLRY)"/>
    <x v="13"/>
    <n v="1.65"/>
    <n v="102976"/>
    <n v="1362639300"/>
    <x v="3"/>
    <n v="825842000"/>
    <n v="0"/>
    <x v="2"/>
    <n v="2.2033"/>
  </r>
  <r>
    <x v="534"/>
    <x v="0"/>
    <x v="0"/>
    <s v="DNOW INC. (XNYS:DNOW)"/>
    <x v="7"/>
    <n v="13.28"/>
    <n v="843002"/>
    <n v="1440766000"/>
    <x v="3"/>
    <n v="106802600"/>
    <n v="6.0430000000000001"/>
    <x v="3"/>
    <n v="1.4496"/>
  </r>
  <r>
    <x v="535"/>
    <x v="0"/>
    <x v="0"/>
    <s v="EVERBRIDGE, INC. (XNAS:EVBG)"/>
    <x v="0"/>
    <n v="35"/>
    <n v="2364113"/>
    <n v="1444492000"/>
    <x v="3"/>
    <n v="41616030"/>
    <n v="0"/>
    <x v="2"/>
    <n v="0.9698"/>
  </r>
  <r>
    <x v="536"/>
    <x v="0"/>
    <x v="0"/>
    <s v="ARCUS BIOSCIENCES, INC. (XNYS:RCUS)"/>
    <x v="10"/>
    <n v="14.65"/>
    <n v="300"/>
    <n v="1332461596"/>
    <x v="3"/>
    <n v="90953010"/>
    <s v=""/>
    <x v="2"/>
    <n v="0.89539999999999997"/>
  </r>
  <r>
    <x v="537"/>
    <x v="0"/>
    <x v="0"/>
    <s v="APOLLO COMMERCIAL REAL ESTATE FINANCE, INC. (XNYS:ARI)"/>
    <x v="16"/>
    <n v="9.7799999999999994"/>
    <n v="518"/>
    <n v="1390346316"/>
    <x v="3"/>
    <n v="142162200"/>
    <s v=""/>
    <x v="2"/>
    <n v="1.8048999999999999"/>
  </r>
  <r>
    <x v="538"/>
    <x v="0"/>
    <x v="0"/>
    <s v="DISTRIBUTION SOLUTIONS GROUP, INC. (XNAS:DSGR)"/>
    <x v="7"/>
    <n v="29.4"/>
    <n v="46716"/>
    <n v="1376178720"/>
    <x v="3"/>
    <n v="46808800"/>
    <n v="0"/>
    <x v="2"/>
    <n v="0.996"/>
  </r>
  <r>
    <x v="539"/>
    <x v="0"/>
    <x v="0"/>
    <s v="MAXLINEAR, INC. (XNAS:MXL)"/>
    <x v="1"/>
    <n v="21.53"/>
    <n v="100"/>
    <n v="1788224960"/>
    <x v="3"/>
    <n v="83057360"/>
    <n v="0"/>
    <x v="2"/>
    <n v="1.8454999999999999"/>
  </r>
  <r>
    <x v="540"/>
    <x v="0"/>
    <x v="0"/>
    <s v="PERDOCEO EDUCATION CORPORATION (XNAS:PRDO)"/>
    <x v="45"/>
    <n v="21.11"/>
    <n v="453738"/>
    <n v="1384871519"/>
    <x v="3"/>
    <n v="65602630"/>
    <n v="9.3422000000000001"/>
    <x v="1"/>
    <n v="1.0168999999999999"/>
  </r>
  <r>
    <x v="541"/>
    <x v="0"/>
    <x v="0"/>
    <s v="CORE SCIENTIFIC, INC. (XNAS:CORZ)"/>
    <x v="30"/>
    <n v="10.26"/>
    <n v="66851"/>
    <n v="1824058710"/>
    <x v="3"/>
    <n v="177783500"/>
    <n v="80.420100000000005"/>
    <x v="0"/>
    <n v="4.859"/>
  </r>
  <r>
    <x v="542"/>
    <x v="0"/>
    <x v="0"/>
    <s v="THE ODP CORPORATION (XNAS:ODP)"/>
    <x v="2"/>
    <n v="39.909999999999997"/>
    <n v="394612"/>
    <n v="1432565059"/>
    <x v="3"/>
    <n v="35894890"/>
    <n v="18.890699999999999"/>
    <x v="1"/>
    <n v="1.6021000000000001"/>
  </r>
  <r>
    <x v="543"/>
    <x v="0"/>
    <x v="0"/>
    <s v="NATIONAL BANK HOLDINGS CORPORATION (XNYS:NBHC)"/>
    <x v="4"/>
    <n v="39.369999999999997"/>
    <n v="199333"/>
    <n v="1489186391"/>
    <x v="3"/>
    <n v="37825410"/>
    <n v="11.275499999999999"/>
    <x v="1"/>
    <n v="0.85770000000000002"/>
  </r>
  <r>
    <x v="544"/>
    <x v="0"/>
    <x v="0"/>
    <s v="RPC, INC. (XNYS:RES)"/>
    <x v="15"/>
    <n v="6.08"/>
    <n v="1058002"/>
    <n v="1303230368"/>
    <x v="3"/>
    <n v="214347100"/>
    <n v="8.6905999999999999"/>
    <x v="1"/>
    <n v="1.5989"/>
  </r>
  <r>
    <x v="545"/>
    <x v="0"/>
    <x v="0"/>
    <s v="OMNICELL, INC. (XNAS:OMCL)"/>
    <x v="8"/>
    <n v="26.16"/>
    <n v="510400"/>
    <n v="1201358498"/>
    <x v="3"/>
    <n v="45923490"/>
    <n v="0"/>
    <x v="2"/>
    <n v="0.80200000000000005"/>
  </r>
  <r>
    <x v="546"/>
    <x v="0"/>
    <x v="0"/>
    <s v="ACM RESEARCH, INC. (XNAS:ACMR)"/>
    <x v="1"/>
    <n v="22.79"/>
    <n v="262"/>
    <n v="1413175766"/>
    <x v="3"/>
    <n v="62008590"/>
    <n v="16.994299999999999"/>
    <x v="1"/>
    <n v="1.5489999999999999"/>
  </r>
  <r>
    <x v="547"/>
    <x v="0"/>
    <x v="0"/>
    <s v="SAFEHOLD INC. (XNYS:SAFE)"/>
    <x v="16"/>
    <n v="18.489999999999998"/>
    <n v="284018"/>
    <n v="1320835738"/>
    <x v="3"/>
    <n v="71435140"/>
    <s v=""/>
    <x v="2"/>
    <n v="1.6346000000000001"/>
  </r>
  <r>
    <x v="548"/>
    <x v="0"/>
    <x v="0"/>
    <s v="Establishment Labs Holdings, Inc. (XNAS:ESTA)"/>
    <x v="8"/>
    <n v="42.75"/>
    <n v="59"/>
    <n v="1176255990"/>
    <x v="3"/>
    <n v="27514760"/>
    <n v="0"/>
    <x v="2"/>
    <n v="1.2438"/>
  </r>
  <r>
    <x v="549"/>
    <x v="0"/>
    <x v="0"/>
    <s v="NETSCOUT SYSTEMS, INC. (XNAS:NTCT)"/>
    <x v="0"/>
    <n v="18.72"/>
    <n v="336473"/>
    <n v="1336902091"/>
    <x v="3"/>
    <n v="71415710"/>
    <n v="0"/>
    <x v="2"/>
    <n v="0.59930000000000005"/>
  </r>
  <r>
    <x v="550"/>
    <x v="0"/>
    <x v="0"/>
    <s v="Owens &amp; Minor, Inc. (XNYS:OMI)"/>
    <x v="8"/>
    <n v="13.24"/>
    <n v="996166"/>
    <n v="1012850599"/>
    <x v="3"/>
    <n v="76499290"/>
    <s v=""/>
    <x v="2"/>
    <n v="0.24099999999999999"/>
  </r>
  <r>
    <x v="551"/>
    <x v="0"/>
    <x v="0"/>
    <s v="PACIRA BIOSCIENCES, INC. (XNAS:PCRX)"/>
    <x v="13"/>
    <n v="22.74"/>
    <n v="4844"/>
    <n v="1058459450"/>
    <x v="3"/>
    <n v="46546150"/>
    <n v="17.549299999999999"/>
    <x v="1"/>
    <n v="0.88370000000000004"/>
  </r>
  <r>
    <x v="552"/>
    <x v="0"/>
    <x v="0"/>
    <s v="PROS HOLDINGS, INC. (XNYS:PRO)"/>
    <x v="0"/>
    <n v="27.05"/>
    <n v="2"/>
    <n v="1271467938"/>
    <x v="3"/>
    <n v="47004360"/>
    <s v=""/>
    <x v="2"/>
    <n v="1.2077"/>
  </r>
  <r>
    <x v="553"/>
    <x v="0"/>
    <x v="0"/>
    <s v="AMERICAN WOODMARK CORPORATION (XNAS:AMWD)"/>
    <x v="31"/>
    <n v="78.75"/>
    <n v="105914"/>
    <n v="1227512475"/>
    <x v="3"/>
    <n v="15587460"/>
    <n v="11.0427"/>
    <x v="1"/>
    <n v="1.6254"/>
  </r>
  <r>
    <x v="554"/>
    <x v="0"/>
    <x v="0"/>
    <s v="PDF SOLUTIONS, INC. (XNAS:PDFS)"/>
    <x v="1"/>
    <n v="36.96"/>
    <n v="1"/>
    <n v="1419399273"/>
    <x v="3"/>
    <n v="38403660"/>
    <n v="644.35149999999999"/>
    <x v="0"/>
    <n v="1.5159"/>
  </r>
  <r>
    <x v="555"/>
    <x v="0"/>
    <x v="0"/>
    <s v="LUMEN TECHNOLOGIES, INC. (XNYS:LUMN)"/>
    <x v="43"/>
    <n v="1.07"/>
    <n v="5131"/>
    <n v="1086088520"/>
    <x v="3"/>
    <n v="1015036000"/>
    <s v=""/>
    <x v="2"/>
    <n v="1.1407"/>
  </r>
  <r>
    <x v="556"/>
    <x v="0"/>
    <x v="0"/>
    <s v="GLOBAL INDUSTRIAL COMPANY (XNYS:GIC)"/>
    <x v="51"/>
    <n v="31.35"/>
    <n v="63178"/>
    <n v="1196968080"/>
    <x v="3"/>
    <n v="38180800"/>
    <n v="17.0032"/>
    <x v="1"/>
    <n v="0.85019999999999996"/>
  </r>
  <r>
    <x v="557"/>
    <x v="0"/>
    <x v="0"/>
    <s v="LINDSAY CORPORATION (XNYS:LNN)"/>
    <x v="7"/>
    <n v="115.16"/>
    <n v="1"/>
    <n v="1253640972"/>
    <x v="3"/>
    <n v="10886080"/>
    <n v="17.523700000000002"/>
    <x v="1"/>
    <n v="0.6149"/>
  </r>
  <r>
    <x v="558"/>
    <x v="0"/>
    <x v="0"/>
    <s v="GOGO INC. (XNAS:GOGO)"/>
    <x v="43"/>
    <n v="9.84"/>
    <n v="728997"/>
    <n v="1250710248"/>
    <x v="3"/>
    <n v="127104700"/>
    <n v="8.4083000000000006"/>
    <x v="1"/>
    <n v="1.1306"/>
  </r>
  <r>
    <x v="559"/>
    <x v="0"/>
    <x v="0"/>
    <s v="Eve Holding, Inc. (XNYS:EVEX)"/>
    <x v="27"/>
    <n v="3.2450000000000001"/>
    <n v="299"/>
    <n v="874091696"/>
    <x v="3"/>
    <n v="269365700"/>
    <s v=""/>
    <x v="2"/>
    <n v="0.377"/>
  </r>
  <r>
    <x v="560"/>
    <x v="0"/>
    <x v="0"/>
    <s v="TABOOLA.COM LTD (XNAS:TBLA)"/>
    <x v="0"/>
    <n v="3.45"/>
    <n v="387"/>
    <n v="1003032300"/>
    <x v="3"/>
    <n v="290734000"/>
    <n v="0"/>
    <x v="2"/>
    <n v="1.2907999999999999"/>
  </r>
  <r>
    <x v="561"/>
    <x v="0"/>
    <x v="0"/>
    <s v="ICHOR HOLDINGS, LTD. (XNAS:ICHR)"/>
    <x v="1"/>
    <n v="39.65"/>
    <n v="4"/>
    <n v="1327290094"/>
    <x v="3"/>
    <n v="33475160"/>
    <n v="0"/>
    <x v="2"/>
    <n v="1.9394"/>
  </r>
  <r>
    <x v="562"/>
    <x v="0"/>
    <x v="0"/>
    <s v="GUESS ?, INC. (XNYS:GES)"/>
    <x v="2"/>
    <n v="19.91"/>
    <n v="1"/>
    <n v="1051255000"/>
    <x v="3"/>
    <n v="53526250"/>
    <n v="5.6386000000000003"/>
    <x v="3"/>
    <n v="1.931"/>
  </r>
  <r>
    <x v="563"/>
    <x v="0"/>
    <x v="0"/>
    <s v="U.S. SILICA HOLDINGS, INC. (XNYS:SLCA)"/>
    <x v="6"/>
    <n v="15.44"/>
    <n v="1000"/>
    <n v="1206401312"/>
    <x v="3"/>
    <n v="78134800"/>
    <n v="10.4679"/>
    <x v="1"/>
    <n v="1.9945999999999999"/>
  </r>
  <r>
    <x v="564"/>
    <x v="0"/>
    <x v="0"/>
    <s v="Winmark Corporation (XNAS:WINA)"/>
    <x v="2"/>
    <n v="345.18"/>
    <n v="14114"/>
    <n v="1207242887"/>
    <x v="3"/>
    <n v="3497430"/>
    <n v="31.5124"/>
    <x v="0"/>
    <n v="0.81389999999999996"/>
  </r>
  <r>
    <x v="565"/>
    <x v="0"/>
    <x v="0"/>
    <s v="G-III APPAREL GROUP, LTD. (XNAS:GIII)"/>
    <x v="9"/>
    <n v="26.57"/>
    <n v="1434"/>
    <n v="1206577000"/>
    <x v="3"/>
    <n v="44987940"/>
    <n v="6.9335000000000004"/>
    <x v="1"/>
    <n v="2.2479"/>
  </r>
  <r>
    <x v="566"/>
    <x v="0"/>
    <x v="0"/>
    <s v="4D MOLECULAR THERAPEUTICS, INC. (XNAS:FDMT)"/>
    <x v="10"/>
    <n v="20.58"/>
    <n v="400433"/>
    <n v="1064056177"/>
    <x v="3"/>
    <n v="51703410"/>
    <n v="0"/>
    <x v="2"/>
    <n v="2.8203999999999998"/>
  </r>
  <r>
    <x v="567"/>
    <x v="0"/>
    <x v="0"/>
    <s v="KFORCE INC. (XNYS:KFRC)"/>
    <x v="17"/>
    <n v="62"/>
    <n v="86933"/>
    <n v="1208442000"/>
    <x v="3"/>
    <n v="19491000"/>
    <n v="21.458500000000001"/>
    <x v="1"/>
    <n v="0.90559999999999996"/>
  </r>
  <r>
    <x v="568"/>
    <x v="0"/>
    <x v="0"/>
    <s v="MARCUS &amp; MILLICHAP, INC. (XNYS:MMI)"/>
    <x v="38"/>
    <n v="30.66"/>
    <n v="66442"/>
    <n v="1169166000"/>
    <x v="3"/>
    <n v="38675670"/>
    <s v=""/>
    <x v="2"/>
    <n v="1.1227"/>
  </r>
  <r>
    <x v="569"/>
    <x v="0"/>
    <x v="0"/>
    <s v="MIRUM PHARMACEUTICALS, INC. (XNAS:MIRM)"/>
    <x v="10"/>
    <n v="33.68"/>
    <n v="385234"/>
    <n v="1587440113"/>
    <x v="3"/>
    <n v="47133020"/>
    <n v="0"/>
    <x v="2"/>
    <n v="1.1546000000000001"/>
  </r>
  <r>
    <x v="570"/>
    <x v="0"/>
    <x v="0"/>
    <s v="TRIUMPH GROUP, INC. (XNYS:TGI)"/>
    <x v="27"/>
    <n v="15.67"/>
    <n v="15"/>
    <n v="1209824131"/>
    <x v="3"/>
    <n v="77206390"/>
    <s v=""/>
    <x v="2"/>
    <n v="2.5291999999999999"/>
  </r>
  <r>
    <x v="571"/>
    <x v="0"/>
    <x v="0"/>
    <s v="UNIVERSAL CORPORATION (XNYS:UVV)"/>
    <x v="22"/>
    <n v="47.85"/>
    <n v="2"/>
    <n v="1175837668"/>
    <x v="3"/>
    <n v="24573410"/>
    <n v="10.0298"/>
    <x v="1"/>
    <n v="0.78649999999999998"/>
  </r>
  <r>
    <x v="572"/>
    <x v="0"/>
    <x v="0"/>
    <s v="HERTZ GLOBAL HOLDINGS, INC. (XNAS:HTZ)"/>
    <x v="35"/>
    <n v="3.62"/>
    <n v="8350"/>
    <n v="1103983000"/>
    <x v="3"/>
    <n v="305812600"/>
    <n v="5.8601999999999999"/>
    <x v="3"/>
    <n v="1.4119999999999999"/>
  </r>
  <r>
    <x v="573"/>
    <x v="0"/>
    <x v="0"/>
    <s v="SCANSOURCE, INC. (XNAS:SCSC)"/>
    <x v="21"/>
    <n v="43.45"/>
    <n v="5"/>
    <n v="1072874000"/>
    <x v="3"/>
    <n v="24709200"/>
    <n v="14.07"/>
    <x v="1"/>
    <n v="1.4467000000000001"/>
  </r>
  <r>
    <x v="574"/>
    <x v="0"/>
    <x v="0"/>
    <s v="JOHN B. SANFILIPPO &amp; SON, INC. (XNAS:JBSS)"/>
    <x v="22"/>
    <n v="95.9"/>
    <n v="43931"/>
    <n v="1112771814"/>
    <x v="3"/>
    <n v="11603460"/>
    <n v="17.2408"/>
    <x v="1"/>
    <n v="8.9200000000000002E-2"/>
  </r>
  <r>
    <x v="575"/>
    <x v="0"/>
    <x v="0"/>
    <s v="ALTICE USA, INC. (XNYS:ATUS)"/>
    <x v="43"/>
    <n v="2.02"/>
    <n v="4"/>
    <n v="929122634"/>
    <x v="3"/>
    <n v="459961700"/>
    <n v="201.1952"/>
    <x v="0"/>
    <n v="1.4869000000000001"/>
  </r>
  <r>
    <x v="576"/>
    <x v="0"/>
    <x v="0"/>
    <s v="COURSERA, INC. (XNYS:COUR)"/>
    <x v="0"/>
    <n v="7.15"/>
    <n v="1335"/>
    <n v="1116200085"/>
    <x v="3"/>
    <n v="156111900"/>
    <s v=""/>
    <x v="2"/>
    <n v="1.4371"/>
  </r>
  <r>
    <x v="577"/>
    <x v="0"/>
    <x v="0"/>
    <s v="Claros Mortgage Trust, Inc. (XNYS:CMTG)"/>
    <x v="16"/>
    <n v="8.0299999999999994"/>
    <n v="247654"/>
    <n v="1094711000"/>
    <x v="3"/>
    <n v="138746700"/>
    <s v=""/>
    <x v="2"/>
    <n v="0.81799999999999995"/>
  </r>
  <r>
    <x v="578"/>
    <x v="0"/>
    <x v="0"/>
    <s v="HAWAIIAN ELECTRIC INDUSTRIES, INC. (XNYS:HE)"/>
    <x v="37"/>
    <n v="8.5"/>
    <n v="7817"/>
    <n v="937572950"/>
    <x v="3"/>
    <n v="110302700"/>
    <n v="5.0209000000000001"/>
    <x v="3"/>
    <n v="0.57689999999999997"/>
  </r>
  <r>
    <x v="579"/>
    <x v="0"/>
    <x v="0"/>
    <s v="PHREESIA, INC. (XNYS:PHR)"/>
    <x v="0"/>
    <n v="20.5"/>
    <n v="308930"/>
    <n v="1176656950"/>
    <x v="3"/>
    <n v="57397900"/>
    <s v=""/>
    <x v="2"/>
    <n v="0.93679999999999997"/>
  </r>
  <r>
    <x v="580"/>
    <x v="0"/>
    <x v="0"/>
    <s v="NATIONAL VISION HOLDINGS, INC. (XNAS:EYE)"/>
    <x v="2"/>
    <n v="12.48"/>
    <n v="850087"/>
    <n v="980441155"/>
    <x v="3"/>
    <n v="78560990"/>
    <n v="0"/>
    <x v="2"/>
    <n v="1.4386000000000001"/>
  </r>
  <r>
    <x v="581"/>
    <x v="0"/>
    <x v="0"/>
    <s v="HERBALIFE LTD. (XNYS:HLF)"/>
    <x v="22"/>
    <n v="11.15"/>
    <n v="943"/>
    <n v="1114638405"/>
    <x v="3"/>
    <n v="99967570"/>
    <n v="8.1339000000000006"/>
    <x v="1"/>
    <n v="1.2515000000000001"/>
  </r>
  <r>
    <x v="582"/>
    <x v="0"/>
    <x v="0"/>
    <s v="THE DUCKHORN PORTFOLIO, INC. (XNYS:NAPA)"/>
    <x v="33"/>
    <n v="7.18"/>
    <n v="100"/>
    <n v="1055836232"/>
    <x v="3"/>
    <n v="147052400"/>
    <n v="13.271000000000001"/>
    <x v="1"/>
    <n v="0.23480000000000001"/>
  </r>
  <r>
    <x v="583"/>
    <x v="0"/>
    <x v="0"/>
    <s v="CANNAE HOLDINGS, INC. (XNYS:CNNE)"/>
    <x v="50"/>
    <n v="18.12"/>
    <n v="571093"/>
    <n v="1137436612"/>
    <x v="3"/>
    <n v="62772440"/>
    <s v=""/>
    <x v="2"/>
    <n v="0.88239999999999996"/>
  </r>
  <r>
    <x v="584"/>
    <x v="0"/>
    <x v="0"/>
    <s v="ATRICURE, INC. (XNAS:ATRC)"/>
    <x v="8"/>
    <n v="22.39"/>
    <n v="881146"/>
    <n v="1088602000"/>
    <x v="3"/>
    <n v="48382330"/>
    <n v="0"/>
    <x v="2"/>
    <n v="1.4395"/>
  </r>
  <r>
    <x v="585"/>
    <x v="0"/>
    <x v="0"/>
    <s v="Ecovyst Inc. (XNYS:ECVT)"/>
    <x v="23"/>
    <n v="8.8800000000000008"/>
    <n v="680105"/>
    <n v="1039008840"/>
    <x v="3"/>
    <n v="117005500"/>
    <n v="14.1876"/>
    <x v="1"/>
    <n v="1.0515000000000001"/>
  </r>
  <r>
    <x v="586"/>
    <x v="0"/>
    <x v="0"/>
    <s v="FRESH DEL MONTE PRODUCE INC. (XNYS:FDP)"/>
    <x v="22"/>
    <n v="22.11"/>
    <n v="5"/>
    <n v="1059030086"/>
    <x v="3"/>
    <n v="47898240"/>
    <s v=""/>
    <x v="2"/>
    <n v="0.43130000000000002"/>
  </r>
  <r>
    <x v="587"/>
    <x v="0"/>
    <x v="0"/>
    <s v="MRC GLOBAL INC. (XNYS:MRC)"/>
    <x v="7"/>
    <n v="12.63"/>
    <n v="1"/>
    <n v="1074511648"/>
    <x v="3"/>
    <n v="85076140"/>
    <n v="15.5349"/>
    <x v="1"/>
    <n v="2.0114000000000001"/>
  </r>
  <r>
    <x v="588"/>
    <x v="0"/>
    <x v="0"/>
    <s v="ABCELLERA BIOLOGICS INC. (XNAS:ABCL)"/>
    <x v="10"/>
    <n v="2.77"/>
    <n v="2651"/>
    <n v="814530688"/>
    <x v="3"/>
    <n v="294054400"/>
    <n v="0"/>
    <x v="2"/>
    <n v="0.38850000000000001"/>
  </r>
  <r>
    <x v="589"/>
    <x v="0"/>
    <x v="0"/>
    <s v="TRIMAS CORPORATION (XNAS:TRS)"/>
    <x v="34"/>
    <n v="25.32"/>
    <n v="81816"/>
    <n v="1025812000"/>
    <x v="3"/>
    <n v="40820200"/>
    <n v="25.9559"/>
    <x v="0"/>
    <n v="0.67310000000000003"/>
  </r>
  <r>
    <x v="590"/>
    <x v="0"/>
    <x v="0"/>
    <s v="COLUMBUS MCKINNON CORPORATION (XNAS:CMCO)"/>
    <x v="7"/>
    <n v="33.869999999999997"/>
    <n v="124514"/>
    <n v="977443830"/>
    <x v="3"/>
    <n v="28858690"/>
    <n v="21.0823"/>
    <x v="1"/>
    <n v="1.2071000000000001"/>
  </r>
  <r>
    <x v="591"/>
    <x v="0"/>
    <x v="0"/>
    <s v="A10 NETWORKS, INC. (XNYS:ATEN)"/>
    <x v="0"/>
    <n v="13.7"/>
    <n v="1"/>
    <n v="1013336000"/>
    <x v="3"/>
    <n v="74455220"/>
    <n v="22.584900000000001"/>
    <x v="0"/>
    <n v="1.1247"/>
  </r>
  <r>
    <x v="592"/>
    <x v="0"/>
    <x v="0"/>
    <s v="Perimeter Solutions SA (XNYS:PRM)"/>
    <x v="23"/>
    <n v="7.76"/>
    <n v="10"/>
    <n v="1127063176"/>
    <x v="3"/>
    <n v="145240100"/>
    <s v=""/>
    <x v="2"/>
    <s v=""/>
  </r>
  <r>
    <x v="593"/>
    <x v="0"/>
    <x v="0"/>
    <s v="MIMEDX GROUP, INC. (XNAS:MDXG)"/>
    <x v="10"/>
    <n v="6.78"/>
    <n v="2"/>
    <n v="1000755120"/>
    <x v="3"/>
    <n v="147604000"/>
    <n v="17.9984"/>
    <x v="1"/>
    <n v="1.982"/>
  </r>
  <r>
    <x v="594"/>
    <x v="0"/>
    <x v="0"/>
    <s v="QUANEX BUILDING PRODUCTS CORPORATION (XNYS:NX)"/>
    <x v="31"/>
    <n v="27.11"/>
    <n v="3"/>
    <n v="897682314"/>
    <x v="3"/>
    <n v="33112590"/>
    <n v="23.091000000000001"/>
    <x v="0"/>
    <n v="1.3006"/>
  </r>
  <r>
    <x v="595"/>
    <x v="0"/>
    <x v="0"/>
    <s v="IRONWOOD PHARMACEUTICALS, INC. (XNAS:IRWD)"/>
    <x v="10"/>
    <n v="6.22"/>
    <n v="1161705"/>
    <n v="988713162"/>
    <x v="3"/>
    <n v="158957100"/>
    <n v="0"/>
    <x v="2"/>
    <n v="0.52590000000000003"/>
  </r>
  <r>
    <x v="596"/>
    <x v="0"/>
    <x v="0"/>
    <s v="VERADIGM INC. (OTCM:MDRX)"/>
    <x v="8"/>
    <n v="9.66"/>
    <n v="147406"/>
    <n v="1039802400"/>
    <x v="3"/>
    <n v="107640000"/>
    <s v=""/>
    <x v="2"/>
    <n v="0.62629999999999997"/>
  </r>
  <r>
    <x v="597"/>
    <x v="0"/>
    <x v="0"/>
    <s v="HIBBETT, INC. (XNAS:HIBB)"/>
    <x v="2"/>
    <n v="87.18"/>
    <n v="288870"/>
    <n v="1040552000"/>
    <x v="3"/>
    <n v="11948000"/>
    <n v="10.757899999999999"/>
    <x v="1"/>
    <n v="1.8829"/>
  </r>
  <r>
    <x v="598"/>
    <x v="0"/>
    <x v="0"/>
    <s v="ARGAN, INC. (XNYS:AGX)"/>
    <x v="32"/>
    <n v="71.62"/>
    <n v="3"/>
    <n v="956437114"/>
    <x v="3"/>
    <n v="13354330"/>
    <n v="25.453499999999998"/>
    <x v="0"/>
    <n v="0.502"/>
  </r>
  <r>
    <x v="599"/>
    <x v="0"/>
    <x v="0"/>
    <s v="NERDWALLET, INC. (XNAS:NRDS)"/>
    <x v="4"/>
    <n v="14.88"/>
    <n v="4"/>
    <n v="1156740100"/>
    <x v="3"/>
    <n v="77737910"/>
    <n v="0"/>
    <x v="2"/>
    <n v="1.2769999999999999"/>
  </r>
  <r>
    <x v="600"/>
    <x v="0"/>
    <x v="0"/>
    <s v="Relay Therapeutics Inc (XNAS:RLAY)"/>
    <x v="10"/>
    <n v="6.47"/>
    <n v="70"/>
    <n v="858838799"/>
    <x v="3"/>
    <n v="132741700"/>
    <n v="0"/>
    <x v="2"/>
    <n v="1.6601999999999999"/>
  </r>
  <r>
    <x v="601"/>
    <x v="0"/>
    <x v="0"/>
    <s v="SSR Mining Inc. (XNAS:SSRM)"/>
    <x v="6"/>
    <n v="4.46"/>
    <n v="4976"/>
    <n v="901348606"/>
    <x v="3"/>
    <n v="202096100"/>
    <n v="0"/>
    <x v="2"/>
    <n v="0.71389999999999998"/>
  </r>
  <r>
    <x v="602"/>
    <x v="0"/>
    <x v="0"/>
    <s v="THERMON GROUP HOLDINGS, INC. (XNYS:THR)"/>
    <x v="7"/>
    <n v="30.03"/>
    <n v="114901"/>
    <n v="1017146430"/>
    <x v="3"/>
    <n v="33871010"/>
    <n v="19.749700000000001"/>
    <x v="1"/>
    <n v="1.0840000000000001"/>
  </r>
  <r>
    <x v="603"/>
    <x v="0"/>
    <x v="0"/>
    <s v="PEOPLES BANCORP INC. (XNAS:PEBO)"/>
    <x v="4"/>
    <n v="29.75"/>
    <n v="108723"/>
    <n v="1055941740"/>
    <x v="3"/>
    <n v="35493840"/>
    <n v="8.9086999999999996"/>
    <x v="1"/>
    <n v="0.755"/>
  </r>
  <r>
    <x v="604"/>
    <x v="0"/>
    <x v="0"/>
    <s v="INNOVIVA, INC. (XNAS:INVA)"/>
    <x v="13"/>
    <n v="16.5"/>
    <n v="298829"/>
    <n v="1030338870"/>
    <x v="3"/>
    <n v="62444780"/>
    <n v="7.4078999999999997"/>
    <x v="1"/>
    <n v="0.57520000000000004"/>
  </r>
  <r>
    <x v="605"/>
    <x v="0"/>
    <x v="0"/>
    <s v="ENERGY FUELS INCORPORATED (XNYS:UUUU)"/>
    <x v="52"/>
    <n v="5.91"/>
    <n v="14983"/>
    <n v="967182729"/>
    <x v="3"/>
    <n v="163651900"/>
    <s v=""/>
    <x v="2"/>
    <n v="1.6216999999999999"/>
  </r>
  <r>
    <x v="606"/>
    <x v="0"/>
    <x v="0"/>
    <s v="SCHOLASTIC CORPORATION (XNAS:SCHL)"/>
    <x v="39"/>
    <n v="35.29"/>
    <n v="1"/>
    <n v="1009494094"/>
    <x v="3"/>
    <n v="28605670"/>
    <n v="24.335699999999999"/>
    <x v="0"/>
    <n v="1.0221"/>
  </r>
  <r>
    <x v="607"/>
    <x v="0"/>
    <x v="0"/>
    <s v="METALLUS INC. (XNYS:MTUS)"/>
    <x v="6"/>
    <n v="20.13"/>
    <n v="180373"/>
    <n v="882941657"/>
    <x v="3"/>
    <n v="43861980"/>
    <n v="11.939399999999999"/>
    <x v="1"/>
    <n v="1.43"/>
  </r>
  <r>
    <x v="608"/>
    <x v="0"/>
    <x v="0"/>
    <s v="SHOE CARNIVAL, INC. (XNAS:SCVL)"/>
    <x v="2"/>
    <n v="36.15"/>
    <n v="333744"/>
    <n v="981773268"/>
    <x v="3"/>
    <n v="27158320"/>
    <n v="13.358700000000001"/>
    <x v="1"/>
    <n v="1.4894000000000001"/>
  </r>
  <r>
    <x v="609"/>
    <x v="0"/>
    <x v="0"/>
    <s v="ARMADA HOFFLER PROPERTIES, INC. (XNYS:AHH)"/>
    <x v="16"/>
    <n v="11.03"/>
    <n v="523"/>
    <n v="977885827"/>
    <x v="3"/>
    <n v="88656920"/>
    <n v="122.2838"/>
    <x v="0"/>
    <n v="1.0564"/>
  </r>
  <r>
    <x v="610"/>
    <x v="0"/>
    <x v="0"/>
    <s v="DELUXE CORPORATION (XNYS:DLX)"/>
    <x v="17"/>
    <n v="22.07"/>
    <n v="173176"/>
    <n v="972091688"/>
    <x v="3"/>
    <n v="44045840"/>
    <n v="28.5367"/>
    <x v="0"/>
    <n v="1.4559"/>
  </r>
  <r>
    <x v="611"/>
    <x v="0"/>
    <x v="0"/>
    <s v="NURIX THERAPEUTICS, INC. (XNAS:NRIX)"/>
    <x v="10"/>
    <n v="18.93"/>
    <n v="125"/>
    <n v="1122617526"/>
    <x v="3"/>
    <n v="59303620"/>
    <n v="0"/>
    <x v="2"/>
    <n v="2.2244000000000002"/>
  </r>
  <r>
    <x v="612"/>
    <x v="0"/>
    <x v="0"/>
    <s v="BIOLIFE SOLUTIONS, INC. (XNAS:BLFS)"/>
    <x v="8"/>
    <n v="20.23"/>
    <n v="274749"/>
    <n v="931971014"/>
    <x v="3"/>
    <n v="46068760"/>
    <n v="0"/>
    <x v="2"/>
    <n v="1.8478000000000001"/>
  </r>
  <r>
    <x v="613"/>
    <x v="0"/>
    <x v="0"/>
    <s v="GYRE THERAPEUTICS, INC. (XNAS:GYRE)"/>
    <x v="10"/>
    <n v="12.08"/>
    <n v="48441"/>
    <n v="1032962249"/>
    <x v="3"/>
    <n v="85510120"/>
    <n v="0"/>
    <x v="2"/>
    <n v="2.0695999999999999"/>
  </r>
  <r>
    <x v="614"/>
    <x v="0"/>
    <x v="0"/>
    <s v="CASSAVA SCIENCES, INC. (XNAS:SAVA)"/>
    <x v="10"/>
    <n v="11.79"/>
    <n v="37297"/>
    <n v="565639044"/>
    <x v="3"/>
    <n v="47976170"/>
    <n v="0"/>
    <x v="2"/>
    <n v="-0.56210000000000004"/>
  </r>
  <r>
    <x v="615"/>
    <x v="0"/>
    <x v="0"/>
    <s v="QUINSTREET, INC. (XNAS:QNST)"/>
    <x v="0"/>
    <n v="16.05"/>
    <n v="281057"/>
    <n v="887192640"/>
    <x v="3"/>
    <n v="55276800"/>
    <n v="0"/>
    <x v="2"/>
    <n v="1.1652"/>
  </r>
  <r>
    <x v="616"/>
    <x v="0"/>
    <x v="0"/>
    <s v="QCR HOLDINGS, INC. (XNAS:QCRH)"/>
    <x v="4"/>
    <n v="59.7"/>
    <n v="35872"/>
    <n v="1003334916"/>
    <x v="3"/>
    <n v="16806280"/>
    <n v="8.8972999999999995"/>
    <x v="1"/>
    <n v="0.97009999999999996"/>
  </r>
  <r>
    <x v="617"/>
    <x v="0"/>
    <x v="0"/>
    <s v="GENCO SHIPPING &amp; TRADING LIMITED (XNYS:GNK)"/>
    <x v="18"/>
    <n v="21.87"/>
    <n v="673806"/>
    <n v="934980772"/>
    <x v="3"/>
    <n v="42751750"/>
    <n v="326.6617"/>
    <x v="0"/>
    <n v="0.9486"/>
  </r>
  <r>
    <x v="618"/>
    <x v="0"/>
    <x v="0"/>
    <s v="AVANOS MEDICAL, INC. (XNYS:AVNS)"/>
    <x v="8"/>
    <n v="19.5"/>
    <n v="1"/>
    <n v="895126245"/>
    <x v="3"/>
    <n v="45903910"/>
    <s v=""/>
    <x v="2"/>
    <n v="0.94099999999999995"/>
  </r>
  <r>
    <x v="619"/>
    <x v="0"/>
    <x v="0"/>
    <s v="HEARTLAND EXPRESS, INC. (XNAS:HTLD)"/>
    <x v="18"/>
    <n v="12.08"/>
    <n v="195103"/>
    <n v="954936925"/>
    <x v="3"/>
    <n v="79051070"/>
    <n v="0"/>
    <x v="2"/>
    <n v="0.68569999999999998"/>
  </r>
  <r>
    <x v="620"/>
    <x v="0"/>
    <x v="0"/>
    <s v="NEXTNAV INC. (XNAS:NN)"/>
    <x v="21"/>
    <n v="7.95"/>
    <n v="100"/>
    <n v="959567385"/>
    <x v="3"/>
    <n v="120700300"/>
    <n v="0"/>
    <x v="2"/>
    <n v="1.0844"/>
  </r>
  <r>
    <x v="621"/>
    <x v="0"/>
    <x v="0"/>
    <s v="OPKO HEALTH, INC. (XNAS:OPK)"/>
    <x v="11"/>
    <n v="1.21"/>
    <n v="27503"/>
    <n v="843359957"/>
    <x v="3"/>
    <n v="696991700"/>
    <n v="0"/>
    <x v="2"/>
    <n v="1.6512"/>
  </r>
  <r>
    <x v="622"/>
    <x v="0"/>
    <x v="0"/>
    <s v="Mativ Holdings, Inc. (XNYS:MATV)"/>
    <x v="23"/>
    <n v="16"/>
    <n v="204292"/>
    <n v="869164160"/>
    <x v="3"/>
    <n v="54322760"/>
    <s v=""/>
    <x v="2"/>
    <n v="0.69689999999999996"/>
  </r>
  <r>
    <x v="623"/>
    <x v="0"/>
    <x v="0"/>
    <s v="USANA HEALTH SCIENCES, INC. (XNYS:USNA)"/>
    <x v="22"/>
    <n v="44.94"/>
    <n v="5"/>
    <n v="856132615"/>
    <x v="3"/>
    <n v="19050570"/>
    <n v="14.0284"/>
    <x v="1"/>
    <n v="0.89680000000000004"/>
  </r>
  <r>
    <x v="624"/>
    <x v="0"/>
    <x v="0"/>
    <s v="IMMUNOME, INC. (XNAS:IMNM)"/>
    <x v="10"/>
    <n v="11.7"/>
    <n v="2000"/>
    <n v="701635779"/>
    <x v="3"/>
    <n v="59968870"/>
    <n v="0"/>
    <x v="2"/>
    <n v="1.7948"/>
  </r>
  <r>
    <x v="625"/>
    <x v="0"/>
    <x v="0"/>
    <s v="AMERICAN AXLE &amp; MANUFACTURING HOLDINGS, INC. (XNYS:AXL)"/>
    <x v="19"/>
    <n v="6.95"/>
    <n v="1201462"/>
    <n v="816993350"/>
    <x v="3"/>
    <n v="117553000"/>
    <s v=""/>
    <x v="2"/>
    <n v="2.0451000000000001"/>
  </r>
  <r>
    <x v="626"/>
    <x v="0"/>
    <x v="0"/>
    <s v="INTERFACE, INC. (XNAS:TILE)"/>
    <x v="41"/>
    <n v="14.76"/>
    <n v="278494"/>
    <n v="859664170"/>
    <x v="3"/>
    <n v="58242830"/>
    <n v="14.665100000000001"/>
    <x v="1"/>
    <n v="2.0133999999999999"/>
  </r>
  <r>
    <x v="627"/>
    <x v="0"/>
    <x v="0"/>
    <s v="UNITED NATURAL FOODS, INC. (XNYS:UNFI)"/>
    <x v="24"/>
    <n v="12.62"/>
    <n v="358130"/>
    <n v="750512409"/>
    <x v="3"/>
    <n v="59470080"/>
    <s v=""/>
    <x v="2"/>
    <n v="0.6754"/>
  </r>
  <r>
    <x v="628"/>
    <x v="0"/>
    <x v="0"/>
    <s v="TECHTARGET, INC. (XNAS:TTGT)"/>
    <x v="0"/>
    <n v="31"/>
    <n v="52833"/>
    <n v="885007530"/>
    <x v="3"/>
    <n v="28548630"/>
    <n v="0"/>
    <x v="2"/>
    <n v="1.0717000000000001"/>
  </r>
  <r>
    <x v="629"/>
    <x v="0"/>
    <x v="0"/>
    <s v="STANDARD BIOTOOLS INC. (XNAS:LAB)"/>
    <x v="8"/>
    <n v="1.77"/>
    <n v="2361645"/>
    <n v="654759285"/>
    <x v="3"/>
    <n v="369920500"/>
    <n v="0"/>
    <x v="2"/>
    <n v="1.6725000000000001"/>
  </r>
  <r>
    <x v="630"/>
    <x v="0"/>
    <x v="0"/>
    <s v="BARRETT BUSINESS SERVICES, INC. (XNAS:BBSI)"/>
    <x v="17"/>
    <n v="32.700000000000003"/>
    <n v="93585"/>
    <n v="851169228"/>
    <x v="3"/>
    <n v="26029640"/>
    <n v="17.929600000000001"/>
    <x v="1"/>
    <n v="1.3788"/>
  </r>
  <r>
    <x v="631"/>
    <x v="0"/>
    <x v="0"/>
    <s v="DUCOMMUN INCORPORATED (XNYS:DCO)"/>
    <x v="27"/>
    <n v="58.24"/>
    <n v="28354"/>
    <n v="857079641"/>
    <x v="3"/>
    <n v="14716340"/>
    <n v="48.825099999999999"/>
    <x v="0"/>
    <n v="1.3864000000000001"/>
  </r>
  <r>
    <x v="632"/>
    <x v="0"/>
    <x v="0"/>
    <s v="BLUELINX HOLDINGS INC. (XNYS:BXC)"/>
    <x v="31"/>
    <n v="89.82"/>
    <n v="120766"/>
    <n v="777997486"/>
    <x v="3"/>
    <n v="8661740"/>
    <n v="16.563400000000001"/>
    <x v="1"/>
    <n v="1.9018999999999999"/>
  </r>
  <r>
    <x v="633"/>
    <x v="0"/>
    <x v="0"/>
    <s v="CLEARWATER PAPER CORPORATION (XNYS:CLW)"/>
    <x v="42"/>
    <n v="46.81"/>
    <n v="102673"/>
    <n v="780720116"/>
    <x v="3"/>
    <n v="16678490"/>
    <n v="7.8727999999999998"/>
    <x v="1"/>
    <n v="0.4017"/>
  </r>
  <r>
    <x v="634"/>
    <x v="0"/>
    <x v="0"/>
    <s v="ALPHA AND OMEGA SEMICONDUCTOR LIMITED (XNAS:AOSL)"/>
    <x v="1"/>
    <n v="38.42"/>
    <n v="622"/>
    <n v="1102721235"/>
    <x v="3"/>
    <n v="28701750"/>
    <n v="0"/>
    <x v="2"/>
    <n v="2.3902000000000001"/>
  </r>
  <r>
    <x v="635"/>
    <x v="0"/>
    <x v="0"/>
    <s v="ARCTURUS THERAPEUTICS HOLDINGS INC. (XNAS:ARCT)"/>
    <x v="10"/>
    <n v="21.48"/>
    <n v="544"/>
    <n v="578495708"/>
    <x v="3"/>
    <n v="26931830"/>
    <n v="0"/>
    <x v="2"/>
    <n v="2.6438999999999999"/>
  </r>
  <r>
    <x v="636"/>
    <x v="0"/>
    <x v="0"/>
    <s v="SUNCOKE ENERGY, INC. (XNYS:SXC)"/>
    <x v="6"/>
    <n v="10.09"/>
    <n v="438860"/>
    <n v="848321593"/>
    <x v="3"/>
    <n v="84075480"/>
    <n v="14.0227"/>
    <x v="1"/>
    <n v="1.0703"/>
  </r>
  <r>
    <x v="637"/>
    <x v="0"/>
    <x v="0"/>
    <s v="SINCLAIR, INC. (XNAS:SBGI)"/>
    <x v="39"/>
    <n v="13.34"/>
    <n v="239805"/>
    <n v="882811585"/>
    <x v="3"/>
    <n v="66177780"/>
    <n v="0"/>
    <x v="2"/>
    <n v="1.5419"/>
  </r>
  <r>
    <x v="638"/>
    <x v="0"/>
    <x v="0"/>
    <s v="Proto Labs, Inc. (XNYS:PRLB)"/>
    <x v="7"/>
    <n v="30.14"/>
    <n v="188666"/>
    <n v="763026349"/>
    <x v="3"/>
    <n v="25316070"/>
    <n v="39.396099999999997"/>
    <x v="0"/>
    <n v="1.3341000000000001"/>
  </r>
  <r>
    <x v="639"/>
    <x v="0"/>
    <x v="0"/>
    <s v="A-MARK PRECIOUS METALS, INC. (XNAS:AMRK)"/>
    <x v="6"/>
    <n v="32.299999999999997"/>
    <n v="3"/>
    <n v="739502362"/>
    <x v="3"/>
    <n v="22894810"/>
    <n v="9.9204000000000008"/>
    <x v="1"/>
    <n v="-5.9900000000000002E-2"/>
  </r>
  <r>
    <x v="640"/>
    <x v="0"/>
    <x v="0"/>
    <s v="ATRION CORPORATION (XNAS:ATRI)"/>
    <x v="8"/>
    <n v="453.39"/>
    <n v="17793"/>
    <n v="795710400"/>
    <x v="3"/>
    <n v="1759950"/>
    <n v="42.637"/>
    <x v="0"/>
    <n v="0.68740000000000001"/>
  </r>
  <r>
    <x v="641"/>
    <x v="0"/>
    <x v="0"/>
    <s v="PRA GROUP, INC. (XNAS:PRAA)"/>
    <x v="4"/>
    <n v="19.86"/>
    <n v="2"/>
    <n v="781530918"/>
    <x v="3"/>
    <n v="39352010"/>
    <n v="0"/>
    <x v="2"/>
    <n v="1.4781"/>
  </r>
  <r>
    <x v="642"/>
    <x v="0"/>
    <x v="0"/>
    <s v="CAREDX, INC. (XNAS:CDNA)"/>
    <x v="10"/>
    <n v="14.9"/>
    <n v="25"/>
    <n v="776048471"/>
    <x v="3"/>
    <n v="52083790"/>
    <n v="0"/>
    <x v="2"/>
    <n v="1.7867"/>
  </r>
  <r>
    <x v="643"/>
    <x v="0"/>
    <x v="0"/>
    <s v="GRANITE RIDGE RESOURCES, INC. (XNYS:GRNT)"/>
    <x v="3"/>
    <n v="6.44"/>
    <n v="2001"/>
    <n v="830224100"/>
    <x v="3"/>
    <n v="130744000"/>
    <n v="14.098100000000001"/>
    <x v="1"/>
    <n v="0.18010000000000001"/>
  </r>
  <r>
    <x v="644"/>
    <x v="0"/>
    <x v="0"/>
    <s v="BRANDYWINE REALTY TRUST (XNYS:BDN)"/>
    <x v="16"/>
    <n v="4.51"/>
    <n v="1563"/>
    <n v="776941759"/>
    <x v="3"/>
    <n v="172270900"/>
    <s v=""/>
    <x v="2"/>
    <n v="1.3038000000000001"/>
  </r>
  <r>
    <x v="645"/>
    <x v="0"/>
    <x v="0"/>
    <s v="OCULAR THERAPEUTIX, INC. (XNAS:OCUL)"/>
    <x v="13"/>
    <n v="6.68"/>
    <n v="21"/>
    <n v="1034657852"/>
    <x v="3"/>
    <n v="154888900"/>
    <n v="0"/>
    <x v="2"/>
    <n v="1.2927999999999999"/>
  </r>
  <r>
    <x v="646"/>
    <x v="0"/>
    <x v="0"/>
    <s v="REDFIN CORPORATION (XNAS:RDFN)"/>
    <x v="38"/>
    <n v="5.64"/>
    <n v="10409"/>
    <n v="673815876"/>
    <x v="3"/>
    <n v="119470900"/>
    <n v="0"/>
    <x v="2"/>
    <n v="2.6541000000000001"/>
  </r>
  <r>
    <x v="647"/>
    <x v="0"/>
    <x v="0"/>
    <s v="RYERSON HOLDING CORPORATION (XNYS:RYI)"/>
    <x v="6"/>
    <n v="19.260000000000002"/>
    <n v="323378"/>
    <n v="661306737"/>
    <x v="3"/>
    <n v="34335760"/>
    <n v="7.4542000000000002"/>
    <x v="1"/>
    <n v="1.6102000000000001"/>
  </r>
  <r>
    <x v="648"/>
    <x v="0"/>
    <x v="0"/>
    <s v="STOKE THERAPEUTICS, INC. (XNAS:STOK)"/>
    <x v="10"/>
    <n v="12.83"/>
    <n v="2"/>
    <n v="668697803"/>
    <x v="3"/>
    <n v="52119860"/>
    <n v="0"/>
    <x v="2"/>
    <n v="0.86270000000000002"/>
  </r>
  <r>
    <x v="649"/>
    <x v="0"/>
    <x v="0"/>
    <s v="Viridian Therapeutics, Inc. (XNAS:VRDN)"/>
    <x v="10"/>
    <n v="12.16"/>
    <n v="3"/>
    <n v="776081235"/>
    <x v="3"/>
    <n v="63822470"/>
    <n v="0"/>
    <x v="2"/>
    <n v="1.1518999999999999"/>
  </r>
  <r>
    <x v="650"/>
    <x v="0"/>
    <x v="0"/>
    <s v="ENERGY RECOVERY, INC. (XNAS:ERII)"/>
    <x v="7"/>
    <n v="12.79"/>
    <n v="1"/>
    <n v="733252618"/>
    <x v="3"/>
    <n v="57330150"/>
    <n v="38.088099999999997"/>
    <x v="0"/>
    <n v="1.2398"/>
  </r>
  <r>
    <x v="651"/>
    <x v="0"/>
    <x v="0"/>
    <s v="CHARGEPOINT HOLDINGS, INC. (XNYS:CHPT)"/>
    <x v="7"/>
    <n v="1.43"/>
    <n v="58099"/>
    <n v="608184291"/>
    <x v="3"/>
    <n v="425303700"/>
    <s v=""/>
    <x v="2"/>
    <n v="1.7133"/>
  </r>
  <r>
    <x v="652"/>
    <x v="0"/>
    <x v="0"/>
    <s v="Aurinia Pharmaceuticals Inc. (XNAS:AUPH)"/>
    <x v="10"/>
    <n v="5.43"/>
    <n v="571187"/>
    <n v="776595342"/>
    <x v="3"/>
    <n v="143019400"/>
    <n v="0"/>
    <x v="2"/>
    <n v="1.4505999999999999"/>
  </r>
  <r>
    <x v="653"/>
    <x v="0"/>
    <x v="0"/>
    <s v="PULSE BIOSCIENCES, INC. (XNAS:PLSE)"/>
    <x v="8"/>
    <n v="11.41"/>
    <n v="170609"/>
    <n v="630121015"/>
    <x v="3"/>
    <n v="55225330"/>
    <n v="0"/>
    <x v="2"/>
    <n v="1.7578"/>
  </r>
  <r>
    <x v="654"/>
    <x v="0"/>
    <x v="0"/>
    <s v="STURM, RUGER &amp; COMPANY, INC. (XNYS:RGR)"/>
    <x v="36"/>
    <n v="41.27"/>
    <n v="128999"/>
    <n v="718147524"/>
    <x v="3"/>
    <n v="17401200"/>
    <n v="17.927700000000002"/>
    <x v="1"/>
    <n v="0.21329999999999999"/>
  </r>
  <r>
    <x v="655"/>
    <x v="0"/>
    <x v="0"/>
    <s v="B&amp;G FOODS, INC. (XNYS:BGS)"/>
    <x v="22"/>
    <n v="7.91"/>
    <n v="126"/>
    <n v="625294359"/>
    <x v="3"/>
    <n v="79051120"/>
    <s v=""/>
    <x v="2"/>
    <n v="0.65920000000000001"/>
  </r>
  <r>
    <x v="656"/>
    <x v="0"/>
    <x v="0"/>
    <s v="MALIBU BOATS, INC. (XNAS:MBUU)"/>
    <x v="36"/>
    <n v="33.090000000000003"/>
    <n v="40"/>
    <n v="676346694"/>
    <x v="3"/>
    <n v="20439610"/>
    <n v="0"/>
    <x v="2"/>
    <n v="1.3986000000000001"/>
  </r>
  <r>
    <x v="657"/>
    <x v="0"/>
    <x v="0"/>
    <s v="SMITH &amp; WESSON BRANDS, INC. (XNAS:SWBI)"/>
    <x v="36"/>
    <n v="14.06"/>
    <n v="112"/>
    <n v="640566570"/>
    <x v="3"/>
    <n v="45559500"/>
    <n v="16.365400000000001"/>
    <x v="1"/>
    <n v="1.1051"/>
  </r>
  <r>
    <x v="658"/>
    <x v="0"/>
    <x v="0"/>
    <s v="MARINEMAX, INC. (XNYS:HZO)"/>
    <x v="36"/>
    <n v="30.91"/>
    <n v="247077"/>
    <n v="689337510"/>
    <x v="3"/>
    <n v="22301440"/>
    <n v="11.217000000000001"/>
    <x v="1"/>
    <n v="1.8394999999999999"/>
  </r>
  <r>
    <x v="659"/>
    <x v="0"/>
    <x v="0"/>
    <s v="CONDUENT INCORPORATED (XNAS:CNDT)"/>
    <x v="0"/>
    <n v="3.38"/>
    <n v="10"/>
    <n v="691492230"/>
    <x v="3"/>
    <n v="204583500"/>
    <n v="0"/>
    <x v="2"/>
    <n v="1.5198"/>
  </r>
  <r>
    <x v="660"/>
    <x v="0"/>
    <x v="0"/>
    <s v="WAVE Life Sciences Ltd. (XNAS:WVE)"/>
    <x v="10"/>
    <n v="5.22"/>
    <n v="1360"/>
    <n v="639320022"/>
    <x v="3"/>
    <n v="122475100"/>
    <n v="0"/>
    <x v="2"/>
    <n v="-1.1297999999999999"/>
  </r>
  <r>
    <x v="661"/>
    <x v="0"/>
    <x v="0"/>
    <s v="CENTRUS ENERGY CORP. (XNYS:LEU)"/>
    <x v="52"/>
    <n v="41.99"/>
    <n v="888"/>
    <n v="671713190"/>
    <x v="3"/>
    <n v="15996980"/>
    <n v="9.2485999999999997"/>
    <x v="1"/>
    <n v="1.3312999999999999"/>
  </r>
  <r>
    <x v="662"/>
    <x v="0"/>
    <x v="0"/>
    <s v="Canopy Growth Corporation (XNAS:CGC)"/>
    <x v="13"/>
    <n v="6.26"/>
    <n v="8623"/>
    <n v="905738300"/>
    <x v="3"/>
    <n v="102459100"/>
    <n v="0"/>
    <x v="2"/>
    <n v="1.7739"/>
  </r>
  <r>
    <x v="663"/>
    <x v="0"/>
    <x v="0"/>
    <s v="ASTEC INDUSTRIES, INC. (XNAS:ASTE)"/>
    <x v="7"/>
    <n v="29.16"/>
    <n v="3"/>
    <n v="663837022"/>
    <x v="3"/>
    <n v="22765330"/>
    <n v="26.8096"/>
    <x v="0"/>
    <n v="1.3012999999999999"/>
  </r>
  <r>
    <x v="664"/>
    <x v="0"/>
    <x v="0"/>
    <s v="ETHAN ALLEN INTERIORS INC. (XNYS:ETD)"/>
    <x v="41"/>
    <n v="27.62"/>
    <n v="204933"/>
    <n v="701877230"/>
    <x v="3"/>
    <n v="25411920"/>
    <n v="10.064399999999999"/>
    <x v="1"/>
    <n v="1.2806"/>
  </r>
  <r>
    <x v="665"/>
    <x v="0"/>
    <x v="0"/>
    <s v="PRAXIS PRECISION MEDICINES, INC. (XNAS:PRAX)"/>
    <x v="10"/>
    <n v="39.270000000000003"/>
    <n v="2"/>
    <n v="671826840"/>
    <x v="3"/>
    <n v="17107890"/>
    <n v="0"/>
    <x v="2"/>
    <n v="2.7566000000000002"/>
  </r>
  <r>
    <x v="666"/>
    <x v="0"/>
    <x v="0"/>
    <s v="REGENXBIO INC. (XNAS:RGNX)"/>
    <x v="10"/>
    <n v="10.75"/>
    <n v="1"/>
    <n v="529501677"/>
    <x v="3"/>
    <n v="49255970"/>
    <n v="0"/>
    <x v="2"/>
    <n v="1.2654000000000001"/>
  </r>
  <r>
    <x v="667"/>
    <x v="0"/>
    <x v="0"/>
    <s v="HAWAIIAN HOLDINGS, INC. (XNAS:HA)"/>
    <x v="35"/>
    <n v="12.12"/>
    <n v="800"/>
    <n v="628408789"/>
    <x v="3"/>
    <n v="51848910"/>
    <n v="0"/>
    <x v="2"/>
    <n v="2.3919999999999999"/>
  </r>
  <r>
    <x v="668"/>
    <x v="0"/>
    <x v="0"/>
    <s v="PHIBRO ANIMAL HEALTH CORPORATION (XNAS:PAHC)"/>
    <x v="13"/>
    <n v="16.7"/>
    <n v="1"/>
    <n v="676410287"/>
    <x v="3"/>
    <n v="40503610"/>
    <n v="51.400399999999998"/>
    <x v="0"/>
    <n v="0.57130000000000003"/>
  </r>
  <r>
    <x v="669"/>
    <x v="0"/>
    <x v="0"/>
    <s v="INTERNATIONAL MONEY EXPRESS, INC. (XNAS:IMXI)"/>
    <x v="17"/>
    <n v="20.38"/>
    <n v="85967"/>
    <n v="665201977"/>
    <x v="3"/>
    <n v="32639940"/>
    <n v="12.148999999999999"/>
    <x v="1"/>
    <n v="0.84030000000000005"/>
  </r>
  <r>
    <x v="670"/>
    <x v="0"/>
    <x v="0"/>
    <s v="ABACUS LIFE, INC. (XNAS:ABL)"/>
    <x v="20"/>
    <n v="8.8000000000000007"/>
    <n v="93209"/>
    <n v="664264216"/>
    <x v="3"/>
    <n v="75484570"/>
    <n v="3259.259"/>
    <x v="0"/>
    <n v="0.1115"/>
  </r>
  <r>
    <x v="671"/>
    <x v="0"/>
    <x v="0"/>
    <s v="PREMIER FINANCIAL CORP. (XNAS:PFC)"/>
    <x v="4"/>
    <n v="20.56"/>
    <n v="59200"/>
    <n v="736317336"/>
    <x v="3"/>
    <n v="35813100"/>
    <n v="6.6451000000000002"/>
    <x v="1"/>
    <n v="1.2664"/>
  </r>
  <r>
    <x v="672"/>
    <x v="0"/>
    <x v="0"/>
    <s v="NUVATION BIO INC. (XNYS:NUVB)"/>
    <x v="10"/>
    <n v="2.98"/>
    <n v="336"/>
    <n v="736568686"/>
    <x v="3"/>
    <n v="247170700"/>
    <s v=""/>
    <x v="2"/>
    <n v="1.3995"/>
  </r>
  <r>
    <x v="673"/>
    <x v="0"/>
    <x v="0"/>
    <s v="Beyond, Inc. (XNYS:BYON)"/>
    <x v="0"/>
    <n v="12.87"/>
    <n v="3"/>
    <n v="588799539"/>
    <x v="3"/>
    <n v="45749770"/>
    <s v=""/>
    <x v="2"/>
    <n v="3.7084999999999999"/>
  </r>
  <r>
    <x v="674"/>
    <x v="0"/>
    <x v="0"/>
    <s v="HEIDRICK &amp; STRUGGLES INTERNATIONAL, INC. (XNAS:HSII)"/>
    <x v="17"/>
    <n v="31.9"/>
    <n v="169739"/>
    <n v="645926831"/>
    <x v="3"/>
    <n v="20248490"/>
    <n v="12.5511"/>
    <x v="1"/>
    <n v="0.86850000000000005"/>
  </r>
  <r>
    <x v="675"/>
    <x v="0"/>
    <x v="0"/>
    <s v="THE HAIN CELESTIAL GROUP, INC. (XNAS:HAIN)"/>
    <x v="22"/>
    <n v="6.95"/>
    <n v="712432"/>
    <n v="624416356"/>
    <x v="3"/>
    <n v="89844080"/>
    <n v="0"/>
    <x v="2"/>
    <n v="0.76759999999999995"/>
  </r>
  <r>
    <x v="676"/>
    <x v="0"/>
    <x v="0"/>
    <s v="BLEND LABS, INC. (XNYS:BLND)"/>
    <x v="0"/>
    <n v="2.4300000000000002"/>
    <n v="27"/>
    <n v="613277568"/>
    <x v="3"/>
    <n v="252377600"/>
    <s v=""/>
    <x v="2"/>
    <n v="1.292"/>
  </r>
  <r>
    <x v="677"/>
    <x v="0"/>
    <x v="0"/>
    <s v="NU SKIN ENTERPRISES, INC. (XNYS:NUS)"/>
    <x v="44"/>
    <n v="10.7"/>
    <n v="1079"/>
    <n v="531441179"/>
    <x v="3"/>
    <n v="49667400"/>
    <s v=""/>
    <x v="2"/>
    <n v="1.1277999999999999"/>
  </r>
  <r>
    <x v="678"/>
    <x v="0"/>
    <x v="0"/>
    <s v="DEFINITIVE HEALTHCARE CORP. (XNAS:DH)"/>
    <x v="0"/>
    <n v="5.43"/>
    <n v="306481"/>
    <n v="853068204"/>
    <x v="3"/>
    <n v="157102800"/>
    <n v="0"/>
    <x v="2"/>
    <n v="2.0129999999999999"/>
  </r>
  <r>
    <x v="679"/>
    <x v="0"/>
    <x v="0"/>
    <s v="SPARTANNASH COMPANY (XNAS:SPTN)"/>
    <x v="24"/>
    <n v="18.239999999999998"/>
    <n v="1"/>
    <n v="618185884"/>
    <x v="3"/>
    <n v="33891770"/>
    <n v="11.876200000000001"/>
    <x v="1"/>
    <n v="0.42380000000000001"/>
  </r>
  <r>
    <x v="680"/>
    <x v="0"/>
    <x v="0"/>
    <s v="MILLER INDUSTRIES, INC. (XNYS:MLR)"/>
    <x v="19"/>
    <n v="54.4"/>
    <n v="86535"/>
    <n v="623965824"/>
    <x v="3"/>
    <n v="11469960"/>
    <n v="9.4945000000000004"/>
    <x v="1"/>
    <n v="0.97829999999999995"/>
  </r>
  <r>
    <x v="681"/>
    <x v="0"/>
    <x v="0"/>
    <s v="LSB INDUSTRIES, INC. (XNYS:LXU)"/>
    <x v="23"/>
    <n v="7.92"/>
    <n v="254018"/>
    <n v="566626262"/>
    <x v="3"/>
    <n v="71543720"/>
    <n v="34.2605"/>
    <x v="0"/>
    <n v="0.86170000000000002"/>
  </r>
  <r>
    <x v="682"/>
    <x v="0"/>
    <x v="0"/>
    <s v="STANDARD MOTOR PRODUCTS, INC. (XNYS:SMP)"/>
    <x v="19"/>
    <n v="26.78"/>
    <n v="117093"/>
    <n v="584196862"/>
    <x v="3"/>
    <n v="21814670"/>
    <n v="9.8698999999999995"/>
    <x v="1"/>
    <n v="0.52180000000000004"/>
  </r>
  <r>
    <x v="683"/>
    <x v="0"/>
    <x v="0"/>
    <s v="ERASCA, INC. (XNAS:ERAS)"/>
    <x v="10"/>
    <n v="2.3199999999999998"/>
    <n v="297"/>
    <n v="552121952"/>
    <x v="3"/>
    <n v="237983600"/>
    <n v="0"/>
    <x v="2"/>
    <n v="1.6619999999999999"/>
  </r>
  <r>
    <x v="684"/>
    <x v="0"/>
    <x v="0"/>
    <s v="CLEAN ENERGY FUELS CORP. (XNAS:CLNE)"/>
    <x v="3"/>
    <n v="2.3199999999999998"/>
    <n v="7420"/>
    <n v="517970391"/>
    <x v="3"/>
    <n v="223263100"/>
    <n v="0"/>
    <x v="2"/>
    <n v="2.1613000000000002"/>
  </r>
  <r>
    <x v="685"/>
    <x v="0"/>
    <x v="0"/>
    <s v="ANAPTYSBIO, INC. (XNAS:ANAB)"/>
    <x v="10"/>
    <n v="23.94"/>
    <n v="3159"/>
    <n v="654008241"/>
    <x v="3"/>
    <n v="27318640"/>
    <n v="0"/>
    <x v="2"/>
    <n v="-0.2389"/>
  </r>
  <r>
    <x v="686"/>
    <x v="0"/>
    <x v="0"/>
    <s v="SAGE THERAPEUTICS, INC. (XNAS:SAGE)"/>
    <x v="10"/>
    <n v="10.82"/>
    <n v="816568"/>
    <n v="651169564"/>
    <x v="3"/>
    <n v="60182030"/>
    <n v="0"/>
    <x v="2"/>
    <n v="0.8982"/>
  </r>
  <r>
    <x v="687"/>
    <x v="0"/>
    <x v="0"/>
    <s v="HARROW, INC. (XNAS:HROW)"/>
    <x v="13"/>
    <n v="20.85"/>
    <n v="355884"/>
    <n v="737713240"/>
    <x v="3"/>
    <n v="35381930"/>
    <n v="0"/>
    <x v="2"/>
    <n v="0.77490000000000003"/>
  </r>
  <r>
    <x v="688"/>
    <x v="0"/>
    <x v="0"/>
    <s v="PREFORMED LINE PRODUCTS COMPANY (XNAS:PLPC)"/>
    <x v="7"/>
    <n v="121.09"/>
    <n v="8144"/>
    <n v="597541400"/>
    <x v="3"/>
    <n v="4918040"/>
    <n v="11.731400000000001"/>
    <x v="1"/>
    <n v="0.65029999999999999"/>
  </r>
  <r>
    <x v="689"/>
    <x v="0"/>
    <x v="0"/>
    <s v="Weave Communications, Inc. (XNYS:WEAV)"/>
    <x v="0"/>
    <n v="9.11"/>
    <n v="155538"/>
    <n v="647930621"/>
    <x v="3"/>
    <n v="71123010"/>
    <s v=""/>
    <x v="2"/>
    <n v="1.8169999999999999"/>
  </r>
  <r>
    <x v="690"/>
    <x v="0"/>
    <x v="0"/>
    <s v="VAREX IMAGING CORPORATION (XNAS:VREX)"/>
    <x v="8"/>
    <n v="14.58"/>
    <n v="425097"/>
    <n v="596322000"/>
    <x v="3"/>
    <n v="40900000"/>
    <n v="24.139099999999999"/>
    <x v="0"/>
    <n v="0.59740000000000004"/>
  </r>
  <r>
    <x v="691"/>
    <x v="0"/>
    <x v="0"/>
    <s v="LEXICON PHARMACEUTICALS, INC. (XNAS:LXRX)"/>
    <x v="10"/>
    <n v="1.6"/>
    <n v="11596"/>
    <n v="578310560"/>
    <x v="3"/>
    <n v="361444100"/>
    <n v="0"/>
    <x v="2"/>
    <n v="1.3599000000000001"/>
  </r>
  <r>
    <x v="692"/>
    <x v="0"/>
    <x v="0"/>
    <s v="LYELL IMMUNOPHARMA, INC. (XNAS:LYEL)"/>
    <x v="10"/>
    <n v="1.51"/>
    <n v="57"/>
    <n v="384958192"/>
    <x v="3"/>
    <n v="254939200"/>
    <n v="0"/>
    <x v="2"/>
    <n v="1.252"/>
  </r>
  <r>
    <x v="693"/>
    <x v="0"/>
    <x v="0"/>
    <s v="OMEGA FLEX, INC. (XNAS:OFLX)"/>
    <x v="7"/>
    <n v="50.85"/>
    <n v="111237"/>
    <n v="513296172"/>
    <x v="3"/>
    <n v="10094320"/>
    <n v="26.677600000000002"/>
    <x v="0"/>
    <n v="0.38090000000000002"/>
  </r>
  <r>
    <x v="694"/>
    <x v="0"/>
    <x v="0"/>
    <s v="EVGO INC. (XNAS:EVGO)"/>
    <x v="37"/>
    <n v="2.35"/>
    <n v="3603"/>
    <n v="709778490"/>
    <x v="3"/>
    <n v="302033400"/>
    <n v="0"/>
    <x v="2"/>
    <n v="2.5796999999999999"/>
  </r>
  <r>
    <x v="695"/>
    <x v="0"/>
    <x v="0"/>
    <s v="DRIL-QUIP, INC. (XNYS:DRQ)"/>
    <x v="15"/>
    <n v="18.27"/>
    <n v="141351"/>
    <n v="628861073"/>
    <x v="3"/>
    <n v="34420420"/>
    <s v=""/>
    <x v="2"/>
    <n v="0.86670000000000003"/>
  </r>
  <r>
    <x v="696"/>
    <x v="0"/>
    <x v="0"/>
    <s v="ITEOS THERAPEUTICS, INC. (XNAS:ITOS)"/>
    <x v="10"/>
    <n v="14.44"/>
    <n v="274472"/>
    <n v="521614964"/>
    <x v="3"/>
    <n v="36122920"/>
    <n v="0"/>
    <x v="2"/>
    <n v="1.3983000000000001"/>
  </r>
  <r>
    <x v="697"/>
    <x v="0"/>
    <x v="0"/>
    <s v="INSTEEL INDUSTRIES, INC. (XNYS:IIIN)"/>
    <x v="31"/>
    <n v="30.37"/>
    <n v="66035"/>
    <n v="591457572"/>
    <x v="3"/>
    <n v="19475060"/>
    <n v="24.493300000000001"/>
    <x v="0"/>
    <n v="1.1174999999999999"/>
  </r>
  <r>
    <x v="698"/>
    <x v="0"/>
    <x v="0"/>
    <s v="MERCER INTERNATIONAL INC. (XNAS:MERC)"/>
    <x v="42"/>
    <n v="8.2200000000000006"/>
    <n v="233556"/>
    <n v="549504698"/>
    <x v="3"/>
    <n v="66849720"/>
    <n v="0"/>
    <x v="2"/>
    <n v="1.3821000000000001"/>
  </r>
  <r>
    <x v="699"/>
    <x v="0"/>
    <x v="0"/>
    <s v="Surmodics, Inc. (XNAS:SRDX)"/>
    <x v="8"/>
    <n v="41.97"/>
    <n v="412527"/>
    <n v="598552217"/>
    <x v="3"/>
    <n v="14261430"/>
    <n v="43.7333"/>
    <x v="0"/>
    <n v="1.1768000000000001"/>
  </r>
  <r>
    <x v="700"/>
    <x v="0"/>
    <x v="0"/>
    <s v="SUNPOWER CORPORATION (XNAS:SPWR)"/>
    <x v="26"/>
    <n v="2.4300000000000002"/>
    <n v="28607"/>
    <n v="426409839"/>
    <x v="3"/>
    <n v="175477300"/>
    <n v="0"/>
    <x v="2"/>
    <n v="1.9047000000000001"/>
  </r>
  <r>
    <x v="701"/>
    <x v="0"/>
    <x v="0"/>
    <s v="EVOAIR HOLDINGS INC. (OTCM:EVOH)"/>
    <x v="7"/>
    <n v="5.75"/>
    <n v="105"/>
    <n v="566110400"/>
    <x v="3"/>
    <n v="102742400"/>
    <s v=""/>
    <x v="2"/>
    <s v=""/>
  </r>
  <r>
    <x v="702"/>
    <x v="0"/>
    <x v="0"/>
    <s v="GLOBAL MEDICAL REIT INC. (XNYS:GMRE)"/>
    <x v="16"/>
    <n v="9.0500000000000007"/>
    <n v="6"/>
    <n v="593568232"/>
    <x v="3"/>
    <n v="65587650"/>
    <n v="39.780200000000001"/>
    <x v="0"/>
    <n v="1.2596000000000001"/>
  </r>
  <r>
    <x v="703"/>
    <x v="0"/>
    <x v="0"/>
    <s v="AMBAC FINANCIAL GROUP, INC. (XNYS:AMBC)"/>
    <x v="20"/>
    <n v="12.51"/>
    <n v="457576"/>
    <n v="565764374"/>
    <x v="3"/>
    <n v="45224970"/>
    <n v="9.5058000000000007"/>
    <x v="1"/>
    <n v="1.2416"/>
  </r>
  <r>
    <x v="704"/>
    <x v="0"/>
    <x v="0"/>
    <s v="PLANET LABS PBC (XNYS:PL)"/>
    <x v="27"/>
    <n v="1.78"/>
    <n v="51"/>
    <n v="517573804"/>
    <x v="3"/>
    <n v="290771800"/>
    <s v=""/>
    <x v="2"/>
    <n v="1.5649999999999999"/>
  </r>
  <r>
    <x v="705"/>
    <x v="0"/>
    <x v="0"/>
    <s v="MOVADO GROUP, INC. (XNYS:MOV)"/>
    <x v="9"/>
    <n v="24.46"/>
    <n v="86760"/>
    <n v="385774500"/>
    <x v="3"/>
    <n v="22209760"/>
    <n v="13.6905"/>
    <x v="1"/>
    <n v="1.0667"/>
  </r>
  <r>
    <x v="706"/>
    <x v="0"/>
    <x v="0"/>
    <s v="DOUGLAS DYNAMICS, INC. (XNYS:PLOW)"/>
    <x v="7"/>
    <n v="22.09"/>
    <n v="165152"/>
    <n v="510147564"/>
    <x v="3"/>
    <n v="23094050"/>
    <n v="17.814499999999999"/>
    <x v="1"/>
    <n v="1.1873"/>
  </r>
  <r>
    <x v="707"/>
    <x v="0"/>
    <x v="0"/>
    <s v="EZCORP, INC. (XNAS:EZPW)"/>
    <x v="4"/>
    <n v="10.33"/>
    <n v="553910"/>
    <n v="567554785"/>
    <x v="3"/>
    <n v="54942380"/>
    <n v="9.9675999999999991"/>
    <x v="1"/>
    <n v="1.0468"/>
  </r>
  <r>
    <x v="708"/>
    <x v="0"/>
    <x v="0"/>
    <s v="GRAY TELEVISION, INC. (XNYS:GTN)"/>
    <x v="39"/>
    <n v="5.07"/>
    <n v="10"/>
    <n v="547665600"/>
    <x v="3"/>
    <n v="99137550"/>
    <s v=""/>
    <x v="2"/>
    <n v="1.5203"/>
  </r>
  <r>
    <x v="709"/>
    <x v="0"/>
    <x v="0"/>
    <s v="MITEK SYSTEMS, INC. (XNAS:MITK)"/>
    <x v="0"/>
    <n v="11.17"/>
    <n v="402122"/>
    <n v="522651113"/>
    <x v="3"/>
    <n v="46790610"/>
    <n v="0"/>
    <x v="2"/>
    <n v="1.0934999999999999"/>
  </r>
  <r>
    <x v="710"/>
    <x v="0"/>
    <x v="0"/>
    <s v="TITAN INTERNATIONAL, INC. (XNYS:TWI)"/>
    <x v="19"/>
    <n v="7.16"/>
    <n v="746046"/>
    <n v="521754283"/>
    <x v="3"/>
    <n v="72870710"/>
    <n v="8.1222999999999992"/>
    <x v="1"/>
    <n v="1.8626"/>
  </r>
  <r>
    <x v="711"/>
    <x v="0"/>
    <x v="0"/>
    <s v="MESA LABORATORIES, INC. (XNAS:MLAB)"/>
    <x v="8"/>
    <n v="87.73"/>
    <n v="44695"/>
    <n v="473220006"/>
    <x v="3"/>
    <n v="5408990"/>
    <n v="0"/>
    <x v="2"/>
    <n v="0.85909999999999997"/>
  </r>
  <r>
    <x v="712"/>
    <x v="0"/>
    <x v="0"/>
    <s v="Clearfield, Inc. (XNAS:CLFD)"/>
    <x v="5"/>
    <n v="36.729999999999997"/>
    <n v="2"/>
    <n v="522788374"/>
    <x v="3"/>
    <n v="14233280"/>
    <n v="0"/>
    <x v="2"/>
    <n v="1.3986000000000001"/>
  </r>
  <r>
    <x v="713"/>
    <x v="0"/>
    <x v="0"/>
    <s v="OLYMPIC STEEL, INC. (XNAS:ZEUS)"/>
    <x v="6"/>
    <n v="43.53"/>
    <n v="58123"/>
    <n v="484599466"/>
    <x v="3"/>
    <n v="11132540"/>
    <n v="11.647500000000001"/>
    <x v="1"/>
    <n v="1.5212000000000001"/>
  </r>
  <r>
    <x v="714"/>
    <x v="0"/>
    <x v="0"/>
    <s v="COMPASS MINERALS INTERNATIONAL, INC. (XNYS:CMP)"/>
    <x v="23"/>
    <n v="9.93"/>
    <n v="21"/>
    <n v="410444931"/>
    <x v="3"/>
    <n v="41333830"/>
    <s v=""/>
    <x v="2"/>
    <n v="1.1322000000000001"/>
  </r>
  <r>
    <x v="715"/>
    <x v="0"/>
    <x v="0"/>
    <s v="LEGACY HOUSING CORPORATION (XNAS:LEGH)"/>
    <x v="31"/>
    <n v="22.35"/>
    <n v="38819"/>
    <n v="543473551"/>
    <x v="3"/>
    <n v="24316490"/>
    <n v="10.5206"/>
    <x v="1"/>
    <n v="1.0523"/>
  </r>
  <r>
    <x v="716"/>
    <x v="0"/>
    <x v="0"/>
    <s v="3D SYSTEMS CORPORATION (XNYS:DDD)"/>
    <x v="14"/>
    <n v="2.95"/>
    <n v="2675"/>
    <n v="396299100"/>
    <x v="3"/>
    <n v="133434100"/>
    <s v=""/>
    <x v="2"/>
    <n v="1.728"/>
  </r>
  <r>
    <x v="717"/>
    <x v="0"/>
    <x v="0"/>
    <s v="SAVARA INC. (XNAS:SVRA)"/>
    <x v="10"/>
    <n v="4.3"/>
    <n v="760"/>
    <n v="594212270"/>
    <x v="3"/>
    <n v="164423400"/>
    <n v="0"/>
    <x v="2"/>
    <n v="0.99509999999999998"/>
  </r>
  <r>
    <x v="718"/>
    <x v="0"/>
    <x v="0"/>
    <s v="KIMBALL ELECTRONICS, INC. (XNAS:KE)"/>
    <x v="1"/>
    <n v="21.45"/>
    <n v="57924"/>
    <n v="533444554"/>
    <x v="3"/>
    <n v="24869210"/>
    <n v="16.8566"/>
    <x v="1"/>
    <n v="1.3063"/>
  </r>
  <r>
    <x v="719"/>
    <x v="0"/>
    <x v="0"/>
    <s v="ENNIS, INC. (XNYS:EBF)"/>
    <x v="17"/>
    <n v="21.9"/>
    <n v="2000"/>
    <n v="569049819"/>
    <x v="3"/>
    <n v="25984010"/>
    <n v="13.712400000000001"/>
    <x v="1"/>
    <n v="0.39329999999999998"/>
  </r>
  <r>
    <x v="720"/>
    <x v="0"/>
    <x v="0"/>
    <s v="Travere Therapeutics, Inc. (XNAS:TVTX)"/>
    <x v="10"/>
    <n v="8.09"/>
    <n v="658817"/>
    <n v="615883771"/>
    <x v="3"/>
    <n v="76129020"/>
    <n v="0"/>
    <x v="2"/>
    <n v="0.77659999999999996"/>
  </r>
  <r>
    <x v="721"/>
    <x v="0"/>
    <x v="0"/>
    <s v="CRYOPORT, INC. (XNAS:CYRX)"/>
    <x v="18"/>
    <n v="6.18"/>
    <n v="252"/>
    <n v="304410979"/>
    <x v="3"/>
    <n v="49257440"/>
    <n v="0"/>
    <x v="2"/>
    <n v="1.5862000000000001"/>
  </r>
  <r>
    <x v="722"/>
    <x v="0"/>
    <x v="0"/>
    <s v="IRADIMED CORPORATION (XNAS:IRMD)"/>
    <x v="8"/>
    <n v="43.67"/>
    <n v="51570"/>
    <n v="550132200"/>
    <x v="3"/>
    <n v="12664180"/>
    <n v="31.0335"/>
    <x v="0"/>
    <n v="0.83209999999999995"/>
  </r>
  <r>
    <x v="723"/>
    <x v="0"/>
    <x v="0"/>
    <s v="HERON THERAPEUTICS, INC. (XNAS:HRTX)"/>
    <x v="10"/>
    <n v="2.74"/>
    <n v="22331"/>
    <n v="412789768"/>
    <x v="3"/>
    <n v="150653200"/>
    <n v="0"/>
    <x v="2"/>
    <n v="1.8101"/>
  </r>
  <r>
    <x v="724"/>
    <x v="0"/>
    <x v="0"/>
    <s v="FORWARD AIR CORPORATION (XNAS:FWRD)"/>
    <x v="18"/>
    <n v="19.34"/>
    <n v="542463"/>
    <n v="511319042"/>
    <x v="3"/>
    <n v="26438420"/>
    <n v="0"/>
    <x v="2"/>
    <n v="0.99960000000000004"/>
  </r>
  <r>
    <x v="725"/>
    <x v="0"/>
    <x v="0"/>
    <s v="OUSTER, INC. (XNYS:OUST)"/>
    <x v="14"/>
    <n v="9.41"/>
    <n v="4170"/>
    <n v="425567720"/>
    <x v="3"/>
    <n v="45225050"/>
    <s v=""/>
    <x v="2"/>
    <n v="2.4266999999999999"/>
  </r>
  <r>
    <x v="726"/>
    <x v="0"/>
    <x v="0"/>
    <s v="VALHI, INC. (XNYS:VHI)"/>
    <x v="23"/>
    <n v="17.57"/>
    <n v="4872"/>
    <n v="497028769"/>
    <x v="3"/>
    <n v="28288490"/>
    <n v="835.07600000000002"/>
    <x v="0"/>
    <n v="1.2741"/>
  </r>
  <r>
    <x v="727"/>
    <x v="0"/>
    <x v="0"/>
    <s v="CONSOLIDATED COMMUNICATIONS HOLDINGS, INC. (XNAS:CNSL)"/>
    <x v="43"/>
    <n v="4.3899999999999997"/>
    <n v="466488"/>
    <n v="519906382"/>
    <x v="3"/>
    <n v="118429700"/>
    <n v="0"/>
    <x v="2"/>
    <n v="1.0088999999999999"/>
  </r>
  <r>
    <x v="728"/>
    <x v="0"/>
    <x v="0"/>
    <s v="Accolade Inc (XNAS:ACCD)"/>
    <x v="11"/>
    <n v="3.53"/>
    <n v="14152"/>
    <n v="278310742"/>
    <x v="2"/>
    <n v="78841570"/>
    <n v="0"/>
    <x v="2"/>
    <n v="1.9979"/>
  </r>
  <r>
    <x v="729"/>
    <x v="0"/>
    <x v="0"/>
    <s v="ANNEXON, INC. (XNAS:ANNX)"/>
    <x v="13"/>
    <n v="4.5650000000000004"/>
    <n v="4623"/>
    <n v="472400808"/>
    <x v="3"/>
    <n v="103483200"/>
    <n v="0"/>
    <x v="2"/>
    <n v="1.2897000000000001"/>
  </r>
  <r>
    <x v="730"/>
    <x v="0"/>
    <x v="0"/>
    <s v="RIBBON COMMUNICATIONS INC. (XNAS:RBBN)"/>
    <x v="5"/>
    <n v="3.26"/>
    <n v="2"/>
    <n v="566946274"/>
    <x v="3"/>
    <n v="173909900"/>
    <n v="0"/>
    <x v="2"/>
    <n v="1.0795999999999999"/>
  </r>
  <r>
    <x v="731"/>
    <x v="0"/>
    <x v="0"/>
    <s v="MAXCYTE, INC. (XNAS:MXCT)"/>
    <x v="8"/>
    <n v="3.72"/>
    <n v="599"/>
    <n v="388904796"/>
    <x v="3"/>
    <n v="104544300"/>
    <n v="0"/>
    <x v="2"/>
    <n v="1.909"/>
  </r>
  <r>
    <x v="732"/>
    <x v="0"/>
    <x v="0"/>
    <s v="ACACIA RESEARCH CORPORATION (XNAS:ACTG)"/>
    <x v="17"/>
    <n v="5.07"/>
    <n v="1"/>
    <n v="498109300"/>
    <x v="3"/>
    <n v="100021900"/>
    <n v="133.0359"/>
    <x v="0"/>
    <n v="0.5413"/>
  </r>
  <r>
    <x v="733"/>
    <x v="0"/>
    <x v="0"/>
    <s v="CROSS COUNTRY HEALTHCARE, INC. (XNAS:CCRN)"/>
    <x v="17"/>
    <n v="13.65"/>
    <n v="292239"/>
    <n v="474665919"/>
    <x v="3"/>
    <n v="34774060"/>
    <n v="10.4696"/>
    <x v="1"/>
    <n v="0.63680000000000003"/>
  </r>
  <r>
    <x v="734"/>
    <x v="0"/>
    <x v="0"/>
    <s v="OIL-DRI CORPORATION OF AMERICA (XNYS:ODC)"/>
    <x v="23"/>
    <n v="61.7"/>
    <n v="23463"/>
    <n v="453209300"/>
    <x v="3"/>
    <n v="7286320"/>
    <n v="12.6616"/>
    <x v="1"/>
    <n v="0.61240000000000006"/>
  </r>
  <r>
    <x v="735"/>
    <x v="0"/>
    <x v="0"/>
    <s v="DAKTRONICS, INC. (XNAS:DAKT)"/>
    <x v="14"/>
    <n v="13.15"/>
    <n v="16"/>
    <n v="608797397"/>
    <x v="3"/>
    <n v="46296380"/>
    <n v="18.075600000000001"/>
    <x v="1"/>
    <n v="1.1299999999999999"/>
  </r>
  <r>
    <x v="736"/>
    <x v="0"/>
    <x v="0"/>
    <s v="Cantaloupe, Inc. (XNAS:CTLP)"/>
    <x v="30"/>
    <n v="6.61"/>
    <n v="131840"/>
    <n v="481272183"/>
    <x v="3"/>
    <n v="72809710"/>
    <n v="41.540999999999997"/>
    <x v="0"/>
    <n v="1.6595"/>
  </r>
  <r>
    <x v="737"/>
    <x v="0"/>
    <x v="0"/>
    <s v="ORTHOFIX MEDICAL INC. (XNAS:OFIX)"/>
    <x v="8"/>
    <n v="13.29"/>
    <n v="278274"/>
    <n v="498763865"/>
    <x v="3"/>
    <n v="37529260"/>
    <n v="0"/>
    <x v="2"/>
    <n v="1.0521"/>
  </r>
  <r>
    <x v="738"/>
    <x v="0"/>
    <x v="0"/>
    <s v="SEZZLE INC. (XNAS:SEZL)"/>
    <x v="17"/>
    <n v="88.89"/>
    <n v="460"/>
    <n v="503774297"/>
    <x v="3"/>
    <n v="5667390"/>
    <n v="0"/>
    <x v="2"/>
    <s v=""/>
  </r>
  <r>
    <x v="739"/>
    <x v="0"/>
    <x v="0"/>
    <s v="ENTREPRENEUR UNIVERSE BRIGHT GROUP (OTCM:EUBG)"/>
    <x v="39"/>
    <n v="0.26979999999999998"/>
    <n v="6500"/>
    <n v="458978633"/>
    <x v="3"/>
    <n v="1701181000"/>
    <n v="204.3939"/>
    <x v="0"/>
    <s v=""/>
  </r>
  <r>
    <x v="740"/>
    <x v="0"/>
    <x v="0"/>
    <s v="ALLOGENE THERAPEUTICS, INC. (XNAS:ALLO)"/>
    <x v="10"/>
    <n v="2.16"/>
    <n v="4718"/>
    <n v="450109440"/>
    <x v="3"/>
    <n v="208384000"/>
    <n v="0"/>
    <x v="2"/>
    <n v="0.8518"/>
  </r>
  <r>
    <x v="741"/>
    <x v="0"/>
    <x v="0"/>
    <s v="SANDRIDGE ENERGY, INC. (XNYS:SD)"/>
    <x v="3"/>
    <n v="12.85"/>
    <n v="330831"/>
    <n v="477062032"/>
    <x v="3"/>
    <n v="37125450"/>
    <n v="9.8947000000000003"/>
    <x v="1"/>
    <n v="2.1551999999999998"/>
  </r>
  <r>
    <x v="742"/>
    <x v="0"/>
    <x v="0"/>
    <s v="ABSCI CORPORATION (XNAS:ABSI)"/>
    <x v="10"/>
    <n v="2.97"/>
    <n v="31385"/>
    <n v="340381800"/>
    <x v="3"/>
    <n v="113083700"/>
    <n v="0"/>
    <x v="2"/>
    <n v="2.2389999999999999"/>
  </r>
  <r>
    <x v="743"/>
    <x v="0"/>
    <x v="0"/>
    <s v="CORBUS PHARMACEUTICALS HOLDINGS, INC. (XNAS:CRBP)"/>
    <x v="10"/>
    <n v="48.01"/>
    <n v="25"/>
    <n v="513067986"/>
    <x v="3"/>
    <n v="10686690"/>
    <n v="0"/>
    <x v="2"/>
    <n v="2.5933999999999999"/>
  </r>
  <r>
    <x v="744"/>
    <x v="0"/>
    <x v="0"/>
    <s v="RANPAK HOLDINGS CORP (XNYS:PACK)"/>
    <x v="34"/>
    <n v="6.13"/>
    <n v="208526"/>
    <n v="508754997"/>
    <x v="3"/>
    <n v="82994290"/>
    <s v=""/>
    <x v="2"/>
    <n v="2.3993000000000002"/>
  </r>
  <r>
    <x v="745"/>
    <x v="0"/>
    <x v="0"/>
    <s v="SmartRent, Inc. (XNYS:SMRT)"/>
    <x v="49"/>
    <n v="2.37"/>
    <n v="1"/>
    <n v="478332360"/>
    <x v="3"/>
    <n v="201828000"/>
    <s v=""/>
    <x v="2"/>
    <n v="1.9827999999999999"/>
  </r>
  <r>
    <x v="746"/>
    <x v="0"/>
    <x v="0"/>
    <s v="CEVA, INC (XNAS:CEVA)"/>
    <x v="1"/>
    <n v="18.71"/>
    <n v="94948"/>
    <n v="441221839"/>
    <x v="3"/>
    <n v="23582140"/>
    <n v="0"/>
    <x v="2"/>
    <n v="1.1476999999999999"/>
  </r>
  <r>
    <x v="747"/>
    <x v="0"/>
    <x v="0"/>
    <s v="SELECTQUOTE, INC. (XNYS:SLQT)"/>
    <x v="20"/>
    <n v="3.15"/>
    <n v="1621"/>
    <n v="532849905"/>
    <x v="3"/>
    <n v="169158700"/>
    <s v=""/>
    <x v="2"/>
    <n v="1.0688"/>
  </r>
  <r>
    <x v="748"/>
    <x v="0"/>
    <x v="0"/>
    <s v="EYEPOINT PHARMACEUTICALS, INC. (XNAS:EYPT)"/>
    <x v="13"/>
    <n v="8.01"/>
    <n v="1102"/>
    <n v="417195883"/>
    <x v="3"/>
    <n v="52084380"/>
    <n v="0"/>
    <x v="2"/>
    <n v="1.6016999999999999"/>
  </r>
  <r>
    <x v="749"/>
    <x v="0"/>
    <x v="0"/>
    <s v="ALTIMMUNE, INC. (XNAS:ALT)"/>
    <x v="10"/>
    <n v="6.74"/>
    <n v="17474"/>
    <n v="477880760"/>
    <x v="3"/>
    <n v="70902190"/>
    <n v="0"/>
    <x v="2"/>
    <n v="0.11559999999999999"/>
  </r>
  <r>
    <x v="750"/>
    <x v="0"/>
    <x v="0"/>
    <s v="PLAYAGS, INC. (XNYS:AGS)"/>
    <x v="12"/>
    <n v="11.36"/>
    <n v="538246"/>
    <n v="448203688"/>
    <x v="3"/>
    <n v="39454550"/>
    <n v="87.688199999999995"/>
    <x v="0"/>
    <n v="2.4518"/>
  </r>
  <r>
    <x v="751"/>
    <x v="0"/>
    <x v="0"/>
    <s v="VOYAGER THERAPEUTICS, INC. (XNAS:VYGR)"/>
    <x v="10"/>
    <n v="7.59"/>
    <n v="706"/>
    <n v="412847651"/>
    <x v="3"/>
    <n v="54393630"/>
    <n v="0"/>
    <x v="2"/>
    <n v="0.96460000000000001"/>
  </r>
  <r>
    <x v="752"/>
    <x v="0"/>
    <x v="0"/>
    <s v="ENHABIT, INC. (XNYS:EHAB)"/>
    <x v="11"/>
    <n v="8.76"/>
    <n v="510907"/>
    <n v="439369275"/>
    <x v="3"/>
    <n v="50156310"/>
    <s v=""/>
    <x v="2"/>
    <n v="0.55900000000000005"/>
  </r>
  <r>
    <x v="753"/>
    <x v="0"/>
    <x v="0"/>
    <s v="TEJON RANCH CO. (XNYS:TRC)"/>
    <x v="38"/>
    <n v="16.86"/>
    <n v="34413"/>
    <n v="451804838"/>
    <x v="3"/>
    <n v="26797440"/>
    <n v="836.72460000000001"/>
    <x v="0"/>
    <n v="0.60199999999999998"/>
  </r>
  <r>
    <x v="754"/>
    <x v="0"/>
    <x v="0"/>
    <s v="ZIMVIE INC. (XNAS:ZIMV)"/>
    <x v="8"/>
    <n v="18.14"/>
    <n v="364072"/>
    <n v="495017018"/>
    <x v="3"/>
    <n v="27288700"/>
    <n v="0"/>
    <x v="2"/>
    <n v="1.45"/>
  </r>
  <r>
    <x v="755"/>
    <x v="0"/>
    <x v="0"/>
    <s v="Washington Trust Bancorp, Inc. (XNAS:WASH)"/>
    <x v="4"/>
    <n v="27.01"/>
    <n v="83659"/>
    <n v="460638533"/>
    <x v="3"/>
    <n v="17054370"/>
    <n v="9.9617000000000004"/>
    <x v="1"/>
    <n v="0.8206"/>
  </r>
  <r>
    <x v="756"/>
    <x v="0"/>
    <x v="0"/>
    <s v="EASTMAN KODAK COMPANY (XNYS:KODK)"/>
    <x v="53"/>
    <n v="5.32"/>
    <n v="35"/>
    <n v="426132000"/>
    <x v="3"/>
    <n v="80100000"/>
    <n v="8.4956999999999994"/>
    <x v="1"/>
    <n v="3.6720000000000002"/>
  </r>
  <r>
    <x v="757"/>
    <x v="0"/>
    <x v="0"/>
    <s v="BOSTON OMAHA CORPORATION (XNYS:BOC)"/>
    <x v="39"/>
    <n v="12.92"/>
    <n v="73"/>
    <n v="406451959"/>
    <x v="3"/>
    <n v="31459130"/>
    <s v=""/>
    <x v="2"/>
    <n v="0.80489999999999995"/>
  </r>
  <r>
    <x v="758"/>
    <x v="0"/>
    <x v="0"/>
    <s v="THE SHYFT GROUP, INC. (XNAS:SHYF)"/>
    <x v="19"/>
    <n v="11.14"/>
    <n v="298114"/>
    <n v="382927139"/>
    <x v="3"/>
    <n v="34374070"/>
    <n v="0"/>
    <x v="2"/>
    <n v="1.6528"/>
  </r>
  <r>
    <x v="759"/>
    <x v="0"/>
    <x v="0"/>
    <s v="VISHAY PRECISION GROUP, INC. (XNYS:VPG)"/>
    <x v="7"/>
    <n v="29.88"/>
    <n v="28305"/>
    <n v="399015129"/>
    <x v="3"/>
    <n v="13353920"/>
    <n v="16.489100000000001"/>
    <x v="1"/>
    <n v="1.2212000000000001"/>
  </r>
  <r>
    <x v="760"/>
    <x v="0"/>
    <x v="0"/>
    <s v="EDITAS MEDICINE, INC. (XNAS:EDIT)"/>
    <x v="10"/>
    <n v="4.54"/>
    <n v="312"/>
    <n v="373360383"/>
    <x v="3"/>
    <n v="82237970"/>
    <n v="0"/>
    <x v="2"/>
    <n v="2.0028000000000001"/>
  </r>
  <r>
    <x v="761"/>
    <x v="0"/>
    <x v="0"/>
    <s v="HIPPO HOLDINGS INC. (XNYS:HIPO)"/>
    <x v="20"/>
    <n v="15.51"/>
    <n v="229374"/>
    <n v="378904802"/>
    <x v="3"/>
    <n v="24429710"/>
    <s v=""/>
    <x v="2"/>
    <n v="1.3385"/>
  </r>
  <r>
    <x v="762"/>
    <x v="0"/>
    <x v="0"/>
    <s v="LSI INDUSTRIES INC. (XNAS:LYTS)"/>
    <x v="31"/>
    <n v="14.41"/>
    <n v="180022"/>
    <n v="419761138"/>
    <x v="3"/>
    <n v="29129850"/>
    <n v="15.6189"/>
    <x v="1"/>
    <n v="0.85540000000000005"/>
  </r>
  <r>
    <x v="763"/>
    <x v="0"/>
    <x v="0"/>
    <s v="Ur-Energy Inc. (XNYS:URG)"/>
    <x v="52"/>
    <n v="1.35"/>
    <n v="1176"/>
    <n v="557115600"/>
    <x v="3"/>
    <n v="290451900"/>
    <s v=""/>
    <x v="2"/>
    <n v="1.1853"/>
  </r>
  <r>
    <x v="764"/>
    <x v="0"/>
    <x v="0"/>
    <s v="HUDSON TECHNOLOGIES, INC. (XNAS:HDSN)"/>
    <x v="7"/>
    <n v="8.4600000000000009"/>
    <n v="15"/>
    <n v="385022467"/>
    <x v="3"/>
    <n v="45510930"/>
    <n v="8.6569000000000003"/>
    <x v="1"/>
    <n v="1.2591000000000001"/>
  </r>
  <r>
    <x v="765"/>
    <x v="0"/>
    <x v="0"/>
    <s v="WIDEOPENWEST, INC. (XNYS:WOW)"/>
    <x v="39"/>
    <n v="5.21"/>
    <n v="559364"/>
    <n v="440593392"/>
    <x v="3"/>
    <n v="84566870"/>
    <s v=""/>
    <x v="2"/>
    <n v="1.5421"/>
  </r>
  <r>
    <x v="766"/>
    <x v="0"/>
    <x v="0"/>
    <s v="LANDS' END, INC. (XNAS:LE)"/>
    <x v="2"/>
    <n v="13.11"/>
    <n v="65049"/>
    <n v="411737248"/>
    <x v="3"/>
    <n v="31406350"/>
    <n v="0"/>
    <x v="2"/>
    <n v="2.8546999999999998"/>
  </r>
  <r>
    <x v="767"/>
    <x v="0"/>
    <x v="0"/>
    <s v="Theravance Biopharma, Inc. (XNAS:TBPH)"/>
    <x v="13"/>
    <n v="8.32"/>
    <n v="168330"/>
    <n v="404628390"/>
    <x v="3"/>
    <n v="48633220"/>
    <n v="0"/>
    <x v="2"/>
    <n v="0.2442"/>
  </r>
  <r>
    <x v="768"/>
    <x v="0"/>
    <x v="0"/>
    <s v="Anywhere Real Estate Inc. (XNYS:HOUS)"/>
    <x v="38"/>
    <n v="3.31"/>
    <n v="844070"/>
    <n v="367763177"/>
    <x v="3"/>
    <n v="111106700"/>
    <s v=""/>
    <x v="2"/>
    <n v="2.3130999999999999"/>
  </r>
  <r>
    <x v="769"/>
    <x v="0"/>
    <x v="0"/>
    <s v="SENECA FOODS CORPORATION (XNAS:SENEA)"/>
    <x v="22"/>
    <n v="59.75"/>
    <n v="30535"/>
    <n v="410940300"/>
    <x v="3"/>
    <n v="6972980"/>
    <n v="7.0811999999999999"/>
    <x v="1"/>
    <n v="0.29770000000000002"/>
  </r>
  <r>
    <x v="770"/>
    <x v="0"/>
    <x v="0"/>
    <s v="STONERIDGE, INC. (XNYS:SRI)"/>
    <x v="19"/>
    <n v="15.24"/>
    <n v="105598"/>
    <n v="421709545"/>
    <x v="3"/>
    <n v="27671230"/>
    <s v=""/>
    <x v="2"/>
    <n v="1.3378000000000001"/>
  </r>
  <r>
    <x v="771"/>
    <x v="0"/>
    <x v="0"/>
    <s v="ADTRAN HOLDINGS, INC. (XNAS:ADTN)"/>
    <x v="5"/>
    <n v="5.13"/>
    <n v="3000"/>
    <n v="405867798"/>
    <x v="3"/>
    <n v="79116530"/>
    <n v="0"/>
    <x v="2"/>
    <n v="1.2161"/>
  </r>
  <r>
    <x v="772"/>
    <x v="0"/>
    <x v="0"/>
    <s v="THE MANITOWOC COMPANY, INC. (XNYS:MTW)"/>
    <x v="7"/>
    <n v="10.63"/>
    <n v="247296"/>
    <n v="377800298"/>
    <x v="3"/>
    <n v="35540950"/>
    <n v="14.044499999999999"/>
    <x v="1"/>
    <n v="1.9137"/>
  </r>
  <r>
    <x v="773"/>
    <x v="0"/>
    <x v="0"/>
    <s v="GOLDEN MATRIX GROUP, INC. (XNAS:GMGI)"/>
    <x v="0"/>
    <n v="2.4700000000000002"/>
    <n v="237658"/>
    <n v="315043000"/>
    <x v="3"/>
    <n v="118884100"/>
    <n v="0"/>
    <x v="2"/>
    <n v="1.9214"/>
  </r>
  <r>
    <x v="774"/>
    <x v="0"/>
    <x v="0"/>
    <s v="FATE THERAPEUTICS, INC. (XNAS:FATE)"/>
    <x v="10"/>
    <n v="3.22"/>
    <n v="22"/>
    <n v="366539040"/>
    <x v="3"/>
    <n v="113832000"/>
    <n v="0"/>
    <x v="2"/>
    <n v="1.901"/>
  </r>
  <r>
    <x v="775"/>
    <x v="0"/>
    <x v="0"/>
    <s v="LANZATECH GLOBAL, INC (XNAS:LNZA)"/>
    <x v="17"/>
    <n v="1.82"/>
    <n v="1"/>
    <n v="359877518"/>
    <x v="3"/>
    <n v="197734900"/>
    <n v="0"/>
    <x v="2"/>
    <n v="0.63800000000000001"/>
  </r>
  <r>
    <x v="776"/>
    <x v="0"/>
    <x v="0"/>
    <s v="OCUGEN, INC. (XNAS:OCGN)"/>
    <x v="10"/>
    <n v="1.61"/>
    <n v="70884"/>
    <n v="414340745"/>
    <x v="3"/>
    <n v="257354500"/>
    <n v="0"/>
    <x v="2"/>
    <n v="3.6638999999999999"/>
  </r>
  <r>
    <x v="777"/>
    <x v="0"/>
    <x v="0"/>
    <s v="NETGEAR, INC. (XNAS:NTGR)"/>
    <x v="5"/>
    <n v="14.71"/>
    <n v="10"/>
    <n v="427637352"/>
    <x v="3"/>
    <n v="29071200"/>
    <n v="0"/>
    <x v="2"/>
    <n v="0.80989999999999995"/>
  </r>
  <r>
    <x v="778"/>
    <x v="0"/>
    <x v="0"/>
    <s v="TITAN MACHINERY INC. (XNAS:TITN)"/>
    <x v="7"/>
    <n v="15.1"/>
    <n v="52"/>
    <n v="344548629"/>
    <x v="3"/>
    <n v="22817790"/>
    <n v="3.6326999999999998"/>
    <x v="3"/>
    <n v="1.3198000000000001"/>
  </r>
  <r>
    <x v="779"/>
    <x v="0"/>
    <x v="0"/>
    <s v="APPLIED ENERGETICS, INC. (OTCM:AERG)"/>
    <x v="7"/>
    <n v="1.25"/>
    <n v="482256"/>
    <n v="266629125"/>
    <x v="2"/>
    <n v="213303300"/>
    <s v=""/>
    <x v="2"/>
    <n v="0.37030000000000002"/>
  </r>
  <r>
    <x v="780"/>
    <x v="0"/>
    <x v="0"/>
    <s v="GENIE ENERGY LTD. (XNYS:GNE)"/>
    <x v="37"/>
    <n v="15.18"/>
    <n v="107824"/>
    <n v="411842811"/>
    <x v="3"/>
    <n v="27130620"/>
    <n v="47.638500000000001"/>
    <x v="0"/>
    <n v="0.15720000000000001"/>
  </r>
  <r>
    <x v="781"/>
    <x v="0"/>
    <x v="0"/>
    <s v="METHODE ELECTRONICS, INC. (XNYS:MEI)"/>
    <x v="14"/>
    <n v="10"/>
    <n v="318260"/>
    <n v="353905000"/>
    <x v="3"/>
    <n v="35390500"/>
    <s v=""/>
    <x v="2"/>
    <n v="0.71350000000000002"/>
  </r>
  <r>
    <x v="782"/>
    <x v="0"/>
    <x v="0"/>
    <s v="ATLANTICUS HOLDINGS CORPORATION (XNAS:ATLC)"/>
    <x v="4"/>
    <n v="30.1"/>
    <n v="13429"/>
    <n v="445241909"/>
    <x v="3"/>
    <n v="14792090"/>
    <n v="7.0894000000000004"/>
    <x v="1"/>
    <n v="1.8803000000000001"/>
  </r>
  <r>
    <x v="783"/>
    <x v="0"/>
    <x v="0"/>
    <s v="EVOLV TECHNOLOGIES HOLDINGS, INC. (XNAS:EVLV)"/>
    <x v="5"/>
    <n v="2.41"/>
    <n v="1124"/>
    <n v="376168706"/>
    <x v="3"/>
    <n v="156086600"/>
    <n v="0"/>
    <x v="2"/>
    <n v="1.2377"/>
  </r>
  <r>
    <x v="784"/>
    <x v="0"/>
    <x v="0"/>
    <s v="ZUMIEZ INC. (XNAS:ZUMZ)"/>
    <x v="2"/>
    <n v="18.86"/>
    <n v="377251"/>
    <n v="382375372"/>
    <x v="3"/>
    <n v="20274410"/>
    <n v="0"/>
    <x v="2"/>
    <n v="1.2378"/>
  </r>
  <r>
    <x v="785"/>
    <x v="0"/>
    <x v="0"/>
    <s v="THE RMR GROUP INC. (XNAS:RMR)"/>
    <x v="38"/>
    <n v="22.66"/>
    <n v="67260"/>
    <n v="719016075"/>
    <x v="3"/>
    <n v="31730630"/>
    <n v="8.4130000000000003"/>
    <x v="1"/>
    <n v="1.2626999999999999"/>
  </r>
  <r>
    <x v="786"/>
    <x v="0"/>
    <x v="0"/>
    <s v="AVIAT NETWORKS, INC. (XNAS:AVNW)"/>
    <x v="5"/>
    <n v="27.69"/>
    <n v="7"/>
    <n v="347932603"/>
    <x v="3"/>
    <n v="12565280"/>
    <n v="24.747499999999999"/>
    <x v="0"/>
    <n v="1.7976000000000001"/>
  </r>
  <r>
    <x v="787"/>
    <x v="0"/>
    <x v="0"/>
    <s v="FUELCELL ENERGY, INC. (XNAS:FCEL)"/>
    <x v="26"/>
    <n v="0.6"/>
    <n v="139053"/>
    <n v="298228020"/>
    <x v="2"/>
    <n v="497046700"/>
    <n v="0"/>
    <x v="2"/>
    <n v="3.8778999999999999"/>
  </r>
  <r>
    <x v="788"/>
    <x v="0"/>
    <x v="0"/>
    <s v="ANIKA THERAPEUTICS, INC. (XNAS:ANIK)"/>
    <x v="13"/>
    <n v="26.03"/>
    <n v="37888"/>
    <n v="385984813"/>
    <x v="3"/>
    <n v="14828460"/>
    <n v="0"/>
    <x v="2"/>
    <n v="0.82520000000000004"/>
  </r>
  <r>
    <x v="789"/>
    <x v="0"/>
    <x v="0"/>
    <s v="AERSALE CORPORATION (XNAS:ASLE)"/>
    <x v="27"/>
    <n v="6.53"/>
    <n v="32"/>
    <n v="346148965"/>
    <x v="3"/>
    <n v="53009030"/>
    <n v="695.42070000000001"/>
    <x v="0"/>
    <n v="0.253"/>
  </r>
  <r>
    <x v="790"/>
    <x v="0"/>
    <x v="0"/>
    <s v="SPIRIT AIRLINES, INC. (XNYS:SAVE)"/>
    <x v="35"/>
    <n v="3.65"/>
    <n v="4694"/>
    <n v="399680110"/>
    <x v="3"/>
    <n v="109501400"/>
    <s v=""/>
    <x v="2"/>
    <n v="1.4068000000000001"/>
  </r>
  <r>
    <x v="791"/>
    <x v="0"/>
    <x v="0"/>
    <s v="BUILD-A-BEAR WORKSHOP, INC. (XNYS:BBW)"/>
    <x v="2"/>
    <n v="24.92"/>
    <n v="208053"/>
    <n v="344022593"/>
    <x v="3"/>
    <n v="13805080"/>
    <n v="7.1375000000000002"/>
    <x v="1"/>
    <n v="1.6362000000000001"/>
  </r>
  <r>
    <x v="792"/>
    <x v="0"/>
    <x v="0"/>
    <s v="CHEGG, INC. (XNYS:CHGG)"/>
    <x v="17"/>
    <n v="2.89"/>
    <n v="3199"/>
    <n v="305629900"/>
    <x v="3"/>
    <n v="102217300"/>
    <n v="37.117899999999999"/>
    <x v="0"/>
    <n v="1.347"/>
  </r>
  <r>
    <x v="793"/>
    <x v="0"/>
    <x v="0"/>
    <s v="RESOURCES CONNECTION, INC. (XNAS:RGP)"/>
    <x v="17"/>
    <n v="10.42"/>
    <n v="350042"/>
    <n v="352273733"/>
    <x v="3"/>
    <n v="33807460"/>
    <n v="15.8443"/>
    <x v="1"/>
    <n v="0.65029999999999999"/>
  </r>
  <r>
    <x v="794"/>
    <x v="0"/>
    <x v="0"/>
    <s v="RAYONIER ADVANCED MATERIALS INC. (XNYS:RYAM)"/>
    <x v="23"/>
    <n v="5.4"/>
    <n v="294926"/>
    <n v="354110886"/>
    <x v="3"/>
    <n v="65576090"/>
    <s v=""/>
    <x v="2"/>
    <n v="3.0324"/>
  </r>
  <r>
    <x v="795"/>
    <x v="0"/>
    <x v="0"/>
    <s v="XPERI INC. (XNYS:XPER)"/>
    <x v="0"/>
    <n v="8.08"/>
    <n v="345931"/>
    <n v="364796728"/>
    <x v="3"/>
    <n v="45148110"/>
    <s v=""/>
    <x v="2"/>
    <n v="1.149"/>
  </r>
  <r>
    <x v="796"/>
    <x v="0"/>
    <x v="0"/>
    <s v="NVE Corporation (XNAS:NVEC)"/>
    <x v="1"/>
    <n v="71.78"/>
    <n v="1"/>
    <n v="349474800"/>
    <x v="3"/>
    <n v="4833680"/>
    <n v="20.286000000000001"/>
    <x v="1"/>
    <n v="1.1328"/>
  </r>
  <r>
    <x v="797"/>
    <x v="0"/>
    <x v="0"/>
    <s v="PANGAEA LOGISTICS SOLUTIONS LTD (XNAS:PANL)"/>
    <x v="18"/>
    <n v="7.89"/>
    <n v="801"/>
    <n v="370057490"/>
    <x v="3"/>
    <n v="46902090"/>
    <n v="10.3786"/>
    <x v="1"/>
    <n v="0.88"/>
  </r>
  <r>
    <x v="798"/>
    <x v="0"/>
    <x v="0"/>
    <s v="AEHR TEST SYSTEMS (XNAS:AEHR)"/>
    <x v="1"/>
    <n v="10.71"/>
    <n v="1864"/>
    <n v="309676758"/>
    <x v="3"/>
    <n v="28914730"/>
    <n v="20.690899999999999"/>
    <x v="1"/>
    <n v="2.0825999999999998"/>
  </r>
  <r>
    <x v="799"/>
    <x v="0"/>
    <x v="0"/>
    <s v="P.A.M. TRANSPORTATION SERVICES, INC. (XNAS:PTSI)"/>
    <x v="18"/>
    <n v="17.04"/>
    <n v="5219"/>
    <n v="375472310"/>
    <x v="3"/>
    <n v="22034760"/>
    <n v="28.077100000000002"/>
    <x v="0"/>
    <n v="1.1392"/>
  </r>
  <r>
    <x v="800"/>
    <x v="0"/>
    <x v="0"/>
    <s v="ORGANOGENESIS HOLDINGS INC. (XNAS:ORGO)"/>
    <x v="10"/>
    <n v="2.66"/>
    <n v="12"/>
    <n v="357945600"/>
    <x v="3"/>
    <n v="132572500"/>
    <n v="61.1494"/>
    <x v="0"/>
    <n v="1.653"/>
  </r>
  <r>
    <x v="801"/>
    <x v="0"/>
    <x v="0"/>
    <s v="GRAFTECH INTERNATIONAL LTD. (XNYS:EAF)"/>
    <x v="7"/>
    <n v="1"/>
    <n v="2117881"/>
    <n v="257167100"/>
    <x v="2"/>
    <n v="257167100"/>
    <s v=""/>
    <x v="2"/>
    <n v="0.92859999999999998"/>
  </r>
  <r>
    <x v="802"/>
    <x v="0"/>
    <x v="0"/>
    <s v="VANDA PHARMACEUTICALS INC. (XNAS:VNDA)"/>
    <x v="10"/>
    <n v="5.27"/>
    <n v="90"/>
    <n v="306704882"/>
    <x v="3"/>
    <n v="58198270"/>
    <n v="0"/>
    <x v="2"/>
    <n v="0.75139999999999996"/>
  </r>
  <r>
    <x v="803"/>
    <x v="0"/>
    <x v="0"/>
    <s v="MARINE PRODUCTS CORPORATION (XNYS:MPX)"/>
    <x v="36"/>
    <n v="9.5"/>
    <n v="53221"/>
    <n v="329488025"/>
    <x v="3"/>
    <n v="34682950"/>
    <n v="9.4265000000000008"/>
    <x v="1"/>
    <n v="1.2293000000000001"/>
  </r>
  <r>
    <x v="804"/>
    <x v="0"/>
    <x v="0"/>
    <s v="SUPERIOR GROUP OF COMPANIES, INC. (XNAS:SGC)"/>
    <x v="9"/>
    <n v="19.239999999999998"/>
    <n v="152612"/>
    <n v="322177455"/>
    <x v="3"/>
    <n v="16745190"/>
    <n v="26.545300000000001"/>
    <x v="0"/>
    <n v="1.4557"/>
  </r>
  <r>
    <x v="805"/>
    <x v="0"/>
    <x v="0"/>
    <s v="ORASURE TECHNOLOGIES, INC. (XNAS:OSUR)"/>
    <x v="8"/>
    <n v="4.08"/>
    <n v="532591"/>
    <n v="301753903"/>
    <x v="2"/>
    <n v="73959290"/>
    <n v="13.4224"/>
    <x v="1"/>
    <n v="9.5500000000000002E-2"/>
  </r>
  <r>
    <x v="806"/>
    <x v="0"/>
    <x v="0"/>
    <s v="NEVRO CORP. (XNYS:NVRO)"/>
    <x v="8"/>
    <n v="8.35"/>
    <n v="326426"/>
    <n v="306684227"/>
    <x v="3"/>
    <n v="36728650"/>
    <s v=""/>
    <x v="2"/>
    <n v="0.90920000000000001"/>
  </r>
  <r>
    <x v="807"/>
    <x v="0"/>
    <x v="0"/>
    <s v="N L INDUSTRIES, INC. (XNYS:NL)"/>
    <x v="7"/>
    <n v="5.74"/>
    <n v="41425"/>
    <n v="280304175"/>
    <x v="2"/>
    <n v="48833480"/>
    <n v="24.923999999999999"/>
    <x v="0"/>
    <n v="0.54730000000000001"/>
  </r>
  <r>
    <x v="808"/>
    <x v="0"/>
    <x v="0"/>
    <s v="MAYVILLE ENGINEERING COMPANY, INC (XNYS:MEC)"/>
    <x v="19"/>
    <n v="16.16"/>
    <n v="35481"/>
    <n v="331712926"/>
    <x v="3"/>
    <n v="20526790"/>
    <n v="39.390599999999999"/>
    <x v="0"/>
    <n v="0.93910000000000005"/>
  </r>
  <r>
    <x v="809"/>
    <x v="0"/>
    <x v="0"/>
    <s v="FARO TECHNOLOGIES, INC. (XNAS:FARO)"/>
    <x v="14"/>
    <n v="15.95"/>
    <n v="10"/>
    <n v="306333626"/>
    <x v="3"/>
    <n v="19205870"/>
    <n v="0"/>
    <x v="2"/>
    <n v="1.2502"/>
  </r>
  <r>
    <x v="810"/>
    <x v="0"/>
    <x v="0"/>
    <s v="INTREPID POTASH, INC. (XNYS:IPI)"/>
    <x v="23"/>
    <n v="22.73"/>
    <n v="52851"/>
    <n v="301605733"/>
    <x v="2"/>
    <n v="13269060"/>
    <s v=""/>
    <x v="2"/>
    <n v="2.2330000000000001"/>
  </r>
  <r>
    <x v="811"/>
    <x v="0"/>
    <x v="0"/>
    <s v="NORTHWEST PIPE COMPANY (XNAS:NWPX)"/>
    <x v="6"/>
    <n v="33.01"/>
    <n v="20956"/>
    <n v="327310324"/>
    <x v="3"/>
    <n v="9915490"/>
    <n v="13.8805"/>
    <x v="1"/>
    <n v="0.98180000000000001"/>
  </r>
  <r>
    <x v="812"/>
    <x v="0"/>
    <x v="0"/>
    <s v="TRUEBLUE, INC. (XNYS:TBI)"/>
    <x v="17"/>
    <n v="10.51"/>
    <n v="197130"/>
    <n v="321286916"/>
    <x v="3"/>
    <n v="30569640"/>
    <s v=""/>
    <x v="2"/>
    <n v="1.5145"/>
  </r>
  <r>
    <x v="813"/>
    <x v="0"/>
    <x v="0"/>
    <s v="SIGHT SCIENCES, INC. (XNAS:SGHT)"/>
    <x v="8"/>
    <n v="6.16"/>
    <n v="87813"/>
    <n v="306498500"/>
    <x v="3"/>
    <n v="49756250"/>
    <n v="0"/>
    <x v="2"/>
    <n v="1.9970000000000001"/>
  </r>
  <r>
    <x v="814"/>
    <x v="0"/>
    <x v="0"/>
    <s v="TURTLE BEACH CORPORATION (XNAS:HEAR)"/>
    <x v="21"/>
    <n v="14.08"/>
    <n v="129228"/>
    <n v="303040179"/>
    <x v="2"/>
    <n v="21522740"/>
    <n v="0"/>
    <x v="2"/>
    <n v="2.0910000000000002"/>
  </r>
  <r>
    <x v="815"/>
    <x v="0"/>
    <x v="0"/>
    <s v="INVESTORS TITLE COMPANY (XNAS:ITIC)"/>
    <x v="20"/>
    <n v="176.52"/>
    <n v="29525"/>
    <n v="332538967"/>
    <x v="3"/>
    <n v="1883860"/>
    <n v="13.3424"/>
    <x v="1"/>
    <n v="0.86550000000000005"/>
  </r>
  <r>
    <x v="816"/>
    <x v="0"/>
    <x v="0"/>
    <s v="LINCOLN EDUCATIONAL SERVICES CORPORATION (XNAS:LINC)"/>
    <x v="54"/>
    <n v="11.98"/>
    <n v="262271"/>
    <n v="376695645"/>
    <x v="3"/>
    <n v="31443710"/>
    <n v="14.124000000000001"/>
    <x v="1"/>
    <n v="1.4096"/>
  </r>
  <r>
    <x v="817"/>
    <x v="0"/>
    <x v="0"/>
    <s v="C4 Therapeutics Inc (XNAS:CCCC)"/>
    <x v="10"/>
    <n v="4.5199999999999996"/>
    <n v="3008"/>
    <n v="311002170"/>
    <x v="3"/>
    <n v="68805790"/>
    <n v="0"/>
    <x v="2"/>
    <n v="3.0727000000000002"/>
  </r>
  <r>
    <x v="818"/>
    <x v="0"/>
    <x v="0"/>
    <s v="ATEA PHARMACEUTICALS, INC. (XNAS:AVIR)"/>
    <x v="10"/>
    <n v="3.23"/>
    <n v="227171"/>
    <n v="272040613"/>
    <x v="2"/>
    <n v="84223100"/>
    <n v="0"/>
    <x v="2"/>
    <n v="0.1726"/>
  </r>
  <r>
    <x v="819"/>
    <x v="0"/>
    <x v="0"/>
    <s v="TRAEGER, INC. (XNYS:COOK)"/>
    <x v="41"/>
    <n v="2.2000000000000002"/>
    <n v="12"/>
    <n v="283513560"/>
    <x v="2"/>
    <n v="128869800"/>
    <s v=""/>
    <x v="2"/>
    <n v="1.861"/>
  </r>
  <r>
    <x v="820"/>
    <x v="0"/>
    <x v="0"/>
    <s v="AMERICAN SOFTWARE, INC. (XNAS:AMSWA)"/>
    <x v="0"/>
    <n v="9.07"/>
    <n v="200"/>
    <n v="301306579"/>
    <x v="2"/>
    <n v="33220130"/>
    <n v="31.254300000000001"/>
    <x v="0"/>
    <n v="0.70860000000000001"/>
  </r>
  <r>
    <x v="821"/>
    <x v="0"/>
    <x v="0"/>
    <s v="PARK-OHIO HOLDINGS CORP. (XNAS:PKOH)"/>
    <x v="7"/>
    <n v="25"/>
    <n v="8724"/>
    <n v="326769000"/>
    <x v="3"/>
    <n v="13070760"/>
    <n v="8.2821999999999996"/>
    <x v="1"/>
    <n v="1.1792"/>
  </r>
  <r>
    <x v="822"/>
    <x v="0"/>
    <x v="0"/>
    <s v="CPI CARD GROUP INC. (XNAS:PMTS)"/>
    <x v="4"/>
    <n v="27.45"/>
    <n v="10668"/>
    <n v="301974900"/>
    <x v="2"/>
    <n v="11122470"/>
    <n v="17.5411"/>
    <x v="1"/>
    <n v="1.1418999999999999"/>
  </r>
  <r>
    <x v="823"/>
    <x v="0"/>
    <x v="0"/>
    <s v="DocGo Inc. (XNAS:DCGO)"/>
    <x v="11"/>
    <n v="2.99"/>
    <n v="816517"/>
    <n v="303680845"/>
    <x v="2"/>
    <n v="101565500"/>
    <n v="15.193099999999999"/>
    <x v="1"/>
    <n v="0.91080000000000005"/>
  </r>
  <r>
    <x v="824"/>
    <x v="0"/>
    <x v="0"/>
    <s v="GENESCO INC. (XNYS:GCO)"/>
    <x v="2"/>
    <n v="23.45"/>
    <n v="173452"/>
    <n v="282981600"/>
    <x v="2"/>
    <n v="11626190"/>
    <s v=""/>
    <x v="2"/>
    <n v="2.4270999999999998"/>
  </r>
  <r>
    <x v="825"/>
    <x v="0"/>
    <x v="0"/>
    <s v="LIGHTWAVE LOGIC, INC. (XNAS:LWLG)"/>
    <x v="14"/>
    <n v="2.95"/>
    <n v="4"/>
    <n v="348273300"/>
    <x v="3"/>
    <n v="120094300"/>
    <n v="0"/>
    <x v="2"/>
    <n v="2.0960000000000001"/>
  </r>
  <r>
    <x v="826"/>
    <x v="0"/>
    <x v="0"/>
    <s v="BLINK CHARGING CO. (XNAS:BLNK)"/>
    <x v="37"/>
    <n v="2.62"/>
    <n v="24518"/>
    <n v="270840100"/>
    <x v="2"/>
    <n v="101059700"/>
    <n v="0"/>
    <x v="2"/>
    <n v="2.7248999999999999"/>
  </r>
  <r>
    <x v="827"/>
    <x v="0"/>
    <x v="0"/>
    <s v="ZYNEX, INC. (XNAS:ZYXI)"/>
    <x v="8"/>
    <n v="9.07"/>
    <n v="940"/>
    <n v="288200882"/>
    <x v="2"/>
    <n v="31775180"/>
    <n v="40.115000000000002"/>
    <x v="0"/>
    <n v="0.53359999999999996"/>
  </r>
  <r>
    <x v="828"/>
    <x v="0"/>
    <x v="0"/>
    <s v="INNOVID CORP. (XNYS:CTV)"/>
    <x v="0"/>
    <n v="1.69"/>
    <n v="100"/>
    <n v="244058477"/>
    <x v="2"/>
    <n v="144413300"/>
    <s v=""/>
    <x v="2"/>
    <n v="0.78200000000000003"/>
  </r>
  <r>
    <x v="829"/>
    <x v="0"/>
    <x v="0"/>
    <s v="SHARECARE, INC. (XNAS:SHCR)"/>
    <x v="0"/>
    <n v="1.375"/>
    <n v="9"/>
    <n v="500645612"/>
    <x v="3"/>
    <n v="364105900"/>
    <n v="0"/>
    <x v="2"/>
    <n v="0.49890000000000001"/>
  </r>
  <r>
    <x v="830"/>
    <x v="0"/>
    <x v="0"/>
    <s v="PLAYSTUDIOS, INC. (XNAS:MYPS)"/>
    <x v="0"/>
    <n v="2.12"/>
    <n v="170018"/>
    <n v="276348300"/>
    <x v="2"/>
    <n v="134804100"/>
    <n v="0"/>
    <x v="2"/>
    <n v="0.63360000000000005"/>
  </r>
  <r>
    <x v="831"/>
    <x v="0"/>
    <x v="0"/>
    <s v="TTEC Holdings, Inc. (XNAS:TTEC)"/>
    <x v="0"/>
    <n v="5.4950000000000001"/>
    <n v="1"/>
    <n v="261326594"/>
    <x v="2"/>
    <n v="47557160"/>
    <n v="0"/>
    <x v="2"/>
    <n v="1.0604"/>
  </r>
  <r>
    <x v="832"/>
    <x v="0"/>
    <x v="0"/>
    <s v="GRAHAM CORPORATION (XNYS:GHM)"/>
    <x v="7"/>
    <n v="28.42"/>
    <n v="71461"/>
    <n v="308941315"/>
    <x v="3"/>
    <n v="10870560"/>
    <n v="67.467500000000001"/>
    <x v="0"/>
    <n v="0.58779999999999999"/>
  </r>
  <r>
    <x v="833"/>
    <x v="0"/>
    <x v="0"/>
    <s v="CIBUS, INC. (XNAS:CBUS)"/>
    <x v="8"/>
    <n v="8.68"/>
    <n v="30"/>
    <n v="220955042"/>
    <x v="2"/>
    <n v="25455650"/>
    <n v="0"/>
    <x v="2"/>
    <n v="1.9180999999999999"/>
  </r>
  <r>
    <x v="834"/>
    <x v="0"/>
    <x v="0"/>
    <s v="AXOGEN, INC. (XNAS:AXGN)"/>
    <x v="8"/>
    <n v="7.52"/>
    <n v="285291"/>
    <n v="328658366"/>
    <x v="3"/>
    <n v="43704570"/>
    <n v="0"/>
    <x v="2"/>
    <n v="1.1017999999999999"/>
  </r>
  <r>
    <x v="835"/>
    <x v="0"/>
    <x v="0"/>
    <s v="REPOSITRAK, INC. (XNYS:TRAK)"/>
    <x v="0"/>
    <n v="16.260000000000002"/>
    <n v="81342"/>
    <n v="296320451"/>
    <x v="2"/>
    <n v="18223890"/>
    <n v="58.285800000000002"/>
    <x v="0"/>
    <n v="0.75260000000000005"/>
  </r>
  <r>
    <x v="836"/>
    <x v="0"/>
    <x v="0"/>
    <s v="SUTRO BIOPHARMA, INC. (XNAS:STRO)"/>
    <x v="10"/>
    <n v="2.96"/>
    <n v="621475"/>
    <n v="242111216"/>
    <x v="2"/>
    <n v="81794330"/>
    <n v="0"/>
    <x v="2"/>
    <n v="1.2232000000000001"/>
  </r>
  <r>
    <x v="837"/>
    <x v="0"/>
    <x v="0"/>
    <s v="MATRIX SERVICE COMPANY (XNAS:MTRX)"/>
    <x v="32"/>
    <n v="9.4"/>
    <n v="21"/>
    <n v="256702626"/>
    <x v="2"/>
    <n v="27308790"/>
    <n v="0"/>
    <x v="2"/>
    <n v="1.2274"/>
  </r>
  <r>
    <x v="838"/>
    <x v="0"/>
    <x v="0"/>
    <s v="AMMO, INC. (XNAS:POWW)"/>
    <x v="27"/>
    <n v="1.62"/>
    <n v="1665"/>
    <n v="192071736"/>
    <x v="2"/>
    <n v="118562800"/>
    <n v="0"/>
    <x v="2"/>
    <n v="0.25290000000000001"/>
  </r>
  <r>
    <x v="839"/>
    <x v="0"/>
    <x v="0"/>
    <s v="COMPX INTERNATIONAL INC. (XNYS:CIX)"/>
    <x v="7"/>
    <n v="23.36"/>
    <n v="8054"/>
    <n v="287649433"/>
    <x v="2"/>
    <n v="12313760"/>
    <n v="14.184200000000001"/>
    <x v="1"/>
    <n v="0.74660000000000004"/>
  </r>
  <r>
    <x v="840"/>
    <x v="0"/>
    <x v="0"/>
    <s v="AMERICAN PUBLIC EDUCATION, INC. (XNAS:APEI)"/>
    <x v="45"/>
    <n v="17.13"/>
    <n v="6"/>
    <n v="301060777"/>
    <x v="2"/>
    <n v="17575060"/>
    <n v="0"/>
    <x v="2"/>
    <n v="1.3097000000000001"/>
  </r>
  <r>
    <x v="841"/>
    <x v="0"/>
    <x v="0"/>
    <s v="SOLID POWER, INC. (XNAS:SLDP)"/>
    <x v="19"/>
    <n v="1.63"/>
    <n v="3633"/>
    <n v="288584817"/>
    <x v="2"/>
    <n v="177045900"/>
    <n v="0"/>
    <x v="2"/>
    <n v="1.575"/>
  </r>
  <r>
    <x v="842"/>
    <x v="0"/>
    <x v="0"/>
    <s v="FORGE GLOBAL HOLDINGS, INC. (XNYS:FRGE)"/>
    <x v="30"/>
    <n v="1.46"/>
    <n v="315"/>
    <n v="264318838"/>
    <x v="2"/>
    <n v="181040300"/>
    <s v=""/>
    <x v="2"/>
    <n v="2.3932000000000002"/>
  </r>
  <r>
    <x v="843"/>
    <x v="0"/>
    <x v="0"/>
    <s v="BLACK DIAMOND THERAPEUTICS, INC. (XNAS:BDTX)"/>
    <x v="10"/>
    <n v="4.21"/>
    <n v="2024"/>
    <n v="236824245"/>
    <x v="2"/>
    <n v="56252790"/>
    <n v="0"/>
    <x v="2"/>
    <n v="2.4935"/>
  </r>
  <r>
    <x v="844"/>
    <x v="0"/>
    <x v="0"/>
    <s v="TELOS CORPORATION (XNAS:TLS)"/>
    <x v="49"/>
    <n v="3.62"/>
    <n v="2"/>
    <n v="259763960"/>
    <x v="2"/>
    <n v="71758000"/>
    <n v="0"/>
    <x v="2"/>
    <n v="0.97670000000000001"/>
  </r>
  <r>
    <x v="845"/>
    <x v="0"/>
    <x v="0"/>
    <s v="GENCOR INDUSTRIES, INC. (XNYS:GENC)"/>
    <x v="7"/>
    <n v="18.73"/>
    <n v="40828"/>
    <n v="274538721"/>
    <x v="2"/>
    <n v="14657700"/>
    <n v="16.2789"/>
    <x v="1"/>
    <n v="0.43359999999999999"/>
  </r>
  <r>
    <x v="846"/>
    <x v="0"/>
    <x v="0"/>
    <s v="WEYCO GROUP, INC. (XNAS:WEYS)"/>
    <x v="9"/>
    <n v="28.86"/>
    <n v="8070"/>
    <n v="278536900"/>
    <x v="2"/>
    <n v="9499890"/>
    <n v="9.3681999999999999"/>
    <x v="1"/>
    <n v="0.71740000000000004"/>
  </r>
  <r>
    <x v="847"/>
    <x v="0"/>
    <x v="0"/>
    <s v="TACTILE SYSTEMS TECHNOLOGY, INC. (XNAS:TCMD)"/>
    <x v="8"/>
    <n v="11.32"/>
    <n v="2"/>
    <n v="268987651"/>
    <x v="2"/>
    <n v="23762160"/>
    <n v="9.5699000000000005"/>
    <x v="1"/>
    <n v="1.1836"/>
  </r>
  <r>
    <x v="848"/>
    <x v="0"/>
    <x v="0"/>
    <s v="MACROGENICS, INC. (XNAS:MGNX)"/>
    <x v="10"/>
    <n v="4.0999999999999996"/>
    <n v="564"/>
    <n v="256797185"/>
    <x v="2"/>
    <n v="62633460"/>
    <n v="0"/>
    <x v="2"/>
    <n v="2.0754000000000001"/>
  </r>
  <r>
    <x v="849"/>
    <x v="0"/>
    <x v="0"/>
    <s v="L. B. FOSTER COMPANY (XNAS:FSTR)"/>
    <x v="7"/>
    <n v="20.39"/>
    <n v="112294"/>
    <n v="223550046"/>
    <x v="2"/>
    <n v="10963710"/>
    <n v="27.723400000000002"/>
    <x v="0"/>
    <n v="0.85950000000000004"/>
  </r>
  <r>
    <x v="850"/>
    <x v="0"/>
    <x v="0"/>
    <s v="TENAYA THERAPEUTICS, INC. (XNAS:TNYA)"/>
    <x v="10"/>
    <n v="2.9750000000000001"/>
    <n v="361540"/>
    <n v="233589651"/>
    <x v="2"/>
    <n v="78517530"/>
    <n v="0"/>
    <x v="2"/>
    <n v="2.258"/>
  </r>
  <r>
    <x v="851"/>
    <x v="0"/>
    <x v="0"/>
    <s v="VIEMED HEALTHCARE, INC. (XNAS:VMD)"/>
    <x v="11"/>
    <n v="6.55"/>
    <n v="66832"/>
    <n v="254276043"/>
    <x v="2"/>
    <n v="38820770"/>
    <n v="25.667100000000001"/>
    <x v="0"/>
    <n v="1.4943"/>
  </r>
  <r>
    <x v="852"/>
    <x v="0"/>
    <x v="0"/>
    <s v="AMARIN CORPORATION PLC (XNAS:AMRN)"/>
    <x v="10"/>
    <n v="0.70499999999999996"/>
    <n v="1944"/>
    <n v="289662433"/>
    <x v="2"/>
    <n v="410868700"/>
    <n v="0"/>
    <x v="2"/>
    <n v="1.9588000000000001"/>
  </r>
  <r>
    <x v="853"/>
    <x v="0"/>
    <x v="0"/>
    <s v="NATHAN'S FAMOUS, INC. (XNAS:NATH)"/>
    <x v="12"/>
    <n v="69.400000000000006"/>
    <n v="11634"/>
    <n v="280245500"/>
    <x v="2"/>
    <n v="4084620"/>
    <n v="14.4595"/>
    <x v="1"/>
    <n v="0.224"/>
  </r>
  <r>
    <x v="854"/>
    <x v="0"/>
    <x v="0"/>
    <s v="UNIVERSAL STAINLESS &amp; ALLOY PRODUCTS, INC. (XNAS:USAP)"/>
    <x v="6"/>
    <n v="28.21"/>
    <n v="11"/>
    <n v="259244540"/>
    <x v="2"/>
    <n v="9189810"/>
    <n v="27.8871"/>
    <x v="0"/>
    <n v="0.93869999999999998"/>
  </r>
  <r>
    <x v="855"/>
    <x v="0"/>
    <x v="0"/>
    <s v="NATURE'S SUNSHINE PRODUCTS, INC. (XNAS:NATR)"/>
    <x v="22"/>
    <n v="15.02"/>
    <n v="1"/>
    <n v="280946600"/>
    <x v="2"/>
    <n v="18729780"/>
    <n v="17.713699999999999"/>
    <x v="1"/>
    <n v="0.87470000000000003"/>
  </r>
  <r>
    <x v="856"/>
    <x v="0"/>
    <x v="0"/>
    <s v="ROCKY BRANDS, INC. (XNAS:RCKY)"/>
    <x v="9"/>
    <n v="34.26"/>
    <n v="33721"/>
    <n v="254318146"/>
    <x v="2"/>
    <n v="7423180"/>
    <n v="18.973299999999998"/>
    <x v="1"/>
    <n v="2.0951"/>
  </r>
  <r>
    <x v="857"/>
    <x v="0"/>
    <x v="0"/>
    <s v="XOMA CORPORATION (XNAS:XOMA)"/>
    <x v="10"/>
    <n v="24.64"/>
    <n v="4"/>
    <n v="289800000"/>
    <x v="2"/>
    <n v="11638550"/>
    <n v="0"/>
    <x v="2"/>
    <n v="0.92530000000000001"/>
  </r>
  <r>
    <x v="858"/>
    <x v="0"/>
    <x v="0"/>
    <s v="IROBOT CORPORATION (XNAS:IRBT)"/>
    <x v="14"/>
    <n v="8.73"/>
    <n v="5223"/>
    <n v="251050792"/>
    <x v="2"/>
    <n v="28757250"/>
    <n v="0"/>
    <x v="2"/>
    <n v="0.89229999999999998"/>
  </r>
  <r>
    <x v="859"/>
    <x v="0"/>
    <x v="0"/>
    <s v="MULTIPLAN CORPORATION (XNYS:MPLN)"/>
    <x v="17"/>
    <n v="0.28079999999999999"/>
    <n v="2589"/>
    <n v="181079046"/>
    <x v="2"/>
    <n v="644868400"/>
    <s v=""/>
    <x v="2"/>
    <n v="0.7429"/>
  </r>
  <r>
    <x v="860"/>
    <x v="0"/>
    <x v="0"/>
    <s v="IBEX Limited (XNAS:IBEX)"/>
    <x v="0"/>
    <n v="16.149999999999999"/>
    <n v="35955"/>
    <n v="278013367"/>
    <x v="2"/>
    <n v="17214450"/>
    <n v="10.545199999999999"/>
    <x v="1"/>
    <n v="0.73199999999999998"/>
  </r>
  <r>
    <x v="861"/>
    <x v="0"/>
    <x v="0"/>
    <s v="ENANTA PHARMACEUTICALS, INC. (XNAS:ENTA)"/>
    <x v="10"/>
    <n v="13.45"/>
    <n v="78288"/>
    <n v="284862930"/>
    <x v="2"/>
    <n v="21179400"/>
    <n v="0"/>
    <x v="2"/>
    <n v="0.59989999999999999"/>
  </r>
  <r>
    <x v="862"/>
    <x v="0"/>
    <x v="0"/>
    <s v="HAMILTON BEACH BRANDS HOLDING COMPANY (XNYS:HBB)"/>
    <x v="41"/>
    <n v="16.57"/>
    <n v="49869"/>
    <n v="234399551"/>
    <x v="2"/>
    <n v="14146020"/>
    <n v="8.0398999999999994"/>
    <x v="1"/>
    <n v="0.92710000000000004"/>
  </r>
  <r>
    <x v="863"/>
    <x v="0"/>
    <x v="0"/>
    <s v="POSEIDA THERAPEUTICS, INC. (XNAS:PSTX)"/>
    <x v="10"/>
    <n v="3.02"/>
    <n v="16"/>
    <n v="292812103"/>
    <x v="2"/>
    <n v="96957650"/>
    <n v="0"/>
    <x v="2"/>
    <n v="0.52249999999999996"/>
  </r>
  <r>
    <x v="864"/>
    <x v="0"/>
    <x v="0"/>
    <s v="SANARA MEDTECH INC. (XNAS:SMTI)"/>
    <x v="13"/>
    <n v="27.7"/>
    <n v="33503"/>
    <n v="238918040"/>
    <x v="2"/>
    <n v="8625200"/>
    <n v="0"/>
    <x v="2"/>
    <n v="1.5949"/>
  </r>
  <r>
    <x v="865"/>
    <x v="0"/>
    <x v="0"/>
    <s v="OIL STATES INTERNATIONAL, INC. (XNYS:OIS)"/>
    <x v="15"/>
    <n v="4.25"/>
    <n v="271906"/>
    <n v="272914600"/>
    <x v="2"/>
    <n v="64215200"/>
    <s v=""/>
    <x v="2"/>
    <n v="2.6705999999999999"/>
  </r>
  <r>
    <x v="866"/>
    <x v="0"/>
    <x v="0"/>
    <s v="MERSANA THERAPEUTICS, INC. (XNAS:MRSN)"/>
    <x v="10"/>
    <n v="1.86"/>
    <n v="1020"/>
    <n v="227591832"/>
    <x v="2"/>
    <n v="122361200"/>
    <n v="0"/>
    <x v="2"/>
    <n v="1.5293000000000001"/>
  </r>
  <r>
    <x v="867"/>
    <x v="0"/>
    <x v="0"/>
    <s v="ADAPTIMMUNE THERAPEUTICS PLC (XNAS:ADAP)"/>
    <x v="10"/>
    <n v="1.05"/>
    <n v="531"/>
    <n v="268340100"/>
    <x v="2"/>
    <n v="255562000"/>
    <n v="0"/>
    <x v="2"/>
    <n v="2.3012000000000001"/>
  </r>
  <r>
    <x v="868"/>
    <x v="0"/>
    <x v="0"/>
    <s v="ELIEM THERAPEUTICS, INC. (XNAS:ELYM)"/>
    <x v="10"/>
    <n v="6.81"/>
    <n v="100"/>
    <n v="235974740"/>
    <x v="2"/>
    <n v="34651210"/>
    <n v="0"/>
    <x v="2"/>
    <s v=""/>
  </r>
  <r>
    <x v="869"/>
    <x v="0"/>
    <x v="0"/>
    <s v="AGBA Group Holding Ltd. (XNAS:AGBA)"/>
    <x v="30"/>
    <n v="2.83"/>
    <n v="22420"/>
    <n v="231325784"/>
    <x v="2"/>
    <n v="81740560"/>
    <n v="0"/>
    <x v="2"/>
    <n v="-1.5717000000000001"/>
  </r>
  <r>
    <x v="870"/>
    <x v="0"/>
    <x v="0"/>
    <s v="MISTRAS GROUP, INC. (XNYS:MG)"/>
    <x v="3"/>
    <n v="8.09"/>
    <n v="33990"/>
    <n v="250522787"/>
    <x v="2"/>
    <n v="30966970"/>
    <s v=""/>
    <x v="2"/>
    <n v="1.7181"/>
  </r>
  <r>
    <x v="871"/>
    <x v="0"/>
    <x v="0"/>
    <s v="THE HONEST COMPANY, INC. (XNAS:HNST)"/>
    <x v="2"/>
    <n v="2.74"/>
    <n v="7631"/>
    <n v="270267270"/>
    <x v="2"/>
    <n v="98637690"/>
    <n v="0"/>
    <x v="2"/>
    <n v="1.589"/>
  </r>
  <r>
    <x v="872"/>
    <x v="0"/>
    <x v="0"/>
    <s v="Uniqure NV (XNAS:QURE)"/>
    <x v="10"/>
    <n v="4.01"/>
    <n v="801"/>
    <n v="194683254"/>
    <x v="2"/>
    <n v="48549440"/>
    <n v="0"/>
    <x v="2"/>
    <n v="0.96709999999999996"/>
  </r>
  <r>
    <x v="873"/>
    <x v="0"/>
    <x v="0"/>
    <s v="ESSA Pharma Inc. (XNAS:EPIX)"/>
    <x v="10"/>
    <n v="4.93"/>
    <n v="15"/>
    <n v="218709540"/>
    <x v="2"/>
    <n v="44362990"/>
    <n v="0"/>
    <x v="2"/>
    <n v="1.8310999999999999"/>
  </r>
  <r>
    <x v="874"/>
    <x v="0"/>
    <x v="0"/>
    <s v="CLARUS CORPORATION (XNAS:CLAR)"/>
    <x v="36"/>
    <n v="6.35"/>
    <n v="114800"/>
    <n v="243193316"/>
    <x v="2"/>
    <n v="38298160"/>
    <n v="0"/>
    <x v="2"/>
    <n v="0.8921"/>
  </r>
  <r>
    <x v="875"/>
    <x v="0"/>
    <x v="0"/>
    <s v="Southland Holdings, Inc. (XNYS:SLND)"/>
    <x v="32"/>
    <n v="4.5199999999999996"/>
    <n v="39142"/>
    <n v="217076118"/>
    <x v="2"/>
    <n v="48025690"/>
    <s v=""/>
    <x v="2"/>
    <n v="-0.16400000000000001"/>
  </r>
  <r>
    <x v="876"/>
    <x v="0"/>
    <x v="0"/>
    <s v="INOVIO PHARMACEUTICALS, INC. (XNAS:INO)"/>
    <x v="10"/>
    <n v="8.43"/>
    <n v="421"/>
    <n v="218427201"/>
    <x v="2"/>
    <n v="25910700"/>
    <n v="0"/>
    <x v="2"/>
    <n v="0.89459999999999995"/>
  </r>
  <r>
    <x v="877"/>
    <x v="0"/>
    <x v="0"/>
    <s v="NEKTAR THERAPEUTICS (XNAS:NKTR)"/>
    <x v="13"/>
    <n v="1.17"/>
    <n v="70"/>
    <n v="214840782"/>
    <x v="2"/>
    <n v="183624600"/>
    <n v="0"/>
    <x v="2"/>
    <n v="0.6673"/>
  </r>
  <r>
    <x v="878"/>
    <x v="0"/>
    <x v="0"/>
    <s v="DMC GLOBAL INC. (XNAS:BOOM)"/>
    <x v="15"/>
    <n v="14.11"/>
    <n v="189334"/>
    <n v="282751418"/>
    <x v="2"/>
    <n v="20039080"/>
    <n v="12.8011"/>
    <x v="1"/>
    <n v="1.6625000000000001"/>
  </r>
  <r>
    <x v="879"/>
    <x v="0"/>
    <x v="0"/>
    <s v="EVI INDUSTRIES, INC. (XNYS:EVI)"/>
    <x v="7"/>
    <n v="18.66"/>
    <n v="11461"/>
    <n v="236626713"/>
    <x v="2"/>
    <n v="12680960"/>
    <n v="51.232799999999997"/>
    <x v="0"/>
    <n v="0.37780000000000002"/>
  </r>
  <r>
    <x v="880"/>
    <x v="0"/>
    <x v="0"/>
    <s v="AMERICAN VANGUARD CORPORATION (XNYS:AVD)"/>
    <x v="23"/>
    <n v="8.35"/>
    <n v="367247"/>
    <n v="233672579"/>
    <x v="2"/>
    <n v="27984740"/>
    <n v="32.8352"/>
    <x v="0"/>
    <n v="0.9083"/>
  </r>
  <r>
    <x v="881"/>
    <x v="0"/>
    <x v="0"/>
    <s v="CHROMADEX CORPORATION (XNAS:CDXC)"/>
    <x v="10"/>
    <n v="2.58"/>
    <n v="1"/>
    <n v="194890078"/>
    <x v="2"/>
    <n v="75538790"/>
    <n v="0"/>
    <x v="2"/>
    <n v="1.8748"/>
  </r>
  <r>
    <x v="882"/>
    <x v="0"/>
    <x v="0"/>
    <s v="BARK, INC. (XNYS:BARK)"/>
    <x v="2"/>
    <n v="1.73"/>
    <n v="334"/>
    <n v="303816372"/>
    <x v="2"/>
    <n v="175616400"/>
    <s v=""/>
    <x v="2"/>
    <n v="1.6999"/>
  </r>
  <r>
    <x v="883"/>
    <x v="0"/>
    <x v="0"/>
    <s v="ON24 Inc (XNYS:ONTF)"/>
    <x v="0"/>
    <n v="5.95"/>
    <n v="142694"/>
    <n v="249098892"/>
    <x v="2"/>
    <n v="41865360"/>
    <s v=""/>
    <x v="2"/>
    <n v="0.46910000000000002"/>
  </r>
  <r>
    <x v="884"/>
    <x v="0"/>
    <x v="0"/>
    <s v="VERA BRADLEY, INC. (XNAS:VRA)"/>
    <x v="9"/>
    <n v="5.76"/>
    <n v="11"/>
    <n v="169849670"/>
    <x v="2"/>
    <n v="29487790"/>
    <n v="41.927500000000002"/>
    <x v="0"/>
    <n v="1.9117999999999999"/>
  </r>
  <r>
    <x v="885"/>
    <x v="0"/>
    <x v="0"/>
    <s v="RANGER ENERGY SERVICES, INC. (XNYS:RNGR)"/>
    <x v="15"/>
    <n v="10.27"/>
    <n v="42620"/>
    <n v="235011491"/>
    <x v="2"/>
    <n v="22883300"/>
    <n v="15.4313"/>
    <x v="1"/>
    <n v="0.50829999999999997"/>
  </r>
  <r>
    <x v="886"/>
    <x v="0"/>
    <x v="0"/>
    <s v="AVITA MEDICAL, INC. (XNAS:RCEL)"/>
    <x v="10"/>
    <n v="7.88"/>
    <n v="253530"/>
    <n v="199174000"/>
    <x v="2"/>
    <n v="25799730"/>
    <n v="0"/>
    <x v="2"/>
    <n v="1.5343"/>
  </r>
  <r>
    <x v="887"/>
    <x v="0"/>
    <x v="0"/>
    <s v="ACTINIUM PHARMACEUTICALS, INC (XNYS:ATNM)"/>
    <x v="10"/>
    <n v="6.96"/>
    <n v="1000"/>
    <n v="207292812"/>
    <x v="2"/>
    <n v="29783450"/>
    <s v=""/>
    <x v="2"/>
    <n v="0.20150000000000001"/>
  </r>
  <r>
    <x v="888"/>
    <x v="0"/>
    <x v="0"/>
    <s v="LIFETIME BRANDS, INC. (XNAS:LCUT)"/>
    <x v="41"/>
    <n v="7.77"/>
    <n v="69705"/>
    <n v="171509230"/>
    <x v="2"/>
    <n v="22073260"/>
    <n v="0"/>
    <x v="2"/>
    <n v="1.286"/>
  </r>
  <r>
    <x v="889"/>
    <x v="0"/>
    <x v="0"/>
    <s v="MEDIFAST, INC. (XNYS:MED)"/>
    <x v="22"/>
    <n v="20.48"/>
    <n v="3"/>
    <n v="223994880"/>
    <x v="2"/>
    <n v="10937250"/>
    <n v="3.3024"/>
    <x v="3"/>
    <n v="1.1831"/>
  </r>
  <r>
    <x v="890"/>
    <x v="0"/>
    <x v="0"/>
    <s v="CODEXIS, INC. (XNAS:CDXS)"/>
    <x v="10"/>
    <n v="2.89"/>
    <n v="10"/>
    <n v="203911406"/>
    <x v="2"/>
    <n v="70557580"/>
    <n v="0"/>
    <x v="2"/>
    <n v="2.1221000000000001"/>
  </r>
  <r>
    <x v="891"/>
    <x v="0"/>
    <x v="0"/>
    <s v="ATAI Life Sciences NV (XNAS:ATAI)"/>
    <x v="10"/>
    <n v="1.3"/>
    <n v="230"/>
    <n v="217627930"/>
    <x v="2"/>
    <n v="167406100"/>
    <n v="0"/>
    <x v="2"/>
    <n v="1.069"/>
  </r>
  <r>
    <x v="892"/>
    <x v="0"/>
    <x v="0"/>
    <s v="ALDEYRA THERAPEUTICS, INC. (XNAS:ALDX)"/>
    <x v="10"/>
    <n v="3.25"/>
    <n v="238595"/>
    <n v="193097092"/>
    <x v="2"/>
    <n v="59414490"/>
    <n v="0"/>
    <x v="2"/>
    <n v="1.4472"/>
  </r>
  <r>
    <x v="893"/>
    <x v="0"/>
    <x v="0"/>
    <s v="BLADE AIR MOBILITY, INC. (XNAS:BLDE)"/>
    <x v="0"/>
    <n v="3.42"/>
    <n v="323"/>
    <n v="264523388"/>
    <x v="2"/>
    <n v="77346020"/>
    <n v="0"/>
    <x v="2"/>
    <n v="1.0943000000000001"/>
  </r>
  <r>
    <x v="894"/>
    <x v="0"/>
    <x v="0"/>
    <s v="PERFORMANT FINANCIAL CORPORATION (XNAS:PFMT)"/>
    <x v="17"/>
    <n v="2.58"/>
    <n v="62110"/>
    <n v="198539720"/>
    <x v="2"/>
    <n v="76953380"/>
    <n v="0"/>
    <x v="2"/>
    <n v="0.17710000000000001"/>
  </r>
  <r>
    <x v="895"/>
    <x v="0"/>
    <x v="0"/>
    <s v="Brilliant Earth Group Inc (XNAS:BRLT)"/>
    <x v="2"/>
    <n v="2.1800000000000002"/>
    <n v="30"/>
    <n v="213356687"/>
    <x v="2"/>
    <n v="97870040"/>
    <n v="35.620899999999999"/>
    <x v="0"/>
    <n v="1.921"/>
  </r>
  <r>
    <x v="896"/>
    <x v="0"/>
    <x v="0"/>
    <s v="SOW GOOD INC. (XNAS:SOWG)"/>
    <x v="22"/>
    <n v="18.86"/>
    <n v="300"/>
    <n v="191274536"/>
    <x v="2"/>
    <n v="10141810"/>
    <n v="0"/>
    <x v="2"/>
    <n v="1.9232"/>
  </r>
  <r>
    <x v="897"/>
    <x v="0"/>
    <x v="0"/>
    <s v="ALPINE INCOME PROPERTY TRUST, INC. (XNYS:PINE)"/>
    <x v="16"/>
    <n v="15.29"/>
    <n v="1"/>
    <n v="208299339"/>
    <x v="2"/>
    <n v="13623240"/>
    <s v=""/>
    <x v="2"/>
    <n v="0.81620000000000004"/>
  </r>
  <r>
    <x v="898"/>
    <x v="0"/>
    <x v="0"/>
    <s v="PYXIS ONCOLOGY, INC. (XNAS:PYXS)"/>
    <x v="10"/>
    <n v="2.94"/>
    <n v="95"/>
    <n v="173132101"/>
    <x v="2"/>
    <n v="58888470"/>
    <n v="0"/>
    <x v="2"/>
    <n v="1.641"/>
  </r>
  <r>
    <x v="899"/>
    <x v="0"/>
    <x v="0"/>
    <s v="TPI COMPOSITES, INC. (XNAS:TPIC)"/>
    <x v="26"/>
    <n v="3.55"/>
    <n v="427"/>
    <n v="168513175"/>
    <x v="2"/>
    <n v="47468500"/>
    <n v="0"/>
    <x v="2"/>
    <n v="1.9555"/>
  </r>
  <r>
    <x v="900"/>
    <x v="0"/>
    <x v="0"/>
    <s v="Hawaiian Electric Company Inc (OTCM:HAWEL)"/>
    <x v="37"/>
    <n v="13.8"/>
    <n v="5"/>
    <n v="3312500"/>
    <x v="1"/>
    <n v="250000"/>
    <n v="1.3001"/>
    <x v="3"/>
    <n v="0.53269999999999995"/>
  </r>
  <r>
    <x v="901"/>
    <x v="0"/>
    <x v="0"/>
    <s v="ARQ, INC. (XNAS:ARQ)"/>
    <x v="23"/>
    <n v="5.46"/>
    <n v="315301"/>
    <n v="196778727"/>
    <x v="2"/>
    <n v="36040060"/>
    <n v="0"/>
    <x v="2"/>
    <n v="1.4306000000000001"/>
  </r>
  <r>
    <x v="902"/>
    <x v="0"/>
    <x v="0"/>
    <s v="OMEROS CORPORATION (XNAS:OMER)"/>
    <x v="10"/>
    <n v="3.85"/>
    <n v="498"/>
    <n v="223085016"/>
    <x v="2"/>
    <n v="57944160"/>
    <n v="0"/>
    <x v="2"/>
    <n v="1.4560999999999999"/>
  </r>
  <r>
    <x v="903"/>
    <x v="0"/>
    <x v="0"/>
    <s v="GOPRO, INC (XNAS:GPRO)"/>
    <x v="21"/>
    <n v="1.35"/>
    <n v="3173"/>
    <n v="205604055"/>
    <x v="2"/>
    <n v="152299300"/>
    <n v="0"/>
    <x v="2"/>
    <n v="1.6136999999999999"/>
  </r>
  <r>
    <x v="904"/>
    <x v="0"/>
    <x v="0"/>
    <s v="Senseonics Holdings, Inc. (XNYS:SENS)"/>
    <x v="8"/>
    <n v="0.39300000000000002"/>
    <n v="10786"/>
    <n v="208638355"/>
    <x v="2"/>
    <n v="530886400"/>
    <s v=""/>
    <x v="2"/>
    <n v="0.82720000000000005"/>
  </r>
  <r>
    <x v="905"/>
    <x v="0"/>
    <x v="0"/>
    <s v="GENERATION BIO CO. (XNAS:GBIO)"/>
    <x v="10"/>
    <n v="2.34"/>
    <n v="106744"/>
    <n v="155677485"/>
    <x v="2"/>
    <n v="66528840"/>
    <n v="0"/>
    <x v="2"/>
    <n v="2.8405999999999998"/>
  </r>
  <r>
    <x v="906"/>
    <x v="0"/>
    <x v="0"/>
    <s v="Design Therapeutics Inc (XNAS:DSGN)"/>
    <x v="10"/>
    <n v="3.2"/>
    <n v="151139"/>
    <n v="180784128"/>
    <x v="2"/>
    <n v="56495040"/>
    <n v="0"/>
    <x v="2"/>
    <n v="1.99"/>
  </r>
  <r>
    <x v="907"/>
    <x v="0"/>
    <x v="0"/>
    <s v="908 DEVICES INC. (XNAS:MASS)"/>
    <x v="8"/>
    <n v="4.7300000000000004"/>
    <n v="100"/>
    <n v="163114948"/>
    <x v="2"/>
    <n v="34485190"/>
    <n v="0"/>
    <x v="2"/>
    <n v="1.0128999999999999"/>
  </r>
  <r>
    <x v="908"/>
    <x v="0"/>
    <x v="0"/>
    <s v="SWK HOLDINGS CORPORATION (XNAS:SWKH)"/>
    <x v="4"/>
    <n v="16.600000000000001"/>
    <n v="9663"/>
    <n v="207795600"/>
    <x v="2"/>
    <n v="12472730"/>
    <n v="17.316199999999998"/>
    <x v="1"/>
    <n v="0.37"/>
  </r>
  <r>
    <x v="909"/>
    <x v="0"/>
    <x v="0"/>
    <s v="MICROVISION, INC. (XNAS:MVIS)"/>
    <x v="14"/>
    <n v="1.06"/>
    <n v="7401"/>
    <n v="219059176"/>
    <x v="2"/>
    <n v="206659600"/>
    <n v="0"/>
    <x v="2"/>
    <n v="3.0333000000000001"/>
  </r>
  <r>
    <x v="910"/>
    <x v="0"/>
    <x v="0"/>
    <s v="FORUM ENERGY TECHNOLOGIES, INC. (XNYS:FET)"/>
    <x v="15"/>
    <n v="16.05"/>
    <n v="40572"/>
    <n v="197152903"/>
    <x v="2"/>
    <n v="12283670"/>
    <s v=""/>
    <x v="2"/>
    <n v="2.5404"/>
  </r>
  <r>
    <x v="911"/>
    <x v="0"/>
    <x v="0"/>
    <s v="OVID THERAPEUTICS INC. (XNAS:OVID)"/>
    <x v="10"/>
    <n v="0.77339999999999998"/>
    <n v="4384"/>
    <n v="54868576"/>
    <x v="2"/>
    <n v="70944630"/>
    <n v="0"/>
    <x v="2"/>
    <n v="0.43509999999999999"/>
  </r>
  <r>
    <x v="912"/>
    <x v="0"/>
    <x v="0"/>
    <s v="DESTINATION XL GROUP, INC. (XNAS:DXLG)"/>
    <x v="2"/>
    <n v="3.54"/>
    <n v="7"/>
    <n v="206127297"/>
    <x v="2"/>
    <n v="58235320"/>
    <n v="9.1378000000000004"/>
    <x v="1"/>
    <n v="1.329"/>
  </r>
  <r>
    <x v="913"/>
    <x v="0"/>
    <x v="0"/>
    <s v="VIRCO MFG CORPORATION (XNAS:VIRC)"/>
    <x v="17"/>
    <n v="13.54"/>
    <n v="103"/>
    <n v="219451039"/>
    <x v="2"/>
    <n v="16207610"/>
    <n v="8.6844000000000001"/>
    <x v="1"/>
    <n v="0.67149999999999999"/>
  </r>
  <r>
    <x v="914"/>
    <x v="0"/>
    <x v="0"/>
    <s v="CANDEL THERAPEUTICS, INC. (XNAS:CADL)"/>
    <x v="10"/>
    <n v="6.25"/>
    <n v="606"/>
    <n v="185975000"/>
    <x v="2"/>
    <n v="29756000"/>
    <n v="0"/>
    <x v="2"/>
    <n v="0.77800000000000002"/>
  </r>
  <r>
    <x v="915"/>
    <x v="0"/>
    <x v="0"/>
    <s v="INVIVYD, INC (XNAS:IVVD)"/>
    <x v="10"/>
    <n v="1.1000000000000001"/>
    <n v="444"/>
    <n v="143178900"/>
    <x v="2"/>
    <n v="119315800"/>
    <n v="0"/>
    <x v="2"/>
    <n v="1.0129999999999999"/>
  </r>
  <r>
    <x v="916"/>
    <x v="0"/>
    <x v="0"/>
    <s v="OPTIMIZERX CORPORATION (XNAS:OPRX)"/>
    <x v="0"/>
    <n v="10.07"/>
    <n v="51201"/>
    <n v="183977087"/>
    <x v="2"/>
    <n v="18269820"/>
    <n v="0"/>
    <x v="2"/>
    <n v="1.2644"/>
  </r>
  <r>
    <x v="917"/>
    <x v="0"/>
    <x v="0"/>
    <s v="Dbv Technologies SA (XNAS:DBVT)"/>
    <x v="13"/>
    <n v="0.77190000000000003"/>
    <n v="100"/>
    <n v="78641860"/>
    <x v="2"/>
    <n v="96493080"/>
    <n v="0"/>
    <x v="2"/>
    <n v="0.90280000000000005"/>
  </r>
  <r>
    <x v="918"/>
    <x v="0"/>
    <x v="0"/>
    <s v="2SEVENTY BIO, INC. (XNAS:TSVT)"/>
    <x v="10"/>
    <n v="3.86"/>
    <n v="2"/>
    <n v="198424921"/>
    <x v="2"/>
    <n v="51405420"/>
    <n v="0"/>
    <x v="2"/>
    <n v="1.87"/>
  </r>
  <r>
    <x v="919"/>
    <x v="0"/>
    <x v="0"/>
    <s v="INOGEN, INC. (XNAS:INGN)"/>
    <x v="8"/>
    <n v="7.67"/>
    <n v="90135"/>
    <n v="180836433"/>
    <x v="2"/>
    <n v="23577110"/>
    <n v="0"/>
    <x v="2"/>
    <n v="1.0720000000000001"/>
  </r>
  <r>
    <x v="920"/>
    <x v="0"/>
    <x v="0"/>
    <s v="TWIN DISC, INCORPORATED (XNAS:TWIN)"/>
    <x v="7"/>
    <n v="12.33"/>
    <n v="56604"/>
    <n v="169917600"/>
    <x v="2"/>
    <n v="13996500"/>
    <n v="14.488799999999999"/>
    <x v="1"/>
    <n v="0.63770000000000004"/>
  </r>
  <r>
    <x v="921"/>
    <x v="0"/>
    <x v="0"/>
    <s v="ALICO, INC. (XNAS:ALCO)"/>
    <x v="22"/>
    <n v="25.74"/>
    <n v="24200"/>
    <n v="198838700"/>
    <x v="2"/>
    <n v="7624180"/>
    <n v="4.9084000000000003"/>
    <x v="3"/>
    <n v="0.80459999999999998"/>
  </r>
  <r>
    <x v="922"/>
    <x v="0"/>
    <x v="0"/>
    <s v="RumbleON, Inc. (XNAS:RMBL)"/>
    <x v="2"/>
    <n v="3.77"/>
    <n v="1"/>
    <n v="132214600"/>
    <x v="2"/>
    <n v="35257240"/>
    <n v="0"/>
    <x v="2"/>
    <n v="2.1137999999999999"/>
  </r>
  <r>
    <x v="923"/>
    <x v="0"/>
    <x v="0"/>
    <s v="ONIT"/>
    <x v="25"/>
    <n v="0"/>
    <n v="0"/>
    <n v="0"/>
    <x v="1"/>
    <n v="0"/>
    <s v=""/>
    <x v="2"/>
    <s v=""/>
  </r>
  <r>
    <x v="924"/>
    <x v="0"/>
    <x v="0"/>
    <s v="COHERUS BIOSCIENCES, INC. (XNAS:CHRS)"/>
    <x v="10"/>
    <n v="1.39"/>
    <n v="3898"/>
    <n v="159468723"/>
    <x v="2"/>
    <n v="114725700"/>
    <n v="0"/>
    <x v="2"/>
    <n v="0.6028"/>
  </r>
  <r>
    <x v="925"/>
    <x v="0"/>
    <x v="0"/>
    <s v="PRIMEENERGY RESOURCES CORPORATION (XNAS:PNRG)"/>
    <x v="3"/>
    <n v="106.8"/>
    <n v="736"/>
    <n v="190175900"/>
    <x v="2"/>
    <n v="1784850"/>
    <n v="7.2957000000000001"/>
    <x v="1"/>
    <n v="0.55500000000000005"/>
  </r>
  <r>
    <x v="926"/>
    <x v="0"/>
    <x v="0"/>
    <s v="CITI TRENDS, INC. (XNAS:CTRN)"/>
    <x v="2"/>
    <n v="19.38"/>
    <n v="293351"/>
    <n v="168811600"/>
    <x v="2"/>
    <n v="8595300"/>
    <n v="0"/>
    <x v="2"/>
    <n v="2.3942000000000001"/>
  </r>
  <r>
    <x v="927"/>
    <x v="0"/>
    <x v="0"/>
    <s v="FENNEC PHARMACEUTICALS INC. (XNAS:FENC)"/>
    <x v="10"/>
    <n v="6.03"/>
    <n v="56612"/>
    <n v="164752504"/>
    <x v="2"/>
    <n v="27322140"/>
    <n v="164.88929999999999"/>
    <x v="0"/>
    <n v="0.29089999999999999"/>
  </r>
  <r>
    <x v="928"/>
    <x v="0"/>
    <x v="0"/>
    <s v="ESCALADE, INCORPORATED (XNAS:ESCA)"/>
    <x v="36"/>
    <n v="13.54"/>
    <n v="10095"/>
    <n v="187685387"/>
    <x v="2"/>
    <n v="13861550"/>
    <n v="15.008100000000001"/>
    <x v="1"/>
    <n v="1.2662"/>
  </r>
  <r>
    <x v="929"/>
    <x v="0"/>
    <x v="0"/>
    <s v="ITERIS, INC. (XNAS:ITI)"/>
    <x v="5"/>
    <n v="4.3600000000000003"/>
    <n v="93135"/>
    <n v="187371959"/>
    <x v="2"/>
    <n v="42975220"/>
    <n v="60.8429"/>
    <x v="0"/>
    <n v="0.83079999999999998"/>
  </r>
  <r>
    <x v="930"/>
    <x v="0"/>
    <x v="0"/>
    <s v="MAGNACHIP SEMICONDUCTOR CORPORATION (XNYS:MX)"/>
    <x v="1"/>
    <n v="4.79"/>
    <n v="19"/>
    <n v="183302809"/>
    <x v="2"/>
    <n v="38267810"/>
    <s v=""/>
    <x v="2"/>
    <n v="0.66169999999999995"/>
  </r>
  <r>
    <x v="931"/>
    <x v="0"/>
    <x v="0"/>
    <s v="TREDEGAR CORPORATION (XNYS:TG)"/>
    <x v="6"/>
    <n v="4.68"/>
    <n v="61148"/>
    <n v="161136003"/>
    <x v="2"/>
    <n v="34430770"/>
    <s v=""/>
    <x v="2"/>
    <n v="0.90059999999999996"/>
  </r>
  <r>
    <x v="932"/>
    <x v="0"/>
    <x v="0"/>
    <s v="MONDEE HOLDINGS, INC. (XNAS:MOND)"/>
    <x v="0"/>
    <n v="2.36"/>
    <n v="212"/>
    <n v="201719725"/>
    <x v="2"/>
    <n v="85474460"/>
    <n v="0"/>
    <x v="2"/>
    <n v="0.221"/>
  </r>
  <r>
    <x v="933"/>
    <x v="0"/>
    <x v="0"/>
    <s v="Flexsteel Industries, Inc. (XNAS:FLXS)"/>
    <x v="41"/>
    <n v="29.61"/>
    <n v="50"/>
    <n v="169693400"/>
    <x v="2"/>
    <n v="5156290"/>
    <n v="9.9494000000000007"/>
    <x v="1"/>
    <n v="0.51749999999999996"/>
  </r>
  <r>
    <x v="934"/>
    <x v="0"/>
    <x v="0"/>
    <s v="ULTRALIFE CORPORATION (XNAS:ULBI)"/>
    <x v="7"/>
    <n v="10.63"/>
    <n v="2"/>
    <n v="176693773"/>
    <x v="2"/>
    <n v="16622180"/>
    <n v="16.6388"/>
    <x v="1"/>
    <n v="0.99070000000000003"/>
  </r>
  <r>
    <x v="935"/>
    <x v="0"/>
    <x v="0"/>
    <s v="FRANKLIN STREET PROPERTIES CORP. (XNYS:FSP)"/>
    <x v="16"/>
    <n v="1.53"/>
    <n v="201"/>
    <n v="160317000"/>
    <x v="2"/>
    <n v="103430400"/>
    <s v=""/>
    <x v="2"/>
    <n v="0.81340000000000001"/>
  </r>
  <r>
    <x v="936"/>
    <x v="0"/>
    <x v="0"/>
    <s v="SMITH-MIDLAND CORPORATION (XNAS:SMID)"/>
    <x v="46"/>
    <n v="26.46"/>
    <n v="48004"/>
    <n v="141550416"/>
    <x v="2"/>
    <n v="5349600"/>
    <n v="76.0214"/>
    <x v="0"/>
    <n v="1.2766"/>
  </r>
  <r>
    <x v="937"/>
    <x v="0"/>
    <x v="0"/>
    <s v="LINEAGE CELL THERAPEUTICS, INC. (XNYS:LCTX)"/>
    <x v="10"/>
    <n v="0.93210000000000004"/>
    <n v="1"/>
    <n v="176002850"/>
    <x v="2"/>
    <n v="188824000"/>
    <s v=""/>
    <x v="2"/>
    <n v="1.2970999999999999"/>
  </r>
  <r>
    <x v="938"/>
    <x v="0"/>
    <x v="0"/>
    <s v="EVOLUTION PETROLEUM CORPORATION (XNYS:EPM)"/>
    <x v="3"/>
    <n v="5.26"/>
    <n v="34"/>
    <n v="175461133"/>
    <x v="2"/>
    <n v="33357630"/>
    <n v="58.639899999999997"/>
    <x v="0"/>
    <n v="0.86029999999999995"/>
  </r>
  <r>
    <x v="939"/>
    <x v="0"/>
    <x v="0"/>
    <s v="CARIBOU BIOSCIENCES, INC. (XNAS:CRBU)"/>
    <x v="10"/>
    <n v="1.6"/>
    <n v="31796"/>
    <n v="144508432"/>
    <x v="2"/>
    <n v="90317770"/>
    <n v="0"/>
    <x v="2"/>
    <n v="1.8220000000000001"/>
  </r>
  <r>
    <x v="940"/>
    <x v="0"/>
    <x v="0"/>
    <s v="eGain Corporation (XNAS:EGAN)"/>
    <x v="0"/>
    <n v="6.08"/>
    <n v="86323"/>
    <n v="181346336"/>
    <x v="2"/>
    <n v="29826700"/>
    <n v="22.4603"/>
    <x v="0"/>
    <n v="0.46789999999999998"/>
  </r>
  <r>
    <x v="941"/>
    <x v="0"/>
    <x v="0"/>
    <s v="ABEONA THERAPEUTICS INC. (XNAS:ABEO)"/>
    <x v="10"/>
    <n v="4.12"/>
    <n v="474"/>
    <n v="168766282"/>
    <x v="2"/>
    <n v="40962690"/>
    <n v="0"/>
    <x v="2"/>
    <n v="1.5804"/>
  </r>
  <r>
    <x v="942"/>
    <x v="0"/>
    <x v="0"/>
    <s v="EASTERN COMPANY THE (XNAS:EML)"/>
    <x v="7"/>
    <n v="26.6"/>
    <n v="38881"/>
    <n v="165811366"/>
    <x v="2"/>
    <n v="6233510"/>
    <n v="16.799900000000001"/>
    <x v="1"/>
    <n v="1.0311999999999999"/>
  </r>
  <r>
    <x v="943"/>
    <x v="0"/>
    <x v="0"/>
    <s v="RIGETTI COMPUTING, INC (XNAS:RGTI)"/>
    <x v="1"/>
    <n v="0.94910000000000005"/>
    <n v="34657"/>
    <n v="163168607"/>
    <x v="2"/>
    <n v="171919300"/>
    <n v="0"/>
    <x v="2"/>
    <n v="1.4139999999999999"/>
  </r>
  <r>
    <x v="944"/>
    <x v="0"/>
    <x v="0"/>
    <s v="FULL HOUSE RESORTS, INC. (XNAS:FLL)"/>
    <x v="12"/>
    <n v="4.88"/>
    <n v="188714"/>
    <n v="169030316"/>
    <x v="2"/>
    <n v="34637360"/>
    <n v="0"/>
    <x v="2"/>
    <n v="1.9961"/>
  </r>
  <r>
    <x v="945"/>
    <x v="0"/>
    <x v="0"/>
    <s v="MAMMOTH ENERGY SERVICES, INC. (XNAS:TUSK)"/>
    <x v="15"/>
    <n v="3.2"/>
    <n v="2"/>
    <n v="153626624"/>
    <x v="2"/>
    <n v="48008320"/>
    <n v="0"/>
    <x v="2"/>
    <n v="1.7582"/>
  </r>
  <r>
    <x v="946"/>
    <x v="0"/>
    <x v="0"/>
    <s v="BLUEBIRD BIO, INC. (XNAS:BLUE)"/>
    <x v="10"/>
    <n v="0.92310000000000003"/>
    <n v="725"/>
    <n v="175717162"/>
    <x v="2"/>
    <n v="190355500"/>
    <n v="0"/>
    <x v="2"/>
    <n v="0.82299999999999995"/>
  </r>
  <r>
    <x v="947"/>
    <x v="0"/>
    <x v="0"/>
    <s v="ELITE PHARMACEUTICALS, INC. (OTCM:ELTP)"/>
    <x v="13"/>
    <n v="0.187"/>
    <n v="3521010"/>
    <n v="203454500"/>
    <x v="2"/>
    <n v="1017781000"/>
    <n v="12.254300000000001"/>
    <x v="1"/>
    <n v="0.1052"/>
  </r>
  <r>
    <x v="948"/>
    <x v="0"/>
    <x v="0"/>
    <s v="INMUNE BIO INC. (XNAS:INMB)"/>
    <x v="10"/>
    <n v="8.07"/>
    <n v="153124"/>
    <n v="159644210"/>
    <x v="2"/>
    <n v="19782430"/>
    <n v="0"/>
    <x v="2"/>
    <n v="1.9452"/>
  </r>
  <r>
    <x v="949"/>
    <x v="0"/>
    <x v="0"/>
    <s v="EACO CORPORATION (OTCM:EACO)"/>
    <x v="7"/>
    <n v="35.26"/>
    <n v="1"/>
    <n v="171419663"/>
    <x v="2"/>
    <n v="4861590"/>
    <n v="11.915900000000001"/>
    <x v="1"/>
    <n v="6.4000000000000001E-2"/>
  </r>
  <r>
    <x v="950"/>
    <x v="0"/>
    <x v="0"/>
    <s v="ENERGY VAULT HOLDINGS, INC. (XNYS:NRGV)"/>
    <x v="7"/>
    <n v="0.96389999999999998"/>
    <n v="1"/>
    <n v="141571700"/>
    <x v="2"/>
    <n v="148850400"/>
    <s v=""/>
    <x v="2"/>
    <n v="0.64159999999999995"/>
  </r>
  <r>
    <x v="951"/>
    <x v="0"/>
    <x v="0"/>
    <s v="QUICKLOGIC CORPORATION (XNAS:QUIK)"/>
    <x v="1"/>
    <n v="10.28"/>
    <n v="286"/>
    <n v="149000200"/>
    <x v="2"/>
    <n v="14424020"/>
    <n v="136.10489999999999"/>
    <x v="0"/>
    <n v="1.6336999999999999"/>
  </r>
  <r>
    <x v="952"/>
    <x v="0"/>
    <x v="0"/>
    <s v="NORTHERN TECHNOLOGIES INTERNATIONAL CORPORATION (XNAS:NTIC)"/>
    <x v="7"/>
    <n v="16.48"/>
    <n v="39626"/>
    <n v="156498100"/>
    <x v="2"/>
    <n v="9427600"/>
    <n v="43.693800000000003"/>
    <x v="0"/>
    <n v="0.63470000000000004"/>
  </r>
  <r>
    <x v="953"/>
    <x v="0"/>
    <x v="0"/>
    <s v="CAPRICOR THERAPEUTICS, INC. (XNAS:CAPR)"/>
    <x v="10"/>
    <n v="4.72"/>
    <n v="229516"/>
    <n v="150150138"/>
    <x v="2"/>
    <n v="31811470"/>
    <n v="0"/>
    <x v="2"/>
    <n v="4.0168999999999997"/>
  </r>
  <r>
    <x v="954"/>
    <x v="0"/>
    <x v="0"/>
    <s v="TILLY'S, INC. (XNYS:TLYS)"/>
    <x v="2"/>
    <n v="5.5"/>
    <n v="140281"/>
    <n v="165449460"/>
    <x v="2"/>
    <n v="30081720"/>
    <s v=""/>
    <x v="2"/>
    <n v="1.5143"/>
  </r>
  <r>
    <x v="955"/>
    <x v="0"/>
    <x v="0"/>
    <s v="LAKELAND INDUSTRIES, INC. (XNAS:LAKE)"/>
    <x v="9"/>
    <n v="22.39"/>
    <n v="38038"/>
    <n v="155450600"/>
    <x v="2"/>
    <n v="7377820"/>
    <n v="29.693000000000001"/>
    <x v="0"/>
    <n v="0.57609999999999995"/>
  </r>
  <r>
    <x v="956"/>
    <x v="0"/>
    <x v="0"/>
    <s v="TOWNSQUARE MEDIA, INC. (XNYS:TSQ)"/>
    <x v="39"/>
    <n v="10.94"/>
    <n v="77170"/>
    <n v="165726000"/>
    <x v="2"/>
    <n v="15120980"/>
    <s v=""/>
    <x v="2"/>
    <n v="1.3321000000000001"/>
  </r>
  <r>
    <x v="957"/>
    <x v="0"/>
    <x v="0"/>
    <s v="CERVOMED INC. (XNAS:CRVO)"/>
    <x v="10"/>
    <n v="15.85"/>
    <n v="26264"/>
    <n v="130821779"/>
    <x v="2"/>
    <n v="8253740"/>
    <n v="0"/>
    <x v="2"/>
    <n v="1.5866"/>
  </r>
  <r>
    <x v="958"/>
    <x v="0"/>
    <x v="0"/>
    <s v="DIGITAL TURBINE, INC. (XNAS:APPS)"/>
    <x v="0"/>
    <n v="1.68"/>
    <n v="4669"/>
    <n v="172211256"/>
    <x v="2"/>
    <n v="102506700"/>
    <n v="0"/>
    <x v="2"/>
    <n v="2.5001000000000002"/>
  </r>
  <r>
    <x v="959"/>
    <x v="0"/>
    <x v="0"/>
    <s v="AEVA TECHNOLOGIES, INC. (XNYS:AEVA)"/>
    <x v="5"/>
    <n v="2.2799999999999998"/>
    <n v="447"/>
    <n v="120491228"/>
    <x v="2"/>
    <n v="52847030"/>
    <s v=""/>
    <x v="2"/>
    <n v="1.4072"/>
  </r>
  <r>
    <x v="960"/>
    <x v="0"/>
    <x v="0"/>
    <s v="Hooker Furnishings Corporation (XNAS:HOFT)"/>
    <x v="41"/>
    <n v="14.03"/>
    <n v="37146"/>
    <n v="149871125"/>
    <x v="2"/>
    <n v="10682190"/>
    <n v="38.083599999999997"/>
    <x v="0"/>
    <n v="1.2171000000000001"/>
  </r>
  <r>
    <x v="961"/>
    <x v="0"/>
    <x v="0"/>
    <s v="STEREOTAXIS, INC. (XNYS:STXS)"/>
    <x v="8"/>
    <n v="1.76"/>
    <n v="184816"/>
    <n v="145452102"/>
    <x v="2"/>
    <n v="82643240"/>
    <s v=""/>
    <x v="2"/>
    <n v="1.4898"/>
  </r>
  <r>
    <x v="962"/>
    <x v="0"/>
    <x v="0"/>
    <s v="G1 THERAPEUTICS, INC. (XNAS:GTHX)"/>
    <x v="10"/>
    <n v="2.4500000000000002"/>
    <n v="6"/>
    <n v="128089405"/>
    <x v="2"/>
    <n v="52281390"/>
    <n v="0"/>
    <x v="2"/>
    <n v="1.5357000000000001"/>
  </r>
  <r>
    <x v="963"/>
    <x v="0"/>
    <x v="0"/>
    <s v="AXT, INC. (XNAS:AXTI)"/>
    <x v="1"/>
    <n v="3.36"/>
    <n v="81"/>
    <n v="149180102"/>
    <x v="2"/>
    <n v="44398840"/>
    <n v="0"/>
    <x v="2"/>
    <n v="2.2835999999999999"/>
  </r>
  <r>
    <x v="964"/>
    <x v="0"/>
    <x v="0"/>
    <s v="CLEARPOINT NEURO, INC. (XNAS:CLPT)"/>
    <x v="8"/>
    <n v="5.3"/>
    <n v="264178"/>
    <n v="146150300"/>
    <x v="2"/>
    <n v="27420330"/>
    <n v="0"/>
    <x v="2"/>
    <n v="1.0771999999999999"/>
  </r>
  <r>
    <x v="965"/>
    <x v="0"/>
    <x v="0"/>
    <s v="GrowGeneration Corp. (XNAS:GRWG)"/>
    <x v="2"/>
    <n v="2.17"/>
    <n v="1204"/>
    <n v="131737944"/>
    <x v="2"/>
    <n v="60708730"/>
    <n v="0"/>
    <x v="2"/>
    <n v="3.0768"/>
  </r>
  <r>
    <x v="966"/>
    <x v="0"/>
    <x v="0"/>
    <s v="ADVERUM BIOTECHNOLOGIES, INC. (XNAS:ADVM)"/>
    <x v="10"/>
    <n v="6.84"/>
    <n v="543434"/>
    <n v="141976854"/>
    <x v="2"/>
    <n v="20756850"/>
    <n v="0"/>
    <x v="2"/>
    <n v="1.0588"/>
  </r>
  <r>
    <x v="967"/>
    <x v="0"/>
    <x v="0"/>
    <s v="ACUMEN PHARMACEUTICALS, INC. (XNAS:ABOS)"/>
    <x v="10"/>
    <n v="2.27"/>
    <n v="5"/>
    <n v="136381100"/>
    <x v="2"/>
    <n v="60079780"/>
    <n v="0"/>
    <x v="2"/>
    <n v="0.66200000000000003"/>
  </r>
  <r>
    <x v="968"/>
    <x v="0"/>
    <x v="0"/>
    <s v="NNBR"/>
    <x v="25"/>
    <n v="0"/>
    <n v="0"/>
    <n v="0"/>
    <x v="1"/>
    <n v="0"/>
    <s v=""/>
    <x v="2"/>
    <s v=""/>
  </r>
  <r>
    <x v="969"/>
    <x v="0"/>
    <x v="0"/>
    <s v="C&amp;F FINANCIAL CORPORATION (XNAS:CFFI)"/>
    <x v="4"/>
    <n v="44.4"/>
    <n v="31095"/>
    <n v="151673500"/>
    <x v="2"/>
    <n v="3357840"/>
    <n v="7.3243"/>
    <x v="1"/>
    <n v="0.41139999999999999"/>
  </r>
  <r>
    <x v="970"/>
    <x v="0"/>
    <x v="0"/>
    <s v="UNIVERSAL ELECTRONICS INC. (XNAS:UEIC)"/>
    <x v="21"/>
    <n v="11.15"/>
    <n v="44648"/>
    <n v="144633800"/>
    <x v="2"/>
    <n v="12890720"/>
    <n v="0"/>
    <x v="2"/>
    <n v="1.1364000000000001"/>
  </r>
  <r>
    <x v="971"/>
    <x v="0"/>
    <x v="0"/>
    <s v="BLACKSKY TECHNOLOGY INC. (XNYS:BKSY)"/>
    <x v="5"/>
    <n v="1.03"/>
    <n v="385"/>
    <n v="152703700"/>
    <x v="2"/>
    <n v="146830400"/>
    <s v=""/>
    <x v="2"/>
    <n v="0.99399999999999999"/>
  </r>
  <r>
    <x v="972"/>
    <x v="0"/>
    <x v="0"/>
    <s v="ORIGIN MATERIALS, INC. (XNAS:ORGN)"/>
    <x v="23"/>
    <n v="0.78010000000000002"/>
    <n v="9144"/>
    <n v="114692018"/>
    <x v="2"/>
    <n v="147022200"/>
    <n v="0"/>
    <x v="2"/>
    <n v="0.92659999999999998"/>
  </r>
  <r>
    <x v="973"/>
    <x v="0"/>
    <x v="0"/>
    <s v="Zomedica Corp (XNYS:ZOM)"/>
    <x v="11"/>
    <n v="0.14499999999999999"/>
    <n v="11784"/>
    <n v="142092692"/>
    <x v="2"/>
    <n v="979949600"/>
    <s v=""/>
    <x v="2"/>
    <n v="0.96889999999999998"/>
  </r>
  <r>
    <x v="974"/>
    <x v="0"/>
    <x v="0"/>
    <s v="TRUBRIDGE, INC. (XNAS:TBRG)"/>
    <x v="8"/>
    <n v="10.58"/>
    <n v="184382"/>
    <n v="158626800"/>
    <x v="2"/>
    <n v="15007260"/>
    <n v="0"/>
    <x v="2"/>
    <n v="0.64929999999999999"/>
  </r>
  <r>
    <x v="975"/>
    <x v="0"/>
    <x v="0"/>
    <s v="GEVO, INC. (XNAS:GEVO)"/>
    <x v="26"/>
    <n v="0.54459999999999997"/>
    <n v="26962"/>
    <n v="128652328"/>
    <x v="2"/>
    <n v="236232700"/>
    <n v="0"/>
    <x v="2"/>
    <n v="2.8957999999999999"/>
  </r>
  <r>
    <x v="976"/>
    <x v="0"/>
    <x v="0"/>
    <s v="REGULUS THERAPEUTICS INC. (XNAS:RGLS)"/>
    <x v="10"/>
    <n v="1.76"/>
    <n v="303"/>
    <n v="115219948"/>
    <x v="2"/>
    <n v="65465880"/>
    <n v="0"/>
    <x v="2"/>
    <n v="1.6215999999999999"/>
  </r>
  <r>
    <x v="977"/>
    <x v="0"/>
    <x v="0"/>
    <s v="QXO"/>
    <x v="25"/>
    <n v="0"/>
    <n v="0"/>
    <n v="0"/>
    <x v="1"/>
    <n v="0"/>
    <s v=""/>
    <x v="2"/>
    <s v=""/>
  </r>
  <r>
    <x v="978"/>
    <x v="0"/>
    <x v="0"/>
    <s v="BIODESIX, INC. (XNAS:BDSX)"/>
    <x v="11"/>
    <n v="1.58"/>
    <n v="1"/>
    <n v="181203564"/>
    <x v="2"/>
    <n v="114685800"/>
    <n v="0"/>
    <x v="2"/>
    <n v="1.2021999999999999"/>
  </r>
  <r>
    <x v="979"/>
    <x v="0"/>
    <x v="0"/>
    <s v="BIOMEA FUSION, INC. (XNAS:BMEA)"/>
    <x v="10"/>
    <n v="4.43"/>
    <n v="501"/>
    <n v="158875100"/>
    <x v="2"/>
    <n v="35944580"/>
    <n v="0"/>
    <x v="2"/>
    <n v="9.0999999999999998E-2"/>
  </r>
  <r>
    <x v="980"/>
    <x v="0"/>
    <x v="0"/>
    <s v="LANTRONIX, INC. (XNAS:LTRX)"/>
    <x v="5"/>
    <n v="3.6"/>
    <n v="171757"/>
    <n v="135664500"/>
    <x v="2"/>
    <n v="37580180"/>
    <n v="0"/>
    <x v="2"/>
    <n v="2.1387999999999998"/>
  </r>
  <r>
    <x v="981"/>
    <x v="0"/>
    <x v="0"/>
    <s v="GEOSPACE TECHNOLOGIES CORPORATION (XNAS:GEOS)"/>
    <x v="15"/>
    <n v="8.91"/>
    <n v="77275"/>
    <n v="119189800"/>
    <x v="2"/>
    <n v="13362090"/>
    <n v="7.4779999999999998"/>
    <x v="1"/>
    <n v="0.66610000000000003"/>
  </r>
  <r>
    <x v="982"/>
    <x v="0"/>
    <x v="0"/>
    <s v="SYROS PHARMACEUTICALS, INC. (XNAS:SYRS)"/>
    <x v="10"/>
    <n v="5"/>
    <n v="49837"/>
    <n v="133641700"/>
    <x v="2"/>
    <n v="26728340"/>
    <n v="0"/>
    <x v="2"/>
    <n v="1.5294000000000001"/>
  </r>
  <r>
    <x v="983"/>
    <x v="0"/>
    <x v="0"/>
    <s v="AstroNova, Inc. (XNAS:ALOT)"/>
    <x v="21"/>
    <n v="14.8"/>
    <n v="11318"/>
    <n v="111200800"/>
    <x v="2"/>
    <n v="7513560"/>
    <n v="22.306000000000001"/>
    <x v="0"/>
    <n v="0.62029999999999996"/>
  </r>
  <r>
    <x v="984"/>
    <x v="0"/>
    <x v="0"/>
    <s v="VAXART, INC. (XNAS:VXRT)"/>
    <x v="10"/>
    <n v="0.67749999999999999"/>
    <n v="118156"/>
    <n v="121770700"/>
    <x v="2"/>
    <n v="176838000"/>
    <n v="0"/>
    <x v="2"/>
    <n v="0.65210000000000001"/>
  </r>
  <r>
    <x v="985"/>
    <x v="0"/>
    <x v="0"/>
    <s v="CSP, INC. (XNAS:CSPI)"/>
    <x v="0"/>
    <n v="15.6"/>
    <n v="1"/>
    <n v="152160840"/>
    <x v="2"/>
    <n v="9753900"/>
    <n v="28.123100000000001"/>
    <x v="0"/>
    <n v="1.3838999999999999"/>
  </r>
  <r>
    <x v="986"/>
    <x v="0"/>
    <x v="0"/>
    <s v="LOGC"/>
    <x v="25"/>
    <n v="0"/>
    <n v="0"/>
    <n v="0"/>
    <x v="1"/>
    <n v="0"/>
    <s v=""/>
    <x v="2"/>
    <s v=""/>
  </r>
  <r>
    <x v="987"/>
    <x v="0"/>
    <x v="0"/>
    <s v="CRAWFORD UNITED CORPORATION (OTCM:CRAWA)"/>
    <x v="7"/>
    <n v="33.1"/>
    <n v="6499"/>
    <n v="116825500"/>
    <x v="2"/>
    <n v="3540170"/>
    <n v="9.0688999999999993"/>
    <x v="1"/>
    <n v="0.68049999999999999"/>
  </r>
  <r>
    <x v="988"/>
    <x v="0"/>
    <x v="0"/>
    <s v="VERU INC. (XNAS:VERU)"/>
    <x v="44"/>
    <n v="0.9536"/>
    <n v="22975"/>
    <n v="139591687"/>
    <x v="2"/>
    <n v="146383900"/>
    <n v="0"/>
    <x v="2"/>
    <n v="-0.42870000000000003"/>
  </r>
  <r>
    <x v="989"/>
    <x v="0"/>
    <x v="0"/>
    <s v="CORVUS PHARMACEUTICALS, INC. (XNAS:CRVS)"/>
    <x v="10"/>
    <n v="1.78"/>
    <n v="18"/>
    <n v="111341278"/>
    <x v="2"/>
    <n v="62551280"/>
    <n v="0"/>
    <x v="2"/>
    <n v="1.1036999999999999"/>
  </r>
  <r>
    <x v="990"/>
    <x v="0"/>
    <x v="0"/>
    <s v="THE CHILDREN'S PLACE, INC. (XNAS:PLCE)"/>
    <x v="2"/>
    <n v="7.71"/>
    <n v="43"/>
    <n v="97980067"/>
    <x v="2"/>
    <n v="12708180"/>
    <n v="0"/>
    <x v="2"/>
    <n v="2.1808000000000001"/>
  </r>
  <r>
    <x v="991"/>
    <x v="0"/>
    <x v="0"/>
    <s v="BASSETT FURNITURE INDUSTRIES, INCORPORATED (XNAS:BSET)"/>
    <x v="41"/>
    <n v="13.96"/>
    <n v="40047"/>
    <n v="121836800"/>
    <x v="2"/>
    <n v="8828750"/>
    <n v="0"/>
    <x v="2"/>
    <n v="1.6795"/>
  </r>
  <r>
    <x v="992"/>
    <x v="0"/>
    <x v="0"/>
    <s v="CARDIFF ONCOLOGY, INC. (XNAS:CRDF)"/>
    <x v="10"/>
    <n v="2.08"/>
    <n v="632"/>
    <n v="93027147"/>
    <x v="2"/>
    <n v="44724590"/>
    <n v="0"/>
    <x v="2"/>
    <n v="1.9378"/>
  </r>
  <r>
    <x v="993"/>
    <x v="0"/>
    <x v="0"/>
    <s v="AMPRIUS TECHNOLOGIES, INC. (XNYS:AMPX)"/>
    <x v="7"/>
    <n v="1.23"/>
    <n v="5076"/>
    <n v="116201371"/>
    <x v="2"/>
    <n v="94472660"/>
    <s v=""/>
    <x v="2"/>
    <n v="1.544"/>
  </r>
  <r>
    <x v="994"/>
    <x v="0"/>
    <x v="0"/>
    <s v="Electromed, Inc. (XNYS:ELMD)"/>
    <x v="8"/>
    <n v="14"/>
    <n v="36003"/>
    <n v="122478500"/>
    <x v="2"/>
    <n v="8655730"/>
    <n v="28.327500000000001"/>
    <x v="0"/>
    <n v="0.253"/>
  </r>
  <r>
    <x v="995"/>
    <x v="0"/>
    <x v="0"/>
    <s v="EVERSPIN TECHNOLOGIES, INC. (XNAS:MRAM)"/>
    <x v="1"/>
    <n v="6.33"/>
    <n v="155107"/>
    <n v="133000700"/>
    <x v="2"/>
    <n v="21521160"/>
    <n v="16.8306"/>
    <x v="1"/>
    <n v="0.90549999999999997"/>
  </r>
  <r>
    <x v="996"/>
    <x v="0"/>
    <x v="0"/>
    <s v="ESS TECH, INC (XNYS:GWH)"/>
    <x v="7"/>
    <n v="0.71220000000000006"/>
    <n v="1821"/>
    <n v="130384600"/>
    <x v="2"/>
    <n v="174918900"/>
    <s v=""/>
    <x v="2"/>
    <n v="1.5230999999999999"/>
  </r>
  <r>
    <x v="997"/>
    <x v="0"/>
    <x v="0"/>
    <s v="PHX MINERALS INC. (XNYS:PHX)"/>
    <x v="3"/>
    <n v="3.25"/>
    <n v="24038"/>
    <n v="121740092"/>
    <x v="2"/>
    <n v="37458490"/>
    <n v="28.1996"/>
    <x v="0"/>
    <n v="0.56520000000000004"/>
  </r>
  <r>
    <x v="998"/>
    <x v="0"/>
    <x v="0"/>
    <s v="LUNA INNOVATIONS INCORPORATED (XNAS:LUNA)"/>
    <x v="7"/>
    <n v="2.9550000000000001"/>
    <n v="282670"/>
    <n v="100347781"/>
    <x v="2"/>
    <n v="33958640"/>
    <n v="0"/>
    <x v="2"/>
    <n v="1.5434000000000001"/>
  </r>
  <r>
    <x v="999"/>
    <x v="0"/>
    <x v="0"/>
    <s v="CRIMSON WINE GROUP, LTD. (OTCM:CWGL)"/>
    <x v="33"/>
    <n v="5.82"/>
    <n v="694"/>
    <n v="121151971"/>
    <x v="2"/>
    <n v="20816490"/>
    <n v="39.931399999999996"/>
    <x v="0"/>
    <n v="0.53720000000000001"/>
  </r>
  <r>
    <x v="1000"/>
    <x v="0"/>
    <x v="0"/>
    <s v="PURPLE INNOVATION, INC. (XNAS:PRPL)"/>
    <x v="41"/>
    <n v="1"/>
    <n v="507"/>
    <n v="107685400"/>
    <x v="2"/>
    <n v="107685400"/>
    <n v="0"/>
    <x v="2"/>
    <n v="2.0327999999999999"/>
  </r>
  <r>
    <x v="1001"/>
    <x v="0"/>
    <x v="0"/>
    <s v="SPORTSMAN'S WAREHOUSE HOLDINGS, INC. (XNAS:SPWH)"/>
    <x v="2"/>
    <n v="2.15"/>
    <n v="673603"/>
    <n v="81157426"/>
    <x v="2"/>
    <n v="37747640"/>
    <n v="0"/>
    <x v="2"/>
    <n v="0.68489999999999995"/>
  </r>
  <r>
    <x v="1002"/>
    <x v="0"/>
    <x v="0"/>
    <s v="CHINA AUTOMOTIVE SYSTEMS, INC. (XNAS:CAAS)"/>
    <x v="19"/>
    <n v="3.4750000000000001"/>
    <n v="700"/>
    <n v="104895307"/>
    <x v="2"/>
    <n v="30185700"/>
    <n v="2.6825999999999999"/>
    <x v="3"/>
    <n v="2.4639000000000002"/>
  </r>
  <r>
    <x v="1003"/>
    <x v="0"/>
    <x v="0"/>
    <s v="Fortitude Gold Corporation (OTCM:FTCO)"/>
    <x v="6"/>
    <n v="4.3049999999999997"/>
    <n v="61322"/>
    <n v="104014009"/>
    <x v="2"/>
    <n v="24161210"/>
    <n v="9.7898999999999994"/>
    <x v="1"/>
    <n v="0.58430000000000004"/>
  </r>
  <r>
    <x v="1004"/>
    <x v="0"/>
    <x v="0"/>
    <s v="EPSILON ENERGY LTD. (XNAS:EPSN)"/>
    <x v="3"/>
    <n v="5.38"/>
    <n v="17978"/>
    <n v="117939499"/>
    <x v="2"/>
    <n v="21921840"/>
    <n v="24.223299999999998"/>
    <x v="0"/>
    <n v="0.39679999999999999"/>
  </r>
  <r>
    <x v="1005"/>
    <x v="0"/>
    <x v="0"/>
    <s v="HYZON MOTORS INC. (XNAS:HYZN)"/>
    <x v="7"/>
    <n v="0.29709999999999998"/>
    <n v="6588"/>
    <n v="73472265"/>
    <x v="2"/>
    <n v="247298100"/>
    <n v="0"/>
    <x v="2"/>
    <n v="2.9554"/>
  </r>
  <r>
    <x v="1006"/>
    <x v="0"/>
    <x v="0"/>
    <s v="CELLECTAR BIOSCIENCES, INC. (XNAS:CLRB)"/>
    <x v="13"/>
    <n v="2.38"/>
    <n v="1215"/>
    <n v="85320429"/>
    <x v="2"/>
    <n v="35848920"/>
    <n v="0"/>
    <x v="2"/>
    <n v="0.9869"/>
  </r>
  <r>
    <x v="1007"/>
    <x v="0"/>
    <x v="0"/>
    <s v="VILLAGE FARMS INTERNATIONAL, INC. (XNAS:VFF)"/>
    <x v="22"/>
    <n v="0.96489999999999998"/>
    <n v="2992"/>
    <n v="108044000"/>
    <x v="2"/>
    <n v="110248900"/>
    <n v="0"/>
    <x v="2"/>
    <n v="2.2168000000000001"/>
  </r>
  <r>
    <x v="1008"/>
    <x v="0"/>
    <x v="0"/>
    <s v="SANGAMO THERAPEUTICS, INC. (XNAS:SGMO)"/>
    <x v="10"/>
    <n v="0.3201"/>
    <n v="160"/>
    <n v="66423983"/>
    <x v="2"/>
    <n v="207510100"/>
    <n v="0"/>
    <x v="2"/>
    <n v="1.2351000000000001"/>
  </r>
  <r>
    <x v="1009"/>
    <x v="0"/>
    <x v="0"/>
    <s v="ARC DOCUMENT SOLUTIONS, INC. (XNYS:ARC)"/>
    <x v="17"/>
    <n v="2.92"/>
    <n v="1500"/>
    <n v="128674500"/>
    <x v="2"/>
    <n v="43179340"/>
    <n v="14.324299999999999"/>
    <x v="1"/>
    <n v="1.1553"/>
  </r>
  <r>
    <x v="1010"/>
    <x v="0"/>
    <x v="0"/>
    <s v="FRIEDMAN INDUSTRIES, INCORPORATED (XNYS:FRD)"/>
    <x v="6"/>
    <n v="14.42"/>
    <n v="24424"/>
    <n v="101130300"/>
    <x v="2"/>
    <n v="6969690"/>
    <n v="6.0290999999999997"/>
    <x v="3"/>
    <n v="1.3715999999999999"/>
  </r>
  <r>
    <x v="1011"/>
    <x v="0"/>
    <x v="0"/>
    <s v="INTEST CORPORATION (XNYS:INTT)"/>
    <x v="7"/>
    <n v="10.81"/>
    <n v="801"/>
    <n v="135013008"/>
    <x v="2"/>
    <n v="12489640"/>
    <n v="18.025099999999998"/>
    <x v="1"/>
    <n v="1.9569000000000001"/>
  </r>
  <r>
    <x v="1012"/>
    <x v="0"/>
    <x v="0"/>
    <s v="INTERNATIONAL TOWER HILL MINES LTD. (XNYS:THM)"/>
    <x v="6"/>
    <n v="0.44779999999999998"/>
    <n v="270720"/>
    <n v="136367400"/>
    <x v="2"/>
    <n v="199693400"/>
    <s v=""/>
    <x v="2"/>
    <n v="1.236"/>
  </r>
  <r>
    <x v="1013"/>
    <x v="0"/>
    <x v="0"/>
    <s v="MICROVAST HOLDINGS, INC. (XNAS:MVST)"/>
    <x v="7"/>
    <n v="0.36459999999999998"/>
    <n v="5883"/>
    <n v="125609600"/>
    <x v="2"/>
    <n v="317196100"/>
    <n v="0"/>
    <x v="2"/>
    <n v="1.7118"/>
  </r>
  <r>
    <x v="1014"/>
    <x v="0"/>
    <x v="0"/>
    <s v="WESTWOOD HOLDINGS GROUP, INC. (XNYS:WHG)"/>
    <x v="28"/>
    <n v="12.01"/>
    <n v="3203"/>
    <n v="111851772"/>
    <x v="2"/>
    <n v="9313220"/>
    <n v="10.2697"/>
    <x v="1"/>
    <n v="1.1846000000000001"/>
  </r>
  <r>
    <x v="1015"/>
    <x v="0"/>
    <x v="0"/>
    <s v="HURCO COMPANIES, INC. (XNAS:HURC)"/>
    <x v="7"/>
    <n v="15.28"/>
    <n v="10"/>
    <n v="99675412"/>
    <x v="2"/>
    <n v="6523260"/>
    <n v="0"/>
    <x v="2"/>
    <n v="0.39439999999999997"/>
  </r>
  <r>
    <x v="1016"/>
    <x v="0"/>
    <x v="0"/>
    <s v="UNIFI, INC. (XNYS:UFI)"/>
    <x v="9"/>
    <n v="5.65"/>
    <n v="54701"/>
    <n v="103121257"/>
    <x v="2"/>
    <n v="18251550"/>
    <s v=""/>
    <x v="2"/>
    <n v="0.77359999999999995"/>
  </r>
  <r>
    <x v="1017"/>
    <x v="0"/>
    <x v="0"/>
    <s v="CANTERBURY PARK HOLDING CORPORATION. (XNAS:CPHC)"/>
    <x v="12"/>
    <n v="21.5"/>
    <n v="998"/>
    <n v="107129500"/>
    <x v="2"/>
    <n v="4982770"/>
    <n v="12.098000000000001"/>
    <x v="1"/>
    <n v="-0.2863"/>
  </r>
  <r>
    <x v="1018"/>
    <x v="0"/>
    <x v="0"/>
    <s v="CITIUS PHARMACEUTICALS, INC. (XNAS:CTXR)"/>
    <x v="10"/>
    <n v="0.5121"/>
    <n v="6106"/>
    <n v="92522848"/>
    <x v="2"/>
    <n v="180673400"/>
    <n v="0"/>
    <x v="2"/>
    <n v="1.6843999999999999"/>
  </r>
  <r>
    <x v="1019"/>
    <x v="0"/>
    <x v="0"/>
    <s v="KEWAUNEE SCIENTIFIC CORPORATION (XNAS:KEQU)"/>
    <x v="17"/>
    <n v="45.51"/>
    <n v="40259"/>
    <n v="126504600"/>
    <x v="2"/>
    <n v="2840140"/>
    <n v="7.1669999999999998"/>
    <x v="1"/>
    <n v="0.7772"/>
  </r>
  <r>
    <x v="1020"/>
    <x v="0"/>
    <x v="0"/>
    <s v="ALTO INGREDIENTS, INC. (XNAS:ALTO)"/>
    <x v="26"/>
    <n v="1.39"/>
    <n v="737"/>
    <n v="109196100"/>
    <x v="2"/>
    <n v="76628810"/>
    <n v="0"/>
    <x v="2"/>
    <n v="1.9572000000000001"/>
  </r>
  <r>
    <x v="1021"/>
    <x v="0"/>
    <x v="0"/>
    <s v="OMEGA THERAPEUTICS, INC. (XNAS:OMGA)"/>
    <x v="10"/>
    <n v="2.0699999999999998"/>
    <n v="239"/>
    <n v="114170829"/>
    <x v="2"/>
    <n v="55154990"/>
    <n v="0"/>
    <x v="2"/>
    <n v="1.657"/>
  </r>
  <r>
    <x v="1022"/>
    <x v="0"/>
    <x v="0"/>
    <s v="ADICET BIO, INC. (XNAS:ACET)"/>
    <x v="10"/>
    <n v="1.1000000000000001"/>
    <n v="5542"/>
    <n v="90390850"/>
    <x v="2"/>
    <n v="82173500"/>
    <n v="0"/>
    <x v="2"/>
    <n v="1.8109999999999999"/>
  </r>
  <r>
    <x v="1023"/>
    <x v="0"/>
    <x v="0"/>
    <s v="IMMUNIC, INC. (XNAS:IMUX)"/>
    <x v="10"/>
    <n v="1.1499999999999999"/>
    <n v="882"/>
    <n v="103590872"/>
    <x v="2"/>
    <n v="90079020"/>
    <n v="0"/>
    <x v="2"/>
    <n v="1.7644"/>
  </r>
  <r>
    <x v="1024"/>
    <x v="0"/>
    <x v="0"/>
    <s v="TRINSEO PUBLIC LIMITED COMPANY (XNYS:TSE)"/>
    <x v="23"/>
    <n v="2.0750000000000002"/>
    <n v="949"/>
    <n v="73235527"/>
    <x v="2"/>
    <n v="35294230"/>
    <s v=""/>
    <x v="2"/>
    <n v="1.5860000000000001"/>
  </r>
  <r>
    <x v="1025"/>
    <x v="0"/>
    <x v="0"/>
    <s v="Saga Communications, Inc. (XNAS:SGA)"/>
    <x v="39"/>
    <n v="15.35"/>
    <n v="4787"/>
    <n v="97268060"/>
    <x v="2"/>
    <n v="6263240"/>
    <n v="13.414300000000001"/>
    <x v="1"/>
    <n v="0.28739999999999999"/>
  </r>
  <r>
    <x v="1026"/>
    <x v="0"/>
    <x v="0"/>
    <s v="GULF ISLAND FABRICATION, INC. (XNAS:GIFI)"/>
    <x v="15"/>
    <n v="6.39"/>
    <n v="35354"/>
    <n v="104045302"/>
    <x v="2"/>
    <n v="16282520"/>
    <n v="0"/>
    <x v="2"/>
    <n v="0.49640000000000001"/>
  </r>
  <r>
    <x v="1027"/>
    <x v="0"/>
    <x v="0"/>
    <s v="PSQ HOLDINGS, INC. (XNYS:PSQH)"/>
    <x v="0"/>
    <n v="3.48"/>
    <n v="2"/>
    <n v="113637600"/>
    <x v="2"/>
    <n v="31391590"/>
    <s v=""/>
    <x v="2"/>
    <n v="2.2429999999999999"/>
  </r>
  <r>
    <x v="1028"/>
    <x v="0"/>
    <x v="0"/>
    <s v="ELEDON PHARMACEUTICALS, INC. (XNAS:ELDN)"/>
    <x v="10"/>
    <n v="2.41"/>
    <n v="112"/>
    <n v="92800930"/>
    <x v="2"/>
    <n v="38506610"/>
    <n v="0"/>
    <x v="2"/>
    <n v="0.91369999999999996"/>
  </r>
  <r>
    <x v="1029"/>
    <x v="0"/>
    <x v="0"/>
    <s v="ASCENT INDUSTRIES CO. (XNAS:ACNT)"/>
    <x v="6"/>
    <n v="9.15"/>
    <n v="10954"/>
    <n v="92686572"/>
    <x v="2"/>
    <n v="10129680"/>
    <n v="0"/>
    <x v="2"/>
    <n v="0.80269999999999997"/>
  </r>
  <r>
    <x v="1030"/>
    <x v="0"/>
    <x v="0"/>
    <s v="KORU MEDICAL SYSTEMS, INC. (XNAS:KRMD)"/>
    <x v="8"/>
    <n v="2.27"/>
    <n v="211741"/>
    <n v="107545900"/>
    <x v="2"/>
    <n v="45764230"/>
    <n v="0"/>
    <x v="2"/>
    <n v="0.40079999999999999"/>
  </r>
  <r>
    <x v="1031"/>
    <x v="0"/>
    <x v="0"/>
    <s v="VISTAGEN THERAPEUTICS, INC. (XNAS:VTGN)"/>
    <x v="10"/>
    <n v="3.33"/>
    <n v="44"/>
    <n v="89993949"/>
    <x v="2"/>
    <n v="27025210"/>
    <n v="0"/>
    <x v="2"/>
    <n v="0.75090000000000001"/>
  </r>
  <r>
    <x v="1032"/>
    <x v="0"/>
    <x v="0"/>
    <s v="NOBILITY HOMES, INC. (OTCM:NOBH)"/>
    <x v="38"/>
    <n v="30.05"/>
    <n v="4744"/>
    <n v="98228341"/>
    <x v="2"/>
    <n v="3268830"/>
    <n v="9.7925000000000004"/>
    <x v="1"/>
    <n v="0.30049999999999999"/>
  </r>
  <r>
    <x v="1033"/>
    <x v="0"/>
    <x v="0"/>
    <s v="MOTORCAR PARTS OF AMERICA, INC. (XNAS:MPAA)"/>
    <x v="19"/>
    <n v="5.93"/>
    <n v="78753"/>
    <n v="116597913"/>
    <x v="2"/>
    <n v="19662380"/>
    <n v="0"/>
    <x v="2"/>
    <n v="1.4316"/>
  </r>
  <r>
    <x v="1034"/>
    <x v="0"/>
    <x v="0"/>
    <s v="DOUGLAS ELLIMAN INC. (XNYS:DOUG)"/>
    <x v="38"/>
    <n v="1.0449999999999999"/>
    <n v="15520"/>
    <n v="95533680"/>
    <x v="2"/>
    <n v="91419790"/>
    <s v=""/>
    <x v="2"/>
    <n v="1.4610000000000001"/>
  </r>
  <r>
    <x v="1035"/>
    <x v="0"/>
    <x v="0"/>
    <s v="ALLAKOS INC. (XNAS:ALLK)"/>
    <x v="10"/>
    <n v="0.84060000000000001"/>
    <n v="52"/>
    <n v="74430481"/>
    <x v="2"/>
    <n v="88544470"/>
    <n v="0"/>
    <x v="2"/>
    <n v="0.86729999999999996"/>
  </r>
  <r>
    <x v="1036"/>
    <x v="0"/>
    <x v="0"/>
    <s v="IDENTIV, INC. (XNAS:INVE)"/>
    <x v="14"/>
    <n v="4.1100000000000003"/>
    <n v="59515"/>
    <n v="96101910"/>
    <x v="2"/>
    <n v="23382460"/>
    <n v="0"/>
    <x v="2"/>
    <n v="1.3491"/>
  </r>
  <r>
    <x v="1037"/>
    <x v="0"/>
    <x v="0"/>
    <s v="AKOYA BIOSCIENCES, INC. (XNAS:AKYA)"/>
    <x v="8"/>
    <n v="2.1800000000000002"/>
    <n v="146069"/>
    <n v="107662025"/>
    <x v="2"/>
    <n v="49386250"/>
    <n v="0"/>
    <x v="2"/>
    <n v="1.9179999999999999"/>
  </r>
  <r>
    <x v="1038"/>
    <x v="0"/>
    <x v="0"/>
    <s v="KVH INDUSTRIES, INC. (XNAS:KVHI)"/>
    <x v="5"/>
    <n v="4.42"/>
    <n v="120414"/>
    <n v="87145692"/>
    <x v="2"/>
    <n v="19716220"/>
    <n v="0"/>
    <x v="2"/>
    <n v="0.60940000000000005"/>
  </r>
  <r>
    <x v="1039"/>
    <x v="0"/>
    <x v="0"/>
    <s v="MYOMO, INC. (XNYS:MYO)"/>
    <x v="8"/>
    <n v="2.81"/>
    <n v="336628"/>
    <n v="80969138"/>
    <x v="2"/>
    <n v="28814640"/>
    <s v=""/>
    <x v="2"/>
    <n v="1.5576000000000001"/>
  </r>
  <r>
    <x v="1040"/>
    <x v="0"/>
    <x v="0"/>
    <s v="SERES THERAPEUTICS, INC. (XNAS:MCRB)"/>
    <x v="10"/>
    <n v="0.70099999999999996"/>
    <n v="13209"/>
    <n v="106164907"/>
    <x v="2"/>
    <n v="151447800"/>
    <n v="0"/>
    <x v="2"/>
    <n v="1.9605999999999999"/>
  </r>
  <r>
    <x v="1041"/>
    <x v="0"/>
    <x v="0"/>
    <s v="TIGO ENERGY, INC. (XNAS:TYGO)"/>
    <x v="1"/>
    <n v="1.56"/>
    <n v="5001"/>
    <n v="94164142"/>
    <x v="2"/>
    <n v="60361630"/>
    <n v="0"/>
    <x v="2"/>
    <n v="1.196"/>
  </r>
  <r>
    <x v="1042"/>
    <x v="0"/>
    <x v="0"/>
    <s v="VERTEX ENERGY, INC. (XNAS:VTNR)"/>
    <x v="3"/>
    <n v="0.61"/>
    <n v="52228"/>
    <n v="57043753"/>
    <x v="2"/>
    <n v="93514350"/>
    <n v="0"/>
    <x v="2"/>
    <n v="1.4661999999999999"/>
  </r>
  <r>
    <x v="1043"/>
    <x v="0"/>
    <x v="0"/>
    <s v="LIFEVANTAGE CORPORATION (XNAS:LFVN)"/>
    <x v="13"/>
    <n v="6.26"/>
    <n v="21791"/>
    <n v="79505505"/>
    <x v="2"/>
    <n v="12700560"/>
    <n v="22.390699999999999"/>
    <x v="0"/>
    <n v="0.81679999999999997"/>
  </r>
  <r>
    <x v="1044"/>
    <x v="0"/>
    <x v="0"/>
    <s v="UTGN"/>
    <x v="25"/>
    <n v="0"/>
    <n v="0"/>
    <n v="0"/>
    <x v="1"/>
    <n v="0"/>
    <s v=""/>
    <x v="2"/>
    <s v=""/>
  </r>
  <r>
    <x v="1045"/>
    <x v="0"/>
    <x v="0"/>
    <s v="SB FINANCIAL GROUP, INC. (XNAS:SBFG)"/>
    <x v="4"/>
    <n v="14.13"/>
    <n v="1"/>
    <n v="94691760"/>
    <x v="2"/>
    <n v="6763700"/>
    <n v="8.0665999999999993"/>
    <x v="1"/>
    <n v="0.7258"/>
  </r>
  <r>
    <x v="1046"/>
    <x v="0"/>
    <x v="0"/>
    <s v="VERITONE, INC. (XNAS:VERI)"/>
    <x v="0"/>
    <n v="2.33"/>
    <n v="27"/>
    <n v="87931124"/>
    <x v="2"/>
    <n v="37738680"/>
    <n v="0"/>
    <x v="2"/>
    <n v="3.3363"/>
  </r>
  <r>
    <x v="1047"/>
    <x v="0"/>
    <x v="0"/>
    <s v="SYNCHRONOSS TECHNOLOGIES, INC. (XNAS:SNCR)"/>
    <x v="0"/>
    <n v="9.26"/>
    <n v="3"/>
    <n v="100798900"/>
    <x v="2"/>
    <n v="10792180"/>
    <n v="0"/>
    <x v="2"/>
    <n v="1.9213"/>
  </r>
  <r>
    <x v="1048"/>
    <x v="0"/>
    <x v="0"/>
    <s v="XTANT MEDICAL HOLDINGS, INC. (XNYS:XTNT)"/>
    <x v="8"/>
    <n v="0.625"/>
    <n v="15"/>
    <n v="81417875"/>
    <x v="2"/>
    <n v="130268600"/>
    <s v=""/>
    <x v="2"/>
    <n v="0.37319999999999998"/>
  </r>
  <r>
    <x v="1049"/>
    <x v="0"/>
    <x v="0"/>
    <s v="ETON PHARMACEUTICALS, INC. (XNAS:ETON)"/>
    <x v="13"/>
    <n v="3.28"/>
    <n v="18823"/>
    <n v="84265036"/>
    <x v="2"/>
    <n v="25690560"/>
    <n v="96.955399999999997"/>
    <x v="0"/>
    <n v="1.292"/>
  </r>
  <r>
    <x v="1050"/>
    <x v="0"/>
    <x v="0"/>
    <s v="SENSUS HEALTHCARE, INC. (XNAS:SRTS)"/>
    <x v="8"/>
    <n v="4.93"/>
    <n v="5"/>
    <n v="80815863"/>
    <x v="2"/>
    <n v="16392670"/>
    <n v="17.2928"/>
    <x v="1"/>
    <n v="1.0065"/>
  </r>
  <r>
    <x v="1051"/>
    <x v="0"/>
    <x v="0"/>
    <s v="VIRTRA, INC. (XNAS:VTSI)"/>
    <x v="27"/>
    <n v="7.89"/>
    <n v="1205"/>
    <n v="87655769"/>
    <x v="2"/>
    <n v="11109730"/>
    <n v="13.0022"/>
    <x v="1"/>
    <n v="0.66190000000000004"/>
  </r>
  <r>
    <x v="1052"/>
    <x v="0"/>
    <x v="0"/>
    <s v="PETMED EXPRESS, INC. (XNAS:PETS)"/>
    <x v="24"/>
    <n v="4.0199999999999996"/>
    <n v="42"/>
    <n v="82838893"/>
    <x v="2"/>
    <n v="20606690"/>
    <n v="0"/>
    <x v="2"/>
    <n v="0.7288"/>
  </r>
  <r>
    <x v="1053"/>
    <x v="0"/>
    <x v="0"/>
    <s v="5E Advanced Materials, Inc. (XNAS:FEAM)"/>
    <x v="6"/>
    <n v="1.23"/>
    <n v="137908"/>
    <n v="77873108"/>
    <x v="2"/>
    <n v="63311470"/>
    <n v="0"/>
    <x v="2"/>
    <n v="1.1020000000000001"/>
  </r>
  <r>
    <x v="1054"/>
    <x v="0"/>
    <x v="0"/>
    <s v="RELMADA THERAPEUTICS, INC. (XNAS:RLMD)"/>
    <x v="10"/>
    <n v="2.99"/>
    <n v="44515"/>
    <n v="90220858"/>
    <x v="2"/>
    <n v="30174200"/>
    <n v="0"/>
    <x v="2"/>
    <n v="0.499"/>
  </r>
  <r>
    <x v="1055"/>
    <x v="0"/>
    <x v="0"/>
    <s v="Mastech Digital, Inc. (XNYS:MHH)"/>
    <x v="17"/>
    <n v="7.49"/>
    <n v="1609"/>
    <n v="87140907"/>
    <x v="2"/>
    <n v="11634300"/>
    <s v=""/>
    <x v="2"/>
    <n v="0.4657"/>
  </r>
  <r>
    <x v="1056"/>
    <x v="0"/>
    <x v="0"/>
    <s v="ASENSUS SURGICAL, INC. (XNYS:ASXC)"/>
    <x v="8"/>
    <n v="0.33150000000000002"/>
    <n v="550"/>
    <n v="90315616"/>
    <x v="2"/>
    <n v="272445300"/>
    <s v=""/>
    <x v="2"/>
    <n v="1.3796999999999999"/>
  </r>
  <r>
    <x v="1057"/>
    <x v="0"/>
    <x v="0"/>
    <s v="DIRTT ENVIRONMENTAL SOLUTIONS LTD. (OTCM:DRTTF)"/>
    <x v="31"/>
    <n v="0.42699999999999999"/>
    <n v="8052"/>
    <n v="109835800"/>
    <x v="2"/>
    <n v="191880700"/>
    <s v=""/>
    <x v="2"/>
    <n v="1.0235000000000001"/>
  </r>
  <r>
    <x v="1058"/>
    <x v="0"/>
    <x v="0"/>
    <s v="AMCON DISTRIBUTING COMPANY (XNYS:DIT)"/>
    <x v="24"/>
    <n v="146.01"/>
    <n v="330"/>
    <n v="88881040"/>
    <x v="2"/>
    <n v="630360"/>
    <n v="10.313700000000001"/>
    <x v="1"/>
    <n v="0.56169999999999998"/>
  </r>
  <r>
    <x v="1059"/>
    <x v="0"/>
    <x v="0"/>
    <s v="MARKFORGED HOLDING CORPORATION (XNYS:MKFG)"/>
    <x v="14"/>
    <n v="0.41880000000000001"/>
    <n v="15010"/>
    <n v="84331703"/>
    <x v="2"/>
    <n v="201365100"/>
    <s v=""/>
    <x v="2"/>
    <n v="1.4845999999999999"/>
  </r>
  <r>
    <x v="1060"/>
    <x v="0"/>
    <x v="0"/>
    <s v="PROPHASE LABS, INC. (XNAS:PRPH)"/>
    <x v="11"/>
    <n v="3.8"/>
    <n v="26422"/>
    <n v="72498414"/>
    <x v="2"/>
    <n v="19078530"/>
    <n v="0"/>
    <x v="2"/>
    <n v="-9.5799999999999996E-2"/>
  </r>
  <r>
    <x v="1061"/>
    <x v="0"/>
    <x v="0"/>
    <s v="Vivani Medical, Inc. (XNAS:VANI)"/>
    <x v="8"/>
    <n v="1.21"/>
    <n v="900"/>
    <n v="66523936"/>
    <x v="2"/>
    <n v="54978460"/>
    <n v="0"/>
    <x v="2"/>
    <n v="3.2319"/>
  </r>
  <r>
    <x v="1062"/>
    <x v="0"/>
    <x v="0"/>
    <s v="FREQUENCY ELECTRONICS, INC. (XNAS:FEIM)"/>
    <x v="7"/>
    <n v="8.9"/>
    <n v="54405"/>
    <n v="84437326"/>
    <x v="2"/>
    <n v="9487340"/>
    <n v="25.99"/>
    <x v="0"/>
    <n v="0.4592"/>
  </r>
  <r>
    <x v="1063"/>
    <x v="0"/>
    <x v="0"/>
    <s v="SMART SAND, INC. (XNAS:SND)"/>
    <x v="46"/>
    <n v="2.08"/>
    <n v="13293"/>
    <n v="88555896"/>
    <x v="2"/>
    <n v="42574950"/>
    <n v="9.8675999999999995"/>
    <x v="1"/>
    <n v="1.0822000000000001"/>
  </r>
  <r>
    <x v="1064"/>
    <x v="0"/>
    <x v="0"/>
    <s v="VERASTEM, INC. (XNAS:VSTM)"/>
    <x v="10"/>
    <n v="2.9350000000000001"/>
    <n v="3783"/>
    <n v="74330489"/>
    <x v="2"/>
    <n v="25325550"/>
    <n v="0"/>
    <x v="2"/>
    <n v="0.18770000000000001"/>
  </r>
  <r>
    <x v="1065"/>
    <x v="0"/>
    <x v="0"/>
    <s v="FORIAN INC. (XNAS:FORA)"/>
    <x v="0"/>
    <n v="2.64"/>
    <n v="7611"/>
    <n v="79845268"/>
    <x v="2"/>
    <n v="30244420"/>
    <n v="37.5533"/>
    <x v="0"/>
    <n v="2.0093000000000001"/>
  </r>
  <r>
    <x v="1066"/>
    <x v="0"/>
    <x v="0"/>
    <s v="CAMBIUM NETWORKS CORPORATION (XNAS:CMBM)"/>
    <x v="5"/>
    <n v="2.4900000000000002"/>
    <n v="105781"/>
    <n v="69460392"/>
    <x v="2"/>
    <n v="27895740"/>
    <n v="0"/>
    <x v="2"/>
    <n v="0.95499999999999996"/>
  </r>
  <r>
    <x v="1067"/>
    <x v="0"/>
    <x v="0"/>
    <s v="ALLOVIR, INC. (XNAS:ALVR)"/>
    <x v="10"/>
    <n v="0.73499999999999999"/>
    <n v="665"/>
    <n v="84527425"/>
    <x v="2"/>
    <n v="115003300"/>
    <n v="0"/>
    <x v="2"/>
    <n v="0.7631"/>
  </r>
  <r>
    <x v="1068"/>
    <x v="0"/>
    <x v="0"/>
    <s v="SIEBERT FINANCIAL CORP. (XNAS:SIEB)"/>
    <x v="28"/>
    <n v="1.72"/>
    <n v="5860"/>
    <n v="68595216"/>
    <x v="2"/>
    <n v="39880940"/>
    <n v="7.9817999999999998"/>
    <x v="1"/>
    <n v="0.29239999999999999"/>
  </r>
  <r>
    <x v="1069"/>
    <x v="0"/>
    <x v="0"/>
    <s v="KOPIN CORPORATION (XNAS:KOPN)"/>
    <x v="1"/>
    <n v="0.88500000000000001"/>
    <n v="21981"/>
    <n v="104808780"/>
    <x v="2"/>
    <n v="118428000"/>
    <n v="0"/>
    <x v="2"/>
    <n v="2.6358999999999999"/>
  </r>
  <r>
    <x v="1070"/>
    <x v="0"/>
    <x v="0"/>
    <s v="VUZIX CORPORATION (XNAS:VUZI)"/>
    <x v="14"/>
    <n v="1.18"/>
    <n v="4128"/>
    <n v="76376786"/>
    <x v="2"/>
    <n v="64726090"/>
    <n v="0"/>
    <x v="2"/>
    <n v="1.5349999999999999"/>
  </r>
  <r>
    <x v="1071"/>
    <x v="0"/>
    <x v="0"/>
    <s v="BROADWIND INC. (XNAS:BWEN)"/>
    <x v="26"/>
    <n v="3.11"/>
    <n v="116257"/>
    <n v="67591744"/>
    <x v="2"/>
    <n v="21733680"/>
    <n v="8.0038999999999998"/>
    <x v="1"/>
    <n v="1.4416"/>
  </r>
  <r>
    <x v="1072"/>
    <x v="0"/>
    <x v="0"/>
    <s v="AMTECH SYSTEMS, INC. (XNAS:ASYS)"/>
    <x v="1"/>
    <n v="6.01"/>
    <n v="212"/>
    <n v="87099910"/>
    <x v="2"/>
    <n v="14208800"/>
    <n v="0"/>
    <x v="2"/>
    <n v="1.4661999999999999"/>
  </r>
  <r>
    <x v="1073"/>
    <x v="0"/>
    <x v="0"/>
    <s v="RICHTECH ROBOTICS INC. (XNAS:RR)"/>
    <x v="41"/>
    <n v="1.18"/>
    <n v="62"/>
    <n v="81047769"/>
    <x v="2"/>
    <n v="68684550"/>
    <n v="0"/>
    <x v="2"/>
    <s v=""/>
  </r>
  <r>
    <x v="1074"/>
    <x v="0"/>
    <x v="0"/>
    <s v="SKYX PLATFORMS CORP. (XNAS:SKYX)"/>
    <x v="7"/>
    <n v="0.91010000000000002"/>
    <n v="28"/>
    <n v="91163260"/>
    <x v="2"/>
    <n v="100168400"/>
    <n v="0"/>
    <x v="2"/>
    <n v="-5.2999999999999999E-2"/>
  </r>
  <r>
    <x v="1075"/>
    <x v="0"/>
    <x v="0"/>
    <s v="PMV PHARMACEUTICALS, INC. (XNAS:PMVP)"/>
    <x v="10"/>
    <n v="1.57"/>
    <n v="361052"/>
    <n v="80766279"/>
    <x v="2"/>
    <n v="51443490"/>
    <n v="0"/>
    <x v="2"/>
    <n v="1.5221"/>
  </r>
  <r>
    <x v="1076"/>
    <x v="0"/>
    <x v="0"/>
    <s v="ORAMED PHARMACEUTICALS INC. (XNAS:ORMP)"/>
    <x v="10"/>
    <n v="2.5750000000000002"/>
    <n v="428"/>
    <n v="104619469"/>
    <x v="2"/>
    <n v="40628920"/>
    <n v="10.351800000000001"/>
    <x v="1"/>
    <n v="1.7847999999999999"/>
  </r>
  <r>
    <x v="1077"/>
    <x v="0"/>
    <x v="0"/>
    <s v="LEAP THERAPEUTICS, INC. (XNAS:LPTX)"/>
    <x v="10"/>
    <n v="1.69"/>
    <n v="50"/>
    <n v="64666937"/>
    <x v="2"/>
    <n v="38264460"/>
    <n v="0"/>
    <x v="2"/>
    <n v="0.31940000000000002"/>
  </r>
  <r>
    <x v="1078"/>
    <x v="0"/>
    <x v="0"/>
    <s v="VOR BIOPHARMA INC. (XNAS:VOR)"/>
    <x v="10"/>
    <n v="0.91400000000000003"/>
    <n v="55"/>
    <n v="62389274"/>
    <x v="2"/>
    <n v="68259600"/>
    <n v="0"/>
    <x v="2"/>
    <n v="-0.34279999999999999"/>
  </r>
  <r>
    <x v="1079"/>
    <x v="0"/>
    <x v="0"/>
    <s v="ASSEMBLY BIOSCIENCES, INC. (XNAS:ASMB)"/>
    <x v="13"/>
    <n v="13.35"/>
    <n v="5657"/>
    <n v="80992420"/>
    <x v="2"/>
    <n v="6117250"/>
    <n v="0"/>
    <x v="2"/>
    <n v="0.64570000000000005"/>
  </r>
  <r>
    <x v="1080"/>
    <x v="0"/>
    <x v="0"/>
    <s v="ANIXA BIOSCIENCES, INC. (XNAS:ANIX)"/>
    <x v="10"/>
    <n v="2.27"/>
    <n v="34049"/>
    <n v="72654664"/>
    <x v="2"/>
    <n v="32006460"/>
    <n v="0"/>
    <x v="2"/>
    <n v="0.89280000000000004"/>
  </r>
  <r>
    <x v="1081"/>
    <x v="0"/>
    <x v="0"/>
    <s v="SCYNEXIS, INC. (XNAS:SCYX)"/>
    <x v="13"/>
    <n v="1.95"/>
    <n v="110230"/>
    <n v="73670610"/>
    <x v="2"/>
    <n v="37779800"/>
    <n v="0.96919999999999995"/>
    <x v="3"/>
    <n v="1.5155000000000001"/>
  </r>
  <r>
    <x v="1082"/>
    <x v="0"/>
    <x v="0"/>
    <s v="DOMA HOLDINGS, INC. (XNYS:DOMA)"/>
    <x v="20"/>
    <n v="6.04"/>
    <n v="400"/>
    <n v="84633960"/>
    <x v="2"/>
    <n v="14012250"/>
    <s v=""/>
    <x v="2"/>
    <n v="1.5781000000000001"/>
  </r>
  <r>
    <x v="1083"/>
    <x v="0"/>
    <x v="0"/>
    <s v="CYBER APP SOLUTIONS CORP. (OTCM:CYRB)"/>
    <x v="0"/>
    <n v="0"/>
    <n v="0"/>
    <n v="74170300"/>
    <x v="2"/>
    <n v="80896870"/>
    <s v=""/>
    <x v="2"/>
    <s v=""/>
  </r>
  <r>
    <x v="1084"/>
    <x v="0"/>
    <x v="0"/>
    <s v="IKENA ONCOLOGY, INC. (XNAS:IKNA)"/>
    <x v="10"/>
    <n v="1.63"/>
    <n v="100"/>
    <n v="78660719"/>
    <x v="2"/>
    <n v="48258110"/>
    <n v="0"/>
    <x v="2"/>
    <n v="0.4773"/>
  </r>
  <r>
    <x v="1085"/>
    <x v="0"/>
    <x v="0"/>
    <s v="CHIMERIX, INC. (XNAS:CMRX)"/>
    <x v="10"/>
    <n v="0.86250000000000004"/>
    <n v="402"/>
    <n v="77305788"/>
    <x v="2"/>
    <n v="89629900"/>
    <n v="0"/>
    <x v="2"/>
    <n v="1.1943999999999999"/>
  </r>
  <r>
    <x v="1086"/>
    <x v="0"/>
    <x v="0"/>
    <s v="PRECISION BIOSCIENCES, INC. (XNAS:DTIL)"/>
    <x v="10"/>
    <n v="9.41"/>
    <n v="300"/>
    <n v="68494160"/>
    <x v="2"/>
    <n v="6925600"/>
    <n v="0"/>
    <x v="2"/>
    <n v="1.732"/>
  </r>
  <r>
    <x v="1087"/>
    <x v="0"/>
    <x v="0"/>
    <s v="Pyxus International, Inc. (OTCM:PYYX)"/>
    <x v="22"/>
    <n v="3"/>
    <n v="1424"/>
    <n v="75000000"/>
    <x v="2"/>
    <n v="25000000"/>
    <n v="27.4298"/>
    <x v="0"/>
    <n v="-0.40589999999999998"/>
  </r>
  <r>
    <x v="1088"/>
    <x v="0"/>
    <x v="0"/>
    <s v="Elicio Therapeutics, Inc. (XNAS:ELTX)"/>
    <x v="10"/>
    <n v="3.39"/>
    <n v="46"/>
    <n v="38821680"/>
    <x v="2"/>
    <n v="10270280"/>
    <n v="0"/>
    <x v="2"/>
    <n v="5.3040000000000003"/>
  </r>
  <r>
    <x v="1089"/>
    <x v="0"/>
    <x v="0"/>
    <s v="Genasys Inc. (XNAS:GNSS)"/>
    <x v="5"/>
    <n v="2.56"/>
    <n v="300"/>
    <n v="101229700"/>
    <x v="2"/>
    <n v="44594560"/>
    <n v="0"/>
    <x v="2"/>
    <n v="0.52329999999999999"/>
  </r>
  <r>
    <x v="1090"/>
    <x v="0"/>
    <x v="0"/>
    <s v="RESEARCH SOLUTIONS, INC. (XNAS:RSSS)"/>
    <x v="0"/>
    <n v="2.5499999999999998"/>
    <n v="33481"/>
    <n v="82319202"/>
    <x v="2"/>
    <n v="32282040"/>
    <n v="0"/>
    <x v="2"/>
    <n v="0.59340000000000004"/>
  </r>
  <r>
    <x v="1091"/>
    <x v="0"/>
    <x v="0"/>
    <s v="MARIMED INC. (OTCM:MRMD)"/>
    <x v="24"/>
    <n v="0.17"/>
    <n v="349729"/>
    <n v="64544087"/>
    <x v="2"/>
    <n v="379671100"/>
    <s v=""/>
    <x v="2"/>
    <n v="2.8067000000000002"/>
  </r>
  <r>
    <x v="1092"/>
    <x v="0"/>
    <x v="0"/>
    <s v="IO BIOTECH, INC. (XNAS:IOBT)"/>
    <x v="10"/>
    <n v="1.18"/>
    <n v="81085"/>
    <n v="77739473"/>
    <x v="2"/>
    <n v="65880910"/>
    <n v="0"/>
    <x v="2"/>
    <n v="0.27600000000000002"/>
  </r>
  <r>
    <x v="1093"/>
    <x v="0"/>
    <x v="0"/>
    <s v="Gritstone bio, Inc. (XNAS:GRTS)"/>
    <x v="13"/>
    <n v="0.57299999999999995"/>
    <n v="7514"/>
    <n v="62210266"/>
    <x v="2"/>
    <n v="108569400"/>
    <n v="0"/>
    <x v="2"/>
    <n v="0.50600000000000001"/>
  </r>
  <r>
    <x v="1094"/>
    <x v="0"/>
    <x v="0"/>
    <s v="CENTURY CASINOS, INC. (XNAS:CNTY)"/>
    <x v="12"/>
    <n v="2.5"/>
    <n v="1"/>
    <n v="76706500"/>
    <x v="2"/>
    <n v="30682600"/>
    <n v="0"/>
    <x v="2"/>
    <n v="2.6461999999999999"/>
  </r>
  <r>
    <x v="1095"/>
    <x v="0"/>
    <x v="0"/>
    <s v="PEDEVCO CORP. (XNYS:PED)"/>
    <x v="3"/>
    <n v="0.9"/>
    <n v="38288"/>
    <n v="80419743"/>
    <x v="2"/>
    <n v="89355270"/>
    <s v=""/>
    <x v="2"/>
    <n v="0.54910000000000003"/>
  </r>
  <r>
    <x v="1096"/>
    <x v="0"/>
    <x v="0"/>
    <s v="NATURAL HEALTH TRENDS CORP. (XNAS:NHTC)"/>
    <x v="2"/>
    <n v="6.87"/>
    <n v="3"/>
    <n v="79120209"/>
    <x v="2"/>
    <n v="11516770"/>
    <n v="158.29490000000001"/>
    <x v="0"/>
    <n v="0.89290000000000003"/>
  </r>
  <r>
    <x v="1097"/>
    <x v="0"/>
    <x v="0"/>
    <s v="MILESTONE PHARMACEUTICALS INC. (XNAS:MIST)"/>
    <x v="10"/>
    <n v="1.35"/>
    <n v="15"/>
    <n v="71901634"/>
    <x v="2"/>
    <n v="53260470"/>
    <n v="0"/>
    <x v="2"/>
    <n v="1.6384000000000001"/>
  </r>
  <r>
    <x v="1098"/>
    <x v="0"/>
    <x v="0"/>
    <s v="LIVE VENTURES INCORPORATED (XNAS:LIVE)"/>
    <x v="50"/>
    <n v="21.14"/>
    <n v="12705"/>
    <n v="71212230"/>
    <x v="2"/>
    <n v="3144030"/>
    <n v="0"/>
    <x v="2"/>
    <n v="0.84799999999999998"/>
  </r>
  <r>
    <x v="1099"/>
    <x v="0"/>
    <x v="0"/>
    <s v="BARINTHUS BIOTHERAPEUTICS PLC (XNAS:BRNS)"/>
    <x v="10"/>
    <n v="1.45"/>
    <n v="26588"/>
    <n v="56598082"/>
    <x v="2"/>
    <n v="39033160"/>
    <n v="0"/>
    <x v="2"/>
    <n v="0.28699999999999998"/>
  </r>
  <r>
    <x v="1100"/>
    <x v="0"/>
    <x v="0"/>
    <s v="BIG LOTS, INC. (XNYS:BIG)"/>
    <x v="40"/>
    <n v="1.615"/>
    <n v="5520"/>
    <n v="47936381"/>
    <x v="2"/>
    <n v="29681970"/>
    <s v=""/>
    <x v="2"/>
    <n v="2.2652999999999999"/>
  </r>
  <r>
    <x v="1101"/>
    <x v="0"/>
    <x v="0"/>
    <s v="COGNITION THERAPEUTICS, INC. (XNAS:CGTX)"/>
    <x v="10"/>
    <n v="1.82"/>
    <n v="2026"/>
    <n v="72906470"/>
    <x v="2"/>
    <n v="40058500"/>
    <n v="0"/>
    <x v="2"/>
    <n v="1.4239999999999999"/>
  </r>
  <r>
    <x v="1102"/>
    <x v="0"/>
    <x v="0"/>
    <s v="SPERO THERAPEUTICS, INC. (XNAS:SPRO)"/>
    <x v="10"/>
    <n v="1.3049999999999999"/>
    <n v="225"/>
    <n v="70452565"/>
    <x v="2"/>
    <n v="53986640"/>
    <n v="3.1219000000000001"/>
    <x v="3"/>
    <n v="0.63339999999999996"/>
  </r>
  <r>
    <x v="1103"/>
    <x v="0"/>
    <x v="0"/>
    <s v="CONN'S, INC. (XNAS:CONN)"/>
    <x v="2"/>
    <n v="0.74009999999999998"/>
    <n v="46056"/>
    <n v="18418106"/>
    <x v="1"/>
    <n v="24885970"/>
    <n v="0"/>
    <x v="2"/>
    <n v="2.2290000000000001"/>
  </r>
  <r>
    <x v="1104"/>
    <x v="0"/>
    <x v="0"/>
    <s v="DANIMER SCIENTIFIC, INC. (XNYS:DNMR)"/>
    <x v="23"/>
    <n v="0.55520000000000003"/>
    <n v="11118"/>
    <n v="64649264"/>
    <x v="2"/>
    <n v="116443200"/>
    <s v=""/>
    <x v="2"/>
    <n v="1.5706"/>
  </r>
  <r>
    <x v="1105"/>
    <x v="0"/>
    <x v="0"/>
    <s v="T2 BIOSYSTEMS, INC. (XNAS:TTOO)"/>
    <x v="8"/>
    <n v="5.08"/>
    <n v="33"/>
    <n v="78059737"/>
    <x v="2"/>
    <n v="15366090"/>
    <n v="0"/>
    <x v="2"/>
    <n v="0.13550000000000001"/>
  </r>
  <r>
    <x v="1106"/>
    <x v="0"/>
    <x v="0"/>
    <s v="AUTHID INC. (XNAS:AUID)"/>
    <x v="0"/>
    <n v="9.77"/>
    <n v="28079"/>
    <n v="106696704"/>
    <x v="2"/>
    <n v="10920850"/>
    <n v="0"/>
    <x v="2"/>
    <n v="2.5651999999999999"/>
  </r>
  <r>
    <x v="1107"/>
    <x v="0"/>
    <x v="0"/>
    <s v="ALPHA TEKNOVA, INC. (XNAS:TKNO)"/>
    <x v="8"/>
    <n v="1.23"/>
    <n v="367"/>
    <n v="50212769"/>
    <x v="2"/>
    <n v="40823390"/>
    <n v="0"/>
    <x v="2"/>
    <n v="0.78300000000000003"/>
  </r>
  <r>
    <x v="1108"/>
    <x v="0"/>
    <x v="0"/>
    <s v="PERMA-PIPE INTERNATIONAL HOLDINGS, INC. (XNAS:PPIH)"/>
    <x v="15"/>
    <n v="8.2799999999999994"/>
    <n v="14512"/>
    <n v="66388874"/>
    <x v="2"/>
    <n v="8017980"/>
    <n v="5.0826000000000002"/>
    <x v="3"/>
    <n v="0.27350000000000002"/>
  </r>
  <r>
    <x v="1109"/>
    <x v="0"/>
    <x v="0"/>
    <s v="BIG 5 SPORTING GOODS CORPORATION (XNAS:BGFV)"/>
    <x v="2"/>
    <n v="2.4"/>
    <n v="289"/>
    <n v="54298152"/>
    <x v="2"/>
    <n v="22624230"/>
    <n v="0"/>
    <x v="2"/>
    <n v="2.3441999999999998"/>
  </r>
  <r>
    <x v="1110"/>
    <x v="0"/>
    <x v="0"/>
    <s v="NEVADA CANYON GOLD CORP. (OTCM:NGLD)"/>
    <x v="6"/>
    <n v="2.8"/>
    <n v="18310"/>
    <n v="72529352"/>
    <x v="2"/>
    <n v="25903340"/>
    <s v=""/>
    <x v="2"/>
    <n v="0.16689999999999999"/>
  </r>
  <r>
    <x v="1111"/>
    <x v="0"/>
    <x v="0"/>
    <s v="CUE BIOPHARMA, INC. (XNAS:CUE)"/>
    <x v="10"/>
    <n v="1.08"/>
    <n v="1"/>
    <n v="52534785"/>
    <x v="2"/>
    <n v="48643320"/>
    <n v="0"/>
    <x v="2"/>
    <n v="1.9559"/>
  </r>
  <r>
    <x v="1112"/>
    <x v="0"/>
    <x v="0"/>
    <s v="Glatfelter Corporation (XNYS:GLT)"/>
    <x v="42"/>
    <n v="1.395"/>
    <n v="949088"/>
    <n v="63127279"/>
    <x v="2"/>
    <n v="45252530"/>
    <s v=""/>
    <x v="2"/>
    <n v="1.7430000000000001"/>
  </r>
  <r>
    <x v="1113"/>
    <x v="0"/>
    <x v="0"/>
    <s v="BIOATLA, INC. (XNAS:BCAB)"/>
    <x v="10"/>
    <n v="1.32"/>
    <n v="923492"/>
    <n v="63513014"/>
    <x v="2"/>
    <n v="48115920"/>
    <n v="0"/>
    <x v="2"/>
    <n v="1.0417000000000001"/>
  </r>
  <r>
    <x v="1114"/>
    <x v="0"/>
    <x v="0"/>
    <s v="PASSAGE BIO, INC. (XNAS:PASG)"/>
    <x v="10"/>
    <n v="0.99960000000000004"/>
    <n v="22"/>
    <n v="61615943"/>
    <x v="2"/>
    <n v="61640600"/>
    <n v="0"/>
    <x v="2"/>
    <n v="1.1916"/>
  </r>
  <r>
    <x v="1115"/>
    <x v="0"/>
    <x v="0"/>
    <s v="KATAPULT HOLDINGS, INC. (XNAS:KPLT)"/>
    <x v="0"/>
    <n v="15.8"/>
    <n v="1"/>
    <n v="63924890"/>
    <x v="2"/>
    <n v="4105640"/>
    <n v="0"/>
    <x v="2"/>
    <n v="1.1286"/>
  </r>
  <r>
    <x v="1116"/>
    <x v="0"/>
    <x v="0"/>
    <s v="ENTERA BIO LTD (XNAS:ENTX)"/>
    <x v="10"/>
    <n v="1.71"/>
    <n v="25"/>
    <n v="61619131"/>
    <x v="2"/>
    <n v="36034580"/>
    <n v="0"/>
    <x v="2"/>
    <n v="1.6086"/>
  </r>
  <r>
    <x v="1117"/>
    <x v="0"/>
    <x v="0"/>
    <s v="SONO-TEK CORPORATION (XNAS:SOTK)"/>
    <x v="7"/>
    <n v="4.04"/>
    <n v="2545"/>
    <n v="63633555"/>
    <x v="2"/>
    <n v="15750880"/>
    <n v="44.210999999999999"/>
    <x v="0"/>
    <n v="-0.26879999999999998"/>
  </r>
  <r>
    <x v="1118"/>
    <x v="0"/>
    <x v="0"/>
    <s v="VILLAGE BANK AND TRUST FINANCIAL CORP. (XNAS:VBFC)"/>
    <x v="4"/>
    <n v="45.6"/>
    <n v="57"/>
    <n v="70351560"/>
    <x v="2"/>
    <n v="1495250"/>
    <n v="32.723799999999997"/>
    <x v="0"/>
    <n v="0.7147"/>
  </r>
  <r>
    <x v="1119"/>
    <x v="0"/>
    <x v="0"/>
    <s v="INSTIL BIO, INC. (XNAS:TIL)"/>
    <x v="10"/>
    <n v="10.039999999999999"/>
    <n v="3205"/>
    <n v="66990300"/>
    <x v="2"/>
    <n v="6503910"/>
    <n v="0"/>
    <x v="2"/>
    <n v="1.661"/>
  </r>
  <r>
    <x v="1120"/>
    <x v="0"/>
    <x v="0"/>
    <s v="VIVOS INC (OTCM:RDGL)"/>
    <x v="8"/>
    <n v="0.17"/>
    <n v="1221456"/>
    <n v="68175763"/>
    <x v="2"/>
    <n v="401033900"/>
    <s v=""/>
    <x v="2"/>
    <n v="1.0185"/>
  </r>
  <r>
    <x v="1121"/>
    <x v="0"/>
    <x v="0"/>
    <s v="HARBOR DIVERSIFIED, INC. (OTCM:HRBR)"/>
    <x v="35"/>
    <n v="1.6"/>
    <n v="5689"/>
    <n v="69311056"/>
    <x v="2"/>
    <n v="43319410"/>
    <s v=""/>
    <x v="2"/>
    <n v="2.0030000000000001"/>
  </r>
  <r>
    <x v="1122"/>
    <x v="0"/>
    <x v="0"/>
    <s v="Solitario Resources Corp. (XNYS:XPL)"/>
    <x v="6"/>
    <n v="0.86199999999999999"/>
    <n v="23301"/>
    <n v="70069971"/>
    <x v="2"/>
    <n v="81287670"/>
    <s v=""/>
    <x v="2"/>
    <n v="0.93469999999999998"/>
  </r>
  <r>
    <x v="1123"/>
    <x v="0"/>
    <x v="0"/>
    <s v="UPLAND SOFTWARE, INC. (XNAS:UPLD)"/>
    <x v="0"/>
    <n v="2.63"/>
    <n v="93"/>
    <n v="72569327"/>
    <x v="2"/>
    <n v="27592900"/>
    <n v="0"/>
    <x v="2"/>
    <n v="1.1393"/>
  </r>
  <r>
    <x v="1124"/>
    <x v="0"/>
    <x v="0"/>
    <s v="TEMPEST THERAPEUTICS, INC. (XNAS:TPST)"/>
    <x v="10"/>
    <n v="2.12"/>
    <n v="34086"/>
    <n v="47100612"/>
    <x v="2"/>
    <n v="22217270"/>
    <n v="0"/>
    <x v="2"/>
    <n v="-1.7019"/>
  </r>
  <r>
    <x v="1125"/>
    <x v="0"/>
    <x v="0"/>
    <s v="Spruce Power Holding Corporation (XNYS:SPRU)"/>
    <x v="37"/>
    <n v="3.42"/>
    <n v="28929"/>
    <n v="63465624"/>
    <x v="2"/>
    <n v="18557200"/>
    <s v=""/>
    <x v="2"/>
    <n v="1.2092000000000001"/>
  </r>
  <r>
    <x v="1126"/>
    <x v="0"/>
    <x v="0"/>
    <s v="CEL-SCI CORPORATION (XNYS:CVM)"/>
    <x v="13"/>
    <n v="1.0900000000000001"/>
    <n v="5"/>
    <n v="59034334"/>
    <x v="2"/>
    <n v="54159940"/>
    <s v=""/>
    <x v="2"/>
    <n v="0.66859999999999997"/>
  </r>
  <r>
    <x v="1127"/>
    <x v="0"/>
    <x v="0"/>
    <s v="ADAMS RESOURCES &amp; ENERGY, INC. (XNYS:AE)"/>
    <x v="3"/>
    <n v="26.61"/>
    <n v="5480"/>
    <n v="71622200"/>
    <x v="2"/>
    <n v="2567100"/>
    <n v="40.1128"/>
    <x v="0"/>
    <n v="0.81610000000000005"/>
  </r>
  <r>
    <x v="1128"/>
    <x v="0"/>
    <x v="0"/>
    <s v="IPOWER INC. (XNAS:IPW)"/>
    <x v="0"/>
    <n v="1.77"/>
    <n v="185"/>
    <n v="56544154"/>
    <x v="2"/>
    <n v="31945850"/>
    <n v="0"/>
    <x v="2"/>
    <n v="2.0310000000000001"/>
  </r>
  <r>
    <x v="1129"/>
    <x v="0"/>
    <x v="0"/>
    <s v="STEEL CONNECT, INC. (XNAS:STCN)"/>
    <x v="0"/>
    <n v="12.6"/>
    <n v="51201"/>
    <n v="79439850"/>
    <x v="2"/>
    <n v="6304750"/>
    <n v="3.9719000000000002"/>
    <x v="3"/>
    <n v="0.21260000000000001"/>
  </r>
  <r>
    <x v="1130"/>
    <x v="0"/>
    <x v="0"/>
    <s v="BITECH TECHNOLOGIES CORPORATION (OTCM:BTTC)"/>
    <x v="7"/>
    <n v="7.9899999999999999E-2"/>
    <n v="3100"/>
    <n v="56887250"/>
    <x v="2"/>
    <n v="711090600"/>
    <s v=""/>
    <x v="2"/>
    <n v="1.32E-2"/>
  </r>
  <r>
    <x v="1131"/>
    <x v="0"/>
    <x v="0"/>
    <s v="INTELLICHECK, INC. (XNAS:IDN)"/>
    <x v="0"/>
    <n v="3.77"/>
    <n v="20"/>
    <n v="73393719"/>
    <x v="2"/>
    <n v="19467830"/>
    <n v="0"/>
    <x v="2"/>
    <n v="2.0158"/>
  </r>
  <r>
    <x v="1132"/>
    <x v="0"/>
    <x v="0"/>
    <s v="WORKHORSE GROUP INC. (XNAS:WKHS)"/>
    <x v="19"/>
    <n v="1.36"/>
    <n v="9628"/>
    <n v="25515585"/>
    <x v="1"/>
    <n v="18761460"/>
    <n v="0"/>
    <x v="2"/>
    <n v="2.5720000000000001"/>
  </r>
  <r>
    <x v="1133"/>
    <x v="0"/>
    <x v="0"/>
    <s v="MEDICINOVA, INC. (XNAS:MNOV)"/>
    <x v="10"/>
    <n v="1.4"/>
    <n v="11055"/>
    <n v="68664750"/>
    <x v="2"/>
    <n v="49046250"/>
    <n v="0"/>
    <x v="2"/>
    <n v="0.72360000000000002"/>
  </r>
  <r>
    <x v="1134"/>
    <x v="0"/>
    <x v="0"/>
    <s v="PRO-DEX, INC. (XNAS:PDEX)"/>
    <x v="8"/>
    <n v="17.93"/>
    <n v="8230"/>
    <n v="61304283"/>
    <x v="2"/>
    <n v="3419090"/>
    <n v="14.7681"/>
    <x v="1"/>
    <n v="0.3735"/>
  </r>
  <r>
    <x v="1135"/>
    <x v="0"/>
    <x v="0"/>
    <s v="INSPIREMD, INC. (XNAS:NSPR)"/>
    <x v="8"/>
    <n v="2.3567"/>
    <n v="8554"/>
    <n v="58752130"/>
    <x v="2"/>
    <n v="24929830"/>
    <n v="0"/>
    <x v="2"/>
    <n v="0.96660000000000001"/>
  </r>
  <r>
    <x v="1136"/>
    <x v="0"/>
    <x v="0"/>
    <s v="ODYSIGHT.AI INC. (OTCM:ODYS)"/>
    <x v="0"/>
    <n v="6"/>
    <n v="5941"/>
    <n v="62680110"/>
    <x v="2"/>
    <n v="10446690"/>
    <s v=""/>
    <x v="2"/>
    <n v="-3.4200000000000001E-2"/>
  </r>
  <r>
    <x v="1137"/>
    <x v="0"/>
    <x v="0"/>
    <s v="Where Food Comes From, Inc. (XNAS:WFCF)"/>
    <x v="0"/>
    <n v="10.96"/>
    <n v="1493"/>
    <n v="65046780"/>
    <x v="2"/>
    <n v="5375770"/>
    <n v="27.2258"/>
    <x v="0"/>
    <n v="0.51160000000000005"/>
  </r>
  <r>
    <x v="1138"/>
    <x v="0"/>
    <x v="0"/>
    <s v="DZS Inc. (XNAS:DZSI)"/>
    <x v="43"/>
    <n v="1.18"/>
    <n v="86143"/>
    <n v="37904019"/>
    <x v="2"/>
    <n v="32122050"/>
    <n v="0"/>
    <x v="2"/>
    <n v="1.8695999999999999"/>
  </r>
  <r>
    <x v="1139"/>
    <x v="0"/>
    <x v="0"/>
    <s v="NEURONETICS, INC. (XNAS:STIM)"/>
    <x v="8"/>
    <n v="1.75"/>
    <n v="7"/>
    <n v="52495730"/>
    <x v="2"/>
    <n v="29997560"/>
    <n v="0"/>
    <x v="2"/>
    <n v="2.3205"/>
  </r>
  <r>
    <x v="1140"/>
    <x v="0"/>
    <x v="0"/>
    <s v="KNOW LABS, INC. (XNYS:KNW)"/>
    <x v="8"/>
    <n v="0.40620000000000001"/>
    <n v="100"/>
    <n v="34735043"/>
    <x v="2"/>
    <n v="85512170"/>
    <s v=""/>
    <x v="2"/>
    <n v="1.5162"/>
  </r>
  <r>
    <x v="1141"/>
    <x v="0"/>
    <x v="0"/>
    <s v="SAFETY SHOT, INC. (XNAS:SHOT)"/>
    <x v="2"/>
    <n v="1.1499999999999999"/>
    <n v="4500"/>
    <n v="59530842"/>
    <x v="2"/>
    <n v="51765950"/>
    <n v="0"/>
    <x v="2"/>
    <n v="1.8442000000000001"/>
  </r>
  <r>
    <x v="1142"/>
    <x v="0"/>
    <x v="0"/>
    <s v="ATARA BIOTHERAPEUTICS, INC. (XNAS:ATRA)"/>
    <x v="10"/>
    <n v="7.52"/>
    <n v="94"/>
    <n v="40999640"/>
    <x v="2"/>
    <n v="4904260"/>
    <n v="0"/>
    <x v="2"/>
    <n v="0.51829999999999998"/>
  </r>
  <r>
    <x v="1143"/>
    <x v="0"/>
    <x v="0"/>
    <s v="FOSSIL GROUP, INC. (XNAS:FOSL)"/>
    <x v="9"/>
    <n v="1.35"/>
    <n v="11"/>
    <n v="71459874"/>
    <x v="2"/>
    <n v="52933240"/>
    <n v="0"/>
    <x v="2"/>
    <n v="2.1663000000000001"/>
  </r>
  <r>
    <x v="1144"/>
    <x v="0"/>
    <x v="0"/>
    <s v="GSI TECHNOLOGY, INC. (XNAS:GSIT)"/>
    <x v="1"/>
    <n v="2.67"/>
    <n v="92562"/>
    <n v="67941834"/>
    <x v="2"/>
    <n v="25446380"/>
    <n v="0"/>
    <x v="2"/>
    <n v="0.93230000000000002"/>
  </r>
  <r>
    <x v="1145"/>
    <x v="0"/>
    <x v="0"/>
    <s v="ENVVENO MEDICAL CORPORATION (XNAS:NVNO)"/>
    <x v="10"/>
    <n v="5.07"/>
    <n v="53120"/>
    <n v="67583100"/>
    <x v="2"/>
    <n v="13330000"/>
    <n v="0"/>
    <x v="2"/>
    <n v="1.2493000000000001"/>
  </r>
  <r>
    <x v="1146"/>
    <x v="0"/>
    <x v="0"/>
    <s v="GEORGE RISK INDUSTRIES, INC. (OTCM:RSKIA)"/>
    <x v="5"/>
    <n v="13"/>
    <n v="500"/>
    <n v="63701690"/>
    <x v="2"/>
    <n v="4900130"/>
    <n v="9.6488999999999994"/>
    <x v="1"/>
    <n v="0.38750000000000001"/>
  </r>
  <r>
    <x v="1147"/>
    <x v="0"/>
    <x v="0"/>
    <s v="GAN LIMITED (XNAS:GAN)"/>
    <x v="0"/>
    <n v="1.48"/>
    <n v="5"/>
    <n v="67177658"/>
    <x v="2"/>
    <n v="45390310"/>
    <n v="0"/>
    <x v="2"/>
    <n v="2.2496999999999998"/>
  </r>
  <r>
    <x v="1148"/>
    <x v="0"/>
    <x v="0"/>
    <s v="COMSCORE, INC. (XNAS:SCOR)"/>
    <x v="39"/>
    <n v="14.02"/>
    <n v="5407"/>
    <n v="67770156"/>
    <x v="2"/>
    <n v="4833820"/>
    <n v="0"/>
    <x v="2"/>
    <n v="1.1910000000000001"/>
  </r>
  <r>
    <x v="1149"/>
    <x v="0"/>
    <x v="0"/>
    <s v="WAG! GROUP CO. (XNAS:PET)"/>
    <x v="44"/>
    <n v="1.6"/>
    <n v="949"/>
    <n v="64992256"/>
    <x v="2"/>
    <n v="40620160"/>
    <n v="0"/>
    <x v="2"/>
    <n v="1.3080000000000001"/>
  </r>
  <r>
    <x v="1150"/>
    <x v="0"/>
    <x v="0"/>
    <s v="Turnstone Biologics Corp (XNAS:TSBX)"/>
    <x v="13"/>
    <n v="2.31"/>
    <n v="15"/>
    <n v="53426719"/>
    <x v="2"/>
    <n v="23128450"/>
    <n v="0"/>
    <x v="2"/>
    <n v="6.6040000000000001"/>
  </r>
  <r>
    <x v="1151"/>
    <x v="0"/>
    <x v="0"/>
    <s v="RED CAT HOLDINGS, INC. (XNAS:RCAT)"/>
    <x v="27"/>
    <n v="1.17"/>
    <n v="181"/>
    <n v="86909378"/>
    <x v="2"/>
    <n v="74281520"/>
    <n v="0"/>
    <x v="2"/>
    <n v="-0.34639999999999999"/>
  </r>
  <r>
    <x v="1152"/>
    <x v="0"/>
    <x v="0"/>
    <s v="RALLYBIO CORPORATION (XNAS:RLYB)"/>
    <x v="10"/>
    <n v="1.2"/>
    <n v="151"/>
    <n v="49739160"/>
    <x v="2"/>
    <n v="41449300"/>
    <n v="0"/>
    <x v="2"/>
    <n v="0.32500000000000001"/>
  </r>
  <r>
    <x v="1153"/>
    <x v="0"/>
    <x v="0"/>
    <s v="RESEARCH FRONTIERS INCORPORATED (XNAS:REFR)"/>
    <x v="39"/>
    <n v="1.84"/>
    <n v="370"/>
    <n v="61672733"/>
    <x v="2"/>
    <n v="33517790"/>
    <n v="0"/>
    <x v="2"/>
    <n v="0.20330000000000001"/>
  </r>
  <r>
    <x v="1154"/>
    <x v="0"/>
    <x v="0"/>
    <s v="IN8BIO, INC. (XNAS:INAB)"/>
    <x v="10"/>
    <n v="0.80830000000000002"/>
    <n v="1019"/>
    <n v="35665388"/>
    <x v="2"/>
    <n v="44123950"/>
    <n v="0"/>
    <x v="2"/>
    <n v="1.155"/>
  </r>
  <r>
    <x v="1155"/>
    <x v="0"/>
    <x v="0"/>
    <s v="DAWSON GEOPHYSICAL COMPANY (XNAS:DWSN)"/>
    <x v="15"/>
    <n v="1.92"/>
    <n v="4910"/>
    <n v="59159673"/>
    <x v="2"/>
    <n v="30812330"/>
    <n v="0"/>
    <x v="2"/>
    <n v="0.74550000000000005"/>
  </r>
  <r>
    <x v="1156"/>
    <x v="0"/>
    <x v="0"/>
    <s v="LANTERN PHARMA INC. (XNAS:LTRN)"/>
    <x v="10"/>
    <n v="4.4000000000000004"/>
    <n v="21948"/>
    <n v="48629800"/>
    <x v="2"/>
    <n v="10758810"/>
    <n v="0"/>
    <x v="2"/>
    <n v="1.5557000000000001"/>
  </r>
  <r>
    <x v="1157"/>
    <x v="0"/>
    <x v="0"/>
    <s v="BIONANO GENOMICS, INC. (XNAS:BNGO)"/>
    <x v="8"/>
    <n v="0.57020000000000004"/>
    <n v="30702"/>
    <n v="38121747"/>
    <x v="2"/>
    <n v="66856800"/>
    <n v="0"/>
    <x v="2"/>
    <n v="2.4169999999999998"/>
  </r>
  <r>
    <x v="1158"/>
    <x v="0"/>
    <x v="0"/>
    <s v="COMSTOCK HOLDING COMPANIES, INC. (XNAS:CHCI)"/>
    <x v="38"/>
    <n v="6.26"/>
    <n v="1706"/>
    <n v="61503936"/>
    <x v="2"/>
    <n v="9824910"/>
    <n v="7.9915000000000003"/>
    <x v="1"/>
    <n v="0.74199999999999999"/>
  </r>
  <r>
    <x v="1159"/>
    <x v="0"/>
    <x v="0"/>
    <s v="CIDARA THERAPEUTICS, INC. (XNAS:CDTX)"/>
    <x v="10"/>
    <n v="11.93"/>
    <n v="25241"/>
    <n v="54922960"/>
    <x v="2"/>
    <n v="4561710"/>
    <n v="0"/>
    <x v="2"/>
    <n v="1.0088999999999999"/>
  </r>
  <r>
    <x v="1160"/>
    <x v="0"/>
    <x v="0"/>
    <s v="XOS, INC. (XNAS:XOS)"/>
    <x v="19"/>
    <n v="6.68"/>
    <n v="2"/>
    <n v="53538880"/>
    <x v="2"/>
    <n v="7873360"/>
    <n v="0"/>
    <x v="2"/>
    <n v="1.8697999999999999"/>
  </r>
  <r>
    <x v="1161"/>
    <x v="0"/>
    <x v="0"/>
    <s v="BUTLER NATIONAL CORPORATION (OTCM:BUKS)"/>
    <x v="27"/>
    <n v="0.84499999999999997"/>
    <n v="64350"/>
    <n v="58326632"/>
    <x v="2"/>
    <n v="69025600"/>
    <n v="7.8648999999999996"/>
    <x v="1"/>
    <n v="0.61699999999999999"/>
  </r>
  <r>
    <x v="1162"/>
    <x v="0"/>
    <x v="0"/>
    <s v="PIXELWORKS, INC. (XNAS:PXLW)"/>
    <x v="1"/>
    <n v="0.97150000000000003"/>
    <n v="2046"/>
    <n v="56159791"/>
    <x v="2"/>
    <n v="57807300"/>
    <n v="0"/>
    <x v="2"/>
    <n v="1.6302000000000001"/>
  </r>
  <r>
    <x v="1163"/>
    <x v="0"/>
    <x v="0"/>
    <s v="AIRGAIN, INC. (XNAS:AIRG)"/>
    <x v="5"/>
    <n v="5.7"/>
    <n v="33724"/>
    <n v="61431351"/>
    <x v="2"/>
    <n v="10777430"/>
    <n v="0"/>
    <x v="2"/>
    <n v="0.75219999999999998"/>
  </r>
  <r>
    <x v="1164"/>
    <x v="0"/>
    <x v="0"/>
    <s v="ENZO BIOCHEM, INC. (XNYS:ENZ)"/>
    <x v="10"/>
    <n v="1.07"/>
    <n v="24984"/>
    <n v="55059696"/>
    <x v="2"/>
    <n v="51457660"/>
    <s v=""/>
    <x v="2"/>
    <n v="0.76049999999999995"/>
  </r>
  <r>
    <x v="1165"/>
    <x v="0"/>
    <x v="0"/>
    <s v="MANHATTAN BRIDGE CAPITAL, INC. (XNAS:LOAN)"/>
    <x v="16"/>
    <n v="5.25"/>
    <n v="96"/>
    <n v="59366600"/>
    <x v="2"/>
    <n v="11438650"/>
    <n v="10.5649"/>
    <x v="1"/>
    <n v="0.54969999999999997"/>
  </r>
  <r>
    <x v="1166"/>
    <x v="0"/>
    <x v="0"/>
    <s v="ALPHA PRO TECH, LTD. (XNYS:APT)"/>
    <x v="8"/>
    <n v="5.69"/>
    <n v="53"/>
    <n v="66508703"/>
    <x v="2"/>
    <n v="11688700"/>
    <n v="15.824"/>
    <x v="1"/>
    <n v="-0.72409999999999997"/>
  </r>
  <r>
    <x v="1167"/>
    <x v="0"/>
    <x v="0"/>
    <s v="ESPEY MFG. &amp; ELECTRONICS CORP. (XNYS:ESP)"/>
    <x v="7"/>
    <n v="21.5"/>
    <n v="3701"/>
    <n v="58754660"/>
    <x v="2"/>
    <n v="2732760"/>
    <n v="11.2094"/>
    <x v="1"/>
    <n v="0.14549999999999999"/>
  </r>
  <r>
    <x v="1168"/>
    <x v="0"/>
    <x v="0"/>
    <s v="CARECLOUD, INC. (XNAS:CCLD)"/>
    <x v="0"/>
    <n v="2.29"/>
    <n v="6422"/>
    <n v="36916563"/>
    <x v="2"/>
    <n v="16120770"/>
    <n v="0"/>
    <x v="2"/>
    <n v="1.3320000000000001"/>
  </r>
  <r>
    <x v="1169"/>
    <x v="0"/>
    <x v="0"/>
    <s v="ROCKWELL MEDICAL, INC. (XNAS:RMTI)"/>
    <x v="13"/>
    <n v="1.69"/>
    <n v="97789"/>
    <n v="51233499"/>
    <x v="2"/>
    <n v="30315680"/>
    <n v="0"/>
    <x v="2"/>
    <n v="1.4273"/>
  </r>
  <r>
    <x v="1170"/>
    <x v="0"/>
    <x v="0"/>
    <s v="MILESTONE SCIENTIFIC INC. (XNYS:MLSS)"/>
    <x v="8"/>
    <n v="0.65"/>
    <n v="1000"/>
    <n v="50198011"/>
    <x v="2"/>
    <n v="77227710"/>
    <s v=""/>
    <x v="2"/>
    <n v="0.878"/>
  </r>
  <r>
    <x v="1171"/>
    <x v="0"/>
    <x v="0"/>
    <s v="NUTRIBAND INC. (XNAS:NTRB)"/>
    <x v="8"/>
    <n v="5.89"/>
    <n v="2"/>
    <n v="65002629"/>
    <x v="2"/>
    <n v="11036100"/>
    <n v="0"/>
    <x v="2"/>
    <n v="0.48580000000000001"/>
  </r>
  <r>
    <x v="1172"/>
    <x v="0"/>
    <x v="0"/>
    <s v="GREAT ELM GROUP, INC. (XNAS:GEG)"/>
    <x v="28"/>
    <n v="1.79"/>
    <n v="5152"/>
    <n v="57056769"/>
    <x v="2"/>
    <n v="31875290"/>
    <n v="0"/>
    <x v="2"/>
    <n v="1.0117"/>
  </r>
  <r>
    <x v="1173"/>
    <x v="0"/>
    <x v="0"/>
    <s v="LIVEPERSON, INC. (XNAS:LPSN)"/>
    <x v="0"/>
    <n v="0.57550000000000001"/>
    <n v="5040"/>
    <n v="50997414"/>
    <x v="2"/>
    <n v="88614100"/>
    <n v="0"/>
    <x v="2"/>
    <n v="1.7376"/>
  </r>
  <r>
    <x v="1174"/>
    <x v="0"/>
    <x v="0"/>
    <s v="CARPARTS.COM, INC. (XNAS:PRTS)"/>
    <x v="2"/>
    <n v="0.99"/>
    <n v="13"/>
    <n v="56130930"/>
    <x v="2"/>
    <n v="56697910"/>
    <n v="0"/>
    <x v="2"/>
    <n v="2.0076000000000001"/>
  </r>
  <r>
    <x v="1175"/>
    <x v="0"/>
    <x v="0"/>
    <s v="Reneo Pharmaceuticals Inc (XNAS:RPHM)"/>
    <x v="10"/>
    <n v="1.51"/>
    <n v="127093"/>
    <n v="50465423"/>
    <x v="2"/>
    <n v="33420810"/>
    <n v="0"/>
    <x v="2"/>
    <n v="0.74299999999999999"/>
  </r>
  <r>
    <x v="1176"/>
    <x v="0"/>
    <x v="0"/>
    <s v="APYX MEDICAL CORPORATION (XNAS:APYX)"/>
    <x v="8"/>
    <n v="1.34"/>
    <n v="18869"/>
    <n v="46422866"/>
    <x v="2"/>
    <n v="34643930"/>
    <n v="0"/>
    <x v="2"/>
    <n v="1.2047000000000001"/>
  </r>
  <r>
    <x v="1177"/>
    <x v="0"/>
    <x v="0"/>
    <s v="HENNESSY ADVISORS, INC. (XNAS:HNNA)"/>
    <x v="28"/>
    <n v="7.12"/>
    <n v="3429"/>
    <n v="54671347"/>
    <x v="2"/>
    <n v="7678560"/>
    <n v="10.4857"/>
    <x v="1"/>
    <n v="0.76619999999999999"/>
  </r>
  <r>
    <x v="1178"/>
    <x v="0"/>
    <x v="0"/>
    <s v="I-ON DIGITAL CORP. (OTCM:IONI)"/>
    <x v="0"/>
    <n v="0.65"/>
    <n v="92617"/>
    <n v="17816649"/>
    <x v="1"/>
    <n v="27410230"/>
    <s v=""/>
    <x v="2"/>
    <n v="3.1444999999999999"/>
  </r>
  <r>
    <x v="1179"/>
    <x v="0"/>
    <x v="0"/>
    <s v="CURIOSITYSTREAM INC. (XNAS:CURI)"/>
    <x v="0"/>
    <n v="1.0900000000000001"/>
    <n v="67371"/>
    <n v="58422354"/>
    <x v="2"/>
    <n v="53598490"/>
    <n v="0"/>
    <x v="2"/>
    <n v="1.1596"/>
  </r>
  <r>
    <x v="1180"/>
    <x v="0"/>
    <x v="0"/>
    <s v="CURIS, INC. (XNAS:CRIS)"/>
    <x v="10"/>
    <n v="6.25"/>
    <n v="238"/>
    <n v="37604260"/>
    <x v="2"/>
    <n v="5894080"/>
    <n v="0"/>
    <x v="2"/>
    <n v="3.3609"/>
  </r>
  <r>
    <x v="1181"/>
    <x v="0"/>
    <x v="0"/>
    <s v="CULP, INC. (XNYS:CULP)"/>
    <x v="9"/>
    <n v="4.37"/>
    <n v="21856"/>
    <n v="54493900"/>
    <x v="2"/>
    <n v="12470000"/>
    <s v=""/>
    <x v="2"/>
    <n v="1.218"/>
  </r>
  <r>
    <x v="1182"/>
    <x v="0"/>
    <x v="0"/>
    <s v="NINE ENERGY SERVICE, INC. (XNYS:NINE)"/>
    <x v="15"/>
    <n v="1.7"/>
    <n v="1"/>
    <n v="60052262"/>
    <x v="2"/>
    <n v="35324860"/>
    <s v=""/>
    <x v="2"/>
    <n v="3.4256000000000002"/>
  </r>
  <r>
    <x v="1183"/>
    <x v="0"/>
    <x v="0"/>
    <s v="BEYOND AIR, INC. (XNAS:XAIR)"/>
    <x v="8"/>
    <n v="0.61199999999999999"/>
    <n v="27848"/>
    <n v="28091301"/>
    <x v="1"/>
    <n v="45900820"/>
    <n v="0"/>
    <x v="2"/>
    <n v="-0.1018"/>
  </r>
  <r>
    <x v="1184"/>
    <x v="0"/>
    <x v="0"/>
    <s v="LENSAR, INC. (XNAS:LNSR)"/>
    <x v="8"/>
    <n v="4.3099999999999996"/>
    <n v="7557"/>
    <n v="49120854"/>
    <x v="2"/>
    <n v="11396950"/>
    <n v="0"/>
    <x v="2"/>
    <n v="0.6492"/>
  </r>
  <r>
    <x v="1185"/>
    <x v="0"/>
    <x v="0"/>
    <s v="KORE Group Holdings, Inc. (XNYS:KORE)"/>
    <x v="21"/>
    <n v="1.55"/>
    <n v="2790"/>
    <n v="25791023"/>
    <x v="1"/>
    <n v="16639370"/>
    <s v=""/>
    <x v="2"/>
    <n v="2.5141"/>
  </r>
  <r>
    <x v="1186"/>
    <x v="0"/>
    <x v="0"/>
    <s v="BIOXCEL THERAPEUTICS, INC. (XNAS:BTAI)"/>
    <x v="10"/>
    <n v="1.1200000000000001"/>
    <n v="3548"/>
    <n v="42034518"/>
    <x v="2"/>
    <n v="37530820"/>
    <n v="0"/>
    <x v="2"/>
    <n v="0.3206"/>
  </r>
  <r>
    <x v="1187"/>
    <x v="0"/>
    <x v="0"/>
    <s v="PROTARA THERAPEUTICS, INC. (XNAS:TARA)"/>
    <x v="10"/>
    <n v="2.0299999999999998"/>
    <n v="27"/>
    <n v="41797659"/>
    <x v="2"/>
    <n v="20589980"/>
    <n v="0"/>
    <x v="2"/>
    <n v="1.8373999999999999"/>
  </r>
  <r>
    <x v="1188"/>
    <x v="0"/>
    <x v="0"/>
    <s v="HARTE HANKS, INC. (XNAS:HHS)"/>
    <x v="39"/>
    <n v="8.65"/>
    <n v="41"/>
    <n v="59737470"/>
    <x v="2"/>
    <n v="7240900"/>
    <n v="0"/>
    <x v="2"/>
    <n v="0.57899999999999996"/>
  </r>
  <r>
    <x v="1189"/>
    <x v="0"/>
    <x v="0"/>
    <s v="Immix Biopharma Inc (XNAS:IMMX)"/>
    <x v="13"/>
    <n v="1.96"/>
    <n v="565"/>
    <n v="51772028"/>
    <x v="2"/>
    <n v="26414300"/>
    <n v="0"/>
    <x v="2"/>
    <n v="0.55600000000000005"/>
  </r>
  <r>
    <x v="1190"/>
    <x v="0"/>
    <x v="0"/>
    <s v="IDEAL POWER INC. (XNAS:IPWR)"/>
    <x v="26"/>
    <n v="6.61"/>
    <n v="40386"/>
    <n v="50792826"/>
    <x v="2"/>
    <n v="7684240"/>
    <n v="0"/>
    <x v="2"/>
    <n v="1.0402"/>
  </r>
  <r>
    <x v="1191"/>
    <x v="0"/>
    <x v="0"/>
    <s v="LEXARIA BIOSCIENCE CORP. (XNAS:LEXX)"/>
    <x v="13"/>
    <n v="2.62"/>
    <n v="330"/>
    <n v="37526705"/>
    <x v="2"/>
    <n v="14323170"/>
    <n v="0"/>
    <x v="2"/>
    <n v="1.0238"/>
  </r>
  <r>
    <x v="1192"/>
    <x v="0"/>
    <x v="0"/>
    <s v="CROWN CRAFTS, INC. (XNAS:CRWS)"/>
    <x v="41"/>
    <n v="4.8600000000000003"/>
    <n v="5"/>
    <n v="49769899"/>
    <x v="2"/>
    <n v="10310720"/>
    <n v="10.507400000000001"/>
    <x v="1"/>
    <n v="0.84430000000000005"/>
  </r>
  <r>
    <x v="1193"/>
    <x v="0"/>
    <x v="0"/>
    <s v="LIQUIDMETAL TECHNOLOGIES, INC. (OTCM:LQMT)"/>
    <x v="6"/>
    <n v="5.2240000000000002E-2"/>
    <n v="182031"/>
    <n v="47918978"/>
    <x v="2"/>
    <n v="917285200"/>
    <s v=""/>
    <x v="2"/>
    <n v="1.1775"/>
  </r>
  <r>
    <x v="1194"/>
    <x v="0"/>
    <x v="0"/>
    <s v="SPAR GROUP, INC. (XNAS:SGRP)"/>
    <x v="39"/>
    <n v="2.25"/>
    <n v="369"/>
    <n v="54749587"/>
    <x v="2"/>
    <n v="24333150"/>
    <n v="5.6905999999999999"/>
    <x v="3"/>
    <n v="0.57530000000000003"/>
  </r>
  <r>
    <x v="1195"/>
    <x v="0"/>
    <x v="0"/>
    <s v="LL FLOORING HOLDINGS, INC. (XNYS:LL)"/>
    <x v="2"/>
    <n v="1.3049999999999999"/>
    <n v="1"/>
    <n v="40005819"/>
    <x v="2"/>
    <n v="30655800"/>
    <s v=""/>
    <x v="2"/>
    <n v="1.7309000000000001"/>
  </r>
  <r>
    <x v="1196"/>
    <x v="0"/>
    <x v="0"/>
    <s v="KEZAR LIFE SCIENCES, INC. (XNAS:KZR)"/>
    <x v="10"/>
    <n v="0.56999999999999995"/>
    <n v="903509"/>
    <n v="41496775"/>
    <x v="2"/>
    <n v="72801360"/>
    <n v="0"/>
    <x v="2"/>
    <n v="0.27600000000000002"/>
  </r>
  <r>
    <x v="1197"/>
    <x v="0"/>
    <x v="0"/>
    <s v="MULIANG VIAGOO TECHNOLOGY, INC. (OTCM:MULG)"/>
    <x v="23"/>
    <n v="2.5499999999999998"/>
    <n v="249"/>
    <n v="268820700"/>
    <x v="2"/>
    <n v="19251480"/>
    <s v=""/>
    <x v="2"/>
    <s v=""/>
  </r>
  <r>
    <x v="1198"/>
    <x v="0"/>
    <x v="0"/>
    <s v="KULR TECHNOLOGY GROUP, INC. (XNYS:KULR)"/>
    <x v="7"/>
    <n v="0.39"/>
    <n v="31756"/>
    <n v="71244108"/>
    <x v="2"/>
    <n v="182677200"/>
    <s v=""/>
    <x v="2"/>
    <n v="0.85780000000000001"/>
  </r>
  <r>
    <x v="1199"/>
    <x v="0"/>
    <x v="0"/>
    <s v="FLANIGAN'S ENTERPRISES, INC. (XNYS:BDL)"/>
    <x v="12"/>
    <n v="26.975000000000001"/>
    <n v="7877"/>
    <n v="48696550"/>
    <x v="2"/>
    <n v="1858650"/>
    <n v="14.2072"/>
    <x v="1"/>
    <n v="0.69989999999999997"/>
  </r>
  <r>
    <x v="1200"/>
    <x v="0"/>
    <x v="0"/>
    <s v="HEALTHIER CHOICES MANAGEMENT CORP. (OTCM:HCMC)"/>
    <x v="50"/>
    <n v="1E-4"/>
    <n v="70739466"/>
    <n v="23963330"/>
    <x v="1"/>
    <n v="479266600000"/>
    <s v=""/>
    <x v="2"/>
    <s v=""/>
  </r>
  <r>
    <x v="1201"/>
    <x v="0"/>
    <x v="0"/>
    <s v="EAGLE PHARMACEUTICALS, INC. (XNAS:EGRX)"/>
    <x v="13"/>
    <n v="5.23"/>
    <n v="123462"/>
    <n v="67921853"/>
    <x v="2"/>
    <n v="12986970"/>
    <n v="5.7408999999999999"/>
    <x v="3"/>
    <n v="0.51290000000000002"/>
  </r>
  <r>
    <x v="1202"/>
    <x v="0"/>
    <x v="0"/>
    <s v="DARE BIOSCIENCE, INC. (XNAS:DARE)"/>
    <x v="10"/>
    <n v="3.63"/>
    <n v="594"/>
    <n v="366967227"/>
    <x v="3"/>
    <n v="8424410"/>
    <n v="0"/>
    <x v="2"/>
    <n v="1.3748"/>
  </r>
  <r>
    <x v="1203"/>
    <x v="0"/>
    <x v="0"/>
    <s v="LIGHTPATH TECHNOLOGIES, INC. (XNAS:LPTH)"/>
    <x v="53"/>
    <n v="1.39"/>
    <n v="45"/>
    <n v="53942327"/>
    <x v="2"/>
    <n v="38807430"/>
    <n v="0"/>
    <x v="2"/>
    <n v="1.3002"/>
  </r>
  <r>
    <x v="1204"/>
    <x v="0"/>
    <x v="0"/>
    <s v="FLUENT, INC. (XNAS:FLNT)"/>
    <x v="39"/>
    <n v="3.62"/>
    <n v="10492"/>
    <n v="49451372"/>
    <x v="2"/>
    <n v="13660600"/>
    <n v="0"/>
    <x v="2"/>
    <n v="2.3155999999999999"/>
  </r>
  <r>
    <x v="1205"/>
    <x v="0"/>
    <x v="0"/>
    <s v="Nuvera Communications, Inc. (OTCM:NUVR)"/>
    <x v="43"/>
    <n v="8.3699999999999992"/>
    <n v="10800"/>
    <n v="44461110"/>
    <x v="2"/>
    <n v="5134080"/>
    <s v=""/>
    <x v="2"/>
    <n v="0.29160000000000003"/>
  </r>
  <r>
    <x v="1206"/>
    <x v="0"/>
    <x v="0"/>
    <s v="AXIL Brands, Inc (XNYS:AXIL)"/>
    <x v="44"/>
    <n v="7.3"/>
    <n v="783"/>
    <n v="42916262"/>
    <x v="2"/>
    <n v="5878940"/>
    <n v="53.421100000000003"/>
    <x v="0"/>
    <n v="-0.6472"/>
  </r>
  <r>
    <x v="1207"/>
    <x v="0"/>
    <x v="0"/>
    <s v="CYTOSORBENTS CORPORATION (XNAS:CTSO)"/>
    <x v="8"/>
    <n v="0.82179999999999997"/>
    <n v="1003"/>
    <n v="44629015"/>
    <x v="2"/>
    <n v="54306420"/>
    <n v="0"/>
    <x v="2"/>
    <n v="0.57169999999999999"/>
  </r>
  <r>
    <x v="1208"/>
    <x v="0"/>
    <x v="0"/>
    <s v="Clene Inc. (XNAS:CLNN)"/>
    <x v="10"/>
    <n v="0.33100000000000002"/>
    <n v="571"/>
    <n v="42511554"/>
    <x v="2"/>
    <n v="128433700"/>
    <n v="0"/>
    <x v="2"/>
    <n v="0.45910000000000001"/>
  </r>
  <r>
    <x v="1209"/>
    <x v="0"/>
    <x v="0"/>
    <s v="DURECT CORPORATION (XNAS:DRRX)"/>
    <x v="10"/>
    <n v="1.36"/>
    <n v="1"/>
    <n v="42213556"/>
    <x v="2"/>
    <n v="31039380"/>
    <n v="0"/>
    <x v="2"/>
    <n v="1.0326"/>
  </r>
  <r>
    <x v="1210"/>
    <x v="0"/>
    <x v="0"/>
    <s v="PALLADYNE AI CORP. (XNAS:PDYN)"/>
    <x v="0"/>
    <n v="1.51"/>
    <n v="41"/>
    <n v="40166000"/>
    <x v="2"/>
    <n v="26600000"/>
    <n v="0"/>
    <x v="2"/>
    <n v="3.3580000000000001"/>
  </r>
  <r>
    <x v="1211"/>
    <x v="0"/>
    <x v="0"/>
    <s v="BK TECHNOLOGIES CORPORATION (XNYS:BKTI)"/>
    <x v="5"/>
    <n v="12.55"/>
    <n v="4890"/>
    <n v="44227290"/>
    <x v="2"/>
    <n v="3529710"/>
    <s v=""/>
    <x v="2"/>
    <n v="1.1778999999999999"/>
  </r>
  <r>
    <x v="1212"/>
    <x v="0"/>
    <x v="0"/>
    <s v="DATA STORAGE CORPORATION (XNAS:DTST)"/>
    <x v="0"/>
    <n v="6.58"/>
    <n v="1279"/>
    <n v="47890380"/>
    <x v="2"/>
    <n v="6970940"/>
    <n v="68.470299999999995"/>
    <x v="0"/>
    <n v="0.75409999999999999"/>
  </r>
  <r>
    <x v="1213"/>
    <x v="0"/>
    <x v="0"/>
    <s v="Aerkomm Inc. (OTCM:AKOM)"/>
    <x v="43"/>
    <n v="0"/>
    <n v="86"/>
    <n v="0"/>
    <x v="1"/>
    <n v="17962610"/>
    <s v=""/>
    <x v="2"/>
    <s v=""/>
  </r>
  <r>
    <x v="1214"/>
    <x v="0"/>
    <x v="0"/>
    <s v="China Health Industries Holdings, Inc. (OTCM:CHHE)"/>
    <x v="13"/>
    <n v="1.1000000000000001"/>
    <n v="1050"/>
    <n v="72093714"/>
    <x v="2"/>
    <n v="65539740"/>
    <s v=""/>
    <x v="2"/>
    <s v=""/>
  </r>
  <r>
    <x v="1215"/>
    <x v="0"/>
    <x v="0"/>
    <s v="NEUEHEALTH, INC. (XNYS:NEUE)"/>
    <x v="20"/>
    <n v="5.3"/>
    <n v="3069"/>
    <n v="43590062"/>
    <x v="2"/>
    <n v="8224540"/>
    <s v=""/>
    <x v="2"/>
    <n v="1.3180000000000001"/>
  </r>
  <r>
    <x v="1216"/>
    <x v="0"/>
    <x v="0"/>
    <s v="LEATT CORPORATION (OTCM:LEAT)"/>
    <x v="36"/>
    <n v="6.12"/>
    <n v="1355"/>
    <n v="38038492"/>
    <x v="2"/>
    <n v="6215440"/>
    <s v=""/>
    <x v="2"/>
    <n v="1.3428"/>
  </r>
  <r>
    <x v="1217"/>
    <x v="0"/>
    <x v="0"/>
    <s v="INOTIV, INC. (XNAS:NOTV)"/>
    <x v="10"/>
    <n v="1.61"/>
    <n v="2060"/>
    <n v="41814034"/>
    <x v="2"/>
    <n v="25971450"/>
    <n v="0"/>
    <x v="2"/>
    <n v="3.3511000000000002"/>
  </r>
  <r>
    <x v="1218"/>
    <x v="0"/>
    <x v="0"/>
    <s v="CARISMA THERAPEUTICS INC. (XNAS:CARM)"/>
    <x v="10"/>
    <n v="1.44"/>
    <n v="73344"/>
    <n v="59821545"/>
    <x v="2"/>
    <n v="41542740"/>
    <n v="0"/>
    <x v="2"/>
    <n v="1.5602"/>
  </r>
  <r>
    <x v="1219"/>
    <x v="0"/>
    <x v="0"/>
    <s v="VIVAKOR, INC. (XNAS:VIVK)"/>
    <x v="17"/>
    <n v="3.38"/>
    <n v="7393"/>
    <n v="93660645"/>
    <x v="2"/>
    <n v="27710250"/>
    <n v="0"/>
    <x v="2"/>
    <n v="0.67600000000000005"/>
  </r>
  <r>
    <x v="1220"/>
    <x v="0"/>
    <x v="0"/>
    <s v="Kronos Bio Inc (XNAS:KRON)"/>
    <x v="10"/>
    <n v="1.17"/>
    <n v="117"/>
    <n v="70310459"/>
    <x v="2"/>
    <n v="60094410"/>
    <n v="0"/>
    <x v="2"/>
    <n v="1.8973"/>
  </r>
  <r>
    <x v="1221"/>
    <x v="0"/>
    <x v="0"/>
    <s v="NCS MULTISTAGE HOLDINGS, INC. (XNAS:NCSM)"/>
    <x v="15"/>
    <n v="16.970300000000002"/>
    <n v="1587"/>
    <n v="41298560"/>
    <x v="2"/>
    <n v="2502560"/>
    <n v="3.0741999999999998"/>
    <x v="3"/>
    <n v="1.2569999999999999"/>
  </r>
  <r>
    <x v="1222"/>
    <x v="0"/>
    <x v="0"/>
    <s v="KEY TRONIC CORPORATION (XNAS:KTCC)"/>
    <x v="21"/>
    <n v="3.79"/>
    <n v="11800"/>
    <n v="40787487"/>
    <x v="2"/>
    <n v="10761870"/>
    <n v="193.3673"/>
    <x v="0"/>
    <n v="1.4913000000000001"/>
  </r>
  <r>
    <x v="1223"/>
    <x v="0"/>
    <x v="0"/>
    <s v="ZEDGE, INC. (XNYS:ZDGE)"/>
    <x v="0"/>
    <n v="2.91"/>
    <n v="87426"/>
    <n v="42110144"/>
    <x v="2"/>
    <n v="14470840"/>
    <s v=""/>
    <x v="2"/>
    <n v="1.2694000000000001"/>
  </r>
  <r>
    <x v="1224"/>
    <x v="0"/>
    <x v="0"/>
    <s v="INTERLINK ELECTRONICS INC. (XNAS:LINK)"/>
    <x v="1"/>
    <n v="3.98"/>
    <n v="3017"/>
    <n v="39244272"/>
    <x v="2"/>
    <n v="9860370"/>
    <n v="0"/>
    <x v="2"/>
    <n v="1.1873"/>
  </r>
  <r>
    <x v="1225"/>
    <x v="0"/>
    <x v="0"/>
    <s v="HUDSON GLOBAL, INC. (XNAS:HSON)"/>
    <x v="17"/>
    <n v="16.809999999999999"/>
    <n v="48413"/>
    <n v="44593690"/>
    <x v="2"/>
    <n v="2833140"/>
    <n v="0"/>
    <x v="2"/>
    <n v="0.55800000000000005"/>
  </r>
  <r>
    <x v="1226"/>
    <x v="0"/>
    <x v="0"/>
    <s v="GOLD RESOURCE CORPORATION (XNYS:GORO)"/>
    <x v="6"/>
    <n v="0.3785"/>
    <n v="328"/>
    <n v="34364560"/>
    <x v="2"/>
    <n v="90791440"/>
    <s v=""/>
    <x v="2"/>
    <n v="1.47"/>
  </r>
  <r>
    <x v="1227"/>
    <x v="0"/>
    <x v="0"/>
    <s v="VELO3D, INC. (XNYS:VLD)"/>
    <x v="14"/>
    <n v="3.34"/>
    <n v="1217"/>
    <n v="28348483"/>
    <x v="1"/>
    <n v="8487570"/>
    <s v=""/>
    <x v="2"/>
    <n v="1.9944999999999999"/>
  </r>
  <r>
    <x v="1228"/>
    <x v="0"/>
    <x v="0"/>
    <s v="OCUPHIRE PHARMA, INC (XNAS:OCUP)"/>
    <x v="13"/>
    <n v="1.55"/>
    <n v="352"/>
    <n v="40182448"/>
    <x v="2"/>
    <n v="25924160"/>
    <n v="0"/>
    <x v="2"/>
    <n v="0.32240000000000002"/>
  </r>
  <r>
    <x v="1229"/>
    <x v="0"/>
    <x v="0"/>
    <s v="Aadi Bioscience, Inc. (XNAS:AADI)"/>
    <x v="13"/>
    <n v="1.32"/>
    <n v="220"/>
    <n v="32411544"/>
    <x v="1"/>
    <n v="24554200"/>
    <n v="0"/>
    <x v="2"/>
    <n v="0.68149999999999999"/>
  </r>
  <r>
    <x v="1230"/>
    <x v="0"/>
    <x v="0"/>
    <s v="BM TECHNOLOGIES, INC. (XNYS:BMTX)"/>
    <x v="30"/>
    <n v="2.2400000000000002"/>
    <n v="29910"/>
    <n v="26997734"/>
    <x v="1"/>
    <n v="12052560"/>
    <s v=""/>
    <x v="2"/>
    <n v="0.21990000000000001"/>
  </r>
  <r>
    <x v="1231"/>
    <x v="0"/>
    <x v="0"/>
    <s v="VASO CORPORATION (OTCM:VASO)"/>
    <x v="8"/>
    <n v="0.26"/>
    <n v="214148"/>
    <n v="45583018"/>
    <x v="2"/>
    <n v="175319300"/>
    <n v="12.5604"/>
    <x v="1"/>
    <n v="2.3228"/>
  </r>
  <r>
    <x v="1232"/>
    <x v="0"/>
    <x v="0"/>
    <s v="KOSS CORPORATION (XNAS:KOSS)"/>
    <x v="21"/>
    <n v="4.3600000000000003"/>
    <n v="182246"/>
    <n v="42479510"/>
    <x v="2"/>
    <n v="9254790"/>
    <n v="0"/>
    <x v="2"/>
    <n v="-0.56489999999999996"/>
  </r>
  <r>
    <x v="1233"/>
    <x v="0"/>
    <x v="0"/>
    <s v="LAIRD SUPERFOOD, INC. (XNYS:LSF)"/>
    <x v="22"/>
    <n v="4.8899999999999997"/>
    <n v="105"/>
    <n v="53632420"/>
    <x v="2"/>
    <n v="9611540"/>
    <s v=""/>
    <x v="2"/>
    <n v="2.3058999999999998"/>
  </r>
  <r>
    <x v="1234"/>
    <x v="0"/>
    <x v="0"/>
    <s v="AUGMEDIX, INC. (XNAS:AUGX)"/>
    <x v="17"/>
    <n v="0.9819"/>
    <n v="8963"/>
    <n v="48081414"/>
    <x v="2"/>
    <n v="48967730"/>
    <n v="0"/>
    <x v="2"/>
    <n v="-0.22550000000000001"/>
  </r>
  <r>
    <x v="1235"/>
    <x v="0"/>
    <x v="0"/>
    <s v="GAIN THERAPEUTICS, INC. (XNAS:GANX)"/>
    <x v="10"/>
    <n v="1.1950000000000001"/>
    <n v="7089"/>
    <n v="21572116"/>
    <x v="1"/>
    <n v="18051980"/>
    <n v="0"/>
    <x v="2"/>
    <n v="0.34889999999999999"/>
  </r>
  <r>
    <x v="1236"/>
    <x v="0"/>
    <x v="0"/>
    <s v="KARTOON STUDIOS, INC. (XNYS:TOON)"/>
    <x v="39"/>
    <n v="0.99"/>
    <n v="262"/>
    <n v="38993625"/>
    <x v="2"/>
    <n v="39387500"/>
    <s v=""/>
    <x v="2"/>
    <n v="2.7118000000000002"/>
  </r>
  <r>
    <x v="1237"/>
    <x v="0"/>
    <x v="0"/>
    <s v="ICAD, INC. (XNAS:ICAD)"/>
    <x v="8"/>
    <n v="1.19"/>
    <n v="412"/>
    <n v="31582635"/>
    <x v="1"/>
    <n v="26540030"/>
    <n v="0"/>
    <x v="2"/>
    <n v="1.5006999999999999"/>
  </r>
  <r>
    <x v="1238"/>
    <x v="0"/>
    <x v="0"/>
    <s v="NATURAL ALTERNATIVES INTERNATIONAL, INC. (XNAS:NAII)"/>
    <x v="13"/>
    <n v="5.45"/>
    <n v="11028"/>
    <n v="33794741"/>
    <x v="2"/>
    <n v="6200870"/>
    <n v="0"/>
    <x v="2"/>
    <n v="0.56810000000000005"/>
  </r>
  <r>
    <x v="1239"/>
    <x v="0"/>
    <x v="0"/>
    <s v="LUCID DIAGNOSTICS INC. (XNAS:LUCD)"/>
    <x v="8"/>
    <n v="0.78"/>
    <n v="6125"/>
    <n v="40649193"/>
    <x v="2"/>
    <n v="52114350"/>
    <n v="0"/>
    <x v="2"/>
    <n v="1.266"/>
  </r>
  <r>
    <x v="1240"/>
    <x v="0"/>
    <x v="0"/>
    <s v="MATINAS BIOPHARMA HOLDINGS, INC. (XNYS:MTNB)"/>
    <x v="10"/>
    <n v="0.15720000000000001"/>
    <n v="11846"/>
    <n v="39428306"/>
    <x v="2"/>
    <n v="250816200"/>
    <s v=""/>
    <x v="2"/>
    <n v="1.7009000000000001"/>
  </r>
  <r>
    <x v="1241"/>
    <x v="0"/>
    <x v="0"/>
    <s v="ELECTROCORE, INC. (XNAS:ECOR)"/>
    <x v="8"/>
    <n v="6.32"/>
    <n v="1879"/>
    <n v="38618990"/>
    <x v="2"/>
    <n v="6006060"/>
    <n v="0"/>
    <x v="2"/>
    <n v="0.55589999999999995"/>
  </r>
  <r>
    <x v="1242"/>
    <x v="0"/>
    <x v="0"/>
    <s v="DARIOHEALTH CORP. (XNAS:DRIO)"/>
    <x v="8"/>
    <n v="1.18"/>
    <n v="61199"/>
    <n v="35309435"/>
    <x v="2"/>
    <n v="29923250"/>
    <n v="0"/>
    <x v="2"/>
    <n v="1.5294000000000001"/>
  </r>
  <r>
    <x v="1243"/>
    <x v="0"/>
    <x v="0"/>
    <s v="LIPOCINE INC (XNAS:LPCN)"/>
    <x v="10"/>
    <n v="7.56"/>
    <n v="25"/>
    <n v="40430426"/>
    <x v="2"/>
    <n v="5347940"/>
    <n v="0"/>
    <x v="2"/>
    <n v="1.1192"/>
  </r>
  <r>
    <x v="1244"/>
    <x v="0"/>
    <x v="0"/>
    <s v="DYNARESOURCE, INC. (OTCM:DYNR)"/>
    <x v="6"/>
    <n v="1.46"/>
    <n v="2200"/>
    <n v="34122696"/>
    <x v="2"/>
    <n v="23371710"/>
    <s v=""/>
    <x v="2"/>
    <n v="0.1012"/>
  </r>
  <r>
    <x v="1245"/>
    <x v="0"/>
    <x v="0"/>
    <s v="Fathom Holdings Inc (XNAS:FTHM)"/>
    <x v="38"/>
    <n v="1.61"/>
    <n v="12783"/>
    <n v="33569739"/>
    <x v="2"/>
    <n v="20850770"/>
    <n v="0"/>
    <x v="2"/>
    <n v="2.0230000000000001"/>
  </r>
  <r>
    <x v="1246"/>
    <x v="0"/>
    <x v="0"/>
    <s v="CHINA GREEN AGRICULTURE, INC. (XNYS:CGA)"/>
    <x v="23"/>
    <n v="2.0099"/>
    <n v="8019"/>
    <n v="29733536"/>
    <x v="1"/>
    <n v="14793540"/>
    <s v=""/>
    <x v="2"/>
    <n v="0.49959999999999999"/>
  </r>
  <r>
    <x v="1247"/>
    <x v="0"/>
    <x v="0"/>
    <s v="TRANSACT TECHNOLOGIES INCORPORATED (XNAS:TACT)"/>
    <x v="21"/>
    <n v="3.65"/>
    <n v="12902"/>
    <n v="37380950"/>
    <x v="2"/>
    <n v="9994910"/>
    <n v="64.727800000000002"/>
    <x v="0"/>
    <n v="1.7210000000000001"/>
  </r>
  <r>
    <x v="1248"/>
    <x v="0"/>
    <x v="0"/>
    <s v="REWALK ROBOTICS LTD (XNAS:LFWD)"/>
    <x v="8"/>
    <n v="3.64"/>
    <n v="42933"/>
    <n v="32517930"/>
    <x v="1"/>
    <n v="8602630"/>
    <n v="0"/>
    <x v="2"/>
    <n v="2.0703"/>
  </r>
  <r>
    <x v="1249"/>
    <x v="0"/>
    <x v="0"/>
    <s v="HCW Biologics Inc (XNAS:HCWB)"/>
    <x v="10"/>
    <n v="0.62"/>
    <n v="158"/>
    <n v="23450501"/>
    <x v="1"/>
    <n v="37823390"/>
    <n v="0"/>
    <x v="2"/>
    <n v="0.17899999999999999"/>
  </r>
  <r>
    <x v="1250"/>
    <x v="0"/>
    <x v="0"/>
    <s v="JONES SODA CO. (OTCM:JSDA)"/>
    <x v="33"/>
    <n v="0.51500000000000001"/>
    <n v="152849"/>
    <n v="53161130"/>
    <x v="2"/>
    <n v="102232900"/>
    <s v=""/>
    <x v="2"/>
    <n v="1.1020000000000001"/>
  </r>
  <r>
    <x v="1251"/>
    <x v="0"/>
    <x v="0"/>
    <s v="NEXTCURE, INC. (XNAS:NXTC)"/>
    <x v="10"/>
    <n v="1.5"/>
    <n v="260528"/>
    <n v="41959935"/>
    <x v="2"/>
    <n v="27973290"/>
    <n v="0"/>
    <x v="2"/>
    <n v="0.67300000000000004"/>
  </r>
  <r>
    <x v="1252"/>
    <x v="0"/>
    <x v="0"/>
    <s v="IRIDEX CORPORATION (XNAS:IRIX)"/>
    <x v="8"/>
    <n v="2.0099999999999998"/>
    <n v="42765"/>
    <n v="32668429"/>
    <x v="1"/>
    <n v="16252950"/>
    <n v="0"/>
    <x v="2"/>
    <n v="0.84060000000000001"/>
  </r>
  <r>
    <x v="1253"/>
    <x v="0"/>
    <x v="0"/>
    <s v="NETWORK-1 TECHNOLOGIES, INC. (XNYS:NTIP)"/>
    <x v="39"/>
    <n v="1.59"/>
    <n v="15899"/>
    <n v="37229007"/>
    <x v="2"/>
    <n v="23414470"/>
    <s v=""/>
    <x v="2"/>
    <n v="0.1366"/>
  </r>
  <r>
    <x v="1254"/>
    <x v="0"/>
    <x v="0"/>
    <s v="XILIO THERAPEUTICS, INC. (XNAS:XLO)"/>
    <x v="10"/>
    <n v="0.89"/>
    <n v="9"/>
    <n v="32852009"/>
    <x v="1"/>
    <n v="36912370"/>
    <n v="0"/>
    <x v="2"/>
    <n v="1.2809999999999999"/>
  </r>
  <r>
    <x v="1255"/>
    <x v="0"/>
    <x v="0"/>
    <s v="CO-DIAGNOSTICS, INC. (XNAS:CODX)"/>
    <x v="8"/>
    <n v="1.23"/>
    <n v="1400"/>
    <n v="38472456"/>
    <x v="2"/>
    <n v="31278420"/>
    <n v="0"/>
    <x v="2"/>
    <n v="-0.82399999999999995"/>
  </r>
  <r>
    <x v="1256"/>
    <x v="0"/>
    <x v="0"/>
    <s v="IZEA WORLDWIDE, INC (XNAS:IZEA)"/>
    <x v="0"/>
    <n v="2.2999999999999998"/>
    <n v="17"/>
    <n v="37581678"/>
    <x v="2"/>
    <n v="16339860"/>
    <n v="0"/>
    <x v="2"/>
    <n v="1.6188"/>
  </r>
  <r>
    <x v="1257"/>
    <x v="0"/>
    <x v="0"/>
    <s v="SYPRIS SOLUTIONS, INC. (XNAS:SYPR)"/>
    <x v="19"/>
    <n v="1.85"/>
    <n v="10"/>
    <n v="42132140"/>
    <x v="2"/>
    <n v="22774130"/>
    <n v="0"/>
    <x v="2"/>
    <n v="1.0022"/>
  </r>
  <r>
    <x v="1258"/>
    <x v="0"/>
    <x v="0"/>
    <s v="ONDAS HOLDINGS INC. (XNAS:ONDS)"/>
    <x v="5"/>
    <n v="0.55000000000000004"/>
    <n v="25"/>
    <n v="36449743"/>
    <x v="2"/>
    <n v="66272260"/>
    <n v="0"/>
    <x v="2"/>
    <n v="2.4306999999999999"/>
  </r>
  <r>
    <x v="1259"/>
    <x v="0"/>
    <x v="0"/>
    <s v="MINK THERAPEUTICS, INC (XNAS:INKT)"/>
    <x v="10"/>
    <n v="0.89"/>
    <n v="2"/>
    <n v="35037199"/>
    <x v="2"/>
    <n v="39367640"/>
    <n v="0"/>
    <x v="2"/>
    <n v="1.425"/>
  </r>
  <r>
    <x v="1260"/>
    <x v="0"/>
    <x v="0"/>
    <s v="AWARE, INC. (XNAS:AWRE)"/>
    <x v="0"/>
    <n v="1.92"/>
    <n v="8190"/>
    <n v="40483641"/>
    <x v="2"/>
    <n v="21085230"/>
    <n v="0"/>
    <x v="2"/>
    <n v="0.79190000000000005"/>
  </r>
  <r>
    <x v="1261"/>
    <x v="0"/>
    <x v="0"/>
    <s v="GEE Group Inc. (XNYS:JOB)"/>
    <x v="17"/>
    <n v="0.29970000000000002"/>
    <n v="1"/>
    <n v="32598848"/>
    <x v="1"/>
    <n v="108771600"/>
    <n v="6.3631000000000002"/>
    <x v="3"/>
    <n v="0.53500000000000003"/>
  </r>
  <r>
    <x v="1262"/>
    <x v="0"/>
    <x v="0"/>
    <s v="CUTERA, INC. (XNAS:CUTR)"/>
    <x v="8"/>
    <n v="1.35"/>
    <n v="749"/>
    <n v="27132070"/>
    <x v="1"/>
    <n v="20097830"/>
    <n v="0"/>
    <x v="2"/>
    <n v="1.3243"/>
  </r>
  <r>
    <x v="1263"/>
    <x v="0"/>
    <x v="0"/>
    <s v="CUMULUS MEDIA INC. (XNAS:CMLS)"/>
    <x v="39"/>
    <n v="1.9"/>
    <n v="10"/>
    <n v="32083058"/>
    <x v="1"/>
    <n v="16885820"/>
    <n v="0"/>
    <x v="2"/>
    <n v="1.4750000000000001"/>
  </r>
  <r>
    <x v="1264"/>
    <x v="0"/>
    <x v="0"/>
    <s v="MEDICINE MAN TECHNOLOGIES, INC. (OTCM:SHWZ)"/>
    <x v="13"/>
    <n v="0.245"/>
    <n v="761800"/>
    <n v="22514610"/>
    <x v="1"/>
    <n v="56286530"/>
    <s v=""/>
    <x v="2"/>
    <n v="1.5015000000000001"/>
  </r>
  <r>
    <x v="1265"/>
    <x v="0"/>
    <x v="0"/>
    <s v="SOLITRON DEVICES, INC. (OTCM:SODI)"/>
    <x v="1"/>
    <n v="19"/>
    <n v="128"/>
    <n v="39585280"/>
    <x v="2"/>
    <n v="2083440"/>
    <n v="114.07989999999999"/>
    <x v="0"/>
    <n v="0.78269999999999995"/>
  </r>
  <r>
    <x v="1266"/>
    <x v="0"/>
    <x v="0"/>
    <s v="SUPERIOR DRILLING PRODUCTS, INC. (XNYS:SDPI)"/>
    <x v="15"/>
    <n v="1.21"/>
    <n v="6"/>
    <n v="36773400"/>
    <x v="2"/>
    <n v="30391240"/>
    <n v="9.0447000000000006"/>
    <x v="1"/>
    <n v="6.0900000000000003E-2"/>
  </r>
  <r>
    <x v="1267"/>
    <x v="0"/>
    <x v="0"/>
    <s v="JERASH HOLDINGS (US), INC. (XNAS:JRSH)"/>
    <x v="9"/>
    <n v="2.91"/>
    <n v="17"/>
    <n v="35777984"/>
    <x v="2"/>
    <n v="12294840"/>
    <n v="0"/>
    <x v="2"/>
    <n v="0.79600000000000004"/>
  </r>
  <r>
    <x v="1268"/>
    <x v="0"/>
    <x v="0"/>
    <s v="TANDY LEATHER FACTORY, INC. (XNAS:TLF)"/>
    <x v="9"/>
    <n v="4.4000000000000004"/>
    <n v="2035"/>
    <n v="36968668"/>
    <x v="2"/>
    <n v="8401970"/>
    <n v="10.210000000000001"/>
    <x v="1"/>
    <n v="0.76270000000000004"/>
  </r>
  <r>
    <x v="1269"/>
    <x v="0"/>
    <x v="0"/>
    <s v="MICROALLIANCE GROUP INC. (OTCM:MALG)"/>
    <x v="13"/>
    <n v="6.0100000000000001E-2"/>
    <n v="17"/>
    <n v="36619897"/>
    <x v="2"/>
    <n v="609316100"/>
    <s v=""/>
    <x v="2"/>
    <s v=""/>
  </r>
  <r>
    <x v="1270"/>
    <x v="0"/>
    <x v="0"/>
    <s v="U.S. GLOBAL INVESTORS, INC. (XNAS:GROW)"/>
    <x v="28"/>
    <n v="2.58"/>
    <n v="112"/>
    <n v="36449027"/>
    <x v="2"/>
    <n v="14127530"/>
    <n v="23.561599999999999"/>
    <x v="0"/>
    <n v="1.7887"/>
  </r>
  <r>
    <x v="1271"/>
    <x v="0"/>
    <x v="0"/>
    <s v="BENSON HILL, INC (XNYS:BHIL)"/>
    <x v="22"/>
    <n v="0.14560000000000001"/>
    <n v="16812"/>
    <n v="30868306"/>
    <x v="1"/>
    <n v="212007600"/>
    <s v=""/>
    <x v="2"/>
    <n v="2.1431"/>
  </r>
  <r>
    <x v="1272"/>
    <x v="0"/>
    <x v="0"/>
    <s v="ONCOCYTE CORPORATION (XNAS:OCX)"/>
    <x v="10"/>
    <n v="2.96"/>
    <n v="44616"/>
    <n v="39559334"/>
    <x v="2"/>
    <n v="13364640"/>
    <n v="0"/>
    <x v="2"/>
    <n v="0.98070000000000002"/>
  </r>
  <r>
    <x v="1273"/>
    <x v="0"/>
    <x v="0"/>
    <s v="FRANKLIN WIRELESS CORP. (XNAS:FKWL)"/>
    <x v="5"/>
    <n v="3.56"/>
    <n v="18708"/>
    <n v="41952036"/>
    <x v="2"/>
    <n v="11784280"/>
    <n v="0"/>
    <x v="2"/>
    <n v="0.13930000000000001"/>
  </r>
  <r>
    <x v="1274"/>
    <x v="0"/>
    <x v="0"/>
    <s v="MICROPAC INDUSTRIES, INC. (OTCM:MPAD)"/>
    <x v="1"/>
    <n v="14.081"/>
    <n v="850"/>
    <n v="36096410"/>
    <x v="2"/>
    <n v="2578310"/>
    <n v="44.673200000000001"/>
    <x v="0"/>
    <n v="0.51270000000000004"/>
  </r>
  <r>
    <x v="1275"/>
    <x v="0"/>
    <x v="0"/>
    <s v="CLEARSIGN TECHNOLOGIES CORPORATION (XNAS:CLIR)"/>
    <x v="7"/>
    <n v="0.86170000000000002"/>
    <n v="42806"/>
    <n v="42880173"/>
    <x v="2"/>
    <n v="49762300"/>
    <n v="0"/>
    <x v="2"/>
    <n v="1.0421"/>
  </r>
  <r>
    <x v="1276"/>
    <x v="0"/>
    <x v="0"/>
    <s v="FORTRESS BIOTECH, INC. (XNAS:FBIO)"/>
    <x v="13"/>
    <n v="1.67"/>
    <n v="1012"/>
    <n v="34088240"/>
    <x v="2"/>
    <n v="22440470"/>
    <n v="0"/>
    <x v="2"/>
    <n v="1.734"/>
  </r>
  <r>
    <x v="1277"/>
    <x v="0"/>
    <x v="0"/>
    <s v="JRSIS HEALTH CARE CORPORATION (OTCM:JRSS)"/>
    <x v="26"/>
    <n v="0.40210000000000001"/>
    <n v="23"/>
    <n v="33211087"/>
    <x v="1"/>
    <n v="82594100"/>
    <s v=""/>
    <x v="2"/>
    <n v="6.0100000000000001E-2"/>
  </r>
  <r>
    <x v="1278"/>
    <x v="0"/>
    <x v="0"/>
    <s v="HYDROFARM HOLDINGS GROUP, INC. (XNAS:HYFM)"/>
    <x v="7"/>
    <n v="0.68300000000000005"/>
    <n v="50"/>
    <n v="31403513"/>
    <x v="1"/>
    <n v="45978790"/>
    <n v="0"/>
    <x v="2"/>
    <n v="1.8164"/>
  </r>
  <r>
    <x v="1279"/>
    <x v="0"/>
    <x v="0"/>
    <s v="Movano Inc. (XNAS:MOVE)"/>
    <x v="8"/>
    <n v="0.30599999999999999"/>
    <n v="2458"/>
    <n v="30069111"/>
    <x v="1"/>
    <n v="98265070"/>
    <n v="0"/>
    <x v="2"/>
    <n v="0.10349999999999999"/>
  </r>
  <r>
    <x v="1280"/>
    <x v="0"/>
    <x v="0"/>
    <s v="EXAGEN INC. (XNAS:XGN)"/>
    <x v="11"/>
    <n v="1.78"/>
    <n v="18101"/>
    <n v="30924794"/>
    <x v="1"/>
    <n v="17373480"/>
    <n v="0"/>
    <x v="2"/>
    <n v="1.2829999999999999"/>
  </r>
  <r>
    <x v="1281"/>
    <x v="0"/>
    <x v="0"/>
    <s v="NEONODE INC. (XNAS:NEON)"/>
    <x v="14"/>
    <n v="2.16"/>
    <n v="3"/>
    <n v="33176476"/>
    <x v="1"/>
    <n v="15359480"/>
    <n v="0"/>
    <x v="2"/>
    <n v="1.8252999999999999"/>
  </r>
  <r>
    <x v="1282"/>
    <x v="0"/>
    <x v="0"/>
    <s v="GREYSTONE LOGISTICS, INC. (OTCM:GLGI)"/>
    <x v="23"/>
    <n v="1.33"/>
    <n v="11234"/>
    <n v="37612001"/>
    <x v="2"/>
    <n v="28279700"/>
    <n v="10.078799999999999"/>
    <x v="1"/>
    <n v="1.3653999999999999"/>
  </r>
  <r>
    <x v="1283"/>
    <x v="0"/>
    <x v="0"/>
    <s v="RENALYTIX PLC (XNAS:RNLX)"/>
    <x v="8"/>
    <n v="0.25280000000000002"/>
    <n v="1047"/>
    <n v="16980500"/>
    <x v="1"/>
    <n v="154368200"/>
    <n v="0"/>
    <x v="2"/>
    <n v="1.8423"/>
  </r>
  <r>
    <x v="1284"/>
    <x v="0"/>
    <x v="0"/>
    <s v="ORION ENERGY SYSTEMS, INC. (XNAS:OESX)"/>
    <x v="31"/>
    <n v="1.01"/>
    <n v="101295"/>
    <n v="32893427"/>
    <x v="1"/>
    <n v="32742950"/>
    <n v="0"/>
    <x v="2"/>
    <n v="1.4671000000000001"/>
  </r>
  <r>
    <x v="1285"/>
    <x v="0"/>
    <x v="0"/>
    <s v="UNITED STATES ANTIMONY CORPORATION (XNYS:UAMY)"/>
    <x v="6"/>
    <n v="0.30990000000000001"/>
    <n v="600"/>
    <n v="33605246"/>
    <x v="2"/>
    <n v="108439000"/>
    <s v=""/>
    <x v="2"/>
    <n v="0.75600000000000001"/>
  </r>
  <r>
    <x v="1286"/>
    <x v="0"/>
    <x v="0"/>
    <s v="IMMUCELL CORPORATION (XNAS:ICCC)"/>
    <x v="10"/>
    <n v="4.0999999999999996"/>
    <n v="4885"/>
    <n v="34840960"/>
    <x v="2"/>
    <n v="7811870"/>
    <n v="0"/>
    <x v="2"/>
    <n v="0.5968"/>
  </r>
  <r>
    <x v="1287"/>
    <x v="0"/>
    <x v="0"/>
    <s v="THUMZUP MEDIA CORPORATION (OTCM:TZUP)"/>
    <x v="0"/>
    <n v="4.25"/>
    <n v="700"/>
    <n v="31806750"/>
    <x v="1"/>
    <n v="7720080"/>
    <s v=""/>
    <x v="2"/>
    <s v=""/>
  </r>
  <r>
    <x v="1288"/>
    <x v="0"/>
    <x v="0"/>
    <s v="SURROZEN, INC (XNAS:SRZN)"/>
    <x v="10"/>
    <n v="10.220000000000001"/>
    <n v="2087"/>
    <n v="34227010"/>
    <x v="2"/>
    <n v="3198790"/>
    <n v="0"/>
    <x v="2"/>
    <n v="0.89219999999999999"/>
  </r>
  <r>
    <x v="1289"/>
    <x v="0"/>
    <x v="0"/>
    <s v="RETRACTABLE TECHNOLOGIES, INC. (XNYS:RVP)"/>
    <x v="8"/>
    <n v="1.1499999999999999"/>
    <n v="25553"/>
    <n v="34427734"/>
    <x v="2"/>
    <n v="29937160"/>
    <s v=""/>
    <x v="2"/>
    <n v="2.0762"/>
  </r>
  <r>
    <x v="1290"/>
    <x v="0"/>
    <x v="0"/>
    <s v="THE ONCOLOGY INSTITUTE, INC. (XNAS:TOI)"/>
    <x v="11"/>
    <n v="0.46"/>
    <n v="48848"/>
    <n v="34241443"/>
    <x v="2"/>
    <n v="74437920"/>
    <n v="0"/>
    <x v="2"/>
    <n v="0.64739999999999998"/>
  </r>
  <r>
    <x v="1291"/>
    <x v="0"/>
    <x v="0"/>
    <s v="CARA THERAPEUTICS, INC. (XNAS:CARA)"/>
    <x v="13"/>
    <n v="0.27789999999999998"/>
    <n v="121"/>
    <n v="14379780"/>
    <x v="1"/>
    <n v="54675950"/>
    <n v="0"/>
    <x v="2"/>
    <n v="0.6845"/>
  </r>
  <r>
    <x v="1292"/>
    <x v="0"/>
    <x v="0"/>
    <s v="NUO THERAPEUTICS, INC. (OTCM:AURX)"/>
    <x v="10"/>
    <n v="0.38"/>
    <n v="1575"/>
    <n v="17277171"/>
    <x v="1"/>
    <n v="45466240"/>
    <s v=""/>
    <x v="2"/>
    <n v="1.1009"/>
  </r>
  <r>
    <x v="1293"/>
    <x v="0"/>
    <x v="0"/>
    <s v="QUINCE THERAPEUTICS, INC. (XNAS:QNCX)"/>
    <x v="10"/>
    <n v="0.73750000000000004"/>
    <n v="53163"/>
    <n v="31871232"/>
    <x v="1"/>
    <n v="43215230"/>
    <n v="0"/>
    <x v="2"/>
    <n v="0.93810000000000004"/>
  </r>
  <r>
    <x v="1294"/>
    <x v="0"/>
    <x v="0"/>
    <s v="TECHPRECISION CORPORATION (XNAS:TPCS)"/>
    <x v="7"/>
    <n v="3.44"/>
    <n v="16039"/>
    <n v="30194359"/>
    <x v="1"/>
    <n v="8777430"/>
    <n v="0"/>
    <x v="2"/>
    <n v="0.20599999999999999"/>
  </r>
  <r>
    <x v="1295"/>
    <x v="0"/>
    <x v="0"/>
    <s v="LIGHTBRIDGE CORPORATION (XNAS:LTBR)"/>
    <x v="17"/>
    <n v="3.61"/>
    <n v="653"/>
    <n v="52108472"/>
    <x v="2"/>
    <n v="14434480"/>
    <n v="0"/>
    <x v="2"/>
    <n v="2.5495000000000001"/>
  </r>
  <r>
    <x v="1296"/>
    <x v="0"/>
    <x v="0"/>
    <s v="IGC PHARMA, INC. (XNYS:IGC)"/>
    <x v="10"/>
    <n v="0.43009999999999998"/>
    <n v="12404"/>
    <n v="32531224"/>
    <x v="1"/>
    <n v="75636420"/>
    <s v=""/>
    <x v="2"/>
    <n v="1.3041"/>
  </r>
  <r>
    <x v="1297"/>
    <x v="0"/>
    <x v="0"/>
    <s v="PALTALK, INC. (XNAS:PALT)"/>
    <x v="0"/>
    <n v="3.89"/>
    <n v="128"/>
    <n v="35874202"/>
    <x v="2"/>
    <n v="9222160"/>
    <n v="0"/>
    <x v="2"/>
    <n v="0.8508"/>
  </r>
  <r>
    <x v="1298"/>
    <x v="0"/>
    <x v="0"/>
    <s v="THE CONTAINER STORE GROUP, INC. (XNYS:TCS)"/>
    <x v="2"/>
    <n v="0.55000000000000004"/>
    <n v="3"/>
    <n v="27646113"/>
    <x v="1"/>
    <n v="50265660"/>
    <s v=""/>
    <x v="2"/>
    <n v="1.0812999999999999"/>
  </r>
  <r>
    <x v="1299"/>
    <x v="0"/>
    <x v="0"/>
    <s v="RF INDUSTRIES, LTD. (XNAS:RFIL)"/>
    <x v="7"/>
    <n v="3.65"/>
    <n v="4867"/>
    <n v="38308757"/>
    <x v="2"/>
    <n v="10495550"/>
    <n v="0"/>
    <x v="2"/>
    <n v="1.0028999999999999"/>
  </r>
  <r>
    <x v="1300"/>
    <x v="0"/>
    <x v="0"/>
    <s v="WILHELMINA INTERNATIONAL, INC. (XNAS:WHLM)"/>
    <x v="17"/>
    <n v="4.92"/>
    <n v="6116"/>
    <n v="25219410"/>
    <x v="1"/>
    <n v="5157340"/>
    <n v="70.641400000000004"/>
    <x v="0"/>
    <n v="0.67500000000000004"/>
  </r>
  <r>
    <x v="1301"/>
    <x v="0"/>
    <x v="0"/>
    <s v="FUEL TECH, INC. (XNAS:FTEK)"/>
    <x v="17"/>
    <n v="1.07"/>
    <n v="225"/>
    <n v="32512271"/>
    <x v="1"/>
    <n v="30385300"/>
    <n v="0"/>
    <x v="2"/>
    <n v="4.1562999999999999"/>
  </r>
  <r>
    <x v="1302"/>
    <x v="0"/>
    <x v="0"/>
    <s v="MULLEN AUTOMOTIVE INC. (XNAS:MULN)"/>
    <x v="19"/>
    <n v="2.34"/>
    <n v="14771"/>
    <n v="36465109"/>
    <x v="2"/>
    <n v="15583380"/>
    <n v="0"/>
    <x v="2"/>
    <n v="1.7303999999999999"/>
  </r>
  <r>
    <x v="1303"/>
    <x v="0"/>
    <x v="0"/>
    <s v="NUTEX HEALTH INC. (XNAS:NUTX)"/>
    <x v="11"/>
    <n v="0.59"/>
    <n v="353949"/>
    <n v="29334428"/>
    <x v="1"/>
    <n v="49719370"/>
    <n v="0"/>
    <x v="2"/>
    <n v="-8.3900000000000002E-2"/>
  </r>
  <r>
    <x v="1304"/>
    <x v="0"/>
    <x v="0"/>
    <s v="PARKS! AMERICA, INC. (OTCM:PRKA)"/>
    <x v="12"/>
    <n v="0.43"/>
    <n v="5998"/>
    <n v="32562545"/>
    <x v="1"/>
    <n v="75726850"/>
    <s v=""/>
    <x v="2"/>
    <n v="0.56559999999999999"/>
  </r>
  <r>
    <x v="1305"/>
    <x v="0"/>
    <x v="0"/>
    <s v="ALLIED GAMING &amp; ENTERTAINMENT INC. (XNAS:AGAE)"/>
    <x v="0"/>
    <n v="1.1599999999999999"/>
    <n v="65"/>
    <n v="52797759"/>
    <x v="2"/>
    <n v="45515310"/>
    <n v="0"/>
    <x v="2"/>
    <n v="1.4946999999999999"/>
  </r>
  <r>
    <x v="1306"/>
    <x v="0"/>
    <x v="0"/>
    <s v="Nortech Systems Incorporated (XNAS:NSYS)"/>
    <x v="1"/>
    <n v="13.18"/>
    <n v="14269"/>
    <n v="37215140"/>
    <x v="2"/>
    <n v="2756680"/>
    <n v="5.4691999999999998"/>
    <x v="3"/>
    <n v="0.57230000000000003"/>
  </r>
  <r>
    <x v="1307"/>
    <x v="0"/>
    <x v="0"/>
    <s v="PARAMOUNT GOLD NEVADA CORP. (XNYS:PZG)"/>
    <x v="6"/>
    <n v="0.4103"/>
    <n v="91139"/>
    <n v="26106736"/>
    <x v="1"/>
    <n v="63628410"/>
    <s v=""/>
    <x v="2"/>
    <n v="1.8794999999999999"/>
  </r>
  <r>
    <x v="1308"/>
    <x v="0"/>
    <x v="0"/>
    <s v="SERVOTRONICS, INC. (XNYS:SVT)"/>
    <x v="7"/>
    <n v="11.5"/>
    <n v="1329"/>
    <n v="29555180"/>
    <x v="1"/>
    <n v="2548670"/>
    <s v=""/>
    <x v="2"/>
    <n v="0.5645"/>
  </r>
  <r>
    <x v="1309"/>
    <x v="0"/>
    <x v="0"/>
    <s v="WESTWATER RESOURCES, INC. (XNYS:WWR)"/>
    <x v="6"/>
    <n v="0.47060000000000002"/>
    <n v="95"/>
    <n v="26912150"/>
    <x v="1"/>
    <n v="57186890"/>
    <s v=""/>
    <x v="2"/>
    <n v="1.6391"/>
  </r>
  <r>
    <x v="1310"/>
    <x v="0"/>
    <x v="0"/>
    <s v="CONNEXA SPORTS TECHNOLOGIES INC. (XNAS:YYAI)"/>
    <x v="36"/>
    <n v="9.34"/>
    <n v="3759"/>
    <n v="14671460"/>
    <x v="1"/>
    <n v="1740390"/>
    <n v="0"/>
    <x v="2"/>
    <n v="0.52459999999999996"/>
  </r>
  <r>
    <x v="1311"/>
    <x v="0"/>
    <x v="0"/>
    <s v="MARKER THERAPEUTICS, INC. (XNAS:MRKR)"/>
    <x v="10"/>
    <n v="5.24"/>
    <n v="25482"/>
    <n v="48073920"/>
    <x v="2"/>
    <n v="8919100"/>
    <n v="0"/>
    <x v="2"/>
    <n v="1.5410999999999999"/>
  </r>
  <r>
    <x v="1312"/>
    <x v="0"/>
    <x v="0"/>
    <s v="PALATIN TECHNOLOGIES, INC. (XNYS:PTN)"/>
    <x v="10"/>
    <n v="1.88"/>
    <n v="12"/>
    <n v="30336883"/>
    <x v="1"/>
    <n v="16136640"/>
    <s v=""/>
    <x v="2"/>
    <n v="1.0121"/>
  </r>
  <r>
    <x v="1313"/>
    <x v="0"/>
    <x v="0"/>
    <s v="CPI AEROSTRUCTURES, INC. (XNYS:CVU)"/>
    <x v="27"/>
    <n v="2.2200000000000002"/>
    <n v="47537"/>
    <n v="28541585"/>
    <x v="1"/>
    <n v="12856570"/>
    <n v="1.6266"/>
    <x v="3"/>
    <n v="1.6737"/>
  </r>
  <r>
    <x v="1314"/>
    <x v="0"/>
    <x v="0"/>
    <s v="NOCOPI TECHNOLOGIES, INC. (OTCM:NNUP)"/>
    <x v="23"/>
    <n v="2.8"/>
    <n v="464"/>
    <n v="29403303"/>
    <x v="1"/>
    <n v="10501180"/>
    <s v=""/>
    <x v="2"/>
    <n v="0.31659999999999999"/>
  </r>
  <r>
    <x v="1315"/>
    <x v="0"/>
    <x v="0"/>
    <s v="SIGMATRON INTERNATIONAL, INC. (XNAS:SGMA)"/>
    <x v="1"/>
    <n v="5.43"/>
    <n v="79855"/>
    <n v="33091994"/>
    <x v="1"/>
    <n v="6094290"/>
    <n v="0.91910000000000003"/>
    <x v="3"/>
    <n v="0.87839999999999996"/>
  </r>
  <r>
    <x v="1316"/>
    <x v="0"/>
    <x v="0"/>
    <s v="CVD EQUIPMENT CORPORATION (XNAS:CVV)"/>
    <x v="7"/>
    <n v="3.85"/>
    <n v="13261"/>
    <n v="26277559"/>
    <x v="1"/>
    <n v="6825340"/>
    <n v="0"/>
    <x v="2"/>
    <n v="1.3969"/>
  </r>
  <r>
    <x v="1317"/>
    <x v="0"/>
    <x v="0"/>
    <s v="NETSOL TECHNOLOGIES, INC. (XNAS:NTWK)"/>
    <x v="0"/>
    <n v="2.63"/>
    <n v="4479"/>
    <n v="29995781"/>
    <x v="1"/>
    <n v="11405240"/>
    <n v="0"/>
    <x v="2"/>
    <n v="1.0996999999999999"/>
  </r>
  <r>
    <x v="1318"/>
    <x v="0"/>
    <x v="0"/>
    <s v="NORDICUS PARTNERS CORPORATION (OTCM:NORD)"/>
    <x v="17"/>
    <n v="0.75"/>
    <n v="1000"/>
    <n v="8328960"/>
    <x v="1"/>
    <n v="11105280"/>
    <s v=""/>
    <x v="2"/>
    <n v="0.4708"/>
  </r>
  <r>
    <x v="1319"/>
    <x v="0"/>
    <x v="0"/>
    <s v="EQUILLIUM, INC. (XNAS:EQ)"/>
    <x v="13"/>
    <n v="0.68"/>
    <n v="1797"/>
    <n v="23973230"/>
    <x v="1"/>
    <n v="35254750"/>
    <n v="0"/>
    <x v="2"/>
    <n v="1.8185"/>
  </r>
  <r>
    <x v="1320"/>
    <x v="0"/>
    <x v="0"/>
    <s v="TSR, INC. (XNAS:TSRI)"/>
    <x v="0"/>
    <n v="13.4"/>
    <n v="2459"/>
    <n v="28985130"/>
    <x v="1"/>
    <n v="2169550"/>
    <n v="15.5771"/>
    <x v="1"/>
    <n v="0.75380000000000003"/>
  </r>
  <r>
    <x v="1321"/>
    <x v="0"/>
    <x v="0"/>
    <s v="BOLT BIOTHERAPEUTICS, INC. (XNAS:BOLT)"/>
    <x v="10"/>
    <n v="0.73499999999999999"/>
    <n v="56"/>
    <n v="28023888"/>
    <x v="1"/>
    <n v="38127740"/>
    <n v="0"/>
    <x v="2"/>
    <n v="0.93020000000000003"/>
  </r>
  <r>
    <x v="1322"/>
    <x v="0"/>
    <x v="0"/>
    <s v="THE LGL GROUP, INC. (XNYS:LGL)"/>
    <x v="7"/>
    <n v="5.35"/>
    <n v="13511"/>
    <n v="27353510"/>
    <x v="1"/>
    <n v="5352940"/>
    <n v="178.9896"/>
    <x v="0"/>
    <n v="0.65269999999999995"/>
  </r>
  <r>
    <x v="1323"/>
    <x v="0"/>
    <x v="0"/>
    <s v="CKX LANDS, INC. (XNYS:CKX)"/>
    <x v="38"/>
    <n v="12.94"/>
    <n v="4294"/>
    <n v="27365130"/>
    <x v="1"/>
    <n v="2027030"/>
    <s v=""/>
    <x v="2"/>
    <n v="1.32E-2"/>
  </r>
  <r>
    <x v="1324"/>
    <x v="0"/>
    <x v="0"/>
    <s v="Spruce Biosciences Inc (XNAS:SPRB)"/>
    <x v="10"/>
    <n v="0.52729999999999999"/>
    <n v="2083"/>
    <n v="21700926"/>
    <x v="1"/>
    <n v="41154800"/>
    <n v="0"/>
    <x v="2"/>
    <n v="2.4127999999999998"/>
  </r>
  <r>
    <x v="1325"/>
    <x v="0"/>
    <x v="0"/>
    <s v="TRIO-TECH INTERNATIONAL (XNYS:TRT)"/>
    <x v="1"/>
    <n v="6.05"/>
    <n v="680"/>
    <n v="25714770"/>
    <x v="1"/>
    <n v="4250310"/>
    <n v="26.683700000000002"/>
    <x v="0"/>
    <n v="1.0241"/>
  </r>
  <r>
    <x v="1326"/>
    <x v="0"/>
    <x v="0"/>
    <s v="SPECTRAL AI, INC. (XNAS:MDAI)"/>
    <x v="8"/>
    <n v="1.81"/>
    <n v="7490"/>
    <n v="31643017"/>
    <x v="1"/>
    <n v="17482330"/>
    <n v="0"/>
    <x v="2"/>
    <n v="4.0000000000000001E-3"/>
  </r>
  <r>
    <x v="1327"/>
    <x v="0"/>
    <x v="0"/>
    <s v="CHARLOTTE'S WEB HOLDINGS, INC. (OTCM:CWBHF)"/>
    <x v="13"/>
    <n v="0.15110000000000001"/>
    <n v="488870"/>
    <n v="42631540"/>
    <x v="2"/>
    <n v="157227900"/>
    <s v=""/>
    <x v="2"/>
    <n v="1.9907999999999999"/>
  </r>
  <r>
    <x v="1328"/>
    <x v="0"/>
    <x v="0"/>
    <s v="UNITY BIOTECHNOLOGY, INC. (XNAS:UBX)"/>
    <x v="10"/>
    <n v="1.31"/>
    <n v="29794"/>
    <n v="21994349"/>
    <x v="1"/>
    <n v="16789580"/>
    <n v="0"/>
    <x v="2"/>
    <n v="0.8397"/>
  </r>
  <r>
    <x v="1329"/>
    <x v="0"/>
    <x v="0"/>
    <s v="Rave Restaurant Group, Inc. (XNAS:RAVE)"/>
    <x v="12"/>
    <n v="1.86"/>
    <n v="26262"/>
    <n v="27131010"/>
    <x v="1"/>
    <n v="14586570"/>
    <n v="12.635899999999999"/>
    <x v="1"/>
    <n v="0.57420000000000004"/>
  </r>
  <r>
    <x v="1330"/>
    <x v="0"/>
    <x v="0"/>
    <s v="LISATA THERAPEUTICS, INC. (XNAS:LSTA)"/>
    <x v="10"/>
    <n v="3.46"/>
    <n v="16802"/>
    <n v="29491390"/>
    <x v="1"/>
    <n v="8307430"/>
    <n v="0"/>
    <x v="2"/>
    <n v="1.2434000000000001"/>
  </r>
  <r>
    <x v="1331"/>
    <x v="0"/>
    <x v="0"/>
    <s v="FLEXIBLE SOLUTIONS INTERNATIONAL INC. (XNYS:FSI)"/>
    <x v="23"/>
    <n v="1.82"/>
    <n v="34223"/>
    <n v="22659964"/>
    <x v="1"/>
    <n v="12450530"/>
    <n v="9.6602999999999994"/>
    <x v="1"/>
    <n v="1.4918"/>
  </r>
  <r>
    <x v="1332"/>
    <x v="0"/>
    <x v="0"/>
    <s v="NU RIDE INC. (OTCM:NRDE)"/>
    <x v="19"/>
    <n v="1.71"/>
    <n v="7179"/>
    <n v="27524673"/>
    <x v="1"/>
    <n v="16096300"/>
    <s v=""/>
    <x v="2"/>
    <n v="1.371"/>
  </r>
  <r>
    <x v="1333"/>
    <x v="0"/>
    <x v="0"/>
    <s v="Exceed World, Inc. (OTCM:EXDW)"/>
    <x v="24"/>
    <n v="0.625"/>
    <n v="1000"/>
    <n v="20437500"/>
    <x v="1"/>
    <n v="32700000"/>
    <s v=""/>
    <x v="2"/>
    <s v=""/>
  </r>
  <r>
    <x v="1334"/>
    <x v="0"/>
    <x v="0"/>
    <s v="GREENIDGE GENERATION HOLDINGS INC. (XNAS:GREE)"/>
    <x v="30"/>
    <n v="3.05"/>
    <n v="1038"/>
    <n v="29919066"/>
    <x v="1"/>
    <n v="9809530"/>
    <n v="0"/>
    <x v="2"/>
    <n v="3.23"/>
  </r>
  <r>
    <x v="1335"/>
    <x v="0"/>
    <x v="0"/>
    <s v="SONIM TECHNOLOGIES, INC. (XNAS:SONM)"/>
    <x v="5"/>
    <n v="0.95499999999999996"/>
    <n v="107338"/>
    <n v="44615584"/>
    <x v="2"/>
    <n v="46717890"/>
    <n v="0"/>
    <x v="2"/>
    <n v="2.5832000000000002"/>
  </r>
  <r>
    <x v="1336"/>
    <x v="0"/>
    <x v="0"/>
    <s v="WIDEPOINT CORPORATION (XNYS:WYY)"/>
    <x v="0"/>
    <n v="4.07"/>
    <n v="1488"/>
    <n v="37898863"/>
    <x v="2"/>
    <n v="9311760"/>
    <s v=""/>
    <x v="2"/>
    <n v="1.6900999999999999"/>
  </r>
  <r>
    <x v="1337"/>
    <x v="0"/>
    <x v="0"/>
    <s v="BIOAFFINITY TECHNOLOGIES, INC. (XNAS:BIAF)"/>
    <x v="8"/>
    <n v="2.17"/>
    <n v="77"/>
    <n v="25296861"/>
    <x v="1"/>
    <n v="11657540"/>
    <n v="0"/>
    <x v="2"/>
    <n v="1.8360000000000001"/>
  </r>
  <r>
    <x v="1338"/>
    <x v="0"/>
    <x v="0"/>
    <s v="BARNWELL INDUSTRIES, INC. (XNYS:BRN)"/>
    <x v="3"/>
    <n v="2.39"/>
    <n v="4500"/>
    <n v="23967135"/>
    <x v="1"/>
    <n v="10028090"/>
    <s v=""/>
    <x v="2"/>
    <n v="0.16039999999999999"/>
  </r>
  <r>
    <x v="1339"/>
    <x v="0"/>
    <x v="0"/>
    <s v="KIRKLAND'S, INC. (XNAS:KIRK)"/>
    <x v="2"/>
    <n v="1.63"/>
    <n v="142"/>
    <n v="21253537"/>
    <x v="1"/>
    <n v="13038980"/>
    <n v="0"/>
    <x v="2"/>
    <n v="2.3938999999999999"/>
  </r>
  <r>
    <x v="1340"/>
    <x v="0"/>
    <x v="0"/>
    <s v="DATA I/O CORPORATION (XNAS:DAIO)"/>
    <x v="0"/>
    <n v="2.76"/>
    <n v="1"/>
    <n v="24819120"/>
    <x v="1"/>
    <n v="9025140"/>
    <n v="0"/>
    <x v="2"/>
    <n v="0.99299999999999999"/>
  </r>
  <r>
    <x v="1341"/>
    <x v="0"/>
    <x v="0"/>
    <s v="BIORA THERAPEUTICS, INC. (XNAS:BIOR)"/>
    <x v="10"/>
    <n v="0.6099"/>
    <n v="108"/>
    <n v="21885554"/>
    <x v="1"/>
    <n v="35883840"/>
    <n v="0"/>
    <x v="2"/>
    <n v="1.2369000000000001"/>
  </r>
  <r>
    <x v="1342"/>
    <x v="0"/>
    <x v="0"/>
    <s v="FlexShopper, Inc. (XNAS:FPAY)"/>
    <x v="0"/>
    <n v="1.24"/>
    <n v="11332"/>
    <n v="26972852"/>
    <x v="1"/>
    <n v="21752300"/>
    <n v="0"/>
    <x v="2"/>
    <n v="1.3209"/>
  </r>
  <r>
    <x v="1343"/>
    <x v="0"/>
    <x v="0"/>
    <s v="COCRYSTAL PHARMA, INC. (XNAS:COCP)"/>
    <x v="10"/>
    <n v="2.36"/>
    <n v="31854"/>
    <n v="24010144"/>
    <x v="1"/>
    <n v="10173790"/>
    <n v="0"/>
    <x v="2"/>
    <n v="1.4078999999999999"/>
  </r>
  <r>
    <x v="1344"/>
    <x v="0"/>
    <x v="0"/>
    <s v="BIOMX INC. (XNYS:PHGE)"/>
    <x v="10"/>
    <n v="0.35160000000000002"/>
    <n v="23"/>
    <n v="24543944"/>
    <x v="1"/>
    <n v="69806440"/>
    <s v=""/>
    <x v="2"/>
    <n v="1.321"/>
  </r>
  <r>
    <x v="1345"/>
    <x v="0"/>
    <x v="0"/>
    <s v="SCI ENGINEERED MATERIALS, INC. (OTCM:SCIA)"/>
    <x v="1"/>
    <n v="5.27"/>
    <n v="2119"/>
    <n v="24510150"/>
    <x v="1"/>
    <n v="4538920"/>
    <n v="10.853899999999999"/>
    <x v="1"/>
    <n v="0.96099999999999997"/>
  </r>
  <r>
    <x v="1346"/>
    <x v="0"/>
    <x v="0"/>
    <s v="CPS TECHNOLOGIES CORP. (XNAS:CPSH)"/>
    <x v="7"/>
    <n v="1.69"/>
    <n v="18830"/>
    <n v="25118240"/>
    <x v="1"/>
    <n v="14519220"/>
    <n v="32.313600000000001"/>
    <x v="0"/>
    <n v="1.2824"/>
  </r>
  <r>
    <x v="1347"/>
    <x v="0"/>
    <x v="0"/>
    <s v="ASPIRA WOMEN'S HEALTH INC. (XNAS:AWH)"/>
    <x v="10"/>
    <n v="1.03"/>
    <n v="5622"/>
    <n v="12325020"/>
    <x v="1"/>
    <n v="12449510"/>
    <n v="0"/>
    <x v="2"/>
    <n v="1.5455000000000001"/>
  </r>
  <r>
    <x v="1348"/>
    <x v="0"/>
    <x v="0"/>
    <s v="AMPCO-PITTSBURGH CORPORATION (XNYS:AP)"/>
    <x v="6"/>
    <n v="0.75"/>
    <n v="100"/>
    <n v="14899312"/>
    <x v="1"/>
    <n v="19865750"/>
    <s v=""/>
    <x v="2"/>
    <n v="0.83960000000000001"/>
  </r>
  <r>
    <x v="1349"/>
    <x v="0"/>
    <x v="0"/>
    <s v="AIM ImmunoTech Inc. (XNYS:AIM)"/>
    <x v="10"/>
    <n v="0.3604"/>
    <n v="15525"/>
    <n v="20592059"/>
    <x v="1"/>
    <n v="57136680"/>
    <s v=""/>
    <x v="2"/>
    <n v="-0.3463"/>
  </r>
  <r>
    <x v="1350"/>
    <x v="0"/>
    <x v="0"/>
    <s v="VIRACTA THERAPEUTICS, INC. (XNAS:VIRX)"/>
    <x v="10"/>
    <n v="0.49"/>
    <n v="7"/>
    <n v="19243490"/>
    <x v="1"/>
    <n v="39272430"/>
    <n v="0"/>
    <x v="2"/>
    <n v="0.72750000000000004"/>
  </r>
  <r>
    <x v="1351"/>
    <x v="0"/>
    <x v="0"/>
    <s v="APREA THERAPEUTICS, INC. (XNAS:APRE)"/>
    <x v="10"/>
    <n v="3.8"/>
    <n v="6218"/>
    <n v="21883770"/>
    <x v="1"/>
    <n v="5430210"/>
    <n v="0"/>
    <x v="2"/>
    <n v="1.0457000000000001"/>
  </r>
  <r>
    <x v="1352"/>
    <x v="0"/>
    <x v="0"/>
    <s v="ONCTERNAL THERAPEUTICS, INC. (XNAS:ONCT)"/>
    <x v="10"/>
    <n v="7.05"/>
    <n v="15364"/>
    <n v="20761910"/>
    <x v="1"/>
    <n v="2959650"/>
    <n v="0"/>
    <x v="2"/>
    <n v="1.3588"/>
  </r>
  <r>
    <x v="1353"/>
    <x v="0"/>
    <x v="0"/>
    <s v="INVESTVIEW, INC. (OTCM:INVU)"/>
    <x v="17"/>
    <n v="1.38E-2"/>
    <n v="254061"/>
    <n v="25681551"/>
    <x v="1"/>
    <n v="1860982000"/>
    <n v="32.093000000000004"/>
    <x v="0"/>
    <n v="3.4306999999999999"/>
  </r>
  <r>
    <x v="1354"/>
    <x v="0"/>
    <x v="0"/>
    <s v="MEXCO ENERGY CORPORATION (XNYS:MXC)"/>
    <x v="3"/>
    <n v="12"/>
    <n v="1644"/>
    <n v="25080000"/>
    <x v="1"/>
    <n v="2090000"/>
    <n v="13.1648"/>
    <x v="1"/>
    <n v="0.54569999999999996"/>
  </r>
  <r>
    <x v="1355"/>
    <x v="0"/>
    <x v="0"/>
    <s v="SINGULAR GENOMICS SYSTEMS, INC. (XNAS:OMIC)"/>
    <x v="10"/>
    <n v="8.51"/>
    <n v="2370"/>
    <n v="21042410"/>
    <x v="1"/>
    <n v="2469770"/>
    <n v="0"/>
    <x v="2"/>
    <n v="2.1120000000000001"/>
  </r>
  <r>
    <x v="1356"/>
    <x v="0"/>
    <x v="0"/>
    <s v="BAIYU HOLDINGS, INC. (XNAS:BYU)"/>
    <x v="35"/>
    <n v="1.1868000000000001"/>
    <n v="29715"/>
    <n v="23659676"/>
    <x v="1"/>
    <n v="19935690"/>
    <n v="0"/>
    <x v="2"/>
    <n v="0.28129999999999999"/>
  </r>
  <r>
    <x v="1357"/>
    <x v="0"/>
    <x v="0"/>
    <s v="NEUROONE MEDICAL TECHNOLOGIES CORPORATION (XNAS:NMTC)"/>
    <x v="8"/>
    <n v="0.86919999999999997"/>
    <n v="82315"/>
    <n v="23916837"/>
    <x v="1"/>
    <n v="27515920"/>
    <n v="0"/>
    <x v="2"/>
    <n v="0.95020000000000004"/>
  </r>
  <r>
    <x v="1358"/>
    <x v="0"/>
    <x v="0"/>
    <s v="FEMASYS INC. (XNAS:FEMY)"/>
    <x v="8"/>
    <n v="1.1100000000000001"/>
    <n v="5537"/>
    <n v="24664999"/>
    <x v="1"/>
    <n v="22220720"/>
    <n v="0"/>
    <x v="2"/>
    <n v="0.25900000000000001"/>
  </r>
  <r>
    <x v="1359"/>
    <x v="0"/>
    <x v="0"/>
    <s v="NEPHROS, INC. (XNAS:NEPH)"/>
    <x v="17"/>
    <n v="2.06"/>
    <n v="2983"/>
    <n v="22248130"/>
    <x v="1"/>
    <n v="10544140"/>
    <n v="0"/>
    <x v="2"/>
    <n v="1.1906000000000001"/>
  </r>
  <r>
    <x v="1360"/>
    <x v="0"/>
    <x v="0"/>
    <s v="BTCS INC. (XNAS:BTCS)"/>
    <x v="17"/>
    <n v="1.41"/>
    <n v="284"/>
    <n v="23244010"/>
    <x v="1"/>
    <n v="15705420"/>
    <n v="1.1163000000000001"/>
    <x v="3"/>
    <n v="1.6275999999999999"/>
  </r>
  <r>
    <x v="1361"/>
    <x v="0"/>
    <x v="0"/>
    <s v="SPHERE 3D CORP. (XNAS:ANY)"/>
    <x v="30"/>
    <n v="1.04"/>
    <n v="1286"/>
    <n v="19037449"/>
    <x v="1"/>
    <n v="18305240"/>
    <n v="0"/>
    <x v="2"/>
    <n v="2.8553000000000002"/>
  </r>
  <r>
    <x v="1362"/>
    <x v="0"/>
    <x v="0"/>
    <s v="ENVIROTECH VEHICLES, INC. (XNAS:EVTV)"/>
    <x v="19"/>
    <n v="1.92"/>
    <n v="6"/>
    <n v="31097203"/>
    <x v="1"/>
    <n v="16196460"/>
    <n v="0"/>
    <x v="2"/>
    <n v="2.8767999999999998"/>
  </r>
  <r>
    <x v="1363"/>
    <x v="0"/>
    <x v="0"/>
    <s v="RELIABILITY INCORPORATED (OTCM:RLBY)"/>
    <x v="17"/>
    <n v="4.9750000000000003E-2"/>
    <n v="4000"/>
    <n v="12600000"/>
    <x v="1"/>
    <n v="300000000"/>
    <s v=""/>
    <x v="2"/>
    <n v="0.2873"/>
  </r>
  <r>
    <x v="1364"/>
    <x v="0"/>
    <x v="0"/>
    <s v="REMSLEEP HOLDINGS, INC. (OTCM:RMSL)"/>
    <x v="8"/>
    <n v="1.67E-2"/>
    <n v="7545359"/>
    <n v="24637727"/>
    <x v="1"/>
    <n v="1475313000"/>
    <s v=""/>
    <x v="2"/>
    <n v="0.74570000000000003"/>
  </r>
  <r>
    <x v="1365"/>
    <x v="0"/>
    <x v="0"/>
    <s v="INDEPENDENCE CONTRACT DRILLING, INC. (XNYS:ICD)"/>
    <x v="15"/>
    <n v="1.26"/>
    <n v="87"/>
    <n v="19168732"/>
    <x v="1"/>
    <n v="15213280"/>
    <s v=""/>
    <x v="2"/>
    <n v="4.9570999999999996"/>
  </r>
  <r>
    <x v="1366"/>
    <x v="0"/>
    <x v="0"/>
    <s v="BARFRESH FOOD GROUP INC. (XNAS:BRFH)"/>
    <x v="33"/>
    <n v="3.56"/>
    <n v="20231"/>
    <n v="52402772"/>
    <x v="2"/>
    <n v="14719880"/>
    <n v="0"/>
    <x v="2"/>
    <n v="0.48459999999999998"/>
  </r>
  <r>
    <x v="1367"/>
    <x v="0"/>
    <x v="0"/>
    <s v="NEXTPLAT CORP (XNAS:NXPL)"/>
    <x v="43"/>
    <n v="1.06"/>
    <n v="1757"/>
    <n v="19899539"/>
    <x v="1"/>
    <n v="18773150"/>
    <n v="0"/>
    <x v="2"/>
    <n v="1.0284"/>
  </r>
  <r>
    <x v="1368"/>
    <x v="0"/>
    <x v="0"/>
    <s v="INDAPTUS THERAPEUTICS, INC. (XNAS:INDP)"/>
    <x v="10"/>
    <n v="2.16"/>
    <n v="200"/>
    <n v="18443980"/>
    <x v="1"/>
    <n v="8538880"/>
    <n v="0"/>
    <x v="2"/>
    <n v="1.5426"/>
  </r>
  <r>
    <x v="1369"/>
    <x v="0"/>
    <x v="0"/>
    <s v="OPTICAL CABLE CORPORATION (XNAS:OCC)"/>
    <x v="5"/>
    <n v="2.72"/>
    <n v="1098"/>
    <n v="21388610"/>
    <x v="1"/>
    <n v="7892480"/>
    <n v="0"/>
    <x v="2"/>
    <n v="0.45"/>
  </r>
  <r>
    <x v="1370"/>
    <x v="0"/>
    <x v="0"/>
    <s v="FORTE BIOSCIENCES, INC. (XNAS:FBRX)"/>
    <x v="10"/>
    <n v="0.52390000000000003"/>
    <n v="10711"/>
    <n v="19092162"/>
    <x v="1"/>
    <n v="36442380"/>
    <n v="0"/>
    <x v="2"/>
    <n v="8.3799999999999999E-2"/>
  </r>
  <r>
    <x v="1371"/>
    <x v="0"/>
    <x v="0"/>
    <s v="STRAN &amp; COMPANY, INC. (XNAS:SWAG)"/>
    <x v="39"/>
    <n v="1.1000000000000001"/>
    <n v="16665"/>
    <n v="20468063"/>
    <x v="1"/>
    <n v="18607330"/>
    <n v="0"/>
    <x v="2"/>
    <n v="0.77800000000000002"/>
  </r>
  <r>
    <x v="1372"/>
    <x v="0"/>
    <x v="0"/>
    <s v="MINERVA NEUROSCIENCES, INC. (XNAS:NERV)"/>
    <x v="10"/>
    <n v="3.08"/>
    <n v="1"/>
    <n v="22118050"/>
    <x v="1"/>
    <n v="6993410"/>
    <n v="0"/>
    <x v="2"/>
    <n v="0.13819999999999999"/>
  </r>
  <r>
    <x v="1373"/>
    <x v="0"/>
    <x v="0"/>
    <s v="VINCERX PHARMA, INC. (XNAS:VINC)"/>
    <x v="10"/>
    <n v="0.73699999999999999"/>
    <n v="1425"/>
    <n v="21766734"/>
    <x v="1"/>
    <n v="29534240"/>
    <n v="0"/>
    <x v="2"/>
    <n v="1.1556"/>
  </r>
  <r>
    <x v="1374"/>
    <x v="0"/>
    <x v="0"/>
    <s v="ATERIAN, INC (XNAS:ATER)"/>
    <x v="41"/>
    <n v="2.76"/>
    <n v="174"/>
    <n v="23282476"/>
    <x v="1"/>
    <n v="8435680"/>
    <n v="0"/>
    <x v="2"/>
    <n v="1.9954000000000001"/>
  </r>
  <r>
    <x v="1375"/>
    <x v="0"/>
    <x v="0"/>
    <s v="Vince Holding Corp. (XNYS:VNCE)"/>
    <x v="2"/>
    <n v="1.4"/>
    <n v="12269"/>
    <n v="17555412"/>
    <x v="1"/>
    <n v="12539580"/>
    <n v="0.57909999999999995"/>
    <x v="3"/>
    <n v="1.7945"/>
  </r>
  <r>
    <x v="1376"/>
    <x v="0"/>
    <x v="0"/>
    <s v="WILLAMETTE VALLEY VINEYARDS, INC. (XNAS:WVVI)"/>
    <x v="33"/>
    <n v="3.93"/>
    <n v="1962"/>
    <n v="19510602"/>
    <x v="1"/>
    <n v="4964530"/>
    <n v="0"/>
    <x v="2"/>
    <n v="0.75539999999999996"/>
  </r>
  <r>
    <x v="1377"/>
    <x v="0"/>
    <x v="0"/>
    <s v="DALLASNEWS CORPORATION (XNAS:DALN)"/>
    <x v="39"/>
    <n v="3.55"/>
    <n v="10"/>
    <n v="19001339"/>
    <x v="1"/>
    <n v="5352490"/>
    <n v="0"/>
    <x v="2"/>
    <n v="0.71650000000000003"/>
  </r>
  <r>
    <x v="1378"/>
    <x v="0"/>
    <x v="0"/>
    <s v="AMERICAN SHARED HOSPITAL SERVICES (XNYS:AMS)"/>
    <x v="17"/>
    <n v="3.13"/>
    <n v="1526"/>
    <n v="19812900"/>
    <x v="1"/>
    <n v="6330000"/>
    <n v="38.045499999999997"/>
    <x v="0"/>
    <n v="0.7006"/>
  </r>
  <r>
    <x v="1379"/>
    <x v="0"/>
    <x v="0"/>
    <s v="EKSO BIONICS HOLDINGS, INC. (XNAS:EKSO)"/>
    <x v="8"/>
    <n v="1.03"/>
    <n v="1"/>
    <n v="18901400"/>
    <x v="1"/>
    <n v="18174430"/>
    <n v="0"/>
    <x v="2"/>
    <n v="1.5195000000000001"/>
  </r>
  <r>
    <x v="1380"/>
    <x v="0"/>
    <x v="0"/>
    <s v="LUMOS PHARMA, INC. (XNAS:LUMO)"/>
    <x v="10"/>
    <n v="2.27"/>
    <n v="12201"/>
    <n v="18367610"/>
    <x v="1"/>
    <n v="8116490"/>
    <n v="0"/>
    <x v="2"/>
    <n v="0.72170000000000001"/>
  </r>
  <r>
    <x v="1381"/>
    <x v="0"/>
    <x v="0"/>
    <s v="IBIO, INC. (XNYS:IBIO)"/>
    <x v="13"/>
    <n v="1.95"/>
    <n v="112"/>
    <n v="17333590"/>
    <x v="1"/>
    <n v="8623680"/>
    <s v=""/>
    <x v="2"/>
    <n v="-3.3589000000000002"/>
  </r>
  <r>
    <x v="1382"/>
    <x v="0"/>
    <x v="0"/>
    <s v="CUMBERLAND PHARMACEUTICALS INC. (XNAS:CPIX)"/>
    <x v="13"/>
    <n v="1.45"/>
    <n v="1684"/>
    <n v="20577283"/>
    <x v="1"/>
    <n v="14191230"/>
    <n v="0"/>
    <x v="2"/>
    <n v="0.2319"/>
  </r>
  <r>
    <x v="1383"/>
    <x v="0"/>
    <x v="0"/>
    <s v="NEUROBO PHARMACEUTICALS, INC (XNAS:NRBO)"/>
    <x v="10"/>
    <n v="4.68"/>
    <n v="52"/>
    <n v="26532604"/>
    <x v="1"/>
    <n v="5669360"/>
    <n v="0"/>
    <x v="2"/>
    <n v="-0.26939999999999997"/>
  </r>
  <r>
    <x v="1384"/>
    <x v="0"/>
    <x v="0"/>
    <s v="Greenland Technologies Holding Corporation (XNAS:GTEC)"/>
    <x v="19"/>
    <n v="1.395"/>
    <n v="46"/>
    <n v="18964369"/>
    <x v="1"/>
    <n v="13594530"/>
    <n v="0"/>
    <x v="2"/>
    <n v="1.4302999999999999"/>
  </r>
  <r>
    <x v="1385"/>
    <x v="0"/>
    <x v="0"/>
    <s v="SPINDLETOP OIL &amp; GAS CO. (OTCM:SPND)"/>
    <x v="3"/>
    <n v="3.35"/>
    <n v="100"/>
    <n v="22578799"/>
    <x v="1"/>
    <n v="6739940"/>
    <n v="125.4212"/>
    <x v="0"/>
    <n v="1.0063"/>
  </r>
  <r>
    <x v="1386"/>
    <x v="0"/>
    <x v="0"/>
    <s v="PRINCETON CAPITAL CORPORATION (OTCM:PIAC)"/>
    <x v="4"/>
    <n v="0.16500000000000001"/>
    <n v="3000"/>
    <n v="19880206"/>
    <x v="1"/>
    <n v="120486100"/>
    <s v=""/>
    <x v="2"/>
    <n v="0.10299999999999999"/>
  </r>
  <r>
    <x v="1387"/>
    <x v="0"/>
    <x v="0"/>
    <s v="Aptose Biosciences Inc. (XNAS:APTO)"/>
    <x v="10"/>
    <n v="0.74299999999999999"/>
    <n v="7"/>
    <n v="13455276"/>
    <x v="1"/>
    <n v="18109390"/>
    <n v="0"/>
    <x v="2"/>
    <n v="1.2532000000000001"/>
  </r>
  <r>
    <x v="1388"/>
    <x v="0"/>
    <x v="0"/>
    <s v="Vroom, Inc. (XNAS:VRM)"/>
    <x v="0"/>
    <n v="9.3000000000000007"/>
    <n v="3"/>
    <n v="17332780"/>
    <x v="1"/>
    <n v="1809270"/>
    <n v="0"/>
    <x v="2"/>
    <n v="1.8856999999999999"/>
  </r>
  <r>
    <x v="1389"/>
    <x v="0"/>
    <x v="0"/>
    <s v="MEI PHARMA, INC. (XNAS:MEIP)"/>
    <x v="10"/>
    <n v="2.8"/>
    <n v="44634"/>
    <n v="18989140"/>
    <x v="1"/>
    <n v="6662860"/>
    <n v="0.71330000000000005"/>
    <x v="3"/>
    <n v="0.86040000000000005"/>
  </r>
  <r>
    <x v="1390"/>
    <x v="0"/>
    <x v="0"/>
    <s v="JEWETT-CAMERON TRADING COMPANY LTD. (XNAS:JCTCF)"/>
    <x v="42"/>
    <n v="4.5"/>
    <n v="8858"/>
    <n v="16998290"/>
    <x v="1"/>
    <n v="3504800"/>
    <n v="8.8285"/>
    <x v="1"/>
    <n v="0.33339999999999997"/>
  </r>
  <r>
    <x v="1391"/>
    <x v="0"/>
    <x v="0"/>
    <s v="TOMI ENVIRONMENTAL SOLUTIONS, INC. (XNAS:TOMZ)"/>
    <x v="17"/>
    <n v="0.79"/>
    <n v="14"/>
    <n v="16579780"/>
    <x v="1"/>
    <n v="19955200"/>
    <n v="0"/>
    <x v="2"/>
    <n v="-2.7050999999999998"/>
  </r>
  <r>
    <x v="1392"/>
    <x v="0"/>
    <x v="0"/>
    <s v="DUOS TECHNOLOGIES GROUP, INC. (XNAS:DUOT)"/>
    <x v="0"/>
    <n v="2.82"/>
    <n v="3"/>
    <n v="22294680"/>
    <x v="1"/>
    <n v="7531990"/>
    <n v="0"/>
    <x v="2"/>
    <n v="1.2143999999999999"/>
  </r>
  <r>
    <x v="1393"/>
    <x v="0"/>
    <x v="0"/>
    <s v="KALA BIO, Inc. (XNAS:KALA)"/>
    <x v="13"/>
    <n v="6.71"/>
    <n v="66"/>
    <n v="19405370"/>
    <x v="1"/>
    <n v="2816450"/>
    <n v="0"/>
    <x v="2"/>
    <n v="-2.0394999999999999"/>
  </r>
  <r>
    <x v="1394"/>
    <x v="0"/>
    <x v="0"/>
    <s v="AKOUSTIS TECHNOLOGIES, INC. (XNAS:AKTS)"/>
    <x v="14"/>
    <n v="0.11609999999999999"/>
    <n v="132042"/>
    <n v="12672814"/>
    <x v="1"/>
    <n v="109154300"/>
    <n v="0"/>
    <x v="2"/>
    <n v="1.6053999999999999"/>
  </r>
  <r>
    <x v="1395"/>
    <x v="0"/>
    <x v="0"/>
    <s v="SYNLOGIC, INC. (XNAS:SYBX)"/>
    <x v="10"/>
    <n v="1.43"/>
    <n v="346"/>
    <n v="16741024"/>
    <x v="1"/>
    <n v="11707010"/>
    <n v="0"/>
    <x v="2"/>
    <n v="0.92789999999999995"/>
  </r>
  <r>
    <x v="1396"/>
    <x v="0"/>
    <x v="0"/>
    <s v="INRAD OPTICS, INC. (OTCM:INRD)"/>
    <x v="7"/>
    <n v="1.0900000000000001"/>
    <n v="10138"/>
    <n v="18276727"/>
    <x v="1"/>
    <n v="16767640"/>
    <n v="5.2785000000000002"/>
    <x v="3"/>
    <n v="-0.23280000000000001"/>
  </r>
  <r>
    <x v="1397"/>
    <x v="0"/>
    <x v="0"/>
    <s v="LASER PHOTONICS CORPORATION (XNAS:LASE)"/>
    <x v="7"/>
    <n v="1.92"/>
    <n v="50"/>
    <n v="17613810"/>
    <x v="1"/>
    <n v="9270430"/>
    <n v="0"/>
    <x v="2"/>
    <s v=""/>
  </r>
  <r>
    <x v="1398"/>
    <x v="0"/>
    <x v="0"/>
    <s v="PHARMACYTE BIOTECH, INC. (XNAS:PMCB)"/>
    <x v="13"/>
    <n v="2.06"/>
    <n v="9869"/>
    <n v="16569500"/>
    <x v="1"/>
    <n v="8453400"/>
    <n v="0"/>
    <x v="2"/>
    <n v="-0.19009999999999999"/>
  </r>
  <r>
    <x v="1399"/>
    <x v="0"/>
    <x v="0"/>
    <s v="TECOGEN INC. (OTCM:TGEN)"/>
    <x v="7"/>
    <n v="0.7"/>
    <n v="1037"/>
    <n v="17395182"/>
    <x v="1"/>
    <n v="24850260"/>
    <s v=""/>
    <x v="2"/>
    <n v="1.0526"/>
  </r>
  <r>
    <x v="1400"/>
    <x v="0"/>
    <x v="0"/>
    <s v="Mill City Ventures III, Ltd. (XNAS:MCVT)"/>
    <x v="4"/>
    <n v="2.92"/>
    <n v="7954"/>
    <n v="18517240"/>
    <x v="1"/>
    <n v="6385250"/>
    <n v="0"/>
    <x v="2"/>
    <n v="1.0149999999999999"/>
  </r>
  <r>
    <x v="1401"/>
    <x v="0"/>
    <x v="0"/>
    <s v="ROCKY MOUNTAIN CHOCOLATE FACTORY, INC. (XNAS:RMCF)"/>
    <x v="22"/>
    <n v="2.1"/>
    <n v="14556"/>
    <n v="13361590"/>
    <x v="1"/>
    <n v="6341590"/>
    <n v="0"/>
    <x v="2"/>
    <n v="1.0373000000000001"/>
  </r>
  <r>
    <x v="1402"/>
    <x v="0"/>
    <x v="0"/>
    <s v="AEYE, INC (XNAS:LIDR)"/>
    <x v="14"/>
    <n v="1.78"/>
    <n v="13736"/>
    <n v="14350538"/>
    <x v="1"/>
    <n v="8062100"/>
    <n v="0"/>
    <x v="2"/>
    <n v="2.9849999999999999"/>
  </r>
  <r>
    <x v="1403"/>
    <x v="0"/>
    <x v="0"/>
    <s v="URBAN-GRO, INC (XNAS:UGRO)"/>
    <x v="22"/>
    <n v="1.31"/>
    <n v="2"/>
    <n v="16137575"/>
    <x v="1"/>
    <n v="12318760"/>
    <n v="0"/>
    <x v="2"/>
    <n v="1.8122"/>
  </r>
  <r>
    <x v="1404"/>
    <x v="0"/>
    <x v="0"/>
    <s v="Gulf Resources, Inc. (XNAS:GURE)"/>
    <x v="23"/>
    <n v="1.2"/>
    <n v="281405"/>
    <n v="11370800"/>
    <x v="1"/>
    <n v="10431920"/>
    <n v="0"/>
    <x v="2"/>
    <n v="0.19259999999999999"/>
  </r>
  <r>
    <x v="1405"/>
    <x v="0"/>
    <x v="0"/>
    <s v="CLEARONE, INC. (XNAS:CLRO)"/>
    <x v="5"/>
    <n v="0.66769999999999996"/>
    <n v="2"/>
    <n v="16004201"/>
    <x v="1"/>
    <n v="23969150"/>
    <n v="0"/>
    <x v="2"/>
    <n v="0.90359999999999996"/>
  </r>
  <r>
    <x v="1406"/>
    <x v="0"/>
    <x v="0"/>
    <s v="VBI Vaccines Inc. (XNAS:VBIV)"/>
    <x v="10"/>
    <n v="0.71099999999999997"/>
    <n v="5703"/>
    <n v="19848130"/>
    <x v="1"/>
    <n v="28682280"/>
    <n v="0"/>
    <x v="2"/>
    <n v="2.1680000000000001"/>
  </r>
  <r>
    <x v="1407"/>
    <x v="0"/>
    <x v="0"/>
    <s v="KIDOZ INC. (OTCM:KDOZF)"/>
    <x v="0"/>
    <n v="0.1"/>
    <n v="400"/>
    <n v="23634810"/>
    <x v="1"/>
    <n v="131304500"/>
    <s v=""/>
    <x v="2"/>
    <n v="0.55130000000000001"/>
  </r>
  <r>
    <x v="1408"/>
    <x v="0"/>
    <x v="0"/>
    <s v="GLYCOMIMETICS, INC. (XNAS:GLYC)"/>
    <x v="10"/>
    <n v="0.26879999999999998"/>
    <n v="43944"/>
    <n v="17328033"/>
    <x v="1"/>
    <n v="64464410"/>
    <n v="0"/>
    <x v="2"/>
    <n v="2.1850999999999998"/>
  </r>
  <r>
    <x v="1409"/>
    <x v="0"/>
    <x v="0"/>
    <s v="SHINECO, INC. (XNAS:SISI)"/>
    <x v="22"/>
    <n v="2.2000000000000002"/>
    <n v="286"/>
    <n v="14374500"/>
    <x v="1"/>
    <n v="6445960"/>
    <n v="0"/>
    <x v="2"/>
    <n v="-6.7999999999999996E-3"/>
  </r>
  <r>
    <x v="1410"/>
    <x v="0"/>
    <x v="0"/>
    <s v="FOCUS UNIVERSAL INC. (XNAS:FCUV)"/>
    <x v="0"/>
    <n v="0.26300000000000001"/>
    <n v="12372"/>
    <n v="17034988"/>
    <x v="1"/>
    <n v="64771820"/>
    <n v="0"/>
    <x v="2"/>
    <n v="-0.37030000000000002"/>
  </r>
  <r>
    <x v="1411"/>
    <x v="0"/>
    <x v="0"/>
    <s v="TALPHERA, INC. (XNAS:TLPH)"/>
    <x v="13"/>
    <n v="0.92"/>
    <n v="57968"/>
    <n v="15570660"/>
    <x v="1"/>
    <n v="16992980"/>
    <n v="0"/>
    <x v="2"/>
    <n v="0.32979999999999998"/>
  </r>
  <r>
    <x v="1412"/>
    <x v="0"/>
    <x v="0"/>
    <s v="ALAUNOS THERAPEUTICS, INC. (XNAS:TCRT)"/>
    <x v="10"/>
    <n v="0.63009999999999999"/>
    <n v="1"/>
    <n v="10089488"/>
    <x v="1"/>
    <n v="16012520"/>
    <n v="0"/>
    <x v="2"/>
    <n v="-0.49270000000000003"/>
  </r>
  <r>
    <x v="1413"/>
    <x v="0"/>
    <x v="0"/>
    <s v="QUARTA-RAD, INC. (OTCM:QURT)"/>
    <x v="17"/>
    <n v="0.81359999999999999"/>
    <n v="100"/>
    <n v="12539590"/>
    <x v="1"/>
    <n v="15674480"/>
    <s v=""/>
    <x v="2"/>
    <s v=""/>
  </r>
  <r>
    <x v="1414"/>
    <x v="0"/>
    <x v="0"/>
    <s v="TALIS BIOMEDICAL CORPORATION (XNAS:TLIS)"/>
    <x v="10"/>
    <n v="8.5"/>
    <n v="53"/>
    <n v="15360750"/>
    <x v="1"/>
    <n v="1822150"/>
    <n v="0"/>
    <x v="2"/>
    <n v="1.6795"/>
  </r>
  <r>
    <x v="1415"/>
    <x v="0"/>
    <x v="0"/>
    <s v="ORGENESIS INC. (XNAS:ORGS)"/>
    <x v="8"/>
    <n v="0.62809999999999999"/>
    <n v="414"/>
    <n v="21625658"/>
    <x v="1"/>
    <n v="34430280"/>
    <n v="0"/>
    <x v="2"/>
    <n v="1.2285999999999999"/>
  </r>
  <r>
    <x v="1416"/>
    <x v="0"/>
    <x v="0"/>
    <s v="NOCERA, INC. (XNAS:NCRA)"/>
    <x v="22"/>
    <n v="1.1599999999999999"/>
    <n v="1800"/>
    <n v="15726108"/>
    <x v="1"/>
    <n v="13556990"/>
    <n v="0"/>
    <x v="2"/>
    <n v="0.82789999999999997"/>
  </r>
  <r>
    <x v="1417"/>
    <x v="0"/>
    <x v="0"/>
    <s v="PHARMA-BIO SERV, INC. (OTCM:PBSV)"/>
    <x v="17"/>
    <n v="0.64800000000000002"/>
    <n v="240"/>
    <n v="14876874"/>
    <x v="1"/>
    <n v="22958140"/>
    <s v=""/>
    <x v="2"/>
    <n v="0.56569999999999998"/>
  </r>
  <r>
    <x v="1418"/>
    <x v="0"/>
    <x v="0"/>
    <s v="LFTD PARTNERS INC. (OTCM:LIFD)"/>
    <x v="22"/>
    <n v="0.57999999999999996"/>
    <n v="14313"/>
    <n v="8597150"/>
    <x v="1"/>
    <n v="14822680"/>
    <n v="9.0980000000000008"/>
    <x v="1"/>
    <n v="2.3651"/>
  </r>
  <r>
    <x v="1419"/>
    <x v="0"/>
    <x v="0"/>
    <s v="FORTUNE VALLEY TREASURES, INC. (OTCM:FVTI)"/>
    <x v="24"/>
    <n v="1.01"/>
    <n v="3"/>
    <n v="15811590"/>
    <x v="1"/>
    <n v="15655040"/>
    <s v=""/>
    <x v="2"/>
    <s v=""/>
  </r>
  <r>
    <x v="1420"/>
    <x v="0"/>
    <x v="0"/>
    <s v="ASTROTECH CORPORATION (XNAS:ASTC)"/>
    <x v="14"/>
    <n v="8.8699999999999992"/>
    <n v="673"/>
    <n v="15468720"/>
    <x v="1"/>
    <n v="1701730"/>
    <n v="0"/>
    <x v="2"/>
    <n v="-0.15559999999999999"/>
  </r>
  <r>
    <x v="1421"/>
    <x v="0"/>
    <x v="0"/>
    <s v="XCEL BRANDS, INC. (XNAS:XELB)"/>
    <x v="39"/>
    <n v="0.59799999999999998"/>
    <n v="13590"/>
    <n v="14337240"/>
    <x v="1"/>
    <n v="23492120"/>
    <n v="0"/>
    <x v="2"/>
    <n v="1.4174"/>
  </r>
  <r>
    <x v="1422"/>
    <x v="0"/>
    <x v="0"/>
    <s v="VEMANTI GROUP, INC. (OTCM:VMNT)"/>
    <x v="43"/>
    <n v="0.16059999999999999"/>
    <n v="58935"/>
    <n v="12484420"/>
    <x v="1"/>
    <n v="72615500"/>
    <s v=""/>
    <x v="2"/>
    <n v="1.7286999999999999"/>
  </r>
  <r>
    <x v="1423"/>
    <x v="0"/>
    <x v="0"/>
    <s v="MICROBOT MEDICAL INC. (XNAS:MBOT)"/>
    <x v="10"/>
    <n v="0.99"/>
    <n v="304359"/>
    <n v="15805973"/>
    <x v="1"/>
    <n v="15965630"/>
    <n v="0"/>
    <x v="2"/>
    <n v="1.6772"/>
  </r>
  <r>
    <x v="1424"/>
    <x v="0"/>
    <x v="0"/>
    <s v="SIDECHANNEL, INC. (OTCM:SDCH)"/>
    <x v="0"/>
    <n v="4.4999999999999998E-2"/>
    <n v="36047"/>
    <n v="10096011"/>
    <x v="1"/>
    <n v="224355800"/>
    <s v=""/>
    <x v="2"/>
    <n v="0.74470000000000003"/>
  </r>
  <r>
    <x v="1425"/>
    <x v="0"/>
    <x v="0"/>
    <s v="CARDIO DIAGNOSTICS HOLDINGS, INC. (XNAS:CDIO)"/>
    <x v="10"/>
    <n v="0.54049999999999998"/>
    <n v="2331"/>
    <n v="12261561"/>
    <x v="1"/>
    <n v="22685590"/>
    <n v="0"/>
    <x v="2"/>
    <n v="5.4989999999999997"/>
  </r>
  <r>
    <x v="1426"/>
    <x v="0"/>
    <x v="0"/>
    <s v="SUNRISE REAL ESTATE GROUP, INC. (OTCM:SRRE)"/>
    <x v="38"/>
    <n v="0.2"/>
    <n v="21250"/>
    <n v="13738384"/>
    <x v="1"/>
    <n v="68691920"/>
    <s v=""/>
    <x v="2"/>
    <n v="0.6391"/>
  </r>
  <r>
    <x v="1427"/>
    <x v="0"/>
    <x v="0"/>
    <s v="SCIENTIFIC INDUSTRIES, INC. (OTCM:SCND)"/>
    <x v="8"/>
    <n v="1.29"/>
    <n v="2100"/>
    <n v="13864750"/>
    <x v="1"/>
    <n v="10503600"/>
    <s v=""/>
    <x v="2"/>
    <n v="0.1227"/>
  </r>
  <r>
    <x v="1428"/>
    <x v="0"/>
    <x v="0"/>
    <s v="WORKSPORT LTD. (XNAS:WKSP)"/>
    <x v="17"/>
    <n v="0.83599999999999997"/>
    <n v="2854"/>
    <n v="23771634"/>
    <x v="1"/>
    <n v="28434970"/>
    <n v="0"/>
    <x v="2"/>
    <n v="0.78700000000000003"/>
  </r>
  <r>
    <x v="1429"/>
    <x v="0"/>
    <x v="0"/>
    <s v="TRAWS PHARMA, INC. (XNAS:TRAW)"/>
    <x v="10"/>
    <n v="0.36499999999999999"/>
    <n v="6265"/>
    <n v="10904730"/>
    <x v="1"/>
    <n v="25301010"/>
    <n v="0"/>
    <x v="2"/>
    <n v="1.3804000000000001"/>
  </r>
  <r>
    <x v="1430"/>
    <x v="0"/>
    <x v="0"/>
    <s v="GLUCOTRACK, INC. (XNAS:GCTK)"/>
    <x v="10"/>
    <n v="1.68"/>
    <n v="18982"/>
    <n v="9204048"/>
    <x v="1"/>
    <n v="5478600"/>
    <n v="0"/>
    <x v="2"/>
    <n v="5.8400000000000001E-2"/>
  </r>
  <r>
    <x v="1431"/>
    <x v="0"/>
    <x v="0"/>
    <s v="VERIFYME, INC. (XNAS:VRME)"/>
    <x v="0"/>
    <n v="1.31"/>
    <n v="10407"/>
    <n v="13941950"/>
    <x v="1"/>
    <n v="10176600"/>
    <n v="0"/>
    <x v="2"/>
    <n v="0.70469999999999999"/>
  </r>
  <r>
    <x v="1432"/>
    <x v="0"/>
    <x v="0"/>
    <s v="LIQTECH INTERNATIONAL, INC. (XNAS:LIQT)"/>
    <x v="17"/>
    <n v="2.39"/>
    <n v="22837"/>
    <n v="13879542"/>
    <x v="1"/>
    <n v="5807340"/>
    <n v="0"/>
    <x v="2"/>
    <n v="0.96050000000000002"/>
  </r>
  <r>
    <x v="1433"/>
    <x v="0"/>
    <x v="0"/>
    <s v="Sadot Group Inc. (XNAS:SDOT)"/>
    <x v="22"/>
    <n v="0.43009999999999998"/>
    <n v="3621"/>
    <n v="19010420"/>
    <x v="1"/>
    <n v="44200000"/>
    <n v="0"/>
    <x v="2"/>
    <n v="1.0198"/>
  </r>
  <r>
    <x v="1434"/>
    <x v="0"/>
    <x v="0"/>
    <s v="ENZON PHARMACEUTICALS, INC. (OTCM:ENZN)"/>
    <x v="10"/>
    <n v="0.15970000000000001"/>
    <n v="7458"/>
    <n v="11852071"/>
    <x v="1"/>
    <n v="74214600"/>
    <n v="53.578899999999997"/>
    <x v="0"/>
    <n v="0.49719999999999998"/>
  </r>
  <r>
    <x v="1435"/>
    <x v="0"/>
    <x v="0"/>
    <s v="ONCOTELIC THERAPEUTICS, INC. (OTCM:OTLC)"/>
    <x v="10"/>
    <n v="3.0499999999999999E-2"/>
    <n v="1000"/>
    <n v="12202360"/>
    <x v="1"/>
    <n v="399684100"/>
    <s v=""/>
    <x v="2"/>
    <n v="-0.19839999999999999"/>
  </r>
  <r>
    <x v="1436"/>
    <x v="0"/>
    <x v="0"/>
    <s v="Edesa Biotech, Inc. (XNAS:EDSA)"/>
    <x v="10"/>
    <n v="4.21"/>
    <n v="3432"/>
    <n v="14118100"/>
    <x v="1"/>
    <n v="3215970"/>
    <n v="0"/>
    <x v="2"/>
    <n v="0.86839999999999995"/>
  </r>
  <r>
    <x v="1437"/>
    <x v="0"/>
    <x v="0"/>
    <s v="HeartCore Enterprises, Inc. (XNAS:HTCR)"/>
    <x v="0"/>
    <n v="0.69820000000000004"/>
    <n v="1393"/>
    <n v="14567342"/>
    <x v="1"/>
    <n v="20864140"/>
    <n v="0"/>
    <x v="2"/>
    <n v="0.80800000000000005"/>
  </r>
  <r>
    <x v="1438"/>
    <x v="0"/>
    <x v="0"/>
    <s v="Flora Growth Corp. (XNAS:FLGC)"/>
    <x v="11"/>
    <n v="1"/>
    <n v="12"/>
    <n v="12688370"/>
    <x v="1"/>
    <n v="13366540"/>
    <n v="0"/>
    <x v="2"/>
    <n v="2.8420000000000001"/>
  </r>
  <r>
    <x v="1439"/>
    <x v="0"/>
    <x v="0"/>
    <s v="FUTURE FINTECH GROUP INC (XNAS:FTFT)"/>
    <x v="30"/>
    <n v="0.4763"/>
    <n v="473"/>
    <n v="9103350"/>
    <x v="1"/>
    <n v="19985410"/>
    <n v="0"/>
    <x v="2"/>
    <n v="0.88109999999999999"/>
  </r>
  <r>
    <x v="1440"/>
    <x v="0"/>
    <x v="0"/>
    <s v="Singularity Future Technology Ltd. (XNAS:SGLY)"/>
    <x v="18"/>
    <n v="5.13"/>
    <n v="50"/>
    <n v="19023960"/>
    <x v="1"/>
    <n v="3503490"/>
    <n v="0"/>
    <x v="2"/>
    <n v="1.0301"/>
  </r>
  <r>
    <x v="1441"/>
    <x v="0"/>
    <x v="0"/>
    <s v="HG HOLDINGS, INC. (OTCM:STLY)"/>
    <x v="20"/>
    <n v="5.75"/>
    <n v="1"/>
    <n v="16883130"/>
    <x v="1"/>
    <n v="2861550"/>
    <s v=""/>
    <x v="2"/>
    <n v="0.6179"/>
  </r>
  <r>
    <x v="1442"/>
    <x v="0"/>
    <x v="0"/>
    <s v="INNSUITES HOSPITALITY TRUST (XNYS:IHT)"/>
    <x v="16"/>
    <n v="1.76"/>
    <n v="704"/>
    <n v="16023570"/>
    <x v="1"/>
    <n v="9023810"/>
    <s v=""/>
    <x v="2"/>
    <n v="0.10920000000000001"/>
  </r>
  <r>
    <x v="1443"/>
    <x v="0"/>
    <x v="0"/>
    <s v="SURGE COMPONENTS, INC. (OTCM:SPRS)"/>
    <x v="14"/>
    <n v="2.42"/>
    <n v="1240"/>
    <n v="13498034"/>
    <x v="1"/>
    <n v="5577700"/>
    <n v="27.093599999999999"/>
    <x v="0"/>
    <n v="0.93330000000000002"/>
  </r>
  <r>
    <x v="1444"/>
    <x v="0"/>
    <x v="0"/>
    <s v="GETAROUND, INC (XNYS:GETR)"/>
    <x v="35"/>
    <n v="0.13500000000000001"/>
    <n v="406"/>
    <n v="12569181"/>
    <x v="1"/>
    <n v="93105050"/>
    <s v=""/>
    <x v="2"/>
    <n v="1.0329999999999999"/>
  </r>
  <r>
    <x v="1445"/>
    <x v="0"/>
    <x v="0"/>
    <s v="MANNATECH, INCORPORATED (XNAS:MTEX)"/>
    <x v="22"/>
    <n v="6.9962999999999997"/>
    <n v="630"/>
    <n v="12797890"/>
    <x v="1"/>
    <n v="1884810"/>
    <n v="0"/>
    <x v="2"/>
    <n v="1.1777"/>
  </r>
  <r>
    <x v="1446"/>
    <x v="0"/>
    <x v="0"/>
    <s v="HOUSTON AMERICAN ENERGY CORP. (XNYS:HUSA)"/>
    <x v="3"/>
    <n v="1.22"/>
    <n v="96884"/>
    <n v="13305747"/>
    <x v="1"/>
    <n v="10906350"/>
    <s v=""/>
    <x v="2"/>
    <n v="0.50209999999999999"/>
  </r>
  <r>
    <x v="1447"/>
    <x v="0"/>
    <x v="0"/>
    <s v="Electro-Sensors, Inc. (XNAS:ELSE)"/>
    <x v="7"/>
    <n v="3.93"/>
    <n v="1356"/>
    <n v="13472118"/>
    <x v="1"/>
    <n v="3428020"/>
    <n v="40.8949"/>
    <x v="0"/>
    <n v="0.38240000000000002"/>
  </r>
  <r>
    <x v="1448"/>
    <x v="0"/>
    <x v="0"/>
    <s v="VIRNETX HOLDING CORPORATION (XNYS:VHC)"/>
    <x v="0"/>
    <n v="6.28"/>
    <n v="20022"/>
    <n v="23114544"/>
    <x v="1"/>
    <n v="3680660"/>
    <s v=""/>
    <x v="2"/>
    <n v="1.0839000000000001"/>
  </r>
  <r>
    <x v="1449"/>
    <x v="0"/>
    <x v="0"/>
    <s v="ORGANOVO HOLDINGS, INC. (XNAS:ONVO)"/>
    <x v="10"/>
    <n v="0.75"/>
    <n v="266"/>
    <n v="10915400"/>
    <x v="1"/>
    <n v="14371830"/>
    <n v="0"/>
    <x v="2"/>
    <n v="0.67559999999999998"/>
  </r>
  <r>
    <x v="1450"/>
    <x v="0"/>
    <x v="0"/>
    <s v="PLUS THERAPEUTICS, INC. (XNAS:PSTV)"/>
    <x v="10"/>
    <n v="1.55"/>
    <n v="5"/>
    <n v="8841541"/>
    <x v="1"/>
    <n v="5704220"/>
    <n v="0"/>
    <x v="2"/>
    <n v="0.53620000000000001"/>
  </r>
  <r>
    <x v="1451"/>
    <x v="0"/>
    <x v="0"/>
    <s v="PSYCHEMEDICS CORPORATION (XNAS:PMD)"/>
    <x v="11"/>
    <n v="2.35"/>
    <n v="45"/>
    <n v="13643190"/>
    <x v="1"/>
    <n v="5805610"/>
    <n v="0"/>
    <x v="2"/>
    <n v="0.7046"/>
  </r>
  <r>
    <x v="1452"/>
    <x v="0"/>
    <x v="0"/>
    <s v="Star Equity Holdings, Inc. (XNAS:STRR)"/>
    <x v="31"/>
    <n v="3.96"/>
    <n v="46"/>
    <n v="12551774"/>
    <x v="1"/>
    <n v="3169640"/>
    <n v="0"/>
    <x v="2"/>
    <n v="0.11650000000000001"/>
  </r>
  <r>
    <x v="1453"/>
    <x v="0"/>
    <x v="0"/>
    <s v="RECON TECHNOLOGY, LTD (XNAS:RCON)"/>
    <x v="15"/>
    <n v="1.44"/>
    <n v="3"/>
    <n v="11983075"/>
    <x v="1"/>
    <n v="8321580"/>
    <n v="0"/>
    <x v="2"/>
    <n v="2.3574000000000002"/>
  </r>
  <r>
    <x v="1454"/>
    <x v="0"/>
    <x v="0"/>
    <s v="PIERIS PHARMACEUTICALS, INC. (XNAS:PIRS)"/>
    <x v="10"/>
    <n v="8.57"/>
    <n v="150"/>
    <n v="11314456"/>
    <x v="1"/>
    <n v="1320240"/>
    <n v="0"/>
    <x v="2"/>
    <n v="0.68379999999999996"/>
  </r>
  <r>
    <x v="1455"/>
    <x v="0"/>
    <x v="0"/>
    <s v="CYNGN INC. (XNAS:CYN)"/>
    <x v="0"/>
    <n v="5.1200000000000002E-2"/>
    <n v="1516841"/>
    <n v="10092000"/>
    <x v="1"/>
    <n v="141542700"/>
    <n v="0"/>
    <x v="2"/>
    <n v="0.46800000000000003"/>
  </r>
  <r>
    <x v="1456"/>
    <x v="0"/>
    <x v="0"/>
    <s v="GUARDION HEALTH SCIENCES, INC. (XNAS:GHSI)"/>
    <x v="13"/>
    <n v="9.75"/>
    <n v="1"/>
    <n v="12700300"/>
    <x v="1"/>
    <n v="1284160"/>
    <n v="0"/>
    <x v="2"/>
    <n v="0.91930000000000001"/>
  </r>
  <r>
    <x v="1457"/>
    <x v="0"/>
    <x v="0"/>
    <s v="INHIBIKASE THERAPEUTICS, INC. (XNAS:IKT)"/>
    <x v="10"/>
    <n v="1.21"/>
    <n v="14775"/>
    <n v="8948020"/>
    <x v="1"/>
    <n v="7216150"/>
    <n v="0"/>
    <x v="2"/>
    <n v="1.3231999999999999"/>
  </r>
  <r>
    <x v="1458"/>
    <x v="0"/>
    <x v="0"/>
    <s v="PAID, INC. (OTCM:PAYD)"/>
    <x v="0"/>
    <n v="1.5"/>
    <n v="16"/>
    <n v="12092100"/>
    <x v="1"/>
    <n v="8061400"/>
    <n v="12.432700000000001"/>
    <x v="1"/>
    <n v="-0.11"/>
  </r>
  <r>
    <x v="1459"/>
    <x v="0"/>
    <x v="0"/>
    <s v="TRINITY PLACE HOLDINGS INC. (XNYS:TPHS)"/>
    <x v="38"/>
    <n v="0.1123"/>
    <n v="944697"/>
    <n v="7192418"/>
    <x v="1"/>
    <n v="64046470"/>
    <s v=""/>
    <x v="2"/>
    <n v="-5.3999999999999999E-2"/>
  </r>
  <r>
    <x v="1460"/>
    <x v="0"/>
    <x v="0"/>
    <s v="Heliogen, Inc (OTCM:HLGN)"/>
    <x v="26"/>
    <n v="2.8"/>
    <n v="4977"/>
    <n v="16955860"/>
    <x v="1"/>
    <n v="5970370"/>
    <s v=""/>
    <x v="2"/>
    <n v="11.849"/>
  </r>
  <r>
    <x v="1461"/>
    <x v="0"/>
    <x v="0"/>
    <s v="DOMINARI HOLDINGS INC. (XNAS:DOMH)"/>
    <x v="10"/>
    <n v="1.99"/>
    <n v="168"/>
    <n v="11810490"/>
    <x v="1"/>
    <n v="5934920"/>
    <n v="0"/>
    <x v="2"/>
    <n v="0.9607"/>
  </r>
  <r>
    <x v="1462"/>
    <x v="0"/>
    <x v="0"/>
    <s v="SENTI BIOSCIENCES, INC (XNAS:SNTI)"/>
    <x v="10"/>
    <n v="0.39"/>
    <n v="122012"/>
    <n v="17844457"/>
    <x v="1"/>
    <n v="45755020"/>
    <n v="0"/>
    <x v="2"/>
    <s v=""/>
  </r>
  <r>
    <x v="1463"/>
    <x v="0"/>
    <x v="0"/>
    <s v="KIORA PHARMACEUTICALS, INC. (XNAS:KPRX)"/>
    <x v="10"/>
    <n v="4.4400000000000004"/>
    <n v="1"/>
    <n v="12921970"/>
    <x v="1"/>
    <n v="2970570"/>
    <n v="0"/>
    <x v="2"/>
    <n v="-0.23480000000000001"/>
  </r>
  <r>
    <x v="1464"/>
    <x v="0"/>
    <x v="0"/>
    <s v="Innovative Eyewear Inc (XNAS:LUCY)"/>
    <x v="8"/>
    <n v="0.50429999999999997"/>
    <n v="139805"/>
    <n v="11839062"/>
    <x v="1"/>
    <n v="23476230"/>
    <n v="0"/>
    <x v="2"/>
    <n v="-2.2999999999999998"/>
  </r>
  <r>
    <x v="1465"/>
    <x v="0"/>
    <x v="0"/>
    <s v="WISA TECHNOLOGIES, INC. (XNAS:WISA)"/>
    <x v="1"/>
    <n v="2.72"/>
    <n v="5632"/>
    <n v="13780240"/>
    <x v="1"/>
    <n v="4921520"/>
    <n v="0"/>
    <x v="2"/>
    <n v="-0.39900000000000002"/>
  </r>
  <r>
    <x v="1466"/>
    <x v="0"/>
    <x v="0"/>
    <s v="AIR INDUSTRIES GROUP (XNYS:AIRI)"/>
    <x v="27"/>
    <n v="3.33"/>
    <n v="35201"/>
    <n v="11570250"/>
    <x v="1"/>
    <n v="3324780"/>
    <s v=""/>
    <x v="2"/>
    <n v="0.25009999999999999"/>
  </r>
  <r>
    <x v="1467"/>
    <x v="0"/>
    <x v="0"/>
    <s v="SAKER AVIATION SERVICES, INC. (OTCM:SKAS)"/>
    <x v="55"/>
    <n v="11.5"/>
    <n v="3501"/>
    <n v="11879930"/>
    <x v="1"/>
    <n v="989990"/>
    <n v="4.1669999999999998"/>
    <x v="3"/>
    <n v="0.62860000000000005"/>
  </r>
  <r>
    <x v="1468"/>
    <x v="0"/>
    <x v="0"/>
    <s v="ELEVAI LABS INC. (XNAS:ELAB)"/>
    <x v="10"/>
    <n v="0.57199999999999995"/>
    <n v="200"/>
    <n v="11135010"/>
    <x v="1"/>
    <n v="18892120"/>
    <n v="0"/>
    <x v="2"/>
    <s v=""/>
  </r>
  <r>
    <x v="1469"/>
    <x v="0"/>
    <x v="0"/>
    <s v="LM FUNDING AMERICA, INC. (XNAS:LMFA)"/>
    <x v="4"/>
    <n v="4.37"/>
    <n v="1"/>
    <n v="11342990"/>
    <x v="1"/>
    <n v="2492960"/>
    <n v="0"/>
    <x v="2"/>
    <n v="1.4097999999999999"/>
  </r>
  <r>
    <x v="1470"/>
    <x v="0"/>
    <x v="0"/>
    <s v="SCOTT'S LIQUID GOLD-INC. (OTCM:SLGD)"/>
    <x v="44"/>
    <n v="1.0757000000000001"/>
    <n v="3614"/>
    <n v="14176720"/>
    <x v="1"/>
    <n v="13006160"/>
    <s v=""/>
    <x v="2"/>
    <n v="1.6615"/>
  </r>
  <r>
    <x v="1471"/>
    <x v="0"/>
    <x v="0"/>
    <s v="DMTKQ"/>
    <x v="25"/>
    <n v="0"/>
    <n v="0"/>
    <n v="0"/>
    <x v="1"/>
    <n v="0"/>
    <s v=""/>
    <x v="2"/>
    <s v=""/>
  </r>
  <r>
    <x v="1472"/>
    <x v="0"/>
    <x v="0"/>
    <s v="THE SINGING MACHINE COMPANY, INC. (XNAS:MICS)"/>
    <x v="21"/>
    <n v="1.1299999999999999"/>
    <n v="5191"/>
    <n v="7252407"/>
    <x v="1"/>
    <n v="6418060"/>
    <n v="0"/>
    <x v="2"/>
    <n v="0.17219999999999999"/>
  </r>
  <r>
    <x v="1473"/>
    <x v="0"/>
    <x v="0"/>
    <s v="S&amp;W SEED COMPANY (XNAS:SANW)"/>
    <x v="22"/>
    <n v="0.31009999999999999"/>
    <n v="8469"/>
    <n v="13440943"/>
    <x v="1"/>
    <n v="43343900"/>
    <n v="0"/>
    <x v="2"/>
    <n v="1.0004999999999999"/>
  </r>
  <r>
    <x v="1474"/>
    <x v="0"/>
    <x v="0"/>
    <s v="EBIX, INC. (OTCM:EBIXQ)"/>
    <x v="0"/>
    <n v="9.7999999999999997E-3"/>
    <n v="5855864"/>
    <n v="1236060"/>
    <x v="1"/>
    <n v="30901440"/>
    <n v="6.0879999999999997E-2"/>
    <x v="3"/>
    <n v="2.1821000000000002"/>
  </r>
  <r>
    <x v="1475"/>
    <x v="0"/>
    <x v="0"/>
    <s v="LOOP MEDIA, INC. (XNYS:LPTV)"/>
    <x v="39"/>
    <n v="0.128"/>
    <n v="1036877"/>
    <n v="10118238"/>
    <x v="1"/>
    <n v="79048740"/>
    <s v=""/>
    <x v="2"/>
    <n v="4.3009000000000004"/>
  </r>
  <r>
    <x v="1476"/>
    <x v="0"/>
    <x v="0"/>
    <s v="SPLASH BEVERAGE GROUP, INC. (XNYS:SBEV)"/>
    <x v="33"/>
    <n v="0.23330000000000001"/>
    <n v="359"/>
    <n v="11975970"/>
    <x v="1"/>
    <n v="47656090"/>
    <s v=""/>
    <x v="2"/>
    <n v="1.0561"/>
  </r>
  <r>
    <x v="1477"/>
    <x v="0"/>
    <x v="0"/>
    <s v="VISLINK TECHNOLOGIES, INC. (XNAS:VISL)"/>
    <x v="5"/>
    <n v="4.37"/>
    <n v="1230"/>
    <n v="10748840"/>
    <x v="1"/>
    <n v="2448480"/>
    <n v="0"/>
    <x v="2"/>
    <n v="1.3182"/>
  </r>
  <r>
    <x v="1478"/>
    <x v="0"/>
    <x v="0"/>
    <s v="Moatable, Inc. (OTCM:MTBLY)"/>
    <x v="0"/>
    <n v="0.65010000000000001"/>
    <n v="4128"/>
    <n v="11677900"/>
    <x v="1"/>
    <n v="17960480"/>
    <s v=""/>
    <x v="2"/>
    <n v="1.3641000000000001"/>
  </r>
  <r>
    <x v="1479"/>
    <x v="0"/>
    <x v="0"/>
    <s v="VACCINEX, INC. (XNAS:VCNX)"/>
    <x v="10"/>
    <n v="6.68"/>
    <n v="49810"/>
    <n v="10329640"/>
    <x v="1"/>
    <n v="1584300"/>
    <n v="0"/>
    <x v="2"/>
    <n v="0.91459999999999997"/>
  </r>
  <r>
    <x v="1480"/>
    <x v="0"/>
    <x v="0"/>
    <s v="GSE SYSTEMS, INC. (XNAS:GVP)"/>
    <x v="0"/>
    <n v="3.91"/>
    <n v="3"/>
    <n v="14125670"/>
    <x v="1"/>
    <n v="3239830"/>
    <n v="0"/>
    <x v="2"/>
    <n v="1.3928"/>
  </r>
  <r>
    <x v="1481"/>
    <x v="0"/>
    <x v="0"/>
    <s v="ELVICTOR GROUP, INC. (OTCM:ELVG)"/>
    <x v="17"/>
    <n v="2.5000000000000001E-2"/>
    <n v="20100"/>
    <n v="10361220"/>
    <x v="1"/>
    <n v="414448800"/>
    <s v=""/>
    <x v="2"/>
    <n v="1.3842000000000001"/>
  </r>
  <r>
    <x v="1482"/>
    <x v="0"/>
    <x v="0"/>
    <s v="AMPLITECH GROUP, INC. (XNAS:AMPG)"/>
    <x v="5"/>
    <n v="1.05"/>
    <n v="26605"/>
    <n v="10213660"/>
    <x v="1"/>
    <n v="9717110"/>
    <n v="0"/>
    <x v="2"/>
    <n v="0.77829999999999999"/>
  </r>
  <r>
    <x v="1483"/>
    <x v="0"/>
    <x v="0"/>
    <s v="COSMOS HEALTH INC. (XNAS:COSM)"/>
    <x v="13"/>
    <n v="1.01"/>
    <n v="48379"/>
    <n v="17101885"/>
    <x v="1"/>
    <n v="16932560"/>
    <n v="0"/>
    <x v="2"/>
    <n v="3.1755"/>
  </r>
  <r>
    <x v="1484"/>
    <x v="0"/>
    <x v="0"/>
    <s v="IMUNON, INC. (XNAS:IMNN)"/>
    <x v="10"/>
    <n v="1.24"/>
    <n v="75"/>
    <n v="11657103"/>
    <x v="1"/>
    <n v="9400890"/>
    <n v="0"/>
    <x v="2"/>
    <n v="2.1141999999999999"/>
  </r>
  <r>
    <x v="1485"/>
    <x v="0"/>
    <x v="0"/>
    <s v="EMERSON RADIO CORP. (XNYS:MSN)"/>
    <x v="41"/>
    <n v="0.54490000000000005"/>
    <n v="29"/>
    <n v="11466139"/>
    <x v="1"/>
    <n v="21042650"/>
    <n v="6.7698"/>
    <x v="1"/>
    <n v="0.45200000000000001"/>
  </r>
  <r>
    <x v="1486"/>
    <x v="0"/>
    <x v="0"/>
    <s v="IDEANOMICS, INC. (XNAS:IDEX)"/>
    <x v="19"/>
    <n v="0.92"/>
    <n v="2186"/>
    <n v="17684300"/>
    <x v="1"/>
    <n v="20068440"/>
    <n v="0"/>
    <x v="2"/>
    <n v="0.2424"/>
  </r>
  <r>
    <x v="1487"/>
    <x v="0"/>
    <x v="0"/>
    <s v="ETERNA THERAPEUTICS INC (XNAS:ERNA)"/>
    <x v="10"/>
    <n v="1.78"/>
    <n v="4737"/>
    <n v="9630387"/>
    <x v="1"/>
    <n v="5410330"/>
    <n v="0"/>
    <x v="2"/>
    <n v="4.5454999999999997"/>
  </r>
  <r>
    <x v="1488"/>
    <x v="0"/>
    <x v="0"/>
    <s v="ONTRAK, INC. (XNAS:OTRK)"/>
    <x v="11"/>
    <n v="0.2039"/>
    <n v="13001"/>
    <n v="9396810"/>
    <x v="1"/>
    <n v="47967360"/>
    <n v="0"/>
    <x v="2"/>
    <n v="2.6244999999999998"/>
  </r>
  <r>
    <x v="1489"/>
    <x v="0"/>
    <x v="0"/>
    <s v="SOLUNA HOLDINGS, INC. (XNAS:SLNH)"/>
    <x v="0"/>
    <n v="5.75"/>
    <n v="4100"/>
    <n v="40886050"/>
    <x v="2"/>
    <n v="6982750"/>
    <n v="0"/>
    <x v="2"/>
    <n v="2.9698000000000002"/>
  </r>
  <r>
    <x v="1490"/>
    <x v="0"/>
    <x v="0"/>
    <s v="CASTELLUM, INC. (XNYS:CTM)"/>
    <x v="0"/>
    <n v="0.21909999999999999"/>
    <n v="137722"/>
    <n v="11618855"/>
    <x v="1"/>
    <n v="53029920"/>
    <s v=""/>
    <x v="2"/>
    <n v="-0.89439999999999997"/>
  </r>
  <r>
    <x v="1491"/>
    <x v="0"/>
    <x v="0"/>
    <s v="SCORPIUS HOLDINGS, INC. (OTCM:SCPX)"/>
    <x v="13"/>
    <n v="2.6599999999999999E-2"/>
    <n v="1121612"/>
    <n v="2571285"/>
    <x v="1"/>
    <n v="96664870"/>
    <s v=""/>
    <x v="2"/>
    <n v="-0.20180000000000001"/>
  </r>
  <r>
    <x v="1492"/>
    <x v="0"/>
    <x v="0"/>
    <s v="PROGRESSIVE CARE INC. (OTCM:RXMD)"/>
    <x v="24"/>
    <n v="1.59"/>
    <n v="3867"/>
    <n v="9782350"/>
    <x v="1"/>
    <n v="6240730"/>
    <s v=""/>
    <x v="2"/>
    <n v="-0.12620000000000001"/>
  </r>
  <r>
    <x v="1493"/>
    <x v="0"/>
    <x v="0"/>
    <s v="PACIFIC HEALTH CARE ORGANIZATION, INC. (OTCM:PFHO)"/>
    <x v="11"/>
    <n v="0.88"/>
    <n v="126"/>
    <n v="11264000"/>
    <x v="1"/>
    <n v="12800000"/>
    <n v="12.625500000000001"/>
    <x v="1"/>
    <n v="7.0000000000000007E-2"/>
  </r>
  <r>
    <x v="1494"/>
    <x v="0"/>
    <x v="0"/>
    <s v="Reborn Coffee, Inc. (XNAS:REBN)"/>
    <x v="12"/>
    <n v="7.87"/>
    <n v="721"/>
    <n v="16954490"/>
    <x v="1"/>
    <n v="2313030"/>
    <n v="0"/>
    <x v="2"/>
    <s v=""/>
  </r>
  <r>
    <x v="1495"/>
    <x v="0"/>
    <x v="0"/>
    <s v="UPEXI, INC. (XNAS:UPXI)"/>
    <x v="0"/>
    <n v="0.45100000000000001"/>
    <n v="46851"/>
    <n v="7910680"/>
    <x v="1"/>
    <n v="20817570"/>
    <n v="0"/>
    <x v="2"/>
    <n v="0.79700000000000004"/>
  </r>
  <r>
    <x v="1496"/>
    <x v="0"/>
    <x v="0"/>
    <s v="JANOVER INC. (XNAS:JNVR)"/>
    <x v="30"/>
    <n v="0.83320000000000005"/>
    <n v="19122"/>
    <n v="8866040"/>
    <x v="1"/>
    <n v="11064580"/>
    <n v="0"/>
    <x v="2"/>
    <s v=""/>
  </r>
  <r>
    <x v="1497"/>
    <x v="0"/>
    <x v="0"/>
    <s v="Sunshine Biopharma, Inc. (XNAS:SBFM)"/>
    <x v="13"/>
    <n v="0.32040000000000002"/>
    <n v="2678735"/>
    <n v="6069994"/>
    <x v="1"/>
    <n v="18945050"/>
    <n v="0"/>
    <x v="2"/>
    <n v="-0.95989999999999998"/>
  </r>
  <r>
    <x v="1498"/>
    <x v="0"/>
    <x v="0"/>
    <s v="ALSET INC. (XNAS:AEI)"/>
    <x v="32"/>
    <n v="1.6"/>
    <n v="1862"/>
    <n v="14776192"/>
    <x v="1"/>
    <n v="9235120"/>
    <n v="0"/>
    <x v="2"/>
    <n v="1.2504"/>
  </r>
  <r>
    <x v="1499"/>
    <x v="0"/>
    <x v="0"/>
    <s v="KOIL ENERGY SOLUTIONS, INC. (OTCM:KLNG)"/>
    <x v="15"/>
    <n v="0.91"/>
    <n v="26997"/>
    <n v="11091262"/>
    <x v="1"/>
    <n v="12188200"/>
    <s v=""/>
    <x v="2"/>
    <n v="1.2990999999999999"/>
  </r>
  <r>
    <x v="1500"/>
    <x v="0"/>
    <x v="0"/>
    <s v="ASCENT SOLAR TECHNOLOGIES, INC. (XNAS:ASTI)"/>
    <x v="26"/>
    <n v="9.2999999999999999E-2"/>
    <n v="323795"/>
    <n v="8640553"/>
    <x v="1"/>
    <n v="92909180"/>
    <n v="0"/>
    <x v="2"/>
    <n v="2.5794999999999999"/>
  </r>
  <r>
    <x v="1501"/>
    <x v="0"/>
    <x v="0"/>
    <s v="COEPTIS THERAPEUTICS HOLDINGS INC. (XNAS:COEP)"/>
    <x v="13"/>
    <n v="0.27500000000000002"/>
    <n v="41"/>
    <n v="10534260"/>
    <x v="1"/>
    <n v="37118590"/>
    <n v="0"/>
    <x v="2"/>
    <n v="-0.8952"/>
  </r>
  <r>
    <x v="1502"/>
    <x v="0"/>
    <x v="0"/>
    <s v="MANGOCEUTICALS, INC. (XNAS:MGRX)"/>
    <x v="11"/>
    <n v="0.31"/>
    <n v="8750"/>
    <n v="8115980"/>
    <x v="1"/>
    <n v="24819500"/>
    <n v="0"/>
    <x v="2"/>
    <s v=""/>
  </r>
  <r>
    <x v="1503"/>
    <x v="0"/>
    <x v="0"/>
    <s v="TINGO GROUP, INC. (OTCM:TIOG)"/>
    <x v="30"/>
    <n v="1.7000000000000001E-2"/>
    <n v="52416"/>
    <n v="4355150"/>
    <x v="1"/>
    <n v="241953000"/>
    <n v="3.8530000000000002E-2"/>
    <x v="3"/>
    <n v="2.157"/>
  </r>
  <r>
    <x v="1504"/>
    <x v="0"/>
    <x v="0"/>
    <s v="BLACKBOXSTOCKS INC. (XNAS:BLBX)"/>
    <x v="0"/>
    <n v="2.8849999999999998"/>
    <n v="213"/>
    <n v="9663590"/>
    <x v="1"/>
    <n v="3226140"/>
    <n v="0"/>
    <x v="2"/>
    <n v="0.30270000000000002"/>
  </r>
  <r>
    <x v="1505"/>
    <x v="0"/>
    <x v="0"/>
    <s v="FGI Industries Ltd. (XNAS:FGI)"/>
    <x v="2"/>
    <n v="0.93300000000000005"/>
    <n v="3318"/>
    <n v="8923128"/>
    <x v="1"/>
    <n v="9563910"/>
    <n v="14.8756"/>
    <x v="1"/>
    <n v="0.95499999999999996"/>
  </r>
  <r>
    <x v="1506"/>
    <x v="0"/>
    <x v="0"/>
    <s v="EZFILL HOLDINGS, INC. (XNAS:EZFL)"/>
    <x v="3"/>
    <n v="1.83"/>
    <n v="35"/>
    <n v="9480020"/>
    <x v="1"/>
    <n v="4812190"/>
    <n v="0"/>
    <x v="2"/>
    <n v="0.247"/>
  </r>
  <r>
    <x v="1507"/>
    <x v="0"/>
    <x v="0"/>
    <s v="OCEAN POWER TECHNOLOGIES, INC. (XNYS:OPTT)"/>
    <x v="26"/>
    <n v="0.51400000000000001"/>
    <n v="7627171"/>
    <n v="30564274"/>
    <x v="1"/>
    <n v="59463570"/>
    <s v=""/>
    <x v="2"/>
    <n v="2.1621999999999999"/>
  </r>
  <r>
    <x v="1508"/>
    <x v="0"/>
    <x v="0"/>
    <s v="LENDWAY, INC. (XNAS:LDWY)"/>
    <x v="4"/>
    <n v="4.45"/>
    <n v="535"/>
    <n v="7663950"/>
    <x v="1"/>
    <n v="1742600"/>
    <n v="0"/>
    <x v="2"/>
    <n v="1.8725000000000001"/>
  </r>
  <r>
    <x v="1509"/>
    <x v="0"/>
    <x v="0"/>
    <s v="Energous Corporation (XNAS:WATT)"/>
    <x v="7"/>
    <n v="1.06"/>
    <n v="70"/>
    <n v="7130960"/>
    <x v="1"/>
    <n v="6542160"/>
    <n v="0"/>
    <x v="2"/>
    <n v="2.6389999999999998"/>
  </r>
  <r>
    <x v="1510"/>
    <x v="0"/>
    <x v="0"/>
    <s v="Nauticus Robotics, Inc. (XNAS:KITT)"/>
    <x v="7"/>
    <n v="0.12959999999999999"/>
    <n v="336937"/>
    <n v="8459510"/>
    <x v="1"/>
    <n v="62431770"/>
    <n v="0"/>
    <x v="2"/>
    <s v=""/>
  </r>
  <r>
    <x v="1511"/>
    <x v="0"/>
    <x v="0"/>
    <s v="LIFELOC TECHNOLOGIES, INC. (OTCM:LCTC)"/>
    <x v="7"/>
    <n v="3.9"/>
    <n v="200"/>
    <n v="9325640"/>
    <x v="1"/>
    <n v="2454120"/>
    <s v=""/>
    <x v="2"/>
    <n v="1.3329"/>
  </r>
  <r>
    <x v="1512"/>
    <x v="0"/>
    <x v="0"/>
    <s v="LIVENTO GROUP, INC. (OTCM:NUGN)"/>
    <x v="39"/>
    <n v="1.0999999999999999E-2"/>
    <n v="1237540"/>
    <n v="9143206"/>
    <x v="1"/>
    <n v="831200600"/>
    <s v=""/>
    <x v="2"/>
    <n v="5.1688000000000001"/>
  </r>
  <r>
    <x v="1513"/>
    <x v="0"/>
    <x v="0"/>
    <s v="MARPAI, INC. (OTCM:MRAI)"/>
    <x v="0"/>
    <n v="0.83"/>
    <n v="4423"/>
    <n v="8648440"/>
    <x v="1"/>
    <n v="10308040"/>
    <s v=""/>
    <x v="2"/>
    <n v="0.53900000000000003"/>
  </r>
  <r>
    <x v="1514"/>
    <x v="0"/>
    <x v="0"/>
    <s v="BIOMERICA, INC. (XNAS:BMRA)"/>
    <x v="8"/>
    <n v="0.44500000000000001"/>
    <n v="1800"/>
    <n v="7485634"/>
    <x v="1"/>
    <n v="16821650"/>
    <n v="0"/>
    <x v="2"/>
    <n v="-1.0865"/>
  </r>
  <r>
    <x v="1515"/>
    <x v="0"/>
    <x v="0"/>
    <s v="MINIM, INC. (XNAS:MINM)"/>
    <x v="43"/>
    <n v="3.34"/>
    <n v="180"/>
    <n v="9384364"/>
    <x v="1"/>
    <n v="2809690"/>
    <n v="0"/>
    <x v="2"/>
    <n v="2.9116"/>
  </r>
  <r>
    <x v="1516"/>
    <x v="0"/>
    <x v="0"/>
    <s v="GD Culture Group Limited (XNAS:GDC)"/>
    <x v="39"/>
    <n v="1.1000000000000001"/>
    <n v="12"/>
    <n v="8973620"/>
    <x v="1"/>
    <n v="7941260"/>
    <n v="0"/>
    <x v="2"/>
    <n v="1.1745000000000001"/>
  </r>
  <r>
    <x v="1517"/>
    <x v="0"/>
    <x v="0"/>
    <s v="PURE BIOSCIENCE, INC. (OTCM:PURE)"/>
    <x v="44"/>
    <n v="6.8000000000000005E-2"/>
    <n v="10992"/>
    <n v="7606242"/>
    <x v="1"/>
    <n v="111856500"/>
    <s v=""/>
    <x v="2"/>
    <n v="8.1199999999999994E-2"/>
  </r>
  <r>
    <x v="1518"/>
    <x v="0"/>
    <x v="0"/>
    <s v="NOBLE ROMAN'S, INC. (OTCM:NROM)"/>
    <x v="12"/>
    <n v="0.35010000000000002"/>
    <n v="556"/>
    <n v="7777650"/>
    <x v="1"/>
    <n v="22215510"/>
    <n v="16.475300000000001"/>
    <x v="1"/>
    <n v="0.89780000000000004"/>
  </r>
  <r>
    <x v="1519"/>
    <x v="0"/>
    <x v="0"/>
    <s v="EVERYTHING BLOCKCHAIN, INC. (OTCM:EBZT)"/>
    <x v="30"/>
    <n v="0.41"/>
    <n v="970"/>
    <n v="9550930"/>
    <x v="1"/>
    <n v="21706670"/>
    <s v=""/>
    <x v="2"/>
    <n v="1.9083000000000001"/>
  </r>
  <r>
    <x v="1520"/>
    <x v="0"/>
    <x v="0"/>
    <s v="SOCKET MOBILE, INC. (XNAS:SCKT)"/>
    <x v="14"/>
    <n v="1.1200000000000001"/>
    <n v="1"/>
    <n v="8452572"/>
    <x v="1"/>
    <n v="7546940"/>
    <n v="0"/>
    <x v="2"/>
    <n v="0.84309999999999996"/>
  </r>
  <r>
    <x v="1521"/>
    <x v="0"/>
    <x v="0"/>
    <s v="DIGITAL ALLY, INC. (XNAS:DGLY)"/>
    <x v="5"/>
    <n v="2.14"/>
    <n v="20927"/>
    <n v="6566000"/>
    <x v="1"/>
    <n v="2879830"/>
    <n v="0"/>
    <x v="2"/>
    <n v="0.86970000000000003"/>
  </r>
  <r>
    <x v="1522"/>
    <x v="0"/>
    <x v="0"/>
    <s v="AMESITE INC. (XNAS:AMST)"/>
    <x v="0"/>
    <n v="2.85"/>
    <n v="4"/>
    <n v="7487490"/>
    <x v="1"/>
    <n v="2542440"/>
    <n v="0"/>
    <x v="2"/>
    <n v="1.4271"/>
  </r>
  <r>
    <x v="1523"/>
    <x v="0"/>
    <x v="0"/>
    <s v="ADVENT TECHNOLOGIES HOLDINGS, INC. (XNAS:ADN)"/>
    <x v="26"/>
    <n v="3.08"/>
    <n v="30"/>
    <n v="7817590"/>
    <x v="1"/>
    <n v="2588600"/>
    <n v="0"/>
    <x v="2"/>
    <n v="0.13489999999999999"/>
  </r>
  <r>
    <x v="1524"/>
    <x v="0"/>
    <x v="0"/>
    <s v="ART'S-WAY MANUFACTURING CO., INC. (XNAS:ARTW)"/>
    <x v="7"/>
    <n v="1.54"/>
    <n v="840"/>
    <n v="7855720"/>
    <x v="1"/>
    <n v="5068210"/>
    <n v="0"/>
    <x v="2"/>
    <n v="0.36299999999999999"/>
  </r>
  <r>
    <x v="1525"/>
    <x v="0"/>
    <x v="0"/>
    <s v="CRYOMASS TECHNOLOGIES INC (OTCM:CRYM)"/>
    <x v="7"/>
    <n v="0.04"/>
    <n v="124548"/>
    <n v="8747400"/>
    <x v="1"/>
    <n v="234634900"/>
    <s v=""/>
    <x v="2"/>
    <n v="0.28939999999999999"/>
  </r>
  <r>
    <x v="1526"/>
    <x v="0"/>
    <x v="0"/>
    <s v="Lottery.com Inc. (XNAS:LTRY)"/>
    <x v="12"/>
    <n v="0.89939999999999998"/>
    <n v="33743"/>
    <n v="4601120"/>
    <x v="1"/>
    <n v="4780380"/>
    <n v="0"/>
    <x v="2"/>
    <n v="1.2703"/>
  </r>
  <r>
    <x v="1527"/>
    <x v="0"/>
    <x v="0"/>
    <s v="PRECIPIO, INC (XNAS:PRPO)"/>
    <x v="8"/>
    <n v="5"/>
    <n v="11161"/>
    <n v="7906130"/>
    <x v="1"/>
    <n v="1469540"/>
    <n v="0"/>
    <x v="2"/>
    <n v="1.4132"/>
  </r>
  <r>
    <x v="1528"/>
    <x v="0"/>
    <x v="0"/>
    <s v="DELTA APPAREL, INC (OTCM:DLAPQ)"/>
    <x v="9"/>
    <n v="0.26050000000000001"/>
    <n v="931198"/>
    <n v="4089670"/>
    <x v="1"/>
    <n v="7051150"/>
    <s v=""/>
    <x v="2"/>
    <n v="1.0094000000000001"/>
  </r>
  <r>
    <x v="1529"/>
    <x v="0"/>
    <x v="0"/>
    <s v="XTI AEROSPACE, INC. (XNAS:XTIA)"/>
    <x v="27"/>
    <n v="0.39679999999999999"/>
    <n v="164978"/>
    <n v="10646707"/>
    <x v="1"/>
    <n v="26831420"/>
    <n v="9.2999999999999992E-3"/>
    <x v="3"/>
    <n v="0.39119999999999999"/>
  </r>
  <r>
    <x v="1530"/>
    <x v="0"/>
    <x v="0"/>
    <s v="NOTABLE LABS, LTD (XNAS:NTBL)"/>
    <x v="10"/>
    <n v="0.58140000000000003"/>
    <n v="2"/>
    <n v="5321680"/>
    <x v="1"/>
    <n v="9018260"/>
    <n v="0"/>
    <x v="2"/>
    <n v="0.99439999999999995"/>
  </r>
  <r>
    <x v="1531"/>
    <x v="0"/>
    <x v="0"/>
    <s v="NEW CONCEPT ENERGY, INC. (XNYS:GBR)"/>
    <x v="38"/>
    <n v="1.64"/>
    <n v="20"/>
    <n v="8416365"/>
    <x v="1"/>
    <n v="5131930"/>
    <s v=""/>
    <x v="2"/>
    <n v="0.35949999999999999"/>
  </r>
  <r>
    <x v="1532"/>
    <x v="0"/>
    <x v="0"/>
    <s v="Pineapple Financial Inc (Pre-Reincorporation) (XNYS:PAPL)"/>
    <x v="25"/>
    <n v="0.80310000000000004"/>
    <n v="8637"/>
    <n v="0"/>
    <x v="1"/>
    <n v="0"/>
    <s v=""/>
    <x v="2"/>
    <n v="-1.5840000000000001"/>
  </r>
  <r>
    <x v="1533"/>
    <x v="0"/>
    <x v="0"/>
    <s v="Galera Therapeutics, Inc. (OTCM:GRTX)"/>
    <x v="10"/>
    <n v="0.13500000000000001"/>
    <n v="394199"/>
    <n v="7342942"/>
    <x v="1"/>
    <n v="54392170"/>
    <s v=""/>
    <x v="2"/>
    <n v="1.9790000000000001"/>
  </r>
  <r>
    <x v="1534"/>
    <x v="0"/>
    <x v="0"/>
    <s v="MARIN SOFTWARE INCORPORATED (XNAS:MRIN)"/>
    <x v="0"/>
    <n v="2.29"/>
    <n v="17012"/>
    <n v="7113564"/>
    <x v="1"/>
    <n v="3106360"/>
    <n v="0"/>
    <x v="2"/>
    <n v="0.50049999999999994"/>
  </r>
  <r>
    <x v="1535"/>
    <x v="0"/>
    <x v="0"/>
    <s v="BIORESTORATIVE THERAPIES, INC. (XNAS:BRTX)"/>
    <x v="10"/>
    <n v="1.92"/>
    <n v="1867"/>
    <n v="12998246"/>
    <x v="1"/>
    <n v="6769920"/>
    <n v="0"/>
    <x v="2"/>
    <n v="0.89300000000000002"/>
  </r>
  <r>
    <x v="1536"/>
    <x v="0"/>
    <x v="0"/>
    <s v="GREENPRO CAPITAL CORP. (XNAS:GRNQ)"/>
    <x v="4"/>
    <n v="0.97709999999999997"/>
    <n v="13231"/>
    <n v="7966010"/>
    <x v="1"/>
    <n v="7515810"/>
    <n v="13.601100000000001"/>
    <x v="1"/>
    <n v="1.5124"/>
  </r>
  <r>
    <x v="1537"/>
    <x v="0"/>
    <x v="0"/>
    <s v="ORAGENICS, INC. (XNYS:OGEN)"/>
    <x v="10"/>
    <n v="1.02"/>
    <n v="5434"/>
    <n v="4570303"/>
    <x v="1"/>
    <n v="4480690"/>
    <s v=""/>
    <x v="2"/>
    <n v="0.497"/>
  </r>
  <r>
    <x v="1538"/>
    <x v="0"/>
    <x v="0"/>
    <s v="SMART POWERR CORP (XNAS:CREG)"/>
    <x v="26"/>
    <n v="1.0900000000000001"/>
    <n v="100"/>
    <n v="9142473"/>
    <x v="1"/>
    <n v="8387590"/>
    <n v="0"/>
    <x v="2"/>
    <n v="0.63839999999999997"/>
  </r>
  <r>
    <x v="1539"/>
    <x v="0"/>
    <x v="0"/>
    <s v="NEUROMETRIX, INC. (XNAS:NURO)"/>
    <x v="8"/>
    <n v="3.63"/>
    <n v="1"/>
    <n v="7322010"/>
    <x v="1"/>
    <n v="2011480"/>
    <n v="0"/>
    <x v="2"/>
    <n v="2.3073999999999999"/>
  </r>
  <r>
    <x v="1540"/>
    <x v="0"/>
    <x v="0"/>
    <s v="EMCORE CORPORATION (XNAS:EMKR)"/>
    <x v="27"/>
    <n v="1.1399999999999999"/>
    <n v="18389"/>
    <n v="9424573"/>
    <x v="1"/>
    <n v="8267170"/>
    <n v="0"/>
    <x v="2"/>
    <n v="1.5162"/>
  </r>
  <r>
    <x v="1541"/>
    <x v="0"/>
    <x v="0"/>
    <s v="COFFEE HOLDING CO., INC. (XNAS:JVA)"/>
    <x v="22"/>
    <n v="2.2200000000000002"/>
    <n v="130"/>
    <n v="12673092"/>
    <x v="1"/>
    <n v="5708600"/>
    <n v="32.874299999999998"/>
    <x v="0"/>
    <n v="1.3137000000000001"/>
  </r>
  <r>
    <x v="1542"/>
    <x v="0"/>
    <x v="0"/>
    <s v="INTEGRATED BIOPHARMA, INC. (OTCM:INBP)"/>
    <x v="13"/>
    <n v="0.2"/>
    <n v="2150"/>
    <n v="6019920"/>
    <x v="1"/>
    <n v="30099610"/>
    <s v=""/>
    <x v="2"/>
    <n v="0.71889999999999998"/>
  </r>
  <r>
    <x v="1543"/>
    <x v="0"/>
    <x v="0"/>
    <s v="AGEAGLE AERIAL SYSTEMS INC. (XNYS:UAVS)"/>
    <x v="27"/>
    <n v="0.4587"/>
    <n v="30411"/>
    <n v="5477533"/>
    <x v="1"/>
    <n v="11941430"/>
    <s v=""/>
    <x v="2"/>
    <n v="3.6358999999999999"/>
  </r>
  <r>
    <x v="1544"/>
    <x v="0"/>
    <x v="0"/>
    <s v="TREVENA, INC. (XNAS:TRVN)"/>
    <x v="10"/>
    <n v="0.20530000000000001"/>
    <n v="11120"/>
    <n v="3846100"/>
    <x v="1"/>
    <n v="18340950"/>
    <n v="0"/>
    <x v="2"/>
    <n v="1.0510999999999999"/>
  </r>
  <r>
    <x v="1545"/>
    <x v="0"/>
    <x v="0"/>
    <s v="FRESH VINE WINE, INC. (XNYS:VINE)"/>
    <x v="33"/>
    <n v="0.55000000000000004"/>
    <n v="483620"/>
    <n v="8786926"/>
    <x v="1"/>
    <n v="15976230"/>
    <s v=""/>
    <x v="2"/>
    <s v=""/>
  </r>
  <r>
    <x v="1546"/>
    <x v="0"/>
    <x v="0"/>
    <s v="MIND TECHNOLOGY, INC. (XNAS:MIND)"/>
    <x v="15"/>
    <n v="4.17"/>
    <n v="6"/>
    <n v="5847900"/>
    <x v="1"/>
    <n v="1405780"/>
    <n v="0"/>
    <x v="2"/>
    <n v="1.1598999999999999"/>
  </r>
  <r>
    <x v="1547"/>
    <x v="0"/>
    <x v="0"/>
    <s v="POLAR POWER, INC. (XNAS:POLA)"/>
    <x v="7"/>
    <n v="0.46529999999999999"/>
    <n v="6610"/>
    <n v="8171417"/>
    <x v="1"/>
    <n v="17561610"/>
    <n v="0"/>
    <x v="2"/>
    <n v="0.95889999999999997"/>
  </r>
  <r>
    <x v="1548"/>
    <x v="0"/>
    <x v="0"/>
    <s v="Twin Vee PowerCats Co (XNAS:VEEE)"/>
    <x v="36"/>
    <n v="0.49609999999999999"/>
    <n v="1"/>
    <n v="4906610"/>
    <x v="1"/>
    <n v="9520000"/>
    <n v="0"/>
    <x v="2"/>
    <n v="0.6"/>
  </r>
  <r>
    <x v="1549"/>
    <x v="0"/>
    <x v="0"/>
    <s v="STRYVE FOODS, INC. (XNAS:SNAX)"/>
    <x v="22"/>
    <n v="1.7000999999999999"/>
    <n v="6430"/>
    <n v="5588245"/>
    <x v="1"/>
    <n v="3287010"/>
    <n v="0"/>
    <x v="2"/>
    <n v="1.0496000000000001"/>
  </r>
  <r>
    <x v="1550"/>
    <x v="0"/>
    <x v="0"/>
    <s v="SHAPEWAYS HOLDINGS, INC. (XNAS:SHPW)"/>
    <x v="49"/>
    <n v="0.70499999999999996"/>
    <n v="155775"/>
    <n v="4896180"/>
    <x v="1"/>
    <n v="6616460"/>
    <n v="0"/>
    <x v="2"/>
    <n v="0.86739999999999995"/>
  </r>
  <r>
    <x v="1551"/>
    <x v="0"/>
    <x v="0"/>
    <s v="ENGLOBAL CORPORATION (XNAS:ENG)"/>
    <x v="32"/>
    <n v="1.31"/>
    <n v="49"/>
    <n v="6661790"/>
    <x v="1"/>
    <n v="5156580"/>
    <n v="0"/>
    <x v="2"/>
    <n v="1.4653"/>
  </r>
  <r>
    <x v="1552"/>
    <x v="0"/>
    <x v="0"/>
    <s v="BOXLIGHT CORPORATION (XNAS:BOXL)"/>
    <x v="14"/>
    <n v="0.621"/>
    <n v="66"/>
    <n v="6072187"/>
    <x v="1"/>
    <n v="9778080"/>
    <n v="0"/>
    <x v="2"/>
    <n v="1.3156000000000001"/>
  </r>
  <r>
    <x v="1553"/>
    <x v="0"/>
    <x v="0"/>
    <s v="PULMATRIX, INC. (XNAS:PULM)"/>
    <x v="10"/>
    <n v="2"/>
    <n v="50"/>
    <n v="7158480"/>
    <x v="1"/>
    <n v="3652290"/>
    <n v="0"/>
    <x v="2"/>
    <n v="0.98180000000000001"/>
  </r>
  <r>
    <x v="1554"/>
    <x v="0"/>
    <x v="0"/>
    <s v="CHARLES &amp; COLVARD, LTD. (XNAS:CTHR)"/>
    <x v="9"/>
    <n v="1.7"/>
    <n v="6420"/>
    <n v="5158640"/>
    <x v="1"/>
    <n v="3034500"/>
    <n v="0"/>
    <x v="2"/>
    <n v="1.4508000000000001"/>
  </r>
  <r>
    <x v="1555"/>
    <x v="0"/>
    <x v="0"/>
    <s v="AQUABOUNTY TECHNOLOGIES, INC. (XNAS:AQB)"/>
    <x v="22"/>
    <n v="1.59"/>
    <n v="59"/>
    <n v="6249060"/>
    <x v="1"/>
    <n v="3857440"/>
    <n v="0"/>
    <x v="2"/>
    <n v="1.1809000000000001"/>
  </r>
  <r>
    <x v="1556"/>
    <x v="0"/>
    <x v="0"/>
    <s v="GT BIOPHARMA, INC. (XNAS:GTBP)"/>
    <x v="13"/>
    <n v="2.88"/>
    <n v="134"/>
    <n v="6211152"/>
    <x v="1"/>
    <n v="2156650"/>
    <n v="0"/>
    <x v="2"/>
    <n v="0.65639999999999998"/>
  </r>
  <r>
    <x v="1557"/>
    <x v="0"/>
    <x v="0"/>
    <s v="TENAX THERAPEUTICS, INC. (XNAS:TENX)"/>
    <x v="10"/>
    <n v="3.17"/>
    <n v="8"/>
    <n v="5874740"/>
    <x v="1"/>
    <n v="1958250"/>
    <n v="0"/>
    <x v="2"/>
    <n v="2.1878000000000002"/>
  </r>
  <r>
    <x v="1558"/>
    <x v="0"/>
    <x v="0"/>
    <s v="XWELL, INC. (XNAS:XWEL)"/>
    <x v="44"/>
    <n v="1.74"/>
    <n v="1"/>
    <n v="7362850"/>
    <x v="1"/>
    <n v="4183440"/>
    <n v="0"/>
    <x v="2"/>
    <n v="2.4255"/>
  </r>
  <r>
    <x v="1559"/>
    <x v="0"/>
    <x v="0"/>
    <s v="Altisource Asset Management Corporation (XNYS:AAMC)"/>
    <x v="38"/>
    <n v="2.11"/>
    <n v="10575"/>
    <n v="5492200"/>
    <x v="1"/>
    <n v="2554510"/>
    <n v="5.3199999999999997E-2"/>
    <x v="3"/>
    <n v="1.4948999999999999"/>
  </r>
  <r>
    <x v="1560"/>
    <x v="0"/>
    <x v="0"/>
    <s v="VENUS CONCEPT INC. (XNAS:VERO)"/>
    <x v="8"/>
    <n v="0.65700000000000003"/>
    <n v="180"/>
    <n v="4566870"/>
    <x v="1"/>
    <n v="6355230"/>
    <n v="0"/>
    <x v="2"/>
    <n v="0.54100000000000004"/>
  </r>
  <r>
    <x v="1561"/>
    <x v="0"/>
    <x v="0"/>
    <s v="CYCLERION THERAPEUTICS, INC. (XNAS:CYCN)"/>
    <x v="10"/>
    <n v="2.17"/>
    <n v="2823"/>
    <n v="6233220"/>
    <x v="1"/>
    <n v="2710100"/>
    <n v="0"/>
    <x v="2"/>
    <n v="1.9136"/>
  </r>
  <r>
    <x v="1562"/>
    <x v="0"/>
    <x v="0"/>
    <s v="MOVING IMAGE TECHNOLOGIES, INC (XNYS:MITQ)"/>
    <x v="21"/>
    <n v="0.63"/>
    <n v="22"/>
    <n v="6477900"/>
    <x v="1"/>
    <n v="10185370"/>
    <s v=""/>
    <x v="2"/>
    <s v=""/>
  </r>
  <r>
    <x v="1563"/>
    <x v="0"/>
    <x v="0"/>
    <s v="OBLONG, INC. (XNAS:OBLG)"/>
    <x v="14"/>
    <n v="0.17330000000000001"/>
    <n v="11642"/>
    <n v="4845509"/>
    <x v="1"/>
    <n v="27960240"/>
    <n v="0"/>
    <x v="2"/>
    <n v="3.2721"/>
  </r>
  <r>
    <x v="1564"/>
    <x v="0"/>
    <x v="0"/>
    <s v="VIRIOS THERAPEUTICS, INC. (XNAS:VIRI)"/>
    <x v="10"/>
    <n v="0.23400000000000001"/>
    <n v="14947"/>
    <n v="6162260"/>
    <x v="1"/>
    <n v="27757940"/>
    <n v="0"/>
    <x v="2"/>
    <n v="1.6076999999999999"/>
  </r>
  <r>
    <x v="1565"/>
    <x v="0"/>
    <x v="0"/>
    <s v="GOLDEN MINERALS COMPANY (XNYS:AUMN)"/>
    <x v="6"/>
    <n v="0.41"/>
    <n v="31941"/>
    <n v="5976237"/>
    <x v="1"/>
    <n v="14576190"/>
    <s v=""/>
    <x v="2"/>
    <n v="0.26790000000000003"/>
  </r>
  <r>
    <x v="1566"/>
    <x v="0"/>
    <x v="0"/>
    <s v="TITAN PHARMACEUTICALS, INC. (XNAS:TTNP)"/>
    <x v="13"/>
    <n v="5.43"/>
    <n v="75"/>
    <n v="5010000"/>
    <x v="1"/>
    <n v="914230"/>
    <n v="0"/>
    <x v="2"/>
    <n v="1.1763999999999999"/>
  </r>
  <r>
    <x v="1567"/>
    <x v="0"/>
    <x v="0"/>
    <s v="SONENDO, INC. (OTCM:SONX)"/>
    <x v="8"/>
    <n v="7.9600000000000004E-2"/>
    <n v="33381"/>
    <n v="4931880"/>
    <x v="1"/>
    <n v="70455400"/>
    <s v=""/>
    <x v="2"/>
    <n v="2.1480000000000001"/>
  </r>
  <r>
    <x v="1568"/>
    <x v="0"/>
    <x v="0"/>
    <s v="SOBR Safe, Inc (XNAS:SOBR)"/>
    <x v="0"/>
    <n v="0.14549999999999999"/>
    <n v="51905"/>
    <n v="4518120"/>
    <x v="1"/>
    <n v="30120820"/>
    <n v="0"/>
    <x v="2"/>
    <n v="0.88590000000000002"/>
  </r>
  <r>
    <x v="1569"/>
    <x v="0"/>
    <x v="0"/>
    <s v="22ND CENTURY GROUP, INC. (XNAS:XXII)"/>
    <x v="22"/>
    <n v="0.71479999999999999"/>
    <n v="339"/>
    <n v="5802270"/>
    <x v="1"/>
    <n v="8292520"/>
    <n v="4.7000000000000002E-3"/>
    <x v="3"/>
    <n v="1.3792"/>
  </r>
  <r>
    <x v="1570"/>
    <x v="0"/>
    <x v="0"/>
    <s v="HEPION PHARMACEUTICALS, INC (XNAS:HEPA)"/>
    <x v="10"/>
    <n v="1.04"/>
    <n v="4745"/>
    <n v="5856240"/>
    <x v="1"/>
    <n v="5473130"/>
    <n v="0"/>
    <x v="2"/>
    <n v="1.8563000000000001"/>
  </r>
  <r>
    <x v="1571"/>
    <x v="0"/>
    <x v="0"/>
    <s v="ZW DATA ACTION TECHNOLOGIES INC. (XNAS:CNET)"/>
    <x v="39"/>
    <n v="0.76900000000000002"/>
    <n v="4192"/>
    <n v="5547470"/>
    <x v="1"/>
    <n v="7204510"/>
    <n v="0"/>
    <x v="2"/>
    <n v="0.52569999999999995"/>
  </r>
  <r>
    <x v="1572"/>
    <x v="0"/>
    <x v="0"/>
    <s v="XENETIC BIOSCIENCES, INC. (XNAS:XBIO)"/>
    <x v="10"/>
    <n v="4.0999999999999996"/>
    <n v="10308"/>
    <n v="6424650"/>
    <x v="1"/>
    <n v="1540680"/>
    <n v="0"/>
    <x v="2"/>
    <n v="2.3001"/>
  </r>
  <r>
    <x v="1573"/>
    <x v="0"/>
    <x v="0"/>
    <s v="TELESIS BIO INC. (XNAS:TBIO)"/>
    <x v="8"/>
    <n v="3.7399"/>
    <n v="29341"/>
    <n v="6455480"/>
    <x v="1"/>
    <n v="1672400"/>
    <n v="0"/>
    <x v="2"/>
    <n v="1.571"/>
  </r>
  <r>
    <x v="1574"/>
    <x v="0"/>
    <x v="0"/>
    <s v="LEAFLY HOLDINGS, INC. (XNAS:LFLY)"/>
    <x v="0"/>
    <n v="2.1"/>
    <n v="1"/>
    <n v="5176479"/>
    <x v="1"/>
    <n v="2464990"/>
    <n v="0"/>
    <x v="2"/>
    <n v="0.93769999999999998"/>
  </r>
  <r>
    <x v="1575"/>
    <x v="0"/>
    <x v="0"/>
    <s v="Forza X1 Inc (XNAS:FRZA)"/>
    <x v="36"/>
    <n v="0.38"/>
    <n v="2"/>
    <n v="5989845"/>
    <x v="1"/>
    <n v="15762750"/>
    <n v="0"/>
    <x v="2"/>
    <n v="1.464"/>
  </r>
  <r>
    <x v="1576"/>
    <x v="0"/>
    <x v="0"/>
    <s v="ENCISION INC (OTCM:ECIA)"/>
    <x v="8"/>
    <n v="0.42"/>
    <n v="48"/>
    <n v="4943210"/>
    <x v="1"/>
    <n v="11875140"/>
    <s v=""/>
    <x v="2"/>
    <n v="0.57850000000000001"/>
  </r>
  <r>
    <x v="1577"/>
    <x v="0"/>
    <x v="0"/>
    <s v="CREATIVE MEDICAL TECHNOLOGY HOLDINGS, INC. (XNAS:CELZ)"/>
    <x v="10"/>
    <n v="3.69"/>
    <n v="4566"/>
    <n v="5021770"/>
    <x v="1"/>
    <n v="1348130"/>
    <n v="0"/>
    <x v="2"/>
    <n v="5.1323999999999996"/>
  </r>
  <r>
    <x v="1578"/>
    <x v="0"/>
    <x v="0"/>
    <s v="PASITHEA THERAPEUTICS CORP. (XNAS:KTTA)"/>
    <x v="10"/>
    <n v="5.1550000000000002"/>
    <n v="2486"/>
    <n v="5477050"/>
    <x v="1"/>
    <n v="1043250"/>
    <n v="0"/>
    <x v="2"/>
    <n v="0.64900000000000002"/>
  </r>
  <r>
    <x v="1579"/>
    <x v="0"/>
    <x v="0"/>
    <s v="FDCTECH, INC. (OTCM:FDCT)"/>
    <x v="0"/>
    <n v="1.17E-2"/>
    <n v="1450"/>
    <n v="4663020"/>
    <x v="1"/>
    <n v="388584700"/>
    <n v="2.8605999999999998"/>
    <x v="3"/>
    <n v="1.2450000000000001"/>
  </r>
  <r>
    <x v="1580"/>
    <x v="0"/>
    <x v="0"/>
    <s v="TEL-INSTRUMENT ELECTRONICS CORP. (OTCM:TIKK)"/>
    <x v="27"/>
    <n v="2"/>
    <n v="3926"/>
    <n v="6495490"/>
    <x v="1"/>
    <n v="3255890"/>
    <s v=""/>
    <x v="2"/>
    <n v="0.39389999999999997"/>
  </r>
  <r>
    <x v="1581"/>
    <x v="0"/>
    <x v="0"/>
    <s v="AiXin Life International, Inc. (OTCM:AIXN)"/>
    <x v="22"/>
    <n v="0.65900000000000003"/>
    <n v="200"/>
    <n v="16474894"/>
    <x v="1"/>
    <n v="24999840"/>
    <s v=""/>
    <x v="2"/>
    <n v="0.64510000000000001"/>
  </r>
  <r>
    <x v="1582"/>
    <x v="0"/>
    <x v="0"/>
    <s v="NUBURU, INC. (OTCM:BURU)"/>
    <x v="7"/>
    <n v="3.6999999999999998E-2"/>
    <n v="1666379"/>
    <n v="1391400"/>
    <x v="1"/>
    <n v="38543020"/>
    <s v=""/>
    <x v="2"/>
    <n v="-0.1686"/>
  </r>
  <r>
    <x v="1583"/>
    <x v="0"/>
    <x v="0"/>
    <s v="ENVERIC BIOSCIENCES, INC. (XNAS:ENVB)"/>
    <x v="10"/>
    <n v="0.55220000000000002"/>
    <n v="577"/>
    <n v="4522520"/>
    <x v="1"/>
    <n v="7752000"/>
    <n v="0"/>
    <x v="2"/>
    <n v="0.73709999999999998"/>
  </r>
  <r>
    <x v="1584"/>
    <x v="0"/>
    <x v="0"/>
    <s v="SUNLINK HEALTH SYSTEMS, INC. (XNYS:SSY)"/>
    <x v="24"/>
    <n v="0.75009999999999999"/>
    <n v="275"/>
    <n v="5281154"/>
    <x v="1"/>
    <n v="7040600"/>
    <s v=""/>
    <x v="2"/>
    <n v="1.4097"/>
  </r>
  <r>
    <x v="1585"/>
    <x v="0"/>
    <x v="0"/>
    <s v="INNOVATIVE DESIGNS, INC. (OTCM:IVDN)"/>
    <x v="9"/>
    <n v="0.14349999999999999"/>
    <n v="3892"/>
    <n v="5442094"/>
    <x v="1"/>
    <n v="37924000"/>
    <s v=""/>
    <x v="2"/>
    <n v="-5.7000000000000002E-3"/>
  </r>
  <r>
    <x v="1586"/>
    <x v="0"/>
    <x v="0"/>
    <s v="TFF PHARMACEUTICALS, INC. (XNAS:TFFP)"/>
    <x v="10"/>
    <n v="1.78"/>
    <n v="80"/>
    <n v="5514680"/>
    <x v="1"/>
    <n v="3098130"/>
    <n v="0"/>
    <x v="2"/>
    <n v="1.3501000000000001"/>
  </r>
  <r>
    <x v="1587"/>
    <x v="0"/>
    <x v="0"/>
    <s v="NEXALIN TECHNOLOGY, INC. (XNAS:NXL)"/>
    <x v="8"/>
    <n v="1.51"/>
    <n v="13572"/>
    <n v="11229205"/>
    <x v="1"/>
    <n v="7436560"/>
    <n v="0"/>
    <x v="2"/>
    <s v=""/>
  </r>
  <r>
    <x v="1588"/>
    <x v="0"/>
    <x v="0"/>
    <s v="Kidpik Corp (XNAS:PIK)"/>
    <x v="2"/>
    <n v="2.87"/>
    <n v="2"/>
    <n v="5581680"/>
    <x v="1"/>
    <n v="1951640"/>
    <n v="0"/>
    <x v="2"/>
    <s v=""/>
  </r>
  <r>
    <x v="1589"/>
    <x v="0"/>
    <x v="0"/>
    <s v="HOTH THERAPEUTICS, INC. (XNAS:HOTH)"/>
    <x v="13"/>
    <n v="0.88300000000000001"/>
    <n v="19253"/>
    <n v="4475210"/>
    <x v="1"/>
    <n v="4888800"/>
    <n v="0"/>
    <x v="2"/>
    <n v="0.79690000000000005"/>
  </r>
  <r>
    <x v="1590"/>
    <x v="0"/>
    <x v="0"/>
    <s v="BAB, INC. (OTCM:BABB)"/>
    <x v="12"/>
    <n v="0.80010000000000003"/>
    <n v="35500"/>
    <n v="5664080"/>
    <x v="1"/>
    <n v="7263510"/>
    <n v="10.9543"/>
    <x v="1"/>
    <n v="9.0700000000000003E-2"/>
  </r>
  <r>
    <x v="1591"/>
    <x v="0"/>
    <x v="0"/>
    <s v="QUALIS INNOVATIONS, INC. (OTCM:QLIS)"/>
    <x v="21"/>
    <n v="0.35"/>
    <n v="320"/>
    <n v="5375710"/>
    <x v="1"/>
    <n v="20439950"/>
    <s v=""/>
    <x v="2"/>
    <n v="-0.92549999999999999"/>
  </r>
  <r>
    <x v="1592"/>
    <x v="0"/>
    <x v="0"/>
    <s v="LUVU BRANDS, INC. (OTCM:LUVU)"/>
    <x v="41"/>
    <n v="8.5000000000000006E-2"/>
    <n v="101000"/>
    <n v="6123810"/>
    <x v="1"/>
    <n v="76547670"/>
    <s v=""/>
    <x v="2"/>
    <n v="2.1613000000000002"/>
  </r>
  <r>
    <x v="1593"/>
    <x v="0"/>
    <x v="0"/>
    <s v="ReShape Lifesciences Inc (XNAS:RSLS)"/>
    <x v="8"/>
    <n v="0.19270000000000001"/>
    <n v="1373"/>
    <n v="4520181"/>
    <x v="1"/>
    <n v="23457090"/>
    <n v="0"/>
    <x v="2"/>
    <n v="1.5422"/>
  </r>
  <r>
    <x v="1594"/>
    <x v="0"/>
    <x v="0"/>
    <s v="APPLIED DNA SCIENCES, INC. (XNAS:APDN)"/>
    <x v="8"/>
    <n v="0.44009999999999999"/>
    <n v="96234"/>
    <n v="4911460"/>
    <x v="1"/>
    <n v="9011860"/>
    <n v="0"/>
    <x v="2"/>
    <n v="8.09E-2"/>
  </r>
  <r>
    <x v="1595"/>
    <x v="0"/>
    <x v="0"/>
    <s v="Ainos, Inc. (XNAS:AIMD)"/>
    <x v="10"/>
    <n v="0.81599999999999995"/>
    <n v="3738"/>
    <n v="5062000"/>
    <x v="1"/>
    <n v="6284300"/>
    <n v="0"/>
    <x v="2"/>
    <n v="1.3835999999999999"/>
  </r>
  <r>
    <x v="1596"/>
    <x v="0"/>
    <x v="0"/>
    <s v="Actelis Networks Inc (XNAS:ASNS)"/>
    <x v="32"/>
    <n v="1.74"/>
    <n v="21382"/>
    <n v="8715642"/>
    <x v="1"/>
    <n v="5008990"/>
    <n v="0"/>
    <x v="2"/>
    <s v=""/>
  </r>
  <r>
    <x v="1597"/>
    <x v="0"/>
    <x v="0"/>
    <s v="ADIAL PHARMACEUTICALS, INC. (XNAS:ADIL)"/>
    <x v="10"/>
    <n v="1.04"/>
    <n v="107"/>
    <n v="4614310"/>
    <x v="1"/>
    <n v="4233310"/>
    <n v="0"/>
    <x v="2"/>
    <n v="1.3091999999999999"/>
  </r>
  <r>
    <x v="1598"/>
    <x v="0"/>
    <x v="0"/>
    <s v="BIOFRONTERA INC. (XNAS:BFRI)"/>
    <x v="13"/>
    <n v="0.84"/>
    <n v="45"/>
    <n v="4539760"/>
    <x v="1"/>
    <n v="5089410"/>
    <n v="0"/>
    <x v="2"/>
    <n v="1.609"/>
  </r>
  <r>
    <x v="1599"/>
    <x v="0"/>
    <x v="0"/>
    <s v="SYNAPTOGENIX, INC. (XNAS:SNPX)"/>
    <x v="10"/>
    <n v="4.0199999999999996"/>
    <n v="1"/>
    <n v="5117900"/>
    <x v="1"/>
    <n v="1233230"/>
    <n v="0"/>
    <x v="2"/>
    <n v="1.4596"/>
  </r>
  <r>
    <x v="1600"/>
    <x v="0"/>
    <x v="0"/>
    <s v="HESTIA INSIGHT INC. (OTCM:HSTA)"/>
    <x v="28"/>
    <n v="0.11"/>
    <n v="500"/>
    <n v="4135010"/>
    <x v="1"/>
    <n v="27939260"/>
    <s v=""/>
    <x v="2"/>
    <s v=""/>
  </r>
  <r>
    <x v="1601"/>
    <x v="0"/>
    <x v="0"/>
    <s v="LIPELLA PHARMACEUTICALS INC. (XNAS:LIPO)"/>
    <x v="10"/>
    <n v="0.45400000000000001"/>
    <n v="10"/>
    <n v="3422540"/>
    <x v="1"/>
    <n v="7605640"/>
    <n v="0"/>
    <x v="2"/>
    <n v="5.3999999999999999E-2"/>
  </r>
  <r>
    <x v="1602"/>
    <x v="0"/>
    <x v="0"/>
    <s v="SOCIETY PASS INCORPORATED. (XNAS:SOPA)"/>
    <x v="0"/>
    <n v="1.26"/>
    <n v="27329"/>
    <n v="3326337"/>
    <x v="1"/>
    <n v="2639950"/>
    <n v="0"/>
    <x v="2"/>
    <n v="1.048"/>
  </r>
  <r>
    <x v="1603"/>
    <x v="0"/>
    <x v="0"/>
    <s v="ONFOLIO HOLDINGS INC (XNAS:ONFO)"/>
    <x v="17"/>
    <n v="1.2350000000000001"/>
    <n v="63333"/>
    <n v="6307639"/>
    <x v="1"/>
    <n v="5107400"/>
    <n v="0"/>
    <x v="2"/>
    <n v="1.399"/>
  </r>
  <r>
    <x v="1604"/>
    <x v="0"/>
    <x v="0"/>
    <s v="Sharps Technology Inc (XNAS:STSS)"/>
    <x v="8"/>
    <n v="0.23799999999999999"/>
    <n v="24598"/>
    <n v="3671690"/>
    <x v="1"/>
    <n v="15670900"/>
    <n v="0"/>
    <x v="2"/>
    <n v="0.313"/>
  </r>
  <r>
    <x v="1605"/>
    <x v="0"/>
    <x v="0"/>
    <s v="PREDICTIVE ONCOLOGY INC. (XNAS:POAI)"/>
    <x v="8"/>
    <n v="1.02"/>
    <n v="702"/>
    <n v="4224830"/>
    <x v="1"/>
    <n v="4101780"/>
    <n v="0"/>
    <x v="2"/>
    <n v="1.1553"/>
  </r>
  <r>
    <x v="1606"/>
    <x v="0"/>
    <x v="0"/>
    <s v="NUVVE HOLDING CORP. (XNAS:NVVE)"/>
    <x v="37"/>
    <n v="0.64439999999999997"/>
    <n v="1155"/>
    <n v="4333910"/>
    <x v="1"/>
    <n v="6220620"/>
    <n v="0"/>
    <x v="2"/>
    <n v="1.8878999999999999"/>
  </r>
  <r>
    <x v="1607"/>
    <x v="0"/>
    <x v="0"/>
    <s v="BIOLASE, INC. (OTCM:BIOL)"/>
    <x v="8"/>
    <n v="0.1"/>
    <n v="383141"/>
    <n v="3339498"/>
    <x v="1"/>
    <n v="33394980"/>
    <s v=""/>
    <x v="2"/>
    <n v="0.71220000000000006"/>
  </r>
  <r>
    <x v="1608"/>
    <x v="0"/>
    <x v="0"/>
    <s v="EVOKE PHARMA, INC. (XNAS:EVOK)"/>
    <x v="13"/>
    <n v="0.50819999999999999"/>
    <n v="3"/>
    <n v="4056260"/>
    <x v="1"/>
    <n v="8597410"/>
    <n v="0"/>
    <x v="2"/>
    <n v="0.37040000000000001"/>
  </r>
  <r>
    <x v="1609"/>
    <x v="0"/>
    <x v="0"/>
    <s v="Processa Pharmaceuticals, Inc. (XNAS:PCSA)"/>
    <x v="13"/>
    <n v="1.93"/>
    <n v="5"/>
    <n v="5973230"/>
    <x v="1"/>
    <n v="2858010"/>
    <n v="0"/>
    <x v="2"/>
    <n v="0.5978"/>
  </r>
  <r>
    <x v="1610"/>
    <x v="0"/>
    <x v="0"/>
    <s v="SILVER BULL RESOURCES, INC. (OTCM:SVBL)"/>
    <x v="6"/>
    <n v="0.10630000000000001"/>
    <n v="1400"/>
    <n v="6659310"/>
    <x v="1"/>
    <n v="47365650"/>
    <s v=""/>
    <x v="2"/>
    <n v="0.2258"/>
  </r>
  <r>
    <x v="1611"/>
    <x v="0"/>
    <x v="0"/>
    <s v="VAPOTHERM, INC. (OTCM:VAPO)"/>
    <x v="8"/>
    <n v="2.11"/>
    <n v="36550"/>
    <n v="13176210"/>
    <x v="1"/>
    <n v="6215190"/>
    <s v=""/>
    <x v="2"/>
    <n v="-1.0487"/>
  </r>
  <r>
    <x v="1612"/>
    <x v="0"/>
    <x v="0"/>
    <s v="PROTAGENIC THERAPEUTICS, INC. (XNAS:PTIX)"/>
    <x v="10"/>
    <n v="0.76500000000000001"/>
    <n v="53831"/>
    <n v="3991620"/>
    <x v="1"/>
    <n v="4435130"/>
    <n v="0"/>
    <x v="2"/>
    <n v="1.0123"/>
  </r>
  <r>
    <x v="1613"/>
    <x v="0"/>
    <x v="0"/>
    <s v="KAIVAL BRANDS INNOVATIONS GROUP, INC. (XNAS:KAVL)"/>
    <x v="24"/>
    <n v="1.38"/>
    <n v="21165"/>
    <n v="5813940"/>
    <x v="1"/>
    <n v="4213000"/>
    <n v="0"/>
    <x v="2"/>
    <n v="0.18890000000000001"/>
  </r>
  <r>
    <x v="1614"/>
    <x v="0"/>
    <x v="0"/>
    <s v="MYMD PHARMACEUTICALS, INC. (XNAS:MYMD)"/>
    <x v="10"/>
    <n v="1.83"/>
    <n v="9913"/>
    <n v="4246040"/>
    <x v="1"/>
    <n v="2307630"/>
    <n v="0"/>
    <x v="2"/>
    <n v="2.1629999999999998"/>
  </r>
  <r>
    <x v="1615"/>
    <x v="0"/>
    <x v="0"/>
    <s v="ARTELO BIOSCIENCES, INC. (XNAS:ARTL)"/>
    <x v="10"/>
    <n v="1.32"/>
    <n v="2"/>
    <n v="4357400"/>
    <x v="1"/>
    <n v="3227700"/>
    <n v="0"/>
    <x v="2"/>
    <n v="1.4319"/>
  </r>
  <r>
    <x v="1616"/>
    <x v="0"/>
    <x v="0"/>
    <s v="CEA Industries Inc. (XNAS:CEAD)"/>
    <x v="7"/>
    <n v="6.85"/>
    <n v="1"/>
    <n v="4742860"/>
    <x v="1"/>
    <n v="684400"/>
    <n v="0"/>
    <x v="2"/>
    <n v="0.64910000000000001"/>
  </r>
  <r>
    <x v="1617"/>
    <x v="0"/>
    <x v="0"/>
    <s v="THERMOGENESIS HOLDINGS, INC. (OTCM:THMO)"/>
    <x v="53"/>
    <n v="0.16"/>
    <n v="43889"/>
    <n v="1590560"/>
    <x v="1"/>
    <n v="7952780"/>
    <s v=""/>
    <x v="2"/>
    <n v="2.2972000000000001"/>
  </r>
  <r>
    <x v="1618"/>
    <x v="0"/>
    <x v="0"/>
    <s v="AZITRA, INC. (XNYS:AZTR)"/>
    <x v="10"/>
    <n v="2.1800000000000002"/>
    <n v="5640"/>
    <n v="62794115"/>
    <x v="2"/>
    <n v="28804640"/>
    <s v=""/>
    <x v="2"/>
    <n v="0.435"/>
  </r>
  <r>
    <x v="1619"/>
    <x v="0"/>
    <x v="0"/>
    <s v="BIO-PATH HOLDINGS, INC. (XNAS:BPTH)"/>
    <x v="10"/>
    <n v="1.86"/>
    <n v="111"/>
    <n v="3213100"/>
    <x v="1"/>
    <n v="1656230"/>
    <n v="0"/>
    <x v="2"/>
    <n v="0.28310000000000002"/>
  </r>
  <r>
    <x v="1620"/>
    <x v="0"/>
    <x v="0"/>
    <s v="THERIVA BIOLOGICS, INC. (XNYS:TOVX)"/>
    <x v="10"/>
    <n v="0.23"/>
    <n v="1275"/>
    <n v="3973795"/>
    <x v="1"/>
    <n v="17277370"/>
    <s v=""/>
    <x v="2"/>
    <n v="1.3774999999999999"/>
  </r>
  <r>
    <x v="1621"/>
    <x v="0"/>
    <x v="0"/>
    <s v="PALISADE BIO, INC. (XNAS:PALI)"/>
    <x v="10"/>
    <n v="4.54"/>
    <n v="8182"/>
    <n v="4031520"/>
    <x v="1"/>
    <n v="937560"/>
    <n v="0"/>
    <x v="2"/>
    <n v="1.3684000000000001"/>
  </r>
  <r>
    <x v="1622"/>
    <x v="0"/>
    <x v="0"/>
    <s v="AYRO, INC. (XNAS:AYRO)"/>
    <x v="19"/>
    <n v="0.75700000000000001"/>
    <n v="790"/>
    <n v="4142650"/>
    <x v="1"/>
    <n v="5300220"/>
    <n v="0"/>
    <x v="2"/>
    <n v="3.2650999999999999"/>
  </r>
  <r>
    <x v="1623"/>
    <x v="0"/>
    <x v="0"/>
    <s v="PATRIOT GOLD CORP. (OTCM:PGOL)"/>
    <x v="6"/>
    <n v="4.4999999999999998E-2"/>
    <n v="200"/>
    <n v="2883660"/>
    <x v="1"/>
    <n v="61354540"/>
    <s v=""/>
    <x v="2"/>
    <n v="0.85660000000000003"/>
  </r>
  <r>
    <x v="1624"/>
    <x v="0"/>
    <x v="0"/>
    <s v="GROM SOCIAL ENTERPRISES, INC. (XNAS:GROM)"/>
    <x v="0"/>
    <n v="0.36299999999999999"/>
    <n v="16747"/>
    <n v="3429120"/>
    <x v="1"/>
    <n v="9021620"/>
    <n v="0"/>
    <x v="2"/>
    <n v="1.1595"/>
  </r>
  <r>
    <x v="1625"/>
    <x v="0"/>
    <x v="0"/>
    <s v="REFLECT SCIENTIFIC, INC. (OTCM:RSCF)"/>
    <x v="8"/>
    <n v="4.9299999999999997E-2"/>
    <n v="5319"/>
    <n v="4497360"/>
    <x v="1"/>
    <n v="85664090"/>
    <s v=""/>
    <x v="2"/>
    <n v="1.8736999999999999"/>
  </r>
  <r>
    <x v="1626"/>
    <x v="0"/>
    <x v="0"/>
    <s v="ASSURE HOLDINGS CORP (XNAS:IONM)"/>
    <x v="11"/>
    <n v="0.3322"/>
    <n v="49160"/>
    <n v="2989800"/>
    <x v="1"/>
    <n v="9000000"/>
    <n v="0"/>
    <x v="2"/>
    <n v="0.2802"/>
  </r>
  <r>
    <x v="1627"/>
    <x v="0"/>
    <x v="0"/>
    <s v="INTEGRATED VENTURES, INC. (OTCM:INTV)"/>
    <x v="30"/>
    <n v="0.90200000000000002"/>
    <n v="2024"/>
    <n v="4568169"/>
    <x v="1"/>
    <n v="5064490"/>
    <s v=""/>
    <x v="2"/>
    <n v="3.2759"/>
  </r>
  <r>
    <x v="1628"/>
    <x v="0"/>
    <x v="0"/>
    <s v="NEXIMMUNE, INC. (XNAS:NEXI)"/>
    <x v="10"/>
    <n v="2.48"/>
    <n v="8160"/>
    <n v="3535940"/>
    <x v="1"/>
    <n v="1371050"/>
    <n v="0"/>
    <x v="2"/>
    <n v="1.9419999999999999"/>
  </r>
  <r>
    <x v="1629"/>
    <x v="0"/>
    <x v="0"/>
    <s v="TOFUTTI BRANDS INC. (OTCM:TOFB)"/>
    <x v="22"/>
    <n v="0.67"/>
    <n v="100"/>
    <n v="4226040"/>
    <x v="1"/>
    <n v="5153710"/>
    <s v=""/>
    <x v="2"/>
    <n v="1.1029"/>
  </r>
  <r>
    <x v="1630"/>
    <x v="0"/>
    <x v="0"/>
    <s v="GAXOS.AI INC. (XNAS:GXAI)"/>
    <x v="0"/>
    <n v="2.7059000000000002"/>
    <n v="1631"/>
    <n v="2959361"/>
    <x v="1"/>
    <n v="1093670"/>
    <n v="0"/>
    <x v="2"/>
    <s v=""/>
  </r>
  <r>
    <x v="1631"/>
    <x v="0"/>
    <x v="0"/>
    <s v="ARCADIA BIOSCIENCES, INC. (XNAS:RKDA)"/>
    <x v="22"/>
    <n v="3.02"/>
    <n v="5226"/>
    <n v="4224800"/>
    <x v="1"/>
    <n v="1362840"/>
    <n v="0"/>
    <x v="2"/>
    <n v="0.84670000000000001"/>
  </r>
  <r>
    <x v="1632"/>
    <x v="0"/>
    <x v="0"/>
    <s v="BROWNIE'S MARINE GROUP, INC. (OTCM:BWMG)"/>
    <x v="36"/>
    <n v="8.9899999999999997E-3"/>
    <n v="162343"/>
    <n v="3951520"/>
    <x v="1"/>
    <n v="439545900"/>
    <s v=""/>
    <x v="2"/>
    <n v="0.69330000000000003"/>
  </r>
  <r>
    <x v="1633"/>
    <x v="0"/>
    <x v="0"/>
    <s v="NOVA LIFESTYLE, INC. (XNAS:NVFY)"/>
    <x v="41"/>
    <n v="1.6"/>
    <n v="22522"/>
    <n v="3978880"/>
    <x v="1"/>
    <n v="2426150"/>
    <n v="0"/>
    <x v="2"/>
    <n v="1.2441"/>
  </r>
  <r>
    <x v="1634"/>
    <x v="0"/>
    <x v="0"/>
    <s v="DATCHAT, INC. (XNAS:DATS)"/>
    <x v="0"/>
    <n v="1.05"/>
    <n v="1829"/>
    <n v="3250080"/>
    <x v="1"/>
    <n v="3009330"/>
    <n v="0"/>
    <x v="2"/>
    <s v=""/>
  </r>
  <r>
    <x v="1635"/>
    <x v="0"/>
    <x v="0"/>
    <s v="NS Wind Down Co., Inc. (OTCM:NSTGQ)"/>
    <x v="8"/>
    <n v="7.177E-2"/>
    <n v="147847"/>
    <n v="3453451"/>
    <x v="1"/>
    <n v="48118310"/>
    <s v=""/>
    <x v="2"/>
    <n v="0.14360000000000001"/>
  </r>
  <r>
    <x v="1636"/>
    <x v="0"/>
    <x v="0"/>
    <s v="WRIGHT INVESTORS' SERVICE HOLDINGS, INC. (OTCM:IWSH)"/>
    <x v="50"/>
    <n v="0.16"/>
    <n v="50"/>
    <n v="3299313"/>
    <x v="1"/>
    <n v="20620710"/>
    <s v=""/>
    <x v="2"/>
    <n v="0.39600000000000002"/>
  </r>
  <r>
    <x v="1637"/>
    <x v="0"/>
    <x v="0"/>
    <s v="AVENIR WELLNESS SOLUTIONS, INC. (OTCM:AVRW)"/>
    <x v="0"/>
    <n v="4.9799999999999997E-2"/>
    <n v="29803"/>
    <n v="3884068"/>
    <x v="1"/>
    <n v="77993350"/>
    <s v=""/>
    <x v="2"/>
    <n v="-0.41"/>
  </r>
  <r>
    <x v="1638"/>
    <x v="0"/>
    <x v="0"/>
    <s v="CATHETER PRECISION, INC. (XNYS:VTAK)"/>
    <x v="8"/>
    <n v="0.3498"/>
    <n v="2911"/>
    <n v="2877890"/>
    <x v="1"/>
    <n v="7573400"/>
    <s v=""/>
    <x v="2"/>
    <n v="-0.25169999999999998"/>
  </r>
  <r>
    <x v="1639"/>
    <x v="0"/>
    <x v="0"/>
    <s v="NUWELLIS INC. (XNAS:NUWE)"/>
    <x v="8"/>
    <n v="4.08"/>
    <n v="1022"/>
    <n v="2511670"/>
    <x v="1"/>
    <n v="515740"/>
    <n v="0"/>
    <x v="2"/>
    <n v="0.43490000000000001"/>
  </r>
  <r>
    <x v="1640"/>
    <x v="0"/>
    <x v="0"/>
    <s v="UNIVERSAL SECURITY INSTRUMENTS, INC. (XNYS:UUU)"/>
    <x v="5"/>
    <n v="1.53"/>
    <n v="15"/>
    <n v="3631230"/>
    <x v="1"/>
    <n v="2312890"/>
    <n v="9.6811000000000007"/>
    <x v="1"/>
    <n v="0.89480000000000004"/>
  </r>
  <r>
    <x v="1641"/>
    <x v="0"/>
    <x v="0"/>
    <s v="KLDISCOVERY INC. (OTCM:KLDI)"/>
    <x v="0"/>
    <n v="0.08"/>
    <n v="2000"/>
    <n v="3016040"/>
    <x v="1"/>
    <n v="43086270"/>
    <s v=""/>
    <x v="2"/>
    <n v="-0.84160000000000001"/>
  </r>
  <r>
    <x v="1642"/>
    <x v="0"/>
    <x v="0"/>
    <s v="HEALTHCARE TRIANGLE, INC. (XNAS:HCTI)"/>
    <x v="0"/>
    <n v="0.47499999999999998"/>
    <n v="216"/>
    <n v="2669660"/>
    <x v="1"/>
    <n v="5616780"/>
    <n v="0"/>
    <x v="2"/>
    <n v="0.379"/>
  </r>
  <r>
    <x v="1643"/>
    <x v="0"/>
    <x v="0"/>
    <s v="iSpecimen Inc (XNAS:ISPC)"/>
    <x v="0"/>
    <n v="0.29480000000000001"/>
    <n v="2551"/>
    <n v="3854545"/>
    <x v="1"/>
    <n v="13075120"/>
    <n v="0"/>
    <x v="2"/>
    <n v="3.6999999999999998E-2"/>
  </r>
  <r>
    <x v="1644"/>
    <x v="0"/>
    <x v="0"/>
    <s v="HELIUS MEDICAL TECHNOLOGIES, INC. (XNAS:HSDT)"/>
    <x v="8"/>
    <n v="0.96499999999999997"/>
    <n v="463"/>
    <n v="2474710"/>
    <x v="1"/>
    <n v="2529860"/>
    <n v="0"/>
    <x v="2"/>
    <n v="1.6075999999999999"/>
  </r>
  <r>
    <x v="1645"/>
    <x v="0"/>
    <x v="0"/>
    <s v="SENESTECH, INC (XNAS:SNES)"/>
    <x v="10"/>
    <n v="0.51200000000000001"/>
    <n v="725"/>
    <n v="2634050"/>
    <x v="1"/>
    <n v="5144630"/>
    <n v="0"/>
    <x v="2"/>
    <n v="0.62409999999999999"/>
  </r>
  <r>
    <x v="1646"/>
    <x v="0"/>
    <x v="0"/>
    <s v="EXICURE, INC. (XNAS:XCUR)"/>
    <x v="10"/>
    <n v="0.31019999999999998"/>
    <n v="161"/>
    <n v="2725980"/>
    <x v="1"/>
    <n v="8651150"/>
    <n v="0"/>
    <x v="2"/>
    <n v="1.2457"/>
  </r>
  <r>
    <x v="1647"/>
    <x v="0"/>
    <x v="0"/>
    <s v="PETROS PHARMACEUTICALS, INC. (XNAS:PTPI)"/>
    <x v="10"/>
    <n v="0.4299"/>
    <n v="2286"/>
    <n v="3031080"/>
    <x v="1"/>
    <n v="7000190"/>
    <n v="0"/>
    <x v="2"/>
    <n v="2.3220000000000001"/>
  </r>
  <r>
    <x v="1648"/>
    <x v="0"/>
    <x v="0"/>
    <s v="SILO PHARMA, INC. (XNAS:SILO)"/>
    <x v="13"/>
    <n v="0.94499999999999995"/>
    <n v="35801"/>
    <n v="3627790"/>
    <x v="1"/>
    <n v="3686780"/>
    <n v="0"/>
    <x v="2"/>
    <n v="1.5736000000000001"/>
  </r>
  <r>
    <x v="1649"/>
    <x v="0"/>
    <x v="0"/>
    <s v="PHIO PHARMACEUTICALS CORP. (XNAS:PHIO)"/>
    <x v="10"/>
    <n v="0.61009999999999998"/>
    <n v="715"/>
    <n v="3663590"/>
    <x v="1"/>
    <n v="5454200"/>
    <n v="0"/>
    <x v="2"/>
    <n v="1.4493"/>
  </r>
  <r>
    <x v="1650"/>
    <x v="0"/>
    <x v="0"/>
    <s v="PERASO INC. (XNAS:PRSO)"/>
    <x v="1"/>
    <n v="1.39"/>
    <n v="21183"/>
    <n v="3746244"/>
    <x v="1"/>
    <n v="2695140"/>
    <n v="0"/>
    <x v="2"/>
    <n v="1.8236000000000001"/>
  </r>
  <r>
    <x v="1651"/>
    <x v="0"/>
    <x v="0"/>
    <s v="APTEVO THERAPEUTICS INC. (XNAS:APVO)"/>
    <x v="10"/>
    <n v="0.29799999999999999"/>
    <n v="8493"/>
    <n v="1362780"/>
    <x v="1"/>
    <n v="7702120"/>
    <n v="0"/>
    <x v="2"/>
    <n v="5.1872999999999996"/>
  </r>
  <r>
    <x v="1652"/>
    <x v="0"/>
    <x v="0"/>
    <s v="GREEN GIANT INC. (OTCM:GGEI)"/>
    <x v="38"/>
    <n v="8.9999999999999993E-3"/>
    <n v="2676"/>
    <n v="2151770"/>
    <x v="1"/>
    <n v="143451200"/>
    <s v=""/>
    <x v="2"/>
    <n v="2.9731000000000001"/>
  </r>
  <r>
    <x v="1653"/>
    <x v="0"/>
    <x v="0"/>
    <s v="NOVABAY PHARMACEUTICALS, INC. (XNYS:NBY)"/>
    <x v="10"/>
    <n v="2.17"/>
    <n v="913"/>
    <n v="2579840"/>
    <x v="1"/>
    <n v="1348330"/>
    <s v=""/>
    <x v="2"/>
    <n v="0.82969999999999999"/>
  </r>
  <r>
    <x v="1654"/>
    <x v="0"/>
    <x v="0"/>
    <s v="SONOMA PHARMACEUTICALS, INC. (XNAS:SNOA)"/>
    <x v="13"/>
    <n v="0.23480000000000001"/>
    <n v="12794"/>
    <n v="4462230"/>
    <x v="1"/>
    <n v="19004390"/>
    <n v="0"/>
    <x v="2"/>
    <n v="1.3746"/>
  </r>
  <r>
    <x v="1655"/>
    <x v="0"/>
    <x v="0"/>
    <s v="Aditxt, Inc. (XNAS:ADTX)"/>
    <x v="10"/>
    <n v="1.4650000000000001"/>
    <n v="327"/>
    <n v="3150020"/>
    <x v="1"/>
    <n v="1993680"/>
    <n v="0"/>
    <x v="2"/>
    <n v="0.98829999999999996"/>
  </r>
  <r>
    <x v="1656"/>
    <x v="0"/>
    <x v="0"/>
    <s v="BIO-KEY INTERNATIONAL, INC. (XNAS:BKYI)"/>
    <x v="14"/>
    <n v="1.61"/>
    <n v="6137"/>
    <n v="2920910"/>
    <x v="1"/>
    <n v="1814230"/>
    <n v="0"/>
    <x v="2"/>
    <n v="0.37990000000000002"/>
  </r>
  <r>
    <x v="1657"/>
    <x v="0"/>
    <x v="0"/>
    <s v="AUDDIA INC. (XNAS:AUUD)"/>
    <x v="0"/>
    <n v="1.01"/>
    <n v="22"/>
    <n v="2822142"/>
    <x v="1"/>
    <n v="2794200"/>
    <n v="0"/>
    <x v="2"/>
    <n v="0.64990000000000003"/>
  </r>
  <r>
    <x v="1658"/>
    <x v="0"/>
    <x v="0"/>
    <s v="UAS DRONE CORP. (OTCM:USDR)"/>
    <x v="27"/>
    <n v="7.2330000000000005E-2"/>
    <n v="15000"/>
    <n v="4879690"/>
    <x v="1"/>
    <n v="54218810"/>
    <s v=""/>
    <x v="2"/>
    <n v="1.1437999999999999"/>
  </r>
  <r>
    <x v="1659"/>
    <x v="0"/>
    <x v="0"/>
    <s v="CYCLACEL PHARMACEUTICALS, INC. (XNAS:CYCC)"/>
    <x v="10"/>
    <n v="1.66"/>
    <n v="78"/>
    <n v="2370480"/>
    <x v="1"/>
    <n v="1463260"/>
    <n v="0"/>
    <x v="2"/>
    <n v="0.58709999999999996"/>
  </r>
  <r>
    <x v="1660"/>
    <x v="0"/>
    <x v="0"/>
    <s v="NOVELSTEM INTERNATIONAL CORP. (OTCM:NSTM)"/>
    <x v="10"/>
    <n v="7.1900000000000006E-2"/>
    <n v="400"/>
    <n v="3370780"/>
    <x v="1"/>
    <n v="46881480"/>
    <s v=""/>
    <x v="2"/>
    <n v="0.37209999999999999"/>
  </r>
  <r>
    <x v="1661"/>
    <x v="0"/>
    <x v="0"/>
    <s v="FLYWHEEL ADVANCED TECHNOLOGY, INC. (OTCM:FWFW)"/>
    <x v="0"/>
    <n v="0.122"/>
    <n v="2"/>
    <n v="3610120"/>
    <x v="1"/>
    <n v="29591160"/>
    <s v=""/>
    <x v="2"/>
    <n v="1.3552999999999999"/>
  </r>
  <r>
    <x v="1662"/>
    <x v="0"/>
    <x v="0"/>
    <s v="cbdMD, Inc. (XNYS:YCBD)"/>
    <x v="13"/>
    <n v="0.56000000000000005"/>
    <n v="218"/>
    <n v="2244070"/>
    <x v="1"/>
    <n v="3869080"/>
    <s v=""/>
    <x v="2"/>
    <n v="2.0078999999999998"/>
  </r>
  <r>
    <x v="1663"/>
    <x v="0"/>
    <x v="0"/>
    <s v="MY SIZE, INC. (XNAS:MYSZ)"/>
    <x v="0"/>
    <n v="2.77"/>
    <n v="7"/>
    <n v="1667890"/>
    <x v="1"/>
    <n v="641500"/>
    <n v="0"/>
    <x v="2"/>
    <n v="0.94420000000000004"/>
  </r>
  <r>
    <x v="1664"/>
    <x v="0"/>
    <x v="0"/>
    <s v="CYANOTECH CORPORATION (OTCM:CYAN)"/>
    <x v="13"/>
    <n v="0.35"/>
    <n v="4500"/>
    <n v="2265170"/>
    <x v="1"/>
    <n v="6948380"/>
    <s v=""/>
    <x v="2"/>
    <n v="-6.4000000000000003E-3"/>
  </r>
  <r>
    <x v="1665"/>
    <x v="0"/>
    <x v="0"/>
    <s v="TRACK GROUP, INC. (OTCM:TRCK)"/>
    <x v="5"/>
    <n v="0.25"/>
    <n v="2581"/>
    <n v="2965940"/>
    <x v="1"/>
    <n v="11863760"/>
    <s v=""/>
    <x v="2"/>
    <n v="1.3305"/>
  </r>
  <r>
    <x v="1666"/>
    <x v="0"/>
    <x v="0"/>
    <s v="TENON MEDICAL, INC. (XNAS:TNON)"/>
    <x v="8"/>
    <n v="0.70840000000000003"/>
    <n v="1"/>
    <n v="2685590"/>
    <x v="1"/>
    <n v="3729470"/>
    <n v="0"/>
    <x v="2"/>
    <n v="0.71"/>
  </r>
  <r>
    <x v="1667"/>
    <x v="0"/>
    <x v="0"/>
    <s v="Aclarion, Inc. (XNAS:ACON)"/>
    <x v="10"/>
    <n v="0.29099999999999998"/>
    <n v="257"/>
    <n v="2387220"/>
    <x v="1"/>
    <n v="8203500"/>
    <n v="0"/>
    <x v="2"/>
    <n v="0.97499999999999998"/>
  </r>
  <r>
    <x v="1668"/>
    <x v="0"/>
    <x v="0"/>
    <s v="TIVIC HEALTH SYSTEMS, INC. (XNAS:TIVC)"/>
    <x v="8"/>
    <n v="0.373"/>
    <n v="1197"/>
    <n v="2363370"/>
    <x v="1"/>
    <n v="6183590"/>
    <n v="0"/>
    <x v="2"/>
    <n v="0.16500000000000001"/>
  </r>
  <r>
    <x v="1669"/>
    <x v="0"/>
    <x v="0"/>
    <s v="AETHLON MEDICAL, INC. (XNAS:AEMD)"/>
    <x v="8"/>
    <n v="0.41789999999999999"/>
    <n v="42303"/>
    <n v="5808697"/>
    <x v="1"/>
    <n v="13899730"/>
    <n v="0"/>
    <x v="2"/>
    <n v="1.6576"/>
  </r>
  <r>
    <x v="1670"/>
    <x v="0"/>
    <x v="0"/>
    <s v="COHBAR, INC. (OTCM:CWBR)"/>
    <x v="10"/>
    <n v="0.5"/>
    <n v="33"/>
    <n v="1453460"/>
    <x v="1"/>
    <n v="2906930"/>
    <s v=""/>
    <x v="2"/>
    <n v="1.4337"/>
  </r>
  <r>
    <x v="1671"/>
    <x v="0"/>
    <x v="0"/>
    <s v="SALARIUS PHARMACEUTICALS, INC. (XNAS:SLRX)"/>
    <x v="10"/>
    <n v="2.2000000000000002"/>
    <n v="202"/>
    <n v="1319490"/>
    <x v="1"/>
    <n v="597050"/>
    <n v="0"/>
    <x v="2"/>
    <n v="0.92559999999999998"/>
  </r>
  <r>
    <x v="1672"/>
    <x v="0"/>
    <x v="0"/>
    <s v="PERMEX PETROLEUM CORPORATION (OTCM:OILCF)"/>
    <x v="3"/>
    <n v="4"/>
    <n v="5"/>
    <n v="3076070"/>
    <x v="1"/>
    <n v="551500"/>
    <s v=""/>
    <x v="2"/>
    <n v="3.7848999999999999"/>
  </r>
  <r>
    <x v="1673"/>
    <x v="0"/>
    <x v="0"/>
    <s v="N2OFF, INC. (XNAS:NITO)"/>
    <x v="23"/>
    <n v="0.4824"/>
    <n v="500"/>
    <n v="1658260"/>
    <x v="1"/>
    <n v="3441100"/>
    <n v="0"/>
    <x v="2"/>
    <n v="0.53569999999999995"/>
  </r>
  <r>
    <x v="1674"/>
    <x v="0"/>
    <x v="0"/>
    <s v="NANOVIBRONIX, INC. (XNAS:NAOV)"/>
    <x v="8"/>
    <n v="0.71509999999999996"/>
    <n v="20"/>
    <n v="1948770"/>
    <x v="1"/>
    <n v="2784350"/>
    <n v="0"/>
    <x v="2"/>
    <n v="1.5347999999999999"/>
  </r>
  <r>
    <x v="1675"/>
    <x v="0"/>
    <x v="0"/>
    <s v="DYNATRONICS CORPORATION (XNAS:DYNT)"/>
    <x v="8"/>
    <n v="0.22209999999999999"/>
    <n v="1411"/>
    <n v="1178490"/>
    <x v="1"/>
    <n v="5308520"/>
    <n v="0"/>
    <x v="2"/>
    <n v="0.2412"/>
  </r>
  <r>
    <x v="1676"/>
    <x v="0"/>
    <x v="0"/>
    <s v="IT Tech Packaging, Inc. (XNYS:ITP)"/>
    <x v="42"/>
    <n v="0.2316"/>
    <n v="634"/>
    <n v="2331270"/>
    <x v="1"/>
    <n v="10065920"/>
    <s v=""/>
    <x v="2"/>
    <n v="-0.1206"/>
  </r>
  <r>
    <x v="1677"/>
    <x v="0"/>
    <x v="0"/>
    <s v="FINCH THERAPEUTICS GROUP, INC. (OTCM:FNCH)"/>
    <x v="10"/>
    <n v="1.35"/>
    <n v="352"/>
    <n v="2167780"/>
    <x v="1"/>
    <n v="1605760"/>
    <s v=""/>
    <x v="2"/>
    <n v="0.90100000000000002"/>
  </r>
  <r>
    <x v="1678"/>
    <x v="0"/>
    <x v="0"/>
    <s v="NETCAPITAL INC. (XNAS:NCPL)"/>
    <x v="30"/>
    <n v="9.9400000000000002E-2"/>
    <n v="183811"/>
    <n v="3469525"/>
    <x v="1"/>
    <n v="34904680"/>
    <n v="0"/>
    <x v="2"/>
    <n v="0.50739999999999996"/>
  </r>
  <r>
    <x v="1679"/>
    <x v="0"/>
    <x v="0"/>
    <s v="AMERICAN REBEL HOLDINGS, INC (XNAS:AREB)"/>
    <x v="27"/>
    <n v="0.48"/>
    <n v="7212"/>
    <n v="2658600"/>
    <x v="1"/>
    <n v="5947640"/>
    <n v="0"/>
    <x v="2"/>
    <n v="1.3367"/>
  </r>
  <r>
    <x v="1680"/>
    <x v="0"/>
    <x v="0"/>
    <s v="NuZee, Inc. (XNAS:NUZE)"/>
    <x v="22"/>
    <n v="1.62"/>
    <n v="1591"/>
    <n v="3473960"/>
    <x v="1"/>
    <n v="2164460"/>
    <n v="0"/>
    <x v="2"/>
    <n v="2.0693000000000001"/>
  </r>
  <r>
    <x v="1681"/>
    <x v="0"/>
    <x v="0"/>
    <s v="Enertopia Corp. (OTCM:ENRT)"/>
    <x v="6"/>
    <n v="1.018E-2"/>
    <n v="2300"/>
    <n v="1492700"/>
    <x v="1"/>
    <n v="155166100"/>
    <s v=""/>
    <x v="2"/>
    <n v="-0.46039999999999998"/>
  </r>
  <r>
    <x v="1682"/>
    <x v="0"/>
    <x v="0"/>
    <s v="INDOOR HARVEST CORP (OTCM:INQD)"/>
    <x v="11"/>
    <n v="5.0000000000000001E-4"/>
    <n v="601446"/>
    <n v="1480"/>
    <x v="1"/>
    <n v="2693190"/>
    <s v=""/>
    <x v="2"/>
    <n v="2.4300000000000002"/>
  </r>
  <r>
    <x v="1683"/>
    <x v="0"/>
    <x v="0"/>
    <s v="GREENLANE HOLDINGS, INC. (XNAS:GNLN)"/>
    <x v="24"/>
    <n v="0.25700000000000001"/>
    <n v="2653"/>
    <n v="1138930"/>
    <x v="1"/>
    <n v="5821360"/>
    <n v="0"/>
    <x v="2"/>
    <n v="1.7701"/>
  </r>
  <r>
    <x v="1684"/>
    <x v="0"/>
    <x v="0"/>
    <s v="INMED PHARMACEUTICALS INC. (XNAS:INM)"/>
    <x v="10"/>
    <n v="0.24779999999999999"/>
    <n v="81301"/>
    <n v="2102860"/>
    <x v="1"/>
    <n v="14137030"/>
    <n v="0"/>
    <x v="2"/>
    <n v="0.5968"/>
  </r>
  <r>
    <x v="1685"/>
    <x v="0"/>
    <x v="0"/>
    <s v="Windtree Therapeutics, Inc. (XNAS:WINT)"/>
    <x v="10"/>
    <n v="3.11"/>
    <n v="18351"/>
    <n v="1894110"/>
    <x v="1"/>
    <n v="591910"/>
    <n v="0"/>
    <x v="2"/>
    <n v="0.55930000000000002"/>
  </r>
  <r>
    <x v="1686"/>
    <x v="0"/>
    <x v="0"/>
    <s v="CAM Group, Inc. (OTCM:CAMG)"/>
    <x v="27"/>
    <n v="3.2500000000000001E-2"/>
    <n v="1200"/>
    <n v="822090"/>
    <x v="1"/>
    <n v="25295000"/>
    <s v=""/>
    <x v="2"/>
    <n v="-3.2805"/>
  </r>
  <r>
    <x v="1687"/>
    <x v="0"/>
    <x v="0"/>
    <s v="PROCYON CORPORATION (OTCM:PCYN)"/>
    <x v="13"/>
    <n v="0.2"/>
    <n v="2500"/>
    <n v="1621680"/>
    <x v="1"/>
    <n v="8108390"/>
    <s v=""/>
    <x v="2"/>
    <n v="-0.45129999999999998"/>
  </r>
  <r>
    <x v="1688"/>
    <x v="0"/>
    <x v="0"/>
    <s v="EASTSIDE DISTILLING, INC. (XNAS:EAST)"/>
    <x v="33"/>
    <n v="0.97499999999999998"/>
    <n v="33"/>
    <n v="1655320"/>
    <x v="1"/>
    <n v="1707750"/>
    <n v="0"/>
    <x v="2"/>
    <n v="1.7316"/>
  </r>
  <r>
    <x v="1689"/>
    <x v="0"/>
    <x v="0"/>
    <s v="Virpax Pharmaceuticals Inc (XNAS:VRPX)"/>
    <x v="10"/>
    <n v="0.53010000000000002"/>
    <n v="350"/>
    <n v="1373540"/>
    <x v="1"/>
    <n v="2741600"/>
    <n v="0"/>
    <x v="2"/>
    <n v="1.1587000000000001"/>
  </r>
  <r>
    <x v="1690"/>
    <x v="0"/>
    <x v="0"/>
    <s v="180 LIFE SCIENCES CORP. (XNAS:ATNF)"/>
    <x v="10"/>
    <n v="1.65"/>
    <n v="3"/>
    <n v="1412390"/>
    <x v="1"/>
    <n v="941590"/>
    <n v="0"/>
    <x v="2"/>
    <n v="0.6028"/>
  </r>
  <r>
    <x v="1691"/>
    <x v="0"/>
    <x v="0"/>
    <s v="LOGICMARK, INC. (XNAS:LGMK)"/>
    <x v="8"/>
    <n v="0.61539999999999995"/>
    <n v="1"/>
    <n v="1351793"/>
    <x v="1"/>
    <n v="2196610"/>
    <n v="0"/>
    <x v="2"/>
    <n v="1.2769999999999999"/>
  </r>
  <r>
    <x v="1692"/>
    <x v="0"/>
    <x v="0"/>
    <s v="LUCY SCIENTIFIC DISCOVERY INC (OTCM:LSDIF)"/>
    <x v="13"/>
    <n v="1.1999999999999999E-3"/>
    <n v="17407"/>
    <n v="352950"/>
    <x v="1"/>
    <n v="1764760"/>
    <s v=""/>
    <x v="2"/>
    <n v="0.16400000000000001"/>
  </r>
  <r>
    <x v="1693"/>
    <x v="0"/>
    <x v="0"/>
    <s v="GOOD GAMING, INC. (OTCM:GMER)"/>
    <x v="0"/>
    <n v="1.1820000000000001E-2"/>
    <n v="23869"/>
    <n v="1439240"/>
    <x v="1"/>
    <n v="120539100"/>
    <s v=""/>
    <x v="2"/>
    <n v="0.52259999999999995"/>
  </r>
  <r>
    <x v="1694"/>
    <x v="0"/>
    <x v="0"/>
    <s v="MASTERMIND, INC (OTCM:MMND)"/>
    <x v="39"/>
    <n v="3.61E-2"/>
    <n v="5000"/>
    <n v="1723380"/>
    <x v="1"/>
    <n v="34505520"/>
    <s v=""/>
    <x v="2"/>
    <n v="-0.33510000000000001"/>
  </r>
  <r>
    <x v="1695"/>
    <x v="0"/>
    <x v="0"/>
    <s v="MENTOR CAPITAL, INC. (OTCM:MNTR)"/>
    <x v="28"/>
    <n v="5.3129999999999997E-2"/>
    <n v="38819"/>
    <n v="1311573"/>
    <x v="1"/>
    <n v="24686110"/>
    <n v="0.43099999999999999"/>
    <x v="3"/>
    <n v="-9.1600000000000001E-2"/>
  </r>
  <r>
    <x v="1696"/>
    <x v="0"/>
    <x v="0"/>
    <s v="ELECTRONIC SYSTEMS TECHNOLOGY, INC. (OTCM:ELST)"/>
    <x v="5"/>
    <n v="0.2626"/>
    <n v="42240"/>
    <n v="2218260"/>
    <x v="1"/>
    <n v="4946500"/>
    <s v=""/>
    <x v="2"/>
    <n v="0.73380000000000001"/>
  </r>
  <r>
    <x v="1697"/>
    <x v="0"/>
    <x v="0"/>
    <s v="ESCALON MEDICAL CORP. (OTCM:ESMC)"/>
    <x v="8"/>
    <n v="0.14249999999999999"/>
    <n v="1000"/>
    <n v="1186450"/>
    <x v="1"/>
    <n v="7415330"/>
    <s v=""/>
    <x v="2"/>
    <n v="-0.20549999999999999"/>
  </r>
  <r>
    <x v="1698"/>
    <x v="0"/>
    <x v="0"/>
    <s v="CAMPQ"/>
    <x v="25"/>
    <n v="0"/>
    <n v="0"/>
    <n v="0"/>
    <x v="1"/>
    <n v="0"/>
    <s v=""/>
    <x v="2"/>
    <s v=""/>
  </r>
  <r>
    <x v="1699"/>
    <x v="0"/>
    <x v="0"/>
    <s v="Acanthe Developpement SE (XPAR:ACAN)"/>
    <x v="16"/>
    <n v="0.40600000000000003"/>
    <n v="7599"/>
    <n v="59585730"/>
    <x v="2"/>
    <n v="147125300"/>
    <n v="0"/>
    <x v="2"/>
    <n v="0.33729999999999999"/>
  </r>
  <r>
    <x v="1700"/>
    <x v="0"/>
    <x v="0"/>
    <s v="ATLN"/>
    <x v="25"/>
    <n v="0"/>
    <n v="0"/>
    <n v="0"/>
    <x v="1"/>
    <n v="0"/>
    <s v=""/>
    <x v="2"/>
    <s v=""/>
  </r>
  <r>
    <x v="1701"/>
    <x v="0"/>
    <x v="0"/>
    <s v="BLUEJAY DIAGNOSTICS, INC. (XNAS:BJDX)"/>
    <x v="10"/>
    <n v="0.65"/>
    <n v="37439"/>
    <n v="397770"/>
    <x v="1"/>
    <n v="563970"/>
    <n v="0"/>
    <x v="2"/>
    <n v="0.63200000000000001"/>
  </r>
  <r>
    <x v="1702"/>
    <x v="0"/>
    <x v="0"/>
    <s v="CNS PHARMACEUTICALS, INC. (XNAS:CNSP)"/>
    <x v="10"/>
    <n v="1.26"/>
    <n v="6312716"/>
    <n v="2049450"/>
    <x v="1"/>
    <n v="1443270"/>
    <n v="0"/>
    <x v="2"/>
    <n v="1.0805"/>
  </r>
  <r>
    <x v="1703"/>
    <x v="0"/>
    <x v="0"/>
    <s v="YIELD10 BIOSCIENCE, INC. (OTCM:YTEN)"/>
    <x v="10"/>
    <n v="1.02"/>
    <n v="5215"/>
    <n v="719650"/>
    <x v="1"/>
    <n v="642550"/>
    <s v=""/>
    <x v="2"/>
    <n v="1.3814"/>
  </r>
  <r>
    <x v="1704"/>
    <x v="0"/>
    <x v="0"/>
    <s v="LIGHTNING EMOTORS, INC. (OTCM:ZEVY)"/>
    <x v="7"/>
    <n v="0.03"/>
    <n v="360814"/>
    <n v="329680"/>
    <x v="1"/>
    <n v="6593520"/>
    <s v=""/>
    <x v="2"/>
    <n v="2.0680000000000001"/>
  </r>
  <r>
    <x v="1705"/>
    <x v="0"/>
    <x v="0"/>
    <s v="REGENETP, INC. (OTCM:RGTPQ)"/>
    <x v="50"/>
    <n v="0.16250000000000001"/>
    <n v="7711"/>
    <n v="1344690"/>
    <x v="1"/>
    <n v="7376230"/>
    <s v=""/>
    <x v="2"/>
    <n v="3.0472999999999999"/>
  </r>
  <r>
    <x v="1706"/>
    <x v="0"/>
    <x v="0"/>
    <s v="Odyssey Semiconductor Technologies, Inc. (OTCM:ODII)"/>
    <x v="1"/>
    <n v="7.3999999999999996E-2"/>
    <n v="6129"/>
    <n v="1153470"/>
    <x v="1"/>
    <n v="14600880"/>
    <s v=""/>
    <x v="2"/>
    <n v="-0.45440000000000003"/>
  </r>
  <r>
    <x v="1707"/>
    <x v="0"/>
    <x v="0"/>
    <s v="DREAM HOMES &amp; DEVELOPMENT CORPORATION (OTCM:DREM)"/>
    <x v="31"/>
    <n v="1.17E-2"/>
    <n v="45785"/>
    <n v="767880"/>
    <x v="1"/>
    <n v="40414490"/>
    <s v=""/>
    <x v="2"/>
    <n v="0.36899999999999999"/>
  </r>
  <r>
    <x v="1708"/>
    <x v="0"/>
    <x v="0"/>
    <s v="FLEXPOINT SENSOR SYSTEMS, INC. (OTCM:FLXT)"/>
    <x v="7"/>
    <n v="7.7400000000000004E-3"/>
    <n v="10000"/>
    <n v="971810"/>
    <x v="1"/>
    <n v="125557200"/>
    <s v=""/>
    <x v="2"/>
    <n v="0.67930000000000001"/>
  </r>
  <r>
    <x v="1709"/>
    <x v="0"/>
    <x v="0"/>
    <s v="SUNWORKS INC. (OTCM:SUNWQ)"/>
    <x v="26"/>
    <n v="8.7500000000000008E-3"/>
    <n v="20"/>
    <n v="454270"/>
    <x v="1"/>
    <n v="56784150"/>
    <s v=""/>
    <x v="2"/>
    <n v="1.1504000000000001"/>
  </r>
  <r>
    <x v="1710"/>
    <x v="0"/>
    <x v="0"/>
    <s v="GRESHAM WORLDWIDE, INC. (OTCM:GIGA)"/>
    <x v="27"/>
    <n v="0.11749999999999999"/>
    <n v="123"/>
    <n v="931963"/>
    <x v="1"/>
    <n v="7931600"/>
    <s v=""/>
    <x v="2"/>
    <n v="1.5121"/>
  </r>
  <r>
    <x v="1711"/>
    <x v="0"/>
    <x v="0"/>
    <s v="MOTUS GI HOLDINGS, INC. (OTCM:MOTS)"/>
    <x v="8"/>
    <n v="4.24E-2"/>
    <n v="28173"/>
    <n v="319440"/>
    <x v="1"/>
    <n v="6388880"/>
    <s v=""/>
    <x v="2"/>
    <n v="1.8166"/>
  </r>
  <r>
    <x v="1712"/>
    <x v="0"/>
    <x v="0"/>
    <s v="CUENTAS INC. (OTCM:CUEN)"/>
    <x v="0"/>
    <n v="0.255"/>
    <n v="1407"/>
    <n v="657940"/>
    <x v="1"/>
    <n v="2730060"/>
    <s v=""/>
    <x v="2"/>
    <n v="2.5190999999999999"/>
  </r>
  <r>
    <x v="1713"/>
    <x v="0"/>
    <x v="0"/>
    <s v="ROCKETFUEL BLOCKCHAIN, INC. (OTCM:RKFL)"/>
    <x v="30"/>
    <n v="0.02"/>
    <n v="500"/>
    <n v="712100"/>
    <x v="1"/>
    <n v="35604890"/>
    <s v=""/>
    <x v="2"/>
    <n v="0.26119999999999999"/>
  </r>
  <r>
    <x v="1714"/>
    <x v="0"/>
    <x v="0"/>
    <s v="CAPSTONE COMPANIES, INC. (OTCM:CAPC)"/>
    <x v="7"/>
    <n v="1.3390000000000001E-2"/>
    <n v="700"/>
    <n v="620100"/>
    <x v="1"/>
    <n v="48826860"/>
    <s v=""/>
    <x v="2"/>
    <n v="-0.45569999999999999"/>
  </r>
  <r>
    <x v="1715"/>
    <x v="0"/>
    <x v="0"/>
    <s v="OSAPQ"/>
    <x v="25"/>
    <n v="0"/>
    <n v="0"/>
    <n v="0"/>
    <x v="1"/>
    <n v="0"/>
    <s v=""/>
    <x v="2"/>
    <s v=""/>
  </r>
  <r>
    <x v="1716"/>
    <x v="0"/>
    <x v="0"/>
    <s v="TRANSPORTATION AND LOGISTICS SYSTEMS, INC. (OTCM:TLSS)"/>
    <x v="18"/>
    <n v="1E-4"/>
    <n v="2050700"/>
    <n v="448110"/>
    <x v="1"/>
    <n v="4481103000"/>
    <s v=""/>
    <x v="2"/>
    <n v="0.20200000000000001"/>
  </r>
  <r>
    <x v="1717"/>
    <x v="0"/>
    <x v="0"/>
    <s v="Kid Castle Educational Corp (OTCM:KDCE)"/>
    <x v="44"/>
    <n v="1.6E-2"/>
    <n v="75"/>
    <n v="357200"/>
    <x v="1"/>
    <n v="22324710"/>
    <s v=""/>
    <x v="2"/>
    <s v=""/>
  </r>
  <r>
    <x v="1718"/>
    <x v="0"/>
    <x v="0"/>
    <s v="ACORDA THERAPEUTICS, INC. (OTCM:ACORQ)"/>
    <x v="10"/>
    <n v="0.185"/>
    <n v="23300"/>
    <n v="298100"/>
    <x v="1"/>
    <n v="1242100"/>
    <s v=""/>
    <x v="2"/>
    <n v="1.6975"/>
  </r>
  <r>
    <x v="1719"/>
    <x v="0"/>
    <x v="0"/>
    <s v="SUNSTOCK, INC. (OTCM:SSOK)"/>
    <x v="9"/>
    <n v="6.0999999999999999E-2"/>
    <n v="1"/>
    <n v="301310"/>
    <x v="1"/>
    <n v="5021860"/>
    <n v="24.206299999999999"/>
    <x v="0"/>
    <n v="-3.879"/>
  </r>
  <r>
    <x v="1720"/>
    <x v="0"/>
    <x v="0"/>
    <s v="DMK PHARMACEUTICALS CORPORATION (OTCM:DMKPQ)"/>
    <x v="13"/>
    <n v="2.93E-2"/>
    <n v="11263"/>
    <n v="295990"/>
    <x v="1"/>
    <n v="10102050"/>
    <s v=""/>
    <x v="2"/>
    <n v="0.89759999999999995"/>
  </r>
  <r>
    <x v="1721"/>
    <x v="0"/>
    <x v="0"/>
    <s v="FIRST CHOICE HEALTHCARE SOLUTIONS, INC. (OTCM:FCHS)"/>
    <x v="11"/>
    <n v="7.4000000000000003E-3"/>
    <n v="689"/>
    <n v="184570"/>
    <x v="1"/>
    <n v="32958290"/>
    <s v=""/>
    <x v="2"/>
    <n v="0.73609999999999998"/>
  </r>
  <r>
    <x v="1722"/>
    <x v="0"/>
    <x v="0"/>
    <s v="AGRI-FINTECH HOLDINGS, INC. (OTCM:TMNA)"/>
    <x v="0"/>
    <n v="1E-4"/>
    <n v="2700"/>
    <n v="1290"/>
    <x v="1"/>
    <n v="1292516000"/>
    <n v="4.0000000000000002E-4"/>
    <x v="3"/>
    <s v=""/>
  </r>
  <r>
    <x v="1723"/>
    <x v="0"/>
    <x v="0"/>
    <s v="INVITAE CORPORATION (OTCM:NVTAQ)"/>
    <x v="10"/>
    <n v="6.9999999999999999E-4"/>
    <n v="54406"/>
    <n v="114600"/>
    <x v="1"/>
    <n v="286492800"/>
    <s v=""/>
    <x v="2"/>
    <n v="2.8523000000000001"/>
  </r>
  <r>
    <x v="1724"/>
    <x v="0"/>
    <x v="0"/>
    <s v="CDAKQ"/>
    <x v="25"/>
    <n v="0"/>
    <n v="0"/>
    <n v="0"/>
    <x v="1"/>
    <n v="0"/>
    <s v=""/>
    <x v="2"/>
    <s v=""/>
  </r>
  <r>
    <x v="1725"/>
    <x v="0"/>
    <x v="0"/>
    <s v="ADDVANTAGE TECHNOLOGIES GROUP, INC. (OTCM:AEYGQ)"/>
    <x v="5"/>
    <n v="0.03"/>
    <n v="1014"/>
    <n v="44840"/>
    <x v="1"/>
    <n v="1494710"/>
    <s v=""/>
    <x v="2"/>
    <n v="0.89239999999999997"/>
  </r>
  <r>
    <x v="1726"/>
    <x v="0"/>
    <x v="0"/>
    <s v="VINCO VENTURES, INC. (OTCM:BBIG)"/>
    <x v="0"/>
    <n v="1E-3"/>
    <n v="12352"/>
    <n v="6220"/>
    <x v="1"/>
    <n v="12449380"/>
    <s v=""/>
    <x v="2"/>
    <n v="-4.1749999999999998"/>
  </r>
  <r>
    <x v="1727"/>
    <x v="0"/>
    <x v="0"/>
    <s v="RVL Pharmaceuticals PUBLIC LIMITED COMPANY (OTCM:RVLPQ)"/>
    <x v="13"/>
    <n v="9.9999999999999995E-7"/>
    <n v="200"/>
    <n v="110"/>
    <x v="1"/>
    <n v="111406000"/>
    <s v=""/>
    <x v="2"/>
    <n v="22.811"/>
  </r>
  <r>
    <x v="1728"/>
    <x v="0"/>
    <x v="0"/>
    <s v="Tattooed Chef, Inc. (OTCM:TTCFQ)"/>
    <x v="22"/>
    <n v="1E-4"/>
    <n v="10352"/>
    <n v="8370"/>
    <x v="1"/>
    <n v="83658360"/>
    <s v=""/>
    <x v="2"/>
    <n v="-20.722000000000001"/>
  </r>
  <r>
    <x v="1729"/>
    <x v="0"/>
    <x v="0"/>
    <s v="Auscrete Corporation (OTCM:ASCK)"/>
    <x v="31"/>
    <n v="1E-4"/>
    <n v="50000"/>
    <n v="80"/>
    <x v="1"/>
    <n v="83343900"/>
    <s v=""/>
    <x v="2"/>
    <n v="0.5151"/>
  </r>
  <r>
    <x v="1730"/>
    <x v="0"/>
    <x v="0"/>
    <s v="ARMSTRONG FLOORING, INC. (OTCM:AFIIQ)"/>
    <x v="31"/>
    <n v="2.0000000000000001E-4"/>
    <n v="75"/>
    <n v="2180"/>
    <x v="1"/>
    <n v="21779580"/>
    <s v=""/>
    <x v="2"/>
    <n v="347.98700000000002"/>
  </r>
  <r>
    <x v="1731"/>
    <x v="0"/>
    <x v="0"/>
    <s v="STERLING CONSOLIDATED CORP. (OTCM:STCC)"/>
    <x v="19"/>
    <n v="1E-4"/>
    <n v="4000"/>
    <n v="4730"/>
    <x v="1"/>
    <n v="47284690"/>
    <n v="0.16389999999999999"/>
    <x v="3"/>
    <n v="1.1701999999999999"/>
  </r>
  <r>
    <x v="1732"/>
    <x v="0"/>
    <x v="0"/>
    <s v="HTG MOLECULAR DIAGNOSTICS, INC. (OTCM:HTGMQ)"/>
    <x v="8"/>
    <n v="1.5E-3"/>
    <n v="105"/>
    <n v="3320"/>
    <x v="1"/>
    <n v="2214230"/>
    <s v=""/>
    <x v="2"/>
    <n v="2.7677999999999998"/>
  </r>
  <r>
    <x v="1733"/>
    <x v="0"/>
    <x v="0"/>
    <s v="KUBIENT, INC. (OTCM:KBNT)"/>
    <x v="39"/>
    <n v="2.0000000000000001E-4"/>
    <n v="15489"/>
    <n v="2950"/>
    <x v="1"/>
    <n v="14727040"/>
    <s v=""/>
    <x v="2"/>
    <n v="1.1998"/>
  </r>
  <r>
    <x v="1734"/>
    <x v="0"/>
    <x v="0"/>
    <s v="MEDAVAIL HOLDINGS, INC. (OTCM:MDVLQ)"/>
    <x v="7"/>
    <n v="1E-4"/>
    <n v="1"/>
    <n v="480"/>
    <x v="1"/>
    <n v="1613910"/>
    <s v=""/>
    <x v="2"/>
    <s v=""/>
  </r>
  <r>
    <x v="1735"/>
    <x v="0"/>
    <x v="0"/>
    <s v="ONCOSEC MEDICAL INCORPORATED (OTCM:ONCSQ)"/>
    <x v="10"/>
    <n v="1E-4"/>
    <n v="23"/>
    <n v="600"/>
    <x v="1"/>
    <n v="5962650"/>
    <s v=""/>
    <x v="2"/>
    <s v=""/>
  </r>
  <r>
    <x v="1736"/>
    <x v="0"/>
    <x v="0"/>
    <s v="CLICKSTREAM CORPORATION (OTCM:CLIS)"/>
    <x v="0"/>
    <n v="9.9999999999999995E-7"/>
    <n v="3400"/>
    <n v="340"/>
    <x v="1"/>
    <n v="343285700"/>
    <s v=""/>
    <x v="2"/>
    <n v="1.6132"/>
  </r>
  <r>
    <x v="1737"/>
    <x v="0"/>
    <x v="0"/>
    <s v="BIOCEPT, INC. (OTCM:BIOCQ)"/>
    <x v="8"/>
    <n v="9.9999999999999995E-7"/>
    <n v="3"/>
    <n v="0"/>
    <x v="1"/>
    <n v="2626030"/>
    <s v=""/>
    <x v="2"/>
    <n v="-9.968"/>
  </r>
  <r>
    <x v="1738"/>
    <x v="0"/>
    <x v="0"/>
    <s v="VIEWRAY, INC. (OTCM:VRAYQ)"/>
    <x v="8"/>
    <n v="9.9999999999999995E-7"/>
    <n v="202"/>
    <n v="180"/>
    <x v="1"/>
    <n v="183402000"/>
    <s v=""/>
    <x v="2"/>
    <n v="0.53380000000000005"/>
  </r>
  <r>
    <x v="1739"/>
    <x v="0"/>
    <x v="0"/>
    <s v="INFINITY PHARMACEUTICALS, INC. (OTCM:INFIQ)"/>
    <x v="10"/>
    <n v="9.9999999999999995E-7"/>
    <n v="110"/>
    <n v="90"/>
    <x v="1"/>
    <n v="90761080"/>
    <s v=""/>
    <x v="2"/>
    <n v="1.3534999999999999"/>
  </r>
  <r>
    <x v="1740"/>
    <x v="0"/>
    <x v="0"/>
    <s v="9 METERS BIOPHARMA, INC. (OTCM:NMTRQ)"/>
    <x v="50"/>
    <n v="9.9999999999999995E-7"/>
    <n v="22"/>
    <n v="10"/>
    <x v="1"/>
    <n v="14459690"/>
    <s v=""/>
    <x v="2"/>
    <s v=""/>
  </r>
  <r>
    <x v="1741"/>
    <x v="0"/>
    <x v="0"/>
    <s v="ICR-PA"/>
    <x v="25"/>
    <n v="0"/>
    <n v="0"/>
    <n v="0"/>
    <x v="1"/>
    <n v="0"/>
    <s v=""/>
    <x v="2"/>
    <s v=""/>
  </r>
  <r>
    <x v="1742"/>
    <x v="0"/>
    <x v="0"/>
    <s v="SOUTHERN CALIFORNIA GAS COMPANY (OTCM:SOCGP)"/>
    <x v="48"/>
    <n v="25.6"/>
    <n v="1151"/>
    <n v="22079800"/>
    <x v="1"/>
    <n v="862040"/>
    <s v=""/>
    <x v="2"/>
    <n v="0.1706"/>
  </r>
  <r>
    <x v="1743"/>
    <x v="0"/>
    <x v="0"/>
    <s v="CORONADO GLOBAL RESOURCES INC. (OTCM:CODQL)"/>
    <x v="6"/>
    <n v="0.7"/>
    <n v="500"/>
    <n v="1869246000"/>
    <x v="3"/>
    <n v="1676454000"/>
    <n v="59.554200000000002"/>
    <x v="0"/>
    <n v="0.83399999999999996"/>
  </r>
  <r>
    <x v="1744"/>
    <x v="0"/>
    <x v="0"/>
    <s v="TECHPOINT, INC. (OTCM:THPTF)"/>
    <x v="1"/>
    <n v="0"/>
    <n v="16100"/>
    <n v="0"/>
    <x v="1"/>
    <n v="18468680"/>
    <s v=""/>
    <x v="2"/>
    <n v="2.0465"/>
  </r>
  <r>
    <x v="1745"/>
    <x v="0"/>
    <x v="0"/>
    <s v="Connecticut Light and Power Co (OTCM:CNTHP)"/>
    <x v="37"/>
    <n v="52.06"/>
    <n v="191"/>
    <n v="26290960"/>
    <x v="1"/>
    <n v="636090"/>
    <s v=""/>
    <x v="2"/>
    <n v="0.18640000000000001"/>
  </r>
  <r>
    <x v="1746"/>
    <x v="0"/>
    <x v="0"/>
    <s v="CARDINAL ETHANOL UNT (OTCM:CRDE)"/>
    <x v="25"/>
    <n v="19900"/>
    <n v="1"/>
    <n v="0"/>
    <x v="1"/>
    <n v="0"/>
    <s v=""/>
    <x v="2"/>
    <s v=""/>
  </r>
  <r>
    <x v="1747"/>
    <x v="0"/>
    <x v="0"/>
    <s v="Autoscope Technologies Corporation (OTCM:AATC)"/>
    <x v="7"/>
    <n v="6.391"/>
    <n v="6522"/>
    <n v="34874217"/>
    <x v="2"/>
    <n v="5456770"/>
    <n v="7.5856000000000003"/>
    <x v="1"/>
    <n v="0.77669999999999995"/>
  </r>
  <r>
    <x v="1748"/>
    <x v="0"/>
    <x v="0"/>
    <s v="IEH CORPORATION (OTCM:IEHC)"/>
    <x v="14"/>
    <n v="8.6"/>
    <n v="10"/>
    <n v="20470150"/>
    <x v="1"/>
    <n v="2380250"/>
    <s v=""/>
    <x v="2"/>
    <n v="0.57899999999999996"/>
  </r>
  <r>
    <x v="1749"/>
    <x v="0"/>
    <x v="0"/>
    <s v="SEACHANGE INTERNATIONAL, INC. (OTCM:SEAC)"/>
    <x v="0"/>
    <n v="7"/>
    <n v="375"/>
    <n v="16797900"/>
    <x v="1"/>
    <n v="2584290"/>
    <s v=""/>
    <x v="2"/>
    <n v="0.93569999999999998"/>
  </r>
  <r>
    <x v="1750"/>
    <x v="0"/>
    <x v="0"/>
    <s v="Symbolic Logic, Inc. (OTCM:EVOL)"/>
    <x v="0"/>
    <n v="1.05"/>
    <n v="100"/>
    <n v="11202439"/>
    <x v="1"/>
    <n v="10668990"/>
    <s v=""/>
    <x v="2"/>
    <n v="0.58109999999999995"/>
  </r>
  <r>
    <x v="1751"/>
    <x v="0"/>
    <x v="0"/>
    <s v="FALCONSTOR SOFTWARE, INC. (OTCM:FALC)"/>
    <x v="0"/>
    <n v="1.42"/>
    <n v="129"/>
    <n v="12200000"/>
    <x v="1"/>
    <n v="7134500"/>
    <s v=""/>
    <x v="2"/>
    <n v="2.2919"/>
  </r>
  <r>
    <x v="1752"/>
    <x v="0"/>
    <x v="0"/>
    <s v="FULLNET COMMUNICATIONS, INC. (OTCM:FULO)"/>
    <x v="43"/>
    <n v="0.34799999999999998"/>
    <n v="5590"/>
    <n v="6829120"/>
    <x v="1"/>
    <n v="19623920"/>
    <n v="12.946400000000001"/>
    <x v="1"/>
    <n v="1.7512000000000001"/>
  </r>
  <r>
    <x v="1753"/>
    <x v="0"/>
    <x v="0"/>
    <s v="CLEVER LEAVES HOLDINGS INC (OTCM:CLVR)"/>
    <x v="13"/>
    <n v="2"/>
    <n v="4382"/>
    <n v="4562470"/>
    <x v="1"/>
    <n v="1754800"/>
    <s v=""/>
    <x v="2"/>
    <n v="3.198"/>
  </r>
  <r>
    <x v="1754"/>
    <x v="0"/>
    <x v="0"/>
    <s v="FRESH TRACKS THERAPEUTICS, INC. (OTCM:FRTX)"/>
    <x v="10"/>
    <n v="0.95"/>
    <n v="23621"/>
    <n v="5436010"/>
    <x v="1"/>
    <n v="5973310"/>
    <s v=""/>
    <x v="2"/>
    <n v="0.4718"/>
  </r>
  <r>
    <x v="1755"/>
    <x v="0"/>
    <x v="0"/>
    <s v="RENOVACARE, INC. (OTCM:RCAR)"/>
    <x v="10"/>
    <n v="9.9999999999999995E-7"/>
    <n v="2510"/>
    <n v="90"/>
    <x v="1"/>
    <n v="87352360"/>
    <s v=""/>
    <x v="2"/>
    <s v=""/>
  </r>
  <r>
    <x v="1756"/>
    <x v="0"/>
    <x v="0"/>
    <s v="ASPEN GROUP, INC. (OTCM:ASPU)"/>
    <x v="45"/>
    <n v="0.16200000000000001"/>
    <n v="35028"/>
    <n v="4163659"/>
    <x v="1"/>
    <n v="25701600"/>
    <s v=""/>
    <x v="2"/>
    <n v="1.4677"/>
  </r>
  <r>
    <x v="1757"/>
    <x v="0"/>
    <x v="0"/>
    <s v="DECENTRAL LIFE, INC. (OTCM:WDLF)"/>
    <x v="30"/>
    <n v="4.0000000000000002E-4"/>
    <n v="36125428"/>
    <n v="4067140"/>
    <x v="1"/>
    <n v="7394793000"/>
    <n v="40"/>
    <x v="0"/>
    <n v="4.3385999999999996"/>
  </r>
  <r>
    <x v="1758"/>
    <x v="0"/>
    <x v="0"/>
    <s v="RUBICON TECHNOLOGY, INC. (OTCM:RBCN)"/>
    <x v="6"/>
    <n v="0.98"/>
    <n v="1756"/>
    <n v="1783360"/>
    <x v="1"/>
    <n v="2377820"/>
    <n v="2.6244999999999998"/>
    <x v="3"/>
    <n v="1.2101999999999999"/>
  </r>
  <r>
    <x v="1759"/>
    <x v="0"/>
    <x v="0"/>
    <s v="AMERITYRE CORPORATION (OTCM:AMTY)"/>
    <x v="19"/>
    <n v="4.2099999999999999E-2"/>
    <n v="1000"/>
    <n v="3323440"/>
    <x v="1"/>
    <n v="78941620"/>
    <n v="7.2586000000000004"/>
    <x v="1"/>
    <n v="-0.6583"/>
  </r>
  <r>
    <x v="1760"/>
    <x v="0"/>
    <x v="0"/>
    <s v="CURO GROUP HOLDINGS CORP. (OTCM:CUROQ)"/>
    <x v="4"/>
    <n v="4.4999999999999998E-2"/>
    <n v="54859"/>
    <n v="1573550"/>
    <x v="1"/>
    <n v="41300540"/>
    <s v=""/>
    <x v="2"/>
    <n v="1.8642000000000001"/>
  </r>
  <r>
    <x v="1761"/>
    <x v="0"/>
    <x v="0"/>
    <s v="TELKONET, INC. (OTCM:TKOI)"/>
    <x v="7"/>
    <n v="8.0000000000000002E-3"/>
    <n v="1775"/>
    <n v="1855120"/>
    <x v="1"/>
    <n v="299212300"/>
    <s v=""/>
    <x v="2"/>
    <n v="0.15820000000000001"/>
  </r>
  <r>
    <x v="1762"/>
    <x v="0"/>
    <x v="0"/>
    <s v="BLONDER TONGUE LABORATORIES, INC. (OTCM:BDRL)"/>
    <x v="5"/>
    <n v="8.8499999999999995E-2"/>
    <n v="14"/>
    <n v="1439920"/>
    <x v="1"/>
    <n v="14399190"/>
    <s v=""/>
    <x v="2"/>
    <n v="0.78859999999999997"/>
  </r>
  <r>
    <x v="1763"/>
    <x v="0"/>
    <x v="0"/>
    <s v="TANKE BIOSCIENCES CORPORATION (OTCM:TNBI)"/>
    <x v="22"/>
    <n v="2.1999999999999999E-2"/>
    <n v="25000"/>
    <n v="480460"/>
    <x v="1"/>
    <n v="21839280"/>
    <s v=""/>
    <x v="2"/>
    <n v="0.62549999999999994"/>
  </r>
  <r>
    <x v="1764"/>
    <x v="0"/>
    <x v="0"/>
    <s v="SQZ Biotechnologies Co (OTCM:SQZB)"/>
    <x v="10"/>
    <n v="3.6999999999999998E-2"/>
    <n v="660"/>
    <n v="1091170"/>
    <x v="1"/>
    <n v="29491130"/>
    <s v=""/>
    <x v="2"/>
    <n v="1.417"/>
  </r>
  <r>
    <x v="1765"/>
    <x v="0"/>
    <x v="0"/>
    <s v="BowFlex Inc. (OTCM:BFXXQ)"/>
    <x v="36"/>
    <n v="2.3E-3"/>
    <n v="22339"/>
    <n v="58250"/>
    <x v="1"/>
    <n v="36407820"/>
    <s v=""/>
    <x v="2"/>
    <n v="1.4275"/>
  </r>
  <r>
    <x v="1766"/>
    <x v="0"/>
    <x v="0"/>
    <s v="BOTS Inc (OTCM:BTZI)"/>
    <x v="30"/>
    <n v="2E-3"/>
    <n v="100533"/>
    <n v="1560750"/>
    <x v="1"/>
    <n v="780374600"/>
    <s v=""/>
    <x v="2"/>
    <n v="0.249"/>
  </r>
  <r>
    <x v="1767"/>
    <x v="0"/>
    <x v="0"/>
    <s v="AMPIO PHARMACEUTICALS, INC. (OTCM:AMPE)"/>
    <x v="10"/>
    <n v="0.1"/>
    <n v="9569"/>
    <n v="113540"/>
    <x v="1"/>
    <n v="1135360"/>
    <s v=""/>
    <x v="2"/>
    <n v="2.1930000000000001"/>
  </r>
  <r>
    <x v="1768"/>
    <x v="0"/>
    <x v="0"/>
    <s v="SCHMITT INDUSTRIES, INC. (OTCM:SMIT)"/>
    <x v="7"/>
    <n v="1.4999999999999999E-2"/>
    <n v="7200"/>
    <n v="58080"/>
    <x v="1"/>
    <n v="3872130"/>
    <s v=""/>
    <x v="2"/>
    <n v="0.25740000000000002"/>
  </r>
  <r>
    <x v="1769"/>
    <x v="0"/>
    <x v="0"/>
    <s v="MPHASE TECHNOLOGIES, INC. (OTCM:XDSL)"/>
    <x v="7"/>
    <n v="5.0000000000000001E-4"/>
    <n v="202"/>
    <n v="67200"/>
    <x v="1"/>
    <n v="167990600"/>
    <s v=""/>
    <x v="2"/>
    <n v="0.20050000000000001"/>
  </r>
  <r>
    <x v="1770"/>
    <x v="0"/>
    <x v="0"/>
    <s v="BUILDABLOCK CORP. (OTCM:BABL)"/>
    <x v="50"/>
    <n v="4.0000000000000001E-3"/>
    <n v="100000"/>
    <n v="662430"/>
    <x v="1"/>
    <n v="165608400"/>
    <s v=""/>
    <x v="2"/>
    <n v="5.1471"/>
  </r>
  <r>
    <x v="1771"/>
    <x v="0"/>
    <x v="0"/>
    <s v="LianBio (OTCM:LIANY)"/>
    <x v="10"/>
    <n v="0.30109999999999998"/>
    <n v="32485"/>
    <n v="33499420"/>
    <x v="2"/>
    <n v="108062600"/>
    <s v=""/>
    <x v="2"/>
    <n v="0.621"/>
  </r>
  <r>
    <x v="1772"/>
    <x v="0"/>
    <x v="1"/>
    <s v="Broadcom Inc. (XNAS:AVGO)"/>
    <x v="1"/>
    <n v="1657.48"/>
    <n v="27091"/>
    <n v="771537713232"/>
    <x v="0"/>
    <n v="465488400"/>
    <n v="71.512799999999999"/>
    <x v="0"/>
    <n v="1.1878"/>
  </r>
  <r>
    <x v="1773"/>
    <x v="0"/>
    <x v="1"/>
    <s v="Meta Platforms, Inc. (XNAS:META)"/>
    <x v="0"/>
    <n v="509.5"/>
    <n v="696304"/>
    <n v="1292364073000"/>
    <x v="0"/>
    <n v="2536534000"/>
    <n v="29.319600000000001"/>
    <x v="0"/>
    <n v="1.2123999999999999"/>
  </r>
  <r>
    <x v="1774"/>
    <x v="0"/>
    <x v="1"/>
    <s v="VISA INC. (XNYS:V)"/>
    <x v="0"/>
    <n v="268.23"/>
    <n v="4618"/>
    <n v="536727961770"/>
    <x v="0"/>
    <n v="2000999000"/>
    <n v="30.003399999999999"/>
    <x v="0"/>
    <n v="0.95240000000000002"/>
  </r>
  <r>
    <x v="1775"/>
    <x v="0"/>
    <x v="1"/>
    <s v="UNITEDHEALTH GROUP INCORPORATED (XNYS:UNH)"/>
    <x v="11"/>
    <n v="498.24"/>
    <n v="1066"/>
    <n v="458572672224"/>
    <x v="0"/>
    <n v="920385100"/>
    <n v="30.401700000000002"/>
    <x v="0"/>
    <n v="0.60409999999999997"/>
  </r>
  <r>
    <x v="1776"/>
    <x v="0"/>
    <x v="1"/>
    <s v="THE PROCTER &amp; GAMBLE COMPANY (XNYS:PG)"/>
    <x v="44"/>
    <n v="163.9"/>
    <n v="743"/>
    <n v="386826126500"/>
    <x v="0"/>
    <n v="2360135000"/>
    <n v="26.7989"/>
    <x v="0"/>
    <n v="0.40010000000000001"/>
  </r>
  <r>
    <x v="1777"/>
    <x v="0"/>
    <x v="1"/>
    <s v="QUALCOMM INCORPORATED (XNAS:QCOM)"/>
    <x v="1"/>
    <n v="200.16"/>
    <n v="41325"/>
    <n v="223778880000"/>
    <x v="0"/>
    <n v="1118000000"/>
    <n v="26.695799999999998"/>
    <x v="0"/>
    <n v="1.2724"/>
  </r>
  <r>
    <x v="1778"/>
    <x v="0"/>
    <x v="1"/>
    <s v="DANAHER CORPORATION (XNYS:DHR)"/>
    <x v="8"/>
    <n v="240.41"/>
    <n v="87"/>
    <n v="178068441465"/>
    <x v="0"/>
    <n v="740686500"/>
    <n v="40.373600000000003"/>
    <x v="0"/>
    <n v="0.84060000000000001"/>
  </r>
  <r>
    <x v="1779"/>
    <x v="0"/>
    <x v="1"/>
    <s v="ABBOTT LABORATORIES (XNYS:ABT)"/>
    <x v="8"/>
    <n v="103.2"/>
    <n v="689"/>
    <n v="179530228800"/>
    <x v="0"/>
    <n v="1739634000"/>
    <n v="32.048000000000002"/>
    <x v="0"/>
    <n v="0.71840000000000004"/>
  </r>
  <r>
    <x v="1780"/>
    <x v="0"/>
    <x v="1"/>
    <s v="VERIZON COMMUNICATIONS INC. (XNYS:VZ)"/>
    <x v="43"/>
    <n v="41.1"/>
    <n v="7337"/>
    <n v="173000380500"/>
    <x v="0"/>
    <n v="4209255000"/>
    <n v="15.3239"/>
    <x v="1"/>
    <n v="0.39329999999999998"/>
  </r>
  <r>
    <x v="1781"/>
    <x v="0"/>
    <x v="1"/>
    <s v="NEXTERA ENERGY, INC. (XNYS:NEE)"/>
    <x v="37"/>
    <n v="70.47"/>
    <n v="3171"/>
    <n v="144782870040"/>
    <x v="0"/>
    <n v="2054532000"/>
    <n v="19.201699999999999"/>
    <x v="1"/>
    <n v="0.53810000000000002"/>
  </r>
  <r>
    <x v="1782"/>
    <x v="0"/>
    <x v="1"/>
    <s v="MICRON TECHNOLOGY, INC. (XNAS:MU)"/>
    <x v="1"/>
    <n v="132.59"/>
    <n v="234974"/>
    <n v="147021228190"/>
    <x v="0"/>
    <n v="1108841000"/>
    <n v="0"/>
    <x v="2"/>
    <n v="1.1797"/>
  </r>
  <r>
    <x v="1783"/>
    <x v="0"/>
    <x v="1"/>
    <s v="AT&amp;T INC. (XNYS:T)"/>
    <x v="43"/>
    <n v="18.82"/>
    <n v="12669"/>
    <n v="134942505300"/>
    <x v="0"/>
    <n v="7170165000"/>
    <n v="10.093500000000001"/>
    <x v="1"/>
    <n v="0.55969999999999998"/>
  </r>
  <r>
    <x v="1784"/>
    <x v="0"/>
    <x v="1"/>
    <s v="INTEL CORPORATION (XNAS:INTC)"/>
    <x v="1"/>
    <n v="31.07"/>
    <n v="150690"/>
    <n v="132264990000"/>
    <x v="0"/>
    <n v="4257000000"/>
    <n v="32.605699999999999"/>
    <x v="0"/>
    <n v="1.0468"/>
  </r>
  <r>
    <x v="1785"/>
    <x v="0"/>
    <x v="1"/>
    <s v="STRYKER CORPORATION (XNYS:SYK)"/>
    <x v="8"/>
    <n v="334.3"/>
    <n v="740"/>
    <n v="127351518140"/>
    <x v="0"/>
    <n v="380949800"/>
    <n v="38.207599999999999"/>
    <x v="0"/>
    <n v="0.90010000000000001"/>
  </r>
  <r>
    <x v="1786"/>
    <x v="0"/>
    <x v="1"/>
    <s v="BOOKING HOLDINGS INC. (XNAS:BKNG)"/>
    <x v="12"/>
    <n v="3916.21"/>
    <n v="2310"/>
    <n v="132867371423"/>
    <x v="0"/>
    <n v="33927540"/>
    <n v="29.3704"/>
    <x v="0"/>
    <n v="1.3855"/>
  </r>
  <r>
    <x v="1787"/>
    <x v="0"/>
    <x v="1"/>
    <s v="VERTEX PHARMACEUTICALS INCORPORATED (XNAS:VRTX)"/>
    <x v="10"/>
    <n v="473.78"/>
    <n v="183"/>
    <n v="122260539852"/>
    <x v="0"/>
    <n v="258053400"/>
    <n v="30.734200000000001"/>
    <x v="0"/>
    <n v="0.39229999999999998"/>
  </r>
  <r>
    <x v="1788"/>
    <x v="0"/>
    <x v="1"/>
    <s v="BOSTON SCIENTIFIC CORPORATION (XNYS:BSX)"/>
    <x v="8"/>
    <n v="76.55"/>
    <n v="2616"/>
    <n v="112336400000"/>
    <x v="0"/>
    <n v="1470180000"/>
    <n v="63.9163"/>
    <x v="0"/>
    <n v="0.78639999999999999"/>
  </r>
  <r>
    <x v="1789"/>
    <x v="0"/>
    <x v="1"/>
    <s v="MARSH &amp; MCLENNAN COMPANIES, INC. (XNYS:MMC)"/>
    <x v="20"/>
    <n v="211.99"/>
    <n v="36"/>
    <n v="104452560760"/>
    <x v="0"/>
    <n v="492724000"/>
    <n v="26.939900000000002"/>
    <x v="0"/>
    <n v="0.93220000000000003"/>
  </r>
  <r>
    <x v="1790"/>
    <x v="0"/>
    <x v="1"/>
    <s v="ARISTA NETWORKS, INC. (XNYS:ANET)"/>
    <x v="5"/>
    <n v="357.01"/>
    <n v="3486"/>
    <n v="111873760331"/>
    <x v="0"/>
    <n v="313363100"/>
    <n v="49.658900000000003"/>
    <x v="0"/>
    <n v="1.1082000000000001"/>
  </r>
  <r>
    <x v="1791"/>
    <x v="0"/>
    <x v="1"/>
    <s v="AIRBNB, INC. (XNAS:ABNB)"/>
    <x v="0"/>
    <n v="154.34"/>
    <n v="5117"/>
    <n v="97981792092"/>
    <x v="0"/>
    <n v="634843800"/>
    <n v="20.667899999999999"/>
    <x v="1"/>
    <n v="1.19"/>
  </r>
  <r>
    <x v="1792"/>
    <x v="0"/>
    <x v="1"/>
    <s v="THE SOUTHERN COMPANY (XNYS:SO)"/>
    <x v="37"/>
    <n v="77.55"/>
    <n v="148"/>
    <n v="84795186300"/>
    <x v="0"/>
    <n v="1093426000"/>
    <n v="20.057700000000001"/>
    <x v="1"/>
    <n v="0.50129999999999997"/>
  </r>
  <r>
    <x v="1793"/>
    <x v="0"/>
    <x v="1"/>
    <s v="SOUTHERN COPPER CORPORATION (XNYS:SCCO)"/>
    <x v="6"/>
    <n v="109.94"/>
    <n v="866"/>
    <n v="85880345610"/>
    <x v="0"/>
    <n v="781156500"/>
    <n v="36.575200000000002"/>
    <x v="0"/>
    <n v="1.2027000000000001"/>
  </r>
  <r>
    <x v="1794"/>
    <x v="0"/>
    <x v="1"/>
    <s v="MOODY'S CORPORATION (XNYS:MCO)"/>
    <x v="17"/>
    <n v="426.01"/>
    <n v="18"/>
    <n v="77789426000"/>
    <x v="0"/>
    <n v="182600000"/>
    <n v="46.102200000000003"/>
    <x v="0"/>
    <n v="1.2798"/>
  </r>
  <r>
    <x v="1795"/>
    <x v="0"/>
    <x v="1"/>
    <s v="TRANSDIGM GROUP INCORPORATED (XNYS:TDG)"/>
    <x v="27"/>
    <n v="1278.0999999999999"/>
    <n v="16"/>
    <n v="71520533288"/>
    <x v="0"/>
    <n v="55958480"/>
    <n v="50.726100000000002"/>
    <x v="0"/>
    <n v="1.3877999999999999"/>
  </r>
  <r>
    <x v="1796"/>
    <x v="0"/>
    <x v="1"/>
    <s v="FREEPORT-MCMORAN INC. (XNYS:FCX)"/>
    <x v="6"/>
    <n v="48.71"/>
    <n v="49814"/>
    <n v="69971427900"/>
    <x v="0"/>
    <n v="1436490000"/>
    <n v="42.679000000000002"/>
    <x v="0"/>
    <n v="1.9241999999999999"/>
  </r>
  <r>
    <x v="1797"/>
    <x v="0"/>
    <x v="1"/>
    <s v="MARATHON PETROLEUM CORPORATION (XNYS:MPC)"/>
    <x v="3"/>
    <n v="174.14"/>
    <n v="138"/>
    <n v="61354833269"/>
    <x v="0"/>
    <n v="352330500"/>
    <n v="8.6860999999999997"/>
    <x v="1"/>
    <n v="1.3947000000000001"/>
  </r>
  <r>
    <x v="1798"/>
    <x v="0"/>
    <x v="1"/>
    <s v="ENTERPRISE PRODUCTS PARTNERS UNT (XNYS:EPD)"/>
    <x v="25"/>
    <n v="29.04"/>
    <n v="466"/>
    <n v="0"/>
    <x v="1"/>
    <n v="0"/>
    <s v=""/>
    <x v="2"/>
    <s v=""/>
  </r>
  <r>
    <x v="1799"/>
    <x v="0"/>
    <x v="1"/>
    <s v="CARRIER GLOBAL CORPORATION (XNYS:CARR)"/>
    <x v="7"/>
    <n v="62.83"/>
    <n v="345"/>
    <n v="56610615375"/>
    <x v="0"/>
    <n v="901012500"/>
    <n v="43.691099999999999"/>
    <x v="0"/>
    <n v="1.1918"/>
  </r>
  <r>
    <x v="1800"/>
    <x v="0"/>
    <x v="1"/>
    <s v="3M COMPANY (XNYS:MMM)"/>
    <x v="56"/>
    <n v="101.62"/>
    <n v="2123"/>
    <n v="56232575306"/>
    <x v="0"/>
    <n v="553361300"/>
    <s v=""/>
    <x v="2"/>
    <n v="0.94140000000000001"/>
  </r>
  <r>
    <x v="1801"/>
    <x v="0"/>
    <x v="1"/>
    <s v="MONSTER BEVERAGE CORPORATION (XNAS:MNST)"/>
    <x v="33"/>
    <n v="49.34"/>
    <n v="2323"/>
    <n v="51398859520"/>
    <x v="0"/>
    <n v="1041728000"/>
    <n v="31.097000000000001"/>
    <x v="0"/>
    <n v="0.75760000000000005"/>
  </r>
  <r>
    <x v="1802"/>
    <x v="0"/>
    <x v="1"/>
    <s v="OCCIDENTAL PETROLEUM CORPORATION (XNYS:OXY)"/>
    <x v="3"/>
    <n v="62.36"/>
    <n v="35949"/>
    <n v="55290670848"/>
    <x v="0"/>
    <n v="886636800"/>
    <n v="17.893000000000001"/>
    <x v="1"/>
    <n v="1.6359999999999999"/>
  </r>
  <r>
    <x v="1803"/>
    <x v="0"/>
    <x v="1"/>
    <s v="ENERGY TRANSFER UNT (XNYS:ET)"/>
    <x v="25"/>
    <n v="16.399999999999999"/>
    <n v="5312"/>
    <n v="0"/>
    <x v="1"/>
    <n v="0"/>
    <s v=""/>
    <x v="2"/>
    <s v=""/>
  </r>
  <r>
    <x v="1804"/>
    <x v="0"/>
    <x v="1"/>
    <s v="PALANTIR TECHNOLOGIES INC. (XNYS:PLTR)"/>
    <x v="0"/>
    <n v="25.83"/>
    <n v="429882"/>
    <n v="57520723680"/>
    <x v="0"/>
    <n v="2226896000"/>
    <n v="203.62629999999999"/>
    <x v="0"/>
    <n v="2.7054"/>
  </r>
  <r>
    <x v="1805"/>
    <x v="0"/>
    <x v="1"/>
    <s v="SEMPRA (XNYS:SRE)"/>
    <x v="29"/>
    <n v="75.17"/>
    <n v="1"/>
    <n v="47571018786"/>
    <x v="0"/>
    <n v="632845800"/>
    <n v="16.644500000000001"/>
    <x v="1"/>
    <n v="0.74719999999999998"/>
  </r>
  <r>
    <x v="1806"/>
    <x v="0"/>
    <x v="1"/>
    <s v="CTA-PA"/>
    <x v="25"/>
    <n v="0"/>
    <n v="0"/>
    <n v="0"/>
    <x v="1"/>
    <n v="0"/>
    <s v=""/>
    <x v="2"/>
    <s v=""/>
  </r>
  <r>
    <x v="1807"/>
    <x v="0"/>
    <x v="1"/>
    <s v="NEWMONT CORPORATION (XNYS:NEM)"/>
    <x v="6"/>
    <n v="41.71"/>
    <n v="20033"/>
    <n v="48097469400"/>
    <x v="0"/>
    <n v="1153140000"/>
    <s v=""/>
    <x v="2"/>
    <n v="0.48870000000000002"/>
  </r>
  <r>
    <x v="1808"/>
    <x v="0"/>
    <x v="1"/>
    <s v="TE Connectivity Ltd (XNYS:TEL)"/>
    <x v="7"/>
    <n v="149.94"/>
    <n v="21"/>
    <n v="45915901290"/>
    <x v="0"/>
    <n v="306228500"/>
    <n v="13.7042"/>
    <x v="1"/>
    <n v="1.3247"/>
  </r>
  <r>
    <x v="1809"/>
    <x v="0"/>
    <x v="1"/>
    <s v="HESS CORPORATION (XNYS:HES)"/>
    <x v="3"/>
    <n v="148.91999999999999"/>
    <n v="286"/>
    <n v="45883592279"/>
    <x v="0"/>
    <n v="308109000"/>
    <n v="22.8293"/>
    <x v="0"/>
    <n v="1.1745000000000001"/>
  </r>
  <r>
    <x v="1810"/>
    <x v="0"/>
    <x v="1"/>
    <s v="KINDER MORGAN, INC. (XNYS:KMI)"/>
    <x v="15"/>
    <n v="19.72"/>
    <n v="2969"/>
    <n v="43766272200"/>
    <x v="0"/>
    <n v="2219385000"/>
    <n v="17.973800000000001"/>
    <x v="1"/>
    <n v="0.91969999999999996"/>
  </r>
  <r>
    <x v="1811"/>
    <x v="0"/>
    <x v="1"/>
    <s v="Dominion Energy, Inc. (XNYS:D)"/>
    <x v="37"/>
    <n v="48.54"/>
    <n v="173"/>
    <n v="40686747378"/>
    <x v="0"/>
    <n v="838210700"/>
    <n v="19.578600000000002"/>
    <x v="1"/>
    <n v="0.58789999999999998"/>
  </r>
  <r>
    <x v="1812"/>
    <x v="0"/>
    <x v="1"/>
    <s v="HUMANA INC. (XNYS:HUM)"/>
    <x v="11"/>
    <n v="374.82"/>
    <n v="7"/>
    <n v="45166034892"/>
    <x v="0"/>
    <n v="120500600"/>
    <n v="18.905899999999999"/>
    <x v="1"/>
    <n v="0.51500000000000001"/>
  </r>
  <r>
    <x v="1813"/>
    <x v="0"/>
    <x v="1"/>
    <s v="MPLX COM UNT (XNYS:MPLX)"/>
    <x v="25"/>
    <n v="42.72"/>
    <n v="262"/>
    <n v="0"/>
    <x v="1"/>
    <n v="0"/>
    <s v=""/>
    <x v="2"/>
    <s v=""/>
  </r>
  <r>
    <x v="1814"/>
    <x v="0"/>
    <x v="1"/>
    <s v="FERGUSON PLC (XNYS:FERG)"/>
    <x v="31"/>
    <n v="190.83"/>
    <n v="6761"/>
    <n v="38487376803"/>
    <x v="0"/>
    <n v="201684100"/>
    <n v="20.870799999999999"/>
    <x v="1"/>
    <n v="1.2281"/>
  </r>
  <r>
    <x v="1815"/>
    <x v="0"/>
    <x v="1"/>
    <s v="QUANTA SERVICES, INC. (XNYS:PWR)"/>
    <x v="32"/>
    <n v="247.78"/>
    <n v="216"/>
    <n v="36247250000"/>
    <x v="0"/>
    <n v="146388400"/>
    <n v="48.053800000000003"/>
    <x v="0"/>
    <n v="1.0326"/>
  </r>
  <r>
    <x v="1816"/>
    <x v="0"/>
    <x v="1"/>
    <s v="Dow Inc. (XNYS:DOW)"/>
    <x v="23"/>
    <n v="52.71"/>
    <n v="1119"/>
    <n v="37065977718"/>
    <x v="0"/>
    <n v="703205800"/>
    <n v="31.437899999999999"/>
    <x v="0"/>
    <n v="1.2361"/>
  </r>
  <r>
    <x v="1817"/>
    <x v="0"/>
    <x v="1"/>
    <s v="AMETEK, INC. (XNYS:AME)"/>
    <x v="7"/>
    <n v="166.1"/>
    <n v="2"/>
    <n v="38447100560"/>
    <x v="0"/>
    <n v="231469600"/>
    <n v="29.191600000000001"/>
    <x v="0"/>
    <n v="1.1812"/>
  </r>
  <r>
    <x v="1818"/>
    <x v="0"/>
    <x v="1"/>
    <s v="AGILENT TECHNOLOGIES, INC. (XNYS:A)"/>
    <x v="8"/>
    <n v="125.78"/>
    <n v="29"/>
    <n v="37170340000"/>
    <x v="0"/>
    <n v="291760900"/>
    <n v="29.835000000000001"/>
    <x v="0"/>
    <n v="1.0496000000000001"/>
  </r>
  <r>
    <x v="1819"/>
    <x v="0"/>
    <x v="1"/>
    <s v="OLD DOMINION FREIGHT LINE, INC. (XNAS:ODFL)"/>
    <x v="18"/>
    <n v="182.17"/>
    <n v="387"/>
    <n v="39582826667"/>
    <x v="0"/>
    <n v="217285100"/>
    <n v="32.078699999999998"/>
    <x v="0"/>
    <n v="1.0032000000000001"/>
  </r>
  <r>
    <x v="1820"/>
    <x v="0"/>
    <x v="1"/>
    <s v="EXELON CORPORATION (XNAS:EXC)"/>
    <x v="37"/>
    <n v="34.53"/>
    <n v="622"/>
    <n v="34530863250"/>
    <x v="0"/>
    <n v="1000025000"/>
    <n v="15.212199999999999"/>
    <x v="1"/>
    <n v="0.50900000000000001"/>
  </r>
  <r>
    <x v="1821"/>
    <x v="0"/>
    <x v="1"/>
    <s v="HOWMET AEROSPACE INC. (XNYS:HWM)"/>
    <x v="27"/>
    <n v="78.069999999999993"/>
    <n v="90736"/>
    <n v="31866885844"/>
    <x v="0"/>
    <n v="408183500"/>
    <n v="37.688899999999997"/>
    <x v="0"/>
    <n v="1.4648000000000001"/>
  </r>
  <r>
    <x v="1822"/>
    <x v="0"/>
    <x v="1"/>
    <s v="MARTIN MARIETTA MATERIALS, INC. (XNYS:MLM)"/>
    <x v="46"/>
    <n v="534.83000000000004"/>
    <n v="85"/>
    <n v="32967022817"/>
    <x v="0"/>
    <n v="61640190"/>
    <n v="15.7193"/>
    <x v="1"/>
    <n v="0.91259999999999997"/>
  </r>
  <r>
    <x v="1823"/>
    <x v="0"/>
    <x v="1"/>
    <s v="DIAMONDBACK ENERGY, INC. (XNAS:FANG)"/>
    <x v="3"/>
    <n v="204.9"/>
    <n v="626"/>
    <n v="36542624130"/>
    <x v="0"/>
    <n v="178343700"/>
    <n v="11.548999999999999"/>
    <x v="1"/>
    <n v="1.8815999999999999"/>
  </r>
  <r>
    <x v="1824"/>
    <x v="0"/>
    <x v="1"/>
    <s v="LAS VEGAS SANDS CORP. (XNYS:LVS)"/>
    <x v="12"/>
    <n v="42.31"/>
    <n v="9649"/>
    <n v="31522947032"/>
    <x v="0"/>
    <n v="745047200"/>
    <n v="20.528099999999998"/>
    <x v="1"/>
    <n v="1.1253"/>
  </r>
  <r>
    <x v="1825"/>
    <x v="0"/>
    <x v="1"/>
    <s v="DuPont de Nemours, Inc. (XNYS:DD)"/>
    <x v="23"/>
    <n v="79.36"/>
    <n v="73"/>
    <n v="33180765184"/>
    <x v="0"/>
    <n v="418104400"/>
    <n v="90.841499999999996"/>
    <x v="0"/>
    <n v="1.3323"/>
  </r>
  <r>
    <x v="1826"/>
    <x v="0"/>
    <x v="1"/>
    <s v="XYLEM INC. (XNYS:XYL)"/>
    <x v="7"/>
    <n v="132.27000000000001"/>
    <n v="25"/>
    <n v="32068504371"/>
    <x v="0"/>
    <n v="242447300"/>
    <n v="47.252600000000001"/>
    <x v="0"/>
    <n v="1.0425"/>
  </r>
  <r>
    <x v="1827"/>
    <x v="0"/>
    <x v="1"/>
    <s v="VULCAN MATERIALS COMPANY (XNYS:VMC)"/>
    <x v="46"/>
    <n v="245.07"/>
    <n v="773413"/>
    <n v="32411071161"/>
    <x v="0"/>
    <n v="132252300"/>
    <n v="35.390700000000002"/>
    <x v="0"/>
    <n v="0.81950000000000001"/>
  </r>
  <r>
    <x v="1828"/>
    <x v="0"/>
    <x v="1"/>
    <s v="Vertiv Holdings Co (XNYS:VRT)"/>
    <x v="7"/>
    <n v="88"/>
    <n v="22734"/>
    <n v="32942360000"/>
    <x v="0"/>
    <n v="374345000"/>
    <n v="84.97"/>
    <x v="0"/>
    <n v="1.5851"/>
  </r>
  <r>
    <x v="1829"/>
    <x v="0"/>
    <x v="1"/>
    <s v="FAIR ISAAC CORPORATION (XNYS:FICO)"/>
    <x v="0"/>
    <n v="1529.38"/>
    <n v="27"/>
    <n v="37792417417"/>
    <x v="0"/>
    <n v="24710940"/>
    <n v="80.257199999999997"/>
    <x v="0"/>
    <n v="1.3359000000000001"/>
  </r>
  <r>
    <x v="1830"/>
    <x v="0"/>
    <x v="1"/>
    <s v="Xcel Energy Inc. (XNAS:XEL)"/>
    <x v="37"/>
    <n v="53.2"/>
    <n v="19"/>
    <n v="29560021400"/>
    <x v="0"/>
    <n v="555639500"/>
    <n v="16.001000000000001"/>
    <x v="1"/>
    <n v="0.37819999999999998"/>
  </r>
  <r>
    <x v="1831"/>
    <x v="0"/>
    <x v="1"/>
    <s v="ARCHER-DANIELS-MIDLAND COMPANY. (XNYS:ADM)"/>
    <x v="22"/>
    <n v="62.13"/>
    <n v="683"/>
    <n v="30719420514"/>
    <x v="0"/>
    <n v="494437800"/>
    <n v="10.895200000000001"/>
    <x v="1"/>
    <n v="0.73"/>
  </r>
  <r>
    <x v="1832"/>
    <x v="0"/>
    <x v="1"/>
    <s v="PPG INDUSTRIES, INC. (XNYS:PPG)"/>
    <x v="23"/>
    <n v="124.88"/>
    <n v="52"/>
    <n v="29391894168"/>
    <x v="0"/>
    <n v="235361100"/>
    <n v="21.0715"/>
    <x v="1"/>
    <n v="1.2565999999999999"/>
  </r>
  <r>
    <x v="1833"/>
    <x v="0"/>
    <x v="1"/>
    <s v="PINTEREST, INC. (XNYS:PINS)"/>
    <x v="0"/>
    <n v="43.26"/>
    <n v="1724"/>
    <n v="29553929874"/>
    <x v="0"/>
    <n v="683169900"/>
    <n v="200.2963"/>
    <x v="0"/>
    <n v="0.96679999999999999"/>
  </r>
  <r>
    <x v="1834"/>
    <x v="0"/>
    <x v="1"/>
    <s v="EDISON INTERNATIONAL (XNYS:EIX)"/>
    <x v="37"/>
    <n v="71.63"/>
    <n v="135"/>
    <n v="27559864553"/>
    <x v="0"/>
    <n v="384753100"/>
    <n v="31.500900000000001"/>
    <x v="0"/>
    <n v="0.91900000000000004"/>
  </r>
  <r>
    <x v="1835"/>
    <x v="0"/>
    <x v="1"/>
    <s v="WEC ENERGY GROUP, INC. (XNYS:WEC)"/>
    <x v="37"/>
    <n v="78.040000000000006"/>
    <n v="29"/>
    <n v="24646795704"/>
    <x v="0"/>
    <n v="315822600"/>
    <n v="17.041899999999998"/>
    <x v="1"/>
    <n v="0.40570000000000001"/>
  </r>
  <r>
    <x v="1836"/>
    <x v="0"/>
    <x v="1"/>
    <s v="AMERICAN WATER WORKS COMPANY, INC. (XNYS:AWK)"/>
    <x v="57"/>
    <n v="128.46"/>
    <n v="5205"/>
    <n v="25026911196"/>
    <x v="0"/>
    <n v="194822600"/>
    <n v="26.144400000000001"/>
    <x v="0"/>
    <n v="0.66710000000000003"/>
  </r>
  <r>
    <x v="1837"/>
    <x v="0"/>
    <x v="1"/>
    <s v="MOBILEYE GLOBAL INC. (XNAS:MBLY)"/>
    <x v="49"/>
    <n v="27.89"/>
    <n v="5142"/>
    <n v="22490537835"/>
    <x v="0"/>
    <n v="806401500"/>
    <n v="0"/>
    <x v="2"/>
    <s v=""/>
  </r>
  <r>
    <x v="1838"/>
    <x v="0"/>
    <x v="1"/>
    <s v="VERALTO CORPORATION (XNYS:VLTO)"/>
    <x v="17"/>
    <n v="94.35"/>
    <n v="116293"/>
    <n v="23289995580"/>
    <x v="0"/>
    <n v="246846800"/>
    <n v="29.192900000000002"/>
    <x v="0"/>
    <n v="0.88200000000000001"/>
  </r>
  <r>
    <x v="1839"/>
    <x v="0"/>
    <x v="1"/>
    <s v="DOLLAR TREE, INC. (XNAS:DLTR)"/>
    <x v="40"/>
    <n v="107.11"/>
    <n v="1"/>
    <n v="23022651840"/>
    <x v="0"/>
    <n v="214944000"/>
    <n v="0"/>
    <x v="2"/>
    <n v="0.88560000000000005"/>
  </r>
  <r>
    <x v="1840"/>
    <x v="0"/>
    <x v="1"/>
    <s v="DTE ENERGY COMPANY (XNYS:DTE)"/>
    <x v="37"/>
    <n v="109.4"/>
    <n v="120"/>
    <n v="22638929680"/>
    <x v="0"/>
    <n v="206937200"/>
    <n v="17.879000000000001"/>
    <x v="1"/>
    <n v="0.67920000000000003"/>
  </r>
  <r>
    <x v="1841"/>
    <x v="0"/>
    <x v="1"/>
    <s v="ZIMMER BIOMET HOLDINGS, INC. (XNYS:ZBH)"/>
    <x v="8"/>
    <n v="106.27"/>
    <n v="22"/>
    <n v="21862757068"/>
    <x v="0"/>
    <n v="205728400"/>
    <n v="23.004799999999999"/>
    <x v="0"/>
    <n v="1.0177"/>
  </r>
  <r>
    <x v="1842"/>
    <x v="0"/>
    <x v="1"/>
    <s v="FIRSTENERGY CORP. (XNYS:FE)"/>
    <x v="37"/>
    <n v="38.25"/>
    <n v="15"/>
    <n v="22013506125"/>
    <x v="0"/>
    <n v="575516500"/>
    <n v="20.270499999999998"/>
    <x v="1"/>
    <n v="0.47620000000000001"/>
  </r>
  <r>
    <x v="1843"/>
    <x v="0"/>
    <x v="1"/>
    <s v="APTIV PLC (XNYS:APTV)"/>
    <x v="19"/>
    <n v="69.44"/>
    <n v="2373"/>
    <n v="18892013056"/>
    <x v="0"/>
    <n v="272062400"/>
    <n v="6.5483000000000002"/>
    <x v="1"/>
    <n v="1.7943"/>
  </r>
  <r>
    <x v="1844"/>
    <x v="0"/>
    <x v="1"/>
    <s v="WEYERHAEUSER COMPANY (XNYS:WY)"/>
    <x v="16"/>
    <n v="27.48"/>
    <n v="22"/>
    <n v="20033387160"/>
    <x v="0"/>
    <n v="729017000"/>
    <n v="25.0684"/>
    <x v="0"/>
    <n v="1.4017999999999999"/>
  </r>
  <r>
    <x v="1845"/>
    <x v="0"/>
    <x v="1"/>
    <s v="Coterra Energy Inc. (XNYS:CTRA)"/>
    <x v="3"/>
    <n v="26.78"/>
    <n v="1061"/>
    <n v="19930557062"/>
    <x v="0"/>
    <n v="744232900"/>
    <n v="15.6142"/>
    <x v="1"/>
    <n v="0.23430000000000001"/>
  </r>
  <r>
    <x v="1846"/>
    <x v="0"/>
    <x v="1"/>
    <s v="HUBBELL INCORPORATED (XNYS:HUBB)"/>
    <x v="7"/>
    <n v="365.81"/>
    <n v="2"/>
    <n v="19638875660"/>
    <x v="0"/>
    <n v="53686000"/>
    <n v="27.284199999999998"/>
    <x v="0"/>
    <n v="0.89659999999999995"/>
  </r>
  <r>
    <x v="1847"/>
    <x v="0"/>
    <x v="1"/>
    <s v="WESTLAKE CORPORATION (XNYS:WLK)"/>
    <x v="23"/>
    <n v="142.75"/>
    <n v="506665"/>
    <n v="18353367500"/>
    <x v="0"/>
    <n v="128570000"/>
    <n v="71.968699999999998"/>
    <x v="0"/>
    <n v="1.1999"/>
  </r>
  <r>
    <x v="1848"/>
    <x v="0"/>
    <x v="1"/>
    <s v="ZOOM VIDEO COMMUNICATIONS, INC. (XNAS:ZM)"/>
    <x v="0"/>
    <n v="58.34"/>
    <n v="862"/>
    <n v="18043220180"/>
    <x v="0"/>
    <n v="309277000"/>
    <n v="21.687200000000001"/>
    <x v="1"/>
    <n v="-5.6899999999999999E-2"/>
  </r>
  <r>
    <x v="1849"/>
    <x v="0"/>
    <x v="1"/>
    <s v="ENTEGRIS, INC. (XNAS:ENTG)"/>
    <x v="1"/>
    <n v="136.61000000000001"/>
    <n v="1"/>
    <n v="20599626815"/>
    <x v="0"/>
    <n v="150791500"/>
    <n v="65.701599999999999"/>
    <x v="0"/>
    <n v="1.2435"/>
  </r>
  <r>
    <x v="1850"/>
    <x v="0"/>
    <x v="1"/>
    <s v="CENTERPOINT ENERGY, INC. (XNYS:CNP)"/>
    <x v="29"/>
    <n v="30.46"/>
    <n v="2806479"/>
    <n v="19485996086"/>
    <x v="0"/>
    <n v="639724100"/>
    <n v="21.341699999999999"/>
    <x v="1"/>
    <n v="0.92190000000000005"/>
  </r>
  <r>
    <x v="1851"/>
    <x v="0"/>
    <x v="1"/>
    <s v="AMEREN CORPORATION (XNYS:AEE)"/>
    <x v="29"/>
    <n v="71.5"/>
    <n v="2"/>
    <n v="19066933600"/>
    <x v="0"/>
    <n v="266670400"/>
    <n v="16.4268"/>
    <x v="1"/>
    <n v="0.4511"/>
  </r>
  <r>
    <x v="1852"/>
    <x v="0"/>
    <x v="1"/>
    <s v="THE COOPER COMPANIES, INC. (XNAS:COO)"/>
    <x v="8"/>
    <n v="86.51"/>
    <n v="11"/>
    <n v="17225862549"/>
    <x v="0"/>
    <n v="199119900"/>
    <n v="62.552399999999999"/>
    <x v="0"/>
    <n v="0.98270000000000002"/>
  </r>
  <r>
    <x v="1853"/>
    <x v="0"/>
    <x v="1"/>
    <s v="TELEDYNE TECHNOLOGIES INCORPORATED (XNYS:TDY)"/>
    <x v="14"/>
    <n v="384.56"/>
    <n v="193445"/>
    <n v="18236792754"/>
    <x v="0"/>
    <n v="47422490"/>
    <n v="20.811"/>
    <x v="1"/>
    <n v="1.0004"/>
  </r>
  <r>
    <x v="1854"/>
    <x v="0"/>
    <x v="1"/>
    <s v="CMS ENERGY CORPORATION (XNYS:CMS)"/>
    <x v="29"/>
    <n v="58.97"/>
    <n v="1325"/>
    <n v="17610529538"/>
    <x v="0"/>
    <n v="298635400"/>
    <n v="18.832699999999999"/>
    <x v="1"/>
    <n v="0.38390000000000002"/>
  </r>
  <r>
    <x v="1855"/>
    <x v="0"/>
    <x v="1"/>
    <s v="WATERS CORPORATION (XNYS:WAT)"/>
    <x v="8"/>
    <n v="284.49"/>
    <n v="2"/>
    <n v="16875861453"/>
    <x v="0"/>
    <n v="59319700"/>
    <n v="27.924199999999999"/>
    <x v="0"/>
    <n v="0.95209999999999995"/>
  </r>
  <r>
    <x v="1856"/>
    <x v="0"/>
    <x v="1"/>
    <s v="LABCORP HOLDINGS INC. (XNYS:LH)"/>
    <x v="11"/>
    <n v="202.73"/>
    <n v="2"/>
    <n v="17088847609"/>
    <x v="0"/>
    <n v="84293630"/>
    <n v="44.385599999999997"/>
    <x v="0"/>
    <n v="1.0508"/>
  </r>
  <r>
    <x v="1857"/>
    <x v="0"/>
    <x v="1"/>
    <s v="AVANTOR, INC. (XNYS:AVTR)"/>
    <x v="8"/>
    <n v="20.58"/>
    <n v="5348864"/>
    <n v="13979300453"/>
    <x v="0"/>
    <n v="679266300"/>
    <n v="53.7913"/>
    <x v="0"/>
    <n v="1.3246"/>
  </r>
  <r>
    <x v="1858"/>
    <x v="0"/>
    <x v="1"/>
    <s v="NRG ENERGY, INC. (XNYS:NRG)"/>
    <x v="37"/>
    <n v="77.89"/>
    <n v="117"/>
    <n v="16238164484"/>
    <x v="0"/>
    <n v="208475600"/>
    <n v="11.0192"/>
    <x v="1"/>
    <n v="1.0649999999999999"/>
  </r>
  <r>
    <x v="1859"/>
    <x v="0"/>
    <x v="1"/>
    <s v="CELANESE CORPORATION (XNYS:CE)"/>
    <x v="23"/>
    <n v="132.88"/>
    <n v="2"/>
    <n v="14382070000"/>
    <x v="0"/>
    <n v="109219900"/>
    <n v="7.2866"/>
    <x v="1"/>
    <n v="1.2951999999999999"/>
  </r>
  <r>
    <x v="1860"/>
    <x v="0"/>
    <x v="1"/>
    <s v="MARATHON OIL CORPORATION (XNYS:MRO)"/>
    <x v="3"/>
    <n v="28.58"/>
    <n v="2578"/>
    <n v="15991587465"/>
    <x v="0"/>
    <n v="559537700"/>
    <n v="11.8659"/>
    <x v="1"/>
    <n v="2.1945999999999999"/>
  </r>
  <r>
    <x v="1861"/>
    <x v="0"/>
    <x v="1"/>
    <s v="FACTSET RESEARCH SYSTEMS INC. (XNYS:FDS)"/>
    <x v="17"/>
    <n v="416.01"/>
    <n v="4"/>
    <n v="15856566438"/>
    <x v="0"/>
    <n v="38115830"/>
    <n v="31.367599999999999"/>
    <x v="0"/>
    <n v="0.74460000000000004"/>
  </r>
  <r>
    <x v="1862"/>
    <x v="0"/>
    <x v="1"/>
    <s v="BIOMARIN PHARMACEUTICAL INC. (XNAS:BMRN)"/>
    <x v="13"/>
    <n v="82.22"/>
    <n v="365"/>
    <n v="15611917156"/>
    <x v="0"/>
    <n v="189879800"/>
    <n v="77.826700000000002"/>
    <x v="0"/>
    <n v="0.31909999999999999"/>
  </r>
  <r>
    <x v="1863"/>
    <x v="0"/>
    <x v="1"/>
    <s v="FOX CORPORATION (XNAS:FOXA)"/>
    <x v="39"/>
    <n v="34.479999999999997"/>
    <n v="432"/>
    <n v="15378320000"/>
    <x v="0"/>
    <n v="466731200"/>
    <n v="10.8027"/>
    <x v="1"/>
    <n v="0.78110000000000002"/>
  </r>
  <r>
    <x v="1864"/>
    <x v="0"/>
    <x v="1"/>
    <s v="WARNER MUSIC GROUP CORP. (XNAS:WMG)"/>
    <x v="39"/>
    <n v="30.61"/>
    <n v="963112"/>
    <n v="15853332235"/>
    <x v="0"/>
    <n v="517913500"/>
    <n v="30.6342"/>
    <x v="0"/>
    <n v="1.3747"/>
  </r>
  <r>
    <x v="1865"/>
    <x v="0"/>
    <x v="1"/>
    <s v="OWENS CORNING (XNYS:OC)"/>
    <x v="31"/>
    <n v="168.37"/>
    <n v="570561"/>
    <n v="14590363323"/>
    <x v="0"/>
    <n v="86656550"/>
    <n v="13.6317"/>
    <x v="1"/>
    <n v="1.4137999999999999"/>
  </r>
  <r>
    <x v="1866"/>
    <x v="0"/>
    <x v="1"/>
    <s v="WESTERN GAS EQUITY PARTNERS COM UNT (XNYS:WES)"/>
    <x v="25"/>
    <n v="40.76"/>
    <n v="75"/>
    <n v="0"/>
    <x v="1"/>
    <n v="0"/>
    <s v=""/>
    <x v="2"/>
    <s v=""/>
  </r>
  <r>
    <x v="1867"/>
    <x v="0"/>
    <x v="1"/>
    <s v="CF INDUSTRIES HOLDINGS, INC. (XNYS:CF)"/>
    <x v="23"/>
    <n v="70.83"/>
    <n v="131"/>
    <n v="12946463226"/>
    <x v="0"/>
    <n v="182782200"/>
    <n v="11.760999999999999"/>
    <x v="1"/>
    <n v="0.94520000000000004"/>
  </r>
  <r>
    <x v="1868"/>
    <x v="0"/>
    <x v="1"/>
    <s v="TRANSUNION (XNYS:TRU)"/>
    <x v="17"/>
    <n v="73.91"/>
    <n v="1"/>
    <n v="14353322000"/>
    <x v="0"/>
    <n v="194200000"/>
    <s v=""/>
    <x v="2"/>
    <n v="1.6057999999999999"/>
  </r>
  <r>
    <x v="1869"/>
    <x v="0"/>
    <x v="1"/>
    <s v="Avangrid, Inc. (XNYS:AGR)"/>
    <x v="37"/>
    <n v="35.29"/>
    <n v="678692"/>
    <n v="13653923327"/>
    <x v="0"/>
    <n v="386906300"/>
    <n v="15.3208"/>
    <x v="1"/>
    <n v="0.55489999999999995"/>
  </r>
  <r>
    <x v="1870"/>
    <x v="0"/>
    <x v="1"/>
    <s v="REVVITY, INC. (XNYS:RVTY)"/>
    <x v="8"/>
    <n v="102.01"/>
    <n v="2"/>
    <n v="12587319930"/>
    <x v="0"/>
    <n v="123393000"/>
    <n v="69.084400000000002"/>
    <x v="0"/>
    <n v="1.0543"/>
  </r>
  <r>
    <x v="1871"/>
    <x v="0"/>
    <x v="1"/>
    <s v="NATERA, INC. (XNAS:NTRA)"/>
    <x v="11"/>
    <n v="110.7"/>
    <n v="83"/>
    <n v="13594258890"/>
    <x v="0"/>
    <n v="122802700"/>
    <n v="0"/>
    <x v="2"/>
    <n v="1.4801"/>
  </r>
  <r>
    <x v="1872"/>
    <x v="0"/>
    <x v="1"/>
    <s v="TEXAS PACIFIC LAND CORPORATION (XNYS:TPL)"/>
    <x v="3"/>
    <n v="735"/>
    <n v="8"/>
    <n v="16897466250"/>
    <x v="0"/>
    <n v="22989750"/>
    <n v="39.0625"/>
    <x v="0"/>
    <n v="1.6474"/>
  </r>
  <r>
    <x v="1873"/>
    <x v="0"/>
    <x v="1"/>
    <s v="ALBEMARLE CORPORATION (XNYS:ALB)"/>
    <x v="23"/>
    <n v="97.06"/>
    <n v="7694"/>
    <n v="11407219150"/>
    <x v="0"/>
    <n v="117527500"/>
    <n v="35.331699999999998"/>
    <x v="0"/>
    <n v="1.5744"/>
  </r>
  <r>
    <x v="1874"/>
    <x v="0"/>
    <x v="1"/>
    <s v="NORDSON CORPORATION (XNAS:NDSN)"/>
    <x v="7"/>
    <n v="228.21"/>
    <n v="28"/>
    <n v="13069308283"/>
    <x v="0"/>
    <n v="57268780"/>
    <n v="27.179200000000002"/>
    <x v="0"/>
    <n v="0.91"/>
  </r>
  <r>
    <x v="1875"/>
    <x v="0"/>
    <x v="1"/>
    <s v="NVENT ELECTRIC PUBLIC LIMITED COMPANY (XNYS:NVT)"/>
    <x v="7"/>
    <n v="75.62"/>
    <n v="1"/>
    <n v="12554356780"/>
    <x v="0"/>
    <n v="166019000"/>
    <n v="22.001999999999999"/>
    <x v="0"/>
    <n v="1.2994000000000001"/>
  </r>
  <r>
    <x v="1876"/>
    <x v="0"/>
    <x v="1"/>
    <s v="ALLIANT ENERGY CORPORATION (XNAS:LNT)"/>
    <x v="37"/>
    <n v="51.1"/>
    <n v="11"/>
    <n v="13100966900"/>
    <x v="0"/>
    <n v="256379000"/>
    <n v="18.6187"/>
    <x v="1"/>
    <n v="0.55530000000000002"/>
  </r>
  <r>
    <x v="1877"/>
    <x v="0"/>
    <x v="1"/>
    <s v="TOPBUILD CORP. (XNYS:BLD)"/>
    <x v="32"/>
    <n v="373.82"/>
    <n v="21"/>
    <n v="12086280000"/>
    <x v="0"/>
    <n v="31817710"/>
    <n v="18.850000000000001"/>
    <x v="1"/>
    <n v="1.7645999999999999"/>
  </r>
  <r>
    <x v="1878"/>
    <x v="0"/>
    <x v="1"/>
    <s v="HOST HOTELS &amp; RESORTS, INC. (XNAS:HST)"/>
    <x v="16"/>
    <n v="17.649999999999999"/>
    <n v="1"/>
    <n v="12444028364"/>
    <x v="0"/>
    <n v="705044100"/>
    <n v="17.371200000000002"/>
    <x v="1"/>
    <n v="1.3504"/>
  </r>
  <r>
    <x v="1879"/>
    <x v="0"/>
    <x v="1"/>
    <s v="MGM RESORTS INTERNATIONAL (XNYS:MGM)"/>
    <x v="12"/>
    <n v="42.33"/>
    <n v="5186"/>
    <n v="13278091332"/>
    <x v="0"/>
    <n v="313680400"/>
    <n v="16.251200000000001"/>
    <x v="1"/>
    <n v="2.2494000000000001"/>
  </r>
  <r>
    <x v="1880"/>
    <x v="0"/>
    <x v="1"/>
    <s v="VIATRIS INC. (XNAS:VTRS)"/>
    <x v="13"/>
    <n v="10.43"/>
    <n v="4784875"/>
    <n v="12418750680"/>
    <x v="0"/>
    <n v="1190676000"/>
    <n v="0"/>
    <x v="2"/>
    <n v="0.94020000000000004"/>
  </r>
  <r>
    <x v="1881"/>
    <x v="0"/>
    <x v="1"/>
    <s v="TOAST, INC. (XNYS:TOST)"/>
    <x v="0"/>
    <n v="25.99"/>
    <n v="3858"/>
    <n v="14424450000"/>
    <x v="0"/>
    <n v="555000000"/>
    <s v=""/>
    <x v="2"/>
    <n v="1.978"/>
  </r>
  <r>
    <x v="1882"/>
    <x v="0"/>
    <x v="1"/>
    <s v="PHARMAUST LIMITED (XASX:PAA)"/>
    <x v="13"/>
    <n v="0.185"/>
    <n v="182726"/>
    <n v="82329450"/>
    <x v="2"/>
    <n v="445024000"/>
    <s v=""/>
    <x v="2"/>
    <n v="1.6526000000000001"/>
  </r>
  <r>
    <x v="1883"/>
    <x v="0"/>
    <x v="1"/>
    <s v="U-Haul Holding Company (XNYS:UHAL)"/>
    <x v="18"/>
    <n v="62.48"/>
    <n v="117432"/>
    <n v="11759970000"/>
    <x v="0"/>
    <n v="196077900"/>
    <n v="20.248899999999999"/>
    <x v="1"/>
    <n v="1.1059000000000001"/>
  </r>
  <r>
    <x v="1884"/>
    <x v="0"/>
    <x v="1"/>
    <s v="SAIA, INC. (XNAS:SAIA)"/>
    <x v="18"/>
    <n v="466.37"/>
    <n v="10"/>
    <n v="12399920179"/>
    <x v="0"/>
    <n v="26588160"/>
    <n v="33.7973"/>
    <x v="0"/>
    <n v="1.7235"/>
  </r>
  <r>
    <x v="1885"/>
    <x v="0"/>
    <x v="1"/>
    <s v="CLEAN HARBORS, INC. (XNYS:CLH)"/>
    <x v="17"/>
    <n v="219.55"/>
    <n v="510253"/>
    <n v="11899710000"/>
    <x v="0"/>
    <n v="53935120"/>
    <n v="31.799900000000001"/>
    <x v="0"/>
    <n v="1.2136"/>
  </r>
  <r>
    <x v="1886"/>
    <x v="0"/>
    <x v="1"/>
    <s v="JUNIPER NETWORKS, INC. (XNYS:JNPR)"/>
    <x v="5"/>
    <n v="36.57"/>
    <n v="676"/>
    <n v="11943310000"/>
    <x v="0"/>
    <n v="324987900"/>
    <n v="52.9846"/>
    <x v="0"/>
    <n v="0.94589999999999996"/>
  </r>
  <r>
    <x v="1887"/>
    <x v="0"/>
    <x v="1"/>
    <s v="RIVIAN AUTOMOTIVE, INC. (XNAS:RIVN)"/>
    <x v="19"/>
    <n v="14.89"/>
    <n v="758200"/>
    <n v="14820320756"/>
    <x v="0"/>
    <n v="995320400"/>
    <n v="0"/>
    <x v="2"/>
    <n v="2.266"/>
  </r>
  <r>
    <x v="1888"/>
    <x v="0"/>
    <x v="1"/>
    <s v="ZOOMINFO TECHNOLOGIES INC. (XNAS:ZI)"/>
    <x v="0"/>
    <n v="12.25"/>
    <n v="164334"/>
    <n v="4580501625"/>
    <x v="0"/>
    <n v="373918500"/>
    <n v="62.341000000000001"/>
    <x v="0"/>
    <n v="1.0656000000000001"/>
  </r>
  <r>
    <x v="1889"/>
    <x v="0"/>
    <x v="1"/>
    <s v="CARMAX, INC. (XNYS:KMX)"/>
    <x v="2"/>
    <n v="73.28"/>
    <n v="484"/>
    <n v="11437461792"/>
    <x v="0"/>
    <n v="156078900"/>
    <n v="28.785699999999999"/>
    <x v="0"/>
    <n v="1.6929000000000001"/>
  </r>
  <r>
    <x v="1890"/>
    <x v="0"/>
    <x v="1"/>
    <s v="PERFORMANCE FOOD GROUP COMPANY (XNYS:PFGC)"/>
    <x v="24"/>
    <n v="64.56"/>
    <n v="4"/>
    <n v="10046194512"/>
    <x v="0"/>
    <n v="155610200"/>
    <n v="24.033999999999999"/>
    <x v="0"/>
    <n v="1.4241999999999999"/>
  </r>
  <r>
    <x v="1891"/>
    <x v="0"/>
    <x v="1"/>
    <s v="LINCOLN ELECTRIC HOLDINGS, INC. (XNAS:LECO)"/>
    <x v="7"/>
    <n v="185.39"/>
    <n v="12"/>
    <n v="10550235298"/>
    <x v="0"/>
    <n v="56908330"/>
    <n v="19.681100000000001"/>
    <x v="1"/>
    <n v="1.1633"/>
  </r>
  <r>
    <x v="1892"/>
    <x v="0"/>
    <x v="1"/>
    <s v="WYNN RESORTS, LIMITED (XNAS:WYNN)"/>
    <x v="12"/>
    <n v="86.33"/>
    <n v="1805"/>
    <n v="9825252000"/>
    <x v="0"/>
    <n v="112070900"/>
    <n v="11.212999999999999"/>
    <x v="1"/>
    <n v="1.8247"/>
  </r>
  <r>
    <x v="1893"/>
    <x v="0"/>
    <x v="1"/>
    <s v="CURTISS-WRIGHT CORPORATION (XNYS:CW)"/>
    <x v="27"/>
    <n v="271.64999999999998"/>
    <n v="174745"/>
    <n v="10403866303"/>
    <x v="0"/>
    <n v="38298790"/>
    <n v="27.9619"/>
    <x v="0"/>
    <n v="1.1861999999999999"/>
  </r>
  <r>
    <x v="1894"/>
    <x v="0"/>
    <x v="1"/>
    <s v="ALLEGION PUBLIC LIMITED COMPANY (XNYS:ALLE)"/>
    <x v="5"/>
    <n v="116.11"/>
    <n v="632828"/>
    <n v="10152739677"/>
    <x v="0"/>
    <n v="87440700"/>
    <n v="18.945499999999999"/>
    <x v="1"/>
    <n v="1.1346000000000001"/>
  </r>
  <r>
    <x v="1895"/>
    <x v="0"/>
    <x v="1"/>
    <s v="Essential Utilities, Inc. (XNYS:WTRG)"/>
    <x v="57"/>
    <n v="37.07"/>
    <n v="23"/>
    <n v="10139516145"/>
    <x v="0"/>
    <n v="273523500"/>
    <n v="17.822700000000001"/>
    <x v="1"/>
    <n v="0.82809999999999995"/>
  </r>
  <r>
    <x v="1896"/>
    <x v="0"/>
    <x v="1"/>
    <s v="CHEWY, INC. (XNYS:CHWY)"/>
    <x v="2"/>
    <n v="24.87"/>
    <n v="90902"/>
    <n v="10841084187"/>
    <x v="0"/>
    <n v="435910100"/>
    <n v="128.85339999999999"/>
    <x v="0"/>
    <n v="1.0359"/>
  </r>
  <r>
    <x v="1897"/>
    <x v="0"/>
    <x v="1"/>
    <s v="TAPESTRY, INC. (XNYS:TPR)"/>
    <x v="2"/>
    <n v="40.54"/>
    <n v="26"/>
    <n v="9315009582"/>
    <x v="0"/>
    <n v="229773300"/>
    <n v="10.735799999999999"/>
    <x v="1"/>
    <n v="1.6174999999999999"/>
  </r>
  <r>
    <x v="1898"/>
    <x v="0"/>
    <x v="1"/>
    <s v="THE TORO COMPANY (XNYS:TTC)"/>
    <x v="7"/>
    <n v="90.88"/>
    <n v="2303"/>
    <n v="9440078208"/>
    <x v="0"/>
    <n v="103874100"/>
    <n v="35.880499999999998"/>
    <x v="0"/>
    <n v="0.69469999999999998"/>
  </r>
  <r>
    <x v="1899"/>
    <x v="0"/>
    <x v="1"/>
    <s v="ZILLOW GROUP, INC. (XNAS:ZG)"/>
    <x v="38"/>
    <n v="43.46"/>
    <n v="1994"/>
    <n v="10689860000"/>
    <x v="0"/>
    <n v="236186100"/>
    <n v="0"/>
    <x v="2"/>
    <n v="2.048"/>
  </r>
  <r>
    <x v="1900"/>
    <x v="0"/>
    <x v="1"/>
    <s v="BRUKER CORPORATION (XNAS:BRKR)"/>
    <x v="8"/>
    <n v="61.64"/>
    <n v="798628"/>
    <n v="9432770000"/>
    <x v="0"/>
    <n v="151335900"/>
    <n v="22.511099999999999"/>
    <x v="0"/>
    <n v="1.1987000000000001"/>
  </r>
  <r>
    <x v="1901"/>
    <x v="0"/>
    <x v="1"/>
    <s v="HUNTINGTON INGALLS INDUSTRIES, INC. (XNYS:HII)"/>
    <x v="27"/>
    <n v="247.48"/>
    <n v="3"/>
    <n v="9758962983"/>
    <x v="0"/>
    <n v="39433340"/>
    <n v="13.935499999999999"/>
    <x v="1"/>
    <n v="0.52939999999999998"/>
  </r>
  <r>
    <x v="1902"/>
    <x v="0"/>
    <x v="1"/>
    <s v="TWILIO INC. (XNYS:TWLO)"/>
    <x v="0"/>
    <n v="57.22"/>
    <n v="1824"/>
    <n v="9794444674"/>
    <x v="0"/>
    <n v="171171700"/>
    <s v=""/>
    <x v="2"/>
    <n v="1.3445"/>
  </r>
  <r>
    <x v="1903"/>
    <x v="0"/>
    <x v="1"/>
    <s v="F5, INC. (XNAS:FFIV)"/>
    <x v="0"/>
    <n v="172.31"/>
    <n v="352416"/>
    <n v="10033100000"/>
    <x v="0"/>
    <n v="58611430"/>
    <n v="20.657299999999999"/>
    <x v="1"/>
    <n v="1.0804"/>
  </r>
  <r>
    <x v="1904"/>
    <x v="0"/>
    <x v="1"/>
    <s v="QORVO, INC. (XNAS:QRVO)"/>
    <x v="1"/>
    <n v="118.9"/>
    <n v="25"/>
    <n v="11266060000"/>
    <x v="0"/>
    <n v="95028820"/>
    <n v="0"/>
    <x v="2"/>
    <n v="1.4607000000000001"/>
  </r>
  <r>
    <x v="1905"/>
    <x v="0"/>
    <x v="1"/>
    <s v="CROCS, INC. (XNAS:CROX)"/>
    <x v="9"/>
    <n v="145.49"/>
    <n v="411"/>
    <n v="8831606725"/>
    <x v="0"/>
    <n v="60702500"/>
    <n v="11.258699999999999"/>
    <x v="1"/>
    <n v="2.0019999999999998"/>
  </r>
  <r>
    <x v="1906"/>
    <x v="0"/>
    <x v="1"/>
    <s v="HOULIHAN LOKEY, INC. (XNYS:HLI)"/>
    <x v="28"/>
    <n v="134.11000000000001"/>
    <n v="311353"/>
    <n v="9197751960"/>
    <x v="0"/>
    <n v="68583640"/>
    <n v="32.657699999999998"/>
    <x v="0"/>
    <n v="0.68430000000000002"/>
  </r>
  <r>
    <x v="1907"/>
    <x v="0"/>
    <x v="1"/>
    <s v="UNITED STATES STEEL CORPORATION (XNYS:X)"/>
    <x v="6"/>
    <n v="38.340000000000003"/>
    <n v="167"/>
    <n v="8620733664"/>
    <x v="0"/>
    <n v="224849600"/>
    <n v="11.3325"/>
    <x v="1"/>
    <n v="1.9319"/>
  </r>
  <r>
    <x v="1908"/>
    <x v="0"/>
    <x v="1"/>
    <s v="TEMPUR SEALY INTERNATIONAL, INC. (XNYS:TPX)"/>
    <x v="41"/>
    <n v="48.32"/>
    <n v="2704036"/>
    <n v="8389569664"/>
    <x v="0"/>
    <n v="173625200"/>
    <n v="23.898499999999999"/>
    <x v="0"/>
    <n v="1.5995999999999999"/>
  </r>
  <r>
    <x v="1909"/>
    <x v="0"/>
    <x v="1"/>
    <s v="MKS INSTRUMENTS, INC. (XNAS:MKSI)"/>
    <x v="7"/>
    <n v="132.69"/>
    <n v="775775"/>
    <n v="8916311546"/>
    <x v="0"/>
    <n v="67196560"/>
    <n v="0"/>
    <x v="2"/>
    <n v="1.6474"/>
  </r>
  <r>
    <x v="1910"/>
    <x v="0"/>
    <x v="1"/>
    <s v="FORTUNE BRANDS INNOVATIONS, INC. (XNYS:FBIN)"/>
    <x v="31"/>
    <n v="63.42"/>
    <n v="1"/>
    <n v="7932491154"/>
    <x v="0"/>
    <n v="125078700"/>
    <n v="19.408899999999999"/>
    <x v="1"/>
    <n v="1.5142"/>
  </r>
  <r>
    <x v="1911"/>
    <x v="0"/>
    <x v="1"/>
    <s v="CONFLUENT, INC. (XNAS:CFLT)"/>
    <x v="0"/>
    <n v="29.09"/>
    <n v="442"/>
    <n v="9245820150"/>
    <x v="0"/>
    <n v="317835000"/>
    <n v="0"/>
    <x v="2"/>
    <n v="2.177"/>
  </r>
  <r>
    <x v="1912"/>
    <x v="0"/>
    <x v="1"/>
    <s v="BIO-RAD LABORATORIES, INC. (XNYS:BIO)"/>
    <x v="8"/>
    <n v="267.55"/>
    <n v="307628"/>
    <n v="7628634000"/>
    <x v="0"/>
    <n v="28524800"/>
    <s v=""/>
    <x v="2"/>
    <n v="0.93110000000000004"/>
  </r>
  <r>
    <x v="1913"/>
    <x v="0"/>
    <x v="1"/>
    <s v="ROYAL GOLD, INC. (XNAS:RGLD)"/>
    <x v="6"/>
    <n v="126.35"/>
    <n v="1"/>
    <n v="8305372131"/>
    <x v="0"/>
    <n v="65733060"/>
    <n v="37.296700000000001"/>
    <x v="0"/>
    <n v="0.87050000000000005"/>
  </r>
  <r>
    <x v="1914"/>
    <x v="0"/>
    <x v="1"/>
    <s v="HESS MIDSTREAM LP (XNYS:HESM)"/>
    <x v="15"/>
    <n v="36.76"/>
    <n v="22"/>
    <n v="8179890340"/>
    <x v="0"/>
    <n v="222521500"/>
    <n v="16.6981"/>
    <x v="1"/>
    <n v="1.4982"/>
  </r>
  <r>
    <x v="1915"/>
    <x v="0"/>
    <x v="1"/>
    <s v="DUOLINGO, INC. (XNAS:DUOL)"/>
    <x v="0"/>
    <n v="193.89"/>
    <n v="14"/>
    <n v="8360947846"/>
    <x v="0"/>
    <n v="43122120"/>
    <n v="200.459"/>
    <x v="0"/>
    <n v="1.2290000000000001"/>
  </r>
  <r>
    <x v="1916"/>
    <x v="0"/>
    <x v="1"/>
    <s v="ENDEAVOR GROUP HOLDINGS, INC. (XNYS:EDR)"/>
    <x v="39"/>
    <n v="27.03"/>
    <n v="3"/>
    <n v="12636003321"/>
    <x v="0"/>
    <n v="467480700"/>
    <n v="41.145899999999997"/>
    <x v="0"/>
    <n v="0.94399999999999995"/>
  </r>
  <r>
    <x v="1917"/>
    <x v="0"/>
    <x v="1"/>
    <s v="PARSONS CORPORATION (XNYS:PSN)"/>
    <x v="27"/>
    <n v="79.98"/>
    <n v="926731"/>
    <n v="8519954000"/>
    <x v="0"/>
    <n v="106233800"/>
    <n v="484.16969999999998"/>
    <x v="0"/>
    <n v="0.81169999999999998"/>
  </r>
  <r>
    <x v="1918"/>
    <x v="0"/>
    <x v="1"/>
    <s v="BORGWARNER INC. (XNYS:BWA)"/>
    <x v="19"/>
    <n v="31.76"/>
    <n v="1642418"/>
    <n v="7236125352"/>
    <x v="0"/>
    <n v="227837700"/>
    <n v="11.3012"/>
    <x v="1"/>
    <n v="1.2254"/>
  </r>
  <r>
    <x v="1919"/>
    <x v="0"/>
    <x v="1"/>
    <s v="ROIVANT SCIENCES LTD. (XNAS:ROIV)"/>
    <x v="13"/>
    <n v="10.56"/>
    <n v="12"/>
    <n v="7800902208"/>
    <x v="0"/>
    <n v="738721800"/>
    <n v="2.0840000000000001"/>
    <x v="3"/>
    <n v="1.2418"/>
  </r>
  <r>
    <x v="1920"/>
    <x v="0"/>
    <x v="1"/>
    <s v="VAXCYTE, INC. (XNAS:PCVX)"/>
    <x v="10"/>
    <n v="76.06"/>
    <n v="508403"/>
    <n v="8274962912"/>
    <x v="0"/>
    <n v="108795200"/>
    <n v="0"/>
    <x v="2"/>
    <n v="0.97250000000000003"/>
  </r>
  <r>
    <x v="1921"/>
    <x v="0"/>
    <x v="1"/>
    <s v="EAGLE MATERIALS INC. (XNYS:EXP)"/>
    <x v="46"/>
    <n v="214.39"/>
    <n v="12"/>
    <n v="7258743727"/>
    <x v="0"/>
    <n v="33857660"/>
    <n v="15.7707"/>
    <x v="1"/>
    <n v="1.3204"/>
  </r>
  <r>
    <x v="1922"/>
    <x v="0"/>
    <x v="1"/>
    <s v="INGREDION INCORPORATED (XNYS:INGR)"/>
    <x v="22"/>
    <n v="112.82"/>
    <n v="776081"/>
    <n v="7406349821"/>
    <x v="0"/>
    <n v="65647490"/>
    <n v="11.3072"/>
    <x v="1"/>
    <n v="0.72119999999999995"/>
  </r>
  <r>
    <x v="1923"/>
    <x v="0"/>
    <x v="1"/>
    <s v="FLUOR CORPORATION. (XNYS:FLR)"/>
    <x v="32"/>
    <n v="43.22"/>
    <n v="39"/>
    <n v="7398853410"/>
    <x v="0"/>
    <n v="171190500"/>
    <n v="26.058700000000002"/>
    <x v="0"/>
    <n v="2.0009999999999999"/>
  </r>
  <r>
    <x v="1924"/>
    <x v="0"/>
    <x v="1"/>
    <s v="SUN"/>
    <x v="25"/>
    <n v="0"/>
    <n v="0"/>
    <n v="0"/>
    <x v="1"/>
    <n v="0"/>
    <s v=""/>
    <x v="2"/>
    <s v=""/>
  </r>
  <r>
    <x v="1925"/>
    <x v="0"/>
    <x v="1"/>
    <s v="MACOM TECHNOLOGY SOLUTIONS HOLDINGS, INC. (XNAS:MTSI)"/>
    <x v="1"/>
    <n v="111.76"/>
    <n v="835798"/>
    <n v="8058631380"/>
    <x v="0"/>
    <n v="72106580"/>
    <n v="126.4096"/>
    <x v="0"/>
    <n v="1.6944999999999999"/>
  </r>
  <r>
    <x v="1926"/>
    <x v="0"/>
    <x v="1"/>
    <s v="CEREVEL THERAPEUTICS HOLDINGS, INC. (XNAS:CERE)"/>
    <x v="10"/>
    <n v="41.23"/>
    <n v="2"/>
    <n v="7511887480"/>
    <x v="0"/>
    <n v="182194700"/>
    <n v="0"/>
    <x v="2"/>
    <n v="1.4085000000000001"/>
  </r>
  <r>
    <x v="1927"/>
    <x v="0"/>
    <x v="1"/>
    <s v="JAZZ PHARMACEUTICALS PUBLIC LIMITED COMPANY (XNAS:JAZZ)"/>
    <x v="13"/>
    <n v="105.09"/>
    <n v="9"/>
    <n v="6627223412"/>
    <x v="0"/>
    <n v="63062360"/>
    <n v="21.681000000000001"/>
    <x v="1"/>
    <n v="0.58320000000000005"/>
  </r>
  <r>
    <x v="1928"/>
    <x v="0"/>
    <x v="1"/>
    <s v="OGE ENERGY CORP. (XNYS:OGE)"/>
    <x v="37"/>
    <n v="35.43"/>
    <n v="4"/>
    <n v="7105408554"/>
    <x v="0"/>
    <n v="200547800"/>
    <n v="17.9269"/>
    <x v="1"/>
    <n v="0.72689999999999999"/>
  </r>
  <r>
    <x v="1929"/>
    <x v="0"/>
    <x v="1"/>
    <s v="KIRBY CORPORATION (XNYS:KEX)"/>
    <x v="18"/>
    <n v="120.79"/>
    <n v="261891"/>
    <n v="7042057000"/>
    <x v="0"/>
    <n v="58300000"/>
    <n v="28.470099999999999"/>
    <x v="0"/>
    <n v="1.1819"/>
  </r>
  <r>
    <x v="1930"/>
    <x v="0"/>
    <x v="1"/>
    <s v="Gitlab Inc. (XNAS:GTLB)"/>
    <x v="0"/>
    <n v="51.75"/>
    <n v="635"/>
    <n v="8223075000"/>
    <x v="0"/>
    <n v="158900000"/>
    <n v="0"/>
    <x v="2"/>
    <n v="2.4249999999999998"/>
  </r>
  <r>
    <x v="1931"/>
    <x v="0"/>
    <x v="1"/>
    <s v="UIPATH, INC. (XNYS:PATH)"/>
    <x v="0"/>
    <n v="12.96"/>
    <n v="33633"/>
    <n v="7423197696"/>
    <x v="0"/>
    <n v="572777600"/>
    <s v=""/>
    <x v="2"/>
    <n v="1.82"/>
  </r>
  <r>
    <x v="1932"/>
    <x v="0"/>
    <x v="1"/>
    <s v="CIVITAS RESOURCES, INC. (XNYS:CIVI)"/>
    <x v="3"/>
    <n v="69.67"/>
    <n v="44"/>
    <n v="6973367838"/>
    <x v="0"/>
    <n v="100091400"/>
    <n v="8.4818999999999996"/>
    <x v="1"/>
    <n v="1.4981"/>
  </r>
  <r>
    <x v="1933"/>
    <x v="0"/>
    <x v="1"/>
    <s v="Berry Global Group, Inc. (XNYS:BERY)"/>
    <x v="34"/>
    <n v="58.36"/>
    <n v="1074751"/>
    <n v="6676384000"/>
    <x v="0"/>
    <n v="114400000"/>
    <n v="14.0144"/>
    <x v="1"/>
    <n v="1.1615"/>
  </r>
  <r>
    <x v="1934"/>
    <x v="0"/>
    <x v="1"/>
    <s v="HASHICORP, INC. (XNAS:HCP)"/>
    <x v="0"/>
    <n v="33.619999999999997"/>
    <n v="1557740"/>
    <n v="6759079107"/>
    <x v="0"/>
    <n v="201043400"/>
    <n v="0"/>
    <x v="2"/>
    <n v="2.4780000000000002"/>
  </r>
  <r>
    <x v="1935"/>
    <x v="0"/>
    <x v="1"/>
    <s v="MSA Safety Incorporated (XNYS:MSA)"/>
    <x v="17"/>
    <n v="184.69"/>
    <n v="1"/>
    <n v="7290047000"/>
    <x v="0"/>
    <n v="39399970"/>
    <n v="27.461600000000001"/>
    <x v="0"/>
    <n v="0.98970000000000002"/>
  </r>
  <r>
    <x v="1936"/>
    <x v="0"/>
    <x v="1"/>
    <s v="Liberty Global Ltd. (XNAS:LBTYA)"/>
    <x v="43"/>
    <n v="17.86"/>
    <n v="1856847"/>
    <n v="6632946000"/>
    <x v="0"/>
    <n v="372721500"/>
    <n v="0"/>
    <x v="2"/>
    <n v="1.1592"/>
  </r>
  <r>
    <x v="1937"/>
    <x v="0"/>
    <x v="1"/>
    <s v="UNION ELECTRIC COMPANY (OTCM:UELMO)"/>
    <x v="37"/>
    <n v="65"/>
    <n v="110"/>
    <n v="5404000"/>
    <x v="1"/>
    <n v="80000"/>
    <n v="12.244400000000001"/>
    <x v="1"/>
    <s v=""/>
  </r>
  <r>
    <x v="1938"/>
    <x v="0"/>
    <x v="1"/>
    <s v="FIVE BELOW, INC. (XNAS:FIVE)"/>
    <x v="40"/>
    <n v="106.15"/>
    <n v="63"/>
    <n v="5845790896"/>
    <x v="0"/>
    <n v="55071040"/>
    <n v="19.608499999999999"/>
    <x v="1"/>
    <n v="1.1902999999999999"/>
  </r>
  <r>
    <x v="1939"/>
    <x v="0"/>
    <x v="1"/>
    <s v="SUMMIT MATERIALS, INC. (XNYS:SUM)"/>
    <x v="46"/>
    <n v="35.61"/>
    <n v="1030326"/>
    <n v="6248301528"/>
    <x v="0"/>
    <n v="175464800"/>
    <n v="15.850099999999999"/>
    <x v="1"/>
    <n v="1.1526000000000001"/>
  </r>
  <r>
    <x v="1940"/>
    <x v="0"/>
    <x v="1"/>
    <s v="CMS-PB"/>
    <x v="25"/>
    <n v="0"/>
    <n v="0"/>
    <n v="0"/>
    <x v="1"/>
    <n v="0"/>
    <s v=""/>
    <x v="2"/>
    <s v=""/>
  </r>
  <r>
    <x v="1941"/>
    <x v="0"/>
    <x v="1"/>
    <s v="BLUEPRINT MEDICINES CORPORATION (XNAS:BPMC)"/>
    <x v="10"/>
    <n v="110.36"/>
    <n v="40"/>
    <n v="6910401084"/>
    <x v="0"/>
    <n v="62616900"/>
    <n v="0"/>
    <x v="2"/>
    <n v="0.63060000000000005"/>
  </r>
  <r>
    <x v="1942"/>
    <x v="0"/>
    <x v="1"/>
    <s v="REVOLUTION MEDICINES, INC. (XNAS:RVMD)"/>
    <x v="10"/>
    <n v="37.380000000000003"/>
    <n v="1"/>
    <n v="6167184156"/>
    <x v="0"/>
    <n v="164986200"/>
    <n v="0"/>
    <x v="2"/>
    <n v="1.4415"/>
  </r>
  <r>
    <x v="1943"/>
    <x v="0"/>
    <x v="1"/>
    <s v="ROBERT HALF INC. (XNYS:RHI)"/>
    <x v="17"/>
    <n v="64.02"/>
    <n v="5"/>
    <n v="6717785052"/>
    <x v="0"/>
    <n v="104932600"/>
    <n v="19.145700000000001"/>
    <x v="1"/>
    <n v="1.2455000000000001"/>
  </r>
  <r>
    <x v="1944"/>
    <x v="0"/>
    <x v="1"/>
    <s v="ALLISON TRANSMISSION HOLDINGS, INC. (XNYS:ALSN)"/>
    <x v="7"/>
    <n v="75"/>
    <n v="2"/>
    <n v="6560862750"/>
    <x v="0"/>
    <n v="87478170"/>
    <n v="10.072900000000001"/>
    <x v="1"/>
    <n v="0.9919"/>
  </r>
  <r>
    <x v="1945"/>
    <x v="0"/>
    <x v="1"/>
    <s v="HALOZYME THERAPEUTICS, INC. (XNAS:HALO)"/>
    <x v="10"/>
    <n v="51.3"/>
    <n v="110"/>
    <n v="6529156200"/>
    <x v="0"/>
    <n v="127274000"/>
    <n v="21.219899999999999"/>
    <x v="1"/>
    <n v="1.2718"/>
  </r>
  <r>
    <x v="1946"/>
    <x v="0"/>
    <x v="1"/>
    <s v="Viper Energy, Inc. (XNAS:VNOM)"/>
    <x v="3"/>
    <n v="38.99"/>
    <n v="983375"/>
    <n v="6895588147"/>
    <x v="0"/>
    <n v="176855300"/>
    <n v="14.305400000000001"/>
    <x v="1"/>
    <n v="1.7332000000000001"/>
  </r>
  <r>
    <x v="1947"/>
    <x v="0"/>
    <x v="1"/>
    <s v="Shift4 Payments Inc (XNYS:FOUR)"/>
    <x v="17"/>
    <n v="73.55"/>
    <n v="117"/>
    <n v="6438946518"/>
    <x v="0"/>
    <n v="87545160"/>
    <n v="49.128"/>
    <x v="0"/>
    <n v="1.6238999999999999"/>
  </r>
  <r>
    <x v="1948"/>
    <x v="0"/>
    <x v="1"/>
    <s v="Post Holdings, Inc. (XNYS:POST)"/>
    <x v="22"/>
    <n v="104.35"/>
    <n v="1"/>
    <n v="6322136578"/>
    <x v="0"/>
    <n v="60585880"/>
    <n v="20.7761"/>
    <x v="1"/>
    <n v="0.6492"/>
  </r>
  <r>
    <x v="1949"/>
    <x v="0"/>
    <x v="1"/>
    <s v="LEONARDO DRS, INC. (XNAS:DRS)"/>
    <x v="27"/>
    <n v="25.48"/>
    <n v="9"/>
    <n v="6704860708"/>
    <x v="0"/>
    <n v="263142100"/>
    <n v="36.438499999999998"/>
    <x v="0"/>
    <n v="0.89249999999999996"/>
  </r>
  <r>
    <x v="1950"/>
    <x v="0"/>
    <x v="1"/>
    <s v="LUCID GROUP, INC. (XNAS:LCID)"/>
    <x v="19"/>
    <n v="2.75"/>
    <n v="341480"/>
    <n v="6344662500"/>
    <x v="0"/>
    <n v="2307150000"/>
    <n v="0"/>
    <x v="2"/>
    <n v="1.0482"/>
  </r>
  <r>
    <x v="1951"/>
    <x v="0"/>
    <x v="1"/>
    <s v="FLOWSERVE CORPORATION (XNYS:FLS)"/>
    <x v="7"/>
    <n v="47.51"/>
    <n v="1473466"/>
    <n v="6254900544"/>
    <x v="0"/>
    <n v="131654400"/>
    <n v="26.801400000000001"/>
    <x v="0"/>
    <n v="1.4311"/>
  </r>
  <r>
    <x v="1952"/>
    <x v="0"/>
    <x v="1"/>
    <s v="VIKING THERAPEUTICS, INC. (XNAS:VKTX)"/>
    <x v="10"/>
    <n v="51.54"/>
    <n v="7369"/>
    <n v="5683223028"/>
    <x v="0"/>
    <n v="110268200"/>
    <n v="0"/>
    <x v="2"/>
    <n v="1.0257000000000001"/>
  </r>
  <r>
    <x v="1953"/>
    <x v="0"/>
    <x v="1"/>
    <s v="NOBLE CORPORATION PLC (XNYS:NE)"/>
    <x v="15"/>
    <n v="44.61"/>
    <n v="961"/>
    <n v="6371235888"/>
    <x v="0"/>
    <n v="142820800"/>
    <n v="13.858599999999999"/>
    <x v="1"/>
    <n v="0.94899999999999995"/>
  </r>
  <r>
    <x v="1954"/>
    <x v="0"/>
    <x v="1"/>
    <s v="CHAMPIONX CORPORATION (XNAS:CHX)"/>
    <x v="15"/>
    <n v="33.01"/>
    <n v="1369081"/>
    <n v="6285912745"/>
    <x v="0"/>
    <n v="190424500"/>
    <n v="17.9252"/>
    <x v="1"/>
    <n v="2.4205000000000001"/>
  </r>
  <r>
    <x v="1955"/>
    <x v="0"/>
    <x v="1"/>
    <s v="GENPACT LIMITED (XNYS:G)"/>
    <x v="17"/>
    <n v="31.8"/>
    <n v="210"/>
    <n v="5723344920"/>
    <x v="0"/>
    <n v="179979400"/>
    <n v="9.0936000000000003"/>
    <x v="1"/>
    <n v="1.1186"/>
  </r>
  <r>
    <x v="1956"/>
    <x v="0"/>
    <x v="1"/>
    <s v="PLANET FITNESS, INC. (XNYS:PLNT)"/>
    <x v="12"/>
    <n v="73.489999999999995"/>
    <n v="100"/>
    <n v="6480298961"/>
    <x v="0"/>
    <n v="88179330"/>
    <n v="42.095300000000002"/>
    <x v="0"/>
    <n v="1.4970000000000001"/>
  </r>
  <r>
    <x v="1957"/>
    <x v="0"/>
    <x v="1"/>
    <s v="DARLING INGREDIENTS INC. (XNYS:DAR)"/>
    <x v="22"/>
    <n v="37.200000000000003"/>
    <n v="236"/>
    <n v="5943801120"/>
    <x v="0"/>
    <n v="159779600"/>
    <n v="11.1135"/>
    <x v="1"/>
    <n v="1.2571000000000001"/>
  </r>
  <r>
    <x v="1958"/>
    <x v="0"/>
    <x v="1"/>
    <s v="ESAB CORPORATION (XNYS:ESAB)"/>
    <x v="7"/>
    <n v="92.6"/>
    <n v="262883"/>
    <n v="5595301292"/>
    <x v="0"/>
    <n v="60424420"/>
    <n v="23.015899999999998"/>
    <x v="0"/>
    <n v="1.2210000000000001"/>
  </r>
  <r>
    <x v="1959"/>
    <x v="0"/>
    <x v="1"/>
    <s v="ALLEGRO MICROSYSTEMS, INC (XNAS:ALGM)"/>
    <x v="1"/>
    <n v="29.53"/>
    <n v="1104"/>
    <n v="5722450379"/>
    <x v="0"/>
    <n v="193784300"/>
    <n v="37.717799999999997"/>
    <x v="0"/>
    <n v="1.6758999999999999"/>
  </r>
  <r>
    <x v="1960"/>
    <x v="0"/>
    <x v="1"/>
    <s v="CLEARWATER ANALYTICS HOLDINGS, INC. (XNYS:CWAN)"/>
    <x v="0"/>
    <n v="18.239999999999998"/>
    <n v="1147711"/>
    <n v="4487926464"/>
    <x v="0"/>
    <n v="246048600"/>
    <s v=""/>
    <x v="2"/>
    <n v="1.028"/>
  </r>
  <r>
    <x v="1961"/>
    <x v="0"/>
    <x v="1"/>
    <s v="SUMMIT THERAPEUTICS INC. (XNAS:SMMT)"/>
    <x v="10"/>
    <n v="7.54"/>
    <n v="4130"/>
    <n v="5292926184"/>
    <x v="0"/>
    <n v="701979600"/>
    <n v="0"/>
    <x v="2"/>
    <n v="-0.97330000000000005"/>
  </r>
  <r>
    <x v="1962"/>
    <x v="0"/>
    <x v="1"/>
    <s v="Bausch + Lomb Corporation (XNYS:BLCO)"/>
    <x v="8"/>
    <n v="14.66"/>
    <n v="333379"/>
    <n v="5157799946"/>
    <x v="0"/>
    <n v="351828100"/>
    <s v=""/>
    <x v="2"/>
    <n v="0.56299999999999994"/>
  </r>
  <r>
    <x v="1963"/>
    <x v="0"/>
    <x v="1"/>
    <s v="DOXIMITY, INC. (XNYS:DOCS)"/>
    <x v="0"/>
    <n v="26.96"/>
    <n v="591"/>
    <n v="4999082264"/>
    <x v="0"/>
    <n v="185425900"/>
    <n v="37.374400000000001"/>
    <x v="0"/>
    <n v="1.6879999999999999"/>
  </r>
  <r>
    <x v="1964"/>
    <x v="0"/>
    <x v="1"/>
    <s v="CABOT CORPORATION (XNYS:CBT)"/>
    <x v="23"/>
    <n v="89.38"/>
    <n v="1"/>
    <n v="4938974340"/>
    <x v="0"/>
    <n v="55258160"/>
    <n v="11.2943"/>
    <x v="1"/>
    <n v="1.1998"/>
  </r>
  <r>
    <x v="1965"/>
    <x v="0"/>
    <x v="1"/>
    <s v="CLEARWAY ENERGY, INC. (XNYS:CWEN)"/>
    <x v="37"/>
    <n v="24.11"/>
    <n v="3"/>
    <n v="4765896000"/>
    <x v="0"/>
    <n v="202143700"/>
    <n v="35.655099999999997"/>
    <x v="0"/>
    <n v="0.94020000000000004"/>
  </r>
  <r>
    <x v="1966"/>
    <x v="0"/>
    <x v="1"/>
    <s v="ZURN ELKAY WATER SOLUTIONS CORPORATION (XNYS:ZWS)"/>
    <x v="31"/>
    <n v="29.18"/>
    <n v="1"/>
    <n v="5039292624"/>
    <x v="0"/>
    <n v="172696800"/>
    <n v="44.469499999999996"/>
    <x v="0"/>
    <n v="1.1928000000000001"/>
  </r>
  <r>
    <x v="1967"/>
    <x v="0"/>
    <x v="1"/>
    <s v="BRUNSWICK CORPORATION (XNYS:BC)"/>
    <x v="36"/>
    <n v="69.78"/>
    <n v="1"/>
    <n v="4714837820"/>
    <x v="0"/>
    <n v="67567180"/>
    <n v="12.553699999999999"/>
    <x v="1"/>
    <n v="1.5226999999999999"/>
  </r>
  <r>
    <x v="1968"/>
    <x v="0"/>
    <x v="1"/>
    <s v="EURONET WORLDWIDE, INC. (XNAS:EEFT)"/>
    <x v="17"/>
    <n v="103.35"/>
    <n v="283927"/>
    <n v="4740782319"/>
    <x v="0"/>
    <n v="45871140"/>
    <n v="18.404399999999999"/>
    <x v="1"/>
    <n v="1.4503999999999999"/>
  </r>
  <r>
    <x v="1969"/>
    <x v="0"/>
    <x v="1"/>
    <s v="NATIONAL FUEL GAS COMPANY (XNYS:NFG)"/>
    <x v="48"/>
    <n v="54.59"/>
    <n v="368585"/>
    <n v="5017796523"/>
    <x v="0"/>
    <n v="91917870"/>
    <n v="10.8363"/>
    <x v="1"/>
    <n v="0.6391"/>
  </r>
  <r>
    <x v="1970"/>
    <x v="0"/>
    <x v="1"/>
    <s v="ALASKA AIR GROUP, INC. (XNYS:ALK)"/>
    <x v="35"/>
    <n v="39.729999999999997"/>
    <n v="19"/>
    <n v="5041411214"/>
    <x v="0"/>
    <n v="126891800"/>
    <n v="21.200500000000002"/>
    <x v="1"/>
    <n v="1.6039000000000001"/>
  </r>
  <r>
    <x v="1971"/>
    <x v="0"/>
    <x v="1"/>
    <s v="NEXSTAR MEDIA GROUP, INC. (XNAS:NXST)"/>
    <x v="39"/>
    <n v="166.57"/>
    <n v="244812"/>
    <n v="5468468114"/>
    <x v="0"/>
    <n v="32829850"/>
    <n v="14.086600000000001"/>
    <x v="1"/>
    <n v="1.4948999999999999"/>
  </r>
  <r>
    <x v="1972"/>
    <x v="0"/>
    <x v="1"/>
    <s v="Nuvalent Inc (XNAS:NUVL)"/>
    <x v="10"/>
    <n v="73"/>
    <n v="312862"/>
    <n v="4712597490"/>
    <x v="0"/>
    <n v="64556130"/>
    <n v="0"/>
    <x v="2"/>
    <n v="1.57"/>
  </r>
  <r>
    <x v="1973"/>
    <x v="0"/>
    <x v="1"/>
    <s v="MADRIGAL PHARMACEUTICALS, INC. (XNAS:MDGL)"/>
    <x v="10"/>
    <n v="271.67"/>
    <n v="17"/>
    <n v="5789703355"/>
    <x v="0"/>
    <n v="21311530"/>
    <n v="0"/>
    <x v="2"/>
    <n v="-0.4249"/>
  </r>
  <r>
    <x v="1974"/>
    <x v="0"/>
    <x v="1"/>
    <s v="ECHOSTAR CORPORATION (XNAS:SATS)"/>
    <x v="43"/>
    <n v="18.13"/>
    <n v="1"/>
    <n v="4922702925"/>
    <x v="0"/>
    <n v="271522500"/>
    <n v="0"/>
    <x v="2"/>
    <n v="0.71289999999999998"/>
  </r>
  <r>
    <x v="1975"/>
    <x v="0"/>
    <x v="1"/>
    <s v="OPTION CARE HEALTH, INC. (XNAS:OPCH)"/>
    <x v="11"/>
    <n v="27.54"/>
    <n v="300"/>
    <n v="4786900902"/>
    <x v="0"/>
    <n v="173816300"/>
    <n v="18.118400000000001"/>
    <x v="1"/>
    <n v="1.2423"/>
  </r>
  <r>
    <x v="1976"/>
    <x v="0"/>
    <x v="1"/>
    <s v="ASHLAND INC. (XNYS:ASH)"/>
    <x v="23"/>
    <n v="92.28"/>
    <n v="342195"/>
    <n v="4625760163"/>
    <x v="0"/>
    <n v="50127440"/>
    <n v="26.187200000000001"/>
    <x v="0"/>
    <n v="0.90059999999999996"/>
  </r>
  <r>
    <x v="1977"/>
    <x v="0"/>
    <x v="1"/>
    <s v="AFFILIATED MANAGERS GROUP, INC. (XNYS:AMG)"/>
    <x v="28"/>
    <n v="158.01"/>
    <n v="334278"/>
    <n v="5034903324"/>
    <x v="0"/>
    <n v="31864460"/>
    <n v="9.5174000000000003"/>
    <x v="1"/>
    <n v="1.2239"/>
  </r>
  <r>
    <x v="1978"/>
    <x v="0"/>
    <x v="1"/>
    <s v="ARMSTRONG WORLD INDUSTRIES, INC. (XNYS:AWI)"/>
    <x v="31"/>
    <n v="112.23"/>
    <n v="267223"/>
    <n v="4910988397"/>
    <x v="0"/>
    <n v="43758250"/>
    <n v="21.116099999999999"/>
    <x v="1"/>
    <n v="1.1380999999999999"/>
  </r>
  <r>
    <x v="1979"/>
    <x v="0"/>
    <x v="1"/>
    <s v="APELLIS PHARMACEUTICALS, INC. (XNAS:APLS)"/>
    <x v="13"/>
    <n v="34.979999999999997"/>
    <n v="23"/>
    <n v="4404356000"/>
    <x v="0"/>
    <n v="121365600"/>
    <n v="0"/>
    <x v="2"/>
    <n v="0.87480000000000002"/>
  </r>
  <r>
    <x v="1980"/>
    <x v="0"/>
    <x v="1"/>
    <s v="MSC INDUSTRIAL DIRECT CO., INC. (XNYS:MSM)"/>
    <x v="7"/>
    <n v="80.02"/>
    <n v="105"/>
    <n v="4505174812"/>
    <x v="0"/>
    <n v="56300610"/>
    <n v="14.382099999999999"/>
    <x v="1"/>
    <n v="0.85370000000000001"/>
  </r>
  <r>
    <x v="1981"/>
    <x v="0"/>
    <x v="1"/>
    <s v="EXLSERVICE HOLDINGS, INC. (XNAS:EXLS)"/>
    <x v="17"/>
    <n v="31.44"/>
    <n v="617541"/>
    <n v="5068070000"/>
    <x v="0"/>
    <n v="162438200"/>
    <n v="28.9284"/>
    <x v="0"/>
    <n v="1.0051000000000001"/>
  </r>
  <r>
    <x v="1982"/>
    <x v="0"/>
    <x v="1"/>
    <s v="KRYSTAL BIOTECH, INC. (XNAS:KRYS)"/>
    <x v="10"/>
    <n v="177.61"/>
    <n v="5"/>
    <n v="5072264528"/>
    <x v="0"/>
    <n v="28558440"/>
    <n v="94.373000000000005"/>
    <x v="0"/>
    <n v="0.83740000000000003"/>
  </r>
  <r>
    <x v="1983"/>
    <x v="0"/>
    <x v="1"/>
    <s v="INSPIRE MEDICAL SYSTEMS, INC. (XNYS:INSP)"/>
    <x v="8"/>
    <n v="134.25"/>
    <n v="387847"/>
    <n v="3988708462"/>
    <x v="0"/>
    <n v="29711050"/>
    <s v=""/>
    <x v="2"/>
    <n v="1.3091999999999999"/>
  </r>
  <r>
    <x v="1984"/>
    <x v="0"/>
    <x v="1"/>
    <s v="GATX CORPORATION (XNYS:GATX)"/>
    <x v="4"/>
    <n v="132.72"/>
    <n v="123518"/>
    <n v="4724832000"/>
    <x v="0"/>
    <n v="35600000"/>
    <n v="18.5549"/>
    <x v="1"/>
    <n v="0.97499999999999998"/>
  </r>
  <r>
    <x v="1985"/>
    <x v="0"/>
    <x v="1"/>
    <s v="THE BRINK'S COMPANY (XNYS:BCO)"/>
    <x v="17"/>
    <n v="101.4"/>
    <n v="157493"/>
    <n v="4508446800"/>
    <x v="0"/>
    <n v="44462000"/>
    <n v="38.976599999999998"/>
    <x v="0"/>
    <n v="1.4542999999999999"/>
  </r>
  <r>
    <x v="1986"/>
    <x v="0"/>
    <x v="1"/>
    <s v="HIMS &amp; HERS HEALTH, INC. (XNYS:HIMS)"/>
    <x v="11"/>
    <n v="21.21"/>
    <n v="18581"/>
    <n v="4555613181"/>
    <x v="0"/>
    <n v="214786100"/>
    <s v=""/>
    <x v="2"/>
    <n v="1.0733999999999999"/>
  </r>
  <r>
    <x v="1987"/>
    <x v="0"/>
    <x v="1"/>
    <s v="Credo Technology Group Holding Ltd (XNAS:CRDO)"/>
    <x v="1"/>
    <n v="31.35"/>
    <n v="2165"/>
    <n v="5178562290"/>
    <x v="0"/>
    <n v="165185400"/>
    <n v="0"/>
    <x v="2"/>
    <s v=""/>
  </r>
  <r>
    <x v="1988"/>
    <x v="0"/>
    <x v="1"/>
    <s v="VERRA MOBILITY CORPORATION (XNAS:VRRM)"/>
    <x v="17"/>
    <n v="27.22"/>
    <n v="747251"/>
    <n v="4532805056"/>
    <x v="0"/>
    <n v="166524800"/>
    <n v="55.022100000000002"/>
    <x v="0"/>
    <n v="1.2734000000000001"/>
  </r>
  <r>
    <x v="1989"/>
    <x v="0"/>
    <x v="1"/>
    <s v="PLAINS GP HOLDINGS, L.P (XNAS:PAGP)"/>
    <x v="15"/>
    <n v="19.440000000000001"/>
    <n v="1"/>
    <n v="3834584712"/>
    <x v="0"/>
    <n v="197252300"/>
    <n v="22.3248"/>
    <x v="0"/>
    <n v="1.5154000000000001"/>
  </r>
  <r>
    <x v="1990"/>
    <x v="0"/>
    <x v="1"/>
    <s v="H.B. FULLER COMPANY (XNYS:FUL)"/>
    <x v="23"/>
    <n v="76.58"/>
    <n v="325984"/>
    <n v="4175263362"/>
    <x v="0"/>
    <n v="54521590"/>
    <n v="26.175799999999999"/>
    <x v="0"/>
    <n v="1.4337"/>
  </r>
  <r>
    <x v="1991"/>
    <x v="0"/>
    <x v="1"/>
    <s v="PATTERSON-UTI ENERGY, INC. (XNAS:PTEN)"/>
    <x v="15"/>
    <n v="10.06"/>
    <n v="56"/>
    <n v="4056714114"/>
    <x v="0"/>
    <n v="403251900"/>
    <n v="14.8246"/>
    <x v="1"/>
    <n v="2.1960000000000002"/>
  </r>
  <r>
    <x v="1992"/>
    <x v="0"/>
    <x v="1"/>
    <s v="ACUSHNET HOLDINGS CORP. (XNYS:GOLF)"/>
    <x v="36"/>
    <n v="61.25"/>
    <n v="1"/>
    <n v="3863010550"/>
    <x v="0"/>
    <n v="63069560"/>
    <n v="21.286899999999999"/>
    <x v="1"/>
    <n v="0.85870000000000002"/>
  </r>
  <r>
    <x v="1993"/>
    <x v="0"/>
    <x v="1"/>
    <s v="Kontoor Brands, Inc. (XNYS:KTB)"/>
    <x v="9"/>
    <n v="64.83"/>
    <n v="348854"/>
    <n v="3619438154"/>
    <x v="0"/>
    <n v="55829680"/>
    <n v="16.4496"/>
    <x v="1"/>
    <n v="1.1883999999999999"/>
  </r>
  <r>
    <x v="1994"/>
    <x v="0"/>
    <x v="1"/>
    <s v="CONCENTRIX CORPORATION (XNAS:CNXC)"/>
    <x v="17"/>
    <n v="65.95"/>
    <n v="631359"/>
    <n v="4282331350"/>
    <x v="0"/>
    <n v="64933000"/>
    <n v="13.586499999999999"/>
    <x v="1"/>
    <n v="0.66400000000000003"/>
  </r>
  <r>
    <x v="1995"/>
    <x v="0"/>
    <x v="1"/>
    <s v="AVIENT CORPORATION (XNYS:AVNT)"/>
    <x v="23"/>
    <n v="42.3"/>
    <n v="452605"/>
    <n v="3860097920"/>
    <x v="0"/>
    <n v="91255270"/>
    <n v="36.924500000000002"/>
    <x v="0"/>
    <n v="1.4822"/>
  </r>
  <r>
    <x v="1996"/>
    <x v="0"/>
    <x v="1"/>
    <s v="CSW INDUSTRIALS, INC. (XNAS:CSWI)"/>
    <x v="32"/>
    <n v="267.36"/>
    <n v="69807"/>
    <n v="4151491219"/>
    <x v="0"/>
    <n v="15527720"/>
    <n v="40.774700000000003"/>
    <x v="0"/>
    <n v="0.77400000000000002"/>
  </r>
  <r>
    <x v="1997"/>
    <x v="0"/>
    <x v="1"/>
    <s v="IPG PHOTONICS CORPORATION (XNAS:IPGP)"/>
    <x v="14"/>
    <n v="84.91"/>
    <n v="198250"/>
    <n v="3869195862"/>
    <x v="0"/>
    <n v="45568200"/>
    <n v="21.864999999999998"/>
    <x v="1"/>
    <n v="1.012"/>
  </r>
  <r>
    <x v="1998"/>
    <x v="0"/>
    <x v="1"/>
    <s v="THE SCOTTS MIRACLE-GRO COMPANY (XNYS:SMG)"/>
    <x v="23"/>
    <n v="63.35"/>
    <n v="5"/>
    <n v="3598222351"/>
    <x v="0"/>
    <n v="56799090"/>
    <s v=""/>
    <x v="2"/>
    <n v="1.7511000000000001"/>
  </r>
  <r>
    <x v="1999"/>
    <x v="0"/>
    <x v="1"/>
    <s v="FRESHWORKS INC. (XNAS:FRSH)"/>
    <x v="0"/>
    <n v="13.04"/>
    <n v="10"/>
    <n v="3896612799"/>
    <x v="0"/>
    <n v="298820000"/>
    <n v="0"/>
    <x v="2"/>
    <n v="1.621"/>
  </r>
  <r>
    <x v="2000"/>
    <x v="0"/>
    <x v="1"/>
    <s v="Braze, Inc. (XNAS:BRZE)"/>
    <x v="0"/>
    <n v="39.47"/>
    <n v="84"/>
    <n v="4011209796"/>
    <x v="0"/>
    <n v="101626800"/>
    <n v="0"/>
    <x v="2"/>
    <n v="2.1110000000000002"/>
  </r>
  <r>
    <x v="2001"/>
    <x v="0"/>
    <x v="1"/>
    <s v="C3.AI, INC. (XNYS:AI)"/>
    <x v="0"/>
    <n v="28.09"/>
    <n v="17150"/>
    <n v="3506132002"/>
    <x v="0"/>
    <n v="124817800"/>
    <s v=""/>
    <x v="2"/>
    <n v="1.8181"/>
  </r>
  <r>
    <x v="2002"/>
    <x v="0"/>
    <x v="1"/>
    <s v="THE SIMPLY GOOD FOODS COMPANY (XNAS:SMPL)"/>
    <x v="22"/>
    <n v="35.799999999999997"/>
    <n v="813649"/>
    <n v="3581860000"/>
    <x v="0"/>
    <n v="100135800"/>
    <n v="24.693100000000001"/>
    <x v="0"/>
    <n v="0.6129"/>
  </r>
  <r>
    <x v="2003"/>
    <x v="0"/>
    <x v="1"/>
    <s v="SWEETGREEN, INC. (XNYS:SG)"/>
    <x v="12"/>
    <n v="27.97"/>
    <n v="4485"/>
    <n v="3169311467"/>
    <x v="0"/>
    <n v="113311100"/>
    <s v=""/>
    <x v="2"/>
    <n v="1.448"/>
  </r>
  <r>
    <x v="2004"/>
    <x v="0"/>
    <x v="1"/>
    <s v="Otter Tail Corporation (XNAS:OTTR)"/>
    <x v="37"/>
    <n v="86.82"/>
    <n v="175050"/>
    <n v="3630328812"/>
    <x v="0"/>
    <n v="41814430"/>
    <n v="11.9297"/>
    <x v="1"/>
    <n v="0.54679999999999995"/>
  </r>
  <r>
    <x v="2005"/>
    <x v="0"/>
    <x v="1"/>
    <s v="IMMUNOVANT, INC. (XNAS:IMVT)"/>
    <x v="10"/>
    <n v="26.52"/>
    <n v="231"/>
    <n v="3873349428"/>
    <x v="0"/>
    <n v="146053900"/>
    <n v="0"/>
    <x v="2"/>
    <n v="0.71330000000000005"/>
  </r>
  <r>
    <x v="2006"/>
    <x v="0"/>
    <x v="1"/>
    <s v="YETI HOLDINGS, INC. (XNYS:YETI)"/>
    <x v="36"/>
    <n v="37.200000000000003"/>
    <n v="1"/>
    <n v="3170872200"/>
    <x v="0"/>
    <n v="85238500"/>
    <n v="18.5883"/>
    <x v="1"/>
    <n v="2.1461000000000001"/>
  </r>
  <r>
    <x v="2007"/>
    <x v="0"/>
    <x v="1"/>
    <s v="SANMINA CORPORATION (XNAS:SANM)"/>
    <x v="14"/>
    <n v="65.64"/>
    <n v="220315"/>
    <n v="3639974304"/>
    <x v="0"/>
    <n v="55453600"/>
    <n v="15.5581"/>
    <x v="1"/>
    <n v="0.91990000000000005"/>
  </r>
  <r>
    <x v="2008"/>
    <x v="0"/>
    <x v="1"/>
    <s v="SYNAPTICS INCORPORATED (XNAS:SYNA)"/>
    <x v="1"/>
    <n v="87.47"/>
    <n v="1"/>
    <n v="3454849823"/>
    <x v="0"/>
    <n v="39497540"/>
    <n v="0"/>
    <x v="2"/>
    <n v="1.4708000000000001"/>
  </r>
  <r>
    <x v="2009"/>
    <x v="0"/>
    <x v="1"/>
    <s v="ALLETE, Inc. (XNYS:ALE)"/>
    <x v="37"/>
    <n v="61.67"/>
    <n v="584076"/>
    <n v="3557863789"/>
    <x v="0"/>
    <n v="57691970"/>
    <n v="14.7996"/>
    <x v="1"/>
    <n v="0.78720000000000001"/>
  </r>
  <r>
    <x v="2010"/>
    <x v="0"/>
    <x v="1"/>
    <s v="THE CHEMOURS COMPANY (XNYS:CC)"/>
    <x v="23"/>
    <n v="22.56"/>
    <n v="104"/>
    <n v="3368013000"/>
    <x v="0"/>
    <n v="148895300"/>
    <s v=""/>
    <x v="2"/>
    <n v="1.7943"/>
  </r>
  <r>
    <x v="2011"/>
    <x v="0"/>
    <x v="1"/>
    <s v="CRINETICS PHARMACEUTICALS, INC. (XNAS:CRNX)"/>
    <x v="10"/>
    <n v="45.54"/>
    <n v="1253879"/>
    <n v="3591262085"/>
    <x v="0"/>
    <n v="78859510"/>
    <n v="0"/>
    <x v="2"/>
    <n v="0.68320000000000003"/>
  </r>
  <r>
    <x v="2012"/>
    <x v="0"/>
    <x v="1"/>
    <s v="JOBY AVIATION, INC. (XNYS:JOBY)"/>
    <x v="27"/>
    <n v="4.96"/>
    <n v="61358"/>
    <n v="3513865872"/>
    <x v="0"/>
    <n v="708440700"/>
    <s v=""/>
    <x v="2"/>
    <n v="1.9963"/>
  </r>
  <r>
    <x v="2013"/>
    <x v="0"/>
    <x v="1"/>
    <s v="JFROG LTD (XNAS:FROG)"/>
    <x v="0"/>
    <n v="35.994999999999997"/>
    <n v="25"/>
    <n v="3902577899"/>
    <x v="0"/>
    <n v="108420000"/>
    <n v="0"/>
    <x v="2"/>
    <n v="0.96499999999999997"/>
  </r>
  <r>
    <x v="2014"/>
    <x v="0"/>
    <x v="1"/>
    <s v="NORDSTROM, INC. (XNYS:JWN)"/>
    <x v="40"/>
    <n v="21.45"/>
    <n v="150"/>
    <n v="3510266760"/>
    <x v="0"/>
    <n v="163648800"/>
    <n v="11.900399999999999"/>
    <x v="1"/>
    <n v="2.6267"/>
  </r>
  <r>
    <x v="2015"/>
    <x v="0"/>
    <x v="1"/>
    <s v="SPIRIT AEROSYSTEMS HOLDINGS, INC. (XNYS:SPR)"/>
    <x v="27"/>
    <n v="33.880000000000003"/>
    <n v="5317"/>
    <n v="3948788536"/>
    <x v="0"/>
    <n v="116552200"/>
    <s v=""/>
    <x v="2"/>
    <n v="1.8412999999999999"/>
  </r>
  <r>
    <x v="2016"/>
    <x v="0"/>
    <x v="1"/>
    <s v="AURORA INNOVATION, INC. (XNAS:AUR)"/>
    <x v="0"/>
    <n v="2.87"/>
    <n v="1446"/>
    <n v="4455749620"/>
    <x v="0"/>
    <n v="1552526000"/>
    <n v="0"/>
    <x v="2"/>
    <n v="2.569"/>
  </r>
  <r>
    <x v="2017"/>
    <x v="0"/>
    <x v="1"/>
    <s v="WARRIOR MET COAL, INC. (XNYS:HCC)"/>
    <x v="6"/>
    <n v="72.819999999999993"/>
    <n v="914"/>
    <n v="3808537702"/>
    <x v="0"/>
    <n v="52300710"/>
    <n v="8.7607999999999997"/>
    <x v="1"/>
    <n v="1.0567"/>
  </r>
  <r>
    <x v="2018"/>
    <x v="0"/>
    <x v="1"/>
    <s v="PROCEPT BIOROBOTICS CORPORATION (XNAS:PRCT)"/>
    <x v="8"/>
    <n v="63.16"/>
    <n v="72"/>
    <n v="3247949314"/>
    <x v="0"/>
    <n v="51424150"/>
    <n v="0"/>
    <x v="2"/>
    <n v="1.617"/>
  </r>
  <r>
    <x v="2019"/>
    <x v="0"/>
    <x v="1"/>
    <s v="GUARDANT HEALTH, INC. (XNAS:GH)"/>
    <x v="10"/>
    <n v="28.87"/>
    <n v="15"/>
    <n v="3532798804"/>
    <x v="0"/>
    <n v="122369200"/>
    <n v="0"/>
    <x v="2"/>
    <n v="1.1301000000000001"/>
  </r>
  <r>
    <x v="2020"/>
    <x v="0"/>
    <x v="1"/>
    <s v="SITIO ROYALTIES CORP. (XNYS:STR)"/>
    <x v="3"/>
    <n v="24.32"/>
    <n v="2"/>
    <n v="3757992064"/>
    <x v="0"/>
    <n v="154522700"/>
    <s v=""/>
    <x v="2"/>
    <n v="1.7977000000000001"/>
  </r>
  <r>
    <x v="2021"/>
    <x v="0"/>
    <x v="1"/>
    <s v="AXONICS, INC. (XNAS:AXNX)"/>
    <x v="8"/>
    <n v="67.45"/>
    <n v="306530"/>
    <n v="3441196476"/>
    <x v="0"/>
    <n v="51018480"/>
    <n v="0"/>
    <x v="2"/>
    <n v="0.83399999999999996"/>
  </r>
  <r>
    <x v="2022"/>
    <x v="0"/>
    <x v="1"/>
    <s v="BLACK STONE MINERALS UNT (XNYS:BSM)"/>
    <x v="25"/>
    <n v="15.85"/>
    <n v="11"/>
    <n v="0"/>
    <x v="1"/>
    <n v="0"/>
    <s v=""/>
    <x v="2"/>
    <s v=""/>
  </r>
  <r>
    <x v="2023"/>
    <x v="0"/>
    <x v="1"/>
    <s v="POTLATCHDELTIC CORPORATION (XNAS:PCH)"/>
    <x v="16"/>
    <n v="37.97"/>
    <n v="599647"/>
    <n v="3018918760"/>
    <x v="0"/>
    <n v="79508000"/>
    <n v="67.045699999999997"/>
    <x v="0"/>
    <n v="1.1412"/>
  </r>
  <r>
    <x v="2024"/>
    <x v="0"/>
    <x v="1"/>
    <s v="KORN FERRY (XNYS:KFY)"/>
    <x v="17"/>
    <n v="67.8"/>
    <n v="40"/>
    <n v="3524447400"/>
    <x v="0"/>
    <n v="51808000"/>
    <n v="20.898199999999999"/>
    <x v="1"/>
    <n v="1.5438000000000001"/>
  </r>
  <r>
    <x v="2025"/>
    <x v="0"/>
    <x v="1"/>
    <s v="ATLAS ENERGY SOLUTIONS INC. (XNYS:AESI)"/>
    <x v="46"/>
    <n v="19.420000000000002"/>
    <n v="10"/>
    <n v="2133296710"/>
    <x v="3"/>
    <n v="109850500"/>
    <n v="11.038600000000001"/>
    <x v="1"/>
    <n v="0.315"/>
  </r>
  <r>
    <x v="2026"/>
    <x v="0"/>
    <x v="1"/>
    <s v="DoubleVerify Holdings Inc (XNYS:DV)"/>
    <x v="0"/>
    <n v="19.760000000000002"/>
    <n v="11"/>
    <n v="3394696864"/>
    <x v="0"/>
    <n v="171796400"/>
    <n v="51.915300000000002"/>
    <x v="0"/>
    <n v="1.46"/>
  </r>
  <r>
    <x v="2027"/>
    <x v="0"/>
    <x v="1"/>
    <s v="CALIFORNIA RESOURCES CORPORATION (XNYS:CRC)"/>
    <x v="3"/>
    <n v="52.6"/>
    <n v="695130"/>
    <n v="3590765826"/>
    <x v="0"/>
    <n v="68265510"/>
    <n v="15.081099999999999"/>
    <x v="1"/>
    <n v="1.4312"/>
  </r>
  <r>
    <x v="2028"/>
    <x v="0"/>
    <x v="1"/>
    <s v="GOODRX HOLDINGS, INC. (XNAS:GDRX)"/>
    <x v="0"/>
    <n v="7.82"/>
    <n v="42"/>
    <n v="2934103882"/>
    <x v="0"/>
    <n v="375205100"/>
    <n v="0"/>
    <x v="2"/>
    <n v="1.4001999999999999"/>
  </r>
  <r>
    <x v="2029"/>
    <x v="0"/>
    <x v="1"/>
    <s v="Tandem Diabetes Care, Inc. (XNAS:TNDM)"/>
    <x v="8"/>
    <n v="39.15"/>
    <n v="1285526"/>
    <n v="2528679708"/>
    <x v="3"/>
    <n v="64589520"/>
    <n v="0"/>
    <x v="2"/>
    <n v="1.2882"/>
  </r>
  <r>
    <x v="2030"/>
    <x v="0"/>
    <x v="1"/>
    <s v="BRADY CORPORATION (XNYS:BRC)"/>
    <x v="17"/>
    <n v="64.84"/>
    <n v="442867"/>
    <n v="3078625245"/>
    <x v="0"/>
    <n v="47480340"/>
    <n v="16.634899999999998"/>
    <x v="1"/>
    <n v="0.76729999999999998"/>
  </r>
  <r>
    <x v="2031"/>
    <x v="0"/>
    <x v="1"/>
    <s v="ALLIANCE RESOURCE PARTNERS UNT (XNAS:ARLP)"/>
    <x v="25"/>
    <n v="25.17"/>
    <n v="204"/>
    <n v="0"/>
    <x v="1"/>
    <n v="0"/>
    <s v=""/>
    <x v="2"/>
    <s v=""/>
  </r>
  <r>
    <x v="2032"/>
    <x v="0"/>
    <x v="1"/>
    <s v="CACTUS, INC. (XNYS:WHD)"/>
    <x v="15"/>
    <n v="51.23"/>
    <n v="8"/>
    <n v="4075593940"/>
    <x v="0"/>
    <n v="79554830"/>
    <n v="18.051500000000001"/>
    <x v="1"/>
    <n v="1.9836"/>
  </r>
  <r>
    <x v="2033"/>
    <x v="0"/>
    <x v="1"/>
    <s v="Dyne Therapeutics Inc (XNAS:DYN)"/>
    <x v="10"/>
    <n v="34.65"/>
    <n v="8"/>
    <n v="3436055122"/>
    <x v="0"/>
    <n v="99164650"/>
    <n v="0"/>
    <x v="2"/>
    <n v="1.0757000000000001"/>
  </r>
  <r>
    <x v="2034"/>
    <x v="0"/>
    <x v="1"/>
    <s v="International Seaways, Inc. (XNYS:INSW)"/>
    <x v="15"/>
    <n v="59.97"/>
    <n v="121"/>
    <n v="2941485921"/>
    <x v="0"/>
    <n v="49049290"/>
    <n v="5.6074999999999999"/>
    <x v="3"/>
    <n v="-5.2900000000000003E-2"/>
  </r>
  <r>
    <x v="2035"/>
    <x v="0"/>
    <x v="1"/>
    <s v="NEXTERA ENERGY PARTNERS UNT (XNYS:NEP)"/>
    <x v="25"/>
    <n v="25.3"/>
    <n v="6460"/>
    <n v="0"/>
    <x v="1"/>
    <n v="0"/>
    <s v=""/>
    <x v="2"/>
    <s v=""/>
  </r>
  <r>
    <x v="2036"/>
    <x v="0"/>
    <x v="1"/>
    <s v="ARCH RESOURCES, INC. (XNYS:ARCH)"/>
    <x v="47"/>
    <n v="167.6"/>
    <n v="319936"/>
    <n v="3055337000"/>
    <x v="0"/>
    <n v="18116430"/>
    <n v="9.8554999999999993"/>
    <x v="1"/>
    <n v="0.65139999999999998"/>
  </r>
  <r>
    <x v="2037"/>
    <x v="0"/>
    <x v="1"/>
    <s v="JOHN BEAN TECHNOLOGIES CORPORATION (XNYS:JBT)"/>
    <x v="7"/>
    <n v="90.68"/>
    <n v="222912"/>
    <n v="2887243038"/>
    <x v="0"/>
    <n v="31839910"/>
    <n v="21.482700000000001"/>
    <x v="1"/>
    <n v="1.2688999999999999"/>
  </r>
  <r>
    <x v="2038"/>
    <x v="0"/>
    <x v="1"/>
    <s v="SPRINGWORKS THERAPEUTICS, INC. (XNAS:SWTX)"/>
    <x v="10"/>
    <n v="37.270000000000003"/>
    <n v="11"/>
    <n v="2761201246"/>
    <x v="0"/>
    <n v="74086430"/>
    <n v="0"/>
    <x v="2"/>
    <n v="0.78129999999999999"/>
  </r>
  <r>
    <x v="2039"/>
    <x v="0"/>
    <x v="1"/>
    <s v="ACV AUCTIONS INC. (XNAS:ACVA)"/>
    <x v="0"/>
    <n v="17.97"/>
    <n v="673984"/>
    <n v="2966638548"/>
    <x v="0"/>
    <n v="165088400"/>
    <n v="0"/>
    <x v="2"/>
    <n v="1.5509999999999999"/>
  </r>
  <r>
    <x v="2040"/>
    <x v="0"/>
    <x v="1"/>
    <s v="Biohaven Ltd. (XNYS:BHVN)"/>
    <x v="10"/>
    <n v="34.17"/>
    <n v="28"/>
    <n v="3016934564"/>
    <x v="0"/>
    <n v="88291910"/>
    <s v=""/>
    <x v="2"/>
    <n v="1.667"/>
  </r>
  <r>
    <x v="2041"/>
    <x v="0"/>
    <x v="1"/>
    <s v="TWIST BIOSCIENCE CORPORATION (XNAS:TWST)"/>
    <x v="13"/>
    <n v="47.32"/>
    <n v="26"/>
    <n v="2755254320"/>
    <x v="0"/>
    <n v="58226000"/>
    <n v="0"/>
    <x v="2"/>
    <n v="1.7987"/>
  </r>
  <r>
    <x v="2042"/>
    <x v="0"/>
    <x v="1"/>
    <s v="SYLVAMO CORPORATION (XNYS:SLVM)"/>
    <x v="42"/>
    <n v="68"/>
    <n v="243386"/>
    <n v="2796688360"/>
    <x v="0"/>
    <n v="41127770"/>
    <n v="14.499499999999999"/>
    <x v="1"/>
    <n v="0.503"/>
  </r>
  <r>
    <x v="2043"/>
    <x v="0"/>
    <x v="1"/>
    <s v="IDEAYA BIOSCIENCES, INC. (XNAS:IDYA)"/>
    <x v="10"/>
    <n v="33.72"/>
    <n v="37"/>
    <n v="2552153163"/>
    <x v="3"/>
    <n v="75686630"/>
    <n v="0"/>
    <x v="2"/>
    <n v="0.86209999999999998"/>
  </r>
  <r>
    <x v="2044"/>
    <x v="0"/>
    <x v="1"/>
    <s v="NATIONAL HEALTH INVESTORS, INC. (XNYS:NHI)"/>
    <x v="16"/>
    <n v="68.36"/>
    <n v="16"/>
    <n v="2968522062"/>
    <x v="0"/>
    <n v="43424840"/>
    <n v="22.4695"/>
    <x v="0"/>
    <n v="1.0444"/>
  </r>
  <r>
    <x v="2045"/>
    <x v="0"/>
    <x v="1"/>
    <s v="INARI MEDICAL, INC. (XNAS:NARI)"/>
    <x v="8"/>
    <n v="49.8"/>
    <n v="6"/>
    <n v="2895280368"/>
    <x v="0"/>
    <n v="58138160"/>
    <n v="0"/>
    <x v="2"/>
    <n v="1.008"/>
  </r>
  <r>
    <x v="2046"/>
    <x v="0"/>
    <x v="1"/>
    <s v="HAYWARD HOLDINGS, INC. (XNYS:HAYW)"/>
    <x v="7"/>
    <n v="12.09"/>
    <n v="12"/>
    <n v="2597636847"/>
    <x v="3"/>
    <n v="214858300"/>
    <n v="32.5017"/>
    <x v="0"/>
    <n v="1.2092000000000001"/>
  </r>
  <r>
    <x v="2047"/>
    <x v="0"/>
    <x v="1"/>
    <s v="AGILON HEALTH, INC. (XNYS:AGL)"/>
    <x v="11"/>
    <n v="5.88"/>
    <n v="486"/>
    <n v="2418218208"/>
    <x v="3"/>
    <n v="411261600"/>
    <s v=""/>
    <x v="2"/>
    <n v="0.78500000000000003"/>
  </r>
  <r>
    <x v="2048"/>
    <x v="0"/>
    <x v="1"/>
    <s v="USA COMPRESSION PARTNERS COM UNT (XNYS:USAC)"/>
    <x v="25"/>
    <n v="23.72"/>
    <n v="4"/>
    <n v="0"/>
    <x v="1"/>
    <n v="0"/>
    <s v=""/>
    <x v="2"/>
    <s v=""/>
  </r>
  <r>
    <x v="2049"/>
    <x v="0"/>
    <x v="1"/>
    <s v="MGE ENERGY, INC. (XNAS:MGEE)"/>
    <x v="37"/>
    <n v="74.22"/>
    <n v="127770"/>
    <n v="2684974555"/>
    <x v="0"/>
    <n v="36175890"/>
    <n v="22.3017"/>
    <x v="0"/>
    <n v="0.69350000000000001"/>
  </r>
  <r>
    <x v="2050"/>
    <x v="0"/>
    <x v="1"/>
    <s v="QUANTUMSCAPE CORPORATION (XNYS:QS)"/>
    <x v="19"/>
    <n v="4.83"/>
    <n v="7857"/>
    <n v="2412741009"/>
    <x v="3"/>
    <n v="499532300"/>
    <s v=""/>
    <x v="2"/>
    <n v="4.6181000000000001"/>
  </r>
  <r>
    <x v="2051"/>
    <x v="0"/>
    <x v="1"/>
    <s v="ESCO TECHNOLOGIES INC. (XNYS:ESE)"/>
    <x v="7"/>
    <n v="104.03"/>
    <n v="90155"/>
    <n v="2678882771"/>
    <x v="0"/>
    <n v="25751060"/>
    <n v="27.318300000000001"/>
    <x v="0"/>
    <n v="1.0952999999999999"/>
  </r>
  <r>
    <x v="2052"/>
    <x v="0"/>
    <x v="1"/>
    <s v="MINERALS TECHNOLOGIES INC. (XNYS:MTX)"/>
    <x v="23"/>
    <n v="81.93"/>
    <n v="151762"/>
    <n v="2642091748"/>
    <x v="0"/>
    <n v="32248160"/>
    <n v="28.405200000000001"/>
    <x v="0"/>
    <n v="1.3214999999999999"/>
  </r>
  <r>
    <x v="2053"/>
    <x v="0"/>
    <x v="1"/>
    <s v="SITIME CORPORATION (XNAS:SITM)"/>
    <x v="1"/>
    <n v="128.24"/>
    <n v="286"/>
    <n v="2933046289"/>
    <x v="0"/>
    <n v="22871540"/>
    <n v="0"/>
    <x v="2"/>
    <n v="1.8213999999999999"/>
  </r>
  <r>
    <x v="2054"/>
    <x v="0"/>
    <x v="1"/>
    <s v="MARQETA, INC. (XNAS:MQ)"/>
    <x v="30"/>
    <n v="5.61"/>
    <n v="4"/>
    <n v="2906608881"/>
    <x v="0"/>
    <n v="518112100"/>
    <n v="0"/>
    <x v="2"/>
    <n v="1.49"/>
  </r>
  <r>
    <x v="2055"/>
    <x v="0"/>
    <x v="1"/>
    <s v="CERTARA, INC. (XNAS:CERT)"/>
    <x v="0"/>
    <n v="13.66"/>
    <n v="404332"/>
    <n v="2197093524"/>
    <x v="3"/>
    <n v="160841400"/>
    <n v="0"/>
    <x v="2"/>
    <n v="1.5243"/>
  </r>
  <r>
    <x v="2056"/>
    <x v="0"/>
    <x v="1"/>
    <s v="Worthington Enterprises, Inc. (XNYS:WOR)"/>
    <x v="6"/>
    <n v="45.18"/>
    <n v="20"/>
    <n v="2265612544"/>
    <x v="3"/>
    <n v="50146360"/>
    <n v="20.435099999999998"/>
    <x v="1"/>
    <n v="1.3205"/>
  </r>
  <r>
    <x v="2057"/>
    <x v="0"/>
    <x v="1"/>
    <s v="HUB GROUP, INC. (XNAS:HUBG)"/>
    <x v="18"/>
    <n v="42.72"/>
    <n v="366796"/>
    <n v="2662142937"/>
    <x v="0"/>
    <n v="62316080"/>
    <n v="22.816099999999999"/>
    <x v="0"/>
    <n v="0.89590000000000003"/>
  </r>
  <r>
    <x v="2058"/>
    <x v="0"/>
    <x v="1"/>
    <s v="MOONLAKE IMMUNOTHERAPEUTICS (XNAS:MLTX)"/>
    <x v="10"/>
    <n v="40.15"/>
    <n v="379425"/>
    <n v="2564376485"/>
    <x v="3"/>
    <n v="63869900"/>
    <n v="0"/>
    <x v="2"/>
    <n v="1.248"/>
  </r>
  <r>
    <x v="2059"/>
    <x v="0"/>
    <x v="1"/>
    <s v="KOSMOS ENERGY LTD. (XNYS:KOS)"/>
    <x v="3"/>
    <n v="5.57"/>
    <n v="18383"/>
    <n v="2626525145"/>
    <x v="3"/>
    <n v="471548500"/>
    <n v="12.090299999999999"/>
    <x v="1"/>
    <n v="2.4281000000000001"/>
  </r>
  <r>
    <x v="2060"/>
    <x v="0"/>
    <x v="1"/>
    <s v="GRANITE CONSTRUCTION INCORPORATED (XNYS:GVA)"/>
    <x v="32"/>
    <n v="60.57"/>
    <n v="84"/>
    <n v="2674230309"/>
    <x v="0"/>
    <n v="44151070"/>
    <n v="78.637799999999999"/>
    <x v="0"/>
    <n v="1.4272"/>
  </r>
  <r>
    <x v="2061"/>
    <x v="0"/>
    <x v="1"/>
    <s v="N-ABLE, INC. (XNYS:NABL)"/>
    <x v="0"/>
    <n v="14.83"/>
    <n v="825075"/>
    <n v="2740041222"/>
    <x v="0"/>
    <n v="184763400"/>
    <n v="101.3601"/>
    <x v="0"/>
    <n v="0.70599999999999996"/>
  </r>
  <r>
    <x v="2062"/>
    <x v="0"/>
    <x v="1"/>
    <s v="ALKAMI TECHNOLOGY, INC. (XNAS:ALKT)"/>
    <x v="0"/>
    <n v="30.3"/>
    <n v="291"/>
    <n v="2954719044"/>
    <x v="0"/>
    <n v="97515480"/>
    <n v="0"/>
    <x v="2"/>
    <n v="1.43"/>
  </r>
  <r>
    <x v="2063"/>
    <x v="0"/>
    <x v="1"/>
    <s v="PERFICIENT, INC. (XNAS:PRFT)"/>
    <x v="0"/>
    <n v="74.77"/>
    <n v="1"/>
    <n v="2628424951"/>
    <x v="3"/>
    <n v="35153470"/>
    <n v="32.826999999999998"/>
    <x v="0"/>
    <n v="1.6217999999999999"/>
  </r>
  <r>
    <x v="2064"/>
    <x v="0"/>
    <x v="1"/>
    <s v="10X GENOMICS, INC. (XNAS:TXG)"/>
    <x v="8"/>
    <n v="18.87"/>
    <n v="18"/>
    <n v="2225380000"/>
    <x v="3"/>
    <n v="119708400"/>
    <n v="0"/>
    <x v="2"/>
    <n v="1.8418000000000001"/>
  </r>
  <r>
    <x v="2065"/>
    <x v="0"/>
    <x v="1"/>
    <s v="TRIPADVISOR, INC. (XNAS:TRIP)"/>
    <x v="12"/>
    <n v="17.73"/>
    <n v="507"/>
    <n v="2469430854"/>
    <x v="3"/>
    <n v="139279800"/>
    <n v="130.98400000000001"/>
    <x v="0"/>
    <n v="1.4272"/>
  </r>
  <r>
    <x v="2066"/>
    <x v="0"/>
    <x v="1"/>
    <s v="AVIDITY BIOSCIENCES, INC. (XNAS:RNA)"/>
    <x v="13"/>
    <n v="38.799999999999997"/>
    <n v="219"/>
    <n v="4118406599"/>
    <x v="0"/>
    <n v="106144500"/>
    <n v="0"/>
    <x v="2"/>
    <n v="0.89849999999999997"/>
  </r>
  <r>
    <x v="2067"/>
    <x v="0"/>
    <x v="1"/>
    <s v="REMITLY GLOBAL, INC (XNAS:RELY)"/>
    <x v="17"/>
    <n v="12.45"/>
    <n v="5"/>
    <n v="2396383470"/>
    <x v="3"/>
    <n v="192480600"/>
    <n v="0"/>
    <x v="2"/>
    <n v="0.92100000000000004"/>
  </r>
  <r>
    <x v="2068"/>
    <x v="0"/>
    <x v="1"/>
    <s v="KULICKE AND SOFFA INDUSTRIES, INC. (XNAS:KLIC)"/>
    <x v="1"/>
    <n v="49.13"/>
    <n v="15"/>
    <n v="2724930598"/>
    <x v="0"/>
    <n v="55463680"/>
    <n v="0"/>
    <x v="2"/>
    <n v="1.411"/>
  </r>
  <r>
    <x v="2069"/>
    <x v="0"/>
    <x v="1"/>
    <s v="RHYTHM PHARMACEUTICALS, INC. (XNAS:RYTM)"/>
    <x v="10"/>
    <n v="42.34"/>
    <n v="460285"/>
    <n v="2581593009"/>
    <x v="3"/>
    <n v="60972910"/>
    <n v="0"/>
    <x v="2"/>
    <n v="2.0432000000000001"/>
  </r>
  <r>
    <x v="2070"/>
    <x v="0"/>
    <x v="1"/>
    <s v="Atmus Filtration Technologies Inc (XNYS:ATMU)"/>
    <x v="19"/>
    <n v="27.91"/>
    <n v="722414"/>
    <n v="2326464006"/>
    <x v="3"/>
    <n v="83355930"/>
    <n v="14.1892"/>
    <x v="1"/>
    <n v="1.282"/>
  </r>
  <r>
    <x v="2071"/>
    <x v="0"/>
    <x v="1"/>
    <s v="PAYMENTUS HOLDINGS, INC. (XNYS:PAY)"/>
    <x v="30"/>
    <n v="19.43"/>
    <n v="25"/>
    <n v="2412663903"/>
    <x v="3"/>
    <n v="124172100"/>
    <n v="84.884200000000007"/>
    <x v="0"/>
    <n v="1.5429999999999999"/>
  </r>
  <r>
    <x v="2072"/>
    <x v="0"/>
    <x v="1"/>
    <s v="CHESAPEAKE UTILITIES CORPORATION (XNYS:CPK)"/>
    <x v="48"/>
    <n v="107.88"/>
    <n v="215461"/>
    <n v="2402507018"/>
    <x v="3"/>
    <n v="22270180"/>
    <n v="22.691299999999998"/>
    <x v="0"/>
    <n v="0.6099"/>
  </r>
  <r>
    <x v="2073"/>
    <x v="0"/>
    <x v="1"/>
    <s v="ADMA BIOLOGICS, INC. (XNAS:ADMA)"/>
    <x v="13"/>
    <n v="11.4"/>
    <n v="1979"/>
    <n v="2642624880"/>
    <x v="0"/>
    <n v="231809200"/>
    <n v="0"/>
    <x v="2"/>
    <n v="0.5464"/>
  </r>
  <r>
    <x v="2074"/>
    <x v="0"/>
    <x v="1"/>
    <s v="FIRST ADVANTAGE CORPORATION (XNAS:FA)"/>
    <x v="17"/>
    <n v="15.87"/>
    <n v="186340"/>
    <n v="2304285912"/>
    <x v="3"/>
    <n v="145197600"/>
    <n v="62.225499999999997"/>
    <x v="0"/>
    <n v="1.38"/>
  </r>
  <r>
    <x v="2075"/>
    <x v="0"/>
    <x v="1"/>
    <s v="FORTREA HOLDINGS INC. (XNAS:FTRE)"/>
    <x v="10"/>
    <n v="23.8"/>
    <n v="1376125"/>
    <n v="2127720000"/>
    <x v="3"/>
    <n v="89400000"/>
    <n v="0"/>
    <x v="2"/>
    <n v="0.91100000000000003"/>
  </r>
  <r>
    <x v="2076"/>
    <x v="0"/>
    <x v="1"/>
    <s v="PATRICK INDUSTRIES, INC. (XNAS:PATK)"/>
    <x v="31"/>
    <n v="107.13"/>
    <n v="271792"/>
    <n v="2399872695"/>
    <x v="3"/>
    <n v="22401500"/>
    <n v="15.877700000000001"/>
    <x v="1"/>
    <n v="1.6500999999999999"/>
  </r>
  <r>
    <x v="2077"/>
    <x v="0"/>
    <x v="1"/>
    <s v="APOGEE THERAPEUTICS, INC. (XNAS:APGE)"/>
    <x v="10"/>
    <n v="38.21"/>
    <n v="390036"/>
    <n v="2233604906"/>
    <x v="3"/>
    <n v="58456030"/>
    <n v="0"/>
    <x v="2"/>
    <n v="1.9430000000000001"/>
  </r>
  <r>
    <x v="2078"/>
    <x v="0"/>
    <x v="1"/>
    <s v="CELLDEX THERAPEUTICS, INC. (XNAS:CLDX)"/>
    <x v="10"/>
    <n v="37.01"/>
    <n v="665"/>
    <n v="2439349455"/>
    <x v="3"/>
    <n v="65910550"/>
    <n v="0"/>
    <x v="2"/>
    <n v="1.5795999999999999"/>
  </r>
  <r>
    <x v="2079"/>
    <x v="0"/>
    <x v="1"/>
    <s v="NOVOCURE LIMITED (XNAS:NVCR)"/>
    <x v="8"/>
    <n v="16.8"/>
    <n v="102"/>
    <n v="1807866480"/>
    <x v="3"/>
    <n v="107611100"/>
    <n v="0"/>
    <x v="2"/>
    <n v="0.6946"/>
  </r>
  <r>
    <x v="2080"/>
    <x v="0"/>
    <x v="1"/>
    <s v="Six Flags Entertainment Corp (XNYS:FUN)"/>
    <x v="12"/>
    <n v="54.89"/>
    <n v="163"/>
    <n v="2813242040"/>
    <x v="0"/>
    <n v="51252360"/>
    <n v="22.644600000000001"/>
    <x v="0"/>
    <n v="1.5487"/>
  </r>
  <r>
    <x v="2081"/>
    <x v="0"/>
    <x v="1"/>
    <s v="RxSight, Inc. (XNAS:RXST)"/>
    <x v="8"/>
    <n v="57.04"/>
    <n v="281919"/>
    <n v="2221563688"/>
    <x v="3"/>
    <n v="38947470"/>
    <n v="0"/>
    <x v="2"/>
    <n v="1.071"/>
  </r>
  <r>
    <x v="2082"/>
    <x v="0"/>
    <x v="1"/>
    <s v="JANUX THERAPEUTICS, INC. (XNAS:JANX)"/>
    <x v="10"/>
    <n v="39.299999999999997"/>
    <n v="149"/>
    <n v="2037731330"/>
    <x v="3"/>
    <n v="51850670"/>
    <n v="0"/>
    <x v="2"/>
    <n v="1.8720000000000001"/>
  </r>
  <r>
    <x v="2083"/>
    <x v="0"/>
    <x v="1"/>
    <s v="SEMRUSH HOLDINGS, INC. (XNYS:SEMR)"/>
    <x v="0"/>
    <n v="13.71"/>
    <n v="365310"/>
    <n v="1991470728"/>
    <x v="3"/>
    <n v="145256800"/>
    <n v="161.3321"/>
    <x v="0"/>
    <n v="1.5886"/>
  </r>
  <r>
    <x v="2084"/>
    <x v="0"/>
    <x v="1"/>
    <s v="Maravai LifeSciences Holdings Inc (XNAS:MRVI)"/>
    <x v="10"/>
    <n v="6.84"/>
    <n v="1961583"/>
    <n v="1723166316"/>
    <x v="3"/>
    <n v="251924900"/>
    <n v="0"/>
    <x v="2"/>
    <n v="1.6400000000000001E-2"/>
  </r>
  <r>
    <x v="2085"/>
    <x v="0"/>
    <x v="1"/>
    <s v="CRESCENT ENERGY COMPANY (XNYS:CRGY)"/>
    <x v="3"/>
    <n v="12.04"/>
    <n v="74"/>
    <n v="2136674987"/>
    <x v="3"/>
    <n v="177464700"/>
    <n v="504.18759999999997"/>
    <x v="0"/>
    <n v="0.88400000000000001"/>
  </r>
  <r>
    <x v="2086"/>
    <x v="0"/>
    <x v="1"/>
    <s v="KODIAK GAS SERVICES, INC. (XNYS:KGS)"/>
    <x v="15"/>
    <n v="27.23"/>
    <n v="335945"/>
    <n v="2295329432"/>
    <x v="3"/>
    <n v="84294140"/>
    <n v="33.792499999999997"/>
    <x v="0"/>
    <n v="0.442"/>
  </r>
  <r>
    <x v="2087"/>
    <x v="0"/>
    <x v="1"/>
    <s v="INTELLIA THERAPEUTICS, INC. (XNAS:NTLA)"/>
    <x v="10"/>
    <n v="22.15"/>
    <n v="2099"/>
    <n v="2136930552"/>
    <x v="3"/>
    <n v="96475420"/>
    <n v="0"/>
    <x v="2"/>
    <n v="1.8125"/>
  </r>
  <r>
    <x v="2088"/>
    <x v="0"/>
    <x v="1"/>
    <s v="ROCKET LAB USA, INC. (XNAS:RKLB)"/>
    <x v="27"/>
    <n v="4.6100000000000003"/>
    <n v="34353"/>
    <n v="2271714417"/>
    <x v="3"/>
    <n v="492779700"/>
    <n v="0"/>
    <x v="2"/>
    <n v="1.2548999999999999"/>
  </r>
  <r>
    <x v="2089"/>
    <x v="0"/>
    <x v="1"/>
    <s v="VERICEL CORPORATION (XNAS:VCEL)"/>
    <x v="13"/>
    <n v="45.07"/>
    <n v="10"/>
    <n v="2190480421"/>
    <x v="3"/>
    <n v="48601740"/>
    <n v="4714.4350000000004"/>
    <x v="0"/>
    <n v="1.7059"/>
  </r>
  <r>
    <x v="2090"/>
    <x v="0"/>
    <x v="1"/>
    <s v="IOVANCE BIOTHERAPEUTICS, INC. (XNAS:IOVA)"/>
    <x v="10"/>
    <n v="7.73"/>
    <n v="13073"/>
    <n v="2163106771"/>
    <x v="3"/>
    <n v="279832700"/>
    <n v="0"/>
    <x v="2"/>
    <n v="0.62849999999999995"/>
  </r>
  <r>
    <x v="2091"/>
    <x v="0"/>
    <x v="1"/>
    <s v="GIBRALTAR INDUSTRIES, INC. (XNAS:ROCK)"/>
    <x v="31"/>
    <n v="67.67"/>
    <n v="135723"/>
    <n v="2061886629"/>
    <x v="3"/>
    <n v="30469730"/>
    <n v="18.177199999999999"/>
    <x v="1"/>
    <n v="1.1549"/>
  </r>
  <r>
    <x v="2092"/>
    <x v="0"/>
    <x v="1"/>
    <s v="Evertec Inc (XNYS:EVTC)"/>
    <x v="17"/>
    <n v="33.06"/>
    <n v="2"/>
    <n v="2129375755"/>
    <x v="3"/>
    <n v="64409430"/>
    <n v="33.166800000000002"/>
    <x v="0"/>
    <n v="1.1295999999999999"/>
  </r>
  <r>
    <x v="2093"/>
    <x v="0"/>
    <x v="1"/>
    <s v="TOOTSIE ROLL INDUSTRIES, INC. (XNYS:TR)"/>
    <x v="22"/>
    <n v="29.99"/>
    <n v="2"/>
    <n v="2130095000"/>
    <x v="3"/>
    <n v="71522100"/>
    <n v="22.778400000000001"/>
    <x v="0"/>
    <n v="0.17030000000000001"/>
  </r>
  <r>
    <x v="2094"/>
    <x v="0"/>
    <x v="1"/>
    <s v="VERA THERAPEUTICS INC. (XNAS:VERA)"/>
    <x v="10"/>
    <n v="34.93"/>
    <n v="335044"/>
    <n v="1910713614"/>
    <x v="3"/>
    <n v="54701220"/>
    <n v="0"/>
    <x v="2"/>
    <n v="0.63200000000000001"/>
  </r>
  <r>
    <x v="2095"/>
    <x v="0"/>
    <x v="1"/>
    <s v="Grocery Outlet Holding Corp. (XNAS:GO)"/>
    <x v="24"/>
    <n v="22"/>
    <n v="865706"/>
    <n v="2196957180"/>
    <x v="3"/>
    <n v="99861690"/>
    <n v="34.3155"/>
    <x v="0"/>
    <n v="9.2899999999999996E-2"/>
  </r>
  <r>
    <x v="2096"/>
    <x v="0"/>
    <x v="1"/>
    <s v="AMNEAL PHARMACEUTICALS, INC. (XNAS:AMRX)"/>
    <x v="13"/>
    <n v="6.54"/>
    <n v="40"/>
    <n v="2018580156"/>
    <x v="3"/>
    <n v="308651400"/>
    <n v="0"/>
    <x v="2"/>
    <n v="1.2307999999999999"/>
  </r>
  <r>
    <x v="2097"/>
    <x v="0"/>
    <x v="1"/>
    <s v="ROCKET PHARMACEUTICALS, INC. (XNAS:RCKT)"/>
    <x v="10"/>
    <n v="19.78"/>
    <n v="251"/>
    <n v="1795672113"/>
    <x v="3"/>
    <n v="90782210"/>
    <n v="0"/>
    <x v="2"/>
    <n v="1.1296999999999999"/>
  </r>
  <r>
    <x v="2098"/>
    <x v="0"/>
    <x v="1"/>
    <s v="LIVERAMP HOLDINGS, INC. (XNYS:RAMP)"/>
    <x v="0"/>
    <n v="31.78"/>
    <n v="551957"/>
    <n v="2102369670"/>
    <x v="3"/>
    <n v="67049000"/>
    <n v="215.5307"/>
    <x v="0"/>
    <n v="0.99780000000000002"/>
  </r>
  <r>
    <x v="2099"/>
    <x v="0"/>
    <x v="1"/>
    <s v="ULTRA CLEAN HOLDINGS, INC. (XNAS:UCTT)"/>
    <x v="1"/>
    <n v="50.77"/>
    <n v="190"/>
    <n v="2279874066"/>
    <x v="3"/>
    <n v="44905930"/>
    <n v="0"/>
    <x v="2"/>
    <n v="2.1265000000000001"/>
  </r>
  <r>
    <x v="2100"/>
    <x v="0"/>
    <x v="1"/>
    <s v="ARRAY TECHNOLOGIES, INC. (XNAS:ARRY)"/>
    <x v="26"/>
    <n v="9.6300000000000008"/>
    <n v="3259"/>
    <n v="1452431000"/>
    <x v="3"/>
    <n v="151769100"/>
    <n v="25.7012"/>
    <x v="0"/>
    <n v="1.661"/>
  </r>
  <r>
    <x v="2101"/>
    <x v="0"/>
    <x v="1"/>
    <s v="Energizer Holdings, Inc. (XNYS:ENR)"/>
    <x v="7"/>
    <n v="29.58"/>
    <n v="9"/>
    <n v="2123560919"/>
    <x v="3"/>
    <n v="71790430"/>
    <n v="25.000599999999999"/>
    <x v="0"/>
    <n v="1.0456000000000001"/>
  </r>
  <r>
    <x v="2102"/>
    <x v="0"/>
    <x v="1"/>
    <s v="SEMTECH CORPORATION (XNAS:SMTC)"/>
    <x v="1"/>
    <n v="32.79"/>
    <n v="968"/>
    <n v="2119985313"/>
    <x v="3"/>
    <n v="64653410"/>
    <n v="0"/>
    <x v="2"/>
    <n v="1.5497000000000001"/>
  </r>
  <r>
    <x v="2103"/>
    <x v="0"/>
    <x v="1"/>
    <s v="PROTAGONIST THERAPEUTICS, INC. (XNAS:PTGX)"/>
    <x v="10"/>
    <n v="34.590000000000003"/>
    <n v="107"/>
    <n v="2028777176"/>
    <x v="3"/>
    <n v="58652130"/>
    <n v="14.066599999999999"/>
    <x v="1"/>
    <n v="2.1233"/>
  </r>
  <r>
    <x v="2104"/>
    <x v="0"/>
    <x v="1"/>
    <s v="GARRETT MOTION INC. (XNAS:GTX)"/>
    <x v="19"/>
    <n v="8.69"/>
    <n v="948"/>
    <n v="1963854838"/>
    <x v="3"/>
    <n v="225990200"/>
    <n v="0"/>
    <x v="2"/>
    <n v="1.2165999999999999"/>
  </r>
  <r>
    <x v="2105"/>
    <x v="0"/>
    <x v="1"/>
    <s v="RECURSION PHARMACEUTICALS, INC. (XNAS:RXRX)"/>
    <x v="10"/>
    <n v="7.16"/>
    <n v="30558"/>
    <n v="1953910300"/>
    <x v="3"/>
    <n v="272892500"/>
    <n v="0"/>
    <x v="2"/>
    <n v="2.355"/>
  </r>
  <r>
    <x v="2106"/>
    <x v="0"/>
    <x v="1"/>
    <s v="KYMERA THERAPEUTICS, INC. (XNAS:KYMR)"/>
    <x v="10"/>
    <n v="30.22"/>
    <n v="2"/>
    <n v="1854246617"/>
    <x v="3"/>
    <n v="61358260"/>
    <n v="0"/>
    <x v="2"/>
    <n v="2.2214999999999998"/>
  </r>
  <r>
    <x v="2107"/>
    <x v="0"/>
    <x v="1"/>
    <s v="GOLDEN ALLY LIFETECH GROUP, INC. (OTCM:AQPW)"/>
    <x v="33"/>
    <n v="0.26939999999999997"/>
    <n v="1"/>
    <n v="1995867000"/>
    <x v="3"/>
    <n v="7408562000"/>
    <s v=""/>
    <x v="2"/>
    <n v="0.90359999999999996"/>
  </r>
  <r>
    <x v="2108"/>
    <x v="0"/>
    <x v="1"/>
    <s v="TALOS ENERGY INC. (XNYS:TALO)"/>
    <x v="3"/>
    <n v="11.9"/>
    <n v="75"/>
    <n v="2188640000"/>
    <x v="3"/>
    <n v="183919400"/>
    <n v="173.97659999999999"/>
    <x v="0"/>
    <n v="1.9528000000000001"/>
  </r>
  <r>
    <x v="2109"/>
    <x v="0"/>
    <x v="1"/>
    <s v="BUMBLE INC. (XNAS:BMBL)"/>
    <x v="0"/>
    <n v="9.64"/>
    <n v="2109"/>
    <n v="1216554504"/>
    <x v="3"/>
    <n v="126198600"/>
    <n v="56.321599999999997"/>
    <x v="0"/>
    <n v="1.7045999999999999"/>
  </r>
  <r>
    <x v="2110"/>
    <x v="0"/>
    <x v="1"/>
    <s v="ZAI LAB LIMITED (XNAS:ZLAB)"/>
    <x v="13"/>
    <n v="17.37"/>
    <n v="300"/>
    <n v="13347580000"/>
    <x v="0"/>
    <n v="996087600"/>
    <n v="0"/>
    <x v="2"/>
    <n v="1.6731"/>
  </r>
  <r>
    <x v="2111"/>
    <x v="0"/>
    <x v="1"/>
    <s v="STAAR SURGICAL COMPANY (XNAS:STAA)"/>
    <x v="8"/>
    <n v="44.52"/>
    <n v="1"/>
    <n v="2187317017"/>
    <x v="3"/>
    <n v="49131110"/>
    <n v="143.92400000000001"/>
    <x v="0"/>
    <n v="0.59860000000000002"/>
  </r>
  <r>
    <x v="2112"/>
    <x v="0"/>
    <x v="1"/>
    <s v="SONOS, INC. (XNAS:SONO)"/>
    <x v="21"/>
    <n v="14.26"/>
    <n v="71"/>
    <n v="1752565408"/>
    <x v="3"/>
    <n v="122900800"/>
    <n v="0"/>
    <x v="2"/>
    <n v="1.9821"/>
  </r>
  <r>
    <x v="2113"/>
    <x v="0"/>
    <x v="1"/>
    <s v="BEAM THERAPEUTICS INC. (XNAS:BEAM)"/>
    <x v="10"/>
    <n v="22.57"/>
    <n v="9"/>
    <n v="1857760849"/>
    <x v="3"/>
    <n v="82311070"/>
    <n v="0"/>
    <x v="2"/>
    <n v="1.8724000000000001"/>
  </r>
  <r>
    <x v="2114"/>
    <x v="0"/>
    <x v="1"/>
    <s v="Edgewell Personal Care Company (XNYS:EPC)"/>
    <x v="44"/>
    <n v="39.99"/>
    <n v="322019"/>
    <n v="1981675657"/>
    <x v="3"/>
    <n v="49554280"/>
    <n v="16.433399999999999"/>
    <x v="1"/>
    <n v="0.87960000000000005"/>
  </r>
  <r>
    <x v="2115"/>
    <x v="0"/>
    <x v="1"/>
    <s v="STEPAN COMPANY (XNYS:SCL)"/>
    <x v="23"/>
    <n v="83.21"/>
    <n v="58941"/>
    <n v="1870137261"/>
    <x v="3"/>
    <n v="22474910"/>
    <n v="50.305300000000003"/>
    <x v="0"/>
    <n v="0.80789999999999995"/>
  </r>
  <r>
    <x v="2116"/>
    <x v="0"/>
    <x v="1"/>
    <s v="ADDUS HOMECARE CORPORATION (XNAS:ADUS)"/>
    <x v="11"/>
    <n v="116.65"/>
    <n v="158248"/>
    <n v="2110821411"/>
    <x v="3"/>
    <n v="18095340"/>
    <n v="28.984200000000001"/>
    <x v="0"/>
    <n v="1.0104"/>
  </r>
  <r>
    <x v="2117"/>
    <x v="0"/>
    <x v="1"/>
    <s v="CATALYST PHARMACEUTICALS, INC. (XNAS:CPRX)"/>
    <x v="13"/>
    <n v="15.8"/>
    <n v="234"/>
    <n v="1866218580"/>
    <x v="3"/>
    <n v="118115100"/>
    <n v="29.3446"/>
    <x v="0"/>
    <n v="0.70369999999999999"/>
  </r>
  <r>
    <x v="2118"/>
    <x v="0"/>
    <x v="1"/>
    <s v="O-I GLASS, INC. (XNYS:OI)"/>
    <x v="34"/>
    <n v="10.57"/>
    <n v="1"/>
    <n v="1645978369"/>
    <x v="3"/>
    <n v="155721700"/>
    <s v=""/>
    <x v="2"/>
    <n v="1.2519"/>
  </r>
  <r>
    <x v="2119"/>
    <x v="0"/>
    <x v="1"/>
    <s v="MILLERKNOLL, INC. (XNAS:MLKN)"/>
    <x v="17"/>
    <n v="26.47"/>
    <n v="407500"/>
    <n v="1896279036"/>
    <x v="3"/>
    <n v="71638800"/>
    <n v="27.291499999999999"/>
    <x v="0"/>
    <n v="1.1908000000000001"/>
  </r>
  <r>
    <x v="2120"/>
    <x v="0"/>
    <x v="1"/>
    <s v="MACH NATURAL RESOURCES UNT (XNYS:MNR)"/>
    <x v="25"/>
    <n v="19.73"/>
    <n v="5"/>
    <n v="0"/>
    <x v="1"/>
    <n v="0"/>
    <s v=""/>
    <x v="2"/>
    <s v=""/>
  </r>
  <r>
    <x v="2121"/>
    <x v="0"/>
    <x v="1"/>
    <s v="DELEK LOGISTICS PARTNERS COM UNT (XNYS:DKL)"/>
    <x v="25"/>
    <n v="40.11"/>
    <n v="50702"/>
    <n v="0"/>
    <x v="1"/>
    <n v="0"/>
    <s v=""/>
    <x v="2"/>
    <s v=""/>
  </r>
  <r>
    <x v="2122"/>
    <x v="0"/>
    <x v="1"/>
    <s v="KEROS THERAPEUTICS, INC. (XNAS:KROS)"/>
    <x v="10"/>
    <n v="42.81"/>
    <n v="339691"/>
    <n v="1544751330"/>
    <x v="3"/>
    <n v="36083890"/>
    <n v="0"/>
    <x v="2"/>
    <n v="1.2377"/>
  </r>
  <r>
    <x v="2123"/>
    <x v="0"/>
    <x v="1"/>
    <s v="Enovix Corporation (XNAS:ENVX)"/>
    <x v="7"/>
    <n v="14.19"/>
    <n v="60640"/>
    <n v="2567001000"/>
    <x v="3"/>
    <n v="170000000"/>
    <n v="0"/>
    <x v="2"/>
    <n v="2.0327999999999999"/>
  </r>
  <r>
    <x v="2124"/>
    <x v="0"/>
    <x v="1"/>
    <s v="LEMAITRE VASCULAR, INC. (XNAS:LMAT)"/>
    <x v="8"/>
    <n v="81.19"/>
    <n v="84216"/>
    <n v="1822399670"/>
    <x v="3"/>
    <n v="22446110"/>
    <n v="53.790700000000001"/>
    <x v="0"/>
    <n v="0.88690000000000002"/>
  </r>
  <r>
    <x v="2125"/>
    <x v="0"/>
    <x v="1"/>
    <s v="KIMBELL ROYALTY PARTNERS UNT (XNYS:KRP)"/>
    <x v="25"/>
    <n v="16.59"/>
    <n v="675"/>
    <n v="0"/>
    <x v="1"/>
    <n v="0"/>
    <s v=""/>
    <x v="2"/>
    <s v=""/>
  </r>
  <r>
    <x v="2126"/>
    <x v="0"/>
    <x v="1"/>
    <s v="DIAMONDROCK HOSPITALITY COMPANY (XNYS:DRH)"/>
    <x v="16"/>
    <n v="8.25"/>
    <n v="793"/>
    <n v="1733031300"/>
    <x v="3"/>
    <n v="210064400"/>
    <n v="22.922999999999998"/>
    <x v="0"/>
    <n v="1.6071"/>
  </r>
  <r>
    <x v="2127"/>
    <x v="0"/>
    <x v="1"/>
    <s v="Spyre Therapeutics, Inc. (XNAS:SYRE)"/>
    <x v="10"/>
    <n v="23.79"/>
    <n v="559647"/>
    <n v="1246708000"/>
    <x v="3"/>
    <n v="50782380"/>
    <n v="0"/>
    <x v="2"/>
    <n v="2.9384999999999999"/>
  </r>
  <r>
    <x v="2128"/>
    <x v="0"/>
    <x v="1"/>
    <s v="HARMONY BIOSCIENCES HOLDINGS, INC. (XNAS:HRMY)"/>
    <x v="13"/>
    <n v="30"/>
    <n v="20"/>
    <n v="1703755800"/>
    <x v="3"/>
    <n v="56791860"/>
    <n v="12.950799999999999"/>
    <x v="1"/>
    <n v="0.72070000000000001"/>
  </r>
  <r>
    <x v="2129"/>
    <x v="0"/>
    <x v="1"/>
    <s v="RUMBLE INC. (XNAS:RUM)"/>
    <x v="0"/>
    <n v="5.68"/>
    <n v="1408"/>
    <n v="1624836000"/>
    <x v="3"/>
    <n v="282089700"/>
    <n v="0"/>
    <x v="2"/>
    <n v="1.8839999999999999"/>
  </r>
  <r>
    <x v="2130"/>
    <x v="0"/>
    <x v="1"/>
    <s v="GLOBAL PARTNERS LP (XNYS:GLP PR B)"/>
    <x v="3"/>
    <n v="26.161899999999999"/>
    <n v="3084"/>
    <n v="1566855000"/>
    <x v="3"/>
    <n v="33995560"/>
    <s v=""/>
    <x v="2"/>
    <n v="1.3705000000000001"/>
  </r>
  <r>
    <x v="2131"/>
    <x v="0"/>
    <x v="1"/>
    <s v="KURA ONCOLOGY, INC. (XNAS:KURA)"/>
    <x v="10"/>
    <n v="20.58"/>
    <n v="1"/>
    <n v="1567797159"/>
    <x v="3"/>
    <n v="76180620"/>
    <n v="0"/>
    <x v="2"/>
    <n v="0.87760000000000005"/>
  </r>
  <r>
    <x v="2132"/>
    <x v="0"/>
    <x v="1"/>
    <s v="SYNDAX PHARMACEUTICALS, INC. (XNAS:SNDX)"/>
    <x v="10"/>
    <n v="20.66"/>
    <n v="991742"/>
    <n v="1755832659"/>
    <x v="3"/>
    <n v="84987060"/>
    <n v="0"/>
    <x v="2"/>
    <n v="0.93930000000000002"/>
  </r>
  <r>
    <x v="2133"/>
    <x v="0"/>
    <x v="1"/>
    <s v="VIAVI SOLUTIONS INC. (XNAS:VIAV)"/>
    <x v="5"/>
    <n v="6.98"/>
    <n v="150"/>
    <n v="1555969000"/>
    <x v="3"/>
    <n v="223238100"/>
    <n v="0"/>
    <x v="2"/>
    <n v="0.9093"/>
  </r>
  <r>
    <x v="2134"/>
    <x v="0"/>
    <x v="1"/>
    <s v="IONQ, INC. (XNYS:IONQ)"/>
    <x v="0"/>
    <n v="7.14"/>
    <n v="160760"/>
    <n v="1509787986"/>
    <x v="3"/>
    <n v="211454900"/>
    <s v=""/>
    <x v="2"/>
    <n v="2.0503999999999998"/>
  </r>
  <r>
    <x v="2135"/>
    <x v="0"/>
    <x v="1"/>
    <s v="AMEREN ILLINOIS COMPANY (OTCM:AILIH)"/>
    <x v="37"/>
    <n v="68"/>
    <n v="200"/>
    <n v="40911750"/>
    <x v="2"/>
    <n v="610620"/>
    <s v=""/>
    <x v="2"/>
    <n v="6.4100000000000004E-2"/>
  </r>
  <r>
    <x v="2136"/>
    <x v="0"/>
    <x v="1"/>
    <s v="Edgewise Therapeutics Inc (XNAS:EWTX)"/>
    <x v="10"/>
    <n v="18.38"/>
    <n v="2"/>
    <n v="1716884622"/>
    <x v="3"/>
    <n v="93410480"/>
    <n v="0"/>
    <x v="2"/>
    <n v="0.1414"/>
  </r>
  <r>
    <x v="2137"/>
    <x v="0"/>
    <x v="1"/>
    <s v="PHOTRONICS, INC. (XNAS:PLAB)"/>
    <x v="1"/>
    <n v="25.19"/>
    <n v="2"/>
    <n v="1595961570"/>
    <x v="3"/>
    <n v="63356950"/>
    <n v="11.6913"/>
    <x v="1"/>
    <n v="1.3748"/>
  </r>
  <r>
    <x v="2138"/>
    <x v="0"/>
    <x v="1"/>
    <s v="VITAL ENERGY, INC. (XNYS:VTLE)"/>
    <x v="3"/>
    <n v="45.14"/>
    <n v="3"/>
    <n v="1654813441"/>
    <x v="3"/>
    <n v="36659580"/>
    <n v="1.8738999999999999"/>
    <x v="3"/>
    <n v="3.2376999999999998"/>
  </r>
  <r>
    <x v="2139"/>
    <x v="0"/>
    <x v="1"/>
    <s v="DELEK US HOLDINGS, INC. (XNYS:DK)"/>
    <x v="3"/>
    <n v="24.68"/>
    <n v="5"/>
    <n v="1582754807"/>
    <x v="3"/>
    <n v="64131070"/>
    <s v=""/>
    <x v="2"/>
    <n v="1.1910000000000001"/>
  </r>
  <r>
    <x v="2140"/>
    <x v="0"/>
    <x v="1"/>
    <s v="ProKidney Corp (XNAS:PROK)"/>
    <x v="10"/>
    <n v="2.2400000000000002"/>
    <n v="4053"/>
    <n v="634188128"/>
    <x v="3"/>
    <n v="283119700"/>
    <n v="0"/>
    <x v="2"/>
    <n v="1.3660000000000001"/>
  </r>
  <r>
    <x v="2141"/>
    <x v="0"/>
    <x v="1"/>
    <s v="ONESPAWORLD HOLDINGS Ltd (XNAS:OSW)"/>
    <x v="12"/>
    <n v="15.52"/>
    <n v="473488"/>
    <n v="1625155072"/>
    <x v="3"/>
    <n v="104713600"/>
    <n v="46.855699999999999"/>
    <x v="0"/>
    <n v="2.1324999999999998"/>
  </r>
  <r>
    <x v="2142"/>
    <x v="0"/>
    <x v="1"/>
    <s v="SCHRODINGER, INC. (XNAS:SDGR)"/>
    <x v="0"/>
    <n v="20.329999999999998"/>
    <n v="1607"/>
    <n v="1477571998"/>
    <x v="3"/>
    <n v="72679390"/>
    <n v="0"/>
    <x v="2"/>
    <n v="1.5119"/>
  </r>
  <r>
    <x v="2143"/>
    <x v="0"/>
    <x v="1"/>
    <s v="Akero Therapeutics, Inc. (XNAS:AKRO)"/>
    <x v="10"/>
    <n v="22.38"/>
    <n v="1"/>
    <n v="1547599603"/>
    <x v="3"/>
    <n v="69151010"/>
    <n v="0"/>
    <x v="2"/>
    <n v="-0.27960000000000002"/>
  </r>
  <r>
    <x v="2144"/>
    <x v="0"/>
    <x v="1"/>
    <s v="BICYCLE THERAPEUTICS PLC (XNAS:BCYC)"/>
    <x v="10"/>
    <n v="19.809999999999999"/>
    <n v="269898"/>
    <n v="984696858"/>
    <x v="3"/>
    <n v="49707060"/>
    <n v="0"/>
    <x v="2"/>
    <n v="0.93589999999999995"/>
  </r>
  <r>
    <x v="2145"/>
    <x v="0"/>
    <x v="1"/>
    <s v="MORPHIC HOLDING, INC. (XNAS:MORF)"/>
    <x v="10"/>
    <n v="31.28"/>
    <n v="312216"/>
    <n v="1566927495"/>
    <x v="3"/>
    <n v="50093590"/>
    <n v="0"/>
    <x v="2"/>
    <n v="1.4945999999999999"/>
  </r>
  <r>
    <x v="2146"/>
    <x v="0"/>
    <x v="1"/>
    <s v="GENESIS ENERGY UNT (XNYS:GEL)"/>
    <x v="25"/>
    <n v="14.43"/>
    <n v="260307"/>
    <n v="0"/>
    <x v="1"/>
    <n v="0"/>
    <s v=""/>
    <x v="2"/>
    <s v=""/>
  </r>
  <r>
    <x v="2147"/>
    <x v="0"/>
    <x v="1"/>
    <s v="VICOR CORPORATION (XNAS:VICR)"/>
    <x v="7"/>
    <n v="33.36"/>
    <n v="116143"/>
    <n v="1486079913"/>
    <x v="3"/>
    <n v="44546760"/>
    <n v="54.2254"/>
    <x v="0"/>
    <n v="1.5043"/>
  </r>
  <r>
    <x v="2148"/>
    <x v="0"/>
    <x v="1"/>
    <s v="WISDOMTREE, INC. (XNYS:WT)"/>
    <x v="28"/>
    <n v="9.8699999999999992"/>
    <n v="858828"/>
    <n v="1498433790"/>
    <x v="3"/>
    <n v="151817000"/>
    <n v="16.3872"/>
    <x v="1"/>
    <n v="1.4835"/>
  </r>
  <r>
    <x v="2149"/>
    <x v="0"/>
    <x v="1"/>
    <s v="OPENDOOR TECHNOLOGIES INC. (XNAS:OPEN)"/>
    <x v="38"/>
    <n v="1.76"/>
    <n v="107502"/>
    <n v="1217173760"/>
    <x v="3"/>
    <n v="691576000"/>
    <n v="0"/>
    <x v="2"/>
    <n v="2.7014"/>
  </r>
  <r>
    <x v="2150"/>
    <x v="0"/>
    <x v="1"/>
    <s v="INTEGRAL AD SCIENCE HOLDING CORP. (XNAS:IAS)"/>
    <x v="39"/>
    <n v="9.77"/>
    <n v="770713"/>
    <n v="1568509995"/>
    <x v="3"/>
    <n v="160543500"/>
    <n v="952.24170000000004"/>
    <x v="0"/>
    <n v="1.748"/>
  </r>
  <r>
    <x v="2151"/>
    <x v="0"/>
    <x v="1"/>
    <s v="NV5 Global, Inc. (XNAS:NVEE)"/>
    <x v="32"/>
    <n v="91.33"/>
    <n v="55661"/>
    <n v="1474607786"/>
    <x v="3"/>
    <n v="16145930"/>
    <n v="71.118200000000002"/>
    <x v="0"/>
    <n v="1.2281"/>
  </r>
  <r>
    <x v="2152"/>
    <x v="0"/>
    <x v="1"/>
    <s v="CENTURY ALUMINUM COMPANY (XNAS:CENX)"/>
    <x v="6"/>
    <n v="18.93"/>
    <n v="2907"/>
    <n v="1754820465"/>
    <x v="3"/>
    <n v="92700500"/>
    <n v="8.5799000000000003"/>
    <x v="1"/>
    <n v="2.5219"/>
  </r>
  <r>
    <x v="2153"/>
    <x v="0"/>
    <x v="1"/>
    <s v="MARTEN TRANSPORT, LTD. (XNAS:MRTN)"/>
    <x v="18"/>
    <n v="18.14"/>
    <n v="324299"/>
    <n v="1475919559"/>
    <x v="3"/>
    <n v="81362710"/>
    <n v="25.679500000000001"/>
    <x v="0"/>
    <n v="0.77800000000000002"/>
  </r>
  <r>
    <x v="2154"/>
    <x v="0"/>
    <x v="1"/>
    <s v="REV GROUP, INC. (XNYS:REVG)"/>
    <x v="7"/>
    <n v="24.98"/>
    <n v="1"/>
    <n v="1278134000"/>
    <x v="3"/>
    <n v="51914480"/>
    <n v="6.1079999999999997"/>
    <x v="3"/>
    <n v="1.6141000000000001"/>
  </r>
  <r>
    <x v="2155"/>
    <x v="0"/>
    <x v="1"/>
    <s v="ProFrac Holding Corp (XNAS:ACDC)"/>
    <x v="15"/>
    <n v="7.27"/>
    <n v="672965"/>
    <n v="1164334000"/>
    <x v="3"/>
    <n v="159936100"/>
    <n v="0"/>
    <x v="2"/>
    <n v="1.175"/>
  </r>
  <r>
    <x v="2156"/>
    <x v="0"/>
    <x v="1"/>
    <s v="NORTHWEST NATURAL HOLDING COMPANY (XNYS:NWN)"/>
    <x v="48"/>
    <n v="35.909999999999997"/>
    <n v="6"/>
    <n v="1365590507"/>
    <x v="3"/>
    <n v="38028140"/>
    <n v="15.808"/>
    <x v="1"/>
    <n v="0.56330000000000002"/>
  </r>
  <r>
    <x v="2157"/>
    <x v="0"/>
    <x v="1"/>
    <s v="APOGEE ENTERPRISES, INC. (XNAS:APOG)"/>
    <x v="31"/>
    <n v="61.59"/>
    <n v="385202"/>
    <n v="1365876000"/>
    <x v="3"/>
    <n v="22130210"/>
    <n v="12.6701"/>
    <x v="1"/>
    <n v="0.99439999999999995"/>
  </r>
  <r>
    <x v="2158"/>
    <x v="0"/>
    <x v="1"/>
    <s v="Kiniksa Pharmaceuticals, Ltd. (XNAS:KNSA)"/>
    <x v="10"/>
    <n v="18.45"/>
    <n v="413389"/>
    <n v="1308845767"/>
    <x v="3"/>
    <n v="70940150"/>
    <n v="216.54929999999999"/>
    <x v="0"/>
    <n v="0.37869999999999998"/>
  </r>
  <r>
    <x v="2159"/>
    <x v="0"/>
    <x v="1"/>
    <s v="XENCOR, INC. (XNAS:XNCR)"/>
    <x v="10"/>
    <n v="18.260000000000002"/>
    <n v="420241"/>
    <n v="1125958163"/>
    <x v="3"/>
    <n v="61662550"/>
    <n v="0"/>
    <x v="2"/>
    <n v="0.68940000000000001"/>
  </r>
  <r>
    <x v="2160"/>
    <x v="0"/>
    <x v="1"/>
    <s v="INGLES MARKETS, INCORPORATED (XNAS:IMKTA)"/>
    <x v="24"/>
    <n v="68.31"/>
    <n v="66653"/>
    <n v="1302254000"/>
    <x v="3"/>
    <n v="18994380"/>
    <n v="7.3609999999999998"/>
    <x v="1"/>
    <n v="0.66059999999999997"/>
  </r>
  <r>
    <x v="2161"/>
    <x v="0"/>
    <x v="1"/>
    <s v="SUBURBAN PROPANE PARTNERS COM UNT (XNYS:SPH)"/>
    <x v="25"/>
    <n v="19.12"/>
    <n v="70172"/>
    <n v="0"/>
    <x v="1"/>
    <n v="0"/>
    <s v=""/>
    <x v="2"/>
    <s v=""/>
  </r>
  <r>
    <x v="2162"/>
    <x v="0"/>
    <x v="1"/>
    <s v="MATTERPORT, INC. (XNAS:MTTR)"/>
    <x v="0"/>
    <n v="4.3499999999999996"/>
    <n v="415"/>
    <n v="1386616440"/>
    <x v="3"/>
    <n v="318762400"/>
    <n v="0"/>
    <x v="2"/>
    <n v="1.0773999999999999"/>
  </r>
  <r>
    <x v="2163"/>
    <x v="0"/>
    <x v="1"/>
    <s v="DORCHESTER MINERALS UNT (XNAS:DMLP)"/>
    <x v="25"/>
    <n v="31.58"/>
    <n v="3"/>
    <n v="0"/>
    <x v="1"/>
    <n v="0"/>
    <s v=""/>
    <x v="2"/>
    <s v=""/>
  </r>
  <r>
    <x v="2164"/>
    <x v="0"/>
    <x v="1"/>
    <s v="CULLINAN THERAPEUTICS, INC. (XNAS:CGEM)"/>
    <x v="10"/>
    <n v="16.309999999999999"/>
    <n v="2"/>
    <n v="940014291"/>
    <x v="3"/>
    <n v="57634230"/>
    <n v="0"/>
    <x v="2"/>
    <n v="-0.1206"/>
  </r>
  <r>
    <x v="2165"/>
    <x v="0"/>
    <x v="1"/>
    <s v="CALUMET SPECIALTY PRODUCTS UNT (XNAS:CLMT)"/>
    <x v="25"/>
    <n v="15.9"/>
    <n v="62846"/>
    <n v="0"/>
    <x v="1"/>
    <n v="0"/>
    <s v=""/>
    <x v="2"/>
    <s v=""/>
  </r>
  <r>
    <x v="2166"/>
    <x v="0"/>
    <x v="1"/>
    <s v="TASKUS, INC. (XNAS:TASK)"/>
    <x v="17"/>
    <n v="13.35"/>
    <n v="60446"/>
    <n v="1171282000"/>
    <x v="3"/>
    <n v="88066350"/>
    <n v="26.0488"/>
    <x v="0"/>
    <n v="2.1389999999999998"/>
  </r>
  <r>
    <x v="2167"/>
    <x v="0"/>
    <x v="1"/>
    <s v="REVOLVE GROUP, INC. (XNYS:RVLV)"/>
    <x v="40"/>
    <n v="15.56"/>
    <n v="2"/>
    <n v="1101920455"/>
    <x v="3"/>
    <n v="70817510"/>
    <n v="45.479799999999997"/>
    <x v="0"/>
    <n v="2.097"/>
  </r>
  <r>
    <x v="2168"/>
    <x v="0"/>
    <x v="1"/>
    <s v="INDIE SEMICONDUCTOR, INC. (XNAS:INDI)"/>
    <x v="1"/>
    <n v="6.12"/>
    <n v="154"/>
    <n v="1142986500"/>
    <x v="3"/>
    <n v="186762500"/>
    <n v="0"/>
    <x v="2"/>
    <n v="1.2170000000000001"/>
  </r>
  <r>
    <x v="2169"/>
    <x v="0"/>
    <x v="1"/>
    <s v="NOVAGOLD RESOURCES INC. (XNYS:NG)"/>
    <x v="6"/>
    <n v="3.33"/>
    <n v="80"/>
    <n v="1561758000"/>
    <x v="3"/>
    <n v="334430700"/>
    <s v=""/>
    <x v="2"/>
    <n v="0.92559999999999998"/>
  </r>
  <r>
    <x v="2170"/>
    <x v="0"/>
    <x v="1"/>
    <s v="SELECT WATER SOLUTIONS, INC. (XNYS:WTTR)"/>
    <x v="15"/>
    <n v="10.46"/>
    <n v="1"/>
    <n v="1243858222"/>
    <x v="3"/>
    <n v="118915700"/>
    <n v="16.053000000000001"/>
    <x v="1"/>
    <n v="1.6929000000000001"/>
  </r>
  <r>
    <x v="2171"/>
    <x v="0"/>
    <x v="1"/>
    <s v="JELD-WEN HOLDING, INC. (XNYS:JELD)"/>
    <x v="31"/>
    <n v="12.91"/>
    <n v="527642"/>
    <n v="1110084036"/>
    <x v="3"/>
    <n v="85986370"/>
    <s v=""/>
    <x v="2"/>
    <n v="2.2846000000000002"/>
  </r>
  <r>
    <x v="2172"/>
    <x v="0"/>
    <x v="1"/>
    <s v="TARSUS PHARMACEUTICALS, INC. (XNAS:TARS)"/>
    <x v="13"/>
    <n v="27.55"/>
    <n v="861415"/>
    <n v="1040885559"/>
    <x v="3"/>
    <n v="37781690"/>
    <n v="0"/>
    <x v="2"/>
    <n v="1.0541"/>
  </r>
  <r>
    <x v="2173"/>
    <x v="0"/>
    <x v="1"/>
    <s v="ALEXANDER &amp; BALDWIN, INC. (XNYS:ALEX)"/>
    <x v="16"/>
    <n v="16.899999999999999"/>
    <n v="309696"/>
    <n v="1226807335"/>
    <x v="3"/>
    <n v="72592150"/>
    <n v="23.893699999999999"/>
    <x v="0"/>
    <n v="1.2825"/>
  </r>
  <r>
    <x v="2174"/>
    <x v="0"/>
    <x v="1"/>
    <s v="SALLY BEAUTY HOLDINGS, INC. (XNYS:SBH)"/>
    <x v="2"/>
    <n v="11.12"/>
    <n v="3"/>
    <n v="1151076792"/>
    <x v="3"/>
    <n v="103514100"/>
    <n v="7.5079000000000002"/>
    <x v="1"/>
    <n v="1.5427"/>
  </r>
  <r>
    <x v="2175"/>
    <x v="0"/>
    <x v="1"/>
    <s v="SHOALS TECHNOLOGIES GROUP, INC. (XNAS:SHLS)"/>
    <x v="7"/>
    <n v="6"/>
    <n v="648"/>
    <n v="1022521800"/>
    <x v="3"/>
    <n v="170420300"/>
    <n v="33.189500000000002"/>
    <x v="0"/>
    <n v="1.7511000000000001"/>
  </r>
  <r>
    <x v="2176"/>
    <x v="0"/>
    <x v="1"/>
    <s v="OLAPLEX HOLDINGS, INC. (XNAS:OLPX)"/>
    <x v="44"/>
    <n v="1.55"/>
    <n v="1321927"/>
    <n v="1025732340"/>
    <x v="3"/>
    <n v="661762800"/>
    <n v="21.569700000000001"/>
    <x v="1"/>
    <n v="1.484"/>
  </r>
  <r>
    <x v="2177"/>
    <x v="0"/>
    <x v="1"/>
    <s v="TRANSCAT, INC. (XNAS:TRNS)"/>
    <x v="14"/>
    <n v="123.95"/>
    <n v="41782"/>
    <n v="1132136989"/>
    <x v="3"/>
    <n v="9133820"/>
    <n v="75.857699999999994"/>
    <x v="0"/>
    <n v="0.68020000000000003"/>
  </r>
  <r>
    <x v="2178"/>
    <x v="0"/>
    <x v="1"/>
    <s v="NATURAL RESOURCE PARTNERS UNT (XNYS:NRP)"/>
    <x v="25"/>
    <n v="97.49"/>
    <n v="37431"/>
    <n v="0"/>
    <x v="1"/>
    <n v="0"/>
    <s v=""/>
    <x v="2"/>
    <s v=""/>
  </r>
  <r>
    <x v="2179"/>
    <x v="0"/>
    <x v="1"/>
    <s v="PROTHENA CORPORATION PUBLIC LIMITED COMPANY (XNAS:PRTA)"/>
    <x v="10"/>
    <n v="20.39"/>
    <n v="334540"/>
    <n v="1096407817"/>
    <x v="3"/>
    <n v="53771840"/>
    <n v="0"/>
    <x v="2"/>
    <n v="0.2056"/>
  </r>
  <r>
    <x v="2180"/>
    <x v="0"/>
    <x v="1"/>
    <s v="GINKGO BIOWORKS HOLDINGS, INC. (XNYS:DNA)"/>
    <x v="10"/>
    <n v="0.34860000000000002"/>
    <n v="143477"/>
    <n v="770851510"/>
    <x v="3"/>
    <n v="2211278000"/>
    <s v=""/>
    <x v="2"/>
    <n v="2.73"/>
  </r>
  <r>
    <x v="2181"/>
    <x v="0"/>
    <x v="1"/>
    <s v="Playa Hotels &amp; Resorts NV (XNAS:PLYA)"/>
    <x v="12"/>
    <n v="8.1"/>
    <n v="671952"/>
    <n v="1080096000"/>
    <x v="3"/>
    <n v="133180700"/>
    <n v="17.513500000000001"/>
    <x v="1"/>
    <n v="1.6076999999999999"/>
  </r>
  <r>
    <x v="2182"/>
    <x v="0"/>
    <x v="1"/>
    <s v="DAY ONE BIOPHARMACEUTICALS, INC. (XNAS:DAWN)"/>
    <x v="10"/>
    <n v="13.46"/>
    <n v="720973"/>
    <n v="1176267515"/>
    <x v="3"/>
    <n v="87389860"/>
    <n v="0"/>
    <x v="2"/>
    <n v="-0.23200000000000001"/>
  </r>
  <r>
    <x v="2183"/>
    <x v="0"/>
    <x v="1"/>
    <s v="IVANHOE ELECTRIC INC. (XNYS:IE)"/>
    <x v="6"/>
    <n v="9.61"/>
    <n v="462030"/>
    <n v="1156854683"/>
    <x v="3"/>
    <n v="120380300"/>
    <s v=""/>
    <x v="2"/>
    <n v="1.663"/>
  </r>
  <r>
    <x v="2184"/>
    <x v="0"/>
    <x v="1"/>
    <s v="XPEL, INC. (XNAS:XPEL)"/>
    <x v="19"/>
    <n v="32.68"/>
    <n v="355897"/>
    <n v="903077159"/>
    <x v="3"/>
    <n v="27633940"/>
    <n v="18.8032"/>
    <x v="1"/>
    <n v="1.7199"/>
  </r>
  <r>
    <x v="2185"/>
    <x v="0"/>
    <x v="1"/>
    <s v="Cracker Barrel Old Country Store, Inc. (XNAS:CBRL)"/>
    <x v="12"/>
    <n v="40.659999999999997"/>
    <n v="23"/>
    <n v="902745517"/>
    <x v="3"/>
    <n v="22202300"/>
    <n v="15.039199999999999"/>
    <x v="1"/>
    <n v="1.4268000000000001"/>
  </r>
  <r>
    <x v="2186"/>
    <x v="0"/>
    <x v="1"/>
    <s v="SABRE CORPORATION (XNAS:SABR)"/>
    <x v="0"/>
    <n v="2.58"/>
    <n v="2033"/>
    <n v="985385592"/>
    <x v="3"/>
    <n v="381932400"/>
    <n v="0"/>
    <x v="2"/>
    <n v="1.7336"/>
  </r>
  <r>
    <x v="2187"/>
    <x v="0"/>
    <x v="1"/>
    <s v="ARCHER AVIATION INC. (XNYS:ACHR)"/>
    <x v="27"/>
    <n v="3.72"/>
    <n v="35919"/>
    <n v="1203635388"/>
    <x v="3"/>
    <n v="323557900"/>
    <s v=""/>
    <x v="2"/>
    <n v="2.3506"/>
  </r>
  <r>
    <x v="2188"/>
    <x v="0"/>
    <x v="1"/>
    <s v="AUTOLUS THERAPEUTICS PLC (XNAS:AUTL)"/>
    <x v="10"/>
    <n v="3.38"/>
    <n v="1546816"/>
    <n v="899202018"/>
    <x v="3"/>
    <n v="266036100"/>
    <n v="0"/>
    <x v="2"/>
    <n v="2.1076999999999999"/>
  </r>
  <r>
    <x v="2189"/>
    <x v="0"/>
    <x v="1"/>
    <s v="UNIVERSAL LOGISTICS HOLDINGS, INC. (XNAS:ULH)"/>
    <x v="18"/>
    <n v="41.3"/>
    <n v="40366"/>
    <n v="1086905729"/>
    <x v="3"/>
    <n v="26317330"/>
    <n v="9.0206"/>
    <x v="1"/>
    <n v="0.82350000000000001"/>
  </r>
  <r>
    <x v="2190"/>
    <x v="0"/>
    <x v="1"/>
    <s v="PUBMATIC, INC. (XNAS:PUBM)"/>
    <x v="0"/>
    <n v="20.440000000000001"/>
    <n v="260"/>
    <n v="1018593000"/>
    <x v="3"/>
    <n v="49931010"/>
    <n v="138.2295"/>
    <x v="0"/>
    <n v="1.4408000000000001"/>
  </r>
  <r>
    <x v="2191"/>
    <x v="0"/>
    <x v="1"/>
    <s v="TUTOR PERINI CORPORATION (XNYS:TPC)"/>
    <x v="32"/>
    <n v="21.29"/>
    <n v="525480"/>
    <n v="1101104000"/>
    <x v="3"/>
    <n v="52284160"/>
    <s v=""/>
    <x v="2"/>
    <n v="1.5537000000000001"/>
  </r>
  <r>
    <x v="2192"/>
    <x v="0"/>
    <x v="1"/>
    <s v="LIQUIDIA CORPORATION (XNAS:LQDA)"/>
    <x v="13"/>
    <n v="11.83"/>
    <n v="557699"/>
    <n v="903607577"/>
    <x v="3"/>
    <n v="76382720"/>
    <n v="0"/>
    <x v="2"/>
    <n v="0.32150000000000001"/>
  </r>
  <r>
    <x v="2193"/>
    <x v="0"/>
    <x v="1"/>
    <s v="TYRA BIOSCIENCES, INC. (XNAS:TYRA)"/>
    <x v="10"/>
    <n v="16.7"/>
    <n v="127705"/>
    <n v="877414660"/>
    <x v="3"/>
    <n v="52539800"/>
    <n v="0"/>
    <x v="2"/>
    <n v="2.4079999999999999"/>
  </r>
  <r>
    <x v="2194"/>
    <x v="0"/>
    <x v="1"/>
    <s v="AMPLITUDE, INC. (XNAS:AMPL)"/>
    <x v="0"/>
    <n v="8.58"/>
    <n v="391137"/>
    <n v="1045394922"/>
    <x v="3"/>
    <n v="121840900"/>
    <n v="0"/>
    <x v="2"/>
    <n v="1.5720000000000001"/>
  </r>
  <r>
    <x v="2195"/>
    <x v="0"/>
    <x v="1"/>
    <s v="FMCC"/>
    <x v="25"/>
    <n v="0"/>
    <n v="0"/>
    <n v="0"/>
    <x v="1"/>
    <n v="0"/>
    <s v=""/>
    <x v="2"/>
    <s v=""/>
  </r>
  <r>
    <x v="2196"/>
    <x v="0"/>
    <x v="1"/>
    <s v="OKLO"/>
    <x v="25"/>
    <n v="0"/>
    <n v="0"/>
    <n v="0"/>
    <x v="1"/>
    <n v="0"/>
    <s v=""/>
    <x v="2"/>
    <s v=""/>
  </r>
  <r>
    <x v="2197"/>
    <x v="0"/>
    <x v="1"/>
    <s v="CENTESSA PHARMACEUTICALS PLC (XNAS:CNTA)"/>
    <x v="10"/>
    <n v="8.77"/>
    <n v="7"/>
    <n v="994789400"/>
    <x v="3"/>
    <n v="113044200"/>
    <n v="0"/>
    <x v="2"/>
    <n v="0.30299999999999999"/>
  </r>
  <r>
    <x v="2198"/>
    <x v="0"/>
    <x v="1"/>
    <s v="VERONA PHARMA PLC. (XNAS:VRNA)"/>
    <x v="10"/>
    <n v="15.46"/>
    <n v="6149"/>
    <n v="1257578000"/>
    <x v="3"/>
    <n v="10135220"/>
    <n v="0"/>
    <x v="2"/>
    <n v="0.43809999999999999"/>
  </r>
  <r>
    <x v="2199"/>
    <x v="0"/>
    <x v="1"/>
    <s v="SilverBow Resources, Inc. (XNYS:SBOW)"/>
    <x v="3"/>
    <n v="38.020000000000003"/>
    <n v="756165"/>
    <n v="970973389"/>
    <x v="3"/>
    <n v="25539620"/>
    <n v="5.1398000000000001"/>
    <x v="3"/>
    <n v="2.5920000000000001"/>
  </r>
  <r>
    <x v="2200"/>
    <x v="0"/>
    <x v="1"/>
    <s v="ADVANTAGE SOLUTIONS INC. (XNAS:ADV)"/>
    <x v="39"/>
    <n v="3.18"/>
    <n v="577717"/>
    <n v="1024530810"/>
    <x v="3"/>
    <n v="322179500"/>
    <n v="0"/>
    <x v="2"/>
    <n v="1.5649"/>
  </r>
  <r>
    <x v="2201"/>
    <x v="0"/>
    <x v="1"/>
    <s v="HIRERIGHT HOLDINGS CORPORATION (XNYS:HRT)"/>
    <x v="17"/>
    <n v="14.36"/>
    <n v="2242215"/>
    <n v="967188505"/>
    <x v="3"/>
    <n v="67352960"/>
    <s v=""/>
    <x v="2"/>
    <n v="1.4059999999999999"/>
  </r>
  <r>
    <x v="2202"/>
    <x v="0"/>
    <x v="1"/>
    <s v="THE GORMAN- RUPP COMPANY (XNYS:GRC)"/>
    <x v="7"/>
    <n v="36.28"/>
    <n v="77357"/>
    <n v="950934717"/>
    <x v="3"/>
    <n v="26210990"/>
    <n v="26.165700000000001"/>
    <x v="0"/>
    <n v="0.93810000000000004"/>
  </r>
  <r>
    <x v="2203"/>
    <x v="0"/>
    <x v="1"/>
    <s v="CRONOS GROUP INC. (XNAS:CRON)"/>
    <x v="13"/>
    <n v="2.27"/>
    <n v="8291"/>
    <n v="1224647000"/>
    <x v="3"/>
    <n v="382280700"/>
    <n v="0"/>
    <x v="2"/>
    <n v="1.0138"/>
  </r>
  <r>
    <x v="2204"/>
    <x v="0"/>
    <x v="1"/>
    <s v="BRISTOW GROUP INC. (XNYS:VTOL)"/>
    <x v="15"/>
    <n v="33.229999999999997"/>
    <n v="68748"/>
    <n v="943499389"/>
    <x v="3"/>
    <n v="28393000"/>
    <n v="921.51969999999994"/>
    <x v="0"/>
    <n v="1.3260000000000001"/>
  </r>
  <r>
    <x v="2205"/>
    <x v="0"/>
    <x v="1"/>
    <s v="ZIPRECRUITER, INC. (XNYS:ZIP)"/>
    <x v="17"/>
    <n v="9.15"/>
    <n v="286406"/>
    <n v="908654749"/>
    <x v="3"/>
    <n v="99306530"/>
    <n v="25.755800000000001"/>
    <x v="0"/>
    <n v="1.4419999999999999"/>
  </r>
  <r>
    <x v="2206"/>
    <x v="0"/>
    <x v="1"/>
    <s v="SIMULATIONS PLUS, INC. (XNAS:SLP)"/>
    <x v="8"/>
    <n v="46.86"/>
    <n v="4613"/>
    <n v="936494288"/>
    <x v="3"/>
    <n v="19984940"/>
    <n v="90.566500000000005"/>
    <x v="0"/>
    <n v="0.71479999999999999"/>
  </r>
  <r>
    <x v="2207"/>
    <x v="0"/>
    <x v="1"/>
    <s v="WABASH NATIONAL CORPORATION (XNYS:WNC)"/>
    <x v="7"/>
    <n v="21.76"/>
    <n v="457129"/>
    <n v="979691776"/>
    <x v="3"/>
    <n v="45022600"/>
    <n v="5.2138"/>
    <x v="3"/>
    <n v="1.5472999999999999"/>
  </r>
  <r>
    <x v="2208"/>
    <x v="0"/>
    <x v="1"/>
    <s v="FIGS, INC. (XNYS:FIGS)"/>
    <x v="8"/>
    <n v="5.53"/>
    <n v="140"/>
    <n v="941361393"/>
    <x v="3"/>
    <n v="170228100"/>
    <n v="44.665199999999999"/>
    <x v="0"/>
    <n v="1.655"/>
  </r>
  <r>
    <x v="2209"/>
    <x v="0"/>
    <x v="1"/>
    <s v="GUILD HOLDINGS COMPANY (XNYS:GHLD)"/>
    <x v="4"/>
    <n v="14.18"/>
    <n v="14463"/>
    <n v="869863308"/>
    <x v="3"/>
    <n v="61344380"/>
    <n v="34.679299999999998"/>
    <x v="0"/>
    <n v="1.052"/>
  </r>
  <r>
    <x v="2210"/>
    <x v="0"/>
    <x v="1"/>
    <s v="COUCHBASE, INC. (XNAS:BASE)"/>
    <x v="0"/>
    <n v="18.04"/>
    <n v="49"/>
    <n v="907590235"/>
    <x v="3"/>
    <n v="50309880"/>
    <n v="0"/>
    <x v="2"/>
    <n v="1.855"/>
  </r>
  <r>
    <x v="2211"/>
    <x v="0"/>
    <x v="1"/>
    <s v="Koppers Holdings Inc. (XNYS:KOP)"/>
    <x v="23"/>
    <n v="36.880000000000003"/>
    <n v="163691"/>
    <n v="781862638"/>
    <x v="3"/>
    <n v="21200180"/>
    <n v="10.215199999999999"/>
    <x v="1"/>
    <n v="1.8480000000000001"/>
  </r>
  <r>
    <x v="2212"/>
    <x v="0"/>
    <x v="1"/>
    <s v="Nextdoor Holdings, Inc. (XNYS:KIND)"/>
    <x v="0"/>
    <n v="2.6"/>
    <n v="103"/>
    <n v="1034246000"/>
    <x v="3"/>
    <n v="390281700"/>
    <s v=""/>
    <x v="2"/>
    <n v="1.1003000000000001"/>
  </r>
  <r>
    <x v="2213"/>
    <x v="0"/>
    <x v="1"/>
    <s v="Aris Water Solutions Inc (XNYS:ARIS)"/>
    <x v="17"/>
    <n v="15.41"/>
    <n v="314943"/>
    <n v="895186933"/>
    <x v="3"/>
    <n v="58091300"/>
    <n v="20.664000000000001"/>
    <x v="1"/>
    <n v="0.96799999999999997"/>
  </r>
  <r>
    <x v="2214"/>
    <x v="0"/>
    <x v="1"/>
    <s v="Golden Entertainment, Inc. (XNAS:GDEN)"/>
    <x v="12"/>
    <n v="29.28"/>
    <n v="222795"/>
    <n v="847619107"/>
    <x v="3"/>
    <n v="28948740"/>
    <n v="3.1574"/>
    <x v="3"/>
    <n v="2.2219000000000002"/>
  </r>
  <r>
    <x v="2215"/>
    <x v="0"/>
    <x v="1"/>
    <s v="HUMACYTE, INC (XNAS:HUMA)"/>
    <x v="10"/>
    <n v="5.1100000000000003"/>
    <n v="15965"/>
    <n v="639483000"/>
    <x v="3"/>
    <n v="119084400"/>
    <n v="0"/>
    <x v="2"/>
    <n v="1.4982"/>
  </r>
  <r>
    <x v="2216"/>
    <x v="0"/>
    <x v="1"/>
    <s v="ACCEL ENTERTAINMENT, INC. (XNYS:ACEL)"/>
    <x v="12"/>
    <n v="10"/>
    <n v="159591"/>
    <n v="837461900"/>
    <x v="3"/>
    <n v="83746190"/>
    <n v="19.7044"/>
    <x v="1"/>
    <n v="1.4699"/>
  </r>
  <r>
    <x v="2217"/>
    <x v="0"/>
    <x v="1"/>
    <s v="BEL FUSE INC. (XNAS:BELFA)"/>
    <x v="14"/>
    <n v="81.87"/>
    <n v="11372"/>
    <n v="856509700"/>
    <x v="3"/>
    <n v="12619960"/>
    <n v="13.9145"/>
    <x v="1"/>
    <n v="1.3571"/>
  </r>
  <r>
    <x v="2218"/>
    <x v="0"/>
    <x v="1"/>
    <s v="CHRISTINA LAKE CANNABIS CORP. (XFRA:CLB)"/>
    <x v="13"/>
    <n v="1.4999999999999999E-2"/>
    <n v="200"/>
    <n v="4589280"/>
    <x v="1"/>
    <n v="131122200"/>
    <s v=""/>
    <x v="2"/>
    <n v="-0.88039999999999996"/>
  </r>
  <r>
    <x v="2219"/>
    <x v="0"/>
    <x v="1"/>
    <s v="ARCUTIS BIOTHERAPEUTICS, INC. (XNAS:ARQT)"/>
    <x v="10"/>
    <n v="9.3000000000000007"/>
    <n v="6527"/>
    <n v="1106705000"/>
    <x v="3"/>
    <n v="115764200"/>
    <n v="0"/>
    <x v="2"/>
    <n v="1.1771"/>
  </r>
  <r>
    <x v="2220"/>
    <x v="0"/>
    <x v="1"/>
    <s v="CVR PARTNERS UNT (XNYS:UAN)"/>
    <x v="25"/>
    <n v="74.989999999999995"/>
    <n v="402"/>
    <n v="0"/>
    <x v="1"/>
    <n v="0"/>
    <s v=""/>
    <x v="2"/>
    <s v=""/>
  </r>
  <r>
    <x v="2221"/>
    <x v="0"/>
    <x v="1"/>
    <s v="MATTHEWS INTERNATIONAL CORPORATION (XNAS:MATW)"/>
    <x v="44"/>
    <n v="24.61"/>
    <n v="191138"/>
    <n v="755769654"/>
    <x v="3"/>
    <n v="30709860"/>
    <n v="23.389099999999999"/>
    <x v="0"/>
    <n v="1.0980000000000001"/>
  </r>
  <r>
    <x v="2222"/>
    <x v="0"/>
    <x v="1"/>
    <s v="Perspective Therapeutics, Inc. (XNYS:CATX)"/>
    <x v="10"/>
    <n v="10.49"/>
    <n v="246"/>
    <n v="706799730"/>
    <x v="3"/>
    <n v="67378430"/>
    <s v=""/>
    <x v="2"/>
    <n v="1.4699"/>
  </r>
  <r>
    <x v="2223"/>
    <x v="0"/>
    <x v="1"/>
    <s v="DIGI INTERNATIONAL INC. (XNAS:DGII)"/>
    <x v="5"/>
    <n v="22.98"/>
    <n v="44"/>
    <n v="835888078"/>
    <x v="3"/>
    <n v="36374590"/>
    <n v="60.729399999999998"/>
    <x v="0"/>
    <n v="1.073"/>
  </r>
  <r>
    <x v="2224"/>
    <x v="0"/>
    <x v="1"/>
    <s v="REX AMERICAN RESOURCES CORPORATION (XNYS:REX)"/>
    <x v="26"/>
    <n v="44.39"/>
    <n v="2"/>
    <n v="776991018"/>
    <x v="3"/>
    <n v="17503740"/>
    <n v="11.8987"/>
    <x v="1"/>
    <n v="0.96150000000000002"/>
  </r>
  <r>
    <x v="2225"/>
    <x v="0"/>
    <x v="1"/>
    <s v="AIR TRANSPORT SERVICES GROUP, INC. (XNAS:ATSG)"/>
    <x v="18"/>
    <n v="14.12"/>
    <n v="200"/>
    <n v="928016667"/>
    <x v="3"/>
    <n v="65723560"/>
    <n v="21.965399999999999"/>
    <x v="0"/>
    <n v="0.84019999999999995"/>
  </r>
  <r>
    <x v="2226"/>
    <x v="0"/>
    <x v="1"/>
    <s v="SILK ROAD MEDICAL, INC. (XNAS:SILK)"/>
    <x v="8"/>
    <n v="27.02"/>
    <n v="1173404"/>
    <n v="1073286548"/>
    <x v="3"/>
    <n v="39721930"/>
    <n v="0"/>
    <x v="2"/>
    <n v="1.5258"/>
  </r>
  <r>
    <x v="2227"/>
    <x v="0"/>
    <x v="1"/>
    <s v="CECO ENVIRONMENTAL CORP. (XNAS:CECO)"/>
    <x v="17"/>
    <n v="27.99"/>
    <n v="2"/>
    <n v="977844924"/>
    <x v="3"/>
    <n v="34935510"/>
    <n v="79.820899999999995"/>
    <x v="0"/>
    <n v="1.3772"/>
  </r>
  <r>
    <x v="2228"/>
    <x v="0"/>
    <x v="1"/>
    <s v="NAVITAS SEMICONDUCTOR CORPORATION (XNAS:NVTS)"/>
    <x v="1"/>
    <n v="3.98"/>
    <n v="25119"/>
    <n v="728741184"/>
    <x v="3"/>
    <n v="183100800"/>
    <n v="0"/>
    <x v="2"/>
    <n v="2.4131999999999998"/>
  </r>
  <r>
    <x v="2229"/>
    <x v="0"/>
    <x v="1"/>
    <s v="WESTLAKE CHEMICAL PARTNERS UNT (XNYS:WLKP)"/>
    <x v="25"/>
    <n v="22.76"/>
    <n v="25152"/>
    <n v="0"/>
    <x v="1"/>
    <n v="0"/>
    <s v=""/>
    <x v="2"/>
    <s v=""/>
  </r>
  <r>
    <x v="2230"/>
    <x v="0"/>
    <x v="1"/>
    <s v="89BIO, INC. (XNAS:ETNB)"/>
    <x v="10"/>
    <n v="7.6"/>
    <n v="916371"/>
    <n v="747718400"/>
    <x v="3"/>
    <n v="98384000"/>
    <n v="0"/>
    <x v="2"/>
    <n v="0.99909999999999999"/>
  </r>
  <r>
    <x v="2231"/>
    <x v="0"/>
    <x v="1"/>
    <s v="BJ'S RESTAURANTS, INC. (XNAS:BJRI)"/>
    <x v="12"/>
    <n v="36.950000000000003"/>
    <n v="748"/>
    <n v="864006284"/>
    <x v="3"/>
    <n v="23383120"/>
    <n v="37.036299999999997"/>
    <x v="0"/>
    <n v="2.1377000000000002"/>
  </r>
  <r>
    <x v="2232"/>
    <x v="0"/>
    <x v="1"/>
    <s v="COGENT BIOSCIENCES, INC. (XNAS:COGT)"/>
    <x v="10"/>
    <n v="8.24"/>
    <n v="822693"/>
    <n v="787854416"/>
    <x v="3"/>
    <n v="95613400"/>
    <n v="0"/>
    <x v="2"/>
    <n v="1.7206999999999999"/>
  </r>
  <r>
    <x v="2233"/>
    <x v="0"/>
    <x v="1"/>
    <s v="ENFUSION, INC (XNYS:ENFN)"/>
    <x v="0"/>
    <n v="8.42"/>
    <n v="151760"/>
    <n v="1078687884"/>
    <x v="3"/>
    <n v="128110200"/>
    <n v="285.03719999999998"/>
    <x v="0"/>
    <n v="1.3819999999999999"/>
  </r>
  <r>
    <x v="2234"/>
    <x v="0"/>
    <x v="1"/>
    <s v="FTAI INFRASTRUCTURE INC. (XNAS:FIP)"/>
    <x v="18"/>
    <n v="9.14"/>
    <n v="1266"/>
    <n v="929481332"/>
    <x v="3"/>
    <n v="101693800"/>
    <n v="0"/>
    <x v="2"/>
    <n v="1.107"/>
  </r>
  <r>
    <x v="2235"/>
    <x v="0"/>
    <x v="1"/>
    <s v="CYTEK BIOSCIENCES, INC. (XNAS:CTKB)"/>
    <x v="8"/>
    <n v="5.6"/>
    <n v="431401"/>
    <n v="735128240"/>
    <x v="3"/>
    <n v="131272900"/>
    <n v="0"/>
    <x v="2"/>
    <n v="1.1160000000000001"/>
  </r>
  <r>
    <x v="2236"/>
    <x v="0"/>
    <x v="1"/>
    <s v="STEEL PARTNERS HOLDINGS UNT (XNYS:SPLP)"/>
    <x v="25"/>
    <n v="37.228700000000003"/>
    <n v="28"/>
    <n v="0"/>
    <x v="1"/>
    <n v="0"/>
    <s v=""/>
    <x v="2"/>
    <s v=""/>
  </r>
  <r>
    <x v="2237"/>
    <x v="0"/>
    <x v="1"/>
    <s v="OPEN LENDING CORPORATION (XNAS:LPRO)"/>
    <x v="17"/>
    <n v="5.55"/>
    <n v="323704"/>
    <n v="661366305"/>
    <x v="3"/>
    <n v="119165100"/>
    <n v="46.115499999999997"/>
    <x v="0"/>
    <n v="1.1183000000000001"/>
  </r>
  <r>
    <x v="2238"/>
    <x v="0"/>
    <x v="1"/>
    <s v="HEALTHCARE SERVICES GROUP, INC. (XNAS:HCSG)"/>
    <x v="17"/>
    <n v="11.26"/>
    <n v="140"/>
    <n v="829259027"/>
    <x v="3"/>
    <n v="73646450"/>
    <n v="20.322700000000001"/>
    <x v="1"/>
    <n v="0.53149999999999997"/>
  </r>
  <r>
    <x v="2239"/>
    <x v="0"/>
    <x v="1"/>
    <s v="CROSSAMERICA PARTNERS UNT (XNYS:CAPL)"/>
    <x v="25"/>
    <n v="19.73"/>
    <n v="17"/>
    <n v="0"/>
    <x v="1"/>
    <n v="0"/>
    <s v=""/>
    <x v="2"/>
    <s v=""/>
  </r>
  <r>
    <x v="2240"/>
    <x v="0"/>
    <x v="1"/>
    <s v="DXP ENTERPRISES, INC. (XNAS:DXPE)"/>
    <x v="7"/>
    <n v="44.89"/>
    <n v="63698"/>
    <n v="715021835"/>
    <x v="3"/>
    <n v="15928310"/>
    <n v="12.488200000000001"/>
    <x v="1"/>
    <n v="1.6053999999999999"/>
  </r>
  <r>
    <x v="2241"/>
    <x v="0"/>
    <x v="1"/>
    <s v="ZENTALIS PHARMACEUTICALS, INC. (XNAS:ZNTL)"/>
    <x v="10"/>
    <n v="3.57"/>
    <n v="1686"/>
    <n v="253517231"/>
    <x v="2"/>
    <n v="71013230"/>
    <n v="0"/>
    <x v="2"/>
    <n v="1.7089000000000001"/>
  </r>
  <r>
    <x v="2242"/>
    <x v="0"/>
    <x v="1"/>
    <s v="AMC NETWORKS INC. (XNAS:AMCX)"/>
    <x v="39"/>
    <n v="9.4"/>
    <n v="5"/>
    <n v="414006738"/>
    <x v="3"/>
    <n v="44043270"/>
    <n v="2.6324000000000001"/>
    <x v="3"/>
    <n v="1.306"/>
  </r>
  <r>
    <x v="2243"/>
    <x v="0"/>
    <x v="1"/>
    <s v="MONTAUK RENEWABLES, INC. (XNAS:MNTK)"/>
    <x v="37"/>
    <n v="5.18"/>
    <n v="220855"/>
    <n v="744357194"/>
    <x v="3"/>
    <n v="143698300"/>
    <n v="35.825400000000002"/>
    <x v="0"/>
    <n v="-0.18229999999999999"/>
  </r>
  <r>
    <x v="2244"/>
    <x v="0"/>
    <x v="1"/>
    <s v="SCHOLAR ROCK HOLDING CORPORATION (XNAS:SRRK)"/>
    <x v="10"/>
    <n v="7.63"/>
    <n v="8"/>
    <n v="608523477"/>
    <x v="3"/>
    <n v="79754060"/>
    <n v="0"/>
    <x v="2"/>
    <n v="0.85709999999999997"/>
  </r>
  <r>
    <x v="2245"/>
    <x v="0"/>
    <x v="1"/>
    <s v="HAYNES INTERNATIONAL, INC. (XNAS:HAYN)"/>
    <x v="6"/>
    <n v="58.9"/>
    <n v="70963"/>
    <n v="752912221"/>
    <x v="3"/>
    <n v="12782890"/>
    <n v="19.779"/>
    <x v="1"/>
    <n v="1.3915"/>
  </r>
  <r>
    <x v="2246"/>
    <x v="0"/>
    <x v="1"/>
    <s v="OLEMA PHARMACEUTICALS, INC. (XNAS:OLMA)"/>
    <x v="10"/>
    <n v="10.41"/>
    <n v="15"/>
    <n v="582271170"/>
    <x v="3"/>
    <n v="55933830"/>
    <n v="0"/>
    <x v="2"/>
    <n v="2.0661999999999998"/>
  </r>
  <r>
    <x v="2247"/>
    <x v="0"/>
    <x v="1"/>
    <s v="MONRO, INC. (XNAS:MNRO)"/>
    <x v="2"/>
    <n v="23.35"/>
    <n v="400597"/>
    <n v="698546539"/>
    <x v="3"/>
    <n v="29916340"/>
    <n v="19.7881"/>
    <x v="1"/>
    <n v="1.1227"/>
  </r>
  <r>
    <x v="2248"/>
    <x v="0"/>
    <x v="1"/>
    <s v="ORTHOPEDIATRICS CORP. (XNAS:KIDS)"/>
    <x v="8"/>
    <n v="29.1"/>
    <n v="71848"/>
    <n v="693420408"/>
    <x v="3"/>
    <n v="23828880"/>
    <n v="0"/>
    <x v="2"/>
    <n v="1.1877"/>
  </r>
  <r>
    <x v="2249"/>
    <x v="0"/>
    <x v="1"/>
    <s v="Kuber Resources Corporation (OTCM:KUBR)"/>
    <x v="22"/>
    <n v="4.8"/>
    <n v="2"/>
    <n v="636511680"/>
    <x v="3"/>
    <n v="132606600"/>
    <n v="800"/>
    <x v="0"/>
    <s v=""/>
  </r>
  <r>
    <x v="2250"/>
    <x v="0"/>
    <x v="1"/>
    <s v="GRID DYNAMICS HOLDINGS, INC. (XNAS:GDYN)"/>
    <x v="0"/>
    <n v="10.57"/>
    <n v="281509"/>
    <n v="808828872"/>
    <x v="3"/>
    <n v="76521180"/>
    <n v="359.27940000000001"/>
    <x v="0"/>
    <n v="1.0507"/>
  </r>
  <r>
    <x v="2251"/>
    <x v="0"/>
    <x v="1"/>
    <s v="Taysha Gene Therapies Inc (XNAS:TSHA)"/>
    <x v="10"/>
    <n v="2.16"/>
    <n v="1379"/>
    <n v="434979504"/>
    <x v="3"/>
    <n v="201379400"/>
    <n v="0"/>
    <x v="2"/>
    <n v="0.39090000000000003"/>
  </r>
  <r>
    <x v="2252"/>
    <x v="0"/>
    <x v="1"/>
    <s v="VIAD CORP (XNYS:VVI)"/>
    <x v="17"/>
    <n v="33.35"/>
    <n v="1"/>
    <n v="704624136"/>
    <x v="3"/>
    <n v="21128160"/>
    <s v=""/>
    <x v="2"/>
    <n v="2.0474000000000001"/>
  </r>
  <r>
    <x v="2253"/>
    <x v="0"/>
    <x v="1"/>
    <s v="TANGO THERAPEUTICS, INC. (XNAS:TNGX)"/>
    <x v="10"/>
    <n v="8.1050000000000004"/>
    <n v="792986"/>
    <n v="961616300"/>
    <x v="3"/>
    <n v="106846300"/>
    <n v="0"/>
    <x v="2"/>
    <n v="0.82940000000000003"/>
  </r>
  <r>
    <x v="2254"/>
    <x v="0"/>
    <x v="1"/>
    <s v="Embecta Corp. (XNAS:EMBC)"/>
    <x v="8"/>
    <n v="11.87"/>
    <n v="2"/>
    <n v="684545392"/>
    <x v="3"/>
    <n v="57670210"/>
    <n v="9.7590000000000003"/>
    <x v="1"/>
    <n v="1.08"/>
  </r>
  <r>
    <x v="2255"/>
    <x v="0"/>
    <x v="1"/>
    <s v="NGL ENERGY PARTNERS UNT (XNYS:NGL)"/>
    <x v="25"/>
    <n v="4.96"/>
    <n v="413233"/>
    <n v="0"/>
    <x v="1"/>
    <n v="0"/>
    <s v=""/>
    <x v="2"/>
    <s v=""/>
  </r>
  <r>
    <x v="2256"/>
    <x v="0"/>
    <x v="1"/>
    <s v="Olo Inc. (XNYS:OLO)"/>
    <x v="0"/>
    <n v="4.3"/>
    <n v="462489"/>
    <n v="690224820"/>
    <x v="3"/>
    <n v="160517400"/>
    <s v=""/>
    <x v="2"/>
    <n v="1.2609999999999999"/>
  </r>
  <r>
    <x v="2257"/>
    <x v="0"/>
    <x v="1"/>
    <s v="ARKO CORP. (XNAS:ARKO)"/>
    <x v="3"/>
    <n v="5.92"/>
    <n v="1"/>
    <n v="685203296"/>
    <x v="3"/>
    <n v="115743800"/>
    <n v="23.663"/>
    <x v="0"/>
    <n v="0.45179999999999998"/>
  </r>
  <r>
    <x v="2258"/>
    <x v="0"/>
    <x v="1"/>
    <s v="NEWPARK RESOURCES, INC. (XNYS:NR)"/>
    <x v="15"/>
    <n v="7.95"/>
    <n v="402790"/>
    <n v="677353117"/>
    <x v="3"/>
    <n v="85201650"/>
    <n v="43.070799999999998"/>
    <x v="0"/>
    <n v="2.8986999999999998"/>
  </r>
  <r>
    <x v="2259"/>
    <x v="0"/>
    <x v="1"/>
    <s v="THE PENNANT GROUP, INC. (XNAS:PNTG)"/>
    <x v="11"/>
    <n v="24.48"/>
    <n v="1696"/>
    <n v="735520204"/>
    <x v="3"/>
    <n v="30045760"/>
    <n v="45.087899999999998"/>
    <x v="0"/>
    <n v="2.0019999999999998"/>
  </r>
  <r>
    <x v="2260"/>
    <x v="0"/>
    <x v="1"/>
    <s v="NUSCALE POWER CORPORATION (XNYS:SMR)"/>
    <x v="37"/>
    <n v="10.925000000000001"/>
    <n v="99383"/>
    <n v="2654908285"/>
    <x v="0"/>
    <n v="243012200"/>
    <s v=""/>
    <x v="2"/>
    <n v="1.2567999999999999"/>
  </r>
  <r>
    <x v="2261"/>
    <x v="0"/>
    <x v="1"/>
    <s v="Longboard Pharmaceuticals Inc (XNAS:LBPH)"/>
    <x v="10"/>
    <n v="30.74"/>
    <n v="116"/>
    <n v="1195172737"/>
    <x v="3"/>
    <n v="38880050"/>
    <n v="0"/>
    <x v="2"/>
    <n v="1.2582"/>
  </r>
  <r>
    <x v="2262"/>
    <x v="0"/>
    <x v="1"/>
    <s v="PLIANT THERAPEUTICS, INC. (XNAS:PLRX)"/>
    <x v="13"/>
    <n v="10.6"/>
    <n v="4"/>
    <n v="639453798"/>
    <x v="3"/>
    <n v="60325830"/>
    <n v="0"/>
    <x v="2"/>
    <n v="1.1620999999999999"/>
  </r>
  <r>
    <x v="2263"/>
    <x v="0"/>
    <x v="1"/>
    <s v="SunOpta Inc. (XNAS:STKL)"/>
    <x v="22"/>
    <n v="5.47"/>
    <n v="200"/>
    <n v="861845500"/>
    <x v="3"/>
    <n v="116604100"/>
    <n v="0"/>
    <x v="2"/>
    <n v="2.0998000000000001"/>
  </r>
  <r>
    <x v="2264"/>
    <x v="0"/>
    <x v="1"/>
    <s v="PETIQ, INC. (XNAS:PETQ)"/>
    <x v="13"/>
    <n v="22.59"/>
    <n v="308346"/>
    <n v="672094291"/>
    <x v="3"/>
    <n v="29751850"/>
    <n v="103.39149999999999"/>
    <x v="0"/>
    <n v="1.7132000000000001"/>
  </r>
  <r>
    <x v="2265"/>
    <x v="0"/>
    <x v="1"/>
    <s v="CARTESIAN THERAPEUTICS, INC. (XNAS:RNAC)"/>
    <x v="10"/>
    <n v="15.77"/>
    <n v="1434"/>
    <n v="280643708"/>
    <x v="2"/>
    <n v="17796050"/>
    <n v="0"/>
    <x v="2"/>
    <n v="0.6593"/>
  </r>
  <r>
    <x v="2266"/>
    <x v="0"/>
    <x v="1"/>
    <s v="QUANTERIX CORPORATION (XNAS:QTRX)"/>
    <x v="8"/>
    <n v="12.72"/>
    <n v="3682"/>
    <n v="486795544"/>
    <x v="3"/>
    <n v="38270090"/>
    <n v="0"/>
    <x v="2"/>
    <n v="1.3913"/>
  </r>
  <r>
    <x v="2267"/>
    <x v="0"/>
    <x v="1"/>
    <s v="ZYMEWORKS INC. (XNAS:ZYME)"/>
    <x v="10"/>
    <n v="8.4"/>
    <n v="543838"/>
    <n v="593921076"/>
    <x v="3"/>
    <n v="70704890"/>
    <n v="0"/>
    <x v="2"/>
    <n v="1.1429"/>
  </r>
  <r>
    <x v="2268"/>
    <x v="0"/>
    <x v="1"/>
    <s v="ADVANSIX INC. (XNYS:ASIX)"/>
    <x v="23"/>
    <n v="22.16"/>
    <n v="1"/>
    <n v="594307710"/>
    <x v="3"/>
    <n v="26818940"/>
    <n v="634.95699999999999"/>
    <x v="0"/>
    <n v="1.7060999999999999"/>
  </r>
  <r>
    <x v="2269"/>
    <x v="0"/>
    <x v="1"/>
    <s v="Altus Power, Inc. (XNYS:AMPS)"/>
    <x v="37"/>
    <n v="3.76"/>
    <n v="514744"/>
    <n v="604126344"/>
    <x v="3"/>
    <n v="160671900"/>
    <s v=""/>
    <x v="2"/>
    <n v="0.99790000000000001"/>
  </r>
  <r>
    <x v="2270"/>
    <x v="0"/>
    <x v="1"/>
    <s v="TXO ENERGY PARTNERS UNT (XNYS:TXO)"/>
    <x v="25"/>
    <n v="20.8"/>
    <n v="119027"/>
    <n v="0"/>
    <x v="1"/>
    <n v="0"/>
    <s v=""/>
    <x v="2"/>
    <s v=""/>
  </r>
  <r>
    <x v="2271"/>
    <x v="0"/>
    <x v="1"/>
    <s v="CASTLE BIOSCIENCES, INC. (XNAS:CSTL)"/>
    <x v="8"/>
    <n v="21.26"/>
    <n v="202966"/>
    <n v="586928646"/>
    <x v="3"/>
    <n v="27607180"/>
    <n v="0"/>
    <x v="2"/>
    <n v="0.92800000000000005"/>
  </r>
  <r>
    <x v="2272"/>
    <x v="0"/>
    <x v="1"/>
    <s v="LUMINAR TECHNOLOGIES, INC. (XNAS:LAZR)"/>
    <x v="19"/>
    <n v="1.4"/>
    <n v="73299"/>
    <n v="623873180"/>
    <x v="3"/>
    <n v="445623700"/>
    <n v="0"/>
    <x v="2"/>
    <n v="1.6234"/>
  </r>
  <r>
    <x v="2273"/>
    <x v="0"/>
    <x v="1"/>
    <s v="FULGENT GENETICS, INC. (XNAS:FLGT)"/>
    <x v="11"/>
    <n v="19.98"/>
    <n v="245"/>
    <n v="597887314"/>
    <x v="3"/>
    <n v="29924290"/>
    <n v="0"/>
    <x v="2"/>
    <n v="1.3727"/>
  </r>
  <r>
    <x v="2274"/>
    <x v="0"/>
    <x v="1"/>
    <s v="LARIMAR THERAPEUTICS, INC. (XNAS:LRMR)"/>
    <x v="10"/>
    <n v="7.71"/>
    <n v="470"/>
    <n v="491913574"/>
    <x v="3"/>
    <n v="63802020"/>
    <n v="0"/>
    <x v="2"/>
    <n v="1.0116000000000001"/>
  </r>
  <r>
    <x v="2275"/>
    <x v="0"/>
    <x v="1"/>
    <s v="OVERSEAS SHIPHOLDING GROUP, INC. (XNYS:OSG)"/>
    <x v="15"/>
    <n v="8.49"/>
    <n v="5"/>
    <n v="611543020"/>
    <x v="3"/>
    <n v="72030980"/>
    <n v="10.213699999999999"/>
    <x v="1"/>
    <n v="0.3044"/>
  </r>
  <r>
    <x v="2276"/>
    <x v="0"/>
    <x v="1"/>
    <s v="Sunnova Energy International Inc. (XNYS:NOVA)"/>
    <x v="26"/>
    <n v="5.17"/>
    <n v="7704"/>
    <n v="640985389"/>
    <x v="3"/>
    <n v="123981700"/>
    <s v=""/>
    <x v="2"/>
    <n v="2.1884000000000001"/>
  </r>
  <r>
    <x v="2277"/>
    <x v="0"/>
    <x v="1"/>
    <s v="DIGIMARC CORPORATION (XNAS:DMRC)"/>
    <x v="0"/>
    <n v="31.29"/>
    <n v="138117"/>
    <n v="668771182"/>
    <x v="3"/>
    <n v="21373320"/>
    <n v="0"/>
    <x v="2"/>
    <n v="1.7251000000000001"/>
  </r>
  <r>
    <x v="2278"/>
    <x v="0"/>
    <x v="1"/>
    <s v="ARBUTUS BIOPHARMA CORPORATION (XNAS:ABUS)"/>
    <x v="13"/>
    <n v="3.13"/>
    <n v="856611"/>
    <n v="590685462"/>
    <x v="3"/>
    <n v="188717400"/>
    <n v="0"/>
    <x v="2"/>
    <n v="1.9568000000000001"/>
  </r>
  <r>
    <x v="2279"/>
    <x v="0"/>
    <x v="1"/>
    <s v="ORIC PHARMACEUTICALS, INC. (XNAS:ORIC)"/>
    <x v="10"/>
    <n v="7.52"/>
    <n v="51"/>
    <n v="507015771"/>
    <x v="3"/>
    <n v="67422310"/>
    <n v="0"/>
    <x v="2"/>
    <n v="1.1221000000000001"/>
  </r>
  <r>
    <x v="2280"/>
    <x v="0"/>
    <x v="1"/>
    <s v="AEROVATE THERAPEUTICS INC. (XNAS:AVTE)"/>
    <x v="10"/>
    <n v="1.62"/>
    <n v="4390"/>
    <n v="46669494"/>
    <x v="2"/>
    <n v="28808330"/>
    <n v="0"/>
    <x v="2"/>
    <n v="1.087"/>
  </r>
  <r>
    <x v="2281"/>
    <x v="0"/>
    <x v="1"/>
    <s v="MYERS INDUSTRIES, INC. (XNYS:MYE)"/>
    <x v="34"/>
    <n v="13.15"/>
    <n v="5"/>
    <n v="488955792"/>
    <x v="3"/>
    <n v="37182950"/>
    <n v="12.416"/>
    <x v="1"/>
    <n v="1.2225999999999999"/>
  </r>
  <r>
    <x v="2282"/>
    <x v="0"/>
    <x v="1"/>
    <s v="NLIGHT, INC. (XNAS:LASR)"/>
    <x v="1"/>
    <n v="10.84"/>
    <n v="191288"/>
    <n v="515606768"/>
    <x v="3"/>
    <n v="47565200"/>
    <n v="0"/>
    <x v="2"/>
    <n v="2.3866999999999998"/>
  </r>
  <r>
    <x v="2283"/>
    <x v="0"/>
    <x v="1"/>
    <s v="ALTI GLOBAL, INC. (XNAS:ALTI)"/>
    <x v="28"/>
    <n v="4.8"/>
    <n v="112836"/>
    <n v="590437600"/>
    <x v="3"/>
    <n v="120007600"/>
    <n v="0"/>
    <x v="2"/>
    <s v=""/>
  </r>
  <r>
    <x v="2284"/>
    <x v="0"/>
    <x v="1"/>
    <s v="PARAGON 28, INC. (XNYS:FNA)"/>
    <x v="8"/>
    <n v="6.62"/>
    <n v="3"/>
    <n v="549138003"/>
    <x v="3"/>
    <n v="82951360"/>
    <s v=""/>
    <x v="2"/>
    <n v="1.1220000000000001"/>
  </r>
  <r>
    <x v="2285"/>
    <x v="0"/>
    <x v="1"/>
    <s v="Turning Point Brands, Inc. (XNYS:TPB)"/>
    <x v="22"/>
    <n v="33.21"/>
    <n v="320"/>
    <n v="585216989"/>
    <x v="3"/>
    <n v="17621710"/>
    <n v="14.894399999999999"/>
    <x v="1"/>
    <n v="0.62380000000000002"/>
  </r>
  <r>
    <x v="2286"/>
    <x v="0"/>
    <x v="1"/>
    <s v="Waldencast plc (XNAS:WALD)"/>
    <x v="2"/>
    <n v="3.44"/>
    <n v="1"/>
    <n v="420330504"/>
    <x v="3"/>
    <n v="122189100"/>
    <n v="0"/>
    <x v="2"/>
    <n v="-0.23599999999999999"/>
  </r>
  <r>
    <x v="2287"/>
    <x v="0"/>
    <x v="1"/>
    <s v="SIGA TECHNOLOGIES, INC. (XNAS:SIGA)"/>
    <x v="13"/>
    <n v="7.8"/>
    <n v="1"/>
    <n v="554755656"/>
    <x v="3"/>
    <n v="71122520"/>
    <n v="7.1153000000000004"/>
    <x v="1"/>
    <n v="0.94199999999999995"/>
  </r>
  <r>
    <x v="2288"/>
    <x v="0"/>
    <x v="1"/>
    <s v="SI-BONE, INC. (XNAS:SIBN)"/>
    <x v="8"/>
    <n v="13"/>
    <n v="240730"/>
    <n v="535662400"/>
    <x v="3"/>
    <n v="41204800"/>
    <n v="0"/>
    <x v="2"/>
    <n v="1.2027000000000001"/>
  </r>
  <r>
    <x v="2289"/>
    <x v="0"/>
    <x v="1"/>
    <s v="ADAPTIVE BIOTECHNOLOGIES CORPORATION (XNAS:ADPT)"/>
    <x v="10"/>
    <n v="3.37"/>
    <n v="28"/>
    <n v="496631171"/>
    <x v="3"/>
    <n v="147368300"/>
    <n v="0"/>
    <x v="2"/>
    <n v="1.3453999999999999"/>
  </r>
  <r>
    <x v="2290"/>
    <x v="0"/>
    <x v="1"/>
    <s v="KARAT PACKAGING INC. (XNAS:KRT)"/>
    <x v="34"/>
    <n v="28"/>
    <n v="46646"/>
    <n v="559300840"/>
    <x v="3"/>
    <n v="19975030"/>
    <n v="18.869199999999999"/>
    <x v="1"/>
    <n v="0.64400000000000002"/>
  </r>
  <r>
    <x v="2291"/>
    <x v="0"/>
    <x v="1"/>
    <s v="NATIONAL PRESTO INDUSTRIES, INC. (XNYS:NPK)"/>
    <x v="27"/>
    <n v="71.95"/>
    <n v="38609"/>
    <n v="510674478"/>
    <x v="3"/>
    <n v="7097630"/>
    <n v="15.865500000000001"/>
    <x v="1"/>
    <n v="0.62870000000000004"/>
  </r>
  <r>
    <x v="2292"/>
    <x v="0"/>
    <x v="1"/>
    <s v="ENTRADA THERAPEUTICS, INC. (XNAS:TRDA)"/>
    <x v="10"/>
    <n v="14"/>
    <n v="59559"/>
    <n v="517594840"/>
    <x v="3"/>
    <n v="36971060"/>
    <n v="22.319600000000001"/>
    <x v="0"/>
    <n v="0.78100000000000003"/>
  </r>
  <r>
    <x v="2293"/>
    <x v="0"/>
    <x v="1"/>
    <s v="Y-MABS THERAPEUTICS, INC. (XNAS:YMAB)"/>
    <x v="10"/>
    <n v="11.37"/>
    <n v="375769"/>
    <n v="498945616"/>
    <x v="3"/>
    <n v="43882640"/>
    <n v="0"/>
    <x v="2"/>
    <n v="0.65690000000000004"/>
  </r>
  <r>
    <x v="2294"/>
    <x v="0"/>
    <x v="1"/>
    <s v="Mind Medicine (MindMed) Inc. (XNAS:MNMD)"/>
    <x v="10"/>
    <n v="6.96"/>
    <n v="4925"/>
    <n v="500232043"/>
    <x v="3"/>
    <n v="71872420"/>
    <n v="0"/>
    <x v="2"/>
    <n v="-7.3902000000000001"/>
  </r>
  <r>
    <x v="2295"/>
    <x v="0"/>
    <x v="1"/>
    <s v="CompoSecure, Inc. (XNAS:CMPO)"/>
    <x v="17"/>
    <n v="7.04"/>
    <n v="327026"/>
    <n v="567362470"/>
    <x v="3"/>
    <n v="80591260"/>
    <n v="7.2519999999999998"/>
    <x v="1"/>
    <n v="0.71699999999999997"/>
  </r>
  <r>
    <x v="2296"/>
    <x v="0"/>
    <x v="1"/>
    <s v="AVID BIOSERVICES, INC. (XNAS:CDMO)"/>
    <x v="13"/>
    <n v="6.7"/>
    <n v="1350"/>
    <n v="425314593"/>
    <x v="3"/>
    <n v="63479790"/>
    <n v="0"/>
    <x v="2"/>
    <n v="1.3646"/>
  </r>
  <r>
    <x v="2297"/>
    <x v="0"/>
    <x v="1"/>
    <s v="FULCRUM THERAPEUTICS, INC. (XNAS:FULC)"/>
    <x v="10"/>
    <n v="6.1"/>
    <n v="542419"/>
    <n v="379137204"/>
    <x v="3"/>
    <n v="62153640"/>
    <n v="0"/>
    <x v="2"/>
    <n v="2.2825000000000002"/>
  </r>
  <r>
    <x v="2298"/>
    <x v="0"/>
    <x v="1"/>
    <s v="DAILY JOURNAL CORPORATION (XNAS:DJCO)"/>
    <x v="39"/>
    <n v="409.48"/>
    <n v="1"/>
    <n v="554941500"/>
    <x v="3"/>
    <n v="1377030"/>
    <n v="25.374199999999998"/>
    <x v="0"/>
    <n v="0.95309999999999995"/>
  </r>
  <r>
    <x v="2299"/>
    <x v="0"/>
    <x v="1"/>
    <s v="Cabaletta Bio, Inc. (XNAS:CABA)"/>
    <x v="10"/>
    <n v="7.39"/>
    <n v="16"/>
    <n v="356763482"/>
    <x v="3"/>
    <n v="48276520"/>
    <n v="0"/>
    <x v="2"/>
    <n v="2.4165999999999999"/>
  </r>
  <r>
    <x v="2300"/>
    <x v="0"/>
    <x v="1"/>
    <s v="ONESPAN INC. (XNAS:OSPN)"/>
    <x v="0"/>
    <n v="12.54"/>
    <n v="259036"/>
    <n v="474582695"/>
    <x v="3"/>
    <n v="37845510"/>
    <n v="0"/>
    <x v="2"/>
    <n v="0.77400000000000002"/>
  </r>
  <r>
    <x v="2301"/>
    <x v="0"/>
    <x v="1"/>
    <s v="BALLY'S CORPORATION (XNYS:BALY)"/>
    <x v="12"/>
    <n v="12.01"/>
    <n v="249416"/>
    <n v="486224249"/>
    <x v="3"/>
    <n v="40484950"/>
    <s v=""/>
    <x v="2"/>
    <n v="2.1082000000000001"/>
  </r>
  <r>
    <x v="2302"/>
    <x v="0"/>
    <x v="1"/>
    <s v="CELCUITY INC. (XNAS:CELC)"/>
    <x v="10"/>
    <n v="16.190000000000001"/>
    <n v="336101"/>
    <n v="568290532"/>
    <x v="3"/>
    <n v="35101330"/>
    <n v="0"/>
    <x v="2"/>
    <n v="0.80689999999999995"/>
  </r>
  <r>
    <x v="2303"/>
    <x v="0"/>
    <x v="1"/>
    <s v="ASTRIA THERAPEUTICS, INC. (XNAS:ATXS)"/>
    <x v="10"/>
    <n v="8.9700000000000006"/>
    <n v="397056"/>
    <n v="492570148"/>
    <x v="3"/>
    <n v="54913060"/>
    <n v="0"/>
    <x v="2"/>
    <n v="0.73680000000000001"/>
  </r>
  <r>
    <x v="2304"/>
    <x v="0"/>
    <x v="1"/>
    <s v="KALVISTA PHARMACEUTICALS, INC. (XNAS:KALV)"/>
    <x v="13"/>
    <n v="11.51"/>
    <n v="10"/>
    <n v="485587333"/>
    <x v="3"/>
    <n v="42188300"/>
    <n v="0"/>
    <x v="2"/>
    <n v="0.90969999999999995"/>
  </r>
  <r>
    <x v="2305"/>
    <x v="0"/>
    <x v="1"/>
    <s v="NEUROGENE INC. (XNAS:NGNE)"/>
    <x v="10"/>
    <n v="38.46"/>
    <n v="303214"/>
    <n v="499221953"/>
    <x v="3"/>
    <n v="12980290"/>
    <n v="0"/>
    <x v="2"/>
    <n v="1.4436"/>
  </r>
  <r>
    <x v="2306"/>
    <x v="0"/>
    <x v="1"/>
    <s v="IGM BIOSCIENCES, INC. (XNAS:IGMS)"/>
    <x v="10"/>
    <n v="6.4"/>
    <n v="134281"/>
    <n v="377750912"/>
    <x v="3"/>
    <n v="59023580"/>
    <n v="0"/>
    <x v="2"/>
    <n v="0.19370000000000001"/>
  </r>
  <r>
    <x v="2307"/>
    <x v="0"/>
    <x v="1"/>
    <s v="COMPASS PATHWAYS PLC (XNAS:CMPS)"/>
    <x v="10"/>
    <n v="5.96"/>
    <n v="11"/>
    <n v="407549925"/>
    <x v="3"/>
    <n v="68380860"/>
    <n v="0"/>
    <x v="2"/>
    <n v="2.2768000000000002"/>
  </r>
  <r>
    <x v="2308"/>
    <x v="0"/>
    <x v="1"/>
    <s v="TERNS PHARMACEUTICALS, INC. (XNAS:TERN)"/>
    <x v="10"/>
    <n v="6.72"/>
    <n v="4"/>
    <n v="434630380"/>
    <x v="3"/>
    <n v="64677140"/>
    <n v="0"/>
    <x v="2"/>
    <n v="-0.38240000000000002"/>
  </r>
  <r>
    <x v="2309"/>
    <x v="0"/>
    <x v="1"/>
    <s v="ALX ONCOLOGY HOLDINGS INC. (XNAS:ALXO)"/>
    <x v="10"/>
    <n v="5.72"/>
    <n v="2"/>
    <n v="298012629"/>
    <x v="2"/>
    <n v="52100110"/>
    <n v="0"/>
    <x v="2"/>
    <n v="1.0636000000000001"/>
  </r>
  <r>
    <x v="2310"/>
    <x v="0"/>
    <x v="1"/>
    <s v="DAVE INC. (XNAS:DAVE)"/>
    <x v="30"/>
    <n v="29.99"/>
    <n v="102"/>
    <n v="371467236"/>
    <x v="3"/>
    <n v="12386370"/>
    <n v="0"/>
    <x v="2"/>
    <n v="6.63"/>
  </r>
  <r>
    <x v="2311"/>
    <x v="0"/>
    <x v="1"/>
    <s v="NKARTA, INC. (XNAS:NKTX)"/>
    <x v="10"/>
    <n v="5.26"/>
    <n v="1010"/>
    <n v="370659681"/>
    <x v="3"/>
    <n v="70467620"/>
    <n v="0"/>
    <x v="2"/>
    <n v="0.84350000000000003"/>
  </r>
  <r>
    <x v="2312"/>
    <x v="0"/>
    <x v="1"/>
    <s v="REPLIMUNE GROUP, INC. (XNAS:REPL)"/>
    <x v="10"/>
    <n v="8.3699999999999992"/>
    <n v="4"/>
    <n v="561493414"/>
    <x v="3"/>
    <n v="67084040"/>
    <n v="0"/>
    <x v="2"/>
    <n v="1.2521"/>
  </r>
  <r>
    <x v="2313"/>
    <x v="0"/>
    <x v="1"/>
    <s v="TETRA TECHNOLOGIES, INC. (XNYS:TTI)"/>
    <x v="15"/>
    <n v="3.33"/>
    <n v="34"/>
    <n v="436692204"/>
    <x v="3"/>
    <n v="131138800"/>
    <n v="21.3338"/>
    <x v="1"/>
    <n v="2.0663999999999998"/>
  </r>
  <r>
    <x v="2314"/>
    <x v="0"/>
    <x v="1"/>
    <s v="TSCAN THERAPEUTICS, INC. (XNAS:TCRX)"/>
    <x v="10"/>
    <n v="5.73"/>
    <n v="483502"/>
    <n v="302903901"/>
    <x v="2"/>
    <n v="52862810"/>
    <n v="0"/>
    <x v="2"/>
    <n v="0.27800000000000002"/>
  </r>
  <r>
    <x v="2315"/>
    <x v="0"/>
    <x v="1"/>
    <s v="CHUY'S HOLDINGS, INC. (XNAS:CHUY)"/>
    <x v="12"/>
    <n v="24.96"/>
    <n v="78157"/>
    <n v="430063046"/>
    <x v="3"/>
    <n v="17230090"/>
    <n v="14.6396"/>
    <x v="1"/>
    <n v="1.7624"/>
  </r>
  <r>
    <x v="2316"/>
    <x v="0"/>
    <x v="1"/>
    <s v="Talkspace, Inc. (XNAS:TALK)"/>
    <x v="11"/>
    <n v="2.1800000000000002"/>
    <n v="784369"/>
    <n v="369814110"/>
    <x v="3"/>
    <n v="169639500"/>
    <n v="0"/>
    <x v="2"/>
    <n v="1.2108000000000001"/>
  </r>
  <r>
    <x v="2317"/>
    <x v="0"/>
    <x v="1"/>
    <s v="HAVERTY FURNITURE COMPANIES, INC. (XNYS:HVT)"/>
    <x v="2"/>
    <n v="24.27"/>
    <n v="76334"/>
    <n v="400686800"/>
    <x v="3"/>
    <n v="16236240"/>
    <n v="9.0925999999999991"/>
    <x v="1"/>
    <n v="1.4302999999999999"/>
  </r>
  <r>
    <x v="2318"/>
    <x v="0"/>
    <x v="1"/>
    <s v="SES AI CORPORATION (XNYS:SES)"/>
    <x v="7"/>
    <n v="1.1000000000000001"/>
    <n v="15263"/>
    <n v="392713310"/>
    <x v="3"/>
    <n v="357012100"/>
    <s v=""/>
    <x v="2"/>
    <n v="2.4563000000000001"/>
  </r>
  <r>
    <x v="2319"/>
    <x v="0"/>
    <x v="1"/>
    <s v="VERVE THERAPEUTICS, INC. (XNAS:VERV)"/>
    <x v="10"/>
    <n v="5"/>
    <n v="73"/>
    <n v="419827450"/>
    <x v="3"/>
    <n v="83965490"/>
    <n v="0"/>
    <x v="2"/>
    <n v="2.2120000000000002"/>
  </r>
  <r>
    <x v="2320"/>
    <x v="0"/>
    <x v="1"/>
    <s v="HOLLEY INC. (XNYS:HLLY)"/>
    <x v="19"/>
    <n v="3.45"/>
    <n v="168297"/>
    <n v="415203500"/>
    <x v="3"/>
    <n v="119311300"/>
    <n v="21.8811"/>
    <x v="1"/>
    <n v="1.4738"/>
  </r>
  <r>
    <x v="2321"/>
    <x v="0"/>
    <x v="1"/>
    <s v="PERPETUA RESOURCES CORP. (XNAS:PPTA)"/>
    <x v="6"/>
    <n v="5.2"/>
    <n v="135389"/>
    <n v="459559500"/>
    <x v="3"/>
    <n v="64544270"/>
    <n v="0"/>
    <x v="2"/>
    <n v="1.1617999999999999"/>
  </r>
  <r>
    <x v="2322"/>
    <x v="0"/>
    <x v="1"/>
    <s v="KORRO BIO, INC. (XNAS:KRRO)"/>
    <x v="10"/>
    <n v="33.11"/>
    <n v="102163"/>
    <n v="313890600"/>
    <x v="3"/>
    <n v="9272990"/>
    <n v="0"/>
    <x v="2"/>
    <n v="2.1682000000000001"/>
  </r>
  <r>
    <x v="2323"/>
    <x v="0"/>
    <x v="1"/>
    <s v="Latham Group Inc (XNAS:SWIM)"/>
    <x v="36"/>
    <n v="2.9"/>
    <n v="2900"/>
    <n v="335161120"/>
    <x v="3"/>
    <n v="115572800"/>
    <n v="78.399600000000007"/>
    <x v="0"/>
    <n v="2.327"/>
  </r>
  <r>
    <x v="2324"/>
    <x v="0"/>
    <x v="1"/>
    <s v="ALECTOR, INC. (XNAS:ALEC)"/>
    <x v="10"/>
    <n v="4.34"/>
    <n v="1"/>
    <n v="418308990"/>
    <x v="3"/>
    <n v="96384560"/>
    <n v="0"/>
    <x v="2"/>
    <n v="0.7248"/>
  </r>
  <r>
    <x v="2325"/>
    <x v="0"/>
    <x v="1"/>
    <s v="CONSOLIDATED WATER CO. LTD. (XNAS:CWCO)"/>
    <x v="57"/>
    <n v="24.44"/>
    <n v="2667"/>
    <n v="386859049"/>
    <x v="3"/>
    <n v="15828930"/>
    <n v="11.6"/>
    <x v="1"/>
    <n v="0.1749"/>
  </r>
  <r>
    <x v="2326"/>
    <x v="0"/>
    <x v="1"/>
    <s v="THE LOVESAC COMPANY (XNAS:LOVE)"/>
    <x v="41"/>
    <n v="21.99"/>
    <n v="174138"/>
    <n v="341956374"/>
    <x v="3"/>
    <n v="15550540"/>
    <n v="24.8278"/>
    <x v="0"/>
    <n v="2.9477000000000002"/>
  </r>
  <r>
    <x v="2327"/>
    <x v="0"/>
    <x v="1"/>
    <s v="CTO REALTY GROWTH, INC. (XNYS:CTO)"/>
    <x v="16"/>
    <n v="17.47"/>
    <n v="17"/>
    <n v="400874306"/>
    <x v="3"/>
    <n v="22946440"/>
    <n v="31.163599999999999"/>
    <x v="0"/>
    <n v="0.7268"/>
  </r>
  <r>
    <x v="2328"/>
    <x v="0"/>
    <x v="1"/>
    <s v="MAUI LAND &amp; PINEAPPLE COMPANY, INC. (XNYS:MLP)"/>
    <x v="38"/>
    <n v="21.27"/>
    <n v="35775"/>
    <n v="418800131"/>
    <x v="3"/>
    <n v="19689710"/>
    <s v=""/>
    <x v="2"/>
    <n v="0.47120000000000001"/>
  </r>
  <r>
    <x v="2329"/>
    <x v="0"/>
    <x v="1"/>
    <s v="Precigen, Inc. (XNAS:PGEN)"/>
    <x v="13"/>
    <n v="1.49"/>
    <n v="1000"/>
    <n v="376105353"/>
    <x v="3"/>
    <n v="252419700"/>
    <n v="0"/>
    <x v="2"/>
    <n v="1.7256"/>
  </r>
  <r>
    <x v="2330"/>
    <x v="0"/>
    <x v="1"/>
    <s v="LENZ THERAPEUTICS, INC. (XNAS:LENZ)"/>
    <x v="10"/>
    <n v="17.54"/>
    <n v="251969"/>
    <n v="447874428"/>
    <x v="3"/>
    <n v="25534460"/>
    <n v="0"/>
    <x v="2"/>
    <n v="1.893"/>
  </r>
  <r>
    <x v="2331"/>
    <x v="0"/>
    <x v="1"/>
    <s v="HEALTH CATALYST, INC. (XNAS:HCAT)"/>
    <x v="0"/>
    <n v="6.1"/>
    <n v="438324"/>
    <n v="360113134"/>
    <x v="3"/>
    <n v="59034940"/>
    <n v="0"/>
    <x v="2"/>
    <n v="1.3222"/>
  </r>
  <r>
    <x v="2332"/>
    <x v="0"/>
    <x v="1"/>
    <s v="STAR GROUP UNT (XNYS:SGU)"/>
    <x v="25"/>
    <n v="10.88"/>
    <n v="27664"/>
    <n v="0"/>
    <x v="1"/>
    <n v="0"/>
    <s v=""/>
    <x v="2"/>
    <s v=""/>
  </r>
  <r>
    <x v="2333"/>
    <x v="0"/>
    <x v="1"/>
    <s v="AURA BIOSCIENCES, INC. (XNAS:AURA)"/>
    <x v="10"/>
    <n v="7.15"/>
    <n v="70885"/>
    <n v="354234666"/>
    <x v="3"/>
    <n v="49543310"/>
    <n v="0"/>
    <x v="2"/>
    <n v="1.224"/>
  </r>
  <r>
    <x v="2334"/>
    <x v="0"/>
    <x v="1"/>
    <s v="GOLD RESERVE INC. (OTCM:GDRZF)"/>
    <x v="6"/>
    <n v="4.25"/>
    <n v="39493"/>
    <n v="601818500"/>
    <x v="3"/>
    <n v="99547710"/>
    <s v=""/>
    <x v="2"/>
    <n v="0.33129999999999998"/>
  </r>
  <r>
    <x v="2335"/>
    <x v="0"/>
    <x v="1"/>
    <s v="JASPER THERAPEUTICS, INC. (XNAS:JSPR)"/>
    <x v="13"/>
    <n v="22.78"/>
    <n v="95710"/>
    <n v="343648829"/>
    <x v="3"/>
    <n v="15085550"/>
    <n v="0"/>
    <x v="2"/>
    <n v="2.2187000000000001"/>
  </r>
  <r>
    <x v="2336"/>
    <x v="0"/>
    <x v="1"/>
    <s v="SOLARIS OILFIELD INFRASTRUCTURE, INC. (XNYS:SOI)"/>
    <x v="15"/>
    <n v="8.5299999999999994"/>
    <n v="208066"/>
    <n v="375512010"/>
    <x v="3"/>
    <n v="44022510"/>
    <n v="12.4993"/>
    <x v="1"/>
    <n v="1.2305999999999999"/>
  </r>
  <r>
    <x v="2337"/>
    <x v="0"/>
    <x v="1"/>
    <s v="Treace Medical Concepts Inc (XNAS:TMCI)"/>
    <x v="8"/>
    <n v="6.63"/>
    <n v="475595"/>
    <n v="411113968"/>
    <x v="3"/>
    <n v="62008140"/>
    <n v="0"/>
    <x v="2"/>
    <n v="1.0529999999999999"/>
  </r>
  <r>
    <x v="2338"/>
    <x v="0"/>
    <x v="1"/>
    <s v="VALUE LINE, INC. (XNAS:VALU)"/>
    <x v="17"/>
    <n v="45.67"/>
    <n v="7766"/>
    <n v="430438836"/>
    <x v="3"/>
    <n v="9424980"/>
    <n v="23.581299999999999"/>
    <x v="0"/>
    <n v="0.83240000000000003"/>
  </r>
  <r>
    <x v="2339"/>
    <x v="0"/>
    <x v="1"/>
    <s v="OPPFI INC. (XNYS:OPFI)"/>
    <x v="0"/>
    <n v="3.52"/>
    <n v="1"/>
    <n v="391633440"/>
    <x v="3"/>
    <n v="111259500"/>
    <n v="60.952399999999997"/>
    <x v="0"/>
    <n v="1.1894"/>
  </r>
  <r>
    <x v="2340"/>
    <x v="0"/>
    <x v="1"/>
    <s v="JOHNSON OUTDOORS INC. (XNAS:JOUT)"/>
    <x v="36"/>
    <n v="33.950000000000003"/>
    <n v="120394"/>
    <n v="349730493"/>
    <x v="3"/>
    <n v="10301340"/>
    <n v="73.828400000000002"/>
    <x v="0"/>
    <n v="0.73560000000000003"/>
  </r>
  <r>
    <x v="2341"/>
    <x v="0"/>
    <x v="1"/>
    <s v="CONSENSUS CLOUD SOLUTIONS, INC. (XNAS:CCSI)"/>
    <x v="0"/>
    <n v="15.92"/>
    <n v="80456"/>
    <n v="305985106"/>
    <x v="3"/>
    <n v="19220170"/>
    <n v="3.5089999999999999"/>
    <x v="3"/>
    <n v="0.99399999999999999"/>
  </r>
  <r>
    <x v="2342"/>
    <x v="0"/>
    <x v="1"/>
    <s v="VERRICA PHARMACEUTICALS INC. (XNAS:VRCA)"/>
    <x v="13"/>
    <n v="7.47"/>
    <n v="161785"/>
    <n v="316877773"/>
    <x v="3"/>
    <n v="42420050"/>
    <n v="0"/>
    <x v="2"/>
    <n v="1.5618000000000001"/>
  </r>
  <r>
    <x v="2343"/>
    <x v="0"/>
    <x v="1"/>
    <s v="NETLIST, INC. (OTCM:NLST)"/>
    <x v="21"/>
    <n v="1.35"/>
    <n v="216217"/>
    <n v="345044610"/>
    <x v="3"/>
    <n v="257746300"/>
    <s v=""/>
    <x v="2"/>
    <n v="1.1120000000000001"/>
  </r>
  <r>
    <x v="2344"/>
    <x v="0"/>
    <x v="1"/>
    <s v="TOURMALINE BIO, INC. (XNAS:TRML)"/>
    <x v="10"/>
    <n v="12.55"/>
    <n v="91"/>
    <n v="321863700"/>
    <x v="3"/>
    <n v="25646510"/>
    <n v="0"/>
    <x v="2"/>
    <n v="1.0329999999999999"/>
  </r>
  <r>
    <x v="2345"/>
    <x v="0"/>
    <x v="1"/>
    <s v="CIVEO CORPORATION (XNYS:CVEO)"/>
    <x v="38"/>
    <n v="23.77"/>
    <n v="30139"/>
    <n v="347605824"/>
    <x v="3"/>
    <n v="14623720"/>
    <n v="11.3269"/>
    <x v="1"/>
    <n v="2.0686"/>
  </r>
  <r>
    <x v="2346"/>
    <x v="0"/>
    <x v="1"/>
    <s v="CONCRETE PUMPING HOLDINGS, INC. (XNAS:BBCP)"/>
    <x v="32"/>
    <n v="5.91"/>
    <n v="4575"/>
    <n v="317609546"/>
    <x v="3"/>
    <n v="53741040"/>
    <n v="19.2942"/>
    <x v="1"/>
    <n v="1.0992999999999999"/>
  </r>
  <r>
    <x v="2347"/>
    <x v="0"/>
    <x v="1"/>
    <s v="CS Disco Inc (XNYS:LAW)"/>
    <x v="0"/>
    <n v="5.585"/>
    <n v="10"/>
    <n v="334965960"/>
    <x v="3"/>
    <n v="59976000"/>
    <s v=""/>
    <x v="2"/>
    <n v="1.6779999999999999"/>
  </r>
  <r>
    <x v="2348"/>
    <x v="0"/>
    <x v="1"/>
    <s v="MASTERCRAFT BOAT HOLDINGS, INC. (XNAS:MCFT)"/>
    <x v="36"/>
    <n v="17.760000000000002"/>
    <n v="381893"/>
    <n v="301583448"/>
    <x v="2"/>
    <n v="16981050"/>
    <n v="7.7221000000000002"/>
    <x v="1"/>
    <n v="1.6338999999999999"/>
  </r>
  <r>
    <x v="2349"/>
    <x v="0"/>
    <x v="1"/>
    <s v="Virgin Galactic Holdings, Inc. (XNYS:SPCE)"/>
    <x v="27"/>
    <n v="7.94"/>
    <n v="3773"/>
    <n v="163310714"/>
    <x v="2"/>
    <n v="20568100"/>
    <s v=""/>
    <x v="2"/>
    <n v="1.7118"/>
  </r>
  <r>
    <x v="2350"/>
    <x v="0"/>
    <x v="1"/>
    <s v="Newegg Commerce, Inc. (XNAS:NEGG)"/>
    <x v="0"/>
    <n v="0.85099999999999998"/>
    <n v="162"/>
    <n v="324883546"/>
    <x v="3"/>
    <n v="381766800"/>
    <n v="0"/>
    <x v="2"/>
    <n v="1.4489000000000001"/>
  </r>
  <r>
    <x v="2351"/>
    <x v="0"/>
    <x v="1"/>
    <s v="NAUTILUS BIOTECHNOLOGY, INC. (XNAS:NAUT)"/>
    <x v="10"/>
    <n v="2.27"/>
    <n v="46405"/>
    <n v="284351550"/>
    <x v="2"/>
    <n v="125265000"/>
    <n v="0"/>
    <x v="2"/>
    <n v="1.0213000000000001"/>
  </r>
  <r>
    <x v="2352"/>
    <x v="0"/>
    <x v="1"/>
    <s v="YUMMIES, INC. (OTCM:YUMM)"/>
    <x v="54"/>
    <n v="0.75"/>
    <n v="1000"/>
    <n v="337219875"/>
    <x v="3"/>
    <n v="449626500"/>
    <s v=""/>
    <x v="2"/>
    <s v=""/>
  </r>
  <r>
    <x v="2353"/>
    <x v="0"/>
    <x v="1"/>
    <s v="COMMSCOPE HOLDING COMPANY, INC. (XNAS:COMM)"/>
    <x v="5"/>
    <n v="1.1399999999999999"/>
    <n v="100"/>
    <n v="241995437"/>
    <x v="2"/>
    <n v="212276700"/>
    <n v="0"/>
    <x v="2"/>
    <n v="2.0922000000000001"/>
  </r>
  <r>
    <x v="2354"/>
    <x v="0"/>
    <x v="1"/>
    <s v="Shattuck Labs Inc (XNAS:STTK)"/>
    <x v="10"/>
    <n v="3.64"/>
    <n v="18"/>
    <n v="173085166"/>
    <x v="2"/>
    <n v="47550870"/>
    <n v="0"/>
    <x v="2"/>
    <n v="1.7455000000000001"/>
  </r>
  <r>
    <x v="2355"/>
    <x v="0"/>
    <x v="1"/>
    <s v="ANAVEX LIFE SCIENCES CORP. (XNAS:AVXL)"/>
    <x v="10"/>
    <n v="4.13"/>
    <n v="560915"/>
    <n v="349569560"/>
    <x v="3"/>
    <n v="84641540"/>
    <n v="0"/>
    <x v="2"/>
    <n v="0.63460000000000005"/>
  </r>
  <r>
    <x v="2356"/>
    <x v="0"/>
    <x v="1"/>
    <s v="FOGHORN THERAPEUTICS INC. (XNAS:FHTX)"/>
    <x v="10"/>
    <n v="5.44"/>
    <n v="102400"/>
    <n v="300987856"/>
    <x v="2"/>
    <n v="55328650"/>
    <n v="0"/>
    <x v="2"/>
    <n v="3.1046"/>
  </r>
  <r>
    <x v="2357"/>
    <x v="0"/>
    <x v="1"/>
    <s v="RING ENERGY INC. (XNYS:REI)"/>
    <x v="3"/>
    <n v="1.71"/>
    <n v="446"/>
    <n v="338473125"/>
    <x v="3"/>
    <n v="197937500"/>
    <n v="4.3198999999999996"/>
    <x v="3"/>
    <n v="1.7155"/>
  </r>
  <r>
    <x v="2358"/>
    <x v="0"/>
    <x v="1"/>
    <s v="GEN RESTAURANT GROUP, INC. (XNAS:GENK)"/>
    <x v="12"/>
    <n v="8.35"/>
    <n v="1"/>
    <n v="270530564"/>
    <x v="2"/>
    <n v="32398870"/>
    <n v="7.4413999999999998"/>
    <x v="1"/>
    <n v="2.0049999999999999"/>
  </r>
  <r>
    <x v="2359"/>
    <x v="0"/>
    <x v="1"/>
    <s v="SOLID BIOSCIENCES INC. (XNAS:SLDB)"/>
    <x v="10"/>
    <n v="5.96"/>
    <n v="663681"/>
    <n v="228741283"/>
    <x v="2"/>
    <n v="38379410"/>
    <n v="0"/>
    <x v="2"/>
    <n v="1.8441000000000001"/>
  </r>
  <r>
    <x v="2360"/>
    <x v="0"/>
    <x v="1"/>
    <s v="LUXFER HOLDINGS PLC (XNYS:LXFR)"/>
    <x v="7"/>
    <n v="11.39"/>
    <n v="98435"/>
    <n v="312250357"/>
    <x v="3"/>
    <n v="27414430"/>
    <s v=""/>
    <x v="2"/>
    <n v="0.93669999999999998"/>
  </r>
  <r>
    <x v="2361"/>
    <x v="0"/>
    <x v="1"/>
    <s v="IMMERSION CORPORATION (XNAS:IMMR)"/>
    <x v="0"/>
    <n v="9.5399999999999991"/>
    <n v="912"/>
    <n v="303895173"/>
    <x v="3"/>
    <n v="31854840"/>
    <n v="6.8943000000000003"/>
    <x v="1"/>
    <n v="1.4958"/>
  </r>
  <r>
    <x v="2362"/>
    <x v="0"/>
    <x v="1"/>
    <s v="W&amp;T OFFSHORE, INC. (XNYS:WTI)"/>
    <x v="3"/>
    <n v="2.2000000000000002"/>
    <n v="114"/>
    <n v="323086060"/>
    <x v="3"/>
    <n v="146857300"/>
    <s v=""/>
    <x v="2"/>
    <n v="1.4023000000000001"/>
  </r>
  <r>
    <x v="2363"/>
    <x v="0"/>
    <x v="1"/>
    <s v="TILE SHOP HOLDINGS, INC. (XNAS:TTSH)"/>
    <x v="2"/>
    <n v="6.82"/>
    <n v="75292"/>
    <n v="303668615"/>
    <x v="2"/>
    <n v="44526190"/>
    <n v="32.162199999999999"/>
    <x v="0"/>
    <n v="1.4360999999999999"/>
  </r>
  <r>
    <x v="2364"/>
    <x v="0"/>
    <x v="1"/>
    <s v="ADTHEORENT HOLDING COMPANY, INC. (XNAS:ADTH)"/>
    <x v="0"/>
    <n v="3.2"/>
    <n v="737134"/>
    <n v="294266432"/>
    <x v="2"/>
    <n v="91958260"/>
    <n v="0"/>
    <x v="2"/>
    <n v="0.59699999999999998"/>
  </r>
  <r>
    <x v="2365"/>
    <x v="0"/>
    <x v="1"/>
    <s v="GRAN TIERRA ENERGY INC. (XNYS:GTE)"/>
    <x v="3"/>
    <n v="9.8699999999999992"/>
    <n v="154100"/>
    <n v="309248616"/>
    <x v="3"/>
    <n v="31332180"/>
    <n v="95.927700000000002"/>
    <x v="0"/>
    <n v="1.6073"/>
  </r>
  <r>
    <x v="2366"/>
    <x v="0"/>
    <x v="1"/>
    <s v="SOUTH DAKTA SYBN PROCE CL A UNT (OTCM:SDSYA)"/>
    <x v="25"/>
    <n v="9.5"/>
    <n v="75000"/>
    <n v="0"/>
    <x v="1"/>
    <n v="0"/>
    <s v=""/>
    <x v="2"/>
    <s v=""/>
  </r>
  <r>
    <x v="2367"/>
    <x v="0"/>
    <x v="1"/>
    <s v="Red Violet, Inc. (XNAS:RDVT)"/>
    <x v="0"/>
    <n v="25.46"/>
    <n v="43214"/>
    <n v="349579548"/>
    <x v="3"/>
    <n v="13730540"/>
    <n v="24.9772"/>
    <x v="0"/>
    <n v="1.4924999999999999"/>
  </r>
  <r>
    <x v="2368"/>
    <x v="0"/>
    <x v="1"/>
    <s v="INOZYME PHARMA, INC. (XNAS:INZY)"/>
    <x v="10"/>
    <n v="4.42"/>
    <n v="100"/>
    <n v="273401354"/>
    <x v="2"/>
    <n v="61855510"/>
    <n v="0"/>
    <x v="2"/>
    <n v="1.5244"/>
  </r>
  <r>
    <x v="2369"/>
    <x v="0"/>
    <x v="1"/>
    <s v="CORMEDIX INC. (XNAS:CRMD)"/>
    <x v="13"/>
    <n v="4.12"/>
    <n v="442235"/>
    <n v="226432192"/>
    <x v="2"/>
    <n v="54959270"/>
    <n v="0"/>
    <x v="2"/>
    <n v="1.5998000000000001"/>
  </r>
  <r>
    <x v="2370"/>
    <x v="0"/>
    <x v="1"/>
    <s v="ALTA EQUIPMENT GROUP INC. (XNYS:ALTG)"/>
    <x v="7"/>
    <n v="7.94"/>
    <n v="700"/>
    <n v="263188291"/>
    <x v="2"/>
    <n v="33147140"/>
    <s v=""/>
    <x v="2"/>
    <n v="1.6866000000000001"/>
  </r>
  <r>
    <x v="2371"/>
    <x v="0"/>
    <x v="1"/>
    <s v="FERRELLGAS PARTNERS UNT (OTCM:FGPR)"/>
    <x v="25"/>
    <n v="12.29"/>
    <n v="582"/>
    <n v="0"/>
    <x v="1"/>
    <n v="0"/>
    <s v=""/>
    <x v="2"/>
    <s v=""/>
  </r>
  <r>
    <x v="2372"/>
    <x v="0"/>
    <x v="1"/>
    <s v="UNITED HOMES GROUP, INC. (XNAS:UHG)"/>
    <x v="31"/>
    <n v="5.87"/>
    <n v="15157"/>
    <n v="283940528"/>
    <x v="2"/>
    <n v="48371470"/>
    <n v="1.0509999999999999"/>
    <x v="3"/>
    <s v=""/>
  </r>
  <r>
    <x v="2373"/>
    <x v="0"/>
    <x v="1"/>
    <s v="PARK AEROSPACE CORP. (XNYS:PKE)"/>
    <x v="27"/>
    <n v="13.78"/>
    <n v="6"/>
    <n v="279091300"/>
    <x v="2"/>
    <n v="20253360"/>
    <n v="37.603999999999999"/>
    <x v="0"/>
    <n v="0.42130000000000001"/>
  </r>
  <r>
    <x v="2374"/>
    <x v="0"/>
    <x v="1"/>
    <s v="FINANCIAL INSTITUTIONS, INC. (XNAS:FISI)"/>
    <x v="4"/>
    <n v="19.32"/>
    <n v="44654"/>
    <n v="298435074"/>
    <x v="2"/>
    <n v="15446950"/>
    <n v="7.7137000000000002"/>
    <x v="1"/>
    <n v="0.9234"/>
  </r>
  <r>
    <x v="2375"/>
    <x v="0"/>
    <x v="1"/>
    <s v="PULMONX CORPORATION (XNAS:LUNG)"/>
    <x v="8"/>
    <n v="6.32"/>
    <n v="499347"/>
    <n v="245315603"/>
    <x v="2"/>
    <n v="38815760"/>
    <n v="0"/>
    <x v="2"/>
    <n v="0.62339999999999995"/>
  </r>
  <r>
    <x v="2376"/>
    <x v="0"/>
    <x v="1"/>
    <s v="SERA PROGNOSTICS, INC. (XNAS:SERA)"/>
    <x v="17"/>
    <n v="5.59"/>
    <n v="145888"/>
    <n v="182534630"/>
    <x v="2"/>
    <n v="32653780"/>
    <n v="0"/>
    <x v="2"/>
    <n v="1.294"/>
  </r>
  <r>
    <x v="2377"/>
    <x v="0"/>
    <x v="1"/>
    <s v="TortoiseEcofin Acquisition Corp. III (XNYS:TRTL)"/>
    <x v="50"/>
    <n v="10.93"/>
    <n v="10"/>
    <n v="263902773"/>
    <x v="2"/>
    <n v="24144810"/>
    <n v="42.407800000000002"/>
    <x v="0"/>
    <s v=""/>
  </r>
  <r>
    <x v="2378"/>
    <x v="0"/>
    <x v="1"/>
    <s v="TRUECAR, INC. (XNAS:TRUE)"/>
    <x v="0"/>
    <n v="3.1"/>
    <n v="228452"/>
    <n v="284171234"/>
    <x v="2"/>
    <n v="91668140"/>
    <n v="0"/>
    <x v="2"/>
    <n v="1.8828"/>
  </r>
  <r>
    <x v="2379"/>
    <x v="0"/>
    <x v="1"/>
    <s v="RE/MAX HOLDINGS, INC. (XNYS:RMAX)"/>
    <x v="38"/>
    <n v="8.14"/>
    <n v="111443"/>
    <n v="153462280"/>
    <x v="2"/>
    <n v="18852860"/>
    <s v=""/>
    <x v="2"/>
    <n v="1.3677999999999999"/>
  </r>
  <r>
    <x v="2380"/>
    <x v="0"/>
    <x v="1"/>
    <s v="Patria Latin American Opportunity Acquisition Corp. (XNAS:PLAO)"/>
    <x v="50"/>
    <n v="11.45"/>
    <n v="3019"/>
    <n v="51931180"/>
    <x v="2"/>
    <n v="4541420"/>
    <n v="21.6647"/>
    <x v="1"/>
    <s v=""/>
  </r>
  <r>
    <x v="2381"/>
    <x v="0"/>
    <x v="1"/>
    <s v="Q32 BIO INC. (XNAS:QTTB)"/>
    <x v="10"/>
    <n v="18.05"/>
    <n v="95280"/>
    <n v="215555446"/>
    <x v="2"/>
    <n v="11942130"/>
    <n v="0"/>
    <x v="2"/>
    <n v="-0.3407"/>
  </r>
  <r>
    <x v="2382"/>
    <x v="0"/>
    <x v="1"/>
    <s v="BYRNA TECHNOLOGIES INC. (XNAS:BYRN)"/>
    <x v="27"/>
    <n v="9.7799999999999994"/>
    <n v="10"/>
    <n v="222362970"/>
    <x v="2"/>
    <n v="22736500"/>
    <n v="0"/>
    <x v="2"/>
    <n v="1.6876"/>
  </r>
  <r>
    <x v="2383"/>
    <x v="0"/>
    <x v="1"/>
    <s v="AWAYSIS CAPITAL, INC. (OTCM:AWCA)"/>
    <x v="38"/>
    <n v="0.7"/>
    <n v="28250"/>
    <n v="246565899"/>
    <x v="2"/>
    <n v="352237000"/>
    <s v=""/>
    <x v="2"/>
    <n v="5.1882999999999999"/>
  </r>
  <r>
    <x v="2384"/>
    <x v="0"/>
    <x v="1"/>
    <s v="NATURAL GAS SERVICES GROUP, INC. (XNYS:NGS)"/>
    <x v="15"/>
    <n v="20.03"/>
    <n v="35"/>
    <n v="249114512"/>
    <x v="2"/>
    <n v="12437070"/>
    <n v="26.294"/>
    <x v="0"/>
    <n v="1.0967"/>
  </r>
  <r>
    <x v="2385"/>
    <x v="0"/>
    <x v="1"/>
    <s v="THE BEAUTY HEALTH COMPANY (XNAS:SKIN)"/>
    <x v="44"/>
    <n v="1.96"/>
    <n v="301"/>
    <n v="242319112"/>
    <x v="2"/>
    <n v="123632200"/>
    <n v="0"/>
    <x v="2"/>
    <n v="0.96199999999999997"/>
  </r>
  <r>
    <x v="2386"/>
    <x v="0"/>
    <x v="1"/>
    <s v="NACCO INDUSTRIES, INC. (XNYS:NC)"/>
    <x v="47"/>
    <n v="27.94"/>
    <n v="20402"/>
    <n v="209431500"/>
    <x v="2"/>
    <n v="7450430"/>
    <s v=""/>
    <x v="2"/>
    <n v="0.9698"/>
  </r>
  <r>
    <x v="2387"/>
    <x v="0"/>
    <x v="1"/>
    <s v="MONTE ROSA THERAPEUTICS, INC. (XNAS:GLUE)"/>
    <x v="10"/>
    <n v="3.59"/>
    <n v="169"/>
    <n v="218411220"/>
    <x v="2"/>
    <n v="60838780"/>
    <n v="0"/>
    <x v="2"/>
    <n v="2.1190000000000002"/>
  </r>
  <r>
    <x v="2388"/>
    <x v="0"/>
    <x v="1"/>
    <s v="CARTESIAN GROWTH CORPORATION II (XNAS:RENE)"/>
    <x v="50"/>
    <n v="11.28"/>
    <n v="126"/>
    <n v="243879916"/>
    <x v="2"/>
    <n v="21620560"/>
    <n v="28.454000000000001"/>
    <x v="0"/>
    <s v=""/>
  </r>
  <r>
    <x v="2389"/>
    <x v="0"/>
    <x v="1"/>
    <s v="CENTURY THERAPEUTICS, INC. (XNAS:IPSC)"/>
    <x v="10"/>
    <n v="2.21"/>
    <n v="143579"/>
    <n v="186746723"/>
    <x v="2"/>
    <n v="84500780"/>
    <n v="0"/>
    <x v="2"/>
    <n v="1.089"/>
  </r>
  <r>
    <x v="2390"/>
    <x v="0"/>
    <x v="1"/>
    <s v="INSPIRED ENTERTAINMENT, INC. (XNAS:INSE)"/>
    <x v="0"/>
    <n v="8.91"/>
    <n v="101891"/>
    <n v="236750372"/>
    <x v="2"/>
    <n v="26571310"/>
    <n v="192.19149999999999"/>
    <x v="0"/>
    <n v="1.4258999999999999"/>
  </r>
  <r>
    <x v="2391"/>
    <x v="0"/>
    <x v="1"/>
    <s v="Hyliion Holdings Corp. (XNYS:HYLN)"/>
    <x v="19"/>
    <n v="1.58"/>
    <n v="353"/>
    <n v="274976564"/>
    <x v="2"/>
    <n v="174035800"/>
    <s v=""/>
    <x v="2"/>
    <n v="1.8900999999999999"/>
  </r>
  <r>
    <x v="2392"/>
    <x v="0"/>
    <x v="1"/>
    <s v="UTAH MEDICAL PRODUCTS, INC. (XNAS:UTMD)"/>
    <x v="8"/>
    <n v="66.099999999999994"/>
    <n v="16905"/>
    <n v="234957900"/>
    <x v="2"/>
    <n v="3528430"/>
    <n v="14.6617"/>
    <x v="1"/>
    <n v="6.6900000000000001E-2"/>
  </r>
  <r>
    <x v="2393"/>
    <x v="0"/>
    <x v="1"/>
    <s v="DAKOTA GOLD CORP. (XNYS:DC)"/>
    <x v="6"/>
    <n v="2.4"/>
    <n v="26"/>
    <n v="216818136"/>
    <x v="2"/>
    <n v="90340890"/>
    <s v=""/>
    <x v="2"/>
    <n v="0.81299999999999994"/>
  </r>
  <r>
    <x v="2394"/>
    <x v="0"/>
    <x v="1"/>
    <s v="Rani Therapeutics Holdings Inc (XNAS:RANI)"/>
    <x v="10"/>
    <n v="3.87"/>
    <n v="16055"/>
    <n v="195126638"/>
    <x v="2"/>
    <n v="50420320"/>
    <n v="0"/>
    <x v="2"/>
    <n v="-0.105"/>
  </r>
  <r>
    <x v="2395"/>
    <x v="0"/>
    <x v="1"/>
    <s v="VENTYX BIOSCIENCES, INC. (XNAS:VTYX)"/>
    <x v="10"/>
    <n v="2.14"/>
    <n v="6251"/>
    <n v="150868566"/>
    <x v="2"/>
    <n v="70499330"/>
    <n v="0"/>
    <x v="2"/>
    <n v="0.35499999999999998"/>
  </r>
  <r>
    <x v="2396"/>
    <x v="0"/>
    <x v="1"/>
    <s v="CONCORD ACQUISITION CORP II (XNYS:CNDA)"/>
    <x v="50"/>
    <n v="10.56"/>
    <n v="25"/>
    <n v="229167417"/>
    <x v="2"/>
    <n v="21701460"/>
    <n v="85.818799999999996"/>
    <x v="0"/>
    <s v=""/>
  </r>
  <r>
    <x v="2397"/>
    <x v="0"/>
    <x v="1"/>
    <s v="Amplify Energy Corp (XNYS:AMPY)"/>
    <x v="3"/>
    <n v="6.81"/>
    <n v="308820"/>
    <n v="269757924"/>
    <x v="2"/>
    <n v="39612030"/>
    <n v="9.3710000000000004"/>
    <x v="1"/>
    <n v="1.9249000000000001"/>
  </r>
  <r>
    <x v="2398"/>
    <x v="0"/>
    <x v="1"/>
    <s v="Outset Medical, Inc. (XNAS:OM)"/>
    <x v="8"/>
    <n v="3.77"/>
    <n v="5"/>
    <n v="194993334"/>
    <x v="2"/>
    <n v="51722370"/>
    <n v="0"/>
    <x v="2"/>
    <n v="1.9935"/>
  </r>
  <r>
    <x v="2399"/>
    <x v="0"/>
    <x v="1"/>
    <s v="1STDIBS.COM, INC. (XNAS:DIBS)"/>
    <x v="0"/>
    <n v="4.55"/>
    <n v="92887"/>
    <n v="179159981"/>
    <x v="2"/>
    <n v="39375820"/>
    <n v="0"/>
    <x v="2"/>
    <n v="1.167"/>
  </r>
  <r>
    <x v="2400"/>
    <x v="0"/>
    <x v="1"/>
    <s v="SPIRE GLOBAL, INC. (XNYS:SPIR)"/>
    <x v="43"/>
    <n v="10.19"/>
    <n v="326"/>
    <n v="263155527"/>
    <x v="2"/>
    <n v="25824880"/>
    <s v=""/>
    <x v="2"/>
    <n v="2.0106999999999999"/>
  </r>
  <r>
    <x v="2401"/>
    <x v="0"/>
    <x v="1"/>
    <s v="SEMLER SCIENTIFIC, INC. (XNAS:SMLR)"/>
    <x v="8"/>
    <n v="32.75"/>
    <n v="2412"/>
    <n v="238401300"/>
    <x v="2"/>
    <n v="7065830"/>
    <n v="11.786300000000001"/>
    <x v="1"/>
    <n v="1.0097"/>
  </r>
  <r>
    <x v="2402"/>
    <x v="0"/>
    <x v="1"/>
    <s v="BRAEMAR HOTELS &amp; RESORTS INC. (XNYS:BHR)"/>
    <x v="16"/>
    <n v="2.5099999999999998"/>
    <n v="30531"/>
    <n v="166858349"/>
    <x v="2"/>
    <n v="66477430"/>
    <s v=""/>
    <x v="2"/>
    <n v="2.0059"/>
  </r>
  <r>
    <x v="2403"/>
    <x v="0"/>
    <x v="1"/>
    <s v="Pure Cycle Corporation (XNAS:PCYO)"/>
    <x v="57"/>
    <n v="9.34"/>
    <n v="36555"/>
    <n v="224988738"/>
    <x v="2"/>
    <n v="24088730"/>
    <n v="34.515900000000002"/>
    <x v="0"/>
    <n v="0.92269999999999996"/>
  </r>
  <r>
    <x v="2404"/>
    <x v="0"/>
    <x v="1"/>
    <s v="Rezolute, Inc. (XNAS:RZLT)"/>
    <x v="10"/>
    <n v="4.21"/>
    <n v="9"/>
    <n v="216320956"/>
    <x v="2"/>
    <n v="51382650"/>
    <n v="0"/>
    <x v="2"/>
    <n v="1.2101999999999999"/>
  </r>
  <r>
    <x v="2405"/>
    <x v="0"/>
    <x v="1"/>
    <s v="QUANTUM-SI INCORPORATED (XNAS:QSI)"/>
    <x v="10"/>
    <n v="0.95209999999999995"/>
    <n v="1674"/>
    <n v="135023489"/>
    <x v="2"/>
    <n v="141816500"/>
    <n v="0"/>
    <x v="2"/>
    <n v="2.9308999999999998"/>
  </r>
  <r>
    <x v="2406"/>
    <x v="0"/>
    <x v="1"/>
    <s v="CONDUIT PHARMACEUTICALS INC. (XNAS:CDT)"/>
    <x v="10"/>
    <n v="0.87929999999999997"/>
    <n v="8"/>
    <n v="64918314"/>
    <x v="2"/>
    <n v="73829540"/>
    <n v="0"/>
    <x v="2"/>
    <s v=""/>
  </r>
  <r>
    <x v="2407"/>
    <x v="0"/>
    <x v="1"/>
    <s v="XBIOTECH INC. (XNAS:XBIT)"/>
    <x v="10"/>
    <n v="5.69"/>
    <n v="175195"/>
    <n v="173303345"/>
    <x v="2"/>
    <n v="30457530"/>
    <n v="0"/>
    <x v="2"/>
    <n v="1.3900999999999999"/>
  </r>
  <r>
    <x v="2408"/>
    <x v="0"/>
    <x v="1"/>
    <s v="WHOLE EARTH BRANDS, INC. (XNAS:FREE)"/>
    <x v="22"/>
    <n v="4.84"/>
    <n v="145439"/>
    <n v="210939493"/>
    <x v="2"/>
    <n v="43582540"/>
    <n v="0"/>
    <x v="2"/>
    <n v="0.57479999999999998"/>
  </r>
  <r>
    <x v="2409"/>
    <x v="0"/>
    <x v="1"/>
    <s v="PRELUDE THERAPEUTICS INCORPORATED (XNAS:PRLD)"/>
    <x v="10"/>
    <n v="3.73"/>
    <n v="10241"/>
    <n v="204887296"/>
    <x v="2"/>
    <n v="54929570"/>
    <n v="0"/>
    <x v="2"/>
    <n v="1.5398000000000001"/>
  </r>
  <r>
    <x v="2410"/>
    <x v="0"/>
    <x v="1"/>
    <s v="Invesco:Euro (ARCX:FXE)"/>
    <x v="25"/>
    <n v="99.130399999999995"/>
    <n v="8275"/>
    <n v="185665354.81999999"/>
    <x v="2"/>
    <n v="0"/>
    <s v=""/>
    <x v="2"/>
    <n v="0.53139999999999998"/>
  </r>
  <r>
    <x v="2411"/>
    <x v="0"/>
    <x v="1"/>
    <s v="CVRX, INC. (XNAS:CVRX)"/>
    <x v="8"/>
    <n v="11.78"/>
    <n v="145639"/>
    <n v="254395932"/>
    <x v="2"/>
    <n v="21595580"/>
    <n v="0"/>
    <x v="2"/>
    <n v="1.5660000000000001"/>
  </r>
  <r>
    <x v="2412"/>
    <x v="0"/>
    <x v="1"/>
    <s v="23ANDME HOLDING CO. (XNAS:ME)"/>
    <x v="11"/>
    <n v="0.39179999999999998"/>
    <n v="24834"/>
    <n v="192082770"/>
    <x v="2"/>
    <n v="490257200"/>
    <n v="0"/>
    <x v="2"/>
    <n v="1.2121"/>
  </r>
  <r>
    <x v="2413"/>
    <x v="0"/>
    <x v="1"/>
    <s v="JAKKS PACIFIC, INC. (XNAS:JAKK)"/>
    <x v="36"/>
    <n v="18.02"/>
    <n v="42843"/>
    <n v="194632037"/>
    <x v="2"/>
    <n v="10800890"/>
    <n v="6.6279000000000003"/>
    <x v="1"/>
    <n v="2.379"/>
  </r>
  <r>
    <x v="2414"/>
    <x v="0"/>
    <x v="1"/>
    <s v="ZEVRA THERAPEUTICS, INC. (XNAS:ZVRA)"/>
    <x v="13"/>
    <n v="4.3600000000000003"/>
    <n v="120"/>
    <n v="182481216"/>
    <x v="2"/>
    <n v="41853490"/>
    <n v="0"/>
    <x v="2"/>
    <n v="1.9744999999999999"/>
  </r>
  <r>
    <x v="2415"/>
    <x v="0"/>
    <x v="1"/>
    <s v="ELEVATION ONCOLOGY, INC. (XNAS:ELEV)"/>
    <x v="10"/>
    <n v="2.8"/>
    <n v="21"/>
    <n v="152987128"/>
    <x v="2"/>
    <n v="54638260"/>
    <n v="0"/>
    <x v="2"/>
    <n v="1.0609999999999999"/>
  </r>
  <r>
    <x v="2416"/>
    <x v="0"/>
    <x v="1"/>
    <s v="LIFEWAY FOODS, INC. (XNAS:LWAY)"/>
    <x v="22"/>
    <n v="12.6"/>
    <n v="159"/>
    <n v="185313114"/>
    <x v="2"/>
    <n v="14707390"/>
    <n v="14.7317"/>
    <x v="1"/>
    <n v="1.0089999999999999"/>
  </r>
  <r>
    <x v="2417"/>
    <x v="0"/>
    <x v="1"/>
    <s v="BUTTERFLY NETWORK, INC. (XNYS:BFLY)"/>
    <x v="8"/>
    <n v="0.94"/>
    <n v="30"/>
    <n v="198065426"/>
    <x v="2"/>
    <n v="210707900"/>
    <s v=""/>
    <x v="2"/>
    <n v="2.1406000000000001"/>
  </r>
  <r>
    <x v="2418"/>
    <x v="0"/>
    <x v="1"/>
    <s v="FUTUREFUEL CORP. (XNYS:FF)"/>
    <x v="26"/>
    <n v="5"/>
    <n v="49"/>
    <n v="218816200"/>
    <x v="2"/>
    <n v="43763240"/>
    <n v="10.6067"/>
    <x v="1"/>
    <n v="0.65349999999999997"/>
  </r>
  <r>
    <x v="2419"/>
    <x v="0"/>
    <x v="1"/>
    <s v="NEUROPACE, INC. (XNAS:NPCE)"/>
    <x v="8"/>
    <n v="7.23"/>
    <n v="192"/>
    <n v="207993579"/>
    <x v="2"/>
    <n v="28768130"/>
    <n v="0"/>
    <x v="2"/>
    <n v="1.274"/>
  </r>
  <r>
    <x v="2420"/>
    <x v="0"/>
    <x v="1"/>
    <s v="GREENWICH LIFESCIENCES, INC. (XNAS:GLSI)"/>
    <x v="13"/>
    <n v="17.579999999999998"/>
    <n v="63138"/>
    <n v="226430224"/>
    <x v="2"/>
    <n v="12879990"/>
    <n v="0"/>
    <x v="2"/>
    <n v="3.3433000000000002"/>
  </r>
  <r>
    <x v="2421"/>
    <x v="0"/>
    <x v="1"/>
    <s v="DESKTOP METAL, INC. (XNYS:DM)"/>
    <x v="14"/>
    <n v="4.32"/>
    <n v="154231"/>
    <n v="142731072"/>
    <x v="2"/>
    <n v="33039600"/>
    <s v=""/>
    <x v="2"/>
    <n v="0.60219999999999996"/>
  </r>
  <r>
    <x v="2422"/>
    <x v="0"/>
    <x v="1"/>
    <s v="COMMERCIAL VEHICLE GROUP, INC. (XNAS:CVGI)"/>
    <x v="19"/>
    <n v="4.82"/>
    <n v="163402"/>
    <n v="165701092"/>
    <x v="2"/>
    <n v="34377820"/>
    <n v="3.7288000000000001"/>
    <x v="3"/>
    <n v="2.5190999999999999"/>
  </r>
  <r>
    <x v="2423"/>
    <x v="0"/>
    <x v="1"/>
    <s v="INVESTCORP INDIA ACQUISITION CORP (XNAS:IVCA)"/>
    <x v="50"/>
    <n v="11.36"/>
    <n v="74"/>
    <n v="184530500"/>
    <x v="2"/>
    <n v="16258200"/>
    <n v="36.642899999999997"/>
    <x v="0"/>
    <s v=""/>
  </r>
  <r>
    <x v="2424"/>
    <x v="0"/>
    <x v="1"/>
    <s v="Tristar Acquisition I Corp. (XNYS:TRIS)"/>
    <x v="50"/>
    <n v="11.15"/>
    <n v="125"/>
    <n v="182400620"/>
    <x v="2"/>
    <n v="16358800"/>
    <n v="45.325200000000002"/>
    <x v="0"/>
    <s v=""/>
  </r>
  <r>
    <x v="2425"/>
    <x v="0"/>
    <x v="1"/>
    <s v="PLANET 13 HOLDINGS INC. (OTCM:PLNH)"/>
    <x v="24"/>
    <n v="0.46089999999999998"/>
    <n v="294265"/>
    <n v="211881000"/>
    <x v="2"/>
    <n v="325163800"/>
    <s v=""/>
    <x v="2"/>
    <n v="2.5621999999999998"/>
  </r>
  <r>
    <x v="2426"/>
    <x v="0"/>
    <x v="1"/>
    <s v="A.K.A. BRANDS HOLDING CORP. (XNYS:AKA)"/>
    <x v="2"/>
    <n v="15.22"/>
    <n v="2459"/>
    <n v="159579721"/>
    <x v="2"/>
    <n v="10484870"/>
    <s v=""/>
    <x v="2"/>
    <n v="1.6419999999999999"/>
  </r>
  <r>
    <x v="2427"/>
    <x v="0"/>
    <x v="1"/>
    <s v="VANJIA CORPORATION (OTCM:VNJA)"/>
    <x v="31"/>
    <n v="6.26"/>
    <n v="100"/>
    <n v="37560000"/>
    <x v="2"/>
    <n v="6000000"/>
    <n v="4671.6409999999996"/>
    <x v="0"/>
    <s v=""/>
  </r>
  <r>
    <x v="2428"/>
    <x v="0"/>
    <x v="1"/>
    <s v="Compass Therapeutics, Inc. (XNAS:CMPX)"/>
    <x v="10"/>
    <n v="0.88"/>
    <n v="65"/>
    <n v="121078496"/>
    <x v="2"/>
    <n v="137589200"/>
    <n v="0"/>
    <x v="2"/>
    <n v="0.64400000000000002"/>
  </r>
  <r>
    <x v="2429"/>
    <x v="0"/>
    <x v="1"/>
    <s v="HENNESSY CAPITAL INVESTMENT CORP. VI (XNAS:HCVI)"/>
    <x v="50"/>
    <n v="10.6"/>
    <n v="1242"/>
    <n v="176312238"/>
    <x v="2"/>
    <n v="16633230"/>
    <n v="0"/>
    <x v="2"/>
    <s v=""/>
  </r>
  <r>
    <x v="2430"/>
    <x v="0"/>
    <x v="1"/>
    <s v="X4 PHARMACEUTICALS, INC. (XNAS:XFOR)"/>
    <x v="10"/>
    <n v="0.54430000000000001"/>
    <n v="54534"/>
    <n v="91408544"/>
    <x v="2"/>
    <n v="167937800"/>
    <n v="0"/>
    <x v="2"/>
    <n v="0.34860000000000002"/>
  </r>
  <r>
    <x v="2431"/>
    <x v="0"/>
    <x v="1"/>
    <s v="TREVI THERAPEUTICS, INC. (XNAS:TRVI)"/>
    <x v="10"/>
    <n v="2.68"/>
    <n v="144941"/>
    <n v="188766041"/>
    <x v="2"/>
    <n v="70435090"/>
    <n v="0"/>
    <x v="2"/>
    <n v="1.0162"/>
  </r>
  <r>
    <x v="2432"/>
    <x v="0"/>
    <x v="1"/>
    <s v="PUMA BIOTECHNOLOGY, INC. (XNAS:PBYI)"/>
    <x v="10"/>
    <n v="3.1"/>
    <n v="20"/>
    <n v="149540435"/>
    <x v="2"/>
    <n v="48238850"/>
    <n v="9.6333000000000002"/>
    <x v="1"/>
    <n v="1.0738000000000001"/>
  </r>
  <r>
    <x v="2433"/>
    <x v="0"/>
    <x v="1"/>
    <s v="ENTRAVISION COMMUNICATIONS CORPORATION (XNYS:EVC)"/>
    <x v="39"/>
    <n v="2.0499999999999998"/>
    <n v="1250"/>
    <n v="183941579"/>
    <x v="2"/>
    <n v="89727600"/>
    <s v=""/>
    <x v="2"/>
    <n v="1.0161"/>
  </r>
  <r>
    <x v="2434"/>
    <x v="0"/>
    <x v="1"/>
    <s v="RARE ELEMENT RESOURCES LTD. (OTCM:REEMF)"/>
    <x v="6"/>
    <n v="0.22470000000000001"/>
    <n v="102827"/>
    <n v="119579700"/>
    <x v="2"/>
    <n v="511111600"/>
    <s v=""/>
    <x v="2"/>
    <n v="1.3635999999999999"/>
  </r>
  <r>
    <x v="2435"/>
    <x v="0"/>
    <x v="1"/>
    <s v="Repare Therapeutics Inc (XNAS:RPTX)"/>
    <x v="10"/>
    <n v="3.24"/>
    <n v="93206"/>
    <n v="137523128"/>
    <x v="2"/>
    <n v="42445410"/>
    <n v="0"/>
    <x v="2"/>
    <n v="0.72299999999999998"/>
  </r>
  <r>
    <x v="2436"/>
    <x v="0"/>
    <x v="1"/>
    <s v="Enphys Acquisition Corp (XNYS:NFYS)"/>
    <x v="50"/>
    <n v="10.98"/>
    <n v="9"/>
    <n v="133204500"/>
    <x v="2"/>
    <n v="12153690"/>
    <n v="27.4404"/>
    <x v="0"/>
    <s v=""/>
  </r>
  <r>
    <x v="2437"/>
    <x v="0"/>
    <x v="1"/>
    <s v="374Water Inc (XNAS:SCWO)"/>
    <x v="7"/>
    <n v="1.1399999999999999"/>
    <n v="15"/>
    <n v="155224400"/>
    <x v="2"/>
    <n v="132670500"/>
    <n v="0"/>
    <x v="2"/>
    <n v="-0.40770000000000001"/>
  </r>
  <r>
    <x v="2438"/>
    <x v="0"/>
    <x v="1"/>
    <s v="THE ONE GROUP HOSPITALITY, INC. (XNAS:STKS)"/>
    <x v="12"/>
    <n v="4.2300000000000004"/>
    <n v="105712"/>
    <n v="132906050"/>
    <x v="2"/>
    <n v="31419870"/>
    <n v="24882.35"/>
    <x v="0"/>
    <n v="2.4167999999999998"/>
  </r>
  <r>
    <x v="2439"/>
    <x v="0"/>
    <x v="1"/>
    <s v="ATOSSA THERAPEUTICS INC. (XNAS:ATOS)"/>
    <x v="10"/>
    <n v="1.1599999999999999"/>
    <n v="3114"/>
    <n v="145878584"/>
    <x v="2"/>
    <n v="125757400"/>
    <n v="0"/>
    <x v="2"/>
    <n v="1.2115"/>
  </r>
  <r>
    <x v="2440"/>
    <x v="0"/>
    <x v="1"/>
    <s v="RICHARDSON ELECTRONICS, LTD. (XNAS:RELL)"/>
    <x v="14"/>
    <n v="11.78"/>
    <n v="46741"/>
    <n v="168200023"/>
    <x v="2"/>
    <n v="14278440"/>
    <n v="42.077399999999997"/>
    <x v="0"/>
    <n v="0.94230000000000003"/>
  </r>
  <r>
    <x v="2441"/>
    <x v="0"/>
    <x v="1"/>
    <s v="FingerMotion, Inc. (XNAS:FNGR)"/>
    <x v="0"/>
    <n v="1.94"/>
    <n v="2144"/>
    <n v="110169900"/>
    <x v="2"/>
    <n v="52712850"/>
    <n v="0"/>
    <x v="2"/>
    <n v="0.18260000000000001"/>
  </r>
  <r>
    <x v="2442"/>
    <x v="0"/>
    <x v="1"/>
    <s v="WEREWOLF THERAPEUTICS, INC. (XNAS:HOWL)"/>
    <x v="10"/>
    <n v="2.06"/>
    <n v="371"/>
    <n v="89518062"/>
    <x v="2"/>
    <n v="43455370"/>
    <n v="0"/>
    <x v="2"/>
    <n v="0.872"/>
  </r>
  <r>
    <x v="2443"/>
    <x v="0"/>
    <x v="1"/>
    <s v="KODIAK SCIENCES INC. (XNAS:KOD)"/>
    <x v="10"/>
    <n v="2.2400000000000002"/>
    <n v="18"/>
    <n v="117678288"/>
    <x v="2"/>
    <n v="52534950"/>
    <n v="0"/>
    <x v="2"/>
    <n v="2.3721000000000001"/>
  </r>
  <r>
    <x v="2444"/>
    <x v="0"/>
    <x v="1"/>
    <s v="INFORMATION SERVICES GROUP, INC. (XNAS:III)"/>
    <x v="0"/>
    <n v="3.06"/>
    <n v="1"/>
    <n v="148916062"/>
    <x v="2"/>
    <n v="48665380"/>
    <n v="0"/>
    <x v="2"/>
    <n v="0.95569999999999999"/>
  </r>
  <r>
    <x v="2445"/>
    <x v="0"/>
    <x v="1"/>
    <s v="EHEALTH, INC. (XNAS:EHTH)"/>
    <x v="20"/>
    <n v="4.46"/>
    <n v="30"/>
    <n v="129890631"/>
    <x v="2"/>
    <n v="29123460"/>
    <n v="0"/>
    <x v="2"/>
    <n v="0.55689999999999995"/>
  </r>
  <r>
    <x v="2446"/>
    <x v="0"/>
    <x v="1"/>
    <s v="CORE MOLDING TECHNOLOGIES, INC. (XNYS:CMT)"/>
    <x v="34"/>
    <n v="15.91"/>
    <n v="30427"/>
    <n v="145491222"/>
    <x v="2"/>
    <n v="9144640"/>
    <n v="7.7008000000000001"/>
    <x v="1"/>
    <n v="1.6927000000000001"/>
  </r>
  <r>
    <x v="2447"/>
    <x v="0"/>
    <x v="1"/>
    <s v="TAYLOR DEVICES, INC. (XNAS:TAYD)"/>
    <x v="7"/>
    <n v="44.79"/>
    <n v="6"/>
    <n v="146220700"/>
    <x v="2"/>
    <n v="3093960"/>
    <n v="18.205200000000001"/>
    <x v="1"/>
    <n v="1.0309999999999999"/>
  </r>
  <r>
    <x v="2448"/>
    <x v="0"/>
    <x v="1"/>
    <s v="CBAK ENERGY TECHNOLOGY, INC. (XNAS:CBAT)"/>
    <x v="7"/>
    <n v="1.24"/>
    <n v="46"/>
    <n v="111524595"/>
    <x v="2"/>
    <n v="89939190"/>
    <n v="12.820499999999999"/>
    <x v="1"/>
    <n v="1.9486000000000001"/>
  </r>
  <r>
    <x v="2449"/>
    <x v="0"/>
    <x v="1"/>
    <s v="TELA Bio, Inc. (XNAS:TELA)"/>
    <x v="8"/>
    <n v="4.6100000000000003"/>
    <n v="276529"/>
    <n v="113661255"/>
    <x v="2"/>
    <n v="24655370"/>
    <n v="0"/>
    <x v="2"/>
    <n v="1.0186999999999999"/>
  </r>
  <r>
    <x v="2450"/>
    <x v="0"/>
    <x v="1"/>
    <s v="Alpha Star Acquisition Corporation (XNAS:ALSA)"/>
    <x v="50"/>
    <n v="11.57"/>
    <n v="190"/>
    <n v="103535070"/>
    <x v="2"/>
    <n v="8948580"/>
    <n v="35.442300000000003"/>
    <x v="0"/>
    <s v=""/>
  </r>
  <r>
    <x v="2451"/>
    <x v="0"/>
    <x v="1"/>
    <s v="SCPHARMACEUTICALS INC. (XNAS:SCPH)"/>
    <x v="13"/>
    <n v="4.21"/>
    <n v="155700"/>
    <n v="151789066"/>
    <x v="2"/>
    <n v="36054410"/>
    <n v="0"/>
    <x v="2"/>
    <n v="0.1046"/>
  </r>
  <r>
    <x v="2452"/>
    <x v="0"/>
    <x v="1"/>
    <s v="RAPT THERAPEUTICS, INC. (XNAS:RAPT)"/>
    <x v="10"/>
    <n v="2.79"/>
    <n v="345"/>
    <n v="100223100"/>
    <x v="2"/>
    <n v="34799700"/>
    <n v="0"/>
    <x v="2"/>
    <n v="0.2228"/>
  </r>
  <r>
    <x v="2453"/>
    <x v="0"/>
    <x v="1"/>
    <s v="ACME UNITED CORPORATION (XNYS:ACU)"/>
    <x v="17"/>
    <n v="34.61"/>
    <n v="12261"/>
    <n v="127323600"/>
    <x v="2"/>
    <n v="3661880"/>
    <n v="7.1481000000000003"/>
    <x v="1"/>
    <n v="0.66700000000000004"/>
  </r>
  <r>
    <x v="2454"/>
    <x v="0"/>
    <x v="1"/>
    <s v="FITLIFE BRANDS, INC. (XNAS:FTLF)"/>
    <x v="22"/>
    <n v="33.6"/>
    <n v="7310"/>
    <n v="151696000"/>
    <x v="2"/>
    <n v="4598240"/>
    <n v="22.7165"/>
    <x v="0"/>
    <n v="1.0144"/>
  </r>
  <r>
    <x v="2455"/>
    <x v="0"/>
    <x v="1"/>
    <s v="ATYR"/>
    <x v="25"/>
    <n v="0"/>
    <n v="0"/>
    <n v="0"/>
    <x v="1"/>
    <n v="0"/>
    <s v=""/>
    <x v="2"/>
    <s v=""/>
  </r>
  <r>
    <x v="2456"/>
    <x v="0"/>
    <x v="1"/>
    <s v="Pyrophyte Acquisition Corp (XNYS:PHYT)"/>
    <x v="50"/>
    <n v="11.46"/>
    <n v="300"/>
    <n v="129749661"/>
    <x v="2"/>
    <n v="11321960"/>
    <n v="89.580200000000005"/>
    <x v="0"/>
    <s v=""/>
  </r>
  <r>
    <x v="2457"/>
    <x v="0"/>
    <x v="1"/>
    <s v="CONTEXT THERAPEUTICS INC (XNAS:CNTX)"/>
    <x v="10"/>
    <n v="1.84"/>
    <n v="115511"/>
    <n v="137996890"/>
    <x v="2"/>
    <n v="74998310"/>
    <n v="0"/>
    <x v="2"/>
    <n v="1.6910000000000001"/>
  </r>
  <r>
    <x v="2458"/>
    <x v="0"/>
    <x v="1"/>
    <s v="GOSSAMER BIO, INC. (XNAS:GOSS)"/>
    <x v="10"/>
    <n v="0.95979999999999999"/>
    <n v="1932"/>
    <n v="217124612"/>
    <x v="2"/>
    <n v="226218600"/>
    <n v="0"/>
    <x v="2"/>
    <n v="1.9281999999999999"/>
  </r>
  <r>
    <x v="2459"/>
    <x v="0"/>
    <x v="1"/>
    <s v="MARTIN MIDSTREAM PARTNERS UNT (XNAS:MMLP)"/>
    <x v="25"/>
    <n v="3.22"/>
    <n v="930"/>
    <n v="0"/>
    <x v="1"/>
    <n v="0"/>
    <s v=""/>
    <x v="2"/>
    <s v=""/>
  </r>
  <r>
    <x v="2460"/>
    <x v="0"/>
    <x v="1"/>
    <s v="KENSINGTON CAPITAL ACQUISITION CORP. V (XNYS:KCGI)"/>
    <x v="50"/>
    <n v="11.1"/>
    <n v="23348"/>
    <n v="127014303"/>
    <x v="2"/>
    <n v="11442730"/>
    <n v="17.86"/>
    <x v="1"/>
    <s v=""/>
  </r>
  <r>
    <x v="2461"/>
    <x v="0"/>
    <x v="1"/>
    <s v="SKILLZ INC. (XNYS:SKLZ)"/>
    <x v="0"/>
    <n v="6.88"/>
    <n v="502"/>
    <n v="123840000"/>
    <x v="2"/>
    <n v="18000000"/>
    <s v=""/>
    <x v="2"/>
    <n v="2.7930999999999999"/>
  </r>
  <r>
    <x v="2462"/>
    <x v="0"/>
    <x v="1"/>
    <s v="EXPENSIFY, INC. (XNAS:EXFY)"/>
    <x v="0"/>
    <n v="1.5"/>
    <n v="11"/>
    <n v="129740775"/>
    <x v="2"/>
    <n v="86493850"/>
    <n v="0"/>
    <x v="2"/>
    <n v="1.3520000000000001"/>
  </r>
  <r>
    <x v="2463"/>
    <x v="0"/>
    <x v="1"/>
    <s v="EVERGREEN CORPORATION (XNAS:EVGR)"/>
    <x v="50"/>
    <n v="11.487"/>
    <n v="333"/>
    <n v="125244713"/>
    <x v="2"/>
    <n v="10903170"/>
    <n v="39.137999999999998"/>
    <x v="0"/>
    <s v=""/>
  </r>
  <r>
    <x v="2464"/>
    <x v="0"/>
    <x v="1"/>
    <s v="CoreCard Corporation (XNYS:CCRD)"/>
    <x v="30"/>
    <n v="13.41"/>
    <n v="44699"/>
    <n v="109109300"/>
    <x v="2"/>
    <n v="8160760"/>
    <n v="43.825600000000001"/>
    <x v="0"/>
    <n v="0.36720000000000003"/>
  </r>
  <r>
    <x v="2465"/>
    <x v="0"/>
    <x v="1"/>
    <s v="ENVELA CORPORATION (XNYS:ELA)"/>
    <x v="2"/>
    <n v="4.42"/>
    <n v="10"/>
    <n v="116141820"/>
    <x v="2"/>
    <n v="26276430"/>
    <n v="18.077000000000002"/>
    <x v="1"/>
    <n v="0.14319999999999999"/>
  </r>
  <r>
    <x v="2466"/>
    <x v="0"/>
    <x v="1"/>
    <s v="Invesco:Japanese Yen (ARCX:FXY)"/>
    <x v="25"/>
    <n v="57.3"/>
    <n v="584"/>
    <n v="339281891.05000001"/>
    <x v="3"/>
    <n v="0"/>
    <s v=""/>
    <x v="2"/>
    <n v="1.0137"/>
  </r>
  <r>
    <x v="2467"/>
    <x v="0"/>
    <x v="1"/>
    <s v="LOOP INDUSTRIES, INC. (XNAS:LOOP)"/>
    <x v="23"/>
    <n v="2.11"/>
    <n v="2"/>
    <n v="100306741"/>
    <x v="2"/>
    <n v="47538740"/>
    <n v="0"/>
    <x v="2"/>
    <n v="1.4560999999999999"/>
  </r>
  <r>
    <x v="2468"/>
    <x v="0"/>
    <x v="1"/>
    <s v="AMERICAN WELL CORPORATION (XNYS:AMWL)"/>
    <x v="11"/>
    <n v="0.29830000000000001"/>
    <n v="52227"/>
    <n v="88434942"/>
    <x v="2"/>
    <n v="299120000"/>
    <s v=""/>
    <x v="2"/>
    <n v="1.0375000000000001"/>
  </r>
  <r>
    <x v="2469"/>
    <x v="0"/>
    <x v="1"/>
    <s v="SEER, INC. (XNAS:SEER)"/>
    <x v="53"/>
    <n v="1.64"/>
    <n v="742962"/>
    <n v="106496155"/>
    <x v="2"/>
    <n v="64936680"/>
    <n v="0"/>
    <x v="2"/>
    <n v="1.4508000000000001"/>
  </r>
  <r>
    <x v="2470"/>
    <x v="0"/>
    <x v="1"/>
    <s v="ASIAFIN HOLDINGS CORP. (OTCM:ASFH)"/>
    <x v="39"/>
    <n v="1.38"/>
    <n v="800"/>
    <n v="112541539"/>
    <x v="2"/>
    <n v="81551840"/>
    <n v="1483.8710000000001"/>
    <x v="0"/>
    <s v=""/>
  </r>
  <r>
    <x v="2471"/>
    <x v="0"/>
    <x v="1"/>
    <s v="INNOVATIVE SOLUTIONS AND SUPPORT, INC. (XNAS:ISSC)"/>
    <x v="27"/>
    <n v="5.89"/>
    <n v="30039"/>
    <n v="101463500"/>
    <x v="2"/>
    <n v="17493700"/>
    <n v="16.279699999999998"/>
    <x v="1"/>
    <n v="1.0827"/>
  </r>
  <r>
    <x v="2472"/>
    <x v="0"/>
    <x v="1"/>
    <s v="ESG Inc (OTCM:ESGH)"/>
    <x v="7"/>
    <n v="4.5199999999999996"/>
    <n v="700"/>
    <n v="117065604"/>
    <x v="2"/>
    <n v="25899470"/>
    <s v=""/>
    <x v="2"/>
    <s v=""/>
  </r>
  <r>
    <x v="2473"/>
    <x v="0"/>
    <x v="1"/>
    <s v="TLGY Acquisition Corporation (XNAS:TLGY)"/>
    <x v="50"/>
    <n v="11.46"/>
    <n v="500"/>
    <n v="108399500"/>
    <x v="2"/>
    <n v="9467210"/>
    <n v="25.5291"/>
    <x v="0"/>
    <s v=""/>
  </r>
  <r>
    <x v="2474"/>
    <x v="0"/>
    <x v="1"/>
    <s v="PDS BIOTECHNOLOGY CORPORATION (XNAS:PDSB)"/>
    <x v="10"/>
    <n v="2.95"/>
    <n v="356"/>
    <n v="108203846"/>
    <x v="2"/>
    <n v="36679270"/>
    <n v="0"/>
    <x v="2"/>
    <n v="1.9139999999999999"/>
  </r>
  <r>
    <x v="2475"/>
    <x v="0"/>
    <x v="1"/>
    <s v="EAGLE BANCORP MONTANA, INC. (XNAS:EBMT)"/>
    <x v="4"/>
    <n v="13"/>
    <n v="13518"/>
    <n v="104939700"/>
    <x v="2"/>
    <n v="8016780"/>
    <n v="11.6502"/>
    <x v="1"/>
    <n v="0.53220000000000001"/>
  </r>
  <r>
    <x v="2476"/>
    <x v="0"/>
    <x v="1"/>
    <s v="AMERICAN OUTDOOR BRANDS, INC. (XNAS:AOUT)"/>
    <x v="36"/>
    <n v="8.33"/>
    <n v="56"/>
    <n v="108701100"/>
    <x v="2"/>
    <n v="12894560"/>
    <n v="0"/>
    <x v="2"/>
    <n v="0.37390000000000001"/>
  </r>
  <r>
    <x v="2477"/>
    <x v="0"/>
    <x v="1"/>
    <s v="ATOMERA INCORPORATED (XNAS:ATOM)"/>
    <x v="1"/>
    <n v="3.86"/>
    <n v="221582"/>
    <n v="100827600"/>
    <x v="2"/>
    <n v="26887370"/>
    <n v="0"/>
    <x v="2"/>
    <n v="1.5839000000000001"/>
  </r>
  <r>
    <x v="2478"/>
    <x v="0"/>
    <x v="1"/>
    <s v="INTEVAC, INC. (XNAS:IVAC)"/>
    <x v="14"/>
    <n v="3.82"/>
    <n v="34927"/>
    <n v="101816900"/>
    <x v="2"/>
    <n v="26584060"/>
    <n v="0"/>
    <x v="2"/>
    <n v="0.81659999999999999"/>
  </r>
  <r>
    <x v="2479"/>
    <x v="0"/>
    <x v="1"/>
    <s v="FONAR CORPORATION (XNAS:FONR)"/>
    <x v="8"/>
    <n v="15.9"/>
    <n v="10914"/>
    <n v="108312400"/>
    <x v="2"/>
    <n v="6710810"/>
    <n v="10.192299999999999"/>
    <x v="1"/>
    <n v="1.1884999999999999"/>
  </r>
  <r>
    <x v="2480"/>
    <x v="0"/>
    <x v="1"/>
    <s v="DiaMedica Therapeutics Inc. (XNAS:DMAC)"/>
    <x v="10"/>
    <n v="2.8"/>
    <n v="4"/>
    <n v="106298976"/>
    <x v="2"/>
    <n v="37963920"/>
    <n v="0"/>
    <x v="2"/>
    <n v="1.4926999999999999"/>
  </r>
  <r>
    <x v="2481"/>
    <x v="0"/>
    <x v="1"/>
    <s v="M-TRON INDUSTRIES, INC. (XNYS:MPTI)"/>
    <x v="14"/>
    <n v="34.9"/>
    <n v="13453"/>
    <n v="97306590"/>
    <x v="2"/>
    <n v="2798580"/>
    <n v="21.5868"/>
    <x v="1"/>
    <n v="1.486"/>
  </r>
  <r>
    <x v="2482"/>
    <x v="0"/>
    <x v="1"/>
    <s v="SUPERIOR INDUSTRIES INTERNATIONAL, INC. (XNYS:SUP)"/>
    <x v="19"/>
    <n v="3.18"/>
    <n v="27429"/>
    <n v="90948477"/>
    <x v="2"/>
    <n v="28600150"/>
    <s v=""/>
    <x v="2"/>
    <n v="3.4725999999999999"/>
  </r>
  <r>
    <x v="2483"/>
    <x v="0"/>
    <x v="1"/>
    <s v="Athira Pharma, Inc. (XNAS:ATHA)"/>
    <x v="10"/>
    <n v="2.52"/>
    <n v="108"/>
    <n v="96588198"/>
    <x v="2"/>
    <n v="38328650"/>
    <n v="0"/>
    <x v="2"/>
    <n v="2.9142999999999999"/>
  </r>
  <r>
    <x v="2484"/>
    <x v="0"/>
    <x v="1"/>
    <s v="Syntec Optics Holdings, Inc (XNAS:OPTX)"/>
    <x v="23"/>
    <n v="2.5"/>
    <n v="6982"/>
    <n v="91720675"/>
    <x v="2"/>
    <n v="36688270"/>
    <n v="0"/>
    <x v="2"/>
    <s v=""/>
  </r>
  <r>
    <x v="2485"/>
    <x v="0"/>
    <x v="1"/>
    <s v="BRIDGFORD FOODS CORPORATION (XNAS:BRID)"/>
    <x v="22"/>
    <n v="9.94"/>
    <n v="861"/>
    <n v="90223690"/>
    <x v="2"/>
    <n v="9076830"/>
    <n v="62.963200000000001"/>
    <x v="0"/>
    <n v="-0.63419999999999999"/>
  </r>
  <r>
    <x v="2486"/>
    <x v="0"/>
    <x v="1"/>
    <s v="CLEARSIDE BIOMEDICAL, INC. (XNAS:CLSD)"/>
    <x v="10"/>
    <n v="1.23"/>
    <n v="91427"/>
    <n v="91919302"/>
    <x v="2"/>
    <n v="74731140"/>
    <n v="0"/>
    <x v="2"/>
    <n v="2.4394999999999998"/>
  </r>
  <r>
    <x v="2487"/>
    <x v="0"/>
    <x v="1"/>
    <s v="CARTICA ACQUISITION CORP (XNAS:CITE)"/>
    <x v="50"/>
    <n v="11.31"/>
    <n v="2596"/>
    <n v="112697500"/>
    <x v="2"/>
    <n v="9964420"/>
    <n v="0"/>
    <x v="2"/>
    <s v=""/>
  </r>
  <r>
    <x v="2488"/>
    <x v="0"/>
    <x v="1"/>
    <s v="POWERUP ACQUISITION CORP. (XNAS:PWUP)"/>
    <x v="50"/>
    <n v="11.24"/>
    <n v="1104"/>
    <n v="87513170"/>
    <x v="2"/>
    <n v="7765140"/>
    <n v="0"/>
    <x v="2"/>
    <s v=""/>
  </r>
  <r>
    <x v="2489"/>
    <x v="0"/>
    <x v="1"/>
    <s v="MAIA BIOTECHNOLOGY, INC. (XNYS:MAIA)"/>
    <x v="10"/>
    <n v="3.35"/>
    <n v="12"/>
    <n v="73154452"/>
    <x v="2"/>
    <n v="21837150"/>
    <s v=""/>
    <x v="2"/>
    <n v="0.60199999999999998"/>
  </r>
  <r>
    <x v="2490"/>
    <x v="0"/>
    <x v="1"/>
    <s v="NEOVOLTA INC (XNAS:NEOV)"/>
    <x v="7"/>
    <n v="2.2999999999999998"/>
    <n v="28"/>
    <n v="76443007"/>
    <x v="2"/>
    <n v="33236090"/>
    <n v="0"/>
    <x v="2"/>
    <n v="-0.66310000000000002"/>
  </r>
  <r>
    <x v="2491"/>
    <x v="0"/>
    <x v="1"/>
    <s v="ALLBIRDS, INC. (XNAS:BIRD)"/>
    <x v="9"/>
    <n v="0.48110000000000003"/>
    <n v="898"/>
    <n v="74975441"/>
    <x v="2"/>
    <n v="157453500"/>
    <n v="0"/>
    <x v="2"/>
    <n v="2.016"/>
  </r>
  <r>
    <x v="2492"/>
    <x v="0"/>
    <x v="1"/>
    <s v="URBAN ONE, INC. (XNAS:UONE)"/>
    <x v="39"/>
    <n v="1.8"/>
    <n v="1623"/>
    <n v="73732840"/>
    <x v="2"/>
    <n v="47626330"/>
    <n v="7.1536"/>
    <x v="1"/>
    <n v="0.61639999999999995"/>
  </r>
  <r>
    <x v="2493"/>
    <x v="0"/>
    <x v="1"/>
    <s v="MARINUS PHARMACEUTICALS, INC. (XNAS:MRNS)"/>
    <x v="13"/>
    <n v="1.19"/>
    <n v="526"/>
    <n v="65371186"/>
    <x v="2"/>
    <n v="54933770"/>
    <n v="0"/>
    <x v="2"/>
    <n v="1.1249"/>
  </r>
  <r>
    <x v="2494"/>
    <x v="0"/>
    <x v="1"/>
    <s v="Chenghe Acquisition I Co. (XNAS:LATG)"/>
    <x v="50"/>
    <n v="11.39"/>
    <n v="1"/>
    <n v="81771600"/>
    <x v="2"/>
    <n v="7191870"/>
    <n v="0"/>
    <x v="2"/>
    <s v=""/>
  </r>
  <r>
    <x v="2495"/>
    <x v="0"/>
    <x v="1"/>
    <s v="KLX ENERGY SERVICES HOLDINGS, INC. (XNAS:KLXE)"/>
    <x v="15"/>
    <n v="5.05"/>
    <n v="127443"/>
    <n v="85179562"/>
    <x v="2"/>
    <n v="16867240"/>
    <n v="0"/>
    <x v="2"/>
    <n v="2.0438000000000001"/>
  </r>
  <r>
    <x v="2496"/>
    <x v="0"/>
    <x v="1"/>
    <s v="A SPAC II ACQUISITION CORP. (XNAS:ASCB)"/>
    <x v="50"/>
    <n v="11.19"/>
    <n v="5"/>
    <n v="81610180"/>
    <x v="2"/>
    <n v="7296400"/>
    <n v="53.4621"/>
    <x v="0"/>
    <s v=""/>
  </r>
  <r>
    <x v="2497"/>
    <x v="0"/>
    <x v="1"/>
    <s v="DP Cap Acquisition Corp I (XNAS:DPCS)"/>
    <x v="50"/>
    <n v="11.22"/>
    <n v="8"/>
    <n v="81490000"/>
    <x v="2"/>
    <n v="7250000"/>
    <n v="169.4813"/>
    <x v="0"/>
    <s v=""/>
  </r>
  <r>
    <x v="2498"/>
    <x v="0"/>
    <x v="1"/>
    <s v="Trilogy Metals Inc. (XNYS:TMQ)"/>
    <x v="6"/>
    <n v="0.50449999999999995"/>
    <n v="1"/>
    <n v="112592200"/>
    <x v="2"/>
    <n v="160166800"/>
    <s v=""/>
    <x v="2"/>
    <n v="1.2374000000000001"/>
  </r>
  <r>
    <x v="2499"/>
    <x v="0"/>
    <x v="1"/>
    <s v="BIRDIE WIN CORPORATION (OTCM:BRWC)"/>
    <x v="45"/>
    <n v="23.21"/>
    <n v="300"/>
    <n v="126720000"/>
    <x v="2"/>
    <n v="5760000"/>
    <s v=""/>
    <x v="2"/>
    <s v=""/>
  </r>
  <r>
    <x v="2500"/>
    <x v="0"/>
    <x v="1"/>
    <s v="AIRSHIP AI HOLDINGS, INC. (XNAS:AISP)"/>
    <x v="0"/>
    <n v="3.73"/>
    <n v="3760"/>
    <n v="86383517"/>
    <x v="2"/>
    <n v="23159120"/>
    <n v="5.1974999999999998"/>
    <x v="3"/>
    <n v="-3.984"/>
  </r>
  <r>
    <x v="2501"/>
    <x v="0"/>
    <x v="1"/>
    <s v="Pearl Holdings Acquisition Corp (XNAS:PRLH)"/>
    <x v="50"/>
    <n v="11.02"/>
    <n v="12"/>
    <n v="78987980"/>
    <x v="2"/>
    <n v="7167690"/>
    <n v="29.097999999999999"/>
    <x v="0"/>
    <s v=""/>
  </r>
  <r>
    <x v="2502"/>
    <x v="0"/>
    <x v="1"/>
    <s v="GLOBAL TECHNOLOGY ACQUISITION CORP. I (XNAS:GTAC)"/>
    <x v="50"/>
    <n v="11.25"/>
    <n v="8"/>
    <n v="80046050"/>
    <x v="2"/>
    <n v="7090000"/>
    <n v="55.830300000000001"/>
    <x v="0"/>
    <s v=""/>
  </r>
  <r>
    <x v="2503"/>
    <x v="0"/>
    <x v="1"/>
    <s v="GLOBAL BLOCKCHAIN ACQUISITION CORP. (XNAS:GBBK)"/>
    <x v="50"/>
    <n v="11.07"/>
    <n v="12"/>
    <n v="60591880"/>
    <x v="2"/>
    <n v="5508350"/>
    <n v="84.576300000000003"/>
    <x v="0"/>
    <s v=""/>
  </r>
  <r>
    <x v="2504"/>
    <x v="0"/>
    <x v="1"/>
    <s v="WESTERN URANIUM &amp; VANADIUM CORP. (OTCM:WSTRF)"/>
    <x v="52"/>
    <n v="1.35"/>
    <n v="81248"/>
    <n v="101862700"/>
    <x v="2"/>
    <n v="55223110"/>
    <s v=""/>
    <x v="2"/>
    <n v="1.1879999999999999"/>
  </r>
  <r>
    <x v="2505"/>
    <x v="0"/>
    <x v="1"/>
    <s v="HOOKIPA PHARMA INC. (XNAS:HOOK)"/>
    <x v="13"/>
    <n v="0.58160000000000001"/>
    <n v="2471"/>
    <n v="57549383"/>
    <x v="2"/>
    <n v="98950110"/>
    <n v="0"/>
    <x v="2"/>
    <n v="0.79759999999999998"/>
  </r>
  <r>
    <x v="2506"/>
    <x v="0"/>
    <x v="1"/>
    <s v="VIA RENEWABLES, INC. (XNAS:VIASP)"/>
    <x v="37"/>
    <n v="21.23"/>
    <n v="69633"/>
    <n v="79523550"/>
    <x v="2"/>
    <n v="7232700"/>
    <n v="0"/>
    <x v="2"/>
    <n v="1.3078000000000001"/>
  </r>
  <r>
    <x v="2507"/>
    <x v="0"/>
    <x v="1"/>
    <s v="BIOLARGO, INC. (OTCM:BLGO)"/>
    <x v="23"/>
    <n v="0.26"/>
    <n v="103968"/>
    <n v="77178270"/>
    <x v="2"/>
    <n v="296839500"/>
    <s v=""/>
    <x v="2"/>
    <n v="0.2336"/>
  </r>
  <r>
    <x v="2508"/>
    <x v="0"/>
    <x v="1"/>
    <s v="CMCAF"/>
    <x v="25"/>
    <n v="0"/>
    <n v="0"/>
    <n v="0"/>
    <x v="1"/>
    <n v="0"/>
    <s v=""/>
    <x v="2"/>
    <s v=""/>
  </r>
  <r>
    <x v="2509"/>
    <x v="0"/>
    <x v="1"/>
    <s v="TECHNOLOGY &amp; TELECOMMUNICATION ACQUISITION CORPORATION (XNAS:TETE)"/>
    <x v="50"/>
    <n v="11.93"/>
    <n v="101695"/>
    <n v="71052150"/>
    <x v="2"/>
    <n v="5975740"/>
    <n v="0"/>
    <x v="2"/>
    <s v=""/>
  </r>
  <r>
    <x v="2510"/>
    <x v="0"/>
    <x v="1"/>
    <s v="Chain Bridge I (XNAS:CBRG)"/>
    <x v="50"/>
    <n v="11.37"/>
    <n v="129"/>
    <n v="76462380"/>
    <x v="2"/>
    <n v="6719010"/>
    <n v="27.537600000000001"/>
    <x v="0"/>
    <s v=""/>
  </r>
  <r>
    <x v="2511"/>
    <x v="0"/>
    <x v="1"/>
    <s v="TenX Keane Acquisition (XNAS:TENK)"/>
    <x v="50"/>
    <n v="11.34"/>
    <n v="71"/>
    <n v="107292000"/>
    <x v="2"/>
    <n v="8941000"/>
    <n v="0"/>
    <x v="2"/>
    <s v=""/>
  </r>
  <r>
    <x v="2512"/>
    <x v="0"/>
    <x v="1"/>
    <s v="TUPPERWARE BRANDS CORPORATION (XNYS:TUP)"/>
    <x v="41"/>
    <n v="1.47"/>
    <n v="1341"/>
    <n v="68399996"/>
    <x v="2"/>
    <n v="46530610"/>
    <s v=""/>
    <x v="2"/>
    <n v="2.9597000000000002"/>
  </r>
  <r>
    <x v="2513"/>
    <x v="0"/>
    <x v="1"/>
    <s v="SUNHYDROGEN, INC. (OTCM:HYSR)"/>
    <x v="26"/>
    <n v="1.18E-2"/>
    <n v="3353094"/>
    <n v="60029502"/>
    <x v="2"/>
    <n v="5087246000"/>
    <s v=""/>
    <x v="2"/>
    <n v="3.9224999999999999"/>
  </r>
  <r>
    <x v="2514"/>
    <x v="0"/>
    <x v="1"/>
    <s v="CODA OCTOPUS GROUP, INC. (XNAS:CODA)"/>
    <x v="14"/>
    <n v="5.96"/>
    <n v="5384"/>
    <n v="66604072"/>
    <x v="2"/>
    <n v="11175180"/>
    <n v="24.308700000000002"/>
    <x v="0"/>
    <n v="0.58940000000000003"/>
  </r>
  <r>
    <x v="2515"/>
    <x v="0"/>
    <x v="1"/>
    <s v="BGSF, INC. (XNYS:BGSF)"/>
    <x v="17"/>
    <n v="9.02"/>
    <n v="93210"/>
    <n v="98713166"/>
    <x v="2"/>
    <n v="10943810"/>
    <n v="17.843699999999998"/>
    <x v="1"/>
    <n v="1.6102000000000001"/>
  </r>
  <r>
    <x v="2516"/>
    <x v="0"/>
    <x v="1"/>
    <s v="ACLARIS THERAPEUTICS, INC. (XNAS:ACRS)"/>
    <x v="10"/>
    <n v="1.1399999999999999"/>
    <n v="847"/>
    <n v="81241860"/>
    <x v="2"/>
    <n v="71264790"/>
    <n v="0"/>
    <x v="2"/>
    <n v="0.2828"/>
  </r>
  <r>
    <x v="2517"/>
    <x v="0"/>
    <x v="1"/>
    <s v="Coliseum Acquisition Corp (XNAS:MITA)"/>
    <x v="50"/>
    <n v="10.97"/>
    <n v="1"/>
    <n v="72691169"/>
    <x v="2"/>
    <n v="6626360"/>
    <n v="70.130499999999998"/>
    <x v="0"/>
    <s v=""/>
  </r>
  <r>
    <x v="2518"/>
    <x v="0"/>
    <x v="1"/>
    <s v="Annovis Bio, Inc. (XNYS:ANVS)"/>
    <x v="10"/>
    <n v="9.2149999999999999"/>
    <n v="881618"/>
    <n v="102945188"/>
    <x v="2"/>
    <n v="11171480"/>
    <s v=""/>
    <x v="2"/>
    <n v="1.7315"/>
  </r>
  <r>
    <x v="2519"/>
    <x v="0"/>
    <x v="1"/>
    <s v="MARCHEX, INC. (XNAS:MCHX)"/>
    <x v="39"/>
    <n v="1.43"/>
    <n v="5069"/>
    <n v="62460398"/>
    <x v="2"/>
    <n v="43678600"/>
    <n v="0"/>
    <x v="2"/>
    <n v="1.9993000000000001"/>
  </r>
  <r>
    <x v="2520"/>
    <x v="0"/>
    <x v="1"/>
    <s v="IR-MED , INC. (OTCM:IRME)"/>
    <x v="8"/>
    <n v="0.6"/>
    <n v="1"/>
    <n v="42414036"/>
    <x v="2"/>
    <n v="70690060"/>
    <s v=""/>
    <x v="2"/>
    <n v="1.0333000000000001"/>
  </r>
  <r>
    <x v="2521"/>
    <x v="0"/>
    <x v="1"/>
    <s v="PERSONALIS, INC. (XNAS:PSNL)"/>
    <x v="10"/>
    <n v="1.2"/>
    <n v="3000"/>
    <n v="62326608"/>
    <x v="2"/>
    <n v="51938840"/>
    <n v="0"/>
    <x v="2"/>
    <n v="1.8556999999999999"/>
  </r>
  <r>
    <x v="2522"/>
    <x v="0"/>
    <x v="1"/>
    <s v="AILERON THERAPEUTICS, INC. (XNAS:ALRN)"/>
    <x v="10"/>
    <n v="2.76"/>
    <n v="12949"/>
    <n v="59587240"/>
    <x v="2"/>
    <n v="21589580"/>
    <n v="0"/>
    <x v="2"/>
    <n v="2.2221000000000002"/>
  </r>
  <r>
    <x v="2523"/>
    <x v="0"/>
    <x v="1"/>
    <s v="GOLDEN GROWERS UNT (OTCM:GGROU)"/>
    <x v="25"/>
    <n v="4.46"/>
    <n v="34000"/>
    <n v="0"/>
    <x v="1"/>
    <n v="0"/>
    <s v=""/>
    <x v="2"/>
    <s v=""/>
  </r>
  <r>
    <x v="2524"/>
    <x v="0"/>
    <x v="1"/>
    <s v="PROFIRE ENERGY, INC (XNAS:PFIE)"/>
    <x v="15"/>
    <n v="1.43"/>
    <n v="200"/>
    <n v="67354758"/>
    <x v="2"/>
    <n v="47101230"/>
    <n v="7.2850999999999999"/>
    <x v="1"/>
    <n v="0.49609999999999999"/>
  </r>
  <r>
    <x v="2525"/>
    <x v="0"/>
    <x v="1"/>
    <s v="TD Global Techno Ld CAD Hd ETF (XTSE:TECX)"/>
    <x v="25"/>
    <n v="27.24"/>
    <n v="34"/>
    <n v="4056159"/>
    <x v="1"/>
    <n v="0"/>
    <s v=""/>
    <x v="2"/>
    <s v=""/>
  </r>
  <r>
    <x v="2526"/>
    <x v="0"/>
    <x v="1"/>
    <s v="Healthcare AI Acquisition Corp. (XNAS:HAIA)"/>
    <x v="50"/>
    <n v="11.34"/>
    <n v="1"/>
    <n v="61129404"/>
    <x v="2"/>
    <n v="5390600"/>
    <n v="17.200600000000001"/>
    <x v="1"/>
    <s v=""/>
  </r>
  <r>
    <x v="2527"/>
    <x v="0"/>
    <x v="1"/>
    <s v="AURA FAT PROJECTS ACQUISITION CORP (XNAS:AFAR)"/>
    <x v="50"/>
    <n v="11.29"/>
    <n v="257407"/>
    <n v="65304260"/>
    <x v="2"/>
    <n v="5781700"/>
    <n v="78.096900000000005"/>
    <x v="0"/>
    <s v=""/>
  </r>
  <r>
    <x v="2528"/>
    <x v="0"/>
    <x v="1"/>
    <s v="HYCROFT MINING HOLDING CORPORATION (XNAS:HYMC)"/>
    <x v="6"/>
    <n v="2.31"/>
    <n v="1810"/>
    <n v="53277193"/>
    <x v="2"/>
    <n v="23063720"/>
    <n v="0"/>
    <x v="2"/>
    <n v="2.0405000000000002"/>
  </r>
  <r>
    <x v="2529"/>
    <x v="0"/>
    <x v="1"/>
    <s v="HYPERFINE, INC. (XNAS:HYPR)"/>
    <x v="8"/>
    <n v="0.96489999999999998"/>
    <n v="457710"/>
    <n v="69480470"/>
    <x v="2"/>
    <n v="72007950"/>
    <n v="0"/>
    <x v="2"/>
    <n v="0.82740000000000002"/>
  </r>
  <r>
    <x v="2530"/>
    <x v="0"/>
    <x v="1"/>
    <s v="WRAP TECHNOLOGIES, INC. (XNAS:WRAP)"/>
    <x v="5"/>
    <n v="1.89"/>
    <n v="290"/>
    <n v="83564781"/>
    <x v="2"/>
    <n v="44214170"/>
    <n v="0"/>
    <x v="2"/>
    <n v="1.5697000000000001"/>
  </r>
  <r>
    <x v="2531"/>
    <x v="0"/>
    <x v="1"/>
    <s v="LIBERTY TRIPADVISOR HOLDINGS, INC. (OTCM:LTRPA)"/>
    <x v="0"/>
    <n v="0.49"/>
    <n v="98750"/>
    <n v="56535550"/>
    <x v="2"/>
    <n v="77317020"/>
    <s v=""/>
    <x v="2"/>
    <n v="3.5183"/>
  </r>
  <r>
    <x v="2532"/>
    <x v="0"/>
    <x v="1"/>
    <s v="VICARIOUS SURGICAL INC. (XNYS:RBOT)"/>
    <x v="8"/>
    <n v="6.48"/>
    <n v="141"/>
    <n v="31748840"/>
    <x v="1"/>
    <n v="5879410"/>
    <s v=""/>
    <x v="2"/>
    <n v="1.1415"/>
  </r>
  <r>
    <x v="2533"/>
    <x v="0"/>
    <x v="1"/>
    <s v="FTC SOLAR, INC. (XNAS:FTCI)"/>
    <x v="7"/>
    <n v="0.3"/>
    <n v="11772"/>
    <n v="37793760"/>
    <x v="2"/>
    <n v="125979200"/>
    <n v="0"/>
    <x v="2"/>
    <n v="2.0070000000000001"/>
  </r>
  <r>
    <x v="2534"/>
    <x v="0"/>
    <x v="1"/>
    <s v="AETHERIUM ACQUISITION CORP (XNAS:GMFI)"/>
    <x v="50"/>
    <n v="11.04"/>
    <n v="2774"/>
    <n v="56980560"/>
    <x v="2"/>
    <n v="5105790"/>
    <n v="0"/>
    <x v="2"/>
    <s v=""/>
  </r>
  <r>
    <x v="2535"/>
    <x v="0"/>
    <x v="1"/>
    <s v="THE MARYGOLD COMPANIES, INC. (XNYS:MGLD)"/>
    <x v="28"/>
    <n v="1.32"/>
    <n v="2794"/>
    <n v="51986167"/>
    <x v="2"/>
    <n v="39383460"/>
    <s v=""/>
    <x v="2"/>
    <n v="0.73140000000000005"/>
  </r>
  <r>
    <x v="2536"/>
    <x v="0"/>
    <x v="1"/>
    <s v="Zevia PBC (XNYS:ZVIA)"/>
    <x v="33"/>
    <n v="0.66"/>
    <n v="615"/>
    <n v="47716587"/>
    <x v="2"/>
    <n v="72297860"/>
    <s v=""/>
    <x v="2"/>
    <n v="1.754"/>
  </r>
  <r>
    <x v="2537"/>
    <x v="0"/>
    <x v="1"/>
    <s v="VISTA GOLD CORP. (XNYS:VGZ)"/>
    <x v="6"/>
    <n v="0.46010000000000001"/>
    <n v="119305"/>
    <n v="56219250"/>
    <x v="2"/>
    <n v="122189200"/>
    <s v=""/>
    <x v="2"/>
    <n v="1.6615"/>
  </r>
  <r>
    <x v="2538"/>
    <x v="0"/>
    <x v="1"/>
    <s v="Cactus Acquisition Corp. 1 Limited (XNAS:CCTS)"/>
    <x v="50"/>
    <n v="11.35"/>
    <n v="362"/>
    <n v="57599774"/>
    <x v="2"/>
    <n v="5074870"/>
    <n v="36.272399999999998"/>
    <x v="0"/>
    <s v=""/>
  </r>
  <r>
    <x v="2539"/>
    <x v="0"/>
    <x v="1"/>
    <s v="DYADIC INTERNATIONAL, INC. (XNAS:DYAI)"/>
    <x v="10"/>
    <n v="1.45"/>
    <n v="43587"/>
    <n v="42393374"/>
    <x v="2"/>
    <n v="29236810"/>
    <n v="0"/>
    <x v="2"/>
    <n v="0.7278"/>
  </r>
  <r>
    <x v="2540"/>
    <x v="0"/>
    <x v="1"/>
    <s v="CENNTRO INC. (THE &quot;CORPORATION&quot;) (XNAS:CENN)"/>
    <x v="19"/>
    <n v="1.58"/>
    <n v="1895"/>
    <n v="48709488"/>
    <x v="2"/>
    <n v="30828790"/>
    <n v="0"/>
    <x v="2"/>
    <n v="1.6040000000000001"/>
  </r>
  <r>
    <x v="2541"/>
    <x v="0"/>
    <x v="1"/>
    <s v="ROTH CH ACQUISITION V CO. (XNAS:ROCL)"/>
    <x v="50"/>
    <n v="11.08"/>
    <n v="4"/>
    <n v="64784870"/>
    <x v="2"/>
    <n v="5847010"/>
    <n v="0"/>
    <x v="2"/>
    <s v=""/>
  </r>
  <r>
    <x v="2542"/>
    <x v="0"/>
    <x v="1"/>
    <s v="OPTEX SYSTEMS HOLDINGS, INC. (XNAS:OPXS)"/>
    <x v="27"/>
    <n v="7.09"/>
    <n v="10453"/>
    <n v="48826260"/>
    <x v="2"/>
    <n v="6852810"/>
    <n v="13.6365"/>
    <x v="1"/>
    <n v="0.3145"/>
  </r>
  <r>
    <x v="2543"/>
    <x v="0"/>
    <x v="1"/>
    <s v="ClimateRock (XNAS:CLRC)"/>
    <x v="50"/>
    <n v="11.53"/>
    <n v="5504"/>
    <n v="52303610"/>
    <x v="2"/>
    <n v="4552100"/>
    <n v="0"/>
    <x v="2"/>
    <s v=""/>
  </r>
  <r>
    <x v="2544"/>
    <x v="0"/>
    <x v="1"/>
    <s v="U.S. GOLD CORP (XNAS:USAU)"/>
    <x v="6"/>
    <n v="5.26"/>
    <n v="771"/>
    <n v="56451792"/>
    <x v="2"/>
    <n v="10732280"/>
    <n v="0"/>
    <x v="2"/>
    <n v="1.4608000000000001"/>
  </r>
  <r>
    <x v="2545"/>
    <x v="0"/>
    <x v="1"/>
    <s v="AQUARON ACQUISITION CORP (XNAS:AQU)"/>
    <x v="50"/>
    <n v="10.96"/>
    <n v="2"/>
    <n v="49902524"/>
    <x v="2"/>
    <n v="4553150"/>
    <n v="72.5642"/>
    <x v="0"/>
    <s v=""/>
  </r>
  <r>
    <x v="2546"/>
    <x v="0"/>
    <x v="1"/>
    <s v="INCANNEX HEALTHCARE INC. (XNAS:IXHL)"/>
    <x v="13"/>
    <n v="2.9"/>
    <n v="146"/>
    <n v="46032019"/>
    <x v="2"/>
    <n v="15873110"/>
    <n v="0"/>
    <x v="2"/>
    <s v=""/>
  </r>
  <r>
    <x v="2547"/>
    <x v="0"/>
    <x v="1"/>
    <s v="MODULAR MEDICAL, INC. (XNAS:MODD)"/>
    <x v="8"/>
    <n v="1.54"/>
    <n v="27063"/>
    <n v="50106518"/>
    <x v="2"/>
    <n v="32536700"/>
    <n v="0"/>
    <x v="2"/>
    <n v="-0.17349999999999999"/>
  </r>
  <r>
    <x v="2548"/>
    <x v="0"/>
    <x v="1"/>
    <s v="ARCA BIOPHARMA, INC. (XNAS:ABIO)"/>
    <x v="10"/>
    <n v="3.61"/>
    <n v="113"/>
    <n v="52370775"/>
    <x v="2"/>
    <n v="14507140"/>
    <n v="0"/>
    <x v="2"/>
    <n v="0.89590000000000003"/>
  </r>
  <r>
    <x v="2549"/>
    <x v="0"/>
    <x v="1"/>
    <s v="XTRA-GOLD RESOURCES CORP. (OTCM:XTGRF)"/>
    <x v="6"/>
    <n v="0.87580000000000002"/>
    <n v="160"/>
    <n v="56040540"/>
    <x v="2"/>
    <n v="46118920"/>
    <s v=""/>
    <x v="2"/>
    <n v="0.61470000000000002"/>
  </r>
  <r>
    <x v="2550"/>
    <x v="0"/>
    <x v="1"/>
    <s v="LAZYDAYS HOLDINGS, INC. (XNAS:GORV)"/>
    <x v="36"/>
    <n v="2.75"/>
    <n v="10"/>
    <n v="38700805"/>
    <x v="2"/>
    <n v="14073020"/>
    <n v="0"/>
    <x v="2"/>
    <n v="2.0106000000000002"/>
  </r>
  <r>
    <x v="2551"/>
    <x v="0"/>
    <x v="1"/>
    <s v="THE INTERGROUP CORPORATION (XNAS:INTG)"/>
    <x v="12"/>
    <n v="21.01"/>
    <n v="42"/>
    <n v="46478300"/>
    <x v="2"/>
    <n v="2187210"/>
    <n v="0"/>
    <x v="2"/>
    <n v="0.32969999999999999"/>
  </r>
  <r>
    <x v="2552"/>
    <x v="0"/>
    <x v="1"/>
    <s v="SHIMMICK CORPORATION (XNAS:SHIM)"/>
    <x v="32"/>
    <n v="1.57"/>
    <n v="5"/>
    <n v="48498995"/>
    <x v="2"/>
    <n v="30891080"/>
    <n v="0"/>
    <x v="2"/>
    <n v="2.37"/>
  </r>
  <r>
    <x v="2553"/>
    <x v="0"/>
    <x v="1"/>
    <s v="AQUA METALS, INC. (XNAS:AQMS)"/>
    <x v="6"/>
    <n v="0.30499999999999999"/>
    <n v="476"/>
    <n v="39703344"/>
    <x v="2"/>
    <n v="130174900"/>
    <n v="0"/>
    <x v="2"/>
    <n v="1.0018"/>
  </r>
  <r>
    <x v="2554"/>
    <x v="0"/>
    <x v="1"/>
    <s v="UNITED EXPRESS, INC. (OTCM:UNXP)"/>
    <x v="18"/>
    <n v="1.5"/>
    <n v="100"/>
    <n v="44059425"/>
    <x v="2"/>
    <n v="29372950"/>
    <s v=""/>
    <x v="2"/>
    <s v=""/>
  </r>
  <r>
    <x v="2555"/>
    <x v="0"/>
    <x v="1"/>
    <s v="DAXOR CORPORATION (XNAS:DXR)"/>
    <x v="58"/>
    <n v="8.6"/>
    <n v="763"/>
    <n v="43580740"/>
    <x v="2"/>
    <n v="4836930"/>
    <n v="0"/>
    <x v="2"/>
    <n v="-0.53039999999999998"/>
  </r>
  <r>
    <x v="2556"/>
    <x v="0"/>
    <x v="1"/>
    <s v="ONE STOP SYSTEMS, INC. (XNAS:OSS)"/>
    <x v="21"/>
    <n v="2.2000000000000002"/>
    <n v="2424"/>
    <n v="46016938"/>
    <x v="2"/>
    <n v="20916790"/>
    <n v="0"/>
    <x v="2"/>
    <n v="1.1983999999999999"/>
  </r>
  <r>
    <x v="2557"/>
    <x v="0"/>
    <x v="1"/>
    <s v="Aligos Therapeutics Inc (XNAS:ALGS)"/>
    <x v="10"/>
    <n v="0.4"/>
    <n v="1506"/>
    <n v="31243972"/>
    <x v="1"/>
    <n v="78109930"/>
    <n v="0"/>
    <x v="2"/>
    <n v="2.1909999999999998"/>
  </r>
  <r>
    <x v="2558"/>
    <x v="0"/>
    <x v="1"/>
    <s v="EYENOVIA, INC. (XNAS:EYEN)"/>
    <x v="13"/>
    <n v="0.74280000000000002"/>
    <n v="1349"/>
    <n v="40015200"/>
    <x v="2"/>
    <n v="54962110"/>
    <n v="0"/>
    <x v="2"/>
    <n v="1.7756000000000001"/>
  </r>
  <r>
    <x v="2559"/>
    <x v="0"/>
    <x v="1"/>
    <s v="KAANAPALI LAND LLC (OTCM:KANP)"/>
    <x v="22"/>
    <n v="30"/>
    <n v="6"/>
    <n v="64561450"/>
    <x v="2"/>
    <n v="1844610"/>
    <n v="18.383099999999999"/>
    <x v="1"/>
    <s v=""/>
  </r>
  <r>
    <x v="2560"/>
    <x v="0"/>
    <x v="1"/>
    <s v="UNITED-GUARDIAN, INC. (XNAS:UG)"/>
    <x v="13"/>
    <n v="9.31"/>
    <n v="21450"/>
    <n v="41946130"/>
    <x v="2"/>
    <n v="4594320"/>
    <n v="15.5504"/>
    <x v="1"/>
    <n v="0.76749999999999996"/>
  </r>
  <r>
    <x v="2561"/>
    <x v="0"/>
    <x v="1"/>
    <s v="IMMUNEERING CORPORATION (XNAS:IMRX)"/>
    <x v="10"/>
    <n v="1.0900000000000001"/>
    <n v="594645"/>
    <n v="32322162"/>
    <x v="1"/>
    <n v="29653360"/>
    <n v="0"/>
    <x v="2"/>
    <n v="0.70299999999999996"/>
  </r>
  <r>
    <x v="2562"/>
    <x v="0"/>
    <x v="1"/>
    <s v="Aeluma, Inc. (OTCM:ALMU)"/>
    <x v="1"/>
    <n v="3.41"/>
    <n v="954"/>
    <n v="43233410"/>
    <x v="2"/>
    <n v="12178420"/>
    <s v=""/>
    <x v="2"/>
    <s v=""/>
  </r>
  <r>
    <x v="2563"/>
    <x v="0"/>
    <x v="1"/>
    <s v="ACREAGE HOLDINGS, INC. (OTCM:ACRHF)"/>
    <x v="13"/>
    <n v="0.27900000000000003"/>
    <n v="4939"/>
    <n v="20206230"/>
    <x v="1"/>
    <n v="80824910"/>
    <s v=""/>
    <x v="2"/>
    <n v="2.0876000000000001"/>
  </r>
  <r>
    <x v="2564"/>
    <x v="0"/>
    <x v="1"/>
    <s v="ACURX PHARMACEUTICALS, INC. (XNAS:ACXP)"/>
    <x v="10"/>
    <n v="2.16"/>
    <n v="11"/>
    <n v="34221096"/>
    <x v="2"/>
    <n v="15843100"/>
    <n v="0"/>
    <x v="2"/>
    <n v="2E-3"/>
  </r>
  <r>
    <x v="2565"/>
    <x v="0"/>
    <x v="1"/>
    <s v="PEREGRINE INDUSTRIES, INC. (OTCM:PGID)"/>
    <x v="50"/>
    <n v="0.12540000000000001"/>
    <n v="3525"/>
    <n v="31616374"/>
    <x v="1"/>
    <n v="252124200"/>
    <s v=""/>
    <x v="2"/>
    <s v=""/>
  </r>
  <r>
    <x v="2566"/>
    <x v="0"/>
    <x v="1"/>
    <s v="RAFAEL HOLDINGS, INC. (XNYS:RFL)"/>
    <x v="38"/>
    <n v="1.47"/>
    <n v="9766"/>
    <n v="36113004"/>
    <x v="2"/>
    <n v="24566670"/>
    <s v=""/>
    <x v="2"/>
    <n v="1.0425"/>
  </r>
  <r>
    <x v="2567"/>
    <x v="0"/>
    <x v="1"/>
    <s v="VYNE THERAPEUTICS INC. (XNAS:VYNE)"/>
    <x v="13"/>
    <n v="1.81"/>
    <n v="28518"/>
    <n v="27894230"/>
    <x v="1"/>
    <n v="14528250"/>
    <n v="0"/>
    <x v="2"/>
    <n v="1.3277000000000001"/>
  </r>
  <r>
    <x v="2568"/>
    <x v="0"/>
    <x v="1"/>
    <s v="PHOENIX PLUS CORP (OTCM:PXPC)"/>
    <x v="26"/>
    <n v="0.1"/>
    <n v="2500"/>
    <n v="33269950"/>
    <x v="2"/>
    <n v="332699500"/>
    <s v=""/>
    <x v="2"/>
    <s v=""/>
  </r>
  <r>
    <x v="2569"/>
    <x v="0"/>
    <x v="1"/>
    <s v="AKILI, INC. (XNAS:AKLI)"/>
    <x v="8"/>
    <n v="0.432"/>
    <n v="236261"/>
    <n v="34246130"/>
    <x v="2"/>
    <n v="78726730"/>
    <n v="0"/>
    <x v="2"/>
    <n v="1.4119999999999999"/>
  </r>
  <r>
    <x v="2570"/>
    <x v="0"/>
    <x v="1"/>
    <s v="RAPID MICRO BIOSYSTEMS, INC. (XNAS:RPID)"/>
    <x v="13"/>
    <n v="0.64"/>
    <n v="10"/>
    <n v="27431564"/>
    <x v="1"/>
    <n v="42861820"/>
    <n v="0"/>
    <x v="2"/>
    <n v="1.546"/>
  </r>
  <r>
    <x v="2571"/>
    <x v="0"/>
    <x v="1"/>
    <s v="NANOVIRICIDES, INC. (XNYS:NNVC)"/>
    <x v="10"/>
    <n v="1.78"/>
    <n v="347"/>
    <n v="21028920"/>
    <x v="1"/>
    <n v="11814000"/>
    <s v=""/>
    <x v="2"/>
    <n v="0.98229999999999995"/>
  </r>
  <r>
    <x v="2572"/>
    <x v="0"/>
    <x v="1"/>
    <s v="PLURI INC. (XNAS:PLUR)"/>
    <x v="10"/>
    <n v="5.52"/>
    <n v="3164"/>
    <n v="31012500"/>
    <x v="1"/>
    <n v="5388790"/>
    <n v="0"/>
    <x v="2"/>
    <n v="1.6555"/>
  </r>
  <r>
    <x v="2573"/>
    <x v="0"/>
    <x v="1"/>
    <s v="Acasti Pharma Inc. (XNAS:ACST)"/>
    <x v="13"/>
    <n v="2.85"/>
    <n v="35"/>
    <n v="27446260"/>
    <x v="1"/>
    <n v="9399400"/>
    <n v="0"/>
    <x v="2"/>
    <n v="1.5482"/>
  </r>
  <r>
    <x v="2574"/>
    <x v="0"/>
    <x v="1"/>
    <s v="AMERICAN ONCOLOGY NETWORK, INC. (OTCM:AONC)"/>
    <x v="11"/>
    <n v="1.1599999999999999"/>
    <n v="39867"/>
    <n v="42655914"/>
    <x v="2"/>
    <n v="36772340"/>
    <s v=""/>
    <x v="2"/>
    <s v=""/>
  </r>
  <r>
    <x v="2575"/>
    <x v="0"/>
    <x v="1"/>
    <s v="ALTERNUS CLEAN ENERGY INC. (XNAS:ALCE)"/>
    <x v="37"/>
    <n v="0.35099999999999998"/>
    <n v="3"/>
    <n v="30497860"/>
    <x v="1"/>
    <n v="81396660"/>
    <n v="2.4841000000000002"/>
    <x v="3"/>
    <s v=""/>
  </r>
  <r>
    <x v="2576"/>
    <x v="0"/>
    <x v="1"/>
    <s v="Cheer Holding, Inc (XNAS:CHR)"/>
    <x v="0"/>
    <n v="2.63"/>
    <n v="3797"/>
    <n v="26441651"/>
    <x v="1"/>
    <n v="10053860"/>
    <n v="0.7762"/>
    <x v="3"/>
    <n v="-0.3352"/>
  </r>
  <r>
    <x v="2577"/>
    <x v="0"/>
    <x v="1"/>
    <s v="SKKYNET CLOUD SYSTEMS, INC. (OTCM:SKKY)"/>
    <x v="0"/>
    <n v="0.56000000000000005"/>
    <n v="2306"/>
    <n v="29760539"/>
    <x v="1"/>
    <n v="53143820"/>
    <s v=""/>
    <x v="2"/>
    <n v="-0.2233"/>
  </r>
  <r>
    <x v="2578"/>
    <x v="0"/>
    <x v="1"/>
    <s v="AKARI THERAPEUTICS, PLC (XNAS:AKTX)"/>
    <x v="10"/>
    <n v="3.1"/>
    <n v="23783"/>
    <n v="38430340"/>
    <x v="2"/>
    <n v="597670"/>
    <n v="0"/>
    <x v="2"/>
    <n v="0.90580000000000005"/>
  </r>
  <r>
    <x v="2579"/>
    <x v="0"/>
    <x v="1"/>
    <s v="BIOVIE INC. (XNAS:BIVI)"/>
    <x v="10"/>
    <n v="0.40460000000000002"/>
    <n v="2854"/>
    <n v="24747569"/>
    <x v="1"/>
    <n v="61165520"/>
    <n v="0"/>
    <x v="2"/>
    <n v="1.1793"/>
  </r>
  <r>
    <x v="2580"/>
    <x v="0"/>
    <x v="1"/>
    <s v="THE RESERVE PETROLEUM COMPANY (OTCM:RSRV)"/>
    <x v="3"/>
    <n v="174"/>
    <n v="28"/>
    <n v="26931550"/>
    <x v="1"/>
    <n v="154780"/>
    <n v="101.35380000000001"/>
    <x v="0"/>
    <n v="0.17929999999999999"/>
  </r>
  <r>
    <x v="2581"/>
    <x v="0"/>
    <x v="1"/>
    <s v="AUTONOMIX MEDICAL, INC. (XNAS:AMIX)"/>
    <x v="8"/>
    <n v="0.94"/>
    <n v="59995"/>
    <n v="17714337"/>
    <x v="1"/>
    <n v="18845040"/>
    <n v="0"/>
    <x v="2"/>
    <s v=""/>
  </r>
  <r>
    <x v="2582"/>
    <x v="0"/>
    <x v="1"/>
    <s v="BRIACELL THERAPEUTICS CORP. (XNAS:BCTX)"/>
    <x v="10"/>
    <n v="1.01"/>
    <n v="54094"/>
    <n v="28002360"/>
    <x v="1"/>
    <n v="18284660"/>
    <n v="0"/>
    <x v="2"/>
    <n v="1.9092"/>
  </r>
  <r>
    <x v="2583"/>
    <x v="0"/>
    <x v="1"/>
    <s v="RENOVORX, INC. (XNAS:RNXT)"/>
    <x v="10"/>
    <n v="1.1299999999999999"/>
    <n v="20913"/>
    <n v="27065556"/>
    <x v="1"/>
    <n v="23951820"/>
    <n v="0"/>
    <x v="2"/>
    <n v="1.468"/>
  </r>
  <r>
    <x v="2584"/>
    <x v="0"/>
    <x v="1"/>
    <s v="ZAPATA COMPUTING HOLDINGS INC. (XNAS:ZPTA)"/>
    <x v="0"/>
    <n v="0.54449999999999998"/>
    <n v="14699"/>
    <n v="17414645"/>
    <x v="1"/>
    <n v="31982820"/>
    <n v="0"/>
    <x v="2"/>
    <s v=""/>
  </r>
  <r>
    <x v="2585"/>
    <x v="0"/>
    <x v="1"/>
    <s v="Iterum Therapeutics PLC (XNAS:ITRM)"/>
    <x v="10"/>
    <n v="1.0900000000000001"/>
    <n v="245"/>
    <n v="18127600"/>
    <x v="1"/>
    <n v="16554880"/>
    <n v="0"/>
    <x v="2"/>
    <n v="2.2505000000000002"/>
  </r>
  <r>
    <x v="2586"/>
    <x v="0"/>
    <x v="1"/>
    <s v="Next Technology Holding Inc. (XNAS:NXTT)"/>
    <x v="0"/>
    <n v="4.3650000000000002"/>
    <n v="1635"/>
    <n v="11458692"/>
    <x v="1"/>
    <n v="2625130"/>
    <n v="0"/>
    <x v="2"/>
    <n v="6.0076999999999998"/>
  </r>
  <r>
    <x v="2587"/>
    <x v="0"/>
    <x v="1"/>
    <s v="WETOUCH TECHNOLOGY INC. (XNAS:WETH)"/>
    <x v="14"/>
    <n v="3.02"/>
    <n v="5286"/>
    <n v="36033220"/>
    <x v="2"/>
    <n v="11931530"/>
    <n v="5.0347"/>
    <x v="3"/>
    <n v="-0.15529999999999999"/>
  </r>
  <r>
    <x v="2588"/>
    <x v="0"/>
    <x v="1"/>
    <s v="TEXAS MINERAL RESOURCES CORP. (OTCM:TMRC)"/>
    <x v="6"/>
    <n v="0.23"/>
    <n v="96440"/>
    <n v="17004493"/>
    <x v="1"/>
    <n v="73932580"/>
    <s v=""/>
    <x v="2"/>
    <n v="1.8428"/>
  </r>
  <r>
    <x v="2589"/>
    <x v="0"/>
    <x v="1"/>
    <s v="INTERNATIONAL ISOTOPES INC. (OTCM:INIS)"/>
    <x v="7"/>
    <n v="4.2999999999999997E-2"/>
    <n v="64295"/>
    <n v="22487176"/>
    <x v="1"/>
    <n v="522957600"/>
    <s v=""/>
    <x v="2"/>
    <n v="0.4541"/>
  </r>
  <r>
    <x v="2590"/>
    <x v="0"/>
    <x v="1"/>
    <s v="TIMBERLINE RESOURCES CORPORATION (OTCM:TLRS)"/>
    <x v="6"/>
    <n v="8.3199999999999996E-2"/>
    <n v="94910"/>
    <n v="14078710"/>
    <x v="1"/>
    <n v="189996200"/>
    <s v=""/>
    <x v="2"/>
    <n v="0.98060000000000003"/>
  </r>
  <r>
    <x v="2591"/>
    <x v="0"/>
    <x v="1"/>
    <s v="LYRA THERAPEUTICS, INC. (XNAS:LYRA)"/>
    <x v="10"/>
    <n v="0.28000000000000003"/>
    <n v="17878"/>
    <n v="17070160"/>
    <x v="1"/>
    <n v="60964860"/>
    <n v="0"/>
    <x v="2"/>
    <n v="-6.1999999999999998E-3"/>
  </r>
  <r>
    <x v="2592"/>
    <x v="0"/>
    <x v="1"/>
    <s v="TABLE TRAC, INC. (OTCM:TBTC)"/>
    <x v="12"/>
    <n v="4.05"/>
    <n v="1570"/>
    <n v="18850180"/>
    <x v="1"/>
    <n v="4654370"/>
    <n v="14.5396"/>
    <x v="1"/>
    <n v="8.7599999999999997E-2"/>
  </r>
  <r>
    <x v="2593"/>
    <x v="0"/>
    <x v="1"/>
    <s v="SOLARWINDOW TECHNOLOGIES, INC. (OTCM:WNDW)"/>
    <x v="37"/>
    <n v="0.25"/>
    <n v="7936"/>
    <n v="13299600"/>
    <x v="1"/>
    <n v="53198400"/>
    <s v=""/>
    <x v="2"/>
    <n v="-5.2053000000000003"/>
  </r>
  <r>
    <x v="2594"/>
    <x v="0"/>
    <x v="1"/>
    <s v="ATI PHYSICAL THERAPY, INC. (XNYS:ATIP)"/>
    <x v="11"/>
    <n v="4.8899999999999997"/>
    <n v="2500"/>
    <n v="20131930"/>
    <x v="1"/>
    <n v="4395620"/>
    <s v=""/>
    <x v="2"/>
    <n v="0.4047"/>
  </r>
  <r>
    <x v="2595"/>
    <x v="0"/>
    <x v="1"/>
    <s v="TAITRON COMPONENTS INCORPORATED (XNAS:TAIT)"/>
    <x v="14"/>
    <n v="2.69"/>
    <n v="6248"/>
    <n v="16196974"/>
    <x v="1"/>
    <n v="6021180"/>
    <n v="9.6895000000000007"/>
    <x v="1"/>
    <n v="0.48470000000000002"/>
  </r>
  <r>
    <x v="2596"/>
    <x v="0"/>
    <x v="1"/>
    <s v="SENSEI BIOTHERAPEUTICS, INC. (XNAS:SNSE)"/>
    <x v="10"/>
    <n v="0.63009999999999999"/>
    <n v="26798"/>
    <n v="15803512"/>
    <x v="1"/>
    <n v="25080960"/>
    <n v="0"/>
    <x v="2"/>
    <n v="2.2599999999999999E-2"/>
  </r>
  <r>
    <x v="2597"/>
    <x v="0"/>
    <x v="1"/>
    <s v="ASHFORD INC. (XNYS:AINC)"/>
    <x v="28"/>
    <n v="4.93"/>
    <n v="5330"/>
    <n v="16971525"/>
    <x v="1"/>
    <n v="3442500"/>
    <s v=""/>
    <x v="2"/>
    <n v="1.3232999999999999"/>
  </r>
  <r>
    <x v="2598"/>
    <x v="0"/>
    <x v="1"/>
    <s v="CHEMOMAB THERAPEUTICS LTD (XNAS:CMMB)"/>
    <x v="10"/>
    <n v="0.96899999999999997"/>
    <n v="5716"/>
    <n v="13778211"/>
    <x v="1"/>
    <n v="14219000"/>
    <n v="0"/>
    <x v="2"/>
    <n v="0.49869999999999998"/>
  </r>
  <r>
    <x v="2599"/>
    <x v="0"/>
    <x v="1"/>
    <s v="TRUGOLF HOLDINGS, INC. (XNAS:TRUG)"/>
    <x v="49"/>
    <n v="1.1000000000000001"/>
    <n v="13122"/>
    <n v="12899570"/>
    <x v="1"/>
    <n v="4357960"/>
    <n v="0"/>
    <x v="2"/>
    <s v=""/>
  </r>
  <r>
    <x v="2600"/>
    <x v="0"/>
    <x v="1"/>
    <s v="CHICAGO RIVET &amp; MACHINE CO. (XNYS:CVR)"/>
    <x v="19"/>
    <n v="14.04"/>
    <n v="2932"/>
    <n v="13863990"/>
    <x v="1"/>
    <n v="966130"/>
    <s v=""/>
    <x v="2"/>
    <n v="0.16370000000000001"/>
  </r>
  <r>
    <x v="2601"/>
    <x v="0"/>
    <x v="1"/>
    <s v="MONOPAR THERAPEUTICS INC. (XNAS:MNPR)"/>
    <x v="10"/>
    <n v="0.72"/>
    <n v="45296"/>
    <n v="12588609"/>
    <x v="1"/>
    <n v="17484180"/>
    <n v="0"/>
    <x v="2"/>
    <n v="1.1809000000000001"/>
  </r>
  <r>
    <x v="2602"/>
    <x v="0"/>
    <x v="1"/>
    <s v="GALECTO, INC. (XNAS:GLTO)"/>
    <x v="10"/>
    <n v="0.46150000000000002"/>
    <n v="811"/>
    <n v="12512511"/>
    <x v="1"/>
    <n v="27112700"/>
    <n v="0"/>
    <x v="2"/>
    <n v="1.1825000000000001"/>
  </r>
  <r>
    <x v="2603"/>
    <x v="0"/>
    <x v="1"/>
    <s v="EDUCATIONAL DEVELOPMENT CORPORATION (XNAS:EDUC)"/>
    <x v="39"/>
    <n v="1.855"/>
    <n v="3"/>
    <n v="15539770"/>
    <x v="1"/>
    <n v="8575090"/>
    <n v="28.025400000000001"/>
    <x v="0"/>
    <n v="1.0775999999999999"/>
  </r>
  <r>
    <x v="2604"/>
    <x v="0"/>
    <x v="1"/>
    <s v="HWH INTERNATIONAL INC. (XNAS:HWH)"/>
    <x v="0"/>
    <n v="0.995"/>
    <n v="1"/>
    <n v="16142183"/>
    <x v="1"/>
    <n v="16223300"/>
    <n v="0"/>
    <x v="2"/>
    <s v=""/>
  </r>
  <r>
    <x v="2605"/>
    <x v="0"/>
    <x v="1"/>
    <s v="NEXGEL, INC. (XNAS:NXGL)"/>
    <x v="13"/>
    <n v="2.0499999999999998"/>
    <n v="5100"/>
    <n v="13327120"/>
    <x v="1"/>
    <n v="6227620"/>
    <n v="0"/>
    <x v="2"/>
    <n v="0.66400000000000003"/>
  </r>
  <r>
    <x v="2606"/>
    <x v="0"/>
    <x v="1"/>
    <s v="ASTRA SPACE, INC. (XNAS:ASTR)"/>
    <x v="27"/>
    <n v="0.50700000000000001"/>
    <n v="260"/>
    <n v="11607491"/>
    <x v="1"/>
    <n v="22894460"/>
    <n v="0"/>
    <x v="2"/>
    <n v="2.7734999999999999"/>
  </r>
  <r>
    <x v="2607"/>
    <x v="0"/>
    <x v="1"/>
    <s v="SMARTKEM, INC. (XNAS:SMTK)"/>
    <x v="1"/>
    <n v="5.25"/>
    <n v="724"/>
    <n v="9083670"/>
    <x v="1"/>
    <n v="1713900"/>
    <n v="0"/>
    <x v="2"/>
    <s v=""/>
  </r>
  <r>
    <x v="2608"/>
    <x v="0"/>
    <x v="1"/>
    <s v="MOMENTUS INC (XNAS:MNTS)"/>
    <x v="27"/>
    <n v="0.51249999999999996"/>
    <n v="1060"/>
    <n v="8520773"/>
    <x v="1"/>
    <n v="16625900"/>
    <n v="0"/>
    <x v="2"/>
    <n v="0.78100000000000003"/>
  </r>
  <r>
    <x v="2609"/>
    <x v="0"/>
    <x v="1"/>
    <s v="MOLECULIN BIOTECH, INC. (XNAS:MBRX)"/>
    <x v="10"/>
    <n v="3.57"/>
    <n v="40"/>
    <n v="7974800"/>
    <x v="1"/>
    <n v="2311540"/>
    <n v="0"/>
    <x v="2"/>
    <n v="1.8352999999999999"/>
  </r>
  <r>
    <x v="2610"/>
    <x v="0"/>
    <x v="1"/>
    <s v="TONIX PHARMACEUTICALS HOLDING CORP. (XNAS:TNXP)"/>
    <x v="13"/>
    <n v="0.73699999999999999"/>
    <n v="79181"/>
    <n v="7197450"/>
    <x v="1"/>
    <n v="9832590"/>
    <n v="0"/>
    <x v="2"/>
    <n v="2.1309"/>
  </r>
  <r>
    <x v="2611"/>
    <x v="0"/>
    <x v="1"/>
    <s v="BioNexus Gene Lab Corp. (XNAS:BGLC)"/>
    <x v="10"/>
    <n v="0.47170000000000001"/>
    <n v="20"/>
    <n v="8333835"/>
    <x v="1"/>
    <n v="17667660"/>
    <n v="0"/>
    <x v="2"/>
    <n v="1.845"/>
  </r>
  <r>
    <x v="2612"/>
    <x v="0"/>
    <x v="1"/>
    <s v="ATIF Holdings Limited (XNAS:ATIF)"/>
    <x v="17"/>
    <n v="0.84"/>
    <n v="3994"/>
    <n v="9891490"/>
    <x v="1"/>
    <n v="11917450"/>
    <n v="0"/>
    <x v="2"/>
    <n v="-0.39169999999999999"/>
  </r>
  <r>
    <x v="2613"/>
    <x v="0"/>
    <x v="1"/>
    <s v="DESTINY MEDIA TECHNOLOGIES INC. (OTCM:DSNY)"/>
    <x v="0"/>
    <n v="0.91100000000000003"/>
    <n v="6000"/>
    <n v="11965270"/>
    <x v="1"/>
    <n v="9789320"/>
    <n v="50.082500000000003"/>
    <x v="0"/>
    <n v="1.3915"/>
  </r>
  <r>
    <x v="2614"/>
    <x v="0"/>
    <x v="1"/>
    <s v="BT Brands, Inc. (XNAS:BTBD)"/>
    <x v="12"/>
    <n v="1.39"/>
    <n v="2809"/>
    <n v="8682100"/>
    <x v="1"/>
    <n v="6246120"/>
    <n v="0"/>
    <x v="2"/>
    <s v=""/>
  </r>
  <r>
    <x v="2615"/>
    <x v="0"/>
    <x v="1"/>
    <s v="U.S. NEUROSURGICAL HOLDINGS, INC. (OTCM:USNU)"/>
    <x v="11"/>
    <n v="0.72"/>
    <n v="4800"/>
    <n v="9169750"/>
    <x v="1"/>
    <n v="13484920"/>
    <s v=""/>
    <x v="2"/>
    <n v="0.36299999999999999"/>
  </r>
  <r>
    <x v="2616"/>
    <x v="0"/>
    <x v="1"/>
    <s v="PATRIOT NATIONAL BANCORP, INC. (XNAS:PNBK)"/>
    <x v="4"/>
    <n v="1.85"/>
    <n v="2112"/>
    <n v="7355740"/>
    <x v="1"/>
    <n v="3976070"/>
    <n v="0"/>
    <x v="2"/>
    <n v="0.29260000000000003"/>
  </r>
  <r>
    <x v="2617"/>
    <x v="0"/>
    <x v="1"/>
    <s v="TRANSCODE THERAPEUTICS, INC. (XNAS:RNAZ)"/>
    <x v="10"/>
    <n v="0.94"/>
    <n v="328"/>
    <n v="6353200"/>
    <x v="1"/>
    <n v="6622050"/>
    <n v="0"/>
    <x v="2"/>
    <n v="0.70099999999999996"/>
  </r>
  <r>
    <x v="2618"/>
    <x v="0"/>
    <x v="1"/>
    <s v="BIOCARDIA, INC. (XNAS:BCDA)"/>
    <x v="10"/>
    <n v="2.94"/>
    <n v="31922"/>
    <n v="5442620"/>
    <x v="1"/>
    <n v="1820270"/>
    <n v="0"/>
    <x v="2"/>
    <n v="1.3649"/>
  </r>
  <r>
    <x v="2619"/>
    <x v="0"/>
    <x v="1"/>
    <s v="Longeveron Inc. (XNAS:LGVN)"/>
    <x v="10"/>
    <n v="1.68"/>
    <n v="30685"/>
    <n v="9967340"/>
    <x v="1"/>
    <n v="6348620"/>
    <n v="0"/>
    <x v="2"/>
    <n v="0.41810000000000003"/>
  </r>
  <r>
    <x v="2620"/>
    <x v="0"/>
    <x v="1"/>
    <s v="ACRO BIOMEDICAL CO., LTD. (OTCM:ACBM)"/>
    <x v="22"/>
    <n v="0.105"/>
    <n v="300"/>
    <n v="6304410"/>
    <x v="1"/>
    <n v="60042000"/>
    <s v=""/>
    <x v="2"/>
    <n v="1.0777000000000001"/>
  </r>
  <r>
    <x v="2621"/>
    <x v="0"/>
    <x v="1"/>
    <s v="HEALTHY EXTRACTS INC (OTCM:HYEX)"/>
    <x v="13"/>
    <n v="2.5"/>
    <n v="40"/>
    <n v="7409770"/>
    <x v="1"/>
    <n v="2963910"/>
    <s v=""/>
    <x v="2"/>
    <n v="1.8489"/>
  </r>
  <r>
    <x v="2622"/>
    <x v="0"/>
    <x v="1"/>
    <s v="GAMER PAKISTAN INC. (XNAS:GPAK)"/>
    <x v="12"/>
    <n v="0.17499999999999999"/>
    <n v="500"/>
    <n v="4913790"/>
    <x v="1"/>
    <n v="25579320"/>
    <n v="0"/>
    <x v="2"/>
    <s v=""/>
  </r>
  <r>
    <x v="2623"/>
    <x v="0"/>
    <x v="1"/>
    <s v="THE CORETEC GROUP INC. (OTCM:CRTG)"/>
    <x v="23"/>
    <n v="1.9949999999999999E-2"/>
    <n v="476228"/>
    <n v="6581596"/>
    <x v="1"/>
    <n v="329904600"/>
    <s v=""/>
    <x v="2"/>
    <n v="1.6095999999999999"/>
  </r>
  <r>
    <x v="2624"/>
    <x v="0"/>
    <x v="1"/>
    <s v="ADDENTAX GROUP CORP. (XNAS:ATXG)"/>
    <x v="18"/>
    <n v="0.80500000000000005"/>
    <n v="106"/>
    <n v="4835020"/>
    <x v="1"/>
    <n v="6043770"/>
    <n v="0"/>
    <x v="2"/>
    <s v=""/>
  </r>
  <r>
    <x v="2625"/>
    <x v="0"/>
    <x v="1"/>
    <s v="FREE FLOW, INC. (OTCM:FFLO)"/>
    <x v="2"/>
    <n v="0.20300000000000001"/>
    <n v="5000"/>
    <n v="5263160"/>
    <x v="1"/>
    <n v="25926900"/>
    <n v="8.1920999999999999"/>
    <x v="1"/>
    <s v=""/>
  </r>
  <r>
    <x v="2626"/>
    <x v="0"/>
    <x v="1"/>
    <s v="GENPREX, INC. (XNAS:GNPX)"/>
    <x v="10"/>
    <n v="1.97"/>
    <n v="1"/>
    <n v="4134439"/>
    <x v="1"/>
    <n v="2098700"/>
    <n v="0"/>
    <x v="2"/>
    <n v="-0.50760000000000005"/>
  </r>
  <r>
    <x v="2627"/>
    <x v="0"/>
    <x v="1"/>
    <s v="LIXTE BIOTECHNOLOGY HOLDINGS, INC. (XNAS:LIXT)"/>
    <x v="10"/>
    <n v="2.35"/>
    <n v="1"/>
    <n v="5377830"/>
    <x v="1"/>
    <n v="2249290"/>
    <n v="0"/>
    <x v="2"/>
    <n v="-0.2167"/>
  </r>
  <r>
    <x v="2628"/>
    <x v="0"/>
    <x v="1"/>
    <s v="A D M TRONICS UNLIMITED, INC. (OTCM:ADMT)"/>
    <x v="8"/>
    <n v="7.4999999999999997E-2"/>
    <n v="50"/>
    <n v="5069140"/>
    <x v="1"/>
    <n v="67588500"/>
    <s v=""/>
    <x v="2"/>
    <n v="2.8299999999999999E-2"/>
  </r>
  <r>
    <x v="2629"/>
    <x v="0"/>
    <x v="1"/>
    <s v="NEWHYDROGEN, INC. (OTCM:NEWH)"/>
    <x v="26"/>
    <n v="5.1000000000000004E-3"/>
    <n v="541029"/>
    <n v="3628690"/>
    <x v="1"/>
    <n v="704599500"/>
    <s v=""/>
    <x v="2"/>
    <n v="1.8274999999999999"/>
  </r>
  <r>
    <x v="2630"/>
    <x v="0"/>
    <x v="1"/>
    <s v="KIROMIC BIOPHARMA, INC. (OTCM:KRBP)"/>
    <x v="10"/>
    <n v="2.2400000000000002"/>
    <n v="767"/>
    <n v="2576470"/>
    <x v="1"/>
    <n v="1288240"/>
    <s v=""/>
    <x v="2"/>
    <n v="1.9655"/>
  </r>
  <r>
    <x v="2631"/>
    <x v="0"/>
    <x v="1"/>
    <s v="ALZAMEND NEURO, INC. (XNAS:ALZN)"/>
    <x v="10"/>
    <n v="0.39600000000000002"/>
    <n v="52242"/>
    <n v="3014580"/>
    <x v="1"/>
    <n v="7376010"/>
    <n v="0"/>
    <x v="2"/>
    <n v="1.169"/>
  </r>
  <r>
    <x v="2632"/>
    <x v="0"/>
    <x v="1"/>
    <s v="HONG YUAN HOLDING GROUP (OTCM:HGYN)"/>
    <x v="50"/>
    <n v="4.4999999999999998E-2"/>
    <n v="1751"/>
    <n v="3358820"/>
    <x v="1"/>
    <n v="74640460"/>
    <s v=""/>
    <x v="2"/>
    <n v="3.7359"/>
  </r>
  <r>
    <x v="2633"/>
    <x v="0"/>
    <x v="1"/>
    <s v="ONCONETIX, INC. (XNAS:ONCO)"/>
    <x v="13"/>
    <n v="0.17280000000000001"/>
    <n v="55707"/>
    <n v="3858226"/>
    <x v="1"/>
    <n v="22327700"/>
    <n v="0"/>
    <x v="2"/>
    <s v=""/>
  </r>
  <r>
    <x v="2634"/>
    <x v="0"/>
    <x v="1"/>
    <s v="EIGER BIOPHARMACEUTICALS, INC. (OTCM:EIGRQ)"/>
    <x v="10"/>
    <n v="11.15"/>
    <n v="35927"/>
    <n v="17695520"/>
    <x v="1"/>
    <n v="1480800"/>
    <s v=""/>
    <x v="2"/>
    <n v="2.7988"/>
  </r>
  <r>
    <x v="2635"/>
    <x v="0"/>
    <x v="1"/>
    <s v="BETTER CHOICE COMPANY INC. (XNYS:BTTR)"/>
    <x v="22"/>
    <n v="3.56"/>
    <n v="21056"/>
    <n v="3315260"/>
    <x v="1"/>
    <n v="893600"/>
    <s v=""/>
    <x v="2"/>
    <n v="0.70689999999999997"/>
  </r>
  <r>
    <x v="2636"/>
    <x v="0"/>
    <x v="1"/>
    <s v="NEXTTRIP, INC. (XNAS:NTRP)"/>
    <x v="12"/>
    <n v="1.89"/>
    <n v="1767"/>
    <n v="1863500"/>
    <x v="1"/>
    <n v="936430"/>
    <n v="0"/>
    <x v="2"/>
    <n v="1.5858000000000001"/>
  </r>
  <r>
    <x v="2637"/>
    <x v="0"/>
    <x v="1"/>
    <s v="STRATEGIC ACQUISITIONS, INC. (OTCM:STQN)"/>
    <x v="50"/>
    <n v="0.34100000000000003"/>
    <n v="2800"/>
    <n v="2089280"/>
    <x v="1"/>
    <n v="6675000"/>
    <n v="3.0754000000000001"/>
    <x v="3"/>
    <s v=""/>
  </r>
  <r>
    <x v="2638"/>
    <x v="0"/>
    <x v="1"/>
    <s v="CIRCLE ENERGY, INC. (OTCM:CRCE)"/>
    <x v="3"/>
    <n v="1.25"/>
    <n v="333"/>
    <n v="1912500"/>
    <x v="1"/>
    <n v="1530000"/>
    <s v=""/>
    <x v="2"/>
    <s v=""/>
  </r>
  <r>
    <x v="2639"/>
    <x v="0"/>
    <x v="1"/>
    <s v="MUSTANG BIO, INC. (XNAS:MBIO)"/>
    <x v="10"/>
    <n v="0.55900000000000005"/>
    <n v="308826"/>
    <n v="17476139"/>
    <x v="1"/>
    <n v="31263220"/>
    <n v="0"/>
    <x v="2"/>
    <n v="1.8855"/>
  </r>
  <r>
    <x v="2640"/>
    <x v="0"/>
    <x v="1"/>
    <s v="ENDRA LIFE SCIENCES INC. (XNAS:NDRA)"/>
    <x v="10"/>
    <n v="8.9200000000000002E-2"/>
    <n v="251442"/>
    <n v="6521360"/>
    <x v="1"/>
    <n v="70273310"/>
    <n v="0"/>
    <x v="2"/>
    <n v="0.81769999999999998"/>
  </r>
  <r>
    <x v="2641"/>
    <x v="0"/>
    <x v="1"/>
    <s v="DROR ORTHO-DESIGN, INC. (OTCM:DROR)"/>
    <x v="8"/>
    <n v="4.0000000000000001E-3"/>
    <n v="10000"/>
    <n v="1981820"/>
    <x v="1"/>
    <n v="495454600"/>
    <s v=""/>
    <x v="2"/>
    <n v="-0.29299999999999998"/>
  </r>
  <r>
    <x v="2642"/>
    <x v="0"/>
    <x v="1"/>
    <s v="SecureTech Innovations, Inc. (OTCM:SCTH)"/>
    <x v="19"/>
    <n v="1"/>
    <n v="200"/>
    <n v="69483970"/>
    <x v="2"/>
    <n v="78071880"/>
    <s v=""/>
    <x v="2"/>
    <s v=""/>
  </r>
  <r>
    <x v="2643"/>
    <x v="0"/>
    <x v="1"/>
    <s v="PMVC"/>
    <x v="25"/>
    <n v="0"/>
    <n v="0"/>
    <n v="0"/>
    <x v="1"/>
    <n v="0"/>
    <s v=""/>
    <x v="2"/>
    <s v=""/>
  </r>
  <r>
    <x v="2644"/>
    <x v="0"/>
    <x v="1"/>
    <s v="ACUTUS MEDICAL, INC. (OTCM:AFIB)"/>
    <x v="8"/>
    <n v="3.5000000000000003E-2"/>
    <n v="129459"/>
    <n v="965650"/>
    <x v="1"/>
    <n v="29721540"/>
    <s v=""/>
    <x v="2"/>
    <n v="0.19370000000000001"/>
  </r>
  <r>
    <x v="2645"/>
    <x v="0"/>
    <x v="1"/>
    <s v="INVIVO THERAPEUTICS HOLDINGS CORP. (OTCM:NVIVQ)"/>
    <x v="8"/>
    <n v="0.38900000000000001"/>
    <n v="10119"/>
    <n v="1180070"/>
    <x v="1"/>
    <n v="3105450"/>
    <s v=""/>
    <x v="2"/>
    <n v="0.36370000000000002"/>
  </r>
  <r>
    <x v="2646"/>
    <x v="0"/>
    <x v="1"/>
    <s v="SMILEDIRECTCLUB, INC. (OTCM:SDCCQ)"/>
    <x v="8"/>
    <n v="2.2000000000000001E-3"/>
    <n v="183846"/>
    <n v="40260"/>
    <x v="1"/>
    <n v="402607700"/>
    <s v=""/>
    <x v="2"/>
    <n v="1.9901"/>
  </r>
  <r>
    <x v="2647"/>
    <x v="0"/>
    <x v="1"/>
    <s v="CMG HOLDINGS GROUP INC (OTCM:CMGO)"/>
    <x v="39"/>
    <n v="1.6000000000000001E-3"/>
    <n v="3000"/>
    <n v="745740"/>
    <x v="1"/>
    <n v="438672000"/>
    <s v=""/>
    <x v="2"/>
    <n v="0.93600000000000005"/>
  </r>
  <r>
    <x v="2648"/>
    <x v="0"/>
    <x v="1"/>
    <s v="HLTHQ"/>
    <x v="25"/>
    <n v="0"/>
    <n v="0"/>
    <n v="0"/>
    <x v="1"/>
    <n v="0"/>
    <s v=""/>
    <x v="2"/>
    <s v=""/>
  </r>
  <r>
    <x v="2649"/>
    <x v="0"/>
    <x v="1"/>
    <s v="MOBILE GLOBAL ESPORTS INC. (OTCM:MGAM)"/>
    <x v="0"/>
    <n v="2.01E-2"/>
    <n v="16256"/>
    <n v="426850"/>
    <x v="1"/>
    <n v="21236500"/>
    <s v=""/>
    <x v="2"/>
    <n v="4.4829999999999997"/>
  </r>
  <r>
    <x v="2650"/>
    <x v="0"/>
    <x v="1"/>
    <s v="MADISON TECHNOLOGIES INC. (OTCM:MDEX)"/>
    <x v="39"/>
    <n v="2.9999999999999997E-4"/>
    <n v="1250"/>
    <n v="1282480"/>
    <x v="1"/>
    <n v="1603095000"/>
    <s v=""/>
    <x v="2"/>
    <s v=""/>
  </r>
  <r>
    <x v="2651"/>
    <x v="0"/>
    <x v="1"/>
    <s v="Roan Holdings Group Co., Ltd. (OTCM:RAHGF)"/>
    <x v="4"/>
    <n v="0.06"/>
    <n v="100"/>
    <n v="2528790"/>
    <x v="1"/>
    <n v="25287850"/>
    <s v=""/>
    <x v="2"/>
    <n v="-2.8132000000000001"/>
  </r>
  <r>
    <x v="2652"/>
    <x v="0"/>
    <x v="1"/>
    <s v="DATA CALL TECHNOLOGIES, INC. (OTCM:DCLT)"/>
    <x v="14"/>
    <n v="2.0999999999999999E-3"/>
    <n v="14000"/>
    <n v="283500"/>
    <x v="1"/>
    <n v="157498500"/>
    <s v=""/>
    <x v="2"/>
    <n v="0.41930000000000001"/>
  </r>
  <r>
    <x v="2653"/>
    <x v="0"/>
    <x v="1"/>
    <s v="CONTRAFECT CORPORATION (OTCM:CFRXQ)"/>
    <x v="10"/>
    <n v="1.5100000000000001E-2"/>
    <n v="9302"/>
    <n v="161640"/>
    <x v="1"/>
    <n v="10704800"/>
    <s v=""/>
    <x v="2"/>
    <n v="0.22309999999999999"/>
  </r>
  <r>
    <x v="2654"/>
    <x v="0"/>
    <x v="1"/>
    <s v="WOLF ENERGY SERVICES INC (OTCM:WOEN)"/>
    <x v="7"/>
    <n v="2.0000000000000001E-4"/>
    <n v="3160"/>
    <n v="15650"/>
    <x v="1"/>
    <n v="78268330"/>
    <s v=""/>
    <x v="2"/>
    <n v="-0.59460000000000002"/>
  </r>
  <r>
    <x v="2655"/>
    <x v="0"/>
    <x v="1"/>
    <s v="GNRSQ"/>
    <x v="25"/>
    <n v="0"/>
    <n v="0"/>
    <n v="0"/>
    <x v="1"/>
    <n v="0"/>
    <s v=""/>
    <x v="2"/>
    <s v=""/>
  </r>
  <r>
    <x v="2656"/>
    <x v="0"/>
    <x v="1"/>
    <s v="Mag Mile Capital Inc (OTCM:MMCP)"/>
    <x v="25"/>
    <n v="0"/>
    <n v="3"/>
    <n v="0"/>
    <x v="1"/>
    <n v="0"/>
    <s v=""/>
    <x v="2"/>
    <s v=""/>
  </r>
  <r>
    <x v="2657"/>
    <x v="0"/>
    <x v="1"/>
    <s v="Invesco:GBP Sterling (ARCX:FXB)"/>
    <x v="25"/>
    <n v="121.88"/>
    <n v="1"/>
    <n v="54781142.659999996"/>
    <x v="2"/>
    <n v="0"/>
    <s v=""/>
    <x v="2"/>
    <n v="0.55220000000000002"/>
  </r>
  <r>
    <x v="2658"/>
    <x v="0"/>
    <x v="1"/>
    <s v="Invesco:AU Dollar (ARCX:FXA)"/>
    <x v="25"/>
    <n v="66.021500000000003"/>
    <n v="131"/>
    <n v="69491946.030000001"/>
    <x v="2"/>
    <n v="0"/>
    <s v=""/>
    <x v="2"/>
    <n v="0.82030000000000003"/>
  </r>
  <r>
    <x v="2659"/>
    <x v="0"/>
    <x v="1"/>
    <s v="CHS Inc. (XNAS:CHSCP)"/>
    <x v="22"/>
    <n v="30.8"/>
    <n v="5733"/>
    <n v="377977600"/>
    <x v="3"/>
    <n v="12272000"/>
    <n v="0"/>
    <x v="2"/>
    <n v="0.35299999999999998"/>
  </r>
  <r>
    <x v="2660"/>
    <x v="0"/>
    <x v="1"/>
    <s v="Qwest Corp (XNYS:CTBB)"/>
    <x v="43"/>
    <n v="10.01"/>
    <n v="27400"/>
    <n v="30"/>
    <x v="1"/>
    <n v="0"/>
    <s v=""/>
    <x v="2"/>
    <n v="0.46689999999999998"/>
  </r>
  <r>
    <x v="2661"/>
    <x v="0"/>
    <x v="1"/>
    <s v="WORLD SCAN PROJECT, INC. (OTCM:WDSP)"/>
    <x v="14"/>
    <n v="0"/>
    <n v="0"/>
    <n v="0"/>
    <x v="1"/>
    <n v="10797350"/>
    <s v=""/>
    <x v="2"/>
    <s v=""/>
  </r>
  <r>
    <x v="2662"/>
    <x v="0"/>
    <x v="1"/>
    <s v="Invesco:Canadian Dollar (ARCX:FXC)"/>
    <x v="25"/>
    <n v="71.508200000000002"/>
    <n v="19775"/>
    <n v="57235021.960000001"/>
    <x v="2"/>
    <n v="0"/>
    <s v=""/>
    <x v="2"/>
    <n v="0.4476"/>
  </r>
  <r>
    <x v="2663"/>
    <x v="0"/>
    <x v="1"/>
    <s v="Invesco:Swiss Franc (ARCX:FXF)"/>
    <x v="25"/>
    <n v="98.376300000000001"/>
    <n v="2689"/>
    <n v="138572532.03"/>
    <x v="2"/>
    <n v="0"/>
    <s v=""/>
    <x v="2"/>
    <n v="0.49859999999999999"/>
  </r>
  <r>
    <x v="2664"/>
    <x v="0"/>
    <x v="1"/>
    <s v="Innovator Itl Dev PB Nov (ARCX:INOV)"/>
    <x v="25"/>
    <n v="28.475000000000001"/>
    <n v="4"/>
    <n v="3537989.44"/>
    <x v="1"/>
    <n v="0"/>
    <s v=""/>
    <x v="2"/>
    <s v=""/>
  </r>
  <r>
    <x v="2665"/>
    <x v="0"/>
    <x v="1"/>
    <s v="Wisconsin Electric Power Co (OTCM:WELPP)"/>
    <x v="37"/>
    <n v="63.15"/>
    <n v="445"/>
    <n v="2118456000"/>
    <x v="3"/>
    <n v="33333820"/>
    <s v=""/>
    <x v="2"/>
    <n v="9.8299999999999998E-2"/>
  </r>
  <r>
    <x v="2666"/>
    <x v="0"/>
    <x v="1"/>
    <s v="YELLOW CORPORATION (OTCM:YELLQ)"/>
    <x v="18"/>
    <n v="6.7"/>
    <n v="13543"/>
    <n v="349263563"/>
    <x v="3"/>
    <n v="52128890"/>
    <s v=""/>
    <x v="2"/>
    <n v="2.6829000000000001"/>
  </r>
  <r>
    <x v="2667"/>
    <x v="0"/>
    <x v="1"/>
    <s v="ODTC"/>
    <x v="25"/>
    <n v="0"/>
    <n v="0"/>
    <n v="0"/>
    <x v="1"/>
    <n v="0"/>
    <s v=""/>
    <x v="2"/>
    <s v=""/>
  </r>
  <r>
    <x v="2668"/>
    <x v="0"/>
    <x v="1"/>
    <s v="IDW MEDIA HOLDINGS, INC. (OTCM:IDWM)"/>
    <x v="39"/>
    <n v="0.31"/>
    <n v="10677"/>
    <n v="5429309"/>
    <x v="1"/>
    <n v="17513900"/>
    <s v=""/>
    <x v="2"/>
    <n v="0.53659999999999997"/>
  </r>
  <r>
    <x v="2669"/>
    <x v="0"/>
    <x v="1"/>
    <s v="ENTERPRISE DIVERSIFIED, INC. (OTCM:ENDI)"/>
    <x v="28"/>
    <n v="8"/>
    <n v="8"/>
    <n v="45254780"/>
    <x v="2"/>
    <n v="5452380"/>
    <n v="191.89250000000001"/>
    <x v="0"/>
    <n v="0.25419999999999998"/>
  </r>
  <r>
    <x v="2670"/>
    <x v="0"/>
    <x v="1"/>
    <s v="Freedom Internet Group Inc (OTCM:FIGI)"/>
    <x v="28"/>
    <n v="0"/>
    <n v="7"/>
    <n v="0"/>
    <x v="1"/>
    <n v="11132210"/>
    <s v=""/>
    <x v="2"/>
    <s v=""/>
  </r>
  <r>
    <x v="2671"/>
    <x v="0"/>
    <x v="1"/>
    <s v="CAPSTONE TECHNOLOGIES GROUP, INC. (OTCM:CATG)"/>
    <x v="0"/>
    <n v="2"/>
    <n v="100"/>
    <n v="10933140"/>
    <x v="1"/>
    <n v="5466570"/>
    <s v=""/>
    <x v="2"/>
    <s v=""/>
  </r>
  <r>
    <x v="2672"/>
    <x v="0"/>
    <x v="1"/>
    <s v="SAFEGUARD SCIENTIFICS, INC. (OTCM:SFES)"/>
    <x v="28"/>
    <n v="0.82"/>
    <n v="15"/>
    <n v="13712851"/>
    <x v="1"/>
    <n v="16722990"/>
    <s v=""/>
    <x v="2"/>
    <n v="0.96909999999999996"/>
  </r>
  <r>
    <x v="2673"/>
    <x v="0"/>
    <x v="1"/>
    <s v="QUALITY ONLINE EDUCATION GROUP INC. (OTCM:QOEG)"/>
    <x v="45"/>
    <n v="1.4599999999999999E-3"/>
    <n v="500"/>
    <n v="2968100"/>
    <x v="1"/>
    <n v="1855065000"/>
    <s v=""/>
    <x v="2"/>
    <s v=""/>
  </r>
  <r>
    <x v="2674"/>
    <x v="0"/>
    <x v="1"/>
    <s v="ONE WORLD VENTURES, INC. (OTCM:OWVI)"/>
    <x v="30"/>
    <n v="6.4000000000000003E-3"/>
    <n v="66429"/>
    <n v="10741996"/>
    <x v="1"/>
    <n v="1678437000"/>
    <s v=""/>
    <x v="2"/>
    <n v="2.0255000000000001"/>
  </r>
  <r>
    <x v="2675"/>
    <x v="0"/>
    <x v="1"/>
    <s v="EOM PHARMACEUTICAL HOLDINGS, INC. (OTCM:IMUC)"/>
    <x v="10"/>
    <n v="0.1726"/>
    <n v="327"/>
    <n v="19550530"/>
    <x v="1"/>
    <n v="113270800"/>
    <s v=""/>
    <x v="2"/>
    <n v="0.33839999999999998"/>
  </r>
  <r>
    <x v="2676"/>
    <x v="0"/>
    <x v="1"/>
    <s v="Tennessee Valley Authority (XNYS:TVC)"/>
    <x v="37"/>
    <n v="22.665700000000001"/>
    <n v="28313"/>
    <n v="247597500"/>
    <x v="2"/>
    <n v="10936290"/>
    <s v=""/>
    <x v="2"/>
    <s v=""/>
  </r>
  <r>
    <x v="2677"/>
    <x v="0"/>
    <x v="1"/>
    <s v="Vaxxinity Inc (OTCM:VAXX)"/>
    <x v="10"/>
    <n v="0.27389999999999998"/>
    <n v="141994"/>
    <n v="34726329"/>
    <x v="2"/>
    <n v="126784700"/>
    <s v=""/>
    <x v="2"/>
    <n v="0.63"/>
  </r>
  <r>
    <x v="2678"/>
    <x v="0"/>
    <x v="1"/>
    <s v="FUSS BRANDS CORP. (OTCM:FBDS)"/>
    <x v="50"/>
    <n v="0.05"/>
    <n v="315"/>
    <n v="954500"/>
    <x v="1"/>
    <n v="19090080"/>
    <s v=""/>
    <x v="2"/>
    <n v="2.8546999999999998"/>
  </r>
  <r>
    <x v="2679"/>
    <x v="0"/>
    <x v="1"/>
    <s v="KALEIDO BIOSCIENCES, INC. (OTCM:KLDO)"/>
    <x v="10"/>
    <n v="9.9999999999999995E-7"/>
    <n v="775"/>
    <n v="4260"/>
    <x v="1"/>
    <n v="42622560"/>
    <s v=""/>
    <x v="2"/>
    <s v=""/>
  </r>
  <r>
    <x v="2680"/>
    <x v="0"/>
    <x v="1"/>
    <s v="KHOB"/>
    <x v="25"/>
    <n v="0"/>
    <n v="0"/>
    <n v="0"/>
    <x v="1"/>
    <n v="0"/>
    <s v=""/>
    <x v="2"/>
    <s v=""/>
  </r>
  <r>
    <x v="2681"/>
    <x v="0"/>
    <x v="1"/>
    <s v="TUSIMPLE HOLDINGS INC. (OTCM:TSPH)"/>
    <x v="49"/>
    <n v="0.28000000000000003"/>
    <n v="266729"/>
    <n v="64369396"/>
    <x v="2"/>
    <n v="229890700"/>
    <s v=""/>
    <x v="2"/>
    <s v=""/>
  </r>
  <r>
    <x v="2682"/>
    <x v="0"/>
    <x v="1"/>
    <s v="STARTENGINE CROWDFUNDING, INC. (OTCM:STGC)"/>
    <x v="30"/>
    <n v="3.1"/>
    <n v="210"/>
    <n v="108075889"/>
    <x v="2"/>
    <n v="697863900"/>
    <s v=""/>
    <x v="2"/>
    <s v=""/>
  </r>
  <r>
    <x v="2683"/>
    <x v="0"/>
    <x v="1"/>
    <s v="CHILEAN COBALT CORP. (OTCM:COBA)"/>
    <x v="6"/>
    <n v="1"/>
    <n v="100"/>
    <n v="43502140"/>
    <x v="2"/>
    <n v="43502140"/>
    <s v=""/>
    <x v="2"/>
    <s v=""/>
  </r>
  <r>
    <x v="2684"/>
    <x v="0"/>
    <x v="1"/>
    <s v="GLIDELOGIC CORP (OTCM:GDLG)"/>
    <x v="0"/>
    <n v="0.3"/>
    <n v="10000"/>
    <n v="19978125"/>
    <x v="1"/>
    <n v="66593750"/>
    <s v=""/>
    <x v="2"/>
    <s v=""/>
  </r>
  <r>
    <x v="2685"/>
    <x v="0"/>
    <x v="1"/>
    <s v="MACHTEN, INC. (OTCM:MACT)"/>
    <x v="43"/>
    <n v="7"/>
    <n v="400"/>
    <n v="22088750"/>
    <x v="1"/>
    <n v="3272410"/>
    <n v="5.4351000000000003"/>
    <x v="3"/>
    <s v=""/>
  </r>
  <r>
    <x v="2686"/>
    <x v="0"/>
    <x v="1"/>
    <s v="MEDINOTEC INC. (OTCM:MDNC)"/>
    <x v="8"/>
    <n v="5"/>
    <n v="100"/>
    <n v="0"/>
    <x v="1"/>
    <n v="11733750"/>
    <s v=""/>
    <x v="2"/>
    <s v=""/>
  </r>
  <r>
    <x v="2687"/>
    <x v="0"/>
    <x v="1"/>
    <s v="CREATIONS INC (OTCM:CEAI)"/>
    <x v="28"/>
    <n v="0"/>
    <n v="0"/>
    <n v="0"/>
    <x v="1"/>
    <n v="2289740"/>
    <s v=""/>
    <x v="2"/>
    <s v=""/>
  </r>
  <r>
    <x v="2688"/>
    <x v="0"/>
    <x v="1"/>
    <s v="WLLBW"/>
    <x v="25"/>
    <n v="0"/>
    <n v="0"/>
    <n v="0"/>
    <x v="1"/>
    <n v="0"/>
    <s v=""/>
    <x v="2"/>
    <s v=""/>
  </r>
  <r>
    <x v="2689"/>
    <x v="0"/>
    <x v="1"/>
    <s v="QUANTUMZYME CORP. (OTCM:QTZM)"/>
    <x v="53"/>
    <n v="0"/>
    <n v="0"/>
    <n v="0"/>
    <x v="1"/>
    <n v="0"/>
    <s v=""/>
    <x v="2"/>
    <s v=""/>
  </r>
  <r>
    <x v="2690"/>
    <x v="0"/>
    <x v="2"/>
    <s v="GENEDX HOLDINGS CORP. (XNAS:WGS)"/>
    <x v="11"/>
    <n v="27.76"/>
    <n v="63"/>
    <n v="725948151"/>
    <x v="3"/>
    <n v="26150870"/>
    <n v="0"/>
    <x v="2"/>
    <n v="2.3512"/>
  </r>
  <r>
    <x v="2691"/>
    <x v="0"/>
    <x v="2"/>
    <s v="CHECKPOINT THERAPEUTICS, INC. (XNAS:CKPT)"/>
    <x v="10"/>
    <n v="2.13"/>
    <n v="392763"/>
    <n v="78491096"/>
    <x v="2"/>
    <n v="36850280"/>
    <n v="0"/>
    <x v="2"/>
    <n v="1.2524"/>
  </r>
  <r>
    <x v="2692"/>
    <x v="0"/>
    <x v="2"/>
    <s v="INCOME OPPORTUNITY REALTY INVESTORS, INC. (XNYS:IOR)"/>
    <x v="38"/>
    <n v="16.25"/>
    <n v="1709"/>
    <n v="66269220"/>
    <x v="2"/>
    <n v="4078110"/>
    <n v="9.4596"/>
    <x v="1"/>
    <n v="0.19170000000000001"/>
  </r>
  <r>
    <x v="2693"/>
    <x v="0"/>
    <x v="2"/>
    <s v="OWLET, INC. (XNYS:OWLT)"/>
    <x v="8"/>
    <n v="4"/>
    <n v="73852"/>
    <n v="36191520"/>
    <x v="2"/>
    <n v="9047880"/>
    <s v=""/>
    <x v="2"/>
    <n v="1.5631999999999999"/>
  </r>
  <r>
    <x v="2694"/>
    <x v="0"/>
    <x v="2"/>
    <s v="ASTRA ENERGY, INC. (OTCM:ASRE)"/>
    <x v="37"/>
    <n v="0.14599999999999999"/>
    <n v="93598"/>
    <n v="11718541"/>
    <x v="1"/>
    <n v="80263980"/>
    <s v=""/>
    <x v="2"/>
    <n v="-1.2930999999999999"/>
  </r>
  <r>
    <x v="2695"/>
    <x v="0"/>
    <x v="2"/>
    <s v="MOBIQUITY TECHNOLOGIES, INC. (OTCM:MOBQ)"/>
    <x v="39"/>
    <n v="1.96"/>
    <n v="5645"/>
    <n v="12916909"/>
    <x v="1"/>
    <n v="6590260"/>
    <s v=""/>
    <x v="2"/>
    <n v="1.2039"/>
  </r>
  <r>
    <x v="2696"/>
    <x v="0"/>
    <x v="2"/>
    <s v="MOLECULAR TEMPLATES, INC. (XNAS:MTEM)"/>
    <x v="10"/>
    <n v="1.1599999999999999"/>
    <n v="12"/>
    <n v="7637300"/>
    <x v="1"/>
    <n v="6583880"/>
    <n v="0"/>
    <x v="2"/>
    <n v="1.1870000000000001"/>
  </r>
  <r>
    <x v="2697"/>
    <x v="0"/>
    <x v="2"/>
    <s v="VIVOS THERAPEUTICS, INC. (XNAS:VVOS)"/>
    <x v="8"/>
    <n v="2.38"/>
    <n v="4"/>
    <n v="7616360"/>
    <x v="1"/>
    <n v="3227270"/>
    <n v="0"/>
    <x v="2"/>
    <n v="7.7016"/>
  </r>
  <r>
    <x v="2698"/>
    <x v="0"/>
    <x v="2"/>
    <s v="MARIZYME, INC. (OTCM:MRZM)"/>
    <x v="10"/>
    <n v="5.4100000000000002E-2"/>
    <n v="1"/>
    <n v="7130006"/>
    <x v="1"/>
    <n v="131793100"/>
    <s v=""/>
    <x v="2"/>
    <n v="0.56320000000000003"/>
  </r>
  <r>
    <x v="2699"/>
    <x v="0"/>
    <x v="2"/>
    <s v="REMARK HOLDINGS, INC. (OTCM:MARK)"/>
    <x v="0"/>
    <n v="0.1128"/>
    <n v="956849"/>
    <n v="5204558"/>
    <x v="1"/>
    <n v="46139700"/>
    <s v=""/>
    <x v="2"/>
    <n v="2.7065000000000001"/>
  </r>
  <r>
    <x v="2700"/>
    <x v="0"/>
    <x v="2"/>
    <s v="WAVEDANCER, INC. (XNAS:WAVD)"/>
    <x v="0"/>
    <n v="1.9283999999999999"/>
    <n v="9814"/>
    <n v="3882216"/>
    <x v="1"/>
    <n v="2013180"/>
    <n v="0"/>
    <x v="2"/>
    <n v="3.1482999999999999"/>
  </r>
  <r>
    <x v="2701"/>
    <x v="0"/>
    <x v="2"/>
    <s v="CINGULATE INC. (XNAS:CING)"/>
    <x v="10"/>
    <n v="0.318"/>
    <n v="11393"/>
    <n v="2142290"/>
    <x v="1"/>
    <n v="7345050"/>
    <n v="0"/>
    <x v="2"/>
    <n v="-3.4000000000000002E-2"/>
  </r>
  <r>
    <x v="2702"/>
    <x v="0"/>
    <x v="2"/>
    <s v="LOGIQ, INC (OTCM:LGIQ)"/>
    <x v="0"/>
    <n v="2.6550000000000001E-2"/>
    <n v="685054"/>
    <n v="6184756"/>
    <x v="1"/>
    <n v="232947500"/>
    <n v="1.4137"/>
    <x v="3"/>
    <n v="-0.20860000000000001"/>
  </r>
  <r>
    <x v="2703"/>
    <x v="0"/>
    <x v="2"/>
    <s v="OPGEN, INC. (XNAS:OPGN)"/>
    <x v="10"/>
    <n v="2.62"/>
    <n v="90"/>
    <n v="3363380"/>
    <x v="1"/>
    <n v="1343740"/>
    <n v="0"/>
    <x v="2"/>
    <n v="-0.65149999999999997"/>
  </r>
  <r>
    <x v="2704"/>
    <x v="0"/>
    <x v="2"/>
    <s v="AVINGER, INC. (XNAS:AVGR)"/>
    <x v="8"/>
    <n v="1.74"/>
    <n v="5800"/>
    <n v="2876760"/>
    <x v="1"/>
    <n v="1702230"/>
    <n v="0"/>
    <x v="2"/>
    <n v="1.2611000000000001"/>
  </r>
  <r>
    <x v="2705"/>
    <x v="0"/>
    <x v="2"/>
    <s v="EBET, INC. (OTCM:EBET)"/>
    <x v="12"/>
    <n v="0.08"/>
    <n v="626146"/>
    <n v="1138450"/>
    <x v="1"/>
    <n v="14979640"/>
    <s v=""/>
    <x v="2"/>
    <s v=""/>
  </r>
  <r>
    <x v="2706"/>
    <x v="0"/>
    <x v="2"/>
    <s v="Imac Holdings, Inc. (XNAS:BACK)"/>
    <x v="11"/>
    <n v="1.73"/>
    <n v="5"/>
    <n v="2089940"/>
    <x v="1"/>
    <n v="1148320"/>
    <n v="0"/>
    <x v="2"/>
    <n v="0.2621"/>
  </r>
  <r>
    <x v="2707"/>
    <x v="0"/>
    <x v="2"/>
    <s v="STAR ALLIANCE INTERNATIONAL CORP. (OTCM:STAL)"/>
    <x v="6"/>
    <n v="2.8999999999999998E-3"/>
    <n v="1562000"/>
    <n v="1832140"/>
    <x v="1"/>
    <n v="654337100"/>
    <s v=""/>
    <x v="2"/>
    <n v="8.9126999999999992"/>
  </r>
  <r>
    <x v="2708"/>
    <x v="0"/>
    <x v="2"/>
    <s v="ELOXX PHARMACEUTICALS, INC. (OTCM:ELOX)"/>
    <x v="10"/>
    <n v="0.76629999999999998"/>
    <n v="5995"/>
    <n v="2263240"/>
    <x v="1"/>
    <n v="3143390"/>
    <s v=""/>
    <x v="2"/>
    <n v="2.6345999999999998"/>
  </r>
  <r>
    <x v="2709"/>
    <x v="0"/>
    <x v="2"/>
    <s v="FUVV"/>
    <x v="25"/>
    <n v="0"/>
    <n v="0"/>
    <n v="0"/>
    <x v="1"/>
    <n v="0"/>
    <s v=""/>
    <x v="2"/>
    <s v=""/>
  </r>
  <r>
    <x v="2710"/>
    <x v="0"/>
    <x v="2"/>
    <s v="AB INTERNATIONAL GROUP CORP. (OTCM:ABQQ)"/>
    <x v="39"/>
    <n v="2.0000000000000001E-4"/>
    <n v="17064007"/>
    <n v="466450"/>
    <x v="1"/>
    <n v="2332226000"/>
    <s v=""/>
    <x v="2"/>
    <n v="1.1986000000000001"/>
  </r>
  <r>
    <x v="2711"/>
    <x v="0"/>
    <x v="2"/>
    <s v="RICEBRAN TECHNOLOGIES (OTCM:RIBT)"/>
    <x v="22"/>
    <n v="0.12"/>
    <n v="922"/>
    <n v="1200480"/>
    <x v="1"/>
    <n v="10004000"/>
    <s v=""/>
    <x v="2"/>
    <n v="0.5423"/>
  </r>
  <r>
    <x v="2712"/>
    <x v="0"/>
    <x v="2"/>
    <s v="EDGEMODE, INC. (OTCM:EDGM)"/>
    <x v="30"/>
    <n v="1.6999999999999999E-3"/>
    <n v="4000"/>
    <n v="78140"/>
    <x v="1"/>
    <n v="390687500"/>
    <s v=""/>
    <x v="2"/>
    <n v="0.46610000000000001"/>
  </r>
  <r>
    <x v="2713"/>
    <x v="0"/>
    <x v="2"/>
    <s v="SHARING SERVICES GLOBAL CORPORATION (OTCM:SHRG)"/>
    <x v="2"/>
    <n v="2E-3"/>
    <n v="233958"/>
    <n v="884370"/>
    <x v="1"/>
    <n v="376328900"/>
    <s v=""/>
    <x v="2"/>
    <n v="2.5396999999999998"/>
  </r>
  <r>
    <x v="2714"/>
    <x v="0"/>
    <x v="2"/>
    <s v="Bergio International, Inc. (OTCM:BRGO)"/>
    <x v="9"/>
    <n v="1E-4"/>
    <n v="324244"/>
    <n v="289830"/>
    <x v="1"/>
    <n v="2898329000"/>
    <s v=""/>
    <x v="2"/>
    <s v=""/>
  </r>
  <r>
    <x v="2715"/>
    <x v="0"/>
    <x v="2"/>
    <s v="MCX TECHNOLOGIES CORPORATION (OTCM:MCCX)"/>
    <x v="0"/>
    <n v="1.2E-2"/>
    <n v="2750"/>
    <n v="510650"/>
    <x v="1"/>
    <n v="20426160"/>
    <s v=""/>
    <x v="2"/>
    <s v=""/>
  </r>
  <r>
    <x v="2716"/>
    <x v="0"/>
    <x v="2"/>
    <s v="BLACK BIRD BIOTECH, INC. (OTCM:BBBT)"/>
    <x v="13"/>
    <n v="1E-4"/>
    <n v="33610398"/>
    <n v="196810"/>
    <x v="1"/>
    <n v="984047400"/>
    <s v=""/>
    <x v="2"/>
    <n v="3.7713999999999999"/>
  </r>
  <r>
    <x v="2717"/>
    <x v="0"/>
    <x v="2"/>
    <s v="XTREME FIGHTING CHAMPIONSHIPS, INC. (OTCM:XFCI)"/>
    <x v="12"/>
    <n v="2E-3"/>
    <n v="3"/>
    <n v="7720"/>
    <x v="1"/>
    <n v="77243070"/>
    <s v=""/>
    <x v="2"/>
    <n v="6.3494000000000002"/>
  </r>
  <r>
    <x v="2718"/>
    <x v="0"/>
    <x v="2"/>
    <s v="Waitr Holdings Inc. (OTCM:ASAPQ)"/>
    <x v="0"/>
    <n v="5.8250000000000003E-3"/>
    <n v="44784"/>
    <n v="63660"/>
    <x v="1"/>
    <n v="13545280"/>
    <s v=""/>
    <x v="2"/>
    <n v="0.88219999999999998"/>
  </r>
  <r>
    <x v="2719"/>
    <x v="0"/>
    <x v="2"/>
    <s v="HUMANIGEN, INC. (OTCM:HGENQ)"/>
    <x v="13"/>
    <n v="2.0000000000000001E-4"/>
    <n v="14246"/>
    <n v="23820"/>
    <x v="1"/>
    <n v="119080100"/>
    <s v=""/>
    <x v="2"/>
    <s v=""/>
  </r>
  <r>
    <x v="2720"/>
    <x v="0"/>
    <x v="2"/>
    <s v="CHEV"/>
    <x v="25"/>
    <n v="0"/>
    <n v="0"/>
    <n v="0"/>
    <x v="1"/>
    <n v="0"/>
    <s v=""/>
    <x v="2"/>
    <s v=""/>
  </r>
  <r>
    <x v="2721"/>
    <x v="0"/>
    <x v="2"/>
    <s v="AYALA PHARMACEUTICALS, INC. (OTCM:ADXS)"/>
    <x v="10"/>
    <n v="0.20580000000000001"/>
    <n v="398"/>
    <n v="8773953"/>
    <x v="1"/>
    <n v="42633400"/>
    <s v=""/>
    <x v="2"/>
    <n v="1.571"/>
  </r>
  <r>
    <x v="2722"/>
    <x v="0"/>
    <x v="2"/>
    <s v="F45 TRAINING HOLDINGS INC. (OTCM:FXLV)"/>
    <x v="12"/>
    <n v="0.15"/>
    <n v="4799"/>
    <n v="14627518"/>
    <x v="1"/>
    <n v="97516790"/>
    <s v=""/>
    <x v="2"/>
    <s v=""/>
  </r>
  <r>
    <x v="2723"/>
    <x v="0"/>
    <x v="2"/>
    <s v="BELLEROPHON THERAPEUTICS, INC. (OTCM:BLPH)"/>
    <x v="10"/>
    <n v="5.6000000000000001E-2"/>
    <n v="99731"/>
    <n v="685030"/>
    <x v="1"/>
    <n v="12232650"/>
    <s v=""/>
    <x v="2"/>
    <n v="0.72640000000000005"/>
  </r>
  <r>
    <x v="2724"/>
    <x v="0"/>
    <x v="2"/>
    <s v="BETTER THERAPEUTICS, INC. (OTCM:BTTX)"/>
    <x v="10"/>
    <n v="1.1259999999999999E-2"/>
    <n v="261939"/>
    <n v="565930"/>
    <x v="1"/>
    <n v="49861730"/>
    <s v=""/>
    <x v="2"/>
    <n v="1.448"/>
  </r>
  <r>
    <x v="2725"/>
    <x v="0"/>
    <x v="2"/>
    <s v="COMSOVEREIGN HOLDING CORP. (OTCM:COMS)"/>
    <x v="5"/>
    <n v="0.08"/>
    <n v="1521"/>
    <n v="253080"/>
    <x v="1"/>
    <n v="2695240"/>
    <s v=""/>
    <x v="2"/>
    <n v="1.278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
  <r>
    <x v="0"/>
    <x v="0"/>
    <x v="0"/>
    <s v="Meta Platforms, Inc. (XNAS:META)"/>
    <x v="0"/>
    <n v="509.5"/>
    <n v="698450"/>
    <n v="1292364073000"/>
    <x v="0"/>
    <n v="2536534000"/>
    <n v="29.319600000000001"/>
    <x v="0"/>
    <n v="1.2123999999999999"/>
  </r>
  <r>
    <x v="1"/>
    <x v="0"/>
    <x v="0"/>
    <s v="KFORCE INC. (XNYS:KFRC)"/>
    <x v="1"/>
    <n v="62"/>
    <n v="86933"/>
    <n v="1208442000"/>
    <x v="1"/>
    <n v="19491000"/>
    <n v="21.458500000000001"/>
    <x v="1"/>
    <n v="0.90559999999999996"/>
  </r>
  <r>
    <x v="2"/>
    <x v="0"/>
    <x v="0"/>
    <s v="NVIDIA CORPORATION (XNAS:NVDA)"/>
    <x v="2"/>
    <n v="122.67"/>
    <n v="5224962"/>
    <n v="3017682000000"/>
    <x v="0"/>
    <n v="24600000000"/>
    <n v="71.792199999999994"/>
    <x v="2"/>
    <n v="1.6812"/>
  </r>
  <r>
    <x v="3"/>
    <x v="0"/>
    <x v="0"/>
    <s v="TERADYNE, INC. (XNAS:TER)"/>
    <x v="2"/>
    <n v="149.6"/>
    <n v="46"/>
    <n v="23354340240"/>
    <x v="2"/>
    <n v="156111900"/>
    <n v="56.943600000000004"/>
    <x v="2"/>
    <n v="1.4984999999999999"/>
  </r>
  <r>
    <x v="4"/>
    <x v="0"/>
    <x v="0"/>
    <s v="TITAN MACHINERY INC. (XNAS:TITN)"/>
    <x v="3"/>
    <n v="15.1"/>
    <n v="52"/>
    <n v="344548629"/>
    <x v="1"/>
    <n v="22817790"/>
    <n v="3.6326999999999998"/>
    <x v="1"/>
    <n v="1.3198000000000001"/>
  </r>
  <r>
    <x v="5"/>
    <x v="0"/>
    <x v="0"/>
    <s v="Nortech Systems Incorporated (XNAS:NSYS)"/>
    <x v="2"/>
    <n v="13.18"/>
    <n v="14269"/>
    <n v="37215140"/>
    <x v="1"/>
    <n v="2756680"/>
    <n v="5.4691999999999998"/>
    <x v="1"/>
    <n v="0.57230000000000003"/>
  </r>
  <r>
    <x v="6"/>
    <x v="0"/>
    <x v="0"/>
    <s v="ALBANY INTERNATIONAL CORP. (XNYS:AIN)"/>
    <x v="3"/>
    <n v="82.76"/>
    <n v="94574"/>
    <n v="2582112000"/>
    <x v="2"/>
    <n v="31200000"/>
    <n v="23.224599999999999"/>
    <x v="1"/>
    <n v="1.2703"/>
  </r>
  <r>
    <x v="7"/>
    <x v="0"/>
    <x v="0"/>
    <s v="Fastenal Company (XNAS:FAST)"/>
    <x v="3"/>
    <n v="62.76"/>
    <n v="35"/>
    <n v="35933074824"/>
    <x v="3"/>
    <n v="572547400"/>
    <n v="31.084700000000002"/>
    <x v="0"/>
    <n v="1.0028999999999999"/>
  </r>
  <r>
    <x v="8"/>
    <x v="0"/>
    <x v="0"/>
    <s v="GRACO INC (XNYS:GGG)"/>
    <x v="3"/>
    <n v="78.59"/>
    <n v="3"/>
    <n v="13162150000"/>
    <x v="2"/>
    <n v="169135900"/>
    <n v="27.125299999999999"/>
    <x v="1"/>
    <n v="0.81220000000000003"/>
  </r>
  <r>
    <x v="9"/>
    <x v="0"/>
    <x v="0"/>
    <s v="Garmin Ltd (XNYS:GRMN)"/>
    <x v="4"/>
    <n v="161.49"/>
    <n v="29"/>
    <n v="31018627773"/>
    <x v="3"/>
    <n v="192077700"/>
    <n v="22.790700000000001"/>
    <x v="1"/>
    <n v="0.997"/>
  </r>
  <r>
    <x v="10"/>
    <x v="0"/>
    <x v="1"/>
    <s v="MICROSOFT CORPORATION (XNAS:MSFT)"/>
    <x v="0"/>
    <n v="459.28"/>
    <n v="69580"/>
    <n v="3413509499680"/>
    <x v="0"/>
    <n v="7432306000"/>
    <n v="39.793500000000002"/>
    <x v="2"/>
    <n v="0.89370000000000005"/>
  </r>
  <r>
    <x v="11"/>
    <x v="0"/>
    <x v="1"/>
    <s v="TESLA, INCORPORATION (XNAS:TSLA)"/>
    <x v="5"/>
    <n v="231.26"/>
    <n v="8797525"/>
    <n v="737533466960"/>
    <x v="0"/>
    <n v="3189196000"/>
    <n v="59.145800000000001"/>
    <x v="2"/>
    <n v="2.3113999999999999"/>
  </r>
  <r>
    <x v="12"/>
    <x v="0"/>
    <x v="1"/>
    <s v="MYERS INDUSTRIES, INC. (XNYS:MYE)"/>
    <x v="6"/>
    <n v="13.15"/>
    <n v="5"/>
    <n v="488955792"/>
    <x v="1"/>
    <n v="37182950"/>
    <n v="12.416"/>
    <x v="1"/>
    <n v="1.2225999999999999"/>
  </r>
  <r>
    <x v="13"/>
    <x v="0"/>
    <x v="1"/>
    <s v="WALMART INC. (XNYS:WMT)"/>
    <x v="7"/>
    <n v="68.069999999999993"/>
    <n v="10633"/>
    <n v="547523972009"/>
    <x v="3"/>
    <n v="8043543000"/>
    <n v="36.086399999999998"/>
    <x v="0"/>
    <n v="0.50139999999999996"/>
  </r>
  <r>
    <x v="14"/>
    <x v="0"/>
    <x v="1"/>
    <s v="RIVIAN AUTOMOTIVE, INC. (XNAS:RIVN)"/>
    <x v="8"/>
    <n v="14.89"/>
    <n v="765108"/>
    <n v="14820320756"/>
    <x v="2"/>
    <n v="995320400"/>
    <n v="0"/>
    <x v="3"/>
    <n v="2.266"/>
  </r>
  <r>
    <x v="15"/>
    <x v="0"/>
    <x v="1"/>
    <s v="TEXAS INSTRUMENTS INCORPORATED (XNAS:TXN)"/>
    <x v="2"/>
    <n v="198.42"/>
    <n v="1774"/>
    <n v="180657878124"/>
    <x v="3"/>
    <n v="910482200"/>
    <n v="30.932500000000001"/>
    <x v="0"/>
    <n v="0.97330000000000005"/>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3.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3.xml"/></Relationships>
</file>

<file path=xl/pivotTables/_rels/pivotTable7.xml.rels><?xml version="1.0" encoding="UTF-8" standalone="yes"?>
<Relationships xmlns="http://schemas.openxmlformats.org/package/2006/relationships"><Relationship Id="rId1" Type="http://purl.oclc.org/ooxml/officeDocument/relationships/pivotCacheDefinition" Target="../pivotCache/pivotCacheDefinition3.xml"/></Relationships>
</file>

<file path=xl/pivotTables/_rels/pivotTable8.xml.rels><?xml version="1.0" encoding="UTF-8" standalone="yes"?>
<Relationships xmlns="http://schemas.openxmlformats.org/package/2006/relationships"><Relationship Id="rId1" Type="http://purl.oclc.org/ooxml/officeDocument/relationships/pivotCacheDefinition" Target="../pivotCache/pivotCacheDefinition3.xml"/></Relationships>
</file>

<file path=xl/pivotTables/_rels/pivotTable9.xml.rels><?xml version="1.0" encoding="UTF-8" standalone="yes"?>
<Relationships xmlns="http://schemas.openxmlformats.org/package/2006/relationships"><Relationship Id="rId1" Type="http://purl.oclc.org/ooxml/officeDocument/relationships/pivotCacheDefinition" Target="../pivotCache/pivotCacheDefinition4.xml"/></Relationships>
</file>

<file path=xl/pivotTables/_rels/pivotTable10.xml.rels><?xml version="1.0" encoding="UTF-8" standalone="yes"?>
<Relationships xmlns="http://schemas.openxmlformats.org/package/2006/relationships"><Relationship Id="rId1" Type="http://purl.oclc.org/ooxml/officeDocument/relationships/pivotCacheDefinition" Target="../pivotCache/pivotCacheDefinition4.xml"/></Relationships>
</file>

<file path=xl/pivotTables/_rels/pivotTable11.xml.rels><?xml version="1.0" encoding="UTF-8" standalone="yes"?>
<Relationships xmlns="http://schemas.openxmlformats.org/package/2006/relationships"><Relationship Id="rId1" Type="http://purl.oclc.org/ooxml/officeDocument/relationships/pivotCacheDefinition" Target="../pivotCache/pivotCacheDefinition4.xml"/></Relationships>
</file>

<file path=xl/pivotTables/_rels/pivotTable12.xml.rels><?xml version="1.0" encoding="UTF-8" standalone="yes"?>
<Relationships xmlns="http://schemas.openxmlformats.org/package/2006/relationships"><Relationship Id="rId1" Type="http://purl.oclc.org/ooxml/officeDocument/relationships/pivotCacheDefinition" Target="../pivotCache/pivotCacheDefinition4.xml"/></Relationships>
</file>

<file path=xl/pivotTables/_rels/pivotTable1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6.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B7B4F2B9-1A43-D54C-B291-DFF91E8920BB}" name="PivotTable4" cacheId="36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17:AC23" firstHeaderRow="1" firstDataRow="2" firstDataCol="1" rowPageCount="1" colPageCount="1"/>
  <pivotFields count="13">
    <pivotField dataField="1" showAll="0"/>
    <pivotField axis="axisPage" showAll="0">
      <items count="2">
        <item x="0"/>
        <item t="default"/>
      </items>
    </pivotField>
    <pivotField axis="axisCol" showAll="0">
      <items count="4">
        <item x="0"/>
        <item x="1"/>
        <item x="2"/>
        <item t="default"/>
      </items>
    </pivotField>
    <pivotField showAll="0"/>
    <pivotField showAll="0"/>
    <pivotField showAll="0"/>
    <pivotField numFmtId="3" showAll="0"/>
    <pivotField showAll="0"/>
    <pivotField showAll="0"/>
    <pivotField numFmtId="3" showAll="0"/>
    <pivotField showAll="0"/>
    <pivotField axis="axisRow" showAll="0" sortType="ascending">
      <items count="5">
        <item x="2"/>
        <item x="3"/>
        <item x="1"/>
        <item x="0"/>
        <item t="default"/>
      </items>
    </pivotField>
    <pivotField showAll="0"/>
  </pivotFields>
  <rowFields count="1">
    <field x="11"/>
  </rowFields>
  <rowItems count="5">
    <i>
      <x/>
    </i>
    <i>
      <x v="1"/>
    </i>
    <i>
      <x v="2"/>
    </i>
    <i>
      <x v="3"/>
    </i>
    <i t="grand">
      <x/>
    </i>
  </rowItems>
  <colFields count="1">
    <field x="2"/>
  </colFields>
  <colItems count="4">
    <i>
      <x/>
    </i>
    <i>
      <x v="1"/>
    </i>
    <i>
      <x v="2"/>
    </i>
    <i t="grand">
      <x/>
    </i>
  </colItems>
  <pageFields count="1">
    <pageField fld="1" hier="-1"/>
  </pageFields>
  <dataFields count="1">
    <dataField name="Count of Ticker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2CF5FA23-61B6-EE4C-9BC9-23E71F95A6DC}" name="PivotTable1" cacheId="36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8" firstHeaderRow="1" firstDataRow="2" firstDataCol="1" rowPageCount="1" colPageCount="1"/>
  <pivotFields count="13">
    <pivotField axis="axisPage" dataField="1" showAll="0">
      <items count="2628">
        <item x="201"/>
        <item x="1702"/>
        <item x="1599"/>
        <item x="1704"/>
        <item x="2385"/>
        <item x="227"/>
        <item x="1529"/>
        <item x="554"/>
        <item x="2215"/>
        <item x="1758"/>
        <item x="2372"/>
        <item x="632"/>
        <item x="1571"/>
        <item x="2239"/>
        <item x="2614"/>
        <item x="693"/>
        <item x="1562"/>
        <item x="2050"/>
        <item x="295"/>
        <item x="402"/>
        <item x="1485"/>
        <item x="2491"/>
        <item x="681"/>
        <item x="1982"/>
        <item x="2271"/>
        <item x="1954"/>
        <item x="298"/>
        <item x="514"/>
        <item x="957"/>
        <item x="1461"/>
        <item x="1502"/>
        <item x="2394"/>
        <item x="2325"/>
        <item x="2417"/>
        <item x="276"/>
        <item x="685"/>
        <item x="915"/>
        <item x="1814"/>
        <item x="2400"/>
        <item x="816"/>
        <item x="1408"/>
        <item x="65"/>
        <item x="1847"/>
        <item x="2511"/>
        <item x="1352"/>
        <item x="2062"/>
        <item x="791"/>
        <item x="722"/>
        <item x="1451"/>
        <item x="1890"/>
        <item x="575"/>
        <item x="2237"/>
        <item x="2622"/>
        <item x="1034"/>
        <item x="1630"/>
        <item x="749"/>
        <item x="2476"/>
        <item x="303"/>
        <item x="1463"/>
        <item x="731"/>
        <item x="1801"/>
        <item x="2228"/>
        <item x="1509"/>
        <item x="2337"/>
        <item x="2536"/>
        <item x="1514"/>
        <item x="37"/>
        <item x="1177"/>
        <item x="817"/>
        <item x="180"/>
        <item x="383"/>
        <item x="1824"/>
        <item x="1648"/>
        <item x="700"/>
        <item x="565"/>
        <item x="389"/>
        <item x="497"/>
        <item x="576"/>
        <item x="1778"/>
        <item x="38"/>
        <item x="1215"/>
        <item x="385"/>
        <item x="2456"/>
        <item x="410"/>
        <item x="1060"/>
        <item x="1307"/>
        <item x="193"/>
        <item x="1397"/>
        <item x="2210"/>
        <item x="111"/>
        <item x="2410"/>
        <item x="1101"/>
        <item x="1914"/>
        <item x="1246"/>
        <item x="2423"/>
        <item x="965"/>
        <item x="1652"/>
        <item x="2420"/>
        <item x="859"/>
        <item x="2170"/>
        <item x="1786"/>
        <item x="2099"/>
        <item x="1939"/>
        <item x="417"/>
        <item x="1734"/>
        <item x="2386"/>
        <item x="481"/>
        <item x="1746"/>
        <item x="297"/>
        <item x="1673"/>
        <item x="963"/>
        <item x="2077"/>
        <item x="2393"/>
        <item x="85"/>
        <item x="341"/>
        <item x="2332"/>
        <item x="2245"/>
        <item x="1719"/>
        <item x="699"/>
        <item x="2145"/>
        <item x="2055"/>
        <item x="950"/>
        <item x="994"/>
        <item x="2083"/>
        <item x="2605"/>
        <item x="9"/>
        <item x="414"/>
        <item x="657"/>
        <item x="2010"/>
        <item x="7"/>
        <item x="1598"/>
        <item x="2427"/>
        <item x="393"/>
        <item x="173"/>
        <item x="427"/>
        <item x="1549"/>
        <item x="1317"/>
        <item x="431"/>
        <item x="1960"/>
        <item x="2038"/>
        <item x="923"/>
        <item x="2174"/>
        <item x="300"/>
        <item x="460"/>
        <item x="803"/>
        <item x="1236"/>
        <item x="1351"/>
        <item x="769"/>
        <item x="520"/>
        <item x="2265"/>
        <item x="645"/>
        <item x="464"/>
        <item x="1570"/>
        <item x="740"/>
        <item x="1002"/>
        <item x="682"/>
        <item x="69"/>
        <item x="2327"/>
        <item x="1223"/>
        <item x="2418"/>
        <item x="129"/>
        <item x="600"/>
        <item x="2275"/>
        <item x="1214"/>
        <item x="1406"/>
        <item x="793"/>
        <item x="1851"/>
        <item x="22"/>
        <item x="1756"/>
        <item x="1925"/>
        <item x="165"/>
        <item x="894"/>
        <item x="1217"/>
        <item x="1063"/>
        <item x="2448"/>
        <item x="1622"/>
        <item x="1448"/>
        <item x="1072"/>
        <item x="1377"/>
        <item x="2379"/>
        <item x="2367"/>
        <item x="139"/>
        <item x="939"/>
        <item x="1811"/>
        <item x="1988"/>
        <item x="491"/>
        <item x="1471"/>
        <item x="506"/>
        <item x="1979"/>
        <item x="2024"/>
        <item x="1807"/>
        <item x="1816"/>
        <item x="845"/>
        <item x="1985"/>
        <item x="1873"/>
        <item x="1419"/>
        <item x="1353"/>
        <item x="453"/>
        <item x="198"/>
        <item x="366"/>
        <item x="2620"/>
        <item x="344"/>
        <item x="2299"/>
        <item x="1513"/>
        <item x="2267"/>
        <item x="288"/>
        <item x="1753"/>
        <item x="2037"/>
        <item x="2108"/>
        <item x="2294"/>
        <item x="1407"/>
        <item x="296"/>
        <item x="1539"/>
        <item x="2595"/>
        <item x="1271"/>
        <item x="625"/>
        <item x="446"/>
        <item x="1331"/>
        <item x="2469"/>
        <item x="982"/>
        <item x="998"/>
        <item x="840"/>
        <item x="558"/>
        <item x="1232"/>
        <item x="2280"/>
        <item x="189"/>
        <item x="2478"/>
        <item x="2452"/>
        <item x="256"/>
        <item x="735"/>
        <item x="1486"/>
        <item x="1845"/>
        <item x="1475"/>
        <item x="2168"/>
        <item x="2277"/>
        <item x="2231"/>
        <item x="145"/>
        <item x="2338"/>
        <item x="1951"/>
        <item x="602"/>
        <item x="1992"/>
        <item x="542"/>
        <item x="2497"/>
        <item x="2076"/>
        <item x="2250"/>
        <item x="2390"/>
        <item x="1019"/>
        <item x="1385"/>
        <item x="2011"/>
        <item x="1793"/>
        <item x="2109"/>
        <item x="1166"/>
        <item x="1955"/>
        <item x="235"/>
        <item x="829"/>
        <item x="1555"/>
        <item x="2608"/>
        <item x="767"/>
        <item x="588"/>
        <item x="1773"/>
        <item x="738"/>
        <item x="469"/>
        <item x="1435"/>
        <item x="270"/>
        <item x="2052"/>
        <item x="1636"/>
        <item x="2129"/>
        <item x="2160"/>
        <item x="1213"/>
        <item x="1754"/>
        <item x="1615"/>
        <item x="1138"/>
        <item x="784"/>
        <item x="1096"/>
        <item x="591"/>
        <item x="1797"/>
        <item x="79"/>
        <item x="321"/>
        <item x="174"/>
        <item x="898"/>
        <item x="179"/>
        <item x="1423"/>
        <item x="120"/>
        <item x="367"/>
        <item x="1403"/>
        <item x="1552"/>
        <item x="6"/>
        <item x="2610"/>
        <item x="2074"/>
        <item x="831"/>
        <item x="1976"/>
        <item x="480"/>
        <item x="2618"/>
        <item x="2122"/>
        <item x="1510"/>
        <item x="596"/>
        <item x="742"/>
        <item x="1672"/>
        <item x="1742"/>
        <item x="1022"/>
        <item x="261"/>
        <item x="2488"/>
        <item x="1763"/>
        <item x="266"/>
        <item x="2428"/>
        <item x="1915"/>
        <item x="310"/>
        <item x="2370"/>
        <item x="605"/>
        <item x="1544"/>
        <item x="910"/>
        <item x="2140"/>
        <item x="329"/>
        <item x="1887"/>
        <item x="215"/>
        <item x="1983"/>
        <item x="1711"/>
        <item x="81"/>
        <item x="428"/>
        <item x="2202"/>
        <item x="1409"/>
        <item x="1547"/>
        <item x="1021"/>
        <item x="2477"/>
        <item x="616"/>
        <item x="2324"/>
        <item x="500"/>
        <item x="1148"/>
        <item x="2182"/>
        <item x="1815"/>
        <item x="1016"/>
        <item x="59"/>
        <item x="245"/>
        <item x="1689"/>
        <item x="1521"/>
        <item x="2509"/>
        <item x="1206"/>
        <item x="2290"/>
        <item x="2425"/>
        <item x="2539"/>
        <item x="1998"/>
        <item x="443"/>
        <item x="1566"/>
        <item x="904"/>
        <item x="1452"/>
        <item x="372"/>
        <item x="1335"/>
        <item x="1737"/>
        <item x="1656"/>
        <item x="2175"/>
        <item x="92"/>
        <item x="580"/>
        <item x="2313"/>
        <item x="638"/>
        <item x="776"/>
        <item x="2624"/>
        <item x="886"/>
        <item x="1882"/>
        <item x="2243"/>
        <item x="241"/>
        <item x="1343"/>
        <item x="1641"/>
        <item x="1115"/>
        <item x="2347"/>
        <item x="706"/>
        <item x="1190"/>
        <item x="826"/>
        <item x="309"/>
        <item x="1375"/>
        <item x="1716"/>
        <item x="2514"/>
        <item x="181"/>
        <item x="1806"/>
        <item x="2437"/>
        <item x="2283"/>
        <item x="144"/>
        <item x="842"/>
        <item x="2311"/>
        <item x="1363"/>
        <item x="2304"/>
        <item x="1777"/>
        <item x="2255"/>
        <item x="1798"/>
        <item x="1568"/>
        <item x="2361"/>
        <item x="2480"/>
        <item x="1222"/>
        <item x="1038"/>
        <item x="2521"/>
        <item x="2625"/>
        <item x="358"/>
        <item x="1548"/>
        <item x="2350"/>
        <item x="1696"/>
        <item x="997"/>
        <item x="1430"/>
        <item x="171"/>
        <item x="598"/>
        <item x="635"/>
        <item x="2159"/>
        <item x="1220"/>
        <item x="932"/>
        <item x="2072"/>
        <item x="2195"/>
        <item x="369"/>
        <item x="412"/>
        <item x="1473"/>
        <item x="1484"/>
        <item x="1498"/>
        <item x="2008"/>
        <item x="2221"/>
        <item x="1165"/>
        <item x="376"/>
        <item x="1105"/>
        <item x="1579"/>
        <item x="11"/>
        <item x="2564"/>
        <item x="1989"/>
        <item x="2242"/>
        <item x="2316"/>
        <item x="1952"/>
        <item x="1739"/>
        <item x="783"/>
        <item x="1787"/>
        <item x="766"/>
        <item x="195"/>
        <item x="1065"/>
        <item x="380"/>
        <item x="2262"/>
        <item x="686"/>
        <item x="391"/>
        <item x="2117"/>
        <item x="2356"/>
        <item x="1508"/>
        <item x="419"/>
        <item x="2069"/>
        <item x="1999"/>
        <item x="20"/>
        <item x="2192"/>
        <item x="1058"/>
        <item x="830"/>
        <item x="839"/>
        <item x="1638"/>
        <item x="1420"/>
        <item x="2579"/>
        <item x="1994"/>
        <item x="2075"/>
        <item x="96"/>
        <item x="1394"/>
        <item x="2359"/>
        <item x="395"/>
        <item x="501"/>
        <item x="1705"/>
        <item x="1832"/>
        <item x="697"/>
        <item x="1646"/>
        <item x="902"/>
        <item x="103"/>
        <item x="1688"/>
        <item x="2547"/>
        <item x="1129"/>
        <item x="624"/>
        <item x="523"/>
        <item x="186"/>
        <item x="2312"/>
        <item x="1057"/>
        <item x="488"/>
        <item x="743"/>
        <item x="1102"/>
        <item x="612"/>
        <item x="2421"/>
        <item x="138"/>
        <item x="863"/>
        <item x="2552"/>
        <item x="701"/>
        <item x="1674"/>
        <item x="1728"/>
        <item x="2285"/>
        <item x="1710"/>
        <item x="792"/>
        <item x="2585"/>
        <item x="1191"/>
        <item x="822"/>
        <item x="1984"/>
        <item x="1852"/>
        <item x="185"/>
        <item x="667"/>
        <item x="1663"/>
        <item x="2404"/>
        <item x="1520"/>
        <item x="644"/>
        <item x="1098"/>
        <item x="2235"/>
        <item x="936"/>
        <item x="2365"/>
        <item x="1256"/>
        <item x="2284"/>
        <item x="317"/>
        <item x="1536"/>
        <item x="599"/>
        <item x="993"/>
        <item x="223"/>
        <item x="2314"/>
        <item x="557"/>
        <item x="19"/>
        <item x="2541"/>
        <item x="50"/>
        <item x="2401"/>
        <item x="2457"/>
        <item x="2068"/>
        <item x="2082"/>
        <item x="2212"/>
        <item x="1006"/>
        <item x="1633"/>
        <item x="2240"/>
        <item x="2173"/>
        <item x="622"/>
        <item x="1390"/>
        <item x="147"/>
        <item x="549"/>
        <item x="354"/>
        <item x="1629"/>
        <item x="680"/>
        <item x="2540"/>
        <item x="1963"/>
        <item x="2253"/>
        <item x="1012"/>
        <item x="1772"/>
        <item x="461"/>
        <item x="2576"/>
        <item x="478"/>
        <item x="1209"/>
        <item x="2322"/>
        <item x="467"/>
        <item x="1526"/>
        <item x="1134"/>
        <item x="1333"/>
        <item x="33"/>
        <item x="2000"/>
        <item x="494"/>
        <item x="269"/>
        <item x="2128"/>
        <item x="2626"/>
        <item x="1631"/>
        <item x="768"/>
        <item x="1794"/>
        <item x="1318"/>
        <item x="543"/>
        <item x="947"/>
        <item x="1240"/>
        <item x="302"/>
        <item x="36"/>
        <item x="445"/>
        <item x="1212"/>
        <item x="918"/>
        <item x="94"/>
        <item x="694"/>
        <item x="2213"/>
        <item x="1803"/>
        <item x="2527"/>
        <item x="498"/>
        <item x="1528"/>
        <item x="922"/>
        <item x="1765"/>
        <item x="1366"/>
        <item x="1859"/>
        <item x="398"/>
        <item x="1076"/>
        <item x="328"/>
        <item x="2143"/>
        <item x="1788"/>
        <item x="1967"/>
        <item x="1682"/>
        <item x="257"/>
        <item x="264"/>
        <item x="2494"/>
        <item x="210"/>
        <item x="2252"/>
        <item x="2364"/>
        <item x="1354"/>
        <item x="8"/>
        <item x="61"/>
        <item x="84"/>
        <item x="916"/>
        <item x="2040"/>
        <item x="1774"/>
        <item x="29"/>
        <item x="1586"/>
        <item x="27"/>
        <item x="2553"/>
        <item x="2003"/>
        <item x="688"/>
        <item x="2102"/>
        <item x="1624"/>
        <item x="868"/>
        <item x="476"/>
        <item x="58"/>
        <item x="1097"/>
        <item x="778"/>
        <item x="51"/>
        <item x="948"/>
        <item x="2323"/>
        <item x="1496"/>
        <item x="1077"/>
        <item x="1075"/>
        <item x="1542"/>
        <item x="1140"/>
        <item x="368"/>
        <item x="2121"/>
        <item x="873"/>
        <item x="1033"/>
        <item x="2461"/>
        <item x="2198"/>
        <item x="1182"/>
        <item x="1185"/>
        <item x="1671"/>
        <item x="1735"/>
        <item x="2424"/>
        <item x="1464"/>
        <item x="2100"/>
        <item x="1740"/>
        <item x="929"/>
        <item x="462"/>
        <item x="1458"/>
        <item x="1454"/>
        <item x="1382"/>
        <item x="1298"/>
        <item x="1005"/>
        <item x="675"/>
        <item x="1729"/>
        <item x="1592"/>
        <item x="1205"/>
        <item x="1235"/>
        <item x="433"/>
        <item x="1732"/>
        <item x="1432"/>
        <item x="2084"/>
        <item x="1948"/>
        <item x="2199"/>
        <item x="200"/>
        <item x="2169"/>
        <item x="772"/>
        <item x="153"/>
        <item x="2546"/>
        <item x="597"/>
        <item x="1605"/>
        <item x="670"/>
        <item x="199"/>
        <item x="72"/>
        <item x="1990"/>
        <item x="1350"/>
        <item x="640"/>
        <item x="1561"/>
        <item x="2179"/>
        <item x="141"/>
        <item x="332"/>
        <item x="985"/>
        <item x="2071"/>
        <item x="1910"/>
        <item x="1894"/>
        <item x="91"/>
        <item x="1357"/>
        <item x="182"/>
        <item x="1618"/>
        <item x="578"/>
        <item x="2205"/>
        <item x="2278"/>
        <item x="1504"/>
        <item x="1931"/>
        <item x="2048"/>
        <item x="2472"/>
        <item x="1946"/>
        <item x="362"/>
        <item x="2317"/>
        <item x="504"/>
        <item x="1738"/>
        <item x="1004"/>
        <item x="1303"/>
        <item x="375"/>
        <item x="962"/>
        <item x="1597"/>
        <item x="2300"/>
        <item x="90"/>
        <item x="1491"/>
        <item x="1898"/>
        <item x="1126"/>
        <item x="2532"/>
        <item x="650"/>
        <item x="2373"/>
        <item x="209"/>
        <item x="983"/>
        <item x="2185"/>
        <item x="507"/>
        <item x="2479"/>
        <item x="1619"/>
        <item x="1007"/>
        <item x="1100"/>
        <item x="1692"/>
        <item x="1244"/>
        <item x="1802"/>
        <item x="479"/>
        <item x="1055"/>
        <item x="41"/>
        <item x="2191"/>
        <item x="609"/>
        <item x="2382"/>
        <item x="253"/>
        <item x="2357"/>
        <item x="1809"/>
        <item x="1128"/>
        <item x="1468"/>
        <item x="1046"/>
        <item x="53"/>
        <item x="888"/>
        <item x="752"/>
        <item x="71"/>
        <item x="2609"/>
        <item x="672"/>
        <item x="1313"/>
        <item x="2274"/>
        <item x="1348"/>
        <item x="1393"/>
        <item x="1125"/>
        <item x="550"/>
        <item x="2615"/>
        <item x="710"/>
        <item x="1693"/>
        <item x="1284"/>
        <item x="2464"/>
        <item x="444"/>
        <item x="1743"/>
        <item x="881"/>
        <item x="1092"/>
        <item x="2090"/>
        <item x="160"/>
        <item x="2238"/>
        <item x="1443"/>
        <item x="1613"/>
        <item x="1237"/>
        <item x="927"/>
        <item x="2276"/>
        <item x="2201"/>
        <item x="142"/>
        <item x="924"/>
        <item x="2612"/>
        <item x="1292"/>
        <item x="1481"/>
        <item x="887"/>
        <item x="1008"/>
        <item x="1316"/>
        <item x="2154"/>
        <item x="2021"/>
        <item x="1367"/>
        <item x="882"/>
        <item x="30"/>
        <item x="23"/>
        <item x="2562"/>
        <item x="2001"/>
        <item x="2487"/>
        <item x="97"/>
        <item x="1874"/>
        <item x="2526"/>
        <item x="291"/>
        <item x="811"/>
        <item x="1628"/>
        <item x="1025"/>
        <item x="474"/>
        <item x="1398"/>
        <item x="1896"/>
        <item x="1061"/>
        <item x="2459"/>
        <item x="26"/>
        <item x="426"/>
        <item x="1888"/>
        <item x="1578"/>
        <item x="821"/>
        <item x="880"/>
        <item x="934"/>
        <item x="1188"/>
        <item x="24"/>
        <item x="2035"/>
        <item x="611"/>
        <item x="1322"/>
        <item x="1733"/>
        <item x="869"/>
        <item x="1827"/>
        <item x="2270"/>
        <item x="236"/>
        <item x="1482"/>
        <item x="224"/>
        <item x="1064"/>
        <item x="1583"/>
        <item x="626"/>
        <item x="1997"/>
        <item x="2281"/>
        <item x="183"/>
        <item x="691"/>
        <item x="2223"/>
        <item x="527"/>
        <item x="2260"/>
        <item x="828"/>
        <item x="2105"/>
        <item x="655"/>
        <item x="2510"/>
        <item x="1533"/>
        <item x="188"/>
        <item x="126"/>
        <item x="1866"/>
        <item x="1224"/>
        <item x="34"/>
        <item x="1907"/>
        <item x="175"/>
        <item x="1600"/>
        <item x="1200"/>
        <item x="208"/>
        <item x="2259"/>
        <item x="1759"/>
        <item x="1699"/>
        <item x="93"/>
        <item x="463"/>
        <item x="275"/>
        <item x="546"/>
        <item x="2387"/>
        <item x="698"/>
        <item x="1337"/>
        <item x="662"/>
        <item x="1848"/>
        <item x="1534"/>
        <item x="1603"/>
        <item x="758"/>
        <item x="52"/>
        <item x="725"/>
        <item x="2571"/>
        <item x="1687"/>
        <item x="1152"/>
        <item x="2440"/>
        <item x="739"/>
        <item x="259"/>
        <item x="1505"/>
        <item x="178"/>
        <item x="1261"/>
        <item x="1576"/>
        <item x="1395"/>
        <item x="534"/>
        <item x="551"/>
        <item x="1640"/>
        <item x="1621"/>
        <item x="979"/>
        <item x="989"/>
        <item x="283"/>
        <item x="2433"/>
        <item x="2206"/>
        <item x="1595"/>
        <item x="851"/>
        <item x="866"/>
        <item x="1680"/>
        <item x="2502"/>
        <item x="1336"/>
        <item x="2146"/>
        <item x="394"/>
        <item x="377"/>
        <item x="2130"/>
        <item x="1609"/>
        <item x="2563"/>
        <item x="1971"/>
        <item x="2002"/>
        <item x="1714"/>
        <item x="285"/>
        <item x="1150"/>
        <item x="403"/>
        <item x="119"/>
        <item x="1285"/>
        <item x="883"/>
        <item x="1094"/>
        <item x="1701"/>
        <item x="1725"/>
        <item x="874"/>
        <item x="1492"/>
        <item x="423"/>
        <item x="1961"/>
        <item x="166"/>
        <item x="2056"/>
        <item x="2524"/>
        <item x="121"/>
        <item x="2233"/>
        <item x="359"/>
        <item x="992"/>
        <item x="293"/>
        <item x="1049"/>
        <item x="1722"/>
        <item x="1642"/>
        <item x="447"/>
        <item x="1208"/>
        <item x="940"/>
        <item x="2194"/>
        <item x="795"/>
        <item x="1790"/>
        <item x="219"/>
        <item x="1776"/>
        <item x="1537"/>
        <item x="2496"/>
        <item x="1198"/>
        <item x="68"/>
        <item x="876"/>
        <item x="248"/>
        <item x="801"/>
        <item x="2351"/>
        <item x="933"/>
        <item x="1174"/>
        <item x="1286"/>
        <item x="2392"/>
        <item x="920"/>
        <item x="42"/>
        <item x="1849"/>
        <item x="1768"/>
        <item x="2070"/>
        <item x="1535"/>
        <item x="1854"/>
        <item x="2613"/>
        <item x="1270"/>
        <item x="1455"/>
        <item x="678"/>
        <item x="2551"/>
        <item x="2550"/>
        <item x="2555"/>
        <item x="2197"/>
        <item x="2556"/>
        <item x="2623"/>
        <item x="2263"/>
        <item x="207"/>
        <item x="1730"/>
        <item x="1052"/>
        <item x="1119"/>
        <item x="1762"/>
        <item x="294"/>
        <item x="2183"/>
        <item x="1360"/>
        <item x="774"/>
        <item x="1280"/>
        <item x="1345"/>
        <item x="1980"/>
        <item x="2577"/>
        <item x="1804"/>
        <item x="2110"/>
        <item x="2017"/>
        <item x="1069"/>
        <item x="797"/>
        <item x="2133"/>
        <item x="441"/>
        <item x="912"/>
        <item x="1828"/>
        <item x="530"/>
        <item x="908"/>
        <item x="114"/>
        <item x="2333"/>
        <item x="1795"/>
        <item x="1972"/>
        <item x="782"/>
        <item x="1299"/>
        <item x="524"/>
        <item x="955"/>
        <item x="1494"/>
        <item x="533"/>
        <item x="184"/>
        <item x="1158"/>
        <item x="1902"/>
        <item x="2463"/>
        <item x="2164"/>
        <item x="1259"/>
        <item x="35"/>
        <item x="156"/>
        <item x="1478"/>
        <item x="2352"/>
        <item x="724"/>
        <item x="656"/>
        <item x="319"/>
        <item x="732"/>
        <item x="586"/>
        <item x="2503"/>
        <item x="163"/>
        <item x="1009"/>
        <item x="176"/>
        <item x="1869"/>
        <item x="526"/>
        <item x="1770"/>
        <item x="2"/>
        <item x="1113"/>
        <item x="2375"/>
        <item x="2254"/>
        <item x="2493"/>
        <item x="847"/>
        <item x="146"/>
        <item x="401"/>
        <item x="1966"/>
        <item x="1201"/>
        <item x="60"/>
        <item x="1364"/>
        <item x="604"/>
        <item x="1147"/>
        <item x="2303"/>
        <item x="899"/>
        <item x="1050"/>
        <item x="325"/>
        <item x="2307"/>
        <item x="373"/>
        <item x="1378"/>
        <item x="2137"/>
        <item x="1241"/>
        <item x="287"/>
        <item x="897"/>
        <item x="1708"/>
        <item x="213"/>
        <item x="663"/>
        <item x="1877"/>
        <item x="1255"/>
        <item x="1836"/>
        <item x="2594"/>
        <item x="2261"/>
        <item x="136"/>
        <item x="45"/>
        <item x="2517"/>
        <item x="581"/>
        <item x="629"/>
        <item x="286"/>
        <item x="2336"/>
        <item x="637"/>
        <item x="66"/>
        <item x="1720"/>
        <item x="2013"/>
        <item x="1823"/>
        <item x="812"/>
        <item x="449"/>
        <item x="18"/>
        <item x="2106"/>
        <item x="1091"/>
        <item x="2007"/>
        <item x="1439"/>
        <item x="2216"/>
        <item x="2396"/>
        <item x="714"/>
        <item x="544"/>
        <item x="762"/>
        <item x="70"/>
        <item x="408"/>
        <item x="1389"/>
        <item x="1589"/>
        <item x="1691"/>
        <item x="2621"/>
        <item x="330"/>
        <item x="2518"/>
        <item x="1083"/>
        <item x="351"/>
        <item x="564"/>
        <item x="1678"/>
        <item x="1764"/>
        <item x="711"/>
        <item x="381"/>
        <item x="331"/>
        <item x="547"/>
        <item x="1302"/>
        <item x="1683"/>
        <item x="486"/>
        <item x="2096"/>
        <item x="39"/>
        <item x="2542"/>
        <item x="1073"/>
        <item x="819"/>
        <item x="895"/>
        <item x="95"/>
        <item x="83"/>
        <item x="2309"/>
        <item x="2500"/>
        <item x="719"/>
        <item x="2234"/>
        <item x="322"/>
        <item x="187"/>
        <item x="1029"/>
        <item x="1900"/>
        <item x="577"/>
        <item x="677"/>
        <item x="1440"/>
        <item x="157"/>
        <item x="636"/>
        <item x="1112"/>
        <item x="1657"/>
        <item x="1411"/>
        <item x="1516"/>
        <item x="1973"/>
        <item x="539"/>
        <item x="1625"/>
        <item x="1833"/>
        <item x="1593"/>
        <item x="1981"/>
        <item x="292"/>
        <item x="945"/>
        <item x="2465"/>
        <item x="2092"/>
        <item x="2466"/>
        <item x="452"/>
        <item x="1601"/>
        <item x="2492"/>
        <item x="1154"/>
        <item x="2167"/>
        <item x="2341"/>
        <item x="2319"/>
        <item x="935"/>
        <item x="619"/>
        <item x="400"/>
        <item x="1920"/>
        <item x="810"/>
        <item x="1239"/>
        <item x="226"/>
        <item x="1121"/>
        <item x="1162"/>
        <item x="1227"/>
        <item x="529"/>
        <item x="1525"/>
        <item x="382"/>
        <item x="361"/>
        <item x="1321"/>
        <item x="1039"/>
        <item x="2561"/>
        <item x="1819"/>
        <item x="1950"/>
        <item x="1531"/>
        <item x="388"/>
        <item x="105"/>
        <item x="73"/>
        <item x="1169"/>
        <item x="2081"/>
        <item x="1289"/>
        <item x="900"/>
        <item x="2049"/>
        <item x="2297"/>
        <item x="2470"/>
        <item x="1928"/>
        <item x="773"/>
        <item x="2363"/>
        <item x="1975"/>
        <item x="1319"/>
        <item x="57"/>
        <item x="2391"/>
        <item x="2568"/>
        <item x="952"/>
        <item x="1782"/>
        <item x="631"/>
        <item x="2345"/>
        <item x="1369"/>
        <item x="115"/>
        <item x="1934"/>
        <item x="2438"/>
        <item x="1523"/>
        <item x="856"/>
        <item x="1700"/>
        <item x="2443"/>
        <item x="2399"/>
        <item x="2528"/>
        <item x="2218"/>
        <item x="823"/>
        <item x="2557"/>
        <item x="1248"/>
        <item x="827"/>
        <item x="1761"/>
        <item x="350"/>
        <item x="2376"/>
        <item x="941"/>
        <item x="1426"/>
        <item x="570"/>
        <item x="964"/>
        <item x="1218"/>
        <item x="2141"/>
        <item x="2302"/>
        <item x="1074"/>
        <item x="1425"/>
        <item x="1906"/>
        <item x="234"/>
        <item x="2586"/>
        <item x="339"/>
        <item x="1864"/>
        <item x="102"/>
        <item x="314"/>
        <item x="304"/>
        <item x="759"/>
        <item x="2166"/>
        <item x="1036"/>
        <item x="1084"/>
        <item x="55"/>
        <item x="808"/>
        <item x="326"/>
        <item x="1132"/>
        <item x="676"/>
        <item x="2330"/>
        <item x="355"/>
        <item x="562"/>
        <item x="2519"/>
        <item x="12"/>
        <item x="2268"/>
        <item x="194"/>
        <item x="299"/>
        <item x="870"/>
        <item x="763"/>
        <item x="651"/>
        <item x="1469"/>
        <item x="2435"/>
        <item x="140"/>
        <item x="2207"/>
        <item x="1400"/>
        <item x="853"/>
        <item x="1434"/>
        <item x="2369"/>
        <item x="1135"/>
        <item x="858"/>
        <item x="1856"/>
        <item x="1706"/>
        <item x="438"/>
        <item x="541"/>
        <item x="1812"/>
        <item x="2450"/>
        <item x="148"/>
        <item x="1937"/>
        <item x="252"/>
        <item x="338"/>
        <item x="149"/>
        <item x="1664"/>
        <item x="1328"/>
        <item x="1139"/>
        <item x="1789"/>
        <item x="2116"/>
        <item x="1144"/>
        <item x="1153"/>
        <item x="1131"/>
        <item x="2111"/>
        <item x="1368"/>
        <item x="1791"/>
        <item x="237"/>
        <item x="337"/>
        <item x="1245"/>
        <item x="499"/>
        <item x="2079"/>
        <item x="2388"/>
        <item x="451"/>
        <item x="1418"/>
        <item x="1517"/>
        <item x="2257"/>
        <item x="1501"/>
        <item x="1258"/>
        <item x="671"/>
        <item x="949"/>
        <item x="1707"/>
        <item x="74"/>
        <item x="535"/>
        <item x="1800"/>
        <item x="1860"/>
        <item x="46"/>
        <item x="2573"/>
        <item x="620"/>
        <item x="1978"/>
        <item x="1204"/>
        <item x="17"/>
        <item x="2572"/>
        <item x="1843"/>
        <item x="1330"/>
        <item x="1591"/>
        <item x="434"/>
        <item x="1667"/>
        <item x="484"/>
        <item x="306"/>
        <item x="1926"/>
        <item x="1048"/>
        <item x="177"/>
        <item x="2236"/>
        <item x="705"/>
        <item x="1977"/>
        <item x="996"/>
        <item x="1081"/>
        <item x="1117"/>
        <item x="1024"/>
        <item x="1305"/>
        <item x="2516"/>
        <item x="313"/>
        <item x="958"/>
        <item x="490"/>
        <item x="2377"/>
        <item x="1895"/>
        <item x="1897"/>
        <item x="2098"/>
        <item x="673"/>
        <item x="1760"/>
        <item x="1771"/>
        <item x="1109"/>
        <item x="349"/>
        <item x="2498"/>
        <item x="2016"/>
        <item x="1090"/>
        <item x="1903"/>
        <item x="967"/>
        <item x="340"/>
        <item x="1879"/>
        <item x="2368"/>
        <item x="595"/>
        <item x="196"/>
        <item x="893"/>
        <item x="260"/>
        <item x="1250"/>
        <item x="2054"/>
        <item x="2298"/>
        <item x="2123"/>
        <item x="2041"/>
        <item x="2028"/>
        <item x="311"/>
        <item x="1713"/>
        <item x="1724"/>
        <item x="386"/>
        <item x="1341"/>
        <item x="879"/>
        <item x="837"/>
        <item x="1339"/>
        <item x="717"/>
        <item x="1103"/>
        <item x="1669"/>
        <item x="472"/>
        <item x="669"/>
        <item x="2104"/>
        <item x="1085"/>
        <item x="1392"/>
        <item x="217"/>
        <item x="971"/>
        <item x="2395"/>
        <item x="2606"/>
        <item x="2419"/>
        <item x="1476"/>
        <item x="502"/>
        <item x="2489"/>
        <item x="1635"/>
        <item x="1553"/>
        <item x="2453"/>
        <item x="1269"/>
        <item x="765"/>
        <item x="1111"/>
        <item x="2505"/>
        <item x="1015"/>
        <item x="364"/>
        <item x="2504"/>
        <item x="131"/>
        <item x="1088"/>
        <item x="457"/>
        <item x="1309"/>
        <item x="525"/>
        <item x="1080"/>
        <item x="1655"/>
        <item x="242"/>
        <item x="155"/>
        <item x="726"/>
        <item x="1062"/>
        <item x="917"/>
        <item x="104"/>
        <item x="2264"/>
        <item x="289"/>
        <item x="2101"/>
        <item x="1127"/>
        <item x="454"/>
        <item x="2005"/>
        <item x="1070"/>
        <item x="1093"/>
        <item x="1314"/>
        <item x="2292"/>
        <item x="206"/>
        <item x="1958"/>
        <item x="1086"/>
        <item x="14"/>
        <item x="2046"/>
        <item x="360"/>
        <item x="164"/>
        <item x="1477"/>
        <item x="1118"/>
        <item x="1197"/>
        <item x="204"/>
        <item x="2408"/>
        <item x="1056"/>
        <item x="2348"/>
        <item x="1355"/>
        <item x="1123"/>
        <item x="47"/>
        <item x="522"/>
        <item x="1238"/>
        <item x="928"/>
        <item x="2149"/>
        <item x="100"/>
        <item x="1405"/>
        <item x="1604"/>
        <item x="124"/>
        <item x="865"/>
        <item x="775"/>
        <item x="2135"/>
        <item x="2042"/>
        <item x="2031"/>
        <item x="62"/>
        <item x="649"/>
        <item x="2446"/>
        <item x="712"/>
        <item x="493"/>
        <item x="2287"/>
        <item x="1146"/>
        <item x="113"/>
        <item x="240"/>
        <item x="2602"/>
        <item x="106"/>
        <item x="203"/>
        <item x="2188"/>
        <item x="221"/>
        <item x="589"/>
        <item x="1987"/>
        <item x="430"/>
        <item x="2530"/>
        <item x="1616"/>
        <item x="1274"/>
        <item x="2475"/>
        <item x="617"/>
        <item x="2617"/>
        <item x="2124"/>
        <item x="2329"/>
        <item x="1574"/>
        <item x="969"/>
        <item x="1194"/>
        <item x="2544"/>
        <item x="1749"/>
        <item x="2578"/>
        <item x="563"/>
        <item x="16"/>
        <item x="1518"/>
        <item x="560"/>
        <item x="2200"/>
        <item x="838"/>
        <item x="734"/>
        <item x="2449"/>
        <item x="652"/>
        <item x="1556"/>
        <item x="818"/>
        <item x="2543"/>
        <item x="2353"/>
        <item x="1658"/>
        <item x="800"/>
        <item x="475"/>
        <item x="265"/>
        <item x="981"/>
        <item x="191"/>
        <item x="1311"/>
        <item x="1373"/>
        <item x="1344"/>
        <item x="2310"/>
        <item x="2326"/>
        <item x="664"/>
        <item x="1383"/>
        <item x="986"/>
        <item x="1686"/>
        <item x="666"/>
        <item x="211"/>
        <item x="1892"/>
        <item x="1602"/>
        <item x="2103"/>
        <item x="642"/>
        <item x="1067"/>
        <item x="1835"/>
        <item x="1569"/>
        <item x="2549"/>
        <item x="536"/>
        <item x="2256"/>
        <item x="1580"/>
        <item x="1479"/>
        <item x="271"/>
        <item x="2067"/>
        <item x="1041"/>
        <item x="2462"/>
        <item x="1893"/>
        <item x="2015"/>
        <item x="1581"/>
        <item x="613"/>
        <item x="1480"/>
        <item x="2473"/>
        <item x="2598"/>
        <item x="272"/>
        <item x="2371"/>
        <item x="250"/>
        <item x="89"/>
        <item x="1916"/>
        <item x="151"/>
        <item x="1495"/>
        <item x="660"/>
        <item x="1155"/>
        <item x="399"/>
        <item x="961"/>
        <item x="1151"/>
        <item x="1577"/>
        <item x="809"/>
        <item x="1594"/>
        <item x="966"/>
        <item x="54"/>
        <item x="754"/>
        <item x="1831"/>
        <item x="2596"/>
        <item x="925"/>
        <item x="553"/>
        <item x="456"/>
        <item x="1362"/>
        <item x="1181"/>
        <item x="1011"/>
        <item x="32"/>
        <item x="1003"/>
        <item x="1639"/>
        <item x="815"/>
        <item x="1922"/>
        <item x="320"/>
        <item x="1858"/>
        <item x="1712"/>
        <item x="48"/>
        <item x="0"/>
        <item x="1757"/>
        <item x="1320"/>
        <item x="1315"/>
        <item x="161"/>
        <item x="192"/>
        <item x="2599"/>
        <item x="1291"/>
        <item x="238"/>
        <item x="1124"/>
        <item x="415"/>
        <item x="788"/>
        <item x="1703"/>
        <item x="1930"/>
        <item x="573"/>
        <item x="723"/>
        <item x="1829"/>
        <item x="162"/>
        <item x="1565"/>
        <item x="1089"/>
        <item x="1175"/>
        <item x="222"/>
        <item x="2189"/>
        <item x="943"/>
        <item x="378"/>
        <item x="871"/>
        <item x="1219"/>
        <item x="684"/>
        <item x="508"/>
        <item x="658"/>
        <item x="2513"/>
        <item x="968"/>
        <item x="780"/>
        <item x="396"/>
        <item x="1457"/>
        <item x="1837"/>
        <item x="1122"/>
        <item x="1467"/>
        <item x="548"/>
        <item x="1822"/>
        <item x="804"/>
        <item x="805"/>
        <item x="2127"/>
        <item x="511"/>
        <item x="112"/>
        <item x="1449"/>
        <item x="2163"/>
        <item x="1470"/>
        <item x="1267"/>
        <item x="1108"/>
        <item x="2531"/>
        <item x="1653"/>
        <item x="1727"/>
        <item x="1564"/>
        <item x="2126"/>
        <item x="1587"/>
        <item x="471"/>
        <item x="1157"/>
        <item x="2289"/>
        <item x="1810"/>
        <item x="2434"/>
        <item x="255"/>
        <item x="2588"/>
        <item x="2512"/>
        <item x="1427"/>
        <item x="1745"/>
        <item x="2227"/>
        <item x="1935"/>
        <item x="2022"/>
        <item x="2080"/>
        <item x="2161"/>
        <item x="459"/>
        <item x="477"/>
        <item x="1821"/>
        <item x="1014"/>
        <item x="1078"/>
        <item x="2523"/>
        <item x="13"/>
        <item x="825"/>
        <item x="2085"/>
        <item x="2119"/>
        <item x="387"/>
        <item x="1221"/>
        <item x="1524"/>
        <item x="1974"/>
        <item x="901"/>
        <item x="1183"/>
        <item x="2413"/>
        <item x="960"/>
        <item x="1187"/>
        <item x="1104"/>
        <item x="233"/>
        <item x="2203"/>
        <item x="2063"/>
        <item x="343"/>
        <item x="2025"/>
        <item x="2444"/>
        <item x="1199"/>
        <item x="566"/>
        <item x="1637"/>
        <item x="579"/>
        <item x="1347"/>
        <item x="1944"/>
        <item x="205"/>
        <item x="1043"/>
        <item x="440"/>
        <item x="1433"/>
        <item x="1178"/>
        <item x="1359"/>
        <item x="516"/>
        <item x="729"/>
        <item x="890"/>
        <item x="1133"/>
        <item x="1861"/>
        <item x="1650"/>
        <item x="1068"/>
        <item x="2522"/>
        <item x="1186"/>
        <item x="49"/>
        <item x="1342"/>
        <item x="2484"/>
        <item x="639"/>
        <item x="634"/>
        <item x="1748"/>
        <item x="1095"/>
        <item x="1437"/>
        <item x="1853"/>
        <item x="1"/>
        <item x="747"/>
        <item x="1921"/>
        <item x="1431"/>
        <item x="2537"/>
        <item x="2340"/>
        <item x="757"/>
        <item x="1654"/>
        <item x="1507"/>
        <item x="1995"/>
        <item x="2508"/>
        <item x="1924"/>
        <item x="760"/>
        <item x="561"/>
        <item x="2467"/>
        <item x="1401"/>
        <item x="28"/>
        <item x="1228"/>
        <item x="1747"/>
        <item x="170"/>
        <item x="2397"/>
        <item x="2436"/>
        <item x="2490"/>
        <item x="1644"/>
        <item x="1229"/>
        <item x="728"/>
        <item x="2006"/>
        <item x="2384"/>
        <item x="1149"/>
        <item x="687"/>
        <item x="1490"/>
        <item x="510"/>
        <item x="2560"/>
        <item x="1044"/>
        <item x="1160"/>
        <item x="689"/>
        <item x="2044"/>
        <item x="1365"/>
        <item x="246"/>
        <item x="1891"/>
        <item x="422"/>
        <item x="1466"/>
        <item x="814"/>
        <item x="1962"/>
        <item x="158"/>
        <item x="262"/>
        <item x="2014"/>
        <item x="225"/>
        <item x="2023"/>
        <item x="1942"/>
        <item x="2177"/>
        <item x="513"/>
        <item x="846"/>
        <item x="951"/>
        <item x="517"/>
        <item x="2431"/>
        <item x="64"/>
        <item x="2520"/>
        <item x="1519"/>
        <item x="2430"/>
        <item x="1136"/>
        <item x="1412"/>
        <item x="861"/>
        <item x="832"/>
        <item x="137"/>
        <item x="1293"/>
        <item x="1751"/>
        <item x="1919"/>
        <item x="2115"/>
        <item x="2607"/>
        <item x="854"/>
        <item x="1338"/>
        <item x="2282"/>
        <item x="2362"/>
        <item x="282"/>
        <item x="905"/>
        <item x="751"/>
        <item x="1266"/>
        <item x="2051"/>
        <item x="1001"/>
        <item x="1499"/>
        <item x="2047"/>
        <item x="411"/>
        <item x="2073"/>
        <item x="2383"/>
        <item x="756"/>
        <item x="1912"/>
        <item x="1283"/>
        <item x="2474"/>
        <item x="1781"/>
        <item x="2066"/>
        <item x="2190"/>
        <item x="2589"/>
        <item x="2567"/>
        <item x="1582"/>
        <item x="1661"/>
        <item x="695"/>
        <item x="1767"/>
        <item x="630"/>
        <item x="1422"/>
        <item x="1170"/>
        <item x="748"/>
        <item x="1361"/>
        <item x="1023"/>
        <item x="1709"/>
        <item x="1850"/>
        <item x="1846"/>
        <item x="1300"/>
        <item x="44"/>
        <item x="333"/>
        <item x="1268"/>
        <item x="2222"/>
        <item x="1799"/>
        <item x="518"/>
        <item x="1414"/>
        <item x="1698"/>
        <item x="1474"/>
        <item x="2184"/>
        <item x="421"/>
        <item x="1042"/>
        <item x="521"/>
        <item x="2273"/>
        <item x="1099"/>
        <item x="1013"/>
        <item x="268"/>
        <item x="190"/>
        <item x="392"/>
        <item x="2032"/>
        <item x="978"/>
        <item x="633"/>
        <item x="1668"/>
        <item x="1325"/>
        <item x="1035"/>
        <item x="841"/>
        <item x="1559"/>
        <item x="727"/>
        <item x="2402"/>
        <item x="1834"/>
        <item x="2515"/>
        <item x="1210"/>
        <item x="1446"/>
        <item x="1949"/>
        <item x="926"/>
        <item x="2251"/>
        <item x="2447"/>
        <item x="1402"/>
        <item x="843"/>
        <item x="1612"/>
        <item x="1297"/>
        <item x="342"/>
        <item x="2148"/>
        <item x="98"/>
        <item x="770"/>
        <item x="659"/>
        <item x="1908"/>
        <item x="2155"/>
        <item x="921"/>
        <item x="2209"/>
        <item x="1731"/>
        <item x="661"/>
        <item x="647"/>
        <item x="2029"/>
        <item x="614"/>
        <item x="336"/>
        <item x="1584"/>
        <item x="418"/>
        <item x="2414"/>
        <item x="432"/>
        <item x="1947"/>
        <item x="1251"/>
        <item x="771"/>
        <item x="2535"/>
        <item x="2291"/>
        <item x="2482"/>
        <item x="118"/>
        <item x="867"/>
        <item x="2026"/>
        <item x="1413"/>
        <item x="2485"/>
        <item x="116"/>
        <item x="1723"/>
        <item x="290"/>
        <item x="436"/>
        <item x="790"/>
        <item x="1695"/>
        <item x="1611"/>
        <item x="1020"/>
        <item x="80"/>
        <item x="715"/>
        <item x="122"/>
        <item x="603"/>
        <item x="627"/>
        <item x="509"/>
        <item x="1838"/>
        <item x="315"/>
        <item x="1176"/>
        <item x="2196"/>
        <item x="2306"/>
        <item x="559"/>
        <item x="519"/>
        <item x="1911"/>
        <item x="987"/>
        <item x="930"/>
        <item x="1356"/>
        <item x="1447"/>
        <item x="1945"/>
        <item x="1071"/>
        <item x="429"/>
        <item x="1694"/>
        <item x="2331"/>
        <item x="956"/>
        <item x="1294"/>
        <item x="813"/>
        <item x="31"/>
        <item x="1769"/>
        <item x="1876"/>
        <item x="1417"/>
        <item x="1444"/>
        <item x="750"/>
        <item x="425"/>
        <item x="1956"/>
        <item x="1376"/>
        <item x="1346"/>
        <item x="1596"/>
        <item x="2286"/>
        <item x="2409"/>
        <item x="25"/>
        <item x="2178"/>
        <item x="1179"/>
        <item x="1560"/>
        <item x="584"/>
        <item x="374"/>
        <item x="1404"/>
        <item x="263"/>
        <item x="1167"/>
        <item x="583"/>
        <item x="2566"/>
        <item x="1681"/>
        <item x="1826"/>
        <item x="2187"/>
        <item x="2034"/>
        <item x="2156"/>
        <item x="316"/>
        <item x="2582"/>
        <item x="889"/>
        <item x="820"/>
        <item x="1264"/>
        <item x="249"/>
        <item x="2545"/>
        <item x="1871"/>
        <item x="2171"/>
        <item x="2249"/>
        <item x="324"/>
        <item x="1196"/>
        <item x="683"/>
        <item x="172"/>
        <item x="1541"/>
        <item x="2349"/>
        <item x="1538"/>
        <item x="1054"/>
        <item x="836"/>
        <item x="1870"/>
        <item x="806"/>
        <item x="1296"/>
        <item x="505"/>
        <item x="606"/>
        <item x="1028"/>
        <item x="278"/>
        <item x="2139"/>
        <item x="1326"/>
        <item x="2224"/>
        <item x="2344"/>
        <item x="15"/>
        <item x="2132"/>
        <item x="2232"/>
        <item x="1842"/>
        <item x="2165"/>
        <item x="2086"/>
        <item x="512"/>
        <item x="1923"/>
        <item x="1991"/>
        <item x="230"/>
        <item x="353"/>
        <item x="1172"/>
        <item x="2403"/>
        <item x="169"/>
        <item x="1690"/>
        <item x="909"/>
        <item x="628"/>
        <item x="744"/>
        <item x="615"/>
        <item x="2217"/>
        <item x="1489"/>
        <item x="267"/>
        <item x="1718"/>
        <item x="284"/>
        <item x="371"/>
        <item x="244"/>
        <item x="1665"/>
        <item x="1429"/>
        <item x="1497"/>
        <item x="1862"/>
        <item x="130"/>
        <item x="567"/>
        <item x="1225"/>
        <item x="980"/>
        <item x="2343"/>
        <item x="2153"/>
        <item x="860"/>
        <item x="228"/>
        <item x="1253"/>
        <item x="63"/>
        <item x="737"/>
        <item x="1226"/>
        <item x="1066"/>
        <item x="1841"/>
        <item x="2033"/>
        <item x="2483"/>
        <item x="835"/>
        <item x="1159"/>
        <item x="2429"/>
        <item x="1865"/>
        <item x="2360"/>
        <item x="416"/>
        <item x="1697"/>
        <item x="167"/>
        <item x="40"/>
        <item x="2358"/>
        <item x="2411"/>
        <item x="109"/>
        <item x="99"/>
        <item x="2225"/>
        <item x="999"/>
        <item x="150"/>
        <item x="101"/>
        <item x="1424"/>
        <item x="1051"/>
        <item x="2501"/>
        <item x="2426"/>
        <item x="1010"/>
        <item x="1901"/>
        <item x="363"/>
        <item x="1511"/>
        <item x="1933"/>
        <item x="1717"/>
        <item x="1164"/>
        <item x="1649"/>
        <item x="1878"/>
        <item x="1855"/>
        <item x="745"/>
        <item x="607"/>
        <item x="279"/>
        <item x="1844"/>
        <item x="2186"/>
        <item x="1953"/>
        <item x="515"/>
        <item x="646"/>
        <item x="1662"/>
        <item x="485"/>
        <item x="1784"/>
        <item x="1312"/>
        <item x="1750"/>
        <item x="582"/>
        <item x="741"/>
        <item x="1329"/>
        <item x="1940"/>
        <item x="1965"/>
        <item x="1573"/>
        <item x="572"/>
        <item x="1211"/>
        <item x="1349"/>
        <item x="1889"/>
        <item x="1278"/>
        <item x="2246"/>
        <item x="1324"/>
        <item x="540"/>
        <item x="2534"/>
        <item x="574"/>
        <item x="2229"/>
        <item x="2296"/>
        <item x="692"/>
        <item x="2538"/>
        <item x="1275"/>
        <item x="1913"/>
        <item x="1282"/>
        <item x="1143"/>
        <item x="2138"/>
        <item x="1532"/>
        <item x="348"/>
        <item x="384"/>
        <item x="2266"/>
        <item x="159"/>
        <item x="1857"/>
        <item x="720"/>
        <item x="2181"/>
        <item x="2150"/>
        <item x="2093"/>
        <item x="690"/>
        <item x="2565"/>
        <item x="1780"/>
        <item x="954"/>
        <item x="755"/>
        <item x="2131"/>
        <item x="1287"/>
        <item x="1184"/>
        <item x="938"/>
        <item x="1087"/>
        <item x="2107"/>
        <item x="779"/>
        <item x="2378"/>
        <item x="1941"/>
        <item x="334"/>
        <item x="2486"/>
        <item x="2616"/>
        <item x="1141"/>
        <item x="707"/>
        <item x="2060"/>
        <item x="995"/>
        <item x="274"/>
        <item x="2059"/>
        <item x="1993"/>
        <item x="1445"/>
        <item x="1260"/>
        <item x="232"/>
        <item x="1830"/>
        <item x="127"/>
        <item x="1308"/>
        <item x="2162"/>
        <item x="2422"/>
        <item x="2258"/>
        <item x="133"/>
        <item x="305"/>
        <item x="1000"/>
        <item x="312"/>
        <item x="531"/>
        <item x="2134"/>
        <item x="794"/>
        <item x="1310"/>
        <item x="2158"/>
        <item x="1323"/>
        <item x="465"/>
        <item x="1969"/>
        <item x="1465"/>
        <item x="1818"/>
        <item x="243"/>
        <item x="218"/>
        <item x="43"/>
        <item x="1775"/>
        <item x="877"/>
        <item x="1550"/>
        <item x="848"/>
        <item x="1736"/>
        <item x="643"/>
        <item x="1779"/>
        <item x="2027"/>
        <item x="696"/>
        <item x="1875"/>
        <item x="2471"/>
        <item x="108"/>
        <item x="974"/>
        <item x="990"/>
        <item x="301"/>
        <item x="1904"/>
        <item x="1441"/>
        <item x="1450"/>
        <item x="1590"/>
        <item x="1410"/>
        <item x="2455"/>
        <item x="1304"/>
        <item x="239"/>
        <item x="135"/>
        <item x="1572"/>
        <item x="1387"/>
        <item x="1142"/>
        <item x="2112"/>
        <item x="1202"/>
        <item x="1886"/>
        <item x="1386"/>
        <item x="2506"/>
        <item x="1026"/>
        <item x="2176"/>
        <item x="2125"/>
        <item x="1929"/>
        <item x="2180"/>
        <item x="2004"/>
        <item x="1242"/>
        <item x="1792"/>
        <item x="1192"/>
        <item x="1017"/>
        <item x="1290"/>
        <item x="2334"/>
        <item x="641"/>
        <item x="931"/>
        <item x="654"/>
        <item x="214"/>
        <item x="1546"/>
        <item x="653"/>
        <item x="1585"/>
        <item x="721"/>
        <item x="1277"/>
        <item x="2012"/>
        <item x="976"/>
        <item x="2406"/>
        <item x="202"/>
        <item x="1503"/>
        <item x="568"/>
        <item x="1399"/>
        <item x="229"/>
        <item x="1885"/>
        <item x="2611"/>
        <item x="1515"/>
        <item x="1037"/>
        <item x="77"/>
        <item x="496"/>
        <item x="2575"/>
        <item x="1047"/>
        <item x="2030"/>
        <item x="2230"/>
        <item x="82"/>
        <item x="1288"/>
        <item x="608"/>
        <item x="2525"/>
        <item x="1796"/>
        <item x="379"/>
        <item x="787"/>
        <item x="1295"/>
        <item x="2507"/>
        <item x="76"/>
        <item x="2584"/>
        <item x="216"/>
        <item x="896"/>
        <item x="1715"/>
        <item x="1493"/>
        <item x="2279"/>
        <item x="1415"/>
        <item x="2061"/>
        <item x="2415"/>
        <item x="1230"/>
        <item x="618"/>
        <item x="716"/>
        <item x="850"/>
        <item x="107"/>
        <item x="1813"/>
        <item x="601"/>
        <item x="435"/>
        <item x="335"/>
        <item x="1247"/>
        <item x="1785"/>
        <item x="1899"/>
        <item x="913"/>
        <item x="56"/>
        <item x="1130"/>
        <item x="2454"/>
        <item x="2091"/>
        <item x="1881"/>
        <item x="1082"/>
        <item x="1938"/>
        <item x="1932"/>
        <item x="2241"/>
        <item x="761"/>
        <item x="2495"/>
        <item x="528"/>
        <item x="718"/>
        <item x="907"/>
        <item x="2451"/>
        <item x="799"/>
        <item x="1263"/>
        <item x="2089"/>
        <item x="1171"/>
        <item x="1575"/>
        <item x="450"/>
        <item x="406"/>
        <item x="1755"/>
        <item x="1632"/>
        <item x="128"/>
        <item x="2335"/>
        <item x="1588"/>
        <item x="2244"/>
        <item x="2318"/>
        <item x="1379"/>
        <item x="78"/>
        <item x="2315"/>
        <item x="308"/>
        <item x="2499"/>
        <item x="143"/>
        <item x="872"/>
        <item x="1252"/>
        <item x="537"/>
        <item x="420"/>
        <item x="407"/>
        <item x="404"/>
        <item x="117"/>
        <item x="942"/>
        <item x="1421"/>
        <item x="1744"/>
        <item x="1527"/>
        <item x="569"/>
        <item x="468"/>
        <item x="1396"/>
        <item x="2328"/>
        <item x="592"/>
        <item x="1334"/>
        <item x="730"/>
        <item x="1462"/>
        <item x="2321"/>
        <item x="1543"/>
        <item x="231"/>
        <item x="1145"/>
        <item x="2272"/>
        <item x="1265"/>
        <item x="1262"/>
        <item x="2445"/>
        <item x="503"/>
        <item x="796"/>
        <item x="1500"/>
        <item x="892"/>
        <item x="2113"/>
        <item x="281"/>
        <item x="1506"/>
        <item x="2301"/>
        <item x="2441"/>
        <item x="1545"/>
        <item x="439"/>
        <item x="1805"/>
        <item x="2020"/>
        <item x="1460"/>
        <item x="1332"/>
        <item x="2142"/>
        <item x="1428"/>
        <item x="2407"/>
        <item x="1243"/>
        <item x="1120"/>
        <item x="1660"/>
        <item x="2057"/>
        <item x="1957"/>
        <item x="1168"/>
        <item x="318"/>
        <item x="1301"/>
        <item x="844"/>
        <item x="1651"/>
        <item x="1675"/>
        <item x="1032"/>
        <item x="1685"/>
        <item x="1867"/>
        <item x="785"/>
        <item x="2458"/>
        <item x="702"/>
        <item x="1459"/>
        <item x="2064"/>
        <item x="1840"/>
        <item x="2208"/>
        <item x="2120"/>
        <item x="1943"/>
        <item x="347"/>
        <item x="555"/>
        <item x="1193"/>
        <item x="2151"/>
        <item x="1647"/>
        <item x="2152"/>
        <item x="2460"/>
        <item x="2220"/>
        <item x="1371"/>
        <item x="1053"/>
        <item x="953"/>
        <item x="2018"/>
        <item x="3"/>
        <item x="2574"/>
        <item x="2226"/>
        <item x="1189"/>
        <item x="855"/>
        <item x="1676"/>
        <item x="1512"/>
        <item x="781"/>
        <item x="594"/>
        <item x="2087"/>
        <item x="442"/>
        <item x="2320"/>
        <item x="789"/>
        <item x="885"/>
        <item x="2569"/>
        <item x="674"/>
        <item x="665"/>
        <item x="857"/>
        <item x="1679"/>
        <item x="1817"/>
        <item x="1839"/>
        <item x="10"/>
        <item x="2039"/>
        <item x="970"/>
        <item x="1959"/>
        <item x="1163"/>
        <item x="357"/>
        <item x="1161"/>
        <item x="1986"/>
        <item x="1370"/>
        <item x="1195"/>
        <item x="356"/>
        <item x="1872"/>
        <item x="903"/>
        <item x="946"/>
        <item x="197"/>
        <item x="437"/>
        <item x="2389"/>
        <item x="1254"/>
        <item x="2147"/>
        <item x="154"/>
        <item x="875"/>
        <item x="556"/>
        <item x="88"/>
        <item x="370"/>
        <item x="593"/>
        <item x="1558"/>
        <item x="2380"/>
        <item x="2295"/>
        <item x="1031"/>
        <item x="1327"/>
        <item x="307"/>
        <item x="2095"/>
        <item x="1825"/>
        <item x="2144"/>
        <item x="2366"/>
        <item x="1453"/>
        <item x="448"/>
        <item x="273"/>
        <item x="590"/>
        <item x="2481"/>
        <item x="972"/>
        <item x="125"/>
        <item x="834"/>
        <item x="1438"/>
        <item x="571"/>
        <item x="538"/>
        <item x="1557"/>
        <item x="258"/>
        <item x="2114"/>
        <item x="988"/>
        <item x="1416"/>
        <item x="1116"/>
        <item x="2570"/>
        <item x="1027"/>
        <item x="1257"/>
        <item x="365"/>
        <item x="1863"/>
        <item x="483"/>
        <item x="405"/>
        <item x="1374"/>
        <item x="67"/>
        <item x="1868"/>
        <item x="973"/>
        <item x="1381"/>
        <item x="919"/>
        <item x="2094"/>
        <item x="251"/>
        <item x="937"/>
        <item x="470"/>
        <item x="2355"/>
        <item x="2468"/>
        <item x="679"/>
        <item x="1905"/>
        <item x="1917"/>
        <item x="2442"/>
        <item x="1372"/>
        <item x="492"/>
        <item x="852"/>
        <item x="1384"/>
        <item x="1216"/>
        <item x="2593"/>
        <item x="455"/>
        <item x="1106"/>
        <item x="1726"/>
        <item x="1114"/>
        <item x="1617"/>
        <item x="1607"/>
        <item x="802"/>
        <item x="254"/>
        <item x="1273"/>
        <item x="1233"/>
        <item x="753"/>
        <item x="2211"/>
        <item x="1721"/>
        <item x="2293"/>
        <item x="708"/>
        <item x="833"/>
        <item x="1522"/>
        <item x="2118"/>
        <item x="610"/>
        <item x="648"/>
        <item x="1281"/>
        <item x="1964"/>
        <item x="277"/>
        <item x="2533"/>
        <item x="1766"/>
        <item x="1608"/>
        <item x="487"/>
        <item x="1567"/>
        <item x="495"/>
        <item x="345"/>
        <item x="991"/>
        <item x="424"/>
        <item x="473"/>
        <item x="1436"/>
        <item x="959"/>
        <item x="1909"/>
        <item x="587"/>
        <item x="1659"/>
        <item x="977"/>
        <item x="2172"/>
        <item x="2288"/>
        <item x="2019"/>
        <item x="2601"/>
        <item x="247"/>
        <item x="914"/>
        <item x="2088"/>
        <item x="2405"/>
        <item x="1563"/>
        <item x="2058"/>
        <item x="704"/>
        <item x="1634"/>
        <item x="1340"/>
        <item x="2603"/>
        <item x="152"/>
        <item x="346"/>
        <item x="352"/>
        <item x="1540"/>
        <item x="2554"/>
        <item x="1614"/>
        <item x="2558"/>
        <item x="323"/>
        <item x="413"/>
        <item x="1645"/>
        <item x="2439"/>
        <item x="798"/>
        <item x="1045"/>
        <item x="168"/>
        <item x="458"/>
        <item x="2583"/>
        <item x="1808"/>
        <item x="944"/>
        <item x="1173"/>
        <item x="532"/>
        <item x="134"/>
        <item x="1472"/>
        <item x="280"/>
        <item x="1306"/>
        <item x="489"/>
        <item x="1040"/>
        <item x="1279"/>
        <item x="1626"/>
        <item x="1996"/>
        <item x="2580"/>
        <item x="1643"/>
        <item x="466"/>
        <item x="123"/>
        <item x="1970"/>
        <item x="1249"/>
        <item x="2548"/>
        <item x="327"/>
        <item x="2097"/>
        <item x="2342"/>
        <item x="482"/>
        <item x="86"/>
        <item x="87"/>
        <item x="75"/>
        <item x="2308"/>
        <item x="1918"/>
        <item x="2136"/>
        <item x="212"/>
        <item x="1936"/>
        <item x="623"/>
        <item x="1234"/>
        <item x="132"/>
        <item x="1180"/>
        <item x="1623"/>
        <item x="1670"/>
        <item x="1203"/>
        <item x="1684"/>
        <item x="1079"/>
        <item x="1391"/>
        <item x="2193"/>
        <item x="1442"/>
        <item x="1551"/>
        <item x="1610"/>
        <item x="1272"/>
        <item x="1820"/>
        <item x="2619"/>
        <item x="2219"/>
        <item x="1156"/>
        <item x="2398"/>
        <item x="1927"/>
        <item x="4"/>
        <item x="807"/>
        <item x="1059"/>
        <item x="552"/>
        <item x="746"/>
        <item x="1030"/>
        <item x="409"/>
        <item x="2374"/>
        <item x="1358"/>
        <item x="975"/>
        <item x="1380"/>
        <item x="1388"/>
        <item x="1606"/>
        <item x="1456"/>
        <item x="2559"/>
        <item x="397"/>
        <item x="1783"/>
        <item x="2065"/>
        <item x="1487"/>
        <item x="110"/>
        <item x="1620"/>
        <item x="390"/>
        <item x="1110"/>
        <item x="668"/>
        <item x="1488"/>
        <item x="1677"/>
        <item x="1666"/>
        <item x="703"/>
        <item x="220"/>
        <item x="1968"/>
        <item x="1884"/>
        <item x="1627"/>
        <item x="2009"/>
        <item x="906"/>
        <item x="2432"/>
        <item x="21"/>
        <item x="736"/>
        <item x="2354"/>
        <item x="862"/>
        <item x="1741"/>
        <item x="2036"/>
        <item x="777"/>
        <item x="5"/>
        <item x="545"/>
        <item x="585"/>
        <item x="621"/>
        <item x="709"/>
        <item x="713"/>
        <item x="733"/>
        <item x="764"/>
        <item x="786"/>
        <item x="824"/>
        <item x="849"/>
        <item x="864"/>
        <item x="878"/>
        <item x="884"/>
        <item x="891"/>
        <item x="911"/>
        <item x="984"/>
        <item x="1018"/>
        <item x="1107"/>
        <item x="1137"/>
        <item x="1207"/>
        <item x="1231"/>
        <item x="1276"/>
        <item x="1483"/>
        <item x="1530"/>
        <item x="1554"/>
        <item x="1752"/>
        <item x="1880"/>
        <item x="1883"/>
        <item x="2043"/>
        <item x="2045"/>
        <item x="2053"/>
        <item x="2078"/>
        <item x="2157"/>
        <item x="2204"/>
        <item x="2214"/>
        <item x="2247"/>
        <item x="2248"/>
        <item x="2269"/>
        <item x="2305"/>
        <item x="2339"/>
        <item x="2346"/>
        <item x="2381"/>
        <item x="2412"/>
        <item x="2416"/>
        <item x="2529"/>
        <item x="2581"/>
        <item x="2587"/>
        <item x="2590"/>
        <item x="2591"/>
        <item x="2592"/>
        <item x="2597"/>
        <item x="2600"/>
        <item x="2604"/>
        <item t="default"/>
      </items>
    </pivotField>
    <pivotField axis="axisCol" showAll="0">
      <items count="2">
        <item x="0"/>
        <item t="default"/>
      </items>
    </pivotField>
    <pivotField axis="axisRow" showAll="0">
      <items count="4">
        <item x="0"/>
        <item x="1"/>
        <item x="2"/>
        <item t="default"/>
      </items>
    </pivotField>
    <pivotField showAll="0"/>
    <pivotField showAll="0"/>
    <pivotField showAll="0"/>
    <pivotField numFmtId="3" showAll="0"/>
    <pivotField showAll="0"/>
    <pivotField showAll="0"/>
    <pivotField numFmtId="3" showAll="0"/>
    <pivotField showAll="0"/>
    <pivotField showAll="0"/>
    <pivotField showAll="0"/>
  </pivotFields>
  <rowFields count="1">
    <field x="2"/>
  </rowFields>
  <rowItems count="4">
    <i>
      <x/>
    </i>
    <i>
      <x v="1"/>
    </i>
    <i>
      <x v="2"/>
    </i>
    <i t="grand">
      <x/>
    </i>
  </rowItems>
  <colFields count="1">
    <field x="1"/>
  </colFields>
  <colItems count="2">
    <i>
      <x/>
    </i>
    <i t="grand">
      <x/>
    </i>
  </colItems>
  <pageFields count="1">
    <pageField fld="0" hier="-1"/>
  </pageFields>
  <dataFields count="1">
    <dataField name="Count of Tickers" fld="0" subtotal="count" baseField="0" baseItem="0"/>
  </dataFields>
  <chartFormats count="4">
    <chartFormat chart="5" format="17" series="1">
      <pivotArea type="data" outline="0" fieldPosition="0">
        <references count="2">
          <reference field="4294967294" count="1" selected="0">
            <x v="0"/>
          </reference>
          <reference field="1" count="1" selected="0">
            <x v="0"/>
          </reference>
        </references>
      </pivotArea>
    </chartFormat>
    <chartFormat chart="5" format="18">
      <pivotArea type="data" outline="0" fieldPosition="0">
        <references count="3">
          <reference field="4294967294" count="1" selected="0">
            <x v="0"/>
          </reference>
          <reference field="1" count="1" selected="0">
            <x v="0"/>
          </reference>
          <reference field="2" count="1" selected="0">
            <x v="0"/>
          </reference>
        </references>
      </pivotArea>
    </chartFormat>
    <chartFormat chart="5" format="19">
      <pivotArea type="data" outline="0" fieldPosition="0">
        <references count="3">
          <reference field="4294967294" count="1" selected="0">
            <x v="0"/>
          </reference>
          <reference field="1" count="1" selected="0">
            <x v="0"/>
          </reference>
          <reference field="2" count="1" selected="0">
            <x v="1"/>
          </reference>
        </references>
      </pivotArea>
    </chartFormat>
    <chartFormat chart="5" format="20">
      <pivotArea type="data" outline="0" fieldPosition="0">
        <references count="3">
          <reference field="4294967294" count="1" selected="0">
            <x v="0"/>
          </reference>
          <reference field="1"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90DF1066-B92A-364F-B7CF-D8C2F33620DE}" name="PivotTable2" cacheId="36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H3:L64" firstHeaderRow="1" firstDataRow="2" firstDataCol="1" rowPageCount="1" colPageCount="1"/>
  <pivotFields count="13">
    <pivotField axis="axisPage" dataField="1" showAll="0">
      <items count="2628">
        <item x="201"/>
        <item x="1702"/>
        <item x="1599"/>
        <item x="1704"/>
        <item x="2385"/>
        <item x="227"/>
        <item x="1529"/>
        <item x="554"/>
        <item x="2215"/>
        <item x="1758"/>
        <item x="2372"/>
        <item x="632"/>
        <item x="1571"/>
        <item x="2239"/>
        <item x="2614"/>
        <item x="693"/>
        <item x="1562"/>
        <item x="2050"/>
        <item x="295"/>
        <item x="402"/>
        <item x="1485"/>
        <item x="2491"/>
        <item x="681"/>
        <item x="1982"/>
        <item x="2271"/>
        <item x="1954"/>
        <item x="298"/>
        <item x="514"/>
        <item x="957"/>
        <item x="1461"/>
        <item x="1502"/>
        <item x="2394"/>
        <item x="2325"/>
        <item x="2417"/>
        <item x="276"/>
        <item x="685"/>
        <item x="915"/>
        <item x="1814"/>
        <item x="2400"/>
        <item x="816"/>
        <item x="1408"/>
        <item x="65"/>
        <item x="1847"/>
        <item x="2511"/>
        <item x="1352"/>
        <item x="2062"/>
        <item x="791"/>
        <item x="722"/>
        <item x="1451"/>
        <item x="1890"/>
        <item x="575"/>
        <item x="2237"/>
        <item x="2622"/>
        <item x="1034"/>
        <item x="1630"/>
        <item x="749"/>
        <item x="2476"/>
        <item x="303"/>
        <item x="1463"/>
        <item x="731"/>
        <item x="1801"/>
        <item x="2228"/>
        <item x="1509"/>
        <item x="2337"/>
        <item x="2536"/>
        <item x="1514"/>
        <item x="37"/>
        <item x="1177"/>
        <item x="817"/>
        <item x="180"/>
        <item x="383"/>
        <item x="1824"/>
        <item x="1648"/>
        <item x="700"/>
        <item x="565"/>
        <item x="389"/>
        <item x="497"/>
        <item x="576"/>
        <item x="1778"/>
        <item x="38"/>
        <item x="1215"/>
        <item x="385"/>
        <item x="2456"/>
        <item x="410"/>
        <item x="1060"/>
        <item x="1307"/>
        <item x="193"/>
        <item x="1397"/>
        <item x="2210"/>
        <item x="111"/>
        <item x="2410"/>
        <item x="1101"/>
        <item x="1914"/>
        <item x="1246"/>
        <item x="2423"/>
        <item x="965"/>
        <item x="1652"/>
        <item x="2420"/>
        <item x="859"/>
        <item x="2170"/>
        <item x="1786"/>
        <item x="2099"/>
        <item x="1939"/>
        <item x="417"/>
        <item x="1734"/>
        <item x="2386"/>
        <item x="481"/>
        <item x="1746"/>
        <item x="297"/>
        <item x="1673"/>
        <item x="963"/>
        <item x="2077"/>
        <item x="2393"/>
        <item x="85"/>
        <item x="341"/>
        <item x="2332"/>
        <item x="2245"/>
        <item x="1719"/>
        <item x="699"/>
        <item x="2145"/>
        <item x="2055"/>
        <item x="950"/>
        <item x="994"/>
        <item x="2083"/>
        <item x="2605"/>
        <item x="9"/>
        <item x="414"/>
        <item x="657"/>
        <item x="2010"/>
        <item x="7"/>
        <item x="1598"/>
        <item x="2427"/>
        <item x="393"/>
        <item x="173"/>
        <item x="427"/>
        <item x="1549"/>
        <item x="1317"/>
        <item x="431"/>
        <item x="1960"/>
        <item x="2038"/>
        <item x="923"/>
        <item x="2174"/>
        <item x="300"/>
        <item x="460"/>
        <item x="803"/>
        <item x="1236"/>
        <item x="1351"/>
        <item x="769"/>
        <item x="520"/>
        <item x="2265"/>
        <item x="645"/>
        <item x="464"/>
        <item x="1570"/>
        <item x="740"/>
        <item x="1002"/>
        <item x="682"/>
        <item x="69"/>
        <item x="2327"/>
        <item x="1223"/>
        <item x="2418"/>
        <item x="129"/>
        <item x="600"/>
        <item x="2275"/>
        <item x="1214"/>
        <item x="1406"/>
        <item x="793"/>
        <item x="1851"/>
        <item x="22"/>
        <item x="1756"/>
        <item x="1925"/>
        <item x="165"/>
        <item x="894"/>
        <item x="1217"/>
        <item x="1063"/>
        <item x="2448"/>
        <item x="1622"/>
        <item x="1448"/>
        <item x="1072"/>
        <item x="1377"/>
        <item x="2379"/>
        <item x="2367"/>
        <item x="139"/>
        <item x="939"/>
        <item x="1811"/>
        <item x="1988"/>
        <item x="491"/>
        <item x="1471"/>
        <item x="506"/>
        <item x="1979"/>
        <item x="2024"/>
        <item x="1807"/>
        <item x="1816"/>
        <item x="845"/>
        <item x="1985"/>
        <item x="1873"/>
        <item x="1419"/>
        <item x="1353"/>
        <item x="453"/>
        <item x="198"/>
        <item x="366"/>
        <item x="2620"/>
        <item x="344"/>
        <item x="2299"/>
        <item x="1513"/>
        <item x="2267"/>
        <item x="288"/>
        <item x="1753"/>
        <item x="2037"/>
        <item x="2108"/>
        <item x="2294"/>
        <item x="1407"/>
        <item x="296"/>
        <item x="1539"/>
        <item x="2595"/>
        <item x="1271"/>
        <item x="625"/>
        <item x="446"/>
        <item x="1331"/>
        <item x="2469"/>
        <item x="982"/>
        <item x="998"/>
        <item x="840"/>
        <item x="558"/>
        <item x="1232"/>
        <item x="2280"/>
        <item x="189"/>
        <item x="2478"/>
        <item x="2452"/>
        <item x="256"/>
        <item x="735"/>
        <item x="1486"/>
        <item x="1845"/>
        <item x="1475"/>
        <item x="2168"/>
        <item x="2277"/>
        <item x="2231"/>
        <item x="145"/>
        <item x="2338"/>
        <item x="1951"/>
        <item x="602"/>
        <item x="1992"/>
        <item x="542"/>
        <item x="2497"/>
        <item x="2076"/>
        <item x="2250"/>
        <item x="2390"/>
        <item x="1019"/>
        <item x="1385"/>
        <item x="2011"/>
        <item x="1793"/>
        <item x="2109"/>
        <item x="1166"/>
        <item x="1955"/>
        <item x="235"/>
        <item x="829"/>
        <item x="1555"/>
        <item x="2608"/>
        <item x="767"/>
        <item x="588"/>
        <item x="1773"/>
        <item x="738"/>
        <item x="469"/>
        <item x="1435"/>
        <item x="270"/>
        <item x="2052"/>
        <item x="1636"/>
        <item x="2129"/>
        <item x="2160"/>
        <item x="1213"/>
        <item x="1754"/>
        <item x="1615"/>
        <item x="1138"/>
        <item x="784"/>
        <item x="1096"/>
        <item x="591"/>
        <item x="1797"/>
        <item x="79"/>
        <item x="321"/>
        <item x="174"/>
        <item x="898"/>
        <item x="179"/>
        <item x="1423"/>
        <item x="120"/>
        <item x="367"/>
        <item x="1403"/>
        <item x="1552"/>
        <item x="6"/>
        <item x="2610"/>
        <item x="2074"/>
        <item x="831"/>
        <item x="1976"/>
        <item x="480"/>
        <item x="2618"/>
        <item x="2122"/>
        <item x="1510"/>
        <item x="596"/>
        <item x="742"/>
        <item x="1672"/>
        <item x="1742"/>
        <item x="1022"/>
        <item x="261"/>
        <item x="2488"/>
        <item x="1763"/>
        <item x="266"/>
        <item x="2428"/>
        <item x="1915"/>
        <item x="310"/>
        <item x="2370"/>
        <item x="605"/>
        <item x="1544"/>
        <item x="910"/>
        <item x="2140"/>
        <item x="329"/>
        <item x="1887"/>
        <item x="215"/>
        <item x="1983"/>
        <item x="1711"/>
        <item x="81"/>
        <item x="428"/>
        <item x="2202"/>
        <item x="1409"/>
        <item x="1547"/>
        <item x="1021"/>
        <item x="2477"/>
        <item x="616"/>
        <item x="2324"/>
        <item x="500"/>
        <item x="1148"/>
        <item x="2182"/>
        <item x="1815"/>
        <item x="1016"/>
        <item x="59"/>
        <item x="245"/>
        <item x="1689"/>
        <item x="1521"/>
        <item x="2509"/>
        <item x="1206"/>
        <item x="2290"/>
        <item x="2425"/>
        <item x="2539"/>
        <item x="1998"/>
        <item x="443"/>
        <item x="1566"/>
        <item x="904"/>
        <item x="1452"/>
        <item x="372"/>
        <item x="1335"/>
        <item x="1737"/>
        <item x="1656"/>
        <item x="2175"/>
        <item x="92"/>
        <item x="580"/>
        <item x="2313"/>
        <item x="638"/>
        <item x="776"/>
        <item x="2624"/>
        <item x="886"/>
        <item x="1882"/>
        <item x="2243"/>
        <item x="241"/>
        <item x="1343"/>
        <item x="1641"/>
        <item x="1115"/>
        <item x="2347"/>
        <item x="706"/>
        <item x="1190"/>
        <item x="826"/>
        <item x="309"/>
        <item x="1375"/>
        <item x="1716"/>
        <item x="2514"/>
        <item x="181"/>
        <item x="1806"/>
        <item x="2437"/>
        <item x="2283"/>
        <item x="144"/>
        <item x="842"/>
        <item x="2311"/>
        <item x="1363"/>
        <item x="2304"/>
        <item x="1777"/>
        <item x="2255"/>
        <item x="1798"/>
        <item x="1568"/>
        <item x="2361"/>
        <item x="2480"/>
        <item x="1222"/>
        <item x="1038"/>
        <item x="2521"/>
        <item x="2625"/>
        <item x="358"/>
        <item x="1548"/>
        <item x="2350"/>
        <item x="1696"/>
        <item x="997"/>
        <item x="1430"/>
        <item x="171"/>
        <item x="598"/>
        <item x="635"/>
        <item x="2159"/>
        <item x="1220"/>
        <item x="932"/>
        <item x="2072"/>
        <item x="2195"/>
        <item x="369"/>
        <item x="412"/>
        <item x="1473"/>
        <item x="1484"/>
        <item x="1498"/>
        <item x="2008"/>
        <item x="2221"/>
        <item x="1165"/>
        <item x="376"/>
        <item x="1105"/>
        <item x="1579"/>
        <item x="11"/>
        <item x="2564"/>
        <item x="1989"/>
        <item x="2242"/>
        <item x="2316"/>
        <item x="1952"/>
        <item x="1739"/>
        <item x="783"/>
        <item x="1787"/>
        <item x="766"/>
        <item x="195"/>
        <item x="1065"/>
        <item x="380"/>
        <item x="2262"/>
        <item x="686"/>
        <item x="391"/>
        <item x="2117"/>
        <item x="2356"/>
        <item x="1508"/>
        <item x="419"/>
        <item x="2069"/>
        <item x="1999"/>
        <item x="20"/>
        <item x="2192"/>
        <item x="1058"/>
        <item x="830"/>
        <item x="839"/>
        <item x="1638"/>
        <item x="1420"/>
        <item x="2579"/>
        <item x="1994"/>
        <item x="2075"/>
        <item x="96"/>
        <item x="1394"/>
        <item x="2359"/>
        <item x="395"/>
        <item x="501"/>
        <item x="1705"/>
        <item x="1832"/>
        <item x="697"/>
        <item x="1646"/>
        <item x="902"/>
        <item x="103"/>
        <item x="1688"/>
        <item x="2547"/>
        <item x="1129"/>
        <item x="624"/>
        <item x="523"/>
        <item x="186"/>
        <item x="2312"/>
        <item x="1057"/>
        <item x="488"/>
        <item x="743"/>
        <item x="1102"/>
        <item x="612"/>
        <item x="2421"/>
        <item x="138"/>
        <item x="863"/>
        <item x="2552"/>
        <item x="701"/>
        <item x="1674"/>
        <item x="1728"/>
        <item x="2285"/>
        <item x="1710"/>
        <item x="792"/>
        <item x="2585"/>
        <item x="1191"/>
        <item x="822"/>
        <item x="1984"/>
        <item x="1852"/>
        <item x="185"/>
        <item x="667"/>
        <item x="1663"/>
        <item x="2404"/>
        <item x="1520"/>
        <item x="644"/>
        <item x="1098"/>
        <item x="2235"/>
        <item x="936"/>
        <item x="2365"/>
        <item x="1256"/>
        <item x="2284"/>
        <item x="317"/>
        <item x="1536"/>
        <item x="599"/>
        <item x="993"/>
        <item x="223"/>
        <item x="2314"/>
        <item x="557"/>
        <item x="19"/>
        <item x="2541"/>
        <item x="50"/>
        <item x="2401"/>
        <item x="2457"/>
        <item x="2068"/>
        <item x="2082"/>
        <item x="2212"/>
        <item x="1006"/>
        <item x="1633"/>
        <item x="2240"/>
        <item x="2173"/>
        <item x="622"/>
        <item x="1390"/>
        <item x="147"/>
        <item x="549"/>
        <item x="354"/>
        <item x="1629"/>
        <item x="680"/>
        <item x="2540"/>
        <item x="1963"/>
        <item x="2253"/>
        <item x="1012"/>
        <item x="1772"/>
        <item x="461"/>
        <item x="2576"/>
        <item x="478"/>
        <item x="1209"/>
        <item x="2322"/>
        <item x="467"/>
        <item x="1526"/>
        <item x="1134"/>
        <item x="1333"/>
        <item x="33"/>
        <item x="2000"/>
        <item x="494"/>
        <item x="269"/>
        <item x="2128"/>
        <item x="2626"/>
        <item x="1631"/>
        <item x="768"/>
        <item x="1794"/>
        <item x="1318"/>
        <item x="543"/>
        <item x="947"/>
        <item x="1240"/>
        <item x="302"/>
        <item x="36"/>
        <item x="445"/>
        <item x="1212"/>
        <item x="918"/>
        <item x="94"/>
        <item x="694"/>
        <item x="2213"/>
        <item x="1803"/>
        <item x="2527"/>
        <item x="498"/>
        <item x="1528"/>
        <item x="922"/>
        <item x="1765"/>
        <item x="1366"/>
        <item x="1859"/>
        <item x="398"/>
        <item x="1076"/>
        <item x="328"/>
        <item x="2143"/>
        <item x="1788"/>
        <item x="1967"/>
        <item x="1682"/>
        <item x="257"/>
        <item x="264"/>
        <item x="2494"/>
        <item x="210"/>
        <item x="2252"/>
        <item x="2364"/>
        <item x="1354"/>
        <item x="8"/>
        <item x="61"/>
        <item x="84"/>
        <item x="916"/>
        <item x="2040"/>
        <item x="1774"/>
        <item x="29"/>
        <item x="1586"/>
        <item x="27"/>
        <item x="2553"/>
        <item x="2003"/>
        <item x="688"/>
        <item x="2102"/>
        <item x="1624"/>
        <item x="868"/>
        <item x="476"/>
        <item x="58"/>
        <item x="1097"/>
        <item x="778"/>
        <item x="51"/>
        <item x="948"/>
        <item x="2323"/>
        <item x="1496"/>
        <item x="1077"/>
        <item x="1075"/>
        <item x="1542"/>
        <item x="1140"/>
        <item x="368"/>
        <item x="2121"/>
        <item x="873"/>
        <item x="1033"/>
        <item x="2461"/>
        <item x="2198"/>
        <item x="1182"/>
        <item x="1185"/>
        <item x="1671"/>
        <item x="1735"/>
        <item x="2424"/>
        <item x="1464"/>
        <item x="2100"/>
        <item x="1740"/>
        <item x="929"/>
        <item x="462"/>
        <item x="1458"/>
        <item x="1454"/>
        <item x="1382"/>
        <item x="1298"/>
        <item x="1005"/>
        <item x="675"/>
        <item x="1729"/>
        <item x="1592"/>
        <item x="1205"/>
        <item x="1235"/>
        <item x="433"/>
        <item x="1732"/>
        <item x="1432"/>
        <item x="2084"/>
        <item x="1948"/>
        <item x="2199"/>
        <item x="200"/>
        <item x="2169"/>
        <item x="772"/>
        <item x="153"/>
        <item x="2546"/>
        <item x="597"/>
        <item x="1605"/>
        <item x="670"/>
        <item x="199"/>
        <item x="72"/>
        <item x="1990"/>
        <item x="1350"/>
        <item x="640"/>
        <item x="1561"/>
        <item x="2179"/>
        <item x="141"/>
        <item x="332"/>
        <item x="985"/>
        <item x="2071"/>
        <item x="1910"/>
        <item x="1894"/>
        <item x="91"/>
        <item x="1357"/>
        <item x="182"/>
        <item x="1618"/>
        <item x="578"/>
        <item x="2205"/>
        <item x="2278"/>
        <item x="1504"/>
        <item x="1931"/>
        <item x="2048"/>
        <item x="2472"/>
        <item x="1946"/>
        <item x="362"/>
        <item x="2317"/>
        <item x="504"/>
        <item x="1738"/>
        <item x="1004"/>
        <item x="1303"/>
        <item x="375"/>
        <item x="962"/>
        <item x="1597"/>
        <item x="2300"/>
        <item x="90"/>
        <item x="1491"/>
        <item x="1898"/>
        <item x="1126"/>
        <item x="2532"/>
        <item x="650"/>
        <item x="2373"/>
        <item x="209"/>
        <item x="983"/>
        <item x="2185"/>
        <item x="507"/>
        <item x="2479"/>
        <item x="1619"/>
        <item x="1007"/>
        <item x="1100"/>
        <item x="1692"/>
        <item x="1244"/>
        <item x="1802"/>
        <item x="479"/>
        <item x="1055"/>
        <item x="41"/>
        <item x="2191"/>
        <item x="609"/>
        <item x="2382"/>
        <item x="253"/>
        <item x="2357"/>
        <item x="1809"/>
        <item x="1128"/>
        <item x="1468"/>
        <item x="1046"/>
        <item x="53"/>
        <item x="888"/>
        <item x="752"/>
        <item x="71"/>
        <item x="2609"/>
        <item x="672"/>
        <item x="1313"/>
        <item x="2274"/>
        <item x="1348"/>
        <item x="1393"/>
        <item x="1125"/>
        <item x="550"/>
        <item x="2615"/>
        <item x="710"/>
        <item x="1693"/>
        <item x="1284"/>
        <item x="2464"/>
        <item x="444"/>
        <item x="1743"/>
        <item x="881"/>
        <item x="1092"/>
        <item x="2090"/>
        <item x="160"/>
        <item x="2238"/>
        <item x="1443"/>
        <item x="1613"/>
        <item x="1237"/>
        <item x="927"/>
        <item x="2276"/>
        <item x="2201"/>
        <item x="142"/>
        <item x="924"/>
        <item x="2612"/>
        <item x="1292"/>
        <item x="1481"/>
        <item x="887"/>
        <item x="1008"/>
        <item x="1316"/>
        <item x="2154"/>
        <item x="2021"/>
        <item x="1367"/>
        <item x="882"/>
        <item x="30"/>
        <item x="23"/>
        <item x="2562"/>
        <item x="2001"/>
        <item x="2487"/>
        <item x="97"/>
        <item x="1874"/>
        <item x="2526"/>
        <item x="291"/>
        <item x="811"/>
        <item x="1628"/>
        <item x="1025"/>
        <item x="474"/>
        <item x="1398"/>
        <item x="1896"/>
        <item x="1061"/>
        <item x="2459"/>
        <item x="26"/>
        <item x="426"/>
        <item x="1888"/>
        <item x="1578"/>
        <item x="821"/>
        <item x="880"/>
        <item x="934"/>
        <item x="1188"/>
        <item x="24"/>
        <item x="2035"/>
        <item x="611"/>
        <item x="1322"/>
        <item x="1733"/>
        <item x="869"/>
        <item x="1827"/>
        <item x="2270"/>
        <item x="236"/>
        <item x="1482"/>
        <item x="224"/>
        <item x="1064"/>
        <item x="1583"/>
        <item x="626"/>
        <item x="1997"/>
        <item x="2281"/>
        <item x="183"/>
        <item x="691"/>
        <item x="2223"/>
        <item x="527"/>
        <item x="2260"/>
        <item x="828"/>
        <item x="2105"/>
        <item x="655"/>
        <item x="2510"/>
        <item x="1533"/>
        <item x="188"/>
        <item x="126"/>
        <item x="1866"/>
        <item x="1224"/>
        <item x="34"/>
        <item x="1907"/>
        <item x="175"/>
        <item x="1600"/>
        <item x="1200"/>
        <item x="208"/>
        <item x="2259"/>
        <item x="1759"/>
        <item x="1699"/>
        <item x="93"/>
        <item x="463"/>
        <item x="275"/>
        <item x="546"/>
        <item x="2387"/>
        <item x="698"/>
        <item x="1337"/>
        <item x="662"/>
        <item x="1848"/>
        <item x="1534"/>
        <item x="1603"/>
        <item x="758"/>
        <item x="52"/>
        <item x="725"/>
        <item x="2571"/>
        <item x="1687"/>
        <item x="1152"/>
        <item x="2440"/>
        <item x="739"/>
        <item x="259"/>
        <item x="1505"/>
        <item x="178"/>
        <item x="1261"/>
        <item x="1576"/>
        <item x="1395"/>
        <item x="534"/>
        <item x="551"/>
        <item x="1640"/>
        <item x="1621"/>
        <item x="979"/>
        <item x="989"/>
        <item x="283"/>
        <item x="2433"/>
        <item x="2206"/>
        <item x="1595"/>
        <item x="851"/>
        <item x="866"/>
        <item x="1680"/>
        <item x="2502"/>
        <item x="1336"/>
        <item x="2146"/>
        <item x="394"/>
        <item x="377"/>
        <item x="2130"/>
        <item x="1609"/>
        <item x="2563"/>
        <item x="1971"/>
        <item x="2002"/>
        <item x="1714"/>
        <item x="285"/>
        <item x="1150"/>
        <item x="403"/>
        <item x="119"/>
        <item x="1285"/>
        <item x="883"/>
        <item x="1094"/>
        <item x="1701"/>
        <item x="1725"/>
        <item x="874"/>
        <item x="1492"/>
        <item x="423"/>
        <item x="1961"/>
        <item x="166"/>
        <item x="2056"/>
        <item x="2524"/>
        <item x="121"/>
        <item x="2233"/>
        <item x="359"/>
        <item x="992"/>
        <item x="293"/>
        <item x="1049"/>
        <item x="1722"/>
        <item x="1642"/>
        <item x="447"/>
        <item x="1208"/>
        <item x="940"/>
        <item x="2194"/>
        <item x="795"/>
        <item x="1790"/>
        <item x="219"/>
        <item x="1776"/>
        <item x="1537"/>
        <item x="2496"/>
        <item x="1198"/>
        <item x="68"/>
        <item x="876"/>
        <item x="248"/>
        <item x="801"/>
        <item x="2351"/>
        <item x="933"/>
        <item x="1174"/>
        <item x="1286"/>
        <item x="2392"/>
        <item x="920"/>
        <item x="42"/>
        <item x="1849"/>
        <item x="1768"/>
        <item x="2070"/>
        <item x="1535"/>
        <item x="1854"/>
        <item x="2613"/>
        <item x="1270"/>
        <item x="1455"/>
        <item x="678"/>
        <item x="2551"/>
        <item x="2550"/>
        <item x="2555"/>
        <item x="2197"/>
        <item x="2556"/>
        <item x="2623"/>
        <item x="2263"/>
        <item x="207"/>
        <item x="1730"/>
        <item x="1052"/>
        <item x="1119"/>
        <item x="1762"/>
        <item x="294"/>
        <item x="2183"/>
        <item x="1360"/>
        <item x="774"/>
        <item x="1280"/>
        <item x="1345"/>
        <item x="1980"/>
        <item x="2577"/>
        <item x="1804"/>
        <item x="2110"/>
        <item x="2017"/>
        <item x="1069"/>
        <item x="797"/>
        <item x="2133"/>
        <item x="441"/>
        <item x="912"/>
        <item x="1828"/>
        <item x="530"/>
        <item x="908"/>
        <item x="114"/>
        <item x="2333"/>
        <item x="1795"/>
        <item x="1972"/>
        <item x="782"/>
        <item x="1299"/>
        <item x="524"/>
        <item x="955"/>
        <item x="1494"/>
        <item x="533"/>
        <item x="184"/>
        <item x="1158"/>
        <item x="1902"/>
        <item x="2463"/>
        <item x="2164"/>
        <item x="1259"/>
        <item x="35"/>
        <item x="156"/>
        <item x="1478"/>
        <item x="2352"/>
        <item x="724"/>
        <item x="656"/>
        <item x="319"/>
        <item x="732"/>
        <item x="586"/>
        <item x="2503"/>
        <item x="163"/>
        <item x="1009"/>
        <item x="176"/>
        <item x="1869"/>
        <item x="526"/>
        <item x="1770"/>
        <item x="2"/>
        <item x="1113"/>
        <item x="2375"/>
        <item x="2254"/>
        <item x="2493"/>
        <item x="847"/>
        <item x="146"/>
        <item x="401"/>
        <item x="1966"/>
        <item x="1201"/>
        <item x="60"/>
        <item x="1364"/>
        <item x="604"/>
        <item x="1147"/>
        <item x="2303"/>
        <item x="899"/>
        <item x="1050"/>
        <item x="325"/>
        <item x="2307"/>
        <item x="373"/>
        <item x="1378"/>
        <item x="2137"/>
        <item x="1241"/>
        <item x="287"/>
        <item x="897"/>
        <item x="1708"/>
        <item x="213"/>
        <item x="663"/>
        <item x="1877"/>
        <item x="1255"/>
        <item x="1836"/>
        <item x="2594"/>
        <item x="2261"/>
        <item x="136"/>
        <item x="45"/>
        <item x="2517"/>
        <item x="581"/>
        <item x="629"/>
        <item x="286"/>
        <item x="2336"/>
        <item x="637"/>
        <item x="66"/>
        <item x="1720"/>
        <item x="2013"/>
        <item x="1823"/>
        <item x="812"/>
        <item x="449"/>
        <item x="18"/>
        <item x="2106"/>
        <item x="1091"/>
        <item x="2007"/>
        <item x="1439"/>
        <item x="2216"/>
        <item x="2396"/>
        <item x="714"/>
        <item x="544"/>
        <item x="762"/>
        <item x="70"/>
        <item x="408"/>
        <item x="1389"/>
        <item x="1589"/>
        <item x="1691"/>
        <item x="2621"/>
        <item x="330"/>
        <item x="2518"/>
        <item x="1083"/>
        <item x="351"/>
        <item x="564"/>
        <item x="1678"/>
        <item x="1764"/>
        <item x="711"/>
        <item x="381"/>
        <item x="331"/>
        <item x="547"/>
        <item x="1302"/>
        <item x="1683"/>
        <item x="486"/>
        <item x="2096"/>
        <item x="39"/>
        <item x="2542"/>
        <item x="1073"/>
        <item x="819"/>
        <item x="895"/>
        <item x="95"/>
        <item x="83"/>
        <item x="2309"/>
        <item x="2500"/>
        <item x="719"/>
        <item x="2234"/>
        <item x="322"/>
        <item x="187"/>
        <item x="1029"/>
        <item x="1900"/>
        <item x="577"/>
        <item x="677"/>
        <item x="1440"/>
        <item x="157"/>
        <item x="636"/>
        <item x="1112"/>
        <item x="1657"/>
        <item x="1411"/>
        <item x="1516"/>
        <item x="1973"/>
        <item x="539"/>
        <item x="1625"/>
        <item x="1833"/>
        <item x="1593"/>
        <item x="1981"/>
        <item x="292"/>
        <item x="945"/>
        <item x="2465"/>
        <item x="2092"/>
        <item x="2466"/>
        <item x="452"/>
        <item x="1601"/>
        <item x="2492"/>
        <item x="1154"/>
        <item x="2167"/>
        <item x="2341"/>
        <item x="2319"/>
        <item x="935"/>
        <item x="619"/>
        <item x="400"/>
        <item x="1920"/>
        <item x="810"/>
        <item x="1239"/>
        <item x="226"/>
        <item x="1121"/>
        <item x="1162"/>
        <item x="1227"/>
        <item x="529"/>
        <item x="1525"/>
        <item x="382"/>
        <item x="361"/>
        <item x="1321"/>
        <item x="1039"/>
        <item x="2561"/>
        <item x="1819"/>
        <item x="1950"/>
        <item x="1531"/>
        <item x="388"/>
        <item x="105"/>
        <item x="73"/>
        <item x="1169"/>
        <item x="2081"/>
        <item x="1289"/>
        <item x="900"/>
        <item x="2049"/>
        <item x="2297"/>
        <item x="2470"/>
        <item x="1928"/>
        <item x="773"/>
        <item x="2363"/>
        <item x="1975"/>
        <item x="1319"/>
        <item x="57"/>
        <item x="2391"/>
        <item x="2568"/>
        <item x="952"/>
        <item x="1782"/>
        <item x="631"/>
        <item x="2345"/>
        <item x="1369"/>
        <item x="115"/>
        <item x="1934"/>
        <item x="2438"/>
        <item x="1523"/>
        <item x="856"/>
        <item x="1700"/>
        <item x="2443"/>
        <item x="2399"/>
        <item x="2528"/>
        <item x="2218"/>
        <item x="823"/>
        <item x="2557"/>
        <item x="1248"/>
        <item x="827"/>
        <item x="1761"/>
        <item x="350"/>
        <item x="2376"/>
        <item x="941"/>
        <item x="1426"/>
        <item x="570"/>
        <item x="964"/>
        <item x="1218"/>
        <item x="2141"/>
        <item x="2302"/>
        <item x="1074"/>
        <item x="1425"/>
        <item x="1906"/>
        <item x="234"/>
        <item x="2586"/>
        <item x="339"/>
        <item x="1864"/>
        <item x="102"/>
        <item x="314"/>
        <item x="304"/>
        <item x="759"/>
        <item x="2166"/>
        <item x="1036"/>
        <item x="1084"/>
        <item x="55"/>
        <item x="808"/>
        <item x="326"/>
        <item x="1132"/>
        <item x="676"/>
        <item x="2330"/>
        <item x="355"/>
        <item x="562"/>
        <item x="2519"/>
        <item x="12"/>
        <item x="2268"/>
        <item x="194"/>
        <item x="299"/>
        <item x="870"/>
        <item x="763"/>
        <item x="651"/>
        <item x="1469"/>
        <item x="2435"/>
        <item x="140"/>
        <item x="2207"/>
        <item x="1400"/>
        <item x="853"/>
        <item x="1434"/>
        <item x="2369"/>
        <item x="1135"/>
        <item x="858"/>
        <item x="1856"/>
        <item x="1706"/>
        <item x="438"/>
        <item x="541"/>
        <item x="1812"/>
        <item x="2450"/>
        <item x="148"/>
        <item x="1937"/>
        <item x="252"/>
        <item x="338"/>
        <item x="149"/>
        <item x="1664"/>
        <item x="1328"/>
        <item x="1139"/>
        <item x="1789"/>
        <item x="2116"/>
        <item x="1144"/>
        <item x="1153"/>
        <item x="1131"/>
        <item x="2111"/>
        <item x="1368"/>
        <item x="1791"/>
        <item x="237"/>
        <item x="337"/>
        <item x="1245"/>
        <item x="499"/>
        <item x="2079"/>
        <item x="2388"/>
        <item x="451"/>
        <item x="1418"/>
        <item x="1517"/>
        <item x="2257"/>
        <item x="1501"/>
        <item x="1258"/>
        <item x="671"/>
        <item x="949"/>
        <item x="1707"/>
        <item x="74"/>
        <item x="535"/>
        <item x="1800"/>
        <item x="1860"/>
        <item x="46"/>
        <item x="2573"/>
        <item x="620"/>
        <item x="1978"/>
        <item x="1204"/>
        <item x="17"/>
        <item x="2572"/>
        <item x="1843"/>
        <item x="1330"/>
        <item x="1591"/>
        <item x="434"/>
        <item x="1667"/>
        <item x="484"/>
        <item x="306"/>
        <item x="1926"/>
        <item x="1048"/>
        <item x="177"/>
        <item x="2236"/>
        <item x="705"/>
        <item x="1977"/>
        <item x="996"/>
        <item x="1081"/>
        <item x="1117"/>
        <item x="1024"/>
        <item x="1305"/>
        <item x="2516"/>
        <item x="313"/>
        <item x="958"/>
        <item x="490"/>
        <item x="2377"/>
        <item x="1895"/>
        <item x="1897"/>
        <item x="2098"/>
        <item x="673"/>
        <item x="1760"/>
        <item x="1771"/>
        <item x="1109"/>
        <item x="349"/>
        <item x="2498"/>
        <item x="2016"/>
        <item x="1090"/>
        <item x="1903"/>
        <item x="967"/>
        <item x="340"/>
        <item x="1879"/>
        <item x="2368"/>
        <item x="595"/>
        <item x="196"/>
        <item x="893"/>
        <item x="260"/>
        <item x="1250"/>
        <item x="2054"/>
        <item x="2298"/>
        <item x="2123"/>
        <item x="2041"/>
        <item x="2028"/>
        <item x="311"/>
        <item x="1713"/>
        <item x="1724"/>
        <item x="386"/>
        <item x="1341"/>
        <item x="879"/>
        <item x="837"/>
        <item x="1339"/>
        <item x="717"/>
        <item x="1103"/>
        <item x="1669"/>
        <item x="472"/>
        <item x="669"/>
        <item x="2104"/>
        <item x="1085"/>
        <item x="1392"/>
        <item x="217"/>
        <item x="971"/>
        <item x="2395"/>
        <item x="2606"/>
        <item x="2419"/>
        <item x="1476"/>
        <item x="502"/>
        <item x="2489"/>
        <item x="1635"/>
        <item x="1553"/>
        <item x="2453"/>
        <item x="1269"/>
        <item x="765"/>
        <item x="1111"/>
        <item x="2505"/>
        <item x="1015"/>
        <item x="364"/>
        <item x="2504"/>
        <item x="131"/>
        <item x="1088"/>
        <item x="457"/>
        <item x="1309"/>
        <item x="525"/>
        <item x="1080"/>
        <item x="1655"/>
        <item x="242"/>
        <item x="155"/>
        <item x="726"/>
        <item x="1062"/>
        <item x="917"/>
        <item x="104"/>
        <item x="2264"/>
        <item x="289"/>
        <item x="2101"/>
        <item x="1127"/>
        <item x="454"/>
        <item x="2005"/>
        <item x="1070"/>
        <item x="1093"/>
        <item x="1314"/>
        <item x="2292"/>
        <item x="206"/>
        <item x="1958"/>
        <item x="1086"/>
        <item x="14"/>
        <item x="2046"/>
        <item x="360"/>
        <item x="164"/>
        <item x="1477"/>
        <item x="1118"/>
        <item x="1197"/>
        <item x="204"/>
        <item x="2408"/>
        <item x="1056"/>
        <item x="2348"/>
        <item x="1355"/>
        <item x="1123"/>
        <item x="47"/>
        <item x="522"/>
        <item x="1238"/>
        <item x="928"/>
        <item x="2149"/>
        <item x="100"/>
        <item x="1405"/>
        <item x="1604"/>
        <item x="124"/>
        <item x="865"/>
        <item x="775"/>
        <item x="2135"/>
        <item x="2042"/>
        <item x="2031"/>
        <item x="62"/>
        <item x="649"/>
        <item x="2446"/>
        <item x="712"/>
        <item x="493"/>
        <item x="2287"/>
        <item x="1146"/>
        <item x="113"/>
        <item x="240"/>
        <item x="2602"/>
        <item x="106"/>
        <item x="203"/>
        <item x="2188"/>
        <item x="221"/>
        <item x="589"/>
        <item x="1987"/>
        <item x="430"/>
        <item x="2530"/>
        <item x="1616"/>
        <item x="1274"/>
        <item x="2475"/>
        <item x="617"/>
        <item x="2617"/>
        <item x="2124"/>
        <item x="2329"/>
        <item x="1574"/>
        <item x="969"/>
        <item x="1194"/>
        <item x="2544"/>
        <item x="1749"/>
        <item x="2578"/>
        <item x="563"/>
        <item x="16"/>
        <item x="1518"/>
        <item x="560"/>
        <item x="2200"/>
        <item x="838"/>
        <item x="734"/>
        <item x="2449"/>
        <item x="652"/>
        <item x="1556"/>
        <item x="818"/>
        <item x="2543"/>
        <item x="2353"/>
        <item x="1658"/>
        <item x="800"/>
        <item x="475"/>
        <item x="265"/>
        <item x="981"/>
        <item x="191"/>
        <item x="1311"/>
        <item x="1373"/>
        <item x="1344"/>
        <item x="2310"/>
        <item x="2326"/>
        <item x="664"/>
        <item x="1383"/>
        <item x="986"/>
        <item x="1686"/>
        <item x="666"/>
        <item x="211"/>
        <item x="1892"/>
        <item x="1602"/>
        <item x="2103"/>
        <item x="642"/>
        <item x="1067"/>
        <item x="1835"/>
        <item x="1569"/>
        <item x="2549"/>
        <item x="536"/>
        <item x="2256"/>
        <item x="1580"/>
        <item x="1479"/>
        <item x="271"/>
        <item x="2067"/>
        <item x="1041"/>
        <item x="2462"/>
        <item x="1893"/>
        <item x="2015"/>
        <item x="1581"/>
        <item x="613"/>
        <item x="1480"/>
        <item x="2473"/>
        <item x="2598"/>
        <item x="272"/>
        <item x="2371"/>
        <item x="250"/>
        <item x="89"/>
        <item x="1916"/>
        <item x="151"/>
        <item x="1495"/>
        <item x="660"/>
        <item x="1155"/>
        <item x="399"/>
        <item x="961"/>
        <item x="1151"/>
        <item x="1577"/>
        <item x="809"/>
        <item x="1594"/>
        <item x="966"/>
        <item x="54"/>
        <item x="754"/>
        <item x="1831"/>
        <item x="2596"/>
        <item x="925"/>
        <item x="553"/>
        <item x="456"/>
        <item x="1362"/>
        <item x="1181"/>
        <item x="1011"/>
        <item x="32"/>
        <item x="1003"/>
        <item x="1639"/>
        <item x="815"/>
        <item x="1922"/>
        <item x="320"/>
        <item x="1858"/>
        <item x="1712"/>
        <item x="48"/>
        <item x="0"/>
        <item x="1757"/>
        <item x="1320"/>
        <item x="1315"/>
        <item x="161"/>
        <item x="192"/>
        <item x="2599"/>
        <item x="1291"/>
        <item x="238"/>
        <item x="1124"/>
        <item x="415"/>
        <item x="788"/>
        <item x="1703"/>
        <item x="1930"/>
        <item x="573"/>
        <item x="723"/>
        <item x="1829"/>
        <item x="162"/>
        <item x="1565"/>
        <item x="1089"/>
        <item x="1175"/>
        <item x="222"/>
        <item x="2189"/>
        <item x="943"/>
        <item x="378"/>
        <item x="871"/>
        <item x="1219"/>
        <item x="684"/>
        <item x="508"/>
        <item x="658"/>
        <item x="2513"/>
        <item x="968"/>
        <item x="780"/>
        <item x="396"/>
        <item x="1457"/>
        <item x="1837"/>
        <item x="1122"/>
        <item x="1467"/>
        <item x="548"/>
        <item x="1822"/>
        <item x="804"/>
        <item x="805"/>
        <item x="2127"/>
        <item x="511"/>
        <item x="112"/>
        <item x="1449"/>
        <item x="2163"/>
        <item x="1470"/>
        <item x="1267"/>
        <item x="1108"/>
        <item x="2531"/>
        <item x="1653"/>
        <item x="1727"/>
        <item x="1564"/>
        <item x="2126"/>
        <item x="1587"/>
        <item x="471"/>
        <item x="1157"/>
        <item x="2289"/>
        <item x="1810"/>
        <item x="2434"/>
        <item x="255"/>
        <item x="2588"/>
        <item x="2512"/>
        <item x="1427"/>
        <item x="1745"/>
        <item x="2227"/>
        <item x="1935"/>
        <item x="2022"/>
        <item x="2080"/>
        <item x="2161"/>
        <item x="459"/>
        <item x="477"/>
        <item x="1821"/>
        <item x="1014"/>
        <item x="1078"/>
        <item x="2523"/>
        <item x="13"/>
        <item x="825"/>
        <item x="2085"/>
        <item x="2119"/>
        <item x="387"/>
        <item x="1221"/>
        <item x="1524"/>
        <item x="1974"/>
        <item x="901"/>
        <item x="1183"/>
        <item x="2413"/>
        <item x="960"/>
        <item x="1187"/>
        <item x="1104"/>
        <item x="233"/>
        <item x="2203"/>
        <item x="2063"/>
        <item x="343"/>
        <item x="2025"/>
        <item x="2444"/>
        <item x="1199"/>
        <item x="566"/>
        <item x="1637"/>
        <item x="579"/>
        <item x="1347"/>
        <item x="1944"/>
        <item x="205"/>
        <item x="1043"/>
        <item x="440"/>
        <item x="1433"/>
        <item x="1178"/>
        <item x="1359"/>
        <item x="516"/>
        <item x="729"/>
        <item x="890"/>
        <item x="1133"/>
        <item x="1861"/>
        <item x="1650"/>
        <item x="1068"/>
        <item x="2522"/>
        <item x="1186"/>
        <item x="49"/>
        <item x="1342"/>
        <item x="2484"/>
        <item x="639"/>
        <item x="634"/>
        <item x="1748"/>
        <item x="1095"/>
        <item x="1437"/>
        <item x="1853"/>
        <item x="1"/>
        <item x="747"/>
        <item x="1921"/>
        <item x="1431"/>
        <item x="2537"/>
        <item x="2340"/>
        <item x="757"/>
        <item x="1654"/>
        <item x="1507"/>
        <item x="1995"/>
        <item x="2508"/>
        <item x="1924"/>
        <item x="760"/>
        <item x="561"/>
        <item x="2467"/>
        <item x="1401"/>
        <item x="28"/>
        <item x="1228"/>
        <item x="1747"/>
        <item x="170"/>
        <item x="2397"/>
        <item x="2436"/>
        <item x="2490"/>
        <item x="1644"/>
        <item x="1229"/>
        <item x="728"/>
        <item x="2006"/>
        <item x="2384"/>
        <item x="1149"/>
        <item x="687"/>
        <item x="1490"/>
        <item x="510"/>
        <item x="2560"/>
        <item x="1044"/>
        <item x="1160"/>
        <item x="689"/>
        <item x="2044"/>
        <item x="1365"/>
        <item x="246"/>
        <item x="1891"/>
        <item x="422"/>
        <item x="1466"/>
        <item x="814"/>
        <item x="1962"/>
        <item x="158"/>
        <item x="262"/>
        <item x="2014"/>
        <item x="225"/>
        <item x="2023"/>
        <item x="1942"/>
        <item x="2177"/>
        <item x="513"/>
        <item x="846"/>
        <item x="951"/>
        <item x="517"/>
        <item x="2431"/>
        <item x="64"/>
        <item x="2520"/>
        <item x="1519"/>
        <item x="2430"/>
        <item x="1136"/>
        <item x="1412"/>
        <item x="861"/>
        <item x="832"/>
        <item x="137"/>
        <item x="1293"/>
        <item x="1751"/>
        <item x="1919"/>
        <item x="2115"/>
        <item x="2607"/>
        <item x="854"/>
        <item x="1338"/>
        <item x="2282"/>
        <item x="2362"/>
        <item x="282"/>
        <item x="905"/>
        <item x="751"/>
        <item x="1266"/>
        <item x="2051"/>
        <item x="1001"/>
        <item x="1499"/>
        <item x="2047"/>
        <item x="411"/>
        <item x="2073"/>
        <item x="2383"/>
        <item x="756"/>
        <item x="1912"/>
        <item x="1283"/>
        <item x="2474"/>
        <item x="1781"/>
        <item x="2066"/>
        <item x="2190"/>
        <item x="2589"/>
        <item x="2567"/>
        <item x="1582"/>
        <item x="1661"/>
        <item x="695"/>
        <item x="1767"/>
        <item x="630"/>
        <item x="1422"/>
        <item x="1170"/>
        <item x="748"/>
        <item x="1361"/>
        <item x="1023"/>
        <item x="1709"/>
        <item x="1850"/>
        <item x="1846"/>
        <item x="1300"/>
        <item x="44"/>
        <item x="333"/>
        <item x="1268"/>
        <item x="2222"/>
        <item x="1799"/>
        <item x="518"/>
        <item x="1414"/>
        <item x="1698"/>
        <item x="1474"/>
        <item x="2184"/>
        <item x="421"/>
        <item x="1042"/>
        <item x="521"/>
        <item x="2273"/>
        <item x="1099"/>
        <item x="1013"/>
        <item x="268"/>
        <item x="190"/>
        <item x="392"/>
        <item x="2032"/>
        <item x="978"/>
        <item x="633"/>
        <item x="1668"/>
        <item x="1325"/>
        <item x="1035"/>
        <item x="841"/>
        <item x="1559"/>
        <item x="727"/>
        <item x="2402"/>
        <item x="1834"/>
        <item x="2515"/>
        <item x="1210"/>
        <item x="1446"/>
        <item x="1949"/>
        <item x="926"/>
        <item x="2251"/>
        <item x="2447"/>
        <item x="1402"/>
        <item x="843"/>
        <item x="1612"/>
        <item x="1297"/>
        <item x="342"/>
        <item x="2148"/>
        <item x="98"/>
        <item x="770"/>
        <item x="659"/>
        <item x="1908"/>
        <item x="2155"/>
        <item x="921"/>
        <item x="2209"/>
        <item x="1731"/>
        <item x="661"/>
        <item x="647"/>
        <item x="2029"/>
        <item x="614"/>
        <item x="336"/>
        <item x="1584"/>
        <item x="418"/>
        <item x="2414"/>
        <item x="432"/>
        <item x="1947"/>
        <item x="1251"/>
        <item x="771"/>
        <item x="2535"/>
        <item x="2291"/>
        <item x="2482"/>
        <item x="118"/>
        <item x="867"/>
        <item x="2026"/>
        <item x="1413"/>
        <item x="2485"/>
        <item x="116"/>
        <item x="1723"/>
        <item x="290"/>
        <item x="436"/>
        <item x="790"/>
        <item x="1695"/>
        <item x="1611"/>
        <item x="1020"/>
        <item x="80"/>
        <item x="715"/>
        <item x="122"/>
        <item x="603"/>
        <item x="627"/>
        <item x="509"/>
        <item x="1838"/>
        <item x="315"/>
        <item x="1176"/>
        <item x="2196"/>
        <item x="2306"/>
        <item x="559"/>
        <item x="519"/>
        <item x="1911"/>
        <item x="987"/>
        <item x="930"/>
        <item x="1356"/>
        <item x="1447"/>
        <item x="1945"/>
        <item x="1071"/>
        <item x="429"/>
        <item x="1694"/>
        <item x="2331"/>
        <item x="956"/>
        <item x="1294"/>
        <item x="813"/>
        <item x="31"/>
        <item x="1769"/>
        <item x="1876"/>
        <item x="1417"/>
        <item x="1444"/>
        <item x="750"/>
        <item x="425"/>
        <item x="1956"/>
        <item x="1376"/>
        <item x="1346"/>
        <item x="1596"/>
        <item x="2286"/>
        <item x="2409"/>
        <item x="25"/>
        <item x="2178"/>
        <item x="1179"/>
        <item x="1560"/>
        <item x="584"/>
        <item x="374"/>
        <item x="1404"/>
        <item x="263"/>
        <item x="1167"/>
        <item x="583"/>
        <item x="2566"/>
        <item x="1681"/>
        <item x="1826"/>
        <item x="2187"/>
        <item x="2034"/>
        <item x="2156"/>
        <item x="316"/>
        <item x="2582"/>
        <item x="889"/>
        <item x="820"/>
        <item x="1264"/>
        <item x="249"/>
        <item x="2545"/>
        <item x="1871"/>
        <item x="2171"/>
        <item x="2249"/>
        <item x="324"/>
        <item x="1196"/>
        <item x="683"/>
        <item x="172"/>
        <item x="1541"/>
        <item x="2349"/>
        <item x="1538"/>
        <item x="1054"/>
        <item x="836"/>
        <item x="1870"/>
        <item x="806"/>
        <item x="1296"/>
        <item x="505"/>
        <item x="606"/>
        <item x="1028"/>
        <item x="278"/>
        <item x="2139"/>
        <item x="1326"/>
        <item x="2224"/>
        <item x="2344"/>
        <item x="15"/>
        <item x="2132"/>
        <item x="2232"/>
        <item x="1842"/>
        <item x="2165"/>
        <item x="2086"/>
        <item x="512"/>
        <item x="1923"/>
        <item x="1991"/>
        <item x="230"/>
        <item x="353"/>
        <item x="1172"/>
        <item x="2403"/>
        <item x="169"/>
        <item x="1690"/>
        <item x="909"/>
        <item x="628"/>
        <item x="744"/>
        <item x="615"/>
        <item x="2217"/>
        <item x="1489"/>
        <item x="267"/>
        <item x="1718"/>
        <item x="284"/>
        <item x="371"/>
        <item x="244"/>
        <item x="1665"/>
        <item x="1429"/>
        <item x="1497"/>
        <item x="1862"/>
        <item x="130"/>
        <item x="567"/>
        <item x="1225"/>
        <item x="980"/>
        <item x="2343"/>
        <item x="2153"/>
        <item x="860"/>
        <item x="228"/>
        <item x="1253"/>
        <item x="63"/>
        <item x="737"/>
        <item x="1226"/>
        <item x="1066"/>
        <item x="1841"/>
        <item x="2033"/>
        <item x="2483"/>
        <item x="835"/>
        <item x="1159"/>
        <item x="2429"/>
        <item x="1865"/>
        <item x="2360"/>
        <item x="416"/>
        <item x="1697"/>
        <item x="167"/>
        <item x="40"/>
        <item x="2358"/>
        <item x="2411"/>
        <item x="109"/>
        <item x="99"/>
        <item x="2225"/>
        <item x="999"/>
        <item x="150"/>
        <item x="101"/>
        <item x="1424"/>
        <item x="1051"/>
        <item x="2501"/>
        <item x="2426"/>
        <item x="1010"/>
        <item x="1901"/>
        <item x="363"/>
        <item x="1511"/>
        <item x="1933"/>
        <item x="1717"/>
        <item x="1164"/>
        <item x="1649"/>
        <item x="1878"/>
        <item x="1855"/>
        <item x="745"/>
        <item x="607"/>
        <item x="279"/>
        <item x="1844"/>
        <item x="2186"/>
        <item x="1953"/>
        <item x="515"/>
        <item x="646"/>
        <item x="1662"/>
        <item x="485"/>
        <item x="1784"/>
        <item x="1312"/>
        <item x="1750"/>
        <item x="582"/>
        <item x="741"/>
        <item x="1329"/>
        <item x="1940"/>
        <item x="1965"/>
        <item x="1573"/>
        <item x="572"/>
        <item x="1211"/>
        <item x="1349"/>
        <item x="1889"/>
        <item x="1278"/>
        <item x="2246"/>
        <item x="1324"/>
        <item x="540"/>
        <item x="2534"/>
        <item x="574"/>
        <item x="2229"/>
        <item x="2296"/>
        <item x="692"/>
        <item x="2538"/>
        <item x="1275"/>
        <item x="1913"/>
        <item x="1282"/>
        <item x="1143"/>
        <item x="2138"/>
        <item x="1532"/>
        <item x="348"/>
        <item x="384"/>
        <item x="2266"/>
        <item x="159"/>
        <item x="1857"/>
        <item x="720"/>
        <item x="2181"/>
        <item x="2150"/>
        <item x="2093"/>
        <item x="690"/>
        <item x="2565"/>
        <item x="1780"/>
        <item x="954"/>
        <item x="755"/>
        <item x="2131"/>
        <item x="1287"/>
        <item x="1184"/>
        <item x="938"/>
        <item x="1087"/>
        <item x="2107"/>
        <item x="779"/>
        <item x="2378"/>
        <item x="1941"/>
        <item x="334"/>
        <item x="2486"/>
        <item x="2616"/>
        <item x="1141"/>
        <item x="707"/>
        <item x="2060"/>
        <item x="995"/>
        <item x="274"/>
        <item x="2059"/>
        <item x="1993"/>
        <item x="1445"/>
        <item x="1260"/>
        <item x="232"/>
        <item x="1830"/>
        <item x="127"/>
        <item x="1308"/>
        <item x="2162"/>
        <item x="2422"/>
        <item x="2258"/>
        <item x="133"/>
        <item x="305"/>
        <item x="1000"/>
        <item x="312"/>
        <item x="531"/>
        <item x="2134"/>
        <item x="794"/>
        <item x="1310"/>
        <item x="2158"/>
        <item x="1323"/>
        <item x="465"/>
        <item x="1969"/>
        <item x="1465"/>
        <item x="1818"/>
        <item x="243"/>
        <item x="218"/>
        <item x="43"/>
        <item x="1775"/>
        <item x="877"/>
        <item x="1550"/>
        <item x="848"/>
        <item x="1736"/>
        <item x="643"/>
        <item x="1779"/>
        <item x="2027"/>
        <item x="696"/>
        <item x="1875"/>
        <item x="2471"/>
        <item x="108"/>
        <item x="974"/>
        <item x="990"/>
        <item x="301"/>
        <item x="1904"/>
        <item x="1441"/>
        <item x="1450"/>
        <item x="1590"/>
        <item x="1410"/>
        <item x="2455"/>
        <item x="1304"/>
        <item x="239"/>
        <item x="135"/>
        <item x="1572"/>
        <item x="1387"/>
        <item x="1142"/>
        <item x="2112"/>
        <item x="1202"/>
        <item x="1886"/>
        <item x="1386"/>
        <item x="2506"/>
        <item x="1026"/>
        <item x="2176"/>
        <item x="2125"/>
        <item x="1929"/>
        <item x="2180"/>
        <item x="2004"/>
        <item x="1242"/>
        <item x="1792"/>
        <item x="1192"/>
        <item x="1017"/>
        <item x="1290"/>
        <item x="2334"/>
        <item x="641"/>
        <item x="931"/>
        <item x="654"/>
        <item x="214"/>
        <item x="1546"/>
        <item x="653"/>
        <item x="1585"/>
        <item x="721"/>
        <item x="1277"/>
        <item x="2012"/>
        <item x="976"/>
        <item x="2406"/>
        <item x="202"/>
        <item x="1503"/>
        <item x="568"/>
        <item x="1399"/>
        <item x="229"/>
        <item x="1885"/>
        <item x="2611"/>
        <item x="1515"/>
        <item x="1037"/>
        <item x="77"/>
        <item x="496"/>
        <item x="2575"/>
        <item x="1047"/>
        <item x="2030"/>
        <item x="2230"/>
        <item x="82"/>
        <item x="1288"/>
        <item x="608"/>
        <item x="2525"/>
        <item x="1796"/>
        <item x="379"/>
        <item x="787"/>
        <item x="1295"/>
        <item x="2507"/>
        <item x="76"/>
        <item x="2584"/>
        <item x="216"/>
        <item x="896"/>
        <item x="1715"/>
        <item x="1493"/>
        <item x="2279"/>
        <item x="1415"/>
        <item x="2061"/>
        <item x="2415"/>
        <item x="1230"/>
        <item x="618"/>
        <item x="716"/>
        <item x="850"/>
        <item x="107"/>
        <item x="1813"/>
        <item x="601"/>
        <item x="435"/>
        <item x="335"/>
        <item x="1247"/>
        <item x="1785"/>
        <item x="1899"/>
        <item x="913"/>
        <item x="56"/>
        <item x="1130"/>
        <item x="2454"/>
        <item x="2091"/>
        <item x="1881"/>
        <item x="1082"/>
        <item x="1938"/>
        <item x="1932"/>
        <item x="2241"/>
        <item x="761"/>
        <item x="2495"/>
        <item x="528"/>
        <item x="718"/>
        <item x="907"/>
        <item x="2451"/>
        <item x="799"/>
        <item x="1263"/>
        <item x="2089"/>
        <item x="1171"/>
        <item x="1575"/>
        <item x="450"/>
        <item x="406"/>
        <item x="1755"/>
        <item x="1632"/>
        <item x="128"/>
        <item x="2335"/>
        <item x="1588"/>
        <item x="2244"/>
        <item x="2318"/>
        <item x="1379"/>
        <item x="78"/>
        <item x="2315"/>
        <item x="308"/>
        <item x="2499"/>
        <item x="143"/>
        <item x="872"/>
        <item x="1252"/>
        <item x="537"/>
        <item x="420"/>
        <item x="407"/>
        <item x="404"/>
        <item x="117"/>
        <item x="942"/>
        <item x="1421"/>
        <item x="1744"/>
        <item x="1527"/>
        <item x="569"/>
        <item x="468"/>
        <item x="1396"/>
        <item x="2328"/>
        <item x="592"/>
        <item x="1334"/>
        <item x="730"/>
        <item x="1462"/>
        <item x="2321"/>
        <item x="1543"/>
        <item x="231"/>
        <item x="1145"/>
        <item x="2272"/>
        <item x="1265"/>
        <item x="1262"/>
        <item x="2445"/>
        <item x="503"/>
        <item x="796"/>
        <item x="1500"/>
        <item x="892"/>
        <item x="2113"/>
        <item x="281"/>
        <item x="1506"/>
        <item x="2301"/>
        <item x="2441"/>
        <item x="1545"/>
        <item x="439"/>
        <item x="1805"/>
        <item x="2020"/>
        <item x="1460"/>
        <item x="1332"/>
        <item x="2142"/>
        <item x="1428"/>
        <item x="2407"/>
        <item x="1243"/>
        <item x="1120"/>
        <item x="1660"/>
        <item x="2057"/>
        <item x="1957"/>
        <item x="1168"/>
        <item x="318"/>
        <item x="1301"/>
        <item x="844"/>
        <item x="1651"/>
        <item x="1675"/>
        <item x="1032"/>
        <item x="1685"/>
        <item x="1867"/>
        <item x="785"/>
        <item x="2458"/>
        <item x="702"/>
        <item x="1459"/>
        <item x="2064"/>
        <item x="1840"/>
        <item x="2208"/>
        <item x="2120"/>
        <item x="1943"/>
        <item x="347"/>
        <item x="555"/>
        <item x="1193"/>
        <item x="2151"/>
        <item x="1647"/>
        <item x="2152"/>
        <item x="2460"/>
        <item x="2220"/>
        <item x="1371"/>
        <item x="1053"/>
        <item x="953"/>
        <item x="2018"/>
        <item x="3"/>
        <item x="2574"/>
        <item x="2226"/>
        <item x="1189"/>
        <item x="855"/>
        <item x="1676"/>
        <item x="1512"/>
        <item x="781"/>
        <item x="594"/>
        <item x="2087"/>
        <item x="442"/>
        <item x="2320"/>
        <item x="789"/>
        <item x="885"/>
        <item x="2569"/>
        <item x="674"/>
        <item x="665"/>
        <item x="857"/>
        <item x="1679"/>
        <item x="1817"/>
        <item x="1839"/>
        <item x="10"/>
        <item x="2039"/>
        <item x="970"/>
        <item x="1959"/>
        <item x="1163"/>
        <item x="357"/>
        <item x="1161"/>
        <item x="1986"/>
        <item x="1370"/>
        <item x="1195"/>
        <item x="356"/>
        <item x="1872"/>
        <item x="903"/>
        <item x="946"/>
        <item x="197"/>
        <item x="437"/>
        <item x="2389"/>
        <item x="1254"/>
        <item x="2147"/>
        <item x="154"/>
        <item x="875"/>
        <item x="556"/>
        <item x="88"/>
        <item x="370"/>
        <item x="593"/>
        <item x="1558"/>
        <item x="2380"/>
        <item x="2295"/>
        <item x="1031"/>
        <item x="1327"/>
        <item x="307"/>
        <item x="2095"/>
        <item x="1825"/>
        <item x="2144"/>
        <item x="2366"/>
        <item x="1453"/>
        <item x="448"/>
        <item x="273"/>
        <item x="590"/>
        <item x="2481"/>
        <item x="972"/>
        <item x="125"/>
        <item x="834"/>
        <item x="1438"/>
        <item x="571"/>
        <item x="538"/>
        <item x="1557"/>
        <item x="258"/>
        <item x="2114"/>
        <item x="988"/>
        <item x="1416"/>
        <item x="1116"/>
        <item x="2570"/>
        <item x="1027"/>
        <item x="1257"/>
        <item x="365"/>
        <item x="1863"/>
        <item x="483"/>
        <item x="405"/>
        <item x="1374"/>
        <item x="67"/>
        <item x="1868"/>
        <item x="973"/>
        <item x="1381"/>
        <item x="919"/>
        <item x="2094"/>
        <item x="251"/>
        <item x="937"/>
        <item x="470"/>
        <item x="2355"/>
        <item x="2468"/>
        <item x="679"/>
        <item x="1905"/>
        <item x="1917"/>
        <item x="2442"/>
        <item x="1372"/>
        <item x="492"/>
        <item x="852"/>
        <item x="1384"/>
        <item x="1216"/>
        <item x="2593"/>
        <item x="455"/>
        <item x="1106"/>
        <item x="1726"/>
        <item x="1114"/>
        <item x="1617"/>
        <item x="1607"/>
        <item x="802"/>
        <item x="254"/>
        <item x="1273"/>
        <item x="1233"/>
        <item x="753"/>
        <item x="2211"/>
        <item x="1721"/>
        <item x="2293"/>
        <item x="708"/>
        <item x="833"/>
        <item x="1522"/>
        <item x="2118"/>
        <item x="610"/>
        <item x="648"/>
        <item x="1281"/>
        <item x="1964"/>
        <item x="277"/>
        <item x="2533"/>
        <item x="1766"/>
        <item x="1608"/>
        <item x="487"/>
        <item x="1567"/>
        <item x="495"/>
        <item x="345"/>
        <item x="991"/>
        <item x="424"/>
        <item x="473"/>
        <item x="1436"/>
        <item x="959"/>
        <item x="1909"/>
        <item x="587"/>
        <item x="1659"/>
        <item x="977"/>
        <item x="2172"/>
        <item x="2288"/>
        <item x="2019"/>
        <item x="2601"/>
        <item x="247"/>
        <item x="914"/>
        <item x="2088"/>
        <item x="2405"/>
        <item x="1563"/>
        <item x="2058"/>
        <item x="704"/>
        <item x="1634"/>
        <item x="1340"/>
        <item x="2603"/>
        <item x="152"/>
        <item x="346"/>
        <item x="352"/>
        <item x="1540"/>
        <item x="2554"/>
        <item x="1614"/>
        <item x="2558"/>
        <item x="323"/>
        <item x="413"/>
        <item x="1645"/>
        <item x="2439"/>
        <item x="798"/>
        <item x="1045"/>
        <item x="168"/>
        <item x="458"/>
        <item x="2583"/>
        <item x="1808"/>
        <item x="944"/>
        <item x="1173"/>
        <item x="532"/>
        <item x="134"/>
        <item x="1472"/>
        <item x="280"/>
        <item x="1306"/>
        <item x="489"/>
        <item x="1040"/>
        <item x="1279"/>
        <item x="1626"/>
        <item x="1996"/>
        <item x="2580"/>
        <item x="1643"/>
        <item x="466"/>
        <item x="123"/>
        <item x="1970"/>
        <item x="1249"/>
        <item x="2548"/>
        <item x="327"/>
        <item x="2097"/>
        <item x="2342"/>
        <item x="482"/>
        <item x="86"/>
        <item x="87"/>
        <item x="75"/>
        <item x="2308"/>
        <item x="1918"/>
        <item x="2136"/>
        <item x="212"/>
        <item x="1936"/>
        <item x="623"/>
        <item x="1234"/>
        <item x="132"/>
        <item x="1180"/>
        <item x="1623"/>
        <item x="1670"/>
        <item x="1203"/>
        <item x="1684"/>
        <item x="1079"/>
        <item x="1391"/>
        <item x="2193"/>
        <item x="1442"/>
        <item x="1551"/>
        <item x="1610"/>
        <item x="1272"/>
        <item x="1820"/>
        <item x="2619"/>
        <item x="2219"/>
        <item x="1156"/>
        <item x="2398"/>
        <item x="1927"/>
        <item x="4"/>
        <item x="807"/>
        <item x="1059"/>
        <item x="552"/>
        <item x="746"/>
        <item x="1030"/>
        <item x="409"/>
        <item x="2374"/>
        <item x="1358"/>
        <item x="975"/>
        <item x="1380"/>
        <item x="1388"/>
        <item x="1606"/>
        <item x="1456"/>
        <item x="2559"/>
        <item x="397"/>
        <item x="1783"/>
        <item x="2065"/>
        <item x="1487"/>
        <item x="110"/>
        <item x="1620"/>
        <item x="390"/>
        <item x="1110"/>
        <item x="668"/>
        <item x="1488"/>
        <item x="1677"/>
        <item x="1666"/>
        <item x="703"/>
        <item x="220"/>
        <item x="1968"/>
        <item x="1884"/>
        <item x="1627"/>
        <item x="2009"/>
        <item x="906"/>
        <item x="2432"/>
        <item x="21"/>
        <item x="736"/>
        <item x="2354"/>
        <item x="862"/>
        <item x="1741"/>
        <item x="2036"/>
        <item x="777"/>
        <item x="5"/>
        <item x="545"/>
        <item x="585"/>
        <item x="621"/>
        <item x="709"/>
        <item x="713"/>
        <item x="733"/>
        <item x="764"/>
        <item x="786"/>
        <item x="824"/>
        <item x="849"/>
        <item x="864"/>
        <item x="878"/>
        <item x="884"/>
        <item x="891"/>
        <item x="911"/>
        <item x="984"/>
        <item x="1018"/>
        <item x="1107"/>
        <item x="1137"/>
        <item x="1207"/>
        <item x="1231"/>
        <item x="1276"/>
        <item x="1483"/>
        <item x="1530"/>
        <item x="1554"/>
        <item x="1752"/>
        <item x="1880"/>
        <item x="1883"/>
        <item x="2043"/>
        <item x="2045"/>
        <item x="2053"/>
        <item x="2078"/>
        <item x="2157"/>
        <item x="2204"/>
        <item x="2214"/>
        <item x="2247"/>
        <item x="2248"/>
        <item x="2269"/>
        <item x="2305"/>
        <item x="2339"/>
        <item x="2346"/>
        <item x="2381"/>
        <item x="2412"/>
        <item x="2416"/>
        <item x="2529"/>
        <item x="2581"/>
        <item x="2587"/>
        <item x="2590"/>
        <item x="2591"/>
        <item x="2592"/>
        <item x="2597"/>
        <item x="2600"/>
        <item x="2604"/>
        <item t="default"/>
      </items>
    </pivotField>
    <pivotField showAll="0"/>
    <pivotField axis="axisCol" showAll="0" sortType="ascending">
      <items count="4">
        <item x="0"/>
        <item x="1"/>
        <item x="2"/>
        <item t="default"/>
      </items>
    </pivotField>
    <pivotField showAll="0"/>
    <pivotField axis="axisRow" showAll="0" sortType="descending">
      <items count="60">
        <item x="27"/>
        <item x="18"/>
        <item x="4"/>
        <item x="32"/>
        <item x="9"/>
        <item x="23"/>
        <item x="47"/>
        <item x="58"/>
        <item x="5"/>
        <item x="20"/>
        <item x="38"/>
        <item x="46"/>
        <item x="56"/>
        <item x="33"/>
        <item x="51"/>
        <item x="40"/>
        <item x="36"/>
        <item x="13"/>
        <item x="30"/>
        <item x="24"/>
        <item x="21"/>
        <item x="17"/>
        <item x="7"/>
        <item x="10"/>
        <item x="50"/>
        <item x="31"/>
        <item x="11"/>
        <item x="41"/>
        <item x="19"/>
        <item x="49"/>
        <item x="28"/>
        <item x="35"/>
        <item x="6"/>
        <item x="39"/>
        <item x="22"/>
        <item x="45"/>
        <item x="29"/>
        <item x="48"/>
        <item x="53"/>
        <item x="3"/>
        <item x="14"/>
        <item x="42"/>
        <item x="34"/>
        <item x="44"/>
        <item x="12"/>
        <item x="54"/>
        <item x="16"/>
        <item x="37"/>
        <item x="26"/>
        <item x="15"/>
        <item x="1"/>
        <item x="0"/>
        <item x="2"/>
        <item x="43"/>
        <item x="8"/>
        <item x="55"/>
        <item x="25"/>
        <item x="52"/>
        <item x="57"/>
        <item t="default"/>
      </items>
      <autoSortScope>
        <pivotArea dataOnly="0" outline="0" fieldPosition="0">
          <references count="2">
            <reference field="4294967294" count="1" selected="0">
              <x v="0"/>
            </reference>
            <reference field="2" count="1" selected="0">
              <x v="0"/>
            </reference>
          </references>
        </pivotArea>
      </autoSortScope>
    </pivotField>
    <pivotField showAll="0"/>
    <pivotField numFmtId="3" showAll="0"/>
    <pivotField showAll="0"/>
    <pivotField showAll="0"/>
    <pivotField numFmtId="3" showAll="0"/>
    <pivotField showAll="0"/>
    <pivotField showAll="0"/>
    <pivotField showAll="0"/>
  </pivotFields>
  <rowFields count="1">
    <field x="4"/>
  </rowFields>
  <rowItems count="60">
    <i>
      <x v="4"/>
    </i>
    <i>
      <x v="51"/>
    </i>
    <i>
      <x v="22"/>
    </i>
    <i>
      <x v="32"/>
    </i>
    <i>
      <x v="44"/>
    </i>
    <i>
      <x v="50"/>
    </i>
    <i>
      <x v="46"/>
    </i>
    <i>
      <x v="52"/>
    </i>
    <i>
      <x v="20"/>
    </i>
    <i>
      <x v="34"/>
    </i>
    <i>
      <x v="5"/>
    </i>
    <i>
      <x v="2"/>
    </i>
    <i>
      <x v="40"/>
    </i>
    <i>
      <x v="8"/>
    </i>
    <i>
      <x v="1"/>
    </i>
    <i>
      <x v="17"/>
    </i>
    <i>
      <x v="25"/>
    </i>
    <i>
      <x/>
    </i>
    <i>
      <x v="39"/>
    </i>
    <i>
      <x v="54"/>
    </i>
    <i>
      <x v="33"/>
    </i>
    <i>
      <x v="48"/>
    </i>
    <i>
      <x v="23"/>
    </i>
    <i>
      <x v="26"/>
    </i>
    <i>
      <x v="18"/>
    </i>
    <i>
      <x v="49"/>
    </i>
    <i>
      <x v="47"/>
    </i>
    <i>
      <x v="53"/>
    </i>
    <i>
      <x v="56"/>
    </i>
    <i>
      <x v="28"/>
    </i>
    <i>
      <x v="31"/>
    </i>
    <i>
      <x v="27"/>
    </i>
    <i>
      <x v="30"/>
    </i>
    <i>
      <x v="21"/>
    </i>
    <i>
      <x v="9"/>
    </i>
    <i>
      <x v="19"/>
    </i>
    <i>
      <x v="43"/>
    </i>
    <i>
      <x v="10"/>
    </i>
    <i>
      <x v="3"/>
    </i>
    <i>
      <x v="13"/>
    </i>
    <i>
      <x v="24"/>
    </i>
    <i>
      <x v="16"/>
    </i>
    <i>
      <x v="35"/>
    </i>
    <i>
      <x v="42"/>
    </i>
    <i>
      <x v="41"/>
    </i>
    <i>
      <x v="11"/>
    </i>
    <i>
      <x v="15"/>
    </i>
    <i>
      <x v="29"/>
    </i>
    <i>
      <x v="38"/>
    </i>
    <i>
      <x v="57"/>
    </i>
    <i>
      <x v="6"/>
    </i>
    <i>
      <x v="14"/>
    </i>
    <i>
      <x v="55"/>
    </i>
    <i>
      <x v="36"/>
    </i>
    <i>
      <x v="37"/>
    </i>
    <i>
      <x v="45"/>
    </i>
    <i>
      <x v="12"/>
    </i>
    <i>
      <x v="58"/>
    </i>
    <i>
      <x v="7"/>
    </i>
    <i t="grand">
      <x/>
    </i>
  </rowItems>
  <colFields count="1">
    <field x="2"/>
  </colFields>
  <colItems count="4">
    <i>
      <x/>
    </i>
    <i>
      <x v="1"/>
    </i>
    <i>
      <x v="2"/>
    </i>
    <i t="grand">
      <x/>
    </i>
  </colItems>
  <pageFields count="1">
    <pageField fld="0" hier="-1"/>
  </pageFields>
  <dataFields count="1">
    <dataField name="Count of Tickers" fld="0" subtotal="count" baseField="0" baseItem="0" numFmtId="1"/>
  </dataFields>
  <conditionalFormats count="6">
    <conditionalFormat priority="6">
      <pivotAreas count="1">
        <pivotArea type="data" collapsedLevelsAreSubtotals="1" fieldPosition="0">
          <references count="3">
            <reference field="4294967294" count="1" selected="0">
              <x v="0"/>
            </reference>
            <reference field="2" count="1" selected="0">
              <x v="0"/>
            </reference>
            <reference field="4" count="5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reference>
          </references>
        </pivotArea>
      </pivotAreas>
    </conditionalFormat>
    <conditionalFormat priority="5">
      <pivotAreas count="1">
        <pivotArea type="data" collapsedLevelsAreSubtotals="1" fieldPosition="0">
          <references count="3">
            <reference field="4294967294" count="1" selected="0">
              <x v="0"/>
            </reference>
            <reference field="2" count="1" selected="0">
              <x v="0"/>
            </reference>
            <reference field="4" count="5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reference>
          </references>
        </pivotArea>
      </pivotAreas>
    </conditionalFormat>
    <conditionalFormat priority="4">
      <pivotAreas count="1">
        <pivotArea type="data" collapsedLevelsAreSubtotals="1" fieldPosition="0">
          <references count="3">
            <reference field="4294967294" count="1" selected="0">
              <x v="0"/>
            </reference>
            <reference field="2" count="1" selected="0">
              <x v="1"/>
            </reference>
            <reference field="4" count="5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reference>
          </references>
        </pivotArea>
      </pivotAreas>
    </conditionalFormat>
    <conditionalFormat priority="3">
      <pivotAreas count="1">
        <pivotArea type="data" collapsedLevelsAreSubtotals="1" fieldPosition="0">
          <references count="3">
            <reference field="4294967294" count="1" selected="0">
              <x v="0"/>
            </reference>
            <reference field="2" count="1" selected="0">
              <x v="1"/>
            </reference>
            <reference field="4" count="5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reference>
          </references>
        </pivotArea>
      </pivotAreas>
    </conditionalFormat>
    <conditionalFormat priority="2">
      <pivotAreas count="1">
        <pivotArea type="data" collapsedLevelsAreSubtotals="1" fieldPosition="0">
          <references count="3">
            <reference field="4294967294" count="1" selected="0">
              <x v="0"/>
            </reference>
            <reference field="2" count="1" selected="0">
              <x v="2"/>
            </reference>
            <reference field="4" count="5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reference>
          </references>
        </pivotArea>
      </pivotAreas>
    </conditionalFormat>
    <conditionalFormat priority="1">
      <pivotAreas count="1">
        <pivotArea type="data" collapsedLevelsAreSubtotals="1" fieldPosition="0">
          <references count="3">
            <reference field="4294967294" count="1" selected="0">
              <x v="0"/>
            </reference>
            <reference field="2" count="1" selected="0">
              <x v="2"/>
            </reference>
            <reference field="4" count="5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reference>
          </references>
        </pivotArea>
      </pivotAreas>
    </conditionalFormat>
  </conditionalFormats>
  <chartFormats count="7">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1">
          <reference field="4294967294" count="1" selected="0">
            <x v="0"/>
          </reference>
        </references>
      </pivotArea>
    </chartFormat>
    <chartFormat chart="5" format="7" series="1">
      <pivotArea type="data" outline="0" fieldPosition="0">
        <references count="2">
          <reference field="4294967294" count="1" selected="0">
            <x v="0"/>
          </reference>
          <reference field="2" count="1" selected="0">
            <x v="0"/>
          </reference>
        </references>
      </pivotArea>
    </chartFormat>
    <chartFormat chart="5" format="8" series="1">
      <pivotArea type="data" outline="0" fieldPosition="0">
        <references count="2">
          <reference field="4294967294" count="1" selected="0">
            <x v="0"/>
          </reference>
          <reference field="2" count="1" selected="0">
            <x v="1"/>
          </reference>
        </references>
      </pivotArea>
    </chartFormat>
    <chartFormat chart="5" format="9"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738D981B-6ED0-4443-A5ED-7BDE97828F25}" name="PivotTable3" cacheId="36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3:AC9" firstHeaderRow="1" firstDataRow="2" firstDataCol="1" rowPageCount="1" colPageCount="1"/>
  <pivotFields count="13">
    <pivotField dataField="1" showAll="0"/>
    <pivotField axis="axisPage" showAll="0">
      <items count="2">
        <item x="0"/>
        <item t="default"/>
      </items>
    </pivotField>
    <pivotField axis="axisCol" showAll="0">
      <items count="4">
        <item x="0"/>
        <item x="1"/>
        <item x="2"/>
        <item t="default"/>
      </items>
    </pivotField>
    <pivotField showAll="0"/>
    <pivotField showAll="0"/>
    <pivotField showAll="0"/>
    <pivotField numFmtId="3" showAll="0"/>
    <pivotField showAll="0"/>
    <pivotField axis="axisRow" showAll="0">
      <items count="5">
        <item x="1"/>
        <item x="2"/>
        <item x="3"/>
        <item x="0"/>
        <item t="default"/>
      </items>
    </pivotField>
    <pivotField numFmtId="3" showAll="0"/>
    <pivotField showAll="0"/>
    <pivotField showAll="0"/>
    <pivotField showAll="0"/>
  </pivotFields>
  <rowFields count="1">
    <field x="8"/>
  </rowFields>
  <rowItems count="5">
    <i>
      <x/>
    </i>
    <i>
      <x v="1"/>
    </i>
    <i>
      <x v="2"/>
    </i>
    <i>
      <x v="3"/>
    </i>
    <i t="grand">
      <x/>
    </i>
  </rowItems>
  <colFields count="1">
    <field x="2"/>
  </colFields>
  <colItems count="4">
    <i>
      <x/>
    </i>
    <i>
      <x v="1"/>
    </i>
    <i>
      <x v="2"/>
    </i>
    <i t="grand">
      <x/>
    </i>
  </colItems>
  <pageFields count="1">
    <pageField fld="1" hier="-1"/>
  </pageFields>
  <dataFields count="1">
    <dataField name="Count of Ticker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6D04E51D-0768-F34D-90CB-B412BD3E1B6D}" name="PivotTable4" cacheId="37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17:AC23" firstHeaderRow="1" firstDataRow="2" firstDataCol="1" rowPageCount="1" colPageCount="1"/>
  <pivotFields count="13">
    <pivotField dataField="1" showAll="0"/>
    <pivotField axis="axisPage" showAll="0">
      <items count="2">
        <item x="0"/>
        <item t="default"/>
      </items>
    </pivotField>
    <pivotField axis="axisCol" showAll="0">
      <items count="4">
        <item x="0"/>
        <item x="1"/>
        <item x="2"/>
        <item t="default"/>
      </items>
    </pivotField>
    <pivotField showAll="0"/>
    <pivotField showAll="0"/>
    <pivotField showAll="0"/>
    <pivotField numFmtId="3" showAll="0"/>
    <pivotField showAll="0"/>
    <pivotField showAll="0"/>
    <pivotField numFmtId="3" showAll="0"/>
    <pivotField showAll="0"/>
    <pivotField axis="axisRow" showAll="0" sortType="ascending">
      <items count="6">
        <item m="1" x="4"/>
        <item x="2"/>
        <item x="3"/>
        <item x="1"/>
        <item x="0"/>
        <item t="default"/>
      </items>
    </pivotField>
    <pivotField showAll="0"/>
  </pivotFields>
  <rowFields count="1">
    <field x="11"/>
  </rowFields>
  <rowItems count="5">
    <i>
      <x v="1"/>
    </i>
    <i>
      <x v="2"/>
    </i>
    <i>
      <x v="3"/>
    </i>
    <i>
      <x v="4"/>
    </i>
    <i t="grand">
      <x/>
    </i>
  </rowItems>
  <colFields count="1">
    <field x="2"/>
  </colFields>
  <colItems count="4">
    <i>
      <x/>
    </i>
    <i>
      <x v="1"/>
    </i>
    <i>
      <x v="2"/>
    </i>
    <i t="grand">
      <x/>
    </i>
  </colItems>
  <pageFields count="1">
    <pageField fld="1" hier="-1"/>
  </pageFields>
  <dataFields count="1">
    <dataField name="Count of Ticker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purl.oclc.org/ooxml/spreadsheetml/main" xmlns:mc="http://schemas.openxmlformats.org/markup-compatibility/2006" xmlns:xr="http://schemas.microsoft.com/office/spreadsheetml/2014/revision" mc:Ignorable="xr" xr:uid="{336E1B38-EBC2-314D-ADBF-DF75ABE5BE7E}" name="PivotTable3" cacheId="37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3:AC9" firstHeaderRow="1" firstDataRow="2" firstDataCol="1" rowPageCount="1" colPageCount="1"/>
  <pivotFields count="13">
    <pivotField dataField="1" showAll="0"/>
    <pivotField axis="axisPage" showAll="0">
      <items count="2">
        <item x="0"/>
        <item t="default"/>
      </items>
    </pivotField>
    <pivotField axis="axisCol" showAll="0">
      <items count="4">
        <item x="0"/>
        <item x="1"/>
        <item x="2"/>
        <item t="default"/>
      </items>
    </pivotField>
    <pivotField showAll="0"/>
    <pivotField showAll="0"/>
    <pivotField showAll="0"/>
    <pivotField numFmtId="3" showAll="0"/>
    <pivotField showAll="0"/>
    <pivotField axis="axisRow" showAll="0">
      <items count="5">
        <item x="1"/>
        <item x="2"/>
        <item x="3"/>
        <item x="0"/>
        <item t="default"/>
      </items>
    </pivotField>
    <pivotField numFmtId="3" showAll="0"/>
    <pivotField showAll="0"/>
    <pivotField showAll="0"/>
    <pivotField showAll="0"/>
  </pivotFields>
  <rowFields count="1">
    <field x="8"/>
  </rowFields>
  <rowItems count="5">
    <i>
      <x/>
    </i>
    <i>
      <x v="1"/>
    </i>
    <i>
      <x v="2"/>
    </i>
    <i>
      <x v="3"/>
    </i>
    <i t="grand">
      <x/>
    </i>
  </rowItems>
  <colFields count="1">
    <field x="2"/>
  </colFields>
  <colItems count="4">
    <i>
      <x/>
    </i>
    <i>
      <x v="1"/>
    </i>
    <i>
      <x v="2"/>
    </i>
    <i t="grand">
      <x/>
    </i>
  </colItems>
  <pageFields count="1">
    <pageField fld="1" hier="-1"/>
  </pageFields>
  <dataFields count="1">
    <dataField name="Count of Ticker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purl.oclc.org/ooxml/spreadsheetml/main" xmlns:mc="http://schemas.openxmlformats.org/markup-compatibility/2006" xmlns:xr="http://schemas.microsoft.com/office/spreadsheetml/2014/revision" mc:Ignorable="xr" xr:uid="{501E3A44-CA4E-5245-B51E-BD4FAEBD0FE7}" name="PivotTable2" cacheId="37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H3:L64" firstHeaderRow="1" firstDataRow="2" firstDataCol="1" rowPageCount="1" colPageCount="1"/>
  <pivotFields count="13">
    <pivotField axis="axisPage" dataField="1" showAll="0">
      <items count="2727">
        <item x="214"/>
        <item x="1924"/>
        <item x="1818"/>
        <item x="201"/>
        <item x="1229"/>
        <item x="1559"/>
        <item x="243"/>
        <item x="330"/>
        <item x="1747"/>
        <item x="588"/>
        <item x="941"/>
        <item x="292"/>
        <item x="2548"/>
        <item x="670"/>
        <item x="1791"/>
        <item x="967"/>
        <item x="2710"/>
        <item x="742"/>
        <item x="1779"/>
        <item x="2278"/>
        <item x="315"/>
        <item x="431"/>
        <item x="1699"/>
        <item x="2620"/>
        <item x="728"/>
        <item x="2155"/>
        <item x="2216"/>
        <item x="1022"/>
        <item x="2187"/>
        <item x="318"/>
        <item x="546"/>
        <item x="1029"/>
        <item x="1667"/>
        <item x="1718"/>
        <item x="2563"/>
        <item x="2516"/>
        <item x="2573"/>
        <item x="296"/>
        <item x="732"/>
        <item x="2453"/>
        <item x="2039"/>
        <item x="2564"/>
        <item x="867"/>
        <item x="1597"/>
        <item x="1831"/>
        <item x="2073"/>
        <item x="2628"/>
        <item x="1523"/>
        <item x="2289"/>
        <item x="2364"/>
        <item x="771"/>
        <item x="1655"/>
        <item x="2116"/>
        <item x="2200"/>
        <item x="966"/>
        <item x="2721"/>
        <item x="1127"/>
        <item x="1851"/>
        <item x="798"/>
        <item x="1498"/>
        <item x="323"/>
        <item x="1669"/>
        <item x="779"/>
        <item x="2025"/>
        <item x="959"/>
        <item x="1725"/>
        <item x="2527"/>
        <item x="2644"/>
        <item x="1730"/>
        <item x="37"/>
        <item x="1305"/>
        <item x="869"/>
        <item x="192"/>
        <item x="409"/>
        <item x="2047"/>
        <item x="1869"/>
        <item x="750"/>
        <item x="598"/>
        <item x="418"/>
        <item x="528"/>
        <item x="609"/>
        <item x="2001"/>
        <item x="38"/>
        <item x="2135"/>
        <item x="1349"/>
        <item x="1595"/>
        <item x="411"/>
        <item x="2597"/>
        <item x="439"/>
        <item x="1163"/>
        <item x="1466"/>
        <item x="2500"/>
        <item x="206"/>
        <item x="1581"/>
        <item x="2426"/>
        <item x="115"/>
        <item x="2569"/>
        <item x="1213"/>
        <item x="2143"/>
        <item x="1394"/>
        <item x="2578"/>
        <item x="1037"/>
        <item x="1873"/>
        <item x="2575"/>
        <item x="921"/>
        <item x="892"/>
        <item x="2009"/>
        <item x="2324"/>
        <item x="2173"/>
        <item x="448"/>
        <item x="1959"/>
        <item x="2557"/>
        <item x="512"/>
        <item x="1970"/>
        <item x="317"/>
        <item x="2062"/>
        <item x="1894"/>
        <item x="1035"/>
        <item x="740"/>
        <item x="2562"/>
        <item x="86"/>
        <item x="983"/>
        <item x="365"/>
        <item x="2522"/>
        <item x="2450"/>
        <item x="1944"/>
        <item x="749"/>
        <item x="2370"/>
        <item x="2283"/>
        <item x="1020"/>
        <item x="1067"/>
        <item x="2309"/>
        <item x="2631"/>
        <item x="8"/>
        <item x="444"/>
        <item x="703"/>
        <item x="2242"/>
        <item x="6"/>
        <item x="1817"/>
        <item x="1977"/>
        <item x="2581"/>
        <item x="422"/>
        <item x="184"/>
        <item x="458"/>
        <item x="1767"/>
        <item x="1482"/>
        <item x="462"/>
        <item x="2194"/>
        <item x="2269"/>
        <item x="993"/>
        <item x="2397"/>
        <item x="320"/>
        <item x="491"/>
        <item x="639"/>
        <item x="852"/>
        <item x="2096"/>
        <item x="1378"/>
        <item x="1522"/>
        <item x="820"/>
        <item x="1759"/>
        <item x="553"/>
        <item x="2468"/>
        <item x="685"/>
        <item x="495"/>
        <item x="1790"/>
        <item x="162"/>
        <item x="788"/>
        <item x="1080"/>
        <item x="729"/>
        <item x="70"/>
        <item x="2518"/>
        <item x="1361"/>
        <item x="2574"/>
        <item x="135"/>
        <item x="634"/>
        <item x="2476"/>
        <item x="1348"/>
        <item x="1594"/>
        <item x="840"/>
        <item x="2077"/>
        <item x="22"/>
        <item x="1979"/>
        <item x="2157"/>
        <item x="176"/>
        <item x="958"/>
        <item x="1351"/>
        <item x="1166"/>
        <item x="1387"/>
        <item x="1843"/>
        <item x="1651"/>
        <item x="1176"/>
        <item x="1555"/>
        <item x="2553"/>
        <item x="2107"/>
        <item x="2545"/>
        <item x="146"/>
        <item x="1009"/>
        <item x="2036"/>
        <item x="635"/>
        <item x="522"/>
        <item x="1679"/>
        <item x="537"/>
        <item x="2213"/>
        <item x="2257"/>
        <item x="2031"/>
        <item x="387"/>
        <item x="901"/>
        <item x="2219"/>
        <item x="2100"/>
        <item x="1615"/>
        <item x="1524"/>
        <item x="485"/>
        <item x="211"/>
        <item x="390"/>
        <item x="2718"/>
        <item x="368"/>
        <item x="2496"/>
        <item x="1729"/>
        <item x="2470"/>
        <item x="308"/>
        <item x="1976"/>
        <item x="2268"/>
        <item x="789"/>
        <item x="1079"/>
        <item x="1596"/>
        <item x="316"/>
        <item x="443"/>
        <item x="1756"/>
        <item x="2694"/>
        <item x="1420"/>
        <item x="663"/>
        <item x="478"/>
        <item x="1500"/>
        <item x="2606"/>
        <item x="1056"/>
        <item x="1072"/>
        <item x="891"/>
        <item x="591"/>
        <item x="1374"/>
        <item x="2483"/>
        <item x="202"/>
        <item x="2612"/>
        <item x="2594"/>
        <item x="273"/>
        <item x="782"/>
        <item x="1700"/>
        <item x="2070"/>
        <item x="1690"/>
        <item x="887"/>
        <item x="2477"/>
        <item x="2439"/>
        <item x="155"/>
        <item x="1142"/>
        <item x="584"/>
        <item x="640"/>
        <item x="2225"/>
        <item x="575"/>
        <item x="2624"/>
        <item x="2303"/>
        <item x="2455"/>
        <item x="1234"/>
        <item x="1106"/>
        <item x="1565"/>
        <item x="652"/>
        <item x="2016"/>
        <item x="2333"/>
        <item x="1292"/>
        <item x="2188"/>
        <item x="1657"/>
        <item x="251"/>
        <item x="880"/>
        <item x="447"/>
        <item x="1772"/>
        <item x="2704"/>
        <item x="818"/>
        <item x="618"/>
        <item x="1995"/>
        <item x="786"/>
        <item x="500"/>
        <item x="1637"/>
        <item x="289"/>
        <item x="2280"/>
        <item x="1857"/>
        <item x="2355"/>
        <item x="2383"/>
        <item x="1347"/>
        <item x="1978"/>
        <item x="1836"/>
        <item x="1260"/>
        <item x="834"/>
        <item x="1206"/>
        <item x="625"/>
        <item x="2021"/>
        <item x="80"/>
        <item x="341"/>
        <item x="186"/>
        <item x="963"/>
        <item x="191"/>
        <item x="1622"/>
        <item x="125"/>
        <item x="391"/>
        <item x="1618"/>
        <item x="1590"/>
        <item x="1770"/>
        <item x="5"/>
        <item x="2706"/>
        <item x="2301"/>
        <item x="882"/>
        <item x="2210"/>
        <item x="100"/>
        <item x="511"/>
        <item x="2716"/>
        <item x="2346"/>
        <item x="1726"/>
        <item x="630"/>
        <item x="791"/>
        <item x="150"/>
        <item x="1967"/>
        <item x="1113"/>
        <item x="278"/>
        <item x="2618"/>
        <item x="1985"/>
        <item x="285"/>
        <item x="2582"/>
        <item x="2144"/>
        <item x="329"/>
        <item x="1199"/>
        <item x="644"/>
        <item x="1762"/>
        <item x="978"/>
        <item x="843"/>
        <item x="353"/>
        <item x="2113"/>
        <item x="230"/>
        <item x="2217"/>
        <item x="1933"/>
        <item x="82"/>
        <item x="459"/>
        <item x="2417"/>
        <item x="1598"/>
        <item x="1765"/>
        <item x="1109"/>
        <item x="2611"/>
        <item x="92"/>
        <item x="655"/>
        <item x="2515"/>
        <item x="531"/>
        <item x="1271"/>
        <item x="2402"/>
        <item x="2040"/>
        <item x="1337"/>
        <item x="1100"/>
        <item x="61"/>
        <item x="261"/>
        <item x="1912"/>
        <item x="1737"/>
        <item x="1607"/>
        <item x="1341"/>
        <item x="2491"/>
        <item x="2579"/>
        <item x="1701"/>
        <item x="2231"/>
        <item x="476"/>
        <item x="1786"/>
        <item x="971"/>
        <item x="1211"/>
        <item x="1656"/>
        <item x="397"/>
        <item x="1504"/>
        <item x="1962"/>
        <item x="1877"/>
        <item x="893"/>
        <item x="95"/>
        <item x="612"/>
        <item x="2507"/>
        <item x="676"/>
        <item x="826"/>
        <item x="2723"/>
        <item x="946"/>
        <item x="2109"/>
        <item x="979"/>
        <item x="257"/>
        <item x="1514"/>
        <item x="1862"/>
        <item x="1230"/>
        <item x="1157"/>
        <item x="757"/>
        <item x="1321"/>
        <item x="878"/>
        <item x="328"/>
        <item x="1552"/>
        <item x="1941"/>
        <item x="1619"/>
        <item x="193"/>
        <item x="2030"/>
        <item x="1366"/>
        <item x="2714"/>
        <item x="2485"/>
        <item x="1900"/>
        <item x="895"/>
        <item x="1338"/>
        <item x="1099"/>
        <item x="1535"/>
        <item x="2499"/>
        <item x="2000"/>
        <item x="991"/>
        <item x="2022"/>
        <item x="1788"/>
        <item x="1186"/>
        <item x="2614"/>
        <item x="1360"/>
        <item x="1130"/>
        <item x="2635"/>
        <item x="2724"/>
        <item x="381"/>
        <item x="1766"/>
        <item x="1161"/>
        <item x="1582"/>
        <item x="1918"/>
        <item x="1071"/>
        <item x="1632"/>
        <item x="182"/>
        <item x="632"/>
        <item x="673"/>
        <item x="2382"/>
        <item x="1356"/>
        <item x="1002"/>
        <item x="2299"/>
        <item x="914"/>
        <item x="393"/>
        <item x="441"/>
        <item x="1686"/>
        <item x="1698"/>
        <item x="1714"/>
        <item x="2239"/>
        <item x="953"/>
        <item x="1291"/>
        <item x="401"/>
        <item x="1218"/>
        <item x="1799"/>
        <item x="11"/>
        <item x="2671"/>
        <item x="2222"/>
        <item x="2448"/>
        <item x="2510"/>
        <item x="2185"/>
        <item x="1964"/>
        <item x="833"/>
        <item x="2010"/>
        <item x="817"/>
        <item x="208"/>
        <item x="1168"/>
        <item x="406"/>
        <item x="2464"/>
        <item x="733"/>
        <item x="420"/>
        <item x="2341"/>
        <item x="2538"/>
        <item x="1724"/>
        <item x="450"/>
        <item x="1425"/>
        <item x="2296"/>
        <item x="642"/>
        <item x="20"/>
        <item x="2406"/>
        <item x="1159"/>
        <item x="881"/>
        <item x="890"/>
        <item x="1859"/>
        <item x="1616"/>
        <item x="2687"/>
        <item x="2227"/>
        <item x="2302"/>
        <item x="99"/>
        <item x="1577"/>
        <item x="2540"/>
        <item x="424"/>
        <item x="2152"/>
        <item x="1926"/>
        <item x="2055"/>
        <item x="746"/>
        <item x="1867"/>
        <item x="969"/>
        <item x="107"/>
        <item x="1911"/>
        <item x="2653"/>
        <item x="1246"/>
        <item x="662"/>
        <item x="2164"/>
        <item x="198"/>
        <item x="1101"/>
        <item x="1158"/>
        <item x="519"/>
        <item x="2720"/>
        <item x="792"/>
        <item x="1214"/>
        <item x="136"/>
        <item x="651"/>
        <item x="2576"/>
        <item x="145"/>
        <item x="924"/>
        <item x="2659"/>
        <item x="2315"/>
        <item x="1896"/>
        <item x="1954"/>
        <item x="219"/>
        <item x="2701"/>
        <item x="2487"/>
        <item x="1932"/>
        <item x="839"/>
        <item x="2691"/>
        <item x="1323"/>
        <item x="874"/>
        <item x="2218"/>
        <item x="2078"/>
        <item x="197"/>
        <item x="712"/>
        <item x="1885"/>
        <item x="1275"/>
        <item x="1736"/>
        <item x="2165"/>
        <item x="684"/>
        <item x="1208"/>
        <item x="964"/>
        <item x="1006"/>
        <item x="2543"/>
        <item x="1405"/>
        <item x="2486"/>
        <item x="337"/>
        <item x="1753"/>
        <item x="633"/>
        <item x="1066"/>
        <item x="238"/>
        <item x="2508"/>
        <item x="590"/>
        <item x="19"/>
        <item x="2647"/>
        <item x="52"/>
        <item x="1263"/>
        <item x="2598"/>
        <item x="714"/>
        <item x="2295"/>
        <item x="2307"/>
        <item x="2428"/>
        <item x="1085"/>
        <item x="1854"/>
        <item x="1940"/>
        <item x="2446"/>
        <item x="577"/>
        <item x="2396"/>
        <item x="659"/>
        <item x="1571"/>
        <item x="157"/>
        <item x="583"/>
        <item x="377"/>
        <item x="1850"/>
        <item x="727"/>
        <item x="1702"/>
        <item x="2197"/>
        <item x="1745"/>
        <item x="2457"/>
        <item x="1094"/>
        <item x="1994"/>
        <item x="492"/>
        <item x="2683"/>
        <item x="509"/>
        <item x="1343"/>
        <item x="2514"/>
        <item x="498"/>
        <item x="1743"/>
        <item x="1255"/>
        <item x="1501"/>
        <item x="33"/>
        <item x="2232"/>
        <item x="152"/>
        <item x="525"/>
        <item x="288"/>
        <item x="2353"/>
        <item x="2725"/>
        <item x="1103"/>
        <item x="1852"/>
        <item x="819"/>
        <item x="343"/>
        <item x="541"/>
        <item x="1483"/>
        <item x="576"/>
        <item x="1017"/>
        <item x="1382"/>
        <item x="2072"/>
        <item x="322"/>
        <item x="36"/>
        <item x="2117"/>
        <item x="1346"/>
        <item x="987"/>
        <item x="97"/>
        <item x="743"/>
        <item x="939"/>
        <item x="2027"/>
        <item x="2638"/>
        <item x="529"/>
        <item x="1746"/>
        <item x="992"/>
        <item x="1987"/>
        <item x="1538"/>
        <item x="2085"/>
        <item x="427"/>
        <item x="1180"/>
        <item x="352"/>
        <item x="2369"/>
        <item x="2011"/>
        <item x="2203"/>
        <item x="1905"/>
        <item x="274"/>
        <item x="283"/>
        <item x="2623"/>
        <item x="225"/>
        <item x="957"/>
        <item x="989"/>
        <item x="1192"/>
        <item x="1525"/>
        <item x="7"/>
        <item x="63"/>
        <item x="85"/>
        <item x="985"/>
        <item x="2271"/>
        <item x="1996"/>
        <item x="29"/>
        <item x="1806"/>
        <item x="27"/>
        <item x="2660"/>
        <item x="1554"/>
        <item x="2235"/>
        <item x="736"/>
        <item x="1490"/>
        <item x="2327"/>
        <item x="1845"/>
        <item x="926"/>
        <item x="507"/>
        <item x="60"/>
        <item x="1207"/>
        <item x="828"/>
        <item x="53"/>
        <item x="1018"/>
        <item x="1111"/>
        <item x="1712"/>
        <item x="1181"/>
        <item x="1179"/>
        <item x="1760"/>
        <item x="1262"/>
        <item x="345"/>
        <item x="392"/>
        <item x="2345"/>
        <item x="2422"/>
        <item x="1126"/>
        <item x="2600"/>
        <item x="2411"/>
        <item x="1313"/>
        <item x="1316"/>
        <item x="1893"/>
        <item x="1960"/>
        <item x="1327"/>
        <item x="1670"/>
        <item x="2325"/>
        <item x="1965"/>
        <item x="999"/>
        <item x="493"/>
        <item x="1664"/>
        <item x="1659"/>
        <item x="1561"/>
        <item x="1455"/>
        <item x="1083"/>
        <item x="721"/>
        <item x="242"/>
        <item x="1811"/>
        <item x="1340"/>
        <item x="735"/>
        <item x="1377"/>
        <item x="466"/>
        <item x="1957"/>
        <item x="1202"/>
        <item x="1634"/>
        <item x="2310"/>
        <item x="2182"/>
        <item x="917"/>
        <item x="213"/>
        <item x="2393"/>
        <item x="823"/>
        <item x="164"/>
        <item x="2652"/>
        <item x="631"/>
        <item x="1825"/>
        <item x="716"/>
        <item x="212"/>
        <item x="73"/>
        <item x="2223"/>
        <item x="1521"/>
        <item x="678"/>
        <item x="1778"/>
        <item x="2399"/>
        <item x="148"/>
        <item x="356"/>
        <item x="1058"/>
        <item x="2298"/>
        <item x="2139"/>
        <item x="2121"/>
        <item x="94"/>
        <item x="1528"/>
        <item x="194"/>
        <item x="1839"/>
        <item x="610"/>
        <item x="2421"/>
        <item x="2480"/>
        <item x="1720"/>
        <item x="2163"/>
        <item x="2277"/>
        <item x="1471"/>
        <item x="2180"/>
        <item x="385"/>
        <item x="1104"/>
        <item x="534"/>
        <item x="1963"/>
        <item x="1082"/>
        <item x="1461"/>
        <item x="400"/>
        <item x="1034"/>
        <item x="1816"/>
        <item x="2497"/>
        <item x="91"/>
        <item x="1707"/>
        <item x="2126"/>
        <item x="1242"/>
        <item x="2641"/>
        <item x="695"/>
        <item x="1209"/>
        <item x="1949"/>
        <item x="1057"/>
        <item x="906"/>
        <item x="538"/>
        <item x="2613"/>
        <item x="1840"/>
        <item x="1086"/>
        <item x="1212"/>
        <item x="1915"/>
        <item x="1392"/>
        <item x="2026"/>
        <item x="510"/>
        <item x="1155"/>
        <item x="41"/>
        <item x="912"/>
        <item x="2240"/>
        <item x="2555"/>
        <item x="269"/>
        <item x="2539"/>
        <item x="2033"/>
        <item x="1244"/>
        <item x="1675"/>
        <item x="1138"/>
        <item x="55"/>
        <item x="949"/>
        <item x="801"/>
        <item x="1688"/>
        <item x="72"/>
        <item x="2705"/>
        <item x="719"/>
        <item x="1474"/>
        <item x="2475"/>
        <item x="1519"/>
        <item x="1576"/>
        <item x="1241"/>
        <item x="585"/>
        <item x="2712"/>
        <item x="760"/>
        <item x="1916"/>
        <item x="1436"/>
        <item x="2603"/>
        <item x="477"/>
        <item x="1968"/>
        <item x="940"/>
        <item x="1201"/>
        <item x="752"/>
        <item x="171"/>
        <item x="2445"/>
        <item x="2634"/>
        <item x="1834"/>
        <item x="1379"/>
        <item x="2465"/>
        <item x="1468"/>
        <item x="1028"/>
        <item x="2415"/>
        <item x="151"/>
        <item x="994"/>
        <item x="2708"/>
        <item x="1447"/>
        <item x="1696"/>
        <item x="947"/>
        <item x="1088"/>
        <item x="1481"/>
        <item x="868"/>
        <item x="2254"/>
        <item x="93"/>
        <item x="1540"/>
        <item x="942"/>
        <item x="30"/>
        <item x="23"/>
        <item x="2669"/>
        <item x="2233"/>
        <item x="1551"/>
        <item x="101"/>
        <item x="2101"/>
        <item x="1681"/>
        <item x="311"/>
        <item x="861"/>
        <item x="1849"/>
        <item x="1116"/>
        <item x="505"/>
        <item x="1583"/>
        <item x="2123"/>
        <item x="1164"/>
        <item x="1434"/>
        <item x="26"/>
        <item x="457"/>
        <item x="149"/>
        <item x="2114"/>
        <item x="1798"/>
        <item x="873"/>
        <item x="938"/>
        <item x="1004"/>
        <item x="1319"/>
        <item x="24"/>
        <item x="683"/>
        <item x="650"/>
        <item x="1487"/>
        <item x="1958"/>
        <item x="928"/>
        <item x="2051"/>
        <item x="2472"/>
        <item x="252"/>
        <item x="1697"/>
        <item x="239"/>
        <item x="1167"/>
        <item x="548"/>
        <item x="1803"/>
        <item x="664"/>
        <item x="2230"/>
        <item x="1049"/>
        <item x="195"/>
        <item x="739"/>
        <item x="535"/>
        <item x="2433"/>
        <item x="559"/>
        <item x="694"/>
        <item x="2463"/>
        <item x="879"/>
        <item x="783"/>
        <item x="701"/>
        <item x="1608"/>
        <item x="1750"/>
        <item x="200"/>
        <item x="132"/>
        <item x="2092"/>
        <item x="1362"/>
        <item x="34"/>
        <item x="2136"/>
        <item x="187"/>
        <item x="1820"/>
        <item x="1333"/>
        <item x="224"/>
        <item x="2462"/>
        <item x="1981"/>
        <item x="1921"/>
        <item x="96"/>
        <item x="494"/>
        <item x="295"/>
        <item x="580"/>
        <item x="2558"/>
        <item x="748"/>
        <item x="1506"/>
        <item x="707"/>
        <item x="2074"/>
        <item x="1751"/>
        <item x="1823"/>
        <item x="809"/>
        <item x="54"/>
        <item x="774"/>
        <item x="2678"/>
        <item x="1910"/>
        <item x="1276"/>
        <item x="1370"/>
        <item x="787"/>
        <item x="276"/>
        <item x="1721"/>
        <item x="190"/>
        <item x="1410"/>
        <item x="1796"/>
        <item x="1579"/>
        <item x="566"/>
        <item x="586"/>
        <item x="1861"/>
        <item x="1842"/>
        <item x="1053"/>
        <item x="1062"/>
        <item x="303"/>
        <item x="1358"/>
        <item x="927"/>
        <item x="1814"/>
        <item x="910"/>
        <item x="2418"/>
        <item x="1903"/>
        <item x="2625"/>
        <item x="1505"/>
        <item x="2371"/>
        <item x="423"/>
        <item x="402"/>
        <item x="2356"/>
        <item x="1829"/>
        <item x="2670"/>
        <item x="2208"/>
        <item x="2234"/>
        <item x="2374"/>
        <item x="1938"/>
        <item x="305"/>
        <item x="1273"/>
        <item x="432"/>
        <item x="124"/>
        <item x="1438"/>
        <item x="2273"/>
        <item x="944"/>
        <item x="1204"/>
        <item x="1923"/>
        <item x="1951"/>
        <item x="933"/>
        <item x="1708"/>
        <item x="454"/>
        <item x="2195"/>
        <item x="177"/>
        <item x="2284"/>
        <item x="1677"/>
        <item x="127"/>
        <item x="2441"/>
        <item x="382"/>
        <item x="2479"/>
        <item x="1065"/>
        <item x="313"/>
        <item x="1143"/>
        <item x="1947"/>
        <item x="1863"/>
        <item x="479"/>
        <item x="1342"/>
        <item x="1010"/>
        <item x="2408"/>
        <item x="842"/>
        <item x="2013"/>
        <item x="234"/>
        <item x="1999"/>
        <item x="1754"/>
        <item x="1575"/>
        <item x="1331"/>
        <item x="69"/>
        <item x="935"/>
        <item x="264"/>
        <item x="849"/>
        <item x="2533"/>
        <item x="1003"/>
        <item x="1301"/>
        <item x="1439"/>
        <item x="1245"/>
        <item x="2454"/>
        <item x="42"/>
        <item x="2075"/>
        <item x="1990"/>
        <item x="2297"/>
        <item x="1752"/>
        <item x="2080"/>
        <item x="2709"/>
        <item x="1419"/>
        <item x="1661"/>
        <item x="724"/>
        <item x="2658"/>
        <item x="2657"/>
        <item x="2662"/>
        <item x="2410"/>
        <item x="2663"/>
        <item x="2722"/>
        <item x="2466"/>
        <item x="223"/>
        <item x="1955"/>
        <item x="1147"/>
        <item x="1235"/>
        <item x="1984"/>
        <item x="2503"/>
        <item x="314"/>
        <item x="905"/>
        <item x="1531"/>
        <item x="824"/>
        <item x="1430"/>
        <item x="1516"/>
        <item x="2214"/>
        <item x="2684"/>
        <item x="2028"/>
        <item x="2334"/>
        <item x="2250"/>
        <item x="1172"/>
        <item x="2146"/>
        <item x="845"/>
        <item x="2358"/>
        <item x="474"/>
        <item x="981"/>
        <item x="403"/>
        <item x="562"/>
        <item x="1444"/>
        <item x="975"/>
        <item x="1652"/>
        <item x="118"/>
        <item x="2523"/>
        <item x="2019"/>
        <item x="2209"/>
        <item x="832"/>
        <item x="1456"/>
        <item x="556"/>
        <item x="1026"/>
        <item x="1710"/>
        <item x="565"/>
        <item x="196"/>
        <item x="1282"/>
        <item x="2130"/>
        <item x="2420"/>
        <item x="1112"/>
        <item x="2602"/>
        <item x="2387"/>
        <item x="1408"/>
        <item x="35"/>
        <item x="167"/>
        <item x="1693"/>
        <item x="2534"/>
        <item x="773"/>
        <item x="702"/>
        <item x="339"/>
        <item x="780"/>
        <item x="617"/>
        <item x="1683"/>
        <item x="2626"/>
        <item x="174"/>
        <item x="2655"/>
        <item x="1089"/>
        <item x="188"/>
        <item x="2095"/>
        <item x="558"/>
        <item x="1992"/>
        <item x="2"/>
        <item x="1226"/>
        <item x="2550"/>
        <item x="2458"/>
        <item x="2622"/>
        <item x="903"/>
        <item x="156"/>
        <item x="430"/>
        <item x="2202"/>
        <item x="1334"/>
        <item x="62"/>
        <item x="1536"/>
        <item x="643"/>
        <item x="1624"/>
        <item x="1270"/>
        <item x="1093"/>
        <item x="1533"/>
        <item x="965"/>
        <item x="1144"/>
        <item x="349"/>
        <item x="2502"/>
        <item x="398"/>
        <item x="1556"/>
        <item x="2365"/>
        <item x="1384"/>
        <item x="307"/>
        <item x="962"/>
        <item x="1930"/>
        <item x="228"/>
        <item x="708"/>
        <item x="2104"/>
        <item x="1404"/>
        <item x="2060"/>
        <item x="1480"/>
        <item x="996"/>
        <item x="143"/>
        <item x="45"/>
        <item x="1630"/>
        <item x="613"/>
        <item x="667"/>
        <item x="306"/>
        <item x="2526"/>
        <item x="675"/>
        <item x="67"/>
        <item x="1945"/>
        <item x="900"/>
        <item x="2245"/>
        <item x="2046"/>
        <item x="862"/>
        <item x="481"/>
        <item x="18"/>
        <item x="2331"/>
        <item x="2017"/>
        <item x="1200"/>
        <item x="1934"/>
        <item x="2238"/>
        <item x="1642"/>
        <item x="2429"/>
        <item x="1249"/>
        <item x="764"/>
        <item x="578"/>
        <item x="814"/>
        <item x="71"/>
        <item x="437"/>
        <item x="1570"/>
        <item x="1809"/>
        <item x="1914"/>
        <item x="2719"/>
        <item x="354"/>
        <item x="2632"/>
        <item x="1188"/>
        <item x="374"/>
        <item x="597"/>
        <item x="1901"/>
        <item x="1986"/>
        <item x="761"/>
        <item x="407"/>
        <item x="355"/>
        <item x="581"/>
        <item x="1460"/>
        <item x="1906"/>
        <item x="517"/>
        <item x="2320"/>
        <item x="39"/>
        <item x="2648"/>
        <item x="1177"/>
        <item x="871"/>
        <item x="960"/>
        <item x="98"/>
        <item x="84"/>
        <item x="2505"/>
        <item x="1589"/>
        <item x="768"/>
        <item x="2442"/>
        <item x="346"/>
        <item x="199"/>
        <item x="1121"/>
        <item x="2128"/>
        <item x="687"/>
        <item x="2201"/>
        <item x="723"/>
        <item x="1644"/>
        <item x="168"/>
        <item x="674"/>
        <item x="1225"/>
        <item x="1878"/>
        <item x="1600"/>
        <item x="1437"/>
        <item x="1732"/>
        <item x="619"/>
        <item x="572"/>
        <item x="1846"/>
        <item x="2057"/>
        <item x="1812"/>
        <item x="2215"/>
        <item x="312"/>
        <item x="1015"/>
        <item x="1446"/>
        <item x="2317"/>
        <item x="2604"/>
        <item x="484"/>
        <item x="1821"/>
        <item x="2621"/>
        <item x="1278"/>
        <item x="2391"/>
        <item x="2528"/>
        <item x="2529"/>
        <item x="2513"/>
        <item x="1005"/>
        <item x="658"/>
        <item x="429"/>
        <item x="2150"/>
        <item x="860"/>
        <item x="1381"/>
        <item x="241"/>
        <item x="1237"/>
        <item x="1286"/>
        <item x="1365"/>
        <item x="561"/>
        <item x="1741"/>
        <item x="408"/>
        <item x="384"/>
        <item x="1486"/>
        <item x="1131"/>
        <item x="2668"/>
        <item x="2043"/>
        <item x="2183"/>
        <item x="1748"/>
        <item x="417"/>
        <item x="109"/>
        <item x="74"/>
        <item x="1296"/>
        <item x="2306"/>
        <item x="1442"/>
        <item x="2444"/>
        <item x="697"/>
        <item x="1084"/>
        <item x="1457"/>
        <item x="2160"/>
        <item x="2361"/>
        <item x="1189"/>
        <item x="624"/>
        <item x="1484"/>
        <item x="59"/>
        <item x="2561"/>
        <item x="2675"/>
        <item x="1023"/>
        <item x="2005"/>
        <item x="669"/>
        <item x="1154"/>
        <item x="1542"/>
        <item x="119"/>
        <item x="2168"/>
        <item x="1368"/>
        <item x="1739"/>
        <item x="919"/>
        <item x="1922"/>
        <item x="2589"/>
        <item x="1259"/>
        <item x="1684"/>
        <item x="948"/>
        <item x="876"/>
        <item x="2664"/>
        <item x="1682"/>
        <item x="1396"/>
        <item x="2390"/>
        <item x="1983"/>
        <item x="2034"/>
        <item x="1784"/>
        <item x="2551"/>
        <item x="1011"/>
        <item x="1627"/>
        <item x="604"/>
        <item x="1036"/>
        <item x="1353"/>
        <item x="2368"/>
        <item x="1092"/>
        <item x="1178"/>
        <item x="1626"/>
        <item x="2134"/>
        <item x="250"/>
        <item x="2692"/>
        <item x="363"/>
        <item x="2090"/>
        <item x="106"/>
        <item x="334"/>
        <item x="1997"/>
        <item x="810"/>
        <item x="2389"/>
        <item x="1128"/>
        <item x="1190"/>
        <item x="57"/>
        <item x="858"/>
        <item x="350"/>
        <item x="1252"/>
        <item x="722"/>
        <item x="2520"/>
        <item x="378"/>
        <item x="595"/>
        <item x="1643"/>
        <item x="12"/>
        <item x="2471"/>
        <item x="207"/>
        <item x="319"/>
        <item x="929"/>
        <item x="815"/>
        <item x="696"/>
        <item x="1676"/>
        <item x="2585"/>
        <item x="147"/>
        <item x="2478"/>
        <item x="2423"/>
        <item x="1585"/>
        <item x="915"/>
        <item x="1636"/>
        <item x="2546"/>
        <item x="1256"/>
        <item x="2413"/>
        <item x="2082"/>
        <item x="1927"/>
        <item x="471"/>
        <item x="574"/>
        <item x="2037"/>
        <item x="1390"/>
        <item x="158"/>
        <item x="2171"/>
        <item x="268"/>
        <item x="362"/>
        <item x="159"/>
        <item x="1886"/>
        <item x="1496"/>
        <item x="1261"/>
        <item x="2012"/>
        <item x="2340"/>
        <item x="1267"/>
        <item x="1277"/>
        <item x="1250"/>
        <item x="2335"/>
        <item x="1541"/>
        <item x="2014"/>
        <item x="253"/>
        <item x="361"/>
        <item x="1393"/>
        <item x="530"/>
        <item x="2304"/>
        <item x="2559"/>
        <item x="483"/>
        <item x="1613"/>
        <item x="1733"/>
        <item x="2460"/>
        <item x="1717"/>
        <item x="1407"/>
        <item x="718"/>
        <item x="1019"/>
        <item x="1929"/>
        <item x="120"/>
        <item x="75"/>
        <item x="567"/>
        <item x="2024"/>
        <item x="2086"/>
        <item x="47"/>
        <item x="2680"/>
        <item x="2248"/>
        <item x="2212"/>
        <item x="1339"/>
        <item x="1510"/>
        <item x="17"/>
        <item x="1641"/>
        <item x="2679"/>
        <item x="2068"/>
        <item x="1499"/>
        <item x="2495"/>
        <item x="1810"/>
        <item x="467"/>
        <item x="1889"/>
        <item x="515"/>
        <item x="325"/>
        <item x="2158"/>
        <item x="1140"/>
        <item x="189"/>
        <item x="2443"/>
        <item x="756"/>
        <item x="2211"/>
        <item x="1069"/>
        <item x="1185"/>
        <item x="2059"/>
        <item x="1232"/>
        <item x="1115"/>
        <item x="1463"/>
        <item x="2630"/>
        <item x="333"/>
        <item x="1030"/>
        <item x="521"/>
        <item x="1220"/>
        <item x="2122"/>
        <item x="2125"/>
        <item x="2322"/>
        <item x="2290"/>
        <item x="1982"/>
        <item x="1993"/>
        <item x="1222"/>
        <item x="373"/>
        <item x="1578"/>
        <item x="2249"/>
        <item x="1198"/>
        <item x="2131"/>
        <item x="1038"/>
        <item x="364"/>
        <item x="2106"/>
        <item x="1196"/>
        <item x="629"/>
        <item x="209"/>
        <item x="955"/>
        <item x="277"/>
        <item x="1397"/>
        <item x="2282"/>
        <item x="2494"/>
        <item x="2347"/>
        <item x="2272"/>
        <item x="2261"/>
        <item x="331"/>
        <item x="1936"/>
        <item x="1950"/>
        <item x="414"/>
        <item x="1511"/>
        <item x="937"/>
        <item x="888"/>
        <item x="1508"/>
        <item x="766"/>
        <item x="1216"/>
        <item x="1891"/>
        <item x="503"/>
        <item x="715"/>
        <item x="2330"/>
        <item x="661"/>
        <item x="1191"/>
        <item x="1574"/>
        <item x="232"/>
        <item x="1043"/>
        <item x="1248"/>
        <item x="2702"/>
        <item x="1322"/>
        <item x="1691"/>
        <item x="532"/>
        <item x="2619"/>
        <item x="1856"/>
        <item x="1771"/>
        <item x="1402"/>
        <item x="1418"/>
        <item x="816"/>
        <item x="1224"/>
        <item x="1601"/>
        <item x="1432"/>
        <item x="1098"/>
        <item x="388"/>
        <item x="2627"/>
        <item x="138"/>
        <item x="1195"/>
        <item x="2124"/>
        <item x="1469"/>
        <item x="557"/>
        <item x="1184"/>
        <item x="1876"/>
        <item x="258"/>
        <item x="166"/>
        <item x="775"/>
        <item x="1165"/>
        <item x="986"/>
        <item x="108"/>
        <item x="2467"/>
        <item x="309"/>
        <item x="2326"/>
        <item x="1243"/>
        <item x="486"/>
        <item x="2237"/>
        <item x="1173"/>
        <item x="1203"/>
        <item x="1475"/>
        <item x="1077"/>
        <item x="222"/>
        <item x="2192"/>
        <item x="1193"/>
        <item x="14"/>
        <item x="2274"/>
        <item x="383"/>
        <item x="175"/>
        <item x="1692"/>
        <item x="1233"/>
        <item x="1330"/>
        <item x="220"/>
        <item x="1295"/>
        <item x="1156"/>
        <item x="2531"/>
        <item x="980"/>
        <item x="1526"/>
        <item x="1239"/>
        <item x="1464"/>
        <item x="48"/>
        <item x="555"/>
        <item x="1380"/>
        <item x="998"/>
        <item x="2375"/>
        <item x="104"/>
        <item x="1592"/>
        <item x="1824"/>
        <item x="130"/>
        <item x="2416"/>
        <item x="825"/>
        <item x="2360"/>
        <item x="691"/>
        <item x="681"/>
        <item x="64"/>
        <item x="692"/>
        <item x="2591"/>
        <item x="762"/>
        <item x="524"/>
        <item x="280"/>
        <item x="2685"/>
        <item x="2489"/>
        <item x="1269"/>
        <item x="117"/>
        <item x="256"/>
        <item x="2699"/>
        <item x="110"/>
        <item x="218"/>
        <item x="907"/>
        <item x="236"/>
        <item x="622"/>
        <item x="2221"/>
        <item x="461"/>
        <item x="2639"/>
        <item x="1837"/>
        <item x="1423"/>
        <item x="2609"/>
        <item x="656"/>
        <item x="2715"/>
        <item x="2348"/>
        <item x="2519"/>
        <item x="1794"/>
        <item x="1040"/>
        <item x="1400"/>
        <item x="1326"/>
        <item x="2650"/>
        <item x="1973"/>
        <item x="2686"/>
        <item x="596"/>
        <item x="16"/>
        <item x="1734"/>
        <item x="593"/>
        <item x="2412"/>
        <item x="808"/>
        <item x="889"/>
        <item x="781"/>
        <item x="1389"/>
        <item x="698"/>
        <item x="1773"/>
        <item x="870"/>
        <item x="2649"/>
        <item x="2049"/>
        <item x="2535"/>
        <item x="1879"/>
        <item x="848"/>
        <item x="506"/>
        <item x="1502"/>
        <item x="284"/>
        <item x="1055"/>
        <item x="204"/>
        <item x="1472"/>
        <item x="216"/>
        <item x="1546"/>
        <item x="1515"/>
        <item x="569"/>
        <item x="1097"/>
        <item x="2517"/>
        <item x="709"/>
        <item x="1562"/>
        <item x="1059"/>
        <item x="1909"/>
        <item x="711"/>
        <item x="226"/>
        <item x="2119"/>
        <item x="1822"/>
        <item x="2328"/>
        <item x="680"/>
        <item x="1170"/>
        <item x="2058"/>
        <item x="1789"/>
        <item x="2656"/>
        <item x="568"/>
        <item x="2459"/>
        <item x="1800"/>
        <item x="1694"/>
        <item x="290"/>
        <item x="2294"/>
        <item x="1133"/>
        <item x="2601"/>
        <item x="2120"/>
        <item x="2247"/>
        <item x="1801"/>
        <item x="2243"/>
        <item x="1695"/>
        <item x="2608"/>
        <item x="2695"/>
        <item x="291"/>
        <item x="2547"/>
        <item x="266"/>
        <item x="90"/>
        <item x="932"/>
        <item x="2145"/>
        <item x="161"/>
        <item x="1711"/>
        <item x="705"/>
        <item x="1279"/>
        <item x="428"/>
        <item x="1033"/>
        <item x="1274"/>
        <item x="1797"/>
        <item x="859"/>
        <item x="1813"/>
        <item x="2481"/>
        <item x="56"/>
        <item x="803"/>
        <item x="2054"/>
        <item x="1513"/>
        <item x="995"/>
        <item x="587"/>
        <item x="488"/>
        <item x="1534"/>
        <item x="1311"/>
        <item x="1091"/>
        <item x="32"/>
        <item x="2493"/>
        <item x="1860"/>
        <item x="866"/>
        <item x="2153"/>
        <item x="340"/>
        <item x="2084"/>
        <item x="2698"/>
        <item x="1935"/>
        <item x="50"/>
        <item x="0"/>
        <item x="1980"/>
        <item x="1485"/>
        <item x="1478"/>
        <item x="172"/>
        <item x="205"/>
        <item x="2696"/>
        <item x="1445"/>
        <item x="254"/>
        <item x="1240"/>
        <item x="445"/>
        <item x="837"/>
        <item x="1925"/>
        <item x="2162"/>
        <item x="607"/>
        <item x="772"/>
        <item x="2052"/>
        <item x="173"/>
        <item x="1782"/>
        <item x="1197"/>
        <item x="1302"/>
        <item x="237"/>
        <item x="909"/>
        <item x="1013"/>
        <item x="404"/>
        <item x="930"/>
        <item x="1354"/>
        <item x="731"/>
        <item x="539"/>
        <item x="2281"/>
        <item x="463"/>
        <item x="1614"/>
        <item x="1039"/>
        <item x="830"/>
        <item x="425"/>
        <item x="1663"/>
        <item x="2061"/>
        <item x="1238"/>
        <item x="1674"/>
        <item x="582"/>
        <item x="2045"/>
        <item x="853"/>
        <item x="465"/>
        <item x="855"/>
        <item x="2351"/>
        <item x="543"/>
        <item x="116"/>
        <item x="1653"/>
        <item x="2386"/>
        <item x="1678"/>
        <item x="1416"/>
        <item x="1221"/>
        <item x="2640"/>
        <item x="1874"/>
        <item x="1953"/>
        <item x="1781"/>
        <item x="2350"/>
        <item x="1807"/>
        <item x="502"/>
        <item x="342"/>
        <item x="1281"/>
        <item x="2490"/>
        <item x="2035"/>
        <item x="1359"/>
        <item x="1372"/>
        <item x="272"/>
        <item x="1215"/>
        <item x="2629"/>
        <item x="1628"/>
        <item x="1969"/>
        <item x="2436"/>
        <item x="2169"/>
        <item x="2255"/>
        <item x="1110"/>
        <item x="2305"/>
        <item x="2384"/>
        <item x="490"/>
        <item x="508"/>
        <item x="2044"/>
        <item x="1096"/>
        <item x="1182"/>
        <item x="1673"/>
        <item x="13"/>
        <item x="877"/>
        <item x="2311"/>
        <item x="807"/>
        <item x="2343"/>
        <item x="415"/>
        <item x="1357"/>
        <item x="1740"/>
        <item x="620"/>
        <item x="968"/>
        <item x="1314"/>
        <item x="2571"/>
        <item x="1032"/>
        <item x="1318"/>
        <item x="1217"/>
        <item x="2276"/>
        <item x="249"/>
        <item x="2419"/>
        <item x="2291"/>
        <item x="367"/>
        <item x="2258"/>
        <item x="1383"/>
        <item x="1332"/>
        <item x="599"/>
        <item x="1858"/>
        <item x="950"/>
        <item x="611"/>
        <item x="1518"/>
        <item x="2178"/>
        <item x="221"/>
        <item x="1135"/>
        <item x="473"/>
        <item x="1635"/>
        <item x="1660"/>
        <item x="1306"/>
        <item x="1530"/>
        <item x="549"/>
        <item x="777"/>
        <item x="952"/>
        <item x="1253"/>
        <item x="2087"/>
        <item x="1871"/>
        <item x="1171"/>
        <item x="2636"/>
        <item x="1317"/>
        <item x="51"/>
        <item x="1512"/>
        <item x="1539"/>
        <item x="677"/>
        <item x="1303"/>
        <item x="672"/>
        <item x="1972"/>
        <item x="1205"/>
        <item x="1639"/>
        <item x="1680"/>
        <item x="2079"/>
        <item x="1"/>
        <item x="796"/>
        <item x="2151"/>
        <item x="1633"/>
        <item x="2645"/>
        <item x="1145"/>
        <item x="806"/>
        <item x="1875"/>
        <item x="1723"/>
        <item x="2228"/>
        <item x="1606"/>
        <item x="2156"/>
        <item x="811"/>
        <item x="594"/>
        <item x="2605"/>
        <item x="1587"/>
        <item x="28"/>
        <item x="1367"/>
        <item x="1971"/>
        <item x="181"/>
        <item x="1251"/>
        <item x="2586"/>
        <item x="1563"/>
        <item x="1865"/>
        <item x="1369"/>
        <item x="776"/>
        <item x="645"/>
        <item x="1228"/>
        <item x="1272"/>
        <item x="734"/>
        <item x="1819"/>
        <item x="1706"/>
        <item x="542"/>
        <item x="2667"/>
        <item x="1136"/>
        <item x="1284"/>
        <item x="737"/>
        <item x="693"/>
        <item x="1928"/>
        <item x="1537"/>
        <item x="262"/>
        <item x="2118"/>
        <item x="453"/>
        <item x="1672"/>
        <item x="865"/>
        <item x="2196"/>
        <item x="169"/>
        <item x="279"/>
        <item x="2246"/>
        <item x="240"/>
        <item x="2256"/>
        <item x="2176"/>
        <item x="2398"/>
        <item x="545"/>
        <item x="902"/>
        <item x="1021"/>
        <item x="550"/>
        <item x="1355"/>
        <item x="66"/>
        <item x="2633"/>
        <item x="1735"/>
        <item x="1352"/>
        <item x="1258"/>
        <item x="1603"/>
        <item x="923"/>
        <item x="883"/>
        <item x="144"/>
        <item x="1449"/>
        <item x="1975"/>
        <item x="2149"/>
        <item x="2339"/>
        <item x="2703"/>
        <item x="621"/>
        <item x="916"/>
        <item x="1507"/>
        <item x="2484"/>
        <item x="2542"/>
        <item x="302"/>
        <item x="972"/>
        <item x="800"/>
        <item x="1415"/>
        <item x="2279"/>
        <item x="1076"/>
        <item x="1715"/>
        <item x="2275"/>
        <item x="440"/>
        <item x="2300"/>
        <item x="2556"/>
        <item x="805"/>
        <item x="2141"/>
        <item x="1435"/>
        <item x="1488"/>
        <item x="2004"/>
        <item x="725"/>
        <item x="911"/>
        <item x="2693"/>
        <item x="2674"/>
        <item x="1802"/>
        <item x="1882"/>
        <item x="744"/>
        <item x="1989"/>
        <item x="668"/>
        <item x="1621"/>
        <item x="1297"/>
        <item x="797"/>
        <item x="1532"/>
        <item x="1114"/>
        <item x="1931"/>
        <item x="2076"/>
        <item x="2071"/>
        <item x="1458"/>
        <item x="44"/>
        <item x="357"/>
        <item x="1417"/>
        <item x="2432"/>
        <item x="2023"/>
        <item x="551"/>
        <item x="1609"/>
        <item x="1920"/>
        <item x="1687"/>
        <item x="2403"/>
        <item x="452"/>
        <item x="1134"/>
        <item x="554"/>
        <item x="2474"/>
        <item x="1210"/>
        <item x="603"/>
        <item x="1095"/>
        <item x="287"/>
        <item x="203"/>
        <item x="421"/>
        <item x="1149"/>
        <item x="2264"/>
        <item x="1052"/>
        <item x="671"/>
        <item x="10"/>
        <item x="1890"/>
        <item x="1493"/>
        <item x="2524"/>
        <item x="894"/>
        <item x="1776"/>
        <item x="2329"/>
        <item x="2565"/>
        <item x="412"/>
        <item x="1623"/>
        <item x="1344"/>
        <item x="1649"/>
        <item x="579"/>
        <item x="997"/>
        <item x="2456"/>
        <item x="1386"/>
        <item x="1588"/>
        <item x="897"/>
        <item x="1833"/>
        <item x="1454"/>
        <item x="366"/>
        <item x="2373"/>
        <item x="102"/>
        <item x="821"/>
        <item x="704"/>
        <item x="2137"/>
        <item x="2380"/>
        <item x="990"/>
        <item x="2425"/>
        <item x="1956"/>
        <item x="706"/>
        <item x="688"/>
        <item x="2262"/>
        <item x="653"/>
        <item x="360"/>
        <item x="1804"/>
        <item x="449"/>
        <item x="2572"/>
        <item x="464"/>
        <item x="2181"/>
        <item x="1398"/>
        <item x="1451"/>
        <item x="822"/>
        <item x="2643"/>
        <item x="1075"/>
        <item x="2616"/>
        <item x="123"/>
        <item x="925"/>
        <item x="2259"/>
        <item x="1605"/>
        <item x="1547"/>
        <item x="121"/>
        <item x="1948"/>
        <item x="310"/>
        <item x="469"/>
        <item x="838"/>
        <item x="185"/>
        <item x="1832"/>
        <item x="1108"/>
        <item x="81"/>
        <item x="2321"/>
        <item x="128"/>
        <item x="641"/>
        <item x="665"/>
        <item x="2018"/>
        <item x="540"/>
        <item x="2063"/>
        <item x="335"/>
        <item x="1304"/>
        <item x="638"/>
        <item x="2409"/>
        <item x="2501"/>
        <item x="592"/>
        <item x="552"/>
        <item x="2140"/>
        <item x="1060"/>
        <item x="1000"/>
        <item x="1527"/>
        <item x="1650"/>
        <item x="2179"/>
        <item x="1174"/>
        <item x="460"/>
        <item x="1917"/>
        <item x="2521"/>
        <item x="1027"/>
        <item x="1450"/>
        <item x="863"/>
        <item x="31"/>
        <item x="1991"/>
        <item x="2103"/>
        <item x="1612"/>
        <item x="1312"/>
        <item x="1647"/>
        <item x="799"/>
        <item x="456"/>
        <item x="2190"/>
        <item x="1553"/>
        <item x="1517"/>
        <item x="1815"/>
        <item x="2488"/>
        <item x="1162"/>
        <item x="2568"/>
        <item x="25"/>
        <item x="898"/>
        <item x="1087"/>
        <item x="1307"/>
        <item x="1777"/>
        <item x="616"/>
        <item x="399"/>
        <item x="1591"/>
        <item x="281"/>
        <item x="1293"/>
        <item x="615"/>
        <item x="2673"/>
        <item x="1904"/>
        <item x="2050"/>
        <item x="2405"/>
        <item x="2266"/>
        <item x="2381"/>
        <item x="336"/>
        <item x="2689"/>
        <item x="951"/>
        <item x="872"/>
        <item x="1413"/>
        <item x="977"/>
        <item x="265"/>
        <item x="2651"/>
        <item x="2098"/>
        <item x="2394"/>
        <item x="2452"/>
        <item x="348"/>
        <item x="1329"/>
        <item x="730"/>
        <item x="183"/>
        <item x="1758"/>
        <item x="2532"/>
        <item x="1755"/>
        <item x="1151"/>
        <item x="886"/>
        <item x="2097"/>
        <item x="856"/>
        <item x="1453"/>
        <item x="536"/>
        <item x="646"/>
        <item x="1120"/>
        <item x="298"/>
        <item x="2367"/>
        <item x="1494"/>
        <item x="2434"/>
        <item x="1153"/>
        <item x="15"/>
        <item x="2357"/>
        <item x="2440"/>
        <item x="2067"/>
        <item x="2388"/>
        <item x="2312"/>
        <item x="544"/>
        <item x="2154"/>
        <item x="2224"/>
        <item x="246"/>
        <item x="376"/>
        <item x="1299"/>
        <item x="2566"/>
        <item x="180"/>
        <item x="1913"/>
        <item x="976"/>
        <item x="666"/>
        <item x="793"/>
        <item x="654"/>
        <item x="943"/>
        <item x="1705"/>
        <item x="286"/>
        <item x="1943"/>
        <item x="2711"/>
        <item x="304"/>
        <item x="396"/>
        <item x="260"/>
        <item x="1887"/>
        <item x="1631"/>
        <item x="1713"/>
        <item x="2088"/>
        <item x="137"/>
        <item x="600"/>
        <item x="1363"/>
        <item x="1054"/>
        <item x="1152"/>
        <item x="2379"/>
        <item x="922"/>
        <item x="244"/>
        <item x="1401"/>
        <item x="65"/>
        <item x="785"/>
        <item x="1364"/>
        <item x="1169"/>
        <item x="2066"/>
        <item x="2265"/>
        <item x="2617"/>
        <item x="885"/>
        <item x="1283"/>
        <item x="2583"/>
        <item x="2091"/>
        <item x="2541"/>
        <item x="446"/>
        <item x="1919"/>
        <item x="178"/>
        <item x="40"/>
        <item x="1175"/>
        <item x="2570"/>
        <item x="113"/>
        <item x="103"/>
        <item x="2435"/>
        <item x="1073"/>
        <item x="160"/>
        <item x="105"/>
        <item x="1625"/>
        <item x="1146"/>
        <item x="1593"/>
        <item x="2580"/>
        <item x="1090"/>
        <item x="2129"/>
        <item x="386"/>
        <item x="1727"/>
        <item x="2167"/>
        <item x="1942"/>
        <item x="1289"/>
        <item x="1870"/>
        <item x="1492"/>
        <item x="2105"/>
        <item x="2081"/>
        <item x="794"/>
        <item x="647"/>
        <item x="299"/>
        <item x="2069"/>
        <item x="2404"/>
        <item x="2186"/>
        <item x="547"/>
        <item x="686"/>
        <item x="1884"/>
        <item x="344"/>
        <item x="516"/>
        <item x="2007"/>
        <item x="1473"/>
        <item x="1974"/>
        <item x="614"/>
        <item x="790"/>
        <item x="1476"/>
        <item x="1045"/>
        <item x="1497"/>
        <item x="637"/>
        <item x="2174"/>
        <item x="2199"/>
        <item x="1793"/>
        <item x="606"/>
        <item x="1345"/>
        <item x="1520"/>
        <item x="2115"/>
        <item x="1427"/>
        <item x="1148"/>
        <item x="2451"/>
        <item x="1491"/>
        <item x="573"/>
        <item x="2642"/>
        <item x="608"/>
        <item x="2437"/>
        <item x="1081"/>
        <item x="741"/>
        <item x="2646"/>
        <item x="1424"/>
        <item x="2142"/>
        <item x="1433"/>
        <item x="1266"/>
        <item x="2366"/>
        <item x="1749"/>
        <item x="372"/>
        <item x="410"/>
        <item x="2469"/>
        <item x="170"/>
        <item x="2083"/>
        <item x="769"/>
        <item x="904"/>
        <item x="2376"/>
        <item x="2318"/>
        <item x="738"/>
        <item x="2672"/>
        <item x="2003"/>
        <item x="1025"/>
        <item x="804"/>
        <item x="813"/>
        <item x="1440"/>
        <item x="1315"/>
        <item x="1008"/>
        <item x="1194"/>
        <item x="2332"/>
        <item x="829"/>
        <item x="2552"/>
        <item x="2175"/>
        <item x="358"/>
        <item x="1141"/>
        <item x="1550"/>
        <item x="2713"/>
        <item x="1264"/>
        <item x="758"/>
        <item x="2288"/>
        <item x="1068"/>
        <item x="294"/>
        <item x="2287"/>
        <item x="2226"/>
        <item x="1648"/>
        <item x="1409"/>
        <item x="248"/>
        <item x="2053"/>
        <item x="133"/>
        <item x="1467"/>
        <item x="2385"/>
        <item x="2577"/>
        <item x="2461"/>
        <item x="140"/>
        <item x="324"/>
        <item x="1074"/>
        <item x="332"/>
        <item x="563"/>
        <item x="2359"/>
        <item x="841"/>
        <item x="1470"/>
        <item x="875"/>
        <item x="1489"/>
        <item x="496"/>
        <item x="2206"/>
        <item x="747"/>
        <item x="1671"/>
        <item x="2042"/>
        <item x="259"/>
        <item x="233"/>
        <item x="43"/>
        <item x="1998"/>
        <item x="936"/>
        <item x="1768"/>
        <item x="2401"/>
        <item x="1961"/>
        <item x="682"/>
        <item x="2002"/>
        <item x="2260"/>
        <item x="745"/>
        <item x="2102"/>
        <item x="864"/>
        <item x="2607"/>
        <item x="112"/>
        <item x="1549"/>
        <item x="1047"/>
        <item x="1063"/>
        <item x="321"/>
        <item x="2132"/>
        <item x="1645"/>
        <item x="1654"/>
        <item x="46"/>
        <item x="1599"/>
        <item x="2596"/>
        <item x="1462"/>
        <item x="255"/>
        <item x="142"/>
        <item x="1792"/>
        <item x="1568"/>
        <item x="1742"/>
        <item x="1265"/>
        <item x="2336"/>
        <item x="1335"/>
        <item x="2112"/>
        <item x="1567"/>
        <item x="1602"/>
        <item x="1117"/>
        <item x="896"/>
        <item x="413"/>
        <item x="2349"/>
        <item x="2161"/>
        <item x="2400"/>
        <item x="2236"/>
        <item x="1385"/>
        <item x="2015"/>
        <item x="1324"/>
        <item x="1102"/>
        <item x="1443"/>
        <item x="1125"/>
        <item x="215"/>
        <item x="679"/>
        <item x="1001"/>
        <item x="700"/>
        <item x="229"/>
        <item x="1764"/>
        <item x="699"/>
        <item x="1805"/>
        <item x="770"/>
        <item x="1426"/>
        <item x="2244"/>
        <item x="1050"/>
        <item x="1288"/>
        <item x="217"/>
        <item x="1719"/>
        <item x="601"/>
        <item x="1584"/>
        <item x="245"/>
        <item x="2111"/>
        <item x="2707"/>
        <item x="1731"/>
        <item x="1129"/>
        <item x="78"/>
        <item x="527"/>
        <item x="2682"/>
        <item x="1139"/>
        <item x="2263"/>
        <item x="2438"/>
        <item x="83"/>
        <item x="1441"/>
        <item x="648"/>
        <item x="2637"/>
        <item x="2020"/>
        <item x="405"/>
        <item x="836"/>
        <item x="1452"/>
        <item x="1604"/>
        <item x="77"/>
        <item x="2354"/>
        <item x="231"/>
        <item x="961"/>
        <item x="1939"/>
        <item x="1709"/>
        <item x="2482"/>
        <item x="1610"/>
        <item x="717"/>
        <item x="1308"/>
        <item x="1371"/>
        <item x="657"/>
        <item x="2323"/>
        <item x="126"/>
        <item x="908"/>
        <item x="111"/>
        <item x="2038"/>
        <item x="636"/>
        <item x="468"/>
        <item x="359"/>
        <item x="1395"/>
        <item x="1785"/>
        <item x="2008"/>
        <item x="1257"/>
        <item x="2127"/>
        <item x="982"/>
        <item x="58"/>
        <item x="1783"/>
        <item x="1247"/>
        <item x="2595"/>
        <item x="2316"/>
        <item x="2108"/>
        <item x="1187"/>
        <item x="2172"/>
        <item x="2166"/>
        <item x="2447"/>
        <item x="812"/>
        <item x="1573"/>
        <item x="560"/>
        <item x="767"/>
        <item x="974"/>
        <item x="2592"/>
        <item x="847"/>
        <item x="1412"/>
        <item x="2314"/>
        <item x="1298"/>
        <item x="1795"/>
        <item x="482"/>
        <item x="435"/>
        <item x="282"/>
        <item x="1853"/>
        <item x="134"/>
        <item x="2525"/>
        <item x="1808"/>
        <item x="2449"/>
        <item x="2511"/>
        <item x="1557"/>
        <item x="79"/>
        <item x="2308"/>
        <item x="2509"/>
        <item x="327"/>
        <item x="1586"/>
        <item x="153"/>
        <item x="931"/>
        <item x="1399"/>
        <item x="570"/>
        <item x="451"/>
        <item x="436"/>
        <item x="433"/>
        <item x="122"/>
        <item x="1012"/>
        <item x="1617"/>
        <item x="270"/>
        <item x="1744"/>
        <item x="602"/>
        <item x="499"/>
        <item x="1580"/>
        <item x="1119"/>
        <item x="626"/>
        <item x="1503"/>
        <item x="778"/>
        <item x="1668"/>
        <item x="1107"/>
        <item x="1761"/>
        <item x="247"/>
        <item x="1268"/>
        <item x="2473"/>
        <item x="1414"/>
        <item x="1411"/>
        <item x="2590"/>
        <item x="533"/>
        <item x="844"/>
        <item x="1716"/>
        <item x="954"/>
        <item x="2337"/>
        <item x="301"/>
        <item x="1722"/>
        <item x="2498"/>
        <item x="2588"/>
        <item x="1763"/>
        <item x="472"/>
        <item x="2029"/>
        <item x="2253"/>
        <item x="1666"/>
        <item x="2610"/>
        <item x="850"/>
        <item x="1629"/>
        <item x="1290"/>
        <item x="1391"/>
        <item x="1236"/>
        <item x="1881"/>
        <item x="1620"/>
        <item x="2285"/>
        <item x="2191"/>
        <item x="1294"/>
        <item x="338"/>
        <item x="1459"/>
        <item x="899"/>
        <item x="1872"/>
        <item x="1897"/>
        <item x="1124"/>
        <item x="1908"/>
        <item x="2093"/>
        <item x="835"/>
        <item x="1429"/>
        <item x="753"/>
        <item x="1665"/>
        <item x="2292"/>
        <item x="2065"/>
        <item x="2424"/>
        <item x="2344"/>
        <item x="2177"/>
        <item x="371"/>
        <item x="589"/>
        <item x="1325"/>
        <item x="2377"/>
        <item x="1868"/>
        <item x="2378"/>
        <item x="2599"/>
        <item x="2431"/>
        <item x="1544"/>
        <item x="1150"/>
        <item x="1024"/>
        <item x="2251"/>
        <item x="3"/>
        <item x="2681"/>
        <item x="956"/>
        <item x="1320"/>
        <item x="918"/>
        <item x="1898"/>
        <item x="1728"/>
        <item x="831"/>
        <item x="628"/>
        <item x="2313"/>
        <item x="475"/>
        <item x="1566"/>
        <item x="1105"/>
        <item x="2363"/>
        <item x="2512"/>
        <item x="945"/>
        <item x="2676"/>
        <item x="720"/>
        <item x="710"/>
        <item x="920"/>
        <item x="1902"/>
        <item x="2041"/>
        <item x="2064"/>
        <item x="9"/>
        <item x="2270"/>
        <item x="1041"/>
        <item x="2193"/>
        <item x="1287"/>
        <item x="380"/>
        <item x="1285"/>
        <item x="2220"/>
        <item x="1543"/>
        <item x="1328"/>
        <item x="379"/>
        <item x="2099"/>
        <item x="970"/>
        <item x="1937"/>
        <item x="1016"/>
        <item x="210"/>
        <item x="470"/>
        <item x="2560"/>
        <item x="1403"/>
        <item x="1883"/>
        <item x="2372"/>
        <item x="165"/>
        <item x="934"/>
        <item x="2189"/>
        <item x="89"/>
        <item x="394"/>
        <item x="627"/>
        <item x="1775"/>
        <item x="154"/>
        <item x="2554"/>
        <item x="2492"/>
        <item x="1123"/>
        <item x="1495"/>
        <item x="326"/>
        <item x="763"/>
        <item x="2048"/>
        <item x="854"/>
        <item x="2544"/>
        <item x="1658"/>
        <item x="480"/>
        <item x="293"/>
        <item x="623"/>
        <item x="2615"/>
        <item x="1044"/>
        <item x="131"/>
        <item x="2392"/>
        <item x="1640"/>
        <item x="605"/>
        <item x="571"/>
        <item x="1774"/>
        <item x="275"/>
        <item x="2338"/>
        <item x="1061"/>
        <item x="1611"/>
        <item x="1231"/>
        <item x="2677"/>
        <item x="1118"/>
        <item x="1406"/>
        <item x="389"/>
        <item x="2089"/>
        <item x="1479"/>
        <item x="514"/>
        <item x="434"/>
        <item x="1548"/>
        <item x="68"/>
        <item x="2094"/>
        <item x="1046"/>
        <item x="1560"/>
        <item x="988"/>
        <item x="2319"/>
        <item x="267"/>
        <item x="1007"/>
        <item x="501"/>
        <item x="2537"/>
        <item x="1448"/>
        <item x="726"/>
        <item x="2506"/>
        <item x="2133"/>
        <item x="2147"/>
        <item x="1373"/>
        <item x="1545"/>
        <item x="523"/>
        <item x="913"/>
        <item x="1564"/>
        <item x="1350"/>
        <item x="1477"/>
        <item x="487"/>
        <item x="1219"/>
        <item x="1952"/>
        <item x="1227"/>
        <item x="1838"/>
        <item x="1827"/>
        <item x="851"/>
        <item x="271"/>
        <item x="1422"/>
        <item x="1375"/>
        <item x="802"/>
        <item x="2427"/>
        <item x="1946"/>
        <item x="1078"/>
        <item x="759"/>
        <item x="884"/>
        <item x="1738"/>
        <item x="2342"/>
        <item x="649"/>
        <item x="690"/>
        <item x="1388"/>
        <item x="1431"/>
        <item x="2198"/>
        <item x="297"/>
        <item x="1689"/>
        <item x="1988"/>
        <item x="1828"/>
        <item x="518"/>
        <item x="1787"/>
        <item x="526"/>
        <item x="369"/>
        <item x="1064"/>
        <item x="455"/>
        <item x="504"/>
        <item x="1638"/>
        <item x="1031"/>
        <item x="2138"/>
        <item x="1042"/>
        <item x="2204"/>
        <item x="1880"/>
        <item x="1051"/>
        <item x="2395"/>
        <item x="1070"/>
        <item x="2252"/>
        <item x="2697"/>
        <item x="263"/>
        <item x="984"/>
        <item x="751"/>
        <item x="2567"/>
        <item x="1780"/>
        <item x="2286"/>
        <item x="755"/>
        <item x="1855"/>
        <item x="1509"/>
        <item x="2700"/>
        <item x="163"/>
        <item x="370"/>
        <item x="375"/>
        <item x="1757"/>
        <item x="2661"/>
        <item x="689"/>
        <item x="1835"/>
        <item x="2665"/>
        <item x="347"/>
        <item x="442"/>
        <item x="1866"/>
        <item x="2587"/>
        <item x="846"/>
        <item x="1137"/>
        <item x="179"/>
        <item x="489"/>
        <item x="2690"/>
        <item x="2032"/>
        <item x="1014"/>
        <item x="1300"/>
        <item x="564"/>
        <item x="141"/>
        <item x="1685"/>
        <item x="300"/>
        <item x="1465"/>
        <item x="520"/>
        <item x="1132"/>
        <item x="1428"/>
        <item x="1847"/>
        <item x="2229"/>
        <item x="2688"/>
        <item x="1864"/>
        <item x="497"/>
        <item x="129"/>
        <item x="2207"/>
        <item x="2593"/>
        <item x="2654"/>
        <item x="351"/>
        <item x="2056"/>
        <item x="765"/>
        <item x="2530"/>
        <item x="513"/>
        <item x="416"/>
        <item x="87"/>
        <item x="88"/>
        <item x="76"/>
        <item x="2504"/>
        <item x="2148"/>
        <item x="2362"/>
        <item x="1895"/>
        <item x="227"/>
        <item x="2170"/>
        <item x="660"/>
        <item x="1376"/>
        <item x="139"/>
        <item x="1309"/>
        <item x="1844"/>
        <item x="1892"/>
        <item x="1336"/>
        <item x="1907"/>
        <item x="1183"/>
        <item x="1572"/>
        <item x="2407"/>
        <item x="1646"/>
        <item x="1769"/>
        <item x="1830"/>
        <item x="1421"/>
        <item x="395"/>
        <item x="2717"/>
        <item x="2430"/>
        <item x="1280"/>
        <item x="1254"/>
        <item x="2159"/>
        <item x="4"/>
        <item x="857"/>
        <item x="1160"/>
        <item x="2184"/>
        <item x="795"/>
        <item x="1122"/>
        <item x="438"/>
        <item x="2549"/>
        <item x="1529"/>
        <item x="1048"/>
        <item x="1558"/>
        <item x="1569"/>
        <item x="1826"/>
        <item x="1662"/>
        <item x="2666"/>
        <item x="426"/>
        <item x="2006"/>
        <item x="2293"/>
        <item x="1703"/>
        <item x="49"/>
        <item x="114"/>
        <item x="2352"/>
        <item x="1310"/>
        <item x="1841"/>
        <item x="419"/>
        <item x="1223"/>
        <item x="713"/>
        <item x="1704"/>
        <item x="1899"/>
        <item x="1888"/>
        <item x="754"/>
        <item x="235"/>
        <item x="2205"/>
        <item x="2110"/>
        <item x="1848"/>
        <item x="2241"/>
        <item x="973"/>
        <item x="2584"/>
        <item x="21"/>
        <item x="784"/>
        <item x="2536"/>
        <item x="2414"/>
        <item x="1966"/>
        <item x="2267"/>
        <item x="827"/>
        <item t="default"/>
      </items>
    </pivotField>
    <pivotField showAll="0"/>
    <pivotField axis="axisCol" showAll="0" sortType="ascending">
      <items count="4">
        <item x="0"/>
        <item x="1"/>
        <item x="2"/>
        <item t="default"/>
      </items>
    </pivotField>
    <pivotField showAll="0"/>
    <pivotField axis="axisRow" showAll="0" sortType="descending">
      <items count="60">
        <item x="27"/>
        <item x="19"/>
        <item x="4"/>
        <item x="33"/>
        <item x="10"/>
        <item x="23"/>
        <item x="47"/>
        <item x="58"/>
        <item x="5"/>
        <item x="21"/>
        <item x="32"/>
        <item x="46"/>
        <item x="56"/>
        <item x="34"/>
        <item x="51"/>
        <item x="40"/>
        <item x="37"/>
        <item x="14"/>
        <item x="30"/>
        <item x="24"/>
        <item x="22"/>
        <item x="18"/>
        <item x="8"/>
        <item x="11"/>
        <item x="50"/>
        <item x="31"/>
        <item x="12"/>
        <item x="41"/>
        <item x="20"/>
        <item x="49"/>
        <item x="28"/>
        <item x="36"/>
        <item x="7"/>
        <item x="39"/>
        <item x="6"/>
        <item x="45"/>
        <item x="29"/>
        <item x="48"/>
        <item x="53"/>
        <item x="3"/>
        <item x="15"/>
        <item x="42"/>
        <item x="35"/>
        <item x="44"/>
        <item x="13"/>
        <item x="54"/>
        <item x="17"/>
        <item x="38"/>
        <item x="26"/>
        <item x="16"/>
        <item x="1"/>
        <item x="0"/>
        <item x="2"/>
        <item x="43"/>
        <item x="9"/>
        <item x="55"/>
        <item x="25"/>
        <item x="52"/>
        <item x="57"/>
        <item t="default"/>
      </items>
      <autoSortScope>
        <pivotArea dataOnly="0" outline="0" fieldPosition="0">
          <references count="2">
            <reference field="4294967294" count="1" selected="0">
              <x v="0"/>
            </reference>
            <reference field="2" count="1" selected="0">
              <x v="0"/>
            </reference>
          </references>
        </pivotArea>
      </autoSortScope>
    </pivotField>
    <pivotField showAll="0"/>
    <pivotField numFmtId="3" showAll="0"/>
    <pivotField showAll="0"/>
    <pivotField showAll="0"/>
    <pivotField numFmtId="3" showAll="0"/>
    <pivotField showAll="0"/>
    <pivotField showAll="0"/>
    <pivotField showAll="0"/>
  </pivotFields>
  <rowFields count="1">
    <field x="4"/>
  </rowFields>
  <rowItems count="60">
    <i>
      <x v="4"/>
    </i>
    <i>
      <x v="51"/>
    </i>
    <i>
      <x v="22"/>
    </i>
    <i>
      <x v="32"/>
    </i>
    <i>
      <x v="44"/>
    </i>
    <i>
      <x v="50"/>
    </i>
    <i>
      <x v="52"/>
    </i>
    <i>
      <x v="46"/>
    </i>
    <i>
      <x v="20"/>
    </i>
    <i>
      <x v="34"/>
    </i>
    <i>
      <x v="5"/>
    </i>
    <i>
      <x v="8"/>
    </i>
    <i>
      <x v="2"/>
    </i>
    <i>
      <x v="17"/>
    </i>
    <i>
      <x v="1"/>
    </i>
    <i>
      <x v="39"/>
    </i>
    <i>
      <x v="40"/>
    </i>
    <i>
      <x v="23"/>
    </i>
    <i>
      <x/>
    </i>
    <i>
      <x v="25"/>
    </i>
    <i>
      <x v="33"/>
    </i>
    <i>
      <x v="54"/>
    </i>
    <i>
      <x v="18"/>
    </i>
    <i>
      <x v="48"/>
    </i>
    <i>
      <x v="26"/>
    </i>
    <i>
      <x v="28"/>
    </i>
    <i>
      <x v="27"/>
    </i>
    <i>
      <x v="49"/>
    </i>
    <i>
      <x v="9"/>
    </i>
    <i>
      <x v="31"/>
    </i>
    <i>
      <x v="47"/>
    </i>
    <i>
      <x v="53"/>
    </i>
    <i>
      <x v="19"/>
    </i>
    <i>
      <x v="56"/>
    </i>
    <i>
      <x v="21"/>
    </i>
    <i>
      <x v="30"/>
    </i>
    <i>
      <x v="10"/>
    </i>
    <i>
      <x v="3"/>
    </i>
    <i>
      <x v="43"/>
    </i>
    <i>
      <x v="16"/>
    </i>
    <i>
      <x v="24"/>
    </i>
    <i>
      <x v="42"/>
    </i>
    <i>
      <x v="41"/>
    </i>
    <i>
      <x v="13"/>
    </i>
    <i>
      <x v="35"/>
    </i>
    <i>
      <x v="15"/>
    </i>
    <i>
      <x v="29"/>
    </i>
    <i>
      <x v="11"/>
    </i>
    <i>
      <x v="57"/>
    </i>
    <i>
      <x v="38"/>
    </i>
    <i>
      <x v="37"/>
    </i>
    <i>
      <x v="14"/>
    </i>
    <i>
      <x v="55"/>
    </i>
    <i>
      <x v="36"/>
    </i>
    <i>
      <x v="45"/>
    </i>
    <i>
      <x v="6"/>
    </i>
    <i>
      <x v="7"/>
    </i>
    <i>
      <x v="58"/>
    </i>
    <i>
      <x v="12"/>
    </i>
    <i t="grand">
      <x/>
    </i>
  </rowItems>
  <colFields count="1">
    <field x="2"/>
  </colFields>
  <colItems count="4">
    <i>
      <x/>
    </i>
    <i>
      <x v="1"/>
    </i>
    <i>
      <x v="2"/>
    </i>
    <i t="grand">
      <x/>
    </i>
  </colItems>
  <pageFields count="1">
    <pageField fld="0" hier="-1"/>
  </pageFields>
  <dataFields count="1">
    <dataField name="Count of Tickers" fld="0" subtotal="count" baseField="0" baseItem="0" numFmtId="1"/>
  </dataFields>
  <conditionalFormats count="6">
    <conditionalFormat priority="6">
      <pivotAreas count="1">
        <pivotArea type="data" collapsedLevelsAreSubtotals="1" fieldPosition="0">
          <references count="3">
            <reference field="4294967294" count="1" selected="0">
              <x v="0"/>
            </reference>
            <reference field="2" count="1" selected="0">
              <x v="0"/>
            </reference>
            <reference field="4" count="5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reference>
          </references>
        </pivotArea>
      </pivotAreas>
    </conditionalFormat>
    <conditionalFormat priority="5">
      <pivotAreas count="1">
        <pivotArea type="data" collapsedLevelsAreSubtotals="1" fieldPosition="0">
          <references count="3">
            <reference field="4294967294" count="1" selected="0">
              <x v="0"/>
            </reference>
            <reference field="2" count="1" selected="0">
              <x v="0"/>
            </reference>
            <reference field="4" count="5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reference>
          </references>
        </pivotArea>
      </pivotAreas>
    </conditionalFormat>
    <conditionalFormat priority="4">
      <pivotAreas count="1">
        <pivotArea type="data" collapsedLevelsAreSubtotals="1" fieldPosition="0">
          <references count="3">
            <reference field="4294967294" count="1" selected="0">
              <x v="0"/>
            </reference>
            <reference field="2" count="1" selected="0">
              <x v="1"/>
            </reference>
            <reference field="4" count="5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reference>
          </references>
        </pivotArea>
      </pivotAreas>
    </conditionalFormat>
    <conditionalFormat priority="3">
      <pivotAreas count="1">
        <pivotArea type="data" collapsedLevelsAreSubtotals="1" fieldPosition="0">
          <references count="3">
            <reference field="4294967294" count="1" selected="0">
              <x v="0"/>
            </reference>
            <reference field="2" count="1" selected="0">
              <x v="1"/>
            </reference>
            <reference field="4" count="5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reference>
          </references>
        </pivotArea>
      </pivotAreas>
    </conditionalFormat>
    <conditionalFormat priority="2">
      <pivotAreas count="1">
        <pivotArea type="data" collapsedLevelsAreSubtotals="1" fieldPosition="0">
          <references count="3">
            <reference field="4294967294" count="1" selected="0">
              <x v="0"/>
            </reference>
            <reference field="2" count="1" selected="0">
              <x v="2"/>
            </reference>
            <reference field="4" count="5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reference>
          </references>
        </pivotArea>
      </pivotAreas>
    </conditionalFormat>
    <conditionalFormat priority="1">
      <pivotAreas count="1">
        <pivotArea type="data" collapsedLevelsAreSubtotals="1" fieldPosition="0">
          <references count="3">
            <reference field="4294967294" count="1" selected="0">
              <x v="0"/>
            </reference>
            <reference field="2" count="1" selected="0">
              <x v="2"/>
            </reference>
            <reference field="4" count="5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reference>
          </references>
        </pivotArea>
      </pivotAreas>
    </conditionalFormat>
  </conditionalFormats>
  <chartFormats count="13">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1">
          <reference field="4294967294" count="1" selected="0">
            <x v="0"/>
          </reference>
        </references>
      </pivotArea>
    </chartFormat>
    <chartFormat chart="5" format="7" series="1">
      <pivotArea type="data" outline="0" fieldPosition="0">
        <references count="2">
          <reference field="4294967294" count="1" selected="0">
            <x v="0"/>
          </reference>
          <reference field="2" count="1" selected="0">
            <x v="0"/>
          </reference>
        </references>
      </pivotArea>
    </chartFormat>
    <chartFormat chart="5" format="8" series="1">
      <pivotArea type="data" outline="0" fieldPosition="0">
        <references count="2">
          <reference field="4294967294" count="1" selected="0">
            <x v="0"/>
          </reference>
          <reference field="2" count="1" selected="0">
            <x v="1"/>
          </reference>
        </references>
      </pivotArea>
    </chartFormat>
    <chartFormat chart="5" format="9" series="1">
      <pivotArea type="data" outline="0" fieldPosition="0">
        <references count="2">
          <reference field="4294967294" count="1" selected="0">
            <x v="0"/>
          </reference>
          <reference field="2" count="1" selected="0">
            <x v="2"/>
          </reference>
        </references>
      </pivotArea>
    </chartFormat>
    <chartFormat chart="7" format="7" series="1">
      <pivotArea type="data" outline="0" fieldPosition="0">
        <references count="2">
          <reference field="4294967294" count="1" selected="0">
            <x v="0"/>
          </reference>
          <reference field="2" count="1" selected="0">
            <x v="0"/>
          </reference>
        </references>
      </pivotArea>
    </chartFormat>
    <chartFormat chart="7" format="8" series="1">
      <pivotArea type="data" outline="0" fieldPosition="0">
        <references count="2">
          <reference field="4294967294" count="1" selected="0">
            <x v="0"/>
          </reference>
          <reference field="2" count="1" selected="0">
            <x v="1"/>
          </reference>
        </references>
      </pivotArea>
    </chartFormat>
    <chartFormat chart="7" format="9" series="1">
      <pivotArea type="data" outline="0" fieldPosition="0">
        <references count="2">
          <reference field="4294967294" count="1" selected="0">
            <x v="0"/>
          </reference>
          <reference field="2" count="1" selected="0">
            <x v="2"/>
          </reference>
        </references>
      </pivotArea>
    </chartFormat>
    <chartFormat chart="9" format="7" series="1">
      <pivotArea type="data" outline="0" fieldPosition="0">
        <references count="2">
          <reference field="4294967294" count="1" selected="0">
            <x v="0"/>
          </reference>
          <reference field="2" count="1" selected="0">
            <x v="0"/>
          </reference>
        </references>
      </pivotArea>
    </chartFormat>
    <chartFormat chart="9" format="8" series="1">
      <pivotArea type="data" outline="0" fieldPosition="0">
        <references count="2">
          <reference field="4294967294" count="1" selected="0">
            <x v="0"/>
          </reference>
          <reference field="2" count="1" selected="0">
            <x v="1"/>
          </reference>
        </references>
      </pivotArea>
    </chartFormat>
    <chartFormat chart="9" format="9"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purl.oclc.org/ooxml/spreadsheetml/main" xmlns:mc="http://schemas.openxmlformats.org/markup-compatibility/2006" xmlns:xr="http://schemas.microsoft.com/office/spreadsheetml/2014/revision" mc:Ignorable="xr" xr:uid="{4FBCDC61-64A5-8A4F-9D2A-AE3376F6AF65}" name="PivotTable1" cacheId="37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8" firstHeaderRow="1" firstDataRow="2" firstDataCol="1" rowPageCount="1" colPageCount="1"/>
  <pivotFields count="13">
    <pivotField axis="axisPage" dataField="1" showAll="0">
      <items count="2727">
        <item x="214"/>
        <item x="1924"/>
        <item x="1818"/>
        <item x="201"/>
        <item x="1229"/>
        <item x="1559"/>
        <item x="243"/>
        <item x="330"/>
        <item x="1747"/>
        <item x="588"/>
        <item x="941"/>
        <item x="292"/>
        <item x="2548"/>
        <item x="670"/>
        <item x="1791"/>
        <item x="967"/>
        <item x="2710"/>
        <item x="742"/>
        <item x="1779"/>
        <item x="2278"/>
        <item x="315"/>
        <item x="431"/>
        <item x="1699"/>
        <item x="2620"/>
        <item x="728"/>
        <item x="2155"/>
        <item x="2216"/>
        <item x="1022"/>
        <item x="2187"/>
        <item x="318"/>
        <item x="546"/>
        <item x="1029"/>
        <item x="1667"/>
        <item x="1718"/>
        <item x="2563"/>
        <item x="2516"/>
        <item x="2573"/>
        <item x="296"/>
        <item x="732"/>
        <item x="2453"/>
        <item x="2039"/>
        <item x="2564"/>
        <item x="867"/>
        <item x="1597"/>
        <item x="1831"/>
        <item x="2073"/>
        <item x="2628"/>
        <item x="1523"/>
        <item x="2289"/>
        <item x="2364"/>
        <item x="771"/>
        <item x="1655"/>
        <item x="2116"/>
        <item x="2200"/>
        <item x="966"/>
        <item x="2721"/>
        <item x="1127"/>
        <item x="1851"/>
        <item x="798"/>
        <item x="1498"/>
        <item x="323"/>
        <item x="1669"/>
        <item x="779"/>
        <item x="2025"/>
        <item x="959"/>
        <item x="1725"/>
        <item x="2527"/>
        <item x="2644"/>
        <item x="1730"/>
        <item x="37"/>
        <item x="1305"/>
        <item x="869"/>
        <item x="192"/>
        <item x="409"/>
        <item x="2047"/>
        <item x="1869"/>
        <item x="750"/>
        <item x="598"/>
        <item x="418"/>
        <item x="528"/>
        <item x="609"/>
        <item x="2001"/>
        <item x="38"/>
        <item x="2135"/>
        <item x="1349"/>
        <item x="1595"/>
        <item x="411"/>
        <item x="2597"/>
        <item x="439"/>
        <item x="1163"/>
        <item x="1466"/>
        <item x="2500"/>
        <item x="206"/>
        <item x="1581"/>
        <item x="2426"/>
        <item x="115"/>
        <item x="2569"/>
        <item x="1213"/>
        <item x="2143"/>
        <item x="1394"/>
        <item x="2578"/>
        <item x="1037"/>
        <item x="1873"/>
        <item x="2575"/>
        <item x="921"/>
        <item x="892"/>
        <item x="2009"/>
        <item x="2324"/>
        <item x="2173"/>
        <item x="448"/>
        <item x="1959"/>
        <item x="2557"/>
        <item x="512"/>
        <item x="1970"/>
        <item x="317"/>
        <item x="2062"/>
        <item x="1894"/>
        <item x="1035"/>
        <item x="740"/>
        <item x="2562"/>
        <item x="86"/>
        <item x="983"/>
        <item x="365"/>
        <item x="2522"/>
        <item x="2450"/>
        <item x="1944"/>
        <item x="749"/>
        <item x="2370"/>
        <item x="2283"/>
        <item x="1020"/>
        <item x="1067"/>
        <item x="2309"/>
        <item x="2631"/>
        <item x="8"/>
        <item x="444"/>
        <item x="703"/>
        <item x="2242"/>
        <item x="6"/>
        <item x="1817"/>
        <item x="1977"/>
        <item x="2581"/>
        <item x="422"/>
        <item x="184"/>
        <item x="458"/>
        <item x="1767"/>
        <item x="1482"/>
        <item x="462"/>
        <item x="2194"/>
        <item x="2269"/>
        <item x="993"/>
        <item x="2397"/>
        <item x="320"/>
        <item x="491"/>
        <item x="639"/>
        <item x="852"/>
        <item x="2096"/>
        <item x="1378"/>
        <item x="1522"/>
        <item x="820"/>
        <item x="1759"/>
        <item x="553"/>
        <item x="2468"/>
        <item x="685"/>
        <item x="495"/>
        <item x="1790"/>
        <item x="162"/>
        <item x="788"/>
        <item x="1080"/>
        <item x="729"/>
        <item x="70"/>
        <item x="2518"/>
        <item x="1361"/>
        <item x="2574"/>
        <item x="135"/>
        <item x="634"/>
        <item x="2476"/>
        <item x="1348"/>
        <item x="1594"/>
        <item x="840"/>
        <item x="2077"/>
        <item x="22"/>
        <item x="1979"/>
        <item x="2157"/>
        <item x="176"/>
        <item x="958"/>
        <item x="1351"/>
        <item x="1166"/>
        <item x="1387"/>
        <item x="1843"/>
        <item x="1651"/>
        <item x="1176"/>
        <item x="1555"/>
        <item x="2553"/>
        <item x="2107"/>
        <item x="2545"/>
        <item x="146"/>
        <item x="1009"/>
        <item x="2036"/>
        <item x="635"/>
        <item x="522"/>
        <item x="1679"/>
        <item x="537"/>
        <item x="2213"/>
        <item x="2257"/>
        <item x="2031"/>
        <item x="387"/>
        <item x="901"/>
        <item x="2219"/>
        <item x="2100"/>
        <item x="1615"/>
        <item x="1524"/>
        <item x="485"/>
        <item x="211"/>
        <item x="390"/>
        <item x="2718"/>
        <item x="368"/>
        <item x="2496"/>
        <item x="1729"/>
        <item x="2470"/>
        <item x="308"/>
        <item x="1976"/>
        <item x="2268"/>
        <item x="789"/>
        <item x="1079"/>
        <item x="1596"/>
        <item x="316"/>
        <item x="443"/>
        <item x="1756"/>
        <item x="2694"/>
        <item x="1420"/>
        <item x="663"/>
        <item x="478"/>
        <item x="1500"/>
        <item x="2606"/>
        <item x="1056"/>
        <item x="1072"/>
        <item x="891"/>
        <item x="591"/>
        <item x="1374"/>
        <item x="2483"/>
        <item x="202"/>
        <item x="2612"/>
        <item x="2594"/>
        <item x="273"/>
        <item x="782"/>
        <item x="1700"/>
        <item x="2070"/>
        <item x="1690"/>
        <item x="887"/>
        <item x="2477"/>
        <item x="2439"/>
        <item x="155"/>
        <item x="1142"/>
        <item x="584"/>
        <item x="640"/>
        <item x="2225"/>
        <item x="575"/>
        <item x="2624"/>
        <item x="2303"/>
        <item x="2455"/>
        <item x="1234"/>
        <item x="1106"/>
        <item x="1565"/>
        <item x="652"/>
        <item x="2016"/>
        <item x="2333"/>
        <item x="1292"/>
        <item x="2188"/>
        <item x="1657"/>
        <item x="251"/>
        <item x="880"/>
        <item x="447"/>
        <item x="1772"/>
        <item x="2704"/>
        <item x="818"/>
        <item x="618"/>
        <item x="1995"/>
        <item x="786"/>
        <item x="500"/>
        <item x="1637"/>
        <item x="289"/>
        <item x="2280"/>
        <item x="1857"/>
        <item x="2355"/>
        <item x="2383"/>
        <item x="1347"/>
        <item x="1978"/>
        <item x="1836"/>
        <item x="1260"/>
        <item x="834"/>
        <item x="1206"/>
        <item x="625"/>
        <item x="2021"/>
        <item x="80"/>
        <item x="341"/>
        <item x="186"/>
        <item x="963"/>
        <item x="191"/>
        <item x="1622"/>
        <item x="125"/>
        <item x="391"/>
        <item x="1618"/>
        <item x="1590"/>
        <item x="1770"/>
        <item x="5"/>
        <item x="2706"/>
        <item x="2301"/>
        <item x="882"/>
        <item x="2210"/>
        <item x="100"/>
        <item x="511"/>
        <item x="2716"/>
        <item x="2346"/>
        <item x="1726"/>
        <item x="630"/>
        <item x="791"/>
        <item x="150"/>
        <item x="1967"/>
        <item x="1113"/>
        <item x="278"/>
        <item x="2618"/>
        <item x="1985"/>
        <item x="285"/>
        <item x="2582"/>
        <item x="2144"/>
        <item x="329"/>
        <item x="1199"/>
        <item x="644"/>
        <item x="1762"/>
        <item x="978"/>
        <item x="843"/>
        <item x="353"/>
        <item x="2113"/>
        <item x="230"/>
        <item x="2217"/>
        <item x="1933"/>
        <item x="82"/>
        <item x="459"/>
        <item x="2417"/>
        <item x="1598"/>
        <item x="1765"/>
        <item x="1109"/>
        <item x="2611"/>
        <item x="92"/>
        <item x="655"/>
        <item x="2515"/>
        <item x="531"/>
        <item x="1271"/>
        <item x="2402"/>
        <item x="2040"/>
        <item x="1337"/>
        <item x="1100"/>
        <item x="61"/>
        <item x="261"/>
        <item x="1912"/>
        <item x="1737"/>
        <item x="1607"/>
        <item x="1341"/>
        <item x="2491"/>
        <item x="2579"/>
        <item x="1701"/>
        <item x="2231"/>
        <item x="476"/>
        <item x="1786"/>
        <item x="971"/>
        <item x="1211"/>
        <item x="1656"/>
        <item x="397"/>
        <item x="1504"/>
        <item x="1962"/>
        <item x="1877"/>
        <item x="893"/>
        <item x="95"/>
        <item x="612"/>
        <item x="2507"/>
        <item x="676"/>
        <item x="826"/>
        <item x="2723"/>
        <item x="946"/>
        <item x="2109"/>
        <item x="979"/>
        <item x="257"/>
        <item x="1514"/>
        <item x="1862"/>
        <item x="1230"/>
        <item x="1157"/>
        <item x="757"/>
        <item x="1321"/>
        <item x="878"/>
        <item x="328"/>
        <item x="1552"/>
        <item x="1941"/>
        <item x="1619"/>
        <item x="193"/>
        <item x="2030"/>
        <item x="1366"/>
        <item x="2714"/>
        <item x="2485"/>
        <item x="1900"/>
        <item x="895"/>
        <item x="1338"/>
        <item x="1099"/>
        <item x="1535"/>
        <item x="2499"/>
        <item x="2000"/>
        <item x="991"/>
        <item x="2022"/>
        <item x="1788"/>
        <item x="1186"/>
        <item x="2614"/>
        <item x="1360"/>
        <item x="1130"/>
        <item x="2635"/>
        <item x="2724"/>
        <item x="381"/>
        <item x="1766"/>
        <item x="1161"/>
        <item x="1582"/>
        <item x="1918"/>
        <item x="1071"/>
        <item x="1632"/>
        <item x="182"/>
        <item x="632"/>
        <item x="673"/>
        <item x="2382"/>
        <item x="1356"/>
        <item x="1002"/>
        <item x="2299"/>
        <item x="914"/>
        <item x="393"/>
        <item x="441"/>
        <item x="1686"/>
        <item x="1698"/>
        <item x="1714"/>
        <item x="2239"/>
        <item x="953"/>
        <item x="1291"/>
        <item x="401"/>
        <item x="1218"/>
        <item x="1799"/>
        <item x="11"/>
        <item x="2671"/>
        <item x="2222"/>
        <item x="2448"/>
        <item x="2510"/>
        <item x="2185"/>
        <item x="1964"/>
        <item x="833"/>
        <item x="2010"/>
        <item x="817"/>
        <item x="208"/>
        <item x="1168"/>
        <item x="406"/>
        <item x="2464"/>
        <item x="733"/>
        <item x="420"/>
        <item x="2341"/>
        <item x="2538"/>
        <item x="1724"/>
        <item x="450"/>
        <item x="1425"/>
        <item x="2296"/>
        <item x="642"/>
        <item x="20"/>
        <item x="2406"/>
        <item x="1159"/>
        <item x="881"/>
        <item x="890"/>
        <item x="1859"/>
        <item x="1616"/>
        <item x="2687"/>
        <item x="2227"/>
        <item x="2302"/>
        <item x="99"/>
        <item x="1577"/>
        <item x="2540"/>
        <item x="424"/>
        <item x="2152"/>
        <item x="1926"/>
        <item x="2055"/>
        <item x="746"/>
        <item x="1867"/>
        <item x="969"/>
        <item x="107"/>
        <item x="1911"/>
        <item x="2653"/>
        <item x="1246"/>
        <item x="662"/>
        <item x="2164"/>
        <item x="198"/>
        <item x="1101"/>
        <item x="1158"/>
        <item x="519"/>
        <item x="2720"/>
        <item x="792"/>
        <item x="1214"/>
        <item x="136"/>
        <item x="651"/>
        <item x="2576"/>
        <item x="145"/>
        <item x="924"/>
        <item x="2659"/>
        <item x="2315"/>
        <item x="1896"/>
        <item x="1954"/>
        <item x="219"/>
        <item x="2701"/>
        <item x="2487"/>
        <item x="1932"/>
        <item x="839"/>
        <item x="2691"/>
        <item x="1323"/>
        <item x="874"/>
        <item x="2218"/>
        <item x="2078"/>
        <item x="197"/>
        <item x="712"/>
        <item x="1885"/>
        <item x="1275"/>
        <item x="1736"/>
        <item x="2165"/>
        <item x="684"/>
        <item x="1208"/>
        <item x="964"/>
        <item x="1006"/>
        <item x="2543"/>
        <item x="1405"/>
        <item x="2486"/>
        <item x="337"/>
        <item x="1753"/>
        <item x="633"/>
        <item x="1066"/>
        <item x="238"/>
        <item x="2508"/>
        <item x="590"/>
        <item x="19"/>
        <item x="2647"/>
        <item x="52"/>
        <item x="1263"/>
        <item x="2598"/>
        <item x="714"/>
        <item x="2295"/>
        <item x="2307"/>
        <item x="2428"/>
        <item x="1085"/>
        <item x="1854"/>
        <item x="1940"/>
        <item x="2446"/>
        <item x="577"/>
        <item x="2396"/>
        <item x="659"/>
        <item x="1571"/>
        <item x="157"/>
        <item x="583"/>
        <item x="377"/>
        <item x="1850"/>
        <item x="727"/>
        <item x="1702"/>
        <item x="2197"/>
        <item x="1745"/>
        <item x="2457"/>
        <item x="1094"/>
        <item x="1994"/>
        <item x="492"/>
        <item x="2683"/>
        <item x="509"/>
        <item x="1343"/>
        <item x="2514"/>
        <item x="498"/>
        <item x="1743"/>
        <item x="1255"/>
        <item x="1501"/>
        <item x="33"/>
        <item x="2232"/>
        <item x="152"/>
        <item x="525"/>
        <item x="288"/>
        <item x="2353"/>
        <item x="2725"/>
        <item x="1103"/>
        <item x="1852"/>
        <item x="819"/>
        <item x="343"/>
        <item x="541"/>
        <item x="1483"/>
        <item x="576"/>
        <item x="1017"/>
        <item x="1382"/>
        <item x="2072"/>
        <item x="322"/>
        <item x="36"/>
        <item x="2117"/>
        <item x="1346"/>
        <item x="987"/>
        <item x="97"/>
        <item x="743"/>
        <item x="939"/>
        <item x="2027"/>
        <item x="2638"/>
        <item x="529"/>
        <item x="1746"/>
        <item x="992"/>
        <item x="1987"/>
        <item x="1538"/>
        <item x="2085"/>
        <item x="427"/>
        <item x="1180"/>
        <item x="352"/>
        <item x="2369"/>
        <item x="2011"/>
        <item x="2203"/>
        <item x="1905"/>
        <item x="274"/>
        <item x="283"/>
        <item x="2623"/>
        <item x="225"/>
        <item x="957"/>
        <item x="989"/>
        <item x="1192"/>
        <item x="1525"/>
        <item x="7"/>
        <item x="63"/>
        <item x="85"/>
        <item x="985"/>
        <item x="2271"/>
        <item x="1996"/>
        <item x="29"/>
        <item x="1806"/>
        <item x="27"/>
        <item x="2660"/>
        <item x="1554"/>
        <item x="2235"/>
        <item x="736"/>
        <item x="1490"/>
        <item x="2327"/>
        <item x="1845"/>
        <item x="926"/>
        <item x="507"/>
        <item x="60"/>
        <item x="1207"/>
        <item x="828"/>
        <item x="53"/>
        <item x="1018"/>
        <item x="1111"/>
        <item x="1712"/>
        <item x="1181"/>
        <item x="1179"/>
        <item x="1760"/>
        <item x="1262"/>
        <item x="345"/>
        <item x="392"/>
        <item x="2345"/>
        <item x="2422"/>
        <item x="1126"/>
        <item x="2600"/>
        <item x="2411"/>
        <item x="1313"/>
        <item x="1316"/>
        <item x="1893"/>
        <item x="1960"/>
        <item x="1327"/>
        <item x="1670"/>
        <item x="2325"/>
        <item x="1965"/>
        <item x="999"/>
        <item x="493"/>
        <item x="1664"/>
        <item x="1659"/>
        <item x="1561"/>
        <item x="1455"/>
        <item x="1083"/>
        <item x="721"/>
        <item x="242"/>
        <item x="1811"/>
        <item x="1340"/>
        <item x="735"/>
        <item x="1377"/>
        <item x="466"/>
        <item x="1957"/>
        <item x="1202"/>
        <item x="1634"/>
        <item x="2310"/>
        <item x="2182"/>
        <item x="917"/>
        <item x="213"/>
        <item x="2393"/>
        <item x="823"/>
        <item x="164"/>
        <item x="2652"/>
        <item x="631"/>
        <item x="1825"/>
        <item x="716"/>
        <item x="212"/>
        <item x="73"/>
        <item x="2223"/>
        <item x="1521"/>
        <item x="678"/>
        <item x="1778"/>
        <item x="2399"/>
        <item x="148"/>
        <item x="356"/>
        <item x="1058"/>
        <item x="2298"/>
        <item x="2139"/>
        <item x="2121"/>
        <item x="94"/>
        <item x="1528"/>
        <item x="194"/>
        <item x="1839"/>
        <item x="610"/>
        <item x="2421"/>
        <item x="2480"/>
        <item x="1720"/>
        <item x="2163"/>
        <item x="2277"/>
        <item x="1471"/>
        <item x="2180"/>
        <item x="385"/>
        <item x="1104"/>
        <item x="534"/>
        <item x="1963"/>
        <item x="1082"/>
        <item x="1461"/>
        <item x="400"/>
        <item x="1034"/>
        <item x="1816"/>
        <item x="2497"/>
        <item x="91"/>
        <item x="1707"/>
        <item x="2126"/>
        <item x="1242"/>
        <item x="2641"/>
        <item x="695"/>
        <item x="1209"/>
        <item x="1949"/>
        <item x="1057"/>
        <item x="906"/>
        <item x="538"/>
        <item x="2613"/>
        <item x="1840"/>
        <item x="1086"/>
        <item x="1212"/>
        <item x="1915"/>
        <item x="1392"/>
        <item x="2026"/>
        <item x="510"/>
        <item x="1155"/>
        <item x="41"/>
        <item x="912"/>
        <item x="2240"/>
        <item x="2555"/>
        <item x="269"/>
        <item x="2539"/>
        <item x="2033"/>
        <item x="1244"/>
        <item x="1675"/>
        <item x="1138"/>
        <item x="55"/>
        <item x="949"/>
        <item x="801"/>
        <item x="1688"/>
        <item x="72"/>
        <item x="2705"/>
        <item x="719"/>
        <item x="1474"/>
        <item x="2475"/>
        <item x="1519"/>
        <item x="1576"/>
        <item x="1241"/>
        <item x="585"/>
        <item x="2712"/>
        <item x="760"/>
        <item x="1916"/>
        <item x="1436"/>
        <item x="2603"/>
        <item x="477"/>
        <item x="1968"/>
        <item x="940"/>
        <item x="1201"/>
        <item x="752"/>
        <item x="171"/>
        <item x="2445"/>
        <item x="2634"/>
        <item x="1834"/>
        <item x="1379"/>
        <item x="2465"/>
        <item x="1468"/>
        <item x="1028"/>
        <item x="2415"/>
        <item x="151"/>
        <item x="994"/>
        <item x="2708"/>
        <item x="1447"/>
        <item x="1696"/>
        <item x="947"/>
        <item x="1088"/>
        <item x="1481"/>
        <item x="868"/>
        <item x="2254"/>
        <item x="93"/>
        <item x="1540"/>
        <item x="942"/>
        <item x="30"/>
        <item x="23"/>
        <item x="2669"/>
        <item x="2233"/>
        <item x="1551"/>
        <item x="101"/>
        <item x="2101"/>
        <item x="1681"/>
        <item x="311"/>
        <item x="861"/>
        <item x="1849"/>
        <item x="1116"/>
        <item x="505"/>
        <item x="1583"/>
        <item x="2123"/>
        <item x="1164"/>
        <item x="1434"/>
        <item x="26"/>
        <item x="457"/>
        <item x="149"/>
        <item x="2114"/>
        <item x="1798"/>
        <item x="873"/>
        <item x="938"/>
        <item x="1004"/>
        <item x="1319"/>
        <item x="24"/>
        <item x="683"/>
        <item x="650"/>
        <item x="1487"/>
        <item x="1958"/>
        <item x="928"/>
        <item x="2051"/>
        <item x="2472"/>
        <item x="252"/>
        <item x="1697"/>
        <item x="239"/>
        <item x="1167"/>
        <item x="548"/>
        <item x="1803"/>
        <item x="664"/>
        <item x="2230"/>
        <item x="1049"/>
        <item x="195"/>
        <item x="739"/>
        <item x="535"/>
        <item x="2433"/>
        <item x="559"/>
        <item x="694"/>
        <item x="2463"/>
        <item x="879"/>
        <item x="783"/>
        <item x="701"/>
        <item x="1608"/>
        <item x="1750"/>
        <item x="200"/>
        <item x="132"/>
        <item x="2092"/>
        <item x="1362"/>
        <item x="34"/>
        <item x="2136"/>
        <item x="187"/>
        <item x="1820"/>
        <item x="1333"/>
        <item x="224"/>
        <item x="2462"/>
        <item x="1981"/>
        <item x="1921"/>
        <item x="96"/>
        <item x="494"/>
        <item x="295"/>
        <item x="580"/>
        <item x="2558"/>
        <item x="748"/>
        <item x="1506"/>
        <item x="707"/>
        <item x="2074"/>
        <item x="1751"/>
        <item x="1823"/>
        <item x="809"/>
        <item x="54"/>
        <item x="774"/>
        <item x="2678"/>
        <item x="1910"/>
        <item x="1276"/>
        <item x="1370"/>
        <item x="787"/>
        <item x="276"/>
        <item x="1721"/>
        <item x="190"/>
        <item x="1410"/>
        <item x="1796"/>
        <item x="1579"/>
        <item x="566"/>
        <item x="586"/>
        <item x="1861"/>
        <item x="1842"/>
        <item x="1053"/>
        <item x="1062"/>
        <item x="303"/>
        <item x="1358"/>
        <item x="927"/>
        <item x="1814"/>
        <item x="910"/>
        <item x="2418"/>
        <item x="1903"/>
        <item x="2625"/>
        <item x="1505"/>
        <item x="2371"/>
        <item x="423"/>
        <item x="402"/>
        <item x="2356"/>
        <item x="1829"/>
        <item x="2670"/>
        <item x="2208"/>
        <item x="2234"/>
        <item x="2374"/>
        <item x="1938"/>
        <item x="305"/>
        <item x="1273"/>
        <item x="432"/>
        <item x="124"/>
        <item x="1438"/>
        <item x="2273"/>
        <item x="944"/>
        <item x="1204"/>
        <item x="1923"/>
        <item x="1951"/>
        <item x="933"/>
        <item x="1708"/>
        <item x="454"/>
        <item x="2195"/>
        <item x="177"/>
        <item x="2284"/>
        <item x="1677"/>
        <item x="127"/>
        <item x="2441"/>
        <item x="382"/>
        <item x="2479"/>
        <item x="1065"/>
        <item x="313"/>
        <item x="1143"/>
        <item x="1947"/>
        <item x="1863"/>
        <item x="479"/>
        <item x="1342"/>
        <item x="1010"/>
        <item x="2408"/>
        <item x="842"/>
        <item x="2013"/>
        <item x="234"/>
        <item x="1999"/>
        <item x="1754"/>
        <item x="1575"/>
        <item x="1331"/>
        <item x="69"/>
        <item x="935"/>
        <item x="264"/>
        <item x="849"/>
        <item x="2533"/>
        <item x="1003"/>
        <item x="1301"/>
        <item x="1439"/>
        <item x="1245"/>
        <item x="2454"/>
        <item x="42"/>
        <item x="2075"/>
        <item x="1990"/>
        <item x="2297"/>
        <item x="1752"/>
        <item x="2080"/>
        <item x="2709"/>
        <item x="1419"/>
        <item x="1661"/>
        <item x="724"/>
        <item x="2658"/>
        <item x="2657"/>
        <item x="2662"/>
        <item x="2410"/>
        <item x="2663"/>
        <item x="2722"/>
        <item x="2466"/>
        <item x="223"/>
        <item x="1955"/>
        <item x="1147"/>
        <item x="1235"/>
        <item x="1984"/>
        <item x="2503"/>
        <item x="314"/>
        <item x="905"/>
        <item x="1531"/>
        <item x="824"/>
        <item x="1430"/>
        <item x="1516"/>
        <item x="2214"/>
        <item x="2684"/>
        <item x="2028"/>
        <item x="2334"/>
        <item x="2250"/>
        <item x="1172"/>
        <item x="2146"/>
        <item x="845"/>
        <item x="2358"/>
        <item x="474"/>
        <item x="981"/>
        <item x="403"/>
        <item x="562"/>
        <item x="1444"/>
        <item x="975"/>
        <item x="1652"/>
        <item x="118"/>
        <item x="2523"/>
        <item x="2019"/>
        <item x="2209"/>
        <item x="832"/>
        <item x="1456"/>
        <item x="556"/>
        <item x="1026"/>
        <item x="1710"/>
        <item x="565"/>
        <item x="196"/>
        <item x="1282"/>
        <item x="2130"/>
        <item x="2420"/>
        <item x="1112"/>
        <item x="2602"/>
        <item x="2387"/>
        <item x="1408"/>
        <item x="35"/>
        <item x="167"/>
        <item x="1693"/>
        <item x="2534"/>
        <item x="773"/>
        <item x="702"/>
        <item x="339"/>
        <item x="780"/>
        <item x="617"/>
        <item x="1683"/>
        <item x="2626"/>
        <item x="174"/>
        <item x="2655"/>
        <item x="1089"/>
        <item x="188"/>
        <item x="2095"/>
        <item x="558"/>
        <item x="1992"/>
        <item x="2"/>
        <item x="1226"/>
        <item x="2550"/>
        <item x="2458"/>
        <item x="2622"/>
        <item x="903"/>
        <item x="156"/>
        <item x="430"/>
        <item x="2202"/>
        <item x="1334"/>
        <item x="62"/>
        <item x="1536"/>
        <item x="643"/>
        <item x="1624"/>
        <item x="1270"/>
        <item x="1093"/>
        <item x="1533"/>
        <item x="965"/>
        <item x="1144"/>
        <item x="349"/>
        <item x="2502"/>
        <item x="398"/>
        <item x="1556"/>
        <item x="2365"/>
        <item x="1384"/>
        <item x="307"/>
        <item x="962"/>
        <item x="1930"/>
        <item x="228"/>
        <item x="708"/>
        <item x="2104"/>
        <item x="1404"/>
        <item x="2060"/>
        <item x="1480"/>
        <item x="996"/>
        <item x="143"/>
        <item x="45"/>
        <item x="1630"/>
        <item x="613"/>
        <item x="667"/>
        <item x="306"/>
        <item x="2526"/>
        <item x="675"/>
        <item x="67"/>
        <item x="1945"/>
        <item x="900"/>
        <item x="2245"/>
        <item x="2046"/>
        <item x="862"/>
        <item x="481"/>
        <item x="18"/>
        <item x="2331"/>
        <item x="2017"/>
        <item x="1200"/>
        <item x="1934"/>
        <item x="2238"/>
        <item x="1642"/>
        <item x="2429"/>
        <item x="1249"/>
        <item x="764"/>
        <item x="578"/>
        <item x="814"/>
        <item x="71"/>
        <item x="437"/>
        <item x="1570"/>
        <item x="1809"/>
        <item x="1914"/>
        <item x="2719"/>
        <item x="354"/>
        <item x="2632"/>
        <item x="1188"/>
        <item x="374"/>
        <item x="597"/>
        <item x="1901"/>
        <item x="1986"/>
        <item x="761"/>
        <item x="407"/>
        <item x="355"/>
        <item x="581"/>
        <item x="1460"/>
        <item x="1906"/>
        <item x="517"/>
        <item x="2320"/>
        <item x="39"/>
        <item x="2648"/>
        <item x="1177"/>
        <item x="871"/>
        <item x="960"/>
        <item x="98"/>
        <item x="84"/>
        <item x="2505"/>
        <item x="1589"/>
        <item x="768"/>
        <item x="2442"/>
        <item x="346"/>
        <item x="199"/>
        <item x="1121"/>
        <item x="2128"/>
        <item x="687"/>
        <item x="2201"/>
        <item x="723"/>
        <item x="1644"/>
        <item x="168"/>
        <item x="674"/>
        <item x="1225"/>
        <item x="1878"/>
        <item x="1600"/>
        <item x="1437"/>
        <item x="1732"/>
        <item x="619"/>
        <item x="572"/>
        <item x="1846"/>
        <item x="2057"/>
        <item x="1812"/>
        <item x="2215"/>
        <item x="312"/>
        <item x="1015"/>
        <item x="1446"/>
        <item x="2317"/>
        <item x="2604"/>
        <item x="484"/>
        <item x="1821"/>
        <item x="2621"/>
        <item x="1278"/>
        <item x="2391"/>
        <item x="2528"/>
        <item x="2529"/>
        <item x="2513"/>
        <item x="1005"/>
        <item x="658"/>
        <item x="429"/>
        <item x="2150"/>
        <item x="860"/>
        <item x="1381"/>
        <item x="241"/>
        <item x="1237"/>
        <item x="1286"/>
        <item x="1365"/>
        <item x="561"/>
        <item x="1741"/>
        <item x="408"/>
        <item x="384"/>
        <item x="1486"/>
        <item x="1131"/>
        <item x="2668"/>
        <item x="2043"/>
        <item x="2183"/>
        <item x="1748"/>
        <item x="417"/>
        <item x="109"/>
        <item x="74"/>
        <item x="1296"/>
        <item x="2306"/>
        <item x="1442"/>
        <item x="2444"/>
        <item x="697"/>
        <item x="1084"/>
        <item x="1457"/>
        <item x="2160"/>
        <item x="2361"/>
        <item x="1189"/>
        <item x="624"/>
        <item x="1484"/>
        <item x="59"/>
        <item x="2561"/>
        <item x="2675"/>
        <item x="1023"/>
        <item x="2005"/>
        <item x="669"/>
        <item x="1154"/>
        <item x="1542"/>
        <item x="119"/>
        <item x="2168"/>
        <item x="1368"/>
        <item x="1739"/>
        <item x="919"/>
        <item x="1922"/>
        <item x="2589"/>
        <item x="1259"/>
        <item x="1684"/>
        <item x="948"/>
        <item x="876"/>
        <item x="2664"/>
        <item x="1682"/>
        <item x="1396"/>
        <item x="2390"/>
        <item x="1983"/>
        <item x="2034"/>
        <item x="1784"/>
        <item x="2551"/>
        <item x="1011"/>
        <item x="1627"/>
        <item x="604"/>
        <item x="1036"/>
        <item x="1353"/>
        <item x="2368"/>
        <item x="1092"/>
        <item x="1178"/>
        <item x="1626"/>
        <item x="2134"/>
        <item x="250"/>
        <item x="2692"/>
        <item x="363"/>
        <item x="2090"/>
        <item x="106"/>
        <item x="334"/>
        <item x="1997"/>
        <item x="810"/>
        <item x="2389"/>
        <item x="1128"/>
        <item x="1190"/>
        <item x="57"/>
        <item x="858"/>
        <item x="350"/>
        <item x="1252"/>
        <item x="722"/>
        <item x="2520"/>
        <item x="378"/>
        <item x="595"/>
        <item x="1643"/>
        <item x="12"/>
        <item x="2471"/>
        <item x="207"/>
        <item x="319"/>
        <item x="929"/>
        <item x="815"/>
        <item x="696"/>
        <item x="1676"/>
        <item x="2585"/>
        <item x="147"/>
        <item x="2478"/>
        <item x="2423"/>
        <item x="1585"/>
        <item x="915"/>
        <item x="1636"/>
        <item x="2546"/>
        <item x="1256"/>
        <item x="2413"/>
        <item x="2082"/>
        <item x="1927"/>
        <item x="471"/>
        <item x="574"/>
        <item x="2037"/>
        <item x="1390"/>
        <item x="158"/>
        <item x="2171"/>
        <item x="268"/>
        <item x="362"/>
        <item x="159"/>
        <item x="1886"/>
        <item x="1496"/>
        <item x="1261"/>
        <item x="2012"/>
        <item x="2340"/>
        <item x="1267"/>
        <item x="1277"/>
        <item x="1250"/>
        <item x="2335"/>
        <item x="1541"/>
        <item x="2014"/>
        <item x="253"/>
        <item x="361"/>
        <item x="1393"/>
        <item x="530"/>
        <item x="2304"/>
        <item x="2559"/>
        <item x="483"/>
        <item x="1613"/>
        <item x="1733"/>
        <item x="2460"/>
        <item x="1717"/>
        <item x="1407"/>
        <item x="718"/>
        <item x="1019"/>
        <item x="1929"/>
        <item x="120"/>
        <item x="75"/>
        <item x="567"/>
        <item x="2024"/>
        <item x="2086"/>
        <item x="47"/>
        <item x="2680"/>
        <item x="2248"/>
        <item x="2212"/>
        <item x="1339"/>
        <item x="1510"/>
        <item x="17"/>
        <item x="1641"/>
        <item x="2679"/>
        <item x="2068"/>
        <item x="1499"/>
        <item x="2495"/>
        <item x="1810"/>
        <item x="467"/>
        <item x="1889"/>
        <item x="515"/>
        <item x="325"/>
        <item x="2158"/>
        <item x="1140"/>
        <item x="189"/>
        <item x="2443"/>
        <item x="756"/>
        <item x="2211"/>
        <item x="1069"/>
        <item x="1185"/>
        <item x="2059"/>
        <item x="1232"/>
        <item x="1115"/>
        <item x="1463"/>
        <item x="2630"/>
        <item x="333"/>
        <item x="1030"/>
        <item x="521"/>
        <item x="1220"/>
        <item x="2122"/>
        <item x="2125"/>
        <item x="2322"/>
        <item x="2290"/>
        <item x="1982"/>
        <item x="1993"/>
        <item x="1222"/>
        <item x="373"/>
        <item x="1578"/>
        <item x="2249"/>
        <item x="1198"/>
        <item x="2131"/>
        <item x="1038"/>
        <item x="364"/>
        <item x="2106"/>
        <item x="1196"/>
        <item x="629"/>
        <item x="209"/>
        <item x="955"/>
        <item x="277"/>
        <item x="1397"/>
        <item x="2282"/>
        <item x="2494"/>
        <item x="2347"/>
        <item x="2272"/>
        <item x="2261"/>
        <item x="331"/>
        <item x="1936"/>
        <item x="1950"/>
        <item x="414"/>
        <item x="1511"/>
        <item x="937"/>
        <item x="888"/>
        <item x="1508"/>
        <item x="766"/>
        <item x="1216"/>
        <item x="1891"/>
        <item x="503"/>
        <item x="715"/>
        <item x="2330"/>
        <item x="661"/>
        <item x="1191"/>
        <item x="1574"/>
        <item x="232"/>
        <item x="1043"/>
        <item x="1248"/>
        <item x="2702"/>
        <item x="1322"/>
        <item x="1691"/>
        <item x="532"/>
        <item x="2619"/>
        <item x="1856"/>
        <item x="1771"/>
        <item x="1402"/>
        <item x="1418"/>
        <item x="816"/>
        <item x="1224"/>
        <item x="1601"/>
        <item x="1432"/>
        <item x="1098"/>
        <item x="388"/>
        <item x="2627"/>
        <item x="138"/>
        <item x="1195"/>
        <item x="2124"/>
        <item x="1469"/>
        <item x="557"/>
        <item x="1184"/>
        <item x="1876"/>
        <item x="258"/>
        <item x="166"/>
        <item x="775"/>
        <item x="1165"/>
        <item x="986"/>
        <item x="108"/>
        <item x="2467"/>
        <item x="309"/>
        <item x="2326"/>
        <item x="1243"/>
        <item x="486"/>
        <item x="2237"/>
        <item x="1173"/>
        <item x="1203"/>
        <item x="1475"/>
        <item x="1077"/>
        <item x="222"/>
        <item x="2192"/>
        <item x="1193"/>
        <item x="14"/>
        <item x="2274"/>
        <item x="383"/>
        <item x="175"/>
        <item x="1692"/>
        <item x="1233"/>
        <item x="1330"/>
        <item x="220"/>
        <item x="1295"/>
        <item x="1156"/>
        <item x="2531"/>
        <item x="980"/>
        <item x="1526"/>
        <item x="1239"/>
        <item x="1464"/>
        <item x="48"/>
        <item x="555"/>
        <item x="1380"/>
        <item x="998"/>
        <item x="2375"/>
        <item x="104"/>
        <item x="1592"/>
        <item x="1824"/>
        <item x="130"/>
        <item x="2416"/>
        <item x="825"/>
        <item x="2360"/>
        <item x="691"/>
        <item x="681"/>
        <item x="64"/>
        <item x="692"/>
        <item x="2591"/>
        <item x="762"/>
        <item x="524"/>
        <item x="280"/>
        <item x="2685"/>
        <item x="2489"/>
        <item x="1269"/>
        <item x="117"/>
        <item x="256"/>
        <item x="2699"/>
        <item x="110"/>
        <item x="218"/>
        <item x="907"/>
        <item x="236"/>
        <item x="622"/>
        <item x="2221"/>
        <item x="461"/>
        <item x="2639"/>
        <item x="1837"/>
        <item x="1423"/>
        <item x="2609"/>
        <item x="656"/>
        <item x="2715"/>
        <item x="2348"/>
        <item x="2519"/>
        <item x="1794"/>
        <item x="1040"/>
        <item x="1400"/>
        <item x="1326"/>
        <item x="2650"/>
        <item x="1973"/>
        <item x="2686"/>
        <item x="596"/>
        <item x="16"/>
        <item x="1734"/>
        <item x="593"/>
        <item x="2412"/>
        <item x="808"/>
        <item x="889"/>
        <item x="781"/>
        <item x="1389"/>
        <item x="698"/>
        <item x="1773"/>
        <item x="870"/>
        <item x="2649"/>
        <item x="2049"/>
        <item x="2535"/>
        <item x="1879"/>
        <item x="848"/>
        <item x="506"/>
        <item x="1502"/>
        <item x="284"/>
        <item x="1055"/>
        <item x="204"/>
        <item x="1472"/>
        <item x="216"/>
        <item x="1546"/>
        <item x="1515"/>
        <item x="569"/>
        <item x="1097"/>
        <item x="2517"/>
        <item x="709"/>
        <item x="1562"/>
        <item x="1059"/>
        <item x="1909"/>
        <item x="711"/>
        <item x="226"/>
        <item x="2119"/>
        <item x="1822"/>
        <item x="2328"/>
        <item x="680"/>
        <item x="1170"/>
        <item x="2058"/>
        <item x="1789"/>
        <item x="2656"/>
        <item x="568"/>
        <item x="2459"/>
        <item x="1800"/>
        <item x="1694"/>
        <item x="290"/>
        <item x="2294"/>
        <item x="1133"/>
        <item x="2601"/>
        <item x="2120"/>
        <item x="2247"/>
        <item x="1801"/>
        <item x="2243"/>
        <item x="1695"/>
        <item x="2608"/>
        <item x="2695"/>
        <item x="291"/>
        <item x="2547"/>
        <item x="266"/>
        <item x="90"/>
        <item x="932"/>
        <item x="2145"/>
        <item x="161"/>
        <item x="1711"/>
        <item x="705"/>
        <item x="1279"/>
        <item x="428"/>
        <item x="1033"/>
        <item x="1274"/>
        <item x="1797"/>
        <item x="859"/>
        <item x="1813"/>
        <item x="2481"/>
        <item x="56"/>
        <item x="803"/>
        <item x="2054"/>
        <item x="1513"/>
        <item x="995"/>
        <item x="587"/>
        <item x="488"/>
        <item x="1534"/>
        <item x="1311"/>
        <item x="1091"/>
        <item x="32"/>
        <item x="2493"/>
        <item x="1860"/>
        <item x="866"/>
        <item x="2153"/>
        <item x="340"/>
        <item x="2084"/>
        <item x="2698"/>
        <item x="1935"/>
        <item x="50"/>
        <item x="0"/>
        <item x="1980"/>
        <item x="1485"/>
        <item x="1478"/>
        <item x="172"/>
        <item x="205"/>
        <item x="2696"/>
        <item x="1445"/>
        <item x="254"/>
        <item x="1240"/>
        <item x="445"/>
        <item x="837"/>
        <item x="1925"/>
        <item x="2162"/>
        <item x="607"/>
        <item x="772"/>
        <item x="2052"/>
        <item x="173"/>
        <item x="1782"/>
        <item x="1197"/>
        <item x="1302"/>
        <item x="237"/>
        <item x="909"/>
        <item x="1013"/>
        <item x="404"/>
        <item x="930"/>
        <item x="1354"/>
        <item x="731"/>
        <item x="539"/>
        <item x="2281"/>
        <item x="463"/>
        <item x="1614"/>
        <item x="1039"/>
        <item x="830"/>
        <item x="425"/>
        <item x="1663"/>
        <item x="2061"/>
        <item x="1238"/>
        <item x="1674"/>
        <item x="582"/>
        <item x="2045"/>
        <item x="853"/>
        <item x="465"/>
        <item x="855"/>
        <item x="2351"/>
        <item x="543"/>
        <item x="116"/>
        <item x="1653"/>
        <item x="2386"/>
        <item x="1678"/>
        <item x="1416"/>
        <item x="1221"/>
        <item x="2640"/>
        <item x="1874"/>
        <item x="1953"/>
        <item x="1781"/>
        <item x="2350"/>
        <item x="1807"/>
        <item x="502"/>
        <item x="342"/>
        <item x="1281"/>
        <item x="2490"/>
        <item x="2035"/>
        <item x="1359"/>
        <item x="1372"/>
        <item x="272"/>
        <item x="1215"/>
        <item x="2629"/>
        <item x="1628"/>
        <item x="1969"/>
        <item x="2436"/>
        <item x="2169"/>
        <item x="2255"/>
        <item x="1110"/>
        <item x="2305"/>
        <item x="2384"/>
        <item x="490"/>
        <item x="508"/>
        <item x="2044"/>
        <item x="1096"/>
        <item x="1182"/>
        <item x="1673"/>
        <item x="13"/>
        <item x="877"/>
        <item x="2311"/>
        <item x="807"/>
        <item x="2343"/>
        <item x="415"/>
        <item x="1357"/>
        <item x="1740"/>
        <item x="620"/>
        <item x="968"/>
        <item x="1314"/>
        <item x="2571"/>
        <item x="1032"/>
        <item x="1318"/>
        <item x="1217"/>
        <item x="2276"/>
        <item x="249"/>
        <item x="2419"/>
        <item x="2291"/>
        <item x="367"/>
        <item x="2258"/>
        <item x="1383"/>
        <item x="1332"/>
        <item x="599"/>
        <item x="1858"/>
        <item x="950"/>
        <item x="611"/>
        <item x="1518"/>
        <item x="2178"/>
        <item x="221"/>
        <item x="1135"/>
        <item x="473"/>
        <item x="1635"/>
        <item x="1660"/>
        <item x="1306"/>
        <item x="1530"/>
        <item x="549"/>
        <item x="777"/>
        <item x="952"/>
        <item x="1253"/>
        <item x="2087"/>
        <item x="1871"/>
        <item x="1171"/>
        <item x="2636"/>
        <item x="1317"/>
        <item x="51"/>
        <item x="1512"/>
        <item x="1539"/>
        <item x="677"/>
        <item x="1303"/>
        <item x="672"/>
        <item x="1972"/>
        <item x="1205"/>
        <item x="1639"/>
        <item x="1680"/>
        <item x="2079"/>
        <item x="1"/>
        <item x="796"/>
        <item x="2151"/>
        <item x="1633"/>
        <item x="2645"/>
        <item x="1145"/>
        <item x="806"/>
        <item x="1875"/>
        <item x="1723"/>
        <item x="2228"/>
        <item x="1606"/>
        <item x="2156"/>
        <item x="811"/>
        <item x="594"/>
        <item x="2605"/>
        <item x="1587"/>
        <item x="28"/>
        <item x="1367"/>
        <item x="1971"/>
        <item x="181"/>
        <item x="1251"/>
        <item x="2586"/>
        <item x="1563"/>
        <item x="1865"/>
        <item x="1369"/>
        <item x="776"/>
        <item x="645"/>
        <item x="1228"/>
        <item x="1272"/>
        <item x="734"/>
        <item x="1819"/>
        <item x="1706"/>
        <item x="542"/>
        <item x="2667"/>
        <item x="1136"/>
        <item x="1284"/>
        <item x="737"/>
        <item x="693"/>
        <item x="1928"/>
        <item x="1537"/>
        <item x="262"/>
        <item x="2118"/>
        <item x="453"/>
        <item x="1672"/>
        <item x="865"/>
        <item x="2196"/>
        <item x="169"/>
        <item x="279"/>
        <item x="2246"/>
        <item x="240"/>
        <item x="2256"/>
        <item x="2176"/>
        <item x="2398"/>
        <item x="545"/>
        <item x="902"/>
        <item x="1021"/>
        <item x="550"/>
        <item x="1355"/>
        <item x="66"/>
        <item x="2633"/>
        <item x="1735"/>
        <item x="1352"/>
        <item x="1258"/>
        <item x="1603"/>
        <item x="923"/>
        <item x="883"/>
        <item x="144"/>
        <item x="1449"/>
        <item x="1975"/>
        <item x="2149"/>
        <item x="2339"/>
        <item x="2703"/>
        <item x="621"/>
        <item x="916"/>
        <item x="1507"/>
        <item x="2484"/>
        <item x="2542"/>
        <item x="302"/>
        <item x="972"/>
        <item x="800"/>
        <item x="1415"/>
        <item x="2279"/>
        <item x="1076"/>
        <item x="1715"/>
        <item x="2275"/>
        <item x="440"/>
        <item x="2300"/>
        <item x="2556"/>
        <item x="805"/>
        <item x="2141"/>
        <item x="1435"/>
        <item x="1488"/>
        <item x="2004"/>
        <item x="725"/>
        <item x="911"/>
        <item x="2693"/>
        <item x="2674"/>
        <item x="1802"/>
        <item x="1882"/>
        <item x="744"/>
        <item x="1989"/>
        <item x="668"/>
        <item x="1621"/>
        <item x="1297"/>
        <item x="797"/>
        <item x="1532"/>
        <item x="1114"/>
        <item x="1931"/>
        <item x="2076"/>
        <item x="2071"/>
        <item x="1458"/>
        <item x="44"/>
        <item x="357"/>
        <item x="1417"/>
        <item x="2432"/>
        <item x="2023"/>
        <item x="551"/>
        <item x="1609"/>
        <item x="1920"/>
        <item x="1687"/>
        <item x="2403"/>
        <item x="452"/>
        <item x="1134"/>
        <item x="554"/>
        <item x="2474"/>
        <item x="1210"/>
        <item x="603"/>
        <item x="1095"/>
        <item x="287"/>
        <item x="203"/>
        <item x="421"/>
        <item x="1149"/>
        <item x="2264"/>
        <item x="1052"/>
        <item x="671"/>
        <item x="10"/>
        <item x="1890"/>
        <item x="1493"/>
        <item x="2524"/>
        <item x="894"/>
        <item x="1776"/>
        <item x="2329"/>
        <item x="2565"/>
        <item x="412"/>
        <item x="1623"/>
        <item x="1344"/>
        <item x="1649"/>
        <item x="579"/>
        <item x="997"/>
        <item x="2456"/>
        <item x="1386"/>
        <item x="1588"/>
        <item x="897"/>
        <item x="1833"/>
        <item x="1454"/>
        <item x="366"/>
        <item x="2373"/>
        <item x="102"/>
        <item x="821"/>
        <item x="704"/>
        <item x="2137"/>
        <item x="2380"/>
        <item x="990"/>
        <item x="2425"/>
        <item x="1956"/>
        <item x="706"/>
        <item x="688"/>
        <item x="2262"/>
        <item x="653"/>
        <item x="360"/>
        <item x="1804"/>
        <item x="449"/>
        <item x="2572"/>
        <item x="464"/>
        <item x="2181"/>
        <item x="1398"/>
        <item x="1451"/>
        <item x="822"/>
        <item x="2643"/>
        <item x="1075"/>
        <item x="2616"/>
        <item x="123"/>
        <item x="925"/>
        <item x="2259"/>
        <item x="1605"/>
        <item x="1547"/>
        <item x="121"/>
        <item x="1948"/>
        <item x="310"/>
        <item x="469"/>
        <item x="838"/>
        <item x="185"/>
        <item x="1832"/>
        <item x="1108"/>
        <item x="81"/>
        <item x="2321"/>
        <item x="128"/>
        <item x="641"/>
        <item x="665"/>
        <item x="2018"/>
        <item x="540"/>
        <item x="2063"/>
        <item x="335"/>
        <item x="1304"/>
        <item x="638"/>
        <item x="2409"/>
        <item x="2501"/>
        <item x="592"/>
        <item x="552"/>
        <item x="2140"/>
        <item x="1060"/>
        <item x="1000"/>
        <item x="1527"/>
        <item x="1650"/>
        <item x="2179"/>
        <item x="1174"/>
        <item x="460"/>
        <item x="1917"/>
        <item x="2521"/>
        <item x="1027"/>
        <item x="1450"/>
        <item x="863"/>
        <item x="31"/>
        <item x="1991"/>
        <item x="2103"/>
        <item x="1612"/>
        <item x="1312"/>
        <item x="1647"/>
        <item x="799"/>
        <item x="456"/>
        <item x="2190"/>
        <item x="1553"/>
        <item x="1517"/>
        <item x="1815"/>
        <item x="2488"/>
        <item x="1162"/>
        <item x="2568"/>
        <item x="25"/>
        <item x="898"/>
        <item x="1087"/>
        <item x="1307"/>
        <item x="1777"/>
        <item x="616"/>
        <item x="399"/>
        <item x="1591"/>
        <item x="281"/>
        <item x="1293"/>
        <item x="615"/>
        <item x="2673"/>
        <item x="1904"/>
        <item x="2050"/>
        <item x="2405"/>
        <item x="2266"/>
        <item x="2381"/>
        <item x="336"/>
        <item x="2689"/>
        <item x="951"/>
        <item x="872"/>
        <item x="1413"/>
        <item x="977"/>
        <item x="265"/>
        <item x="2651"/>
        <item x="2098"/>
        <item x="2394"/>
        <item x="2452"/>
        <item x="348"/>
        <item x="1329"/>
        <item x="730"/>
        <item x="183"/>
        <item x="1758"/>
        <item x="2532"/>
        <item x="1755"/>
        <item x="1151"/>
        <item x="886"/>
        <item x="2097"/>
        <item x="856"/>
        <item x="1453"/>
        <item x="536"/>
        <item x="646"/>
        <item x="1120"/>
        <item x="298"/>
        <item x="2367"/>
        <item x="1494"/>
        <item x="2434"/>
        <item x="1153"/>
        <item x="15"/>
        <item x="2357"/>
        <item x="2440"/>
        <item x="2067"/>
        <item x="2388"/>
        <item x="2312"/>
        <item x="544"/>
        <item x="2154"/>
        <item x="2224"/>
        <item x="246"/>
        <item x="376"/>
        <item x="1299"/>
        <item x="2566"/>
        <item x="180"/>
        <item x="1913"/>
        <item x="976"/>
        <item x="666"/>
        <item x="793"/>
        <item x="654"/>
        <item x="943"/>
        <item x="1705"/>
        <item x="286"/>
        <item x="1943"/>
        <item x="2711"/>
        <item x="304"/>
        <item x="396"/>
        <item x="260"/>
        <item x="1887"/>
        <item x="1631"/>
        <item x="1713"/>
        <item x="2088"/>
        <item x="137"/>
        <item x="600"/>
        <item x="1363"/>
        <item x="1054"/>
        <item x="1152"/>
        <item x="2379"/>
        <item x="922"/>
        <item x="244"/>
        <item x="1401"/>
        <item x="65"/>
        <item x="785"/>
        <item x="1364"/>
        <item x="1169"/>
        <item x="2066"/>
        <item x="2265"/>
        <item x="2617"/>
        <item x="885"/>
        <item x="1283"/>
        <item x="2583"/>
        <item x="2091"/>
        <item x="2541"/>
        <item x="446"/>
        <item x="1919"/>
        <item x="178"/>
        <item x="40"/>
        <item x="1175"/>
        <item x="2570"/>
        <item x="113"/>
        <item x="103"/>
        <item x="2435"/>
        <item x="1073"/>
        <item x="160"/>
        <item x="105"/>
        <item x="1625"/>
        <item x="1146"/>
        <item x="1593"/>
        <item x="2580"/>
        <item x="1090"/>
        <item x="2129"/>
        <item x="386"/>
        <item x="1727"/>
        <item x="2167"/>
        <item x="1942"/>
        <item x="1289"/>
        <item x="1870"/>
        <item x="1492"/>
        <item x="2105"/>
        <item x="2081"/>
        <item x="794"/>
        <item x="647"/>
        <item x="299"/>
        <item x="2069"/>
        <item x="2404"/>
        <item x="2186"/>
        <item x="547"/>
        <item x="686"/>
        <item x="1884"/>
        <item x="344"/>
        <item x="516"/>
        <item x="2007"/>
        <item x="1473"/>
        <item x="1974"/>
        <item x="614"/>
        <item x="790"/>
        <item x="1476"/>
        <item x="1045"/>
        <item x="1497"/>
        <item x="637"/>
        <item x="2174"/>
        <item x="2199"/>
        <item x="1793"/>
        <item x="606"/>
        <item x="1345"/>
        <item x="1520"/>
        <item x="2115"/>
        <item x="1427"/>
        <item x="1148"/>
        <item x="2451"/>
        <item x="1491"/>
        <item x="573"/>
        <item x="2642"/>
        <item x="608"/>
        <item x="2437"/>
        <item x="1081"/>
        <item x="741"/>
        <item x="2646"/>
        <item x="1424"/>
        <item x="2142"/>
        <item x="1433"/>
        <item x="1266"/>
        <item x="2366"/>
        <item x="1749"/>
        <item x="372"/>
        <item x="410"/>
        <item x="2469"/>
        <item x="170"/>
        <item x="2083"/>
        <item x="769"/>
        <item x="904"/>
        <item x="2376"/>
        <item x="2318"/>
        <item x="738"/>
        <item x="2672"/>
        <item x="2003"/>
        <item x="1025"/>
        <item x="804"/>
        <item x="813"/>
        <item x="1440"/>
        <item x="1315"/>
        <item x="1008"/>
        <item x="1194"/>
        <item x="2332"/>
        <item x="829"/>
        <item x="2552"/>
        <item x="2175"/>
        <item x="358"/>
        <item x="1141"/>
        <item x="1550"/>
        <item x="2713"/>
        <item x="1264"/>
        <item x="758"/>
        <item x="2288"/>
        <item x="1068"/>
        <item x="294"/>
        <item x="2287"/>
        <item x="2226"/>
        <item x="1648"/>
        <item x="1409"/>
        <item x="248"/>
        <item x="2053"/>
        <item x="133"/>
        <item x="1467"/>
        <item x="2385"/>
        <item x="2577"/>
        <item x="2461"/>
        <item x="140"/>
        <item x="324"/>
        <item x="1074"/>
        <item x="332"/>
        <item x="563"/>
        <item x="2359"/>
        <item x="841"/>
        <item x="1470"/>
        <item x="875"/>
        <item x="1489"/>
        <item x="496"/>
        <item x="2206"/>
        <item x="747"/>
        <item x="1671"/>
        <item x="2042"/>
        <item x="259"/>
        <item x="233"/>
        <item x="43"/>
        <item x="1998"/>
        <item x="936"/>
        <item x="1768"/>
        <item x="2401"/>
        <item x="1961"/>
        <item x="682"/>
        <item x="2002"/>
        <item x="2260"/>
        <item x="745"/>
        <item x="2102"/>
        <item x="864"/>
        <item x="2607"/>
        <item x="112"/>
        <item x="1549"/>
        <item x="1047"/>
        <item x="1063"/>
        <item x="321"/>
        <item x="2132"/>
        <item x="1645"/>
        <item x="1654"/>
        <item x="46"/>
        <item x="1599"/>
        <item x="2596"/>
        <item x="1462"/>
        <item x="255"/>
        <item x="142"/>
        <item x="1792"/>
        <item x="1568"/>
        <item x="1742"/>
        <item x="1265"/>
        <item x="2336"/>
        <item x="1335"/>
        <item x="2112"/>
        <item x="1567"/>
        <item x="1602"/>
        <item x="1117"/>
        <item x="896"/>
        <item x="413"/>
        <item x="2349"/>
        <item x="2161"/>
        <item x="2400"/>
        <item x="2236"/>
        <item x="1385"/>
        <item x="2015"/>
        <item x="1324"/>
        <item x="1102"/>
        <item x="1443"/>
        <item x="1125"/>
        <item x="215"/>
        <item x="679"/>
        <item x="1001"/>
        <item x="700"/>
        <item x="229"/>
        <item x="1764"/>
        <item x="699"/>
        <item x="1805"/>
        <item x="770"/>
        <item x="1426"/>
        <item x="2244"/>
        <item x="1050"/>
        <item x="1288"/>
        <item x="217"/>
        <item x="1719"/>
        <item x="601"/>
        <item x="1584"/>
        <item x="245"/>
        <item x="2111"/>
        <item x="2707"/>
        <item x="1731"/>
        <item x="1129"/>
        <item x="78"/>
        <item x="527"/>
        <item x="2682"/>
        <item x="1139"/>
        <item x="2263"/>
        <item x="2438"/>
        <item x="83"/>
        <item x="1441"/>
        <item x="648"/>
        <item x="2637"/>
        <item x="2020"/>
        <item x="405"/>
        <item x="836"/>
        <item x="1452"/>
        <item x="1604"/>
        <item x="77"/>
        <item x="2354"/>
        <item x="231"/>
        <item x="961"/>
        <item x="1939"/>
        <item x="1709"/>
        <item x="2482"/>
        <item x="1610"/>
        <item x="717"/>
        <item x="1308"/>
        <item x="1371"/>
        <item x="657"/>
        <item x="2323"/>
        <item x="126"/>
        <item x="908"/>
        <item x="111"/>
        <item x="2038"/>
        <item x="636"/>
        <item x="468"/>
        <item x="359"/>
        <item x="1395"/>
        <item x="1785"/>
        <item x="2008"/>
        <item x="1257"/>
        <item x="2127"/>
        <item x="982"/>
        <item x="58"/>
        <item x="1783"/>
        <item x="1247"/>
        <item x="2595"/>
        <item x="2316"/>
        <item x="2108"/>
        <item x="1187"/>
        <item x="2172"/>
        <item x="2166"/>
        <item x="2447"/>
        <item x="812"/>
        <item x="1573"/>
        <item x="560"/>
        <item x="767"/>
        <item x="974"/>
        <item x="2592"/>
        <item x="847"/>
        <item x="1412"/>
        <item x="2314"/>
        <item x="1298"/>
        <item x="1795"/>
        <item x="482"/>
        <item x="435"/>
        <item x="282"/>
        <item x="1853"/>
        <item x="134"/>
        <item x="2525"/>
        <item x="1808"/>
        <item x="2449"/>
        <item x="2511"/>
        <item x="1557"/>
        <item x="79"/>
        <item x="2308"/>
        <item x="2509"/>
        <item x="327"/>
        <item x="1586"/>
        <item x="153"/>
        <item x="931"/>
        <item x="1399"/>
        <item x="570"/>
        <item x="451"/>
        <item x="436"/>
        <item x="433"/>
        <item x="122"/>
        <item x="1012"/>
        <item x="1617"/>
        <item x="270"/>
        <item x="1744"/>
        <item x="602"/>
        <item x="499"/>
        <item x="1580"/>
        <item x="1119"/>
        <item x="626"/>
        <item x="1503"/>
        <item x="778"/>
        <item x="1668"/>
        <item x="1107"/>
        <item x="1761"/>
        <item x="247"/>
        <item x="1268"/>
        <item x="2473"/>
        <item x="1414"/>
        <item x="1411"/>
        <item x="2590"/>
        <item x="533"/>
        <item x="844"/>
        <item x="1716"/>
        <item x="954"/>
        <item x="2337"/>
        <item x="301"/>
        <item x="1722"/>
        <item x="2498"/>
        <item x="2588"/>
        <item x="1763"/>
        <item x="472"/>
        <item x="2029"/>
        <item x="2253"/>
        <item x="1666"/>
        <item x="2610"/>
        <item x="850"/>
        <item x="1629"/>
        <item x="1290"/>
        <item x="1391"/>
        <item x="1236"/>
        <item x="1881"/>
        <item x="1620"/>
        <item x="2285"/>
        <item x="2191"/>
        <item x="1294"/>
        <item x="338"/>
        <item x="1459"/>
        <item x="899"/>
        <item x="1872"/>
        <item x="1897"/>
        <item x="1124"/>
        <item x="1908"/>
        <item x="2093"/>
        <item x="835"/>
        <item x="1429"/>
        <item x="753"/>
        <item x="1665"/>
        <item x="2292"/>
        <item x="2065"/>
        <item x="2424"/>
        <item x="2344"/>
        <item x="2177"/>
        <item x="371"/>
        <item x="589"/>
        <item x="1325"/>
        <item x="2377"/>
        <item x="1868"/>
        <item x="2378"/>
        <item x="2599"/>
        <item x="2431"/>
        <item x="1544"/>
        <item x="1150"/>
        <item x="1024"/>
        <item x="2251"/>
        <item x="3"/>
        <item x="2681"/>
        <item x="956"/>
        <item x="1320"/>
        <item x="918"/>
        <item x="1898"/>
        <item x="1728"/>
        <item x="831"/>
        <item x="628"/>
        <item x="2313"/>
        <item x="475"/>
        <item x="1566"/>
        <item x="1105"/>
        <item x="2363"/>
        <item x="2512"/>
        <item x="945"/>
        <item x="2676"/>
        <item x="720"/>
        <item x="710"/>
        <item x="920"/>
        <item x="1902"/>
        <item x="2041"/>
        <item x="2064"/>
        <item x="9"/>
        <item x="2270"/>
        <item x="1041"/>
        <item x="2193"/>
        <item x="1287"/>
        <item x="380"/>
        <item x="1285"/>
        <item x="2220"/>
        <item x="1543"/>
        <item x="1328"/>
        <item x="379"/>
        <item x="2099"/>
        <item x="970"/>
        <item x="1937"/>
        <item x="1016"/>
        <item x="210"/>
        <item x="470"/>
        <item x="2560"/>
        <item x="1403"/>
        <item x="1883"/>
        <item x="2372"/>
        <item x="165"/>
        <item x="934"/>
        <item x="2189"/>
        <item x="89"/>
        <item x="394"/>
        <item x="627"/>
        <item x="1775"/>
        <item x="154"/>
        <item x="2554"/>
        <item x="2492"/>
        <item x="1123"/>
        <item x="1495"/>
        <item x="326"/>
        <item x="763"/>
        <item x="2048"/>
        <item x="854"/>
        <item x="2544"/>
        <item x="1658"/>
        <item x="480"/>
        <item x="293"/>
        <item x="623"/>
        <item x="2615"/>
        <item x="1044"/>
        <item x="131"/>
        <item x="2392"/>
        <item x="1640"/>
        <item x="605"/>
        <item x="571"/>
        <item x="1774"/>
        <item x="275"/>
        <item x="2338"/>
        <item x="1061"/>
        <item x="1611"/>
        <item x="1231"/>
        <item x="2677"/>
        <item x="1118"/>
        <item x="1406"/>
        <item x="389"/>
        <item x="2089"/>
        <item x="1479"/>
        <item x="514"/>
        <item x="434"/>
        <item x="1548"/>
        <item x="68"/>
        <item x="2094"/>
        <item x="1046"/>
        <item x="1560"/>
        <item x="988"/>
        <item x="2319"/>
        <item x="267"/>
        <item x="1007"/>
        <item x="501"/>
        <item x="2537"/>
        <item x="1448"/>
        <item x="726"/>
        <item x="2506"/>
        <item x="2133"/>
        <item x="2147"/>
        <item x="1373"/>
        <item x="1545"/>
        <item x="523"/>
        <item x="913"/>
        <item x="1564"/>
        <item x="1350"/>
        <item x="1477"/>
        <item x="487"/>
        <item x="1219"/>
        <item x="1952"/>
        <item x="1227"/>
        <item x="1838"/>
        <item x="1827"/>
        <item x="851"/>
        <item x="271"/>
        <item x="1422"/>
        <item x="1375"/>
        <item x="802"/>
        <item x="2427"/>
        <item x="1946"/>
        <item x="1078"/>
        <item x="759"/>
        <item x="884"/>
        <item x="1738"/>
        <item x="2342"/>
        <item x="649"/>
        <item x="690"/>
        <item x="1388"/>
        <item x="1431"/>
        <item x="2198"/>
        <item x="297"/>
        <item x="1689"/>
        <item x="1988"/>
        <item x="1828"/>
        <item x="518"/>
        <item x="1787"/>
        <item x="526"/>
        <item x="369"/>
        <item x="1064"/>
        <item x="455"/>
        <item x="504"/>
        <item x="1638"/>
        <item x="1031"/>
        <item x="2138"/>
        <item x="1042"/>
        <item x="2204"/>
        <item x="1880"/>
        <item x="1051"/>
        <item x="2395"/>
        <item x="1070"/>
        <item x="2252"/>
        <item x="2697"/>
        <item x="263"/>
        <item x="984"/>
        <item x="751"/>
        <item x="2567"/>
        <item x="1780"/>
        <item x="2286"/>
        <item x="755"/>
        <item x="1855"/>
        <item x="1509"/>
        <item x="2700"/>
        <item x="163"/>
        <item x="370"/>
        <item x="375"/>
        <item x="1757"/>
        <item x="2661"/>
        <item x="689"/>
        <item x="1835"/>
        <item x="2665"/>
        <item x="347"/>
        <item x="442"/>
        <item x="1866"/>
        <item x="2587"/>
        <item x="846"/>
        <item x="1137"/>
        <item x="179"/>
        <item x="489"/>
        <item x="2690"/>
        <item x="2032"/>
        <item x="1014"/>
        <item x="1300"/>
        <item x="564"/>
        <item x="141"/>
        <item x="1685"/>
        <item x="300"/>
        <item x="1465"/>
        <item x="520"/>
        <item x="1132"/>
        <item x="1428"/>
        <item x="1847"/>
        <item x="2229"/>
        <item x="2688"/>
        <item x="1864"/>
        <item x="497"/>
        <item x="129"/>
        <item x="2207"/>
        <item x="2593"/>
        <item x="2654"/>
        <item x="351"/>
        <item x="2056"/>
        <item x="765"/>
        <item x="2530"/>
        <item x="513"/>
        <item x="416"/>
        <item x="87"/>
        <item x="88"/>
        <item x="76"/>
        <item x="2504"/>
        <item x="2148"/>
        <item x="2362"/>
        <item x="1895"/>
        <item x="227"/>
        <item x="2170"/>
        <item x="660"/>
        <item x="1376"/>
        <item x="139"/>
        <item x="1309"/>
        <item x="1844"/>
        <item x="1892"/>
        <item x="1336"/>
        <item x="1907"/>
        <item x="1183"/>
        <item x="1572"/>
        <item x="2407"/>
        <item x="1646"/>
        <item x="1769"/>
        <item x="1830"/>
        <item x="1421"/>
        <item x="395"/>
        <item x="2717"/>
        <item x="2430"/>
        <item x="1280"/>
        <item x="1254"/>
        <item x="2159"/>
        <item x="4"/>
        <item x="857"/>
        <item x="1160"/>
        <item x="2184"/>
        <item x="795"/>
        <item x="1122"/>
        <item x="438"/>
        <item x="2549"/>
        <item x="1529"/>
        <item x="1048"/>
        <item x="1558"/>
        <item x="1569"/>
        <item x="1826"/>
        <item x="1662"/>
        <item x="2666"/>
        <item x="426"/>
        <item x="2006"/>
        <item x="2293"/>
        <item x="1703"/>
        <item x="49"/>
        <item x="114"/>
        <item x="2352"/>
        <item x="1310"/>
        <item x="1841"/>
        <item x="419"/>
        <item x="1223"/>
        <item x="713"/>
        <item x="1704"/>
        <item x="1899"/>
        <item x="1888"/>
        <item x="754"/>
        <item x="235"/>
        <item x="2205"/>
        <item x="2110"/>
        <item x="1848"/>
        <item x="2241"/>
        <item x="973"/>
        <item x="2584"/>
        <item x="21"/>
        <item x="784"/>
        <item x="2536"/>
        <item x="2414"/>
        <item x="1966"/>
        <item x="2267"/>
        <item x="827"/>
        <item t="default"/>
      </items>
    </pivotField>
    <pivotField axis="axisCol" showAll="0">
      <items count="2">
        <item x="0"/>
        <item t="default"/>
      </items>
    </pivotField>
    <pivotField axis="axisRow" showAll="0">
      <items count="4">
        <item x="0"/>
        <item x="1"/>
        <item x="2"/>
        <item t="default"/>
      </items>
    </pivotField>
    <pivotField showAll="0"/>
    <pivotField showAll="0"/>
    <pivotField showAll="0"/>
    <pivotField numFmtId="3" showAll="0"/>
    <pivotField showAll="0"/>
    <pivotField showAll="0"/>
    <pivotField numFmtId="3" showAll="0"/>
    <pivotField showAll="0"/>
    <pivotField showAll="0"/>
    <pivotField showAll="0"/>
  </pivotFields>
  <rowFields count="1">
    <field x="2"/>
  </rowFields>
  <rowItems count="4">
    <i>
      <x/>
    </i>
    <i>
      <x v="1"/>
    </i>
    <i>
      <x v="2"/>
    </i>
    <i t="grand">
      <x/>
    </i>
  </rowItems>
  <colFields count="1">
    <field x="1"/>
  </colFields>
  <colItems count="2">
    <i>
      <x/>
    </i>
    <i t="grand">
      <x/>
    </i>
  </colItems>
  <pageFields count="1">
    <pageField fld="0" hier="-1"/>
  </pageFields>
  <dataFields count="1">
    <dataField name="Count of Tickers" fld="0" subtotal="count" baseField="0" baseItem="0"/>
  </dataFields>
  <chartFormats count="17">
    <chartFormat chart="0" format="4" series="1">
      <pivotArea type="data" outline="0" fieldPosition="0">
        <references count="1">
          <reference field="1" count="1" selected="0">
            <x v="0"/>
          </reference>
        </references>
      </pivotArea>
    </chartFormat>
    <chartFormat chart="0" format="5" series="1">
      <pivotArea type="data" outline="0" fieldPosition="0">
        <references count="2">
          <reference field="4294967294" count="1" selected="0">
            <x v="0"/>
          </reference>
          <reference field="1" count="1" selected="0">
            <x v="0"/>
          </reference>
        </references>
      </pivotArea>
    </chartFormat>
    <chartFormat chart="0" format="6">
      <pivotArea type="data" outline="0" fieldPosition="0">
        <references count="3">
          <reference field="4294967294" count="1" selected="0">
            <x v="0"/>
          </reference>
          <reference field="1" count="1" selected="0">
            <x v="0"/>
          </reference>
          <reference field="2" count="1" selected="0">
            <x v="0"/>
          </reference>
        </references>
      </pivotArea>
    </chartFormat>
    <chartFormat chart="0" format="7">
      <pivotArea type="data" outline="0" fieldPosition="0">
        <references count="3">
          <reference field="4294967294" count="1" selected="0">
            <x v="0"/>
          </reference>
          <reference field="1" count="1" selected="0">
            <x v="0"/>
          </reference>
          <reference field="2" count="1" selected="0">
            <x v="1"/>
          </reference>
        </references>
      </pivotArea>
    </chartFormat>
    <chartFormat chart="0" format="8">
      <pivotArea type="data" outline="0" fieldPosition="0">
        <references count="3">
          <reference field="4294967294" count="1" selected="0">
            <x v="0"/>
          </reference>
          <reference field="1" count="1" selected="0">
            <x v="0"/>
          </reference>
          <reference field="2" count="1" selected="0">
            <x v="2"/>
          </reference>
        </references>
      </pivotArea>
    </chartFormat>
    <chartFormat chart="5" format="13" series="1">
      <pivotArea type="data" outline="0" fieldPosition="0">
        <references count="2">
          <reference field="4294967294" count="1" selected="0">
            <x v="0"/>
          </reference>
          <reference field="1" count="1" selected="0">
            <x v="0"/>
          </reference>
        </references>
      </pivotArea>
    </chartFormat>
    <chartFormat chart="5" format="14">
      <pivotArea type="data" outline="0" fieldPosition="0">
        <references count="3">
          <reference field="4294967294" count="1" selected="0">
            <x v="0"/>
          </reference>
          <reference field="1" count="1" selected="0">
            <x v="0"/>
          </reference>
          <reference field="2" count="1" selected="0">
            <x v="0"/>
          </reference>
        </references>
      </pivotArea>
    </chartFormat>
    <chartFormat chart="5" format="15">
      <pivotArea type="data" outline="0" fieldPosition="0">
        <references count="3">
          <reference field="4294967294" count="1" selected="0">
            <x v="0"/>
          </reference>
          <reference field="1" count="1" selected="0">
            <x v="0"/>
          </reference>
          <reference field="2" count="1" selected="0">
            <x v="1"/>
          </reference>
        </references>
      </pivotArea>
    </chartFormat>
    <chartFormat chart="5" format="16">
      <pivotArea type="data" outline="0" fieldPosition="0">
        <references count="3">
          <reference field="4294967294" count="1" selected="0">
            <x v="0"/>
          </reference>
          <reference field="1" count="1" selected="0">
            <x v="0"/>
          </reference>
          <reference field="2" count="1" selected="0">
            <x v="2"/>
          </reference>
        </references>
      </pivotArea>
    </chartFormat>
    <chartFormat chart="7" format="13" series="1">
      <pivotArea type="data" outline="0" fieldPosition="0">
        <references count="2">
          <reference field="4294967294" count="1" selected="0">
            <x v="0"/>
          </reference>
          <reference field="1" count="1" selected="0">
            <x v="0"/>
          </reference>
        </references>
      </pivotArea>
    </chartFormat>
    <chartFormat chart="7" format="14">
      <pivotArea type="data" outline="0" fieldPosition="0">
        <references count="3">
          <reference field="4294967294" count="1" selected="0">
            <x v="0"/>
          </reference>
          <reference field="1" count="1" selected="0">
            <x v="0"/>
          </reference>
          <reference field="2" count="1" selected="0">
            <x v="0"/>
          </reference>
        </references>
      </pivotArea>
    </chartFormat>
    <chartFormat chart="7" format="15">
      <pivotArea type="data" outline="0" fieldPosition="0">
        <references count="3">
          <reference field="4294967294" count="1" selected="0">
            <x v="0"/>
          </reference>
          <reference field="1" count="1" selected="0">
            <x v="0"/>
          </reference>
          <reference field="2" count="1" selected="0">
            <x v="1"/>
          </reference>
        </references>
      </pivotArea>
    </chartFormat>
    <chartFormat chart="7" format="16">
      <pivotArea type="data" outline="0" fieldPosition="0">
        <references count="3">
          <reference field="4294967294" count="1" selected="0">
            <x v="0"/>
          </reference>
          <reference field="1" count="1" selected="0">
            <x v="0"/>
          </reference>
          <reference field="2" count="1" selected="0">
            <x v="2"/>
          </reference>
        </references>
      </pivotArea>
    </chartFormat>
    <chartFormat chart="9" format="13" series="1">
      <pivotArea type="data" outline="0" fieldPosition="0">
        <references count="2">
          <reference field="4294967294" count="1" selected="0">
            <x v="0"/>
          </reference>
          <reference field="1" count="1" selected="0">
            <x v="0"/>
          </reference>
        </references>
      </pivotArea>
    </chartFormat>
    <chartFormat chart="9" format="14">
      <pivotArea type="data" outline="0" fieldPosition="0">
        <references count="3">
          <reference field="4294967294" count="1" selected="0">
            <x v="0"/>
          </reference>
          <reference field="1" count="1" selected="0">
            <x v="0"/>
          </reference>
          <reference field="2" count="1" selected="0">
            <x v="0"/>
          </reference>
        </references>
      </pivotArea>
    </chartFormat>
    <chartFormat chart="9" format="15">
      <pivotArea type="data" outline="0" fieldPosition="0">
        <references count="3">
          <reference field="4294967294" count="1" selected="0">
            <x v="0"/>
          </reference>
          <reference field="1" count="1" selected="0">
            <x v="0"/>
          </reference>
          <reference field="2" count="1" selected="0">
            <x v="1"/>
          </reference>
        </references>
      </pivotArea>
    </chartFormat>
    <chartFormat chart="9" format="16">
      <pivotArea type="data" outline="0" fieldPosition="0">
        <references count="3">
          <reference field="4294967294" count="1" selected="0">
            <x v="0"/>
          </reference>
          <reference field="1"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purl.oclc.org/ooxml/spreadsheetml/main" xmlns:mc="http://schemas.openxmlformats.org/markup-compatibility/2006" xmlns:xr="http://schemas.microsoft.com/office/spreadsheetml/2014/revision" mc:Ignorable="xr" xr:uid="{74B1E7C6-96C9-C846-BF64-CF049151EAF7}" name="PivotTable4" cacheId="3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17:AB23" firstHeaderRow="1" firstDataRow="2" firstDataCol="1" rowPageCount="1" colPageCount="1"/>
  <pivotFields count="13">
    <pivotField dataField="1" showAll="0"/>
    <pivotField axis="axisPage" showAll="0">
      <items count="2">
        <item x="0"/>
        <item t="default"/>
      </items>
    </pivotField>
    <pivotField axis="axisCol" showAll="0">
      <items count="3">
        <item x="0"/>
        <item x="1"/>
        <item t="default"/>
      </items>
    </pivotField>
    <pivotField showAll="0"/>
    <pivotField showAll="0"/>
    <pivotField showAll="0"/>
    <pivotField showAll="0"/>
    <pivotField showAll="0"/>
    <pivotField showAll="0"/>
    <pivotField showAll="0"/>
    <pivotField showAll="0"/>
    <pivotField axis="axisRow" showAll="0">
      <items count="5">
        <item x="3"/>
        <item x="1"/>
        <item x="0"/>
        <item x="2"/>
        <item t="default"/>
      </items>
    </pivotField>
    <pivotField showAll="0"/>
  </pivotFields>
  <rowFields count="1">
    <field x="11"/>
  </rowFields>
  <rowItems count="5">
    <i>
      <x/>
    </i>
    <i>
      <x v="1"/>
    </i>
    <i>
      <x v="2"/>
    </i>
    <i>
      <x v="3"/>
    </i>
    <i t="grand">
      <x/>
    </i>
  </rowItems>
  <colFields count="1">
    <field x="2"/>
  </colFields>
  <colItems count="3">
    <i>
      <x/>
    </i>
    <i>
      <x v="1"/>
    </i>
    <i t="grand">
      <x/>
    </i>
  </colItems>
  <pageFields count="1">
    <pageField fld="1" hier="-1"/>
  </pageFields>
  <dataFields count="1">
    <dataField name="Count of Ticker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purl.oclc.org/ooxml/spreadsheetml/main" xmlns:mc="http://schemas.openxmlformats.org/markup-compatibility/2006" xmlns:xr="http://schemas.microsoft.com/office/spreadsheetml/2014/revision" mc:Ignorable="xr" xr:uid="{A1413282-7F2A-DD47-BF26-45493F5A478C}" name="PivotTable1" cacheId="3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7" firstHeaderRow="1" firstDataRow="2" firstDataCol="1" rowPageCount="1" colPageCount="1"/>
  <pivotFields count="13">
    <pivotField axis="axisPage" dataField="1" showAll="0">
      <items count="17">
        <item x="6"/>
        <item x="7"/>
        <item x="8"/>
        <item x="9"/>
        <item x="1"/>
        <item x="0"/>
        <item x="10"/>
        <item x="12"/>
        <item x="5"/>
        <item x="2"/>
        <item x="14"/>
        <item x="3"/>
        <item x="4"/>
        <item x="11"/>
        <item x="15"/>
        <item x="13"/>
        <item t="default"/>
      </items>
    </pivotField>
    <pivotField axis="axisCol" showAll="0">
      <items count="2">
        <item x="0"/>
        <item t="default"/>
      </items>
    </pivotField>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2"/>
  </rowFields>
  <rowItems count="3">
    <i>
      <x/>
    </i>
    <i>
      <x v="1"/>
    </i>
    <i t="grand">
      <x/>
    </i>
  </rowItems>
  <colFields count="1">
    <field x="1"/>
  </colFields>
  <colItems count="2">
    <i>
      <x/>
    </i>
    <i t="grand">
      <x/>
    </i>
  </colItems>
  <pageFields count="1">
    <pageField fld="0" hier="-1"/>
  </pageFields>
  <dataFields count="1">
    <dataField name="Count of Tickers" fld="0" subtotal="count" baseField="0" baseItem="0"/>
  </dataFields>
  <chartFormats count="3">
    <chartFormat chart="9" format="17" series="1">
      <pivotArea type="data" outline="0" fieldPosition="0">
        <references count="2">
          <reference field="4294967294" count="1" selected="0">
            <x v="0"/>
          </reference>
          <reference field="1" count="1" selected="0">
            <x v="0"/>
          </reference>
        </references>
      </pivotArea>
    </chartFormat>
    <chartFormat chart="9" format="18">
      <pivotArea type="data" outline="0" fieldPosition="0">
        <references count="3">
          <reference field="4294967294" count="1" selected="0">
            <x v="0"/>
          </reference>
          <reference field="1" count="1" selected="0">
            <x v="0"/>
          </reference>
          <reference field="2" count="1" selected="0">
            <x v="0"/>
          </reference>
        </references>
      </pivotArea>
    </chartFormat>
    <chartFormat chart="9" format="19">
      <pivotArea type="data" outline="0" fieldPosition="0">
        <references count="3">
          <reference field="4294967294" count="1" selected="0">
            <x v="0"/>
          </reference>
          <reference field="1"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purl.oclc.org/ooxml/spreadsheetml/main" xmlns:mc="http://schemas.openxmlformats.org/markup-compatibility/2006" xmlns:xr="http://schemas.microsoft.com/office/spreadsheetml/2014/revision" mc:Ignorable="xr" xr:uid="{107C94C0-D3DB-4745-8391-50A19FD8FAC0}" name="PivotTable2" cacheId="3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H3:K14" firstHeaderRow="1" firstDataRow="2" firstDataCol="1" rowPageCount="1" colPageCount="1"/>
  <pivotFields count="13">
    <pivotField axis="axisPage" dataField="1" showAll="0">
      <items count="17">
        <item x="6"/>
        <item x="7"/>
        <item x="8"/>
        <item x="9"/>
        <item x="1"/>
        <item x="0"/>
        <item x="10"/>
        <item x="12"/>
        <item x="5"/>
        <item x="2"/>
        <item x="14"/>
        <item x="3"/>
        <item x="4"/>
        <item x="11"/>
        <item x="15"/>
        <item x="13"/>
        <item t="default"/>
      </items>
    </pivotField>
    <pivotField showAll="0"/>
    <pivotField axis="axisCol" showAll="0" sortType="ascending">
      <items count="3">
        <item x="0"/>
        <item x="1"/>
        <item t="default"/>
      </items>
    </pivotField>
    <pivotField showAll="0"/>
    <pivotField axis="axisRow" showAll="0">
      <items count="10">
        <item x="8"/>
        <item x="4"/>
        <item x="6"/>
        <item x="7"/>
        <item x="3"/>
        <item x="1"/>
        <item x="2"/>
        <item x="0"/>
        <item x="5"/>
        <item t="default"/>
      </items>
    </pivotField>
    <pivotField showAll="0"/>
    <pivotField showAll="0"/>
    <pivotField showAll="0"/>
    <pivotField showAll="0"/>
    <pivotField showAll="0"/>
    <pivotField showAll="0"/>
    <pivotField showAll="0"/>
    <pivotField showAll="0"/>
  </pivotFields>
  <rowFields count="1">
    <field x="4"/>
  </rowFields>
  <rowItems count="10">
    <i>
      <x/>
    </i>
    <i>
      <x v="1"/>
    </i>
    <i>
      <x v="2"/>
    </i>
    <i>
      <x v="3"/>
    </i>
    <i>
      <x v="4"/>
    </i>
    <i>
      <x v="5"/>
    </i>
    <i>
      <x v="6"/>
    </i>
    <i>
      <x v="7"/>
    </i>
    <i>
      <x v="8"/>
    </i>
    <i t="grand">
      <x/>
    </i>
  </rowItems>
  <colFields count="1">
    <field x="2"/>
  </colFields>
  <colItems count="3">
    <i>
      <x/>
    </i>
    <i>
      <x v="1"/>
    </i>
    <i t="grand">
      <x/>
    </i>
  </colItems>
  <pageFields count="1">
    <pageField fld="0" hier="-1"/>
  </pageFields>
  <dataFields count="1">
    <dataField name="Count of Tickers" fld="0" subtotal="count" baseField="0" baseItem="0" numFmtId="1"/>
  </dataFields>
  <conditionalFormats count="2">
    <conditionalFormat priority="2">
      <pivotAreas count="1">
        <pivotArea type="data" collapsedLevelsAreSubtotals="1" fieldPosition="0">
          <references count="3">
            <reference field="4294967294" count="1" selected="0">
              <x v="0"/>
            </reference>
            <reference field="2" count="1" selected="0">
              <x v="0"/>
            </reference>
            <reference field="4" count="9">
              <x v="0"/>
              <x v="1"/>
              <x v="2"/>
              <x v="3"/>
              <x v="4"/>
              <x v="5"/>
              <x v="6"/>
              <x v="7"/>
              <x v="8"/>
            </reference>
          </references>
        </pivotArea>
      </pivotAreas>
    </conditionalFormat>
    <conditionalFormat priority="1">
      <pivotAreas count="1">
        <pivotArea type="data" collapsedLevelsAreSubtotals="1" fieldPosition="0">
          <references count="3">
            <reference field="4294967294" count="1" selected="0">
              <x v="0"/>
            </reference>
            <reference field="2" count="1" selected="0">
              <x v="1"/>
            </reference>
            <reference field="4" count="9">
              <x v="0"/>
              <x v="1"/>
              <x v="2"/>
              <x v="3"/>
              <x v="4"/>
              <x v="5"/>
              <x v="6"/>
              <x v="7"/>
              <x v="8"/>
            </reference>
          </references>
        </pivotArea>
      </pivotAreas>
    </conditionalFormat>
  </conditionalFormats>
  <chartFormats count="9">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3" series="1">
      <pivotArea type="data" outline="0" fieldPosition="0">
        <references count="1">
          <reference field="4294967294" count="1" selected="0">
            <x v="0"/>
          </reference>
        </references>
      </pivotArea>
    </chartFormat>
    <chartFormat chart="5" format="7" series="1">
      <pivotArea type="data" outline="0" fieldPosition="0">
        <references count="2">
          <reference field="4294967294" count="1" selected="0">
            <x v="0"/>
          </reference>
          <reference field="2" count="1" selected="0">
            <x v="0"/>
          </reference>
        </references>
      </pivotArea>
    </chartFormat>
    <chartFormat chart="5" format="8" series="1">
      <pivotArea type="data" outline="0" fieldPosition="0">
        <references count="2">
          <reference field="4294967294" count="1" selected="0">
            <x v="0"/>
          </reference>
          <reference field="2" count="1" selected="0">
            <x v="1"/>
          </reference>
        </references>
      </pivotArea>
    </chartFormat>
    <chartFormat chart="7" format="7" series="1">
      <pivotArea type="data" outline="0" fieldPosition="0">
        <references count="2">
          <reference field="4294967294" count="1" selected="0">
            <x v="0"/>
          </reference>
          <reference field="2" count="1" selected="0">
            <x v="0"/>
          </reference>
        </references>
      </pivotArea>
    </chartFormat>
    <chartFormat chart="7" format="8" series="1">
      <pivotArea type="data" outline="0" fieldPosition="0">
        <references count="2">
          <reference field="4294967294" count="1" selected="0">
            <x v="0"/>
          </reference>
          <reference field="2" count="1" selected="0">
            <x v="1"/>
          </reference>
        </references>
      </pivotArea>
    </chartFormat>
    <chartFormat chart="9" format="7" series="1">
      <pivotArea type="data" outline="0" fieldPosition="0">
        <references count="2">
          <reference field="4294967294" count="1" selected="0">
            <x v="0"/>
          </reference>
          <reference field="2" count="1" selected="0">
            <x v="0"/>
          </reference>
        </references>
      </pivotArea>
    </chartFormat>
    <chartFormat chart="9" format="8"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purl.oclc.org/ooxml/spreadsheetml/main" xmlns:mc="http://schemas.openxmlformats.org/markup-compatibility/2006" xmlns:xr="http://schemas.microsoft.com/office/spreadsheetml/2014/revision" mc:Ignorable="xr" xr:uid="{05263E6C-A636-A148-8416-175EE71B976E}" name="PivotTable3" cacheId="3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3:AB9" firstHeaderRow="1" firstDataRow="2" firstDataCol="1" rowPageCount="1" colPageCount="1"/>
  <pivotFields count="13">
    <pivotField dataField="1" showAll="0"/>
    <pivotField axis="axisPage" showAll="0">
      <items count="2">
        <item x="0"/>
        <item t="default"/>
      </items>
    </pivotField>
    <pivotField axis="axisCol" showAll="0">
      <items count="3">
        <item x="0"/>
        <item x="1"/>
        <item t="default"/>
      </items>
    </pivotField>
    <pivotField showAll="0"/>
    <pivotField showAll="0"/>
    <pivotField showAll="0"/>
    <pivotField showAll="0"/>
    <pivotField showAll="0"/>
    <pivotField axis="axisRow" showAll="0">
      <items count="5">
        <item x="1"/>
        <item x="2"/>
        <item x="3"/>
        <item x="0"/>
        <item t="default"/>
      </items>
    </pivotField>
    <pivotField showAll="0"/>
    <pivotField showAll="0"/>
    <pivotField showAll="0"/>
    <pivotField showAll="0"/>
  </pivotFields>
  <rowFields count="1">
    <field x="8"/>
  </rowFields>
  <rowItems count="5">
    <i>
      <x/>
    </i>
    <i>
      <x v="1"/>
    </i>
    <i>
      <x v="2"/>
    </i>
    <i>
      <x v="3"/>
    </i>
    <i t="grand">
      <x/>
    </i>
  </rowItems>
  <colFields count="1">
    <field x="2"/>
  </colFields>
  <colItems count="3">
    <i>
      <x/>
    </i>
    <i>
      <x v="1"/>
    </i>
    <i t="grand">
      <x/>
    </i>
  </colItems>
  <pageFields count="1">
    <pageField fld="1" hier="-1"/>
  </pageFields>
  <dataFields count="1">
    <dataField name="Count of Ticker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purl.oclc.org/ooxml/spreadsheetml/main" xmlns:mc="http://schemas.openxmlformats.org/markup-compatibility/2006" xmlns:xr="http://schemas.microsoft.com/office/spreadsheetml/2014/revision" mc:Ignorable="xr" xr:uid="{C73AF750-9031-EB44-BE09-00E9BCE8C0E1}" name="PivotTable2" cacheId="3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H3:I4" firstHeaderRow="1" firstDataRow="2" firstDataCol="0"/>
  <pivotFields count="13">
    <pivotField showAll="0"/>
    <pivotField showAll="0"/>
    <pivotField axis="axisCol" showAll="0" sortType="ascending">
      <items count="2">
        <item x="0"/>
        <item t="default"/>
      </items>
    </pivotField>
    <pivotField showAll="0"/>
    <pivotField showAll="0"/>
    <pivotField numFmtId="164" showAll="0"/>
    <pivotField numFmtId="3" showAll="0"/>
    <pivotField numFmtId="165" showAll="0"/>
    <pivotField showAll="0"/>
    <pivotField numFmtId="3" showAll="0"/>
    <pivotField showAll="0"/>
    <pivotField showAll="0"/>
    <pivotField showAll="0"/>
  </pivotFields>
  <rowItems count="1">
    <i/>
  </rowItems>
  <colFields count="1">
    <field x="2"/>
  </colFields>
  <colItems count="2">
    <i>
      <x/>
    </i>
    <i t="grand">
      <x/>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purl.oclc.org/ooxml/spreadsheetml/main" xmlns:mc="http://schemas.openxmlformats.org/markup-compatibility/2006" xmlns:xr="http://schemas.microsoft.com/office/spreadsheetml/2014/revision" mc:Ignorable="xr" xr:uid="{05ED206A-DB38-2348-B544-2C9170D28833}" name="PivotTable3" cacheId="3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3:Z4" firstHeaderRow="1" firstDataRow="2" firstDataCol="0" rowPageCount="1" colPageCount="1"/>
  <pivotFields count="13">
    <pivotField showAll="0"/>
    <pivotField axis="axisPage" showAll="0">
      <items count="2">
        <item x="0"/>
        <item t="default"/>
      </items>
    </pivotField>
    <pivotField axis="axisCol" showAll="0">
      <items count="2">
        <item x="0"/>
        <item t="default"/>
      </items>
    </pivotField>
    <pivotField showAll="0"/>
    <pivotField showAll="0"/>
    <pivotField numFmtId="164" showAll="0"/>
    <pivotField numFmtId="3" showAll="0"/>
    <pivotField numFmtId="165" showAll="0"/>
    <pivotField showAll="0"/>
    <pivotField numFmtId="3" showAll="0"/>
    <pivotField showAll="0"/>
    <pivotField showAll="0"/>
    <pivotField showAll="0"/>
  </pivotFields>
  <rowItems count="1">
    <i/>
  </rowItems>
  <colFields count="1">
    <field x="2"/>
  </colFields>
  <colItems count="2">
    <i>
      <x/>
    </i>
    <i t="grand">
      <x/>
    </i>
  </colItems>
  <pageFields count="1">
    <pageField fld="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purl.oclc.org/ooxml/spreadsheetml/main" xmlns:mc="http://schemas.openxmlformats.org/markup-compatibility/2006" xmlns:xr="http://schemas.microsoft.com/office/spreadsheetml/2014/revision" mc:Ignorable="xr" xr:uid="{2CC66F2D-5C6C-2848-9A05-AEA9FA442D8C}" name="PivotTable4" cacheId="3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17:Z18" firstHeaderRow="1" firstDataRow="2" firstDataCol="0" rowPageCount="1" colPageCount="1"/>
  <pivotFields count="13">
    <pivotField showAll="0"/>
    <pivotField axis="axisPage" showAll="0">
      <items count="2">
        <item x="0"/>
        <item t="default"/>
      </items>
    </pivotField>
    <pivotField axis="axisCol" showAll="0">
      <items count="2">
        <item x="0"/>
        <item t="default"/>
      </items>
    </pivotField>
    <pivotField showAll="0"/>
    <pivotField showAll="0"/>
    <pivotField numFmtId="164" showAll="0"/>
    <pivotField numFmtId="3" showAll="0"/>
    <pivotField numFmtId="165" showAll="0"/>
    <pivotField showAll="0"/>
    <pivotField numFmtId="3" showAll="0"/>
    <pivotField showAll="0"/>
    <pivotField showAll="0"/>
    <pivotField showAll="0"/>
  </pivotFields>
  <rowItems count="1">
    <i/>
  </rowItems>
  <colFields count="1">
    <field x="2"/>
  </colFields>
  <colItems count="2">
    <i>
      <x/>
    </i>
    <i t="grand">
      <x/>
    </i>
  </colItems>
  <pageFields count="1">
    <pageField fld="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purl.oclc.org/ooxml/spreadsheetml/main" xmlns:mc="http://schemas.openxmlformats.org/markup-compatibility/2006" xmlns:xr="http://schemas.microsoft.com/office/spreadsheetml/2014/revision" mc:Ignorable="xr" xr:uid="{42AF4206-F574-0441-B413-59799A0E0F5B}" name="PivotTable1" cacheId="3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6" firstHeaderRow="1" firstDataRow="2" firstDataCol="1"/>
  <pivotFields count="13">
    <pivotField showAll="0"/>
    <pivotField axis="axisCol" showAll="0">
      <items count="2">
        <item x="0"/>
        <item t="default"/>
      </items>
    </pivotField>
    <pivotField axis="axisRow" showAll="0">
      <items count="2">
        <item x="0"/>
        <item t="default"/>
      </items>
    </pivotField>
    <pivotField showAll="0"/>
    <pivotField showAll="0"/>
    <pivotField numFmtId="164" showAll="0"/>
    <pivotField numFmtId="3" showAll="0"/>
    <pivotField numFmtId="165" showAll="0"/>
    <pivotField showAll="0"/>
    <pivotField numFmtId="3" showAll="0"/>
    <pivotField showAll="0"/>
    <pivotField showAll="0"/>
    <pivotField showAll="0"/>
  </pivotFields>
  <rowFields count="1">
    <field x="2"/>
  </rowFields>
  <rowItems count="2">
    <i>
      <x/>
    </i>
    <i t="grand">
      <x/>
    </i>
  </rowItems>
  <colFields count="1">
    <field x="1"/>
  </colFields>
  <colItems count="2">
    <i>
      <x/>
    </i>
    <i t="grand">
      <x/>
    </i>
  </colItems>
  <chartFormats count="2">
    <chartFormat chart="7" format="17" series="1">
      <pivotArea type="data" outline="0" fieldPosition="0">
        <references count="1">
          <reference field="1" count="1" selected="0">
            <x v="0"/>
          </reference>
        </references>
      </pivotArea>
    </chartFormat>
    <chartFormat chart="7" format="18">
      <pivotArea type="data" outline="0" fieldPosition="0">
        <references count="2">
          <reference field="1"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purl.oclc.org/ooxml/spreadsheetml/main" xmlns:mc="http://schemas.openxmlformats.org/markup-compatibility/2006" xmlns:xr16="http://schemas.microsoft.com/office/spreadsheetml/2017/revision16" mc:Ignorable="xr16" name="ExternalData_6" connectionId="1" xr16:uid="{E0681E79-68D7-954D-BA72-CB10906A30D6}" autoFormatId="16" applyNumberFormats="0" applyBorderFormats="0" applyFontFormats="0" applyPatternFormats="0" applyAlignmentFormats="0" applyWidthHeightFormats="0">
  <queryTableRefresh nextId="15" unboundColumnsRight="9">
    <queryTableFields count="13">
      <queryTableField id="1" name="Tickers" tableColumnId="1"/>
      <queryTableField id="2" name="Method" tableColumnId="2"/>
      <queryTableField id="3" name="Classification" tableColumnId="3"/>
      <queryTableField id="14" name="Asset Name" tableColumnId="14"/>
      <queryTableField id="5" dataBound="0" tableColumnId="5"/>
      <queryTableField id="6" dataBound="0" tableColumnId="6"/>
      <queryTableField id="7" dataBound="0" tableColumnId="7"/>
      <queryTableField id="8" dataBound="0" tableColumnId="8"/>
      <queryTableField id="9" dataBound="0" tableColumnId="9"/>
      <queryTableField id="10" dataBound="0" tableColumnId="10"/>
      <queryTableField id="11" dataBound="0" tableColumnId="11"/>
      <queryTableField id="12" dataBound="0" tableColumnId="12"/>
      <queryTableField id="13" dataBound="0" tableColumnId="13"/>
    </queryTableFields>
  </queryTableRefresh>
</queryTable>
</file>

<file path=xl/queryTables/queryTable2.xml><?xml version="1.0" encoding="utf-8"?>
<queryTable xmlns="http://purl.oclc.org/ooxml/spreadsheetml/main" xmlns:mc="http://schemas.openxmlformats.org/markup-compatibility/2006" xmlns:xr16="http://schemas.microsoft.com/office/spreadsheetml/2017/revision16" mc:Ignorable="xr16" name="ExternalData_3" connectionId="4" xr16:uid="{4CB91C56-1EB5-3845-A9E4-F31BA022213D}" autoFormatId="16" applyNumberFormats="0" applyBorderFormats="0" applyFontFormats="0" applyPatternFormats="0" applyAlignmentFormats="0" applyWidthHeightFormats="0">
  <queryTableRefresh nextId="4">
    <queryTableFields count="3">
      <queryTableField id="1" name="Assets" tableColumnId="1"/>
      <queryTableField id="2" name="Method" tableColumnId="2"/>
      <queryTableField id="3" name="Classification" tableColumnId="3"/>
    </queryTableFields>
  </queryTableRefresh>
</queryTable>
</file>

<file path=xl/queryTables/queryTable3.xml><?xml version="1.0" encoding="utf-8"?>
<queryTable xmlns="http://purl.oclc.org/ooxml/spreadsheetml/main" xmlns:mc="http://schemas.openxmlformats.org/markup-compatibility/2006" xmlns:xr16="http://schemas.microsoft.com/office/spreadsheetml/2017/revision16" mc:Ignorable="xr16" name="ExternalData_2" connectionId="3" xr16:uid="{84D6DA1E-23C6-4141-8648-C474CBA084D6}" autoFormatId="16" applyNumberFormats="0" applyBorderFormats="0" applyFontFormats="0" applyPatternFormats="0" applyAlignmentFormats="0" applyWidthHeightFormats="0">
  <queryTableRefresh nextId="4">
    <queryTableFields count="3">
      <queryTableField id="1" name="Assets" tableColumnId="1"/>
      <queryTableField id="2" name="Method" tableColumnId="2"/>
      <queryTableField id="3" name="Classification" tableColumnId="3"/>
    </queryTableFields>
  </queryTableRefresh>
</queryTable>
</file>

<file path=xl/queryTables/queryTable4.xml><?xml version="1.0" encoding="utf-8"?>
<queryTable xmlns="http://purl.oclc.org/ooxml/spreadsheetml/main" xmlns:mc="http://schemas.openxmlformats.org/markup-compatibility/2006" xmlns:xr16="http://schemas.microsoft.com/office/spreadsheetml/2017/revision16" mc:Ignorable="xr16" name="ExternalData_1" connectionId="2" xr16:uid="{7CEAE8D1-EA90-E24B-B76B-7C56D46CE020}" autoFormatId="16" applyNumberFormats="0" applyBorderFormats="0" applyFontFormats="0" applyPatternFormats="0" applyAlignmentFormats="0" applyWidthHeightFormats="0">
  <queryTableRefresh nextId="4">
    <queryTableFields count="3">
      <queryTableField id="1" name="Assets" tableColumnId="1"/>
      <queryTableField id="2" name="Method" tableColumnId="2"/>
      <queryTableField id="3" name="Classification" tableColumnId="3"/>
    </queryTableFields>
  </queryTableRefresh>
</queryTable>
</file>

<file path=xl/queryTables/queryTable5.xml><?xml version="1.0" encoding="utf-8"?>
<queryTable xmlns="http://purl.oclc.org/ooxml/spreadsheetml/main" xmlns:mc="http://schemas.openxmlformats.org/markup-compatibility/2006" xmlns:xr16="http://schemas.microsoft.com/office/spreadsheetml/2017/revision16" mc:Ignorable="xr16" name="ExternalData_4" connectionId="5" xr16:uid="{29838518-B9C1-584F-BBDA-8D5EFBFD13C2}" autoFormatId="16" applyNumberFormats="0" applyBorderFormats="0" applyFontFormats="0" applyPatternFormats="0" applyAlignmentFormats="0" applyWidthHeightFormats="0">
  <queryTableRefresh nextId="22" unboundColumnsRight="9">
    <queryTableFields count="13">
      <queryTableField id="5" name="Tickers" tableColumnId="5"/>
      <queryTableField id="2" name="Method" tableColumnId="2"/>
      <queryTableField id="3" name="Classification" tableColumnId="3"/>
      <queryTableField id="21" name="Asset Name" tableColumnId="1"/>
      <queryTableField id="9" dataBound="0" tableColumnId="8"/>
      <queryTableField id="13" dataBound="0" tableColumnId="12"/>
      <queryTableField id="12" dataBound="0" tableColumnId="11"/>
      <queryTableField id="10" dataBound="0" tableColumnId="9"/>
      <queryTableField id="19" dataBound="0" tableColumnId="14"/>
      <queryTableField id="11" dataBound="0" tableColumnId="10"/>
      <queryTableField id="7" dataBound="0" tableColumnId="6"/>
      <queryTableField id="20" dataBound="0" tableColumnId="15"/>
      <queryTableField id="8" dataBound="0" tableColumnId="7"/>
    </queryTableFields>
  </queryTableRefresh>
</queryTable>
</file>

<file path=xl/queryTables/queryTable6.xml><?xml version="1.0" encoding="utf-8"?>
<queryTable xmlns="http://purl.oclc.org/ooxml/spreadsheetml/main" xmlns:mc="http://schemas.openxmlformats.org/markup-compatibility/2006" xmlns:xr16="http://schemas.microsoft.com/office/spreadsheetml/2017/revision16" mc:Ignorable="xr16" name="ExternalData_3" connectionId="8" xr16:uid="{39F20AFA-ABF5-B345-B11C-6D5E742D2978}" autoFormatId="16" applyNumberFormats="0" applyBorderFormats="0" applyFontFormats="0" applyPatternFormats="0" applyAlignmentFormats="0" applyWidthHeightFormats="0">
  <queryTableRefresh nextId="4">
    <queryTableFields count="3">
      <queryTableField id="1" name="Assets" tableColumnId="1"/>
      <queryTableField id="2" name="Method" tableColumnId="2"/>
      <queryTableField id="3" name="Classification" tableColumnId="3"/>
    </queryTableFields>
  </queryTableRefresh>
</queryTable>
</file>

<file path=xl/queryTables/queryTable7.xml><?xml version="1.0" encoding="utf-8"?>
<queryTable xmlns="http://purl.oclc.org/ooxml/spreadsheetml/main" xmlns:mc="http://schemas.openxmlformats.org/markup-compatibility/2006" xmlns:xr16="http://schemas.microsoft.com/office/spreadsheetml/2017/revision16" mc:Ignorable="xr16" name="ExternalData_2" connectionId="7" xr16:uid="{3EAF4BB2-A1A2-4A46-B29A-60BFEA17980B}" autoFormatId="16" applyNumberFormats="0" applyBorderFormats="0" applyFontFormats="0" applyPatternFormats="0" applyAlignmentFormats="0" applyWidthHeightFormats="0">
  <queryTableRefresh nextId="4">
    <queryTableFields count="3">
      <queryTableField id="1" name="Assets" tableColumnId="1"/>
      <queryTableField id="2" name="Method" tableColumnId="2"/>
      <queryTableField id="3" name="Classification" tableColumnId="3"/>
    </queryTableFields>
  </queryTableRefresh>
</queryTable>
</file>

<file path=xl/queryTables/queryTable8.xml><?xml version="1.0" encoding="utf-8"?>
<queryTable xmlns="http://purl.oclc.org/ooxml/spreadsheetml/main" xmlns:mc="http://schemas.openxmlformats.org/markup-compatibility/2006" xmlns:xr16="http://schemas.microsoft.com/office/spreadsheetml/2017/revision16" mc:Ignorable="xr16" name="ExternalData_1" connectionId="6" xr16:uid="{CAA0829E-0648-2E4B-B68A-5B1E0B09BC04}" autoFormatId="16" applyNumberFormats="0" applyBorderFormats="0" applyFontFormats="0" applyPatternFormats="0" applyAlignmentFormats="0" applyWidthHeightFormats="0">
  <queryTableRefresh nextId="4">
    <queryTableFields count="3">
      <queryTableField id="1" name="Assets" tableColumnId="1"/>
      <queryTableField id="2" name="Method" tableColumnId="2"/>
      <queryTableField id="3" name="Classification" tableColumnId="3"/>
    </queryTableFields>
  </queryTableRefresh>
</queryTable>
</file>

<file path=xl/queryTables/queryTable9.xml><?xml version="1.0" encoding="utf-8"?>
<queryTable xmlns="http://purl.oclc.org/ooxml/spreadsheetml/main" xmlns:mc="http://schemas.openxmlformats.org/markup-compatibility/2006" xmlns:xr16="http://schemas.microsoft.com/office/spreadsheetml/2017/revision16" mc:Ignorable="xr16" name="ExternalData_8" connectionId="13" xr16:uid="{2A564356-4E6C-C844-90E2-44D3FE80A3F6}" autoFormatId="16" applyNumberFormats="0" applyBorderFormats="0" applyFontFormats="0" applyPatternFormats="0" applyAlignmentFormats="0" applyWidthHeightFormats="0">
  <queryTableRefresh nextId="14" unboundColumnsRight="9">
    <queryTableFields count="13">
      <queryTableField id="1" name="Tickers" tableColumnId="1"/>
      <queryTableField id="2" name="Method" tableColumnId="2"/>
      <queryTableField id="3" name="Classification" tableColumnId="3"/>
      <queryTableField id="4" name="Asset Name" tableColumnId="4"/>
      <queryTableField id="5" dataBound="0" tableColumnId="5"/>
      <queryTableField id="6" dataBound="0" tableColumnId="6"/>
      <queryTableField id="7" dataBound="0" tableColumnId="7"/>
      <queryTableField id="8" dataBound="0" tableColumnId="8"/>
      <queryTableField id="9" dataBound="0" tableColumnId="9"/>
      <queryTableField id="10" dataBound="0" tableColumnId="10"/>
      <queryTableField id="11" dataBound="0" tableColumnId="11"/>
      <queryTableField id="12" dataBound="0" tableColumnId="12"/>
      <queryTableField id="13" dataBound="0" tableColumnId="13"/>
    </queryTableFields>
  </queryTableRefresh>
</queryTable>
</file>

<file path=xl/queryTables/queryTable10.xml><?xml version="1.0" encoding="utf-8"?>
<queryTable xmlns="http://purl.oclc.org/ooxml/spreadsheetml/main" xmlns:mc="http://schemas.openxmlformats.org/markup-compatibility/2006" xmlns:xr16="http://schemas.microsoft.com/office/spreadsheetml/2017/revision16" mc:Ignorable="xr16" name="ExternalData_7" connectionId="16" xr16:uid="{28B36D0A-C5FC-9F40-ACFA-6604DB6C262F}" autoFormatId="16" applyNumberFormats="0" applyBorderFormats="0" applyFontFormats="0" applyPatternFormats="0" applyAlignmentFormats="0" applyWidthHeightFormats="0">
  <queryTableRefresh nextId="4">
    <queryTableFields count="3">
      <queryTableField id="1" name="Assets" tableColumnId="1"/>
      <queryTableField id="2" name="Method" tableColumnId="2"/>
      <queryTableField id="3" name="Classification" tableColumnId="3"/>
    </queryTableFields>
  </queryTableRefresh>
</queryTable>
</file>

<file path=xl/queryTables/queryTable11.xml><?xml version="1.0" encoding="utf-8"?>
<queryTable xmlns="http://purl.oclc.org/ooxml/spreadsheetml/main" xmlns:mc="http://schemas.openxmlformats.org/markup-compatibility/2006" xmlns:xr16="http://schemas.microsoft.com/office/spreadsheetml/2017/revision16" mc:Ignorable="xr16" name="ExternalData_6" connectionId="15" xr16:uid="{081C2F73-1907-8643-A075-9CFB817376A5}" autoFormatId="16" applyNumberFormats="0" applyBorderFormats="0" applyFontFormats="0" applyPatternFormats="0" applyAlignmentFormats="0" applyWidthHeightFormats="0">
  <queryTableRefresh nextId="4">
    <queryTableFields count="3">
      <queryTableField id="1" name="Assets" tableColumnId="1"/>
      <queryTableField id="2" name="Method" tableColumnId="2"/>
      <queryTableField id="3" name="Classification" tableColumnId="3"/>
    </queryTableFields>
  </queryTableRefresh>
</queryTable>
</file>

<file path=xl/queryTables/queryTable12.xml><?xml version="1.0" encoding="utf-8"?>
<queryTable xmlns="http://purl.oclc.org/ooxml/spreadsheetml/main" xmlns:mc="http://schemas.openxmlformats.org/markup-compatibility/2006" xmlns:xr16="http://schemas.microsoft.com/office/spreadsheetml/2017/revision16" mc:Ignorable="xr16" name="ExternalData_5" connectionId="14" xr16:uid="{C7A61E51-92AC-9F41-9618-42FC065B7824}" autoFormatId="16" applyNumberFormats="0" applyBorderFormats="0" applyFontFormats="0" applyPatternFormats="0" applyAlignmentFormats="0" applyWidthHeightFormats="0">
  <queryTableRefresh nextId="4">
    <queryTableFields count="3">
      <queryTableField id="1" name="Assets" tableColumnId="1"/>
      <queryTableField id="2" name="Method" tableColumnId="2"/>
      <queryTableField id="3" name="Classification" tableColumnId="3"/>
    </queryTableFields>
  </queryTableRefresh>
</queryTable>
</file>

<file path=xl/queryTables/queryTable13.xml><?xml version="1.0" encoding="utf-8"?>
<queryTable xmlns="http://purl.oclc.org/ooxml/spreadsheetml/main" xmlns:mc="http://schemas.openxmlformats.org/markup-compatibility/2006" xmlns:xr16="http://schemas.microsoft.com/office/spreadsheetml/2017/revision16" mc:Ignorable="xr16" name="ExternalData_5" connectionId="9" xr16:uid="{A34E7854-837A-6D44-899C-76427EC3E550}" autoFormatId="16" applyNumberFormats="0" applyBorderFormats="0" applyFontFormats="0" applyPatternFormats="0" applyAlignmentFormats="0" applyWidthHeightFormats="0">
  <queryTableRefresh nextId="17" unboundColumnsRight="9">
    <queryTableFields count="13">
      <queryTableField id="14" name="Tickers" tableColumnId="14"/>
      <queryTableField id="2" name="Method" tableColumnId="2"/>
      <queryTableField id="3" name="Classification" tableColumnId="3"/>
      <queryTableField id="15" name="Asset Name" tableColumnId="15"/>
      <queryTableField id="5" dataBound="0" tableColumnId="5"/>
      <queryTableField id="6" dataBound="0" tableColumnId="6"/>
      <queryTableField id="7" dataBound="0" tableColumnId="7"/>
      <queryTableField id="8" dataBound="0" tableColumnId="8"/>
      <queryTableField id="9" dataBound="0" tableColumnId="9"/>
      <queryTableField id="10" dataBound="0" tableColumnId="10"/>
      <queryTableField id="11" dataBound="0" tableColumnId="11"/>
      <queryTableField id="12" dataBound="0" tableColumnId="12"/>
      <queryTableField id="13" dataBound="0" tableColumnId="13"/>
    </queryTableFields>
  </queryTableRefresh>
</queryTable>
</file>

<file path=xl/queryTables/queryTable14.xml><?xml version="1.0" encoding="utf-8"?>
<queryTable xmlns="http://purl.oclc.org/ooxml/spreadsheetml/main" xmlns:mc="http://schemas.openxmlformats.org/markup-compatibility/2006" xmlns:xr16="http://schemas.microsoft.com/office/spreadsheetml/2017/revision16" mc:Ignorable="xr16" name="ExternalData_7" connectionId="12" xr16:uid="{B933168E-FAC5-9E44-9940-3D8028F2BBB5}" autoFormatId="16" applyNumberFormats="0" applyBorderFormats="0" applyFontFormats="0" applyPatternFormats="0" applyAlignmentFormats="0" applyWidthHeightFormats="0">
  <queryTableRefresh nextId="4">
    <queryTableFields count="3">
      <queryTableField id="1" name="Assets" tableColumnId="1"/>
      <queryTableField id="2" name="Method" tableColumnId="2"/>
      <queryTableField id="3" name="Classification" tableColumnId="3"/>
    </queryTableFields>
  </queryTableRefresh>
</queryTable>
</file>

<file path=xl/queryTables/queryTable15.xml><?xml version="1.0" encoding="utf-8"?>
<queryTable xmlns="http://purl.oclc.org/ooxml/spreadsheetml/main" xmlns:mc="http://schemas.openxmlformats.org/markup-compatibility/2006" xmlns:xr16="http://schemas.microsoft.com/office/spreadsheetml/2017/revision16" mc:Ignorable="xr16" name="ExternalData_6" connectionId="11" xr16:uid="{1EFAA9EC-4AA2-2248-9A63-26ED9843C0B8}" autoFormatId="16" applyNumberFormats="0" applyBorderFormats="0" applyFontFormats="0" applyPatternFormats="0" applyAlignmentFormats="0" applyWidthHeightFormats="0">
  <queryTableRefresh nextId="4">
    <queryTableFields count="3">
      <queryTableField id="1" name="Assets" tableColumnId="1"/>
      <queryTableField id="2" name="Method" tableColumnId="2"/>
      <queryTableField id="3" name="Classification" tableColumnId="3"/>
    </queryTableFields>
  </queryTableRefresh>
</queryTable>
</file>

<file path=xl/queryTables/queryTable16.xml><?xml version="1.0" encoding="utf-8"?>
<queryTable xmlns="http://purl.oclc.org/ooxml/spreadsheetml/main" xmlns:mc="http://schemas.openxmlformats.org/markup-compatibility/2006" xmlns:xr16="http://schemas.microsoft.com/office/spreadsheetml/2017/revision16" mc:Ignorable="xr16" name="ExternalData_5" connectionId="10" xr16:uid="{A7F4D80A-7A83-A247-8C76-5BC45C30F4A1}" autoFormatId="16" applyNumberFormats="0" applyBorderFormats="0" applyFontFormats="0" applyPatternFormats="0" applyAlignmentFormats="0" applyWidthHeightFormats="0">
  <queryTableRefresh nextId="4">
    <queryTableFields count="3">
      <queryTableField id="1" name="Assets" tableColumnId="1"/>
      <queryTableField id="2" name="Method" tableColumnId="2"/>
      <queryTableField id="3" name="Classification" tableColumnId="3"/>
    </queryTableFields>
  </queryTableRefresh>
</queryTable>
</file>

<file path=xl/richData/rdRichValueTypes.xml><?xml version="1.0" encoding="utf-8"?>
<rvTypesInfo xmlns="http://schemas.microsoft.com/office/spreadsheetml/2017/richdata2" xmlns:mc="http://schemas.openxmlformats.org/markup-compatibility/2006" xmlns:x="http://purl.oclc.org/ooxml/spreadsheetml/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richvalue.xml><?xml version="1.0" encoding="utf-8"?>
<rvData xmlns="http://schemas.microsoft.com/office/spreadsheetml/2017/richdata" count="8260">
  <rv s="0">
    <v>http://en.wikipedia.org/wiki/Public_domain</v>
    <v>Public domain</v>
  </rv>
  <rv s="0">
    <v>https://en.wikipedia.org/wiki/Microsoft</v>
    <v>Wikipedia</v>
  </rv>
  <rv s="1">
    <v>0</v>
    <v>1</v>
  </rv>
  <rv s="2">
    <v>6</v>
    <v>https://www.bing.com/th?id=AMMS_e6e837c7bf3a77408619758b7447855a&amp;qlt=95</v>
    <v>2</v>
    <v>0</v>
    <v>https://www.bing.com/images/search?form=xlimg&amp;q=microsoft</v>
    <v>Image of MICROSOFT CORPORATION</v>
  </rv>
  <rv s="0">
    <v>https://www.bing.com/financeapi/forcetrigger?t=a1xzim&amp;q=XNAS%3aMSFT&amp;form=skydnc</v>
    <v>Learn more on Bing</v>
  </rv>
  <rv s="3">
    <v>0</v>
    <v>MICROSOFT CORPORATION (XNAS:MSFT)</v>
    <v>3</v>
    <v>4</v>
    <v>Finance</v>
    <v>5</v>
    <v>en-GB</v>
    <v>a1xzim</v>
    <v>268435456</v>
    <v>1</v>
    <v>Powered by Refinitiv</v>
    <v>459.59</v>
    <v>309.45</v>
    <v>0.89370000000000005</v>
    <v>2.5499999999999998</v>
    <v>5.5830000000000003E-3</v>
    <v>USD</v>
    <v>Microsoft Corporation is a technology company. The Company develops and supports software, services, devices, and solutions. The Company’s segments include Productivity and Business Processes, Intelligent Cloud, and More Personal Computing. The Productivity and Business Processes segment consists of products and services in its portfolio of productivity, communication, and information services. This segment primarily comprises: Office Commercial, Office Consumer, LinkedIn, and Dynamics business solutions. The Intelligent Cloud segment consists of server products and cloud services, including Azure and other cloud services, SQL Server, Windows Server, Visual Studio, System Center, and related Client Access Licenses (CALs), and Nuance and GitHub; and Enterprise Services, including enterprise support services, industry solutions and Nuance professional services. The More Personal Computing segment primarily comprises Windows, devices, gaming, and search and news advertising.</v>
    <v>221000</v>
    <v>Nasdaq Stock Market</v>
    <v>XNAS</v>
    <v>XNAS</v>
    <v>One Microsoft Way, REDMOND, WA, 98052-6399 US</v>
    <v>459.59</v>
    <v>3</v>
    <v>Software &amp; IT Services</v>
    <v>Stock</v>
    <v>45475.999970566409</v>
    <v>4</v>
    <v>453.113</v>
    <v>3413509499680</v>
    <v>MICROSOFT CORPORATION</v>
    <v>MICROSOFT CORPORATION</v>
    <v>453.2</v>
    <v>39.793500000000002</v>
    <v>456.73</v>
    <v>459.28</v>
    <v>7432306000</v>
    <v>MSFT</v>
    <v>MICROSOFT CORPORATION (XNAS:MSFT)</v>
    <v>69580</v>
    <v>19266730</v>
    <v>1993</v>
  </rv>
  <rv s="4">
    <v>5</v>
  </rv>
  <rv s="0">
    <v>https://www.bing.com/financeapi/forcetrigger?t=a1yv52&amp;q=XNAS%3aNVDA&amp;form=skydnc</v>
    <v>Learn more on Bing</v>
  </rv>
  <rv s="5">
    <v>7</v>
    <v>NVIDIA CORPORATION (XNAS:NVDA)</v>
    <v>8</v>
    <v>9</v>
    <v>Finance</v>
    <v>5</v>
    <v>en-GB</v>
    <v>a1yv52</v>
    <v>268435456</v>
    <v>1</v>
    <v>Powered by Refinitiv</v>
    <v>140.76</v>
    <v>39.229999999999997</v>
    <v>1.6812</v>
    <v>-1.63</v>
    <v>-1.3113E-2</v>
    <v>USD</v>
    <v>NVIDIA Corporation is a full-stack computing infrastructure company. The Company accelerates computing to help solve the computational problems. The Company’s segments include Compute &amp; Networking and Graphics. Compute &amp; Networking segment includes its data center accelerated computing platform; networking; automotive artificial intelligence (AI), cockpit, autonomous driving development agreements and autonomous vehicle solutions; electric vehicle computing platforms; NVIDIA AI Enterprise and other software. The Graphics segment includes GeForce GPUs for gaming and personal computers (PCs), the GeForce NOW game streaming service and related infrastructure, and solutions for gaming platforms; Quadro/NVIDIA RTX GPUs for enterprise workstation graphics; virtual GPU (vGPU), software for cloud-based visual and virtual computing; automotive platforms for infotainment systems; and omniverse enterprise software for building and operating metaverse and three-dimensional Internet applications.</v>
    <v>29600</v>
    <v>Nasdaq Stock Market</v>
    <v>XNAS</v>
    <v>XNAS</v>
    <v>2788 San Tomas Expressway, SANTA CLARA, CA, 95051 US</v>
    <v>123.41</v>
    <v>Semiconductors &amp; Semiconductor Equipment</v>
    <v>Stock</v>
    <v>45475.999992291407</v>
    <v>7</v>
    <v>121.03</v>
    <v>3017682000000</v>
    <v>NVIDIA CORPORATION</v>
    <v>NVIDIA CORPORATION</v>
    <v>121.13</v>
    <v>71.792199999999994</v>
    <v>124.3</v>
    <v>122.67</v>
    <v>24600000000</v>
    <v>NVDA</v>
    <v>NVIDIA CORPORATION (XNAS:NVDA)</v>
    <v>5224962</v>
    <v>410263227</v>
    <v>1998</v>
  </rv>
  <rv s="4">
    <v>8</v>
  </rv>
  <rv s="0">
    <v>https://www.bing.com/financeapi/forcetrigger?t=a1u3rw&amp;q=XNAS%3aGOOGL&amp;form=skydnc</v>
    <v>Learn more on Bing</v>
  </rv>
  <rv s="5">
    <v>7</v>
    <v>ALPHABET INC. (XNAS:GOOGL)</v>
    <v>8</v>
    <v>9</v>
    <v>Finance</v>
    <v>5</v>
    <v>en-GB</v>
    <v>a1u3rw</v>
    <v>268435456</v>
    <v>1</v>
    <v>Powered by Refinitiv</v>
    <v>186.05</v>
    <v>115.35</v>
    <v>1.0464</v>
    <v>2.25</v>
    <v>1.2296E-2</v>
    <v>USD</v>
    <v>Alphabet Inc. is a holding company. The Company's segments include Google Services, Google Cloud, and Other Bets. The Google Services segment includes products and services such as ads, Android, Chrome, devices, Google Maps, Google Play, Search, and YouTube. The Google Cloud segment includes infrastructure and platform services, collaboration tools, and other services for enterprise customers. Its Other Bets segment is engaged in the sale of healthcare-related services and Internet services. Its Google Cloud provides enterprise-ready cloud services, including Google Cloud Platform and Google Workspace. Google Cloud Platform provides access to solutions such as cybersecurity, databases, analytics, and artificial intelligence (AI) offerings, including its AI infrastructure, Vertex AI platform, and Duet AI for Google Cloud. Google Workspace includes cloud-based communication and collaboration tools for enterprises, such as Calendar, Gmail, Docs, Drive, Meet and other enterprise services.</v>
    <v>180895</v>
    <v>Nasdaq Stock Market</v>
    <v>XNAS</v>
    <v>XNAS</v>
    <v>1600 Amphitheatre Parkway, MOUNTAIN VIEW, CA, 94043 US</v>
    <v>185.57</v>
    <v>Software &amp; IT Services</v>
    <v>Stock</v>
    <v>45475.99995739531</v>
    <v>10</v>
    <v>181.56</v>
    <v>2269816000000</v>
    <v>ALPHABET INC.</v>
    <v>ALPHABET INC.</v>
    <v>182.05</v>
    <v>28.410599999999999</v>
    <v>182.99</v>
    <v>185.24</v>
    <v>12358000000</v>
    <v>GOOGL</v>
    <v>ALPHABET INC. (XNAS:GOOGL)</v>
    <v>77976</v>
    <v>23961093</v>
    <v>2015</v>
  </rv>
  <rv s="4">
    <v>11</v>
  </rv>
  <rv s="0">
    <v>https://www.bing.com/financeapi/forcetrigger?t=a24kar&amp;q=XNAS%3aTSLA&amp;form=skydnc</v>
    <v>Learn more on Bing</v>
  </rv>
  <rv s="5">
    <v>7</v>
    <v>TESLA, INCORPORATION (XNAS:TSLA)</v>
    <v>8</v>
    <v>9</v>
    <v>Finance</v>
    <v>5</v>
    <v>en-GB</v>
    <v>a24kar</v>
    <v>268435456</v>
    <v>1</v>
    <v>Powered by Refinitiv</v>
    <v>299.29000000000002</v>
    <v>138.80250000000001</v>
    <v>2.3113999999999999</v>
    <v>21.4</v>
    <v>0.10197300000000001</v>
    <v>USD</v>
    <v>Tesla, Inc. designs, develops, manufactures, sells and leases high-performance fully electric vehicles and energy generation and storage systems, and offers services related to its products. The Company's segments include automotive, and energy generation and storage. The automotive segment includes the design, development, manufacturing, sales and leasing of high-performance fully electric vehicles, and sales of automotive regulatory credits. It also includes sales of used vehicles, non-warranty after-sales vehicle services, body shop and parts, paid supercharging, vehicle insurance and retail merchandise. Its consumer vehicles include the Model 3, Y, S, X and Cybertruck. The energy generation and storage segment includes the design, manufacture, installation, sales and leasing of solar energy generation and energy storage products and related services and sales of solar energy systems incentives. Its lithium-ion battery energy storage products include Powerwall and Megapack.</v>
    <v>140473</v>
    <v>Nasdaq Stock Market</v>
    <v>XNAS</v>
    <v>XNAS</v>
    <v>1 Tesla Road, AUSTIN, TX, 78725 US</v>
    <v>231.3</v>
    <v>Specialty Retailers</v>
    <v>Stock</v>
    <v>45475.999994687503</v>
    <v>13</v>
    <v>218.06</v>
    <v>737533466960</v>
    <v>TESLA, INCORPORATION</v>
    <v>TESLA, INCORPORATION</v>
    <v>218.89</v>
    <v>59.145800000000001</v>
    <v>209.86</v>
    <v>231.26</v>
    <v>3189196000</v>
    <v>TSLA</v>
    <v>TESLA, INCORPORATION (XNAS:TSLA)</v>
    <v>8797525</v>
    <v>80295810</v>
    <v>2024</v>
  </rv>
  <rv s="4">
    <v>14</v>
  </rv>
  <rv s="0">
    <v>https://www.bing.com/financeapi/forcetrigger?t=a269ec&amp;q=XNYS%3aXOM&amp;form=skydnc</v>
    <v>Learn more on Bing</v>
  </rv>
  <rv s="5">
    <v>7</v>
    <v>EXXON MOBIL CORPORATION (XNYS:XOM)</v>
    <v>8</v>
    <v>9</v>
    <v>Finance</v>
    <v>5</v>
    <v>en-GB</v>
    <v>a269ec</v>
    <v>268435456</v>
    <v>1</v>
    <v>Powered by Refinitiv</v>
    <v>123.75</v>
    <v>95.77</v>
    <v>0.89339999999999997</v>
    <v>-0.78</v>
    <v>-6.7850000000000002E-3</v>
    <v>USD</v>
    <v>Exxon Mobil Corporation is an international energy and petrochemical company. Its primary businesses include exploration for, and production of, crude oil and natural gas; manufacturing, transport and sale of crude oil, natural gas, petroleum products, petrochemicals, and a variety of specialty products; and pursuit of lower-emission business opportunities including carbon capture and storage, hydrogen, lower-emission fuels and lithium. The Upstream segment explores for and produces crude oil and natural gas. The Energy Products, Chemical Products and Specialty Products segments manufacture and sell petroleum products and petrochemicals. Energy Products include fuels, aromatics, and catalysts and licensing. Its Chemical Products consist of olefins, polyolefins, and intermediates. Its Specialty Products include finished lubricants, synthetics, and elastomers and resins. It also focuses on net-zero greenhouse gas emissions from its operated unconventional operations in the Permian Basin.</v>
    <v>62000</v>
    <v>New York Stock Exchange</v>
    <v>XNYS</v>
    <v>XNYS</v>
    <v>22777 SPRINGWOODS VILLAGE PARKWAY, SPRING, TX, 77389-1425 US</v>
    <v>115.94</v>
    <v>Oil &amp; Gas</v>
    <v>Stock</v>
    <v>45475.999283240628</v>
    <v>16</v>
    <v>113.49</v>
    <v>512203259040</v>
    <v>EXXON MOBIL CORPORATION</v>
    <v>EXXON MOBIL CORPORATION</v>
    <v>115.9</v>
    <v>14.0246</v>
    <v>114.96</v>
    <v>114.18</v>
    <v>4485928000</v>
    <v>XOM</v>
    <v>EXXON MOBIL CORPORATION (XNYS:XOM)</v>
    <v>9136</v>
    <v>17780309</v>
    <v>1882</v>
  </rv>
  <rv s="4">
    <v>17</v>
  </rv>
  <rv s="0">
    <v>https://www.bing.com/financeapi/forcetrigger?t=a1uj52&amp;q=XNYS%3aHD&amp;form=skydnc</v>
    <v>Learn more on Bing</v>
  </rv>
  <rv s="5">
    <v>7</v>
    <v>THE HOME DEPOT, INC. (XNYS:HD)</v>
    <v>8</v>
    <v>9</v>
    <v>Finance</v>
    <v>5</v>
    <v>en-GB</v>
    <v>a1uj52</v>
    <v>268435456</v>
    <v>1</v>
    <v>Powered by Refinitiv</v>
    <v>396.87290000000002</v>
    <v>274.26</v>
    <v>0.98970000000000002</v>
    <v>-1.22</v>
    <v>-3.6289999999999998E-3</v>
    <v>USD</v>
    <v>The Home Depot, Inc. is a home improvement retailer. The Company offers a wide assortment of building materials, home improvement products, lawn and garden products, decor products, and facilities maintenance, repair, and operations products. It also provides various services, including home improvement installation services and tool and equipment rental. The Company operates approximately 2,335 stores located throughout the United States including the Commonwealth of Puerto Rico and the territories of the U.S. Virgin Islands and Guam, Canada, and Mexico. The Home Depot stores average approximately 104,000 square feet of enclosed space, with approximately 24,000 additional square feet of outside garden area. It also maintains a network of distribution and fulfillment centers, as well as various e-commerce websites in the United States, Canada, and Mexico. The Company serves two primary customer groups: do-it-yourself (DIY) Customers and Professional Customers (Pros).</v>
    <v>463100</v>
    <v>New York Stock Exchange</v>
    <v>XNYS</v>
    <v>XNYS</v>
    <v>2455 Paces Ferry Road, ATLANTA, GA, 30339 US</v>
    <v>336.83</v>
    <v>Specialty Retailers</v>
    <v>Stock</v>
    <v>45475.99932966406</v>
    <v>19</v>
    <v>332.53</v>
    <v>332161008574</v>
    <v>THE HOME DEPOT, INC.</v>
    <v>THE HOME DEPOT, INC.</v>
    <v>335</v>
    <v>22.4682</v>
    <v>336.19</v>
    <v>334.97</v>
    <v>991614200</v>
    <v>HD</v>
    <v>THE HOME DEPOT, INC. (XNYS:HD)</v>
    <v>2613</v>
    <v>3704318</v>
    <v>1978</v>
  </rv>
  <rv s="4">
    <v>20</v>
  </rv>
  <rv s="0">
    <v>https://www.bing.com/financeapi/forcetrigger?t=a1o4sm&amp;q=XNYS%3aBAC&amp;form=skydnc</v>
    <v>Learn more on Bing</v>
  </rv>
  <rv s="5">
    <v>7</v>
    <v>BANK OF AMERICA CORPORATION (XNYS:BAC)</v>
    <v>8</v>
    <v>9</v>
    <v>Finance</v>
    <v>5</v>
    <v>en-GB</v>
    <v>a1o4sm</v>
    <v>268435456</v>
    <v>1</v>
    <v>Powered by Refinitiv</v>
    <v>40.96</v>
    <v>24.96</v>
    <v>1.3554999999999999</v>
    <v>0.92</v>
    <v>2.2994000000000001E-2</v>
    <v>USD</v>
    <v>Bank of America Corporation is a bank holding company and a financial holding company. Its segments include Consumer Banking, Global Wealth &amp; Investment Management (GWIM), Global Banking and Global Markets. Consumer Banking segment offers a range of credit, banking and investment products and services to consumers and small businesses. The GWIM includes two businesses: Merrill Wealth Management, which provides tailored solutions to meet clients' needs through a full set of investment management, brokerage, banking and retirement products and Bank of America Private Bank, which provides comprehensive wealth management solutions. Global Banking segment provides a range of lending-related products and services, integrated working capital management and treasury solutions, and underwriting and advisory services. Global Markets segment offers sales and trading services and research services to institutional clients across fixed-income, credit, currency, commodity, and equity businesses.</v>
    <v>212000</v>
    <v>New York Stock Exchange</v>
    <v>XNYS</v>
    <v>XNYS</v>
    <v>Bank Of America Corporate Center, 100 N Tryon St, CHARLOTTE, NC, 28255 US</v>
    <v>40.96</v>
    <v>Banking Services</v>
    <v>Stock</v>
    <v>45475.999662823437</v>
    <v>22</v>
    <v>39.96</v>
    <v>320087744100</v>
    <v>BANK OF AMERICA CORPORATION</v>
    <v>BANK OF AMERICA CORPORATION</v>
    <v>40</v>
    <v>14.157299999999999</v>
    <v>40.01</v>
    <v>40.93</v>
    <v>7820370000</v>
    <v>BAC</v>
    <v>BANK OF AMERICA CORPORATION (XNYS:BAC)</v>
    <v>32652</v>
    <v>37064836</v>
    <v>1998</v>
  </rv>
  <rv s="4">
    <v>23</v>
  </rv>
  <rv s="0">
    <v>https://www.bing.com/financeapi/forcetrigger?t=a1ndww&amp;q=XNAS%3aAMD&amp;form=skydnc</v>
    <v>Learn more on Bing</v>
  </rv>
  <rv s="5">
    <v>7</v>
    <v>ADVANCED MICRO DEVICES, INC. (XNAS:AMD)</v>
    <v>8</v>
    <v>9</v>
    <v>Finance</v>
    <v>5</v>
    <v>en-GB</v>
    <v>a1ndww</v>
    <v>268435456</v>
    <v>1</v>
    <v>Powered by Refinitiv</v>
    <v>227.3</v>
    <v>93.114999999999995</v>
    <v>1.6816</v>
    <v>6.62</v>
    <v>4.1981000000000004E-2</v>
    <v>USD</v>
    <v>Advanced Micro Devices, Inc. is a global semiconductor company. The Company is focused on high-performance computing, graphics and visualization technologies. Its segments include Data Center, Client, Gaming and Embedded. The Data Center segment includes server central processing unit (CPUs), graphics processing units (GPUs), accelerated processing units (APUs), data processing units (DPUs), field programmable gate arrays (FPGAs), smart network interface cards (SmartNICs), artificial intelligence (AI) accelerators and adaptive system-on-chip (SoC) products for data centers. The Client segment includes CPUs, APUs, and chipsets for desktop, notebook and handheld personal computers. The Gaming segment includes discrete GPUs, semi-custom SoC products and development services. The Embedded segment includes embedded CPUs, GPUs, APUs, FPGAs, system on modules (SOMs), and adaptive SoC products. The Company's products include AMD Ryzen AI, Radeon PRO and AMD Advantage Premium.</v>
    <v>26000</v>
    <v>Nasdaq Stock Market</v>
    <v>XNAS</v>
    <v>XNAS</v>
    <v>2485 Augustine Drive, SANTA CLARA, CA, 95054 US</v>
    <v>164.58</v>
    <v>Semiconductors &amp; Semiconductor Equipment</v>
    <v>Stock</v>
    <v>45475.999995242972</v>
    <v>25</v>
    <v>156.69999999999999</v>
    <v>265576553340</v>
    <v>ADVANCED MICRO DEVICES, INC.</v>
    <v>ADVANCED MICRO DEVICES, INC.</v>
    <v>157.04</v>
    <v>239.6412</v>
    <v>157.69</v>
    <v>164.31</v>
    <v>1616314000</v>
    <v>AMD</v>
    <v>ADVANCED MICRO DEVICES, INC. (XNAS:AMD)</v>
    <v>886014</v>
    <v>52074118</v>
    <v>1969</v>
  </rv>
  <rv s="4">
    <v>26</v>
  </rv>
  <rv s="0">
    <v>https://www.bing.com/financeapi/forcetrigger?t=a1qe5r&amp;q=XNAS%3aCSCO&amp;form=skydnc</v>
    <v>Learn more on Bing</v>
  </rv>
  <rv s="5">
    <v>7</v>
    <v>CISCO SYSTEMS, INC. (XNAS:CSCO)</v>
    <v>8</v>
    <v>9</v>
    <v>Finance</v>
    <v>5</v>
    <v>en-GB</v>
    <v>a1qe5r</v>
    <v>268435456</v>
    <v>1</v>
    <v>Powered by Refinitiv</v>
    <v>58.185000000000002</v>
    <v>44.95</v>
    <v>0.84409999999999996</v>
    <v>-0.24</v>
    <v>-5.0509999999999999E-3</v>
    <v>USD</v>
    <v>Cisco Systems, Inc. designs and sells a range of technologies that power the Internet. The Company is integrating its product portfolios across networking, security, collaboration, applications and cloud. The Company's segments include the Americas; Europe, Middle East, and Africa (EMEA), and Asia Pacific, Japan, and China (APJC). Its Networking product category represents its core networking technologies of switching, routing, wireless, fifth generation (5G), silicon, optics solutions and compute products. Its Security product category consists of its cloud and application security, industrial security, network security, and user and device security offerings. Its Collaboration product category consists of its meetings, collaboration devices, calling, contact center and platform as a service (CPaaS) offering. Its Observability product category consists of its full stack observability offerings.</v>
    <v>84900</v>
    <v>Nasdaq Stock Market</v>
    <v>XNAS</v>
    <v>XNAS</v>
    <v>170 West Tasman Dr, SAN JOSE, CA, 95134-1706 US</v>
    <v>47.79</v>
    <v>Communications &amp; Networking</v>
    <v>Stock</v>
    <v>45475.998570497657</v>
    <v>28</v>
    <v>46.96</v>
    <v>190482373200</v>
    <v>CISCO SYSTEMS, INC.</v>
    <v>CISCO SYSTEMS, INC.</v>
    <v>47.4</v>
    <v>15.920199999999999</v>
    <v>47.52</v>
    <v>47.28</v>
    <v>4028815000</v>
    <v>CSCO</v>
    <v>CISCO SYSTEMS, INC. (XNAS:CSCO)</v>
    <v>10878</v>
    <v>21325352</v>
    <v>2021</v>
  </rv>
  <rv s="4">
    <v>29</v>
  </rv>
  <rv s="0">
    <v>https://www.bing.com/financeapi/forcetrigger?t=a1nda2&amp;q=XNAS%3aAMAT&amp;form=skydnc</v>
    <v>Learn more on Bing</v>
  </rv>
  <rv s="5">
    <v>7</v>
    <v>APPLIED MATERIALS, INC. (XNAS:AMAT)</v>
    <v>8</v>
    <v>9</v>
    <v>Finance</v>
    <v>5</v>
    <v>en-GB</v>
    <v>a1nda2</v>
    <v>268435456</v>
    <v>1</v>
    <v>Powered by Refinitiv</v>
    <v>249.42</v>
    <v>129.21</v>
    <v>1.5504</v>
    <v>3.45</v>
    <v>1.4532E-2</v>
    <v>USD</v>
    <v>Applied Materials, Inc. is a materials engineering solutions provider. The Company provides manufacturing equipment, services and software to the semiconductor, display and related industries. Its segments include Semiconductor Systems, Applied Global Services (AGS), and Display and Adjacent Markets. Semiconductor Systems segment develops, manufactures and sells a range of manufacturing equipment used to fabricate semiconductor chips, also referred to as integrated circuits (ICs). AGS segment provides integrated solutions to optimize equipment and fab performance and productivity, including spares, upgrades, services, remanufactured earlier generation equipment and factory automation software for semiconductor, display and other products. Display and Adjacent Markets segment is comprised of products for manufacturing liquid crystal displays (LCDs), organic light-emitting diodes (OLEDs), and other display technologies for monitors, smart phones, and other consumer-oriented devices.</v>
    <v>34000</v>
    <v>Nasdaq Stock Market</v>
    <v>XNAS</v>
    <v>XNAS</v>
    <v>3050 Bowers Ave, SANTA CLARA, CA, 95054-3299 US</v>
    <v>241</v>
    <v>Semiconductors &amp; Semiconductor Equipment</v>
    <v>Stock</v>
    <v>45475.999663448434</v>
    <v>31</v>
    <v>235.02</v>
    <v>199426034414</v>
    <v>APPLIED MATERIALS, INC.</v>
    <v>APPLIED MATERIALS, INC.</v>
    <v>235.02</v>
    <v>27.6768</v>
    <v>237.41</v>
    <v>240.86</v>
    <v>827974900</v>
    <v>AMAT</v>
    <v>APPLIED MATERIALS, INC. (XNAS:AMAT)</v>
    <v>14897</v>
    <v>5611263</v>
    <v>1987</v>
  </rv>
  <rv s="4">
    <v>32</v>
  </rv>
  <rv s="0">
    <v>https://www.bing.com/financeapi/forcetrigger?t=a24p1h&amp;q=XNAS%3aTXN&amp;form=skydnc</v>
    <v>Learn more on Bing</v>
  </rv>
  <rv s="5">
    <v>7</v>
    <v>TEXAS INSTRUMENTS INCORPORATED (XNAS:TXN)</v>
    <v>8</v>
    <v>9</v>
    <v>Finance</v>
    <v>5</v>
    <v>en-GB</v>
    <v>a24p1h</v>
    <v>268435456</v>
    <v>1</v>
    <v>Powered by Refinitiv</v>
    <v>206</v>
    <v>139.47999999999999</v>
    <v>0.97330000000000005</v>
    <v>3.82</v>
    <v>1.9630000000000002E-2</v>
    <v>USD</v>
    <v>Texas Instruments Incorporated is a global semiconductor company. The Company designs, manufactures, tests, and sells analog and embedded processing chips for markets, such as industrial, automotive, personal electronics, communications equipment, and enterprise systems. The Company’s segments include Analog and Embedded Processing. The Analog segment includes product lines, such as Power and Signal Chain. Power includes products that help customers manage power in electronic systems. Signal Chain includes products that sense, condition, and measure real-world signals to allow information to be transferred or converted for further processing and control. The Embedded Processing segment includes microcontrollers, digital signal processors (DSPs) and applications processors. The Company also offers DLP products (primarily used to project high-definition images), calculators and certain custom semiconductors known as application-specific integrated circuits (ASICs).</v>
    <v>34000</v>
    <v>Nasdaq Stock Market</v>
    <v>XNAS</v>
    <v>XNAS</v>
    <v>12500 T I Blvd, DALLAS, TX, 75243-0592 US</v>
    <v>199.05</v>
    <v>Semiconductors &amp; Semiconductor Equipment</v>
    <v>Stock</v>
    <v>45475.998282731249</v>
    <v>34</v>
    <v>194.45</v>
    <v>180657878124</v>
    <v>TEXAS INSTRUMENTS INCORPORATED</v>
    <v>TEXAS INSTRUMENTS INCORPORATED</v>
    <v>194.99</v>
    <v>30.932500000000001</v>
    <v>194.6</v>
    <v>198.42</v>
    <v>910482200</v>
    <v>TXN</v>
    <v>TEXAS INSTRUMENTS INCORPORATED (XNAS:TXN)</v>
    <v>1774</v>
    <v>5133597</v>
    <v>1938</v>
  </rv>
  <rv s="4">
    <v>35</v>
  </rv>
  <rv s="0">
    <v>https://www.bing.com/financeapi/forcetrigger?t=a1p7zr&amp;q=XNYS%3aCAT&amp;form=skydnc</v>
    <v>Learn more on Bing</v>
  </rv>
  <rv s="5">
    <v>7</v>
    <v>CATERPILLAR INC. (XNYS:CAT)</v>
    <v>8</v>
    <v>9</v>
    <v>Finance</v>
    <v>5</v>
    <v>en-GB</v>
    <v>a1p7zr</v>
    <v>268435456</v>
    <v>1</v>
    <v>Powered by Refinitiv</v>
    <v>382.01</v>
    <v>223.76</v>
    <v>1.1068</v>
    <v>-1.32</v>
    <v>-4.0109999999999998E-3</v>
    <v>USD</v>
    <v>Caterpillar Inc. is a manufacturer of construction and mining equipment, off-highway diesel and natural gas engines, industrial gas turbines and diesel-electric locomotives. The Company operates through its three primary segments: Construction Industries, Resource Industries and Energy &amp; Transportation. It also provides financing and related services through its Financial Products segment. The Construction Industries segment is primarily responsible for supporting customers using machinery in infrastructure and building construction applications. The Resource Industries segment is primarily responsible for supporting customers using machinery in mining, heavy construction and quarry and aggregates. The Energy &amp; Transportation segment is primarily responsible for supporting customers using reciprocating engines, turbines, diesel-electric locomotives, and related services across industries serving oil and gas, power generation, industrial and transportation applications.</v>
    <v>113200</v>
    <v>New York Stock Exchange</v>
    <v>XNYS</v>
    <v>XNYS</v>
    <v>5205 N. O'connor Boulevard, Suite 100, IRVING, TX, 75039 US</v>
    <v>330.09</v>
    <v>Machinery, Equipment &amp; Components</v>
    <v>Stock</v>
    <v>45475.993365682814</v>
    <v>37</v>
    <v>325.58</v>
    <v>160291945728</v>
    <v>CATERPILLAR INC.</v>
    <v>CATERPILLAR INC.</v>
    <v>328</v>
    <v>14.799300000000001</v>
    <v>329.08</v>
    <v>327.76</v>
    <v>489052800</v>
    <v>CAT</v>
    <v>CATERPILLAR INC. (XNYS:CAT)</v>
    <v>2853</v>
    <v>3696382</v>
    <v>1986</v>
  </rv>
  <rv s="4">
    <v>38</v>
  </rv>
  <rv s="0">
    <v>https://www.bing.com/financeapi/forcetrigger?t=a1vt77&amp;q=XNAS%3aISRG&amp;form=skydnc</v>
    <v>Learn more on Bing</v>
  </rv>
  <rv s="5">
    <v>7</v>
    <v>INTUITIVE SURGICAL, INC. (XNAS:ISRG)</v>
    <v>8</v>
    <v>9</v>
    <v>Finance</v>
    <v>5</v>
    <v>en-GB</v>
    <v>a1vt77</v>
    <v>268435456</v>
    <v>1</v>
    <v>Powered by Refinitiv</v>
    <v>448.1</v>
    <v>254.85</v>
    <v>1.3908</v>
    <v>2.57</v>
    <v>5.8909999999999995E-3</v>
    <v>USD</v>
    <v>Intuitive Surgical, Inc. develops, manufactures, and markets the da Vinci surgical system and the Ion endoluminal system. The Company's products and related services enable physicians and healthcare providers to access minimally invasive care. The da Vinci surgical system consists of a surgeon console or consoles, a patient-side cart, and a high-performance vision system. The da Vinci products fall into five categories, namely da Vinci surgical systems, da Vinci instruments and accessories, da Vinci Stapling, da Vinci Energy, and da Vinci Vision, including Firefly Fluorescence imaging systems and da Vinci Endoscopes. It also provides a comprehensive suite of systems, learning, and services offerings. The Ion endoluminal system consists of a system cart, a controller, a catheter, and a vision probe. It extends its commercial offerings beyond surgery into diagnostic procedures, enabling minimally invasive biopsies in the lung. Both systems use software, instruments, and accessories.</v>
    <v>13676</v>
    <v>Nasdaq Stock Market</v>
    <v>XNAS</v>
    <v>XNAS</v>
    <v>1020 Kifer Road, SUNNYVALE, CA, 94086 US</v>
    <v>439.64330000000001</v>
    <v>Healthcare Equipment &amp; Supplies</v>
    <v>Stock</v>
    <v>45475.994382164063</v>
    <v>40</v>
    <v>432.2</v>
    <v>155648452098</v>
    <v>INTUITIVE SURGICAL, INC.</v>
    <v>INTUITIVE SURGICAL, INC.</v>
    <v>436.31</v>
    <v>79.184299999999993</v>
    <v>436.24</v>
    <v>438.81</v>
    <v>354705800</v>
    <v>ISRG</v>
    <v>INTUITIVE SURGICAL, INC. (XNAS:ISRG)</v>
    <v>1031</v>
    <v>1475429</v>
    <v>1995</v>
  </rv>
  <rv s="4">
    <v>41</v>
  </rv>
  <rv s="0">
    <v>https://www.bing.com/financeapi/forcetrigger?t=a1yjxm&amp;q=XNYS%3aNKE&amp;form=skydnc</v>
    <v>Learn more on Bing</v>
  </rv>
  <rv s="5">
    <v>7</v>
    <v>NIKE, INC. (XNYS:NKE)</v>
    <v>8</v>
    <v>9</v>
    <v>Finance</v>
    <v>5</v>
    <v>en-GB</v>
    <v>a1yjxm</v>
    <v>268435456</v>
    <v>1</v>
    <v>Powered by Refinitiv</v>
    <v>123.3916</v>
    <v>74.290000000000006</v>
    <v>1.0087999999999999</v>
    <v>-0.79</v>
    <v>-1.0281999999999999E-2</v>
    <v>USD</v>
    <v>NIKE, Inc. is engaged in the designing, marketing and distributing of athletic footwear, apparel, equipment and accessories and services for sports and fitness activities. The Company's operating segments include North America; Europe, Middle East &amp; Africa (EMEA); Greater China; and Asia Pacific &amp; Latin America (APLA). It sells a line of equipment and accessories under the NIKE Brand name, including bags, socks, sport balls, eyewear, timepieces, digital devices, bats, gloves, protective equipment and other equipment designed for sports activities. It also designs products specifically for the Jordan Brand and Converse. The Jordan Brand designs, distributes and licenses athletic and casual footwear, apparel and accessories predominantly focused on basketball performance and culture using the Jumpman trademark. The Company also designs, distributes and licenses casual sneakers, apparel and accessories under the Chuck Taylor, All Star, One Star, Star Chevron and Jack Purcell trademarks.</v>
    <v>83700</v>
    <v>New York Stock Exchange</v>
    <v>XNYS</v>
    <v>XNYS</v>
    <v>One Bowerman Dr, BEAVERTON, OR, 97005-6453 US</v>
    <v>76.94</v>
    <v>Textiles &amp; Apparel</v>
    <v>Stock</v>
    <v>45475.999993680467</v>
    <v>43</v>
    <v>75.39</v>
    <v>115964000000</v>
    <v>NIKE, INC.</v>
    <v>NIKE, INC.</v>
    <v>76.819999999999993</v>
    <v>20.404</v>
    <v>76.83</v>
    <v>76.040000000000006</v>
    <v>1509359000</v>
    <v>NKE</v>
    <v>NIKE, INC. (XNYS:NKE)</v>
    <v>156435</v>
    <v>16681809</v>
    <v>1969</v>
  </rv>
  <rv s="4">
    <v>44</v>
  </rv>
  <rv s="0">
    <v>https://www.bing.com/financeapi/forcetrigger?t=a1x4f2&amp;q=XNAS%3aLRCX&amp;form=skydnc</v>
    <v>Learn more on Bing</v>
  </rv>
  <rv s="5">
    <v>7</v>
    <v>LAM RESEARCH CORPORATION (XNAS:LRCX)</v>
    <v>8</v>
    <v>9</v>
    <v>Finance</v>
    <v>5</v>
    <v>en-GB</v>
    <v>a1x4f2</v>
    <v>268435456</v>
    <v>1</v>
    <v>Powered by Refinitiv</v>
    <v>1101.81</v>
    <v>574.41999999999996</v>
    <v>1.4910000000000001</v>
    <v>12.19</v>
    <v>1.1493E-2</v>
    <v>USD</v>
    <v>Lam Research Corporation is a supplier of wafer fabrication equipment and services to the semiconductor industry. The Company designs, manufactures, markets, refurbishes, and services semiconductor processing equipment used in the fabrication of integrated circuits. Its products and services are designed to help its customers build devices that are used in a variety of electronic products, including mobile phones, personal computers, servers, wearables, automotive vehicles, and data storage devices. Its product families include ALTUS, SABRE, SPEED, Striker, VECTOR, Flex, Kiyo, Syndion, Versys Metal, Coronus, DV-Prime , Da Vinci , EOS , and SP Series. Its customer base includes semiconductor memory, foundries, and integrated device manufacturers (IDMs) that make products, such as non-volatile memory (NVM), dynamic random-access memory (DRAM) and logic devices. It offers services in areas, such as nanoscale applications enablement, chemistry, plasma and fluidics, and others.</v>
    <v>17200</v>
    <v>Nasdaq Stock Market</v>
    <v>XNAS</v>
    <v>XNAS</v>
    <v>4650 Cushing Blvd, FREMONT, CA, 94538 US</v>
    <v>1073.42</v>
    <v>Semiconductors &amp; Semiconductor Equipment</v>
    <v>Stock</v>
    <v>45475.999847372659</v>
    <v>46</v>
    <v>1046.54</v>
    <v>140261559620</v>
    <v>LAM RESEARCH CORPORATION</v>
    <v>LAM RESEARCH CORPORATION</v>
    <v>1048.92</v>
    <v>39.356900000000003</v>
    <v>1060.6300000000001</v>
    <v>1072.82</v>
    <v>130741000</v>
    <v>LRCX</v>
    <v>LAM RESEARCH CORPORATION (XNAS:LRCX)</v>
    <v>1317</v>
    <v>992307</v>
    <v>1989</v>
  </rv>
  <rv s="4">
    <v>47</v>
  </rv>
  <rv s="0">
    <v>https://www.bing.com/financeapi/forcetrigger?t=a21uim&amp;q=XNAS%3aREGN&amp;form=skydnc</v>
    <v>Learn more on Bing</v>
  </rv>
  <rv s="5">
    <v>7</v>
    <v>REGENERON PHARMACEUTICALS, INC. (XNAS:REGN)</v>
    <v>8</v>
    <v>9</v>
    <v>Finance</v>
    <v>10</v>
    <v>en-GB</v>
    <v>a21uim</v>
    <v>268435456</v>
    <v>1</v>
    <v>Powered by Refinitiv</v>
    <v>1081.17</v>
    <v>688.52</v>
    <v>0.1288</v>
    <v>-12.36</v>
    <v>-1.1693E-2</v>
    <v>USD</v>
    <v>Regeneron Pharmaceuticals, Inc. is a fully integrated biotechnology company. The Company invents, develops, manufactures, and commercializes medicines for people with serious diseases. Its products and product candidates in development are designed to help patients with eye diseases, allergic and inflammatory diseases, cancer, cardiovascular and metabolic diseases, neurological diseases, hematologic conditions, infectious diseases, and rare diseases. The Company helps in accelerating and improving the traditional drug development process through its VelociSuite technologies, such as VelocImmune, which uses genetically humanized mice to produce optimized fully human antibodies and bispecific antibodies, and through ambitious research initiatives such as the Regeneron Genetics Center. Its marketed products include EYLEA (aflibercept) Injection; Dupixent (dupilumab) Injection; Libtayo (cemiplimab) Injection; Praluent (alirocumab) Injection; Kevzara (sarilumab) Injection, and others.</v>
    <v>13450</v>
    <v>Nasdaq Stock Market</v>
    <v>XNAS</v>
    <v>XNAS</v>
    <v>777 Old Saw Mill River Road, TARRYTOWN, NY, 10591 US</v>
    <v>1058.17</v>
    <v>Biotechnology &amp; Medical Research</v>
    <v>Stock</v>
    <v>45475.97635364531</v>
    <v>49</v>
    <v>1030.23</v>
    <v>115106384430</v>
    <v>REGENERON PHARMACEUTICALS, INC.</v>
    <v>REGENERON PHARMACEUTICALS, INC.</v>
    <v>1054</v>
    <v>30.851500000000001</v>
    <v>1057.02</v>
    <v>1044.6600000000001</v>
    <v>110185500</v>
    <v>REGN</v>
    <v>REGENERON PHARMACEUTICALS, INC. (XNAS:REGN)</v>
    <v>452</v>
    <v>480763</v>
    <v>1988</v>
  </rv>
  <rv s="4">
    <v>50</v>
  </rv>
  <rv s="0">
    <v>https://www.bing.com/financeapi/forcetrigger?t=a1xg3m&amp;q=XNYS%3aMDT&amp;form=skydnc</v>
    <v>Learn more on Bing</v>
  </rv>
  <rv s="5">
    <v>7</v>
    <v>MEDTRONIC PUBLIC LIMITED COMPANY (XNYS:MDT)</v>
    <v>8</v>
    <v>9</v>
    <v>Finance</v>
    <v>5</v>
    <v>en-GB</v>
    <v>a1xg3m</v>
    <v>268435456</v>
    <v>1</v>
    <v>Powered by Refinitiv</v>
    <v>91</v>
    <v>68.84</v>
    <v>0.83160000000000001</v>
    <v>0.25</v>
    <v>3.2420000000000001E-3</v>
    <v>USD</v>
    <v>Medtronic Public Limited Company is an Ireland-based company, which provides healthcare technology solutions. The Company’s products category includes Advanced Surgical Technology; Cardiac Rhythm; Cardiovascular; Digestive &amp; Gastrointestinal; Ear, Nose &amp; Throat; General Surgery; Gynecological; Neurological; Oral &amp; Maxillofacial; Patient Monitoring; Renal Care; Respiratory; Spinal &amp; Orthopedic; Surgical Navigation &amp; Imaging; Urological; Product Manuals; Product Ordering &amp; Inquiries; and Product Performance &amp; Advisories. Its products include Cardiac Implantable Electronic Device (CIED) Stabilization, Aortic Stent Graft Products, CareLink Personal Therapy Management Software, CareLink Pro Therapy Management Software. Its services and solutions include Ambulatory Surgery Center Resources, Care Management Services, Digital Connectivity Information Technology (IT) Support, Equipment Services and Support, Innovation Lab, Medtronic Healthcare Consulting, and Office-Based Sinus Surgery.</v>
    <v>95000</v>
    <v>New York Stock Exchange</v>
    <v>XNYS</v>
    <v>XNYS</v>
    <v>20 On Hatch, Hatch Street Lower, DUBLIN, DUBLIN IE</v>
    <v>77.5</v>
    <v>Healthcare Equipment &amp; Supplies</v>
    <v>Stock</v>
    <v>45475.999629085156</v>
    <v>52</v>
    <v>76.52</v>
    <v>99209229900</v>
    <v>MEDTRONIC PUBLIC LIMITED COMPANY</v>
    <v>MEDTRONIC PUBLIC LIMITED COMPANY</v>
    <v>76.849999999999994</v>
    <v>27.9939</v>
    <v>77.12</v>
    <v>77.37</v>
    <v>1282270000</v>
    <v>MDT</v>
    <v>MEDTRONIC PUBLIC LIMITED COMPANY (XNYS:MDT)</v>
    <v>438</v>
    <v>6993036</v>
    <v>2014</v>
  </rv>
  <rv s="4">
    <v>53</v>
  </rv>
  <rv s="0">
    <v>https://www.bing.com/financeapi/forcetrigger?t=a1wjkr&amp;q=XNAS%3aKLAC&amp;form=skydnc</v>
    <v>Learn more on Bing</v>
  </rv>
  <rv s="5">
    <v>7</v>
    <v>KLA Corporation (XNAS:KLAC)</v>
    <v>8</v>
    <v>9</v>
    <v>Finance</v>
    <v>5</v>
    <v>en-GB</v>
    <v>a1wjkr</v>
    <v>268435456</v>
    <v>1</v>
    <v>Powered by Refinitiv</v>
    <v>876.55</v>
    <v>440.15</v>
    <v>1.2637</v>
    <v>11.32</v>
    <v>1.3675E-2</v>
    <v>USD</v>
    <v>KLA Corporation is a supplier of process control and yield management solutions and services for the semiconductor and related electronics industries. The Company offers a portfolio of inspection and metrology products, and related services, software and other offerings, supports research and development (R&amp;D) and manufacturing of integrated circuits (ICs), wafers and reticles. Its segments include Semiconductor Process Control, Specialty Semiconductor Process and PCB, Display and Component Inspection. Semiconductor Process Control segment provides comprehensive portfolio of inspection, metrology and software products, and related services, helping IC, wafer, reticle/mask and chemical/materials manufacturers achieve target yields throughout the entire fabrication process, from R&amp;D to final volume production. The Specialty Semiconductor Process segment develops and sells advanced vacuum deposition and etch process tools, which are used by a range of specialty semiconductor customers.</v>
    <v>15000</v>
    <v>Nasdaq Stock Market</v>
    <v>XNAS</v>
    <v>XNAS</v>
    <v>1 Technology Dr, MILPITAS, CA, 95035-7916 US</v>
    <v>839.96849999999995</v>
    <v>Semiconductors &amp; Semiconductor Equipment</v>
    <v>Stock</v>
    <v>45475.99949186328</v>
    <v>55</v>
    <v>818</v>
    <v>111453600000</v>
    <v>KLA Corporation</v>
    <v>KLA Corporation</v>
    <v>819.4</v>
    <v>43.974400000000003</v>
    <v>827.79</v>
    <v>839.11</v>
    <v>134640000</v>
    <v>KLAC</v>
    <v>KLA Corporation (XNAS:KLAC)</v>
    <v>817</v>
    <v>806667</v>
    <v>1975</v>
  </rv>
  <rv s="4">
    <v>56</v>
  </rv>
  <rv s="0">
    <v>https://www.bing.com/financeapi/forcetrigger?t=a1uhnm&amp;q=XNYS%3aHCA&amp;form=skydnc</v>
    <v>Learn more on Bing</v>
  </rv>
  <rv s="5">
    <v>7</v>
    <v>HCA HEALTHCARE, INC. (XNYS:HCA)</v>
    <v>8</v>
    <v>9</v>
    <v>Finance</v>
    <v>10</v>
    <v>en-GB</v>
    <v>a1uhnm</v>
    <v>268435456</v>
    <v>1</v>
    <v>Powered by Refinitiv</v>
    <v>344.2</v>
    <v>215.96</v>
    <v>1.6882999999999999</v>
    <v>4.58</v>
    <v>1.4534E-2</v>
    <v>USD</v>
    <v>HCA Healthcare, Inc. is a health care services company. The Company owns, manages or operates hospitals, freestanding surgery centers, freestanding emergency care facilities, urgent care facilities, walk-in clinics, diagnostic and imaging centers, radiation and oncology therapy centers, comprehensive rehabilitation and physical therapy centers, physician practices, home health, hospice, outpatient physical therapy home and community-based services providers, and various other facilities. It also operates outpatient health care facilities, which include freestanding ambulatory surgery centers (ASCs), freestanding emergency care facilities, urgent care facilities, walk-in clinics, diagnostic and imaging centers, comprehensive rehabilitation and physical therapy centers, radiation and oncology therapy centers, physician practices and other facilities. It operates about 186 hospitals, comprised of 178 general, acute care hospitals, six behavioral hospitals and two rehabilitation hospitals.</v>
    <v>220000</v>
    <v>New York Stock Exchange</v>
    <v>XNYS</v>
    <v>XNYS</v>
    <v>One Park Plaza, NASHVILLE, TN, 37203 US</v>
    <v>321.17</v>
    <v>Healthcare Providers &amp; Services</v>
    <v>Stock</v>
    <v>45475.994798796091</v>
    <v>58</v>
    <v>314.45</v>
    <v>83733937770</v>
    <v>HCA HEALTHCARE, INC.</v>
    <v>HCA HEALTHCARE, INC.</v>
    <v>317.47000000000003</v>
    <v>15.9299</v>
    <v>315.12</v>
    <v>319.7</v>
    <v>261914100</v>
    <v>HCA</v>
    <v>HCA HEALTHCARE, INC. (XNYS:HCA)</v>
    <v>6</v>
    <v>1235220</v>
    <v>2010</v>
  </rv>
  <rv s="4">
    <v>59</v>
  </rv>
  <rv s="0">
    <v>https://www.bing.com/financeapi/forcetrigger?t=a1pxbh&amp;q=XNYS%3aCMG&amp;form=skydnc</v>
    <v>Learn more on Bing</v>
  </rv>
  <rv s="5">
    <v>7</v>
    <v>CHIPOTLE MEXICAN GRILL, INC. (XNYS:CMG)</v>
    <v>8</v>
    <v>9</v>
    <v>Finance</v>
    <v>5</v>
    <v>en-GB</v>
    <v>a1pxbh</v>
    <v>268435456</v>
    <v>1</v>
    <v>Powered by Refinitiv</v>
    <v>69.261399999999995</v>
    <v>35.372700000000002</v>
    <v>1.2433000000000001</v>
    <v>-0.41</v>
    <v>-6.633E-3</v>
    <v>USD</v>
    <v>Chipotle Mexican Grill, Inc. is a restaurant company. The Company, through its subsidiaries, owns and operates Chipotle Mexican Grill restaurants, which feature a menu of burritos, burrito bowls (a burrito without the tortilla), quesadillas, tacos, and salads. The Company operates about 3,437 restaurants, including 3,371 Chipotle restaurants within the United States, and 66 international Chipotle restaurants. The Company owns and operates all its restaurants in North America and Europe. It manages its operations based on eight regions. It has made digital ordering convenient with enhancements to the Chipotle app and Website, such as customization, contactless delivery, and group ordering. Its application also includes order readiness messaging, wrong location detection and reminders to scan for points. The Company’s subsidiaries include Chipotle Mexican Grill Canada Corp., Chipotle Mexican Grill France SAS, and Chipotle Mexican Grill of Berwyn Heights, LLC, among others.</v>
    <v>116068</v>
    <v>New York Stock Exchange</v>
    <v>XNYS</v>
    <v>XNYS</v>
    <v>610 Newport Center Dr, Suite 1100, NEWPORT BEACH, CA, 92660 US</v>
    <v>62.32</v>
    <v>Hotels &amp; Entertainment Services</v>
    <v>Stock</v>
    <v>45475.999953402345</v>
    <v>61</v>
    <v>60.46</v>
    <v>84323690000</v>
    <v>CHIPOTLE MEXICAN GRILL, INC.</v>
    <v>CHIPOTLE MEXICAN GRILL, INC.</v>
    <v>61.54</v>
    <v>65.525700000000001</v>
    <v>61.81</v>
    <v>61.4</v>
    <v>1373350000</v>
    <v>CMG</v>
    <v>CHIPOTLE MEXICAN GRILL, INC. (XNYS:CMG)</v>
    <v>69316</v>
    <v>19774909</v>
    <v>1998</v>
  </rv>
  <rv s="4">
    <v>62</v>
  </rv>
  <rv s="0">
    <v>https://www.bing.com/financeapi/forcetrigger?t=a1pejc&amp;q=XNAS%3aCDNS&amp;form=skydnc</v>
    <v>Learn more on Bing</v>
  </rv>
  <rv s="5">
    <v>7</v>
    <v>CADENCE DESIGN SYSTEMS, INC. (XNAS:CDNS)</v>
    <v>8</v>
    <v>9</v>
    <v>Finance</v>
    <v>10</v>
    <v>en-GB</v>
    <v>a1pejc</v>
    <v>268435456</v>
    <v>1</v>
    <v>Powered by Refinitiv</v>
    <v>328.99</v>
    <v>217.77</v>
    <v>1.0327999999999999</v>
    <v>5.86</v>
    <v>1.8846999999999999E-2</v>
    <v>USD</v>
    <v>Cadence Design Systems, Inc. is an electronic system designing company. The Company applies its Intelligent System Design strategy to deliver software, hardware and intellectual property (IP) that turn design concepts into reality. Its Custom IC Design and Simulation offerings are used by its customers to create schematic and physical representations of circuits down to the transistor level for analog, mixed-signal, custom digital, memory and radio frequency (RF) designs. Its Digital IC Design and Signoff solutions are used to create logical representations of a digital circuit or an integrated circuit (IC) that can be verified for correctness prior to implementation. Its Functional Verification products are used by its customers to verify that the circuitry or the software they have designed is consistent with the functional specification. Its IP offerings consist of pre-verified, customizable functional blocks. It also offers multi-domain, engineering simulation solutions.</v>
    <v>11200</v>
    <v>Nasdaq Stock Market</v>
    <v>XNAS</v>
    <v>XNAS</v>
    <v>2655 Seely Avenue Bldg 5, SAN JOSE, CA, 95134 US</v>
    <v>317.27999999999997</v>
    <v>Software &amp; IT Services</v>
    <v>Stock</v>
    <v>45475.999118135936</v>
    <v>64</v>
    <v>310.98</v>
    <v>86758090822</v>
    <v>CADENCE DESIGN SYSTEMS, INC.</v>
    <v>CADENCE DESIGN SYSTEMS, INC.</v>
    <v>314.06</v>
    <v>82.541700000000006</v>
    <v>310.92</v>
    <v>316.77999999999997</v>
    <v>273874900</v>
    <v>CDNS</v>
    <v>CADENCE DESIGN SYSTEMS, INC. (XNAS:CDNS)</v>
    <v>377</v>
    <v>1695568</v>
    <v>1987</v>
  </rv>
  <rv s="4">
    <v>65</v>
  </rv>
  <rv s="0">
    <v>https://www.bing.com/financeapi/forcetrigger?t=a26hyc&amp;q=XNYS%3aZTS&amp;form=skydnc</v>
    <v>Learn more on Bing</v>
  </rv>
  <rv s="5">
    <v>7</v>
    <v>ZOETIS INC. (XNYS:ZTS)</v>
    <v>8</v>
    <v>9</v>
    <v>Finance</v>
    <v>10</v>
    <v>en-GB</v>
    <v>a26hyc</v>
    <v>268435456</v>
    <v>1</v>
    <v>Powered by Refinitiv</v>
    <v>201.92</v>
    <v>144.80000000000001</v>
    <v>0.86070000000000002</v>
    <v>2.23</v>
    <v>1.2921999999999999E-2</v>
    <v>USD</v>
    <v>Zoetis Inc. is an animal health company. The Company is focused on the discovery, development, manufacture and commercialization of medicines, vaccines, diagnostic products and services, biodevices, genetic tests and precision animal health. It has a diversified business, commercializing products across eight core species: dogs, cats and horses (companion animals) and cattle, swine, poultry, fish and sheep (livestock); and within seven major product categories: parasiticides, vaccines, dermatology, other pharmaceutical, anti-infectives, animal health diagnostics and medicated feed additives. The Company operates through two segments: the United States and International. Within each of these segments, it offers a diversified product portfolio for both companion animal and livestock customers. It directly markets its products in approximately 45 countries across North America, Europe, Africa, Asia, Australia and South America, and its products are sold in more than 100 countries.</v>
    <v>14100</v>
    <v>New York Stock Exchange</v>
    <v>XNYS</v>
    <v>XNYS</v>
    <v>10 Sylvan Way, PARSIPPANY, NJ, 07054 US</v>
    <v>175.99</v>
    <v>Pharmaceuticals</v>
    <v>Stock</v>
    <v>45475.996735497654</v>
    <v>67</v>
    <v>172.49</v>
    <v>79764946431</v>
    <v>ZOETIS INC.</v>
    <v>ZOETIS INC.</v>
    <v>172.49</v>
    <v>33.6952</v>
    <v>172.58</v>
    <v>174.81</v>
    <v>456295100</v>
    <v>ZTS</v>
    <v>ZOETIS INC. (XNYS:ZTS)</v>
    <v>104</v>
    <v>2560378</v>
    <v>2012</v>
  </rv>
  <rv s="4">
    <v>68</v>
  </rv>
  <rv s="0">
    <v>https://www.bing.com/financeapi/forcetrigger?t=a1nllh&amp;q=XNYS%3aAPH&amp;form=skydnc</v>
    <v>Learn more on Bing</v>
  </rv>
  <rv s="5">
    <v>7</v>
    <v>AMPHENOL CORPORATION (XNYS:APH)</v>
    <v>8</v>
    <v>9</v>
    <v>Finance</v>
    <v>5</v>
    <v>en-GB</v>
    <v>a1nllh</v>
    <v>268435456</v>
    <v>1</v>
    <v>Powered by Refinitiv</v>
    <v>70.84</v>
    <v>39.340000000000003</v>
    <v>1.256</v>
    <v>0.04</v>
    <v>5.9239999999999998E-4</v>
    <v>USD</v>
    <v>Amphenol Corporation is a designer, manufacturer, and marketer of electrical, electronic and fiber optic connectors and interconnect systems, antennas, sensors and sensor-based products, and coaxial and high-speed specialty cables. The Company’s segments include Harsh Environment Solutions, Communications Solutions, and Interconnect and Sensor Systems. The Harsh Environment Solutions designs, manufactures and markets a range of ruggedized interconnect products, including connectors and interconnect systems, printed circuits and printed circuit assemblies and other products. Communications Solutions designs, manufactures and markets a range of connector and interconnect systems, including high speed, radio frequency, power, fiber optic and other products, together with antennas. The Interconnect and Sensor Systems designs, manufactures, and markets a range of sensors, sensor-based systems, connectors, and value-added interconnect systems. It also offers wireless technology solutions.</v>
    <v>95000</v>
    <v>New York Stock Exchange</v>
    <v>XNYS</v>
    <v>XNYS</v>
    <v>358 HALL AVE, WALLINGFORD, CT, 06492 US</v>
    <v>67.89</v>
    <v>Electronic Equipment &amp; Parts</v>
    <v>Stock</v>
    <v>45475.992476365624</v>
    <v>70</v>
    <v>66.540000000000006</v>
    <v>81153612480</v>
    <v>AMPHENOL CORPORATION</v>
    <v>AMPHENOL CORPORATION</v>
    <v>67.09</v>
    <v>41.297600000000003</v>
    <v>67.52</v>
    <v>67.56</v>
    <v>1201208000</v>
    <v>APH</v>
    <v>AMPHENOL CORPORATION (XNYS:APH)</v>
    <v>2443</v>
    <v>8005425</v>
    <v>1986</v>
  </rv>
  <rv s="4">
    <v>71</v>
  </rv>
  <rv s="0">
    <v>https://creativecommons.org/licenses/by-sa/3.0</v>
    <v>CC BY-SA 3.0</v>
  </rv>
  <rv s="0">
    <v>http://ru.wikipedia.org/wiki/Enbridge</v>
    <v>Wikipedia</v>
  </rv>
  <rv s="1">
    <v>73</v>
    <v>74</v>
  </rv>
  <rv s="2">
    <v>6</v>
    <v>https://www.bing.com/th?id=AMMS_2dff174a9486b673dc917f30af9876c5&amp;qlt=95</v>
    <v>75</v>
    <v>0</v>
    <v>https://www.bing.com/images/search?form=xlimg&amp;q=enbridge</v>
    <v>Image of Enbridge Inc.</v>
  </rv>
  <rv s="0">
    <v>https://www.bing.com/financeapi/forcetrigger?t=a1rykr&amp;q=XNYS%3aENB&amp;form=skydnc</v>
    <v>Learn more on Bing</v>
  </rv>
  <rv s="3">
    <v>0</v>
    <v>Enbridge Inc. (XNYS:ENB)</v>
    <v>3</v>
    <v>11</v>
    <v>Finance</v>
    <v>5</v>
    <v>en-GB</v>
    <v>a1rykr</v>
    <v>268435456</v>
    <v>1</v>
    <v>Powered by Refinitiv</v>
    <v>38.369999999999997</v>
    <v>31.03</v>
    <v>0.90049999999999997</v>
    <v>0.54</v>
    <v>1.5309999999999999E-2</v>
    <v>USD</v>
    <v>Enbridge Inc. is an energy transportation and distribution company. The Company operates through five business segments: Liquids Pipelines, Gas Transmission and Midstream, Gas Distribution and Storage, Renewable Power Generation, and Energy Services. Liquids Pipelines consists of pipelines and terminals in Canada and the United States that transport and export various grades of crude oil and other liquid hydrocarbons. Gas Transmission and Midstream consists of its investments in natural gas pipelines and gathering and processing facilities in Canada and the United States. Gas Distribution and Storage consists of its natural gas utility operations. Renewable Power Generation consists of investments in wind and solar assets, geothermal, waste heat recovery, and transmission assets. Energy Services provides physical commodity marketing, logistics services, and energy marketing services. The Company owns Aitken Creek Gas Storage facility and Aitken Creek North Gas Storage facility.</v>
    <v>11500</v>
    <v>New York Stock Exchange</v>
    <v>XNYS</v>
    <v>XNYS</v>
    <v>200, Fifth Avenue Place, 425 - 1st Street S.W, CALGARY, AB, T2P 3L8 CA</v>
    <v>35.865000000000002</v>
    <v>76</v>
    <v>Oil &amp; Gas Related Equipment and Services</v>
    <v>Stock</v>
    <v>45475.988661851559</v>
    <v>77</v>
    <v>35.39</v>
    <v>103476800000</v>
    <v>Enbridge Inc.</v>
    <v>Enbridge Inc.</v>
    <v>35.42</v>
    <v>18.282699999999998</v>
    <v>35.270000000000003</v>
    <v>35.81</v>
    <v>2126091000</v>
    <v>ENB</v>
    <v>Enbridge Inc. (XNYS:ENB)</v>
    <v>1107</v>
    <v>4658567</v>
    <v>1987</v>
  </rv>
  <rv s="4">
    <v>78</v>
  </rv>
  <rv s="0">
    <v>https://www.bing.com/financeapi/forcetrigger?t=a1s4mw&amp;q=XNAS%3aEQIX&amp;form=skydnc</v>
    <v>Learn more on Bing</v>
  </rv>
  <rv s="5">
    <v>7</v>
    <v>EQUINIX, INC. (XNAS:EQIX)</v>
    <v>8</v>
    <v>9</v>
    <v>Finance</v>
    <v>10</v>
    <v>en-GB</v>
    <v>a1s4mw</v>
    <v>268435456</v>
    <v>1</v>
    <v>Powered by Refinitiv</v>
    <v>914.93</v>
    <v>677.8</v>
    <v>0.67610000000000003</v>
    <v>-3.3</v>
    <v>-4.3439999999999998E-3</v>
    <v>USD</v>
    <v>Equinix, Inc. is a digital infrastructure company. The Company's platform, Equinix, combines a global footprint of International Business Exchange (IBX) and xScale data centers in the Americas, Asia-Pacific, and Europe, the Middle East and Africa (EMEA) regions, interconnection solutions, digital offerings, business and digital ecosystems and consulting and support. It offers a variety of enabling solutions that support a customer's need to implement, operate and maintain its colocated deployments. Its solutions include Equinix SmartView, Equinix Smart Hands and Equinix Smart Build (ESB). Equinix SmartView is a fully integrated monitoring software that provides customers visibility into the operating data relevant to their specific Equinix footprint. Its interconnection solutions connect businesses directly within and between its data centers across its global platform. Its interconnection solutions include Equinix Fabric, Equinix Fabric Cloud Router, Cross Connects, and others.</v>
    <v>13151</v>
    <v>Nasdaq Stock Market</v>
    <v>XNAS</v>
    <v>XNAS</v>
    <v>One Lagoon Drive, REDWOOD CITY, CA, 94065 US</v>
    <v>767.15</v>
    <v>Residential &amp; Commercial REIT</v>
    <v>Stock</v>
    <v>45475.916827568748</v>
    <v>80</v>
    <v>753.20270000000005</v>
    <v>71784796057</v>
    <v>EQUINIX, INC.</v>
    <v>EQUINIX, INC.</v>
    <v>761.56</v>
    <v>75.896799999999999</v>
    <v>759.68</v>
    <v>756.38</v>
    <v>94905730</v>
    <v>EQIX</v>
    <v>EQUINIX, INC. (XNAS:EQIX)</v>
    <v>15131</v>
    <v>505886</v>
    <v>1998</v>
  </rv>
  <rv s="4">
    <v>81</v>
  </rv>
  <rv s="0">
    <v>https://www.bing.com/financeapi/forcetrigger?t=a21icw&amp;q=XNAS%3aPYPL&amp;form=skydnc</v>
    <v>Learn more on Bing</v>
  </rv>
  <rv s="5">
    <v>7</v>
    <v>PAYPAL HOLDINGS, INC. (XNAS:PYPL)</v>
    <v>8</v>
    <v>9</v>
    <v>Finance</v>
    <v>5</v>
    <v>en-GB</v>
    <v>a21icw</v>
    <v>268435456</v>
    <v>1</v>
    <v>Powered by Refinitiv</v>
    <v>76.540000000000006</v>
    <v>50.25</v>
    <v>1.4247000000000001</v>
    <v>1.1599999999999999</v>
    <v>2.0066000000000001E-2</v>
    <v>USD</v>
    <v>PayPal Holdings, Inc. offers a technology platform that enables digital payments and simplifies commerce experiences on behalf of merchants and consumers worldwide. Its payment solutions enable its customers to connect, transact, and send and receive payments, whether they are online or in person. It provides payment solutions accepted by merchants that enable the completion of payments on its platform on behalf of its customers. It operates a global, two-sided network at scale that connects merchants and consumers with 426 million active accounts across 200 markets. Its brands include PayPal, Braintree, Venmo, Xoom, Hyperwallet, PayPal Zettle, PayPal Honey, and Paidy. It enables consumers to exchange funds with merchants using a variety of funding sources, which include a bank account, a PayPal or Venmo account balance, PayPal and Venmo branded credit products, including its installment products, a credit card, a debit card, certain cryptocurrencies, or other stored value products.</v>
    <v>27200</v>
    <v>Nasdaq Stock Market</v>
    <v>XNAS</v>
    <v>XNAS</v>
    <v>2211 N 1st St, SAN JOSE, CA, 95131 US</v>
    <v>59.27</v>
    <v>Professional &amp; Commercial Services</v>
    <v>Stock</v>
    <v>45475.999756342186</v>
    <v>83</v>
    <v>58.32</v>
    <v>61685332620</v>
    <v>PAYPAL HOLDINGS, INC.</v>
    <v>PAYPAL HOLDINGS, INC.</v>
    <v>58.78</v>
    <v>14.827</v>
    <v>57.81</v>
    <v>58.97</v>
    <v>1046046000</v>
    <v>PYPL</v>
    <v>PAYPAL HOLDINGS, INC. (XNAS:PYPL)</v>
    <v>47131</v>
    <v>13109483</v>
    <v>2015</v>
  </rv>
  <rv s="4">
    <v>84</v>
  </rv>
  <rv s="0">
    <v>https://www.bing.com/financeapi/forcetrigger?t=a1s24c&amp;q=XNYS%3aEOG&amp;form=skydnc</v>
    <v>Learn more on Bing</v>
  </rv>
  <rv s="5">
    <v>7</v>
    <v>EOG RESOURCES, INC. (XNYS:EOG)</v>
    <v>8</v>
    <v>9</v>
    <v>Finance</v>
    <v>10</v>
    <v>en-GB</v>
    <v>a1s24c</v>
    <v>268435456</v>
    <v>1</v>
    <v>Powered by Refinitiv</v>
    <v>139.66999999999999</v>
    <v>108.94</v>
    <v>1.3017000000000001</v>
    <v>0.11</v>
    <v>8.6929999999999993E-4</v>
    <v>USD</v>
    <v>EOG Resources, Inc. is a crude oil and natural gas exploration and production company. It explores, develops, produces, and markets crude oil, natural gas liquids (NGLs) and natural gas primarily in major producing basins in the United States, the Republic of Trinidad and Tobago (Trinidad) and, from time to time, selects other international areas. Its operations are located in the basins of the United States with a focus on crude oil and, to a lesser extent, natural gas plays. It is focused on the Wolfcamp, Bone Spring, and Leonard plays. The South Texas area includes its Eagle Ford play and its Dorado gas play. It holds approximately 535,000 total net acres in the Eagle Ford play and approximately 160,000 net acres in the Dorado gas play. In Trinidad, the Company, through its subsidiaries, including EOG Resources Trinidad Limited, holds interests in the exploration and production licenses covering the South East Coast Consortium (SECC) Block, Pelican and Banyan Fields, and others.</v>
    <v>3050</v>
    <v>New York Stock Exchange</v>
    <v>XNYS</v>
    <v>XNYS</v>
    <v>1111 Bagby, Sky Lobby 2, HOUSTON, TX, 77002 US</v>
    <v>128.85</v>
    <v>Oil &amp; Gas</v>
    <v>Stock</v>
    <v>45475.958333344533</v>
    <v>86</v>
    <v>126.08</v>
    <v>72787097490</v>
    <v>EOG RESOURCES, INC.</v>
    <v>EOG RESOURCES, INC.</v>
    <v>127.8</v>
    <v>10.0151</v>
    <v>126.54</v>
    <v>126.65</v>
    <v>574710600</v>
    <v>EOG</v>
    <v>EOG RESOURCES, INC. (XNYS:EOG)</v>
    <v>213</v>
    <v>3071888</v>
    <v>1985</v>
  </rv>
  <rv s="4">
    <v>87</v>
  </rv>
  <rv s="0">
    <v>https://www.bing.com/financeapi/forcetrigger?t=a1qgcw&amp;q=XNAS%3aCTAS&amp;form=skydnc</v>
    <v>Learn more on Bing</v>
  </rv>
  <rv s="5">
    <v>7</v>
    <v>CINTAS CORPORATION (XNAS:CTAS)</v>
    <v>8</v>
    <v>9</v>
    <v>Finance</v>
    <v>10</v>
    <v>en-GB</v>
    <v>a1qgcw</v>
    <v>268435456</v>
    <v>1</v>
    <v>Powered by Refinitiv</v>
    <v>719.98</v>
    <v>474.74</v>
    <v>1.3049999999999999</v>
    <v>10.24</v>
    <v>1.4753E-2</v>
    <v>USD</v>
    <v>Cintas Corporation develops uniform programs using fabric. The Company helps businesses of all types and sizes, primarily in the United States, as well as Canada and Latin America. The Company operates through two segments: Uniform Rental and Facility Services segment and the First Aid and Safety Services segment. The Uniform Rental and Facility Services segment consists of the rental and servicing of uniforms and other garments, including flame resistant clothing, mats, mops and shop towels and other ancillary items. This segment also includes restroom cleaning services and supplies and the sale of items from its catalogs to its customers. The First Aid and Safety Services segment consists of first aid and safety products and services. The remainder of its segments, which consists of the Fire Protection Services segment and the Uniform Direct Sale segment, is included in All Other. It provides its products and services to small service and manufacturing companies and to corporations.</v>
    <v>44500</v>
    <v>Nasdaq Stock Market</v>
    <v>XNAS</v>
    <v>XNAS</v>
    <v>PO Box 625737, 6800 Cintas Blvd, CINCINNATI, OH, 45262 US</v>
    <v>704.67</v>
    <v>Professional &amp; Commercial Services</v>
    <v>Stock</v>
    <v>45475.982832048438</v>
    <v>89</v>
    <v>688.81</v>
    <v>70425640000</v>
    <v>CINTAS CORPORATION</v>
    <v>CINTAS CORPORATION</v>
    <v>691.76</v>
    <v>48.5809</v>
    <v>694.1</v>
    <v>704.34</v>
    <v>101463200</v>
    <v>CTAS</v>
    <v>CINTAS CORPORATION (XNAS:CTAS)</v>
    <v>22</v>
    <v>459203</v>
    <v>1986</v>
  </rv>
  <rv s="4">
    <v>90</v>
  </rv>
  <rv s="0">
    <v>https://www.bing.com/financeapi/forcetrigger?t=a1yy2w&amp;q=XNAS%3aNXPI&amp;form=skydnc</v>
    <v>Learn more on Bing</v>
  </rv>
  <rv s="5">
    <v>7</v>
    <v>NXP Semiconductors NV (XNAS:NXPI)</v>
    <v>8</v>
    <v>9</v>
    <v>Finance</v>
    <v>5</v>
    <v>en-GB</v>
    <v>a1yy2w</v>
    <v>268435456</v>
    <v>1</v>
    <v>Powered by Refinitiv</v>
    <v>286.86989999999997</v>
    <v>167.21019999999999</v>
    <v>1.5007999999999999</v>
    <v>6.37</v>
    <v>2.3976999999999998E-2</v>
    <v>USD</v>
    <v>NXP Semiconductors NV (NXP) is The Netherlands-based holding company. The Company operates as a semiconductor company. The Company provides high performance mixed signal analog-digital (mixed A/D) and standard product solutions. Its product solutions are used in a range of end-market applications, including automotive, personal security and identification, industrial &amp; Internet of Things (IoT), wireless and wireline infrastructure, mobile communications, multi-market industrial, consumer and computing. It engages with global original equipment manufacturers (OEMs). The Company sells products in all geographic regions and countries: China, USA, Japan, Malaysia, South Korea, Germany, The Netherlands, and others.</v>
    <v>34200</v>
    <v>Nasdaq Stock Market</v>
    <v>XNAS</v>
    <v>XNAS</v>
    <v>High Tech Campus 60, EINDHOVEN, NOORD-BRABANT, 5656AG NL</v>
    <v>272.23500000000001</v>
    <v>Semiconductors &amp; Semiconductor Equipment</v>
    <v>Stock</v>
    <v>45475.999652256251</v>
    <v>92</v>
    <v>265.505</v>
    <v>69556220952</v>
    <v>NXP Semiconductors NV</v>
    <v>NXP Semiconductors NV</v>
    <v>265.67</v>
    <v>25.121700000000001</v>
    <v>265.67</v>
    <v>272.04000000000002</v>
    <v>255683800</v>
    <v>NXPI</v>
    <v>NXP Semiconductors NV (XNAS:NXPI)</v>
    <v>826</v>
    <v>1789016</v>
    <v>2010</v>
  </rv>
  <rv s="4">
    <v>93</v>
  </rv>
  <rv s="0">
    <v>https://www.bing.com/financeapi/forcetrigger?t=a1qga2&amp;q=XNAS%3aCSX&amp;form=skydnc</v>
    <v>Learn more on Bing</v>
  </rv>
  <rv s="5">
    <v>7</v>
    <v>CSX Corporation (XNAS:CSX)</v>
    <v>8</v>
    <v>9</v>
    <v>Finance</v>
    <v>10</v>
    <v>en-GB</v>
    <v>a1qga2</v>
    <v>268435456</v>
    <v>1</v>
    <v>Powered by Refinitiv</v>
    <v>40.119999999999997</v>
    <v>29.03</v>
    <v>1.1973</v>
    <v>0.17</v>
    <v>5.0609999999999995E-3</v>
    <v>USD</v>
    <v>CSX Corp. is a transportation company. The Company provides rail-based freight transportation services, including traditional rail service, the transport of intermodal containers and trailers, as well as other transportation services, such as rail-to-truck transfers and bulk commodity operations. It provides rail, intermodal and rail-to-truck transload services and solutions to customers across a broad array of markets, including energy, industrial, construction, agricultural, and consumer products. Through its subsidiary, CSX Transportation, Inc. (CSXT), it provides a link to the transportation supply chain through its approximately 20,000-route mile rail network and serves major population centers in 26 states east of the Mississippi River, the District of Columbia and the Canadian provinces of Ontario and Quebec. CSXT is also engaged in real estate sales, leasing, acquisition and management and development activities. It serves merchandise, intermodal, coal, and trucking businesses.</v>
    <v>23400</v>
    <v>Nasdaq Stock Market</v>
    <v>XNAS</v>
    <v>XNAS</v>
    <v>500 Water Street, 15th Floor, JACKSONVILLE, FL, 32202 US</v>
    <v>33.869999999999997</v>
    <v>Freight &amp; Logistics Services</v>
    <v>Stock</v>
    <v>45475.99851774297</v>
    <v>95</v>
    <v>33.54</v>
    <v>65998335519</v>
    <v>CSX Corporation</v>
    <v>CSX Corporation</v>
    <v>33.619999999999997</v>
    <v>18.552199999999999</v>
    <v>33.590000000000003</v>
    <v>33.76</v>
    <v>1954927000</v>
    <v>CSX</v>
    <v>CSX Corporation (XNAS:CSX)</v>
    <v>360</v>
    <v>11778165</v>
    <v>1978</v>
  </rv>
  <rv s="4">
    <v>96</v>
  </rv>
  <rv s="0">
    <v>https://www.bing.com/financeapi/forcetrigger?t=a1ry3m&amp;q=XNYS%3aEMR&amp;form=skydnc</v>
    <v>Learn more on Bing</v>
  </rv>
  <rv s="5">
    <v>7</v>
    <v>EMERSON ELECTRIC CO. (XNYS:EMR)</v>
    <v>8</v>
    <v>9</v>
    <v>Finance</v>
    <v>10</v>
    <v>en-GB</v>
    <v>a1ry3m</v>
    <v>268435456</v>
    <v>1</v>
    <v>Powered by Refinitiv</v>
    <v>116.76</v>
    <v>83.1</v>
    <v>1.3161</v>
    <v>1.22</v>
    <v>1.1291000000000001E-2</v>
    <v>USD</v>
    <v>Emerson Electric Co. is a global technology and software company. The Company is a global manufacturer that combines technology and engineering to provide advanced solutions to its customers. The Company operates through six segments under two business groups, such as Intelligent Devices, and Software and Control. Its Intelligent Devices business includes Final Control, Measurement &amp; Analytical, Discrete Automation, and Safety &amp; Productivity. The Software and Control business include Control Systems &amp; Software, AspenTech, and Test &amp; Measurement. Final Control segment includes valves, and actuators &amp; regulators product offerings. Measurement &amp; Analytical segment includes liquid analysis, gas analysis, tank gauging system and others. Discrete Automation segment includes industrial solutions product offerings. Safety &amp; Productivity segment includes tools and home products. AspenTech segment provides asset optimization software that enables industrial manufacturers to maintain operations.</v>
    <v>67000</v>
    <v>New York Stock Exchange</v>
    <v>XNYS</v>
    <v>XNYS</v>
    <v>Po Box 4100, 8000 W Florissant Ave, ST. LOUIS, MO, 63136-8506 US</v>
    <v>109.34</v>
    <v>Machinery, Equipment &amp; Components</v>
    <v>Stock</v>
    <v>45475.958333344533</v>
    <v>98</v>
    <v>107.86</v>
    <v>62513367000</v>
    <v>EMERSON ELECTRIC CO.</v>
    <v>EMERSON ELECTRIC CO.</v>
    <v>108</v>
    <v>32.514699999999998</v>
    <v>108.05</v>
    <v>109.27</v>
    <v>572100000</v>
    <v>EMR</v>
    <v>EMERSON ELECTRIC CO. (XNYS:EMR)</v>
    <v>167</v>
    <v>2478761</v>
    <v>1890</v>
  </rv>
  <rv s="4">
    <v>99</v>
  </rv>
  <rv s="0">
    <v>https://www.bing.com/financeapi/forcetrigger?t=a21d27&amp;q=XNYS%3aPSX&amp;form=skydnc</v>
    <v>Learn more on Bing</v>
  </rv>
  <rv s="5">
    <v>7</v>
    <v>PHILLIPS 66 (XNYS:PSX)</v>
    <v>8</v>
    <v>9</v>
    <v>Finance</v>
    <v>10</v>
    <v>en-GB</v>
    <v>a21d27</v>
    <v>268435456</v>
    <v>1</v>
    <v>Powered by Refinitiv</v>
    <v>174.08</v>
    <v>94.515000000000001</v>
    <v>1.3293999999999999</v>
    <v>-0.46</v>
    <v>-3.2640000000000004E-3</v>
    <v>USD</v>
    <v>Phillips 66 is a diversified and integrated downstream energy provider with midstream, chemicals, refining, and marketing and specialties businesses. The Company’s segments include Midstream, Chemicals, Refining, and Marketing and Specialties (M&amp;S). Its Midstream segment provides crude oil and refined petroleum product transportation, terminaling and processing services, as well as natural gas and natural gas liquids (NGL) transportation, storage, fractionation, gathering, processing and marketing services, mainly in the United States. The Chemicals segment consists of its equity investment in Chevron Phillips Chemical Company LLC, which manufactures and markets petrochemicals and plastics on a worldwide basis. Its Refining segment refines crude oil and other feedstocks into petroleum products, such as gasoline, distillates and aviation fuels, as well as renewable fuels. Its Marketing &amp; Specialties segment purchases for resale and markets refined petroleum products and renewable fuels.</v>
    <v>14000</v>
    <v>New York Stock Exchange</v>
    <v>XNYS</v>
    <v>XNYS</v>
    <v>2331 Citywest Blvd., HOUSTON, TX, 77042 US</v>
    <v>143.04</v>
    <v>Oil &amp; Gas</v>
    <v>Stock</v>
    <v>45475.99437303203</v>
    <v>101</v>
    <v>139.82</v>
    <v>59552551487</v>
    <v>PHILLIPS 66</v>
    <v>PHILLIPS 66</v>
    <v>141.78</v>
    <v>10.8103</v>
    <v>140.93</v>
    <v>140.47</v>
    <v>423952100</v>
    <v>PSX</v>
    <v>PHILLIPS 66 (XNYS:PSX)</v>
    <v>49</v>
    <v>2671841</v>
    <v>2011</v>
  </rv>
  <rv s="4">
    <v>102</v>
  </rv>
  <rv s="0">
    <v>https://www.bing.com/financeapi/forcetrigger?t=bo5fpr&amp;q=XNAS%3aMRNA&amp;form=skydnc</v>
    <v>Learn more on Bing</v>
  </rv>
  <rv s="5">
    <v>7</v>
    <v>MODERNA, INC. (XNAS:MRNA)</v>
    <v>8</v>
    <v>9</v>
    <v>Finance</v>
    <v>5</v>
    <v>en-GB</v>
    <v>bo5fpr</v>
    <v>268435456</v>
    <v>1</v>
    <v>Powered by Refinitiv</v>
    <v>170.47</v>
    <v>62.55</v>
    <v>1.6635</v>
    <v>1.1200000000000001</v>
    <v>9.6589999999999992E-3</v>
    <v>USD</v>
    <v>Moderna, Inc. is a biotechnology company. The Company is advancing a new class of medicines made of messenger ribonucleic acid (mRNA). It is developing therapeutics and vaccines for infectious diseases, immuno-oncology, rare diseases and autoimmune diseases, independently and with its strategic collaborators. mRNA medicines are designed to direct the body’s cells to produce intracellular, membrane or secreted proteins that have a therapeutic or preventive benefit with the potential to address a spectrum of diseases. Its diverse development pipeline consists of 45 therapeutic and vaccine programs, nine of which are in late-stage development. Its products include COVID-19 vaccines (mRNA-1273/Spikevax, next-generation mRNA-1283), RSV vaccine (mRNA-1345), Seasonal influenza vaccines (mRNA-1010, mRNA-1011, mRNA-1012, mRNA-1020 and mRNA-1030), Combination vaccines (mRNA-1083, mRNA-1230, mRNA-1045 and mRNA-1365), CMV vaccine (mRNA-1647), EBV vaccine (mRNA-1189 and mRNA-1195) and others.</v>
    <v>5600</v>
    <v>Nasdaq Stock Market</v>
    <v>XNAS</v>
    <v>XNAS</v>
    <v>325 BINNEY STREET, Cambridge, MA, 02142 US</v>
    <v>119.14</v>
    <v>Biotechnology &amp; Medical Research</v>
    <v>Stock</v>
    <v>45475.997052024999</v>
    <v>104</v>
    <v>114.02</v>
    <v>44865871679</v>
    <v>MODERNA, INC.</v>
    <v>MODERNA, INC.</v>
    <v>117.34</v>
    <v>0</v>
    <v>115.95</v>
    <v>117.07</v>
    <v>383239700</v>
    <v>MRNA</v>
    <v>MODERNA, INC. (XNAS:MRNA)</v>
    <v>37127</v>
    <v>4213028</v>
    <v>2016</v>
  </rv>
  <rv s="4">
    <v>105</v>
  </rv>
  <rv s="0">
    <v>https://www.bing.com/financeapi/forcetrigger?t=a1q3jc&amp;q=XNYS%3aCOF&amp;form=skydnc</v>
    <v>Learn more on Bing</v>
  </rv>
  <rv s="5">
    <v>7</v>
    <v>CAPITAL ONE FINANCIAL CORPORATION (XNYS:COF)</v>
    <v>8</v>
    <v>9</v>
    <v>Finance</v>
    <v>10</v>
    <v>en-GB</v>
    <v>a1q3jc</v>
    <v>268435456</v>
    <v>1</v>
    <v>Powered by Refinitiv</v>
    <v>149.9359</v>
    <v>88.23</v>
    <v>1.4581999999999999</v>
    <v>0.78</v>
    <v>5.5830000000000003E-3</v>
    <v>USD</v>
    <v>Capital One Financial Corporation is a diversified financial service holding company. The Company offers a range of financial products and services to consumers, small businesses and commercial clients through digital channels, branch locations, cafes, and other distribution channels. The Company operates through three segments: Credit Card, Consumer Banking and Commercial Banking. The Credit Card segment consists of its domestic consumer and small business card lending, and international card businesses in the United Kingdom and Canada. The Consumer Banking segment consists of its deposit gathering and lending activities for consumers and small businesses, and national auto lending. The Commercial Banking segment consists of its lending, deposit gathering, capital markets and treasury management services to commercial real estate and commercial and industrial customers. Its subsidiary includes Capital One, National Association, and Capital One Bank (USA), National Association.</v>
    <v>51300</v>
    <v>New York Stock Exchange</v>
    <v>XNYS</v>
    <v>XNYS</v>
    <v>Suite 1400, 1680 Capital One Drive, MCLEAN, VA, 22102 US</v>
    <v>140.52000000000001</v>
    <v>Banking Services</v>
    <v>Stock</v>
    <v>45475.958333367969</v>
    <v>107</v>
    <v>138.72499999999999</v>
    <v>53652416607</v>
    <v>CAPITAL ONE FINANCIAL CORPORATION</v>
    <v>CAPITAL ONE FINANCIAL CORPORATION</v>
    <v>139.63999999999999</v>
    <v>11.0021</v>
    <v>139.69999999999999</v>
    <v>140.47999999999999</v>
    <v>381922100</v>
    <v>COF</v>
    <v>CAPITAL ONE FINANCIAL CORPORATION (XNYS:COF)</v>
    <v>52</v>
    <v>2435193</v>
    <v>1994</v>
  </rv>
  <rv s="4">
    <v>108</v>
  </rv>
  <rv s="0">
    <v>https://www.bing.com/financeapi/forcetrigger?t=a1ser7&amp;q=XNYS%3aEW&amp;form=skydnc</v>
    <v>Learn more on Bing</v>
  </rv>
  <rv s="5">
    <v>7</v>
    <v>EDWARDS LIFESCIENCES CORPORATION (XNYS:EW)</v>
    <v>8</v>
    <v>9</v>
    <v>Finance</v>
    <v>10</v>
    <v>en-GB</v>
    <v>a1ser7</v>
    <v>268435456</v>
    <v>1</v>
    <v>Powered by Refinitiv</v>
    <v>96.12</v>
    <v>60.57</v>
    <v>1.1105</v>
    <v>0.98</v>
    <v>1.0859000000000001E-2</v>
    <v>USD</v>
    <v>Edwards Lifesciences Corporation is a manufacturer of heart valve systems and repair products used to replace or repair a patient's diseased or defective heart valve. Its products and technologies are categorized into four main areas: Transcatheter Aortic Valve Replacement, Transcatheter Mitral and Tricuspid Therapies, Surgical Structural Heart, and Critical Care. It also develops hemodynamic and noninvasive brain and tissue oxygenation monitoring systems used to measure a patient's cardiovascular function in the hospital setting. The Edwards SAPIEN family of valves, including the Edwards SAPIEN 3, the Edwards SAPIEN 3 Ultra, and the Edwards SAPIEN 3 Ultra RESILIA systems, are catheter-based approaches for treating severe symptomatic aortic stenosis. It conducts operations worldwide and is managed in various geographical regions, including the United States, Europe, Japan, and Rest of World. It sells products that are used to treat advanced cardiovascular disease in all regions.</v>
    <v>19800</v>
    <v>New York Stock Exchange</v>
    <v>XNYS</v>
    <v>XNYS</v>
    <v>One Edwards Way, IRVINE, CA, 92614 US</v>
    <v>91.36</v>
    <v>Healthcare Equipment &amp; Supplies</v>
    <v>Stock</v>
    <v>45475.958333344533</v>
    <v>110</v>
    <v>89.8</v>
    <v>54975198000</v>
    <v>EDWARDS LIFESCIENCES CORPORATION</v>
    <v>EDWARDS LIFESCIENCES CORPORATION</v>
    <v>90</v>
    <v>39.211599999999997</v>
    <v>90.25</v>
    <v>91.23</v>
    <v>602600000</v>
    <v>EW</v>
    <v>EDWARDS LIFESCIENCES CORPORATION (XNYS:EW)</v>
    <v>1</v>
    <v>3087731</v>
    <v>1999</v>
  </rv>
  <rv s="4">
    <v>111</v>
  </rv>
  <rv s="0">
    <v>https://www.bing.com/financeapi/forcetrigger?t=a1tyrw&amp;q=XNYS%3aGM&amp;form=skydnc</v>
    <v>Learn more on Bing</v>
  </rv>
  <rv s="5">
    <v>7</v>
    <v>GENERAL MOTORS COMPANY (XNYS:GM)</v>
    <v>8</v>
    <v>9</v>
    <v>Finance</v>
    <v>5</v>
    <v>en-GB</v>
    <v>a1tyrw</v>
    <v>268435456</v>
    <v>1</v>
    <v>Powered by Refinitiv</v>
    <v>49.35</v>
    <v>26.3</v>
    <v>1.4402999999999999</v>
    <v>0.27</v>
    <v>5.7840000000000001E-3</v>
    <v>USD</v>
    <v>General Motors Company designs, builds and sells trucks, crossovers, cars and automobile parts and provides software-enabled services and subscriptions worldwide. The Company provides automotive financing services through its General Motors Financial Company, Inc. (GM Financial) segment. GM North America (GMNA) and GM International (GMI) develop, manufacture and/or markets vehicles under the Buick, Cadillac, Chevrolet and GMC brands. The Company's segments include GMNA, GMI, Cruise and GM Financial. Its Cruise segment is engaged in the development and commercialization of autonomous vehicle technology. Its software-enabled services and subscriptions, including OnStar, our advanced driver-assistance systems (ADAS), including Super Cruise driver assistance technology, and its end-to-end software platform. The Company is also focused on investing in electric vehicles (EVs) and AVs, software-enabled services and subscriptions and new business opportunities.</v>
    <v>163000</v>
    <v>New York Stock Exchange</v>
    <v>XNYS</v>
    <v>XNYS</v>
    <v>300 Renaissance Center, DETROIT, MI, 48265-3000 US</v>
    <v>47.08</v>
    <v>Automobiles &amp; Auto Parts</v>
    <v>Stock</v>
    <v>45475.999978575783</v>
    <v>113</v>
    <v>46.37</v>
    <v>53567978100</v>
    <v>GENERAL MOTORS COMPANY</v>
    <v>GENERAL MOTORS COMPANY</v>
    <v>46.4</v>
    <v>5.7404000000000002</v>
    <v>46.68</v>
    <v>46.95</v>
    <v>1140958000</v>
    <v>GM</v>
    <v>GENERAL MOTORS COMPANY (XNYS:GM)</v>
    <v>7811</v>
    <v>15988103</v>
    <v>2009</v>
  </rv>
  <rv s="4">
    <v>114</v>
  </rv>
  <rv s="0">
    <v>https://www.bing.com/financeapi/forcetrigger?t=a1q8r7&amp;q=XNAS%3aCPRT&amp;form=skydnc</v>
    <v>Learn more on Bing</v>
  </rv>
  <rv s="5">
    <v>7</v>
    <v>COPART, INC. (XNAS:CPRT)</v>
    <v>8</v>
    <v>9</v>
    <v>Finance</v>
    <v>5</v>
    <v>en-GB</v>
    <v>a1q8r7</v>
    <v>268435456</v>
    <v>1</v>
    <v>Powered by Refinitiv</v>
    <v>58.58</v>
    <v>42.41</v>
    <v>1.2758</v>
    <v>1.34</v>
    <v>2.5116999999999997E-2</v>
    <v>USD</v>
    <v>Copart, Inc. is a provider of online auctions and vehicle remarketing services. The Company offers services to process and sell vehicles to dealers, dismantlers, rebuilders, exporters and to the general public. It sells vehicles on behalf of insurance companies, banks, finance companies, charities, fleet operators, dealers, vehicle rental companies, and individuals. It has approximately 250,000 vehicles available online every day with operations at over 200 locations in 11 countries, including the United States, Canada, the United Kingdom, Brazil, the Republic of Ireland, Germany, Finland, the United Arab Emirates, Oman, Bahrain and Spain. It provides vehicle sellers with a full range of services to process and sell vehicles primarily over the internet through its Virtual Bidding Third Generation internet auction-style sales technology, VB3. Vehicle sellers consist primarily of insurance companies, but also include banks, finance companies, charities, fleet operators and others.</v>
    <v>10200</v>
    <v>Nasdaq Stock Market</v>
    <v>XNAS</v>
    <v>XNAS</v>
    <v>14185 Dallas Pkwy Ste 300, DALLAS, TX, 75254 US</v>
    <v>54.71</v>
    <v>Software &amp; IT Services</v>
    <v>Stock</v>
    <v>45475.999915092187</v>
    <v>116</v>
    <v>52.9</v>
    <v>52628055744</v>
    <v>COPART, INC.</v>
    <v>COPART, INC.</v>
    <v>53.25</v>
    <v>49.546599999999998</v>
    <v>53.35</v>
    <v>54.69</v>
    <v>962297600</v>
    <v>CPRT</v>
    <v>COPART, INC. (XNAS:CPRT)</v>
    <v>1555</v>
    <v>4839295</v>
    <v>2012</v>
  </rv>
  <rv s="4">
    <v>117</v>
  </rv>
  <rv s="0">
    <v>https://www.bing.com/financeapi/forcetrigger?t=a1mzjc&amp;q=XNYS%3aAFL&amp;form=skydnc</v>
    <v>Learn more on Bing</v>
  </rv>
  <rv s="5">
    <v>7</v>
    <v>AFLAC INCORPORATED (XNYS:AFL)</v>
    <v>8</v>
    <v>9</v>
    <v>Finance</v>
    <v>10</v>
    <v>en-GB</v>
    <v>a1mzjc</v>
    <v>268435456</v>
    <v>1</v>
    <v>Powered by Refinitiv</v>
    <v>91.15</v>
    <v>69</v>
    <v>0.94750000000000001</v>
    <v>0.37</v>
    <v>4.1549999999999998E-3</v>
    <v>USD</v>
    <v>Aflac Incorporated is a provider of supplemental health insurance products. The Company's insurance business is marketed and administered through Aflac Life Insurance Japan Ltd. (ALIJ) in Japan and through American Family Life Assurance Company of Columbus (Aflac), American Family Life Assurance Company of New York (Aflac New York), Continental American Insurance Company (CAIC), Tier One Insurance Company (TOIC) and Aflac Benefit Solutions, Inc. (ABS) in the United States. Its segments include Aflac Japan and Aflac U.S. Aflac Japan is designed to help consumers pay for medical and non-medical costs that are not reimbursed under Japan's national health insurance system. Its insurance products include cancer, medical and income support insurance, nursing care insurance, work leave insurance, whole life, GIFT and WAYS and child endowment. It designs its United States insurance products to provide supplemental coverage for people having medical or primary insurance coverage.</v>
    <v>12785</v>
    <v>New York Stock Exchange</v>
    <v>XNYS</v>
    <v>XNYS</v>
    <v>1932 Wynnton Rd, COLUMBUS, GA, 31999-0001 US</v>
    <v>89.51</v>
    <v>Insurance</v>
    <v>Stock</v>
    <v>45475.96697040469</v>
    <v>119</v>
    <v>88.2</v>
    <v>50816138175</v>
    <v>AFLAC INCORPORATED</v>
    <v>AFLAC INCORPORATED</v>
    <v>88.47</v>
    <v>9.8649000000000004</v>
    <v>89.06</v>
    <v>89.43</v>
    <v>568222500</v>
    <v>AFL</v>
    <v>AFLAC INCORPORATED (XNYS:AFL)</v>
    <v>21</v>
    <v>2331157</v>
    <v>1973</v>
  </rv>
  <rv s="4">
    <v>120</v>
  </rv>
  <rv s="0">
    <v>https://www.bing.com/financeapi/forcetrigger?t=a1n6f2&amp;q=XNYS%3aAIG&amp;form=skydnc</v>
    <v>Learn more on Bing</v>
  </rv>
  <rv s="5">
    <v>7</v>
    <v>AMERICAN INTERNATIONAL GROUP, INC. (XNYS:AIG)</v>
    <v>8</v>
    <v>9</v>
    <v>Finance</v>
    <v>5</v>
    <v>en-GB</v>
    <v>a1n6f2</v>
    <v>268435456</v>
    <v>1</v>
    <v>Powered by Refinitiv</v>
    <v>80.83</v>
    <v>56.88</v>
    <v>1.0894999999999999</v>
    <v>0.84</v>
    <v>1.1276999999999999E-2</v>
    <v>USD</v>
    <v>American International Group, Inc. (AIG) is a global insurance company. The Company provides insurance solutions that help businesses and individuals in approximately 190 countries and jurisdictions protect their assets and manage risks through AIG operations and network partners. The Company operates through three segments: General Insurance, Life and Retirement, and Other Operations. Its General Insurance segment consists of two segments: North America and International. Its Life and Retirement segment consists of four segments: Individual Retirement, Group Retirement, Life Insurance and Institutional Markets. Its North America and International segments consist of two product categories: Commercial Lines, which consists of Liability, Financial Lines, Property and Global Specialty, and Personal Insurance, which consists of Personal Lines, and Accident and Health. Its individual retirement consists of fixed annuities, fixed index annuities and variable annuities.</v>
    <v>25200</v>
    <v>New York Stock Exchange</v>
    <v>XNYS</v>
    <v>XNYS</v>
    <v>1271 Ave Of The Americas, Fl 37, NEW YORK, NY, 10020-1304 US</v>
    <v>75.44</v>
    <v>Insurance</v>
    <v>Stock</v>
    <v>45475.989171260939</v>
    <v>122</v>
    <v>73.88</v>
    <v>49994110440</v>
    <v>AMERICAN INTERNATIONAL GROUP, INC.</v>
    <v>AMERICAN INTERNATIONAL GROUP, INC.</v>
    <v>74.099999999999994</v>
    <v>11.235300000000001</v>
    <v>74.489999999999995</v>
    <v>75.33</v>
    <v>663668000</v>
    <v>AIG</v>
    <v>AMERICAN INTERNATIONAL GROUP, INC. (XNYS:AIG)</v>
    <v>572730</v>
    <v>4901121</v>
    <v>1967</v>
  </rv>
  <rv s="4">
    <v>123</v>
  </rv>
  <rv s="0">
    <v>https://www.bing.com/financeapi/forcetrigger?t=a1uqpr&amp;q=XNYS%3aHLT&amp;form=skydnc</v>
    <v>Learn more on Bing</v>
  </rv>
  <rv s="5">
    <v>7</v>
    <v>HILTON WORLDWIDE HOLDINGS INC. (XNYS:HLT)</v>
    <v>8</v>
    <v>9</v>
    <v>Finance</v>
    <v>10</v>
    <v>en-GB</v>
    <v>a1uqpr</v>
    <v>268435456</v>
    <v>1</v>
    <v>Powered by Refinitiv</v>
    <v>218.82499999999999</v>
    <v>142.5</v>
    <v>1.3147</v>
    <v>1.37</v>
    <v>6.3949999999999996E-3</v>
    <v>USD</v>
    <v>Hilton Worldwide Holdings Inc. is a global hospitality company that is engaged in managing, franchising, owning and leasing hotels and resorts, and licensing its intellectual property, including brand names, trademarks and service marks. It has a portfolio of approximately 22 brands comprising more than 7,500 properties and more than 1.2 million rooms, in 126 countries and territories. It has two segments: management and franchise and ownership. The management and franchise segment includes all of the hotels it manages for third-party owners, as well as all franchised hotels that licenses its intellectual property (IP), including its brand names, trademarks and service marks, and where it provides other contracted services to third-party owners. Its brands include Waldorf Astoria Hotels &amp; Resorts, LXR Hotels &amp; Resorts, Conrad Hotels &amp; Resorts, Canopy by Hilton, Curio Collection by Hilton, Tapestry Collection by Hilton, Tempo by Hilton, Hilton Hotels &amp; Resorts and DoubleTree by Hilton.</v>
    <v>178000</v>
    <v>New York Stock Exchange</v>
    <v>XNYS</v>
    <v>XNYS</v>
    <v>7930 Jones Branch Dr Ste 1100, MCLEAN, VA, 22102 US</v>
    <v>215.95</v>
    <v>Hotels &amp; Entertainment Services</v>
    <v>Stock</v>
    <v>45475.979644235937</v>
    <v>125</v>
    <v>213.215</v>
    <v>53909939160</v>
    <v>HILTON WORLDWIDE HOLDINGS INC.</v>
    <v>HILTON WORLDWIDE HOLDINGS INC.</v>
    <v>214.36</v>
    <v>46.9407</v>
    <v>214.23</v>
    <v>215.6</v>
    <v>250046100</v>
    <v>HLT</v>
    <v>HILTON WORLDWIDE HOLDINGS INC. (XNYS:HLT)</v>
    <v>64</v>
    <v>1746119</v>
    <v>2010</v>
  </rv>
  <rv s="4">
    <v>126</v>
  </rv>
  <rv s="0">
    <v>https://www.bing.com/financeapi/forcetrigger?t=a227lh&amp;q=XNAS%3aROST&amp;form=skydnc</v>
    <v>Learn more on Bing</v>
  </rv>
  <rv s="5">
    <v>7</v>
    <v>ROSS STORES, INC. (XNAS:ROST)</v>
    <v>8</v>
    <v>9</v>
    <v>Finance</v>
    <v>10</v>
    <v>en-GB</v>
    <v>a227lh</v>
    <v>268435456</v>
    <v>1</v>
    <v>Powered by Refinitiv</v>
    <v>151.12</v>
    <v>107.3</v>
    <v>1.0861000000000001</v>
    <v>-0.84</v>
    <v>-5.7840000000000001E-3</v>
    <v>USD</v>
    <v>Ross Stores, Inc. is engaged in operating two brands of off-price retail apparel and home fashion stores-Ross Dress for Less (Ross) and dds DISCOUNTS. Ross is the off-price apparel and home fashion chain in the United States, with approximately 1,764 locations in 43 states, the District of Columbia, and Guam. Ross offers in-season, name brand and designer apparel, accessories, footwear, and home fashions for the entire family at savings of 20% to 60% off department and specialty store regular prices every day. Ross target customers are primarily from middle-income households. It also operates approximately 345 dds DISCOUNTS stores in 22 states. dds DISCOUNTS features more moderately-priced in- season, name brand apparel, accessories, footwear, and home fashions for the entire family at savings of 20% to 70% off moderate department and discount store regular prices every day. It operates a total of approximately 2,109 stores comprised of 1,764 Ross stores and 345 dd’s DISCOUNTS stores.</v>
    <v>108000</v>
    <v>Nasdaq Stock Market</v>
    <v>XNAS</v>
    <v>XNAS</v>
    <v>5130 Hacienda Drive, DUBLIN, CA, 94568 US</v>
    <v>146.13999999999999</v>
    <v>Specialty Retailers</v>
    <v>Stock</v>
    <v>45475.948834305469</v>
    <v>128</v>
    <v>144.19</v>
    <v>48168215560</v>
    <v>ROSS STORES, INC.</v>
    <v>ROSS STORES, INC.</v>
    <v>145.25</v>
    <v>24.346800000000002</v>
    <v>145.24</v>
    <v>144.4</v>
    <v>333574900</v>
    <v>ROST</v>
    <v>ROSS STORES, INC. (XNAS:ROST)</v>
    <v>38</v>
    <v>2780471</v>
    <v>1989</v>
  </rv>
  <rv s="4">
    <v>129</v>
  </rv>
  <rv s="0">
    <v>https://www.bing.com/financeapi/forcetrigger?t=a1rgxm&amp;q=XNAS%3aDXCM&amp;form=skydnc</v>
    <v>Learn more on Bing</v>
  </rv>
  <rv s="5">
    <v>7</v>
    <v>DEXCOM, INC. (XNAS:DXCM)</v>
    <v>8</v>
    <v>9</v>
    <v>Finance</v>
    <v>5</v>
    <v>en-GB</v>
    <v>a1rgxm</v>
    <v>268435456</v>
    <v>1</v>
    <v>Powered by Refinitiv</v>
    <v>142</v>
    <v>74.75</v>
    <v>1.1581999999999999</v>
    <v>0.32</v>
    <v>2.8530000000000001E-3</v>
    <v>USD</v>
    <v>DexCom, Inc. is a medical device company. The Company enables people to take real-time control of health through continuous glucose monitoring (CGM) systems. The Company is engaged in diabetes care technology. Based on the needs of users, caregivers, and providers, the Company works to simplify and improve diabetes management around the world. The Company is primarily focused on the design, development, and commercialization of CGM, systems for the management of diabetes by patients, caregivers, and clinicians around the world. Its products include Dexcom G6, Dexcom G7, Dexcom Stelo, Dexcom Share, Dexcom Real-Time API, and Dexcom ONE. Dexcom G6 is its integrated continuous glucose monitoring system (iCGM). Dexcom Stelo is designed specifically for people with type II diabetes who do not use insulin and are not at risk for hypoglycemia. The Dexcom Share remote monitoring system, offered for use with any Dexcom system, uses an app on the patient’s compatible mobile device.</v>
    <v>9600</v>
    <v>Nasdaq Stock Market</v>
    <v>XNAS</v>
    <v>XNAS</v>
    <v>6340 Sequence Dr, SAN DIEGO, CA, 92121 US</v>
    <v>113.08</v>
    <v>Healthcare Equipment &amp; Supplies</v>
    <v>Stock</v>
    <v>45475.940176075783</v>
    <v>131</v>
    <v>111</v>
    <v>44735450662</v>
    <v>DEXCOM, INC.</v>
    <v>DEXCOM, INC.</v>
    <v>112.17</v>
    <v>74.142700000000005</v>
    <v>112.17</v>
    <v>112.49</v>
    <v>397683800</v>
    <v>DXCM</v>
    <v>DEXCOM, INC. (XNAS:DXCM)</v>
    <v>70707</v>
    <v>3253591</v>
    <v>1999</v>
  </rv>
  <rv s="4">
    <v>132</v>
  </rv>
  <rv s="0">
    <v>https://www.bing.com/financeapi/forcetrigger?t=a1tg3m&amp;q=XNAS%3aFTNT&amp;form=skydnc</v>
    <v>Learn more on Bing</v>
  </rv>
  <rv s="5">
    <v>7</v>
    <v>FORTINET, INC. (XNAS:FTNT)</v>
    <v>8</v>
    <v>9</v>
    <v>Finance</v>
    <v>5</v>
    <v>en-GB</v>
    <v>a1tg3m</v>
    <v>268435456</v>
    <v>1</v>
    <v>Powered by Refinitiv</v>
    <v>81.239999999999995</v>
    <v>44.12</v>
    <v>0.97989999999999999</v>
    <v>1.1599999999999999</v>
    <v>1.9382E-2</v>
    <v>USD</v>
    <v>Fortinet, Inc. provides an integrated platform, the Fortinet Security Fabric, that spans networking, unified Secure Access Service Edge (SASE) and AI-driven security operations to deliver cybersecurity where customers need it. It offers solutions to enterprises, such as in the financial services, retail and operational technology market verticals, communication and security service providers, government organizations and small and medium-sized businesses. Its Secure Networking solutions focuses on the convergence of networking and security via its network firewall and its switches, access points and other secure connectivity solutions. Its Unified SASE solution is a single-vendor SASE solution that includes Firewall, SD-WAN, Secure Web Gateway, Cloud Access Services Broker, and Data Loss Prevention, Zero Trust Network Access and cloud security. Its Security Operations solutions are delivered as a platform that automates detection and response to accelerate discovery and remediation.</v>
    <v>13522</v>
    <v>Nasdaq Stock Market</v>
    <v>XNAS</v>
    <v>XNAS</v>
    <v>909 Kifer Road, SUNNYVALE, CA, 94086 US</v>
    <v>61.04</v>
    <v>Software &amp; IT Services</v>
    <v>Stock</v>
    <v>45475.997327418751</v>
    <v>134</v>
    <v>59.66</v>
    <v>46607857380</v>
    <v>FORTINET, INC.</v>
    <v>FORTINET, INC.</v>
    <v>59.66</v>
    <v>39.779400000000003</v>
    <v>59.85</v>
    <v>61.01</v>
    <v>763938000</v>
    <v>FTNT</v>
    <v>FORTINET, INC. (XNAS:FTNT)</v>
    <v>367206</v>
    <v>5793885</v>
    <v>2000</v>
  </rv>
  <rv s="4">
    <v>135</v>
  </rv>
  <rv s="0">
    <v>https://www.bing.com/financeapi/forcetrigger?t=a234r7&amp;q=XNAS%3aSMCI&amp;form=skydnc</v>
    <v>Learn more on Bing</v>
  </rv>
  <rv s="5">
    <v>7</v>
    <v>SUPER MICRO COMPUTER, INC. (XNAS:SMCI)</v>
    <v>8</v>
    <v>9</v>
    <v>Finance</v>
    <v>5</v>
    <v>en-GB</v>
    <v>a234r7</v>
    <v>268435456</v>
    <v>1</v>
    <v>Powered by Refinitiv</v>
    <v>1229</v>
    <v>226.59</v>
    <v>1.2695000000000001</v>
    <v>24.85</v>
    <v>3.0591E-2</v>
    <v>USD</v>
    <v>Super Micro Computer, Inc. is an application-optimized Total IT solution. The Company provides Silicon Valley-based provider of accelerated compute platforms that are application-optimized server and storage systems for a variety of markets, including enterprise data centers, cloud computing, artificial intelligence (AI), fifth generation (5G) and edge computing. Its Total IT Solutions includes complete servers, storage systems, modular blade servers, blades, workstations, full rack scale solutions, networking devices, server sub-systems, server management and security software. It also provides global support and services to help its customers install, upgrade and maintain their computing infrastructure. Its products include servers &amp; storage, building blocks, IoT &amp; embedded, networking, and workstations &amp; gaming products. IoT &amp; Embedded products include Embedded SuperServers, Embedded Motherboards, Embedded Chassis and Global SKUs. It operates in the United States, Asia and Europe.</v>
    <v>5126</v>
    <v>Nasdaq Stock Market</v>
    <v>XNAS</v>
    <v>XNAS</v>
    <v>980 Rock Avenue, SAN JOSE, CA, 95131 US</v>
    <v>850.92</v>
    <v>Computers, Phones &amp; Household Electronics</v>
    <v>Stock</v>
    <v>45475.999984339847</v>
    <v>137</v>
    <v>796.28629999999998</v>
    <v>49021770220</v>
    <v>SUPER MICRO COMPUTER, INC.</v>
    <v>SUPER MICRO COMPUTER, INC.</v>
    <v>799.4</v>
    <v>46.981000000000002</v>
    <v>812.32</v>
    <v>837.17</v>
    <v>58556530</v>
    <v>SMCI</v>
    <v>SUPER MICRO COMPUTER, INC. (XNAS:SMCI)</v>
    <v>66356</v>
    <v>6817427</v>
    <v>2006</v>
  </rv>
  <rv s="4">
    <v>138</v>
  </rv>
  <rv s="0">
    <v>https://www.bing.com/financeapi/forcetrigger?t=a1zhcw&amp;q=XNAS%3aPAYX&amp;form=skydnc</v>
    <v>Learn more on Bing</v>
  </rv>
  <rv s="5">
    <v>7</v>
    <v>PAYCHEX, INC. (XNAS:PAYX)</v>
    <v>8</v>
    <v>9</v>
    <v>Finance</v>
    <v>10</v>
    <v>en-GB</v>
    <v>a1zhcw</v>
    <v>268435456</v>
    <v>1</v>
    <v>Powered by Refinitiv</v>
    <v>129.69999999999999</v>
    <v>106.27</v>
    <v>0.99199999999999999</v>
    <v>1.38</v>
    <v>1.1795E-2</v>
    <v>USD</v>
    <v>Paychex, Inc. is a provider of human capital management solutions for human resources (HR), payroll, benefits and insurance services for small-to-medium-sized businesses and their employees across the United States and parts of Europe. The Company offers a portfolio of HCM technology and HR advisory solutions that help its clients navigate the challenges of HR. Its clients have the option of doing payroll online using its software as a service (SaaS) technology, outsourcing to its payroll specialists, or using a combination of those solutions. Payroll is integrated with HCM software modules for clients who have more complex HR needs. It also provides comprehensive HR outsourcing through its administrative services organization and PEO solutions. The Company's HCM SaaS platform is Paychex Flex, which provides workforce management throughout the employee life cycle from recruiting and hiring to retirement, including recruiting, onboarding, HR, time and attendance and employee benefits.</v>
    <v>16600</v>
    <v>Nasdaq Stock Market</v>
    <v>XNAS</v>
    <v>XNAS</v>
    <v>911 Panorama Trail S, ROCHESTER, NY, 14625-0397 US</v>
    <v>118.43</v>
    <v>Professional &amp; Commercial Services</v>
    <v>Stock</v>
    <v>45475.970805775003</v>
    <v>140</v>
    <v>116.23</v>
    <v>42628638000</v>
    <v>PAYCHEX, INC.</v>
    <v>PAYCHEX, INC.</v>
    <v>116.77</v>
    <v>25.357199999999999</v>
    <v>117</v>
    <v>118.38</v>
    <v>360100000</v>
    <v>PAYX</v>
    <v>PAYCHEX, INC. (XNAS:PAYX)</v>
    <v>69</v>
    <v>2261630</v>
    <v>1979</v>
  </rv>
  <rv s="4">
    <v>141</v>
  </rv>
  <rv s="0">
    <v>https://www.bing.com/financeapi/forcetrigger?t=a1udz2&amp;q=XNYS%3aGWW&amp;form=skydnc</v>
    <v>Learn more on Bing</v>
  </rv>
  <rv s="5">
    <v>7</v>
    <v>W.W. GRAINGER, INC. (XNYS:GWW)</v>
    <v>8</v>
    <v>9</v>
    <v>Finance</v>
    <v>10</v>
    <v>en-GB</v>
    <v>a1udz2</v>
    <v>268435456</v>
    <v>1</v>
    <v>Powered by Refinitiv</v>
    <v>1034.18</v>
    <v>674.41</v>
    <v>1.1725000000000001</v>
    <v>21.78</v>
    <v>2.4302999999999998E-2</v>
    <v>USD</v>
    <v>W.W. Grainger, Inc. is a broad line, distributor of maintenance, repair and operating (MRO) products and services with operations primarily in North America, Japan and the United Kingdom. The Company operates through two segments: High-Touch Solutions North America (High-Touch Solutions N.A.) and Endless Assortment. High-Touch Solutions N.A. segment provides value-added MRO solutions. This segment primarily includes the Grainger-branded businesses in the United States (U.S.), Canada, Mexico and Puerto Rico. The Endless Assortment segment provides a streamlined and transparent online platform. The Endless Assortment segment includes the Company's Zoro Tools, Inc. (Zoro) and MonotaRO Co., Ltd. (MonotaRO) online channels which operate predominately in the United States and Japan. The Company’s product offering is grouped under several broad categories, including safety and security, material handling and storage, pumps and plumbing equipment, and cleaning and maintenance.</v>
    <v>23200</v>
    <v>New York Stock Exchange</v>
    <v>XNYS</v>
    <v>XNYS</v>
    <v>100 Grainger Parkway, LAKE FOREST, IL, 60045-5201 US</v>
    <v>920.35</v>
    <v>Machinery, Equipment &amp; Components</v>
    <v>Stock</v>
    <v>45475.958333356248</v>
    <v>143</v>
    <v>890.46</v>
    <v>45043686336</v>
    <v>W.W. GRAINGER, INC.</v>
    <v>W.W. GRAINGER, INC.</v>
    <v>893.93</v>
    <v>25.1493</v>
    <v>896.19</v>
    <v>917.97</v>
    <v>49068800</v>
    <v>GWW</v>
    <v>W.W. GRAINGER, INC. (XNYS:GWW)</v>
    <v>3</v>
    <v>279997</v>
    <v>1928</v>
  </rv>
  <rv s="4">
    <v>144</v>
  </rv>
  <rv s="0">
    <v>https://www.bing.com/financeapi/forcetrigger?t=a1wi77&amp;q=XNAS%3aKHC&amp;form=skydnc</v>
    <v>Learn more on Bing</v>
  </rv>
  <rv s="5">
    <v>7</v>
    <v>THE KRAFT HEINZ COMPANY (XNAS:KHC)</v>
    <v>8</v>
    <v>9</v>
    <v>Finance</v>
    <v>5</v>
    <v>en-GB</v>
    <v>a1wi77</v>
    <v>268435456</v>
    <v>1</v>
    <v>Powered by Refinitiv</v>
    <v>38.96</v>
    <v>30.68</v>
    <v>0.51790000000000003</v>
    <v>0.14000000000000001</v>
    <v>4.3940000000000003E-3</v>
    <v>USD</v>
    <v>The Kraft Heinz Company is a global food and beverage company. The Company manufactures (and contract for the manufacture of) its products from a variety of raw materials. It purchases and uses commodities, including dairy products, meat products, tomato products, soybean and vegetable oils, sugar and other sweeteners, coffee beans, wheat and processed grains, eggs, and other fruits and vegetables to manufacture its products. In addition, the Company purchases and uses significant quantities of resins, fiberboard, metals and cardboard to package its products. The Company's geographic segments include North America and International. Its North America segment offers various brands, which include Kraft, Oscar Mayer, Heinz, Philadelphia, Lunchables, Velveeta, Ore-Ida, Capri Sun, Maxwell House, Kool-Aid and Jell-O. Its International segment offers various brands, such as Heinz, ABC, Master, Quero, Kraft, Golden Circle, Wattie’s, Pudliszki and Plasmon.</v>
    <v>36000</v>
    <v>Nasdaq Stock Market</v>
    <v>XNAS</v>
    <v>XNAS</v>
    <v>1 Ppg Pl, PITTSBURGH, PA, 15222-5415 US</v>
    <v>32</v>
    <v>Food &amp; Tobacco</v>
    <v>Stock</v>
    <v>45475.998707800783</v>
    <v>146</v>
    <v>31.72</v>
    <v>38857536000</v>
    <v>THE KRAFT HEINZ COMPANY</v>
    <v>THE KRAFT HEINZ COMPANY</v>
    <v>31.95</v>
    <v>13.975099999999999</v>
    <v>31.86</v>
    <v>32</v>
    <v>1214298000</v>
    <v>KHC</v>
    <v>THE KRAFT HEINZ COMPANY (XNAS:KHC)</v>
    <v>10715</v>
    <v>8460453</v>
    <v>2013</v>
  </rv>
  <rv s="4">
    <v>147</v>
  </rv>
  <rv s="0">
    <v>https://www.bing.com/financeapi/forcetrigger?t=a1x6m7&amp;q=XNAS%3aLULU&amp;form=skydnc</v>
    <v>Learn more on Bing</v>
  </rv>
  <rv s="5">
    <v>7</v>
    <v>LULULEMON ATHLETICA INC. (XNAS:LULU)</v>
    <v>8</v>
    <v>9</v>
    <v>Finance</v>
    <v>5</v>
    <v>en-GB</v>
    <v>a1x6m7</v>
    <v>268435456</v>
    <v>1</v>
    <v>Powered by Refinitiv</v>
    <v>516.39</v>
    <v>293.03370000000001</v>
    <v>1.2559</v>
    <v>-0.69</v>
    <v>-2.2819999999999997E-3</v>
    <v>USD</v>
    <v>lululemon athletica inc. is engaged in the design, distribution, and retail of technical athletic apparel, footwear, and accessories. The Company’s segments include company-operated stores and direct to consumer. Its apparel assortment includes items, such as pants, shorts, tops, and jackets designed for a healthy lifestyle, including athletic activities, such as yoga, running, training, and other activities. It also offers apparel designed for being on the move and fitness-inspired accessories. Its technical athletic apparel, footwear, and accessories, which are sold through a chain of company-operated stores, direct to consumers through e-commerce, outlets, sales to wholesale accounts, license and supply arrangements, recommence, and sales from temporary locations. It also offers in-home connected fitness and associated content subscriptions through lululemon Studio. It operates stores in the United States, Canada, Australia, the United Kingdom, South Korea, Germany and others.</v>
    <v>38000</v>
    <v>Nasdaq Stock Market</v>
    <v>XNAS</v>
    <v>XNAS</v>
    <v>1818 Cornwall Ave, 400 - 1818 CORNWALL AVENUE, VANCOUVER, BC, V6J 1C7 CA</v>
    <v>304.39</v>
    <v>Textiles &amp; Apparel</v>
    <v>Stock</v>
    <v>45475.999755960154</v>
    <v>149</v>
    <v>299.68</v>
    <v>36166130288</v>
    <v>LULULEMON ATHLETICA INC.</v>
    <v>LULULEMON ATHLETICA INC.</v>
    <v>300.45</v>
    <v>24.174299999999999</v>
    <v>302.36</v>
    <v>301.67</v>
    <v>119886400</v>
    <v>LULU</v>
    <v>LULULEMON ATHLETICA INC. (XNAS:LULU)</v>
    <v>1070</v>
    <v>2863958</v>
    <v>2005</v>
  </rv>
  <rv s="4">
    <v>150</v>
  </rv>
  <rv s="0">
    <v>https://www.bing.com/financeapi/forcetrigger?t=a1xz1h&amp;q=XNYS%3aMSCI&amp;form=skydnc</v>
    <v>Learn more on Bing</v>
  </rv>
  <rv s="5">
    <v>7</v>
    <v>MSCI INC. (XNYS:MSCI)</v>
    <v>8</v>
    <v>9</v>
    <v>Finance</v>
    <v>10</v>
    <v>en-GB</v>
    <v>a1xz1h</v>
    <v>268435456</v>
    <v>1</v>
    <v>Powered by Refinitiv</v>
    <v>617.39</v>
    <v>439.95</v>
    <v>1.0966</v>
    <v>12.11</v>
    <v>2.5264999999999999E-2</v>
    <v>USD</v>
    <v>MSCI Inc. (MSCI) is a provider of critical decision support tools and solutions for the global investment community. The Company operates through four segments: Index, Analytics, ESG and Climate, and All Other-Private Assets. The Index segment offers products, such as MSCI Global Equity Indexes, ESG and Climate Indexes, Factor Indexes, Thematic Indexes, Client-Designed Indexes, Fixed Income Indexes and Real Assets Indexes. The Analytics segment offers risk management, performance attribution and portfolio management content, applications and services. Its ESG and Climate segment offerings include MSCI ESG Ratings, MSCI ESG Business Involvement Screening Research, and MSCI Climate Solutions. The Company's All Other-Private Assets segment comprises the Real Assets segment and Private Capital Solutions segment. The Real Assets segment offers data, benchmarks, return-analytics, climate assessments and market insights for tangible assets such as real estate and infrastructure.</v>
    <v>5858</v>
    <v>New York Stock Exchange</v>
    <v>XNYS</v>
    <v>XNYS</v>
    <v>7 World Trade Center, 250 Greenwich Street, 49th Floor, NEW YORK, NY, 10007 US</v>
    <v>491.43</v>
    <v>Professional &amp; Commercial Services</v>
    <v>Stock</v>
    <v>45475.958333356248</v>
    <v>152</v>
    <v>478.83109999999999</v>
    <v>38932356364</v>
    <v>MSCI INC.</v>
    <v>MSCI INC.</v>
    <v>479.59</v>
    <v>33.547199999999997</v>
    <v>479.31</v>
    <v>491.42</v>
    <v>79224200</v>
    <v>MSCI</v>
    <v>MSCI INC. (XNYS:MSCI)</v>
    <v>411</v>
    <v>554399</v>
    <v>1998</v>
  </rv>
  <rv s="4">
    <v>153</v>
  </rv>
  <rv s="0">
    <v>https://www.bing.com/financeapi/forcetrigger?t=a1ythw&amp;q=XNYS%3aNUE&amp;form=skydnc</v>
    <v>Learn more on Bing</v>
  </rv>
  <rv s="5">
    <v>7</v>
    <v>NUCOR CORPORATION (XNYS:NUE)</v>
    <v>8</v>
    <v>9</v>
    <v>Finance</v>
    <v>5</v>
    <v>en-GB</v>
    <v>a1ythw</v>
    <v>268435456</v>
    <v>1</v>
    <v>Powered by Refinitiv</v>
    <v>203</v>
    <v>140.07499999999999</v>
    <v>1.5859000000000001</v>
    <v>-0.54</v>
    <v>-3.4389999999999998E-3</v>
    <v>USD</v>
    <v>Nucor Corporation is a manufacturer of steel and steel products, with operating facilities in the United States, Canada and Mexico. Its segments include steel mills, steel products, raw materials, and Nucor Data Systems. The Steel Mills segment produces sheet steel (hot-rolled, cold-rolled and galvanized), plate steel, structural steel (wide-flange beams, beam blanks, H-piling, and sheet piling) and bar steel (blooms, billets, concrete reinforcing bar, merchant bar and engineered special bar quality. The Steel products segment produces steel joists and joist girders, steel deck, galvanized torque tubes used in solar arrays, hollow structural section (HSS) steel tubing, electrical conduit, fabricated concrete reinforcing steel, cold finished steel, and steel fasteners. The Raw materials segment produces direct reduced iron (DRI), brokers ferrous and nonferrous metals, and pig iron. Nucor Data Systems serves its customers in the data center infrastructure industry.</v>
    <v>32000</v>
    <v>New York Stock Exchange</v>
    <v>XNYS</v>
    <v>XNYS</v>
    <v>1915 REXFORD RD, CHARLOTTE, NC, 28211 US</v>
    <v>157.87</v>
    <v>Metals &amp; Mining</v>
    <v>Stock</v>
    <v>45475.958333344533</v>
    <v>155</v>
    <v>155.66999999999999</v>
    <v>37513131228</v>
    <v>NUCOR CORPORATION</v>
    <v>NUCOR CORPORATION</v>
    <v>156.71</v>
    <v>9.2109000000000005</v>
    <v>157</v>
    <v>156.46</v>
    <v>239761800</v>
    <v>NUE</v>
    <v>NUCOR CORPORATION (XNYS:NUE)</v>
    <v>320</v>
    <v>1760020</v>
    <v>1958</v>
  </rv>
  <rv s="4">
    <v>156</v>
  </rv>
  <rv s="0">
    <v>https://www.bing.com/financeapi/forcetrigger?t=a1pxec&amp;q=XNYS%3aCMI&amp;form=skydnc</v>
    <v>Learn more on Bing</v>
  </rv>
  <rv s="5">
    <v>7</v>
    <v>CUMMINS INC. (XNYS:CMI)</v>
    <v>8</v>
    <v>9</v>
    <v>Finance</v>
    <v>10</v>
    <v>en-GB</v>
    <v>a1pxec</v>
    <v>268435456</v>
    <v>1</v>
    <v>Powered by Refinitiv</v>
    <v>304.245</v>
    <v>212.8</v>
    <v>0.98870000000000002</v>
    <v>-4.74</v>
    <v>-1.7408E-2</v>
    <v>USD</v>
    <v>Cummins Inc. offers complementary business segments that design, manufacture, distribute and service a portfolio of power solutions. Its segments include Components, Engine, Distribution, Power Systems and Accelera. The Components segment sells axles, drivelines, brakes and suspension systems. The Engine segment produces engines and associated parts for sale to customers in on-highway and various off-highway markets. The Distribution segment includes distributorships engaged in wholesaling engines, generator sets, service parts, performing service and repair activities. The Power Systems segment is an integrated power provider, which designs, manufactures and sells engines for industrial applications, standby and prime power generator sets, alternators and others. The Accelera segment designs, manufactures, sells and supports hydrogen production technologies as well as electrified power systems. It sells products to OEMs, distributors, dealers and other customers worldwide.</v>
    <v>75500</v>
    <v>New York Stock Exchange</v>
    <v>XNYS</v>
    <v>XNYS</v>
    <v>500 JACKSON ST, BOX 3005 MAIL CODE 93050, COLUMBUS, IN, 47202-3005 US</v>
    <v>271.35000000000002</v>
    <v>Automobiles &amp; Auto Parts</v>
    <v>Stock</v>
    <v>45475.996997962502</v>
    <v>158</v>
    <v>266.81</v>
    <v>36595462245</v>
    <v>CUMMINS INC.</v>
    <v>CUMMINS INC.</v>
    <v>269.89999999999998</v>
    <v>19.631900000000002</v>
    <v>272.29000000000002</v>
    <v>267.55</v>
    <v>136779900</v>
    <v>CMI</v>
    <v>CUMMINS INC. (XNYS:CMI)</v>
    <v>27</v>
    <v>1017654</v>
    <v>1919</v>
  </rv>
  <rv s="4">
    <v>159</v>
  </rv>
  <rv s="0">
    <v>https://www.bing.com/financeapi/forcetrigger?t=bq89dm&amp;q=XNYS%3aCTVA&amp;form=skydnc</v>
    <v>Learn more on Bing</v>
  </rv>
  <rv s="5">
    <v>7</v>
    <v>CORTEVA, INC. (XNYS:CTVA)</v>
    <v>8</v>
    <v>9</v>
    <v>Finance</v>
    <v>10</v>
    <v>en-GB</v>
    <v>bq89dm</v>
    <v>268435456</v>
    <v>1</v>
    <v>Powered by Refinitiv</v>
    <v>58.76</v>
    <v>43.22</v>
    <v>0.77149999999999996</v>
    <v>-0.3</v>
    <v>-5.653E-3</v>
    <v>USD</v>
    <v>Corteva, Inc. is a global pure-play agriculture company. The Company is a global provider of seed and crop protection solutions focused on the agriculture industry and contributing to a healthier food supply. The Company's Seed segment is developing and supplying advanced germplasm and traits that produce optimum yield for farms around the world. The segment is engaged in the seed markets, such as North America corn and soybeans, Europe corn and sunflower, as well as Brazil, India, South Africa, and Argentina corn. The segment also offers trait technologies that improve resistance to weather, disease, insects and enhance food. The Company's Crop Protection segment offers crop protection solutions and digital solutions that provide farmers with the tools they need to improve productivity and profitability, and help keep fields free of weeds, insects and diseases. The segment offers herbicides, insecticides, nitrogen stabilizers, pasture and range management herbicides and biologicals.</v>
    <v>22500</v>
    <v>New York Stock Exchange</v>
    <v>XNYS</v>
    <v>XNYS</v>
    <v>9330 ZIONSVILLE ROAD, INDIANAPOLIS, IN, 46268 US</v>
    <v>53.19</v>
    <v>Chemicals</v>
    <v>Stock</v>
    <v>45475.981093703122</v>
    <v>161</v>
    <v>52.62</v>
    <v>36779423520</v>
    <v>CORTEVA, INC.</v>
    <v>CORTEVA, INC.</v>
    <v>52.99</v>
    <v>53.945500000000003</v>
    <v>53.07</v>
    <v>52.77</v>
    <v>696976000</v>
    <v>CTVA</v>
    <v>CORTEVA, INC. (XNYS:CTVA)</v>
    <v>63</v>
    <v>3531835</v>
    <v>2018</v>
  </rv>
  <rv s="4">
    <v>162</v>
  </rv>
  <rv s="0">
    <v>https://www.bing.com/financeapi/forcetrigger?t=a1sl52&amp;q=XNAS%3aFAST&amp;form=skydnc</v>
    <v>Learn more on Bing</v>
  </rv>
  <rv s="5">
    <v>7</v>
    <v>Fastenal Company (XNAS:FAST)</v>
    <v>8</v>
    <v>9</v>
    <v>Finance</v>
    <v>10</v>
    <v>en-GB</v>
    <v>a1sl52</v>
    <v>268435456</v>
    <v>1</v>
    <v>Powered by Refinitiv</v>
    <v>79.040000000000006</v>
    <v>53.494500000000002</v>
    <v>1.0028999999999999</v>
    <v>0.67</v>
    <v>1.0791E-2</v>
    <v>USD</v>
    <v>Fastenal Company is engaged in the wholesale distribution of industrial and construction supplies. The Company is a distributor of threaded fasteners, bolts, nuts, screws, studs, and related washers, as well as miscellaneous supplies and hardware, such as pins, machinery keys, concrete anchors, metal framing systems, wire rope, struts, rivets, and related accessories. Its business tools include Fastenal Managed Inventory (FMI), Bin stock (FASTStock and FASTBin) and Industrial vending (FASTVend). It also invests in digital solutions that aim to deliver value for its customers, leverage local inventory for same-day solutions, and provide service. Its customers are in the manufacturing and non-residential construction markets. It serves general and commercial contractors in non-residential end markets as well as farmers, truckers, railroads, oil exploration companies, oil production and refinement companies, mining companies, federal, state, and local governmental entities, and others.</v>
    <v>20935</v>
    <v>Nasdaq Stock Market</v>
    <v>XNAS</v>
    <v>XNAS</v>
    <v>2001 Theurer Blvd, WINONA, MN, 55987 US</v>
    <v>62.91</v>
    <v>Machinery, Equipment &amp; Components</v>
    <v>Stock</v>
    <v>45475.980327233592</v>
    <v>164</v>
    <v>61.36</v>
    <v>35933074824</v>
    <v>Fastenal Company</v>
    <v>Fastenal Company</v>
    <v>61.87</v>
    <v>31.084700000000002</v>
    <v>62.09</v>
    <v>62.76</v>
    <v>572547400</v>
    <v>FAST</v>
    <v>Fastenal Company (XNAS:FAST)</v>
    <v>35</v>
    <v>3491659</v>
    <v>1968</v>
  </rv>
  <rv s="4">
    <v>165</v>
  </rv>
  <rv s="0">
    <v>https://www.bing.com/financeapi/forcetrigger?t=a1rjec&amp;q=XNAS%3aEA&amp;form=skydnc</v>
    <v>Learn more on Bing</v>
  </rv>
  <rv s="5">
    <v>7</v>
    <v>ELECTRONIC ARTS INC. (XNAS:EA)</v>
    <v>8</v>
    <v>9</v>
    <v>Finance</v>
    <v>10</v>
    <v>en-GB</v>
    <v>a1rjec</v>
    <v>268435456</v>
    <v>1</v>
    <v>Powered by Refinitiv</v>
    <v>144.53</v>
    <v>117.47</v>
    <v>0.78839999999999999</v>
    <v>1.56</v>
    <v>1.1359999999999999E-2</v>
    <v>USD</v>
    <v>Electronic Arts Inc. is a digital interactive entertainment company. The Company develops, markets, publishes, and delivers games, content and services that can be played by consumers on a range of platforms, which include game consoles, personal computers (PCs), mobile phones and tablets. Its portfolio includes Intellectual Property (IP) that it either wholly owns, such as Apex Legends, Battlefield, and The Sims or licenses from others, such as the licenses within EA SPORTS FC and EA SPORTS Madden NFL. It develops and publishes games and services across diverse genres, such as sports, racing, first-person shooter, action, role-playing and simulation. The Company markets and sells its games and services through retail channels and through digital distribution channels. The Company also offers live services, including extra content, subscription offerings and sale of its base games and free-to-play games. The Company also offer its EA Play subscription service on consoles and PC.</v>
    <v>13700</v>
    <v>Nasdaq Stock Market</v>
    <v>XNAS</v>
    <v>XNAS</v>
    <v>209 Redwood Shores Pkwy, REDWOOD CITY, CA, 94065 US</v>
    <v>138.94</v>
    <v>Software &amp; IT Services</v>
    <v>Stock</v>
    <v>45475.931986527343</v>
    <v>167</v>
    <v>137.47</v>
    <v>36905332352</v>
    <v>ELECTRONIC ARTS INC.</v>
    <v>ELECTRONIC ARTS INC.</v>
    <v>137.88999999999999</v>
    <v>29.7178</v>
    <v>137.32</v>
    <v>138.88</v>
    <v>265735400</v>
    <v>EA</v>
    <v>ELECTRONIC ARTS INC. (XNAS:EA)</v>
    <v>70</v>
    <v>2250122</v>
    <v>1991</v>
  </rv>
  <rv s="4">
    <v>168</v>
  </rv>
  <rv s="0">
    <v>https://www.bing.com/financeapi/forcetrigger?t=a1xwnm&amp;q=XNAS%3aMPWR&amp;form=skydnc</v>
    <v>Learn more on Bing</v>
  </rv>
  <rv s="5">
    <v>7</v>
    <v>MONOLITHIC POWER SYSTEMS, INC. (XNAS:MPWR)</v>
    <v>8</v>
    <v>9</v>
    <v>Finance</v>
    <v>10</v>
    <v>en-GB</v>
    <v>a1xwnm</v>
    <v>268435456</v>
    <v>1</v>
    <v>Powered by Refinitiv</v>
    <v>856.3</v>
    <v>392.1</v>
    <v>1.1153999999999999</v>
    <v>9.35</v>
    <v>1.1410999999999999E-2</v>
    <v>USD</v>
    <v>Monolithic Power Systems, Inc. is a fabless company, which provides semiconductor-based power electronic solutions. The Company designs and develops its products for the storage and computing, enterprise data, automotive, industrial, communications and consumer markets. Its key product families include Direct Current (DC) to DC Products and Lighting Control Products. Its DC to DC integrated circuits (ICs) are used to convert and control voltages within a range of electronic systems, such as cloud-based central processing unit (CPU) servers, server artificial intelligence (AI) applications, storage applications, commercial notebooks, digital cockpit, power sources, home appliances, fourth generation (4G) and fifth generation (5G) infrastructure and satellite communications applications. Its lighting control ICs are used in backlighting and general illumination products. Its lighting control ICs for backlighting are used in systems that provide the light source for LCD panels.</v>
    <v>3564</v>
    <v>Nasdaq Stock Market</v>
    <v>XNAS</v>
    <v>XNAS</v>
    <v>5808 Lake Washington Blvd NE, KIRKLAND, WA, 98033-7350 US</v>
    <v>835</v>
    <v>Semiconductors &amp; Semiconductor Equipment</v>
    <v>Stock</v>
    <v>45475.993215971874</v>
    <v>170</v>
    <v>815.72</v>
    <v>40336920000</v>
    <v>MONOLITHIC POWER SYSTEMS, INC.</v>
    <v>MONOLITHIC POWER SYSTEMS, INC.</v>
    <v>818.98</v>
    <v>98.685400000000001</v>
    <v>819.4</v>
    <v>828.75</v>
    <v>48672000</v>
    <v>MPWR</v>
    <v>MONOLITHIC POWER SYSTEMS, INC. (XNAS:MPWR)</v>
    <v>33</v>
    <v>492961</v>
    <v>2004</v>
  </rv>
  <rv s="4">
    <v>171</v>
  </rv>
  <rv s="0">
    <v>https://www.bing.com/financeapi/forcetrigger?t=a1tpyc&amp;q=XNYS%3aIR&amp;form=skydnc</v>
    <v>Learn more on Bing</v>
  </rv>
  <rv s="5">
    <v>7</v>
    <v>INGERSOLL RAND INC. (XNYS:IR)</v>
    <v>8</v>
    <v>9</v>
    <v>Finance</v>
    <v>10</v>
    <v>en-GB</v>
    <v>a1tpyc</v>
    <v>268435456</v>
    <v>1</v>
    <v>Powered by Refinitiv</v>
    <v>96.67</v>
    <v>59.2</v>
    <v>1.4513</v>
    <v>1.1200000000000001</v>
    <v>1.2507999999999998E-2</v>
    <v>USD</v>
    <v>Ingersoll Rand Inc. is a diversified, global provider of mission-critical flow creation products and industrial solutions. It offers a range of mission-critical air, gas, liquid, and solid flow creation technologies. It manufactures a range of compressor, pump, vacuum and blower products. Its Industrial Technologies and Services segment designs, manufactures, markets and services a range of air and gas compression, vacuum and blower products, fluid transfer equipment, loading systems, power tools and lifting equipment, including associated aftermarket parts, consumables and services. Its Precision and Science Technologies segment designs, manufactures and markets a range of displacement pumps, fluid management systems, accessories and aftermarket parts that provide liquid and gas dosing, transfer, dispensing, pressure management and flow control in critical applications. It also offers powder and liquid single-use solutions for various markets, including pharma, cell, and gene therapy.</v>
    <v>18000</v>
    <v>New York Stock Exchange</v>
    <v>XNYS</v>
    <v>XNYS</v>
    <v>525 HARBOUR PLACE DRIVE, SUITE 600, DAVIDSON, NC, 28036 US</v>
    <v>90.7</v>
    <v>Machinery, Equipment &amp; Components</v>
    <v>Stock</v>
    <v>45475.958333356248</v>
    <v>173</v>
    <v>89.05</v>
    <v>36575136054</v>
    <v>INGERSOLL RAND INC.</v>
    <v>INGERSOLL RAND INC.</v>
    <v>89.49</v>
    <v>45.181399999999996</v>
    <v>89.54</v>
    <v>90.66</v>
    <v>403431900</v>
    <v>IR</v>
    <v>INGERSOLL RAND INC. (XNYS:IR)</v>
    <v>1111850</v>
    <v>2813227</v>
    <v>2013</v>
  </rv>
  <rv s="4">
    <v>174</v>
  </rv>
  <rv s="0">
    <v>https://www.bing.com/financeapi/forcetrigger?t=a23wlh&amp;q=XNYS%3aSYY&amp;form=skydnc</v>
    <v>Learn more on Bing</v>
  </rv>
  <rv s="5">
    <v>7</v>
    <v>SYSCO CORPORATION. (XNYS:SYY)</v>
    <v>8</v>
    <v>9</v>
    <v>Finance</v>
    <v>10</v>
    <v>en-GB</v>
    <v>a23wlh</v>
    <v>268435456</v>
    <v>1</v>
    <v>Powered by Refinitiv</v>
    <v>82.89</v>
    <v>62.234999999999999</v>
    <v>1.1786000000000001</v>
    <v>0.71</v>
    <v>1.0160000000000001E-2</v>
    <v>USD</v>
    <v>Sysco Corporation is engaged in selling, marketing and distributing food products to restaurants, healthcare and educational facilities, lodging establishments and other customers who prepare meals away from home. The Company's segments include U.S. Foodservice Operations, International Foodservice Operations, SYGMA and Others. The U.S. Foodservice Operations segment includes its United States broadline operations, which distributes a full line of food products, including custom-cut meat, seafood, produce, specialty Italian, specialty imports and a variety of non-food products. The International Foodservice Operations segment includes operations outside of the United States, which distribute a full line of food products and a variety of non-food products. The SYGMA segment includes its United States customized distribution operations serving quick-service chain restaurant customer locations. Its Other segment primarily includes its hotel supply operations.</v>
    <v>72000</v>
    <v>New York Stock Exchange</v>
    <v>XNYS</v>
    <v>XNYS</v>
    <v>1390 Enclave Pkwy, HOUSTON, TX, 77077 US</v>
    <v>70.650000000000006</v>
    <v>Food &amp; Drug Retailing</v>
    <v>Stock</v>
    <v>45475.958333333336</v>
    <v>176</v>
    <v>69.47</v>
    <v>35152584675</v>
    <v>SYSCO CORPORATION.</v>
    <v>SYSCO CORPORATION.</v>
    <v>69.92</v>
    <v>17.206600000000002</v>
    <v>69.88</v>
    <v>70.59</v>
    <v>497982500</v>
    <v>SYY</v>
    <v>SYSCO CORPORATION. (XNYS:SYY)</v>
    <v>454</v>
    <v>4057240</v>
    <v>1969</v>
  </rv>
  <rv s="4">
    <v>177</v>
  </rv>
  <rv s="0">
    <v>https://www.bing.com/financeapi/forcetrigger?t=a1qhz2&amp;q=XNAS%3aCTSH&amp;form=skydnc</v>
    <v>Learn more on Bing</v>
  </rv>
  <rv s="5">
    <v>7</v>
    <v>COGNIZANT TECHNOLOGY SOLUTIONS CORPORATION (XNAS:CTSH)</v>
    <v>8</v>
    <v>9</v>
    <v>Finance</v>
    <v>10</v>
    <v>en-GB</v>
    <v>a1qhz2</v>
    <v>268435456</v>
    <v>1</v>
    <v>Powered by Refinitiv</v>
    <v>80.09</v>
    <v>62.14</v>
    <v>1.0543</v>
    <v>0.87</v>
    <v>1.2843E-2</v>
    <v>USD</v>
    <v>Cognizant Technology Solutions Corporation is a professional services company. The Company operates through four segments: Financial Services (FS), Health Sciences (HS), Products and Resources (P&amp;R), and Communications, Media and Technology (CMT). The FS segment includes banking, capital markets, payments and insurance companies. Its HS segment consists of healthcare providers and payers, and life sciences companies, including pharmaceutical, biotech and medical device companies. Its P&amp;R segment includes manufacturers, automakers, retailers and travel and hospitality companies, as well as companies providing logistics, energy and utility services. Its CMT segment includes global communications, media and entertainment, education, information services and technology companies. Its services include digital services and solutions, consulting, application development, systems integration, quality engineering and assurance, application maintenance, and infrastructure and security.</v>
    <v>344400</v>
    <v>Nasdaq Stock Market</v>
    <v>XNAS</v>
    <v>XNAS</v>
    <v>300 Frank W. Burr Blvd., Ste. 36, 6 Fl., TEANECK, NJ, 07666 US</v>
    <v>68.685000000000002</v>
    <v>Software &amp; IT Services</v>
    <v>Stock</v>
    <v>45475.980111435158</v>
    <v>179</v>
    <v>67.7</v>
    <v>34112816529</v>
    <v>COGNIZANT TECHNOLOGY SOLUTIONS CORPORATION</v>
    <v>COGNIZANT TECHNOLOGY SOLUTIONS CORPORATION</v>
    <v>67.77</v>
    <v>16.481000000000002</v>
    <v>67.739999999999995</v>
    <v>68.61</v>
    <v>497198900</v>
    <v>CTSH</v>
    <v>COGNIZANT TECHNOLOGY SOLUTIONS CORPORATION (XNAS:CTSH)</v>
    <v>585</v>
    <v>3861182</v>
    <v>1988</v>
  </rv>
  <rv s="4">
    <v>180</v>
  </rv>
  <rv s="0">
    <v>https://www.bing.com/financeapi/forcetrigger?t=a1ohur&amp;q=XNAS%3aBIIB&amp;form=skydnc</v>
    <v>Learn more on Bing</v>
  </rv>
  <rv s="5">
    <v>7</v>
    <v>BIOGEN INC. (XNAS:BIIB)</v>
    <v>8</v>
    <v>9</v>
    <v>Finance</v>
    <v>5</v>
    <v>en-GB</v>
    <v>a1ohur</v>
    <v>268435456</v>
    <v>1</v>
    <v>Powered by Refinitiv</v>
    <v>287.59500000000003</v>
    <v>189.44</v>
    <v>-3.7999999999999999E-2</v>
    <v>-2.95</v>
    <v>-1.2728E-2</v>
    <v>USD</v>
    <v>Biogen Inc. is a global biopharmaceutical company focused on discovering, developing, and delivering advanced therapies for people living with serious and complex diseases worldwide. It has a portfolio of medicines to treat multiple sclerosis (MS), spinal muscular atrophy (SMA), Alzheimer's disease, and amyotrophic lateral sclerosis (ALS). It is focused on advancing its pipeline in neurology, specialized immunology, and rare diseases. The Company’s marketed products include TECFIDERA, VUMERITY, AVONEX, PLEGRIDY, TYSABRI and FAMPYRA for the treatment of MS; SPINRAZA for the treatment of SMA; SKYCLARYS for the treatment of Friedreich's Ataxia; QALSODY for the treatment of ALS; and FUMADERM for the treatment of severe plaque psoriasis. It also has collaborations for the commercialization of LEQEMBI, ZURZUVAE, RITUXAN, RITUXAN HYCELA, GAZYVA, OCREVUS, LUNSUMIO, and COLUMVI. It commercializes a portfolio of biosimilars of advanced biologics including BENEPALI, IMRALDI, FLIXABI, and BYOOVIZ.</v>
    <v>7570</v>
    <v>Nasdaq Stock Market</v>
    <v>XNAS</v>
    <v>XNAS</v>
    <v>225 Binney Street, CAMBRIDGE, MA, 02142 US</v>
    <v>233.17</v>
    <v>Pharmaceuticals</v>
    <v>Stock</v>
    <v>45475.906703263281</v>
    <v>182</v>
    <v>225.1</v>
    <v>33315482658</v>
    <v>BIOGEN INC.</v>
    <v>BIOGEN INC.</v>
    <v>231.71</v>
    <v>28.59</v>
    <v>231.77</v>
    <v>228.82</v>
    <v>145596900</v>
    <v>BIIB</v>
    <v>BIOGEN INC. (XNAS:BIIB)</v>
    <v>1494</v>
    <v>1087151</v>
    <v>1997</v>
  </rv>
  <rv s="4">
    <v>183</v>
  </rv>
  <rv s="0">
    <v>https://www.bing.com/financeapi/forcetrigger?t=a1u6sm&amp;q=XNYS%3aGRMN&amp;form=skydnc</v>
    <v>Learn more on Bing</v>
  </rv>
  <rv s="5">
    <v>7</v>
    <v>Garmin Ltd (XNYS:GRMN)</v>
    <v>8</v>
    <v>9</v>
    <v>Finance</v>
    <v>10</v>
    <v>en-GB</v>
    <v>a1u6sm</v>
    <v>268435456</v>
    <v>1</v>
    <v>Powered by Refinitiv</v>
    <v>171.64</v>
    <v>99.61</v>
    <v>0.997</v>
    <v>0.39</v>
    <v>2.421E-3</v>
    <v>USD</v>
    <v>Garmin Ltd. (Garmin) is a Switzerland-based entity. The Company and its subsidiaries offer global positioning system (GPS) navigation and wireless devices and applications. The Company operates through five segments: fitness, outdoor, aviation, marine and auto. It offers a range of auto navigation products, as well as a range of products and applications designed for the mobile GPS market. It offers Outdoor Handhelds, Wearable Devices, Golf Devices, and Dog Tracking and Training/Pet Obedience Devices. Garmin offers various products designed for use in fitness and activity tracking. Company’s aviation business segment is a provider of solutions to aircraft manufacturers, existing aircraft owners and operators, as well as military and government customers and serves a range of aircraft, including transport aircraft, business aviation, general aviation, experimental/light sport, helicopters, optionally piloted vehicles, and unmanned aerial vehicles. Company operates worldwide.</v>
    <v>19900</v>
    <v>New York Stock Exchange</v>
    <v>XNYS</v>
    <v>XNYS</v>
    <v>Muehlentalstrasse 2, SCHAFFHAUSEN, SCHAFFHAUSEN, 8200 CH</v>
    <v>161.91</v>
    <v>Communications &amp; Networking</v>
    <v>Stock</v>
    <v>45475.996257707811</v>
    <v>185</v>
    <v>160.29</v>
    <v>31018627773</v>
    <v>Garmin Ltd</v>
    <v>Garmin Ltd</v>
    <v>160.72999999999999</v>
    <v>22.790700000000001</v>
    <v>161.1</v>
    <v>161.49</v>
    <v>192077700</v>
    <v>GRMN</v>
    <v>Garmin Ltd (XNYS:GRMN)</v>
    <v>29</v>
    <v>667478</v>
    <v>2010</v>
  </rv>
  <rv s="4">
    <v>186</v>
  </rv>
  <rv s="0">
    <v>https://www.bing.com/financeapi/forcetrigger?t=a1qeh7&amp;q=XNAS%3aCSGP&amp;form=skydnc</v>
    <v>Learn more on Bing</v>
  </rv>
  <rv s="5">
    <v>7</v>
    <v>COSTAR GROUP, INC. (XNAS:CSGP)</v>
    <v>8</v>
    <v>9</v>
    <v>Finance</v>
    <v>10</v>
    <v>en-GB</v>
    <v>a1qeh7</v>
    <v>268435456</v>
    <v>1</v>
    <v>Powered by Refinitiv</v>
    <v>100.38</v>
    <v>67.349999999999994</v>
    <v>0.81340000000000001</v>
    <v>0.34</v>
    <v>4.6020000000000002E-3</v>
    <v>USD</v>
    <v>CoStar Group, Inc. is a provider of online real estate marketplaces, information, and analytics in the property markets. It conducts expansive, ongoing research to produce and maintain a comprehensive database of real estate information. It manages its business in two segments: North America, which includes the United States and Canada, and International, which primarily includes Europe, Asia-Pacific and Latin America. Its portfolio of information, analytics and online marketplaces is branded and marketed to its customers and marketplace end users under the primary brands of CoStar, LoopNet, Apartments.com, Homes.com, OnTheMarket, Ten-X, STR, Land.com and BizBuySell. CoStar is a subscription-based integrated platform for commercial real estate intelligence. Ten-X offers a platform for conducting commercial real estate online auctions and negotiating bids. OnTheMarket is a residential property portal in the United Kingdom. LoopNet is an online commercial real estate marketplace.</v>
    <v>6152</v>
    <v>Nasdaq Stock Market</v>
    <v>XNAS</v>
    <v>XNAS</v>
    <v>1331 L St NW, WASHINGTON, DC, 20005 US</v>
    <v>74.88</v>
    <v>Software &amp; IT Services</v>
    <v>Stock</v>
    <v>45475.878557360935</v>
    <v>188</v>
    <v>73.66</v>
    <v>30319218834</v>
    <v>COSTAR GROUP, INC.</v>
    <v>COSTAR GROUP, INC.</v>
    <v>74.5</v>
    <v>102.6883</v>
    <v>73.88</v>
    <v>74.22</v>
    <v>408504700</v>
    <v>CSGP</v>
    <v>COSTAR GROUP, INC. (XNAS:CSGP)</v>
    <v>63</v>
    <v>3014932</v>
    <v>1998</v>
  </rv>
  <rv s="4">
    <v>189</v>
  </rv>
  <rv s="0">
    <v>https://www.bing.com/financeapi/forcetrigger?t=a1x8c7&amp;q=XNYS%3aLYB&amp;form=skydnc</v>
    <v>Learn more on Bing</v>
  </rv>
  <rv s="5">
    <v>7</v>
    <v>LyondellBasell Industries NV (XNYS:LYB)</v>
    <v>8</v>
    <v>9</v>
    <v>Finance</v>
    <v>10</v>
    <v>en-GB</v>
    <v>a1x8c7</v>
    <v>268435456</v>
    <v>1</v>
    <v>Powered by Refinitiv</v>
    <v>107.02</v>
    <v>87.91</v>
    <v>1.0762</v>
    <v>0.28999999999999998</v>
    <v>3.0639999999999999E-3</v>
    <v>USD</v>
    <v>LyondellBasell Industries N.V. is a chemical company creating solutions for everyday sustainable living. Its segments include Olefins and Polyolefins-Americas (O&amp;P-Americas), Olefins and Polyolefins-Europe, Asia, International (O&amp;P-EAI), Intermediates and Derivatives (I&amp;D), Advanced Polymer Solutions (APS), Refining, and Technology. The O&amp;P-Americas and O&amp;P-EAI segments produce and market olefins and co-products, polyethylene, and polypropylene. The I&amp;D segment produces and markets propylene oxide (PO) and its derivatives, oxyfuels and related products, and intermediate chemicals, such as styrene monomer (SM), and acetyls. The APS segment produces and markets compounding and solutions, such as polypropylene compounds, engineered plastics, masterbatches, engineered composites, colors, and powders. The Refining segment refines heavy, high-sulfur crude oil and other crude oils of various types. The Technology segment develops and licenses chemical and polyolefin process technologies.</v>
    <v>20000</v>
    <v>New York Stock Exchange</v>
    <v>XNYS</v>
    <v>XNYS</v>
    <v>4th Floor, One Vine Street, LONDON, UNITED KINGDOM-NA, W1J0AH GB</v>
    <v>95.2</v>
    <v>Chemicals</v>
    <v>Stock</v>
    <v>45475.958333356248</v>
    <v>191</v>
    <v>94.21</v>
    <v>30911324939</v>
    <v>LyondellBasell Industries NV</v>
    <v>LyondellBasell Industries NV</v>
    <v>94.83</v>
    <v>14.6441</v>
    <v>94.64</v>
    <v>94.93</v>
    <v>325622300</v>
    <v>LYB</v>
    <v>LyondellBasell Industries NV (XNYS:LYB)</v>
    <v>14</v>
    <v>1834911</v>
    <v>2009</v>
  </rv>
  <rv s="4">
    <v>192</v>
  </rv>
  <rv s="0">
    <v>https://www.bing.com/financeapi/forcetrigger?t=a223r7&amp;q=XNYS%3aRMD&amp;form=skydnc</v>
    <v>Learn more on Bing</v>
  </rv>
  <rv s="5">
    <v>7</v>
    <v>RESMED INC. (XNYS:RMD)</v>
    <v>8</v>
    <v>9</v>
    <v>Finance</v>
    <v>10</v>
    <v>en-GB</v>
    <v>a223r7</v>
    <v>268435456</v>
    <v>1</v>
    <v>Powered by Refinitiv</v>
    <v>229.97</v>
    <v>132.24</v>
    <v>0.6643</v>
    <v>2.41</v>
    <v>1.2891999999999999E-2</v>
    <v>USD</v>
    <v>ResMed Inc. is a holding company. The Company, through its subsidiaries, is engaged in the development, manufacturing, distribution and marketing of medical devices and cloud-based software applications that diagnose, treat and manage respiratory disorders, including sleep disordered breathing (SDB), chronic obstructive pulmonary disease, neuromuscular disease and other chronic diseases. The Company’s segments include Sleep and Respiratory Care and Software as a Service. SDB includes obstructive sleep apnea and other respiratory disorders that occur during sleep. Its cloud-based digital software health applications, along with its devices, are designed to provide connected care to improve patient outcomes. Its portfolio of products includes devices, diagnostic products, mask systems, headgear and other accessories, dental devices, and cloud-based software and informatics solutions. Its comprehensive out-of-hospital software platforms support the professionals and caregivers.</v>
    <v>10140</v>
    <v>New York Stock Exchange</v>
    <v>XNYS</v>
    <v>XNYS</v>
    <v>9001 Spectrum Center Blvd, SAN DIEGO, CA, 92123 US</v>
    <v>189.94</v>
    <v>Healthcare Equipment &amp; Supplies</v>
    <v>Stock</v>
    <v>45475.990473414065</v>
    <v>194</v>
    <v>187.5</v>
    <v>27816878320</v>
    <v>RESMED INC.</v>
    <v>RESMED INC.</v>
    <v>187.5</v>
    <v>29.146000000000001</v>
    <v>186.94</v>
    <v>189.35</v>
    <v>146907200</v>
    <v>RMD</v>
    <v>RESMED INC. (XNYS:RMD)</v>
    <v>2</v>
    <v>1321670</v>
    <v>1994</v>
  </rv>
  <rv s="4">
    <v>195</v>
  </rv>
  <rv s="0">
    <v>https://www.bing.com/financeapi/forcetrigger?t=a1z8jc&amp;q=XNAS%3aON&amp;form=skydnc</v>
    <v>Learn more on Bing</v>
  </rv>
  <rv s="5">
    <v>7</v>
    <v>ON SEMICONDUCTOR CORPORATION (XNAS:ON)</v>
    <v>8</v>
    <v>9</v>
    <v>Finance</v>
    <v>5</v>
    <v>en-GB</v>
    <v>a1z8jc</v>
    <v>268435456</v>
    <v>1</v>
    <v>Powered by Refinitiv</v>
    <v>111.35</v>
    <v>59.34</v>
    <v>1.6897</v>
    <v>3.74</v>
    <v>5.4061999999999999E-2</v>
    <v>USD</v>
    <v>ON Semiconductor Corporation, together with its wholly owned subsidiaries, operates under the onsemi brand. The Company provides intelligent power and intelligent sensing solutions with a primary focus towards automotive and industrial markets. It operates through three segments: Power Solutions Group (PSG), the Advanced Solutions Group (ASG) and the Intelligent Sensing Group (ISG). PSG offers a range of analog, discrete, module and integrated semiconductor products that perform multiple application functions, including power switching, power conversion, signal conditioning, circuit protection, signal amplification and voltage regulation functions. ASG designs and develops analog, mixed-signal, power management ICs and sensor interface devices for a range of end-users in the automotive, industrial, compute and mobile end-markets. SG designs and develops complementary metal oxide semiconductor (CMOS) image sensors, image signal processors, and single photon detectors.</v>
    <v>30000</v>
    <v>Nasdaq Stock Market</v>
    <v>XNAS</v>
    <v>XNAS</v>
    <v>5701 NORTH PIMA ROAD, SCOTTSDALE, AZ, 85250 US</v>
    <v>72.959999999999994</v>
    <v>Semiconductors &amp; Semiconductor Equipment</v>
    <v>Stock</v>
    <v>45475.995439316408</v>
    <v>197</v>
    <v>70.099999999999994</v>
    <v>31372510148</v>
    <v>ON SEMICONDUCTOR CORPORATION</v>
    <v>ON SEMICONDUCTOR CORPORATION</v>
    <v>70.099999999999994</v>
    <v>14.8858</v>
    <v>69.180000000000007</v>
    <v>72.92</v>
    <v>430231900</v>
    <v>ON</v>
    <v>ON SEMICONDUCTOR CORPORATION (XNAS:ON)</v>
    <v>8472</v>
    <v>5265813</v>
    <v>2000</v>
  </rv>
  <rv s="4">
    <v>198</v>
  </rv>
  <rv s="0">
    <v>https://www.bing.com/financeapi/forcetrigger?t=a1mvm7&amp;q=XNYS%3aADM&amp;form=skydnc</v>
    <v>Learn more on Bing</v>
  </rv>
  <rv s="5">
    <v>7</v>
    <v>ARCHER-DANIELS-MIDLAND COMPANY. (XNYS:ADM)</v>
    <v>8</v>
    <v>9</v>
    <v>Finance</v>
    <v>5</v>
    <v>en-GB</v>
    <v>a1mvm7</v>
    <v>268435456</v>
    <v>1</v>
    <v>Powered by Refinitiv</v>
    <v>87.3</v>
    <v>50.72</v>
    <v>0.73</v>
    <v>1.49</v>
    <v>2.4570999999999999E-2</v>
    <v>USD</v>
    <v>Archer-Daniels-Midland Company is a human and animal nutrition company. The Company is an agricultural supply chain manager and processor. It operates through three business segments: Ag Services and Oilseeds, Carbohydrate Solutions, and Nutrition. The Ag Services and Oilseeds segment includes global activities related to the origination, merchandising, transportation, and storage of agricultural raw materials, and the crushing and further processing of oilseeds such as soybeans and soft seeds into vegetable oils and protein meals. The Carbohydrate Solutions segment is engaged in corn and wheat wet and dry milling and other activities. The Nutrition segment is engaged in the manufacturing, sale, and distribution of a range of ingredients and solutions, including plant-based proteins, natural flavors, flavor systems, natural colors, emulsifiers, soluble fiber, polyols, hydrocolloids, probiotics, prebiotics, enzymes, botanical extracts, and other specialty food and feed ingredients.</v>
    <v>40213</v>
    <v>New York Stock Exchange</v>
    <v>XNYS</v>
    <v>XNYS</v>
    <v>77 W. Wacker Dr., CHICAGO, IL, 60601 US</v>
    <v>62.155000000000001</v>
    <v>Food &amp; Tobacco</v>
    <v>Stock</v>
    <v>45475.993589698439</v>
    <v>200</v>
    <v>60.61</v>
    <v>30719420514</v>
    <v>ARCHER-DANIELS-MIDLAND COMPANY.</v>
    <v>ARCHER-DANIELS-MIDLAND COMPANY.</v>
    <v>60.74</v>
    <v>10.895200000000001</v>
    <v>60.64</v>
    <v>62.13</v>
    <v>494437800</v>
    <v>ADM</v>
    <v>ARCHER-DANIELS-MIDLAND COMPANY. (XNYS:ADM)</v>
    <v>983</v>
    <v>4612522</v>
    <v>1923</v>
  </rv>
  <rv s="4">
    <v>201</v>
  </rv>
  <rv s="0">
    <v>https://www.bing.com/financeapi/forcetrigger?t=a1ufm7&amp;q=XNYS%3aHAL&amp;form=skydnc</v>
    <v>Learn more on Bing</v>
  </rv>
  <rv s="5">
    <v>7</v>
    <v>HALLIBURTON COMPANY (XNYS:HAL)</v>
    <v>8</v>
    <v>9</v>
    <v>Finance</v>
    <v>10</v>
    <v>en-GB</v>
    <v>a1ufm7</v>
    <v>268435456</v>
    <v>1</v>
    <v>Powered by Refinitiv</v>
    <v>43.85</v>
    <v>32.35</v>
    <v>1.9422999999999999</v>
    <v>0.19</v>
    <v>5.6839999999999998E-3</v>
    <v>USD</v>
    <v>Halliburton Company is a provider of products and services to the energy industry. The Company operates through two segments: Completion and Production and the Drilling and Evaluation. Completion and Production segment delivers cementing, stimulation, specialty chemicals, intervention, pressure control, artificial lift, and completion products and services. The segment consists of the product service lines, such as artificial lift, cementing, completion tools, multi-chem, pipeline and process services, production enhancement and production solutions. Its Drilling and Evaluation segment provides field and reservoir modeling, drilling, fluids, evaluation and precise wellbore placement solutions that enable customers to model, measure, drill, and optimize their well construction activities. Its product service lines include Baroid, drill bits and services, Halliburton project management, landmark software and services, Sperry drilling, testing and subsea and wireline and perforating.</v>
    <v>49000</v>
    <v>New York Stock Exchange</v>
    <v>XNYS</v>
    <v>XNYS</v>
    <v>3000 North Sam Houston Parkway East, HOUSTON, TX, 77032 US</v>
    <v>33.94</v>
    <v>Oil &amp; Gas Related Equipment and Services</v>
    <v>Stock</v>
    <v>45475.995711133597</v>
    <v>203</v>
    <v>33.380000000000003</v>
    <v>29763829705</v>
    <v>HALLIBURTON COMPANY</v>
    <v>HALLIBURTON COMPANY</v>
    <v>33.65</v>
    <v>11.644600000000001</v>
    <v>33.43</v>
    <v>33.619999999999997</v>
    <v>885301300</v>
    <v>HAL</v>
    <v>HALLIBURTON COMPANY (XNYS:HAL)</v>
    <v>1533</v>
    <v>9616780</v>
    <v>1996</v>
  </rv>
  <rv s="4">
    <v>204</v>
  </rv>
  <rv s="0">
    <v>https://www.bing.com/financeapi/forcetrigger?t=a259jc&amp;q=XNYS%3aVEEV&amp;form=skydnc</v>
    <v>Learn more on Bing</v>
  </rv>
  <rv s="5">
    <v>7</v>
    <v>VEEVA SYSTEMS INC. (XNYS:VEEV)</v>
    <v>8</v>
    <v>9</v>
    <v>Finance</v>
    <v>10</v>
    <v>en-GB</v>
    <v>a259jc</v>
    <v>268435456</v>
    <v>1</v>
    <v>Powered by Refinitiv</v>
    <v>236.9</v>
    <v>162.72</v>
    <v>0.80469999999999997</v>
    <v>1.18</v>
    <v>6.4949999999999999E-3</v>
    <v>USD</v>
    <v>Veeva Systems Inc. is a provider of cloud solutions for the global life sciences industry. The Company offers span cloud software, data, and business consulting and is designed to meet the needs of its customers and their strategic business functions from research and development (R&amp;D) through commercialization. The Company’s three product categories: Veeva Development Cloud, Veeva Commercial Cloud, and Veeva Data Cloud. Veeva Development Cloud includes application suites for the clinical, regulatory, and safety functions of life sciences companies, all built on its Veeva Vault platform. Veeva Vault Clinical advances clinical trial execution by providing a complete and connected technology ecosystem. Veeva Commercial Cloud is a product category comprised of software and analytics solutions. Its software offerings include Veeva CRM, Veeva Vault PromoMats, Veeva Vault Medical, and Veeva Crossix. Its data offerings include Veeva OpenData, Veeva Link, and Veeva Compass.</v>
    <v>7172</v>
    <v>New York Stock Exchange</v>
    <v>XNYS</v>
    <v>XNYS</v>
    <v>4280 Hacienda Drive, PLEASANTON, CA, 94588 US</v>
    <v>183.5</v>
    <v>Healthcare Equipment &amp; Supplies</v>
    <v>Stock</v>
    <v>45475.958333356248</v>
    <v>206</v>
    <v>181.57</v>
    <v>29558013345</v>
    <v>VEEVA SYSTEMS INC.</v>
    <v>VEEVA SYSTEMS INC.</v>
    <v>181.71</v>
    <v>51.6937</v>
    <v>181.67</v>
    <v>182.85</v>
    <v>161651700</v>
    <v>VEEV</v>
    <v>VEEVA SYSTEMS INC. (XNYS:VEEV)</v>
    <v>13</v>
    <v>1395435</v>
    <v>2007</v>
  </rv>
  <rv s="4">
    <v>207</v>
  </rv>
  <rv s="0">
    <v>https://www.bing.com/financeapi/forcetrigger?t=a1tdvh&amp;q=XNAS%3aFSLR&amp;form=skydnc</v>
    <v>Learn more on Bing</v>
  </rv>
  <rv s="5">
    <v>7</v>
    <v>FIRST SOLAR, INC. (XNAS:FSLR)</v>
    <v>8</v>
    <v>9</v>
    <v>Finance</v>
    <v>5</v>
    <v>en-GB</v>
    <v>a1tdvh</v>
    <v>268435456</v>
    <v>1</v>
    <v>Powered by Refinitiv</v>
    <v>306.76990000000001</v>
    <v>129.215</v>
    <v>1.4419999999999999</v>
    <v>-5.98</v>
    <v>-2.6851E-2</v>
    <v>USD</v>
    <v>First Solar, Inc. is a solar technology company and global provider of photovoltaic cells (PV) solar energy solutions. The Company manufactures and sells PV solar modules with a semiconductor technology, which provides an alternative to conventional crystalline silicon PV solar modules. The Company operates through two segments: Modules Business and Other. Its Modules Business segment is involved in the designing, manufacturing, and selling of CdTe solar modules, which convert sunlight into electricity. Third-party customers of the modules business segment include developers and operators of systems, utilities, independent power producers, commercial and industrial companies, and other system owners. The Company's products include the Series 7 Module and Series 6 Plus module. The Company has its manufacturing locations in Malaysia, the United States and Vietnam. Its subsidiaries include First Solar Development, LLC, First Solar FE Holdings Pte. Ltd., and First Solar Malaysia Sdn. Bhd.</v>
    <v>6700</v>
    <v>Nasdaq Stock Market</v>
    <v>XNAS</v>
    <v>XNAS</v>
    <v>350 West Washington Street, Suite 600, TEMPE, AZ, 85288 US</v>
    <v>227.54</v>
    <v>Renewable Energy</v>
    <v>Stock</v>
    <v>45475.999738830469</v>
    <v>209</v>
    <v>214.37</v>
    <v>23839200000</v>
    <v>FIRST SOLAR, INC.</v>
    <v>FIRST SOLAR, INC.</v>
    <v>222.65</v>
    <v>22.722200000000001</v>
    <v>222.71</v>
    <v>216.73</v>
    <v>107041400</v>
    <v>FSLR</v>
    <v>FIRST SOLAR, INC. (XNAS:FSLR)</v>
    <v>14942</v>
    <v>3375102</v>
    <v>2003</v>
  </rv>
  <rv s="4">
    <v>210</v>
  </rv>
  <rv s="0">
    <v>http://de.wikipedia.org/wiki/Ansys_(Software)</v>
    <v>Wikipedia</v>
  </rv>
  <rv s="1">
    <v>0</v>
    <v>212</v>
  </rv>
  <rv s="2">
    <v>6</v>
    <v>https://www.bing.com/th?id=AMMS_f3897dd33ba834ff757faa162430cee7&amp;qlt=95</v>
    <v>213</v>
    <v>0</v>
    <v>https://www.bing.com/images/search?form=xlimg&amp;q=ansys</v>
    <v>Image of ANSYS, INC.</v>
  </rv>
  <rv s="0">
    <v>https://www.bing.com/financeapi/forcetrigger?t=a1njh7&amp;q=XNAS%3aANSS&amp;form=skydnc</v>
    <v>Learn more on Bing</v>
  </rv>
  <rv s="3">
    <v>0</v>
    <v>ANSYS, INC. (XNAS:ANSS)</v>
    <v>3</v>
    <v>4</v>
    <v>Finance</v>
    <v>10</v>
    <v>en-GB</v>
    <v>a1njh7</v>
    <v>268435456</v>
    <v>1</v>
    <v>Powered by Refinitiv</v>
    <v>364.31</v>
    <v>258.01</v>
    <v>1.1082000000000001</v>
    <v>5.94</v>
    <v>1.8494999999999998E-2</v>
    <v>USD</v>
    <v>ANSYS, Inc. develops and globally markets engineering simulation software and services used by engineers, designers, researchers and students. The Company caters to a range of industries and academia, including high-tech, aerospace and defense, automotive, energy, industrial equipment, materials and chemicals, consumer products, healthcare, and construction. The Company’s solutions enable users to analyze designs on-premises and/or via the cloud, providing a common platform for product development, from design concept to final-stage testing, validation and deployment. The Company distributes its suite of simulation technologies through direct sales offices and a network of independent resellers and distributors. Its product portfolio consists of Structures; Fluids; Electronics; Semiconductors; Optics, Virtual Reality (VR) and Photonics; Digital Mission Engineering; Three-Dimensional (3D) Design; Platform; Embedded Software, Digital Twin, Autonomous Vehicle Simulation, and others.</v>
    <v>6200</v>
    <v>Nasdaq Stock Market</v>
    <v>XNAS</v>
    <v>XNAS</v>
    <v>2600 Ansys Drive, Southpointe, CANONSBURG, PA, 15317 US</v>
    <v>327.5</v>
    <v>214</v>
    <v>Software &amp; IT Services</v>
    <v>Stock</v>
    <v>45475.953555450782</v>
    <v>215</v>
    <v>321.16000000000003</v>
    <v>28555823458</v>
    <v>ANSYS, INC.</v>
    <v>ANSYS, INC.</v>
    <v>321.16000000000003</v>
    <v>65.847999999999999</v>
    <v>321.16000000000003</v>
    <v>327.10000000000002</v>
    <v>87299980</v>
    <v>ANSS</v>
    <v>ANSYS, INC. (XNAS:ANSS)</v>
    <v>10</v>
    <v>585669</v>
    <v>1994</v>
  </rv>
  <rv s="4">
    <v>216</v>
  </rv>
  <rv s="0">
    <v>https://www.bing.com/financeapi/forcetrigger?t=a1ul9c&amp;q=XNYS%3aHEI&amp;form=skydnc</v>
    <v>Learn more on Bing</v>
  </rv>
  <rv s="5">
    <v>7</v>
    <v>HEICO CORPORATION (XNYS:HEI)</v>
    <v>8</v>
    <v>9</v>
    <v>Finance</v>
    <v>10</v>
    <v>en-GB</v>
    <v>a1ul9c</v>
    <v>268435456</v>
    <v>1</v>
    <v>Powered by Refinitiv</v>
    <v>232.02</v>
    <v>155.41999999999999</v>
    <v>1.2055</v>
    <v>3.54</v>
    <v>1.6048E-2</v>
    <v>USD</v>
    <v>HEICO Corporation is a manufacturer of jet engine and aircraft component replacement parts. The Company’s segments include Flight Support Group (FSG) and Electronic Technologies Group (ETG). FSG segment consists of HEICO Aerospace Holdings Corp. and HEICO Flight Support Corp. and their subsidiaries. FSG uses technology to design and manufacture jet engine and aircraft component replacement parts. FSG repairs, overhauls and distributes jet engine and aircraft components, avionics and instruments for domestic and foreign commercial air carriers and aircraft repair companies, as well as military and business aircraft operators. ETG segment consists of HEICO Electronic Technologies Corp. and its subsidiaries. ETG designs, manufactures and sells various types of electronic, data and microwave, and electro-optical products, including infrared simulation and test equipment, laser rangefinder receivers, electrical power supplies, back-up power supplies and others.</v>
    <v>9600</v>
    <v>New York Stock Exchange</v>
    <v>XNYS</v>
    <v>XNYS</v>
    <v>3000 Taft St, HOLLYWOOD, FL, 33021 US</v>
    <v>224.25</v>
    <v>Aerospace &amp; Defense</v>
    <v>Stock</v>
    <v>45475.994887453126</v>
    <v>218</v>
    <v>221.39</v>
    <v>26761800000</v>
    <v>HEICO CORPORATION</v>
    <v>HEICO CORPORATION</v>
    <v>221.39</v>
    <v>70.595699999999994</v>
    <v>220.59</v>
    <v>224.13</v>
    <v>138495800</v>
    <v>HEI</v>
    <v>HEICO CORPORATION (XNYS:HEI)</v>
    <v>277517</v>
    <v>464852</v>
    <v>1993</v>
  </rv>
  <rv s="4">
    <v>219</v>
  </rv>
  <rv s="0">
    <v>https://www.bing.com/financeapi/forcetrigger?t=a1rk52&amp;q=XNAS%3aEBAY&amp;form=skydnc</v>
    <v>Learn more on Bing</v>
  </rv>
  <rv s="5">
    <v>7</v>
    <v>EBAY INC. (XNAS:EBAY)</v>
    <v>8</v>
    <v>9</v>
    <v>Finance</v>
    <v>5</v>
    <v>en-GB</v>
    <v>a1rk52</v>
    <v>268435456</v>
    <v>1</v>
    <v>Powered by Refinitiv</v>
    <v>55.35</v>
    <v>37.17</v>
    <v>1.3070999999999999</v>
    <v>0.56999999999999995</v>
    <v>1.0820000000000001E-2</v>
    <v>USD</v>
    <v>eBay Inc. is a global commerce company, through its Marketplace platforms, which connects buyer and seller in more than 190 markets around the world. The Company's products include Promoted Listings Standard, Promoted Listings Express, Promoted Listings Advanced and External Promoted Listings. It has developed user interfaces, buyer, seller and developer tools and transaction processing, database and network applications that help enable its users to reliably and securely complete transactions on its sites. Its platforms include the online marketplace located at www.ebay.com and its localized counterparts, including an off-platform business in Japan and the United States, as well as eBay’s suite of mobile apps. It offers an artificial intelligence (AI) driven description for all listings across its Marketplace platforms (desktop, mobile and app), reducing the time to list and enhancing the seller experience. It offers TCGplayer a technology platform specializing in trading card games.</v>
    <v>12300</v>
    <v>Nasdaq Stock Market</v>
    <v>XNAS</v>
    <v>XNAS</v>
    <v>2025 Hamilton Avenue, SAN JOSE, CA, 95125 US</v>
    <v>53.395000000000003</v>
    <v>Software &amp; IT Services</v>
    <v>Stock</v>
    <v>45475.986098089845</v>
    <v>221</v>
    <v>52.024999999999999</v>
    <v>26731500000</v>
    <v>EBAY INC.</v>
    <v>EBAY INC.</v>
    <v>52.57</v>
    <v>10.605399999999999</v>
    <v>52.68</v>
    <v>53.25</v>
    <v>502000000</v>
    <v>EBAY</v>
    <v>EBAY INC. (XNAS:EBAY)</v>
    <v>40</v>
    <v>5342672</v>
    <v>1998</v>
  </rv>
  <rv s="4">
    <v>222</v>
  </rv>
  <rv s="0">
    <v>https://www.bing.com/financeapi/forcetrigger?t=a1qvp2&amp;q=XNYS%3aDECK&amp;form=skydnc</v>
    <v>Learn more on Bing</v>
  </rv>
  <rv s="5">
    <v>7</v>
    <v>DECKERS OUTDOOR CORPORATION (XNYS:DECK)</v>
    <v>8</v>
    <v>9</v>
    <v>Finance</v>
    <v>10</v>
    <v>en-GB</v>
    <v>a1qvp2</v>
    <v>268435456</v>
    <v>1</v>
    <v>Powered by Refinitiv</v>
    <v>1106.8898999999999</v>
    <v>484.02</v>
    <v>1.0656000000000001</v>
    <v>-5.66</v>
    <v>-5.9809999999999993E-3</v>
    <v>USD</v>
    <v>Deckers Outdoor Corporation designs, markets, and distributes footwear, apparel, and accessories developed for both everyday casual lifestyle use and high-performance activities. Its segments include UGG brand, HOKA brand, Teva brand, Sanuk brand, and Other brands, as well as Direct-to-Consumer (DTC). The UGG brand segment provides premium footwear, apparel and accessories with expanded product offerings. The HOKA brand segment’s products include running, trail, hiking, fitness and lifestyle footwear offerings, as well as select apparel and accessories. Teva brand segment includes a variety of footwear options, from classic sandals and shoes to boots, all crafted for the demands of the outdoors. The Sanuk brand segment is engaged in the lifestyle market with a presence in the relaxed casual shoe and sandal categories. Its Other brands segment consists primarily of the Koolaburra brand, as well as the AHNU brand. DTC segment is comprised of its e-commerce business and retail business.</v>
    <v>4800</v>
    <v>New York Stock Exchange</v>
    <v>XNYS</v>
    <v>XNYS</v>
    <v>250 Coromar Drive, GOLETA, CA, 93117 US</v>
    <v>952.88</v>
    <v>Textiles &amp; Apparel</v>
    <v>Stock</v>
    <v>45475.996833865625</v>
    <v>224</v>
    <v>925.03</v>
    <v>23932233200</v>
    <v>DECKERS OUTDOOR CORPORATION</v>
    <v>DECKERS OUTDOOR CORPORATION</v>
    <v>943.61</v>
    <v>32.130400000000002</v>
    <v>946.3</v>
    <v>940.64</v>
    <v>25442500</v>
    <v>DECK</v>
    <v>DECKERS OUTDOOR CORPORATION (XNYS:DECK)</v>
    <v>134</v>
    <v>353873</v>
    <v>1993</v>
  </rv>
  <rv s="4">
    <v>225</v>
  </rv>
  <rv s="0">
    <v>https://www.bing.com/financeapi/forcetrigger?t=a1vcgh&amp;q=XNYS%3aIFF&amp;form=skydnc</v>
    <v>Learn more on Bing</v>
  </rv>
  <rv s="6">
    <v>12</v>
    <v>INTERNATIONAL FLAVORS &amp; FRAGRANCES INC. (XNYS:IFF)</v>
    <v>8</v>
    <v>13</v>
    <v>Finance</v>
    <v>5</v>
    <v>en-GB</v>
    <v>a1vcgh</v>
    <v>268435456</v>
    <v>1</v>
    <v>Powered by Refinitiv</v>
    <v>99.91</v>
    <v>62.11</v>
    <v>1.2727999999999999</v>
    <v>1.6</v>
    <v>1.7177999999999999E-2</v>
    <v>USD</v>
    <v>International Flavors &amp; Fragrances Inc. is a creator and manufacturer of food, beverage, health and biosciences, scent and pharma solutions, and complementary adjacent products. The Company operates through four segments. The Nourish segment consists of a portfolio of natural-based ingredients to enhance nutritional value, texture and functionality in a range of beverage, dairy, bakery, confectionery and culinary applications and consists of ingredients, flavors and food designs. The Health &amp; Biosciences segment consists of the development and production of an advanced biotechnology-derived portfolio of enzymes, food cultures, probiotics and specialty ingredients for food and non-food applications. The Scent segment creates fragrance compounds and fragrance ingredients. The Pharma Solutions segment produces a portfolio that includes cellulosics and seaweed-based pharmaceutical excipients, used to improve the functionality and delivery of active pharmaceutical ingredients.</v>
    <v>21500</v>
    <v>New York Stock Exchange</v>
    <v>XNYS</v>
    <v>XNYS</v>
    <v>521 W 57TH ST, NEW YORK, NY, 10019 US</v>
    <v>94.82</v>
    <v>Food &amp; Tobacco</v>
    <v>Stock</v>
    <v>45475.958333356248</v>
    <v>227</v>
    <v>93.307000000000002</v>
    <v>24191906370</v>
    <v>INTERNATIONAL FLAVORS &amp; FRAGRANCES INC.</v>
    <v>INTERNATIONAL FLAVORS &amp; FRAGRANCES INC.</v>
    <v>93.69</v>
    <v>93.14</v>
    <v>94.74</v>
    <v>255350500</v>
    <v>IFF</v>
    <v>INTERNATIONAL FLAVORS &amp; FRAGRANCES INC. (XNYS:IFF)</v>
    <v>216</v>
    <v>1575210</v>
    <v>1909</v>
  </rv>
  <rv s="4">
    <v>228</v>
  </rv>
  <rv s="0">
    <v>https://www.bing.com/financeapi/forcetrigger?t=a1wh7w&amp;q=XNYS%3aKEYS&amp;form=skydnc</v>
    <v>Learn more on Bing</v>
  </rv>
  <rv s="5">
    <v>7</v>
    <v>KEYSIGHT TECHNOLOGIES, INC. (XNYS:KEYS)</v>
    <v>8</v>
    <v>9</v>
    <v>Finance</v>
    <v>10</v>
    <v>en-GB</v>
    <v>a1wh7w</v>
    <v>268435456</v>
    <v>1</v>
    <v>Powered by Refinitiv</v>
    <v>172.72</v>
    <v>118.57</v>
    <v>0.94950000000000001</v>
    <v>1.52</v>
    <v>1.1265000000000001E-2</v>
    <v>USD</v>
    <v>Keysight Technologies, Inc. is a technology company. The Company is primarily engaged in providing electronic design and test solutions. It operates through two segments: Communications Solutions Group (CSG) and Electronics Industrial Solutions Group (EISG). Its CSG segment serves customers, including commercial communications and aerospace, defense, and government end markets. Its CSG’s solutions consist of electronic design and test software, electronic measurement instruments, systems and related services. The Company’s EISG segment provides test and measurement solutions and related services across a set of electronic industrial end markets, focusing on applications in the automotive and energy industries and measurement solutions for consumer electronics, education, general electronics design and manufacturing, and semiconductor design and manufacturing. The Company also offers customization, consulting and optimization services throughout the product development lifecycle.</v>
    <v>15400</v>
    <v>New York Stock Exchange</v>
    <v>XNYS</v>
    <v>XNYS</v>
    <v>1400 Fountaingrove Pkwy, SANTA ROSA, CA, 95403 US</v>
    <v>137.68</v>
    <v>Electronic Equipment &amp; Parts</v>
    <v>Stock</v>
    <v>45475.958333356248</v>
    <v>230</v>
    <v>135.08000000000001</v>
    <v>23815873839</v>
    <v>KEYSIGHT TECHNOLOGIES, INC.</v>
    <v>KEYSIGHT TECHNOLOGIES, INC.</v>
    <v>135.09</v>
    <v>29.8657</v>
    <v>134.93</v>
    <v>136.44999999999999</v>
    <v>174539200</v>
    <v>KEYS</v>
    <v>KEYSIGHT TECHNOLOGIES, INC. (XNYS:KEYS)</v>
    <v>686227</v>
    <v>1220374</v>
    <v>2013</v>
  </rv>
  <rv s="4">
    <v>231</v>
  </rv>
  <rv s="0">
    <v>https://www.bing.com/financeapi/forcetrigger?t=a262jc&amp;q=XNYS%3aWST&amp;form=skydnc</v>
    <v>Learn more on Bing</v>
  </rv>
  <rv s="5">
    <v>7</v>
    <v>WEST PHARMACEUTICAL SERVICES, INC. (XNYS:WST)</v>
    <v>8</v>
    <v>9</v>
    <v>Finance</v>
    <v>10</v>
    <v>en-GB</v>
    <v>a262jc</v>
    <v>268435456</v>
    <v>1</v>
    <v>Powered by Refinitiv</v>
    <v>415.73</v>
    <v>310</v>
    <v>0.99590000000000001</v>
    <v>-1.95</v>
    <v>-6.0080000000000003E-3</v>
    <v>USD</v>
    <v>West Pharmaceutical Services, Inc. is a global manufacturer that is engaged in the design and production of technologically advanced, integrated containment and delivery systems for injectable drugs and healthcare products. The Company operates through two segments: Proprietary Products and Contract-Manufactured Products. The Proprietary Products segment offers packaging, containment solutions, and drug delivery products, along with analytical lab services and other integrated services and solutions, primarily to biologic, generic and pharmaceutical drug customers. The Contract-Manufactured Products segment serves as a fully integrated business, focused on the design, manufacture, and automated assembly of complex devices, primarily for pharmaceutical, diagnostic, and medical device customers. This segment manufactures customer-owned components and devices used in surgical, diagnostic, ophthalmic, injectable, and other drug delivery systems, as well as consumer products.</v>
    <v>10600</v>
    <v>New York Stock Exchange</v>
    <v>XNYS</v>
    <v>XNYS</v>
    <v>530 Herman O. West Drive, EXTON, PA, 19341 US</v>
    <v>332.79</v>
    <v>Healthcare Equipment &amp; Supplies</v>
    <v>Stock</v>
    <v>45475.958333333336</v>
    <v>233</v>
    <v>322.44</v>
    <v>23499203416</v>
    <v>WEST PHARMACEUTICAL SERVICES, INC.</v>
    <v>WEST PHARMACEUTICAL SERVICES, INC.</v>
    <v>326.61</v>
    <v>42.531599999999997</v>
    <v>324.55</v>
    <v>322.60000000000002</v>
    <v>72843160</v>
    <v>WST</v>
    <v>WEST PHARMACEUTICAL SERVICES, INC. (XNYS:WST)</v>
    <v>334456</v>
    <v>596260</v>
    <v>1923</v>
  </rv>
  <rv s="4">
    <v>234</v>
  </rv>
  <rv s="0">
    <v>https://www.bing.com/financeapi/forcetrigger?t=a23r27&amp;q=XNYS%3aSTT&amp;form=skydnc</v>
    <v>Learn more on Bing</v>
  </rv>
  <rv s="5">
    <v>7</v>
    <v>STATE STREET CORPORATION (XNYS:STT)</v>
    <v>8</v>
    <v>9</v>
    <v>Finance</v>
    <v>10</v>
    <v>en-GB</v>
    <v>a23r27</v>
    <v>268435456</v>
    <v>1</v>
    <v>Powered by Refinitiv</v>
    <v>79.900000000000006</v>
    <v>62.78</v>
    <v>1.5154000000000001</v>
    <v>0.3</v>
    <v>4.078E-3</v>
    <v>USD</v>
    <v>State Street Corporation is a financial holding company. The Company, through its subsidiary, State Street Bank and Trust Company (State Street Bank), provides a range of financial products and services to institutional investors. It operates through two lines of business: Investment Servicing and Investment Management. Its Investment Servicing, through State Street Investment Services, State Street Global Markets, State Street Alpha, and State Street Digital, provides investment services for clients, including mutual funds, collective investment funds and other investment pools. Its products include back-office products, such as custody, accounting, investor services and others. Its Investment Management line of business, through State Street Global Advisors, provides a range of investment management strategies and products for its clients. It offers a breadth of services and solutions, including ESG investing, defined contribution products, Global Fiduciary Solutions, and others.</v>
    <v>45871</v>
    <v>New York Stock Exchange</v>
    <v>XNYS</v>
    <v>XNYS</v>
    <v>1 Congress Street, Suite 1, BOSTON, MA, 02114 US</v>
    <v>73.959999999999994</v>
    <v>Investment Banking &amp; Investment Services</v>
    <v>Stock</v>
    <v>45475.958333344533</v>
    <v>236</v>
    <v>73.194999999999993</v>
    <v>22250982354</v>
    <v>STATE STREET CORPORATION</v>
    <v>STATE STREET CORPORATION</v>
    <v>73.47</v>
    <v>13.792</v>
    <v>73.56</v>
    <v>73.86</v>
    <v>301258900</v>
    <v>STT</v>
    <v>STATE STREET CORPORATION (XNYS:STT)</v>
    <v>50</v>
    <v>2164355</v>
    <v>1969</v>
  </rv>
  <rv s="4">
    <v>237</v>
  </rv>
  <rv s="0">
    <v>https://www.bing.com/financeapi/forcetrigger?t=a23ocw&amp;q=XNYS%3aSTE&amp;form=skydnc</v>
    <v>Learn more on Bing</v>
  </rv>
  <rv s="5">
    <v>7</v>
    <v>STERIS PUBLIC LIMITED COMPANY (XNYS:STE)</v>
    <v>8</v>
    <v>9</v>
    <v>Finance</v>
    <v>10</v>
    <v>en-GB</v>
    <v>a23ocw</v>
    <v>268435456</v>
    <v>1</v>
    <v>Powered by Refinitiv</v>
    <v>254</v>
    <v>195.47</v>
    <v>0.82709999999999995</v>
    <v>-0.2</v>
    <v>-9.1520000000000002E-4</v>
    <v>USD</v>
    <v>STERIS Plc is a provider of products and services that support patient care with an emphasis on infection prevention. Its segments include Healthcare, Applied Sterilization Technologies (AST), and Life Sciences. Its Healthcare segment provides a comprehensive offering for healthcare providers worldwide, focused on sterile processing departments and procedural centers, such as operating rooms and endoscopy suites. AST segment supports medical device and pharmaceutical manufacturers through a global network of contract sterilization and laboratory testing facilities, and integrated sterilization equipment and control systems. Its Life Sciences segment provides a comprehensive offering of products and services designed to support biopharmaceutical and medical device research and manufacturing facilities, in particular those focused on aseptic manufacturing. Its portfolio includes a full suite of consumable products, equipment maintenance, specialty services, and capital equipment.</v>
    <v>18179</v>
    <v>New York Stock Exchange</v>
    <v>XNYS</v>
    <v>XNYS</v>
    <v>Block a Riverside IV, 70 Sir John Rogerson's Quay, DUBLIN, IRELAND-NA IE</v>
    <v>219.35</v>
    <v>Healthcare Equipment &amp; Supplies</v>
    <v>Stock</v>
    <v>45475.958333356248</v>
    <v>239</v>
    <v>217.32</v>
    <v>21583612054</v>
    <v>STERIS PUBLIC LIMITED COMPANY</v>
    <v>STERIS PUBLIC LIMITED COMPANY</v>
    <v>218</v>
    <v>39.270800000000001</v>
    <v>218.54</v>
    <v>218.34</v>
    <v>98853220</v>
    <v>STE</v>
    <v>STERIS PUBLIC LIMITED COMPANY (XNYS:STE)</v>
    <v>2</v>
    <v>516891</v>
    <v>2016</v>
  </rv>
  <rv s="4">
    <v>240</v>
  </rv>
  <rv s="0">
    <v>https://www.bing.com/financeapi/forcetrigger?t=a244ur&amp;q=XNAS%3aTER&amp;form=skydnc</v>
    <v>Learn more on Bing</v>
  </rv>
  <rv s="5">
    <v>7</v>
    <v>TERADYNE, INC. (XNAS:TER)</v>
    <v>8</v>
    <v>9</v>
    <v>Finance</v>
    <v>10</v>
    <v>en-GB</v>
    <v>a244ur</v>
    <v>268435456</v>
    <v>1</v>
    <v>Powered by Refinitiv</v>
    <v>152.22999999999999</v>
    <v>81.075000000000003</v>
    <v>1.4984999999999999</v>
    <v>1.83</v>
    <v>1.2383999999999999E-2</v>
    <v>USD</v>
    <v>Teradyne, Inc. is a global supplier of automated test equipment and robotics solutions. The Company designs, develops, manufactures and sells automated test systems and robotics products. The Company operates through four segments: Semiconductor Test, System Test, Wireless Test and Robotics. The Semiconductor Test segment includes operations related to the design, manufacturing and marketing of semiconductor test products and services. The System Test segment includes operations related to the design, manufacturing and marketing of products and services for storage and system level test, defense/aerospace instrumentation test, and circuit-board test. The Wireless Test segment includes operations related to the design, manufacturing and marketing of wireless test products and services. The Robotics segment includes operations related to the design, manufacturing and marketing of collaborative robotic arms, autonomous mobile robots and advanced robotic control software.</v>
    <v>6500</v>
    <v>Nasdaq Stock Market</v>
    <v>XNAS</v>
    <v>XNAS</v>
    <v>600 Riverpark Dr, NORTH READING, MA, 01864-2634 US</v>
    <v>150.74</v>
    <v>Semiconductors &amp; Semiconductor Equipment</v>
    <v>Stock</v>
    <v>45475.97627795078</v>
    <v>242</v>
    <v>145.43</v>
    <v>23354340240</v>
    <v>TERADYNE, INC.</v>
    <v>TERADYNE, INC.</v>
    <v>147</v>
    <v>56.943600000000004</v>
    <v>147.77000000000001</v>
    <v>149.6</v>
    <v>156111900</v>
    <v>TER</v>
    <v>TERADYNE, INC. (XNAS:TER)</v>
    <v>46</v>
    <v>2114498</v>
    <v>1960</v>
  </rv>
  <rv s="4">
    <v>243</v>
  </rv>
  <rv s="0">
    <v>https://www.bing.com/financeapi/forcetrigger?t=a1mpc7&amp;q=XNAS%3aAXON&amp;form=skydnc</v>
    <v>Learn more on Bing</v>
  </rv>
  <rv s="5">
    <v>7</v>
    <v>AXON ENTERPRISE, INC. (XNAS:AXON)</v>
    <v>8</v>
    <v>9</v>
    <v>Finance</v>
    <v>10</v>
    <v>en-GB</v>
    <v>a1mpc7</v>
    <v>268435456</v>
    <v>1</v>
    <v>Powered by Refinitiv</v>
    <v>329.87</v>
    <v>175.36500000000001</v>
    <v>0.95240000000000002</v>
    <v>3.97</v>
    <v>1.3727E-2</v>
    <v>USD</v>
    <v>Axon Enterprise, Inc. is a provider of law enforcement technology solutions. The Company is engaged in building the public safety operating system by integrating hardware devices and cloud software solutions that lead modern policing, defense and security. Its ecosystem includes TASER energy devices, body-worn cameras, in-car cameras, cloud-hosted digital evidence management solutions, productivity software, real-time operations capabilities and third-party integrations through its partner network. The Company's TASER segment offers manufacture and sale of conducted electrical devices, batteries, accessories, extended warranties, and other products and services. Software and Sensors segment development, manufacture and sale of fully integrated hardware and cloud-based software solutions that enable law enforcement to capture, store, manage, share and analyze video, and other digital evidence. The Company is also engaged in offering real-time crime center (RTCC) technology.</v>
    <v>3330</v>
    <v>Nasdaq Stock Market</v>
    <v>XNAS</v>
    <v>XNAS</v>
    <v>17800 N 85th St, SCOTTSDALE, AZ, 85255-6311 US</v>
    <v>293.59500000000003</v>
    <v>Aerospace &amp; Defense</v>
    <v>Stock</v>
    <v>45475.971378425784</v>
    <v>245</v>
    <v>286.51</v>
    <v>22125479559</v>
    <v>AXON ENTERPRISE, INC.</v>
    <v>AXON ENTERPRISE, INC.</v>
    <v>288.25</v>
    <v>85.605500000000006</v>
    <v>289.20999999999998</v>
    <v>293.18</v>
    <v>75467220</v>
    <v>AXON</v>
    <v>AXON ENTERPRISE, INC. (XNAS:AXON)</v>
    <v>462</v>
    <v>480099</v>
    <v>2001</v>
  </rv>
  <rv s="4">
    <v>246</v>
  </rv>
  <rv s="0">
    <v>https://www.bing.com/financeapi/forcetrigger?t=a214vh&amp;q=XNYS%3aPPL&amp;form=skydnc</v>
    <v>Learn more on Bing</v>
  </rv>
  <rv s="5">
    <v>7</v>
    <v>PPL CORPORATION (XNYS:PPL)</v>
    <v>8</v>
    <v>9</v>
    <v>Finance</v>
    <v>10</v>
    <v>en-GB</v>
    <v>a214vh</v>
    <v>268435456</v>
    <v>1</v>
    <v>Powered by Refinitiv</v>
    <v>29.886900000000001</v>
    <v>22.2</v>
    <v>0.82979999999999998</v>
    <v>0.06</v>
    <v>2.1930000000000001E-3</v>
    <v>USD</v>
    <v>PPL Corporation is an energy company. The Company is focused on providing electricity and natural gas in the United States. The Company operates through three segments: Kentucky Regulated, Pennsylvania Regulated, and Rhode Island Regulated. The Kentucky Regulated segment consists primarily of the regulated electricity generation, transmission and distribution operations conducted by Louisville Gas &amp; Electric Company (LG&amp;E) and Kentucky Utilities Company (KU), as well as LG&amp;E's regulated distribution and sale of natural gas. LG&amp;E and KU are engaged in the regulated generation, transmission, distribution and sale of electricity in Kentucky and, in KU's case, also Virginia. The Pennsylvania Regulated segment includes the regulated electricity transmission and distribution operations of PPL Electric. The Rhode Island Regulated segment includes the regulated electricity transmission and distribution and natural gas distribution operations of Rhode Island Energy (RIE).</v>
    <v>6629</v>
    <v>New York Stock Exchange</v>
    <v>XNYS</v>
    <v>XNYS</v>
    <v>Two N Ninth St, ALLENTOWN, PA, 18101-1179 US</v>
    <v>27.55</v>
    <v>Multiline Utilities</v>
    <v>Stock</v>
    <v>45475.958333356248</v>
    <v>248</v>
    <v>27.29</v>
    <v>20228852736</v>
    <v>PPL CORPORATION</v>
    <v>PPL CORPORATION</v>
    <v>27.42</v>
    <v>26.574100000000001</v>
    <v>27.36</v>
    <v>27.42</v>
    <v>737740800</v>
    <v>PPL</v>
    <v>PPL CORPORATION (XNYS:PPL)</v>
    <v>8</v>
    <v>4282486</v>
    <v>1994</v>
  </rv>
  <rv s="4">
    <v>249</v>
  </rv>
  <rv s="0">
    <v>https://www.bing.com/financeapi/forcetrigger?t=a23p6h&amp;q=XNAS%3aSTLD&amp;form=skydnc</v>
    <v>Learn more on Bing</v>
  </rv>
  <rv s="5">
    <v>7</v>
    <v>STEEL DYNAMICS, INC. (XNAS:STLD)</v>
    <v>8</v>
    <v>9</v>
    <v>Finance</v>
    <v>10</v>
    <v>en-GB</v>
    <v>a23p6h</v>
    <v>268435456</v>
    <v>1</v>
    <v>Powered by Refinitiv</v>
    <v>151.34</v>
    <v>95.525000000000006</v>
    <v>1.3652</v>
    <v>-0.85</v>
    <v>-6.581E-3</v>
    <v>USD</v>
    <v>Steel Dynamics, Inc. is a steel producer and metal recycler in the North America. Its segments include Steel Operations, Metals Recycling Operations, Steel Fabrication Operations and Aluminum Operations. Steel Operations segment consists primarily of steelmaking and various coating operations. Metals Recycling operations segment include both ferrous and nonferrous scrap metal processing, transportation, marketing, brokerage and scrap management services, strategically located primarily in close proximity to its steel mills and other end-user scrap consumers, across the United States, and Central and Northern Mexico. Steel fabrication operations segment include seven new millennium building systems plants that primarily serve the nonresidential construction industry across the United States. The Aluminum Operations includes the recycled aluminum flat rolled products mill being constructed in Columbus, Mississippi, and two satellite recycled aluminum slab centers in Arizona and Mexico.</v>
    <v>12600</v>
    <v>Nasdaq Stock Market</v>
    <v>XNAS</v>
    <v>XNAS</v>
    <v>7575 W JEFFERSON BLVD, FORT WAYNE, IN, 46804 US</v>
    <v>130.26</v>
    <v>Metals &amp; Mining</v>
    <v>Stock</v>
    <v>45475.872758668753</v>
    <v>251</v>
    <v>127.23</v>
    <v>20160189560</v>
    <v>STEEL DYNAMICS, INC.</v>
    <v>STEEL DYNAMICS, INC.</v>
    <v>128.99</v>
    <v>8.8095999999999997</v>
    <v>129.15</v>
    <v>128.30000000000001</v>
    <v>157133200</v>
    <v>STLD</v>
    <v>STEEL DYNAMICS, INC. (XNAS:STLD)</v>
    <v>2</v>
    <v>1497419</v>
    <v>1994</v>
  </rv>
  <rv s="4">
    <v>252</v>
  </rv>
  <rv s="0">
    <v>https://www.bing.com/financeapi/forcetrigger?t=c2mtww&amp;q=XNAS%3aHOOD&amp;form=skydnc</v>
    <v>Learn more on Bing</v>
  </rv>
  <rv s="5">
    <v>7</v>
    <v>ROBINHOOD MARKETS, INC. (XNAS:HOOD)</v>
    <v>8</v>
    <v>9</v>
    <v>Finance</v>
    <v>5</v>
    <v>en-GB</v>
    <v>c2mtww</v>
    <v>268435456</v>
    <v>1</v>
    <v>Powered by Refinitiv</v>
    <v>24.28</v>
    <v>7.91</v>
    <v>1.629</v>
    <v>-0.33</v>
    <v>-1.448E-2</v>
    <v>USD</v>
    <v>Robinhood Markets, Inc. provides financial services platform for everyone, regardless of their wealth, income, or background. It uses technology to provide access to the financial system. Its offerings include Brokerage, Robinhood Crypto, Custody, Robinhood Wallet, Robinhood Gold, and Robinhood Credit Card. Its Brokerage services include investing, options trading, fractional trading, recurring investment, access to investing on margin, fully paid securities lending, cash sweep, instant withdrawals, Robinhood retirement, 24-hour market, and IPO access and directed share program. It also commission-free cryptocurrency trading in the through Robinhood Crypto, LLC. It provides crypto recurring investments, allowing customers to automatically buy crypto, commission-free, on a schedule of their choice. It also holds settled cryptocurrencies in custody on behalf of customers in two types of wallets: hot wallets, which are managed online and cold wallets, which are managed entirely offline.</v>
    <v>2200</v>
    <v>Nasdaq Stock Market</v>
    <v>XNAS</v>
    <v>XNAS</v>
    <v>85 Willow Road, MENLO PARK, CA, 94025 US</v>
    <v>22.8</v>
    <v>Financial Technology (Fintech) &amp; Infrastructure</v>
    <v>Stock</v>
    <v>45475.999467314061</v>
    <v>254</v>
    <v>22.07</v>
    <v>19738654314</v>
    <v>ROBINHOOD MARKETS, INC.</v>
    <v>ROBINHOOD MARKETS, INC.</v>
    <v>22.635000000000002</v>
    <v>156.50479999999999</v>
    <v>22.79</v>
    <v>22.46</v>
    <v>878835900</v>
    <v>HOOD</v>
    <v>ROBINHOOD MARKETS, INC. (XNAS:HOOD)</v>
    <v>67111</v>
    <v>18430056</v>
    <v>2013</v>
  </rv>
  <rv s="4">
    <v>255</v>
  </rv>
  <rv s="0">
    <v>https://www.bing.com/financeapi/forcetrigger?t=a1qevh&amp;q=XNYS%3aCSL&amp;form=skydnc</v>
    <v>Learn more on Bing</v>
  </rv>
  <rv s="5">
    <v>7</v>
    <v>CARLISLE COMPANIES INCORPORATED (XNYS:CSL)</v>
    <v>8</v>
    <v>9</v>
    <v>Finance</v>
    <v>10</v>
    <v>en-GB</v>
    <v>a1qevh</v>
    <v>268435456</v>
    <v>1</v>
    <v>Powered by Refinitiv</v>
    <v>430.21</v>
    <v>235.79</v>
    <v>0.90169999999999995</v>
    <v>7.85</v>
    <v>1.9743E-2</v>
    <v>USD</v>
    <v>Carlisle Companies Incorporated is a manufacturer and supplier of building envelope products and solutions that enable energy efficiency in buildings. The Company operates through two segments: Carlisle Construction Materials (CCM) and Carlisle Weatherproofing Technologies (CWT). The CCM segment produces a complete line of single-ply roofing products and warranted roof systems and accessories for the commercial building industry, including ethylene propylene diene monomer (EPDM), thermoplastic polyolefin (TPO) and polyvinyl chloride (PVC) membrane, polyiso insulation, and engineered metal roofing and wall panel systems for commercial and residential buildings. The CWT segment produces building envelope solutions that drive energy efficiency and sustainability in commercial and residential applications. Its products include waterproofing and moisture protection products, protective roofing underlayments, fully integrated liquid and sheet applied air/vapor barriers, and others.</v>
    <v>11000</v>
    <v>New York Stock Exchange</v>
    <v>XNYS</v>
    <v>XNYS</v>
    <v>16430 N. Scottsdale Rd., Suite 400, SCOTTSDALE, AZ, 85254 US</v>
    <v>407.13</v>
    <v>Homebuilding &amp; Construction Supplies</v>
    <v>Stock</v>
    <v>45475.958333344533</v>
    <v>257</v>
    <v>397.4701</v>
    <v>19300642046</v>
    <v>CARLISLE COMPANIES INCORPORATED</v>
    <v>CARLISLE COMPANIES INCORPORATED</v>
    <v>397.66</v>
    <v>24.601199999999999</v>
    <v>397.61</v>
    <v>405.46</v>
    <v>47601840</v>
    <v>CSL</v>
    <v>CARLISLE COMPANIES INCORPORATED (XNYS:CSL)</v>
    <v>1</v>
    <v>437760</v>
    <v>1986</v>
  </rv>
  <rv s="4">
    <v>258</v>
  </rv>
  <rv s="0">
    <v>https://www.bing.com/financeapi/forcetrigger?t=a1nbmw&amp;q=XNAS%3aALNY&amp;form=skydnc</v>
    <v>Learn more on Bing</v>
  </rv>
  <rv s="5">
    <v>7</v>
    <v>ALNYLAM PHARMACEUTICALS, INC. (XNAS:ALNY)</v>
    <v>8</v>
    <v>9</v>
    <v>Finance</v>
    <v>5</v>
    <v>en-GB</v>
    <v>a1nbmw</v>
    <v>268435456</v>
    <v>1</v>
    <v>Powered by Refinitiv</v>
    <v>252.87</v>
    <v>141.97499999999999</v>
    <v>0.37019999999999997</v>
    <v>4.29</v>
    <v>1.7630999999999997E-2</v>
    <v>USD</v>
    <v>Alnylam Pharmaceuticals, Inc. is a clinical-stage company. The Company is engaged in developing mRNA cell therapies for the treatment of autoimmune diseases. The Company’s lead product candidate, Descartes-08, is an autologous mRNA CAR-T directed against the B cell maturation antigen (BCMA). Descartes-08 targets BCMA, which exists on the surface of long-lived plasma cells and plasmacytoid dendritic cells. Descartes-08 is in Phase IIb clinical development for patients with generalized myasthenia gravis (MG). Its other product candidate includes Descartes-15 and Descartes-33. Descartes-15 is a next-generation, autologous anti-BCMA mRNA CAR-T. Using its proprietary technology and manufacturing platform, it designed Descartes-15 to be more resistant than Descartes-08 to recycling of the CAR upon multiple antigen exposures. It is developing Descartes-33 to deliver a combination of therapeutic proteins that target key drivers in the pathogenesis of autoimmunity.</v>
    <v>2100</v>
    <v>Nasdaq Stock Market</v>
    <v>XNAS</v>
    <v>XNAS</v>
    <v>675 W Kendall St, CAMBRIDGE, MA, 02142-1168 US</v>
    <v>250.11</v>
    <v>Biotechnology &amp; Medical Research</v>
    <v>Stock</v>
    <v>45475.931416863285</v>
    <v>260</v>
    <v>242.07499999999999</v>
    <v>31320634598</v>
    <v>ALNYLAM PHARMACEUTICALS, INC.</v>
    <v>ALNYLAM PHARMACEUTICALS, INC.</v>
    <v>243</v>
    <v>0</v>
    <v>243.32</v>
    <v>247.61</v>
    <v>126491800</v>
    <v>ALNY</v>
    <v>ALNYLAM PHARMACEUTICALS, INC. (XNAS:ALNY)</v>
    <v>56</v>
    <v>1570959</v>
    <v>2003</v>
  </rv>
  <rv s="4">
    <v>261</v>
  </rv>
  <rv s="0">
    <v>https://www.bing.com/financeapi/forcetrigger?t=a2627w&amp;q=XNYS%3aWSM&amp;form=skydnc</v>
    <v>Learn more on Bing</v>
  </rv>
  <rv s="5">
    <v>7</v>
    <v>WILLIAMS-SONOMA, INC. (XNYS:WSM)</v>
    <v>8</v>
    <v>9</v>
    <v>Finance</v>
    <v>5</v>
    <v>en-GB</v>
    <v>a2627w</v>
    <v>268435456</v>
    <v>1</v>
    <v>Powered by Refinitiv</v>
    <v>348.51</v>
    <v>120.74</v>
    <v>1.74</v>
    <v>2.64</v>
    <v>9.5340000000000008E-3</v>
    <v>USD</v>
    <v>Williams-Sonoma, Inc. is an omni-channel specialty retailer for home products. Its brands include Williams Sonoma, Pottery Barn, Pottery Barn Kids, Pottery Barn Teen, West Elm, Williams Sonoma Home, Rejuvenation, and Mark and Graham are marketed through e-commerce Websites, direct-mail catalogs and retail stores. These brands are also part of the Company's loyalty and credit card program that offers members benefits across the Williams-Sonoma family of brands. Williams Sonoma products include everything for cooking, dining and entertaining, including cookware, tools, electrics, cutlery, tabletop and bar, outdoor, furniture and a library of cookbooks. The brand also includes Williams Sonoma Home that offers home furnishings and decorative accessories. Pottery Barn is an omnichannel home furnishings retailer. It operates 518 stores, which include 480 stores in 40 states, Washington, D.C. and Puerto Rico, 19 stores in Canada, 17 stores in Australia and two stores in the United Kingdom.</v>
    <v>10700</v>
    <v>New York Stock Exchange</v>
    <v>XNYS</v>
    <v>XNYS</v>
    <v>3250 van Ness Ave, SAN FRANCISCO, CA, 94109 US</v>
    <v>280.75</v>
    <v>Specialty Retailers</v>
    <v>Stock</v>
    <v>45475.982405751565</v>
    <v>263</v>
    <v>271.52</v>
    <v>17976037602</v>
    <v>WILLIAMS-SONOMA, INC.</v>
    <v>WILLIAMS-SONOMA, INC.</v>
    <v>275</v>
    <v>17.159300000000002</v>
    <v>276.89</v>
    <v>279.52999999999997</v>
    <v>64308080</v>
    <v>WSM</v>
    <v>WILLIAMS-SONOMA, INC. (XNYS:WSM)</v>
    <v>50</v>
    <v>1199761</v>
    <v>2011</v>
  </rv>
  <rv s="4">
    <v>264</v>
  </rv>
  <rv s="0">
    <v>https://www.bing.com/financeapi/forcetrigger?t=a262ar&amp;q=XNYS%3aWSO&amp;form=skydnc</v>
    <v>Learn more on Bing</v>
  </rv>
  <rv s="5">
    <v>7</v>
    <v>WATSCO, INC. (XNYS:WSO)</v>
    <v>8</v>
    <v>9</v>
    <v>Finance</v>
    <v>10</v>
    <v>en-GB</v>
    <v>a262ar</v>
    <v>268435456</v>
    <v>1</v>
    <v>Powered by Refinitiv</v>
    <v>493.65</v>
    <v>337.58</v>
    <v>0.87090000000000001</v>
    <v>13.95</v>
    <v>3.0197999999999999E-2</v>
    <v>USD</v>
    <v>Watsco, Inc. is engaged in the distribution of air conditioning, heating and refrigeration equipment and related parts and supplies (HVAC/R) with locations in the United States, Canada, Mexico, and Puerto Rico, and on an export basis to Latin America and the Caribbean. The Company sells products to the commercial refrigeration market, which include condensing units, compressors, evaporators, valves, refrigerants, walk-in coolers, and ice machines for industrial and commercial applications. It also sells a variety of non-equipment products including parts, ductwork, air movement products, insulation, tools, installation supplies, thermostats, and air quality products. It distributes products manufactured by Flexible Technologies, Inc. (Flexible Technologies), Resideo Technologies, Inc. (Resideo), Copeland Corporation, LLC, The Chemours Company (Chemours), Mueller Industries, Inc. (Mueller), and Welbilt, Inc. (Welbilt), among others. The Company operates in approximately 692 locations.</v>
    <v>7350</v>
    <v>New York Stock Exchange</v>
    <v>XNYS</v>
    <v>XNYS</v>
    <v>STE 901, 2665 S BAYSHORE DR, COCONUT GROVE, FL, 33133 US</v>
    <v>478.04</v>
    <v>Machinery, Equipment &amp; Components</v>
    <v>Stock</v>
    <v>45475.958333367969</v>
    <v>266</v>
    <v>459.37</v>
    <v>21092630000</v>
    <v>WATSCO, INC.</v>
    <v>WATSCO, INC.</v>
    <v>459.37</v>
    <v>36.559600000000003</v>
    <v>461.95</v>
    <v>475.9</v>
    <v>45862260</v>
    <v>WSO</v>
    <v>WATSCO, INC. (XNYS:WSO)</v>
    <v>3</v>
    <v>281173</v>
    <v>1956</v>
  </rv>
  <rv s="4">
    <v>267</v>
  </rv>
  <rv s="0">
    <v>https://www.bing.com/financeapi/forcetrigger?t=a24war&amp;q=XNAS%3aULTA&amp;form=skydnc</v>
    <v>Learn more on Bing</v>
  </rv>
  <rv s="5">
    <v>7</v>
    <v>ULTA BEAUTY, INC. (XNAS:ULTA)</v>
    <v>8</v>
    <v>9</v>
    <v>Finance</v>
    <v>5</v>
    <v>en-GB</v>
    <v>a24war</v>
    <v>268435456</v>
    <v>1</v>
    <v>Powered by Refinitiv</v>
    <v>574.76</v>
    <v>368.02</v>
    <v>1.3711</v>
    <v>8.61</v>
    <v>2.2397999999999998E-2</v>
    <v>USD</v>
    <v>Ulta Beauty, Inc. is a beauty retailer. The Company's product categories include cosmetics, skincare, haircare products and styling tools, fragrance and bath, services, and accessories and other. The Company has one segment, which includes retail stores, salon services, and e-commerce. It offers a range of beauty services in its stores, focusing on hair, makeup, brow and skin services. Its skin services include a skin treatment room or dedicated skin treatment area on the sales floor. Its Ulta Beauty store prototype includes an open salon area, with most of its stores offering brow services on the salon floor. It offers a new way to shop for beauty - bringing together All Things Beauty, All in One Place. In addition to ship to home order fulfillment, it offers guests Buy Online, Pick-up in Store, Curbside Pickup, and Store 2 Door, which provides the ability for customers to order in-store and have products delivered to their homes. It operates over 1,350 retail stores across 50 states.</v>
    <v>20000</v>
    <v>Nasdaq Stock Market</v>
    <v>XNAS</v>
    <v>XNAS</v>
    <v>1000 Remington Blvd, Suite 120, BOLINGBROOK, IL, 60440 US</v>
    <v>394.49</v>
    <v>Specialty Retailers</v>
    <v>Stock</v>
    <v>45475.99757738359</v>
    <v>269</v>
    <v>383.98</v>
    <v>18753487737</v>
    <v>ULTA BEAUTY, INC.</v>
    <v>ULTA BEAUTY, INC.</v>
    <v>384.5</v>
    <v>15.3369</v>
    <v>384.41</v>
    <v>393.02</v>
    <v>47716370</v>
    <v>ULTA</v>
    <v>ULTA BEAUTY, INC. (XNAS:ULTA)</v>
    <v>243</v>
    <v>1031933</v>
    <v>2016</v>
  </rv>
  <rv s="4">
    <v>270</v>
  </rv>
  <rv s="0">
    <v>https://www.bing.com/financeapi/forcetrigger?t=a1xugh&amp;q=XNYS%3aMOH&amp;form=skydnc</v>
    <v>Learn more on Bing</v>
  </rv>
  <rv s="5">
    <v>7</v>
    <v>MOLINA HEALTHCARE, INC. (XNYS:MOH)</v>
    <v>8</v>
    <v>9</v>
    <v>Finance</v>
    <v>10</v>
    <v>en-GB</v>
    <v>a1xugh</v>
    <v>268435456</v>
    <v>1</v>
    <v>Powered by Refinitiv</v>
    <v>423.92439999999999</v>
    <v>288.79000000000002</v>
    <v>0.57950000000000002</v>
    <v>-0.16</v>
    <v>-5.4760000000000008E-4</v>
    <v>USD</v>
    <v>Molina Healthcare, Inc. is a provider of managed healthcare services under the medicaid and medicare programs, and through the state insurance marketplaces. The Company operates through four segments: Medicaid, Medicare, Marketplace and Other. The Medicaid, Medicare, and Marketplace segments represent the government-funded or sponsored programs under which it offers managed healthcare services. Medicaid provides healthcare and long-term services and support to low-income Americans. Medicare is a federal program that provides eligible persons aged 65 and over, and some disabled persons, with a variety of hospital, medical insurance, and prescription drug benefits. The Marketplace insurance exchanges allow individuals and small groups to purchase federally subsidized health insurance. It arranges healthcare services for its members through contracts with a network of providers, including independent physicians and physician groups, hospitals, ancillary providers, and pharmacies.</v>
    <v>18000</v>
    <v>New York Stock Exchange</v>
    <v>XNYS</v>
    <v>XNYS</v>
    <v>200 Oceangate, Suite 100, LONG BEACH, CA, 90802 US</v>
    <v>293.11500000000001</v>
    <v>Healthcare Providers &amp; Services</v>
    <v>Stock</v>
    <v>45475.958333356248</v>
    <v>272</v>
    <v>289.98</v>
    <v>17111200000</v>
    <v>MOLINA HEALTHCARE, INC.</v>
    <v>MOLINA HEALTHCARE, INC.</v>
    <v>292.35000000000002</v>
    <v>15.84</v>
    <v>292.16000000000003</v>
    <v>292</v>
    <v>58600000</v>
    <v>MOH</v>
    <v>MOLINA HEALTHCARE, INC. (XNYS:MOH)</v>
    <v>10</v>
    <v>595464</v>
    <v>2002</v>
  </rv>
  <rv s="4">
    <v>273</v>
  </rv>
  <rv s="0">
    <v>https://www.bing.com/financeapi/forcetrigger?t=a1r9lh&amp;q=XNYS%3aDPZ&amp;form=skydnc</v>
    <v>Learn more on Bing</v>
  </rv>
  <rv s="5">
    <v>7</v>
    <v>DOMINO'S PIZZA, INC. (XNYS:DPZ)</v>
    <v>8</v>
    <v>9</v>
    <v>Finance</v>
    <v>5</v>
    <v>en-GB</v>
    <v>a1r9lh</v>
    <v>268435456</v>
    <v>1</v>
    <v>Powered by Refinitiv</v>
    <v>542.74990000000003</v>
    <v>328.03</v>
    <v>0.87580000000000002</v>
    <v>-12.74</v>
    <v>-2.521E-2</v>
    <v>USD</v>
    <v>Domino’s Pizza, Inc. is a pizza company with a significant business in both delivery and carryout pizza. The Company operates through three segments: U.S. stores, international franchise, and supply chain. The U.S. stores segment is comprised primarily of its franchise operations, which consists of franchised stores located in the United States. The segment also operates a network of United States Company-owned stores. The international franchise segment primarily includes operations related to the Company’s franchising business in foreign markets. The supply chain segment primarily includes the distribution of food, equipment and supplies to stores from the Company’s supply chain center operations in the United States and Canada. Its Pinpoint Delivery, a technology that allows customers to receive a delivery nearly anywhere, including places like parks, baseball fields and beaches. It is a public restaurant brand with a global enterprise of more than 20,500 stores in over 90 markets.</v>
    <v>11200</v>
    <v>New York Stock Exchange</v>
    <v>XNYS</v>
    <v>XNYS</v>
    <v>30 Frank Lloyd Wright Drive, ANN ARBOR, MI, 48105 US</v>
    <v>504.72</v>
    <v>Hotels &amp; Entertainment Services</v>
    <v>Stock</v>
    <v>45475.996321435159</v>
    <v>275</v>
    <v>491.07</v>
    <v>17182345174</v>
    <v>DOMINO'S PIZZA, INC.</v>
    <v>DOMINO'S PIZZA, INC.</v>
    <v>504.72</v>
    <v>32.092300000000002</v>
    <v>505.35</v>
    <v>492.61</v>
    <v>34880220</v>
    <v>DPZ</v>
    <v>DOMINO'S PIZZA, INC. (XNYS:DPZ)</v>
    <v>80</v>
    <v>463975</v>
    <v>2002</v>
  </rv>
  <rv s="4">
    <v>276</v>
  </rv>
  <rv s="0">
    <v>https://www.bing.com/financeapi/forcetrigger?t=a1r4dm&amp;q=XNYS%3aDKS&amp;form=skydnc</v>
    <v>Learn more on Bing</v>
  </rv>
  <rv s="5">
    <v>7</v>
    <v>DICK'S SPORTING GOODS, INC. (XNYS:DKS)</v>
    <v>8</v>
    <v>9</v>
    <v>Finance</v>
    <v>5</v>
    <v>en-GB</v>
    <v>a1r4dm</v>
    <v>268435456</v>
    <v>1</v>
    <v>Powered by Refinitiv</v>
    <v>234.47</v>
    <v>100.98</v>
    <v>1.6657999999999999</v>
    <v>-4.1900000000000004</v>
    <v>-2.0702999999999999E-2</v>
    <v>USD</v>
    <v>DICK'S Sporting Goods, Inc. is a full-line omni-channel sporting goods retailer. The Company serves athletes and outdoor enthusiasts in more than 850 DICK’S Sporting Goods, Golf Galaxy, Public Lands, Moosejaw, Going Going Gone! and Warehouse Sale stores, online, and through the DICK’S mobile app. The Company also owns and operates DICK'S House of Sport and Golf Galaxy Performance Center, as well as GameChanger, a youth sports mobile app for scheduling, communications, live scorekeeping and video streaming. It carries a wide variety of national brands, including but not limited to adidas, Asics, Brooks, Callaway Golf, Carhartt, Columbia, Easton, Hoka, Jordan, New Balance and Nike. The Company's vertical brands include brands that it owns across hardlines and softlines and are available exclusively in its stores and online such as Alpine Design, CALIA, DSG, ETHOS, Fitness Gear, MAXFLI, Nishiki, Quest, Top-Flite, and Walter Hagen, as well as brands that it licenses from third parties.</v>
    <v>18900</v>
    <v>New York Stock Exchange</v>
    <v>XNYS</v>
    <v>XNYS</v>
    <v>345 Court St, CORAOPOLIS, PA, 15108-3817 US</v>
    <v>202.65</v>
    <v>Specialty Retailers</v>
    <v>Stock</v>
    <v>45475.995770647656</v>
    <v>278</v>
    <v>197.13</v>
    <v>16151349712</v>
    <v>DICK'S SPORTING GOODS, INC.</v>
    <v>DICK'S SPORTING GOODS, INC.</v>
    <v>202.02</v>
    <v>16.408000000000001</v>
    <v>202.39</v>
    <v>198.2</v>
    <v>81490160</v>
    <v>DKS</v>
    <v>DICK'S SPORTING GOODS, INC. (XNYS:DKS)</v>
    <v>114</v>
    <v>1403810</v>
    <v>1996</v>
  </rv>
  <rv s="4">
    <v>279</v>
  </rv>
  <rv s="0">
    <v>https://www.bing.com/financeapi/forcetrigger?t=a1olgh&amp;q=XNYS%3aBLDR&amp;form=skydnc</v>
    <v>Learn more on Bing</v>
  </rv>
  <rv s="5">
    <v>7</v>
    <v>BUILDERS FIRSTSOURCE, INC. (XNYS:BLDR)</v>
    <v>8</v>
    <v>9</v>
    <v>Finance</v>
    <v>10</v>
    <v>en-GB</v>
    <v>a1olgh</v>
    <v>268435456</v>
    <v>1</v>
    <v>Powered by Refinitiv</v>
    <v>214.7</v>
    <v>105.235</v>
    <v>2.0402999999999998</v>
    <v>0.75</v>
    <v>5.5969999999999995E-3</v>
    <v>USD</v>
    <v>Builders FirstSource, Inc. is a supplier and manufacturer of building materials, manufactured components and construction services to professional homebuilders, sub-contractors, remodelers, and consumers. The Company offer an integrated solution to its customers by providing manufacturing, supply, and installation of a full range of structural and related building products. Its manufactured products include its factory-built roof and floor trusses, wall panels, vinyl windows, custom millwork, and trim, as well as engineered wood that it designs, cuts, and assembles specifically for each home. The Company’s full range of construction-related services include professional installation, turn-key framing, and shell constructions. The Company also assembles interior and exterior doors into pre-hung units. It supplies its customers with a broad offering of professional grade building products, such as dimensional lumber and lumber sheet goods and various window, and more.</v>
    <v>29000</v>
    <v>New York Stock Exchange</v>
    <v>XNYS</v>
    <v>XNYS</v>
    <v>6031 CONNECTION DR., STE. 400, IRVING, TX, 75039 US</v>
    <v>135.94</v>
    <v>Homebuilding &amp; Construction Supplies</v>
    <v>Stock</v>
    <v>45475.996369062501</v>
    <v>281</v>
    <v>132.81</v>
    <v>16445987128</v>
    <v>BUILDERS FIRSTSOURCE, INC.</v>
    <v>BUILDERS FIRSTSOURCE, INC.</v>
    <v>133.47999999999999</v>
    <v>11.537000000000001</v>
    <v>133.99</v>
    <v>134.74</v>
    <v>122057200</v>
    <v>BLDR</v>
    <v>BUILDERS FIRSTSOURCE, INC. (XNYS:BLDR)</v>
    <v>74</v>
    <v>2107757</v>
    <v>1998</v>
  </rv>
  <rv s="4">
    <v>282</v>
  </rv>
  <rv s="0">
    <v>https://www.bing.com/financeapi/forcetrigger?t=a1sicw&amp;q=XNAS%3aEXPD&amp;form=skydnc</v>
    <v>Learn more on Bing</v>
  </rv>
  <rv s="5">
    <v>7</v>
    <v>EXPEDITORS INTERNATIONAL OF WASHINGTON, INC (XNYS:EXPD)</v>
    <v>8</v>
    <v>9</v>
    <v>Finance</v>
    <v>10</v>
    <v>en-GB</v>
    <v>a1sicw</v>
    <v>268435456</v>
    <v>1</v>
    <v>Powered by Refinitiv</v>
    <v>131.16999999999999</v>
    <v>107.03</v>
    <v>0.97130000000000005</v>
    <v>0.35</v>
    <v>2.8960000000000001E-3</v>
    <v>USD</v>
    <v>Expeditors International of Washington, Inc. provides a full suite of global logistics services, offers customers an international network of people and integrated information systems to support the movement and strategic positioning of goods. As a third-party logistics provider, the Company purchases cargo space from carriers, such as airlines, ocean shipping lines and trucking lines, on a volume basis and resells that space to its customers. The Company provides a range of transportation services and customer solutions, such as customs brokerage, order management, time-definite transportation, warehousing and distribution, temperature-controlled transit, cargo insurance, specialized cargo monitoring and tracking, and other customized logistics and consulting solutions. In addition, its Project Cargo unit handles special project shipments that move via a single method or combination of air, ocean, and/or ground transportation.</v>
    <v>18100</v>
    <v>New York Stock Exchange</v>
    <v>XNYS</v>
    <v>XNYS</v>
    <v>1015 Third Avenue, SEATTLE, WA, 98104 US</v>
    <v>121.595</v>
    <v>Freight &amp; Logistics Services</v>
    <v>Stock</v>
    <v>45475.958333367969</v>
    <v>284</v>
    <v>120.13</v>
    <v>17073160000</v>
    <v>EXPEDITORS INTERNATIONAL OF WASHINGTON, INC</v>
    <v>EXPEDITORS INTERNATIONAL OF WASHINGTON, INC</v>
    <v>121.19</v>
    <v>25.6936</v>
    <v>120.87</v>
    <v>121.22</v>
    <v>141252200</v>
    <v>EXPD</v>
    <v>EXPEDITORS INTERNATIONAL OF WASHINGTON, INC (XNYS:EXPD)</v>
    <v>1</v>
    <v>1690458</v>
    <v>1979</v>
  </rv>
  <rv s="4">
    <v>285</v>
  </rv>
  <rv s="7">
    <v>14</v>
    <v>COREBRIDGE FINANCIAL, INC. (XNYS:CRBG)</v>
    <v>15</v>
    <v>9</v>
    <v>Finance</v>
    <v>10</v>
    <v>en-GB</v>
    <v>c7d2gh</v>
    <v>268435456</v>
    <v>1</v>
    <v>Powered by Refinitiv</v>
    <v>34.659999999999997</v>
    <v>16.389299999999999</v>
    <v>1.036</v>
    <v>0.47</v>
    <v>1.6140000000000002E-2</v>
    <v>USD</v>
    <v>Corebridge Financial, Inc. is a provider of retirement solutions and insurance products in the United States. The Company partners with financial professionals and institutions to help individuals plan, save for and achieve secure financial futures. The Company’s Individual Retirement segment consists of fixed annuities, fixed index annuities, variable annuities, and retail mutual funds. Its Group Retirement segment consists of record-keeping, plan administrative and compliance services, financial planning and advisory solutions offered in-plan, along with proprietary and limited non-proprietary annuities, advisory and brokerage products offered out-of-plan. Its Life Insurance segment includes products in the United States, including term life and universal life insurance. Its Institutional Markets segment consists of stable value wrap (SVW) products, structured settlement, and pension risk transfer (PRT) annuities, corporate markets products and guaranteed investment contracts (GICs).</v>
    <v>5700</v>
    <v>New York Stock Exchange</v>
    <v>XNYS</v>
    <v>XNYS</v>
    <v>2919 Allen Parkway, Woodson Tower, HOUSTON, TX, 77019 US</v>
    <v>29.65</v>
    <v>Insurance</v>
    <v>Stock</v>
    <v>45475.958333367969</v>
    <v>29.05</v>
    <v>18003612363</v>
    <v>COREBRIDGE FINANCIAL, INC.</v>
    <v>COREBRIDGE FINANCIAL, INC.</v>
    <v>29.09</v>
    <v>7.7945000000000002</v>
    <v>29.12</v>
    <v>29.59</v>
    <v>608435700</v>
    <v>CRBG</v>
    <v>COREBRIDGE FINANCIAL, INC. (XNYS:CRBG)</v>
    <v>2</v>
    <v>4657856</v>
    <v>1998</v>
  </rv>
  <rv s="4">
    <v>287</v>
  </rv>
  <rv s="0">
    <v>https://www.bing.com/financeapi/forcetrigger?t=a1usr7&amp;q=XNAS%3aHOLX&amp;form=skydnc</v>
    <v>Learn more on Bing</v>
  </rv>
  <rv s="5">
    <v>7</v>
    <v>HOLOGIC, INC. (XNAS:HOLX)</v>
    <v>8</v>
    <v>9</v>
    <v>Finance</v>
    <v>10</v>
    <v>en-GB</v>
    <v>a1usr7</v>
    <v>268435456</v>
    <v>1</v>
    <v>Powered by Refinitiv</v>
    <v>82.45</v>
    <v>64.02</v>
    <v>0.98980000000000001</v>
    <v>-0.56999999999999995</v>
    <v>-7.6920000000000001E-3</v>
    <v>USD</v>
    <v>Hologic, Inc. is a medical technology company primarily focused on improving women's health and well-being through early detection and treatment. The Company is a developer, manufacturer and supplier of diagnostics products, medical imaging systems and surgical products. It operates through four segments: Diagnostics, Breast Health, GYN Surgical and Skeletal Health. The Diagnostics segment offers a wide range of diagnostic products, which are used primarily to aid in the screening and diagnosis of human diseases. The Breast Health segment offers a broad portfolio of solutions for breast cancer care primarily in the areas of radiology, breast surgery, pathology and treatment. The GYN Surgical segment products include MyoSure hysteroscopic tissue removal system, NovaSure endometrial ablation system, Fluent fluid management system and Acessa ProVu laparoscopic radiofrequency ablation system. The Skeletal Health segment products include Horizon DXA Systems and Fluoroscan Insight FD.</v>
    <v>6990</v>
    <v>Nasdaq Stock Market</v>
    <v>XNAS</v>
    <v>XNAS</v>
    <v>250 Campus Drive, MARLBOROUGH, MA, 1752 US</v>
    <v>74.349999999999994</v>
    <v>Healthcare Equipment &amp; Supplies</v>
    <v>Stock</v>
    <v>45475.997705705471</v>
    <v>289</v>
    <v>73.209999999999994</v>
    <v>17160210810</v>
    <v>HOLOGIC, INC.</v>
    <v>HOLOGIC, INC.</v>
    <v>74.180000000000007</v>
    <v>37.757300000000001</v>
    <v>74.099999999999994</v>
    <v>73.53</v>
    <v>233377000</v>
    <v>HOLX</v>
    <v>HOLOGIC, INC. (XNAS:HOLX)</v>
    <v>57</v>
    <v>1419660</v>
    <v>1990</v>
  </rv>
  <rv s="4">
    <v>290</v>
  </rv>
  <rv s="0">
    <v>https://www.bing.com/financeapi/forcetrigger?t=a1pghw&amp;q=XNAS%3aCELH&amp;form=skydnc</v>
    <v>Learn more on Bing</v>
  </rv>
  <rv s="5">
    <v>7</v>
    <v>CELSIUS HOLDINGS, INC. (XNAS:CELH)</v>
    <v>8</v>
    <v>9</v>
    <v>Finance</v>
    <v>5</v>
    <v>en-GB</v>
    <v>a1pghw</v>
    <v>268435456</v>
    <v>1</v>
    <v>Powered by Refinitiv</v>
    <v>99.619900000000001</v>
    <v>45.03</v>
    <v>1.8935999999999999</v>
    <v>-0.6</v>
    <v>-1.0373E-2</v>
    <v>USD</v>
    <v>Celsius Holdings, Inc. is engaged in the development, processing, marketing, sale, and distribution of functional energy drinks to a range of consumers. The Company's flagship asset, CELSIUS, is marketed as a fitness drink or supplement which, with exercise, is designed to accelerate metabolism and burn body fat while providing energy. This product line comes in two versions: a ready-to-drink form and an on-the-go powder form. The Company also offers a new CELSIUS Essentials line, available in 16-ounce cans. Celsius products are offered in retail channels across the United States, including conventional grocery, natural, convenience, fitness, mass market, vitamin specialty and e-commerce. Additionally, the Company's products are also offered in certain Canadian, European, Middle Eastern and Asia-Pacific markets. Its product's formulation includes ingredients and supplements such as green tea (EGCG), ginger (from the root), calcium, chromium, B vitamins and vitamin C.</v>
    <v>765</v>
    <v>Nasdaq Stock Market</v>
    <v>XNAS</v>
    <v>XNAS</v>
    <v>2424 N. Federal Hwy, Suite 208, BOCA RATON, FL, 33431 US</v>
    <v>58.93</v>
    <v>Beverages</v>
    <v>Stock</v>
    <v>45475.998203680472</v>
    <v>292</v>
    <v>56.045499999999997</v>
    <v>13341573612</v>
    <v>CELSIUS HOLDINGS, INC.</v>
    <v>CELSIUS HOLDINGS, INC.</v>
    <v>58.56</v>
    <v>63.279800000000002</v>
    <v>57.84</v>
    <v>57.24</v>
    <v>233081300</v>
    <v>CELH</v>
    <v>CELSIUS HOLDINGS, INC. (XNAS:CELH)</v>
    <v>4338</v>
    <v>6359492</v>
    <v>2005</v>
  </rv>
  <rv s="4">
    <v>293</v>
  </rv>
  <rv s="0">
    <v>https://www.bing.com/financeapi/forcetrigger?t=a1rzh7&amp;q=XNAS%3aENPH&amp;form=skydnc</v>
    <v>Learn more on Bing</v>
  </rv>
  <rv s="5">
    <v>7</v>
    <v>ENPHASE ENERGY, INC. (XNAS:ENPH)</v>
    <v>8</v>
    <v>9</v>
    <v>Finance</v>
    <v>5</v>
    <v>en-GB</v>
    <v>a1rzh7</v>
    <v>268435456</v>
    <v>1</v>
    <v>Powered by Refinitiv</v>
    <v>192.22</v>
    <v>73.489999999999995</v>
    <v>1.7064999999999999</v>
    <v>-1.49</v>
    <v>-1.532E-2</v>
    <v>USD</v>
    <v>Enphase Energy, Inc. is a global energy technology company. The Company designs, develops, manufactures and sell home energy solutions that manage energy generation, energy storage and control and communications on one intelligent platform. Its Enphase Energy System brings a high-technology, networked approach to solar generation plus energy storage, by leveraging its design across power electronics, semiconductors and cloud-based software technologies. Its integrated approach to energy solutions maximizes a home’s energy potential while providing advanced monitoring and remote maintenance capabilities. The Enphase Energy System uses a single technology platform for seamless management of the entire system, including IQ Microinverters, IQ Batteries, IQ EV Charger, and other hardware. It has a built-in system redundancy in both photovoltaic (PV) generation and energy storage. Its commercial systems have been deployed in more than 150 countries.</v>
    <v>3157</v>
    <v>Nasdaq Stock Market</v>
    <v>XNAS</v>
    <v>XNAS</v>
    <v>47281 Bayside Parkway, FREMONT, CA, 94538 US</v>
    <v>99.58</v>
    <v>Renewable Energy</v>
    <v>Stock</v>
    <v>45475.999747198439</v>
    <v>295</v>
    <v>95.21</v>
    <v>13030724779</v>
    <v>ENPHASE ENERGY, INC.</v>
    <v>ENPHASE ENERGY, INC.</v>
    <v>96.45</v>
    <v>50.1768</v>
    <v>97.26</v>
    <v>95.77</v>
    <v>136062700</v>
    <v>ENPH</v>
    <v>ENPHASE ENERGY, INC. (XNAS:ENPH)</v>
    <v>34380</v>
    <v>3963080</v>
    <v>2006</v>
  </rv>
  <rv s="4">
    <v>296</v>
  </rv>
  <rv s="0">
    <v>https://www.bing.com/financeapi/forcetrigger?t=a1zxa2&amp;q=XNYS%3aPKG&amp;form=skydnc</v>
    <v>Learn more on Bing</v>
  </rv>
  <rv s="5">
    <v>7</v>
    <v>PACKAGING CORPORATION OF AMERICA (XNYS:PKG)</v>
    <v>8</v>
    <v>9</v>
    <v>Finance</v>
    <v>10</v>
    <v>en-GB</v>
    <v>a1zxa2</v>
    <v>268435456</v>
    <v>1</v>
    <v>Powered by Refinitiv</v>
    <v>191.39</v>
    <v>127.69499999999999</v>
    <v>0.78480000000000005</v>
    <v>-2.5499999999999998</v>
    <v>-1.4161999999999999E-2</v>
    <v>USD</v>
    <v>Packaging Corporation of America is a producer of containerboard products and a producer of uncoated freesheet (UFS) paper in North America. The Company operates eight mills and 86 corrugated products plants and related facilities. Its segments include Packaging, Paper and Corporate and Other. Its containerboard mills produce linerboard and corrugating medium, which are papers primarily used in the production of corrugated products. Its corrugated products manufacturing plants produce a variety of corrugated packaging products. In addition, it also produces packaging for meat, fresh fruit and vegetables, processed food, beverages, and other industrial and consumer products. It manufactures and sells papers, including both commodity and specialty papers, which may have custom or specialized features, such as colors, coatings, high brightness, and recycled content. Its papers consist of communication papers, including cut-size office papers, and printing and converting papers.</v>
    <v>14900</v>
    <v>New York Stock Exchange</v>
    <v>XNYS</v>
    <v>XNYS</v>
    <v>1 North Field Ct, LAKE FOREST, IL, 60045 US</v>
    <v>179.58</v>
    <v>Containers &amp; Packaging</v>
    <v>Stock</v>
    <v>45475.989790555468</v>
    <v>298</v>
    <v>176.11</v>
    <v>15940039429</v>
    <v>PACKAGING CORPORATION OF AMERICA</v>
    <v>PACKAGING CORPORATION OF AMERICA</v>
    <v>178.68</v>
    <v>22.174399999999999</v>
    <v>180.06</v>
    <v>177.51</v>
    <v>89797980</v>
    <v>PKG</v>
    <v>PACKAGING CORPORATION OF AMERICA (XNYS:PKG)</v>
    <v>41667</v>
    <v>536002</v>
    <v>1999</v>
  </rv>
  <rv s="4">
    <v>299</v>
  </rv>
  <rv s="0">
    <v>https://www.bing.com/financeapi/forcetrigger?t=a228f2&amp;q=XNAS%3aRPRX&amp;form=skydnc</v>
    <v>Learn more on Bing</v>
  </rv>
  <rv s="5">
    <v>7</v>
    <v>ROYALTY PHARMA PLC (XNAS:RPRX)</v>
    <v>8</v>
    <v>9</v>
    <v>Finance</v>
    <v>5</v>
    <v>en-GB</v>
    <v>a228f2</v>
    <v>268435456</v>
    <v>1</v>
    <v>Powered by Refinitiv</v>
    <v>31.655000000000001</v>
    <v>25.83</v>
    <v>0.45900000000000002</v>
    <v>-0.31</v>
    <v>-1.1837E-2</v>
    <v>USD</v>
    <v>Royalty Pharma plc is a buyer of biopharmaceutical royalties and a funder of innovation across the biopharmaceutical industry. The Company collaborates with innovators from academic institutions, research hospitals and non-profits through small and mid-cap biotechnology companies to global pharmaceutical companies. Its portfolio consists of royalties on over 35 commercial products, including Vertex’s Trikafta, GSK’s Trelegy, Roche’s Evrysdi, Johnson &amp; Johnson’s Tremfya, Biogen’s Tysabri and Spinraza, AbbVie and Johnson &amp; Johnson’s Imbruvica, Astellas and Pfizer’s Xtandi, Novartis’ Promacta, Pfizer’s Nurtec ODT and Gilead’s Trodelvy, and 14 development-stage product candidates. Its development-stage product candidates include Aficamten, Ampreloxetine, BCX10013, MK-8189, Ecopipam, Olpasiran, Pelabresib, KarXT, Pelacarsen, Seltorexant, Trontinemab, TEV-'749, Tulmimetostat and Vanzacaftor. Its subsidiaries include Royalty Pharma Holdings Ltd., Royalty Pharma Investments and others.</v>
    <v>89</v>
    <v>Nasdaq Stock Market</v>
    <v>XNAS</v>
    <v>XNAS</v>
    <v>110 East 59th Street, NEW YORK, NY, 10022 US</v>
    <v>26.225000000000001</v>
    <v>Pharmaceuticals</v>
    <v>Stock</v>
    <v>45475.998634385935</v>
    <v>301</v>
    <v>25.83</v>
    <v>15461677324</v>
    <v>ROYALTY PHARMA PLC</v>
    <v>ROYALTY PHARMA PLC</v>
    <v>26.11</v>
    <v>14.522500000000001</v>
    <v>26.19</v>
    <v>25.88</v>
    <v>597437300</v>
    <v>RPRX</v>
    <v>ROYALTY PHARMA PLC (XNAS:RPRX)</v>
    <v>31</v>
    <v>2845603</v>
    <v>2020</v>
  </rv>
  <rv s="4">
    <v>302</v>
  </rv>
  <rv s="0">
    <v>https://www.bing.com/financeapi/forcetrigger?t=a1x6rw&amp;q=XNYS%3aLUV&amp;form=skydnc</v>
    <v>Learn more on Bing</v>
  </rv>
  <rv s="5">
    <v>7</v>
    <v>SOUTHWEST AIRLINES CO. (XNYS:LUV)</v>
    <v>8</v>
    <v>9</v>
    <v>Finance</v>
    <v>5</v>
    <v>en-GB</v>
    <v>a1x6rw</v>
    <v>268435456</v>
    <v>1</v>
    <v>Powered by Refinitiv</v>
    <v>39.53</v>
    <v>21.913900000000002</v>
    <v>1.1478999999999999</v>
    <v>0.18</v>
    <v>6.4029999999999998E-3</v>
    <v>USD</v>
    <v>Southwest Airlines Co. (Southwest) operates Southwest Airlines, a passenger airline that provides scheduled air transportation in the United States and near-international markets. The Company's fare products include four categories: Wanna Get Away, Wanna Get Away Plus, Anytime, and Business Select to provide customers options when choosing a fare. It offers ancillary services, such as EarlyBird Check-In, Upgraded Boarding, and transportation of pets and unaccompanied minors, in accordance with Southwest’s respective policies. EarlyBird Check-In provides customers with automatic check-in and an assigned boarding position before general boarding positions become available. It has over 817 Boeing 737 aircraft in its fleet and serves 121 destinations in 42 states, the District of Columbia, the Commonwealth of Puerto Rico, and ten near-international countries: Mexico, Jamaica, The Bahamas, Aruba, Dominican Republic, Costa Rica, Belize, Cuba, the Cayman Islands, and Turks and Caicos.</v>
    <v>74695</v>
    <v>New York Stock Exchange</v>
    <v>XNYS</v>
    <v>XNYS</v>
    <v>2702 Love Field Dr, Po Box 36611, DALLAS, TX, 75235 US</v>
    <v>28.39</v>
    <v>Passenger Transportation Services</v>
    <v>Stock</v>
    <v>45475.997216180469</v>
    <v>304</v>
    <v>27.91</v>
    <v>16930334385</v>
    <v>SOUTHWEST AIRLINES CO.</v>
    <v>SOUTHWEST AIRLINES CO.</v>
    <v>28.16</v>
    <v>50.521500000000003</v>
    <v>28.11</v>
    <v>28.29</v>
    <v>598456500</v>
    <v>LUV</v>
    <v>SOUTHWEST AIRLINES CO. (XNYS:LUV)</v>
    <v>18695</v>
    <v>10178235</v>
    <v>1967</v>
  </rv>
  <rv s="4">
    <v>305</v>
  </rv>
  <rv s="0">
    <v>https://creativecommons.org/licenses/by-sa/4.0</v>
    <v>CC BY-SA 4.0</v>
  </rv>
  <rv s="0">
    <v>http://en.wikipedia.org/wiki/Reliance_Steel_&amp;_Aluminum_Co.</v>
    <v>Wikipedia</v>
  </rv>
  <rv s="1">
    <v>307</v>
    <v>308</v>
  </rv>
  <rv s="2">
    <v>6</v>
    <v>https://www.bing.com/th?id=AMMS_da470d9732fecdc275cd01bd356564f9&amp;qlt=95</v>
    <v>309</v>
    <v>0</v>
    <v>https://www.bing.com/images/search?form=xlimg&amp;q=reliance+steel+%26+aluminum+co.</v>
    <v>Image of RELIANCE, INC.</v>
  </rv>
  <rv s="0">
    <v>https://www.bing.com/financeapi/forcetrigger?t=a229bh&amp;q=XNYS%3aRS&amp;form=skydnc</v>
    <v>Learn more on Bing</v>
  </rv>
  <rv s="3">
    <v>0</v>
    <v>RELIANCE, INC. (XNYS:RS)</v>
    <v>3</v>
    <v>4</v>
    <v>Finance</v>
    <v>10</v>
    <v>en-GB</v>
    <v>a229bh</v>
    <v>268435456</v>
    <v>1</v>
    <v>Powered by Refinitiv</v>
    <v>342.2</v>
    <v>237.14</v>
    <v>0.86019999999999996</v>
    <v>2.86</v>
    <v>1.0215E-2</v>
    <v>USD</v>
    <v>Reliance, Inc. is a diversified metal solutions provider and has a metals service center company in North America. The Company provides value-added metals processing services and distributes a full line of over 100,000 metal products, including alloy, aluminum, brass, copper, carbon steel, stainless steel, titanium, specialty carbon and alloy steel plate and round bar and specialty steel products. It serves various industries, such as general manufacturing, non-residential construction (including infrastructure), transportation (rail, truck trailer and shipbuilding), aerospace (commercial, military, defense, and space, and heavy industry, energy (oil and natural gas). It also services the auto industry, primarily through its toll processing operation. It has a network of approximately 315 locations in 40 states and in 12 foreign countries, including Belgium, Canada, China, France, India, Malaysia, Mexico, Singapore, South Korea, Turkey, the United Arab Emirates and the United Kingdom.</v>
    <v>15000</v>
    <v>New York Stock Exchange</v>
    <v>XNYS</v>
    <v>XNYS</v>
    <v>16100 N. 71ST STREET, SUITE 400, SCOTTSDALE, AZ, 85254 US</v>
    <v>283.45999999999998</v>
    <v>310</v>
    <v>Metals &amp; Mining</v>
    <v>Stock</v>
    <v>45475.958333367969</v>
    <v>311</v>
    <v>279.43</v>
    <v>16242542372</v>
    <v>RELIANCE, INC.</v>
    <v>RELIANCE, INC.</v>
    <v>279.98</v>
    <v>13.211600000000001</v>
    <v>279.98</v>
    <v>282.83999999999997</v>
    <v>57426610</v>
    <v>RS</v>
    <v>RELIANCE, INC. (XNYS:RS)</v>
    <v>1</v>
    <v>457548</v>
    <v>2015</v>
  </rv>
  <rv s="4">
    <v>312</v>
  </rv>
  <rv s="0">
    <v>https://www.bing.com/financeapi/forcetrigger?t=a1vo7w&amp;q=XNYS%3aIP&amp;form=skydnc</v>
    <v>Learn more on Bing</v>
  </rv>
  <rv s="5">
    <v>7</v>
    <v>INTERNATIONAL PAPER COMPANY (XNYS:IP)</v>
    <v>8</v>
    <v>9</v>
    <v>Finance</v>
    <v>10</v>
    <v>en-GB</v>
    <v>a1vo7w</v>
    <v>268435456</v>
    <v>1</v>
    <v>Powered by Refinitiv</v>
    <v>47.4</v>
    <v>30.78</v>
    <v>1.044</v>
    <v>0.16</v>
    <v>3.6919999999999995E-3</v>
    <v>USD</v>
    <v>International Paper Company is a global producer of sustainable packaging, pulp, and other fiber-based products, and a recycler. The Company operates through two segments: Industrial Packaging and Global Cellulose Fibers. The Industrial Packaging segment is focused on creating fiber-based packaging that protects and promotes goods, enables worldwide commerce, and helps keep consumers safe. The segment offers products, including linerboard, medium, whitetop, recycled linerboard, recycled medium and saturating kraft. The Global Cellulose Fibers segment creates pulp for a wide range of applications, such as diapers, towel and tissue products, feminine care, incontinence, and other personal care products that promote health and wellness. In addition, its specialty pulps serve as a sustainable raw material used in textiles, construction materials, paints, coatings and more. It serves customers worldwide, with manufacturing operations in North America, Latin America, North Africa and Europe.</v>
    <v>39000</v>
    <v>New York Stock Exchange</v>
    <v>XNYS</v>
    <v>XNYS</v>
    <v>6400 Poplar Avenue, MEMPHIS, TN, 38197 US</v>
    <v>43.53</v>
    <v>Containers &amp; Packaging</v>
    <v>Stock</v>
    <v>45475.972206006249</v>
    <v>314</v>
    <v>42.645000000000003</v>
    <v>15108955050</v>
    <v>INTERNATIONAL PAPER COMPANY</v>
    <v>INTERNATIONAL PAPER COMPANY</v>
    <v>42.94</v>
    <v>81.745400000000004</v>
    <v>43.34</v>
    <v>43.5</v>
    <v>347332300</v>
    <v>IP</v>
    <v>INTERNATIONAL PAPER COMPANY (XNYS:IP)</v>
    <v>252</v>
    <v>6805551</v>
    <v>1941</v>
  </rv>
  <rv s="4">
    <v>315</v>
  </rv>
  <rv s="0">
    <v>https://www.bing.com/financeapi/forcetrigger?t=a1pj4c&amp;q=XNYS%3aCFG&amp;form=skydnc</v>
    <v>Learn more on Bing</v>
  </rv>
  <rv s="5">
    <v>7</v>
    <v>CITIZENS FINANCIAL GROUP, INC. (XNYS:CFG)</v>
    <v>8</v>
    <v>9</v>
    <v>Finance</v>
    <v>10</v>
    <v>en-GB</v>
    <v>a1pj4c</v>
    <v>268435456</v>
    <v>1</v>
    <v>Powered by Refinitiv</v>
    <v>37.299999999999997</v>
    <v>22.77</v>
    <v>1.3425</v>
    <v>0.55000000000000004</v>
    <v>1.5349999999999999E-2</v>
    <v>USD</v>
    <v>Citizens Financial Group, Inc. offers a range of retail and commercial banking products and services to individuals, small businesses, middle-market companies, large corporations and institutions. The Company operates through two segments: Consumer Banking and Commercial Banking. Consumer Banking segment serves consumer customers and small businesses, with products and services that include deposits, mortgage and home equity lending, credit cards, small business loans, wealth management and investment services largely across its 4-state traditional banking footprint. Consumer Banking segment operates approximately 1,100 branches, including 187 in-store locations, and approximately 3,200 ATMs. Commercial Banking segment primarily serves companies and institutions with financial products and solutions, including lending and leasing, deposit and treasury management services, foreign exchange, interest rate and commodity risk management solutions, as well as syndicated loans, and others.</v>
    <v>17354</v>
    <v>New York Stock Exchange</v>
    <v>XNYS</v>
    <v>XNYS</v>
    <v>1 CITIZENS PLAZA, PROVIDENCE, RI, 02903 US</v>
    <v>36.4</v>
    <v>Banking Services</v>
    <v>Stock</v>
    <v>45475.99489880781</v>
    <v>317</v>
    <v>35.58</v>
    <v>16553627600</v>
    <v>CITIZENS FINANCIAL GROUP, INC.</v>
    <v>CITIZENS FINANCIAL GROUP, INC.</v>
    <v>35.61</v>
    <v>13.171099999999999</v>
    <v>35.83</v>
    <v>36.380000000000003</v>
    <v>455020000</v>
    <v>CFG</v>
    <v>CITIZENS FINANCIAL GROUP, INC. (XNYS:CFG)</v>
    <v>41</v>
    <v>5127588</v>
    <v>1984</v>
  </rv>
  <rv s="4">
    <v>318</v>
  </rv>
  <rv s="0">
    <v>https://www.bing.com/financeapi/forcetrigger?t=a1x252&amp;q=XNAS%3aLOGI&amp;form=skydnc</v>
    <v>Learn more on Bing</v>
  </rv>
  <rv s="5">
    <v>7</v>
    <v>Logitech International SA (XNAS:LOGI)</v>
    <v>8</v>
    <v>16</v>
    <v>Finance</v>
    <v>5</v>
    <v>en-GB</v>
    <v>a1x252</v>
    <v>268435456</v>
    <v>1</v>
    <v>Powered by Refinitiv</v>
    <v>102.59</v>
    <v>57.77</v>
    <v>0.84760000000000002</v>
    <v>-2.15</v>
    <v>-2.2277000000000002E-2</v>
    <v>USD</v>
    <v>Logitech International S.A. is a holding company. The Company designs, manufactures and markets products that allow people to connect through music, gaming, video, computing, and other digital platforms. The Company operates through peripheral segment. The Company offers its products to a network of domestic and international customers, including direct sales to retailers, e-tailers, and indirect sales through distributors. The Company's retail network across the world includes consumer electronics distributors, retailers, mass merchandisers, specialty electronics stores, computer and telecommunications stores, value-added resellers and online merchants. Its music solutions are focused primarily on mobile speakers, including its UE BOOM family of mobile wireless speakers, its Jaybird wireless audio wearables for sports and active lifestyles, and its custom in-ear headphones. It offers a range of gaming gear for gamers, including mice, keyboards, headsets, gamepads and steering wheels.</v>
    <v>7300</v>
    <v>Nasdaq Stock Market</v>
    <v>XNAS</v>
    <v>XNAS</v>
    <v>Route de Pampigny 20, APPLES, VAUD, 1143 CH</v>
    <v>95.07</v>
    <v>Computers, Phones &amp; Household Electronics</v>
    <v>Stock</v>
    <v>45475.928675589843</v>
    <v>320</v>
    <v>93.63</v>
    <v>15094900000</v>
    <v>Logitech International SA</v>
    <v>Logitech International SA</v>
    <v>94.67</v>
    <v>24.307600000000001</v>
    <v>96.51</v>
    <v>94.36</v>
    <v>173106600</v>
    <v>LOGI</v>
    <v>Logitech International SA (XNAS:LOGI)</v>
    <v>745</v>
    <v>393862</v>
    <v>1988</v>
  </rv>
  <rv s="4">
    <v>321</v>
  </rv>
  <rv s="0">
    <v>https://www.bing.com/financeapi/forcetrigger?t=a1vc52&amp;q=XNYS%3aIEX&amp;form=skydnc</v>
    <v>Learn more on Bing</v>
  </rv>
  <rv s="5">
    <v>7</v>
    <v>IDEX CORPORATION (XNYS:IEX)</v>
    <v>8</v>
    <v>9</v>
    <v>Finance</v>
    <v>10</v>
    <v>en-GB</v>
    <v>a1vc52</v>
    <v>268435456</v>
    <v>1</v>
    <v>Powered by Refinitiv</v>
    <v>246.36</v>
    <v>183.76499999999999</v>
    <v>0.95050000000000001</v>
    <v>0.52</v>
    <v>2.6550000000000002E-3</v>
    <v>USD</v>
    <v>IDEX Corporation is an applied solutions company. Its segments include Fluid &amp; Metering Technologies (FMT), Health &amp; Science Technologies (HST) and Fire &amp; Safety/Diversified Products (FSDP). The FMT segment designs, produces and distributes positive displacement pumps, valves, small volume provers, flow meters, injectors and other fluid-handling pump modules and systems and provides flow monitoring and other services for the food, chemical, general industrial, water and wastewater, agriculture and energy industries. The HST segment designs, produces and distributes a range of precision fluidics, positive displacement pumps, powder and liquid processing technologies, drying systems, micro-precision components, pneumatic components and sealing solutions, high performance molded and extruded sealing components, and others. The FSDP segment designs, produces and distributes firefighting pumps, valves and controls, rescue tools, lifting bags and other components and systems.</v>
    <v>8800</v>
    <v>New York Stock Exchange</v>
    <v>XNYS</v>
    <v>XNYS</v>
    <v>3100 Sanders Road, Suite 301, NORTHBROOK, IL, 60062 US</v>
    <v>196.715</v>
    <v>Machinery, Equipment &amp; Components</v>
    <v>Stock</v>
    <v>45475.958333344533</v>
    <v>323</v>
    <v>195.06</v>
    <v>14867323693</v>
    <v>IDEX CORPORATION</v>
    <v>IDEX CORPORATION</v>
    <v>195.66</v>
    <v>25.805</v>
    <v>195.89</v>
    <v>196.41</v>
    <v>75695350</v>
    <v>IEX</v>
    <v>IDEX CORPORATION (XNYS:IEX)</v>
    <v>1</v>
    <v>559000</v>
    <v>1987</v>
  </rv>
  <rv s="4">
    <v>324</v>
  </rv>
  <rv s="0">
    <v>https://www.bing.com/financeapi/forcetrigger?t=a1xam7&amp;q=XNYS%3aMAS&amp;form=skydnc</v>
    <v>Learn more on Bing</v>
  </rv>
  <rv s="5">
    <v>7</v>
    <v>MASCO CORPORATION (XNYS:MAS)</v>
    <v>8</v>
    <v>9</v>
    <v>Finance</v>
    <v>10</v>
    <v>en-GB</v>
    <v>a1xam7</v>
    <v>268435456</v>
    <v>1</v>
    <v>Powered by Refinitiv</v>
    <v>78.94</v>
    <v>47.66</v>
    <v>1.2446999999999999</v>
    <v>0.04</v>
    <v>6.1810000000000001E-4</v>
    <v>USD</v>
    <v>Masco Corporation is a designer, manufacturer and distributor of home improvement and building products. The Company’s segments include Plumbing Products and Decorative Architectural Products. The Plumbing Products segment includes faucets, showerheads, handheld showers, valves, bath hardware and accessories, bathing units, shower bases and enclosures, shower drains, steam shower systems, sinks, kitchen accessories and toilets. Its faucet, bathing and showering products are sold primarily in North America, Europe and China under the brand names DELTA, BRIZO, PEERLESS, HANSGROHE, AXOR, KRAUS, EASY DRAIN, GINGER, NEWPORT BRASS, BRASSTECH and WALTEC. Its Decorative Architectural Products segment includes architectural coatings, including paints, primers, specialty coatings, stains and waterproofing products. These products are sold in North America and South America under the brand names BEHR , KILZ , WHIZZ , Elder &amp; Jenks and other trademarks to do it yourself and professional customers.</v>
    <v>18000</v>
    <v>New York Stock Exchange</v>
    <v>XNYS</v>
    <v>XNYS</v>
    <v>17450 College Parkway, LIVONIA, MI, 48152 US</v>
    <v>65.09</v>
    <v>Homebuilding &amp; Construction Supplies</v>
    <v>Stock</v>
    <v>45475.958333367969</v>
    <v>326</v>
    <v>64.510000000000005</v>
    <v>14252010000</v>
    <v>MASCO CORPORATION</v>
    <v>MASCO CORPORATION</v>
    <v>64.510000000000005</v>
    <v>15.8566</v>
    <v>64.709999999999994</v>
    <v>64.75</v>
    <v>220244400</v>
    <v>MAS</v>
    <v>MASCO CORPORATION (XNYS:MAS)</v>
    <v>1529</v>
    <v>1854965</v>
    <v>1962</v>
  </rv>
  <rv s="4">
    <v>327</v>
  </rv>
  <rv s="0">
    <v>https://www.bing.com/financeapi/forcetrigger?t=a23tz2&amp;q=XNAS%3aSWKS&amp;form=skydnc</v>
    <v>Learn more on Bing</v>
  </rv>
  <rv s="5">
    <v>7</v>
    <v>SKYWORKS SOLUTIONS, INC. (XNAS:SWKS)</v>
    <v>8</v>
    <v>9</v>
    <v>Finance</v>
    <v>10</v>
    <v>en-GB</v>
    <v>a23tz2</v>
    <v>268435456</v>
    <v>1</v>
    <v>Powered by Refinitiv</v>
    <v>115.69</v>
    <v>85.06</v>
    <v>1.2265999999999999</v>
    <v>0.56000000000000005</v>
    <v>5.2630000000000003E-3</v>
    <v>USD</v>
    <v>Skyworks Solutions, Inc. provides wireless networking services. The Company’s analog and mixed-signal semiconductors are connecting people, places, and things, spanning a number of new applications within the aerospace, automotive, broadband, cellular infrastructure, connected home, defense, entertainment and gaming, industrial, medical, smartphone, tablet, and wearable markets. It operates engineering, manufacturing, sales, and service facilities throughout Asia, Europe, and North America. The Company offers a range of products, such as Amplifiers, Antenna Tuners, Attenuators, Automotive Tuners and Digital Radios, Circulators/Isolators, Wireless ASoC, Demodulators, Detectors, Digital Power Isolators, Diodes, Directional Couplers, Diversity Receive Modules, Hybrid, Low-Noise Amplifiers, Modulators, Phase Locked Loops, Phase Shifters, Receivers, Switches, and others. It operates engineering, manufacturing, sales, and service facilities throughout Asia, Europe, and North America.</v>
    <v>9750</v>
    <v>Nasdaq Stock Market</v>
    <v>XNAS</v>
    <v>XNAS</v>
    <v>5260 California Avenue, IRVINE, CA, 92617 US</v>
    <v>107.69</v>
    <v>Semiconductors &amp; Semiconductor Equipment</v>
    <v>Stock</v>
    <v>45475.95737891172</v>
    <v>329</v>
    <v>105.355</v>
    <v>17161368335</v>
    <v>SKYWORKS SOLUTIONS, INC.</v>
    <v>SKYWORKS SOLUTIONS, INC.</v>
    <v>106</v>
    <v>20.125299999999999</v>
    <v>106.4</v>
    <v>106.96</v>
    <v>160446600</v>
    <v>SWKS</v>
    <v>SKYWORKS SOLUTIONS, INC. (XNAS:SWKS)</v>
    <v>29</v>
    <v>2714879</v>
    <v>2002</v>
  </rv>
  <rv s="4">
    <v>330</v>
  </rv>
  <rv s="0">
    <v>https://www.bing.com/financeapi/forcetrigger?t=a237gh&amp;q=XNYS%3aSNA&amp;form=skydnc</v>
    <v>Learn more on Bing</v>
  </rv>
  <rv s="5">
    <v>7</v>
    <v>SNAP-ON INCORPORATED (XNYS:SNA)</v>
    <v>8</v>
    <v>9</v>
    <v>Finance</v>
    <v>10</v>
    <v>en-GB</v>
    <v>a237gh</v>
    <v>268435456</v>
    <v>1</v>
    <v>Powered by Refinitiv</v>
    <v>298.49</v>
    <v>249.84</v>
    <v>0.98050000000000004</v>
    <v>0.16</v>
    <v>6.2280000000000007E-4</v>
    <v>USD</v>
    <v>Snap-on Incorporated is a manufacturer and marketer of tools, equipment, diagnostics, repair information and systems solutions. The Company’s segments include the Commercial and Industrial Group, which serves a range of industrial and commercial customers worldwide, including customers in the aerospace, natural resources, government, power generation, transportation and technical education market segments, through direct and distributor channels; the Snap-on Tools Group, which consists of operations primarily serving vehicle service and repair technicians through the Company’s worldwide mobile tool distribution channel; Repair Systems and Information Group, which consists of business operations serving other professional vehicle repair customers worldwide, owners and managers of independent repair shops and original equipment manufacturer dealerships, through direct and distributor channels, and Financial Services, which consists of the business operations of its finance subsidiaries.</v>
    <v>13200</v>
    <v>New York Stock Exchange</v>
    <v>XNYS</v>
    <v>XNYS</v>
    <v>2801 80th St, KENOSHA, WI, 53143 US</v>
    <v>258</v>
    <v>Machinery, Equipment &amp; Components</v>
    <v>Stock</v>
    <v>45475.958333356248</v>
    <v>332</v>
    <v>255.74</v>
    <v>13551830463</v>
    <v>SNAP-ON INCORPORATED</v>
    <v>SNAP-ON INCORPORATED</v>
    <v>257.82</v>
    <v>13.478999999999999</v>
    <v>256.89999999999998</v>
    <v>257.06</v>
    <v>52718550</v>
    <v>SNA</v>
    <v>SNAP-ON INCORPORATED (XNYS:SNA)</v>
    <v>2</v>
    <v>295722</v>
    <v>1930</v>
  </rv>
  <rv s="4">
    <v>333</v>
  </rv>
  <rv s="0">
    <v>https://www.bing.com/financeapi/forcetrigger?t=a228c7&amp;q=XNYS%3aRPM&amp;form=skydnc</v>
    <v>Learn more on Bing</v>
  </rv>
  <rv s="5">
    <v>7</v>
    <v>RPM INTERNATIONAL INC. (XNYS:RPM)</v>
    <v>8</v>
    <v>9</v>
    <v>Finance</v>
    <v>10</v>
    <v>en-GB</v>
    <v>a228c7</v>
    <v>268435456</v>
    <v>1</v>
    <v>Powered by Refinitiv</v>
    <v>120.74</v>
    <v>85.81</v>
    <v>0.99180000000000001</v>
    <v>0.3</v>
    <v>2.8319999999999999E-3</v>
    <v>USD</v>
    <v>RPM International Inc., through its subsidiaries, manufacture, market and sell various specialty chemical product lines, including specialty paints, infrastructure rehab and repair products, protective coatings, roofing systems, sealants and adhesives, focusing on the maintenance and improvement needs of the industrial, specialty and consumer markets. It operates through four segments: Construction Products Group (CPG), Performance Coatings Group (PCG), Consumer Group (Consumer) and Specialty Products Group (SPG). Its CPG segment includes construction sealants and adhesives, coatings and chemicals, roofing systems, concrete admixture and repair products, building envelope solutions, insulated cladding, flooring systems, and weatherproofing solutions. Its PCG segment includes flooring solutions, corrosion control and fireproofing coatings, infrastructure repair systems, fiberglass reinforced plastic gratings, drainage systems, and raised-flooring systems for outdoor environments.</v>
    <v>17274</v>
    <v>New York Stock Exchange</v>
    <v>XNYS</v>
    <v>XNYS</v>
    <v>PO Box 777, 2628 Pearl Rd, MEDINA, OH, 44258 US</v>
    <v>106.54</v>
    <v>Chemicals</v>
    <v>Stock</v>
    <v>45475.958333356248</v>
    <v>335</v>
    <v>105.18</v>
    <v>13677205860</v>
    <v>RPM INTERNATIONAL INC.</v>
    <v>RPM INTERNATIONAL INC.</v>
    <v>105.95</v>
    <v>24.482399999999998</v>
    <v>105.92</v>
    <v>106.22</v>
    <v>128763000</v>
    <v>RPM</v>
    <v>RPM INTERNATIONAL INC. (XNYS:RPM)</v>
    <v>2</v>
    <v>693616</v>
    <v>2002</v>
  </rv>
  <rv s="4">
    <v>336</v>
  </rv>
  <rv s="0">
    <v>https://www.bing.com/financeapi/forcetrigger?t=a26erw&amp;q=XNYS%3aYUMC&amp;form=skydnc</v>
    <v>Learn more on Bing</v>
  </rv>
  <rv s="5">
    <v>7</v>
    <v>YUM CHINA HOLDINGS, INC. (XNYS:YUMC)</v>
    <v>8</v>
    <v>9</v>
    <v>Finance</v>
    <v>10</v>
    <v>en-GB</v>
    <v>a26erw</v>
    <v>268435456</v>
    <v>1</v>
    <v>Powered by Refinitiv</v>
    <v>61.99</v>
    <v>30.32</v>
    <v>0.32179999999999997</v>
    <v>-0.11</v>
    <v>-3.6020000000000002E-3</v>
    <v>USD</v>
    <v>Yum China Holdings Inc is a China-based company mainly engaged in the provision of restaurant business. The Company operates its business through three segments. The Kentucky Fried Chicken (KFC) segment operates quick-service restaurant (QSR), mainly providing original recipe chicken and other chicken products, beef burgers, pork, seafood, rice dishes, congees, fresh vegetables, desserts, coffee, tea and other products. The Pizza Hut segment operates casual dining restaurant (CDR), which mainly offering multiple dayparts, including breakfast, lunch, afternoon tea and dinner. The products include various types of pizzas, steaks, pasta, rice dishes and other entrees, appetizers, beverages and desserts. The Other segment mainly operate offline stores and e-commerce business, including Taco Bell, Lavasa, Little Sheep, Huang Ji Huang, COFFii&amp;JOY, East Dawning and other different brands. The Company operates its businesses in the domestic market.</v>
    <v>155000</v>
    <v>New York Stock Exchange</v>
    <v>XNYS</v>
    <v>XNYS</v>
    <v>Yum China Building, No. 20, Tianyaoqiao Road, SHANGHAI, SHANGHAI, 200030 CN</v>
    <v>30.96</v>
    <v>Hotels &amp; Entertainment Services</v>
    <v>Stock</v>
    <v>45475.962242221874</v>
    <v>338</v>
    <v>30.32</v>
    <v>11864708731</v>
    <v>YUM CHINA HOLDINGS, INC.</v>
    <v>YUM CHINA HOLDINGS, INC.</v>
    <v>30.64</v>
    <v>15.272</v>
    <v>30.54</v>
    <v>30.43</v>
    <v>389901700</v>
    <v>YUMC</v>
    <v>YUM CHINA HOLDINGS, INC. (XNYS:YUMC)</v>
    <v>903</v>
    <v>2564996</v>
    <v>2016</v>
  </rv>
  <rv s="4">
    <v>339</v>
  </rv>
  <rv s="0">
    <v>https://www.bing.com/financeapi/forcetrigger?t=a1n7yc&amp;q=XNAS%3aAKAM&amp;form=skydnc</v>
    <v>Learn more on Bing</v>
  </rv>
  <rv s="5">
    <v>7</v>
    <v>AKAMAI TECHNOLOGIES, INC. (XNAS:AKAM)</v>
    <v>8</v>
    <v>9</v>
    <v>Finance</v>
    <v>10</v>
    <v>en-GB</v>
    <v>a1n7yc</v>
    <v>268435456</v>
    <v>1</v>
    <v>Powered by Refinitiv</v>
    <v>129.16999999999999</v>
    <v>87.59</v>
    <v>0.67069999999999996</v>
    <v>1.29</v>
    <v>1.4409E-2</v>
    <v>USD</v>
    <v>Akamai Technologies, Inc. is a cloud company that develops and provides solutions for global enterprises to build, deliver and secure their digital experiences on its distributed worldwide network. Akamai Connected Cloud, the Company's platform, is comprised of an edge and cloud architecture and underlying network for cloud computing, security and content delivery services. Its cloud computing services include compute, storage, networking, database and container management services that are required to build, deploy and secure applications and workloads. Its security solutions are designed to keep infrastructure, websites, applications, application programming interfaces and users safe from a multitude of cyberattacks and online threats while improving performance. The Company's content delivery solutions consist of Web and mobile performance focused solutions and media delivery solutions. The Company also provides services and support for its customers as they utilize its solutions.</v>
    <v>10250</v>
    <v>Nasdaq Stock Market</v>
    <v>XNAS</v>
    <v>XNAS</v>
    <v>145 Broadway, CAMBRIDGE, MA, 02142 US</v>
    <v>90.94</v>
    <v>Software &amp; IT Services</v>
    <v>Stock</v>
    <v>45475.988237407029</v>
    <v>341</v>
    <v>89.56</v>
    <v>13833384529</v>
    <v>AKAMAI TECHNOLOGIES, INC.</v>
    <v>AKAMAI TECHNOLOGIES, INC.</v>
    <v>89.56</v>
    <v>22.6159</v>
    <v>89.53</v>
    <v>90.82</v>
    <v>152316500</v>
    <v>AKAM</v>
    <v>AKAMAI TECHNOLOGIES, INC. (XNAS:AKAM)</v>
    <v>412</v>
    <v>1691436</v>
    <v>1998</v>
  </rv>
  <rv s="4">
    <v>342</v>
  </rv>
  <rv s="0">
    <v>https://www.bing.com/financeapi/forcetrigger?t=a1ybar&amp;q=XNAS%3aNBIX&amp;form=skydnc</v>
    <v>Learn more on Bing</v>
  </rv>
  <rv s="5">
    <v>7</v>
    <v>NEUROCRINE BIOSCIENCES, INC. (XNAS:NBIX)</v>
    <v>8</v>
    <v>9</v>
    <v>Finance</v>
    <v>10</v>
    <v>en-GB</v>
    <v>a1ybar</v>
    <v>268435456</v>
    <v>1</v>
    <v>Powered by Refinitiv</v>
    <v>148.3699</v>
    <v>93.28</v>
    <v>0.36749999999999999</v>
    <v>-2.62</v>
    <v>-1.8700000000000001E-2</v>
    <v>USD</v>
    <v>Neurocrine Biosciences, Inc. is a neuroscience-focused, biopharmaceutical company. The Company is engaged in discovering and developing treatments for patients with under-addressed neurological, neuroendocrine and neuropsychiatric disorders. Its diverse portfolio includes the United States Food and Drug Administration-approved treatments for tardive dyskinesia, chorea associated with Huntington’s disease, endometriosis and uterine fibroids, as well as a robust pipeline, including multiple compounds in mid-to late-phase clinical development across its core therapeutic areas. Its commercial products include INGREZZA, ALKINDI, EFMODY, Orilissa and Oriahnn. INGREZZA is marketed as DYSVAL (valbenazine) in Japan and REMLEAS (valbenazine) in other select Asian markets, where Mitsubishi Tanabe Pharma Corporation retains commercialization rights. ALKINDI is marketed as ALKINDI SPRINKLE (hydrocortisone) in the United States, where Eton Pharmaceuticals, Inc. retains commercialization rights.</v>
    <v>1448</v>
    <v>Nasdaq Stock Market</v>
    <v>XNAS</v>
    <v>XNAS</v>
    <v>6027 EDGEWOOD BEND COURT, SAN DIEGO, CA, 92130 US</v>
    <v>139.08000000000001</v>
    <v>Biotechnology &amp; Medical Research</v>
    <v>Stock</v>
    <v>45475.958461457813</v>
    <v>344</v>
    <v>136.91560000000001</v>
    <v>13836608628</v>
    <v>NEUROCRINE BIOSCIENCES, INC.</v>
    <v>NEUROCRINE BIOSCIENCES, INC.</v>
    <v>138.80000000000001</v>
    <v>37.780500000000004</v>
    <v>140.11000000000001</v>
    <v>137.49</v>
    <v>100637200</v>
    <v>NBIX</v>
    <v>NEUROCRINE BIOSCIENCES, INC. (XNAS:NBIX)</v>
    <v>12</v>
    <v>894409</v>
    <v>1996</v>
  </rv>
  <rv s="4">
    <v>345</v>
  </rv>
  <rv s="0">
    <v>https://www.bing.com/financeapi/forcetrigger?t=a1xa27&amp;q=XNAS%3aMANH&amp;form=skydnc</v>
    <v>Learn more on Bing</v>
  </rv>
  <rv s="5">
    <v>7</v>
    <v>MANHATTAN ASSOCIATES, INC. (XNAS:MANH)</v>
    <v>8</v>
    <v>9</v>
    <v>Finance</v>
    <v>10</v>
    <v>en-GB</v>
    <v>a1xa27</v>
    <v>268435456</v>
    <v>1</v>
    <v>Powered by Refinitiv</v>
    <v>266.94</v>
    <v>182.971</v>
    <v>1.5024</v>
    <v>0.38</v>
    <v>1.549E-3</v>
    <v>USD</v>
    <v>Manhattan Associates, Inc. sells, deploys, services and maintains software solutions designed to manage supply chains, inventory and omnichannel operations for retailers, wholesalers, manufacturers, logistics providers and other organizations. The Company operates through three geographical segments: North and Latin America; Europe, the Middle East and Africa (EMEA); and Asia Pacific (APAC). It provides companies the tools needed to manage distribution and optimize transportation costs throughout their entire commercial network. Its solutions consist of software, services, and hardware, which coordinate people, workflows, assets, events, and tasks holistically across the functions linked in a supply chain from planning through execution. These solutions also help coordinate the actions, data exchange, and communication of participants in supply chain ecosystems, such as manufacturers, suppliers, distributors, trading partners, transportation providers, channels, and consumers.</v>
    <v>4700</v>
    <v>Nasdaq Stock Market</v>
    <v>XNAS</v>
    <v>XNAS</v>
    <v>2300 Windy Ridge Parkway Tenth Floor, ATLANTA, GA, 30339 US</v>
    <v>249.09</v>
    <v>Software &amp; IT Services</v>
    <v>Stock</v>
    <v>45475.986860693753</v>
    <v>347</v>
    <v>244.45</v>
    <v>15125256720</v>
    <v>MANHATTAN ASSOCIATES, INC.</v>
    <v>MANHATTAN ASSOCIATES, INC.</v>
    <v>245.3</v>
    <v>80.198999999999998</v>
    <v>245.28</v>
    <v>245.66</v>
    <v>61569880</v>
    <v>MANH</v>
    <v>MANHATTAN ASSOCIATES, INC. (XNAS:MANH)</v>
    <v>2</v>
    <v>482514</v>
    <v>1998</v>
  </rv>
  <rv s="4">
    <v>348</v>
  </rv>
  <rv s="0">
    <v>https://www.bing.com/financeapi/forcetrigger?t=a1tth7&amp;q=XNYS%3aGGG&amp;form=skydnc</v>
    <v>Learn more on Bing</v>
  </rv>
  <rv s="5">
    <v>7</v>
    <v>GRACO INC (XNYS:GGG)</v>
    <v>8</v>
    <v>9</v>
    <v>Finance</v>
    <v>10</v>
    <v>en-GB</v>
    <v>a1tth7</v>
    <v>268435456</v>
    <v>1</v>
    <v>Powered by Refinitiv</v>
    <v>94.77</v>
    <v>69.78</v>
    <v>0.81220000000000003</v>
    <v>0.77</v>
    <v>9.895000000000001E-3</v>
    <v>USD</v>
    <v>Graco Inc. is a manufacturing company. It supplies technology and expertise for the management of fluids and coatings in industrial and commercial applications. It operates through three segments: Contractor, Industrial and Process. Contractor segment offers sprayers that apply paint to walls and other structures, with product models for users ranging from do-it-yourself homeowners to professional contractors. It also manufactures two-component proportioning systems that are used to spray polyurethane foam (spray foam) and polyurea coatings. Industrial segment includes the Industrial and Powder divisions. The Industrial segment markets equipment and solutions for moving and applying paints, coatings, sealants, adhesives and other fluids. Process segment includes the Process and Lubrication divisions. The Process segment markets pumps, valves, meters and accessories to move and dispense chemicals, oil and natural gas, water, wastewater, petroleum, food, lubricants and other fluids.</v>
    <v>4000</v>
    <v>New York Stock Exchange</v>
    <v>XNYS</v>
    <v>XNYS</v>
    <v>88 11th Ave NE, MINNEAPOLIS, MN, 55413-1829 US</v>
    <v>78.92</v>
    <v>Machinery, Equipment &amp; Components</v>
    <v>Stock</v>
    <v>45475.965678263281</v>
    <v>350</v>
    <v>77.81</v>
    <v>13162150000</v>
    <v>GRACO INC</v>
    <v>GRACO INC</v>
    <v>77.81</v>
    <v>27.125299999999999</v>
    <v>77.819999999999993</v>
    <v>78.59</v>
    <v>169135900</v>
    <v>GGG</v>
    <v>GRACO INC (XNYS:GGG)</v>
    <v>3</v>
    <v>955767</v>
    <v>1947</v>
  </rv>
  <rv s="4">
    <v>351</v>
  </rv>
  <rv s="0">
    <v>https://www.bing.com/financeapi/forcetrigger?t=a1vjbh&amp;q=XNAS%3aINCY&amp;form=skydnc</v>
    <v>Learn more on Bing</v>
  </rv>
  <rv s="5">
    <v>7</v>
    <v>INCYTE CORPORATION (XNAS:INCY)</v>
    <v>8</v>
    <v>9</v>
    <v>Finance</v>
    <v>10</v>
    <v>en-GB</v>
    <v>a1vjbh</v>
    <v>268435456</v>
    <v>1</v>
    <v>Powered by Refinitiv</v>
    <v>67.364999999999995</v>
    <v>50.27</v>
    <v>0.73519999999999996</v>
    <v>-1.85</v>
    <v>-3.0393E-2</v>
    <v>USD</v>
    <v>Incyte Corporation is a biopharmaceutical company, which is focused on the discovery, development, and commercialization of therapeutics. The Company operates in two therapeutic areas, One therapeutic area is Hematology/Oncology, which is comprised of Myeloproliferative Neoplasms and Graft-Versus-Host Disease, as well as solid tumors and hematologic malignancies. Its other therapeutic area is Inflammation and Autoimmunity, which includes its Dermatology commercial franchise. Its hematology and oncology franchise are comprised of four products, which are JAKAFI (ruxolitinib), MONJUVI (tafasitamab-cxix)/MINJUVI (tafasitamab), PEMAZYRE (pemigatinib), ICLUSIG (ponatinib), and ZYNYZ (retifanlimab-dlwr), as well as numerous clinical development programs. The Company's pipeline also includes two first-in-class small molecule antagonists targeting Mas-related G protein-coupled receptor X2 (MRGPRX2) for the treatment of various mast cell mediated disorders and MRGPRX4 for cholestatic pruritus.</v>
    <v>2524</v>
    <v>Nasdaq Stock Market</v>
    <v>XNAS</v>
    <v>XNAS</v>
    <v>1801 Augustine Cut-Off, WILMINGTON, DE, 19803 US</v>
    <v>60.48</v>
    <v>Pharmaceuticals</v>
    <v>Stock</v>
    <v>45475.990802325781</v>
    <v>353</v>
    <v>58.631500000000003</v>
    <v>13252398016</v>
    <v>INCYTE CORPORATION</v>
    <v>INCYTE CORPORATION</v>
    <v>59.2</v>
    <v>17.920100000000001</v>
    <v>60.87</v>
    <v>59.02</v>
    <v>224540800</v>
    <v>INCY</v>
    <v>INCYTE CORPORATION (XNAS:INCY)</v>
    <v>13</v>
    <v>5524833</v>
    <v>1991</v>
  </rv>
  <rv s="4">
    <v>354</v>
  </rv>
  <rv s="0">
    <v>https://www.bing.com/financeapi/forcetrigger?t=a213kr&amp;q=XNAS%3aPOOL&amp;form=skydnc</v>
    <v>Learn more on Bing</v>
  </rv>
  <rv s="5">
    <v>7</v>
    <v>POOL CORPORATION (XNAS:POOL)</v>
    <v>8</v>
    <v>9</v>
    <v>Finance</v>
    <v>10</v>
    <v>en-GB</v>
    <v>a213kr</v>
    <v>268435456</v>
    <v>1</v>
    <v>Powered by Refinitiv</v>
    <v>422.73</v>
    <v>299.24</v>
    <v>0.99860000000000004</v>
    <v>-6.29</v>
    <v>-2.0442999999999999E-2</v>
    <v>USD</v>
    <v>Pool Corporation is a wholesale distributor of swimming pool supplies, equipment, and related leisure products. The Company also distributes irrigation and landscape products in the United States. The Company operates approximately 439 sales centers in North America, Europe, and Australia through its five distribution networks: SCP Distributors (SCP), Superior Pool Products (Superior), Horizon Distributors (Horizon), National Pool Tile (NPT) and Sun Wholesale Supply (Sun Wholesale). The Company distributes swimming pool supplies, equipment, and related leisure products domestically through its SCP and Superior sales center networks through SCP network. Its Horizon sales centers offer organic fertilizers, organic pesticides, and irrigation and drainage products that reduce water usage and soil erosion. Sun Wholesale distributes swimming pool supplies, equipment, and related leisure products, primarily servicing independently owned and operated Pinch A Penny, Inc. franchise locations.</v>
    <v>6000</v>
    <v>Nasdaq Stock Market</v>
    <v>XNAS</v>
    <v>XNAS</v>
    <v>109 Northpark Boulevard, COVINGTON, LA, 70433-5001 US</v>
    <v>308.69</v>
    <v>Leisure Products</v>
    <v>Stock</v>
    <v>45475.999629941405</v>
    <v>356</v>
    <v>300.48500000000001</v>
    <v>11552487188</v>
    <v>POOL CORPORATION</v>
    <v>POOL CORPORATION</v>
    <v>308.69</v>
    <v>23.5763</v>
    <v>307.69</v>
    <v>301.39999999999998</v>
    <v>38329420</v>
    <v>POOL</v>
    <v>POOL CORPORATION (XNAS:POOL)</v>
    <v>130</v>
    <v>464387</v>
    <v>1993</v>
  </rv>
  <rv s="4">
    <v>357</v>
  </rv>
  <rv s="0">
    <v>https://www.bing.com/financeapi/forcetrigger?t=a2475r&amp;q=XNYS%3aTHC&amp;form=skydnc</v>
    <v>Learn more on Bing</v>
  </rv>
  <rv s="5">
    <v>7</v>
    <v>TENET HEALTHCARE CORPORATION (XNYS:THC)</v>
    <v>8</v>
    <v>9</v>
    <v>Finance</v>
    <v>10</v>
    <v>en-GB</v>
    <v>a2475r</v>
    <v>268435456</v>
    <v>1</v>
    <v>Powered by Refinitiv</v>
    <v>142.35499999999999</v>
    <v>51.04</v>
    <v>2.1558000000000002</v>
    <v>0.94</v>
    <v>7.0520000000000001E-3</v>
    <v>USD</v>
    <v>Tenet Healthcare Corporation is a diversified healthcare services company. The Company’s care delivery network includes USPI Holding Company, Inc. (USPI), which operates or has ownership interests in ambulatory surgery centers and surgical hospitals. The Company also operates acute care and specialty hospitals, as well as other outpatient facilities, including surgical hospitals, and ambulatory surgery centers (ASC), among others. The Company operates through two segments: Hospital Operations and Services, and Ambulatory Care. The Hospital Operations and Services segment, which is comprised of acute care and specialty hospitals, a network of employed physicians and ancillary outpatient facilities, as well as the revenue cycle management and value-based care services that the Company provide to hospitals, health systems, physician practices, employers, and other clients. The Ambulatory Care segment, which is comprised of USPI’s ASCs and surgical hospitals.</v>
    <v>78144</v>
    <v>New York Stock Exchange</v>
    <v>XNYS</v>
    <v>XNYS</v>
    <v>14201 Dallas Parkway, DALLAS, TX, 75254 US</v>
    <v>135.59</v>
    <v>Healthcare Providers &amp; Services</v>
    <v>Stock</v>
    <v>45475.977748425779</v>
    <v>359</v>
    <v>133</v>
    <v>13112965920</v>
    <v>TENET HEALTHCARE CORPORATION</v>
    <v>TENET HEALTHCARE CORPORATION</v>
    <v>133.74</v>
    <v>5.1898</v>
    <v>133.30000000000001</v>
    <v>134.24</v>
    <v>97683000</v>
    <v>THC</v>
    <v>TENET HEALTHCARE CORPORATION (XNYS:THC)</v>
    <v>50</v>
    <v>1246849</v>
    <v>1975</v>
  </rv>
  <rv s="4">
    <v>360</v>
  </rv>
  <rv s="0">
    <v>https://www.bing.com/financeapi/forcetrigger?t=a212zr&amp;q=XNYS%3aPNR&amp;form=skydnc</v>
    <v>Learn more on Bing</v>
  </rv>
  <rv s="5">
    <v>7</v>
    <v>PENTAIR PUBLIC LIMITED COMPANY (XNYS:PNR)</v>
    <v>8</v>
    <v>9</v>
    <v>Finance</v>
    <v>10</v>
    <v>en-GB</v>
    <v>a212zr</v>
    <v>268435456</v>
    <v>1</v>
    <v>Powered by Refinitiv</v>
    <v>85.84</v>
    <v>57.18</v>
    <v>1.2051000000000001</v>
    <v>0.32</v>
    <v>4.3E-3</v>
    <v>USD</v>
    <v>Pentair plc is focused on sustainable water solutions. The Company operates through three segments: Flow, Water Solutions, and Pool. Its solutions include Residential Solutions, Commercial Solutions, Industrial Solutions, Municipal Solutions, and Agricultural Solutions. Residential Solutions include pool &amp; spa equipment, water softening &amp; filtration, water supply &amp; disposal. Its Commercial Solutions include commercial filtration &amp; foodservice, commercial heating, ventilation, and air conditioning (HVAC) &amp; water supply, commercial pool &amp; spa equipment, fire protection, marine, high-pressure applications, recreational vehicle (RV), and turf management &amp; pest control. Industrial Solutions include brewery production, dairy &amp; food production, fire protection, HVAC &amp; water supply, industrial filtration, industrial spraying, industrial wastewater, oil &amp; gas, and pressure cleaning &amp; sanitation. Agricultural Solutions include agricultural irrigation, and agricultural spraying.</v>
    <v>10500</v>
    <v>New York Stock Exchange</v>
    <v>XNYS</v>
    <v>XNYS</v>
    <v>Regal House, 70 London Road, Twickenham, LONDON, UNITED KINGDOM-NA, TW1 3QS GB</v>
    <v>75.069999999999993</v>
    <v>Machinery, Equipment &amp; Components</v>
    <v>Stock</v>
    <v>45475.958333356248</v>
    <v>362</v>
    <v>74.08</v>
    <v>12408678604</v>
    <v>PENTAIR PUBLIC LIMITED COMPANY</v>
    <v>PENTAIR PUBLIC LIMITED COMPANY</v>
    <v>74.3</v>
    <v>19.831099999999999</v>
    <v>74.42</v>
    <v>74.739999999999995</v>
    <v>166024600</v>
    <v>PNR</v>
    <v>PENTAIR PUBLIC LIMITED COMPANY (XNYS:PNR)</v>
    <v>155</v>
    <v>1733065</v>
    <v>2013</v>
  </rv>
  <rv s="4">
    <v>363</v>
  </rv>
  <rv s="0">
    <v>https://www.bing.com/financeapi/forcetrigger?t=a1sz9c&amp;q=XNAS%3aFLEX&amp;form=skydnc</v>
    <v>Learn more on Bing</v>
  </rv>
  <rv s="5">
    <v>7</v>
    <v>FLEX LTD. (XNAS:FLEX)</v>
    <v>8</v>
    <v>9</v>
    <v>Finance</v>
    <v>10</v>
    <v>en-GB</v>
    <v>a1sz9c</v>
    <v>268435456</v>
    <v>1</v>
    <v>Powered by Refinitiv</v>
    <v>34.119999999999997</v>
    <v>16.832000000000001</v>
    <v>1.1214999999999999</v>
    <v>-0.19</v>
    <v>-6.4059999999999994E-3</v>
    <v>USD</v>
    <v>Flex Ltd. is engaged in providing a portfolio of manufacturing solutions and services. The Company operates through three segments: Flex Agility Solutions (FAS), and Flex Reliability Solutions (FRS). The FAS segment is comprised of various end markets, such as Communications, Enterprise, and Cloud (CEC), including data infrastructure, edge infrastructure and communications infrastructure; Lifestyle, including appliances, consumer packaging, floorcare, micro mobility and audio; and Consumer Devices, including mobile and high velocity consumer devices. The FRS segment consists of end markets, such as Automotive, including mobility, autonomous, connectivity, electrification, and smart technologies; Health Solutions, including medical devices, medical equipment, and drug delivery; and Industrial, including capital equipment, industrial devices, and renewables and grid edge.</v>
    <v>148115</v>
    <v>Nasdaq Stock Market</v>
    <v>XNAS</v>
    <v>XNAS</v>
    <v>2 Changi South Lane, 486123 SG</v>
    <v>30.06</v>
    <v>Electronic Equipment &amp; Parts</v>
    <v>Stock</v>
    <v>45475.995232048437</v>
    <v>365</v>
    <v>29.175000000000001</v>
    <v>11752745039</v>
    <v>FLEX LTD.</v>
    <v>FLEX LTD.</v>
    <v>29.64</v>
    <v>12.8188</v>
    <v>29.66</v>
    <v>29.47</v>
    <v>398803700</v>
    <v>FLEX</v>
    <v>FLEX LTD. (XNAS:FLEX)</v>
    <v>3</v>
    <v>4042422</v>
    <v>1990</v>
  </rv>
  <rv s="4">
    <v>366</v>
  </rv>
  <rv s="0">
    <v>https://www.bing.com/financeapi/forcetrigger?t=a1o3w7&amp;q=XNAS%3aAZPN&amp;form=skydnc</v>
    <v>Learn more on Bing</v>
  </rv>
  <rv s="5">
    <v>7</v>
    <v>ASPEN TECHNOLOGY, INC. (XNAS:AZPN)</v>
    <v>8</v>
    <v>9</v>
    <v>Finance</v>
    <v>10</v>
    <v>en-GB</v>
    <v>a1o3w7</v>
    <v>268435456</v>
    <v>1</v>
    <v>Powered by Refinitiv</v>
    <v>224.77</v>
    <v>162.26</v>
    <v>0.73280000000000001</v>
    <v>-2.83</v>
    <v>-1.4301999999999999E-2</v>
    <v>USD</v>
    <v>Aspen Technology, Inc. is an industrial software company. The Company develops solutions to address complex industrial environments where it is critical to optimize the asset design, operations and maintenance lifecycle. The Company combines modeling, simulation, and optimization capabilities with industrial operations expertise and applies advanced analytics to improve the profitability and sustainability of production assets. It operates through three segments: OSI, Inc., SSE and Heritage AspenTech. It offers products for asset performance management, manufacturing and supply chain, performance engineering, subsurface science &amp; engineering and artificial intelligence of things hub (AIoT). Its products include Aspen Mtell, Aspen Fidelis, Aspen ProMV, Aspen Process Pulse, Aspen Unscrambler, Aspen DMC3, Aspen Virtual Advisor for DMC3, Aspen Enterprise IP.21 Historian, Aspen GDOT, Aspen Unified Reconciliation and Accounting, Aspen PIMS-AO and others.</v>
    <v>3900</v>
    <v>Nasdaq Stock Market</v>
    <v>XNAS</v>
    <v>XNAS</v>
    <v>20 Crosby Drive, BEDFORD, MA, 01730 US</v>
    <v>200.57</v>
    <v>Software &amp; IT Services</v>
    <v>Stock</v>
    <v>45475.940413726559</v>
    <v>368</v>
    <v>194.51</v>
    <v>12351463864</v>
    <v>ASPEN TECHNOLOGY, INC.</v>
    <v>ASPEN TECHNOLOGY, INC.</v>
    <v>198.66</v>
    <v>0</v>
    <v>197.87</v>
    <v>195.04</v>
    <v>63327850</v>
    <v>AZPN</v>
    <v>ASPEN TECHNOLOGY, INC. (XNAS:AZPN)</v>
    <v>152323</v>
    <v>191324</v>
    <v>2021</v>
  </rv>
  <rv s="4">
    <v>369</v>
  </rv>
  <rv s="0">
    <v>https://www.bing.com/financeapi/forcetrigger?t=a1t627&amp;q=XNYS%3aFND&amp;form=skydnc</v>
    <v>Learn more on Bing</v>
  </rv>
  <rv s="5">
    <v>7</v>
    <v>FLOOR &amp; DECOR HOLDINGS, INC. (XNYS:FND)</v>
    <v>8</v>
    <v>9</v>
    <v>Finance</v>
    <v>5</v>
    <v>en-GB</v>
    <v>a1t627</v>
    <v>268435456</v>
    <v>1</v>
    <v>Powered by Refinitiv</v>
    <v>135.66999999999999</v>
    <v>76.3</v>
    <v>1.7376</v>
    <v>0.8</v>
    <v>8.397E-3</v>
    <v>USD</v>
    <v>Floor &amp; Decor Holdings, Inc. is a multi-channel specialty retailer and commercial flooring distributor. It primarily sells hard surface flooring and related accessories and is a seller of commercial surfaces. The Company operates 221 warehouse-format stores and five design studios across 36 states. The Company offers an assortment of in-stock hard-surface flooring, including tile, wood, laminate and vinyl, and natural stone, along with decorative accessories and wall tile, installation materials, and adjacent categories. The Company offers its products to various customers, including professional installers and commercial businesses (Pro) and homeowners, which are comprised of do-it-yourself customers (DIY) and buy it yourself customers who buy the products for professional installation (BIY). Its warehouse-format stores, which average approximately 78,000 square feet. The Company’s subsidiary is Floor and Decor Outlets of America, Inc.</v>
    <v>9857</v>
    <v>New York Stock Exchange</v>
    <v>XNYS</v>
    <v>XNYS</v>
    <v>2500 Windy Ridge Pkwy SE, ATLANTA, GA, 30339-5677 US</v>
    <v>96.11</v>
    <v>Specialty Retailers</v>
    <v>Stock</v>
    <v>45475.958333344533</v>
    <v>371</v>
    <v>93.1</v>
    <v>10195020000</v>
    <v>FLOOR &amp; DECOR HOLDINGS, INC.</v>
    <v>FLOOR &amp; DECOR HOLDINGS, INC.</v>
    <v>94.18</v>
    <v>46.2151</v>
    <v>95.27</v>
    <v>96.07</v>
    <v>107011900</v>
    <v>FND</v>
    <v>FLOOR &amp; DECOR HOLDINGS, INC. (XNYS:FND)</v>
    <v>33</v>
    <v>1442455</v>
    <v>2010</v>
  </rv>
  <rv s="4">
    <v>372</v>
  </rv>
  <rv s="0">
    <v>https://www.bing.com/financeapi/forcetrigger?t=a1pe7w&amp;q=XNAS%3aCDEV&amp;form=skydnc</v>
    <v>Learn more on Bing</v>
  </rv>
  <rv s="5">
    <v>7</v>
    <v>PERMIAN RESOURCES CORPORATION (XNYS:PR)</v>
    <v>8</v>
    <v>9</v>
    <v>Finance</v>
    <v>5</v>
    <v>en-GB</v>
    <v>a1pe7w</v>
    <v>268435456</v>
    <v>1</v>
    <v>Powered by Refinitiv</v>
    <v>18.28</v>
    <v>10.305</v>
    <v>4.3765999999999998</v>
    <v>0.22</v>
    <v>1.3665E-2</v>
    <v>USD</v>
    <v>Permian Resources Corporation is an independent oil and natural gas company. The Company is focused on the acquisition, optimization and development of oil and natural gas properties. The Company’s assets and operations are concentrated in the core of the Delaware Basin. Its operations are concentrated in the core of the Delaware Basin and include over 407,000 net leasehold acres across the Permian Basin, including Eddy and Lea Counties, New Mexico and Reeves and Ward Counties, Texas. The Company holds an 83% average working interest in 2,577 gross (2,143 net) operated productive wells and an approximate 11% average working interest in 1,094 gross (120 net) non-operated productive wells. Its wells are primarily oil wells (3,150 gross) that produce associated liquids-rich natural gas.</v>
    <v>461</v>
    <v>New York Stock Exchange</v>
    <v>XNYS</v>
    <v>XNYS</v>
    <v>300 N. Marienfeld St., Ste. 1000, MIDLAND, TX, 79701 US</v>
    <v>16.559999999999999</v>
    <v>Oil &amp; Gas</v>
    <v>Stock</v>
    <v>45475.990070520311</v>
    <v>374</v>
    <v>16.175000000000001</v>
    <v>12565582368</v>
    <v>PERMIAN RESOURCES CORPORATION</v>
    <v>PERMIAN RESOURCES CORPORATION</v>
    <v>16.254999999999999</v>
    <v>14.816599999999999</v>
    <v>16.100000000000001</v>
    <v>16.32</v>
    <v>769949900</v>
    <v>PR</v>
    <v>PERMIAN RESOURCES CORPORATION (XNYS:PR)</v>
    <v>16253</v>
    <v>12587106</v>
    <v>2015</v>
  </rv>
  <rv s="4">
    <v>375</v>
  </rv>
  <rv s="0">
    <v>https://www.bing.com/financeapi/forcetrigger?t=a25y77&amp;q=XNYS%3aWMS&amp;form=skydnc</v>
    <v>Learn more on Bing</v>
  </rv>
  <rv s="5">
    <v>7</v>
    <v>ADVANCED DRAINAGE SYSTEMS, INC. (XNYS:WMS)</v>
    <v>8</v>
    <v>9</v>
    <v>Finance</v>
    <v>10</v>
    <v>en-GB</v>
    <v>a25y77</v>
    <v>268435456</v>
    <v>1</v>
    <v>Powered by Refinitiv</v>
    <v>184.27</v>
    <v>102.32</v>
    <v>1.5526</v>
    <v>-1.85</v>
    <v>-1.1805000000000001E-2</v>
    <v>USD</v>
    <v>Advanced Drainage Systems, Inc. is engaged in manufacturing water management solutions for the stormwater and onsite septic wastewater industries, which provides superior drainage solutions for use in the construction and agriculture marketplaces. The Company's segments include Pipe, International, Infiltrator and Allied Products &amp; Other. Its Pipe segment manufactures and markets performance thermoplastic corrugated pipe throughout the United States. Its Infiltrator is engaged in providing plastic leach field chambers and systems, septic tanks and accessories, primarily for use in residential applications. International segment manufactures and markets products in regions outside of the United States, with owned facilities in Canada and those markets serviced through its joint ventures in Mexico and South America. The Company’s Allied Products &amp; Other segment offers adjacent technologies to its core Pipe offering, presenting a complete drainage solution for its clients and customers.</v>
    <v>5705</v>
    <v>New York Stock Exchange</v>
    <v>XNYS</v>
    <v>XNYS</v>
    <v>4640 Trueman Blvd, HILLIARD, OH, 43026 US</v>
    <v>157.49950000000001</v>
    <v>Homebuilding &amp; Construction Supplies</v>
    <v>Stock</v>
    <v>45475.993233043751</v>
    <v>377</v>
    <v>154.44</v>
    <v>11990232172</v>
    <v>ADVANCED DRAINAGE SYSTEMS, INC.</v>
    <v>ADVANCED DRAINAGE SYSTEMS, INC.</v>
    <v>156.37</v>
    <v>24.0276</v>
    <v>156.71</v>
    <v>154.86000000000001</v>
    <v>77426270</v>
    <v>WMS</v>
    <v>ADVANCED DRAINAGE SYSTEMS, INC. (XNYS:WMS)</v>
    <v>540665</v>
    <v>579238</v>
    <v>1966</v>
  </rv>
  <rv s="4">
    <v>378</v>
  </rv>
  <rv s="0">
    <v>https://www.bing.com/financeapi/forcetrigger?t=a1x7oc&amp;q=XNYS%3aLW&amp;form=skydnc</v>
    <v>Learn more on Bing</v>
  </rv>
  <rv s="5">
    <v>7</v>
    <v>LAMB WESTON HOLDINGS, INC. (XNYS:LW)</v>
    <v>8</v>
    <v>9</v>
    <v>Finance</v>
    <v>10</v>
    <v>en-GB</v>
    <v>a1x7oc</v>
    <v>268435456</v>
    <v>1</v>
    <v>Powered by Refinitiv</v>
    <v>117.3822</v>
    <v>77.41</v>
    <v>0.73240000000000005</v>
    <v>0</v>
    <v>0</v>
    <v>USD</v>
    <v>Lamb Weston Holdings, Inc. is a supplier of frozen potato, sweet potato, appetizer and vegetable products to restaurants and retailers around the world. The Company’s segments include Global, Foodservice, Retail, and Other. The Global segment includes frozen potato products sold in North America and international markets generally to the North American based restaurant chains and international customers comprised of global and regional quick service and full-service restaurant chains, foodservice distributors, and retailers. The Foodservice segment includes frozen potato products sold throughout the United States and Canada to commercial distributors, restaurant chains generally outside the North American based restaurant chains, and non-commercial channels. The Retail segment includes consumer-facing frozen potato products sold primarily to grocery, mass merchants, club, and specialty retailers. The Other reporting segment primarily includes its vegetable and dairy businesses.</v>
    <v>10300</v>
    <v>New York Stock Exchange</v>
    <v>XNYS</v>
    <v>XNYS</v>
    <v>599 S Rivershore Ln, EAGLE, ID, 83616-4979 US</v>
    <v>82.79</v>
    <v>Food &amp; Tobacco</v>
    <v>Stock</v>
    <v>45475.966804687501</v>
    <v>380</v>
    <v>81.12</v>
    <v>11946911340</v>
    <v>LAMB WESTON HOLDINGS, INC.</v>
    <v>LAMB WESTON HOLDINGS, INC.</v>
    <v>82.68</v>
    <v>11.0543</v>
    <v>82.74</v>
    <v>82.74</v>
    <v>144391000</v>
    <v>LW</v>
    <v>LAMB WESTON HOLDINGS, INC. (XNYS:LW)</v>
    <v>43</v>
    <v>1790197</v>
    <v>2016</v>
  </rv>
  <rv s="4">
    <v>381</v>
  </rv>
  <rv s="0">
    <v>https://www.bing.com/financeapi/forcetrigger?t=a254k2&amp;q=XNAS%3aUTHR&amp;form=skydnc</v>
    <v>Learn more on Bing</v>
  </rv>
  <rv s="5">
    <v>7</v>
    <v>UNITED THERAPEUTICS CORPORATION (XNAS:UTHR)</v>
    <v>8</v>
    <v>9</v>
    <v>Finance</v>
    <v>5</v>
    <v>en-GB</v>
    <v>a254k2</v>
    <v>268435456</v>
    <v>1</v>
    <v>Powered by Refinitiv</v>
    <v>325</v>
    <v>208.6249</v>
    <v>0.55589999999999995</v>
    <v>-1.96</v>
    <v>-6.1439999999999993E-3</v>
    <v>USD</v>
    <v>United Therapeutics Corporation is a pharmaceutical company. It markets and sells commercial therapies to treat pulmonary arterial hypertension (PAH): Tyvaso DPI (treprostinil) Inhalation Powder (Tyvaso DPI); Tyvaso (treprostinil) Inhalation Solution (nebulized Tyvaso), which includes the Tyvaso Inhalation System; Remodulin (treprostinil) Injection (Remodulin); Orenitram (treprostinil) Extended-Release Tablets (Orenitram); and Adcirca (tadalafil) Tablets (Adcirca). Tyvaso DPI and nebulized Tyvaso are also approved to treat pulmonary hypertension associated with interstitial lung disease (PH-ILD). It also markets and sells an oncology product, Unituxin (dinutuximab) Injection (Unituxin) for treatment of high-risk neuroblastoma, and the Remunity Pump for Remodulin (Remunity). Tyvaso DPI is a drug-device combination product that incorporates the dry powder formulation technology and Dreamboat inhalation device technology used in MannKind’s Afrezza (insulin human) Inhalation Powder.</v>
    <v>1168</v>
    <v>Nasdaq Stock Market</v>
    <v>XNAS</v>
    <v>XNAS</v>
    <v>1000 SPRING ST, SILVER SPRING, MD, 20910 US</v>
    <v>320.07</v>
    <v>Biotechnology &amp; Medical Research</v>
    <v>Stock</v>
    <v>45475.895046539059</v>
    <v>383</v>
    <v>314.87009999999998</v>
    <v>14062971514</v>
    <v>UNITED THERAPEUTICS CORPORATION</v>
    <v>UNITED THERAPEUTICS CORPORATION</v>
    <v>318</v>
    <v>15.003500000000001</v>
    <v>319.01</v>
    <v>317.05</v>
    <v>44355690</v>
    <v>UTHR</v>
    <v>UNITED THERAPEUTICS CORPORATION (XNAS:UTHR)</v>
    <v>10</v>
    <v>666841</v>
    <v>1996</v>
  </rv>
  <rv s="4">
    <v>384</v>
  </rv>
  <rv s="0">
    <v>https://www.bing.com/financeapi/forcetrigger?t=b17tur&amp;q=XNYS%3aEVRG&amp;form=skydnc</v>
    <v>Learn more on Bing</v>
  </rv>
  <rv s="5">
    <v>7</v>
    <v>Evergy, Inc. (XNAS:EVRG)</v>
    <v>8</v>
    <v>9</v>
    <v>Finance</v>
    <v>10</v>
    <v>en-GB</v>
    <v>b17tur</v>
    <v>268435456</v>
    <v>1</v>
    <v>Powered by Refinitiv</v>
    <v>61.84</v>
    <v>46.917499999999997</v>
    <v>0.58430000000000004</v>
    <v>0.08</v>
    <v>1.5179999999999998E-3</v>
    <v>USD</v>
    <v>Evergy, Inc. (Evergy) is a utility holding company. The Company operates primarily through its wholly owned subsidiaries, Evergy Kansas Central, Inc. (Evergy Kansas Central), Evergy Metro, Inc. (Evergy Metro), Evergy Missouri West, Inc. (Evergy Missouri West), and Evergy Transmission Company, LLC (Evergy Transmission Company). Evergy Kansas Central is an integrated, regulated electric utility that provides electricity to customers in the state of Kansas. Evergy Metro is an integrated, regulated electric utility that provides electricity to customers in the states of Missouri and Kansas. Evergy Missouri West is an integrated, regulated electric utility that provides electricity to customers in the state of Missouri. Evergy Transmission Company owns 13.5% of Transource Energy, LLC with the remaining 86.5% owned by AEP Transmission Holding Company, LLC. Its customers include residential, commercial, industrial, wholesale, transmission, and other.</v>
    <v>4658</v>
    <v>Nasdaq Stock Market</v>
    <v>XNAS</v>
    <v>XNAS</v>
    <v>1200 Main St, KANSAS CITY, MO, 64105-2122 US</v>
    <v>53.31</v>
    <v>Electrical Utilities &amp; IPPs</v>
    <v>Stock</v>
    <v>45475.841569085154</v>
    <v>386</v>
    <v>52.66</v>
    <v>12137957189</v>
    <v>Evergy, Inc.</v>
    <v>Evergy, Inc.</v>
    <v>52.94</v>
    <v>17.103000000000002</v>
    <v>52.71</v>
    <v>52.79</v>
    <v>229929100</v>
    <v>EVRG</v>
    <v>Evergy, Inc. (XNAS:EVRG)</v>
    <v>1</v>
    <v>1575423</v>
    <v>2017</v>
  </rv>
  <rv s="4">
    <v>387</v>
  </rv>
  <rv s="0">
    <v>https://www.bing.com/financeapi/forcetrigger?t=afkt6h&amp;q=XFRA%3aSJM&amp;form=skydnc</v>
    <v>Learn more on Bing</v>
  </rv>
  <rv s="5">
    <v>7</v>
    <v>STEVEN MADDEN, LTD. (XFRA:SJM)</v>
    <v>8</v>
    <v>17</v>
    <v>Finance</v>
    <v>18</v>
    <v>en-GB</v>
    <v>afkt6h</v>
    <v>268435456</v>
    <v>1</v>
    <v>Powered by Refinitiv</v>
    <v>45</v>
    <v>16.05</v>
    <v>1.0986</v>
    <v>6.2</v>
    <v>0.191358</v>
    <v>EUR</v>
    <v>Steven Madden, Ltd., and its subsidiaries designs, sources, and markets fashion-forward branded and private label footwear, accessories, and apparel. The Wholesale Footwear segment designs, sources, and markets its brands and sells its products to department stores, mass merchants, off-price retailers, shoe chains, online retailers, national chains, specialty retailers, independent stores, and clubs. The Wholesale Accessories/Apparel segment designs, sources, and markets its brands and sells its products to department stores, mass merchants, off-price retailers, online retailers, specialty retailers, independent stores, and clubs. The Direct-to-Consumer segment consists of Steve Madden and Dolce Vita full-price retail stores, Steve Madden outlet stores. Its Licensing segment is engaged in the licensing of the Steve Madden and Betsey Johnson trademarks for use in the sale of select apparel, accessory, and home categories as well as various other non-core products.</v>
    <v>2900</v>
    <v>Deutsche Boerse AG</v>
    <v>XFRA</v>
    <v>XFRA</v>
    <v>52-16 Barnett Ave, LONG ISLAND CITY, NY, 11104 US</v>
    <v>38.6</v>
    <v>Textiles &amp; Apparel</v>
    <v>Stock</v>
    <v>45476.252916666665</v>
    <v>389</v>
    <v>38.6</v>
    <v>3051064000</v>
    <v>STEVEN MADDEN, LTD.</v>
    <v>STEVEN MADDEN, LTD.</v>
    <v>38.6</v>
    <v>17.29</v>
    <v>32.4</v>
    <v>38.6</v>
    <v>73378160</v>
    <v>SJM</v>
    <v>STEVEN MADDEN, LTD. (XFRA:SJM)</v>
    <v>300</v>
    <v>788180</v>
    <v>1998</v>
  </rv>
  <rv s="4">
    <v>390</v>
  </rv>
  <rv s="0">
    <v>https://www.bing.com/financeapi/forcetrigger?t=a243pr&amp;q=XNAS%3aTECH&amp;form=skydnc</v>
    <v>Learn more on Bing</v>
  </rv>
  <rv s="5">
    <v>7</v>
    <v>BIO-TECHNE CORPORATION (XNAS:TECH)</v>
    <v>8</v>
    <v>9</v>
    <v>Finance</v>
    <v>10</v>
    <v>en-GB</v>
    <v>a243pr</v>
    <v>268435456</v>
    <v>1</v>
    <v>Powered by Refinitiv</v>
    <v>89.91</v>
    <v>51.79</v>
    <v>1.2890999999999999</v>
    <v>-0.37</v>
    <v>-5.1670000000000006E-3</v>
    <v>USD</v>
    <v>Bio-Techne Corporation is a global life sciences company. The Company is engaged in providing tools and bioactive reagents for the research and clinical diagnostic communities. It operates through two segments: Protein Sciences and Diagnostics and Genomics. Its Protein Sciences segment develops and manufactures biological reagents used in all aspects of life science research, diagnostics and cell and gene therapy. This segment also includes proteomic analytical tools, both manual and automated, that offer researchers and pharmaceutical manufacturers efficient and streamlined options for automated western blot and multiplexed ELISA workflow. The Diagnostics and Genomics segment develops and manufactures diagnostic products, including controls, calibrators, and diagnostic assays for the regulated diagnostics market, exosome-based molecular diagnostic assays, advanced tissue-based in-situ hybridization assays for spatial genomic and tissue biopsy analysis, and genetic and oncology kits.</v>
    <v>3050</v>
    <v>Nasdaq Stock Market</v>
    <v>XNAS</v>
    <v>XNAS</v>
    <v>614 MCKINLEY PL N E, MINNEAPOLIS, MN, 55413 US</v>
    <v>72.349999999999994</v>
    <v>Biotechnology &amp; Medical Research</v>
    <v>Stock</v>
    <v>45475.916816411722</v>
    <v>392</v>
    <v>70.959999999999994</v>
    <v>11284640000</v>
    <v>BIO-TECHNE CORPORATION</v>
    <v>BIO-TECHNE CORPORATION</v>
    <v>71.67</v>
    <v>56.6494</v>
    <v>71.61</v>
    <v>71.239999999999995</v>
    <v>157584600</v>
    <v>TECH</v>
    <v>BIO-TECHNE CORPORATION (XNAS:TECH)</v>
    <v>884518</v>
    <v>1104907</v>
    <v>1981</v>
  </rv>
  <rv s="4">
    <v>393</v>
  </rv>
  <rv s="0">
    <v>https://www.bing.com/financeapi/forcetrigger?t=a1nkm7&amp;q=XNYS%3aAOS&amp;form=skydnc</v>
    <v>Learn more on Bing</v>
  </rv>
  <rv s="5">
    <v>7</v>
    <v>A. O. SMITH CORPORATION (XNYS:AOS)</v>
    <v>8</v>
    <v>9</v>
    <v>Finance</v>
    <v>10</v>
    <v>en-GB</v>
    <v>a1nkm7</v>
    <v>268435456</v>
    <v>1</v>
    <v>Powered by Refinitiv</v>
    <v>89.96</v>
    <v>64.14</v>
    <v>1.1415999999999999</v>
    <v>0.71</v>
    <v>8.855E-3</v>
    <v>USD</v>
    <v>A. O. Smith Corporation applies technologies and solutions to products manufactured and marketed worldwide. The Company operates through two segments: North America and Rest of World. Both the segments manufacture and market a comprehensive line of residential and commercial gas and electric water heaters, boilers, tanks, and water treatment products. Its Rest of World segment is primarily comprised of China, Europe, and India. The North America segment serves residential and commercial end markets with a range of products, including water heaters, boilers, water treatment products, and other. The Company also manufactures expansion tanks, commercial solar water heating systems, swimming pool and spa heaters, related products and parts. Its Lochinvar brand is a residential and commercial boiler brand in the United States. Its water softener branded products and problem well water solutions include the Hague, Impact Water, Water-Right, Master Water, Atlantic Filter and Water Tec brands.</v>
    <v>12000</v>
    <v>New York Stock Exchange</v>
    <v>XNYS</v>
    <v>XNYS</v>
    <v>11270 W Park Pl, MILWAUKEE, WI, 53224-3623 US</v>
    <v>81.099999999999994</v>
    <v>Machinery, Equipment &amp; Components</v>
    <v>Stock</v>
    <v>45475.958333356248</v>
    <v>395</v>
    <v>79.680000000000007</v>
    <v>11864144389</v>
    <v>A. O. SMITH CORPORATION</v>
    <v>A. O. SMITH CORPORATION</v>
    <v>80</v>
    <v>21.008500000000002</v>
    <v>80.180000000000007</v>
    <v>80.89</v>
    <v>146670100</v>
    <v>AOS</v>
    <v>A. O. SMITH CORPORATION (XNYS:AOS)</v>
    <v>1</v>
    <v>878999</v>
    <v>1986</v>
  </rv>
  <rv s="4">
    <v>396</v>
  </rv>
  <rv s="0">
    <v>https://www.bing.com/financeapi/forcetrigger?t=a222gh&amp;q=XNYS%3aRL&amp;form=skydnc</v>
    <v>Learn more on Bing</v>
  </rv>
  <rv s="5">
    <v>7</v>
    <v>RALPH LAUREN CORPORATION (XNYS:RL)</v>
    <v>8</v>
    <v>9</v>
    <v>Finance</v>
    <v>10</v>
    <v>en-GB</v>
    <v>a222gh</v>
    <v>268435456</v>
    <v>1</v>
    <v>Powered by Refinitiv</v>
    <v>192.0299</v>
    <v>108.6</v>
    <v>1.5317000000000001</v>
    <v>-3.33</v>
    <v>-1.9352999999999999E-2</v>
    <v>USD</v>
    <v>Ralph Lauren Corporation is engaged in the design, marketing, and distribution of luxury lifestyle products, including apparel, footwear &amp; accessories, home, fragrances, and hospitality. Its segments include North America, Europe, and Asia. Its brands include Ralph Lauren, Ralph Lauren Collection, Ralph Lauren Purple Label, Double RL, Polo Ralph Lauren, Lauren Ralph Lauren, Polo Ralph Lauren Children, and Chaps, among others. Its products include apparel and footwear and accessories for men, women, and children, as well as fragrance and home collections, together with its hospitality portfolio. Its range of footwear and accessories includes casual shoes, dress shoes, boots, sneakers, sandals, eyewear, watches, scarves, hats and others. Its range of home products includes bed and bath lines, lighting, dining, floor coverings, giftware and others. Its hospitality collection is comprised of its restaurants, including The Polo Bar in New York City and RL Restaurant located in Chicago.</v>
    <v>14800</v>
    <v>New York Stock Exchange</v>
    <v>XNYS</v>
    <v>XNYS</v>
    <v>650 Madison Ave, NEW YORK, NY, 10022 US</v>
    <v>172.62</v>
    <v>Textiles &amp; Apparel</v>
    <v>Stock</v>
    <v>45475.978917707813</v>
    <v>398</v>
    <v>168.64</v>
    <v>10781050000</v>
    <v>RALPH LAUREN CORPORATION</v>
    <v>RALPH LAUREN CORPORATION</v>
    <v>171.91</v>
    <v>17.362200000000001</v>
    <v>172.07</v>
    <v>168.74</v>
    <v>62655050</v>
    <v>RL</v>
    <v>RALPH LAUREN CORPORATION (XNYS:RL)</v>
    <v>11</v>
    <v>913905</v>
    <v>1997</v>
  </rv>
  <rv s="4">
    <v>399</v>
  </rv>
  <rv s="0">
    <v>https://www.bing.com/financeapi/forcetrigger?t=a1wy1h&amp;q=XNAS%3aLKQ&amp;form=skydnc</v>
    <v>Learn more on Bing</v>
  </rv>
  <rv s="5">
    <v>7</v>
    <v>LKQ CORPORATION (XNAS:LKQ)</v>
    <v>8</v>
    <v>9</v>
    <v>Finance</v>
    <v>10</v>
    <v>en-GB</v>
    <v>a1wy1h</v>
    <v>268435456</v>
    <v>1</v>
    <v>Powered by Refinitiv</v>
    <v>59.38</v>
    <v>39.72</v>
    <v>1.2901</v>
    <v>0.49</v>
    <v>1.1807000000000002E-2</v>
    <v>USD</v>
    <v>LKQ Corporation is a distributor of vehicle products. The Company’s vehicle products include replacement parts, components and systems used in the repair and maintenance of vehicles, and specialty aftermarket products and accessories to improve the performance, functionality, and appearance of vehicles. It operates through four segments: Wholesale-North America; Europe; Specialty and Self Service. Its Wholesale - North America segment consists of aftermarket and salvage operations, sells five product types, including aftermarket, original equipment manufacturer (OEM) recycled, OEM remanufactured, OEM refurbished and new OEM parts. Its Europe segment’s vehicle replacement products include a variety of small mechanical products, discs and sensors, clutches, and other. Its Specialty segment serves truck and off-road; speed and performance; recreational vehicles; towing; wheels, tires, and performance handling; and other. The Self-Service segment operates self-service retail facilities.</v>
    <v>49000</v>
    <v>Nasdaq Stock Market</v>
    <v>XNAS</v>
    <v>XNAS</v>
    <v>SUITE 2800, 500 WEST MADISON STREET, CHICAGO, IL, 60661 US</v>
    <v>42.195</v>
    <v>Automobiles &amp; Auto Parts</v>
    <v>Stock</v>
    <v>45475.96534133047</v>
    <v>401</v>
    <v>41.49</v>
    <v>11071200000</v>
    <v>LKQ CORPORATION</v>
    <v>LKQ CORPORATION</v>
    <v>41.52</v>
    <v>13.567</v>
    <v>41.5</v>
    <v>41.99</v>
    <v>266775800</v>
    <v>LKQ</v>
    <v>LKQ CORPORATION (XNAS:LKQ)</v>
    <v>120</v>
    <v>1829327</v>
    <v>1998</v>
  </rv>
  <rv s="4">
    <v>402</v>
  </rv>
  <rv s="0">
    <v>https://www.bing.com/financeapi/forcetrigger?t=a264f2&amp;q=XNAS%3aWWD&amp;form=skydnc</v>
    <v>Learn more on Bing</v>
  </rv>
  <rv s="5">
    <v>7</v>
    <v>WOODWARD, INC. (XNAS:WWD)</v>
    <v>8</v>
    <v>9</v>
    <v>Finance</v>
    <v>10</v>
    <v>en-GB</v>
    <v>a264f2</v>
    <v>268435456</v>
    <v>1</v>
    <v>Powered by Refinitiv</v>
    <v>188.345</v>
    <v>115.9</v>
    <v>1.3709</v>
    <v>0.97</v>
    <v>5.659E-3</v>
    <v>USD</v>
    <v>Woodward, Inc. is an independent designer, manufacturer, and service provider of control solutions for the aerospace and industrial markets. It operates through two segments: Aerospace and Industrial. Its Aerospace segment designs, manufactures, and services systems and products for the management of fuel, air, and combustion and motion control. These products include fuel pumps, metering units, actuators, air valves, specialty valves, fuel nozzles, and thrust reverser actuation systems for turbine engines and nacelles, as well as flight deck controls, actuators, servocontrols, motors, and sensors. Its Industrial segment designs, produces, and services systems and products for the management of fuel, air, fluids, gases, motion, combustion, and electricity. These products include actuators, valves, pumps, fuel injection systems, solenoids, ignition systems, speed controls, electronics and software, and sensors. Its production facilities are in the United States, Europe, and Asia.</v>
    <v>8800</v>
    <v>Nasdaq Stock Market</v>
    <v>XNAS</v>
    <v>XNAS</v>
    <v>1081 Woodward Way, FORT COLLINS, CO, 80524 US</v>
    <v>172.52</v>
    <v>Aerospace &amp; Defense</v>
    <v>Stock</v>
    <v>45475.87275479141</v>
    <v>404</v>
    <v>169.6584</v>
    <v>10501363743</v>
    <v>WOODWARD, INC.</v>
    <v>WOODWARD, INC.</v>
    <v>171.27</v>
    <v>30.12</v>
    <v>171.41</v>
    <v>172.38</v>
    <v>60919850</v>
    <v>WWD</v>
    <v>WOODWARD, INC. (XNAS:WWD)</v>
    <v>1</v>
    <v>400060</v>
    <v>1976</v>
  </rv>
  <rv s="4">
    <v>405</v>
  </rv>
  <rv s="0">
    <v>https://www.bing.com/financeapi/forcetrigger?t=a2325r&amp;q=XNYS%3aSKX&amp;form=skydnc</v>
    <v>Learn more on Bing</v>
  </rv>
  <rv s="5">
    <v>7</v>
    <v>SKECHERS U.S.A., INC. (XNYS:SKX)</v>
    <v>8</v>
    <v>9</v>
    <v>Finance</v>
    <v>5</v>
    <v>en-GB</v>
    <v>a2325r</v>
    <v>268435456</v>
    <v>1</v>
    <v>Powered by Refinitiv</v>
    <v>75.09</v>
    <v>45.58</v>
    <v>1.2556</v>
    <v>-0.42</v>
    <v>-6.2189999999999997E-3</v>
    <v>USD</v>
    <v>Skechers U.S.A., Inc. designs, develops, and markets a diverse range of footwear, apparel, and accessories. The Company offers footwear, apparel, and accessories for men, women, and kids. The Company operates through two segments: Wholesale and Direct-to-Consumer. Wholesale segment is comprised of sales to a network of partners including Skechers-branded stores operated by third-party franchisees and licensees, family shoe stores, specialty athletic and sporting goods retailers, department stores and big box club stores, and Distributors in select international markets. Direct-to-Consumer segment comprises sales by the Company directly to consumers through a combination of channels including company owned Skechers-branded stores, company owned e-commerce sites, and third-party marketplaces and digital platforms. Its lifestyle offering delivers comfort technologies such as Skechers Hands Free Slip-ins, Skechers Arch Fit, and Skechers Air-Cooled Memory Foam, among others.</v>
    <v>9200</v>
    <v>New York Stock Exchange</v>
    <v>XNYS</v>
    <v>XNYS</v>
    <v>228 Manhattan Beach Blvd, MANHATTAN BEACH, CA, 90266 US</v>
    <v>67.594999999999999</v>
    <v>Textiles &amp; Apparel</v>
    <v>Stock</v>
    <v>45475.963266608596</v>
    <v>407</v>
    <v>66.61</v>
    <v>10299450000</v>
    <v>SKECHERS U.S.A., INC.</v>
    <v>SKECHERS U.S.A., INC.</v>
    <v>67.53</v>
    <v>17.6645</v>
    <v>67.53</v>
    <v>67.11</v>
    <v>152516600</v>
    <v>SKX</v>
    <v>SKECHERS U.S.A., INC. (XNYS:SKX)</v>
    <v>17</v>
    <v>1997851</v>
    <v>1998</v>
  </rv>
  <rv s="4">
    <v>408</v>
  </rv>
  <rv s="0">
    <v>https://www.bing.com/financeapi/forcetrigger?t=a25w8m&amp;q=XNAS%3aWING&amp;form=skydnc</v>
    <v>Learn more on Bing</v>
  </rv>
  <rv s="5">
    <v>7</v>
    <v>WINGSTOP INC. (XNAS:WING)</v>
    <v>8</v>
    <v>9</v>
    <v>Finance</v>
    <v>10</v>
    <v>en-GB</v>
    <v>a25w8m</v>
    <v>268435456</v>
    <v>1</v>
    <v>Powered by Refinitiv</v>
    <v>431.03370000000001</v>
    <v>150.08000000000001</v>
    <v>1.6995</v>
    <v>-3.86</v>
    <v>-9.0900000000000009E-3</v>
    <v>USD</v>
    <v>Wingstop Inc. is a fast casual chicken wings-focused restaurant chain, with over 2,200 locations worldwide. The Company is in the business of franchising and operating Wingstop restaurants. The Company is primarily a franchisor, with approximately 98% of its restaurants owned and operated by independent franchisees. It offers classic wings, boneless wings, tenders, and chicken sandwiches, cooked to order and hand sauced-and-tossed in fans' choice of 11 bold, distinctive flavors. The Company also complements its wings, tenders, and chicken sandwiches with seasoned fries, hand-cut carrots, ranch, bleu cheese dips and celery. The Company offers various order options, including dine-in, carryout, delivery, individual, combo meals and family packs. The Company operates approximately a total of 2,165 restaurants in 45 states and 11 countries and United States territories.</v>
    <v>1225</v>
    <v>Nasdaq Stock Market</v>
    <v>XNAS</v>
    <v>XNAS</v>
    <v>15505 WRIGHT BROTHERS DRIVE, ADDISON, TX, 75001 US</v>
    <v>427.5</v>
    <v>Hotels &amp; Entertainment Services</v>
    <v>Stock</v>
    <v>45475.999161168751</v>
    <v>410</v>
    <v>417.11500000000001</v>
    <v>12358300184</v>
    <v>WINGSTOP INC.</v>
    <v>WINGSTOP INC.</v>
    <v>423.03</v>
    <v>149.98769999999999</v>
    <v>424.64</v>
    <v>420.78</v>
    <v>29369980</v>
    <v>WING</v>
    <v>WINGSTOP INC. (XNAS:WING)</v>
    <v>28</v>
    <v>411736</v>
    <v>2015</v>
  </rv>
  <rv s="4">
    <v>411</v>
  </rv>
  <rv s="0">
    <v>https://www.bing.com/financeapi/forcetrigger?t=a239z2&amp;q=XNYS%3aSNX&amp;form=skydnc</v>
    <v>Learn more on Bing</v>
  </rv>
  <rv s="5">
    <v>7</v>
    <v>TD SYNNEX CORPORATION (XNYS:SNX)</v>
    <v>8</v>
    <v>9</v>
    <v>Finance</v>
    <v>10</v>
    <v>en-GB</v>
    <v>a239z2</v>
    <v>268435456</v>
    <v>1</v>
    <v>Powered by Refinitiv</v>
    <v>133.85</v>
    <v>89.733999999999995</v>
    <v>1.5188999999999999</v>
    <v>-1.59</v>
    <v>-1.3949E-2</v>
    <v>USD</v>
    <v>TD Synnex Corporation is a global distributor and solutions aggregator for the information technology (IT) ecosystem. The Company's two primary solution portfolios include Endpoint Solutions and Advanced Solutions which are comprised of Endpoint Solutions Portfolio and Advanced Solutions Portfolio. Its Endpoint Solutions portfolio primarily includes personal computer (PC) systems, mobile phones and accessories, printers, peripherals, supplies, endpoint technology software and consumer electronics. Its Advanced Solutions portfolio primarily includes data center technologies such as storage, networking, servers, advanced technology software, and converged and hyper-converged infrastructure. Its Advanced Solutions portfolio also includes specialized solution businesses. It offers services, such as systems design and integration solutions, logistics services, online services, and financial services. Its geographical segments include the Americas, Europe and Asia-Pacific and Japan (APJ).</v>
    <v>23000</v>
    <v>New York Stock Exchange</v>
    <v>XNYS</v>
    <v>XNYS</v>
    <v>44201 NOBEL DRIVE, FREMONT, CA, 94538 US</v>
    <v>114.65</v>
    <v>Computers, Phones &amp; Household Electronics</v>
    <v>Stock</v>
    <v>45475.958333344533</v>
    <v>413</v>
    <v>112.31</v>
    <v>9516233600</v>
    <v>TD SYNNEX CORPORATION</v>
    <v>TD SYNNEX CORPORATION</v>
    <v>113.84</v>
    <v>15.7407</v>
    <v>113.99</v>
    <v>112.4</v>
    <v>84664000</v>
    <v>SNX</v>
    <v>TD SYNNEX CORPORATION (XNYS:SNX)</v>
    <v>12</v>
    <v>908161</v>
    <v>2003</v>
  </rv>
  <rv s="4">
    <v>414</v>
  </rv>
  <rv s="0">
    <v>https://www.bing.com/financeapi/forcetrigger?t=a1udtc&amp;q=XNYS%3aGWRE&amp;form=skydnc</v>
    <v>Learn more on Bing</v>
  </rv>
  <rv s="6">
    <v>12</v>
    <v>GUIDEWIRE SOFTWARE, INC. (XNYS:GWRE)</v>
    <v>8</v>
    <v>13</v>
    <v>Finance</v>
    <v>10</v>
    <v>en-GB</v>
    <v>a1udtc</v>
    <v>268435456</v>
    <v>1</v>
    <v>Powered by Refinitiv</v>
    <v>139.91</v>
    <v>74.025000000000006</v>
    <v>1.1930000000000001</v>
    <v>-0.19</v>
    <v>-1.3669999999999999E-3</v>
    <v>USD</v>
    <v>Guidewire Software, Inc. delivers a platform that property and casualty insurers trust to engage, innovate and grow efficiently. Its platform combines core operations, digital engagement, analytics, and artificial intelligence applications delivered as a cloud service or self-managed software. Its core operational services and products include InsuranceSuite Cloud, InsuranceNow, and InsuranceSuite for self-managed installations. Its InsuranceSuite Cloud is a configurable and scalable product, delivered as a service and primarily comprised of three core applications, such as PolicyCenter Cloud, BillingCenter Cloud, and ClaimCenter Cloud. Its InsuranceNow is a cloud-based application that offers policy, billing, and claims management functionality to insurers. InsuranceSuite Cloud is hosted on Amazon Web Services and managed by its internal cloud operations team. Its Data Platform collects data from InsuranceSuite Cloud and InsuranceNow, as well as other internal and external sources.</v>
    <v>3415</v>
    <v>New York Stock Exchange</v>
    <v>XNYS</v>
    <v>XNYS</v>
    <v>970 Park Pl, Suite 200, SAN MATEO, CA, 94403 US</v>
    <v>139.9</v>
    <v>Software &amp; IT Services</v>
    <v>Stock</v>
    <v>45475.958333378905</v>
    <v>416</v>
    <v>138.08000000000001</v>
    <v>11473666040</v>
    <v>GUIDEWIRE SOFTWARE, INC.</v>
    <v>GUIDEWIRE SOFTWARE, INC.</v>
    <v>138.65</v>
    <v>138.99</v>
    <v>138.80000000000001</v>
    <v>82663300</v>
    <v>GWRE</v>
    <v>GUIDEWIRE SOFTWARE, INC. (XNYS:GWRE)</v>
    <v>1</v>
    <v>861085</v>
    <v>2001</v>
  </rv>
  <rv s="4">
    <v>417</v>
  </rv>
  <rv s="0">
    <v>https://www.bing.com/financeapi/forcetrigger?t=a1y9hw&amp;q=XNYS%3aONTO&amp;form=skydnc</v>
    <v>Learn more on Bing</v>
  </rv>
  <rv s="5">
    <v>7</v>
    <v>ONTO INNOVATION INC. (XNYS:ONTO)</v>
    <v>8</v>
    <v>9</v>
    <v>Finance</v>
    <v>5</v>
    <v>en-GB</v>
    <v>a1y9hw</v>
    <v>268435456</v>
    <v>1</v>
    <v>Powered by Refinitiv</v>
    <v>238.13</v>
    <v>103.935</v>
    <v>1.3873</v>
    <v>4.96</v>
    <v>2.2648999999999999E-2</v>
    <v>USD</v>
    <v>Onto Innovation Inc. is engaged in the design, development, manufacture and support of metrology and inspection tools for the semiconductor industry. The Company’s products include Automated Metrology Systems; Integrated Metrology Systems; Silicon Wafer All-surface Inspection/Characterization; Macro Defect Inspection; Automated Defect Classification and Pattern Analysis; Yield Analysis; Opaque Film Metrology, and others. Its products are primarily used by silicon wafer manufacturers, semiconductor integrated circuit fabricators, and advanced packaging manufacturers operating in the semiconductor market. Its products are also used for process control in a number of other specialty device manufacturing markets, including light emitting diodes, vertical-cavity surface-emitting lasers, micro-electromechanical systems, CMOS image sensors, silicon and compound semiconductor power devices, analog devices, RF filters, data storage, and certain industrial and scientific applications.</v>
    <v>1497</v>
    <v>New York Stock Exchange</v>
    <v>XNYS</v>
    <v>XNYS</v>
    <v>16 Jonspin Road, WILMINGTON, MA, 01887 US</v>
    <v>225.375</v>
    <v>Semiconductors &amp; Semiconductor Equipment</v>
    <v>Stock</v>
    <v>45475.967879478907</v>
    <v>419</v>
    <v>217.36</v>
    <v>11035326607</v>
    <v>ONTO INNOVATION INC.</v>
    <v>ONTO INNOVATION INC.</v>
    <v>217.36</v>
    <v>79.748000000000005</v>
    <v>218.99</v>
    <v>223.95</v>
    <v>49275850</v>
    <v>ONTO</v>
    <v>ONTO INNOVATION INC. (XNYS:ONTO)</v>
    <v>977499</v>
    <v>766531</v>
    <v>2005</v>
  </rv>
  <rv s="4">
    <v>420</v>
  </rv>
  <rv s="0">
    <v>https://www.bing.com/financeapi/forcetrigger?t=bwvear&amp;q=XNAS%3aCHRD&amp;form=skydnc</v>
    <v>Learn more on Bing</v>
  </rv>
  <rv s="5">
    <v>7</v>
    <v>CHORD ENERGY CORPORATION (XNAS:CHRD)</v>
    <v>8</v>
    <v>9</v>
    <v>Finance</v>
    <v>5</v>
    <v>en-GB</v>
    <v>bwvear</v>
    <v>268435456</v>
    <v>1</v>
    <v>Powered by Refinitiv</v>
    <v>190.23</v>
    <v>145.06</v>
    <v>0.99970000000000003</v>
    <v>1.23</v>
    <v>7.2499999999999995E-3</v>
    <v>USD</v>
    <v>Chord Energy Corporation is an independent exploration and production company, which is engaged in the acquisition, exploration, development and production of crude oil, natural gas liquids (NGL) and natural gas. The Company’s operations are focused on the North Dakota and Montana areas of the Williston Basin targeting the Middle Bakken and Three Forks formations which are present across a substantial portion of its acreage. The Company’s land position comprises approximately 1.3 million net acres (98% Williston) in the Williston Basin. The Company has an average daily production of approximately 2,87,000 net barrels of oil equivalent per day (Boepd). The Company sells its crude oil, NGL and natural gas production to refiners, marketers and other purchasers that have access to nearby pipeline and rail facilities.</v>
    <v>514</v>
    <v>Nasdaq Stock Market</v>
    <v>XNAS</v>
    <v>XNAS</v>
    <v>1001 Fannin Street, Suite 1500, HOUSTON, TX, 77002 US</v>
    <v>173.19</v>
    <v>Oil &amp; Gas</v>
    <v>Stock</v>
    <v>45475.882082858596</v>
    <v>422</v>
    <v>170.21</v>
    <v>10659010832</v>
    <v>CHORD ENERGY CORPORATION</v>
    <v>CHORD ENERGY CORPORATION</v>
    <v>171.01</v>
    <v>7.9973999999999998</v>
    <v>169.66</v>
    <v>170.89</v>
    <v>62373520</v>
    <v>CHRD</v>
    <v>CHORD ENERGY CORPORATION (XNAS:CHRD)</v>
    <v>150</v>
    <v>2092007</v>
    <v>2010</v>
  </rv>
  <rv s="4">
    <v>423</v>
  </rv>
  <rv s="0">
    <v>https://www.bing.com/financeapi/forcetrigger?t=a1nnsm&amp;q=XNYS%3aAR&amp;form=skydnc</v>
    <v>Learn more on Bing</v>
  </rv>
  <rv s="5">
    <v>7</v>
    <v>ANTERO RESOURCES CORPORATION (XNYS:AR)</v>
    <v>8</v>
    <v>9</v>
    <v>Finance</v>
    <v>10</v>
    <v>en-GB</v>
    <v>a1nnsm</v>
    <v>268435456</v>
    <v>1</v>
    <v>Powered by Refinitiv</v>
    <v>36.274999999999999</v>
    <v>20.100000000000001</v>
    <v>3.4129</v>
    <v>0.73</v>
    <v>2.2719999999999997E-2</v>
    <v>USD</v>
    <v>Antero Resources Corporation is an independent natural gas and natural gas liquids (NGLs) company. The Company is engaged in the acquisition, development and production of unconventional properties located in the Appalachian Basin in West Virginia and Ohio. The Company targets large, repeatable resource plays where horizontal drilling and advanced fracture stimulation technologies provide the means to economically develop and produce natural gas, NGLs and oil from unconventional formations. The Company operates through three segments: the exploration, development, and production of natural gas, NGLs and oil; marketing of excess firm transportation capacity; and midstream services through its equity method investment in Antero Midstream Corporation (Antero Midstream). The Company holds approximately 515,000 net acres of natural gas, NGLs and oil properties located in the Appalachian Basin, primarily in West Virginia and Ohio.</v>
    <v>604</v>
    <v>New York Stock Exchange</v>
    <v>XNYS</v>
    <v>XNYS</v>
    <v>1615 Wynkoop Street, DENVER, CO, 80202 US</v>
    <v>32.880000000000003</v>
    <v>Oil &amp; Gas</v>
    <v>Stock</v>
    <v>45475.958333344533</v>
    <v>425</v>
    <v>32.159999999999997</v>
    <v>10213118020</v>
    <v>ANTERO RESOURCES CORPORATION</v>
    <v>ANTERO RESOURCES CORPORATION</v>
    <v>32.380000000000003</v>
    <v>162.8991</v>
    <v>32.130000000000003</v>
    <v>32.86</v>
    <v>310807000</v>
    <v>AR</v>
    <v>ANTERO RESOURCES CORPORATION (XNYS:AR)</v>
    <v>29</v>
    <v>3302078</v>
    <v>2002</v>
  </rv>
  <rv s="4">
    <v>426</v>
  </rv>
  <rv s="0">
    <v>https://www.bing.com/financeapi/forcetrigger?t=a1vuz2&amp;q=XNYS%3aITT&amp;form=skydnc</v>
    <v>Learn more on Bing</v>
  </rv>
  <rv s="5">
    <v>7</v>
    <v>ITT INC. (XNYS:ITT)</v>
    <v>8</v>
    <v>9</v>
    <v>Finance</v>
    <v>10</v>
    <v>en-GB</v>
    <v>a1vuz2</v>
    <v>268435456</v>
    <v>1</v>
    <v>Powered by Refinitiv</v>
    <v>140.19999999999999</v>
    <v>90.827500000000001</v>
    <v>1.4182999999999999</v>
    <v>0.71</v>
    <v>5.6299999999999996E-3</v>
    <v>USD</v>
    <v>ITT Inc. is a diversified manufacturer of engineered critical components and customized technology solutions for the transportation, industrial and energy markets. Its segments include Motion Technologies (MT), Industrial Process (IP), and Connect &amp; Control Technologies (CCT). The MT segment manufactures brake components and specialized sealing solutions, shock absorbers and damping technologies primarily for the global automotive, truck and trailer, public bus and rail transportation markets. The IP segment manufactures engineered fluid process equipment serving a diversified mix of customers in global industries such as chemical, energy, mining, and other industrial process markets and is a provider of plant optimization and efficiency solutions and aftermarket services and parts. The CCT segment manufactures connector solutions, critical energy absorption, flow control components, and composite materials for the aerospace and defense, general industrial, medical, and energy markets.</v>
    <v>10600</v>
    <v>New York Stock Exchange</v>
    <v>XNYS</v>
    <v>XNYS</v>
    <v>100 Washington Boulevard, 6th Floor, STAMFORD, CT, 06902 US</v>
    <v>127.12</v>
    <v>Machinery, Equipment &amp; Components</v>
    <v>Stock</v>
    <v>45475.958333344533</v>
    <v>428</v>
    <v>125.18</v>
    <v>10436463000</v>
    <v>ITT INC.</v>
    <v>ITT INC.</v>
    <v>126.04</v>
    <v>24.804200000000002</v>
    <v>126.1</v>
    <v>126.81</v>
    <v>82300000</v>
    <v>ITT</v>
    <v>ITT INC. (XNYS:ITT)</v>
    <v>2</v>
    <v>457628</v>
    <v>2016</v>
  </rv>
  <rv s="4">
    <v>429</v>
  </rv>
  <rv s="0">
    <v>https://www.bing.com/financeapi/forcetrigger?t=a1undm&amp;q=XNYS%3aDINO&amp;form=skydnc</v>
    <v>Learn more on Bing</v>
  </rv>
  <rv s="5">
    <v>7</v>
    <v>HF SINCLAIR CORPORATION (XNYS:DINO)</v>
    <v>8</v>
    <v>9</v>
    <v>Finance</v>
    <v>10</v>
    <v>en-GB</v>
    <v>a1undm</v>
    <v>268435456</v>
    <v>1</v>
    <v>Powered by Refinitiv</v>
    <v>64.159899999999993</v>
    <v>43.29</v>
    <v>1.1778</v>
    <v>0.21</v>
    <v>3.9329999999999999E-3</v>
    <v>USD</v>
    <v>HF Sinclair Corporation is an independent energy company that produces and markets light products, such as gasoline, diesel fuel, jet fuel, renewable diesel and other specialty products. It has five segments: Refining, Renewables, Marketing, Lubricants &amp; Specialties, and Midstream. The Refining segment includes the operations of its El Dorado, Tulsa, Puget Sound, Navajo, Woods Cross, Parco and Casper Refineries and Asphalt. The Renewables segment includes the operations of the Artesia, Cheyenne and Sinclair RDUs and the Artesia PTU. The Marketing segment includes branded fuel sales. The Lubricants &amp; Specialties segment includes the operations of its Petro-Canada Lubricants, Red Giant Oil and Sonneborn businesses in addition to specialty lubricant products produced at its Tulsa West refinery. The Midstream segment includes petroleum product and crude pipelines, terminal, tankage and loading rack facilities, and refinery processing units that primarily support its refining operations.</v>
    <v>5218</v>
    <v>New York Stock Exchange</v>
    <v>XNYS</v>
    <v>XNYS</v>
    <v>2828 N. Harwood, Suite 1300, DALLAS, TX, 75201 US</v>
    <v>54.48</v>
    <v>Oil &amp; Gas</v>
    <v>Stock</v>
    <v>45475.958333356248</v>
    <v>431</v>
    <v>53.15</v>
    <v>10259290000</v>
    <v>HF SINCLAIR CORPORATION</v>
    <v>HF SINCLAIR CORPORATION</v>
    <v>54.19</v>
    <v>6.6295999999999999</v>
    <v>53.39</v>
    <v>53.6</v>
    <v>192157400</v>
    <v>DINO</v>
    <v>HF SINCLAIR CORPORATION (XNYS:DINO)</v>
    <v>1691302</v>
    <v>1806781</v>
    <v>2021</v>
  </rv>
  <rv s="4">
    <v>432</v>
  </rv>
  <rv s="0">
    <v>https://www.bing.com/financeapi/forcetrigger?t=a1runm&amp;q=XNYS%3aELF&amp;form=skydnc</v>
    <v>Learn more on Bing</v>
  </rv>
  <rv s="5">
    <v>7</v>
    <v>E.L.F. BEAUTY, INC. (XNYS:ELF)</v>
    <v>8</v>
    <v>9</v>
    <v>Finance</v>
    <v>5</v>
    <v>en-GB</v>
    <v>a1runm</v>
    <v>268435456</v>
    <v>1</v>
    <v>Powered by Refinitiv</v>
    <v>221.82990000000001</v>
    <v>88.47</v>
    <v>1.4587000000000001</v>
    <v>7.0000000000000007E-2</v>
    <v>3.4289999999999999E-4</v>
    <v>USD</v>
    <v>e.l.f. Beauty, Inc. is a multi-brand beauty company. The Company offers inclusive, accessible, clean, vegan, and cruelty-free cosmetics and skincare products. The Company's family of brands includes e.l.f. Cosmetics, e.l.f. SKIN, Naturium, Well People and Keys Soulcare. Its e.l.f. SKIN is an ingredient-focused, dermatologist-developed formula for every eye, lip, face and skin concern. The Company operates across beauty categories including eye, lip, and face makeup, beauty tools and accessories, and skincare products. Its color cosmetics and skin care products are broadly sold through food, drug, and mass channels, as well as through department stores and direct and specialty channels. The Company's brands are available online and across beauty, mass market and specialty retailers in the United States and internationally. The Company sell its products online through its own direct e-commerce channels, as well as through other e-commerce Websites.</v>
    <v>475</v>
    <v>New York Stock Exchange</v>
    <v>XNYS</v>
    <v>XNYS</v>
    <v>570 10th St, OAKLAND, CA, 94607-4038 US</v>
    <v>206.91</v>
    <v>Specialty Retailers</v>
    <v>Stock</v>
    <v>45475.997648367971</v>
    <v>434</v>
    <v>200.16</v>
    <v>11424438308</v>
    <v>E.L.F. BEAUTY, INC.</v>
    <v>E.L.F. BEAUTY, INC.</v>
    <v>202.57</v>
    <v>92.100499999999997</v>
    <v>204.16</v>
    <v>204.23</v>
    <v>55939080</v>
    <v>ELF</v>
    <v>E.L.F. BEAUTY, INC. (XNYS:ELF)</v>
    <v>1623</v>
    <v>1540935</v>
    <v>2013</v>
  </rv>
  <rv s="4">
    <v>435</v>
  </rv>
  <rv s="0">
    <v>https://www.bing.com/financeapi/forcetrigger?t=a245u2&amp;q=XNYS%3aTFX&amp;form=skydnc</v>
    <v>Learn more on Bing</v>
  </rv>
  <rv s="5">
    <v>7</v>
    <v>TELEFLEX INCORPORATED (XNYS:TFX)</v>
    <v>8</v>
    <v>9</v>
    <v>Finance</v>
    <v>10</v>
    <v>en-GB</v>
    <v>a245u2</v>
    <v>268435456</v>
    <v>1</v>
    <v>Powered by Refinitiv</v>
    <v>262.97000000000003</v>
    <v>177.63300000000001</v>
    <v>1.1265000000000001</v>
    <v>-0.19</v>
    <v>-8.9859999999999994E-4</v>
    <v>USD</v>
    <v>Teleflex Incorporated is a global provider of medical technology products. The Company primarily designs, develops, manufactures and supplies single-use medical devices used by hospitals and healthcare providers for common diagnostic and therapeutic procedures in critical care and surgical applications. The Company has four segments: Americas, EMEA (Europe, the Middle East and Africa), Asia (Asia Pacific) and OEM (Original Equipment Manufacturer and Development Services). OEM segment designs, manufactures and supplies devices and instruments for other medical device manufacturers. Its OEM division includes the TFX Medical OEM, TFX OEM, Deknatel and HPC Medical brands, provides custom extrusions, micro-diameter film-cast tubing, diagnostic and interventional catheters, balloons and balloon catheters, film-insulated fine wire, coated mandrel wire, conductors, sheath/dilator introducers, and others. Its other brands include Arrow, LMA, Pilling, QuikClot, Rusch, UroLift, Weck and Barrigel.</v>
    <v>14500</v>
    <v>New York Stock Exchange</v>
    <v>XNYS</v>
    <v>XNYS</v>
    <v>550 E Swedesford Rd, Suite 400, WAYNE, PA, 19087 US</v>
    <v>214.36</v>
    <v>Healthcare Equipment &amp; Supplies</v>
    <v>Stock</v>
    <v>45475.958333344533</v>
    <v>437</v>
    <v>210.89</v>
    <v>9950415800</v>
    <v>TELEFLEX INCORPORATED</v>
    <v>TELEFLEX INCORPORATED</v>
    <v>211.38</v>
    <v>33.766599999999997</v>
    <v>211.44</v>
    <v>211.25</v>
    <v>47102560</v>
    <v>TFX</v>
    <v>TELEFLEX INCORPORATED (XNYS:TFX)</v>
    <v>1</v>
    <v>563301</v>
    <v>1943</v>
  </rv>
  <rv s="4">
    <v>438</v>
  </rv>
  <rv s="0">
    <v>https://www.bing.com/financeapi/forcetrigger?t=a1otxm&amp;q=XNAS%3aBRKR&amp;form=skydnc</v>
    <v>Learn more on Bing</v>
  </rv>
  <rv s="5">
    <v>7</v>
    <v>BRUKER CORPORATION (XNAS:BRKR)</v>
    <v>8</v>
    <v>9</v>
    <v>Finance</v>
    <v>10</v>
    <v>en-GB</v>
    <v>a1otxm</v>
    <v>268435456</v>
    <v>1</v>
    <v>Powered by Refinitiv</v>
    <v>94.86</v>
    <v>53.79</v>
    <v>1.1987000000000001</v>
    <v>-0.69</v>
    <v>-1.107E-2</v>
    <v>USD</v>
    <v>Bruker Corporation is a developer, manufacturer and distributor of scientific instruments and analytical and diagnostic solutions. Its BSI BioSpin segment designs, manufactures, and distributes enabling life science tools based on magnetic resonance technology. Its BSI CALID segment designs, manufactures and distributes life science mass spectrometry and ion mobility spectrometry solutions, analytical and process analysis instruments and solutions. Its BSI Nano segment designs, manufactures and distributes advanced X-ray instruments, atomic force microscopy instrumentation, advanced fluorescence optical microscopy instruments. Its Bruker Energy &amp; Supercon Technologies (BEST) segment develops and manufactures superconducting and non-superconducting materials and devices for use in renewable energy, energy infrastructure, healthcare and big science research. It also offers advanced research Raman microscopy systems. Its product lines include nCounter, CosMx, GeoMx and AtoMx.</v>
    <v>9707</v>
    <v>Nasdaq Stock Market</v>
    <v>XNAS</v>
    <v>XNAS</v>
    <v>40 MANNING RD, BILLERICA, MA, 01821-3915 US</v>
    <v>62.92</v>
    <v>Healthcare Equipment &amp; Supplies</v>
    <v>Stock</v>
    <v>45475.84722638828</v>
    <v>440</v>
    <v>61.59</v>
    <v>9432770000</v>
    <v>BRUKER CORPORATION</v>
    <v>BRUKER CORPORATION</v>
    <v>62.33</v>
    <v>22.511099999999999</v>
    <v>62.33</v>
    <v>61.64</v>
    <v>151335900</v>
    <v>BRKR</v>
    <v>BRUKER CORPORATION (XNAS:BRKR)</v>
    <v>798628</v>
    <v>1384018</v>
    <v>2000</v>
  </rv>
  <rv s="4">
    <v>441</v>
  </rv>
  <rv s="0">
    <v>https://www.bing.com/financeapi/forcetrigger?t=a1nwp2&amp;q=XNYS%3aATR&amp;form=skydnc</v>
    <v>Learn more on Bing</v>
  </rv>
  <rv s="5">
    <v>7</v>
    <v>APTARGROUP, INC. (XNYS:ATR)</v>
    <v>8</v>
    <v>9</v>
    <v>Finance</v>
    <v>10</v>
    <v>en-GB</v>
    <v>a1nwp2</v>
    <v>268435456</v>
    <v>1</v>
    <v>Powered by Refinitiv</v>
    <v>151.72999999999999</v>
    <v>111.625</v>
    <v>0.56510000000000005</v>
    <v>1.86</v>
    <v>1.3426E-2</v>
    <v>USD</v>
    <v>AptarGroup, Inc. is engaged in designing and manufacturing of drug and consumer product dosing, dispensing and protection technologies. The Company serves various end markets, including pharmaceutical, beauty, food, beverage, personal care and home care. The Company operates through three segments: Aptar Pharma, Aptar Beauty and Aptar Closures. Aptar Pharma segment supplies nasal drug delivery spray pumps and metered dose inhaler valves (MDIs) to the pharmaceutical and healthcare markets worldwide and supplies elastomer for injectable primary packaging components worldwide. The segment also provides services designed to accelerate and de-risk the development and regulatory approvals of drugs using drug delivery devices. The Aptar Beauty segment sells a variety of pumps, airless systems and valves to the fragrance, color cosmetics, facial skincare, personal care and home care markets. Aptar Closures segment primarily sells dispensing closures.</v>
    <v>13800</v>
    <v>New York Stock Exchange</v>
    <v>XNYS</v>
    <v>XNYS</v>
    <v>265 EXCHANGE DRIVE, SUITE 301, CRYSTAL LAKE, IL, 60014 US</v>
    <v>140.5</v>
    <v>Containers &amp; Packaging</v>
    <v>Stock</v>
    <v>45475.958333378905</v>
    <v>443</v>
    <v>137.76</v>
    <v>9303413652</v>
    <v>APTARGROUP, INC.</v>
    <v>APTARGROUP, INC.</v>
    <v>138.47999999999999</v>
    <v>30.110700000000001</v>
    <v>138.54</v>
    <v>140.4</v>
    <v>66263630</v>
    <v>ATR</v>
    <v>APTARGROUP, INC. (XNYS:ATR)</v>
    <v>259374</v>
    <v>255182</v>
    <v>1992</v>
  </rv>
  <rv s="4">
    <v>444</v>
  </rv>
  <rv s="0">
    <v>https://www.bing.com/financeapi/forcetrigger?t=a1u5hw&amp;q=XNYS%3aGPS&amp;form=skydnc</v>
    <v>Learn more on Bing</v>
  </rv>
  <rv s="5">
    <v>7</v>
    <v>THE GAP, INC. (XNYS:GPS)</v>
    <v>8</v>
    <v>9</v>
    <v>Finance</v>
    <v>5</v>
    <v>en-GB</v>
    <v>a1u5hw</v>
    <v>268435456</v>
    <v>1</v>
    <v>Powered by Refinitiv</v>
    <v>30.75</v>
    <v>8.58</v>
    <v>2.3748999999999998</v>
    <v>-0.27</v>
    <v>-1.1603E-2</v>
    <v>USD</v>
    <v>The Gap, Inc. is a specialty apparel company in America. The Company offers apparel, accessories and personal care products for women, men and children. Its Old Navy, Gap, Banana Republic, and Athleta brands offer clothing, accessories and lifestyle products for men, women and children. It is an omni-channel retailer, with sales to customers both in stores and online, through Company-operated and franchise stores, websites, and third-party arrangements. Its omni-channel services, including buying online pick-up in store, order-in-store, find-in-store, and ship-from-store, as well as enhanced mobile-enabled experiences, are tailored across its collection of brands. Gap includes adult apparel and accessories, GapKids, babyGap, Gap Maternity, GapBody, and GapFit collections. Banana Republic is a premium lifestyle retailer celebrating exploration and self-expression through timeless quality, versatile fabrics, and exceptionally made womenswear, menswear, and home designs.</v>
    <v>85000</v>
    <v>New York Stock Exchange</v>
    <v>XNYS</v>
    <v>XNYS</v>
    <v>Two Folsom Street, SAN FRANCISCO, CA, 94105 US</v>
    <v>23.28</v>
    <v>Specialty Retailers</v>
    <v>Stock</v>
    <v>45475.99965600625</v>
    <v>446</v>
    <v>22.855</v>
    <v>8626531800</v>
    <v>THE GAP, INC.</v>
    <v>THE GAP, INC.</v>
    <v>22.9</v>
    <v>12.801299999999999</v>
    <v>23.27</v>
    <v>23</v>
    <v>375066600</v>
    <v>GPS</v>
    <v>THE GAP, INC. (XNYS:GPS)</v>
    <v>228</v>
    <v>10439524</v>
    <v>1988</v>
  </rv>
  <rv s="4">
    <v>447</v>
  </rv>
  <rv s="0">
    <v>https://www.bing.com/financeapi/forcetrigger?t=c29evh&amp;q=XNYS%3aCNM&amp;form=skydnc</v>
    <v>Learn more on Bing</v>
  </rv>
  <rv s="5">
    <v>7</v>
    <v>CORE &amp; MAIN, INC. (XNYS:CNM)</v>
    <v>8</v>
    <v>9</v>
    <v>Finance</v>
    <v>10</v>
    <v>en-GB</v>
    <v>c29evh</v>
    <v>268435456</v>
    <v>1</v>
    <v>Powered by Refinitiv</v>
    <v>62.15</v>
    <v>27.75</v>
    <v>1.2789999999999999</v>
    <v>-0.03</v>
    <v>-6.1959999999999999E-4</v>
    <v>USD</v>
    <v>Core &amp; Main, Inc. is a holding company. The Company is advancing reliable infrastructure with local service, nationwide. The Company is a specialized distributor with a focus on water, wastewater, storm drainage and fire protection products, and related services. It provides solutions to municipalities, private water companies and professional contractors across municipal, non-residential, and residential end markets, nationwide. With approximately 320 locations across the United States, the Company provides its customers local expertise backed by a national supply chain. The Company’s offering consists of pipes, valves and fittings, storm drainage products, fire protection products and fabrication services, and smart metering products and technology. The Company is also a provider of geosynthetics and erosion control products. It distributes a range of storm drainage products, with custom fabrication capabilities.</v>
    <v>5000</v>
    <v>New York Stock Exchange</v>
    <v>XNYS</v>
    <v>XNYS</v>
    <v>1830 Craig Park Court, ST. LOUIS, MO, 63146 US</v>
    <v>48.63</v>
    <v>Machinery, Equipment &amp; Components</v>
    <v>Stock</v>
    <v>45475.958333344533</v>
    <v>449</v>
    <v>47.69</v>
    <v>9748610688</v>
    <v>CORE &amp; MAIN, INC.</v>
    <v>CORE &amp; MAIN, INC.</v>
    <v>48.12</v>
    <v>22.7514</v>
    <v>48.42</v>
    <v>48.39</v>
    <v>201459200</v>
    <v>CNM</v>
    <v>CORE &amp; MAIN, INC. (XNYS:CNM)</v>
    <v>10</v>
    <v>3056640</v>
    <v>2021</v>
  </rv>
  <rv s="4">
    <v>450</v>
  </rv>
  <rv s="0">
    <v>https://www.bing.com/financeapi/forcetrigger?t=b13ok2&amp;q=XNYS%3aJEF&amp;form=skydnc</v>
    <v>Learn more on Bing</v>
  </rv>
  <rv s="5">
    <v>7</v>
    <v>JEFFERIES FINANCIAL GROUP INC. (XNYS:JEF)</v>
    <v>8</v>
    <v>9</v>
    <v>Finance</v>
    <v>5</v>
    <v>en-GB</v>
    <v>b13ok2</v>
    <v>268435456</v>
    <v>1</v>
    <v>Powered by Refinitiv</v>
    <v>50.938099999999999</v>
    <v>31.38</v>
    <v>1.3364</v>
    <v>0.76</v>
    <v>1.5208999999999999E-2</v>
    <v>USD</v>
    <v>Jefferies Financial Group Inc. is a global, full-service investment banking and capital markets company. The Company provides advisory, sales and trading, research and wealth and asset management services. Its business segments include Investment Banking and Capital Markets and Asset Management. The Investment Banking and Capital Markets segment includes its securities, commodities, futures and foreign exchange capital markets activities and its investment banking business, which provides underwriting and financial advisory services to clients across various industry sectors in the Americas, Europe and the Middle East, and Asia-Pacific. The Asset Management segment provides alternative investment management services to investors in the United States and overseas and generates investment income from capital invested in and managed by the Company or its affiliated asset managers. It provides mergers and acquisition, debt advisory and restructuring and private capital advisory services.</v>
    <v>7564</v>
    <v>New York Stock Exchange</v>
    <v>XNYS</v>
    <v>XNYS</v>
    <v>520 Madison Avenue, NEW YORK, NY, 10022 US</v>
    <v>50.938099999999999</v>
    <v>Investment Banking &amp; Investment Services</v>
    <v>Stock</v>
    <v>45475.958333344533</v>
    <v>452</v>
    <v>49.74</v>
    <v>10759833000</v>
    <v>JEFFERIES FINANCIAL GROUP INC.</v>
    <v>JEFFERIES FINANCIAL GROUP INC.</v>
    <v>49.9</v>
    <v>40.448399999999999</v>
    <v>49.97</v>
    <v>50.73</v>
    <v>212100000</v>
    <v>JEF</v>
    <v>JEFFERIES FINANCIAL GROUP INC. (XNYS:JEF)</v>
    <v>13</v>
    <v>1303880</v>
    <v>1968</v>
  </rv>
  <rv s="4">
    <v>453</v>
  </rv>
  <rv s="0">
    <v>https://www.bing.com/financeapi/forcetrigger?t=a1w7hw&amp;q=XNYS%3aJLL&amp;form=skydnc</v>
    <v>Learn more on Bing</v>
  </rv>
  <rv s="5">
    <v>7</v>
    <v>JONES LANG LASALLE INCORPORATED (XNYS:JLL)</v>
    <v>8</v>
    <v>9</v>
    <v>Finance</v>
    <v>5</v>
    <v>en-GB</v>
    <v>a1w7hw</v>
    <v>268435456</v>
    <v>1</v>
    <v>Powered by Refinitiv</v>
    <v>213.33</v>
    <v>119.46</v>
    <v>1.3845000000000001</v>
    <v>4.78</v>
    <v>2.4056000000000001E-2</v>
    <v>USD</v>
    <v>Jones Lang LaSalle Incorporated is a commercial real estate and investment management company. The Company operates through five segments: Markets Advisory, Capital Markets, Work Dynamics, JLL Technologies and LaSalle. Markets Advisory segment offers local expertise across the globe, covering a comprehensive range of services across asset types. It aggregates such services into three categories: Leasing, Property Management, and Advisory, Consulting and Other. Capital Markets segment provides full-service capital solutions, including Debt advisory, Loan sales, Equity advisory, Loan servicing, and Investment sales and advisory. Work Dynamics segment offers a single, cohesive service delivery team. JLL Technologies segment offers professional services, including program and project management, implementation and support, managed services, and advisory/consulting services. LaSalle segment invests institutional and individual capital in real estate assets and securities.</v>
    <v>106000</v>
    <v>New York Stock Exchange</v>
    <v>XNYS</v>
    <v>XNYS</v>
    <v>200 East Randolph Drive, CHICAGO, IL, 60601 US</v>
    <v>203.83</v>
    <v>Real Estate Operations</v>
    <v>Stock</v>
    <v>45475.958333378905</v>
    <v>455</v>
    <v>197.55</v>
    <v>9677620714</v>
    <v>JONES LANG LASALLE INCORPORATED</v>
    <v>JONES LANG LASALLE INCORPORATED</v>
    <v>199.73</v>
    <v>32.6554</v>
    <v>198.7</v>
    <v>203.48</v>
    <v>47560550</v>
    <v>JLL</v>
    <v>JONES LANG LASALLE INCORPORATED (XNYS:JLL)</v>
    <v>186446</v>
    <v>280315</v>
    <v>1997</v>
  </rv>
  <rv s="4">
    <v>456</v>
  </rv>
  <rv s="0">
    <v>https://www.bing.com/financeapi/forcetrigger?t=a21qu2&amp;q=XNYS%3aRRX&amp;form=skydnc</v>
    <v>Learn more on Bing</v>
  </rv>
  <rv s="6">
    <v>12</v>
    <v>Regal Rexnord Corporation (XNYS:RRX)</v>
    <v>8</v>
    <v>13</v>
    <v>Finance</v>
    <v>10</v>
    <v>en-GB</v>
    <v>a21qu2</v>
    <v>268435456</v>
    <v>1</v>
    <v>Powered by Refinitiv</v>
    <v>183.85</v>
    <v>97.18</v>
    <v>1.0687</v>
    <v>1.68</v>
    <v>1.2709999999999999E-2</v>
    <v>USD</v>
    <v>Regal Rexnord Corporation is engaged in the engineering and manufacturing of factory automation sub-systems, industrial powertrain solutions, automation and mechanical power transmission components, electric motors and electronic controls, air-moving products, and specialty electrical components and systems. Its segments consists of Industrial Powertrain Solutions (IPS), Power Efficiency Solutions (PES), and Automation &amp; Motion Control (AMC). Its IPS segment designs, produces and services mounted and unmounted bearings, couplings, mechanical power transmission drives, gearboxes and gear motors, clutches, brakes, and industrial powertrain components. Its PES segment designs and produces fractional to approximately five horsepower alternating current and direct current motors, electronic variable speed controls, and more. Its AMC segment designs, produces and services conveyor products, conveying automation subsystems, aerospace components, rotary precision motion solution, and more.</v>
    <v>32100</v>
    <v>New York Stock Exchange</v>
    <v>XNYS</v>
    <v>XNYS</v>
    <v>111 West Michigan Street, MILWAUKEE, WI, 53203-2903 US</v>
    <v>134.69</v>
    <v>Machinery, Equipment &amp; Components</v>
    <v>Stock</v>
    <v>45475.958333356248</v>
    <v>458</v>
    <v>130.94</v>
    <v>8904201213</v>
    <v>Regal Rexnord Corporation</v>
    <v>Regal Rexnord Corporation</v>
    <v>132.6</v>
    <v>132.18</v>
    <v>133.86000000000001</v>
    <v>66518760</v>
    <v>RRX</v>
    <v>Regal Rexnord Corporation (XNYS:RRX)</v>
    <v>409465</v>
    <v>455091</v>
    <v>1994</v>
  </rv>
  <rv s="4">
    <v>459</v>
  </rv>
  <rv s="0">
    <v>https://www.bing.com/financeapi/forcetrigger?t=a1xv4c&amp;q=XNYS%3aMOS&amp;form=skydnc</v>
    <v>Learn more on Bing</v>
  </rv>
  <rv s="5">
    <v>7</v>
    <v>THE MOSAIC COMPANY (XNYS:MOS)</v>
    <v>8</v>
    <v>9</v>
    <v>Finance</v>
    <v>5</v>
    <v>en-GB</v>
    <v>a1xv4c</v>
    <v>268435456</v>
    <v>1</v>
    <v>Powered by Refinitiv</v>
    <v>42.81</v>
    <v>26.67</v>
    <v>1.4175</v>
    <v>-0.19</v>
    <v>-6.7949999999999998E-3</v>
    <v>USD</v>
    <v>The Mosaic Company is a producer and marketer of concentrated phosphate and potash crop nutrients. The Company is a provider of phosphate and potash fertilizers and feed ingredients for the global agriculture industry. The Company operates through three segments: Phosphates, Potash and Mosaic Fertilizantes. Phosphates segment sells phosphate-based crop nutrients and animal feed ingredients throughout North America and internationally. Potash Segment sells potash throughout North America and internationally, principally as fertilizer, but also for use in industrial applications and, to a lesser degree, as animal feed ingredients. Mosaic Fertilizantes Segment produces and sells phosphate-and potash-based crop nutrients, and animal feed ingredients, in Brazil. In addition to five phosphate rock mines, four chemical plants and a potash mine in Brazil, the segment consists of sales offices, crop nutrient blending and bagging facilities, port terminals and warehouses in Brazil and Paraguay.</v>
    <v>10352</v>
    <v>New York Stock Exchange</v>
    <v>XNYS</v>
    <v>XNYS</v>
    <v>101 East Kennedy Blvd., Suite 2500, TAMPA, FL, 33602 US</v>
    <v>28.315000000000001</v>
    <v>Chemicals</v>
    <v>Stock</v>
    <v>45475.958333356248</v>
    <v>461</v>
    <v>27.54</v>
    <v>8925078056</v>
    <v>THE MOSAIC COMPANY</v>
    <v>THE MOSAIC COMPANY</v>
    <v>28.05</v>
    <v>11.825799999999999</v>
    <v>27.96</v>
    <v>27.77</v>
    <v>321392800</v>
    <v>MOS</v>
    <v>THE MOSAIC COMPANY (XNYS:MOS)</v>
    <v>131</v>
    <v>4738819</v>
    <v>2004</v>
  </rv>
  <rv s="4">
    <v>462</v>
  </rv>
  <rv s="0">
    <v>https://www.bing.com/financeapi/forcetrigger?t=a25r6h&amp;q=XNYS%3aWCC&amp;form=skydnc</v>
    <v>Learn more on Bing</v>
  </rv>
  <rv s="5">
    <v>7</v>
    <v>WESCO INTERNATIONAL, INC. (XNYS:WCC)</v>
    <v>8</v>
    <v>9</v>
    <v>Finance</v>
    <v>10</v>
    <v>en-GB</v>
    <v>a25r6h</v>
    <v>268435456</v>
    <v>1</v>
    <v>Powered by Refinitiv</v>
    <v>195.43109999999999</v>
    <v>122.3</v>
    <v>2.0575999999999999</v>
    <v>2.2400000000000002</v>
    <v>1.4437999999999999E-2</v>
    <v>USD</v>
    <v>WESCO International, Inc. is a provider of business-to-business distribution, logistics services and supply chain solutions. Its segments include Electrical &amp; Electronic Solutions (EES), Communications &amp; Security Solutions (CSS) and Utility &amp; Broadband Solutions (UBS). The ESS segment supplies a range of products and solutions primarily to the construction, industrial and original equipment manufacturer markets. Its product portfolio includes a range of electrical equipment and supplies, automation and connected devices (the Internet of Things), security, lighting, wire and cable, safety, and maintenance, repair and operating products. The CSS segment is engaged in the network infrastructure and security markets. The UBS segment provides products and services to investor-owned utilities, public power companies, such as municipalities, as well as global service providers, wireless providers, broadband operators and others. It also provides data center and building intelligence software.</v>
    <v>20000</v>
    <v>New York Stock Exchange</v>
    <v>XNYS</v>
    <v>XNYS</v>
    <v>STE 700, 225 WEST STATION SQUARE DRIVE, PITTSBURGH, PA, 15219 US</v>
    <v>157.57</v>
    <v>Machinery, Equipment &amp; Components</v>
    <v>Stock</v>
    <v>45475.958333333336</v>
    <v>464</v>
    <v>154.76</v>
    <v>7999752816</v>
    <v>WESCO INTERNATIONAL, INC.</v>
    <v>WESCO INTERNATIONAL, INC.</v>
    <v>154.76</v>
    <v>13.105399999999999</v>
    <v>155.15</v>
    <v>157.38999999999999</v>
    <v>50827580</v>
    <v>WCC</v>
    <v>WESCO INTERNATIONAL, INC. (XNYS:WCC)</v>
    <v>2</v>
    <v>849590</v>
    <v>1993</v>
  </rv>
  <rv s="4">
    <v>465</v>
  </rv>
  <rv s="0">
    <v>https://www.bing.com/financeapi/forcetrigger?t=a1qt6h&amp;q=XNYS%3aDCI&amp;form=skydnc</v>
    <v>Learn more on Bing</v>
  </rv>
  <rv s="5">
    <v>7</v>
    <v>DONALDSON COMPANY, INC. (XNYS:DCI)</v>
    <v>8</v>
    <v>9</v>
    <v>Finance</v>
    <v>10</v>
    <v>en-GB</v>
    <v>a1qt6h</v>
    <v>268435456</v>
    <v>1</v>
    <v>Powered by Refinitiv</v>
    <v>78.025000000000006</v>
    <v>57.05</v>
    <v>1.0548</v>
    <v>0.11</v>
    <v>1.554E-3</v>
    <v>USD</v>
    <v>Donaldson Company, Inc. provides technology-led filtration products and solutions, serving a range of industries and advanced markets. The Company operates in three segments: Mobile Solutions, Industrial Products, and Life Sciences. The Mobile Solutions segment consists of the Off-Road, On-Road and Aftermarket business units. Its products include replacement filters for both air and liquid filtration applications as well as exhaust and emissions. The Industrial Solutions segment consists of the Industrial Filtration Solutions (IFS) and Aerospace and Defense business units. The products under IFS business units include dust, fume and mist collectors and air filtration systems for gas turbines. The Life Sciences segment consists of micro-environment gas and liquid filtration for food, beverage and industrial processes, bioprocessing equipment. The Company also offers biomanufacturing solutions for cell and gene therapy research, development, and commercial manufacturing.</v>
    <v>13000</v>
    <v>New York Stock Exchange</v>
    <v>XNYS</v>
    <v>XNYS</v>
    <v>1400 W 94th St, MINNEAPOLIS, MN, 55431-2301 US</v>
    <v>71.27</v>
    <v>Professional &amp; Commercial Services</v>
    <v>Stock</v>
    <v>45475.958333356248</v>
    <v>467</v>
    <v>70.72</v>
    <v>8534320575</v>
    <v>DONALDSON COMPANY, INC.</v>
    <v>DONALDSON COMPANY, INC.</v>
    <v>70.72</v>
    <v>21.954899999999999</v>
    <v>70.77</v>
    <v>70.88</v>
    <v>120405200</v>
    <v>DCI</v>
    <v>DONALDSON COMPANY, INC. (XNYS:DCI)</v>
    <v>3</v>
    <v>748454</v>
    <v>1936</v>
  </rv>
  <rv s="4">
    <v>468</v>
  </rv>
  <rv s="0">
    <v>https://www.bing.com/financeapi/forcetrigger?t=a24rmw&amp;q=XNYS%3aUI&amp;form=skydnc</v>
    <v>Learn more on Bing</v>
  </rv>
  <rv s="5">
    <v>7</v>
    <v>UBIQUITI INC. (XNYS:UI)</v>
    <v>8</v>
    <v>9</v>
    <v>Finance</v>
    <v>10</v>
    <v>en-GB</v>
    <v>a24rmw</v>
    <v>268435456</v>
    <v>1</v>
    <v>Powered by Refinitiv</v>
    <v>189.33</v>
    <v>103</v>
    <v>1.1789000000000001</v>
    <v>1.23</v>
    <v>8.350999999999999E-3</v>
    <v>USD</v>
    <v>Ubiquiti Inc. is engaged in developing technology platforms for distributed Internet access, unified information technology, and consumer electronics for professional, home and personal use. Its solutions are categorized into three categories: networking technology for enterprises, service providers and consumers. It targets the enterprise and service provider markets through its community of service providers, distributors, webstores and systems integrators. Its enterprise product platforms provide wireless LAN infrastructure, video surveillance products and routing solutions. It offers a portfolio of networking products and solutions for operator-owners of wireless Internet services, enterprises and smart homes. Its professional networking products are powered by its UISP and UniFi software platforms. It sells equipment, and provide related software platforms, worldwide through a network of over 100 distributors, on-line retailers and direct to customers through its webstores.</v>
    <v>1535</v>
    <v>New York Stock Exchange</v>
    <v>XNYS</v>
    <v>XNYS</v>
    <v>685 3rd Ave Fl 27, NEW YORK, NY, 10017-4024 US</v>
    <v>149.11000000000001</v>
    <v>Communications &amp; Networking</v>
    <v>Stock</v>
    <v>45475.958333378905</v>
    <v>470</v>
    <v>147.36000000000001</v>
    <v>8979122514</v>
    <v>UBIQUITI INC.</v>
    <v>UBIQUITI INC.</v>
    <v>147.81</v>
    <v>25.663599999999999</v>
    <v>147.28</v>
    <v>148.51</v>
    <v>60461400</v>
    <v>UI</v>
    <v>UBIQUITI INC. (XNYS:UI)</v>
    <v>40259</v>
    <v>62334</v>
    <v>2010</v>
  </rv>
  <rv s="4">
    <v>471</v>
  </rv>
  <rv s="0">
    <v>https://www.bing.com/financeapi/forcetrigger?t=a22urw&amp;q=XNAS%3aLNW&amp;form=skydnc</v>
    <v>Learn more on Bing</v>
  </rv>
  <rv s="5">
    <v>7</v>
    <v>LIGHT &amp; WONDER, INC. (XNAS:LNW)</v>
    <v>8</v>
    <v>9</v>
    <v>Finance</v>
    <v>10</v>
    <v>en-GB</v>
    <v>a22urw</v>
    <v>268435456</v>
    <v>1</v>
    <v>Powered by Refinitiv</v>
    <v>108.9</v>
    <v>62.16</v>
    <v>1.7935000000000001</v>
    <v>0.21</v>
    <v>2.0439999999999998E-3</v>
    <v>USD</v>
    <v>Light &amp; Wonder, Inc. is a cross-platform global games company with a focus on content and digital markets. The Company's segments include Gaming, SciPlay and iGaming. The Gaming segment designs, develops, manufactures, markets and distributes a comprehensive portfolio of gaming content, products and services. The Company provides its gaming portfolio of products and services to commercial casinos, Native American casinos, wide-area gaming operators such as licensed betting offices (LBOs), arcade and bingo operators in the United Kingdom and continental Europe, and government agencies and their affiliated operators. The SciPlay segment is a developer and publisher of digital games on mobile and Web platforms. The SciPlay segment operates primarily in the social gaming market and hyper-casual space. The iGaming segment provides a comprehensive suite of digital gaming content, distribution platforms, player account management systems, as well as various other iGaming content and services.</v>
    <v>6500</v>
    <v>Nasdaq Stock Market</v>
    <v>XNAS</v>
    <v>XNAS</v>
    <v>6601 Bermuda Rd, LAS VEGAS, NV, 89119 US</v>
    <v>104.09</v>
    <v>Hotels &amp; Entertainment Services</v>
    <v>Stock</v>
    <v>45475.872469455469</v>
    <v>473</v>
    <v>101.87</v>
    <v>9279678274</v>
    <v>LIGHT &amp; WONDER, INC.</v>
    <v>LIGHT &amp; WONDER, INC.</v>
    <v>103.14</v>
    <v>42.612499999999997</v>
    <v>102.74</v>
    <v>102.95</v>
    <v>90137720</v>
    <v>LNW</v>
    <v>LIGHT &amp; WONDER, INC. (XNAS:LNW)</v>
    <v>637011</v>
    <v>1230784</v>
    <v>2017</v>
  </rv>
  <rv s="4">
    <v>474</v>
  </rv>
  <rv s="0">
    <v>https://www.bing.com/financeapi/forcetrigger?t=a1tz1h&amp;q=XNYS%3aGMED&amp;form=skydnc</v>
    <v>Learn more on Bing</v>
  </rv>
  <rv s="5">
    <v>7</v>
    <v>GLOBUS MEDICAL, INC. (XNYS:GMED)</v>
    <v>8</v>
    <v>9</v>
    <v>Finance</v>
    <v>10</v>
    <v>en-GB</v>
    <v>a1tz1h</v>
    <v>268435456</v>
    <v>1</v>
    <v>Powered by Refinitiv</v>
    <v>69.77</v>
    <v>43.384999999999998</v>
    <v>1.1499999999999999</v>
    <v>0.13</v>
    <v>1.9139999999999999E-3</v>
    <v>USD</v>
    <v>Globus Medical, Inc. is a medical device company that develops and commercializes healthcare solutions with a focus on improving the quality of life of patients with musculoskeletal disorders. The Company offers a portfolio of differentiated technologies that are used to treat a variety of musculoskeletal conditions. Musculoskeletal Solutions consist primarily of implantable devices, biologics, accessories, and surgical instruments used in a range of spinal, orthopedic and neurosurgical procedures. Its spine products address the majority of conditions affecting the spine, including degenerative conditions, deformity, tumors, and trauma. It provides solutions that facilitate both open and minimally invasive surgery (MIS) techniques. It includes traditional fusion implants, such as pedicle screws and rod systems. Its orthopedic trauma solutions are designed to treat a variety of orthopedic fracture patterns and patient anatomies in the upper and lower extremities, as well as the hip.</v>
    <v>5000</v>
    <v>New York Stock Exchange</v>
    <v>XNYS</v>
    <v>XNYS</v>
    <v>2560 General Armistead Ave, AUDUBON, PA, 19403 US</v>
    <v>68.680000000000007</v>
    <v>Healthcare Equipment &amp; Supplies</v>
    <v>Stock</v>
    <v>45475.958333356248</v>
    <v>476</v>
    <v>67.459999999999994</v>
    <v>9190656070</v>
    <v>GLOBUS MEDICAL, INC.</v>
    <v>GLOBUS MEDICAL, INC.</v>
    <v>67.91</v>
    <v>107.6758</v>
    <v>67.92</v>
    <v>68.05</v>
    <v>135057400</v>
    <v>GMED</v>
    <v>GLOBUS MEDICAL, INC. (XNYS:GMED)</v>
    <v>693167</v>
    <v>966838</v>
    <v>2003</v>
  </rv>
  <rv s="4">
    <v>477</v>
  </rv>
  <rv s="0">
    <v>https://www.bing.com/financeapi/forcetrigger?t=a1uw77&amp;q=XNAS%3aHSIC&amp;form=skydnc</v>
    <v>Learn more on Bing</v>
  </rv>
  <rv s="5">
    <v>7</v>
    <v>HENRY SCHEIN, INC. (XNAS:HSIC)</v>
    <v>8</v>
    <v>9</v>
    <v>Finance</v>
    <v>10</v>
    <v>en-GB</v>
    <v>a1uw77</v>
    <v>268435456</v>
    <v>1</v>
    <v>Powered by Refinitiv</v>
    <v>82.63</v>
    <v>60.01</v>
    <v>0.87270000000000003</v>
    <v>0.49</v>
    <v>7.5260000000000006E-3</v>
    <v>USD</v>
    <v>Henry Schein, Inc. is a solutions company for health care professionals powered by a network of people and technology. The Company operates through two segments: health care distribution, and technology and value-added services. The health care distribution segment distributes consumable products, small equipment, laboratory products, large equipment, equipment repair services, branded and generic pharmaceuticals, vaccines, surgical products, dental specialty products (including implant, orthodontic and endodontic products), diagnostic tests, infection-control products, personal protective equipment products and vitamins. The technology and value-added services segment provide software, technology and other value-added services to health care practitioners. It offers dental practice management solutions for dental and medical practitioners. It also develops solutions for the orthopedic treatment of lower extremities (foot and ankle) and upper extremities (primarily hand and wrist).</v>
    <v>25000</v>
    <v>Nasdaq Stock Market</v>
    <v>XNAS</v>
    <v>XNAS</v>
    <v>135 Duryea Rd, MELVILLE, NY, 11747 US</v>
    <v>66.03</v>
    <v>Healthcare Equipment &amp; Supplies</v>
    <v>Stock</v>
    <v>45475.835246180468</v>
    <v>479</v>
    <v>65.094499999999996</v>
    <v>8400139039</v>
    <v>HENRY SCHEIN, INC.</v>
    <v>HENRY SCHEIN, INC.</v>
    <v>65.180000000000007</v>
    <v>22.174099999999999</v>
    <v>65.11</v>
    <v>65.599999999999994</v>
    <v>128050900</v>
    <v>HSIC</v>
    <v>HENRY SCHEIN, INC. (XNAS:HSIC)</v>
    <v>2</v>
    <v>1090556</v>
    <v>1992</v>
  </rv>
  <rv s="4">
    <v>480</v>
  </rv>
  <rv s="0">
    <v>https://www.bing.com/financeapi/forcetrigger?t=a1z6z2&amp;q=XNAS%3aOLED&amp;form=skydnc</v>
    <v>Learn more on Bing</v>
  </rv>
  <rv s="5">
    <v>7</v>
    <v>UNIVERSAL DISPLAY CORPORATION (XNAS:OLED)</v>
    <v>8</v>
    <v>9</v>
    <v>Finance</v>
    <v>5</v>
    <v>en-GB</v>
    <v>a1z6z2</v>
    <v>268435456</v>
    <v>1</v>
    <v>Powered by Refinitiv</v>
    <v>215.06</v>
    <v>133.66999999999999</v>
    <v>1.4238999999999999</v>
    <v>4.83</v>
    <v>2.3153E-2</v>
    <v>USD</v>
    <v>Universal Display Corporation is engaged in the research, development and commercialization of organic light emitting diode (OLED) technologies and materials for use in display and solid-state lighting applications. OLED is an emitting light device which can be manufactured on both flexible and rigid substrates, helping make it suitable for use in full-color displays and as lighting products. OLED displays can be used in the mobile phone, television, monitor, wearable, tablet, notebook and personal computer, augmented reality (AR), virtual reality (VR), and automotive markets. Its PHOLED technologies allow OLEDs to emit light through a process called phosphorescence. It has an intellectual property portfolio surrounding its existing PHOLED technologies and materials for both displays and lighting products, which the Company markets under the UniversalPHOLED brand. The Company’s additional OLED technologies include FOLED Flexible OLEDs and OVJP Organic Vapor Jet Printing.</v>
    <v>456</v>
    <v>Nasdaq Stock Market</v>
    <v>XNAS</v>
    <v>XNAS</v>
    <v>250 Phillips Boulevard, EWING, NJ, 08618 US</v>
    <v>215.06</v>
    <v>Semiconductors &amp; Semiconductor Equipment</v>
    <v>Stock</v>
    <v>45475.997377187501</v>
    <v>482</v>
    <v>209.09</v>
    <v>10125484745</v>
    <v>UNIVERSAL DISPLAY CORPORATION</v>
    <v>UNIVERSAL DISPLAY CORPORATION</v>
    <v>210.02</v>
    <v>46.413899999999998</v>
    <v>208.61</v>
    <v>213.44</v>
    <v>47439490</v>
    <v>OLED</v>
    <v>UNIVERSAL DISPLAY CORPORATION (XNAS:OLED)</v>
    <v>198</v>
    <v>363871</v>
    <v>1985</v>
  </rv>
  <rv s="4">
    <v>483</v>
  </rv>
  <rv s="0">
    <v>https://www.bing.com/financeapi/forcetrigger?t=a22rlh&amp;q=XNAS%3aSEIC&amp;form=skydnc</v>
    <v>Learn more on Bing</v>
  </rv>
  <rv s="5">
    <v>7</v>
    <v>SEI INVESTMENTS COMPANY (XNAS:SEIC)</v>
    <v>8</v>
    <v>9</v>
    <v>Finance</v>
    <v>5</v>
    <v>en-GB</v>
    <v>a22rlh</v>
    <v>268435456</v>
    <v>1</v>
    <v>Powered by Refinitiv</v>
    <v>72.540000000000006</v>
    <v>52.195</v>
    <v>0.99060000000000004</v>
    <v>0.59</v>
    <v>9.1390000000000013E-3</v>
    <v>USD</v>
    <v>SEI Investments Company provides technology and investment solutions that connect the financial services industry. Its segments include Private Banks, Investment Advisors, Institutional Investors, Investment Managers, and Investments in New Businesses. Its Private Banks segment provides outsourced investment processing and investment management platforms to banks and trust institutions, independent wealth advisers, and financial advisers worldwide. Its Investment Advisors segment provides investment management and investment processing platforms to affluent investors through a network of independent registered investment advisors, financial planners, and other investment professionals in the United States. The Institutional Investors segment provides outsourced chief investment officer solutions, including investment management and administrative outsourcing platforms to retirement plan sponsors, healthcare systems, higher education and other not-for-profit organizations worldwide.</v>
    <v>5061</v>
    <v>Nasdaq Stock Market</v>
    <v>XNAS</v>
    <v>XNAS</v>
    <v>1 Freedom Valley Drive, OAKS, PA, 19456-9989 US</v>
    <v>65.444999999999993</v>
    <v>Investment Banking &amp; Investment Services</v>
    <v>Stock</v>
    <v>45475.872756527344</v>
    <v>485</v>
    <v>64.36</v>
    <v>8559954260</v>
    <v>SEI INVESTMENTS COMPANY</v>
    <v>SEI INVESTMENTS COMPANY</v>
    <v>64.709999999999994</v>
    <v>17.814699999999998</v>
    <v>64.56</v>
    <v>65.150000000000006</v>
    <v>131388400</v>
    <v>SEIC</v>
    <v>SEI INVESTMENTS COMPANY (XNAS:SEIC)</v>
    <v>780876</v>
    <v>699277</v>
    <v>1968</v>
  </rv>
  <rv s="4">
    <v>486</v>
  </rv>
  <rv s="0">
    <v>https://www.bing.com/financeapi/forcetrigger?t=ay5jz2&amp;q=XNYS%3aEHC&amp;form=skydnc</v>
    <v>Learn more on Bing</v>
  </rv>
  <rv s="5">
    <v>7</v>
    <v>ENCOMPASS HEALTH CORPORATION (XNYS:EHC)</v>
    <v>8</v>
    <v>9</v>
    <v>Finance</v>
    <v>10</v>
    <v>en-GB</v>
    <v>ay5jz2</v>
    <v>268435456</v>
    <v>1</v>
    <v>Powered by Refinitiv</v>
    <v>87.94</v>
    <v>57.55</v>
    <v>0.90739999999999998</v>
    <v>0.21</v>
    <v>2.4599999999999999E-3</v>
    <v>USD</v>
    <v>Encompass Health Corporation is an owner and operator of inpatient rehabilitation hospitals in the United States. The Company provides specialized rehabilitative treatment on an inpatient basis. It operates hospitals in 37 states and Puerto Rico, with concentrations in Florida and Texas. It operates 161 inpatient rehabilitation hospitals. Its inpatient rehabilitation hospitals offer specialized rehabilitative care across an array of diagnoses and deliver comprehensive patient care services. The Company provides care to patients who suffer from cognitive disabilities or injuries due to medical conditions, such as strokes, hip fractures and a variety of debilitating neurological conditions. Its hospitals also treat patients with or recovering from the COVID-19 virus. Its hospitals have settings for treating the debilitating effects of the COVID-19 virus, such as significant muscle weakness, cognitive impairments, shortness of breath with activity and malnutrition.</v>
    <v>22356</v>
    <v>New York Stock Exchange</v>
    <v>XNYS</v>
    <v>XNYS</v>
    <v>9001 Liberty Pkwy, BIRMINGHAM, AL, 35242-7509 US</v>
    <v>85.79</v>
    <v>Healthcare Providers &amp; Services</v>
    <v>Stock</v>
    <v>45475.958333356248</v>
    <v>488</v>
    <v>84.9</v>
    <v>8615641121</v>
    <v>ENCOMPASS HEALTH CORPORATION</v>
    <v>ENCOMPASS HEALTH CORPORATION</v>
    <v>85.65</v>
    <v>22.512499999999999</v>
    <v>85.36</v>
    <v>85.57</v>
    <v>100685300</v>
    <v>EHC</v>
    <v>ENCOMPASS HEALTH CORPORATION (XNYS:EHC)</v>
    <v>1</v>
    <v>625617</v>
    <v>1984</v>
  </rv>
  <rv s="4">
    <v>489</v>
  </rv>
  <rv s="0">
    <v>https://www.bing.com/financeapi/forcetrigger?t=a1y2bh&amp;q=XNAS%3aMTCH&amp;form=skydnc</v>
    <v>Learn more on Bing</v>
  </rv>
  <rv s="5">
    <v>7</v>
    <v>MATCH GROUP, INC. (XNAS:MTCH)</v>
    <v>8</v>
    <v>9</v>
    <v>Finance</v>
    <v>5</v>
    <v>en-GB</v>
    <v>a1y2bh</v>
    <v>268435456</v>
    <v>1</v>
    <v>Powered by Refinitiv</v>
    <v>49.24</v>
    <v>27.655000000000001</v>
    <v>1.2839</v>
    <v>0.11</v>
    <v>3.7490000000000002E-3</v>
    <v>USD</v>
    <v>Match Group, Inc., through its portfolio companies, provides digital technologies. The Company's portfolio of brands includes Tinder, Hinge, Match, Meetic, OkCupid, Pairs, Plenty Of Fish, Azar, Hakuna, and other brands, which are designed for users to find a connection. The Match platform is an online dating category with the ability to search profiles and receive algorithmic recommendations, and it offers a one-to-one real-time video feature. The Meetic is a European online dating brand based in France. The Pairs is a provider of online dating services in Japan, with a presence in Taiwan and South Korea. Its Hakuna application provides live streaming services primarily in Korea and Japan. Plenty Of Fish Live is an interactive, social app that allows for one-to-many live streaming experiences. Azar is a one-to-one video chat service powered by real-time language translations that allow users to meet and interact with people across the globe in their native language.</v>
    <v>2600</v>
    <v>Nasdaq Stock Market</v>
    <v>XNAS</v>
    <v>XNAS</v>
    <v>8750 NORTH CENTRAL EXPRESSWAY, SUITE 1400, DALLAS, TX, 75231 US</v>
    <v>29.62</v>
    <v>Software &amp; IT Services</v>
    <v>Stock</v>
    <v>45475.993318610941</v>
    <v>491</v>
    <v>29.21</v>
    <v>7823925545</v>
    <v>MATCH GROUP, INC.</v>
    <v>MATCH GROUP, INC.</v>
    <v>29.46</v>
    <v>12.6753</v>
    <v>29.34</v>
    <v>29.45</v>
    <v>265668100</v>
    <v>MTCH</v>
    <v>MATCH GROUP, INC. (XNAS:MTCH)</v>
    <v>3529</v>
    <v>4972609</v>
    <v>1986</v>
  </rv>
  <rv s="4">
    <v>492</v>
  </rv>
  <rv s="0">
    <v>https://www.bing.com/financeapi/forcetrigger?t=a1y4lh&amp;q=XNYS%3aMTZ&amp;form=skydnc</v>
    <v>Learn more on Bing</v>
  </rv>
  <rv s="6">
    <v>12</v>
    <v>MASTEC, INC. (XNYS:MTZ)</v>
    <v>8</v>
    <v>13</v>
    <v>Finance</v>
    <v>10</v>
    <v>en-GB</v>
    <v>a1y4lh</v>
    <v>268435456</v>
    <v>1</v>
    <v>Powered by Refinitiv</v>
    <v>123.33</v>
    <v>44.65</v>
    <v>1.6540999999999999</v>
    <v>-2</v>
    <v>-1.9417E-2</v>
    <v>USD</v>
    <v>MasTec, Inc. is an infrastructure construction company. The Company's segments include Communications, Clean Energy and Infrastructure, Oil and Gas, Power Delivery, and Other. Its Communications segment provides engineering, construction, maintenance and customer fulfillment activities related to communications infrastructure. Its Clean Energy and Infrastructure segment primarily serves energy, utility, government and other end-markets through the installation and construction of power generation facilities, primarily from clean energy and renewable sources. Oil and Gas segment provides engineering, construction and maintenance services for pipelines and processing facilities for the energy and utilities industries. Its Power Delivery segment serves the energy and utility industries through the engineering, construction and maintenance of power transmission and distribution infrastructure, including electrical and gas transmission lines, distribution network systems and substations.</v>
    <v>32000</v>
    <v>New York Stock Exchange</v>
    <v>XNYS</v>
    <v>XNYS</v>
    <v>800 S. Douglas Road, 12th Floor, CORAL GABLES, FL, 33134 US</v>
    <v>103.49</v>
    <v>Construction &amp; Engineering</v>
    <v>Stock</v>
    <v>45475.958333344533</v>
    <v>494</v>
    <v>100.79</v>
    <v>8025301430</v>
    <v>MASTEC, INC.</v>
    <v>MASTEC, INC.</v>
    <v>102.63</v>
    <v>103</v>
    <v>101</v>
    <v>79458430</v>
    <v>MTZ</v>
    <v>MASTEC, INC. (XNYS:MTZ)</v>
    <v>1082796</v>
    <v>764390</v>
    <v>1998</v>
  </rv>
  <rv s="4">
    <v>495</v>
  </rv>
  <rv s="0">
    <v>https://www.bing.com/financeapi/forcetrigger?t=a1u1z2&amp;q=XNYS%3aGNRC&amp;form=skydnc</v>
    <v>Learn more on Bing</v>
  </rv>
  <rv s="5">
    <v>7</v>
    <v>GENERAC HOLDINGS INC. (XNYS:GNRC)</v>
    <v>8</v>
    <v>9</v>
    <v>Finance</v>
    <v>10</v>
    <v>en-GB</v>
    <v>a1u1z2</v>
    <v>268435456</v>
    <v>1</v>
    <v>Powered by Refinitiv</v>
    <v>156.94999999999999</v>
    <v>79.86</v>
    <v>1.3682000000000001</v>
    <v>4.1399999999999997</v>
    <v>3.109E-2</v>
    <v>USD</v>
    <v>Generac Holdings Inc. is an energy technology solutions company. The Company provides backup and prime power generation products for residential and commercial and industrial applications, solar plus battery storage systems, energy monitoring and management devices and services, and engine and battery-powered tools and equipment. It operates through two segments: Domestic and International. The Domestic segment includes the legacy Generac business and the acquisitions that are based in the United States and Canada. The International segment includes acquisitions not based in the United States and Canada. Both segments design and manufacture a range of energy technology solutions and other power products. Its product offerings consist primarily of power generation equipment, energy storage systems, energy management devices and solutions, and other power products geared for varying end customer uses. Its residential automatic standby generators range in output from 7.5kW to 150kW.</v>
    <v>8315</v>
    <v>New York Stock Exchange</v>
    <v>XNYS</v>
    <v>XNYS</v>
    <v>S45 W29290 HIGHWAY 59, WAUKESHA, WI, 53187 US</v>
    <v>138.08000000000001</v>
    <v>Machinery, Equipment &amp; Components</v>
    <v>Stock</v>
    <v>45475.999132106248</v>
    <v>497</v>
    <v>133.37629999999999</v>
    <v>8322362612</v>
    <v>GENERAC HOLDINGS INC.</v>
    <v>GENERAC HOLDINGS INC.</v>
    <v>133.86000000000001</v>
    <v>37.863999999999997</v>
    <v>133.16</v>
    <v>137.30000000000001</v>
    <v>60614440</v>
    <v>GNRC</v>
    <v>GENERAC HOLDINGS INC. (XNYS:GNRC)</v>
    <v>203</v>
    <v>804250</v>
    <v>2006</v>
  </rv>
  <rv s="4">
    <v>498</v>
  </rv>
  <rv s="0">
    <v>https://www.bing.com/financeapi/forcetrigger?t=a1x4w7&amp;q=XNAS%3aLSCC&amp;form=skydnc</v>
    <v>Learn more on Bing</v>
  </rv>
  <rv s="5">
    <v>7</v>
    <v>LATTICE SEMICONDUCTOR CORPORATION (XNAS:LSCC)</v>
    <v>8</v>
    <v>9</v>
    <v>Finance</v>
    <v>5</v>
    <v>en-GB</v>
    <v>a1x4w7</v>
    <v>268435456</v>
    <v>1</v>
    <v>Powered by Refinitiv</v>
    <v>98.3</v>
    <v>51.954999999999998</v>
    <v>1.3812</v>
    <v>2.5099999999999998</v>
    <v>4.3493000000000004E-2</v>
    <v>USD</v>
    <v>Lattice Semiconductor Corporation is a low-power programmable solution provider that develops technologies and monetizes through differentiated programmable logic semiconductor products, system solutions, design services and licenses. The Company is focused on solving customer problems across the network, from the Edge to the Cloud, in the communications, computing, industrial, automotive and consumer markets. It is focused on delivering programmable logic products and related solutions based on low power, small size, and ease of use. It also serves its customers with intellectual property (IP) licensing. The Company’s product development activities include new products, advanced packaging, existing product enhancements, software development tools, soft IP, and system solutions for high-growth applications, such as Edge Artificial Intelligence (AI), fifth generation (5G) infrastructure, platform security and factory automation. It offers field-programmable gate array (FPGA) devices.</v>
    <v>1156</v>
    <v>Nasdaq Stock Market</v>
    <v>XNAS</v>
    <v>XNAS</v>
    <v>5555 NE MOORE CT, HILLSBORO, OR, 97124 US</v>
    <v>60.29</v>
    <v>Semiconductors &amp; Semiconductor Equipment</v>
    <v>Stock</v>
    <v>45475.997335265623</v>
    <v>500</v>
    <v>57.54</v>
    <v>8283044208</v>
    <v>LATTICE SEMICONDUCTOR CORPORATION</v>
    <v>LATTICE SEMICONDUCTOR CORPORATION</v>
    <v>57.74</v>
    <v>38.5578</v>
    <v>57.71</v>
    <v>60.22</v>
    <v>137546400</v>
    <v>LSCC</v>
    <v>LATTICE SEMICONDUCTOR CORPORATION (XNAS:LSCC)</v>
    <v>222</v>
    <v>2499920</v>
    <v>1985</v>
  </rv>
  <rv s="4">
    <v>501</v>
  </rv>
  <rv s="0">
    <v>https://www.bing.com/financeapi/forcetrigger?t=a1nmc7&amp;q=XNAS%3aAPPF&amp;form=skydnc</v>
    <v>Learn more on Bing</v>
  </rv>
  <rv s="5">
    <v>7</v>
    <v>APPFOLIO, INC. (XNAS:APPF)</v>
    <v>8</v>
    <v>9</v>
    <v>Finance</v>
    <v>10</v>
    <v>en-GB</v>
    <v>a1nmc7</v>
    <v>268435456</v>
    <v>1</v>
    <v>Powered by Refinitiv</v>
    <v>256.73</v>
    <v>164.29</v>
    <v>0.8034</v>
    <v>3.8</v>
    <v>1.5615E-2</v>
    <v>USD</v>
    <v>AppFolio, Inc. is a provider of cloud business management solutions for the real estate industry. Its solutions are designed to enable its customers to digitally transform their businesses and address critical operations. AppFolio solutions are designed to meet that need in the real estate industry. It helps its customers navigate an increasingly interconnected and growing network of stakeholders in their business ecosystems, including property owners, real estate investment managers, rental prospects, residents, and vendors, and provides key functionality related to critical transactions across the real estate lifecycle, including screening potential tenants, sending and receiving payments and providing insurance-related risk mitigation services. Its solutions include AppFolio, AppFolio Property Manager Core, AppFolio Property Manager Plus and AppFolio Property Manager Max. It also offers value-added services: electronic payment services, tenant screening services and risk mitigation.</v>
    <v>1504</v>
    <v>Nasdaq Stock Market</v>
    <v>XNAS</v>
    <v>XNAS</v>
    <v>70 CASTILIAN DRIVE, SANTA BARBARA, CA, 93117 US</v>
    <v>247.81</v>
    <v>Software &amp; IT Services</v>
    <v>Stock</v>
    <v>45475.854068101566</v>
    <v>503</v>
    <v>242.87010000000001</v>
    <v>8950479228</v>
    <v>APPFOLIO, INC.</v>
    <v>APPFOLIO, INC.</v>
    <v>243.43</v>
    <v>122.3443</v>
    <v>243.36</v>
    <v>247.16</v>
    <v>36213300</v>
    <v>APPF</v>
    <v>APPFOLIO, INC. (XNAS:APPF)</v>
    <v>1</v>
    <v>322015</v>
    <v>2006</v>
  </rv>
  <rv s="4">
    <v>504</v>
  </rv>
  <rv s="0">
    <v>https://www.bing.com/financeapi/forcetrigger?t=a1t5k2&amp;q=XNYS%3aFN&amp;form=skydnc</v>
    <v>Learn more on Bing</v>
  </rv>
  <rv s="5">
    <v>7</v>
    <v>FABRINET (XNYS:FN)</v>
    <v>8</v>
    <v>9</v>
    <v>Finance</v>
    <v>10</v>
    <v>en-GB</v>
    <v>a1t5k2</v>
    <v>268435456</v>
    <v>1</v>
    <v>Powered by Refinitiv</v>
    <v>257.04000000000002</v>
    <v>114.83</v>
    <v>0.96140000000000003</v>
    <v>-1.24</v>
    <v>-5.1049999999999993E-3</v>
    <v>USD</v>
    <v>Fabrinet is a provider of advanced optical packaging and precision optical, electro-mechanical, and electronic manufacturing services to original equipment manufacturers of complex products. The complex products include optical communication components, modules and subsystems, automotive components, medical devices, industrial lasers, and sensors. The Company offers a range of advanced optical and electro-mechanical capabilities across the entire manufacturing process, including process design and engineering, supply chain management, manufacturing, advanced packaging, integration, final assembly, and testing. It focuses on production of high complexity products in any mix and any volume. The Company also designs and fabricates application-specific crystals, lenses, prisms, mirrors, laser components and substrates (customized optics) and other custom and standard borosilicate, clear fused quartz, and synthetic fused silica glass products (customized glass).</v>
    <v>14663</v>
    <v>New York Stock Exchange</v>
    <v>XNYS</v>
    <v>XNYS</v>
    <v>c/o Intertrust Corporate Services, One Nexus Way, Camana Bay, GRAND CAYMAN, CAYMAN ISLANDS-NA, KY1-9005 KY</v>
    <v>245.51</v>
    <v>Electronic Equipment &amp; Parts</v>
    <v>Stock</v>
    <v>45475.958333356248</v>
    <v>506</v>
    <v>238.785</v>
    <v>8734861115</v>
    <v>FABRINET</v>
    <v>FABRINET</v>
    <v>242.89</v>
    <v>32.068300000000001</v>
    <v>242.9</v>
    <v>241.66</v>
    <v>36145250</v>
    <v>FN</v>
    <v>FABRINET (XNYS:FN)</v>
    <v>12</v>
    <v>401796</v>
    <v>1999</v>
  </rv>
  <rv s="4">
    <v>507</v>
  </rv>
  <rv s="0">
    <v>http://en.wikipedia.org/wiki/Roku,_Inc.</v>
    <v>Wikipedia</v>
  </rv>
  <rv s="1">
    <v>0</v>
    <v>509</v>
  </rv>
  <rv s="2">
    <v>6</v>
    <v>https://www.bing.com/th?id=AMMS_13240dc8e8eb91fe0ba2ee2ae9b85354&amp;qlt=95</v>
    <v>510</v>
    <v>0</v>
    <v>https://www.bing.com/images/search?form=xlimg&amp;q=roku+cnnmoney</v>
    <v>Image of ROKU, INC.</v>
  </rv>
  <rv s="0">
    <v>https://www.bing.com/financeapi/forcetrigger?t=a226p2&amp;q=XNAS%3aROKU&amp;form=skydnc</v>
    <v>Learn more on Bing</v>
  </rv>
  <rv s="3">
    <v>0</v>
    <v>ROKU, INC. (XNAS:ROKU)</v>
    <v>3</v>
    <v>4</v>
    <v>Finance</v>
    <v>5</v>
    <v>en-GB</v>
    <v>a226p2</v>
    <v>268435456</v>
    <v>1</v>
    <v>Powered by Refinitiv</v>
    <v>108.84</v>
    <v>51.51</v>
    <v>1.9576</v>
    <v>-1.1100000000000001</v>
    <v>-1.7769E-2</v>
    <v>USD</v>
    <v>Roku, Inc. operates a television (TV) streaming platform. The Company connects viewers to the streaming content they love, enable content publishers to build and monetize large audiences, and provides advertisers with capabilities to engage consumers. The Company’s segments include platform and devices. The platform segment is engaged in the sale of digital advertising (including direct and programmatic video advertising, media and entertainment promotional spending, and related services) and streaming services distribution (including subscription and transaction revenue shares, the sale of premium subscriptions, and the sale of branded app buttons on remote controls). The devices segment includes licensing arrangements with service operators and TV brands in addition to sales of streaming players, audio products, smart home products and services. Roku TV models are available in the United States and in select countries through licensing arrangements with TV OEM brands.</v>
    <v>3150</v>
    <v>Nasdaq Stock Market</v>
    <v>XNAS</v>
    <v>XNAS</v>
    <v>1173 Coleman Avenue, SAN JOSE, CA, 95110 US</v>
    <v>62.729900000000001</v>
    <v>511</v>
    <v>Media &amp; Publishing</v>
    <v>Stock</v>
    <v>45475.999511967188</v>
    <v>512</v>
    <v>60.52</v>
    <v>8846166888</v>
    <v>ROKU, INC.</v>
    <v>ROKU, INC.</v>
    <v>62.45</v>
    <v>0</v>
    <v>62.47</v>
    <v>61.36</v>
    <v>144168300</v>
    <v>ROKU</v>
    <v>ROKU, INC. (XNAS:ROKU)</v>
    <v>8242</v>
    <v>3219004</v>
    <v>2002</v>
  </rv>
  <rv s="4">
    <v>513</v>
  </rv>
  <rv s="0">
    <v>https://www.bing.com/financeapi/forcetrigger?t=btav2w&amp;q=XNAS%3aWFRD&amp;form=skydnc</v>
    <v>Learn more on Bing</v>
  </rv>
  <rv s="5">
    <v>7</v>
    <v>WEATHERFORD INTERNATIONAL PUBLIC LIMITED COMPANY (XNAS:WFRD)</v>
    <v>8</v>
    <v>9</v>
    <v>Finance</v>
    <v>10</v>
    <v>en-GB</v>
    <v>btav2w</v>
    <v>268435456</v>
    <v>1</v>
    <v>Powered by Refinitiv</v>
    <v>129.69999999999999</v>
    <v>63.41</v>
    <v>1.7881</v>
    <v>2.84</v>
    <v>2.3338000000000001E-2</v>
    <v>USD</v>
    <v>Weatherford International plc is a global energy services company. It provides equipment and services used in the drilling, evaluation, well construction, completion, production, intervention, and responsible abandonment of wells in the oil and natural gas exploration and production industry as well as new energy platforms. It operates through three segments: Drilling and Evaluation (DRE), Well Construction and Completions (WCC), and Production and Intervention (PRI). DRE offers a suite of services, including managed pressure drilling, drilling services, wireline, and drilling fluids. WCC offers products and services for well integrity assurance across the full life cycle of the well. It offers tubular running services, cementation products, completions, liner hangers, and well services. PRI offers production optimization technologies. Its offerings are intervention services and drilling tools, artificial lift, digital solutions, sub-sea intervention, and pressure pumping services.</v>
    <v>18500</v>
    <v>Nasdaq Stock Market</v>
    <v>XNAS</v>
    <v>XNAS</v>
    <v>2000 St. James Place, HOUSTON, TX, 77056 US</v>
    <v>124.95</v>
    <v>Oil &amp; Gas Related Equipment and Services</v>
    <v>Stock</v>
    <v>45475.994490335157</v>
    <v>515</v>
    <v>122</v>
    <v>9109885054</v>
    <v>WEATHERFORD INTERNATIONAL PUBLIC LIMITED COMPANY</v>
    <v>WEATHERFORD INTERNATIONAL PUBLIC LIMITED COMPANY</v>
    <v>122.41</v>
    <v>20.161300000000001</v>
    <v>121.69</v>
    <v>124.53</v>
    <v>73154140</v>
    <v>WFRD</v>
    <v>WEATHERFORD INTERNATIONAL PUBLIC LIMITED COMPANY (XNAS:WFRD)</v>
    <v>74</v>
    <v>1101273</v>
    <v>2014</v>
  </rv>
  <rv s="4">
    <v>516</v>
  </rv>
  <rv s="0">
    <v>https://www.bing.com/financeapi/forcetrigger?t=a21ycw&amp;q=XNAS%3aRGEN&amp;form=skydnc</v>
    <v>Learn more on Bing</v>
  </rv>
  <rv s="5">
    <v>7</v>
    <v>REPLIGEN CORPORATION (XNAS:RGEN)</v>
    <v>8</v>
    <v>9</v>
    <v>Finance</v>
    <v>5</v>
    <v>en-GB</v>
    <v>a21ycw</v>
    <v>268435456</v>
    <v>1</v>
    <v>Powered by Refinitiv</v>
    <v>211.13</v>
    <v>110.45</v>
    <v>0.95379999999999998</v>
    <v>-3.18</v>
    <v>-2.5787000000000001E-2</v>
    <v>USD</v>
    <v>Repligen Corporation is a global life sciences company that develops and commercializes bioprocessing technologies and systems. The Company's bioprocessing business consists of four main franchises: filtration (including fluid management); chromatography; process analytics, and proteins. Its filtration products are used in process development and process scale (clinical and commercial) production. Its XCell ATF systems are used in upstream perfusion (continuous) and N-1 (intensified fed-batch or hybrid perfusion) cell culture processing. The Company’s chromatography franchise includes a number of products used in downstream purification, development, manufacturing and quality control of biological drugs. Its process analytics products complement and support its filtration, chromatography and protein franchises. The Company’s TangenX product portfolio includes flat sheet (FS) tangential flow filtration (TFF) cassettes used primarily in downstream and ultrafiltration processes.</v>
    <v>1783</v>
    <v>Nasdaq Stock Market</v>
    <v>XNAS</v>
    <v>XNAS</v>
    <v>BUILDING 1, SUITE 100, 41 SEYON STREET, WALTHAM, MA, 02453 US</v>
    <v>124.91</v>
    <v>Healthcare Equipment &amp; Supplies</v>
    <v>Stock</v>
    <v>45475.882422499999</v>
    <v>518</v>
    <v>120.05</v>
    <v>6712929424</v>
    <v>REPLIGEN CORPORATION</v>
    <v>REPLIGEN CORPORATION</v>
    <v>123.3</v>
    <v>475.95280000000002</v>
    <v>123.32</v>
    <v>120.14</v>
    <v>55875890</v>
    <v>RGEN</v>
    <v>REPLIGEN CORPORATION (XNAS:RGEN)</v>
    <v>538745</v>
    <v>882097</v>
    <v>1981</v>
  </rv>
  <rv s="4">
    <v>519</v>
  </rv>
  <rv s="7">
    <v>14</v>
    <v>NEXTRACKER INC. (XNAS:NXT)</v>
    <v>15</v>
    <v>9</v>
    <v>Finance</v>
    <v>5</v>
    <v>en-GB</v>
    <v>c8ssgh</v>
    <v>268435456</v>
    <v>1</v>
    <v>Powered by Refinitiv</v>
    <v>62.31</v>
    <v>32.14</v>
    <v>1.9590000000000001</v>
    <v>-0.8</v>
    <v>-1.7346E-2</v>
    <v>USD</v>
    <v>Nextracker Inc. is a provider of integrated solar tracker and software solutions used in utility-scale and ground-mounted distributed generation solar projects. Its products enable solar panels in utility-scale power plants to follow the sun’s movement across the sky and optimize plant performance. Its products include NX Horizon, NX Gemini, TrueCapture, and NX Navigator. Its solutions include Bifacial PV modules, Large Format Modules, and First Solar Series 6 (FSLR6) Modules. NX Horizon is a one-in-portrait (1P) smart solar tracker system that delivers the lowest levelized cost of energy (LCOE). NX Gemini is its two-in-portrait (2P) format tracker which holds two rows of solar panels along the central support beam. TrueCapture is its flagship software offering, which is a self-adjusting tracker control system that uses machine learning to enhance solar power plant energy yield. It has operations in the United States, Brazil, Mexico, Spain, India, Australia, the Middle East and Brazil.</v>
    <v>1050</v>
    <v>Nasdaq Stock Market</v>
    <v>XNAS</v>
    <v>XNAS</v>
    <v>6200 Paseo Padre Pkwy, FREMONT, CA, 94555 US</v>
    <v>47.3</v>
    <v>Renewable Energy</v>
    <v>Stock</v>
    <v>45475.999426539063</v>
    <v>44.52</v>
    <v>6694491000</v>
    <v>NEXTRACKER INC.</v>
    <v>NEXTRACKER INC.</v>
    <v>46.01</v>
    <v>13.481199999999999</v>
    <v>46.12</v>
    <v>45.32</v>
    <v>145153700</v>
    <v>NXT</v>
    <v>NEXTRACKER INC. (XNAS:NXT)</v>
    <v>1837</v>
    <v>4501041</v>
    <v>2022</v>
  </rv>
  <rv s="4">
    <v>521</v>
  </rv>
  <rv s="0">
    <v>https://www.bing.com/financeapi/forcetrigger?t=a1p252&amp;q=XNYS%3aBWXT&amp;form=skydnc</v>
    <v>Learn more on Bing</v>
  </rv>
  <rv s="5">
    <v>7</v>
    <v>BWX TECHNOLOGIES, INC. (XNYS:BWXT)</v>
    <v>8</v>
    <v>9</v>
    <v>Finance</v>
    <v>10</v>
    <v>en-GB</v>
    <v>a1p252</v>
    <v>268435456</v>
    <v>1</v>
    <v>Powered by Refinitiv</v>
    <v>107.18</v>
    <v>67.911799999999999</v>
    <v>0.68059999999999998</v>
    <v>0.24</v>
    <v>2.552E-3</v>
    <v>USD</v>
    <v>BWX Technologies, Inc. is a specialty manufacturer of nuclear components, a developer of nuclear technologies and a service provider. It focus on the design, engineering, and manufacture of precision naval nuclear components, reactors, and nuclear fuel for the United States Government. It also provides special nuclear materials processing, environmental site restoration services, products, and services. It operates in two segments: Government Operations and Commercial Operations. Government Operations segment engineers, designs, and manufactures precision naval nuclear components, reactors, and nuclear fuel for the United States department of energy (DOE)/national nuclear security administration's (NNSA) naval nuclear propulsion program. Commercial Operations segment designs and manufactures commercial nuclear steam generators, heat exchangers, pressure vessels, reactor components and other auxiliary equipment, including containers for the storage of spent nuclear fuel.</v>
    <v>7800</v>
    <v>New York Stock Exchange</v>
    <v>XNYS</v>
    <v>XNYS</v>
    <v>800 Main St Ste 4, LYNCHBURG, VA, 24504-1533 US</v>
    <v>94.5899</v>
    <v>Aerospace &amp; Defense</v>
    <v>Stock</v>
    <v>45475.958333356248</v>
    <v>523</v>
    <v>93.758399999999995</v>
    <v>8617106633</v>
    <v>BWX TECHNOLOGIES, INC.</v>
    <v>BWX TECHNOLOGIES, INC.</v>
    <v>94</v>
    <v>34.209099999999999</v>
    <v>94.03</v>
    <v>94.27</v>
    <v>91408790</v>
    <v>BWXT</v>
    <v>BWX TECHNOLOGIES, INC. (XNYS:BWXT)</v>
    <v>90</v>
    <v>569170</v>
    <v>2010</v>
  </rv>
  <rv s="4">
    <v>524</v>
  </rv>
  <rv s="0">
    <v>https://www.bing.com/financeapi/forcetrigger?t=a1nf8m&amp;q=XNAS%3aAMKR&amp;form=skydnc</v>
    <v>Learn more on Bing</v>
  </rv>
  <rv s="5">
    <v>7</v>
    <v>AMKOR TECHNOLOGY, INC. (XNAS:AMKR)</v>
    <v>8</v>
    <v>9</v>
    <v>Finance</v>
    <v>5</v>
    <v>en-GB</v>
    <v>a1nf8m</v>
    <v>268435456</v>
    <v>1</v>
    <v>Powered by Refinitiv</v>
    <v>41.86</v>
    <v>17.581399999999999</v>
    <v>1.8612</v>
    <v>-0.02</v>
    <v>-4.9700000000000005E-4</v>
    <v>USD</v>
    <v>Amkor Technology, Inc. is a provider of outsourced semiconductor packaging and test services. The Company is engaged in the outsourcing of semiconductor packaging and test services. It designs and develops packaging and test technologies focused on advanced packaging solutions, including artificial intelligence. Its packaging and test services are designed to meet application and chip-specific requirements, including: the required type of interconnect technology; size; thickness; and electrical, mechanical, and thermal performance. It provides turnkey packaging and test services including semiconductor wafer bump, wafer probe, wafer back-grind, package design, packaging, system-level and final test and drop shipment services. The Company offers services to integrated device manufacturers (IDMs), fabless semiconductor companies, original equipment manufacturers (OEMs) and contract foundries. It allows IDMs to outsource packaging and test services and focus their investments.</v>
    <v>28700</v>
    <v>Nasdaq Stock Market</v>
    <v>XNAS</v>
    <v>XNAS</v>
    <v>2045 East Innovation Circle, TEMPE, AZ, 85284 US</v>
    <v>41.256</v>
    <v>Semiconductors &amp; Semiconductor Equipment</v>
    <v>Stock</v>
    <v>45475.975707534373</v>
    <v>526</v>
    <v>40.06</v>
    <v>9900969466</v>
    <v>AMKOR TECHNOLOGY, INC.</v>
    <v>AMKOR TECHNOLOGY, INC.</v>
    <v>40.06</v>
    <v>26.638200000000001</v>
    <v>40.24</v>
    <v>40.22</v>
    <v>246170300</v>
    <v>AMKR</v>
    <v>AMKOR TECHNOLOGY, INC. (XNAS:AMKR)</v>
    <v>417</v>
    <v>2024665</v>
    <v>1997</v>
  </rv>
  <rv s="4">
    <v>527</v>
  </rv>
  <rv s="0">
    <v>https://www.bing.com/financeapi/forcetrigger?t=a1o33m&amp;q=XNYS%3aAXTA&amp;form=skydnc</v>
    <v>Learn more on Bing</v>
  </rv>
  <rv s="5">
    <v>7</v>
    <v>AXALTA COATING SYSTEMS LTD. (XNYS:AXTA)</v>
    <v>8</v>
    <v>9</v>
    <v>Finance</v>
    <v>10</v>
    <v>en-GB</v>
    <v>a1o33m</v>
    <v>268435456</v>
    <v>1</v>
    <v>Powered by Refinitiv</v>
    <v>36.979999999999997</v>
    <v>25.03</v>
    <v>1.4438</v>
    <v>0.26</v>
    <v>7.7149999999999996E-3</v>
    <v>USD</v>
    <v>Axalta Coating Systems Ltd. is a manufacturer, marketer and distributor of coatings systems. The Company operates through two segments. Its Performance Coatings segment provides sustainable liquid and powder coating solutions to both large regional and global customers and to a fragmented and local customer base. It develops, markets and supplies a complete portfolio of coatings systems and color matching technologies. Its Mobility Coatings segment provides coating technologies for light vehicle and commercial vehicle original equipment manufacturers (OEMs). Its key products consist of the four main coatings layers: electrocoat (AquaEC), primer (HyperDur), basecoat (ChromaDyne) and clearcoat (Lumeera). The Company’s industrial brands include Abcite, Alesta, Audurra, Centari, Ceranamel, Challenger, Chemophan, ColorNet, Corlar, Cromax, Cromax Mosaic, Durapon 70, Duxone, Harmonized Coating Technologies, Imron, Imron Elite, Imron ExcelPro, Lutophen, Nap-Gard, Nason, Raptor and others.</v>
    <v>12000</v>
    <v>New York Stock Exchange</v>
    <v>XNYS</v>
    <v>XNYS</v>
    <v>1050 Constitution Avenue, PHILADELPHIA, PA, 19112 US</v>
    <v>33.979999999999997</v>
    <v>Chemicals</v>
    <v>Stock</v>
    <v>45475.958333378905</v>
    <v>529</v>
    <v>33.44</v>
    <v>7493121180</v>
    <v>AXALTA COATING SYSTEMS LTD.</v>
    <v>AXALTA COATING SYSTEMS LTD.</v>
    <v>33.51</v>
    <v>30.380299999999998</v>
    <v>33.700000000000003</v>
    <v>33.96</v>
    <v>220645500</v>
    <v>AXTA</v>
    <v>AXALTA COATING SYSTEMS LTD. (XNYS:AXTA)</v>
    <v>15</v>
    <v>1803179</v>
    <v>2012</v>
  </rv>
  <rv s="4">
    <v>530</v>
  </rv>
  <rv s="0">
    <v>https://www.bing.com/financeapi/forcetrigger?t=a1shgh&amp;q=XNAS%3aEXAS&amp;form=skydnc</v>
    <v>Learn more on Bing</v>
  </rv>
  <rv s="5">
    <v>7</v>
    <v>EXACT SCIENCES CORPORATION (XNAS:EXAS)</v>
    <v>8</v>
    <v>9</v>
    <v>Finance</v>
    <v>10</v>
    <v>en-GB</v>
    <v>a1shgh</v>
    <v>268435456</v>
    <v>1</v>
    <v>Powered by Refinitiv</v>
    <v>100.77</v>
    <v>40.624000000000002</v>
    <v>1.2242</v>
    <v>0.74</v>
    <v>1.7440000000000001E-2</v>
    <v>USD</v>
    <v>Exact Sciences Corporation is a global advanced cancer diagnostics company. The Company provides a portfolio of products for earlier cancer detection and treatment guidance. Its products and services focus on screening and precision oncology tests. The Company is focusing its research and development efforts on three main areas: Colorectal Cancer Screening, MCED Test Development and MRD Test Development. The Company’s products and services include Cologuard test, Oncotype DX Breast Recurrence Score Test, Oncotype DX Breast DCIS Score Test, Oncotype DX Colon Recurrence Score Test, and OncoExTra Test. The Company’s flagship screening product, the Cologuard test, is a non-invasive, stool-based deoxyribonucleic acid (sDNA) screening test that utilizes a multi-target approach to detect DNA and hemoglobin biomarkers associated with colorectal cancer and pre-cancer. The Oncotype DX Breast Recurrence Score test examines the activity of 21 genes in a patient’s breast tumor tissue.</v>
    <v>6500</v>
    <v>Nasdaq Stock Market</v>
    <v>XNAS</v>
    <v>XNAS</v>
    <v>5505 Endeavor Lane, MADISON, WI, 53719 US</v>
    <v>43.25</v>
    <v>Biotechnology &amp; Medical Research</v>
    <v>Stock</v>
    <v>45475.987705046093</v>
    <v>532</v>
    <v>41.89</v>
    <v>7966147149</v>
    <v>EXACT SCIENCES CORPORATION</v>
    <v>EXACT SCIENCES CORPORATION</v>
    <v>42.37</v>
    <v>0</v>
    <v>42.43</v>
    <v>43.17</v>
    <v>184529700</v>
    <v>EXAS</v>
    <v>EXACT SCIENCES CORPORATION (XNAS:EXAS)</v>
    <v>929</v>
    <v>3088071</v>
    <v>1995</v>
  </rv>
  <rv s="4">
    <v>533</v>
  </rv>
  <rv s="0">
    <v>https://www.bing.com/financeapi/forcetrigger?t=a1u2ec&amp;q=XNAS%3aGNTX&amp;form=skydnc</v>
    <v>Learn more on Bing</v>
  </rv>
  <rv s="5">
    <v>7</v>
    <v>GENTEX CORPORATION (XNAS:GNTX)</v>
    <v>8</v>
    <v>9</v>
    <v>Finance</v>
    <v>5</v>
    <v>en-GB</v>
    <v>a1u2ec</v>
    <v>268435456</v>
    <v>1</v>
    <v>Powered by Refinitiv</v>
    <v>37.575000000000003</v>
    <v>27.8582</v>
    <v>0.92100000000000004</v>
    <v>0.19</v>
    <v>5.653E-3</v>
    <v>USD</v>
    <v>Gentex Corporation is a designer, developer, manufacturer, marketer, and supplier of digital vision, connected car, dimmable glass, and fire protection products. The Company provides automatic-dimming and non-automatic-dimming rearview mirrors and electronics for the automotive industry; dimmable aircraft windows for the aviation industry; and commercial smoke alarms and signaling devices for the fire protection industry. The Company's business segment involves designing, developing, manufacturing and marketing interior and exterior automatic-dimming automotive rearview mirrors that utilize proprietary electrochromic technology to dim in proportion to the amount of headlight glare from trailing vehicle headlamps. Within this business segment, the Company also designs, develops and manufactures various electronics that are value added features to the interior and exterior automotive rearview mirrors as well as electronics for interior visors, and overhead consoles.</v>
    <v>6245</v>
    <v>Nasdaq Stock Market</v>
    <v>XNAS</v>
    <v>XNAS</v>
    <v>600 N CENTENNIAL ST, ZEELAND, MI, 49464 US</v>
    <v>34</v>
    <v>Automobiles &amp; Auto Parts</v>
    <v>Stock</v>
    <v>45475.872762464845</v>
    <v>535</v>
    <v>33.598500000000001</v>
    <v>7814036099</v>
    <v>GENTEX CORPORATION</v>
    <v>GENTEX CORPORATION</v>
    <v>33.61</v>
    <v>17.917200000000001</v>
    <v>33.61</v>
    <v>33.799999999999997</v>
    <v>231184500</v>
    <v>GNTX</v>
    <v>GENTEX CORPORATION (XNAS:GNTX)</v>
    <v>1190139</v>
    <v>1564314</v>
    <v>1974</v>
  </rv>
  <rv s="4">
    <v>536</v>
  </rv>
  <rv s="0">
    <v>https://www.bing.com/financeapi/forcetrigger?t=a1wlgh&amp;q=XNYS%3aKNX&amp;form=skydnc</v>
    <v>Learn more on Bing</v>
  </rv>
  <rv s="5">
    <v>7</v>
    <v>KNIGHT-SWIFT TRANSPORTATION HOLDINGS INC. (XNYS:KNX)</v>
    <v>8</v>
    <v>9</v>
    <v>Finance</v>
    <v>10</v>
    <v>en-GB</v>
    <v>a1wlgh</v>
    <v>268435456</v>
    <v>1</v>
    <v>Powered by Refinitiv</v>
    <v>60.99</v>
    <v>45.55</v>
    <v>0.94030000000000002</v>
    <v>-0.39</v>
    <v>-7.7749999999999998E-3</v>
    <v>USD</v>
    <v>Knight-Swift Transportation Holdings Inc. is a diversified freight transportation company. The Company provides multiple full truckloads, less-than-truckload (LTL), intermodal, and logistics services. Its segments include Truckload, LTL, Logistics, and Intermodal. The Truckload segment consist of irregular route and dedicated, refrigerated, expedited, flatbed, and cross-border operations. The LTL segment provides its customers with regional LTL transportation services through a network of approximately 120 service centers in the Company's geographical footprint. The Logistics segment consists of brokerage and other freight management services utilizing third-party transportation providers and their equipment. The Intermodal segment offers transportation services, which include arranging the movement of customers' freight through third-party intermodal rail services on the Company’s trailing equipment, such as containers and trailers on flat cars.</v>
    <v>34300</v>
    <v>New York Stock Exchange</v>
    <v>XNYS</v>
    <v>XNYS</v>
    <v>2200 S 75th Ave, PHOENIX, AZ, 85043-7410 US</v>
    <v>50.56</v>
    <v>Freight &amp; Logistics Services</v>
    <v>Stock</v>
    <v>45475.97270558984</v>
    <v>538</v>
    <v>49.6</v>
    <v>8043379470</v>
    <v>KNIGHT-SWIFT TRANSPORTATION HOLDINGS INC.</v>
    <v>KNIGHT-SWIFT TRANSPORTATION HOLDINGS INC.</v>
    <v>50.22</v>
    <v>73.133099999999999</v>
    <v>50.16</v>
    <v>49.77</v>
    <v>161611000</v>
    <v>KNX</v>
    <v>KNIGHT-SWIFT TRANSPORTATION HOLDINGS INC. (XNYS:KNX)</v>
    <v>1</v>
    <v>1896707</v>
    <v>2010</v>
  </rv>
  <rv s="4">
    <v>539</v>
  </rv>
  <rv s="0">
    <v>https://www.bing.com/financeapi/forcetrigger?t=a1sobh&amp;q=XNYS%3aFCN&amp;form=skydnc</v>
    <v>Learn more on Bing</v>
  </rv>
  <rv s="5">
    <v>7</v>
    <v>FTI CONSULTING, INC. (XNYS:FCN)</v>
    <v>8</v>
    <v>9</v>
    <v>Finance</v>
    <v>10</v>
    <v>en-GB</v>
    <v>a1sobh</v>
    <v>268435456</v>
    <v>1</v>
    <v>Powered by Refinitiv</v>
    <v>232.15</v>
    <v>171.81</v>
    <v>8.7800000000000003E-2</v>
    <v>1.29</v>
    <v>6.0309999999999999E-3</v>
    <v>USD</v>
    <v>FTI Consulting, Inc. is a global business advisory company. Its segments include Corporate Finance &amp; Restructuring, Forensic and Litigation Consulting, Economic Consulting, Technology and Strategic Communications. The Corporate Finance &amp; Restructuring segment focuses on the strategic, operational, financial, transactional and capital needs of its clients. The Forensic and Litigation Consulting provides law firms, companies, government entities and private equity firms with a multidisciplinary and independent range of services in risk and investigations and disputes. The Economic Consulting segment provides law firms, companies, and government entities with analyses of economic issues for use in international arbitration and legal and regulatory proceedings. The Technology segment provides information governance, privacy and security and corporate legal department consulting. Its Strategic Communications segment provides corporate reputation, financial communications and public affairs.</v>
    <v>8055</v>
    <v>New York Stock Exchange</v>
    <v>XNYS</v>
    <v>XNYS</v>
    <v>555 12Th Street Nw, WASHINGTON, DC, 20004 US</v>
    <v>218.96</v>
    <v>Professional &amp; Commercial Services</v>
    <v>Stock</v>
    <v>45475.958333356248</v>
    <v>541</v>
    <v>214.41</v>
    <v>7681768695</v>
    <v>FTI CONSULTING, INC.</v>
    <v>FTI CONSULTING, INC.</v>
    <v>214.41</v>
    <v>25.014800000000001</v>
    <v>213.9</v>
    <v>215.19</v>
    <v>35697610</v>
    <v>FCN</v>
    <v>FTI CONSULTING, INC. (XNYS:FCN)</v>
    <v>110476</v>
    <v>143782</v>
    <v>1982</v>
  </rv>
  <rv s="4">
    <v>542</v>
  </rv>
  <rv s="0">
    <v>https://www.bing.com/financeapi/forcetrigger?t=a1o3c7&amp;q=XNYS%3aAYI&amp;form=skydnc</v>
    <v>Learn more on Bing</v>
  </rv>
  <rv s="5">
    <v>7</v>
    <v>ACUITY BRANDS, INC. (XNYS:AYI)</v>
    <v>8</v>
    <v>9</v>
    <v>Finance</v>
    <v>10</v>
    <v>en-GB</v>
    <v>a1o3c7</v>
    <v>268435456</v>
    <v>1</v>
    <v>Powered by Refinitiv</v>
    <v>272.74</v>
    <v>155.34</v>
    <v>1.4156</v>
    <v>2.34</v>
    <v>9.6930000000000002E-3</v>
    <v>USD</v>
    <v>Acuity Brands, Inc. is an industrial technology company. The Company uses technology to solve problems in spaces and light. It operates through two segments: Acuity Brands Lighting and Lighting Controls (ABL) and the Intelligent Spaces Group (ISG). ABL's portfolio of lighting solutions includes commercial, architectural, and specialty lighting in addition to lighting controls and components that can be combined to create integrated lighting control systems. It offers devices, such as luminaires that utilize light emitting diode (LED) technology designed to optimize energy efficiency and comfort for various indoor and outdoor applications. ABL's brand portfolio include Aculux, Indy, Gotham, and more. ISG offers a building management platform and location-aware applications. Its building management platform includes products for controlling heating, ventilation, and air conditioning (HVAC), lighting, shades, and building access that deliver end-to-end optimization of building systems.</v>
    <v>12200</v>
    <v>New York Stock Exchange</v>
    <v>XNYS</v>
    <v>XNYS</v>
    <v>1170 Peachtree Street Ne, Suite 1200, ATLANTA, GA, 30309 US</v>
    <v>245</v>
    <v>Homebuilding &amp; Construction Supplies</v>
    <v>Stock</v>
    <v>45475.999814698436</v>
    <v>544</v>
    <v>241.07</v>
    <v>7498763470</v>
    <v>ACUITY BRANDS, INC.</v>
    <v>ACUITY BRANDS, INC.</v>
    <v>242.03</v>
    <v>19.828900000000001</v>
    <v>241.4</v>
    <v>243.74</v>
    <v>30765420</v>
    <v>AYI</v>
    <v>ACUITY BRANDS, INC. (XNYS:AYI)</v>
    <v>277836</v>
    <v>332639</v>
    <v>2007</v>
  </rv>
  <rv s="4">
    <v>545</v>
  </rv>
  <rv s="0">
    <v>https://www.bing.com/financeapi/forcetrigger?t=a1n1r7&amp;q=XNYS%3aAGCO&amp;form=skydnc</v>
    <v>Learn more on Bing</v>
  </rv>
  <rv s="5">
    <v>7</v>
    <v>AGCO CORPORATION (XNYS:AGCO)</v>
    <v>8</v>
    <v>9</v>
    <v>Finance</v>
    <v>5</v>
    <v>en-GB</v>
    <v>a1n1r7</v>
    <v>268435456</v>
    <v>1</v>
    <v>Powered by Refinitiv</v>
    <v>137.32560000000001</v>
    <v>95.025000000000006</v>
    <v>1.2705</v>
    <v>0.46</v>
    <v>4.8130000000000004E-3</v>
    <v>USD</v>
    <v>AGCO Corporation is a designer, manufacturer and distributor of agricultural machinery and precision agriculture technology. The Company sells a range of agricultural equipment, including tractors, combines, self-propelled sprayers, hay tools, forage equipment, seeding and tillage equipment, implements, and grain storage and protein production systems. It provides telemetry-based fleet management tools, including remote monitoring and diagnostics, which help farmers improve uptime, machine and yield optimization, mixed fleet optimization and decision support. The Company's Precision Planting, Headsight and Intelligent Ag Solutions brands provide retrofit solutions to upgrade farmers existing equipment to improve their planting, liquid application and harvest operations. The Company’s Precision Planting, Headsight, JCA and Intelligent Ag Solutions brands also sell precision agriculture solutions around the crop cycle to third party original equipment manufacturers (OEMs).</v>
    <v>27900</v>
    <v>New York Stock Exchange</v>
    <v>XNYS</v>
    <v>XNYS</v>
    <v>4205 River Green Pkway, DULUTH, GA, 30096 US</v>
    <v>96.41</v>
    <v>Machinery, Equipment &amp; Components</v>
    <v>Stock</v>
    <v>45475.958333344533</v>
    <v>547</v>
    <v>95.375</v>
    <v>7166456780</v>
    <v>AGCO CORPORATION</v>
    <v>AGCO CORPORATION</v>
    <v>95.62</v>
    <v>6.4932999999999996</v>
    <v>95.58</v>
    <v>96.04</v>
    <v>74619500</v>
    <v>AGCO</v>
    <v>AGCO CORPORATION (XNYS:AGCO)</v>
    <v>375</v>
    <v>823325</v>
    <v>1991</v>
  </rv>
  <rv s="4">
    <v>548</v>
  </rv>
  <rv s="0">
    <v>https://www.bing.com/financeapi/forcetrigger?t=bsiizr&amp;q=XNYS%3aBRBR&amp;form=skydnc</v>
    <v>Learn more on Bing</v>
  </rv>
  <rv s="5">
    <v>7</v>
    <v>BELLRING BRANDS, INC. (XNYS:BRBR)</v>
    <v>8</v>
    <v>9</v>
    <v>Finance</v>
    <v>10</v>
    <v>en-GB</v>
    <v>bsiizr</v>
    <v>268435456</v>
    <v>1</v>
    <v>Powered by Refinitiv</v>
    <v>62.756399999999999</v>
    <v>34.58</v>
    <v>0.83860000000000001</v>
    <v>0.97</v>
    <v>1.6736000000000001E-2</v>
    <v>USD</v>
    <v>BellRing Brands, Inc. is a consumer product holding company. The Company is a provider of ready-to-drink (RTD) protein shakes, other RTD beverages, powders and nutrition bars. The Company operates through protein-based consumer goods. The Company’s primary brands are Premier Protein and Dymatize. Premier Protein’s product portfolio consists of RTD protein shakes, refreshing protein beverages and protein powders. Dymatize brand’s portfolio includes an assortment of sports nutrition products, including protein powders. Dymatize protein powder portfolio consists of three primary products: ISO.100 made with hydrolyzed 100% Whey Protein Isolate, Elite 100% Whey and Super Mass Gainer. The Company’s products are distributed across a diverse network of channels including club, food, drug and mass (FDM), e-Commerce, specialty and convenience.</v>
    <v>420</v>
    <v>New York Stock Exchange</v>
    <v>XNYS</v>
    <v>XNYS</v>
    <v>2503 S. Hanley Road, ST. LOUIS, MO, 63144 US</v>
    <v>59.185000000000002</v>
    <v>Food &amp; Tobacco</v>
    <v>Stock</v>
    <v>45475.987336631253</v>
    <v>550</v>
    <v>57.79</v>
    <v>7686463834</v>
    <v>BELLRING BRANDS, INC.</v>
    <v>BELLRING BRANDS, INC.</v>
    <v>57.83</v>
    <v>40.976799999999997</v>
    <v>57.96</v>
    <v>58.93</v>
    <v>130433800</v>
    <v>BRBR</v>
    <v>BELLRING BRANDS, INC. (XNYS:BRBR)</v>
    <v>830824</v>
    <v>1871169</v>
    <v>2021</v>
  </rv>
  <rv s="4">
    <v>551</v>
  </rv>
  <rv s="0">
    <v>https://www.bing.com/financeapi/forcetrigger?t=a1r4p2&amp;q=XNYS%3aDLB&amp;form=skydnc</v>
    <v>Learn more on Bing</v>
  </rv>
  <rv s="5">
    <v>7</v>
    <v>DOLBY LABORATORIES, INC. (XNYS:DLB)</v>
    <v>8</v>
    <v>9</v>
    <v>Finance</v>
    <v>10</v>
    <v>en-GB</v>
    <v>a1r4p2</v>
    <v>268435456</v>
    <v>1</v>
    <v>Powered by Refinitiv</v>
    <v>91.015000000000001</v>
    <v>75.87</v>
    <v>0.99129999999999996</v>
    <v>0.11</v>
    <v>1.371E-3</v>
    <v>USD</v>
    <v>Dolby Laboratories, Inc. is engaged in designing and manufacturing of audio and imaging hardware and software products for the cinema, television, broadcast and entertainment industries. The Company's products are used in content creation, distribution and playback to enhance image and sound quality and improve transmission and playback. Its cinema imaging products include digital cinema servers used to load, store, decrypt, decode, watermark, and playback digital film files for presentation on digital cinema projectors and software used to encrypt, encode and package digital media files for distribution. Its cinema audio products include cinema processors, amplifiers and loudspeakers used to decode, render, and optimally play back digital cinema soundtracks, including those using Dolby Atmos. The Company's other products include three dimensional glasses and kits, broadcast hardware and software. Its technology includes Dolby Atmos, Dolby TrueHD, Dolby Vision and Dolby Digital Plus.</v>
    <v>2246</v>
    <v>New York Stock Exchange</v>
    <v>XNYS</v>
    <v>XNYS</v>
    <v>1275 Market Street, SAN FRANCISCO, CA, 94103 US</v>
    <v>81.680000000000007</v>
    <v>Software &amp; IT Services</v>
    <v>Stock</v>
    <v>45475.958333344533</v>
    <v>553</v>
    <v>80.319999999999993</v>
    <v>7700376800</v>
    <v>DOLBY LABORATORIES, INC.</v>
    <v>DOLBY LABORATORIES, INC.</v>
    <v>80.39</v>
    <v>41.009300000000003</v>
    <v>80.239999999999995</v>
    <v>80.349999999999994</v>
    <v>95835430</v>
    <v>DLB</v>
    <v>DOLBY LABORATORIES, INC. (XNYS:DLB)</v>
    <v>554394</v>
    <v>392130</v>
    <v>2004</v>
  </rv>
  <rv s="4">
    <v>554</v>
  </rv>
  <rv s="0">
    <v>https://www.bing.com/financeapi/forcetrigger?t=a1sar7&amp;q=XNAS%3aETSY&amp;form=skydnc</v>
    <v>Learn more on Bing</v>
  </rv>
  <rv s="5">
    <v>7</v>
    <v>ETSY, INC. (XNAS:ETSY)</v>
    <v>8</v>
    <v>9</v>
    <v>Finance</v>
    <v>5</v>
    <v>en-GB</v>
    <v>a1sar7</v>
    <v>268435456</v>
    <v>1</v>
    <v>Powered by Refinitiv</v>
    <v>102.81</v>
    <v>56.6</v>
    <v>2.0203000000000002</v>
    <v>1.25</v>
    <v>2.1926000000000001E-2</v>
    <v>USD</v>
    <v>Etsy, Inc. (Etsy) operates two-sided online marketplaces that connect buyers and sellers around the world. The Company’s primary marketplace, Etsy.com, is the global destination for goods made by independent sellers. In addition to its core Etsy marketplace, its brands consist of Reverb Holdings, Inc. (Reverb), its musical instrument marketplace and Depop Limited (Depop), its fashion resale marketplace. Reverb is a two-sided marketplace that connects buyers and sellers of new, used, and vintage music gear from all over the world. It offers Etsy.com sellers a marketplace with buyers along with a range of selling tools and services. The Company’s Depop is engaged in building a diverse and progressive home of fashion. The Reverb and Depop offer on-site advertising services and offer on-site advertising services. The Company’s offerings include jewelry and accessories, clothing and shoes, home and living, wedding and party, toys and entertainment, and art and collections.</v>
    <v>2420</v>
    <v>Nasdaq Stock Market</v>
    <v>XNAS</v>
    <v>XNAS</v>
    <v>117 Adams Street, BROOKLYN, NY, 11201 US</v>
    <v>58.32</v>
    <v>Diversified Retail</v>
    <v>Stock</v>
    <v>45475.999308298437</v>
    <v>556</v>
    <v>56.86</v>
    <v>6812493276</v>
    <v>ETSY, INC.</v>
    <v>ETSY, INC.</v>
    <v>57.35</v>
    <v>26.347200000000001</v>
    <v>57.01</v>
    <v>58.26</v>
    <v>116932600</v>
    <v>ETSY</v>
    <v>ETSY, INC. (XNAS:ETSY)</v>
    <v>1507</v>
    <v>3212604</v>
    <v>2006</v>
  </rv>
  <rv s="4">
    <v>557</v>
  </rv>
  <rv s="0">
    <v>https://www.bing.com/financeapi/forcetrigger?t=a24bpr&amp;q=XNYS%3aGL&amp;form=skydnc</v>
    <v>Learn more on Bing</v>
  </rv>
  <rv s="5">
    <v>7</v>
    <v>GLOBE LIFE INC. (XNYS:GL)</v>
    <v>8</v>
    <v>9</v>
    <v>Finance</v>
    <v>10</v>
    <v>en-GB</v>
    <v>a24bpr</v>
    <v>268435456</v>
    <v>1</v>
    <v>Powered by Refinitiv</v>
    <v>132</v>
    <v>38.950000000000003</v>
    <v>0.80289999999999995</v>
    <v>0.25</v>
    <v>3.0180000000000003E-3</v>
    <v>USD</v>
    <v>Globe Life Inc. is an insurance holding company. The Company's primary subsidiaries are Globe Life And Accident Insurance Company, American Income Life Insurance Company, Liberty National Life Insurance Company, Family Heritage Life Insurance Company of America, and United American Insurance Company. The Company offers Medicare Supplement and limited-benefit supplemental health insurance products that include accident, cancer, critical illness, heart, and intensive care products. These products are designed to supplement health coverage that applicants already own. Medicare Supplements are offered to enrollees in the traditional fee-for-service Medicare program. Medicare Supplement plans are standardized by federal regulation and are designed to pay deductibles and co-payments not paid by Medicare. It has four segments: life insurance, supplemental health insurance, annuities and investments. Life insurance segment’s products include traditional whole life and term life insurance.</v>
    <v>3636</v>
    <v>New York Stock Exchange</v>
    <v>XNYS</v>
    <v>XNYS</v>
    <v>3700 S Stonebridge Dr, MCKINNEY, TX, 75070-5934 US</v>
    <v>83.47</v>
    <v>Insurance</v>
    <v>Stock</v>
    <v>45475.958333344533</v>
    <v>559</v>
    <v>82.54</v>
    <v>7665767506</v>
    <v>GLOBE LIFE INC.</v>
    <v>GLOBE LIFE INC.</v>
    <v>82.54</v>
    <v>7.9348999999999998</v>
    <v>82.83</v>
    <v>83.08</v>
    <v>92269710</v>
    <v>GL</v>
    <v>GLOBE LIFE INC. (XNYS:GL)</v>
    <v>16</v>
    <v>1674618</v>
    <v>1979</v>
  </rv>
  <rv s="4">
    <v>560</v>
  </rv>
  <rv s="0">
    <v>https://www.bing.com/financeapi/forcetrigger?t=a1ptbh&amp;q=XNYS%3aCLF&amp;form=skydnc</v>
    <v>Learn more on Bing</v>
  </rv>
  <rv s="5">
    <v>7</v>
    <v>CLEVELAND-CLIFFS INC. (XNYS:CLF)</v>
    <v>8</v>
    <v>9</v>
    <v>Finance</v>
    <v>5</v>
    <v>en-GB</v>
    <v>a1ptbh</v>
    <v>268435456</v>
    <v>1</v>
    <v>Powered by Refinitiv</v>
    <v>22.97</v>
    <v>13.84</v>
    <v>2.0209999999999999</v>
    <v>0.24</v>
    <v>1.5595000000000001E-2</v>
    <v>USD</v>
    <v>Cleveland-Cliffs Inc. is a flat-rolled steel producer and engaged in manufacturing iron ore pellets in North America. The Company is vertically integrated from mined raw materials, direct reduced iron, and ferrous scrap to primary steelmaking and downstream finishing, stamping, tooling, and tubing. It offers advanced high-strength steels (AHSS), hot-dipped galvanized, aluminized, galvalume, electrogalvanized, galvanneal, hot-rolled coil (HRC), cold-rolled coil, plate, tinplate, grain oriented electrical steel (GOES), non-oriented electrical steel (NOES), stainless steels, tool and die, stamped components, rail, slab and cast ingot. Its tubular components and tooling and stamping segments provide carbon and stainless steel tubing products, advanced-engineered solutions, tool design and build, hot and cold stamped steel components and complex assemblies. It serves various markets, such as automotive, infrastructure and manufacturing, steel producers, and distributors and converters.</v>
    <v>28000</v>
    <v>New York Stock Exchange</v>
    <v>XNYS</v>
    <v>XNYS</v>
    <v>200 Public Square, Ste. 3300, CLEVELAND, OH, 44114-2315 US</v>
    <v>15.68</v>
    <v>Metals &amp; Mining</v>
    <v>Stock</v>
    <v>45475.993626318748</v>
    <v>562</v>
    <v>15.32</v>
    <v>7431693006</v>
    <v>CLEVELAND-CLIFFS INC.</v>
    <v>CLEVELAND-CLIFFS INC.</v>
    <v>15.41</v>
    <v>20.8383</v>
    <v>15.39</v>
    <v>15.63</v>
    <v>475476200</v>
    <v>CLF</v>
    <v>CLEVELAND-CLIFFS INC. (XNYS:CLF)</v>
    <v>5206</v>
    <v>10311379</v>
    <v>1985</v>
  </rv>
  <rv s="4">
    <v>563</v>
  </rv>
  <rv s="0">
    <v>https://www.bing.com/financeapi/forcetrigger?t=a1pkf2&amp;q=XNAS%3aCGNX&amp;form=skydnc</v>
    <v>Learn more on Bing</v>
  </rv>
  <rv s="5">
    <v>7</v>
    <v>COGNEX CORPORATION (XNAS:CGNX)</v>
    <v>8</v>
    <v>9</v>
    <v>Finance</v>
    <v>10</v>
    <v>en-GB</v>
    <v>a1pkf2</v>
    <v>268435456</v>
    <v>1</v>
    <v>Powered by Refinitiv</v>
    <v>59.51</v>
    <v>34.28</v>
    <v>1.4158999999999999</v>
    <v>0.79</v>
    <v>1.7025999999999999E-2</v>
    <v>USD</v>
    <v>Cognex Corporation invents and commercializes technologies that address various critical manufacturing and distribution challenges. The Company is a global provider of machine vision products and solutions that improve efficiency and quality in businesses across industrial end markets. It operates through the machine vision technology segment. Its solutions blend physical products and software to capture and analyze visual information, allowing for the automation of manufacturing and distribution tasks for customers worldwide. Machine vision products are used to automate the manufacturing or distribution and tracking of discrete items, such as mobile phones, electric vehicle batteries and e-commerce packages, by locating, identifying, inspecting, and measuring them. Machine vision is important for applications in which human vision is inadequate to meet requirements for size, accuracy, or speed, or in instances where substantial cost savings or quality improvements are maintained.</v>
    <v>2992</v>
    <v>Nasdaq Stock Market</v>
    <v>XNAS</v>
    <v>XNAS</v>
    <v>One Vision Drive, NATICK, MA, 01760 US</v>
    <v>47.22</v>
    <v>Machinery, Equipment &amp; Components</v>
    <v>Stock</v>
    <v>45475.834444235938</v>
    <v>565</v>
    <v>46.375</v>
    <v>8100734499</v>
    <v>COGNEX CORPORATION</v>
    <v>COGNEX CORPORATION</v>
    <v>46.4</v>
    <v>82.083799999999997</v>
    <v>46.4</v>
    <v>47.19</v>
    <v>171662100</v>
    <v>CGNX</v>
    <v>COGNEX CORPORATION (XNAS:CGNX)</v>
    <v>14</v>
    <v>1089704</v>
    <v>1981</v>
  </rv>
  <rv s="4">
    <v>566</v>
  </rv>
  <rv s="0">
    <v>https://www.bing.com/financeapi/forcetrigger?t=a1uupr&amp;q=XNAS%3aHQY&amp;form=skydnc</v>
    <v>Learn more on Bing</v>
  </rv>
  <rv s="5">
    <v>7</v>
    <v>HEALTHEQUITY, INC. (XNAS:HQY)</v>
    <v>8</v>
    <v>9</v>
    <v>Finance</v>
    <v>5</v>
    <v>en-GB</v>
    <v>a1uupr</v>
    <v>268435456</v>
    <v>1</v>
    <v>Powered by Refinitiv</v>
    <v>88.26</v>
    <v>61.32</v>
    <v>0.57040000000000002</v>
    <v>-0.86</v>
    <v>-9.9279999999999993E-3</v>
    <v>USD</v>
    <v>HealthEquity, Inc. is engaged in providing technology-enabled services that help consumers make healthcare savings and spending decisions. The Company uses its technology to manage consumers' tax-advantaged health savings accounts (HSAs) and other consumer-directed benefits (CDBs) offered by employers, including flexible spending accounts and health reimbursement arrangements (FSAs and HRAs), and to administer Consolidated Omnibus Budget Reconciliation Act (COBRA), commuter and other benefits. It offers a mutual fund investment platform and access to an online-only automated investment advisory service to all its members. It offers multiple cloud-based platforms, accessed by its members online via a desktop or mobile device, through which individuals can make health saving and spending decisions, pay healthcare bills, compare treatment options and prices, receive personalized benefit and clinical information, earn wellness incentives, grow their savings and make investment choices.</v>
    <v>3126</v>
    <v>Nasdaq Stock Market</v>
    <v>XNAS</v>
    <v>XNAS</v>
    <v>15 W Scenic Pointe Dr Ste 100, DRAPER, UT, 84020-6120 US</v>
    <v>87.44</v>
    <v>Software &amp; IT Services</v>
    <v>Stock</v>
    <v>45475.989625092188</v>
    <v>568</v>
    <v>84.84</v>
    <v>7462025625</v>
    <v>HEALTHEQUITY, INC.</v>
    <v>HEALTHEQUITY, INC.</v>
    <v>86.79</v>
    <v>93.442899999999995</v>
    <v>86.62</v>
    <v>85.76</v>
    <v>87010560</v>
    <v>HQY</v>
    <v>HEALTHEQUITY, INC. (XNAS:HQY)</v>
    <v>455440</v>
    <v>707346</v>
    <v>2002</v>
  </rv>
  <rv s="4">
    <v>569</v>
  </rv>
  <rv s="0">
    <v>https://www.bing.com/financeapi/forcetrigger?t=a1se77&amp;q=XNYS%3aEVR&amp;form=skydnc</v>
    <v>Learn more on Bing</v>
  </rv>
  <rv s="5">
    <v>7</v>
    <v>EVERCORE INC. (XNYS:EVR)</v>
    <v>8</v>
    <v>9</v>
    <v>Finance</v>
    <v>10</v>
    <v>en-GB</v>
    <v>a1se77</v>
    <v>268435456</v>
    <v>1</v>
    <v>Powered by Refinitiv</v>
    <v>213.2</v>
    <v>117.16</v>
    <v>1.3727</v>
    <v>0.33</v>
    <v>1.5629999999999999E-3</v>
    <v>USD</v>
    <v>Evercore Inc. is an independent investment banking advisory company. The Company operates in two segments: Investment Banking &amp; Equities and Investment Management. The Investment Banking &amp; Equities segment includes the investment banking business through which it provides advice to clients on mergers, acquisitions, divestitures, shareholder activism and other strategic corporate transactions with a particular focus on advising multinational corporations and private equity firms on large, complex transactions. It provides liability management and restructuring advice to companies in financial transition, as well as to creditors, shareholders and potential acquirers. The Investment Management segment includes the wealth management business, through which it provides investment advisory, wealth management and fiduciary services for high-net-worth individuals and associated entities, and the private equity business, which holds interests in private equity funds, not managed by the Company.</v>
    <v>2195</v>
    <v>New York Stock Exchange</v>
    <v>XNYS</v>
    <v>XNYS</v>
    <v>55 E 52nd St Fl 38, NEW YORK, NY, 10055-0002 US</v>
    <v>213.2</v>
    <v>Investment Banking &amp; Investment Services</v>
    <v>Stock</v>
    <v>45475.958333356248</v>
    <v>571</v>
    <v>210.07</v>
    <v>8142792291</v>
    <v>EVERCORE INC.</v>
    <v>EVERCORE INC.</v>
    <v>210.07</v>
    <v>33.182899999999997</v>
    <v>211.08</v>
    <v>211.41</v>
    <v>38516590</v>
    <v>EVR</v>
    <v>EVERCORE INC. (XNYS:EVR)</v>
    <v>393899</v>
    <v>316776</v>
    <v>2005</v>
  </rv>
  <rv s="4">
    <v>572</v>
  </rv>
  <rv s="0">
    <v>https://www.bing.com/financeapi/forcetrigger?t=a1nvsm&amp;q=XNYS%3aATI&amp;form=skydnc</v>
    <v>Learn more on Bing</v>
  </rv>
  <rv s="5">
    <v>7</v>
    <v>ATI INC (XNYS:ATI)</v>
    <v>8</v>
    <v>9</v>
    <v>Finance</v>
    <v>5</v>
    <v>en-GB</v>
    <v>a1nvsm</v>
    <v>268435456</v>
    <v>1</v>
    <v>Powered by Refinitiv</v>
    <v>62.435000000000002</v>
    <v>35.024999999999999</v>
    <v>1.0690999999999999</v>
    <v>1.65</v>
    <v>3.0409000000000002E-2</v>
    <v>USD</v>
    <v>ATI Inc. is an integrated specialty materials and components company. The Company operates through two segments: High Performance Materials &amp; Components (HPMC) and Advanced Alloys &amp; Solutions (AA&amp;S). Its HPMC segment produces a range of high-performance materials, including titanium and titanium-based alloys, nickel- and cobalt-based and other specialty materials, in long product forms such as ingot, billet, bar, rod, wire, shapes and rectangles, and seamless tubes, plus precision forgings, components, and machined parts. Its HPMC segment products are used in aerospace and defense, medical, and energy markets. The Company’s AA&amp;S segment produces zirconium and related alloys, including hafnium and niobium, nickel-based alloys, titanium and titanium-based alloys, and specialty alloys in a variety of forms including plate, sheet and Precision Rolled Strip (PRS) products. Its AA&amp;S products are used in energy, aerospace and defense, automotive, and electronics markets.</v>
    <v>7300</v>
    <v>New York Stock Exchange</v>
    <v>XNYS</v>
    <v>XNYS</v>
    <v>2021 McKinney Avenue, Suite 1100, DALLAS, TX, 75201 US</v>
    <v>56.02</v>
    <v>Aerospace &amp; Defense</v>
    <v>Stock</v>
    <v>45475.991356180471</v>
    <v>574</v>
    <v>53.9</v>
    <v>6957518674</v>
    <v>ATI INC</v>
    <v>ATI INC</v>
    <v>54.29</v>
    <v>19.378900000000002</v>
    <v>54.26</v>
    <v>55.91</v>
    <v>124441400</v>
    <v>ATI</v>
    <v>ATI INC (XNYS:ATI)</v>
    <v>428</v>
    <v>2301770</v>
    <v>1996</v>
  </rv>
  <rv s="4">
    <v>575</v>
  </rv>
  <rv s="0">
    <v>https://www.bing.com/financeapi/forcetrigger?t=a1zoxm&amp;q=XNYS%3aPEN&amp;form=skydnc</v>
    <v>Learn more on Bing</v>
  </rv>
  <rv s="5">
    <v>7</v>
    <v>PENUMBRA, INC. (XNYS:PEN)</v>
    <v>8</v>
    <v>9</v>
    <v>Finance</v>
    <v>10</v>
    <v>en-GB</v>
    <v>a1zoxm</v>
    <v>268435456</v>
    <v>1</v>
    <v>Powered by Refinitiv</v>
    <v>344.04</v>
    <v>170.59</v>
    <v>0.55589999999999995</v>
    <v>-1.1000000000000001</v>
    <v>-6.2119999999999996E-3</v>
    <v>USD</v>
    <v>Penumbra, Inc. is a healthcare company. The Company designs, develops, manufactures, and markets products and has a portfolio that addresses challenging medical conditions in markets with unmet need. It is focused on developing, manufacturing, and marketing products for use by specialist physicians and healthcare providers to drive improved clinical and health outcomes. It is focused on developing and building its portfolio of products, including its thrombectomy, embolization, access, and immersive healthcare technologies. Common conditions that the Company focuses on Pulmonary Embolism, Deep Vein Thrombosis, Peripheral Arterial Occlusion, Ischemic Stroke, Acute Coronary Syndrome, Clot associated with Arteriovenous Graft or Fistula, Aneurysm, and Hemorrhagic Stroke. The Company sells its products to healthcare providers primarily through its direct sales organization in the United States, Europe, Canada and Australia, as well as through distributors in select international markets.</v>
    <v>4200</v>
    <v>New York Stock Exchange</v>
    <v>XNYS</v>
    <v>XNYS</v>
    <v>One Penumbra Place, ALAMEDA, CA, 94502 US</v>
    <v>179.51</v>
    <v>Healthcare Equipment &amp; Supplies</v>
    <v>Stock</v>
    <v>45475.958333333336</v>
    <v>577</v>
    <v>174.5</v>
    <v>6822238270</v>
    <v>PENUMBRA, INC.</v>
    <v>PENUMBRA, INC.</v>
    <v>177.97</v>
    <v>74.039599999999993</v>
    <v>177.09</v>
    <v>175.99</v>
    <v>38764920</v>
    <v>PEN</v>
    <v>PENUMBRA, INC. (XNYS:PEN)</v>
    <v>20</v>
    <v>374174</v>
    <v>2004</v>
  </rv>
  <rv s="4">
    <v>578</v>
  </rv>
  <rv s="0">
    <v>https://www.bing.com/financeapi/forcetrigger?t=a1xlk2&amp;q=XNYS%3aMHK&amp;form=skydnc</v>
    <v>Learn more on Bing</v>
  </rv>
  <rv s="6">
    <v>12</v>
    <v>MOHAWK INDUSTRIES, INC. (XNYS:MHK)</v>
    <v>8</v>
    <v>13</v>
    <v>Finance</v>
    <v>5</v>
    <v>en-GB</v>
    <v>a1xlk2</v>
    <v>268435456</v>
    <v>1</v>
    <v>Powered by Refinitiv</v>
    <v>131.19</v>
    <v>76.02</v>
    <v>1.3847</v>
    <v>0.43</v>
    <v>3.9129999999999998E-3</v>
    <v>USD</v>
    <v>Mohawk Industries, Inc. is a flooring manufacturer that creates products to enhance residential and commercial spaces around the world. The Company's segments include Global Ceramic, Flooring North America (Flooring NA) and Flooring Rest of the World (Flooring ROW). Its Global Ceramic segment designs, manufactures, sources, distributes and markets a line of ceramic, porcelain and natural stone tile products used for floor and wall applications in residential and commercial channels. Its Flooring NA segment designs, manufactures, sources, distributes and markets a range of floor covering products, including broadloom carpet, carpet tile, rugs and mats, carpet pad, laminate, medium-density fiberboard (MDF), wood flooring, LVT and sheet vinyl. Its Flooring ROW segment designs, manufactures, sources, distributes and markets a variety of laminate, LVT and sheet vinyl, wood flooring, broadloom carpet and carpet tile collections used in residential and commercial markets.</v>
    <v>43300</v>
    <v>New York Stock Exchange</v>
    <v>XNYS</v>
    <v>XNYS</v>
    <v>PO BOX 12069, 160 S INDUSTRIAL BLVD, CALHOUN, GA, 30701 US</v>
    <v>111.3</v>
    <v>Household Goods</v>
    <v>Stock</v>
    <v>45475.958333344533</v>
    <v>580</v>
    <v>109.17</v>
    <v>7046013616</v>
    <v>MOHAWK INDUSTRIES, INC.</v>
    <v>MOHAWK INDUSTRIES, INC.</v>
    <v>109.29</v>
    <v>109.9</v>
    <v>110.33</v>
    <v>63863080</v>
    <v>MHK</v>
    <v>MOHAWK INDUSTRIES, INC. (XNYS:MHK)</v>
    <v>1</v>
    <v>695353</v>
    <v>1988</v>
  </rv>
  <rv s="4">
    <v>581</v>
  </rv>
  <rv s="0">
    <v>https://www.bing.com/financeapi/forcetrigger?t=a1y2h7&amp;q=XNYS%3aMTDR&amp;form=skydnc</v>
    <v>Learn more on Bing</v>
  </rv>
  <rv s="5">
    <v>7</v>
    <v>MATADOR RESOURCES COMPANY (XNYS:MTDR)</v>
    <v>8</v>
    <v>9</v>
    <v>Finance</v>
    <v>10</v>
    <v>en-GB</v>
    <v>a1y2h7</v>
    <v>268435456</v>
    <v>1</v>
    <v>Powered by Refinitiv</v>
    <v>71.08</v>
    <v>49.12</v>
    <v>3.2995000000000001</v>
    <v>0.25</v>
    <v>4.189E-3</v>
    <v>USD</v>
    <v>Matador Resources Company is an independent energy company. The Company is engaged in in the exploration, development, production and acquisition of oil and natural gas resources in the United States, with an emphasis on oil and natural gas shale and other unconventional plays. It operates through two segments: exploration and production and midstream. The exploration and production segment are engaged in the exploration, development, production and acquisition of oil and natural gas resources in the United States and is focused primarily on the oil and liquids-rich portion of the Wolfcamp and Bone Spring plays in the Delaware Basin in Southeast New Mexico and West Texas. The midstream segment conducts midstream operations in support of the Company’s exploration, development and production operations and provides natural gas processing, oil transportation services, oil, natural gas and produced water gathering services and produced water disposal services to third parties.</v>
    <v>395</v>
    <v>New York Stock Exchange</v>
    <v>XNYS</v>
    <v>XNYS</v>
    <v>STE. 1500, 5400 LBJ FREEWAY, DALLAS, TX, 75240 US</v>
    <v>60.98</v>
    <v>Oil &amp; Gas</v>
    <v>Stock</v>
    <v>45475.958333356248</v>
    <v>583</v>
    <v>59.57</v>
    <v>7446885000</v>
    <v>MATADOR RESOURCES COMPANY</v>
    <v>MATADOR RESOURCES COMPANY</v>
    <v>60.35</v>
    <v>8.2025000000000006</v>
    <v>59.68</v>
    <v>59.93</v>
    <v>124780300</v>
    <v>MTDR</v>
    <v>MATADOR RESOURCES COMPANY (XNYS:MTDR)</v>
    <v>1</v>
    <v>2255884</v>
    <v>2010</v>
  </rv>
  <rv s="4">
    <v>584</v>
  </rv>
  <rv s="0">
    <v>https://www.bing.com/financeapi/forcetrigger?t=a1n7ec&amp;q=XNYS%3aAIT&amp;form=skydnc</v>
    <v>Learn more on Bing</v>
  </rv>
  <rv s="5">
    <v>7</v>
    <v>APPLIED INDUSTRIAL TECHNOLOGIES, INC. (XNYS:AIT)</v>
    <v>8</v>
    <v>9</v>
    <v>Finance</v>
    <v>5</v>
    <v>en-GB</v>
    <v>a1n7ec</v>
    <v>268435456</v>
    <v>1</v>
    <v>Powered by Refinitiv</v>
    <v>201.76</v>
    <v>138.38</v>
    <v>1.0570999999999999</v>
    <v>1.68</v>
    <v>8.8299999999999993E-3</v>
    <v>USD</v>
    <v>Applied Industrial Technologies, Inc. is a value-added distributor and technical solutions provider of industrial motion, fluid power, flow control, automation technologies, and related maintenance supplies. The Company’s segments include Service Center Based Distribution and Engineered Solutions. The Service Center Based Distribution segment operates through local service centers and distribution centers with a focus on providing products and services addressing the maintenance and repair of motion control infrastructure and production equipment. Its products include industrial bearings, motors, belting, drives, couplings, pumps, linear motion products, hydraulic and pneumatic components, filtration supplies, and hoses. The Engineered Solutions segment includes its operations that specialize in distributing, engineering, designing, integrating, and repairing hydraulic and pneumatic fluid power technologies, and engineered flow control products and services.</v>
    <v>6350</v>
    <v>New York Stock Exchange</v>
    <v>XNYS</v>
    <v>XNYS</v>
    <v>One Applied Plaza, CLEVELAND, OH, 44115-5056 US</v>
    <v>192.75020000000001</v>
    <v>Machinery, Equipment &amp; Components</v>
    <v>Stock</v>
    <v>45475.958333378905</v>
    <v>586</v>
    <v>189.3801</v>
    <v>7409000856</v>
    <v>APPLIED INDUSTRIAL TECHNOLOGIES, INC.</v>
    <v>APPLIED INDUSTRIAL TECHNOLOGIES, INC.</v>
    <v>190.2</v>
    <v>20.133299999999998</v>
    <v>190.25</v>
    <v>191.93</v>
    <v>38602620</v>
    <v>AIT</v>
    <v>APPLIED INDUSTRIAL TECHNOLOGIES, INC. (XNYS:AIT)</v>
    <v>183874</v>
    <v>261163</v>
    <v>1988</v>
  </rv>
  <rv s="4">
    <v>587</v>
  </rv>
  <rv s="0">
    <v>https://www.bing.com/financeapi/forcetrigger?t=a1vtzr&amp;q=XNAS%3aITCI&amp;form=skydnc</v>
    <v>Learn more on Bing</v>
  </rv>
  <rv s="5">
    <v>7</v>
    <v>INTRA-CELLULAR THERAPIES, INC. (XNAS:ITCI)</v>
    <v>8</v>
    <v>9</v>
    <v>Finance</v>
    <v>10</v>
    <v>en-GB</v>
    <v>a1vtzr</v>
    <v>268435456</v>
    <v>1</v>
    <v>Powered by Refinitiv</v>
    <v>84.89</v>
    <v>45.5</v>
    <v>1.0079</v>
    <v>0.55000000000000004</v>
    <v>8.088999999999999E-3</v>
    <v>USD</v>
    <v>Intra-Cellular Therapies, Inc. is a biopharmaceutical company focused on the development and commercialization of therapeutics for central nervous system (CNS) disorders. The Company leverages intracellular approach to develop treatments for people living with complex psychiatric and neurologic diseases. The Company’s product, CAPLYTA (lumateperone), is an oral, once daily atypical antipsychotic approved in adults for the treatment of schizophrenia and the treatment of depressive episodes associated with bipolar I or II disorder (bipolar depression) as monotherapy and as adjunctive therapy with lithium or valproate. Its pipeline includes several product candidates in clinical development and additional product candidates in non-clinical testing, such as ITI-1284-ODT-SL program, Phosphodiesterase type I inhibitor (PDE1) program, ITI-333 program, and ITI-1500 Non-Hallucinogenic Psychedelic program. ITI-1284 is a deuterated form of lumateperone, a new chemical entity.</v>
    <v>610</v>
    <v>Nasdaq Stock Market</v>
    <v>XNAS</v>
    <v>XNAS</v>
    <v>430 East 29th Street, Suite 900, NEW YORK, NY, 10016 US</v>
    <v>69.37</v>
    <v>Pharmaceuticals</v>
    <v>Stock</v>
    <v>45475.94160420078</v>
    <v>589</v>
    <v>68.150000000000006</v>
    <v>7178034000</v>
    <v>INTRA-CELLULAR THERAPIES, INC.</v>
    <v>INTRA-CELLULAR THERAPIES, INC.</v>
    <v>68.77</v>
    <v>0</v>
    <v>67.989999999999995</v>
    <v>68.540000000000006</v>
    <v>105574900</v>
    <v>ITCI</v>
    <v>INTRA-CELLULAR THERAPIES, INC. (XNAS:ITCI)</v>
    <v>17</v>
    <v>1565816</v>
    <v>2012</v>
  </rv>
  <rv s="4">
    <v>590</v>
  </rv>
  <rv s="0">
    <v>https://www.bing.com/financeapi/forcetrigger?t=bwdikr&amp;q=XNYS%3aCCCS&amp;form=skydnc</v>
    <v>Learn more on Bing</v>
  </rv>
  <rv s="5">
    <v>7</v>
    <v>CCC INTELLIGENT SOLUTIONS HOLDINGS INC. (XNAS:CCCS)</v>
    <v>8</v>
    <v>9</v>
    <v>Finance</v>
    <v>5</v>
    <v>en-GB</v>
    <v>bwdikr</v>
    <v>268435456</v>
    <v>1</v>
    <v>Powered by Refinitiv</v>
    <v>13.41</v>
    <v>10.32</v>
    <v>0.61629999999999996</v>
    <v>-0.04</v>
    <v>-3.604E-3</v>
    <v>USD</v>
    <v>CCC Intelligent Solutions Holdings Inc. provides software as a service (SaaS) platform for the property and casualty (P&amp;C) insurance economy. The Company's cloud-based SaaS platform connects trading partners, facilitates commerce, and supports artificial intelligence (AI) enabled digital workflows. The Company's solutions include CCC Insurance Solutions, CCC Repair Solutions, CCC Ecosystem and Other Solutions, and CCC International Solutions. Its insurance solutions include CCC Workflow, CCC Estimating, CCC Total Loss, CCC Casualty, CCC Subrogation and CCC Claim Handling. The Company's repair solutions include CCC Estimating, CCC Network Management, CCC Repair Workflow and CCC Repair Quality. It offers enterprise solutions that support multiple customer segments, along with specific solutions tailored to other segments of the insurance ecosystem, including parts suppliers and automotive manufacturers. It provides insurance claims software to some of the automotive insurers in China.</v>
    <v>2325</v>
    <v>Nasdaq Stock Market</v>
    <v>XNAS</v>
    <v>XNAS</v>
    <v>167 N. Green Street, 9Th Floor, CHICAGO, IL, 60607 US</v>
    <v>11.205</v>
    <v>Software &amp; IT Services</v>
    <v>Stock</v>
    <v>45475.834571365624</v>
    <v>592</v>
    <v>11.04</v>
    <v>6874120694</v>
    <v>CCC INTELLIGENT SOLUTIONS HOLDINGS INC.</v>
    <v>CCC INTELLIGENT SOLUTIONS HOLDINGS INC.</v>
    <v>11.13</v>
    <v>0</v>
    <v>11.1</v>
    <v>11.06</v>
    <v>621529900</v>
    <v>CCCS</v>
    <v>CCC INTELLIGENT SOLUTIONS HOLDINGS INC. (XNAS:CCCS)</v>
    <v>5184160</v>
    <v>5574578</v>
    <v>2021</v>
  </rv>
  <rv s="4">
    <v>593</v>
  </rv>
  <rv s="0">
    <v>https://www.bing.com/financeapi/forcetrigger?t=a1wq77&amp;q=XNYS%3aLAD&amp;form=skydnc</v>
    <v>Learn more on Bing</v>
  </rv>
  <rv s="5">
    <v>7</v>
    <v>LITHIA MOTORS, INC. (XNYS:LAD)</v>
    <v>8</v>
    <v>9</v>
    <v>Finance</v>
    <v>10</v>
    <v>en-GB</v>
    <v>a1wq77</v>
    <v>268435456</v>
    <v>1</v>
    <v>Powered by Refinitiv</v>
    <v>331.96</v>
    <v>231.36</v>
    <v>1.6333</v>
    <v>-0.87</v>
    <v>-3.4499999999999999E-3</v>
    <v>USD</v>
    <v>Lithia Motors, Inc. is a global automotive retailer. The Company is engaged in providing an array of products and services throughout the vehicle ownership lifecycle. The Company offers convenient experiences through its comprehensive network of physical locations, e-commerce platforms, captive finance solutions and other synergistic adjacencies. The Company operates through two segments: Vehicle Operations and Financing Operations. Its Vehicle Operations consist of all aspects of its auto merchandising and service operations, including its retail automotive, recreational vehicles, and motorcycle franchises that sell new vehicles, used vehicles, parts, repair and maintenance services, and vehicle finance and insurance products. Its Financing Operations segment provides financing to customers buying and leasing retail vehicles from its Vehicle Operations. The Company operates approximately 482 locations representing 51 brands across the United States, United Kingdom, and Canada.</v>
    <v>27446</v>
    <v>New York Stock Exchange</v>
    <v>XNYS</v>
    <v>XNYS</v>
    <v>150 N Bartlett St, MEDFORD, OR, 97501 US</v>
    <v>252.715</v>
    <v>Specialty Retailers</v>
    <v>Stock</v>
    <v>45475.958333344533</v>
    <v>595</v>
    <v>249.89500000000001</v>
    <v>6887525001</v>
    <v>LITHIA MOTORS, INC.</v>
    <v>LITHIA MOTORS, INC.</v>
    <v>252.01</v>
    <v>7.4009</v>
    <v>252.18</v>
    <v>251.31</v>
    <v>27406490</v>
    <v>LAD</v>
    <v>LITHIA MOTORS, INC. (XNYS:LAD)</v>
    <v>1</v>
    <v>283346</v>
    <v>1968</v>
  </rv>
  <rv s="4">
    <v>596</v>
  </rv>
  <rv s="0">
    <v>https://www.bing.com/financeapi/forcetrigger?t=a24u6h&amp;q=XNAS%3aUFPI&amp;form=skydnc</v>
    <v>Learn more on Bing</v>
  </rv>
  <rv s="5">
    <v>7</v>
    <v>UFP INDUSTRIES, INC. (XNAS:UFPI)</v>
    <v>8</v>
    <v>9</v>
    <v>Finance</v>
    <v>10</v>
    <v>en-GB</v>
    <v>a24u6h</v>
    <v>268435456</v>
    <v>1</v>
    <v>Powered by Refinitiv</v>
    <v>128.65</v>
    <v>90.62</v>
    <v>1.4058999999999999</v>
    <v>-0.51</v>
    <v>-4.6229999999999995E-3</v>
    <v>USD</v>
    <v>UFP Industries, Inc. is a holding company with subsidiaries throughout North America, Europe, Asia, and Australia that designs, manufactures, and supplies products made from wood, composites, and other materials. The Company's segments include Retail, Packaging and Construction. Its Retail Solutions segment is comprised of business units, such as ProWood, Sunbelt, Deckorators and UFP-Edge. Retail Solutions segment is focused on distinct product offerings, which are grouped by brands and business units. Packaging segment is comprised of business units, such as Structural Packaging, PalletOne, and Protective Packaging Solutions. Construction segment is comprised of business units, such as Factory-Built Housing, Site-Built Construction, Commercial Construction, and Concrete Forming. Its ProWood business units manufactures and sells treated lumber products, including decking, fencing, and lattice, as well as decorative and functional lawn and garden products to building products retailers.</v>
    <v>15800</v>
    <v>Nasdaq Stock Market</v>
    <v>XNAS</v>
    <v>XNAS</v>
    <v>2801 EAST BELTLINE NE, GRAND RAPIDS, MI, 49525 US</v>
    <v>111.24</v>
    <v>Paper &amp; Forest Products</v>
    <v>Stock</v>
    <v>45475.847225798439</v>
    <v>598</v>
    <v>109.32</v>
    <v>6781195759</v>
    <v>UFP INDUSTRIES, INC.</v>
    <v>UFP INDUSTRIES, INC.</v>
    <v>110.32</v>
    <v>13.657400000000001</v>
    <v>110.32</v>
    <v>109.81</v>
    <v>61753900</v>
    <v>UFPI</v>
    <v>UFP INDUSTRIES, INC. (XNAS:UFPI)</v>
    <v>1</v>
    <v>342294</v>
    <v>1955</v>
  </rv>
  <rv s="4">
    <v>599</v>
  </rv>
  <rv s="0">
    <v>https://www.bing.com/financeapi/forcetrigger?t=a1nryc&amp;q=XNYS%3aARW&amp;form=skydnc</v>
    <v>Learn more on Bing</v>
  </rv>
  <rv s="5">
    <v>7</v>
    <v>ARROW ELECTRONICS, INC. (XNYS:ARW)</v>
    <v>8</v>
    <v>9</v>
    <v>Finance</v>
    <v>10</v>
    <v>en-GB</v>
    <v>a1nryc</v>
    <v>268435456</v>
    <v>1</v>
    <v>Powered by Refinitiv</v>
    <v>147.41999999999999</v>
    <v>108.51</v>
    <v>1.2670999999999999</v>
    <v>0.12</v>
    <v>1.0059999999999999E-3</v>
    <v>USD</v>
    <v>Arrow Electronics, Inc. is a provider of products, services, and solutions to industrial and commercial users of electronic components and enterprise computing solutions. Its segments include the global components business and the global enterprise computing solutions (ECS) business. The global components business segment distributes electronic components to original equipment manufacturers and contract manufacturers. The ECS business segment provides enterprise computing solutions to value-added resellers and managed service providers. The Global ECS portfolio of computing solutions includes cloud and security. Global ECS provides cloud solutions to businesses through ArrowSphere, a cloud marketplace and management platform. It maintains over 180 sales facilities and 39 distribution and value-added centers, serving over 85 countries. Both its segments have operations in each of the three electronics markets; the Americas; Europe, Middle East, and Africa, and Asia-Pacific regions.</v>
    <v>22100</v>
    <v>New York Stock Exchange</v>
    <v>XNYS</v>
    <v>XNYS</v>
    <v>9151 East Panorama Circle, CENTENNIAL, CO, 80112 US</v>
    <v>119.83</v>
    <v>Semiconductors &amp; Semiconductor Equipment</v>
    <v>Stock</v>
    <v>45475.958333367969</v>
    <v>601</v>
    <v>118.41</v>
    <v>6355112985</v>
    <v>ARROW ELECTRONICS, INC.</v>
    <v>ARROW ELECTRONICS, INC.</v>
    <v>118.97</v>
    <v>9.3892000000000007</v>
    <v>119.27</v>
    <v>119.39</v>
    <v>53229860</v>
    <v>ARW</v>
    <v>ARROW ELECTRONICS, INC. (XNYS:ARW)</v>
    <v>297430</v>
    <v>502576</v>
    <v>1946</v>
  </rv>
  <rv s="4">
    <v>602</v>
  </rv>
  <rv s="0">
    <v>https://www.bing.com/financeapi/forcetrigger?t=a1qvar&amp;q=XNYS%3aDDS&amp;form=skydnc</v>
    <v>Learn more on Bing</v>
  </rv>
  <rv s="5">
    <v>7</v>
    <v>DILLARD'S, INC. (XNYS:DDS)</v>
    <v>8</v>
    <v>9</v>
    <v>Finance</v>
    <v>10</v>
    <v>en-GB</v>
    <v>a1qvar</v>
    <v>268435456</v>
    <v>1</v>
    <v>Powered by Refinitiv</v>
    <v>476.48</v>
    <v>271.59109999999998</v>
    <v>0.91449999999999998</v>
    <v>-2.19</v>
    <v>-5.1190000000000003E-3</v>
    <v>USD</v>
    <v>Dillard's, Inc. is a retailer of fashion apparel, cosmetics and home furnishings. The Company operates through two segments: the operation of retail department stores and a general contracting construction company. It operates over 273 Dillard’s stores, including 28 clearance centers, and an Internet store at dillards.com offering a selection of merchandise, including fashion apparel for women, men and children, accessories, cosmetics, home furnishings and other consumer goods. The Company also operates a general contracting construction company, CDI Contractors, LLC (CDI), a portion of whose business includes constructing and remodeling stores for the Company. Its merchandise selections include its lines of branded merchandise, such as Antonio Melani, Gianni Bini, GB, Roundtree &amp; Yorke and Daniel Cremieux. Its retail stores are located primarily in shopping malls and open-air centers throughout the Southwest, Southeast and Midwest regions of the United States.</v>
    <v>20200</v>
    <v>New York Stock Exchange</v>
    <v>XNYS</v>
    <v>XNYS</v>
    <v>1600 Cantrell Road, LITTLE ROCK, AR, 72201 US</v>
    <v>433.83609999999999</v>
    <v>Diversified Retail</v>
    <v>Stock</v>
    <v>45475.958333344533</v>
    <v>604</v>
    <v>424.22</v>
    <v>6909541218</v>
    <v>DILLARD'S, INC.</v>
    <v>DILLARD'S, INC.</v>
    <v>428.59</v>
    <v>9.5150000000000006</v>
    <v>427.82</v>
    <v>425.63</v>
    <v>16233680</v>
    <v>DDS</v>
    <v>DILLARD'S, INC. (XNYS:DDS)</v>
    <v>105831</v>
    <v>100255</v>
    <v>1964</v>
  </rv>
  <rv s="4">
    <v>605</v>
  </rv>
  <rv s="0">
    <v>https://www.bing.com/financeapi/forcetrigger?t=azcrur&amp;q=XNAS%3aDBX&amp;form=skydnc</v>
    <v>Learn more on Bing</v>
  </rv>
  <rv s="5">
    <v>7</v>
    <v>DROPBOX, INC. (XNAS:DBX)</v>
    <v>8</v>
    <v>9</v>
    <v>Finance</v>
    <v>10</v>
    <v>en-GB</v>
    <v>azcrur</v>
    <v>268435456</v>
    <v>1</v>
    <v>Powered by Refinitiv</v>
    <v>33.43</v>
    <v>20.68</v>
    <v>0.6522</v>
    <v>7.0000000000000007E-2</v>
    <v>3.107E-3</v>
    <v>USD</v>
    <v>Dropbox, Inc. provides tools to help distributed teams prioritize, get organized, and keep work moving securely from anywhere. Its products include Dropbox Passwords, Vault, Computer Backup, Dropbox Sign, DocSend, Dropbox Capture and FormSwift, among others. Dropbox Passwords allows users to sign into Websites and apps by creating and storing usernames and passwords across devices. Dropbox Vault helps secure and organize sensitive information in the cloud. Computer backup automatically syncs folders on a user's computer to the cloud. Dropbox Sign is an e-signature and document workflow platform that enables customers to easily sign, send and receive documents through its intuitive Web and mobile-based interfaces. DocSend is a secure document sharing and analytics platform. Dropbox Capture is an all-in-one visual communication tool that helps team members share their work and ideas asynchronously. Its customers include individuals, families, teams, and organizations of all sizes.</v>
    <v>2693</v>
    <v>Nasdaq Stock Market</v>
    <v>XNAS</v>
    <v>XNAS</v>
    <v>1800 Owens Street, Suite 200, SAN FRANCISCO, CA, 94158 US</v>
    <v>22.7</v>
    <v>Software &amp; IT Services</v>
    <v>Stock</v>
    <v>45475.962831897654</v>
    <v>607</v>
    <v>22.33</v>
    <v>7462343720</v>
    <v>DROPBOX, INC.</v>
    <v>DROPBOX, INC.</v>
    <v>22.59</v>
    <v>14.7348</v>
    <v>22.53</v>
    <v>22.6</v>
    <v>330192200</v>
    <v>DBX</v>
    <v>DROPBOX, INC. (XNAS:DBX)</v>
    <v>58</v>
    <v>5664708</v>
    <v>2007</v>
  </rv>
  <rv s="4">
    <v>608</v>
  </rv>
  <rv s="0">
    <v>https://www.bing.com/financeapi/forcetrigger?t=a1yo1h&amp;q=XNYS%3aNOV&amp;form=skydnc</v>
    <v>Learn more on Bing</v>
  </rv>
  <rv s="5">
    <v>7</v>
    <v>NOV INC. (XNYS:NOV)</v>
    <v>8</v>
    <v>9</v>
    <v>Finance</v>
    <v>10</v>
    <v>en-GB</v>
    <v>a1yo1h</v>
    <v>268435456</v>
    <v>1</v>
    <v>Powered by Refinitiv</v>
    <v>21.905000000000001</v>
    <v>15.72</v>
    <v>1.7142999999999999</v>
    <v>-0.01</v>
    <v>-5.4080000000000003E-4</v>
    <v>USD</v>
    <v>NOV Inc. is an independent equipment and technology provider to the global energy industry. The Company’s segments include Energy Equipment, and Energy Products and Services. Its Energy Products and Services segment provides a variety of technologies used primarily to perform drilling and well completion operations and offers services that optimize their performance. Its Energy Products and Services segment designs, manufactures, rents, and sells equipment and products for drilling, intervention, completion, and production activities, including drill bits, downhole tools, premium drill pipe, drilling fluids, managed pressure drilling, integral and weld-on connectors for conductor strings and surface casing, completion tools, and artificial lift systems. Its Energy Equipment segment manufactures and supports the capital equipment and integrated systems needed for oil and gas exploration and production, both onshore and offshore, as well as for other marine-based and industrial markets.</v>
    <v>33676</v>
    <v>New York Stock Exchange</v>
    <v>XNYS</v>
    <v>XNYS</v>
    <v>10353 RICHMOND AVE., HOUSTON, TX, 77042 US</v>
    <v>18.670000000000002</v>
    <v>Oil &amp; Gas Related Equipment and Services</v>
    <v>Stock</v>
    <v>45475.958333356248</v>
    <v>610</v>
    <v>18.32</v>
    <v>7309503432</v>
    <v>NOV INC.</v>
    <v>NOV INC.</v>
    <v>18.670000000000002</v>
    <v>7.4664999999999999</v>
    <v>18.489999999999998</v>
    <v>18.48</v>
    <v>395535900</v>
    <v>NOV</v>
    <v>NOV INC. (XNYS:NOV)</v>
    <v>3494463</v>
    <v>2888908</v>
    <v>1995</v>
  </rv>
  <rv s="4">
    <v>611</v>
  </rv>
  <rv s="0">
    <v>https://www.bing.com/financeapi/forcetrigger?t=a23l9c&amp;q=XNYS%3aSSD&amp;form=skydnc</v>
    <v>Learn more on Bing</v>
  </rv>
  <rv s="5">
    <v>7</v>
    <v>SIMPSON MANUFACTURING CO., INC. (XNYS:SSD)</v>
    <v>8</v>
    <v>9</v>
    <v>Finance</v>
    <v>10</v>
    <v>en-GB</v>
    <v>a23l9c</v>
    <v>268435456</v>
    <v>1</v>
    <v>Powered by Refinitiv</v>
    <v>218.38</v>
    <v>123.93</v>
    <v>1.3178000000000001</v>
    <v>1.08</v>
    <v>6.5890000000000002E-3</v>
    <v>USD</v>
    <v>Simpson Manufacturing Co., Inc., through its subsidiary, Simpson Strong-Tie Company Inc. designs, engineers and manufactures structural solutions for wood, concrete, and steel connections. Its wood construction products include connectors, truss plates, fastening systems, fasteners and shearwalls, and concrete construction products. Its wood construction products are used in light-frame building applications. Its concrete construction products include adhesives, chemicals, mechanical anchors, carbide drill bits, fiber reinforced materials and other repair products used for protection and strengthening structures. Its concrete construction products are used in concrete, masonry and steel construction. It markets its products to the residential construction, light industrial and commercial construction, remodeling and do-it-yourself markets. It also operates as designer and manufacturer and distributor of fixing and fastening solutions for the European building and construction market.</v>
    <v>5497</v>
    <v>New York Stock Exchange</v>
    <v>XNYS</v>
    <v>XNYS</v>
    <v>5956 W LAS POSITAS BLVD, PLEASANTON, CA, 94588 US</v>
    <v>165.697</v>
    <v>Homebuilding &amp; Construction Supplies</v>
    <v>Stock</v>
    <v>45475.958333356248</v>
    <v>613</v>
    <v>163.89</v>
    <v>6956056800</v>
    <v>SIMPSON MANUFACTURING CO., INC.</v>
    <v>SIMPSON MANUFACTURING CO., INC.</v>
    <v>163.9</v>
    <v>20.632100000000001</v>
    <v>163.92</v>
    <v>165</v>
    <v>42157920</v>
    <v>SSD</v>
    <v>SIMPSON MANUFACTURING CO., INC. (XNYS:SSD)</v>
    <v>332494</v>
    <v>528536</v>
    <v>1999</v>
  </rv>
  <rv s="4">
    <v>614</v>
  </rv>
  <rv s="0">
    <v>https://www.bing.com/financeapi/forcetrigger?t=a1xap2&amp;q=XNAS%3aMASI&amp;form=skydnc</v>
    <v>Learn more on Bing</v>
  </rv>
  <rv s="5">
    <v>7</v>
    <v>MASIMO CORPORATION (XNAS:MASI)</v>
    <v>8</v>
    <v>9</v>
    <v>Finance</v>
    <v>10</v>
    <v>en-GB</v>
    <v>a1xap2</v>
    <v>268435456</v>
    <v>1</v>
    <v>Powered by Refinitiv</v>
    <v>164.16</v>
    <v>75.22</v>
    <v>0.97250000000000003</v>
    <v>-2.98</v>
    <v>-2.5600999999999999E-2</v>
    <v>USD</v>
    <v>Masimo Corporation is a global technology company that develops and produces a range of monitoring technologies, including measurements, sensors, patient monitors, and automation and connectivity solutions. The Company's segments include Healthcare and Non-healthcare. Its Healthcare segment develops, manufactures and markets a variety of noninvasive patient monitoring technologies, hospital automation and connectivity solutions, remote monitoring devices and consumer health products. The Company's measurement technologies include Measure-through Motion and Low Perfusion pulse oximetry and advanced rainbow Pulse CO-Oximetry parameters. The Company's Non-healthcare business develops, manufactures, markets, sells home sound integration technologies and accessories, along with licensing complete high performance in-vehicle audio systems under consumer brands, such as Bowers &amp; Wilkins, Denon, Marantz, HEOS, Classe, Polk Audio, Boston Acoustics, and Definitive Technology.</v>
    <v>3800</v>
    <v>Nasdaq Stock Market</v>
    <v>XNAS</v>
    <v>XNAS</v>
    <v>52 Discovery, IRVINE, CA, 92618 US</v>
    <v>117.37</v>
    <v>Healthcare Equipment &amp; Supplies</v>
    <v>Stock</v>
    <v>45475.955876816406</v>
    <v>616</v>
    <v>112.071</v>
    <v>6031930795</v>
    <v>MASIMO CORPORATION</v>
    <v>MASIMO CORPORATION</v>
    <v>117.37</v>
    <v>77.468400000000003</v>
    <v>116.4</v>
    <v>113.42</v>
    <v>53182250</v>
    <v>MASI</v>
    <v>MASIMO CORPORATION (XNAS:MASI)</v>
    <v>502</v>
    <v>779162</v>
    <v>1996</v>
  </rv>
  <rv s="4">
    <v>617</v>
  </rv>
  <rv s="0">
    <v>https://www.bing.com/financeapi/forcetrigger?t=a1x55r&amp;q=XNAS%3aLSTR&amp;form=skydnc</v>
    <v>Learn more on Bing</v>
  </rv>
  <rv s="5">
    <v>7</v>
    <v>LANDSTAR SYSTEM, INC. (XNAS:LSTR)</v>
    <v>8</v>
    <v>9</v>
    <v>Finance</v>
    <v>10</v>
    <v>en-GB</v>
    <v>a1x55r</v>
    <v>268435456</v>
    <v>1</v>
    <v>Powered by Refinitiv</v>
    <v>206.46539999999999</v>
    <v>159.4658</v>
    <v>0.80220000000000002</v>
    <v>0.82</v>
    <v>4.4710000000000001E-3</v>
    <v>USD</v>
    <v>Landstar System, Inc. is a technology-enabled, asset-light provider of integrated transportation management solutions delivering specialized transportation services to a range of customers utilizing a network of agents, third-party capacity providers and employees. The Company operates through two segments. Transportation logistics segment provides a range of integrated transportation management solutions. Transportation services offered by the Company include truckload, less-than-truckload and other truck transportation, rail intermodal, air cargo, ocean cargo, expedited ground and air delivery of time-critical freight, heavy-haul/specialized, United States-Canada and United States-Mexico cross-border, intra-Mexico, intra-Canada, project cargo and customs brokerage. Insurance segment consists of Signature Insurance Company and Risk Management Claim Services, Inc. The insurance segment provides risk and claims management services to certain of Landstars Operating Subsidiaries.</v>
    <v>1468</v>
    <v>Nasdaq Stock Market</v>
    <v>XNAS</v>
    <v>XNAS</v>
    <v>13410 SUTTON PARK DRIVE SOUTH, JACKSONVILLE, FL, 32224 US</v>
    <v>184.62</v>
    <v>Freight &amp; Logistics Services</v>
    <v>Stock</v>
    <v>45475.872754571094</v>
    <v>619</v>
    <v>182.9</v>
    <v>6588083008</v>
    <v>LANDSTAR SYSTEM, INC.</v>
    <v>LANDSTAR SYSTEM, INC.</v>
    <v>183.69</v>
    <v>28.325500000000002</v>
    <v>183.4</v>
    <v>184.22</v>
    <v>35762040</v>
    <v>LSTR</v>
    <v>LANDSTAR SYSTEM, INC. (XNAS:LSTR)</v>
    <v>1</v>
    <v>255515</v>
    <v>1991</v>
  </rv>
  <rv s="4">
    <v>620</v>
  </rv>
  <rv s="0">
    <v>https://www.bing.com/financeapi/forcetrigger?t=a1yqec&amp;q=XNAS%3aNSIT&amp;form=skydnc</v>
    <v>Learn more on Bing</v>
  </rv>
  <rv s="5">
    <v>7</v>
    <v>INSIGHT ENTERPRISES, INC. (XNAS:NSIT)</v>
    <v>8</v>
    <v>9</v>
    <v>Finance</v>
    <v>5</v>
    <v>en-GB</v>
    <v>a1yqec</v>
    <v>268435456</v>
    <v>1</v>
    <v>Powered by Refinitiv</v>
    <v>212.44</v>
    <v>131.59</v>
    <v>1.4874000000000001</v>
    <v>2.2599999999999998</v>
    <v>1.1409000000000001E-2</v>
    <v>USD</v>
    <v>Insight Enterprises, Inc. is a technology company. The Company provides end-to-end digital transformation through a portfolio of solutions. It operates through three geographical segments: North America, Europe, Middle East, and Africa (EMEA), and Asia-Pacific (APAC). Its offerings in North America and certain countries in EMEA and APAC include hardware, software, and services, including cloud solutions. Its offerings in the remainder of its EMEA and APAC segments consist of software and certain software-related services, and cloud solutions. Its service offerings include software maintenance, vendor direct support services contracts, cloud / software-as-a-service offerings, insight delivered services, time and materials services contracts, fixed service contracts, one-call support service contracts, and third-party provided services. Its software maintenance agreements provide clients with the right to obtain any software upgrades, bug fixes and help desks and other support services.</v>
    <v>14437</v>
    <v>Nasdaq Stock Market</v>
    <v>XNAS</v>
    <v>XNAS</v>
    <v>2701 E Insight Way, CHANDLER, AZ, 85286 US</v>
    <v>201.63249999999999</v>
    <v>Computers, Phones &amp; Household Electronics</v>
    <v>Stock</v>
    <v>45475.847225289064</v>
    <v>622</v>
    <v>198.4</v>
    <v>6522562544</v>
    <v>INSIGHT ENTERPRISES, INC.</v>
    <v>INSIGHT ENTERPRISES, INC.</v>
    <v>198.4</v>
    <v>25.196999999999999</v>
    <v>198.09</v>
    <v>200.35</v>
    <v>32555840</v>
    <v>NSIT</v>
    <v>INSIGHT ENTERPRISES, INC. (XNAS:NSIT)</v>
    <v>189287</v>
    <v>212270</v>
    <v>1991</v>
  </rv>
  <rv s="4">
    <v>623</v>
  </rv>
  <rv s="0">
    <v>https://www.bing.com/financeapi/forcetrigger?t=a1x3ww&amp;q=XNYS%3aLPX&amp;form=skydnc</v>
    <v>Learn more on Bing</v>
  </rv>
  <rv s="5">
    <v>7</v>
    <v>LOUISIANA-PACIFIC CORPORATION (XNYS:LPX)</v>
    <v>8</v>
    <v>9</v>
    <v>Finance</v>
    <v>10</v>
    <v>en-GB</v>
    <v>a1x3ww</v>
    <v>268435456</v>
    <v>1</v>
    <v>Powered by Refinitiv</v>
    <v>95.7</v>
    <v>49.47</v>
    <v>1.8891</v>
    <v>-0.45</v>
    <v>-5.4669999999999996E-3</v>
    <v>USD</v>
    <v>Louisiana-Pacific Corporation is a provider of building solutions. The Company manufactures engineered wood building products that meet the demands of builders, remodelers, and homeowners worldwide. The Company’s offerings include building products and accessories, such as Siding Solutions (LP SmartSide Trim &amp; Siding, LP SmartSide ExpertFinish Trim &amp; Siding, LP BuilderSeries Lap Siding, and LP Outdoor Building Solutions); LP Structural Solutions (LP TechShield Radiant Barrier, LP WeatherLogic Air &amp; Water Barrier, LP Legacy Premium Sub-Flooring, LP FlameBlock Fire-Rated Sheathing, and LP NovaCore Thermal Insulated Sheathing); and oriented strand board (OSB). The Company also provides customer service and warranty. The Company operates approximately 23 plants across the United States, Canada, Chile, and Brazil.</v>
    <v>4100</v>
    <v>New York Stock Exchange</v>
    <v>XNYS</v>
    <v>XNYS</v>
    <v>1610 WEST END AVE., SUITE 200, NASHVILLE, TN, 37203 US</v>
    <v>82</v>
    <v>Paper &amp; Forest Products</v>
    <v>Stock</v>
    <v>45475.976686168753</v>
    <v>625</v>
    <v>81.099999999999994</v>
    <v>5867056822</v>
    <v>LOUISIANA-PACIFIC CORPORATION</v>
    <v>LOUISIANA-PACIFIC CORPORATION</v>
    <v>81.94</v>
    <v>22.241199999999999</v>
    <v>82.31</v>
    <v>81.86</v>
    <v>71671840</v>
    <v>LPX</v>
    <v>LOUISIANA-PACIFIC CORPORATION (XNYS:LPX)</v>
    <v>663534</v>
    <v>1080135</v>
    <v>1972</v>
  </rv>
  <rv s="4">
    <v>626</v>
  </rv>
  <rv s="0">
    <v>https://www.bing.com/financeapi/forcetrigger?t=c1zzww&amp;q=XNAS%3aFYBR&amp;form=skydnc</v>
    <v>Learn more on Bing</v>
  </rv>
  <rv s="5">
    <v>7</v>
    <v>FRONTIER COMMUNICATIONS PARENT, INC. (XNAS:FYBR)</v>
    <v>8</v>
    <v>9</v>
    <v>Finance</v>
    <v>5</v>
    <v>en-GB</v>
    <v>c1zzww</v>
    <v>268435456</v>
    <v>1</v>
    <v>Powered by Refinitiv</v>
    <v>27.41</v>
    <v>11.6501</v>
    <v>1.276</v>
    <v>0.01</v>
    <v>3.837E-4</v>
    <v>USD</v>
    <v>Frontier Communications Parent, Inc. is a communications and technology provider. The Company provides both regulated and unregulated voice, data and video services to consumer and business customers and is typically the incumbent voice services provider in its service areas. offers a portfolio of communications and technology services for consumer and business customers. These services are offered on either a standalone basis or in a bundled package, per individual customer needs. It offers a comprehensive range of broadband and networking services. The Company provides voice services, including data-based voice over Internet protocol (VoIP) and unified communications as a service (UCaaS), long-distance and voice messaging services, to consumer and business customers in all its markets. It provides video services under the Frontier TV brand. It also offers satellite television video service to its customers under various agency relationships with satellite providers.</v>
    <v>13227</v>
    <v>Nasdaq Stock Market</v>
    <v>XNAS</v>
    <v>XNAS</v>
    <v>1919 Mckinney Avenue, DALLAS, TX, 75201 US</v>
    <v>26.24</v>
    <v>Telecommunications Services</v>
    <v>Stock</v>
    <v>45475.83819501094</v>
    <v>628</v>
    <v>25.824999999999999</v>
    <v>6479750640</v>
    <v>FRONTIER COMMUNICATIONS PARENT, INC.</v>
    <v>FRONTIER COMMUNICATIONS PARENT, INC.</v>
    <v>26.15</v>
    <v>241.7022</v>
    <v>26.06</v>
    <v>26.07</v>
    <v>248552000</v>
    <v>FYBR</v>
    <v>FRONTIER COMMUNICATIONS PARENT, INC. (XNAS:FYBR)</v>
    <v>1189091</v>
    <v>1150676</v>
    <v>2021</v>
  </rv>
  <rv s="4">
    <v>629</v>
  </rv>
  <rv s="0">
    <v>https://www.bing.com/financeapi/forcetrigger?t=a1shp2&amp;q=XNAS%3aEXEL&amp;form=skydnc</v>
    <v>Learn more on Bing</v>
  </rv>
  <rv s="5">
    <v>7</v>
    <v>EXELIXIS, INC. (XNAS:EXEL)</v>
    <v>8</v>
    <v>9</v>
    <v>Finance</v>
    <v>5</v>
    <v>en-GB</v>
    <v>a1shp2</v>
    <v>268435456</v>
    <v>1</v>
    <v>Powered by Refinitiv</v>
    <v>24.34</v>
    <v>18.64</v>
    <v>0.54359999999999997</v>
    <v>-0.1</v>
    <v>-4.4940000000000006E-3</v>
    <v>USD</v>
    <v>Exelixis, Inc. is an oncology company. The Company is engaged in developing medicines and combination regimens at the forefront of cancer care. It has produced four marketed pharmaceutical products, two of which are formulations of its flagship molecule, cabozantinib. Cabozantinib is an inhibitor of multiple tyrosine kinases, including MET, AXL, VEGF receptors and RET and has been also approved as CABOMETYX tablets for advanced renal cell carcinoma (RCC), for previously treated hepatocellular carcinoma (HCC) and for previously treated, radioactive iodine (RAI)-refractory differentiated thyroid cancer (DTC), and as COMETRIQ capsules for progressive, metastatic medullary thyroid cancer (MTC). The Company's other two products are COTELLIC, an inhibitor of MEK approved as part of multiple combination regimens to treat specific forms of advanced melanoma and MINNEBRO an oral, non-steroidal, selective blocker of the mineralocorticoid receptor (MR) approved the treatment of hypertension.</v>
    <v>1310</v>
    <v>Nasdaq Stock Market</v>
    <v>XNAS</v>
    <v>XNAS</v>
    <v>1851 Harbor Bay Parkway, ALAMEDA, CA, 94502 US</v>
    <v>22.26</v>
    <v>Biotechnology &amp; Medical Research</v>
    <v>Stock</v>
    <v>45475.978907175784</v>
    <v>631</v>
    <v>22.05</v>
    <v>6452133305</v>
    <v>EXELIXIS, INC.</v>
    <v>EXELIXIS, INC.</v>
    <v>22.18</v>
    <v>34.255000000000003</v>
    <v>22.25</v>
    <v>22.15</v>
    <v>291292700</v>
    <v>EXEL</v>
    <v>EXELIXIS, INC. (XNAS:EXEL)</v>
    <v>917827</v>
    <v>1757428</v>
    <v>1994</v>
  </rv>
  <rv s="4">
    <v>632</v>
  </rv>
  <rv s="0">
    <v>https://www.bing.com/financeapi/forcetrigger?t=a21pjc&amp;q=XNAS%3aRADA&amp;form=skydnc</v>
    <v>Learn more on Bing</v>
  </rv>
  <rv s="5">
    <v>7</v>
    <v>LEONARDO DRS, INC. (XNAS:DRS)</v>
    <v>8</v>
    <v>9</v>
    <v>Finance</v>
    <v>10</v>
    <v>en-GB</v>
    <v>a21pjc</v>
    <v>268435456</v>
    <v>1</v>
    <v>Powered by Refinitiv</v>
    <v>26.626000000000001</v>
    <v>15.75</v>
    <v>0.89249999999999996</v>
    <v>0.2</v>
    <v>7.9109999999999996E-3</v>
    <v>USD</v>
    <v>Leonardo DRS, Inc. is a provider of advanced defense technology to United States national security customers and allies around the world. It specializes in the design, development and manufacture of advanced sensing, network computing, force protection, and electric power and propulsion, and mission-critical technologies. It is a provider of defense products and technologies that are used across land, air, sea, space, and cyber domains. Its segments include Advanced Sensing and Computing (ASC) and Integrated Mission Systems (IMS). The ASC segment designs, develops, and manufactures sensing and network computing technology that enables real-time situational awareness required for operational decision making and execution by its customers. The IMS segment designs, develops, manufactures, and integrates power conversion, control and distribution systems, ship propulsion systems, motors and variable frequency drives, force protection systems, transportation and logistics systems.</v>
    <v>6600</v>
    <v>Nasdaq Stock Market</v>
    <v>XNAS</v>
    <v>XNAS</v>
    <v>2345 Crystal Dr Ste 1000, ARLINGTON, VA, 22202 US</v>
    <v>25.52</v>
    <v>Aerospace &amp; Defense</v>
    <v>Stock</v>
    <v>45475.990415150001</v>
    <v>634</v>
    <v>25.11</v>
    <v>6704860708</v>
    <v>LEONARDO DRS, INC.</v>
    <v>LEONARDO DRS, INC.</v>
    <v>25.24</v>
    <v>36.438499999999998</v>
    <v>25.28</v>
    <v>25.48</v>
    <v>263142100</v>
    <v>DRS</v>
    <v>LEONARDO DRS, INC. (XNAS:DRS)</v>
    <v>9</v>
    <v>690531</v>
    <v>1968</v>
  </rv>
  <rv s="4">
    <v>635</v>
  </rv>
  <rv s="0">
    <v>https://www.bing.com/financeapi/forcetrigger?t=a1qd6h&amp;q=XNAS%3aCRUS&amp;form=skydnc</v>
    <v>Learn more on Bing</v>
  </rv>
  <rv s="5">
    <v>7</v>
    <v>CIRRUS LOGIC, INC. (XNAS:CRUS)</v>
    <v>8</v>
    <v>9</v>
    <v>Finance</v>
    <v>10</v>
    <v>en-GB</v>
    <v>a1qd6h</v>
    <v>268435456</v>
    <v>1</v>
    <v>Powered by Refinitiv</v>
    <v>130.29</v>
    <v>65.017700000000005</v>
    <v>0.94130000000000003</v>
    <v>2.48</v>
    <v>1.9483E-2</v>
    <v>USD</v>
    <v>Cirrus Logic, Inc. is engaged in low-power, high-precision mixed-signal processing solutions. The Company's product line categories are Audio and High-Performance Mixed-Signal (HPMS). It is a supplier of low-power, low-latency, high-precision audio components that are used in a variety of applications, including smartphones, laptops, tablets, virtual reality/augmented reality headsets, wearables, home theater systems, automotive entertainment systems and professional audio systems. Its Audio Products include amplifiers, codecs, smart codecs, analog-to-digital converters, digital-to-analog converters and standalone digital signal processors. HPMS Products include camera controllers, haptics and sensing solutions, and battery and power integrated circuits (ICs). Additionally, the Company’s SoundClear technology consists of a broad portfolio of tools, software and algorithms that help to differentiate its customers’ products by improving the user experience.</v>
    <v>1625</v>
    <v>Nasdaq Stock Market</v>
    <v>XNAS</v>
    <v>XNAS</v>
    <v>800 W 6th St, AUSTIN, TX, 78701 US</v>
    <v>130.29</v>
    <v>Semiconductors &amp; Semiconductor Equipment</v>
    <v>Stock</v>
    <v>45475.989764385937</v>
    <v>637</v>
    <v>127.14</v>
    <v>6936299934</v>
    <v>CIRRUS LOGIC, INC.</v>
    <v>CIRRUS LOGIC, INC.</v>
    <v>127.14</v>
    <v>26.4772</v>
    <v>127.29</v>
    <v>129.77000000000001</v>
    <v>53450720</v>
    <v>CRUS</v>
    <v>CIRRUS LOGIC, INC. (XNAS:CRUS)</v>
    <v>354234</v>
    <v>503067</v>
    <v>1998</v>
  </rv>
  <rv s="4">
    <v>638</v>
  </rv>
  <rv s="0">
    <v>https://www.bing.com/financeapi/forcetrigger?t=a1xoz2&amp;q=XNYS%3aMLI&amp;form=skydnc</v>
    <v>Learn more on Bing</v>
  </rv>
  <rv s="5">
    <v>7</v>
    <v>MUELLER INDUSTRIES, INC. (XNYS:MLI)</v>
    <v>8</v>
    <v>9</v>
    <v>Finance</v>
    <v>10</v>
    <v>en-GB</v>
    <v>a1xoz2</v>
    <v>268435456</v>
    <v>1</v>
    <v>Powered by Refinitiv</v>
    <v>60.31</v>
    <v>34.96</v>
    <v>1.0641</v>
    <v>0.87</v>
    <v>1.5510999999999999E-2</v>
    <v>USD</v>
    <v>Mueller Industries, Inc. is a manufacturer of copper, brass, aluminum and plastic products. Its products include copper tube and fittings; line sets; steel nipples; brass rod, bar and shapes; aluminum and brass forgings; aluminum impact extrusions; compressed gas valves; refrigeration valves and fittings; pressure vessels; coaxial heat exchangers and insulated flexible duct systems. It also resells brass and plastic plumbing valves, plastic fittings, malleable iron fittings, faucets, and plumbing specialty products. The Company has three segments. Piping Systems segment is composed of Domestic Piping Systems Group, Great Lakes Copper, European Operations, Trading Group, Jungwoo Metal Ind. Co., LTD and Mueller Middle East WLL. Industrial Metals segment is composed of Brass Rod, Impacts &amp; Micro Gauge, Brass Value-Added Products, and Precision Tube. Climate segment is composed of Refrigeration Products, Westermeyer Industries, Inc., Turbotec Products, Inc., Flex Duct and Linesets, Inc.</v>
    <v>4509</v>
    <v>New York Stock Exchange</v>
    <v>XNYS</v>
    <v>XNYS</v>
    <v>150 Schilling Blvd Ste 100, COLLIERVILLE, TN, 38017-7187 US</v>
    <v>57.53</v>
    <v>Machinery, Equipment &amp; Components</v>
    <v>Stock</v>
    <v>45475.958333344533</v>
    <v>640</v>
    <v>56.094999999999999</v>
    <v>6470485120</v>
    <v>MUELLER INDUSTRIES, INC.</v>
    <v>MUELLER INDUSTRIES, INC.</v>
    <v>56.12</v>
    <v>10.734400000000001</v>
    <v>56.09</v>
    <v>56.96</v>
    <v>113597000</v>
    <v>MLI</v>
    <v>MUELLER INDUSTRIES, INC. (XNYS:MLI)</v>
    <v>5</v>
    <v>775545</v>
    <v>1990</v>
  </rv>
  <rv s="4">
    <v>641</v>
  </rv>
  <rv s="0">
    <v>https://www.bing.com/financeapi/forcetrigger?t=a263im&amp;q=XNYS%3aWTS&amp;form=skydnc</v>
    <v>Learn more on Bing</v>
  </rv>
  <rv s="5">
    <v>7</v>
    <v>WATTS WATER TECHNOLOGIES, INC. (XNYS:WTS)</v>
    <v>8</v>
    <v>9</v>
    <v>Finance</v>
    <v>10</v>
    <v>en-GB</v>
    <v>a263im</v>
    <v>268435456</v>
    <v>1</v>
    <v>Powered by Refinitiv</v>
    <v>219.52</v>
    <v>167.87</v>
    <v>0.89500000000000002</v>
    <v>1.54</v>
    <v>8.5819999999999994E-3</v>
    <v>USD</v>
    <v>Watts Water Technologies, Inc. is a supplier of products, solutions and systems that manage and conserve the flow of fluids and energy into, through and out of buildings. The Company’s product lines include residential and commercial flow control products, such as backflow preventers, water pressure regulators, temperature and pressure relief valves, and leak detection products; heating, ventilation and air conditioning and gas products, which include water heaters and heating solutions, hydronic and electric heating systems for under-floor radiant applications, custom heat and hot water solutions and hydronic pump groups; drainage and water re-use products, which includes drainage and engineered rainwater harvesting solutions for commercial, industrial, marine and residential applications, and water quality products, such as point-of-use and point-of-entry water filtration and scale prevention systems. The Company also offers commercial washroom and emergency safety products.</v>
    <v>5100</v>
    <v>New York Stock Exchange</v>
    <v>XNYS</v>
    <v>XNYS</v>
    <v>815 CHESTNUT ST, NORTH ANDOVER, MA, 01845-6009 US</v>
    <v>181.61</v>
    <v>Machinery, Equipment &amp; Components</v>
    <v>Stock</v>
    <v>45475.958333356248</v>
    <v>643</v>
    <v>179.57</v>
    <v>6039422046</v>
    <v>WATTS WATER TECHNOLOGIES, INC.</v>
    <v>WATTS WATER TECHNOLOGIES, INC.</v>
    <v>179.57</v>
    <v>22.465800000000002</v>
    <v>179.44</v>
    <v>180.98</v>
    <v>33370660</v>
    <v>WTS</v>
    <v>WATTS WATER TECHNOLOGIES, INC. (XNYS:WTS)</v>
    <v>103010</v>
    <v>197614</v>
    <v>2003</v>
  </rv>
  <rv s="4">
    <v>644</v>
  </rv>
  <rv s="0">
    <v>https://www.bing.com/financeapi/forcetrigger?t=a1ubgh&amp;q=XNYS%3aGTLS&amp;form=skydnc</v>
    <v>Learn more on Bing</v>
  </rv>
  <rv s="5">
    <v>7</v>
    <v>CHART INDUSTRIES, INC. (XNYS:GTLS)</v>
    <v>8</v>
    <v>9</v>
    <v>Finance</v>
    <v>10</v>
    <v>en-GB</v>
    <v>a1ubgh</v>
    <v>268435456</v>
    <v>1</v>
    <v>Powered by Refinitiv</v>
    <v>184.65</v>
    <v>109.48</v>
    <v>1.7509999999999999</v>
    <v>2.36</v>
    <v>1.6848999999999999E-2</v>
    <v>USD</v>
    <v>Chart Industries, Inc. is engaged in designing, engineering, and manufacturing of process technologies and equipment for gas and liquid molecule handling for the Nexus of Clean-clean power, clean water, clean food, and clean industrials, regardless of molecule. Its segments include Cryo Tank Solutions, Heat Transfer Systems, Specialty Products, and Repair Service &amp; Leasing. Its Cryo Tank Solutions segment supplies bulk, microbulk and mobile equipment used in the storage, distribution, vaporization, and application of industrial gases and certain hydrocarbons. Its Heat Transfer Systems segment supplies engineered equipment and systems used in the separation, liquefaction, and purification of hydrocarbon and industrial gases. Its Specialty Products segment supplies products used in specialty end-market applications, including hydrogen, liquid natural gas, biofuels, carbon capture, food and beverage, aerospace, lasers, cannabis and water treatment, among others.</v>
    <v>11637</v>
    <v>New York Stock Exchange</v>
    <v>XNYS</v>
    <v>XNYS</v>
    <v>2200 Airport Industrial Drive, Suite # 100, BALL GROUND, GA, 30107 US</v>
    <v>143.04</v>
    <v>Machinery, Equipment &amp; Components</v>
    <v>Stock</v>
    <v>45475.958333356248</v>
    <v>646</v>
    <v>140.62</v>
    <v>6096152127</v>
    <v>CHART INDUSTRIES, INC.</v>
    <v>CHART INDUSTRIES, INC.</v>
    <v>140.66</v>
    <v>164.48589999999999</v>
    <v>140.07</v>
    <v>142.43</v>
    <v>42801040</v>
    <v>GTLS</v>
    <v>CHART INDUSTRIES, INC. (XNYS:GTLS)</v>
    <v>12</v>
    <v>406346</v>
    <v>1992</v>
  </rv>
  <rv s="4">
    <v>647</v>
  </rv>
  <rv s="0">
    <v>https://www.bing.com/financeapi/forcetrigger?t=a23gww&amp;q=XNYS%3aSPXC&amp;form=skydnc</v>
    <v>Learn more on Bing</v>
  </rv>
  <rv s="5">
    <v>7</v>
    <v>SPX TECHNOLOGIES, INC. (XNYS:SPXC)</v>
    <v>8</v>
    <v>9</v>
    <v>Finance</v>
    <v>10</v>
    <v>en-GB</v>
    <v>a23gww</v>
    <v>268435456</v>
    <v>1</v>
    <v>Powered by Refinitiv</v>
    <v>146.5</v>
    <v>76.61</v>
    <v>1.1964999999999999</v>
    <v>2.42</v>
    <v>1.7385999999999999E-2</v>
    <v>USD</v>
    <v>SPX Technologies, Inc. is a diversified, global supplier of engineered products and technologies in the heating, ventilation, and air conditioning (HVAC) and detection and measurement markets. HVAC solutions offered by its businesses include package and process cooling equipment, residential and commercial boilers, comfort heating and ventilation products, and engineered air movement solutions. Its segments include HVAC, which engineers, designs, manufactures, installs and services package and process cooling products and engineered air movement solutions for the HVAC industrial and power generation markets, as well as heating and ventilation products for the residential, industrial, and commercial markets, and Detection and Measurement segment that engineers, designs, manufactures, services, and installs underground pipe and cable locators, inspection and rehabilitation equipment, robotic systems, transportation systems, communication technologies, and obstruction lighting.</v>
    <v>4100</v>
    <v>New York Stock Exchange</v>
    <v>XNYS</v>
    <v>XNYS</v>
    <v>6325 Ardrey Kell Road, Suite 400, CHARLOTTE, NC, 28277 US</v>
    <v>142.53</v>
    <v>Machinery, Equipment &amp; Components</v>
    <v>Stock</v>
    <v>45475.998555277343</v>
    <v>649</v>
    <v>138.01</v>
    <v>6546720930</v>
    <v>SPX TECHNOLOGIES, INC.</v>
    <v>SPX TECHNOLOGIES, INC.</v>
    <v>139.15</v>
    <v>42.4771</v>
    <v>139.19</v>
    <v>141.61000000000001</v>
    <v>46230640</v>
    <v>SPXC</v>
    <v>SPX TECHNOLOGIES, INC. (XNYS:SPXC)</v>
    <v>164864</v>
    <v>285039</v>
    <v>2022</v>
  </rv>
  <rv s="4">
    <v>650</v>
  </rv>
  <rv s="0">
    <v>https://www.bing.com/financeapi/forcetrigger?t=a1ocvh&amp;q=XNAS%3aBECN&amp;form=skydnc</v>
    <v>Learn more on Bing</v>
  </rv>
  <rv s="5">
    <v>7</v>
    <v>BEACON ROOFING SUPPLY, INC. (XNAS:BECN)</v>
    <v>8</v>
    <v>9</v>
    <v>Finance</v>
    <v>10</v>
    <v>en-GB</v>
    <v>a1ocvh</v>
    <v>268435456</v>
    <v>1</v>
    <v>Powered by Refinitiv</v>
    <v>103.75</v>
    <v>68.5</v>
    <v>1.5838000000000001</v>
    <v>0.99</v>
    <v>1.1399999999999999E-2</v>
    <v>USD</v>
    <v>Beacon Roofing Supply, Inc. is a distributor of roofing materials and complementary building products, such as siding and waterproofing in North America. The Company’s product lines are designed to meet the requirements of its residential, non-residential, and complementary building products customers. It maintains a fleet of 1,667 straight trucks, 742 tractors and 985 trailers. Its various delivery vehicles are equipped with specialized equipment, including 2,380 truck-mounted forklifts, cranes, hydraulic booms, and conveyors. Its private label brand includes TRI-BUILT. In the residential market, its main product is asphalt shingles. In the non-residential market, single-ply membranes, insulation, and accessories are its main product offerings. The Company serves professional contractors, home builders, building owners, lumberyards, and retailers the United States and Canada who depend on reliable local access to building products for residential across and non-residential projects.</v>
    <v>8063</v>
    <v>Nasdaq Stock Market</v>
    <v>XNAS</v>
    <v>XNAS</v>
    <v>505 Huntmar Park Drive, Suite 300, HERNDON, VA, 20170 US</v>
    <v>88.67</v>
    <v>Homebuilding &amp; Construction Supplies</v>
    <v>Stock</v>
    <v>45475.974250937499</v>
    <v>652</v>
    <v>86.95</v>
    <v>5585902804</v>
    <v>BEACON ROOFING SUPPLY, INC.</v>
    <v>BEACON ROOFING SUPPLY, INC.</v>
    <v>87.49</v>
    <v>0</v>
    <v>86.84</v>
    <v>87.83</v>
    <v>63599030</v>
    <v>BECN</v>
    <v>BEACON ROOFING SUPPLY, INC. (XNAS:BECN)</v>
    <v>520129</v>
    <v>712035</v>
    <v>1997</v>
  </rv>
  <rv s="4">
    <v>653</v>
  </rv>
  <rv s="0">
    <v>https://www.bing.com/financeapi/forcetrigger?t=a23rgh&amp;q=XNYS%3aSTWD&amp;form=skydnc</v>
    <v>Learn more on Bing</v>
  </rv>
  <rv s="5">
    <v>7</v>
    <v>STARWOOD PROPERTY TRUST, INC. (XNYS:STWD)</v>
    <v>8</v>
    <v>9</v>
    <v>Finance</v>
    <v>5</v>
    <v>en-GB</v>
    <v>a23rgh</v>
    <v>268435456</v>
    <v>1</v>
    <v>Powered by Refinitiv</v>
    <v>22.29</v>
    <v>17.07</v>
    <v>1.7269000000000001</v>
    <v>0.25</v>
    <v>1.3332999999999999E-2</v>
    <v>USD</v>
    <v>Starwood Property Trust, Inc. is a real estate investment trust. The Company's segments include Commercial and Residential Lending, Infrastructure Lending, Property, and Investing and Servicing. Commercial and Residential Lending segment is engaged in originating, acquiring, financing and managing commercial first mortgages, non-agency residential mortgages, subordinated mortgages, mezzanine loans, preferred equity, commercial mortgage-backed securities, residential mortgage-backed securities and other real estate and real estate-related debt investments in the United States, Europe and Australia. Infrastructure Lending segment is engaged in originating, acquiring, financing and managing infrastructure debt investments. Property segment is engaged primarily in acquiring and managing equity interests in stabilized commercial real estate properties. Investing and Servicing segment includes a servicing business in the United States; an investment business, and a mortgage loan business.</v>
    <v>293</v>
    <v>New York Stock Exchange</v>
    <v>XNYS</v>
    <v>XNYS</v>
    <v>591 W Putnam Ave, GREENWICH, CT, 06830-6005 US</v>
    <v>19.045000000000002</v>
    <v>Residential &amp; Commercial REIT</v>
    <v>Stock</v>
    <v>45475.981560914064</v>
    <v>655</v>
    <v>18.690000000000001</v>
    <v>6003287500</v>
    <v>STARWOOD PROPERTY TRUST, INC.</v>
    <v>STARWOOD PROPERTY TRUST, INC.</v>
    <v>18.72</v>
    <v>13.7011</v>
    <v>18.75</v>
    <v>19</v>
    <v>315962500</v>
    <v>STWD</v>
    <v>STARWOOD PROPERTY TRUST, INC. (XNYS:STWD)</v>
    <v>468</v>
    <v>2154535</v>
    <v>2009</v>
  </rv>
  <rv s="4">
    <v>656</v>
  </rv>
  <rv s="0">
    <v>https://www.bing.com/financeapi/forcetrigger?t=a1wv6h&amp;q=XNAS%3aLFUS&amp;form=skydnc</v>
    <v>Learn more on Bing</v>
  </rv>
  <rv s="5">
    <v>7</v>
    <v>LITTELFUSE, INC. (XNAS:LFUS)</v>
    <v>8</v>
    <v>9</v>
    <v>Finance</v>
    <v>10</v>
    <v>en-GB</v>
    <v>a1wv6h</v>
    <v>268435456</v>
    <v>1</v>
    <v>Powered by Refinitiv</v>
    <v>309.94</v>
    <v>212.8</v>
    <v>1.2844</v>
    <v>4.28</v>
    <v>1.7330999999999999E-2</v>
    <v>USD</v>
    <v>Littelfuse, Inc. is an industrial technology manufacturing company. It designs, manufactures, and sells electronic components, modules, and subassemblies throughout the world. Its segments include Electronics, Transportation and Industrial. Its Electronics segment consists of product offerings in the industry, including fuses and fuse accessories, positive temperature coefficient (PTC) resettable fuses and polymer electrostatic discharge (ESD); semiconductor products, such as discrete transient voltage suppressor (TVS) diodes, silicon and silicon carbide metal-oxide-semiconductor field effect transistors and diodes, and insulated gate bipolar transistors (IGBT) technologies. Its Transportation segment consists of circuit protection, power control and sensing technologies for global original equipment manufacturers. Its Industrial Segment consists of industrial circuit protection (industrial fuse), industrial controls (protection relay, contactors, transformers) and temperature sensors.</v>
    <v>17000</v>
    <v>Nasdaq Stock Market</v>
    <v>XNAS</v>
    <v>XNAS</v>
    <v>8755 W Higgins Rd, CHICAGO, IL, 60631 US</v>
    <v>251.44</v>
    <v>Electronic Equipment &amp; Parts</v>
    <v>Stock</v>
    <v>45475.835836642967</v>
    <v>658</v>
    <v>245.21</v>
    <v>6226597373</v>
    <v>LITTELFUSE, INC.</v>
    <v>LITTELFUSE, INC.</v>
    <v>247.24</v>
    <v>28.787800000000001</v>
    <v>246.95</v>
    <v>251.23</v>
    <v>24784450</v>
    <v>LFUS</v>
    <v>LITTELFUSE, INC. (XNAS:LFUS)</v>
    <v>102735</v>
    <v>128919</v>
    <v>1991</v>
  </rv>
  <rv s="4">
    <v>659</v>
  </rv>
  <rv s="0">
    <v>https://www.bing.com/financeapi/forcetrigger?t=azqpar&amp;q=XNYS%3aSMAR&amp;form=skydnc</v>
    <v>Learn more on Bing</v>
  </rv>
  <rv s="6">
    <v>12</v>
    <v>SMARTSHEET INC. (XNYS:SMAR)</v>
    <v>8</v>
    <v>13</v>
    <v>Finance</v>
    <v>10</v>
    <v>en-GB</v>
    <v>azqpar</v>
    <v>268435456</v>
    <v>1</v>
    <v>Powered by Refinitiv</v>
    <v>49.42</v>
    <v>35.520000000000003</v>
    <v>0.74</v>
    <v>-0.39</v>
    <v>-8.7639999999999992E-3</v>
    <v>USD</v>
    <v>Smartsheet Inc. offers an enterprise platform for modern work management, enabling teams and organizations of all sizes to plan, capture, manage, automate, and report on work at scale. The Company’s platform enables teams of all sizes to manage custom processes, programs, and portfolios that fit the way they work. It delivers its cloud-based software platform through a subscription model globally. Its products include Smartsheet, WorkApps, Smartsheet Advance, Smartsheet Safeguard, Connectors, Control Center, Dynamic View, Data Shuttle, Bridge, Calendar App, Pivot App, DataMesh, Resource Management and Brandfolder. The Smartsheet is offered in a number of packages to meet the needs of customers looking to manage their programs, projects, and portfolios. In addition to its Smartsheet offering, it sells additional product offerings, referred to as Premium Apps and Connectors, enabling customers to build more complex solutions to address the demanding business work management need.</v>
    <v>3330</v>
    <v>New York Stock Exchange</v>
    <v>XNYS</v>
    <v>XNYS</v>
    <v>500 108TH AVE NE, SUITE 200, BELLEVUE, WA, 98004 US</v>
    <v>44.91</v>
    <v>Software &amp; IT Services</v>
    <v>Stock</v>
    <v>45475.991186874999</v>
    <v>661</v>
    <v>43.73</v>
    <v>6102256798</v>
    <v>SMARTSHEET INC.</v>
    <v>SMARTSHEET INC.</v>
    <v>44.6</v>
    <v>44.5</v>
    <v>44.11</v>
    <v>138341800</v>
    <v>SMAR</v>
    <v>SMARTSHEET INC. (XNYS:SMAR)</v>
    <v>1</v>
    <v>1897201</v>
    <v>2005</v>
  </rv>
  <rv s="4">
    <v>662</v>
  </rv>
  <rv s="0">
    <v>https://www.bing.com/financeapi/forcetrigger?t=a1tckr&amp;q=XNAS%3aFRPT&amp;form=skydnc</v>
    <v>Learn more on Bing</v>
  </rv>
  <rv s="5">
    <v>7</v>
    <v>FRESHPET, INC. (XNAS:FRPT)</v>
    <v>8</v>
    <v>9</v>
    <v>Finance</v>
    <v>10</v>
    <v>en-GB</v>
    <v>a1tckr</v>
    <v>268435456</v>
    <v>1</v>
    <v>Powered by Refinitiv</v>
    <v>132.84049999999999</v>
    <v>54.6</v>
    <v>1.3632</v>
    <v>3.36</v>
    <v>2.6046999999999997E-2</v>
    <v>USD</v>
    <v>Freshpet, Inc. is focused on the development, manufacturing, marketing, and distribution of pet food products. The Company’s products consist of dog food, cat food and dog treats. The Company’s products are made according to its nutritional philosophy of fresh, meat-based nutrition and minimal processing. Its proprietary recipes include real, fresh meat and varying combinations of vitamin-rich vegetables, leafy greens, and antioxidant-rich fruits, without the use of preservatives or additives. Its products are sold under the Freshpet brand name. The Company sells its products through a network of Company-owned branded refrigerators, Freshpet Fridges. The Company sells its products throughout the United States, Canada, and Europe. It sells its products through the classes of retail: grocery (including online), mass, club, pet specialty, natural, and digital. The Company also offer fresh treats across all classes of retail under the Dognation and Dog Joy labels.</v>
    <v>1083</v>
    <v>Nasdaq Stock Market</v>
    <v>XNAS</v>
    <v>XNAS</v>
    <v>400 Plaza Dr Fl 1, SECAUCUS, NJ, 07094-3605 US</v>
    <v>132.43</v>
    <v>Food &amp; Tobacco</v>
    <v>Stock</v>
    <v>45475.974472685157</v>
    <v>664</v>
    <v>127.855</v>
    <v>6410333778</v>
    <v>FRESHPET, INC.</v>
    <v>FRESHPET, INC.</v>
    <v>129.69</v>
    <v>706.07060000000001</v>
    <v>129</v>
    <v>132.36000000000001</v>
    <v>48431050</v>
    <v>FRPT</v>
    <v>FRESHPET, INC. (XNAS:FRPT)</v>
    <v>68</v>
    <v>554215</v>
    <v>2004</v>
  </rv>
  <rv s="4">
    <v>665</v>
  </rv>
  <rv s="0">
    <v>https://www.bing.com/financeapi/forcetrigger?t=a26gnm&amp;q=XNAS%3aZION&amp;form=skydnc</v>
    <v>Learn more on Bing</v>
  </rv>
  <rv s="8">
    <v>19</v>
    <v>ZIONS BANCORPORATION, NATIONAL ASSOCIATION (XNAS:ZION)</v>
    <v>8</v>
    <v>20</v>
    <v>Finance</v>
    <v>10</v>
    <v>en-GB</v>
    <v>a26gnm</v>
    <v>268435456</v>
    <v>1</v>
    <v>Powered by Refinitiv</v>
    <v>46.15</v>
    <v>26.69</v>
    <v>1.1022000000000001</v>
    <v>0.65</v>
    <v>1.5004999999999999E-2</v>
    <v>USD</v>
    <v>Zions Bancorporation, N.A. is a premier financial services company. It provides a range of banking products and related services, primarily in the states of Arizona, California, Colorado, Idaho, Nevada, New Mexico, Oregon, Texas, Utah, Washington, and Wyoming. It conducts its operations primarily through seven managed and geographically defined bank divisions, each with its own local branding and management. Its products and services include commercial and small business banking, capital markets and investment banking, commercial real estate lending, retail banking, and wealth management. Its commercial business banking products and services include commercial and industrial and owner-occupied lending and leasing, municipal and public finance services, and corporate trust services. Its capital markets and investment banking products and services include loan syndications, fixed income securities underwriting, and advisory and capital raising, and Power and project financing.</v>
    <v>9679</v>
    <v>Nasdaq Stock Market</v>
    <v>XNAS</v>
    <v>XNAS</v>
    <v>One South Main, SALT LAKE CITY, UT, 84133-1109 US</v>
    <v>43.975000000000001</v>
    <v>Banking Services</v>
    <v>Stock</v>
    <v>45475.872752650001</v>
    <v>667</v>
    <v>43.14</v>
    <v>6492377159</v>
    <v>ZIONS BANCORPORATION, NATIONAL ASSOCIATION</v>
    <v>ZIONS BANCORPORATION, NATIONAL ASSOCIATION</v>
    <v>43.23</v>
    <v>11.0281</v>
    <v>43.32</v>
    <v>43.97</v>
    <v>147654700</v>
    <v>ZION</v>
    <v>ZIONS BANCORPORATION, NATIONAL ASSOCIATION (XNAS:ZION)</v>
    <v>3239</v>
    <v>1377150</v>
  </rv>
  <rv s="4">
    <v>668</v>
  </rv>
  <rv s="0">
    <v>https://www.bing.com/financeapi/forcetrigger?t=a1xarw&amp;q=XNAS%3aMAT&amp;form=skydnc</v>
    <v>Learn more on Bing</v>
  </rv>
  <rv s="5">
    <v>7</v>
    <v>MATTEL, INC. (XNAS:MAT)</v>
    <v>8</v>
    <v>9</v>
    <v>Finance</v>
    <v>5</v>
    <v>en-GB</v>
    <v>a1xarw</v>
    <v>268435456</v>
    <v>1</v>
    <v>Powered by Refinitiv</v>
    <v>22.64</v>
    <v>16.074999999999999</v>
    <v>0.86480000000000001</v>
    <v>0.03</v>
    <v>1.8500000000000001E-3</v>
    <v>USD</v>
    <v>Mattel, Inc. is a global toy company and owner of catalogs of children's and family entertainment franchises. The Company's operating segments include North America, International and American Girl. The North America and International segments sell products across its categories, although some products are developed and adapted for particular international markets. The American Girl segment is a direct marketer, retailer, and children's publisher. Its product categories include Dolls; Infant, Toddler, and Preschool; Vehicles, and Action Figures, Building Sets, Games, and Other. Its brands include Barbie, Hot Wheels, Fisher-Price, American Girl, Thomas &amp; Friends, UNO, Masters of the Universe, and MEGA, as well as other intellectual properties that it owns or licenses in partnership with global entertainment companies. Its offerings include film and television content, gaming and digital experiences, music, and live events. Its products are available in more than 150 countries.</v>
    <v>33000</v>
    <v>Nasdaq Stock Market</v>
    <v>XNAS</v>
    <v>XNAS</v>
    <v>333 CONTINENTAL BLVD, EL SEGUNDO, CA, 90245 US</v>
    <v>16.355</v>
    <v>Leisure Products</v>
    <v>Stock</v>
    <v>45475.971420173439</v>
    <v>670</v>
    <v>16.13</v>
    <v>5591625000</v>
    <v>MATTEL, INC.</v>
    <v>MATTEL, INC.</v>
    <v>16.21</v>
    <v>19.8306</v>
    <v>16.22</v>
    <v>16.25</v>
    <v>344100000</v>
    <v>MAT</v>
    <v>MATTEL, INC. (XNAS:MAT)</v>
    <v>2239</v>
    <v>3982177</v>
    <v>1968</v>
  </rv>
  <rv s="4">
    <v>671</v>
  </rv>
  <rv s="0">
    <v>https://www.bing.com/financeapi/forcetrigger?t=a1y5hw&amp;q=XNYS%3aMUR&amp;form=skydnc</v>
    <v>Learn more on Bing</v>
  </rv>
  <rv s="5">
    <v>7</v>
    <v>MURPHY OIL CORPORATION (XNYS:MUR)</v>
    <v>8</v>
    <v>9</v>
    <v>Finance</v>
    <v>10</v>
    <v>en-GB</v>
    <v>a1y5hw</v>
    <v>268435456</v>
    <v>1</v>
    <v>Powered by Refinitiv</v>
    <v>49.14</v>
    <v>36.340000000000003</v>
    <v>2.2517999999999998</v>
    <v>-0.02</v>
    <v>-4.8700000000000002E-4</v>
    <v>USD</v>
    <v>Murphy Oil Corporation is an independent oil and gas exploration and production company. The Company is engaged in both onshore and offshore operations and properties. The Company’s geographic segments include the United States, Canada, and all other countries. It produces crude oil, natural gas and natural gas liquids primarily in the United States and Canada and explores for crude oil, natural gas and natural gas liquids in targeted areas worldwide. In the United States, it produces crude oil, natural gas liquids and natural gas primarily from fields in the Gulf of Mexico and in the Eagle Ford Shale area of South Texas. It holds rights to approximately 133 thousand gross acres in South Texas in the Eagle Ford Shale unconventional oil and natural gas play. In Canada, it holds working interests in Tupper Montney (100% owned), Kaybob Duvernay (operated) and two non-operated offshore assets: the Hibernia and Terra Nova fields, located offshore Newfoundland in the Jeanne d’Arc Basin.</v>
    <v>725</v>
    <v>New York Stock Exchange</v>
    <v>XNYS</v>
    <v>XNYS</v>
    <v>9805 Katy Fwy, Suite G-200, HOUSTON, TX, 77024 US</v>
    <v>41.75</v>
    <v>Oil &amp; Gas</v>
    <v>Stock</v>
    <v>45475.978840867967</v>
    <v>673</v>
    <v>40.81</v>
    <v>6263257115</v>
    <v>MURPHY OIL CORPORATION</v>
    <v>MURPHY OIL CORPORATION</v>
    <v>41.51</v>
    <v>11.389200000000001</v>
    <v>41.07</v>
    <v>41.05</v>
    <v>152576300</v>
    <v>MUR</v>
    <v>MURPHY OIL CORPORATION (XNYS:MUR)</v>
    <v>1333771</v>
    <v>1504297</v>
    <v>1964</v>
  </rv>
  <rv s="4">
    <v>674</v>
  </rv>
  <rv s="0">
    <v>https://www.bing.com/financeapi/forcetrigger?t=a1pwf2&amp;q=XNYS%3aCMC&amp;form=skydnc</v>
    <v>Learn more on Bing</v>
  </rv>
  <rv s="5">
    <v>7</v>
    <v>COMMERCIAL METALS COMPANY (XNYS:CMC)</v>
    <v>8</v>
    <v>9</v>
    <v>Finance</v>
    <v>10</v>
    <v>en-GB</v>
    <v>a1pwf2</v>
    <v>268435456</v>
    <v>1</v>
    <v>Powered by Refinitiv</v>
    <v>59.81</v>
    <v>39.85</v>
    <v>1.1682999999999999</v>
    <v>-0.56000000000000005</v>
    <v>-1.0463E-2</v>
    <v>USD</v>
    <v>Commercial Metals Company is engaged in offering products and technologies for the global construction sector through manufacturing network principally located in the United States and Central Europe. The Company’s solutions support construction across a variety of applications, including infrastructure, non-residential, residential, industrial, and energy generation and transmission. Its segments include North America and Europe. The North America segment provides a diverse offering of products and solutions to support the construction sector composed primarily of a vertically integrated network of recycling facilities, steel mills and fabrication operations. The Company’s 43 scrap metal recycling facilities, primarily located in the southeast and central United States process ferrous and nonferrous scrap metals. The Europe segment is composed primarily of a vertically integrated network of recycling facilities, an EAF mini mill and fabrication operations located in Poland.</v>
    <v>13022</v>
    <v>New York Stock Exchange</v>
    <v>XNYS</v>
    <v>XNYS</v>
    <v>P O BOX 1046, 6565 N. MACARTHUR BLVD., SUITE 800, IRVING, TX, 75039 US</v>
    <v>53.88</v>
    <v>Metals &amp; Mining</v>
    <v>Stock</v>
    <v>45475.958333367969</v>
    <v>676</v>
    <v>52.36</v>
    <v>6089997504</v>
    <v>COMMERCIAL METALS COMPANY</v>
    <v>COMMERCIAL METALS COMPANY</v>
    <v>53.55</v>
    <v>11.0289</v>
    <v>53.52</v>
    <v>52.96</v>
    <v>114992400</v>
    <v>CMC</v>
    <v>COMMERCIAL METALS COMPANY (XNYS:CMC)</v>
    <v>726426</v>
    <v>925298</v>
    <v>1946</v>
  </rv>
  <rv s="4">
    <v>677</v>
  </rv>
  <rv s="0">
    <v>https://www.bing.com/financeapi/forcetrigger?t=a1s8vh&amp;q=XNYS%3aESNT&amp;form=skydnc</v>
    <v>Learn more on Bing</v>
  </rv>
  <rv s="5">
    <v>7</v>
    <v>ESSENT GROUP LTD (XNYS:ESNT)</v>
    <v>8</v>
    <v>9</v>
    <v>Finance</v>
    <v>10</v>
    <v>en-GB</v>
    <v>a1s8vh</v>
    <v>268435456</v>
    <v>1</v>
    <v>Powered by Refinitiv</v>
    <v>59.9</v>
    <v>44.96</v>
    <v>1.1025</v>
    <v>0.86</v>
    <v>1.5434000000000002E-2</v>
    <v>USD</v>
    <v>Essent Group Ltd. is a holding company. The Company, through its wholly owned subsidiaries, offers private mortgage insurance, reinsurance, risk management products and title insurance and settlement services to mortgage lenders, borrowers, and investors to support homeownership. In addition to offering mortgage insurance, it provides contract underwriting services on a limited basis through CUW Solutions, LLC. It also offers mortgage-related insurance and reinsurance through its Bermuda-based subsidiary, Essent Reinsurance Ltd. It provides private capital to mitigate mortgage credit risk, allowing lenders to make additional mortgage financing available to prospective homeowners. Its products and services include mortgage insurance, contract underwriting, and Bermuda-Based insurance and reinsurance. It offers two types of private mortgage insurance, namely primary and pool. Its subsidiaries also include Agents National Title Holding Company and Boston National Holdings LLC.</v>
    <v>526</v>
    <v>New York Stock Exchange</v>
    <v>XNYS</v>
    <v>XNYS</v>
    <v>61 Front Street, 2 Church Street, HAMILTON, HM 11 BM</v>
    <v>56.68</v>
    <v>Insurance</v>
    <v>Stock</v>
    <v>45475.958333378905</v>
    <v>679</v>
    <v>55.585000000000001</v>
    <v>6035563998</v>
    <v>ESSENT GROUP LTD</v>
    <v>ESSENT GROUP LTD</v>
    <v>55.7</v>
    <v>8.5536999999999992</v>
    <v>55.72</v>
    <v>56.58</v>
    <v>106673100</v>
    <v>ESNT</v>
    <v>ESSENT GROUP LTD (XNYS:ESNT)</v>
    <v>380237</v>
    <v>493412</v>
    <v>2008</v>
  </rv>
  <rv s="4">
    <v>680</v>
  </rv>
  <rv s="0">
    <v>https://www.bing.com/financeapi/forcetrigger?t=a1z78m&amp;q=XNYS%3aOLN&amp;form=skydnc</v>
    <v>Learn more on Bing</v>
  </rv>
  <rv s="5">
    <v>7</v>
    <v>Olin Corporation (XNYS:OLN)</v>
    <v>8</v>
    <v>9</v>
    <v>Finance</v>
    <v>10</v>
    <v>en-GB</v>
    <v>a1z78m</v>
    <v>268435456</v>
    <v>1</v>
    <v>Powered by Refinitiv</v>
    <v>60.6</v>
    <v>41.71</v>
    <v>1.4309000000000001</v>
    <v>-0.35</v>
    <v>-7.5239999999999994E-3</v>
    <v>USD</v>
    <v>Olin Corporation is a vertically integrated global manufacturer and distributor of chemical products and a manufacturer of ammunition. The Company operates through three segments: Chlor Alkali Products and Vinyls, Epoxy and Winchester. The Chlor Alkali Products and Vinyls segment manufactures and sells chlorine and caustic soda, ethylene dichloride and vinyl chloride monomer, methyl chloride, methylene chloride, chloroform, carbon tetrachloride, perchloroethylene, hydrochloric acid, hydrogen, bleach products and potassium hydroxide. The Epoxy segment produces and sells a full range of epoxy materials and precursors, including aromatics (acetone and phenol), allyl chloride, epichlorohydrin, liquid epoxy resins, solid epoxy resins and systems and growth products, such as converted epoxy resins and additives. The Winchester segment produces and sells sporting ammunition, reloading components, small caliber military ammunition and components, industrial cartridges and clay targets.</v>
    <v>7326</v>
    <v>New York Stock Exchange</v>
    <v>XNYS</v>
    <v>XNYS</v>
    <v>190 CARONDELET PLAZA SUITE 1530, OLIN CORP, CLAYTON, MO, 63105 US</v>
    <v>46.79</v>
    <v>Chemicals</v>
    <v>Stock</v>
    <v>45475.958333344533</v>
    <v>682</v>
    <v>46.02</v>
    <v>5513667570</v>
    <v>Olin Corporation</v>
    <v>Olin Corporation</v>
    <v>46.53</v>
    <v>16.606999999999999</v>
    <v>46.52</v>
    <v>46.17</v>
    <v>119421000</v>
    <v>OLN</v>
    <v>Olin Corporation (XNYS:OLN)</v>
    <v>1315518</v>
    <v>1225547</v>
    <v>1892</v>
  </rv>
  <rv s="4">
    <v>683</v>
  </rv>
  <rv s="0">
    <v>https://www.bing.com/financeapi/forcetrigger?t=a1v7h7&amp;q=XNYS%3aIBP&amp;form=skydnc</v>
    <v>Learn more on Bing</v>
  </rv>
  <rv s="5">
    <v>7</v>
    <v>INSTALLED BUILDING PRODUCTS, INC. (XNYS:IBP)</v>
    <v>8</v>
    <v>9</v>
    <v>Finance</v>
    <v>10</v>
    <v>en-GB</v>
    <v>a1v7h7</v>
    <v>268435456</v>
    <v>1</v>
    <v>Powered by Refinitiv</v>
    <v>263.76</v>
    <v>106.015</v>
    <v>1.9375</v>
    <v>-2.2999999999999998</v>
    <v>-1.1436999999999999E-2</v>
    <v>USD</v>
    <v>Installed Building Products, Inc. is a residential insulation installer and a diversified installer of complementary building products, including waterproofing, fire-stopping, fireproofing, garage doors, rain gutters, window blinds, shower doors, closet shelving and mirrors and other products for residential and commercial builders located in the continental United States. It operates through three segments: Installation, Distribution and Manufacturing. Installation segment is engaged in the installation of various products in the residential new construction, repair and remodel and commercial construction end markets. Distribution segment sells insulation, gutters and accessories primarily to installers of these products who operate in multiple end markets. Manufacturing segment consists of its cellulose insulation manufacturing operations. It offers a portfolio of services from a national network of 250 branch locations serving all 48 continental states and the District of Columbia.</v>
    <v>10600</v>
    <v>New York Stock Exchange</v>
    <v>XNYS</v>
    <v>XNYS</v>
    <v>495 S High St Ste 50, COLUMBUS, OH, 43215 US</v>
    <v>201.56</v>
    <v>Construction &amp; Engineering</v>
    <v>Stock</v>
    <v>45475.958333367969</v>
    <v>685</v>
    <v>195.34</v>
    <v>5654987268</v>
    <v>INSTALLED BUILDING PRODUCTS, INC.</v>
    <v>INSTALLED BUILDING PRODUCTS, INC.</v>
    <v>198.95</v>
    <v>22.499700000000001</v>
    <v>201.1</v>
    <v>198.8</v>
    <v>28445610</v>
    <v>IBP</v>
    <v>INSTALLED BUILDING PRODUCTS, INC. (XNYS:IBP)</v>
    <v>284907</v>
    <v>359908</v>
    <v>2011</v>
  </rv>
  <rv s="4">
    <v>686</v>
  </rv>
  <rv s="0">
    <v>https://www.bing.com/financeapi/forcetrigger?t=a1mooc&amp;q=XNAS%3aAAON&amp;form=skydnc</v>
    <v>Learn more on Bing</v>
  </rv>
  <rv s="5">
    <v>7</v>
    <v>AAON, INC. (XNAS:AAON)</v>
    <v>8</v>
    <v>9</v>
    <v>Finance</v>
    <v>5</v>
    <v>en-GB</v>
    <v>a1mooc</v>
    <v>268435456</v>
    <v>1</v>
    <v>Powered by Refinitiv</v>
    <v>96.34</v>
    <v>52.24</v>
    <v>0.80059999999999998</v>
    <v>2.2200000000000002</v>
    <v>2.6560999999999998E-2</v>
    <v>USD</v>
    <v>AAON, Inc. is a producer of heating, ventilation, and air conditioning (HVAC) systems for commercial and industrial indoor environments. The Company operates through three segments: AAON Oklahoma, AAON Coil Products, and BASX. The AAON Oklahoma segment engineers, manufactures, and sells, semi-custom, and custom HVAC systems, designs and manufactures control solutions, and sells retail parts to customers through retail part stores and online. AAON Coil Products segment engineers and manufactures a selection of semi-custom and custom HVAC systems as well as a variety of heating and cooling coils to be used in HVAC systems. BASX segment engineers, manufactures, and sells an array of custom, high-performance cooling solutions for the hyperscale data center market, ventilation solutions for cleanroom environments in the biopharmaceutical, semiconductor, medical and agriculture markets, and highly custom, air handlers and modular solutions for a vast array of markets.</v>
    <v>3856</v>
    <v>Nasdaq Stock Market</v>
    <v>XNAS</v>
    <v>XNAS</v>
    <v>2425 South Yukon Ave., TULSA, OK, 74107 US</v>
    <v>85.92</v>
    <v>Machinery, Equipment &amp; Components</v>
    <v>Stock</v>
    <v>45475.847226330472</v>
    <v>688</v>
    <v>83.1</v>
    <v>7053556224</v>
    <v>AAON, INC.</v>
    <v>AAON, INC.</v>
    <v>83.63</v>
    <v>40.560899999999997</v>
    <v>83.58</v>
    <v>85.8</v>
    <v>82209280</v>
    <v>AAON</v>
    <v>AAON, INC. (XNAS:AAON)</v>
    <v>701035</v>
    <v>1144150</v>
    <v>1987</v>
  </rv>
  <rv s="4">
    <v>689</v>
  </rv>
  <rv s="0">
    <v>https://www.bing.com/financeapi/forcetrigger?t=a223lh&amp;q=XNAS%3aRMBS&amp;form=skydnc</v>
    <v>Learn more on Bing</v>
  </rv>
  <rv s="5">
    <v>7</v>
    <v>RAMBUS INC. (XNAS:RMBS)</v>
    <v>8</v>
    <v>9</v>
    <v>Finance</v>
    <v>10</v>
    <v>en-GB</v>
    <v>a223lh</v>
    <v>268435456</v>
    <v>1</v>
    <v>Powered by Refinitiv</v>
    <v>76.38</v>
    <v>48.13</v>
    <v>1.1986000000000001</v>
    <v>1.93</v>
    <v>3.3276E-2</v>
    <v>USD</v>
    <v>Rambus Inc. is a provider of chips, silicon intellectual property (IP) and innovations that address the fundamental challenges of accelerating data and enabling critical performance improvements for data center and other growing markets. It offers a balanced and diverse portfolio of solutions across chips, silicon IP and patent licensing. Its Rambus Double Data Rate (DDR) memory interface chips for server memory modules enable increased bandwidth and expanded capacity in enterprise and cloud servers. Its portfolio includes DDR5 and DDR4 memory interface chipsets. Its DDR5 chipset solution includes the Registering Clock Driver (RCD), Serial Presence Detect Hubs (SPD Hub) and Temperature Sensors (TS). Rambus Silicon IP includes interface and security IP solutions that move and protect data in advanced data center, government and automotive applications. It sells memory interface chips directly and indirectly to memory module manufacturers and original equipment manufacturers (OEMs).</v>
    <v>623</v>
    <v>Nasdaq Stock Market</v>
    <v>XNAS</v>
    <v>XNAS</v>
    <v>4453 North First Street, Suite 100, SAN JOSE, CA, 95134 US</v>
    <v>59.95</v>
    <v>Semiconductors &amp; Semiconductor Equipment</v>
    <v>Stock</v>
    <v>45475.995610323436</v>
    <v>691</v>
    <v>58</v>
    <v>6251283000</v>
    <v>RAMBUS INC.</v>
    <v>RAMBUS INC.</v>
    <v>58</v>
    <v>18.293900000000001</v>
    <v>58</v>
    <v>59.93</v>
    <v>107780700</v>
    <v>RMBS</v>
    <v>RAMBUS INC. (XNAS:RMBS)</v>
    <v>322</v>
    <v>1294043</v>
    <v>1997</v>
  </rv>
  <rv s="4">
    <v>692</v>
  </rv>
  <rv s="0">
    <v>https://www.bing.com/financeapi/forcetrigger?t=a23n27&amp;q=XNYS%3aST&amp;form=skydnc</v>
    <v>Learn more on Bing</v>
  </rv>
  <rv s="6">
    <v>12</v>
    <v>SENSATA TECHNOLOGIES HOLDING PLC (XNYS:ST)</v>
    <v>8</v>
    <v>13</v>
    <v>Finance</v>
    <v>5</v>
    <v>en-GB</v>
    <v>a23n27</v>
    <v>268435456</v>
    <v>1</v>
    <v>Powered by Refinitiv</v>
    <v>47.41</v>
    <v>30.56</v>
    <v>1.2606999999999999</v>
    <v>0.33</v>
    <v>8.8330000000000006E-3</v>
    <v>USD</v>
    <v>Sensata Technologies Holding plc is an industrial technology company that develops, manufactures, and sells sensors and sensor-rich solutions, electrical protection components and systems, and other products. The Company's segments include Performance Sensing and Sensing Solutions. The Performance Sensing segment serves the automotive and heavy vehicle and off-road (HVOR) industries through its development and manufacture of sensors, high-voltage solutions (electrical protection components), and other solutions. The Sensing Solutions segment serves the industrial and aerospace industries through development and manufacture of a portfolio of application specific sensor and electrical protection products used in a range of industrial markets, including the appliance, heating, ventilation, and air conditioning (HVAC), water management, operator controls, charging infrastructure, renewable energy generation, green hydrogen production, commercial aircraft, defense, and others.</v>
    <v>19400</v>
    <v>New York Stock Exchange</v>
    <v>XNYS</v>
    <v>XNYS</v>
    <v>529 Pleasant Street, ATTLEBORO, MA, 02703 US</v>
    <v>37.979999999999997</v>
    <v>Electronic Equipment &amp; Parts</v>
    <v>Stock</v>
    <v>45475.958333356248</v>
    <v>694</v>
    <v>37.22</v>
    <v>5681349141</v>
    <v>SENSATA TECHNOLOGIES HOLDING PLC</v>
    <v>SENSATA TECHNOLOGIES HOLDING PLC</v>
    <v>37.31</v>
    <v>37.36</v>
    <v>37.69</v>
    <v>150738900</v>
    <v>ST</v>
    <v>SENSATA TECHNOLOGIES HOLDING PLC (XNYS:ST)</v>
    <v>1724196</v>
    <v>1967089</v>
    <v>2017</v>
  </rv>
  <rv s="4">
    <v>695</v>
  </rv>
  <rv s="0">
    <v>https://www.bing.com/financeapi/forcetrigger?t=btjs5r&amp;q=XNAS%3aREYN&amp;form=skydnc</v>
    <v>Learn more on Bing</v>
  </rv>
  <rv s="5">
    <v>7</v>
    <v>REYNOLDS CONSUMER PRODUCTS INC. (XNAS:REYN)</v>
    <v>8</v>
    <v>9</v>
    <v>Finance</v>
    <v>5</v>
    <v>en-GB</v>
    <v>btjs5r</v>
    <v>268435456</v>
    <v>1</v>
    <v>Powered by Refinitiv</v>
    <v>30.54</v>
    <v>24.8</v>
    <v>0.46839999999999998</v>
    <v>-0.03</v>
    <v>-1.088E-3</v>
    <v>USD</v>
    <v>Reynolds Consumer Products Inc. is a consumer products company. The Company produces and sells products across three categories: cooking products, waste and storage products and tableware. The Company offers its products under various brands, such as Reynolds and Hefty. It operates through four segments: Reynolds Cooking &amp; Baking, Hefty Waste &amp; Storage, Hefty Tableware and Presto Products. Reynolds Cooking &amp; Baking segment sells both branded and store brand aluminum foil, disposable aluminum pans, parchment paper, freezer paper, wax paper, butcher paper, plastic wrap, baking cups, oven bags and slow cooker liners. Hefty Waste &amp; Storage segment produces both branded and store brand trash and food storage bags. Hefty Tableware segment sells both branded and store brand disposable and compostable plates, bowls, platters, cups and cutlery. Presto Products segment sells store brand products in four main categories: food storage bags, trash bags, reusable storage containers and plastic wrap.</v>
    <v>6000</v>
    <v>Nasdaq Stock Market</v>
    <v>XNAS</v>
    <v>XNAS</v>
    <v>1900 W Field Ct, Lake Forest, IL, 60045-4828 US</v>
    <v>27.67</v>
    <v>Personal &amp; Household Products &amp; Services</v>
    <v>Stock</v>
    <v>45475.951603784371</v>
    <v>697</v>
    <v>27.4</v>
    <v>5789296390</v>
    <v>REYNOLDS CONSUMER PRODUCTS INC.</v>
    <v>REYNOLDS CONSUMER PRODUCTS INC.</v>
    <v>27.61</v>
    <v>17.533000000000001</v>
    <v>27.58</v>
    <v>27.55</v>
    <v>210137800</v>
    <v>REYN</v>
    <v>REYNOLDS CONSUMER PRODUCTS INC. (XNAS:REYN)</v>
    <v>526878</v>
    <v>512641</v>
    <v>2011</v>
  </rv>
  <rv s="4">
    <v>698</v>
  </rv>
  <rv s="0">
    <v>https://www.bing.com/financeapi/forcetrigger?t=a24a6h&amp;q=XNYS%3aTKR&amp;form=skydnc</v>
    <v>Learn more on Bing</v>
  </rv>
  <rv s="5">
    <v>7</v>
    <v>THE TIMKEN COMPANY (XNYS:TKR)</v>
    <v>8</v>
    <v>9</v>
    <v>Finance</v>
    <v>10</v>
    <v>en-GB</v>
    <v>a24a6h</v>
    <v>268435456</v>
    <v>1</v>
    <v>Powered by Refinitiv</v>
    <v>95.08</v>
    <v>65.709999999999994</v>
    <v>1.4575</v>
    <v>0.54</v>
    <v>6.8349999999999999E-3</v>
    <v>USD</v>
    <v>The Timken Company designs and manages a portfolio of engineered bearings and industrial motion products and provides related services. Its Engineered Bearings segment features a range of product designs serving original equipment manufacturers (OEMs) and end-users. Its portfolio features Timken, GGB, and Fafnir brands and serves customers across industries, including wind energy, agriculture, construction, food and beverage, metals and mining, automotive and truck, aerospace, rail and more. The Industrial Motion segment includes a portfolio of engineered products, including industrial drives, automatic lubrication systems, linear motion products and systems, chains, belts, couplings, filtration systems and industrial clutches and brakes. Its portfolio features brands, such as Philadelphia Gear, Cone Drive, Spinea, Rollon, Nadella, Groeneveld, BEKA, Des-Case, Diamond, Drives, Timken Belts, Lovejoy, PT Tech, and Lagersmit. It also offers specialty filtration products, augers and others.</v>
    <v>19602</v>
    <v>New York Stock Exchange</v>
    <v>XNYS</v>
    <v>XNYS</v>
    <v>4500 Mt. Pleasant St. Nw, NORTH CANTON, OH, 44720-5450 US</v>
    <v>79.739999999999995</v>
    <v>Machinery, Equipment &amp; Components</v>
    <v>Stock</v>
    <v>45475.958333344533</v>
    <v>700</v>
    <v>78.62</v>
    <v>5600610250</v>
    <v>THE TIMKEN COMPANY</v>
    <v>THE TIMKEN COMPANY</v>
    <v>79.06</v>
    <v>15.1713</v>
    <v>79</v>
    <v>79.540000000000006</v>
    <v>70412500</v>
    <v>TKR</v>
    <v>THE TIMKEN COMPANY (XNYS:TKR)</v>
    <v>1</v>
    <v>409145</v>
    <v>1904</v>
  </rv>
  <rv s="4">
    <v>701</v>
  </rv>
  <rv s="0">
    <v>https://www.bing.com/financeapi/forcetrigger?t=a22zfr&amp;q=XNYS%3aSITE&amp;form=skydnc</v>
    <v>Learn more on Bing</v>
  </rv>
  <rv s="5">
    <v>7</v>
    <v>SITEONE LANDSCAPE SUPPLY, INC. (XNYS:SITE)</v>
    <v>8</v>
    <v>9</v>
    <v>Finance</v>
    <v>10</v>
    <v>en-GB</v>
    <v>a22zfr</v>
    <v>268435456</v>
    <v>1</v>
    <v>Powered by Refinitiv</v>
    <v>188.01</v>
    <v>115.55</v>
    <v>1.5201</v>
    <v>-0.89</v>
    <v>-7.5770000000000004E-3</v>
    <v>USD</v>
    <v>SiteOne Landscape Supply, Inc. is a wholesale distributor of landscape supplies in the United States and has a growing presence in Canada. Its customers are primarily residential and commercial landscape professionals who specialize in the design, installation, and maintenance of lawns, gardens, golf courses, and other outdoor spaces. The Company offers a comprehensive selection of approximately 160,000 stock keeping units (SKUs) including irrigation supplies, fertilizer, and control products (herbicides), hardscapes (including pavers, natural stone, and blocks), landscape accessories, nursery goods, outdoor lighting, and ice melt products to green industry professionals. It also provides value-added consultative services, which include assistance with irrigation project take-offs, commercial project planning, generation of sales leads, business operations, and product support services, as well as a series of technical and business management seminars.</v>
    <v>7800</v>
    <v>New York Stock Exchange</v>
    <v>XNYS</v>
    <v>XNYS</v>
    <v>MANSELL OVERLOOK, 300 COLONIAL CENTER PARKWAY, SUITE 600, ROSWELL, GA, 30076 US</v>
    <v>117.74</v>
    <v>Food &amp; Tobacco</v>
    <v>Stock</v>
    <v>45475.991690450785</v>
    <v>703</v>
    <v>115.55</v>
    <v>5270373331</v>
    <v>SITEONE LANDSCAPE SUPPLY, INC.</v>
    <v>SITEONE LANDSCAPE SUPPLY, INC.</v>
    <v>117.17</v>
    <v>33.64</v>
    <v>117.46</v>
    <v>116.57</v>
    <v>45212090</v>
    <v>SITE</v>
    <v>SITEONE LANDSCAPE SUPPLY, INC. (XNYS:SITE)</v>
    <v>333</v>
    <v>462210</v>
    <v>2013</v>
  </rv>
  <rv s="4">
    <v>704</v>
  </rv>
  <rv s="0">
    <v>https://www.bing.com/financeapi/forcetrigger?t=a1yo77&amp;q=XNAS%3aNOVT&amp;form=skydnc</v>
    <v>Learn more on Bing</v>
  </rv>
  <rv s="8">
    <v>19</v>
    <v>Novanta Inc. (XNAS:NOVT)</v>
    <v>8</v>
    <v>20</v>
    <v>Finance</v>
    <v>10</v>
    <v>en-GB</v>
    <v>a1yo77</v>
    <v>268435456</v>
    <v>1</v>
    <v>Powered by Refinitiv</v>
    <v>185.80500000000001</v>
    <v>111.2</v>
    <v>1.3088</v>
    <v>2.5</v>
    <v>1.5844E-2</v>
    <v>USD</v>
    <v>Novanta Inc. is a supplier of core technology solutions, which give medical and advanced industrial original equipment manufacturers. The Company has three segments. Precision Medicine and Manufacturing segment designs, manufactures and markets photonics-based solutions, including laser scanning, laser beam delivery, carbon dioxide laser, solid state laser, ultrafast laser, and optical light engine products to customers worldwide. Medical Solutions segment designs, manufactures and markets a range of medical grade technologies, including medical insufflators, pumps and related disposables; visualization solutions; wireless technologies, video recorders and video integration technologies, and others. Robotics and Automation segment designs, manufactures and markets optical and inductive encoders, precision motors, servo drives and motion control solutions, integrated stepper motors, intelligent robotic end-of-arm technology solutions, and air bearing spindles to customers worldwide.</v>
    <v>2900</v>
    <v>Nasdaq Stock Market</v>
    <v>XNAS</v>
    <v>XNAS</v>
    <v>125 Middlesex Turnpike, BEDFORD, MA, 01730-1409 US</v>
    <v>160.65</v>
    <v>Electronic Equipment &amp; Parts</v>
    <v>Stock</v>
    <v>45475.835115289061</v>
    <v>706</v>
    <v>158.61000000000001</v>
    <v>5753434833</v>
    <v>Novanta Inc.</v>
    <v>Novanta Inc.</v>
    <v>158.61000000000001</v>
    <v>83.414900000000003</v>
    <v>157.79</v>
    <v>160.29</v>
    <v>35893910</v>
    <v>NOVT</v>
    <v>Novanta Inc. (XNAS:NOVT)</v>
    <v>89160</v>
    <v>130538</v>
  </rv>
  <rv s="4">
    <v>707</v>
  </rv>
  <rv s="0">
    <v>https://www.bing.com/financeapi/forcetrigger?t=a1vnpr&amp;q=XNAS%3aIONS&amp;form=skydnc</v>
    <v>Learn more on Bing</v>
  </rv>
  <rv s="5">
    <v>7</v>
    <v>IONIS PHARMACEUTICALS, INC. (XNAS:IONS)</v>
    <v>8</v>
    <v>9</v>
    <v>Finance</v>
    <v>10</v>
    <v>en-GB</v>
    <v>a1vnpr</v>
    <v>268435456</v>
    <v>1</v>
    <v>Powered by Refinitiv</v>
    <v>54.444600000000001</v>
    <v>35.950000000000003</v>
    <v>0.39950000000000002</v>
    <v>-1.97</v>
    <v>-4.1817E-2</v>
    <v>USD</v>
    <v>Ionis Pharmaceuticals, Inc. is engaged in ribonucleic acid (RNA)-targeted therapeutics. The Company has five marketed medicines and a pipeline in neurology, cardiology, and other areas of high patient need. It has nine medicines in Phase III development and multiple additional medicines in early and mid-stage development. The Company’s products include SPINRAZA, QALSODY, WAINUA, TEGSEDI and WAYLIVRA. SPINRAZA is used for the treatment of patients with spinal muscular atrophy (SMA), a progressive, debilitating and often fatal genetic disease. QALSODY is an antisense medicine that is used for the treatment of adult patients with superoxide dismutase 1 amyotrophic lateral sclerosis (SOD1-ALS), a rare, neurodegenerative disorder that causes progressive loss of motor neurons leading to death. WAINUA is a self-administered subcutaneous LIgand-Conjugated Antisense (LICA) medicine used for the treatment of adults with polyneuropathy of hereditary transthyretin-mediated amyloidosis (ATTRv-PN).</v>
    <v>927</v>
    <v>Nasdaq Stock Market</v>
    <v>XNAS</v>
    <v>XNAS</v>
    <v>2855 Gazelle Court, CARLSBAD, CA, 92010 US</v>
    <v>47.43</v>
    <v>Biotechnology &amp; Medical Research</v>
    <v>Stock</v>
    <v>45475.937604293751</v>
    <v>709</v>
    <v>44.81</v>
    <v>6588878156</v>
    <v>IONIS PHARMACEUTICALS, INC.</v>
    <v>IONIS PHARMACEUTICALS, INC.</v>
    <v>47.03</v>
    <v>0</v>
    <v>47.11</v>
    <v>45.14</v>
    <v>145965400</v>
    <v>IONS</v>
    <v>IONIS PHARMACEUTICALS, INC. (XNAS:IONS)</v>
    <v>107</v>
    <v>1457411</v>
    <v>1991</v>
  </rv>
  <rv s="4">
    <v>710</v>
  </rv>
  <rv s="0">
    <v>https://www.bing.com/financeapi/forcetrigger?t=a1nytc&amp;q=XNAS%3aAVAV&amp;form=skydnc</v>
    <v>Learn more on Bing</v>
  </rv>
  <rv s="5">
    <v>7</v>
    <v>AEROVIRONMENT, INC. (XNAS:AVAV)</v>
    <v>8</v>
    <v>9</v>
    <v>Finance</v>
    <v>10</v>
    <v>en-GB</v>
    <v>a1nytc</v>
    <v>268435456</v>
    <v>1</v>
    <v>Powered by Refinitiv</v>
    <v>224</v>
    <v>91</v>
    <v>0.50890000000000002</v>
    <v>-4.47</v>
    <v>-2.5445000000000002E-2</v>
    <v>USD</v>
    <v>AeroVironment, Inc. is engaged in the design, development, production, delivery, and support of a technologically advanced portfolio of intelligent, multi-domain robotic systems and related services for government agencies and businesses. It supplies uncrewed aircraft and ground robot systems, loitering munitions systems and related services to organizations within or supplying the United States Department of Defense (DoD), other agencies. Its segments include UnCrewed Systems (UxS), Loitering Munition Systems (LMS), and MacCready Works (MW). The UxS segment focuses primarily on small, unmanned aircraft system (SUAS) products, medium UAS products, and unmanned ground vehicles (UGV) products. The LMS segment focuses primarily on tube-launched aircraft that deploy with the push of a button and fly at higher speeds than small UAS products. The MW segment focuses on research and development in the areas of robotics, sensors, software analytics, data intelligence, and connectivity.</v>
    <v>1403</v>
    <v>Nasdaq Stock Market</v>
    <v>XNAS</v>
    <v>XNAS</v>
    <v>241 18Th Street South, Suite 415, ARLINGTON, VA, 22202 US</v>
    <v>174.54</v>
    <v>Aerospace &amp; Defense</v>
    <v>Stock</v>
    <v>45475.997533703128</v>
    <v>712</v>
    <v>168.3</v>
    <v>4816516832</v>
    <v>AEROVIRONMENT, INC.</v>
    <v>AEROVIRONMENT, INC.</v>
    <v>174.54</v>
    <v>77.528499999999994</v>
    <v>175.67</v>
    <v>171.2</v>
    <v>28133860</v>
    <v>AVAV</v>
    <v>AEROVIRONMENT, INC. (XNAS:AVAV)</v>
    <v>322</v>
    <v>479485</v>
    <v>2006</v>
  </rv>
  <rv s="4">
    <v>713</v>
  </rv>
  <rv s="0">
    <v>https://www.bing.com/financeapi/forcetrigger?t=a1zg27&amp;q=XNYS%3aESI&amp;form=skydnc</v>
    <v>Learn more on Bing</v>
  </rv>
  <rv s="5">
    <v>7</v>
    <v>ELEMENT SOLUTIONS INC (XNYS:ESI)</v>
    <v>8</v>
    <v>9</v>
    <v>Finance</v>
    <v>10</v>
    <v>en-GB</v>
    <v>a1zg27</v>
    <v>268435456</v>
    <v>1</v>
    <v>Powered by Refinitiv</v>
    <v>27.86</v>
    <v>17.57</v>
    <v>1.3048</v>
    <v>0.24</v>
    <v>8.9420000000000003E-3</v>
    <v>USD</v>
    <v>Element Solutions Inc is a global and diversified specialty chemicals company whose businesses supply a broad range of solutions. The Company’s segments include Electronics and Industrial &amp; Specialty. The Electronics segment research, formulates and sells specialty chemicals and process technologies for all types of electronics hardware, from complex printed circuit board designs to advanced semiconductor packaging. The Industrial &amp; Specialty segment research, formulates and sells specialty chemicals and process technologies that enhance surfaces or improve industrial processes in diverse industrial sectors from automotive trim to transcontinental infrastructure and from high-speed printing to high-design faucets. Its solutions enable customers manufacturing processes in several key industries, including consumer electronics, power electronics, semiconductor fabrication, communications and data storage infrastructure, automotive systems, industrial surface finishing, and others.</v>
    <v>5300</v>
    <v>New York Stock Exchange</v>
    <v>XNYS</v>
    <v>XNYS</v>
    <v>500 E Broward Blvd Ste 1860, FORT LAUDERDALE, FL, 33394-3030 US</v>
    <v>27.13</v>
    <v>Chemicals</v>
    <v>Stock</v>
    <v>45475.958333356248</v>
    <v>715</v>
    <v>26.73</v>
    <v>6555087704</v>
    <v>ELEMENT SOLUTIONS INC</v>
    <v>ELEMENT SOLUTIONS INC</v>
    <v>26.8</v>
    <v>50.644300000000001</v>
    <v>26.84</v>
    <v>27.08</v>
    <v>242063800</v>
    <v>ESI</v>
    <v>ELEMENT SOLUTIONS INC (XNYS:ESI)</v>
    <v>10</v>
    <v>1735956</v>
    <v>2014</v>
  </rv>
  <rv s="4">
    <v>716</v>
  </rv>
  <rv s="0">
    <v>https://www.bing.com/financeapi/forcetrigger?t=c3aak2&amp;q=XNYS%3aJXN&amp;form=skydnc</v>
    <v>Learn more on Bing</v>
  </rv>
  <rv s="5">
    <v>7</v>
    <v>JACKSON FINANCIAL INC. (XNYS:JXN)</v>
    <v>8</v>
    <v>9</v>
    <v>Finance</v>
    <v>10</v>
    <v>en-GB</v>
    <v>c3aak2</v>
    <v>268435456</v>
    <v>1</v>
    <v>Powered by Refinitiv</v>
    <v>81.52</v>
    <v>29.285</v>
    <v>1.456</v>
    <v>0.49</v>
    <v>6.5339999999999999E-3</v>
    <v>USD</v>
    <v>Jackson Financial Inc. is a financial services company, which helps to clarify the complexity of retirement planning for financial professionals and their clients. Its segments include Retail Annuities, Institutional Products, and Closed Life and Annuity Blocks. The Retail Annuities segment offers a variety of retirement income and savings products through its diverse suite of products, consisting primarily of variable annuities, fixed index annuities, fixed annuities, payout annuities, and registered index-linked annuities. The Institutional Products segment consists of traditional Guaranteed Investment Contracts, funding agreements and medium-term note funding agreements. The Closed Life and Annuity Blocks segment includes various protection products, primarily whole life, universal life, variable universal life, and term life insurance products, as well as fixed, fixed index, and payout annuities. It offers a diverse suite of annuities to retail investors in the United States.</v>
    <v>3015</v>
    <v>New York Stock Exchange</v>
    <v>XNYS</v>
    <v>XNYS</v>
    <v>1 Corporate Way, LANSING, MI, 48951 US</v>
    <v>75.650000000000006</v>
    <v>Insurance</v>
    <v>Stock</v>
    <v>45475.958333356248</v>
    <v>718</v>
    <v>74.487399999999994</v>
    <v>5756433138</v>
    <v>JACKSON FINANCIAL INC.</v>
    <v>JACKSON FINANCIAL INC.</v>
    <v>74.510000000000005</v>
    <v>1.9944</v>
    <v>74.989999999999995</v>
    <v>75.48</v>
    <v>76264350</v>
    <v>JXN</v>
    <v>JACKSON FINANCIAL INC. (XNYS:JXN)</v>
    <v>6</v>
    <v>705445</v>
    <v>2006</v>
  </rv>
  <rv s="4">
    <v>719</v>
  </rv>
  <rv s="0">
    <v>https://www.bing.com/financeapi/forcetrigger?t=a1y2sm&amp;q=XNYS%3aMTG&amp;form=skydnc</v>
    <v>Learn more on Bing</v>
  </rv>
  <rv s="5">
    <v>7</v>
    <v>MGIC INVESTMENT CORPORATION (XNYS:MTG)</v>
    <v>8</v>
    <v>9</v>
    <v>Finance</v>
    <v>10</v>
    <v>en-GB</v>
    <v>a1y2sm</v>
    <v>268435456</v>
    <v>1</v>
    <v>Powered by Refinitiv</v>
    <v>22.43</v>
    <v>15.19</v>
    <v>1.2741</v>
    <v>0.24</v>
    <v>1.1101000000000001E-2</v>
    <v>USD</v>
    <v>MGIC Investment Corporation is a holding company. The Company, through its wholly owned subsidiaries, provides private mortgage insurance, other mortgage credit risk management solutions, and ancillary services. The Company's mortgage insurance product offers Primary Insurance and Pool and Other Insurance. Primary insurance provides mortgage default protection on individual loans and covers a percentage of the unpaid loan principal, delinquent interest and certain expenses associated with the default and subsequent foreclosure on the mortgage or sale of the underlying property. Pool insurance is generally used as an additional credit enhancement for certain secondary market mortgage transactions. Pool insurance generally covers the amount of the loss on a defaulted mortgage loan that exceeds the claim payment under the primary coverage.</v>
    <v>627</v>
    <v>New York Stock Exchange</v>
    <v>XNYS</v>
    <v>XNYS</v>
    <v>250 E Kilbourn Ave, MILWAUKEE, WI, 53202 US</v>
    <v>21.925000000000001</v>
    <v>Insurance</v>
    <v>Stock</v>
    <v>45475.958333356248</v>
    <v>721</v>
    <v>21.56</v>
    <v>5827596192</v>
    <v>MGIC INVESTMENT CORPORATION</v>
    <v>MGIC INVESTMENT CORPORATION</v>
    <v>21.56</v>
    <v>8.4031000000000002</v>
    <v>21.62</v>
    <v>21.86</v>
    <v>266587200</v>
    <v>MTG</v>
    <v>MGIC INVESTMENT CORPORATION (XNYS:MTG)</v>
    <v>1411576</v>
    <v>1648057</v>
    <v>1984</v>
  </rv>
  <rv s="4">
    <v>722</v>
  </rv>
  <rv s="0">
    <v>https://www.bing.com/financeapi/forcetrigger?t=a239tc&amp;q=XNYS%3aSNV&amp;form=skydnc</v>
    <v>Learn more on Bing</v>
  </rv>
  <rv s="5">
    <v>7</v>
    <v>SYNOVUS FINANCIAL CORP. (XNYS:SNV)</v>
    <v>8</v>
    <v>9</v>
    <v>Finance</v>
    <v>10</v>
    <v>en-GB</v>
    <v>a239tc</v>
    <v>268435456</v>
    <v>1</v>
    <v>Powered by Refinitiv</v>
    <v>41.1</v>
    <v>24.4</v>
    <v>1.4192</v>
    <v>0.45</v>
    <v>1.1110999999999999E-2</v>
    <v>USD</v>
    <v>Synovus Financial Corp. is a financial service and bank holding company. It conducts its banking operations through Synovus Bank (the Bank). The Bank operates primarily throughout Alabama, Florida, Georgia, South Carolina, and Tennessee. The Company's segments include Wholesale Banking, Community Banking, Consumer Banking, Financial Management Services and Treasury and Corporate Other. Its commercial banking services include commercial, financial, and real estate lending, treasury management, asset management, capital markets services, and institutional trust services. Its consumer banking services include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It operates approximately 246 branches and 354 ATMs across its footprint.</v>
    <v>4732</v>
    <v>New York Stock Exchange</v>
    <v>XNYS</v>
    <v>XNYS</v>
    <v>Ste 500 Po Box 120, 1111 Bay Avenue, COLUMBUS, GA, 31901 US</v>
    <v>41.1</v>
    <v>Banking Services</v>
    <v>Stock</v>
    <v>45475.979684710153</v>
    <v>724</v>
    <v>40.42</v>
    <v>5996713905</v>
    <v>SYNOVUS FINANCIAL CORP.</v>
    <v>SYNOVUS FINANCIAL CORP.</v>
    <v>40.5</v>
    <v>14.023400000000001</v>
    <v>40.5</v>
    <v>40.950000000000003</v>
    <v>146439900</v>
    <v>SNV</v>
    <v>SYNOVUS FINANCIAL CORP. (XNYS:SNV)</v>
    <v>942</v>
    <v>1254247</v>
    <v>1972</v>
  </rv>
  <rv s="4">
    <v>725</v>
  </rv>
  <rv s="0">
    <v>https://www.bing.com/financeapi/forcetrigger?t=a1xadm&amp;q=XNAS%3aMARA&amp;form=skydnc</v>
    <v>Learn more on Bing</v>
  </rv>
  <rv s="5">
    <v>7</v>
    <v>MARATHON DIGITAL HOLDINGS, INC. (XNAS:MARA)</v>
    <v>8</v>
    <v>9</v>
    <v>Finance</v>
    <v>5</v>
    <v>en-GB</v>
    <v>a1xadm</v>
    <v>268435456</v>
    <v>1</v>
    <v>Powered by Refinitiv</v>
    <v>34.090000000000003</v>
    <v>7.16</v>
    <v>5.5747999999999998</v>
    <v>-0.44</v>
    <v>-1.9504000000000001E-2</v>
    <v>USD</v>
    <v>Marathon Digital Holdings, Inc. is a digital asset technology company, which is focused on supporting and securing the Bitcoin ecosystem. The Company is engaged in owning and operating bitcoin mining facilities or data centers, selling proprietary software or technology to third parties operating in the Bitcoin ecosystem, offering advisory and consulting services to support bitcoin mining ventures in domestic and international jurisdictions, and generating electricity from renewable energy resources or methane gas capture to power bitcoin mining projects. Its business is also active in Bitcoin-related projects related to the technological development of immersion, hardware, firmware, mining pools and side chains that use the blockchain cryptography. It operates approximately 210,000 mining rigs globally, with an installed and energized hash rate of approximately 25.2 and 24.7 exahashes per second, respectively. The Company has mined 12,852 bitcoins.</v>
    <v>60</v>
    <v>Nasdaq Stock Market</v>
    <v>XNAS</v>
    <v>XNAS</v>
    <v>1180 N. Town Center Drive, Suite 100, LAS VEGAS, NV, 89144 US</v>
    <v>22.98</v>
    <v>Financial Technology (Fintech) &amp; Infrastructure</v>
    <v>Stock</v>
    <v>45475.999812221875</v>
    <v>727</v>
    <v>21.54</v>
    <v>6255257288</v>
    <v>MARATHON DIGITAL HOLDINGS, INC.</v>
    <v>MARATHON DIGITAL HOLDINGS, INC.</v>
    <v>22.48</v>
    <v>9.516</v>
    <v>22.56</v>
    <v>22.12</v>
    <v>282787400</v>
    <v>MARA</v>
    <v>MARATHON DIGITAL HOLDINGS, INC. (XNAS:MARA)</v>
    <v>749366</v>
    <v>47382097</v>
    <v>2010</v>
  </rv>
  <rv s="4">
    <v>728</v>
  </rv>
  <rv s="0">
    <v>https://www.bing.com/financeapi/forcetrigger?t=a1onhw&amp;q=XNYS%3aBMI&amp;form=skydnc</v>
    <v>Learn more on Bing</v>
  </rv>
  <rv s="5">
    <v>7</v>
    <v>BADGER METER, INC. (XNYS:BMI)</v>
    <v>8</v>
    <v>9</v>
    <v>Finance</v>
    <v>10</v>
    <v>en-GB</v>
    <v>a1onhw</v>
    <v>268435456</v>
    <v>1</v>
    <v>Powered by Refinitiv</v>
    <v>202.81</v>
    <v>134.06</v>
    <v>0.78049999999999997</v>
    <v>2.08</v>
    <v>1.1257E-2</v>
    <v>USD</v>
    <v>Badger Meter, Inc. is a manufacturer and marketer of products incorporating flow measurement, quality, control and other system solutions serving markets worldwide. Its solutions encompass smart measurement hardware, reliable communications, data and analytics software as well as ongoing support to optimize customers' operations. Its smart measurement hardware is primarily comprised of product families, such as meters that measure the flow of water and other fluids, water quality monitoring solutions, including optical sensing and electrochemical instruments that provide real-time, on-demand data parameters, and high frequency pressure and acoustic leak detection hardware that provides real-time monitoring data. It offers a range of communication solutions, which include the ORION branded family of radio endpoints, for communicating data from hardware into usable applications. It also offers training, project management, technical support and other collaborative services for customers.</v>
    <v>2140</v>
    <v>New York Stock Exchange</v>
    <v>XNYS</v>
    <v>XNYS</v>
    <v>4545 W Brown Deer Rd, MILWAUKEE, WI, 53223 US</v>
    <v>187.48</v>
    <v>Machinery, Equipment &amp; Components</v>
    <v>Stock</v>
    <v>45475.958333344533</v>
    <v>730</v>
    <v>184.89</v>
    <v>5492218450</v>
    <v>BADGER METER, INC.</v>
    <v>BADGER METER, INC.</v>
    <v>185.11</v>
    <v>53.828299999999999</v>
    <v>184.77</v>
    <v>186.85</v>
    <v>29393730</v>
    <v>BMI</v>
    <v>BADGER METER, INC. (XNYS:BMI)</v>
    <v>147210</v>
    <v>157450</v>
    <v>1905</v>
  </rv>
  <rv s="4">
    <v>731</v>
  </rv>
  <rv s="0">
    <v>https://www.bing.com/financeapi/forcetrigger?t=a1x1pr&amp;q=XNAS%3aLNTH&amp;form=skydnc</v>
    <v>Learn more on Bing</v>
  </rv>
  <rv s="5">
    <v>7</v>
    <v>LANTHEUS HOLDINGS, INC. (XNAS:LNTH)</v>
    <v>8</v>
    <v>9</v>
    <v>Finance</v>
    <v>10</v>
    <v>en-GB</v>
    <v>a1x1pr</v>
    <v>268435456</v>
    <v>1</v>
    <v>Powered by Refinitiv</v>
    <v>91.81</v>
    <v>50.2</v>
    <v>0.51639999999999997</v>
    <v>-1.5</v>
    <v>-1.8749999999999999E-2</v>
    <v>USD</v>
    <v>Lantheus Holdings, Inc. is a radiopharmaceutical-focused company. The Company is engaged in delivering science to enable clinicians to find, fight and follow disease to deliver patient outcomes. The Company classifies its products in three categories: Radiopharmaceutical Oncology, Precision Diagnostics, and Strategic Partnerships. Its Radiopharmaceutical Oncology diagnostics and therapeutic candidates help healthcare professionals (HCPs) find, fight, and follow cancer, with a focus in prostate cancer. The Company's pipeline also includes breast and other cancers. Its Precision Diagnostic products assist HCPs to find and follow diseases, with a focus in cardiology. Its Strategic Partnerships focus on enabling precision medicine through the use of biomarkers, digital solutions and pharma solutions platforms. Its commercial products include PYLARIFY, DEFINITY, TechneLite, NEUROLITE, Cardiolite, Automated Bone Scan Index (aBSI), Xenon Xe-133 Gas, Lu-DOTA-RM2, Ga-DOTA-RM2, and others.</v>
    <v>834</v>
    <v>Nasdaq Stock Market</v>
    <v>XNAS</v>
    <v>XNAS</v>
    <v>331 Treble Cove Rd, NORTH BILLERICA, MA, 01862 US</v>
    <v>80.995000000000005</v>
    <v>Healthcare Equipment &amp; Supplies</v>
    <v>Stock</v>
    <v>45475.877273310158</v>
    <v>733</v>
    <v>78.430000000000007</v>
    <v>5441038315</v>
    <v>LANTHEUS HOLDINGS, INC.</v>
    <v>LANTHEUS HOLDINGS, INC.</v>
    <v>80.53</v>
    <v>11.9795</v>
    <v>80</v>
    <v>78.5</v>
    <v>69312590</v>
    <v>LNTH</v>
    <v>LANTHEUS HOLDINGS, INC. (XNAS:LNTH)</v>
    <v>115</v>
    <v>717487</v>
    <v>2007</v>
  </rv>
  <rv s="4">
    <v>734</v>
  </rv>
  <rv s="0">
    <v>https://www.bing.com/financeapi/forcetrigger?t=a234fr&amp;q=XNYS%3aSM&amp;form=skydnc</v>
    <v>Learn more on Bing</v>
  </rv>
  <rv s="5">
    <v>7</v>
    <v>SM ENERGY COMPANY (XNYS:SM)</v>
    <v>8</v>
    <v>9</v>
    <v>Finance</v>
    <v>10</v>
    <v>en-GB</v>
    <v>a234fr</v>
    <v>268435456</v>
    <v>1</v>
    <v>Powered by Refinitiv</v>
    <v>53.26</v>
    <v>29.51</v>
    <v>4.2008000000000001</v>
    <v>0.69</v>
    <v>1.5803999999999999E-2</v>
    <v>USD</v>
    <v>SM Energy Company is an independent energy company. The Company is engaged in the acquisition, exploration, development, and production of oil, gas, and natural gas liquid (NGL) in the state of Texas. The Company’s asset portfolio is comprised of assets in the Midland Basin of West Texas and in the Maverick Basin of South Texas. The Company’s Midland Basin assets are located in the Permian Basin in West Texas is comprised of approximately 110,000 net acres and include its RockStar assets in Howard and Martin Counties, Texas, its Sweetie Peck assets in Upton and Midland Counties, and Klondike assets in Dawson and northern Martin counties (Midland Basin). Its South Texas assets are comprised of approximately 155,000 net acres located in Dimmit and Webb Counties, Texas (South Texas). The Company’s operations in South Texas are focused on production from the Eagle Ford shale formation and Austin Chalk formation, and further development of the Austin Chalk formation.</v>
    <v>544</v>
    <v>New York Stock Exchange</v>
    <v>XNYS</v>
    <v>XNYS</v>
    <v>1700 LINCOLN STREET, SUITE 3200, DENVER, CO, 80203 US</v>
    <v>44.75</v>
    <v>Oil &amp; Gas</v>
    <v>Stock</v>
    <v>45475.958333344533</v>
    <v>736</v>
    <v>43.670099999999998</v>
    <v>5022478000</v>
    <v>SM ENERGY COMPANY</v>
    <v>SM ENERGY COMPANY</v>
    <v>44.05</v>
    <v>6.9561999999999999</v>
    <v>43.66</v>
    <v>44.35</v>
    <v>115036100</v>
    <v>SM</v>
    <v>SM ENERGY COMPANY (XNYS:SM)</v>
    <v>203</v>
    <v>2390511</v>
    <v>1915</v>
  </rv>
  <rv s="4">
    <v>737</v>
  </rv>
  <rv s="0">
    <v>https://www.bing.com/financeapi/forcetrigger?t=a1yptc&amp;q=XNYS%3aNRZ&amp;form=skydnc</v>
    <v>Learn more on Bing</v>
  </rv>
  <rv s="5">
    <v>7</v>
    <v>RITHM CAPITAL CORP. (XNYS:RITM)</v>
    <v>8</v>
    <v>9</v>
    <v>Finance</v>
    <v>5</v>
    <v>en-GB</v>
    <v>a1yptc</v>
    <v>268435456</v>
    <v>1</v>
    <v>Powered by Refinitiv</v>
    <v>11.6</v>
    <v>8.8699999999999992</v>
    <v>1.7996000000000001</v>
    <v>0.15</v>
    <v>1.4178E-2</v>
    <v>USD</v>
    <v>Rithm Capital Corp. is a global asset manager focused on real estate, credit and financial services. The Company’s investments in real estate related assets include its equity interest in operating companies, including origination and servicing platforms held through wholly owned subsidiaries, Newrez LLC (Newrez) and Genesis Capital LLC (Genesis), as well as investments in single-family rental (SFR), title, appraisal and property preservation and maintenance businesses. Its segments include Origination and Servicing, Investment Portfolio, Mortgage Loans Receivable, Asset Management and Corporate. The Investment Portfolio consists of mortgage servicing rights (MSR) related investments, real estate securities, properties and residential mortgage loans, consumer loans and certain ancillary investments and equity method investments. It operates its asset management business primarily through its wholly owned subsidiary, Sculptor Capital Management, Inc. (Sculptor).</v>
    <v>6570</v>
    <v>New York Stock Exchange</v>
    <v>XNYS</v>
    <v>XNYS</v>
    <v>799 BROADWAY, NEW YORK, NY, 10003 US</v>
    <v>10.75</v>
    <v>Residential &amp; Commercial REIT</v>
    <v>Stock</v>
    <v>45475.998103865626</v>
    <v>739</v>
    <v>10.56</v>
    <v>5187715721</v>
    <v>RITHM CAPITAL CORP.</v>
    <v>RITHM CAPITAL CORP.</v>
    <v>10.56</v>
    <v>7.1670999999999996</v>
    <v>10.58</v>
    <v>10.73</v>
    <v>483477700</v>
    <v>RITM</v>
    <v>RITHM CAPITAL CORP. (XNYS:RITM)</v>
    <v>3937</v>
    <v>2927776</v>
    <v>2011</v>
  </rv>
  <rv s="4">
    <v>740</v>
  </rv>
  <rv s="0">
    <v>https://www.bing.com/financeapi/forcetrigger?t=bt6tzr&amp;q=XNYS%3aBILL&amp;form=skydnc</v>
    <v>Learn more on Bing</v>
  </rv>
  <rv s="6">
    <v>12</v>
    <v>BILL HOLDINGS, INC. (XNYS:BILL)</v>
    <v>8</v>
    <v>13</v>
    <v>Finance</v>
    <v>5</v>
    <v>en-GB</v>
    <v>bt6tzr</v>
    <v>268435456</v>
    <v>1</v>
    <v>Powered by Refinitiv</v>
    <v>139.5</v>
    <v>45.9</v>
    <v>1.6104000000000001</v>
    <v>0.73</v>
    <v>1.3823E-2</v>
    <v>USD</v>
    <v>BILL Holdings, Inc. is a provider of software-as-a-service, cloud-based payments, and spending and expense management products. It enables users to automate accounts payable and accounts receivable transactions, enable businesses to connect with their suppliers and/or customers to do business, eliminate expense reports, manage cash flows, and improve back-office efficiency. It offers financial automation software for small and midsize businesses (SMBs). Through its automated solutions, it helps SMBs simplify and control their finances. It is a partner of the United States financial institutions, accounting firms, and accounting software providers. Its artificial-intelligence (AI)-enabled financial software platform creates connections between its customers, their suppliers, and their clients. Businesses on its platform generate and process invoices, streamline approvals, make, and receive payments, manage employee expenses, sync with their accounting system, and manage their cash.</v>
    <v>2521</v>
    <v>New York Stock Exchange</v>
    <v>XNYS</v>
    <v>XNYS</v>
    <v>6220 America Center Dr., Suite 100, SAN JOSE, CA, 95002 US</v>
    <v>54.1</v>
    <v>Software &amp; IT Services</v>
    <v>Stock</v>
    <v>45475.998502615628</v>
    <v>742</v>
    <v>53.19</v>
    <v>5682596396</v>
    <v>BILL HOLDINGS, INC.</v>
    <v>BILL HOLDINGS, INC.</v>
    <v>53.33</v>
    <v>52.81</v>
    <v>53.54</v>
    <v>106137400</v>
    <v>BILL</v>
    <v>BILL HOLDINGS, INC. (XNYS:BILL)</v>
    <v>8711</v>
    <v>1854226</v>
    <v>2018</v>
  </rv>
  <rv s="4">
    <v>743</v>
  </rv>
  <rv s="0">
    <v>https://www.bing.com/financeapi/forcetrigger?t=c24xbh&amp;q=XNYS%3aOGN&amp;form=skydnc</v>
    <v>Learn more on Bing</v>
  </rv>
  <rv s="5">
    <v>7</v>
    <v>ORGANON &amp; CO. (XNYS:OGN)</v>
    <v>8</v>
    <v>9</v>
    <v>Finance</v>
    <v>10</v>
    <v>en-GB</v>
    <v>c24xbh</v>
    <v>268435456</v>
    <v>1</v>
    <v>Powered by Refinitiv</v>
    <v>24.08</v>
    <v>10.835000000000001</v>
    <v>0.83199999999999996</v>
    <v>-0.19</v>
    <v>-9.3550000000000005E-3</v>
    <v>USD</v>
    <v>Organon &amp; Co. is a global health care company. The Company is engaged in developing and delivering health solutions through a portfolio of prescription therapies and medical devices within women's health, biosimilars and established brands. It has a portfolio of contraception and fertility brands, including Nexplanon, NuvaRing, and Follistim AQ. The Company’s Biosimilars portfolio spans across immunology and oncology treatments. It also has a portfolio of established brands, including brands in cardiovascular, respiratory, dermatology and non-opioid pain management. It sells these products through various channels, including drug wholesalers and retailers, hospitals, government agencies and managed health care providers, such as health maintenance organizations, pharmacy benefit managers and other institutions. The Company operates six manufacturing facilities, which are located in Belgium, Brazil, Indonesia, Mexico, the Netherlands and the United Kingdom.</v>
    <v>10000</v>
    <v>New York Stock Exchange</v>
    <v>XNYS</v>
    <v>XNYS</v>
    <v>30 Hudson Street, Fl 33, JERSEY CITY, NJ, 07302 US</v>
    <v>20.38</v>
    <v>Pharmaceuticals</v>
    <v>Stock</v>
    <v>45475.974379907035</v>
    <v>745</v>
    <v>20.05</v>
    <v>5174274484</v>
    <v>ORGANON &amp; CO.</v>
    <v>ORGANON &amp; CO.</v>
    <v>20.16</v>
    <v>4.9343000000000004</v>
    <v>20.309999999999999</v>
    <v>20.12</v>
    <v>257170700</v>
    <v>OGN</v>
    <v>ORGANON &amp; CO. (XNYS:OGN)</v>
    <v>7</v>
    <v>1490181</v>
    <v>2021</v>
  </rv>
  <rv s="4">
    <v>746</v>
  </rv>
  <rv s="0">
    <v>https://www.bing.com/financeapi/forcetrigger?t=a25nf2&amp;q=XNYS%3aVVV&amp;form=skydnc</v>
    <v>Learn more on Bing</v>
  </rv>
  <rv s="5">
    <v>7</v>
    <v>VALVOLINE INC. (XNYS:VVV)</v>
    <v>8</v>
    <v>9</v>
    <v>Finance</v>
    <v>5</v>
    <v>en-GB</v>
    <v>a25nf2</v>
    <v>268435456</v>
    <v>1</v>
    <v>Powered by Refinitiv</v>
    <v>45.370100000000001</v>
    <v>29.15</v>
    <v>1.4367000000000001</v>
    <v>0.75</v>
    <v>1.7822999999999999E-2</v>
    <v>USD</v>
    <v>Valvoline Inc. provides automotive preventive maintenance services through its retail stores throughout the United States and Canada. The Company's service includes 15-minute stay-in-your-car oil changes; battery, bulb and wiper replacements; tire rotations, and other manufacturer recommended maintenance services. It operates and franchises more than 1,850 service center locations through its Valvoline Instant Oil Change and Valvoline Great Canadian Oil Change retail locations and supports around 300 locations through its Express Care platform. Its services include fluid exchange, such as motor oil, transmission fluid, differential fluid and coolant; safety, such as tire inflation, tire rotation, safety check and bulbs, and parts replacement, such as 12 volts battery, filters, wiper blades and belts. Its services are offered to a wide range of vehicle types, including fleets, such as hybrid electric vehicle, battery electric vehicle, medium duty and passenger car motor oil/light duty.</v>
    <v>10900</v>
    <v>New York Stock Exchange</v>
    <v>XNYS</v>
    <v>XNYS</v>
    <v>100 VALVOLINE WAY, SUITE 100, LEXINGTON, KY, 40509 US</v>
    <v>42.91</v>
    <v>Personal &amp; Household Products &amp; Services</v>
    <v>Stock</v>
    <v>45475.958333378905</v>
    <v>748</v>
    <v>42.12</v>
    <v>5518851084</v>
    <v>VALVOLINE INC.</v>
    <v>VALVOLINE INC.</v>
    <v>42.13</v>
    <v>28.088899999999999</v>
    <v>42.08</v>
    <v>42.83</v>
    <v>128854800</v>
    <v>VVV</v>
    <v>VALVOLINE INC. (XNYS:VVV)</v>
    <v>5</v>
    <v>1150193</v>
    <v>2016</v>
  </rv>
  <rv s="4">
    <v>749</v>
  </rv>
  <rv s="0">
    <v>https://www.bing.com/financeapi/forcetrigger?t=a1te7w&amp;q=XNYS%3aFSS&amp;form=skydnc</v>
    <v>Learn more on Bing</v>
  </rv>
  <rv s="5">
    <v>7</v>
    <v>FEDERAL SIGNAL CORPORATION (XNYS:FSS)</v>
    <v>8</v>
    <v>9</v>
    <v>Finance</v>
    <v>10</v>
    <v>en-GB</v>
    <v>a1te7w</v>
    <v>268435456</v>
    <v>1</v>
    <v>Powered by Refinitiv</v>
    <v>92.899000000000001</v>
    <v>56.371000000000002</v>
    <v>0.95089999999999997</v>
    <v>0.85</v>
    <v>1.0322E-2</v>
    <v>USD</v>
    <v>Federal Signal Corporation designs, manufactures and supplies a suite of products and integrated solutions for municipal, governmental, industrial and commercial customers. The Company’s segments include Environmental Solutions Group and Safety and Security Systems. The Environmental Solutions Group is a manufacturer and supplier of a full range of street sweepers, sewer cleaners, industrial vacuum loaders, safe-digging trucks, water blasting equipment, road-marking and line-removal equipment, dump truck bodies, trailers, metal extraction support equipment and multi-purpose tractors. It manufactures vehicles and equipment in the United States and Canada that are sold under the Elgin, Vactor, Guzzler, TRUVAC, Westech, and Jetstream. The Safety and Security Systems Group is manufactures and supplier of comprehensive systems and products that law enforcement, fire rescue, emergency medical services, campuses, military facilities, and industrial sites use to protect people and property.</v>
    <v>4500</v>
    <v>New York Stock Exchange</v>
    <v>XNYS</v>
    <v>XNYS</v>
    <v>1333 BUTTERFIELD ROAD, SUITE 500, DOWNERS GROVE, IL, 60515 US</v>
    <v>83.995000000000005</v>
    <v>Machinery, Equipment &amp; Components</v>
    <v>Stock</v>
    <v>45475.958333356248</v>
    <v>751</v>
    <v>82.15</v>
    <v>5083608192</v>
    <v>FEDERAL SIGNAL CORPORATION</v>
    <v>FEDERAL SIGNAL CORPORATION</v>
    <v>82.15</v>
    <v>28.203099999999999</v>
    <v>82.35</v>
    <v>83.2</v>
    <v>61101060</v>
    <v>FSS</v>
    <v>FEDERAL SIGNAL CORPORATION (XNYS:FSS)</v>
    <v>241510</v>
    <v>299906</v>
    <v>1969</v>
  </rv>
  <rv s="4">
    <v>752</v>
  </rv>
  <rv s="0">
    <v>https://www.bing.com/financeapi/forcetrigger?t=a21p7w&amp;q=XNYS%3aR&amp;form=skydnc</v>
    <v>Learn more on Bing</v>
  </rv>
  <rv s="5">
    <v>7</v>
    <v>RYDER SYSTEM, INC. (XNYS:R)</v>
    <v>8</v>
    <v>9</v>
    <v>Finance</v>
    <v>10</v>
    <v>en-GB</v>
    <v>a21p7w</v>
    <v>268435456</v>
    <v>1</v>
    <v>Powered by Refinitiv</v>
    <v>128.85</v>
    <v>82.46</v>
    <v>1.2857000000000001</v>
    <v>1.01</v>
    <v>8.2319999999999997E-3</v>
    <v>USD</v>
    <v>Ryder System, Inc. is a provider of outsourced logistics and transportation services. The Company provides supply chain, dedicated transportation, and commercial fleet management solutions. It operates through three segments: Fleet Management Solutions (FMS), which provides full service leasing that includes its contractual maintenance offering, commercial rental and maintenance services of trucks, tractors and trailers to customers principally in the United States (U.S.) and Canada; Supply Chain Solutions (SCS), which provides fully integrated port-to-door logistics solutions, including distribution management, dedicated transportation, transportation management, freight brokerage, e-commerce fulfillment, last-mile delivery, contract packaging, and contract manufacturing in North America, and Dedicated Transportation Solutions (DTS), which provides turnkey transportation solutions in the U.S., including dedicated vehicles, professional drivers, management, and administrative support.</v>
    <v>47500</v>
    <v>New York Stock Exchange</v>
    <v>XNYS</v>
    <v>XNYS</v>
    <v>11690 N.W. 105Th Street, MIAMI, FL, 33178 US</v>
    <v>124.425</v>
    <v>Freight &amp; Logistics Services</v>
    <v>Stock</v>
    <v>45475.958333356248</v>
    <v>754</v>
    <v>122.51</v>
    <v>5421621323</v>
    <v>RYDER SYSTEM, INC.</v>
    <v>RYDER SYSTEM, INC.</v>
    <v>122.71</v>
    <v>16.133700000000001</v>
    <v>122.69</v>
    <v>123.7</v>
    <v>43828790</v>
    <v>R</v>
    <v>RYDER SYSTEM, INC. (XNYS:R)</v>
    <v>1</v>
    <v>271241</v>
    <v>1955</v>
  </rv>
  <rv s="4">
    <v>755</v>
  </rv>
  <rv s="0">
    <v>https://www.bing.com/financeapi/forcetrigger?t=a25afr&amp;q=XNYS%3aVFC&amp;form=skydnc</v>
    <v>Learn more on Bing</v>
  </rv>
  <rv s="6">
    <v>12</v>
    <v>V.F. CORPORATION (XNYS:VFC)</v>
    <v>8</v>
    <v>13</v>
    <v>Finance</v>
    <v>5</v>
    <v>en-GB</v>
    <v>a25afr</v>
    <v>268435456</v>
    <v>1</v>
    <v>Powered by Refinitiv</v>
    <v>21.17</v>
    <v>11</v>
    <v>1.5464</v>
    <v>-0.01</v>
    <v>-7.7880000000000007E-4</v>
    <v>USD</v>
    <v>V.F. Corporation is an apparel, footwear, and accessories company. The Company owns a portfolio of brands in the outerwear, footwear, apparel, backpack, luggage and accessories categories. Its brands include The North Face, Vans, Supreme, Kipling, Napapijri, Eastpak, JanSport, Smartwool, Altra, Icebreaker, Timberland and Dickies. The Company operates through three segments: Outdoor segment, Active segment, and Work segment. The Outdoor segment's product offerings include performance-based and outdoor apparel, footwear and equipment. The Active segment's product offerings include active apparel, footwear, backpacks, luggage and accessories. Its Work segment consists of work and work-inspired lifestyle brands with product offerings that include apparel, footwear and accessories. The Company's direct-to-consumer business includes VF-operated retail stores, brand e-commerce sites, concession retail locations and other digital platforms.</v>
    <v>19500</v>
    <v>New York Stock Exchange</v>
    <v>XNYS</v>
    <v>XNYS</v>
    <v>1551 Wewatta Street, DENVER, CO, 80202 US</v>
    <v>12.994999999999999</v>
    <v>Textiles &amp; Apparel</v>
    <v>Stock</v>
    <v>45475.999539907032</v>
    <v>757</v>
    <v>12.734999999999999</v>
    <v>4991267730</v>
    <v>V.F. CORPORATION</v>
    <v>V.F. CORPORATION</v>
    <v>12.84</v>
    <v>12.84</v>
    <v>12.83</v>
    <v>389031000</v>
    <v>VFC</v>
    <v>V.F. CORPORATION (XNYS:VFC)</v>
    <v>2051</v>
    <v>8558489</v>
    <v>1899</v>
  </rv>
  <rv s="4">
    <v>758</v>
  </rv>
  <rv s="0">
    <v>https://www.bing.com/financeapi/forcetrigger?t=a1w48m&amp;q=XNYS%3aJHG&amp;form=skydnc</v>
    <v>Learn more on Bing</v>
  </rv>
  <rv s="5">
    <v>7</v>
    <v>JANUS HENDERSON GROUP PLC (XNYS:JHG)</v>
    <v>8</v>
    <v>9</v>
    <v>Finance</v>
    <v>10</v>
    <v>en-GB</v>
    <v>a1w48m</v>
    <v>268435456</v>
    <v>1</v>
    <v>Powered by Refinitiv</v>
    <v>34.96</v>
    <v>22.175000000000001</v>
    <v>1.4973000000000001</v>
    <v>0.89</v>
    <v>2.6527999999999999E-2</v>
    <v>USD</v>
    <v>Janus Henderson Group plc is a United Kingdom-based independent global asset manager, which is specializing in active investment across various asset classes. The Company manages a broad range of investment products for institutional and retail investors across four capabilities: equities, fixed income, multi-asset and alternatives. Its intermediary channel distributes United States mutual funds, separately managed accounts, exchange-traded funds and various others, through financial intermediaries, including banks, financial advisors and discretionary wealth managers. The self-directed channel serves individual investors who invest in its products through a mutual fund supermarket or directly with the Company. Its institutional channel serves corporations, endowments, pension funds and others, with distribution direct to the plan sponsor and through consultants. It has operations in North America, the United Kingdom, continental Europe, Latin America, Japan, Asia and Australia.</v>
    <v>2200</v>
    <v>New York Stock Exchange</v>
    <v>XNYS</v>
    <v>XNYS</v>
    <v>201 Bishopsgate, LONDON, UNITED KINGDOM-NA, EC2M 3AE GB</v>
    <v>34.44</v>
    <v>Investment Banking &amp; Investment Services</v>
    <v>Stock</v>
    <v>45475.958333344533</v>
    <v>760</v>
    <v>33.700000000000003</v>
    <v>5526307836</v>
    <v>JANUS HENDERSON GROUP PLC</v>
    <v>JANUS HENDERSON GROUP PLC</v>
    <v>33.74</v>
    <v>13.002599999999999</v>
    <v>33.549999999999997</v>
    <v>34.44</v>
    <v>160461900</v>
    <v>JHG</v>
    <v>JANUS HENDERSON GROUP PLC (XNYS:JHG)</v>
    <v>1236739</v>
    <v>1039777</v>
    <v>2008</v>
  </rv>
  <rv s="4">
    <v>761</v>
  </rv>
  <rv s="0">
    <v>https://www.bing.com/financeapi/forcetrigger?t=a1rif2&amp;q=XNYS%3aDY&amp;form=skydnc</v>
    <v>Learn more on Bing</v>
  </rv>
  <rv s="5">
    <v>7</v>
    <v>DYCOM INDUSTRIES, INC. (XNYS:DY)</v>
    <v>8</v>
    <v>9</v>
    <v>Finance</v>
    <v>10</v>
    <v>en-GB</v>
    <v>a1rif2</v>
    <v>268435456</v>
    <v>1</v>
    <v>Powered by Refinitiv</v>
    <v>186.47</v>
    <v>78.42</v>
    <v>1.4539</v>
    <v>-0.28000000000000003</v>
    <v>-1.663E-3</v>
    <v>USD</v>
    <v>Dycom Industries, Inc. is a provider of specialty contracting services. The Company supplies telecommunications providers with a portfolio of services, such as program management, planning, engineering and design, aerial, wireless construction, maintenance, and fulfillment services. It provides underground facility locating services for utilities, including telecommunications providers, and other construction and maintenance services for electric and gas utilities. It also supplies the expertise, labor, equipment, and tools necessary to provide services to its customers. It provides engineering services to telecommunications providers, such as planning and design of aerial, underground, and buried fiber optic, copper, and coaxial cable systems that extend from the telephone company hub location, or cable operator headend, to a consumers' home or businesses. It provides construction and installation services, including the placement and splicing of fiber, copper, and coaxial cables.</v>
    <v>15611</v>
    <v>New York Stock Exchange</v>
    <v>XNYS</v>
    <v>XNYS</v>
    <v>SUITE 101, 11770 U.S. HIGHWAY 1, PALM BEACH GARDENS, FL, 33408 US</v>
    <v>169.39</v>
    <v>Construction &amp; Engineering</v>
    <v>Stock</v>
    <v>45475.958333344533</v>
    <v>763</v>
    <v>166.4701</v>
    <v>4890854489</v>
    <v>DYCOM INDUSTRIES, INC.</v>
    <v>DYCOM INDUSTRIES, INC.</v>
    <v>168.23</v>
    <v>21.660299999999999</v>
    <v>168.39</v>
    <v>168.11</v>
    <v>29093180</v>
    <v>DY</v>
    <v>DYCOM INDUSTRIES, INC. (XNYS:DY)</v>
    <v>100</v>
    <v>291031</v>
    <v>1969</v>
  </rv>
  <rv s="4">
    <v>764</v>
  </rv>
  <rv s="0">
    <v>https://www.bing.com/financeapi/forcetrigger?t=a25f9c&amp;q=XNYS%3aVMI&amp;form=skydnc</v>
    <v>Learn more on Bing</v>
  </rv>
  <rv s="5">
    <v>7</v>
    <v>VALMONT INDUSTRIES, INC. (XNYS:VMI)</v>
    <v>8</v>
    <v>9</v>
    <v>Finance</v>
    <v>10</v>
    <v>en-GB</v>
    <v>a25f9c</v>
    <v>268435456</v>
    <v>1</v>
    <v>Powered by Refinitiv</v>
    <v>293.63</v>
    <v>188.625</v>
    <v>1.0377000000000001</v>
    <v>0.33</v>
    <v>1.2310000000000001E-3</v>
    <v>USD</v>
    <v>Valmont Industries, Inc. is a manufacturer of products and services for infrastructure and agricultural markets. The Company operates through two segments: Infrastructure and Agriculture. The Infrastructure segment consists of the manufacture and distribution of products and solutions to serve the infrastructure markets of utility, solar, lighting, transportation, and telecommunications, along with coatings services to protect metal products. Its Infrastructure segment is comprised of five primary product lines: Transmission, Distribution, and Substation (TD&amp;S); Lighting and Transportation (L&amp;T); Coatings; Telecommunications, and Solar. The Agriculture segment consists of the manufacture of center pivot components and linear irrigation equipment for agricultural markets, including parts and tubular products, and advanced technology solutions for precision agriculture. It manufactures and distributes mechanical irrigation equipment and related service parts under the Valley brand name.</v>
    <v>11125</v>
    <v>New York Stock Exchange</v>
    <v>XNYS</v>
    <v>XNYS</v>
    <v>15000 Valmont Plaza, OMAHA, NE, 68154 US</v>
    <v>270.43</v>
    <v>Construction &amp; Engineering</v>
    <v>Stock</v>
    <v>45475.958333356248</v>
    <v>766</v>
    <v>267.75</v>
    <v>5418819692</v>
    <v>VALMONT INDUSTRIES, INC.</v>
    <v>VALMONT INDUSTRIES, INC.</v>
    <v>267.75</v>
    <v>33.869700000000002</v>
    <v>268.04000000000002</v>
    <v>268.37</v>
    <v>20191600</v>
    <v>VMI</v>
    <v>VALMONT INDUSTRIES, INC. (XNYS:VMI)</v>
    <v>1</v>
    <v>213079</v>
    <v>1974</v>
  </rv>
  <rv s="4">
    <v>767</v>
  </rv>
  <rv s="0">
    <v>https://www.bing.com/financeapi/forcetrigger?t=a1yfjc&amp;q=XNYS%3aNEU&amp;form=skydnc</v>
    <v>Learn more on Bing</v>
  </rv>
  <rv s="5">
    <v>7</v>
    <v>NewMarket Corporation (XNYS:NEU)</v>
    <v>8</v>
    <v>9</v>
    <v>Finance</v>
    <v>10</v>
    <v>en-GB</v>
    <v>a1yfjc</v>
    <v>268435456</v>
    <v>1</v>
    <v>Powered by Refinitiv</v>
    <v>649.99990000000003</v>
    <v>402.01</v>
    <v>0.48280000000000001</v>
    <v>2.94</v>
    <v>5.6479999999999994E-3</v>
    <v>USD</v>
    <v>NewMarket Corporation is a holding company operating through its subsidiaries, Afton Chemical Corporation (Afton), Ethyl Corporation (Ethyl), and American Pacific Corporation (AMPAC). The Afton and Ethyl companies develop, manufacture, blend, and deliver chemical additives that enhance the performance of petroleum products. AMPAC is a manufacturer of specialty chemicals used in solid rocket motors for the aerospace and defense industries. Its Petroleum Additives segment manufactures chemical components that are selected to perform one or more specific functions and combine those chemicals with other chemicals or components to form additive packages for use in specified end-user applications. Ethyl provides contracted manufacturing and related services to Afton and to third parties and is a marketer of antiknock compounds in North America. Its subsidiaries, NewMarket Services Corp, provide various administrative services; and NewMarket Development Corp, manages the real property.</v>
    <v>2000</v>
    <v>New York Stock Exchange</v>
    <v>XNYS</v>
    <v>XNYS</v>
    <v>PO Box 2189, 330 S Fourth St, RICHMOND, VA, 23218-2189 US</v>
    <v>524.65</v>
    <v>Chemicals</v>
    <v>Stock</v>
    <v>45475.958333378905</v>
    <v>769</v>
    <v>519.52</v>
    <v>5022589875</v>
    <v>NewMarket Corporation</v>
    <v>NewMarket Corporation</v>
    <v>523.6</v>
    <v>12.588900000000001</v>
    <v>520.55999999999995</v>
    <v>523.5</v>
    <v>9594250</v>
    <v>NEU</v>
    <v>NewMarket Corporation (XNYS:NEU)</v>
    <v>2</v>
    <v>42001</v>
    <v>2004</v>
  </rv>
  <rv s="4">
    <v>770</v>
  </rv>
  <rv s="0">
    <v>https://www.bing.com/financeapi/forcetrigger?t=a1nvvh&amp;q=XNYS%3aATKR&amp;form=skydnc</v>
    <v>Learn more on Bing</v>
  </rv>
  <rv s="5">
    <v>7</v>
    <v>ATKORE INC (XNYS:ATKR)</v>
    <v>8</v>
    <v>9</v>
    <v>Finance</v>
    <v>10</v>
    <v>en-GB</v>
    <v>a1nvvh</v>
    <v>268435456</v>
    <v>1</v>
    <v>Powered by Refinitiv</v>
    <v>194.98</v>
    <v>121</v>
    <v>2.1511</v>
    <v>-1.33</v>
    <v>-1.0051000000000001E-2</v>
    <v>USD</v>
    <v>Atkore Inc. is a manufacturer of electrical products for commercial, industrial, data center, telecommunications and solar applications. The Company's segments include electrical, and safety and infrastructure. The electrical segment manufactures products used in the construction of electrical power systems, including conduit, cable and installation accessories, and serves contractors in partnership with the electrical wholesale channel. The safety and infrastructure segment designs and manufactures solutions, including metal framing, mechanical pipe, perimeter security and cable management for the protection of infrastructure. These solutions are marketed to contractors, original equipment manufacturers and end users. Its products and services include Toggle Dropdown, Conduit, Traffic Products and Cable Tray Systems. It manufactures products in approximately 49 facilities and operates a total of 7.5 million square feet of manufacturing and distribution space in eight countries.</v>
    <v>5600</v>
    <v>New York Stock Exchange</v>
    <v>XNYS</v>
    <v>XNYS</v>
    <v>16100 SOUTH LATHROP AVENUE, HARVEY, IL, 60426 US</v>
    <v>134.11000000000001</v>
    <v>Machinery, Equipment &amp; Components</v>
    <v>Stock</v>
    <v>45475.958333367969</v>
    <v>772</v>
    <v>130.61500000000001</v>
    <v>4772395500</v>
    <v>ATKORE INC</v>
    <v>ATKORE INC</v>
    <v>132.21</v>
    <v>8.1522000000000006</v>
    <v>132.33000000000001</v>
    <v>131</v>
    <v>36430500</v>
    <v>ATKR</v>
    <v>ATKORE INC (XNYS:ATKR)</v>
    <v>308973</v>
    <v>610208</v>
    <v>2010</v>
  </rv>
  <rv s="4">
    <v>773</v>
  </rv>
  <rv s="0">
    <v>https://www.bing.com/financeapi/forcetrigger?t=a1qcr7&amp;q=XNYS%3aCRS&amp;form=skydnc</v>
    <v>Learn more on Bing</v>
  </rv>
  <rv s="5">
    <v>7</v>
    <v>CARPENTER TECHNOLOGY CORPORATION (XNYS:CRS)</v>
    <v>8</v>
    <v>9</v>
    <v>Finance</v>
    <v>10</v>
    <v>en-GB</v>
    <v>a1qcr7</v>
    <v>268435456</v>
    <v>1</v>
    <v>Powered by Refinitiv</v>
    <v>112.75</v>
    <v>51.94</v>
    <v>1.4374</v>
    <v>-1.74</v>
    <v>-1.6265999999999999E-2</v>
    <v>USD</v>
    <v>Carpenter Technology Corporation is engaged in the manufacturing, fabrication, and distribution of specialty metals. The Company operates in two segments: Specialty Alloys Operations (SAO) and Performance Engineered Products (PEP). The SAO segment is comprised of alloy and stainless-steel manufacturing operations. This includes operations performed at mills primarily in Reading and Latrobe, Pennsylvania, and surrounding areas as well as South Carolina and Alabama. The PEP segment is comprised of the Company’s differentiated operations. This segment includes the Dynamet titanium business, the Carpenter Additive business and the Latrobe and Mexico distribution businesses. It provides specialty alloy-based materials and process solutions for critical applications in the aerospace, defense, medical, transportation, energy, industrial and consumer markets. The Company operates its own network of service and distribution centers, located in the United States, Canada, Mexico, Europe and Asia.</v>
    <v>4500</v>
    <v>New York Stock Exchange</v>
    <v>XNYS</v>
    <v>XNYS</v>
    <v>1735 Market St Fl 15, PHILADELPHIA, PA, 19103-7505 US</v>
    <v>106.57</v>
    <v>Metals &amp; Mining</v>
    <v>Stock</v>
    <v>45475.958333344533</v>
    <v>775</v>
    <v>103.3702</v>
    <v>5220278252</v>
    <v>CARPENTER TECHNOLOGY CORPORATION</v>
    <v>CARPENTER TECHNOLOGY CORPORATION</v>
    <v>106.57</v>
    <v>39.998199999999997</v>
    <v>106.97</v>
    <v>105.23</v>
    <v>49608270</v>
    <v>CRS</v>
    <v>CARPENTER TECHNOLOGY CORPORATION (XNYS:CRS)</v>
    <v>46</v>
    <v>746438</v>
    <v>1968</v>
  </rv>
  <rv s="4">
    <v>776</v>
  </rv>
  <rv s="0">
    <v>https://www.bing.com/financeapi/forcetrigger?t=c1z3im&amp;q=XNYS%3aVAL&amp;form=skydnc</v>
    <v>Learn more on Bing</v>
  </rv>
  <rv s="9">
    <v>21</v>
    <v>Valaris Limited (XNYS:VAL)</v>
    <v>8</v>
    <v>22</v>
    <v>Finance</v>
    <v>10</v>
    <v>en-GB</v>
    <v>c1z3im</v>
    <v>268435456</v>
    <v>1</v>
    <v>Powered by Refinitiv</v>
    <v>78.92</v>
    <v>60.06</v>
    <v>1.63</v>
    <v>2.2682999999999998E-2</v>
    <v>USD</v>
    <v>Valaris Limited provides an offshore drilling service. The Company operates a rig fleet of ultra-deepwater drill ships, versatile semisubmersibles and modern shallow water jackups. The Company is engaged in providing offshore contract drilling services to the international oil and gas industry with operations in the offshore market across six continents. The Company operates through four segments: Floaters, which includes its drill ships and semisubmersible rigs; Jackups; ARO, and Other, which consists of management services on rigs owned by third parties and the activities associated with its arrangements with ARO. It provides drilling services across all water depths with unmatched scale, geographic presence and customer relationships. Its customers include many of the offshore exploration and production companies, including integrated energy companies, national oil companies and independent operators.</v>
    <v>5985</v>
    <v>New York Stock Exchange</v>
    <v>XNYS</v>
    <v>XNYS</v>
    <v>Clarendon House, 2 Church Street, HAMILTON, HM 11 BM</v>
    <v>73.88</v>
    <v>Oil &amp; Gas Related Equipment and Services</v>
    <v>Stock</v>
    <v>45475.958333356248</v>
    <v>778</v>
    <v>72</v>
    <v>5321471161</v>
    <v>Valaris Limited</v>
    <v>Valaris Limited</v>
    <v>72.47</v>
    <v>6.4137000000000004</v>
    <v>71.86</v>
    <v>73.489999999999995</v>
    <v>72410820</v>
    <v>VAL</v>
    <v>Valaris Limited (XNYS:VAL)</v>
    <v>60</v>
    <v>1129523</v>
    <v>2021</v>
  </rv>
  <rv s="4">
    <v>779</v>
  </rv>
  <rv s="0">
    <v>https://www.bing.com/financeapi/forcetrigger?t=a1so5r&amp;q=XNAS%3aFCFS&amp;form=skydnc</v>
    <v>Learn more on Bing</v>
  </rv>
  <rv s="5">
    <v>7</v>
    <v>FIRSTCASH HOLDINGS, INC. (XNAS:FCFS)</v>
    <v>8</v>
    <v>9</v>
    <v>Finance</v>
    <v>5</v>
    <v>en-GB</v>
    <v>a1so5r</v>
    <v>268435456</v>
    <v>1</v>
    <v>Powered by Refinitiv</v>
    <v>133.63999999999999</v>
    <v>88.05</v>
    <v>0.61660000000000004</v>
    <v>0.62</v>
    <v>5.96E-3</v>
    <v>USD</v>
    <v>FirstCash Holdings, Inc. is an operator of pawn stores in the United States and Latin America. It is a provider of technology-driven, retail point-of-sale (POS) payment solutions focused on serving cash and credit-constrained consumers in the U.S. and Puerto Rico. It operates two business lines: pawn operations and retail POS payment solutions, which are organized into three reportable segments. The U.S. pawn segment consists of pawn operations in 29 U.S. states and the District of Columbia, while the Latin America pawn segment consists of pawn operations in Mexico, Guatemala, Colombia and El Salvador. The retail POS payment solutions segment consists of the operations of American First Finance, LLC (AFF) in all 50 states in the U.S., the District of Columbia and Puerto Rico. Its pawn stores buy and sell a variety of jewelry, electronics, appliances, sporting goods, musical instruments and other merchandise, and make small non-recourse pawn loans secured by pledged personal property.</v>
    <v>19000</v>
    <v>Nasdaq Stock Market</v>
    <v>XNAS</v>
    <v>XNAS</v>
    <v>1600 West 7Th Street, FORT WORTH, TX, 76102 US</v>
    <v>105.63</v>
    <v>Banking Services</v>
    <v>Stock</v>
    <v>45475.971601620309</v>
    <v>781</v>
    <v>103.8451</v>
    <v>4758326112</v>
    <v>FIRSTCASH HOLDINGS, INC.</v>
    <v>FIRSTCASH HOLDINGS, INC.</v>
    <v>104.54</v>
    <v>20.401599999999998</v>
    <v>104.02</v>
    <v>104.64</v>
    <v>45473300</v>
    <v>FCFS</v>
    <v>FIRSTCASH HOLDINGS, INC. (XNAS:FCFS)</v>
    <v>305572</v>
    <v>277221</v>
    <v>2021</v>
  </rv>
  <rv s="4">
    <v>782</v>
  </rv>
  <rv s="0">
    <v>https://www.bing.com/financeapi/forcetrigger?t=a1wqlh&amp;q=XNAS%3aLANC&amp;form=skydnc</v>
    <v>Learn more on Bing</v>
  </rv>
  <rv s="5">
    <v>7</v>
    <v>LANCASTER COLONY CORPORATION (XNAS:LANC)</v>
    <v>8</v>
    <v>9</v>
    <v>Finance</v>
    <v>5</v>
    <v>en-GB</v>
    <v>a1wqlh</v>
    <v>268435456</v>
    <v>1</v>
    <v>Powered by Refinitiv</v>
    <v>215.31</v>
    <v>158.88</v>
    <v>0.37430000000000002</v>
    <v>2.08</v>
    <v>1.103E-2</v>
    <v>USD</v>
    <v>Lancaster Colony Corporation is a manufacturer and marketer of specialty food products for the retail and foodservice channels. The Company operates through two segments: Retail Segment and Foodservice Segment. Its Retail Segment manufactures and sells frozen breads, refrigerated dressings and dips, and shelf-stable dressings and croutons under the brand names New York BRAND Bakery, Marzetti, Marzetti Simply, Cardini’s, Girard’s and others. It also manufactures and sells other products pursuant to brand license agreements, including Chick-fil-A sauces and dressings, Olive Garden dressings and Buffalo Wild Wings sauces. Its Foodservice segment manufactures and sells salad dressings, sandwich and dipping sauces, frozen breads and yeast rolls. Its products are sold through sales personnel, food brokers and distributors in the United States. Its products are also sold under private label to restaurants. It also manufactures and sells various branded foodservice products to distributors.</v>
    <v>3400</v>
    <v>Nasdaq Stock Market</v>
    <v>XNAS</v>
    <v>XNAS</v>
    <v>380 Polaris Parkway, WESTERVILLE, OH, 43082 US</v>
    <v>191.41</v>
    <v>Food &amp; Tobacco</v>
    <v>Stock</v>
    <v>45475.835751250001</v>
    <v>784</v>
    <v>187.61</v>
    <v>5248022550</v>
    <v>LANCASTER COLONY CORPORATION</v>
    <v>LANCASTER COLONY CORPORATION</v>
    <v>188.89</v>
    <v>39.482199999999999</v>
    <v>188.57</v>
    <v>190.65</v>
    <v>27527000</v>
    <v>LANC</v>
    <v>LANCASTER COLONY CORPORATION (XNAS:LANC)</v>
    <v>100941</v>
    <v>108987</v>
    <v>1991</v>
  </rv>
  <rv s="4">
    <v>785</v>
  </rv>
  <rv s="0">
    <v>https://www.bing.com/financeapi/forcetrigger?t=a1o9ur&amp;q=XNYS%3aBCC&amp;form=skydnc</v>
    <v>Learn more on Bing</v>
  </rv>
  <rv s="5">
    <v>7</v>
    <v>BOISE CASCADE COMPANY (XNYS:BCC)</v>
    <v>8</v>
    <v>9</v>
    <v>Finance</v>
    <v>10</v>
    <v>en-GB</v>
    <v>a1o9ur</v>
    <v>268435456</v>
    <v>1</v>
    <v>Powered by Refinitiv</v>
    <v>154.67320000000001</v>
    <v>83.464799999999997</v>
    <v>1.5004</v>
    <v>-1.84</v>
    <v>-1.5633999999999999E-2</v>
    <v>USD</v>
    <v>Boise Cascade Company is a producer of engineered wood products (EWP) and plywood in North America and a wholesale distributor of building products in the United States. Its segments include Wood Products and Building Materials Distribution. The Wood Products segment manufactures laminated veneer lumber (LVL), I-joists, and laminated beams. In addition, it manufactures structural, appearance, and industrial plywood panels, and ponderosa pine lumber. The Building Materials Distribution segment operates a network of distribution facilities that sell a broad line of building materials, including oriented strand board (OSB), plywood, and lumber, and general line items, such as siding, composite decking, doors and millwork, metal products, roofing, and insulation. Its products are used in the construction of new residential housing, including single-family, multi-family, and manufactured homes, the construction of light industrial and commercial buildings, and industrial applications.</v>
    <v>7310</v>
    <v>New York Stock Exchange</v>
    <v>XNYS</v>
    <v>XNYS</v>
    <v>P. O. BOX 50, 1111 WEST JEFFERSON STREET, SUITE 300, BOISE, ID, 83702 US</v>
    <v>117.88</v>
    <v>Homebuilding &amp; Construction Supplies</v>
    <v>Stock</v>
    <v>45475.958333356248</v>
    <v>787</v>
    <v>115.76</v>
    <v>4573676905</v>
    <v>BOISE CASCADE COMPANY</v>
    <v>BOISE CASCADE COMPANY</v>
    <v>117.23</v>
    <v>9.4245999999999999</v>
    <v>117.69</v>
    <v>115.85</v>
    <v>39479300</v>
    <v>BCC</v>
    <v>BOISE CASCADE COMPANY (XNYS:BCC)</v>
    <v>15</v>
    <v>352353</v>
    <v>2004</v>
  </rv>
  <rv s="4">
    <v>788</v>
  </rv>
  <rv s="0">
    <v>https://www.bing.com/financeapi/forcetrigger?t=a1z75r&amp;q=XNAS%3aOLLI&amp;form=skydnc</v>
    <v>Learn more on Bing</v>
  </rv>
  <rv s="5">
    <v>7</v>
    <v>OLLIE'S BARGAIN OUTLET HOLDINGS, INC. (XNAS:OLLI)</v>
    <v>8</v>
    <v>9</v>
    <v>Finance</v>
    <v>10</v>
    <v>en-GB</v>
    <v>a1z75r</v>
    <v>268435456</v>
    <v>1</v>
    <v>Powered by Refinitiv</v>
    <v>100.44</v>
    <v>57.96</v>
    <v>0.90739999999999998</v>
    <v>-0.06</v>
    <v>-6.0990000000000003E-4</v>
    <v>USD</v>
    <v>Ollie's Bargain Outlet Holdings, Inc. is a retailer of closeout merchandise and excess inventory. The Company principally buys overproduced, overstocked, and closeout merchandise from manufacturers, wholesalers, distributors, brokers, and other retailers. Its warehouse format stores feature a number of categories, including housewares, bed and bath, food, floor coverings, health and beauty aids, books and stationery, toys, and electronics, as well as other products, including hardware, candy, clothing, sporting goods, pet and lawn and garden products. It operates over 513 stores in 30 states. Its retail locations are located in Alabama, Arkansas, Connecticut, Delaware, Florida, Georgia, Illinois, Indiana, Iowa, Kansas, Kentucky, Louisiana, Maryland, Massachusetts, Michigan, Mississippi, Missouri, New Jersey, New York, North Carolina, Ohio, Oklahoma, Pennsylvania, Rhode Island, South Carolina, Tennessee, Texas, Vermont, Virginia, and West Virginia.</v>
    <v>5500</v>
    <v>Nasdaq Stock Market</v>
    <v>XNAS</v>
    <v>XNAS</v>
    <v>6295 Allentown Blvd Ste 1, HARRISBURG, PA, 17112-2693 US</v>
    <v>100.2199</v>
    <v>Diversified Retail</v>
    <v>Stock</v>
    <v>45475.968331353906</v>
    <v>790</v>
    <v>97.484999999999999</v>
    <v>6017842744</v>
    <v>OLLIE'S BARGAIN OUTLET HOLDINGS, INC.</v>
    <v>OLLIE'S BARGAIN OUTLET HOLDINGS, INC.</v>
    <v>98.56</v>
    <v>30.9465</v>
    <v>98.38</v>
    <v>98.32</v>
    <v>61206700</v>
    <v>OLLI</v>
    <v>OLLIE'S BARGAIN OUTLET HOLDINGS, INC. (XNAS:OLLI)</v>
    <v>12</v>
    <v>1414310</v>
    <v>2012</v>
  </rv>
  <rv s="4">
    <v>791</v>
  </rv>
  <rv s="0">
    <v>https://www.bing.com/financeapi/forcetrigger?t=a21m4c&amp;q=XNAS%3aQLYS&amp;form=skydnc</v>
    <v>Learn more on Bing</v>
  </rv>
  <rv s="5">
    <v>7</v>
    <v>QUALYS, INC. (XNAS:QLYS)</v>
    <v>8</v>
    <v>9</v>
    <v>Finance</v>
    <v>10</v>
    <v>en-GB</v>
    <v>a21m4c</v>
    <v>268435456</v>
    <v>1</v>
    <v>Powered by Refinitiv</v>
    <v>206.35</v>
    <v>122.53</v>
    <v>0.48870000000000002</v>
    <v>1.3</v>
    <v>9.1369999999999993E-3</v>
    <v>USD</v>
    <v>Qualys, Inc. is a provider of a cloud-based platform delivering information technology (IT), security and compliance solutions. The Company’s integrated suite of IT, security and compliance solutions delivered on Qualys' Enterprise TruRisk Platform enables its customers to identify and manage their IT and operational technology (OT) assets, collect, and analyze large amounts of IT security data, recommend, and implement remediation actions and verify the implementation of such actions. It provides its solutions through a software-as-a-service model, primarily with renewable annual subscriptions. Its cloud platform offers an integrated suite of solutions that automates the lifecycle of asset discovery and management, security and compliance assessments, and remediation for an organization’s IT infrastructure and assets, whether such infrastructure and assets reside inside the organization, on their network perimeter, on endpoints or in the cloud.</v>
    <v>2210</v>
    <v>Nasdaq Stock Market</v>
    <v>XNAS</v>
    <v>XNAS</v>
    <v>919 E. Hillsdale Blvd., FOSTER CITY, CA, 94404 US</v>
    <v>144.06</v>
    <v>Software &amp; IT Services</v>
    <v>Stock</v>
    <v>45475.91727428203</v>
    <v>793</v>
    <v>142.4</v>
    <v>5303738950</v>
    <v>QUALYS, INC.</v>
    <v>QUALYS, INC.</v>
    <v>142.43</v>
    <v>33.292400000000001</v>
    <v>142.28</v>
    <v>143.58000000000001</v>
    <v>36939260</v>
    <v>QLYS</v>
    <v>QUALYS, INC. (XNAS:QLYS)</v>
    <v>7</v>
    <v>437185</v>
    <v>1999</v>
  </rv>
  <rv s="4">
    <v>794</v>
  </rv>
  <rv s="0">
    <v>https://www.bing.com/financeapi/forcetrigger?t=a1qcu2&amp;q=XNAS%3aCRSP&amp;form=skydnc</v>
    <v>Learn more on Bing</v>
  </rv>
  <rv s="5">
    <v>7</v>
    <v>CRISPR Therapeutics Ltd (XNAS:CRSP)</v>
    <v>8</v>
    <v>9</v>
    <v>Finance</v>
    <v>5</v>
    <v>en-GB</v>
    <v>a1qcu2</v>
    <v>268435456</v>
    <v>1</v>
    <v>Powered by Refinitiv</v>
    <v>91.1</v>
    <v>37.549999999999997</v>
    <v>1.6952</v>
    <v>-0.83499999999999996</v>
    <v>-1.5477000000000001E-2</v>
    <v>USD</v>
    <v>CRISPR Therapeutics AG is a Switzerland-based gene editing company focused on the development of CRISPR/Cas9-based therapeutics. CRISPR/Cas9 stands for Clustered Regularly Interspaced Short Palindromic Repeats (CRISPR)/CRISPR-associated protein 9 (Cas9) and is a technology for gene editing, the process of precisely altering specific sequences of genomic DNA. The Company aims to apply this technology to disrupt, delete, correct and insert genes to treat genetically-defined diseases and to engineer advanced cellular therapies. The Company has acquired the rights to the intellectual property (IP) encompassing CRISPR/Cas9 and related technologies and is also involved in its own IP research and additional in-licensing efforts. The Company product development and partnership strategies are designed to exploit the full potential of the CRISPR/Cas9 platform while maximizing the probability of successfully developing their product candidates.</v>
    <v>407</v>
    <v>Nasdaq Stock Market</v>
    <v>XNAS</v>
    <v>XNAS</v>
    <v>Baarerstrasse 14, ZUG, ZUG, 6300 CH</v>
    <v>53.98</v>
    <v>Biotechnology &amp; Medical Research</v>
    <v>Stock</v>
    <v>45475.991532094529</v>
    <v>796</v>
    <v>52.52</v>
    <v>4510424350</v>
    <v>CRISPR Therapeutics Ltd</v>
    <v>CRISPR Therapeutics Ltd</v>
    <v>53.98</v>
    <v>0</v>
    <v>53.95</v>
    <v>53.115000000000002</v>
    <v>84918090</v>
    <v>CRSP</v>
    <v>CRISPR Therapeutics Ltd (XNAS:CRSP)</v>
    <v>3229</v>
    <v>1352088</v>
    <v>2013</v>
  </rv>
  <rv s="4">
    <v>797</v>
  </rv>
  <rv s="0">
    <v>https://www.bing.com/financeapi/forcetrigger?t=a24etc&amp;q=XNYS%3aMGY&amp;form=skydnc</v>
    <v>Learn more on Bing</v>
  </rv>
  <rv s="5">
    <v>7</v>
    <v>MAGNOLIA OIL &amp; GAS CORPORATION (XNYS:MGY)</v>
    <v>8</v>
    <v>9</v>
    <v>Finance</v>
    <v>10</v>
    <v>en-GB</v>
    <v>a24etc</v>
    <v>268435456</v>
    <v>1</v>
    <v>Powered by Refinitiv</v>
    <v>27.33</v>
    <v>19.16</v>
    <v>2.0234999999999999</v>
    <v>-0.01</v>
    <v>-3.9280000000000001E-4</v>
    <v>USD</v>
    <v>Magnolia Oil &amp; Gas Corporation is an independent oil and natural gas company, which acquires, develops, explores and produces oil, natural gas and natural gas liquid (NGL) reserves. The Company’s oil and natural gas properties are located primarily in the Karnes and Giddings areas in South Texas, where the Company targets the Eagle Ford Shale and Austin Chalk formations. The Company’s assets consist of a total leasehold position of 789,719 gross (576,504 net) acres, including 72,503 gross (50,681 net) acres in the Karnes area and 717,216 gross (525,823 net) acres in the Giddings area. The Karnes area consists of oil and natural gas assets primarily located in Karnes, Dimmit, Gonzales, and Zavala Counties, Texas, in the core of the Eagle Ford Shale. The acreage comprising the Karnes area also includes the Austin Chalk formation overlying the Eagle Ford Shale. The Giddings Assets are located in Brazos, Burleson, Fayette, Grimes, Lee, Milam, Robertson and Washington Counties, Texas.</v>
    <v>247</v>
    <v>New York Stock Exchange</v>
    <v>XNYS</v>
    <v>XNYS</v>
    <v>9 Greenway Plz Ste 1300, HOUSTON, TX, 77046-0922 US</v>
    <v>26.02</v>
    <v>Oil &amp; Gas</v>
    <v>Stock</v>
    <v>45475.958333344533</v>
    <v>799</v>
    <v>25.434999999999999</v>
    <v>5160193645</v>
    <v>MAGNOLIA OIL &amp; GAS CORPORATION</v>
    <v>MAGNOLIA OIL &amp; GAS CORPORATION</v>
    <v>25.73</v>
    <v>12.593999999999999</v>
    <v>25.46</v>
    <v>25.45</v>
    <v>202758100</v>
    <v>MGY</v>
    <v>MAGNOLIA OIL &amp; GAS CORPORATION (XNYS:MGY)</v>
    <v>1923124</v>
    <v>2090115</v>
    <v>2017</v>
  </rv>
  <rv s="4">
    <v>800</v>
  </rv>
  <rv s="0">
    <v>https://www.bing.com/financeapi/forcetrigger?t=a1oau2&amp;q=XNAS%3aBCPC&amp;form=skydnc</v>
    <v>Learn more on Bing</v>
  </rv>
  <rv s="5">
    <v>7</v>
    <v>BALCHEM CORPORATION (XNAS:BCPC)</v>
    <v>8</v>
    <v>9</v>
    <v>Finance</v>
    <v>10</v>
    <v>en-GB</v>
    <v>a1oau2</v>
    <v>268435456</v>
    <v>1</v>
    <v>Powered by Refinitiv</v>
    <v>159.52000000000001</v>
    <v>110.74</v>
    <v>0.67449999999999999</v>
    <v>4.72</v>
    <v>3.0629E-2</v>
    <v>USD</v>
    <v>Balchem Corporation develops, manufactures, distributes and markets specialty performance ingredients and products for the nutritional, food, pharmaceutical, animal health, medical device sterilization, plant nutrition and industrial markets. The Company's segments include Human Nutrition and Health (HNH), Animal Nutrition and Health (ANH), and Specialty Products. The HNH segment provides human grade choline nutrients and mineral amino acid chelated products for nutrition and health applications. This segment also manufactures specialty vitamin K2, which plays a role in the human body for bone health, heart health and immunity, and methylsulfonylmethane (MSM). ANH segment provides nutritional products derived from its microencapsulation and chelation technologies in addition to the nutrient choline chloride. Through Specialty Products, it re-packages and distributes a number of gases and chemicals for various uses by its customers, notably ethylene oxide, propylene oxide, and ammonia.</v>
    <v>1301</v>
    <v>Nasdaq Stock Market</v>
    <v>XNAS</v>
    <v>XNAS</v>
    <v>5 Paragon Drive, MONTVALE, NJ, 07645 US</v>
    <v>159.15</v>
    <v>Chemicals</v>
    <v>Stock</v>
    <v>45475.85465482578</v>
    <v>802</v>
    <v>153.04</v>
    <v>5149495505</v>
    <v>BALCHEM CORPORATION</v>
    <v>BALCHEM CORPORATION</v>
    <v>154.59</v>
    <v>44.957099999999997</v>
    <v>154.1</v>
    <v>158.82</v>
    <v>32423470</v>
    <v>BCPC</v>
    <v>BALCHEM CORPORATION (XNAS:BCPC)</v>
    <v>116854</v>
    <v>106650</v>
    <v>1967</v>
  </rv>
  <rv s="4">
    <v>803</v>
  </rv>
  <rv s="0">
    <v>https://www.bing.com/financeapi/forcetrigger?t=a21z6h&amp;q=XNYS%3aRH&amp;form=skydnc</v>
    <v>Learn more on Bing</v>
  </rv>
  <rv s="5">
    <v>7</v>
    <v>RH (XNYS:RH)</v>
    <v>8</v>
    <v>9</v>
    <v>Finance</v>
    <v>10</v>
    <v>en-GB</v>
    <v>a21z6h</v>
    <v>268435456</v>
    <v>1</v>
    <v>Powered by Refinitiv</v>
    <v>406.38</v>
    <v>207.26</v>
    <v>2.4165000000000001</v>
    <v>10.83</v>
    <v>4.5376E-2</v>
    <v>USD</v>
    <v>RH is a retailer and luxury lifestyle brand operating primarily in the home furnishings market. The Company offers merchandise assortments across a number of categories, including furniture, lighting, textiles, bathware, decor, outdoor and garden, and baby, child and teen furnishings. Its operating segments include RH Segment, Waterworks and Real Estate. The RH Segment and Waterworks operating segments include all sales channels accessed by its customers, including sales through retail locations and outlets, including hospitality, websites, Sourcebooks, and the Trade and Contract channels. The Real Estate segment represents operations associated with certain of its equity method investments and consolidated variable interest entities that are non-wholly-owned subsidiaries and have operations that are not directly related to RH's operations. The Company offers collections online at RH.com, RHContemporary, RHModern.com, RHBabyandChild.com, RHTEEN.com and Waterworks.com.</v>
    <v>5330</v>
    <v>New York Stock Exchange</v>
    <v>XNYS</v>
    <v>XNYS</v>
    <v>15 Koch Road, Suite K, CORTE MADERA, CA, 94925 US</v>
    <v>250</v>
    <v>Specialty Retailers</v>
    <v>Stock</v>
    <v>45475.997877962502</v>
    <v>805</v>
    <v>239.81</v>
    <v>4602082390</v>
    <v>RH</v>
    <v>RH</v>
    <v>241.64</v>
    <v>63.252600000000001</v>
    <v>238.67</v>
    <v>249.5</v>
    <v>18445220</v>
    <v>RH</v>
    <v>RH (XNYS:RH)</v>
    <v>650</v>
    <v>992635</v>
    <v>2011</v>
  </rv>
  <rv s="4">
    <v>806</v>
  </rv>
  <rv s="0">
    <v>https://www.bing.com/financeapi/forcetrigger?t=a1zo7w&amp;q=XNAS%3aPEGA&amp;form=skydnc</v>
    <v>Learn more on Bing</v>
  </rv>
  <rv s="5">
    <v>7</v>
    <v>PEGASYSTEMS INC. (XNAS:PEGA)</v>
    <v>8</v>
    <v>9</v>
    <v>Finance</v>
    <v>5</v>
    <v>en-GB</v>
    <v>a1zo7w</v>
    <v>268435456</v>
    <v>1</v>
    <v>Powered by Refinitiv</v>
    <v>69.262500000000003</v>
    <v>37.659999999999997</v>
    <v>1.0832999999999999</v>
    <v>-0.54</v>
    <v>-9.111000000000001E-3</v>
    <v>USD</v>
    <v>Pegasystems Inc. develops, markets, licenses, hosts and supports enterprise software that helps organizations build agility into their business so they can adapt to change. Its Pega Infinity is a software portfolio, which helps connect enterprises to their customers in real-time across channels. Its applications and platform intersect with and encompass several software markets, including Customer Relationship Management; Digital Process Automation, including Business Process Management, Workflow, and Dynamic Case Management; Low-code application development platforms, including Multi-experience Development Platforms; Robotic Process Automation; Business Rules Management Systems; Decision Management, including predictive and adaptive analytics, and the Vertical-Specific Software market of industry solutions and packaged applications. The Company offers various services and support through its Global Client Success, Global Service Assurance and Client Support, and Pega Academy groups.</v>
    <v>5406</v>
    <v>Nasdaq Stock Market</v>
    <v>XNAS</v>
    <v>XNAS</v>
    <v>One Main Street, CAMBRIDGE, MA, 02142-1531 US</v>
    <v>59.68</v>
    <v>Software &amp; IT Services</v>
    <v>Stock</v>
    <v>45475.998079351564</v>
    <v>808</v>
    <v>58.66</v>
    <v>4993880614</v>
    <v>PEGASYSTEMS INC.</v>
    <v>PEGASYSTEMS INC.</v>
    <v>59</v>
    <v>75.428299999999993</v>
    <v>59.27</v>
    <v>58.73</v>
    <v>85031170</v>
    <v>PEGA</v>
    <v>PEGASYSTEMS INC. (XNAS:PEGA)</v>
    <v>134</v>
    <v>574434</v>
    <v>1983</v>
  </rv>
  <rv s="4">
    <v>809</v>
  </rv>
  <rv s="0">
    <v>https://www.bing.com/financeapi/forcetrigger?t=a1q4u2&amp;q=XNAS%3aCOLM&amp;form=skydnc</v>
    <v>Learn more on Bing</v>
  </rv>
  <rv s="5">
    <v>7</v>
    <v>COLUMBIA SPORTSWEAR COMPANY (XNAS:COLM)</v>
    <v>8</v>
    <v>9</v>
    <v>Finance</v>
    <v>10</v>
    <v>en-GB</v>
    <v>a1q4u2</v>
    <v>268435456</v>
    <v>1</v>
    <v>Powered by Refinitiv</v>
    <v>87.23</v>
    <v>66.010000000000005</v>
    <v>0.93659999999999999</v>
    <v>0.01</v>
    <v>1.2960000000000001E-4</v>
    <v>USD</v>
    <v>Columbia Sportswear Company is a multi-brand in outdoor, active and lifestyle products, including apparel, footwear, accessories, and equipment. The Company manages its product line in two categories: apparel, accessories, and equipment products and footwear products. It provides products through four brands: Columbia, SOREL, Mountain Hardwear, and prAna. Columbia brand offers outdoor apparel, footwear, accessories and equipment products suited for hiking, trail running, snow, and fishing and hunting activities, as well as everyday outdoor activities. SOREL brand offers footwear. Mountain Hardwear brand designs essential, premium apparel, accessories and equipment products for climbers, mountaineers, skiers, snowboarders, and trail athletes. prAna brand offers apparel, accessories and equipment products. The Company sells its products in approximately 100 countries and operates in four segments: United States, Latin America and Asia Pacific, Europe, Middle East and Africa, and Canada.</v>
    <v>10070</v>
    <v>Nasdaq Stock Market</v>
    <v>XNAS</v>
    <v>XNAS</v>
    <v>14375 NW Science Park Dr, PORTLAND, OR, 97229 US</v>
    <v>77.704999999999998</v>
    <v>Textiles &amp; Apparel</v>
    <v>Stock</v>
    <v>45475.894571226563</v>
    <v>811</v>
    <v>76.58</v>
    <v>4562010154</v>
    <v>COLUMBIA SPORTSWEAR COMPANY</v>
    <v>COLUMBIA SPORTSWEAR COMPANY</v>
    <v>77.11</v>
    <v>18.8886</v>
    <v>77.150000000000006</v>
    <v>77.16</v>
    <v>59124030</v>
    <v>COLM</v>
    <v>COLUMBIA SPORTSWEAR COMPANY (XNAS:COLM)</v>
    <v>670439</v>
    <v>434994</v>
    <v>1961</v>
  </rv>
  <rv s="4">
    <v>812</v>
  </rv>
  <rv s="0">
    <v>https://www.bing.com/financeapi/forcetrigger?t=azxlww&amp;q=XNAS%3aAVT&amp;form=skydnc</v>
    <v>Learn more on Bing</v>
  </rv>
  <rv s="5">
    <v>7</v>
    <v>AVNET, INC. (XNAS:AVT)</v>
    <v>8</v>
    <v>9</v>
    <v>Finance</v>
    <v>10</v>
    <v>en-GB</v>
    <v>azxlww</v>
    <v>268435456</v>
    <v>1</v>
    <v>Powered by Refinitiv</v>
    <v>55.46</v>
    <v>42.67</v>
    <v>1.1812</v>
    <v>0.1</v>
    <v>1.9719999999999998E-3</v>
    <v>USD</v>
    <v>Avnet, Inc. is a global electronic component technology distributor and solutions provider. The Company markets, sells, and distributes electronic components from electronic component manufacturers, including semiconductors, interconnect, passive and electromechanical components, and other integrated and embedded components. Its primary operating groups include Electronic Components (EC) and Farnell. EC serves a variety of markets ranging from industrial to automotive to defense and aerospace. EC offers an array of customer support options throughout the entire product lifecycle, including turnkey and customized design, supply chain, new product introduction, programming, logistics and post-sales services. The Farnell operating group primarily supports lower-volume customers and distributes a portfolio of kits, tools, electronic components, industrial automation components, and test and measurement products to both engineers and entrepreneurs, primarily through an e-commerce channel.</v>
    <v>15800</v>
    <v>Nasdaq Stock Market</v>
    <v>XNAS</v>
    <v>XNAS</v>
    <v>2211 S 47th St, PHOENIX, AZ, 85034 US</v>
    <v>50.98</v>
    <v>Electronic Equipment &amp; Parts</v>
    <v>Stock</v>
    <v>45475.872757140627</v>
    <v>814</v>
    <v>50.54</v>
    <v>4593123288</v>
    <v>AVNET, INC.</v>
    <v>AVNET, INC.</v>
    <v>50.63</v>
    <v>8.2228999999999992</v>
    <v>50.72</v>
    <v>50.82</v>
    <v>90380230</v>
    <v>AVT</v>
    <v>AVNET, INC. (XNAS:AVT)</v>
    <v>1</v>
    <v>671484</v>
    <v>1955</v>
  </rv>
  <rv s="4">
    <v>815</v>
  </rv>
  <rv s="0">
    <v>https://www.bing.com/financeapi/forcetrigger?t=a1xrww&amp;q=XNAS%3aMMSI&amp;form=skydnc</v>
    <v>Learn more on Bing</v>
  </rv>
  <rv s="5">
    <v>7</v>
    <v>MERIT MEDICAL SYSTEMS, INC. (XNAS:MMSI)</v>
    <v>8</v>
    <v>9</v>
    <v>Finance</v>
    <v>5</v>
    <v>en-GB</v>
    <v>a1xrww</v>
    <v>268435456</v>
    <v>1</v>
    <v>Powered by Refinitiv</v>
    <v>87.44</v>
    <v>62.58</v>
    <v>0.88180000000000003</v>
    <v>0.86</v>
    <v>1.0042000000000001E-2</v>
    <v>USD</v>
    <v>Merit Medical Systems, Inc. designs, develops, manufactures, markets and sells medical products for interventional and diagnostic procedures. The Company is engaged in the development, manufacture and distribution of proprietary disposable medical devices used in interventional, diagnostic and therapeutic procedures, particularly in cardiology, radiology, oncology, critical care and endoscopy. Its cardiovascular segment consists of four product categories: peripheral intervention, cardiac intervention, custom procedural solutions and original equipment manufacturer. Within these product categories, it sells a variety of products, including cardiology and radiology devices, as well as embolotherapeutic, cardiac rhythm management, electrophysiology, critical care and others. Its endoscopy segment consists of gastroenterology and pulmonology devices which assist in the palliative treatment of expanding esophageal, tracheobronchial and biliary strictures caused by malignant tumors.</v>
    <v>6950</v>
    <v>Nasdaq Stock Market</v>
    <v>XNAS</v>
    <v>XNAS</v>
    <v>1600 West Merit Park Way, SOUTH JORDAN, UT, 84095 US</v>
    <v>87.44</v>
    <v>Healthcare Equipment &amp; Supplies</v>
    <v>Stock</v>
    <v>45475.97398027734</v>
    <v>817</v>
    <v>85.98</v>
    <v>5026138725</v>
    <v>MERIT MEDICAL SYSTEMS, INC.</v>
    <v>MERIT MEDICAL SYSTEMS, INC.</v>
    <v>86.86</v>
    <v>49.5944</v>
    <v>85.64</v>
    <v>86.5</v>
    <v>58105650</v>
    <v>MMSI</v>
    <v>MERIT MEDICAL SYSTEMS, INC. (XNAS:MMSI)</v>
    <v>409003</v>
    <v>383609</v>
    <v>1987</v>
  </rv>
  <rv s="4">
    <v>818</v>
  </rv>
  <rv s="0">
    <v>https://www.bing.com/financeapi/forcetrigger?t=a1xu27&amp;q=XNYS%3aMOD&amp;form=skydnc</v>
    <v>Learn more on Bing</v>
  </rv>
  <rv s="5">
    <v>7</v>
    <v>MODINE MANUFACTURING COMPANY (XNYS:MOD)</v>
    <v>8</v>
    <v>9</v>
    <v>Finance</v>
    <v>5</v>
    <v>en-GB</v>
    <v>a1xu27</v>
    <v>268435456</v>
    <v>1</v>
    <v>Powered by Refinitiv</v>
    <v>109.52500000000001</v>
    <v>32.17</v>
    <v>2.2747000000000002</v>
    <v>2.69</v>
    <v>2.6198000000000003E-2</v>
    <v>USD</v>
    <v>Modine Manufacturing Company specializes in providing thermal management products and solutions to diversified global markets and customers across commercial, industrial, and building heating, ventilating, air conditioning, and refrigeration markets. Its segment includes Climate Solutions and Performance Technologies. The Climate Solutions segment provides energy-efficient, climate-controlled solutions and components for a wide array of applications. The Climate Solutions segment sells heat transfer products, heating, ventilating, air conditioning and refrigeration (HVAC and refrigeration) products, and data center cooling solutions. This segment also includes coatings business. The Performance Technologies segment designs and manufactures air- and liquid-cooled technology for vehicular, stationary power, and industrial applications. The Performance Technologies segment also provides advanced thermal solutions to zero-emission and hybrid commercial vehicle and automotive customers.</v>
    <v>11400</v>
    <v>New York Stock Exchange</v>
    <v>XNYS</v>
    <v>XNYS</v>
    <v>1500 Dekoven Ave, RACINE, WI, 53403 US</v>
    <v>106.78</v>
    <v>Automobiles &amp; Auto Parts</v>
    <v>Stock</v>
    <v>45475.958333367969</v>
    <v>820</v>
    <v>102.5</v>
    <v>5513178623</v>
    <v>MODINE MANUFACTURING COMPANY</v>
    <v>MODINE MANUFACTURING COMPANY</v>
    <v>102.98</v>
    <v>34.793500000000002</v>
    <v>102.68</v>
    <v>105.37</v>
    <v>52322090</v>
    <v>MOD</v>
    <v>MODINE MANUFACTURING COMPANY (XNYS:MOD)</v>
    <v>313</v>
    <v>924028</v>
    <v>1916</v>
  </rv>
  <rv s="4">
    <v>821</v>
  </rv>
  <rv s="0">
    <v>https://www.bing.com/financeapi/forcetrigger?t=a2533m&amp;q=XNYS%3aUSM&amp;form=skydnc</v>
    <v>Learn more on Bing</v>
  </rv>
  <rv s="5">
    <v>7</v>
    <v>UNITED STATES CELLULAR CORPORATION (XNYS:USM)</v>
    <v>8</v>
    <v>9</v>
    <v>Finance</v>
    <v>5</v>
    <v>en-GB</v>
    <v>a2533m</v>
    <v>268435456</v>
    <v>1</v>
    <v>Powered by Refinitiv</v>
    <v>60.14</v>
    <v>15.64</v>
    <v>0.53010000000000002</v>
    <v>0.36</v>
    <v>6.5590000000000006E-3</v>
    <v>USD</v>
    <v>United States Cellular Corporation (UScellular) is a provider of wireless telecommunications services. UScellular provides advanced wireless solutions to consumers and business and government customers. UScellular offers a suite of connected Internet of things (IoT) solutions and software applications across the categories of monitor and control, communication, asset management, smart water solutions, and custom end-to-end IoT solutions. It offers a range of devices such as smartphones and other handsets, tablets, wearables, mobile hotspots, routers, and IoT devices. In addition, it also offers a range of accessories, including wireless essentials such as cases, screen protectors, chargers, memory cards and consumer electronics and networking products. UScellular offers services that enable customers to replace or repair their devices, including the Device Protection+ program, which provides as soon as next-day delivery of a replacement device for damaged, lost, and stolen devices.</v>
    <v>4300</v>
    <v>New York Stock Exchange</v>
    <v>XNYS</v>
    <v>XNYS</v>
    <v>STE 700, 8410 W BRYN MAWR AVE, CHICAGO, IL, 60631 US</v>
    <v>55.54</v>
    <v>Telecommunications Services</v>
    <v>Stock</v>
    <v>45475.958333378905</v>
    <v>823</v>
    <v>54.274799999999999</v>
    <v>4696250000</v>
    <v>UNITED STATES CELLULAR CORPORATION</v>
    <v>UNITED STATES CELLULAR CORPORATION</v>
    <v>54.46</v>
    <v>81.114000000000004</v>
    <v>54.89</v>
    <v>55.25</v>
    <v>85000000</v>
    <v>USM</v>
    <v>UNITED STATES CELLULAR CORPORATION (XNYS:USM)</v>
    <v>125862</v>
    <v>372611</v>
    <v>1983</v>
  </rv>
  <rv s="4">
    <v>824</v>
  </rv>
  <rv s="0">
    <v>https://www.bing.com/financeapi/forcetrigger?t=a22ydm&amp;q=XNYS%3aSIG&amp;form=skydnc</v>
    <v>Learn more on Bing</v>
  </rv>
  <rv s="5">
    <v>7</v>
    <v>SIGNET JEWELERS LIMITED (XNYS:SIG)</v>
    <v>8</v>
    <v>9</v>
    <v>Finance</v>
    <v>10</v>
    <v>en-GB</v>
    <v>a22ydm</v>
    <v>268435456</v>
    <v>1</v>
    <v>Powered by Refinitiv</v>
    <v>112.06</v>
    <v>65.117999999999995</v>
    <v>2.1734</v>
    <v>-0.6</v>
    <v>-6.8610000000000008E-3</v>
    <v>USD</v>
    <v>Signet Jewelers Ltd is a Bermuda-based holding company. The Company is a retailer of diamond jewelry. Its segments include North America, International and Other. The North America segment operates across the United States and Canada. Its United States stores operate nationally in malls and off-mall locations, as well as online, principally as Kay (Kay Jewelers and Kay Outlet), Zales (Zales Jewelers and Zales Outlet), Jared (Jared The Galleria Of Jewelry and Jared Vault), Diamonds Direct, Banter by Piercing Pagoda, Rocksbox, and digital banners, James Allen and Blue Nile. Its Canadian stores operate as Peoples Jewellers. The International segment operates stores in the United Kingdom, Republic of Ireland and Channel Islands, as well as online. Its stores operate in shopping malls and off-mall locations principally under the H. Samuel and Ernest Jones banners. Other segment consists of subsidiaries involved in the purchasing and conversion of rough diamonds to polished stones.</v>
    <v>27991</v>
    <v>New York Stock Exchange</v>
    <v>XNYS</v>
    <v>XNYS</v>
    <v>Clarendon House, 2 Church Street, HAMILTON, HM 11 BM</v>
    <v>88.18</v>
    <v>Specialty Retailers</v>
    <v>Stock</v>
    <v>45475.958333344533</v>
    <v>826</v>
    <v>86.14</v>
    <v>3874056286</v>
    <v>SIGNET JEWELERS LIMITED</v>
    <v>SIGNET JEWELERS LIMITED</v>
    <v>87.86</v>
    <v>7.3353000000000002</v>
    <v>87.45</v>
    <v>86.85</v>
    <v>44606290</v>
    <v>SIG</v>
    <v>SIGNET JEWELERS LIMITED (XNYS:SIG)</v>
    <v>2</v>
    <v>1051233</v>
    <v>2008</v>
  </rv>
  <rv s="4">
    <v>827</v>
  </rv>
  <rv s="0">
    <v>https://www.bing.com/financeapi/forcetrigger?t=a1siim&amp;q=XNAS%3aEXPO&amp;form=skydnc</v>
    <v>Learn more on Bing</v>
  </rv>
  <rv s="5">
    <v>7</v>
    <v>EXPONENT, INC. (XNAS:EXPO)</v>
    <v>8</v>
    <v>9</v>
    <v>Finance</v>
    <v>10</v>
    <v>en-GB</v>
    <v>a1siim</v>
    <v>268435456</v>
    <v>1</v>
    <v>Powered by Refinitiv</v>
    <v>102.72</v>
    <v>64.611999999999995</v>
    <v>0.65449999999999997</v>
    <v>0.49</v>
    <v>5.2430000000000003E-3</v>
    <v>USD</v>
    <v>Exponent, Inc., together with its subsidiaries, is a science and engineering consulting firm. The Company serves clients in chemicals, construction, consumer products, energy, food, beverage and nutrition, government, life sciences, insurance, manufacturing, technology, industrial equipment, transportation, and other sectors. It provides engineering and scientific consulting services to clients around the world. Its service offerings are provided on a project- by-project basis. The Company has two segments: Engineering and Other Scientific, and Environmental and Health. The Engineering and Other Scientific segment is a service group providing technical consulting in different practices, primarily in engineering. The Environmental and Health segment provides services in the area of environmental, epidemiology and health risk analysis. This segment provides a range of consulting services relating to environmental hazards and risks and the impact on both human health and the environment.</v>
    <v>1320</v>
    <v>Nasdaq Stock Market</v>
    <v>XNAS</v>
    <v>XNAS</v>
    <v>149 COMMONWEALTH DRIVE, EXPONENT INC, MENLO PARK, CA, 94025 US</v>
    <v>94.6</v>
    <v>Professional &amp; Commercial Services</v>
    <v>Stock</v>
    <v>45475.847226457816</v>
    <v>829</v>
    <v>93.26</v>
    <v>4759965163</v>
    <v>EXPONENT, INC.</v>
    <v>EXPONENT, INC.</v>
    <v>93.56</v>
    <v>47.786700000000003</v>
    <v>93.45</v>
    <v>93.94</v>
    <v>50670270</v>
    <v>EXPO</v>
    <v>EXPONENT, INC. (XNAS:EXPO)</v>
    <v>1</v>
    <v>218278</v>
    <v>1989</v>
  </rv>
  <rv s="4">
    <v>830</v>
  </rv>
  <rv s="0">
    <v>https://www.bing.com/financeapi/forcetrigger?t=c4fbjc&amp;q=XNAS%3aACT&amp;form=skydnc</v>
    <v>Learn more on Bing</v>
  </rv>
  <rv s="5">
    <v>7</v>
    <v>ENACT HOLDINGS, INC. (XNAS:ACT)</v>
    <v>8</v>
    <v>9</v>
    <v>Finance</v>
    <v>10</v>
    <v>en-GB</v>
    <v>c4fbjc</v>
    <v>268435456</v>
    <v>1</v>
    <v>Powered by Refinitiv</v>
    <v>31.85</v>
    <v>24.307400000000001</v>
    <v>0.57299999999999995</v>
    <v>0.08</v>
    <v>2.5800000000000003E-3</v>
    <v>USD</v>
    <v>Enact Holdings, Inc. is a private mortgage insurance company. The Company operates principally through its wholly owned subsidiary, Enact Mortgage Insurance Corporation. It is engaged in the business of writing and assuming residential mortgage guaranty insurance. The insurance protects lenders and investors against certain losses resulting from nonpayment of loans secured by mortgages, deeds of trust or other instruments constituting a first lien on residential real estate. It facilitates the sale of mortgages to the secondary market, including to private investors, as well as the Federal National Mortgage Association (Fannie Mae) and the Federal Home Loan Mortgage Corporation (Freddie Mac). It has a diverse customer base and maintains enduring relationships across the mortgage origination market, including with national banks, non-bank mortgage lenders, local mortgage bankers, community banks and credit unions.</v>
    <v>465</v>
    <v>Nasdaq Stock Market</v>
    <v>XNAS</v>
    <v>XNAS</v>
    <v>8325 Six Forks Road, RALEIGH, NC, 27615 US</v>
    <v>31.29</v>
    <v>Insurance</v>
    <v>Stock</v>
    <v>45475.869074432812</v>
    <v>832</v>
    <v>30.96</v>
    <v>4890217607</v>
    <v>ENACT HOLDINGS, INC.</v>
    <v>ENACT HOLDINGS, INC.</v>
    <v>31.03</v>
    <v>7.6986999999999997</v>
    <v>31.01</v>
    <v>31.09</v>
    <v>157292300</v>
    <v>ACT</v>
    <v>ENACT HOLDINGS, INC. (XNAS:ACT)</v>
    <v>101584</v>
    <v>194050</v>
    <v>2012</v>
  </rv>
  <rv s="4">
    <v>833</v>
  </rv>
  <rv s="0">
    <v>https://www.bing.com/financeapi/forcetrigger?t=a25j6h&amp;q=XNAS%3aVRNS&amp;form=skydnc</v>
    <v>Learn more on Bing</v>
  </rv>
  <rv s="5">
    <v>7</v>
    <v>VARONIS SYSTEMS, INC. (XNAS:VRNS)</v>
    <v>8</v>
    <v>9</v>
    <v>Finance</v>
    <v>10</v>
    <v>en-GB</v>
    <v>a25j6h</v>
    <v>268435456</v>
    <v>1</v>
    <v>Powered by Refinitiv</v>
    <v>52.88</v>
    <v>25.55</v>
    <v>0.82379999999999998</v>
    <v>0.54</v>
    <v>1.1370999999999999E-2</v>
    <v>USD</v>
    <v>Varonis Systems, Inc. is a provider of data security services. The Company’s cloud-native Data Security Platform discovers and classifies critical data, removes exposures, and detects advanced threats with artificial intelligence (AI)-powered automation. Its software enables enterprises of all sizes and industries to protect data stored on-premises and in the cloud, including sensitive files, emails and databases; confidential personal data belonging to customers, patients and employees; financial records; source code, strategic and product plans; and other intellectual property. The Varonis data security platform helps enterprises protect data against cyberattacks from both internal and external threats. The Company’s products include DatAdvantage, including the Automation Engine; DatAlert, including Varonis Edge; DataPrivilege, Data Classification Engine, including Policy Pack and Data Classification Labels; Data Transport Engine, and DatAnswers.</v>
    <v>2233</v>
    <v>Nasdaq Stock Market</v>
    <v>XNAS</v>
    <v>XNAS</v>
    <v>1250 Broadway, 31St Floor, NEW YORK, NY, 10001 US</v>
    <v>48.13</v>
    <v>Software &amp; IT Services</v>
    <v>Stock</v>
    <v>45475.994950508597</v>
    <v>835</v>
    <v>47.16</v>
    <v>5355498696</v>
    <v>VARONIS SYSTEMS, INC.</v>
    <v>VARONIS SYSTEMS, INC.</v>
    <v>47.55</v>
    <v>0</v>
    <v>47.49</v>
    <v>48.03</v>
    <v>111503200</v>
    <v>VRNS</v>
    <v>VARONIS SYSTEMS, INC. (XNAS:VRNS)</v>
    <v>100</v>
    <v>1493938</v>
    <v>2004</v>
  </rv>
  <rv s="4">
    <v>836</v>
  </rv>
  <rv s="0">
    <v>https://www.bing.com/financeapi/forcetrigger?t=az3jr7&amp;q=XASX%3aRDN&amp;form=skydnc</v>
    <v>Learn more on Bing</v>
  </rv>
  <rv s="6">
    <v>12</v>
    <v>RAIDEN RESOURCES LIMITED (XASX:RDN)</v>
    <v>8</v>
    <v>23</v>
    <v>Finance</v>
    <v>24</v>
    <v>en-GB</v>
    <v>az3jr7</v>
    <v>268435456</v>
    <v>1</v>
    <v>Powered by Refinitiv</v>
    <v>0.08</v>
    <v>7.0000000000000001E-3</v>
    <v>0.45989999999999998</v>
    <v>-1E-3</v>
    <v>-3.2258000000000002E-2</v>
    <v>AUD</v>
    <v>Raiden Resources Limited is a lithium-based metal gold exploration company. The Company is focused on the Andover North-South, Mt Sholl, and Arrow lithium projects. Its Mt Sholl Lithium project is located approximately 22 kilometers (km) southeast of Karratha in the Pilbara region of Western Australia. The property comprises two exploration licenses covering an area of 9.6 square kilometers (km2). It also has a portfolio of gold projects in Western Australia, including the Arrow project, which is located approximately 110 km southwest of Port Hedland in the Pilbara region of Western Australia. Its other projects include Boodaylerrie, Yandicoogina, Tolisnica-Stanca, Donje Nevlje, Pirot, Zupa, Majdanpek West, Vuzel, Zlatusha, Kalabak, BG1 and others. The Boodalyerrie is located 78 kilometers northeast of Nullagine and 113 kilometers southeast of Marble Bar in the Pilbara region of Western Australia. The Boodalyerrie exploration license (E45/3586), which covers an area of 50 km2.</v>
    <v>6</v>
    <v>Australian Securities Exchange</v>
    <v>XASX</v>
    <v>XASX</v>
    <v>Suite 7, 63 Shepperton Rd, Victoria Park, WESTERN AUSTRALIA, 6100 AU</v>
    <v>3.2000000000000001E-2</v>
    <v>Metals &amp; Mining</v>
    <v>Stock</v>
    <v>45476.375</v>
    <v>838</v>
    <v>0.03</v>
    <v>86830800</v>
    <v>RAIDEN RESOURCES LIMITED</v>
    <v>RAIDEN RESOURCES LIMITED</v>
    <v>3.1E-2</v>
    <v>3.1E-2</v>
    <v>0.03</v>
    <v>2713462000</v>
    <v>RDN</v>
    <v>RAIDEN RESOURCES LIMITED (XASX:RDN)</v>
    <v>5782047</v>
    <v>15688550</v>
    <v>1986</v>
  </rv>
  <rv s="4">
    <v>839</v>
  </rv>
  <rv s="0">
    <v>https://www.bing.com/financeapi/forcetrigger?t=a22em7&amp;q=XNYS%3aRYN&amp;form=skydnc</v>
    <v>Learn more on Bing</v>
  </rv>
  <rv s="5">
    <v>7</v>
    <v>RAYONIER INC. (XNYS:RYN)</v>
    <v>8</v>
    <v>9</v>
    <v>Finance</v>
    <v>10</v>
    <v>en-GB</v>
    <v>a22em7</v>
    <v>268435456</v>
    <v>1</v>
    <v>Powered by Refinitiv</v>
    <v>35.29</v>
    <v>24.691299999999998</v>
    <v>1.0683</v>
    <v>-7.0000000000000007E-2</v>
    <v>-2.483E-3</v>
    <v>USD</v>
    <v>Rayonier Inc. is a timberland real estate investment trust (REIT) with assets located in productive softwood timber growing regions in the United States and New Zealand. The Company's segments include Southern Timber, Pacific Northwest Timber, New Zealand Timber, Real Estate and Trading. It owns, leases or manages approximately 2.7 million acres of timberland and real estate located in the United States South (1.85 million acres), United States Pacific Northwest (418,000 acres) and New Zealand (421,000 gross acres, or 297,000 net plan table acres). In addition, it engages in the trading of logs to Pacific Rim markets, predominantly from New Zealand and Australia, to support its New Zealand export operations. It also engages in log trading activities to these markets from the United States South and United States Pacific Northwest. Its Trading segment primarily reflects log trading activities in New Zealand and Australia conducted by its New Zealand subsidiary.</v>
    <v>439</v>
    <v>New York Stock Exchange</v>
    <v>XNYS</v>
    <v>XNYS</v>
    <v>1 Rayonier Way, JACKSONVILLE, FL, 32097 US</v>
    <v>28.24</v>
    <v>Residential &amp; Commercial REIT</v>
    <v>Stock</v>
    <v>45475.958333356248</v>
    <v>841</v>
    <v>27.82</v>
    <v>4186421240</v>
    <v>RAYONIER INC.</v>
    <v>RAYONIER INC.</v>
    <v>28.23</v>
    <v>25.517700000000001</v>
    <v>28.19</v>
    <v>28.12</v>
    <v>148877000</v>
    <v>RYN</v>
    <v>RAYONIER INC. (XNYS:RYN)</v>
    <v>1</v>
    <v>559685</v>
    <v>1993</v>
  </rv>
  <rv s="4">
    <v>842</v>
  </rv>
  <rv s="0">
    <v>https://www.bing.com/financeapi/forcetrigger?t=a25wec&amp;q=XNAS%3aWIRE&amp;form=skydnc</v>
    <v>Learn more on Bing</v>
  </rv>
  <rv s="5">
    <v>7</v>
    <v>ENCORE WIRE CORPORATION (XNAS:WIRE)</v>
    <v>8</v>
    <v>9</v>
    <v>Finance</v>
    <v>10</v>
    <v>en-GB</v>
    <v>a25wec</v>
    <v>268435456</v>
    <v>1</v>
    <v>Powered by Refinitiv</v>
    <v>295.89999999999998</v>
    <v>150.51</v>
    <v>1.1981999999999999</v>
    <v>0</v>
    <v>0</v>
    <v>USD</v>
    <v>Encore Wire Corporation is a manufacturer of electrical wire and cables, which is used to distribute power from the transmission grid to the wall outlet or switch. The Company offers an electrical building wire product line that consists primarily of NM-B cable, UF-B cable, THHN/THWN-2, XHHW-2, USE-2, RHH/RHW-2 and other types of wire products, including service entrance unarmored (SEU), service entrance cable (SER), photovoltaic, underground residential distribution wire (URD), tray cable, metal-clad and armored cable. The Company sells its products through manufacturers’ representatives to wholesale electrical distributors servicing the residential, commercial, industrial, and renewable energy sectors. The Company serves various markets, such as healthcare, data center, airport expansion, military bases, oil and gas, transit, wastewater treatment, school construction, and power generation. The Company’s products are made in America at its vertically integrated site, Texas campus.</v>
    <v>1629</v>
    <v>Nasdaq Stock Market</v>
    <v>XNAS</v>
    <v>XNAS</v>
    <v>1329 MILLWOOD RD, MCKINNEY, TX, 75069 US</v>
    <v>289.99</v>
    <v>Machinery, Equipment &amp; Components</v>
    <v>Stock</v>
    <v>45474.925034560154</v>
    <v>844</v>
    <v>289.64999999999998</v>
    <v>4574838000</v>
    <v>ENCORE WIRE CORPORATION</v>
    <v>ENCORE WIRE CORPORATION</v>
    <v>289.95</v>
    <v>15.368</v>
    <v>289.83</v>
    <v>289.83999999999997</v>
    <v>15788920</v>
    <v>WIRE</v>
    <v>ENCORE WIRE CORPORATION (XNAS:WIRE)</v>
    <v>1392153</v>
    <v>567400</v>
    <v>1989</v>
  </rv>
  <rv s="4">
    <v>845</v>
  </rv>
  <rv s="0">
    <v>https://www.bing.com/financeapi/forcetrigger?t=bpoxsm&amp;q=XNAS%3aTMDX&amp;form=skydnc</v>
    <v>Learn more on Bing</v>
  </rv>
  <rv s="5">
    <v>7</v>
    <v>TransMedics Group, Inc. (XNAS:TMDX)</v>
    <v>8</v>
    <v>9</v>
    <v>Finance</v>
    <v>10</v>
    <v>en-GB</v>
    <v>bpoxsm</v>
    <v>268435456</v>
    <v>1</v>
    <v>Powered by Refinitiv</v>
    <v>154.13999999999999</v>
    <v>36.420099999999998</v>
    <v>1.9826999999999999</v>
    <v>-1.22</v>
    <v>-8.123E-3</v>
    <v>USD</v>
    <v>TransMedics Group, Inc. is a medical technology company that is transforming organ transplant therapy for patients with end-stage lung, heart and liver failure. The Company specializes in portable extracorporeal warm perfusion and assessment of donor organs for transplantation. Its Organ Care System (OCS) is a portable organ perfusion, optimization and monitoring system that utilizes its customized technology to replicate near-physiologic conditions for donor organs outside of the human body. It also developed its National OCS Program (NOP), which is a turnkey solution to provide outsourced organ retrieval, OCS organ management and logistics services, to provide transplant programs in the United States. Its logistics services include aviation transportation, ground transportation and other coordination activity. Its NOP provides trained organ procurement surgeons, clinical specialists and transplant coordinators that provide an end-to-end clinical solution using its OCS technology.</v>
    <v>584</v>
    <v>Nasdaq Stock Market</v>
    <v>XNAS</v>
    <v>XNAS</v>
    <v>200 Minuteman Road, ANDOVER, MA, 01810 US</v>
    <v>150.95099999999999</v>
    <v>Healthcare Equipment &amp; Supplies</v>
    <v>Stock</v>
    <v>45475.999019814066</v>
    <v>847</v>
    <v>147</v>
    <v>4906669581</v>
    <v>TransMedics Group, Inc.</v>
    <v>TransMedics Group, Inc.</v>
    <v>148.63</v>
    <v>0</v>
    <v>150.19</v>
    <v>148.97</v>
    <v>32937300</v>
    <v>TMDX</v>
    <v>TransMedics Group, Inc. (XNAS:TMDX)</v>
    <v>170</v>
    <v>733608</v>
    <v>2018</v>
  </rv>
  <rv s="4">
    <v>848</v>
  </rv>
  <rv s="0">
    <v>https://www.bing.com/financeapi/forcetrigger?t=a1zaz2&amp;q=XNYS%3aORA&amp;form=skydnc</v>
    <v>Learn more on Bing</v>
  </rv>
  <rv s="5">
    <v>7</v>
    <v>ORMAT TECHNOLOGIES, INC. (XNYS:ORA)</v>
    <v>8</v>
    <v>9</v>
    <v>Finance</v>
    <v>5</v>
    <v>en-GB</v>
    <v>a1zaz2</v>
    <v>268435456</v>
    <v>1</v>
    <v>Powered by Refinitiv</v>
    <v>85.82</v>
    <v>58.73</v>
    <v>0.50749999999999995</v>
    <v>0.08</v>
    <v>1.1559999999999999E-3</v>
    <v>USD</v>
    <v>Ormat Technologies, Inc. is a geothermal company that is engaged in geothermal and recovered energy generation (REG). The Company owns, operates, designs, manufactures and sells geothermal and REG power plants primarily based on the Ormat Energy Converter, a power generation unit that converts low, medium and high-temperature heat into electricity. It owns or has installed for utilities and developers worldwide, totaling approximately 3,200 megawatts (MW) of gross capacity. Its segments include Electricity Segment, Product Segment and Energy Storage Segment. Electricity segment develops, builds, owns, and operates geothermal and solar Photovoltaic (PV). Product segment designs, manufactures, and sells equipment for geothermal and recovered energy-based electricity generation. Energy Storage segment owns and operates a grid connected In Front of the Meter (IFM) Battery Energy Storage System (BESS) facilities. Its portfolio includes 1,385 MW with 1,215 MW geothermal and solar generation.</v>
    <v>1576</v>
    <v>New York Stock Exchange</v>
    <v>XNYS</v>
    <v>XNYS</v>
    <v>6140 Plumas Street, RENO, NV, 89519-6075 US</v>
    <v>69.95</v>
    <v>Electrical Utilities &amp; IPPs</v>
    <v>Stock</v>
    <v>45475.958333356248</v>
    <v>850</v>
    <v>68.69</v>
    <v>4186013990</v>
    <v>ORMAT TECHNOLOGIES, INC.</v>
    <v>ORMAT TECHNOLOGIES, INC.</v>
    <v>68.88</v>
    <v>31.326000000000001</v>
    <v>69.2</v>
    <v>69.28</v>
    <v>60421680</v>
    <v>ORA</v>
    <v>ORMAT TECHNOLOGIES, INC. (XNYS:ORA)</v>
    <v>985</v>
    <v>552486</v>
    <v>1994</v>
  </rv>
  <rv s="4">
    <v>851</v>
  </rv>
  <rv s="0">
    <v>https://www.bing.com/financeapi/forcetrigger?t=a1sr9c&amp;q=XNAS%3aFELE&amp;form=skydnc</v>
    <v>Learn more on Bing</v>
  </rv>
  <rv s="5">
    <v>7</v>
    <v>FRANKLIN ELECTRIC CO., INC. (XNAS:FELE)</v>
    <v>8</v>
    <v>9</v>
    <v>Finance</v>
    <v>5</v>
    <v>en-GB</v>
    <v>a1sr9c</v>
    <v>268435456</v>
    <v>1</v>
    <v>Powered by Refinitiv</v>
    <v>107.89</v>
    <v>82.61</v>
    <v>0.95699999999999996</v>
    <v>1.04</v>
    <v>1.1067E-2</v>
    <v>USD</v>
    <v>Franklin Electric Co., Inc. designs, manufactures and distributes water and fuel pumping systems, composed primarily of submersible motors, pumps, electronic controls, water treatment systems, and related parts and equipment. The Company’s water pumping systems move fresh and wastewater to the residential, agricultural and other industrial end markets. The Company's segments include Water Systems, Fueling Systems, and Distribution. Water Systems produces and markets water pumping systems and is a technical service for submersible motors, pumps, drives, electronic controls, water treatment systems, and monitoring devices. The Fueling Systems segment designs, manufactures and sells pumps, motors, pipe, sumps, fittings, vapor recovery components, electronic controls, monitoring devices and related parts and equipment primarily for use in fueling system applications. The Distribution segment operates as a collection of wholly owned groundwater distributors known as the Headwater Companies.</v>
    <v>6400</v>
    <v>Nasdaq Stock Market</v>
    <v>XNAS</v>
    <v>XNAS</v>
    <v>9255 Coverdale Road, FORT WAYNE, IN, 46809 US</v>
    <v>95.56</v>
    <v>Machinery, Equipment &amp; Components</v>
    <v>Stock</v>
    <v>45475.834950810153</v>
    <v>853</v>
    <v>94.29</v>
    <v>4378087402</v>
    <v>FRANKLIN ELECTRIC CO., INC.</v>
    <v>FRANKLIN ELECTRIC CO., INC.</v>
    <v>94.29</v>
    <v>23.658300000000001</v>
    <v>93.97</v>
    <v>95.01</v>
    <v>46080280</v>
    <v>FELE</v>
    <v>FRANKLIN ELECTRIC CO., INC. (XNAS:FELE)</v>
    <v>121631</v>
    <v>169256</v>
    <v>1946</v>
  </rv>
  <rv s="4">
    <v>854</v>
  </rv>
  <rv s="0">
    <v>https://www.bing.com/financeapi/forcetrigger?t=a2215r&amp;q=XNYS%3aRIG&amp;form=skydnc</v>
    <v>Learn more on Bing</v>
  </rv>
  <rv s="6">
    <v>12</v>
    <v>Transocean Ltd (XNYS:RIG)</v>
    <v>8</v>
    <v>13</v>
    <v>Finance</v>
    <v>10</v>
    <v>en-GB</v>
    <v>a2215r</v>
    <v>268435456</v>
    <v>1</v>
    <v>Powered by Refinitiv</v>
    <v>8.8800000000000008</v>
    <v>4.45</v>
    <v>2.8549000000000002</v>
    <v>0.12</v>
    <v>2.3761999999999998E-2</v>
    <v>USD</v>
    <v>Transocean Ltd. is an international provider of offshore contract drilling services for oil and gas wells. The Company's primary business is to contract its drilling rigs, related equipment and work crews on a dayrate basis to drill oil and gas wells. As of February 9, 2017, it owned or had partial ownership interests in and operated 56 mobile offshore drilling units. As of February 9, 2017, its fleet consisted of 30 floaters, seven harsh environment floaters, three deepwater floaters, six midwater floaters and 10 high-specification jackups. As February 9, 2017, it also had four ultra-deepwater drillships and five high-specification jackups under construction or under contract to be constructed. Its contract drilling services operations are spread across oil and gas exploration and development areas throughout the world. The Company's drilling fleet can be characterized as floaters, including drillships and semisubmersibles, and jackups.</v>
    <v>5800</v>
    <v>New York Stock Exchange</v>
    <v>XNYS</v>
    <v>XNYS</v>
    <v>Turmstrasse 30, STEINHAUSEN, ZUG, 6312 CH</v>
    <v>5.19</v>
    <v>Oil &amp; Gas Related Equipment and Services</v>
    <v>Stock</v>
    <v>45475.998691666406</v>
    <v>856</v>
    <v>5.05</v>
    <v>4237227049</v>
    <v>Transocean Ltd</v>
    <v>Transocean Ltd</v>
    <v>5.09</v>
    <v>5.05</v>
    <v>5.17</v>
    <v>819579700</v>
    <v>RIG</v>
    <v>Transocean Ltd (XNYS:RIG)</v>
    <v>2683</v>
    <v>21238651</v>
    <v>2008</v>
  </rv>
  <rv s="4">
    <v>857</v>
  </rv>
  <rv s="0">
    <v>https://www.bing.com/financeapi/forcetrigger?t=a1sxur&amp;q=XNAS%3aFIZZ&amp;form=skydnc</v>
    <v>Learn more on Bing</v>
  </rv>
  <rv s="5">
    <v>7</v>
    <v>NATIONAL BEVERAGE CORP. (XNAS:FIZZ)</v>
    <v>8</v>
    <v>9</v>
    <v>Finance</v>
    <v>10</v>
    <v>en-GB</v>
    <v>a1sxur</v>
    <v>268435456</v>
    <v>1</v>
    <v>Powered by Refinitiv</v>
    <v>53.48</v>
    <v>40.2605</v>
    <v>0.84060000000000001</v>
    <v>0.04</v>
    <v>7.5759999999999998E-4</v>
    <v>USD</v>
    <v>National Beverage Corp. is a holding company. The Company is engaged in developing, producing, marketing, and selling a portfolio of sparkling waters, juices, energy drinks and carbonated soft drinks. Its brands consist of beverages geared to the active and health-conscious consumer (Power+ Brands) including sparkling waters, energy drinks, and juices. Its portfolio of Power+ Brands includes LaCroix, LaCroix Curate and LaCroix NiCola sparkling water products; Clear Fruit; Rip It energy drinks and shots; and Everfresh, Everfresh Premier Varietals and Mr. Pure 100% juice and juice- based products. The Company also produces and distribute carbonated soft drinks (CSDs) including Shasta, and Faygo. It distributes service to the customer base that includes national retailers, as well as smaller up-and-down-the-street accounts, it utilizes a hybrid distribution system to deliver its products through three primary distribution channels: take-home, convenience, and food service.</v>
    <v>1559</v>
    <v>Nasdaq Stock Market</v>
    <v>XNAS</v>
    <v>XNAS</v>
    <v>8100 Sw 10Th Street, Suite 4000, FORT LAUDERDALE, FL, 33324 US</v>
    <v>53.48</v>
    <v>Beverages</v>
    <v>Stock</v>
    <v>45475.999448344533</v>
    <v>859</v>
    <v>52.425800000000002</v>
    <v>4944769842</v>
    <v>NATIONAL BEVERAGE CORP.</v>
    <v>NATIONAL BEVERAGE CORP.</v>
    <v>53.15</v>
    <v>27.996200000000002</v>
    <v>52.8</v>
    <v>52.84</v>
    <v>93580050</v>
    <v>FIZZ</v>
    <v>NATIONAL BEVERAGE CORP. (XNAS:FIZZ)</v>
    <v>205</v>
    <v>262072</v>
    <v>1985</v>
  </rv>
  <rv s="4">
    <v>860</v>
  </rv>
  <rv s="0">
    <v>https://www.bing.com/financeapi/forcetrigger?t=a1uf7w&amp;q=XNYS%3aHAE&amp;form=skydnc</v>
    <v>Learn more on Bing</v>
  </rv>
  <rv s="5">
    <v>7</v>
    <v>HAEMONETICS CORPORATION (XNYS:HAE)</v>
    <v>8</v>
    <v>9</v>
    <v>Finance</v>
    <v>10</v>
    <v>en-GB</v>
    <v>a1uf7w</v>
    <v>268435456</v>
    <v>1</v>
    <v>Powered by Refinitiv</v>
    <v>97.97</v>
    <v>70.739999999999995</v>
    <v>0.2913</v>
    <v>0.33</v>
    <v>3.9889999999999995E-3</v>
    <v>USD</v>
    <v>Haemonetics Corporation is a global healthcare company. The Company is engaged in providing a suite of medical products and solutions for customers, to help them improve patient care and reduce the cost of healthcare. Its technology addresses various medical markets, including blood and plasma component collection, the surgical suite, and hospital transfusion services. The Company’s Plasma segment includes plasma collection devices and disposables, donor management software and supporting software solutions sold to plasma customers. Its Blood Center segment includes blood collection and processing devices and disposables for red cells, platelets and whole blood. The Company’s Hospital segment consists of Interventional Technologies, which includes vascular closure devices and sensor-guided technologies, and Blood Management Technologies, which includes devices and methodologies for measuring coagulation characteristics of blood, and blood transfusion management software, among others.</v>
    <v>3657</v>
    <v>New York Stock Exchange</v>
    <v>XNYS</v>
    <v>XNYS</v>
    <v>125 Summer Street, BOSTON, MA, 02110 US</v>
    <v>83.51</v>
    <v>Healthcare Equipment &amp; Supplies</v>
    <v>Stock</v>
    <v>45475.958333344533</v>
    <v>862</v>
    <v>82.4</v>
    <v>4222890006</v>
    <v>HAEMONETICS CORPORATION</v>
    <v>HAEMONETICS CORPORATION</v>
    <v>83.1</v>
    <v>36.310400000000001</v>
    <v>82.73</v>
    <v>83.06</v>
    <v>50841440</v>
    <v>HAE</v>
    <v>HAEMONETICS CORPORATION (XNYS:HAE)</v>
    <v>284556</v>
    <v>678954</v>
    <v>1985</v>
  </rv>
  <rv s="4">
    <v>863</v>
  </rv>
  <rv s="0">
    <v>https://www.bing.com/financeapi/forcetrigger?t=aygt77&amp;q=XNYS%3aGTES&amp;form=skydnc</v>
    <v>Learn more on Bing</v>
  </rv>
  <rv s="5">
    <v>7</v>
    <v>GATES INDUSTRIAL CORPORATION PLC (XNYS:GTES)</v>
    <v>8</v>
    <v>9</v>
    <v>Finance</v>
    <v>10</v>
    <v>en-GB</v>
    <v>aygt77</v>
    <v>268435456</v>
    <v>1</v>
    <v>Powered by Refinitiv</v>
    <v>17.984999999999999</v>
    <v>10.68</v>
    <v>1.4466000000000001</v>
    <v>0.02</v>
    <v>1.2929999999999999E-3</v>
    <v>USD</v>
    <v>Gates Industrial Corporation plc is a global manufacturer of engineered power transmission and fluid power solutions. The Company offers a portfolio of products to diverse replacement channel customers, and to original equipment (first-fit) manufacturers as specified components. Its segments include Power Transmission and Fluid Power. Its Power Transmission segment includes elastomer drive belts and related components used to transfer power in a range of applications. Its power transmission solutions transfer power, convey materials, and provide motion control. Its Fluid Power segment includes hoses, tubing and fittings designed to convey hydraulic fluid at high pressures in both mobile and stationary applications, and other high-pressure and fluid transfer hoses. Its products play various roles in a diverse range of applications across a wide variety of end markets ranging from harsh and hazardous industries, such as agriculture, construction, manufacturing and energy, and others.</v>
    <v>14700</v>
    <v>New York Stock Exchange</v>
    <v>XNYS</v>
    <v>XNYS</v>
    <v>1144 Fifteenth Street, DENVER, CO, 80202 US</v>
    <v>15.58</v>
    <v>Machinery, Equipment &amp; Components</v>
    <v>Stock</v>
    <v>45475.978140126565</v>
    <v>865</v>
    <v>15.44</v>
    <v>4048779298</v>
    <v>GATES INDUSTRIAL CORPORATION PLC</v>
    <v>GATES INDUSTRIAL CORPORATION PLC</v>
    <v>15.49</v>
    <v>16.980899999999998</v>
    <v>15.47</v>
    <v>15.49</v>
    <v>261380200</v>
    <v>GTES</v>
    <v>GATES INDUSTRIAL CORPORATION PLC (XNYS:GTES)</v>
    <v>1635551</v>
    <v>2699267</v>
    <v>2017</v>
  </rv>
  <rv s="4">
    <v>866</v>
  </rv>
  <rv s="0">
    <v>https://www.bing.com/financeapi/forcetrigger?t=a1nsxm&amp;q=XNYS%3aASGN&amp;form=skydnc</v>
    <v>Learn more on Bing</v>
  </rv>
  <rv s="5">
    <v>7</v>
    <v>ASGN Incorporated (XNYS:ASGN)</v>
    <v>8</v>
    <v>9</v>
    <v>Finance</v>
    <v>10</v>
    <v>en-GB</v>
    <v>a1nsxm</v>
    <v>268435456</v>
    <v>1</v>
    <v>Powered by Refinitiv</v>
    <v>106.42</v>
    <v>73.569999999999993</v>
    <v>1.3996</v>
    <v>0.55000000000000004</v>
    <v>6.3360000000000005E-3</v>
    <v>USD</v>
    <v>ASGN Incorporated is a provider of information technology (IT) services and solutions to the commercial and government sectors. The Company operates through two segments: Commercial and Federal Government. The Commercial segment provides IT services and solutions, digital and creative services to Fortune 1000 and large enterprise clients across the United States, Canada and Europe. The Federal Government segment delivers advanced solutions in cloud and enterprise IT, cybersecurity, artificial intelligence, machine learning and digital transformation to meet the mission critical needs of defense, intelligence and federal civilian agencies. This segment provides services under time-and-materials, cost reimbursable, and firm-fixed-price contracts. The Company helps corporate enterprises and government organizations develop, implement and operate critical IT and business solutions through its integrated offering of IT consulting and professional staffing.</v>
    <v>3700</v>
    <v>New York Stock Exchange</v>
    <v>XNYS</v>
    <v>XNYS</v>
    <v>4400 Cox Road, Suite 110, GLEN ALLEN, VA, 23060 US</v>
    <v>88.15</v>
    <v>Software &amp; IT Services</v>
    <v>Stock</v>
    <v>45475.958333367969</v>
    <v>868</v>
    <v>86.89</v>
    <v>4009364999</v>
    <v>ASGN Incorporated</v>
    <v>ASGN Incorporated</v>
    <v>87.12</v>
    <v>20.1877</v>
    <v>86.8</v>
    <v>87.35</v>
    <v>45900000</v>
    <v>ASGN</v>
    <v>ASGN Incorporated (XNYS:ASGN)</v>
    <v>231869</v>
    <v>389595</v>
    <v>1992</v>
  </rv>
  <rv s="4">
    <v>869</v>
  </rv>
  <rv s="0">
    <v>https://www.bing.com/financeapi/forcetrigger?t=a1x2jc&amp;q=XNAS%3aLOPE&amp;form=skydnc</v>
    <v>Learn more on Bing</v>
  </rv>
  <rv s="5">
    <v>7</v>
    <v>GRAND CANYON EDUCATION, INC. (XNAS:LOPE)</v>
    <v>8</v>
    <v>9</v>
    <v>Finance</v>
    <v>5</v>
    <v>en-GB</v>
    <v>a1x2jc</v>
    <v>268435456</v>
    <v>1</v>
    <v>Powered by Refinitiv</v>
    <v>156.56</v>
    <v>101.04</v>
    <v>0.6633</v>
    <v>-0.37</v>
    <v>-2.6150000000000001E-3</v>
    <v>USD</v>
    <v>Grand Canyon Education, Inc. is an education services company, which primarily serves colleges and universities. The Company has developed technological solutions, infrastructure and operational processes to provide services to its institutions on a large scale. It provides technology and academic services, which include learning management system (LMS), internal administration, infrastructure, support, program and curriculum, faculty and related training and development, class scheduling and skills and simulation lab sites. The Company provides counseling services and support, including admissions services, financial aid, counseling services, and field experience counseling. The Company provides marketing and communication services that include lead acquisition, digital communication strategies, brand identity advertising, media planning and strategy, video, data science and analysis. Its back-office services include finance and accounting, human resources, audit and procurement.</v>
    <v>5800</v>
    <v>Nasdaq Stock Market</v>
    <v>XNAS</v>
    <v>XNAS</v>
    <v>2600 W. Camelback Road, PHOENIX, AZ, 85017 US</v>
    <v>141.88999999999999</v>
    <v>Miscellaneous Educational Service Providers</v>
    <v>Stock</v>
    <v>45475.994311272654</v>
    <v>871</v>
    <v>140.47999999999999</v>
    <v>4196977569</v>
    <v>GRAND CANYON EDUCATION, INC.</v>
    <v>GRAND CANYON EDUCATION, INC.</v>
    <v>141.5</v>
    <v>19.715599999999998</v>
    <v>141.5</v>
    <v>141.13</v>
    <v>29738380</v>
    <v>LOPE</v>
    <v>GRAND CANYON EDUCATION, INC. (XNAS:LOPE)</v>
    <v>198878</v>
    <v>194563</v>
    <v>2003</v>
  </rv>
  <rv s="4">
    <v>872</v>
  </rv>
  <rv s="0">
    <v>https://www.bing.com/financeapi/forcetrigger?t=a213z2&amp;q=XNAS%3aPOWI&amp;form=skydnc</v>
    <v>Learn more on Bing</v>
  </rv>
  <rv s="5">
    <v>7</v>
    <v>POWER INTEGRATIONS, INC. (XNAS:POWI)</v>
    <v>8</v>
    <v>9</v>
    <v>Finance</v>
    <v>10</v>
    <v>en-GB</v>
    <v>a213z2</v>
    <v>268435456</v>
    <v>1</v>
    <v>Powered by Refinitiv</v>
    <v>99.6</v>
    <v>62.125</v>
    <v>1.1047</v>
    <v>0.87</v>
    <v>1.2484E-2</v>
    <v>USD</v>
    <v>Power Integrations, Inc. designs, develops and markets analog and mixed-signal integrated circuits (ICs) and other electronic components and circuitry used in high-voltage power conversion. The Company's products are used in power converters that convert electricity from a high-voltage source to the type of power required for a specified downstream use. The Company's ICs used in alternating current (AC)-direct current (DC) power supply convert high-voltage AC from a wall outlet to the low-voltage DC required by electronic devices. The Company offers a range of products, such as TOPSwitch, TinySwitch, LinkSwitch and Hiper families. It also offers CapZero and SenZero families. The Company offers a range of high-voltage gate-driver products sold under the SCALE and SCALE-II product-family names. The BridgeSwitch family of products is a family of motor-driver ICs addressing brushless DC (BLDC) motor applications up to approximately 400 watts.</v>
    <v>819</v>
    <v>Nasdaq Stock Market</v>
    <v>XNAS</v>
    <v>XNAS</v>
    <v>5245 HELLYER AVE, SAN JOSE, CA, 95138 US</v>
    <v>70.77</v>
    <v>Semiconductors &amp; Semiconductor Equipment</v>
    <v>Stock</v>
    <v>45475.872357603905</v>
    <v>874</v>
    <v>69.61</v>
    <v>4005260784</v>
    <v>POWER INTEGRATIONS, INC.</v>
    <v>POWER INTEGRATIONS, INC.</v>
    <v>69.91</v>
    <v>76.912999999999997</v>
    <v>69.69</v>
    <v>70.56</v>
    <v>56763900</v>
    <v>POWI</v>
    <v>POWER INTEGRATIONS, INC. (XNAS:POWI)</v>
    <v>344619</v>
    <v>382338</v>
    <v>1997</v>
  </rv>
  <rv s="4">
    <v>875</v>
  </rv>
  <rv s="0">
    <v>https://www.bing.com/financeapi/forcetrigger?t=a1rzpr&amp;q=XNYS%3aENS&amp;form=skydnc</v>
    <v>Learn more on Bing</v>
  </rv>
  <rv s="5">
    <v>7</v>
    <v>ENERSYS (XNYS:ENS)</v>
    <v>8</v>
    <v>9</v>
    <v>Finance</v>
    <v>10</v>
    <v>en-GB</v>
    <v>a1rzpr</v>
    <v>268435456</v>
    <v>1</v>
    <v>Powered by Refinitiv</v>
    <v>113.34</v>
    <v>83.27</v>
    <v>1.2827</v>
    <v>0.14000000000000001</v>
    <v>1.3780000000000001E-3</v>
    <v>USD</v>
    <v>EnerSys is engaged in designing, manufacturing, and distributing energy systems solutions, motive power batteries, specialty batteries, battery chargers, power equipment, battery accessories and outdoor thermal equipment enclosures solutions. The Company’s segment includes Energy Systems, Motive Power, Specialty and New Ventures. The Energy Systems segment offers uninterruptible power systems (UPS) applications for computer and computer-controlled systems used in data centers, as well as telecommunications systems, switchgear and electrical control systems used in industrial facilities and electric utilities. The Motive Power segment offers power for electric industrial forklifts used in manufacturing, warehousing, and other material handling applications, as well as mining equipment, and diesel locomotive starting. Specialty segment offers batteries for starting, lighting and ignition applications in automotive and large over-the-road trucks, energy storage solutions for satellites.</v>
    <v>10797</v>
    <v>New York Stock Exchange</v>
    <v>XNYS</v>
    <v>XNYS</v>
    <v>2366 Bernville Road, READING, PA, 19605 US</v>
    <v>102.44</v>
    <v>Machinery, Equipment &amp; Components</v>
    <v>Stock</v>
    <v>45475.958333356248</v>
    <v>877</v>
    <v>101.455</v>
    <v>4093101638</v>
    <v>ENERSYS</v>
    <v>ENERSYS</v>
    <v>101.8</v>
    <v>15.6416</v>
    <v>101.62</v>
    <v>101.76</v>
    <v>40223090</v>
    <v>ENS</v>
    <v>ENERSYS (XNYS:ENS)</v>
    <v>137524</v>
    <v>303583</v>
    <v>2000</v>
  </rv>
  <rv s="4">
    <v>878</v>
  </rv>
  <rv s="0">
    <v>https://www.bing.com/financeapi/forcetrigger?t=a1uyvh&amp;q=XNYS%3aHUN&amp;form=skydnc</v>
    <v>Learn more on Bing</v>
  </rv>
  <rv s="6">
    <v>12</v>
    <v>HUNTSMAN CORPORATION (XNYS:HUN)</v>
    <v>8</v>
    <v>13</v>
    <v>Finance</v>
    <v>10</v>
    <v>en-GB</v>
    <v>a1uyvh</v>
    <v>268435456</v>
    <v>1</v>
    <v>Powered by Refinitiv</v>
    <v>29.895</v>
    <v>22.14</v>
    <v>1.0253000000000001</v>
    <v>0.22</v>
    <v>9.8300000000000002E-3</v>
    <v>USD</v>
    <v>Huntsman Corporation is a manufacturer of diversified organic chemical products. The Company operates through three segments: Polyurethanes, Performance Products and Advanced Materials. Polyurethanes product segment includes methylene diphenyl diisocyanate, polyols, thermoplastic polyurethane products. Performance Products segment engaged in manufacturing and sale of amines and maleic anhydride and serves a wide variety of consumer and industrial end markets. Its Advanced Materials segment includes technologically advanced epoxy, phenoxy, acrylic, polyurethane, mercaptan and acrylonitrile butadiene-based polymer products as well as carbon nanomaterials. Its products comprise different chemicals and chemical formulations, which it markets globally to a wide range of consumers that consist primarily of industrial and building product manufacturers. The Company’s products are used adhesives, aerospace, automotive, coatings and construction, construction products, durable and non-durable.</v>
    <v>6000</v>
    <v>New York Stock Exchange</v>
    <v>XNYS</v>
    <v>XNYS</v>
    <v>10003 Woodloch Forest Drive, THE WOODLANDS, TX, 77380 US</v>
    <v>22.61</v>
    <v>Chemicals</v>
    <v>Stock</v>
    <v>45475.958333356248</v>
    <v>880</v>
    <v>22.26</v>
    <v>3909716380</v>
    <v>HUNTSMAN CORPORATION</v>
    <v>HUNTSMAN CORPORATION</v>
    <v>22.41</v>
    <v>22.38</v>
    <v>22.6</v>
    <v>172996300</v>
    <v>HUN</v>
    <v>HUNTSMAN CORPORATION (XNYS:HUN)</v>
    <v>1319690</v>
    <v>1746651</v>
    <v>2004</v>
  </rv>
  <rv s="4">
    <v>881</v>
  </rv>
  <rv s="0">
    <v>https://www.bing.com/financeapi/forcetrigger?t=a1t8w7&amp;q=XNAS%3aFORM&amp;form=skydnc</v>
    <v>Learn more on Bing</v>
  </rv>
  <rv s="5">
    <v>7</v>
    <v>FORMFACTOR, INC. (XNAS:FORM)</v>
    <v>8</v>
    <v>9</v>
    <v>Finance</v>
    <v>10</v>
    <v>en-GB</v>
    <v>a1t8w7</v>
    <v>268435456</v>
    <v>1</v>
    <v>Powered by Refinitiv</v>
    <v>62.68</v>
    <v>29.5</v>
    <v>1.1129</v>
    <v>0.01</v>
    <v>1.641E-4</v>
    <v>USD</v>
    <v>FormFactor, Inc. is a provider of essential test and measurement technologies along the full semiconductor product lifecycle from characterization, modeling, reliability, and design de-bug to qualification and production test. It provides a range of high-performance probe cards, analytical probes, probe stations, thermal systems, and cryogenic systems to both semiconductor companies and scientific institutions. Its products provide electrical information from a variety of semiconductor and electro-optical devices and integrated circuits from early research, through development, to high-volume production. It operates in two segments: Probe Cards and the Systems. The Probe Cards segment includes sales of its probe cards and analytical probes. The Systems segment includes sales of its probe stations, thermal systems and cryogenic systems. The Company's customers include companies, universities and institutions that design or make semiconductor and semiconductor related products.</v>
    <v>2115</v>
    <v>Nasdaq Stock Market</v>
    <v>XNAS</v>
    <v>XNAS</v>
    <v>7005 Southfront Rd, LIVERMORE, CA, 94551 US</v>
    <v>61.91</v>
    <v>Semiconductors &amp; Semiconductor Equipment</v>
    <v>Stock</v>
    <v>45475.919593321094</v>
    <v>883</v>
    <v>60.344999999999999</v>
    <v>4701970537</v>
    <v>FORMFACTOR, INC.</v>
    <v>FORMFACTOR, INC.</v>
    <v>60.53</v>
    <v>46.750599999999999</v>
    <v>60.92</v>
    <v>60.93</v>
    <v>77170040</v>
    <v>FORM</v>
    <v>FORMFACTOR, INC. (XNAS:FORM)</v>
    <v>71</v>
    <v>628202</v>
    <v>1993</v>
  </rv>
  <rv s="4">
    <v>884</v>
  </rv>
  <rv s="0">
    <v>https://www.bing.com/financeapi/forcetrigger?t=a1tnzr&amp;q=XNYS%3aGBCI&amp;form=skydnc</v>
    <v>Learn more on Bing</v>
  </rv>
  <rv s="5">
    <v>7</v>
    <v>GLACIER BANCORP, INC. (XNYS:GBCI)</v>
    <v>8</v>
    <v>9</v>
    <v>Finance</v>
    <v>10</v>
    <v>en-GB</v>
    <v>a1tnzr</v>
    <v>268435456</v>
    <v>1</v>
    <v>Powered by Refinitiv</v>
    <v>44.06</v>
    <v>26.835000000000001</v>
    <v>0.79490000000000005</v>
    <v>0.59</v>
    <v>1.5937E-2</v>
    <v>USD</v>
    <v>Glacier Bancorp, Inc. is the parent company for Glacier Bank and its bank divisions. The Company provides a range of banking services to individuals and businesses from 221 locations in Montana, Idaho, Utah, Washington, Wyoming, Colorado, Arizona and Nevada through its wholly owned bank subsidiary, Glacier Bank (Bank). It offers a range of banking products and services, including retail banking, business banking, real estate, commercial, agriculture and consumer loans, and mortgage origination and loan servicing. It serves individuals, small to medium-sized businesses, community organizations and public entities. Its bank divisions include Glacier Bank (Kalispell, Montana), First Security Bank of Missoula (Missoula, Montana), Valley Bank of Helena (Helena, Montana), First Security Bank (Bozeman, Montana), Western Security Bank (Billings, Montana), First Bank of Montana (Lewistown, Montana), First Community Bank Utah (Layton, Utah), Mountain West Bank (Coeur d’Alene, Idaho) and others.</v>
    <v>3438</v>
    <v>New York Stock Exchange</v>
    <v>XNYS</v>
    <v>XNYS</v>
    <v>49 Commons Loop, KALISPELL, MT, 59901 US</v>
    <v>37.630000000000003</v>
    <v>Banking Services</v>
    <v>Stock</v>
    <v>45475.977664305472</v>
    <v>886</v>
    <v>36.810099999999998</v>
    <v>4264545246</v>
    <v>GLACIER BANCORP, INC.</v>
    <v>GLACIER BANCORP, INC.</v>
    <v>37</v>
    <v>21.5136</v>
    <v>37.020000000000003</v>
    <v>37.61</v>
    <v>113388600</v>
    <v>GBCI</v>
    <v>GLACIER BANCORP, INC. (XNYS:GBCI)</v>
    <v>2</v>
    <v>519173</v>
    <v>2004</v>
  </rv>
  <rv s="4">
    <v>887</v>
  </rv>
  <rv s="0">
    <v>https://www.bing.com/financeapi/forcetrigger?t=bn68c7&amp;q=XNYS%3aACA&amp;form=skydnc</v>
    <v>Learn more on Bing</v>
  </rv>
  <rv s="5">
    <v>7</v>
    <v>ARCOSA, INC. (XNYS:ACA)</v>
    <v>8</v>
    <v>9</v>
    <v>Finance</v>
    <v>10</v>
    <v>en-GB</v>
    <v>bn68c7</v>
    <v>268435456</v>
    <v>1</v>
    <v>Powered by Refinitiv</v>
    <v>89.44</v>
    <v>61.98</v>
    <v>0.74199999999999999</v>
    <v>0.89</v>
    <v>1.102E-2</v>
    <v>USD</v>
    <v>Arcosa, Inc. is a provider of infrastructure-related products and solutions. It operates through three segments: Construction Products, Engineered Structures and Transportation Products. Its Construction Products segment produces and sells natural and recycled aggregates, specialty materials, and construction site support equipment, including trench shields and shoring products. Its Engineered Structures segment manufactures and sells steel structures for infrastructure businesses, including utility structures for electricity transmission and distribution, structural wind towers, traffic structures, and telecommunication structures. Its Transportation Products segment manufactures and sells inland barges, fiberglass barge covers, winches, marine hardware, and steel components for railcars and other transportation and industrial equipment. It also manufactures concrete and steel poles for a range of infrastructure applications, including lighting, traffic, and electric distribution.</v>
    <v>4795</v>
    <v>New York Stock Exchange</v>
    <v>XNYS</v>
    <v>XNYS</v>
    <v>500 N Akard St Ste 400, DALLAS, TX, 75201-3332 US</v>
    <v>81.894999999999996</v>
    <v>Construction &amp; Engineering</v>
    <v>Stock</v>
    <v>45475.958333356248</v>
    <v>889</v>
    <v>80.540000000000006</v>
    <v>3966764391</v>
    <v>ARCOSA, INC.</v>
    <v>ARCOSA, INC.</v>
    <v>81.02</v>
    <v>27.910599999999999</v>
    <v>80.760000000000005</v>
    <v>81.650000000000006</v>
    <v>48582540</v>
    <v>ACA</v>
    <v>ARCOSA, INC. (XNYS:ACA)</v>
    <v>1</v>
    <v>228717</v>
    <v>2018</v>
  </rv>
  <rv s="4">
    <v>890</v>
  </rv>
  <rv s="0">
    <v>https://www.bing.com/financeapi/forcetrigger?t=bvs1oc&amp;q=XNAS%3aASO&amp;form=skydnc</v>
    <v>Learn more on Bing</v>
  </rv>
  <rv s="5">
    <v>7</v>
    <v>ACADEMY SPORTS AND OUTDOORS, INC. (XNAS:ASO)</v>
    <v>8</v>
    <v>9</v>
    <v>Finance</v>
    <v>10</v>
    <v>en-GB</v>
    <v>bvs1oc</v>
    <v>268435456</v>
    <v>1</v>
    <v>Powered by Refinitiv</v>
    <v>75.73</v>
    <v>42.825000000000003</v>
    <v>1.3493999999999999</v>
    <v>-0.01</v>
    <v>-1.974E-4</v>
    <v>USD</v>
    <v>Academy Sports and Outdoors, Inc. is a full-line sporting goods and outdoor recreation retailer in the United States. The Company's product assortment is focused on key categories of outdoor, apparel, sports and recreation, and footwear through both national brands and a portfolio of 19 private label brands. It has preferred access to national brands, such as Nike, Under Armour, adidas, Winchester, Columbia Sportswear, Brooks, Skechers, Yeti and Carhartt. Its private label brand portfolio consists of Academy Sports + Outdoors, Magellan Outdoors, BCG, O'rageous, Game Winner, Outdoor Gourmet, Freely and R.O.W. Its primary product types include coolers and drinkware, camping accessories and camping equipment; fitness equipment, fitness accessories and nutrition supplies; outdoor apparel, seasonal apparel, denim, work apparel, graphic t-shirts and accessories; casual shoes, slippers, seasonal footwear, socks; boys and girls footwear, and work and western boots, shoes and hunting footwear.</v>
    <v>11005</v>
    <v>Nasdaq Stock Market</v>
    <v>XNAS</v>
    <v>XNAS</v>
    <v>1800 North Mason Road, KATY, TX, 77449 US</v>
    <v>51.11</v>
    <v>Specialty Retailers</v>
    <v>Stock</v>
    <v>45475.972245231249</v>
    <v>892</v>
    <v>50.1</v>
    <v>3653153029</v>
    <v>ACADEMY SPORTS AND OUTDOORS, INC.</v>
    <v>ACADEMY SPORTS AND OUTDOORS, INC.</v>
    <v>50.9</v>
    <v>7.7618</v>
    <v>50.66</v>
    <v>50.65</v>
    <v>72125430</v>
    <v>ASO</v>
    <v>ACADEMY SPORTS AND OUTDOORS, INC. (XNAS:ASO)</v>
    <v>9</v>
    <v>2152322</v>
    <v>2020</v>
  </rv>
  <rv s="4">
    <v>893</v>
  </rv>
  <rv s="0">
    <v>https://www.bing.com/financeapi/forcetrigger?t=a1nakr&amp;q=XNAS%3aALKS&amp;form=skydnc</v>
    <v>Learn more on Bing</v>
  </rv>
  <rv s="5">
    <v>7</v>
    <v>ALKERMES PUBLIC LIMITED COMPANY (XNAS:ALKS)</v>
    <v>8</v>
    <v>9</v>
    <v>Finance</v>
    <v>10</v>
    <v>en-GB</v>
    <v>a1nakr</v>
    <v>268435456</v>
    <v>1</v>
    <v>Powered by Refinitiv</v>
    <v>32.880000000000003</v>
    <v>22.01</v>
    <v>0.43759999999999999</v>
    <v>-0.2</v>
    <v>-8.199999999999999E-3</v>
    <v>USD</v>
    <v>Alkermes plc is a global biopharmaceutical company that seeks to develop medicines in the field of neuroscience. The Company has a portfolio of commercial products for the treatment of alcohol dependence, opioid dependence, schizophrenia and bipolar I disorder and a pipeline of clinical and preclinical candidates in development for neurological disorders. It focuses on commercial products, such as LYBALVI, ARISTADA/ARISTADA INITIO and VIVITROL, and advancing the development of pipeline programs focused on neurological disorders. LYBALVI is a once-daily, oral atypical antipsychotic drug for the treatment of adults with schizophrenia and for the treatment of adults with bipolar I disorder, as a maintenance monotherapy or for the acute treatment of manic or mixed episodes, as monotherapy or an adjunct to lithium or valproate. ARISTADA is an extended-release intramuscular injectable suspension for the treatment of schizophrenia. It has a manufacturing facility in Wilmington, Ohio.</v>
    <v>2100</v>
    <v>Nasdaq Stock Market</v>
    <v>XNAS</v>
    <v>XNAS</v>
    <v>Connaught House, 1 Burlington Road, Dublin 4, DUBLIN, DUBLIN, D04 C5Y6 IE</v>
    <v>24.46</v>
    <v>Biotechnology &amp; Medical Research</v>
    <v>Stock</v>
    <v>45475.904092603909</v>
    <v>895</v>
    <v>24.11</v>
    <v>4093463247</v>
    <v>ALKERMES PUBLIC LIMITED COMPANY</v>
    <v>ALKERMES PUBLIC LIMITED COMPANY</v>
    <v>24.4</v>
    <v>6.9093</v>
    <v>24.39</v>
    <v>24.19</v>
    <v>169221300</v>
    <v>ALKS</v>
    <v>ALKERMES PUBLIC LIMITED COMPANY (XNAS:ALKS)</v>
    <v>7</v>
    <v>2057963</v>
    <v>2011</v>
  </rv>
  <rv s="4">
    <v>896</v>
  </rv>
  <rv s="0">
    <v>https://www.bing.com/financeapi/forcetrigger?t=a1mt9c&amp;q=XNAS%3aACLS&amp;form=skydnc</v>
    <v>Learn more on Bing</v>
  </rv>
  <rv s="5">
    <v>7</v>
    <v>AXCELIS TECHNOLOGIES, INC. (XNAS:ACLS)</v>
    <v>8</v>
    <v>9</v>
    <v>Finance</v>
    <v>5</v>
    <v>en-GB</v>
    <v>a1mt9c</v>
    <v>268435456</v>
    <v>1</v>
    <v>Powered by Refinitiv</v>
    <v>201</v>
    <v>93.77</v>
    <v>1.6043000000000001</v>
    <v>0.53</v>
    <v>3.7669999999999999E-3</v>
    <v>USD</v>
    <v>Axcelis Technologies, Inc. designs, manufactures and services ion implantation and other processing equipment used in the fabrication of semiconductor chips. The Company offers a complete line of high energy, high current and medium current implanters for all application requirements. In addition to equipment, the Company provides extensive aftermarket lifecycle products and services, including used tools, spare parts, equipment upgrades, maintenance services and customer training. Its Purion flagship systems are all based on a common platform, which enables a combination of implant purity, precision and productivity. Combining a single wafer end station, with advanced spot beam architectures (that ensures all points across the wafer see the same beam condition at the same beam angle), Purion products enable process control to optimize device performance and yield, at high productivity. The Company sells its products to semiconductor chip manufacturers around the world.</v>
    <v>1620</v>
    <v>Nasdaq Stock Market</v>
    <v>XNAS</v>
    <v>XNAS</v>
    <v>108 Cherry Hill Dr, BEVERLY, MA, 01915 US</v>
    <v>144.91</v>
    <v>Semiconductors &amp; Semiconductor Equipment</v>
    <v>Stock</v>
    <v>45475.912388483594</v>
    <v>898</v>
    <v>139</v>
    <v>4594239650</v>
    <v>AXCELIS TECHNOLOGIES, INC.</v>
    <v>AXCELIS TECHNOLOGIES, INC.</v>
    <v>140</v>
    <v>18.675899999999999</v>
    <v>140.69</v>
    <v>141.22</v>
    <v>32532500</v>
    <v>ACLS</v>
    <v>AXCELIS TECHNOLOGIES, INC. (XNAS:ACLS)</v>
    <v>3614</v>
    <v>576434</v>
    <v>1995</v>
  </rv>
  <rv s="4">
    <v>899</v>
  </rv>
  <rv s="0">
    <v>https://www.bing.com/financeapi/forcetrigger?t=a1vuf2&amp;q=XNYS%3aITGR&amp;form=skydnc</v>
    <v>Learn more on Bing</v>
  </rv>
  <rv s="5">
    <v>7</v>
    <v>INTEGER HOLDINGS CORPORATION (XNYS:ITGR)</v>
    <v>8</v>
    <v>9</v>
    <v>Finance</v>
    <v>10</v>
    <v>en-GB</v>
    <v>a1vuf2</v>
    <v>268435456</v>
    <v>1</v>
    <v>Powered by Refinitiv</v>
    <v>123.99</v>
    <v>69.400000000000006</v>
    <v>1.1096999999999999</v>
    <v>0.59</v>
    <v>5.1229999999999999E-3</v>
    <v>USD</v>
    <v>Integer Holdings Corporation is a medical device outsource (MDO) manufacturing company. The Company serves the cardiac rhythm management, neuromodulation, orthopedics, vascular, advanced surgical and portable medical markets. In addition to providing medical technologies, it develops batteries for high-end niche applications in energy, military and environmental markets. Its brands include Greatbatch Medical, Lake Region Medical and Electrochem. It operates in two segments: Medical and Non-Medical. The Medical segment includes the cardio and vascular; cardiac rhythm management and neuromodulation, and advanced surgical; orthopedics and portable medical product lines. The Non-Medical segment comprises the Electrochem product line. Electrochem provides customized battery power and power management systems where safety, reliability, quality and durability are critical. It designs and manufactures customized primary (non-rechargeable) battery solutions that are used in multiple industries.</v>
    <v>10500</v>
    <v>New York Stock Exchange</v>
    <v>XNYS</v>
    <v>XNYS</v>
    <v>5830 Granite Parkway., Suite 1150, PLANO, TX, 75024 US</v>
    <v>116.79</v>
    <v>Healthcare Equipment &amp; Supplies</v>
    <v>Stock</v>
    <v>45475.958333356248</v>
    <v>901</v>
    <v>115.26</v>
    <v>3878055590</v>
    <v>INTEGER HOLDINGS CORPORATION</v>
    <v>INTEGER HOLDINGS CORPORATION</v>
    <v>115.4</v>
    <v>40.1907</v>
    <v>115.16</v>
    <v>115.75</v>
    <v>33503720</v>
    <v>ITGR</v>
    <v>INTEGER HOLDINGS CORPORATION (XNYS:ITGR)</v>
    <v>162330</v>
    <v>298286</v>
    <v>1997</v>
  </rv>
  <rv s="4">
    <v>902</v>
  </rv>
  <rv s="0">
    <v>https://www.bing.com/financeapi/forcetrigger?t=a2cr2w&amp;q=XNYS%3aAMR&amp;form=skydnc</v>
    <v>Learn more on Bing</v>
  </rv>
  <rv s="5">
    <v>7</v>
    <v>ALPHA METALLURGICAL RESOURCES, INC. (XNYS:AMR)</v>
    <v>8</v>
    <v>9</v>
    <v>Finance</v>
    <v>5</v>
    <v>en-GB</v>
    <v>a2cr2w</v>
    <v>268435456</v>
    <v>1</v>
    <v>Powered by Refinitiv</v>
    <v>452</v>
    <v>151.2439</v>
    <v>1.3705000000000001</v>
    <v>-2.2200000000000002</v>
    <v>-6.7589999999999994E-3</v>
    <v>USD</v>
    <v>Alpha Metallurgical Resources, Inc. is a mining company with operations across Virginia and West Virginia. The Company supplies metallurgical products to the steel industry. Its portfolio of mining operations consists of about 15 underground mines, seven surface mines and nine coal preparation plants. It extracts, processes and markets met and thermal coal from deep and surface mines for sale to steel and coke producers, industrial customers, and electric utilities. It conducts mining operations only in the United States with mines in Central Appalachia. The Company operates in one segment: Met, which consists of five active mines and two preparation plants in Virginia, 17 active mines and six preparation plants in West Virginia, as well as expenses associated with certain idled/closed mines. The Met segment operations consist of met coal mines, including Deep Mine 41, Road Fork 52, Black Eagle, and Lynn Branch. It ships met coal to domestic and international steel and coke producers.</v>
    <v>4210</v>
    <v>New York Stock Exchange</v>
    <v>XNYS</v>
    <v>XNYS</v>
    <v>340 Martin Luther King Jr Blvd, BRISTOL, TN, 37620 US</v>
    <v>331.86</v>
    <v>Metals &amp; Mining</v>
    <v>Stock</v>
    <v>45475.958333344533</v>
    <v>904</v>
    <v>315.66000000000003</v>
    <v>4272480000</v>
    <v>ALPHA METALLURGICAL RESOURCES, INC.</v>
    <v>ALPHA METALLURGICAL RESOURCES, INC.</v>
    <v>325.83999999999997</v>
    <v>7.8997999999999999</v>
    <v>328.47</v>
    <v>326.25</v>
    <v>13007220</v>
    <v>AMR</v>
    <v>ALPHA METALLURGICAL RESOURCES, INC. (XNYS:AMR)</v>
    <v>87</v>
    <v>224546</v>
    <v>2016</v>
  </rv>
  <rv s="4">
    <v>905</v>
  </rv>
  <rv s="0">
    <v>https://www.bing.com/financeapi/forcetrigger?t=a23877&amp;q=XNYS%3aSNDR&amp;form=skydnc</v>
    <v>Learn more on Bing</v>
  </rv>
  <rv s="5">
    <v>7</v>
    <v>SCHNEIDER NATIONAL, INC. (XNYS:SNDR)</v>
    <v>8</v>
    <v>9</v>
    <v>Finance</v>
    <v>10</v>
    <v>en-GB</v>
    <v>a23877</v>
    <v>268435456</v>
    <v>1</v>
    <v>Powered by Refinitiv</v>
    <v>31.74</v>
    <v>20.5</v>
    <v>0.85740000000000005</v>
    <v>0.16</v>
    <v>6.757E-3</v>
    <v>USD</v>
    <v>Schneider National, Inc. is a transportation and logistics services company. The Company and its subsidiaries provide surface transportation and logistics solutions in North America. The Company operates through three segments: Truckload, Intermodal and Logistics. The Truckload segment provides truckload services primarily focused on freight with consistent routes often based on long-term contracts, Van Network, which consists of irregular routes, and Bulk, which delivers key inputs for manufacturing processes, such as specialty chemicals using specialty trailers. The Intermodal segment provides rail intermodal and drayage services to its customers. Company-owned containers, chassis, and dray tractors are used to provide these transportation services. The Logistics segment provides additional sources of truck capacity, manages transportation-systems analysis requirements for individual customers, and provides transloading and warehousing services.</v>
    <v>17300</v>
    <v>New York Stock Exchange</v>
    <v>XNYS</v>
    <v>XNYS</v>
    <v>3101 South Packerland Dr, GREEN BAY, WI, 54313 US</v>
    <v>24.02</v>
    <v>Freight &amp; Logistics Services</v>
    <v>Stock</v>
    <v>45475.958333344533</v>
    <v>907</v>
    <v>23.56</v>
    <v>4185717536</v>
    <v>SCHNEIDER NATIONAL, INC.</v>
    <v>SCHNEIDER NATIONAL, INC.</v>
    <v>23.67</v>
    <v>26.829599999999999</v>
    <v>23.68</v>
    <v>23.84</v>
    <v>175575400</v>
    <v>SNDR</v>
    <v>SCHNEIDER NATIONAL, INC. (XNYS:SNDR)</v>
    <v>100</v>
    <v>815816</v>
    <v>1995</v>
  </rv>
  <rv s="4">
    <v>908</v>
  </rv>
  <rv s="0">
    <v>https://www.bing.com/financeapi/forcetrigger?t=a1wmfr&amp;q=XNYS%3aCPRI&amp;form=skydnc</v>
    <v>Learn more on Bing</v>
  </rv>
  <rv s="6">
    <v>12</v>
    <v>Capri Holdings Limited (XNYS:CPRI)</v>
    <v>8</v>
    <v>13</v>
    <v>Finance</v>
    <v>5</v>
    <v>en-GB</v>
    <v>a1wmfr</v>
    <v>268435456</v>
    <v>1</v>
    <v>Powered by Refinitiv</v>
    <v>54.52</v>
    <v>30.79</v>
    <v>2.0118999999999998</v>
    <v>-0.49</v>
    <v>-1.4446000000000001E-2</v>
    <v>USD</v>
    <v>Capri Holdings Limited is a holding company, which owns brands that are designers, marketers, distributors and retailers of women’s and men’s accessories, footwear and ready-to-wear bearing the Versace, Jimmy Choo and Michael Kors tradenames and related trademarks and logos. The Company operates in three segments: Versace, Jimmy Choo and Michael Kors. Versace segment include sale of Versace luxury ready-to-wear, accessories and footwear through directly operated Versace boutiques throughout the Americas, certain parts of Europe, Middle East and Africa (EMEA) and certain parts of Asia, as well as through Versace outlet stores and e-commerce sites. Jimmy Choo segment includes Jimmy Choo luxury footwear, handbags and small leather goods and accessories. Michael Kors segment includes the sale of Michael Kors products through four Michael Kors retail store formats: Collection stores, Lifestyle stores (including concessions), outlet stores and e-commerce sites.</v>
    <v>10200</v>
    <v>New York Stock Exchange</v>
    <v>XNYS</v>
    <v>XNYS</v>
    <v>90 Whitfield Street, 2Nd Floor, LONDON, UNITED KINGDOM-NA, W1T 4EZ GB</v>
    <v>34</v>
    <v>Specialty Retailers</v>
    <v>Stock</v>
    <v>45475.992611515627</v>
    <v>910</v>
    <v>33.064999999999998</v>
    <v>3899582756</v>
    <v>Capri Holdings Limited</v>
    <v>Capri Holdings Limited</v>
    <v>33.979999999999997</v>
    <v>33.92</v>
    <v>33.43</v>
    <v>116649200</v>
    <v>CPRI</v>
    <v>Capri Holdings Limited (XNYS:CPRI)</v>
    <v>1500</v>
    <v>1342338</v>
    <v>2002</v>
  </rv>
  <rv s="4">
    <v>911</v>
  </rv>
  <rv s="0">
    <v>https://www.bing.com/financeapi/forcetrigger?t=a1mxw7&amp;q=XNAS%3aAEIS&amp;form=skydnc</v>
    <v>Learn more on Bing</v>
  </rv>
  <rv s="5">
    <v>7</v>
    <v>ADVANCED ENERGY INDUSTRIES, INC. (XNAS:AEIS)</v>
    <v>8</v>
    <v>9</v>
    <v>Finance</v>
    <v>5</v>
    <v>en-GB</v>
    <v>a1mxw7</v>
    <v>268435456</v>
    <v>1</v>
    <v>Powered by Refinitiv</v>
    <v>126.38</v>
    <v>81.86</v>
    <v>1.5209999999999999</v>
    <v>0.81</v>
    <v>7.6539999999999993E-3</v>
    <v>USD</v>
    <v>Advanced Energy Industries, Inc. provides engineered, critical, precision power conversion, measurement, and control solutions to its customers. The Company designs, manufactures, sells, and supports precision power products that transform, refine, and modify the raw electrical power coming from either the utility or the building facility and convert it into various types of controllable, usable power that is predictable, repeatable, and customizable to meet the necessary requirements for powering a range of complex equipment. Its precision power products and solutions are designed to enable new process technologies, enhance productivity, and provide critical power capabilities for its customers. Its service group offers warranty and after-market repair services. It provides repair service and customer support through its worldwide support organization. Its support services include warranty and non-warranty repair services, calibration, upgrades, and refurbishments of its products.</v>
    <v>10000</v>
    <v>Nasdaq Stock Market</v>
    <v>XNAS</v>
    <v>XNAS</v>
    <v>ATTN: PAUL OLDHAM, 1595 WYNKOOP ST, SUITE 800, DENVER, CO, 80202 US</v>
    <v>107.355</v>
    <v>Machinery, Equipment &amp; Components</v>
    <v>Stock</v>
    <v>45475.847226342186</v>
    <v>913</v>
    <v>105.36</v>
    <v>3992885262</v>
    <v>ADVANCED ENERGY INDUSTRIES, INC.</v>
    <v>ADVANCED ENERGY INDUSTRIES, INC.</v>
    <v>105.98</v>
    <v>38.360799999999998</v>
    <v>105.83</v>
    <v>106.64</v>
    <v>37442660</v>
    <v>AEIS</v>
    <v>ADVANCED ENERGY INDUSTRIES, INC. (XNAS:AEIS)</v>
    <v>133927</v>
    <v>181521</v>
    <v>1995</v>
  </rv>
  <rv s="4">
    <v>914</v>
  </rv>
  <rv s="0">
    <v>https://www.bing.com/financeapi/forcetrigger?t=a1vp77&amp;q=XNAS%3aIPGP&amp;form=skydnc</v>
    <v>Learn more on Bing</v>
  </rv>
  <rv s="5">
    <v>7</v>
    <v>IPG PHOTONICS CORPORATION (XNAS:IPGP)</v>
    <v>8</v>
    <v>9</v>
    <v>Finance</v>
    <v>10</v>
    <v>en-GB</v>
    <v>a1vp77</v>
    <v>268435456</v>
    <v>1</v>
    <v>Powered by Refinitiv</v>
    <v>141.85</v>
    <v>80.27</v>
    <v>1.012</v>
    <v>1.58</v>
    <v>1.8960999999999999E-2</v>
    <v>USD</v>
    <v>IPG Photonics Corporation develops, manufactures, and sells fiber lasers, fiber amplifiers and diode lasers that are used for diverse applications, primarily in materials processing. The Company’s portfolio of laser solutions is used in materials processing, medical and advanced applications. It designs and manufactures components used in its finished products, from semiconductor diodes to optical fiber preforms, finished fiber lasers and amplifiers. It manufactures complementary products used with its lasers, including optical delivery cables, fiber couplers, beam switches, optical processing heads, in-line sensors and chillers. The Company offers laser-based and non-laser-based systems for certain markets and applications. It sells its products to original equipment manufacturers (OEMs), system integrators and end users. It markets its products internationally, through its direct sales force. Its manufacturing facilities are located in the United States, Germany, Russia and Belarus.</v>
    <v>6180</v>
    <v>Nasdaq Stock Market</v>
    <v>XNAS</v>
    <v>XNAS</v>
    <v>377 Simarano Drive, MARLBOROUGH, MA, 01752 US</v>
    <v>85.25</v>
    <v>Electronic Equipment &amp; Parts</v>
    <v>Stock</v>
    <v>45475.834823981248</v>
    <v>916</v>
    <v>83.3</v>
    <v>3869195862</v>
    <v>IPG PHOTONICS CORPORATION</v>
    <v>IPG PHOTONICS CORPORATION</v>
    <v>83.3</v>
    <v>21.864999999999998</v>
    <v>83.33</v>
    <v>84.91</v>
    <v>45568200</v>
    <v>IPGP</v>
    <v>IPG PHOTONICS CORPORATION (XNAS:IPGP)</v>
    <v>198250</v>
    <v>246325</v>
    <v>1998</v>
  </rv>
  <rv s="4">
    <v>917</v>
  </rv>
  <rv s="0">
    <v>https://www.bing.com/financeapi/forcetrigger?t=b19h6h&amp;q=XNYS%3aSKY&amp;form=skydnc</v>
    <v>Learn more on Bing</v>
  </rv>
  <rv s="5">
    <v>7</v>
    <v>SKYLINE CHAMPION CORPORATION (XNYS:SKY)</v>
    <v>8</v>
    <v>9</v>
    <v>Finance</v>
    <v>10</v>
    <v>en-GB</v>
    <v>b19h6h</v>
    <v>268435456</v>
    <v>1</v>
    <v>Powered by Refinitiv</v>
    <v>86.709000000000003</v>
    <v>52.12</v>
    <v>1.571</v>
    <v>0.4</v>
    <v>6.0980000000000001E-3</v>
    <v>USD</v>
    <v>Skyline Champion Corporation is a producer of factory-built housing in North America. The Company's segments include U.S. Factory-built Housing and Canadian Factory-built Housing. The U.S. Factory-built Housing segment includes manufacturing and retail housing operations. The Company has a portfolio of manufactured and modular homes, accessory dwelling units (ADUs), park-models and modular buildings for the single and multi-family housing markets. It provides construction services to install and set-up factory-built homes, operates a factory-direct retail business with approximately 74 retail locations across the United States, and operates Star Fleet Trucking, providing transportation services to the manufactured housing and other industries from several dispatch locations across the United States. It has around 48 manufacturing facilities throughout the United States and western Canada. Its brands include Skyline Homes, Champion Homes, Genesis Homes, Athens Park and various others.</v>
    <v>8600</v>
    <v>New York Stock Exchange</v>
    <v>XNYS</v>
    <v>XNYS</v>
    <v>755 W Big Beaver Rd Ste 1000, TROY, MI, 48084-4908 US</v>
    <v>66.510000000000005</v>
    <v>Homebuilding &amp; Construction Supplies</v>
    <v>Stock</v>
    <v>45475.958333344533</v>
    <v>919</v>
    <v>64.820300000000003</v>
    <v>3815566260</v>
    <v>SKYLINE CHAMPION CORPORATION</v>
    <v>SKYLINE CHAMPION CORPORATION</v>
    <v>65.290000000000006</v>
    <v>26.025200000000002</v>
    <v>65.599999999999994</v>
    <v>66</v>
    <v>57811610</v>
    <v>SKY</v>
    <v>SKYLINE CHAMPION CORPORATION (XNYS:SKY)</v>
    <v>552030</v>
    <v>430008</v>
    <v>1959</v>
  </rv>
  <rv s="4">
    <v>920</v>
  </rv>
  <rv s="10">
    <v>25</v>
    <v>Knife River Corporation (XNYS:KNF)</v>
    <v>15</v>
    <v>26</v>
    <v>Finance</v>
    <v>10</v>
    <v>en-GB</v>
    <v>c9veur</v>
    <v>268435456</v>
    <v>1</v>
    <v>Powered by Refinitiv</v>
    <v>83.78</v>
    <v>41.53</v>
    <v>1.3049999999999999</v>
    <v>0.76</v>
    <v>1.1076999999999998E-2</v>
    <v>USD</v>
    <v>Knife River Corporation is an aggregates-based construction materials and contracting services provider. Its segments include Pacific, Northwest, Mountain, North Central, South and Energy Services. Each geographic segment offers a vertically integrated suite of products and services, including aggregates, ready-mix concrete, asphalt, and contracting services, while the Energy Services segment, which has locations throughout the Company’s geographic footprint, produces and supplies liquid asphalt and related services, primarily for use in asphalt road construction, and is a supplier to some of the other segments. Through its network of 180 active aggregate sites, 102 ready-mix plants and 56 asphalt plants, it supplies construction materials and contracting services to customers in 14 states. Its construction materials are sold to public and private-sector customers, including federal, state, and municipal governments, as well as industrial, commercial, and residential developers.</v>
    <v>New York Stock Exchange</v>
    <v>XNYS</v>
    <v>XNYS</v>
    <v>1150 W. Century Ave, BISMARCK, ND, 58503 US</v>
    <v>69.510000000000005</v>
    <v>Construction Materials</v>
    <v>Stock</v>
    <v>45475.958333344533</v>
    <v>68.14</v>
    <v>3927014889</v>
    <v>Knife River Corporation</v>
    <v>Knife River Corporation</v>
    <v>68.64</v>
    <v>22.290600000000001</v>
    <v>68.61</v>
    <v>69.37</v>
    <v>56609700</v>
    <v>KNF</v>
    <v>Knife River Corporation (XNYS:KNF)</v>
    <v>274868</v>
    <v>460246</v>
    <v>2022</v>
  </rv>
  <rv s="4">
    <v>922</v>
  </rv>
  <rv s="0">
    <v>https://www.bing.com/financeapi/forcetrigger?t=a24z2w&amp;q=XNAS%3aURBN&amp;form=skydnc</v>
    <v>Learn more on Bing</v>
  </rv>
  <rv s="5">
    <v>7</v>
    <v>URBAN OUTFITTERS, INC. (XNAS:URBN)</v>
    <v>8</v>
    <v>9</v>
    <v>Finance</v>
    <v>5</v>
    <v>en-GB</v>
    <v>a24z2w</v>
    <v>268435456</v>
    <v>1</v>
    <v>Powered by Refinitiv</v>
    <v>47.29</v>
    <v>30.05</v>
    <v>1.5107999999999999</v>
    <v>0.2</v>
    <v>4.6999999999999993E-3</v>
    <v>USD</v>
    <v>Urban Outfitters, Inc. is a lifestyle products and services company. The Company through three segments: Retail, Wholesale and Nuuly. The Retail segment includes its store and digital channels and includes its Anthropologie, Free People, FP Movement and Urban Outfitters brands. In addition to retail stores, it offers its products and services directly to its customers through its Websites, mobile applications, social media and third-party digital platforms, catalogs and customer contact centers. The Wholesale segment primarily designs, develops, and markets apparel, intimates, activewear and shoes. The Wholesale segment sells through department and specialty stores worldwide, digital businesses and its Retail segment. The Company operates a Wholesale segment under the Free People, FP Movement and Urban Outfitters brands. The Nuuly segment consists of the Nuuly brand, which includes Nuuly Rent and Nuuly Thrift. Nuuly Rent is a monthly women’s apparel subscription rental service.</v>
    <v>10920</v>
    <v>Nasdaq Stock Market</v>
    <v>XNAS</v>
    <v>XNAS</v>
    <v>5000 S Broad St, PHILADELPHIA, PA, 19112 US</v>
    <v>43.6</v>
    <v>Specialty Retailers</v>
    <v>Stock</v>
    <v>45475.834812649999</v>
    <v>924</v>
    <v>42.51</v>
    <v>3992816227</v>
    <v>URBAN OUTFITTERS, INC.</v>
    <v>URBAN OUTFITTERS, INC.</v>
    <v>42.97</v>
    <v>13.6258</v>
    <v>42.55</v>
    <v>42.75</v>
    <v>93399210</v>
    <v>URBN</v>
    <v>URBAN OUTFITTERS, INC. (XNAS:URBN)</v>
    <v>1508199</v>
    <v>1496360</v>
    <v>1976</v>
  </rv>
  <rv s="4">
    <v>925</v>
  </rv>
  <rv s="0">
    <v>http://en.wikipedia.org/wiki/Terex</v>
    <v>Wikipedia</v>
  </rv>
  <rv s="1">
    <v>0</v>
    <v>927</v>
  </rv>
  <rv s="2">
    <v>6</v>
    <v>https://www.bing.com/th?id=AMMS_6dab9c8791bdb8a29cf3b52635119313&amp;qlt=95</v>
    <v>928</v>
    <v>0</v>
    <v>https://www.bing.com/images/search?form=xlimg&amp;q=terex</v>
    <v>Image of TEREX CORPORATION</v>
  </rv>
  <rv s="0">
    <v>https://www.bing.com/financeapi/forcetrigger?t=a245im&amp;q=XNYS%3aTEX&amp;form=skydnc</v>
    <v>Learn more on Bing</v>
  </rv>
  <rv s="3">
    <v>0</v>
    <v>TEREX CORPORATION (XNYS:TEX)</v>
    <v>3</v>
    <v>4</v>
    <v>Finance</v>
    <v>10</v>
    <v>en-GB</v>
    <v>a245im</v>
    <v>268435456</v>
    <v>1</v>
    <v>Powered by Refinitiv</v>
    <v>65.89</v>
    <v>43.7</v>
    <v>1.5792999999999999</v>
    <v>-0.2</v>
    <v>-3.7330000000000002E-3</v>
    <v>USD</v>
    <v>Terex Corporation is focused on manufacturing of materials processing machinery and aerial work platforms. The Company designs, builds and supports products used in maintenance, manufacturing, energy, recycling, minerals and materials management, and construction applications. The Company’s segments include Materials Processing (MP) and Aerial Work Platforms (AWP). The MP segment designs, manufactures, services and markets materials processing and specialty equipment, including crushers, washing systems, screens, trommels, apron feeders, material handlers, pick and carry cranes, rough terrain cranes, tower cranes, wood processing, biomass and recycling equipment, concrete mixer trucks and concrete pavers, conveyors, and their related components and replacement parts. The AWP segment designs, manufactures, services and markets aerial work platform equipment, utility equipment and telehandlers. It markets aerial work platform products principally under the Terex and Genie brand names.</v>
    <v>10200</v>
    <v>New York Stock Exchange</v>
    <v>XNYS</v>
    <v>XNYS</v>
    <v>45 Glover Avenue, 4Th Floor, NORWALK, CT, 6850 US</v>
    <v>54.15</v>
    <v>929</v>
    <v>Machinery, Equipment &amp; Components</v>
    <v>Stock</v>
    <v>45475.958333344533</v>
    <v>930</v>
    <v>53.31</v>
    <v>3028500000</v>
    <v>TEREX CORPORATION</v>
    <v>TEREX CORPORATION</v>
    <v>53.5</v>
    <v>7.0486000000000004</v>
    <v>53.58</v>
    <v>53.38</v>
    <v>67300000</v>
    <v>TEX</v>
    <v>TEREX CORPORATION (XNYS:TEX)</v>
    <v>12</v>
    <v>893471</v>
    <v>1986</v>
  </rv>
  <rv s="4">
    <v>931</v>
  </rv>
  <rv s="0">
    <v>https://www.bing.com/financeapi/forcetrigger?t=a1oqr7&amp;q=XNYS%3aBOOT&amp;form=skydnc</v>
    <v>Learn more on Bing</v>
  </rv>
  <rv s="5">
    <v>7</v>
    <v>Boot Barn Holdings, Inc. (XNYS:BOOT)</v>
    <v>8</v>
    <v>9</v>
    <v>Finance</v>
    <v>5</v>
    <v>en-GB</v>
    <v>a1oqr7</v>
    <v>268435456</v>
    <v>1</v>
    <v>Powered by Refinitiv</v>
    <v>134.61000000000001</v>
    <v>66.73</v>
    <v>2.0945</v>
    <v>1.27</v>
    <v>9.7590000000000003E-3</v>
    <v>USD</v>
    <v>Boot Barn Holdings, Inc. is a lifestyle retailer of western and work-related footwear, apparel, and accessories in the United States. The Company operates through two segments: retail stores and e-commerce. The retail segment is a specialty retail store that sells western and work boots and related apparel and accessories. Its e-commerce segment sells its merchandise via the Internet. The Company carries an assortment of denim, western shirts, cowboy hats, belts and belt buckles, western-style jewelry, and accessories. The western assortment includes various brands, such as Ariat, Cinch, Cody James, Corral, Dan Post, Durango, El Dorado, Idyllwind, Justin, Laredo, Lucchese, Miss Me, Montana Silversmiths, Moonshine Spirit, Shyanne, Stetson, Tony Lama, Twisted X, Resistol and Wrangler. The work assortment includes rugged footwear, outerwear, overalls, denim, and shirts. Its other brand includes Dickies, Carhartt, Wolverine, and Hawx. It operates approximately 403 stores in 45 states.</v>
    <v>3100</v>
    <v>New York Stock Exchange</v>
    <v>XNYS</v>
    <v>XNYS</v>
    <v>15345 Barranca Parkway, IRVINE, CA, 92618 US</v>
    <v>131.4</v>
    <v>Specialty Retailers</v>
    <v>Stock</v>
    <v>45475.974381446096</v>
    <v>933</v>
    <v>127.63</v>
    <v>3994437798</v>
    <v>Boot Barn Holdings, Inc.</v>
    <v>Boot Barn Holdings, Inc.</v>
    <v>129.94999999999999</v>
    <v>27.363099999999999</v>
    <v>130.13</v>
    <v>131.4</v>
    <v>30399070</v>
    <v>BOOT</v>
    <v>Boot Barn Holdings, Inc. (XNYS:BOOT)</v>
    <v>469767</v>
    <v>777824</v>
    <v>2011</v>
  </rv>
  <rv s="4">
    <v>934</v>
  </rv>
  <rv s="0">
    <v>https://www.bing.com/financeapi/forcetrigger?t=a1obkr&amp;q=XNYS%3aBDC&amp;form=skydnc</v>
    <v>Learn more on Bing</v>
  </rv>
  <rv s="5">
    <v>7</v>
    <v>BELDEN INC. (XNYS:BDC)</v>
    <v>8</v>
    <v>9</v>
    <v>Finance</v>
    <v>10</v>
    <v>en-GB</v>
    <v>a1obkr</v>
    <v>268435456</v>
    <v>1</v>
    <v>Powered by Refinitiv</v>
    <v>99.13</v>
    <v>60.545000000000002</v>
    <v>1.0585</v>
    <v>0.32</v>
    <v>3.4949999999999998E-3</v>
    <v>USD</v>
    <v>Belden Inc. is a global supplier of network infrastructure and digitization solutions. The Company operates through two segments: Enterprise Solutions and Industrial Automation Solutions. The Enterprise Solutions segment is a provider of network infrastructure and broadband solutions, as well as cabling and connectivity solutions for commercial audio/video and security applications. Its broadband solutions primarily serve broadband and wireless service providers. Its enterprise product lines include copper cable and connectivity solutions, fiber cable and connectivity solutions, interconnect panels, racks and enclosures, and secure, high performance signal extension and matrix switching systems. The Industrial Automation Solutions segment provides network infrastructure and digitization solutions to enable its customers to make informed decisions. Its products and solutions encompass the four aspects of data handling including acquisition, transmission, orchestration and management.</v>
    <v>8000</v>
    <v>New York Stock Exchange</v>
    <v>XNYS</v>
    <v>XNYS</v>
    <v>7733 Forsyth Boulevard, Suite 800, Belden Inc., ST. LOUIS, MO, 63105 US</v>
    <v>92.4</v>
    <v>Communications &amp; Networking</v>
    <v>Stock</v>
    <v>45475.958333367969</v>
    <v>936</v>
    <v>90.65</v>
    <v>3737109908</v>
    <v>BELDEN INC.</v>
    <v>BELDEN INC.</v>
    <v>91.64</v>
    <v>17.988900000000001</v>
    <v>91.55</v>
    <v>91.87</v>
    <v>40678240</v>
    <v>BDC</v>
    <v>BELDEN INC. (XNYS:BDC)</v>
    <v>3</v>
    <v>303284</v>
    <v>1988</v>
  </rv>
  <rv s="4">
    <v>937</v>
  </rv>
  <rv s="0">
    <v>https://www.bing.com/financeapi/forcetrigger?t=ayam52&amp;q=XNYS%3aLBRT&amp;form=skydnc</v>
    <v>Learn more on Bing</v>
  </rv>
  <rv s="5">
    <v>7</v>
    <v>LIBERTY ENERGY INC. (XNYS:LBRT)</v>
    <v>8</v>
    <v>9</v>
    <v>Finance</v>
    <v>10</v>
    <v>en-GB</v>
    <v>ayam52</v>
    <v>268435456</v>
    <v>1</v>
    <v>Powered by Refinitiv</v>
    <v>24.75</v>
    <v>13.36</v>
    <v>1.7516</v>
    <v>-0.02</v>
    <v>-9.8620000000000001E-4</v>
    <v>USD</v>
    <v>Liberty Energy Inc. is an integrated energy services and technology company. The Company is focused on providing hydraulic services and related technologies to onshore oil and natural gas exploration and production companies in North America. It offers customers hydraulic fracturing services, together with complementary services, including wireline services, proppant delivery solutions, field gas processing and treating, compressed natural gas delivery, data analytics, related goods (including its sand mine operations), and technologies. It primarily provides its services in the Permian Basin, the Williston Basin, the Eagle Ford Shale, the Haynesville Shale, the Appalachian Basin (Marcellus Shale and Utica Shale), the Western Canadian Sedimentary Basin, the Denver-Julesburg Basin, and the Anadarko Basin. The process of hydraulic fracturing involves pumping a pressurized stream of fracturing fluid (typically a mixture of water, chemicals and proppant) into a well casing or tubing.</v>
    <v>5500</v>
    <v>New York Stock Exchange</v>
    <v>XNYS</v>
    <v>XNYS</v>
    <v>950 17th St Ste 2400, DENVER, CO, 80202 US</v>
    <v>20.57</v>
    <v>Oil &amp; Gas Related Equipment and Services</v>
    <v>Stock</v>
    <v>45475.958333344533</v>
    <v>939</v>
    <v>20.024999999999999</v>
    <v>3376363442</v>
    <v>LIBERTY ENERGY INC.</v>
    <v>LIBERTY ENERGY INC.</v>
    <v>20.48</v>
    <v>7.4138999999999999</v>
    <v>20.28</v>
    <v>20.260000000000002</v>
    <v>166651700</v>
    <v>LBRT</v>
    <v>LIBERTY ENERGY INC. (XNYS:LBRT)</v>
    <v>2771051</v>
    <v>2478715</v>
    <v>2016</v>
  </rv>
  <rv s="4">
    <v>940</v>
  </rv>
  <rv s="0">
    <v>https://www.bing.com/financeapi/forcetrigger?t=a232k2&amp;q=XNAS%3aSLAB&amp;form=skydnc</v>
    <v>Learn more on Bing</v>
  </rv>
  <rv s="5">
    <v>7</v>
    <v>SILICON LABORATORIES INC. (XNAS:SLAB)</v>
    <v>8</v>
    <v>9</v>
    <v>Finance</v>
    <v>5</v>
    <v>en-GB</v>
    <v>a232k2</v>
    <v>268435456</v>
    <v>1</v>
    <v>Powered by Refinitiv</v>
    <v>166.94</v>
    <v>74.56</v>
    <v>1.1937</v>
    <v>1.48</v>
    <v>1.3525000000000001E-2</v>
    <v>USD</v>
    <v>Silicon Laboratories Inc. is engaged in secure, intelligent wireless technology. The Company’s integrated hardware and software platform, intuitive development tools, ecosystem, and support help customers build advanced industrial, commercial, home, and life applications. It enables developers to solve complex wireless challenges throughout the product lifecycle. Its platform, purpose-built for the Internet of Things (IoT), helps customers create secure, intelligent, connected devices. Its semiconductor devices leverage standard complementary metal oxide semiconductor (CMOS), a widely available process technology. It provides analog-intensive, mixed-signal solutions for use in a variety of electronic products in a range of applications for the IoT. It has built a wireless development platform and product portfolio for the IoT based on Bluetooth, sub-GHz technologies, Wi - SUN, Thread, Wi-Fi, Zigbee and Z-Wave. The Company offers wireless microcontrollers and sensor products.</v>
    <v>1864</v>
    <v>Nasdaq Stock Market</v>
    <v>XNAS</v>
    <v>XNAS</v>
    <v>400 W Cesar Chavez, AUSTIN, TX, 78701 US</v>
    <v>111.65</v>
    <v>Semiconductors &amp; Semiconductor Equipment</v>
    <v>Stock</v>
    <v>45475.860906284375</v>
    <v>942</v>
    <v>109.3</v>
    <v>3540737422</v>
    <v>SILICON LABORATORIES INC.</v>
    <v>SILICON LABORATORIES INC.</v>
    <v>109.81</v>
    <v>0</v>
    <v>109.43</v>
    <v>110.91</v>
    <v>31924420</v>
    <v>SLAB</v>
    <v>SILICON LABORATORIES INC. (XNAS:SLAB)</v>
    <v>228261</v>
    <v>313917</v>
    <v>1996</v>
  </rv>
  <rv s="4">
    <v>943</v>
  </rv>
  <rv s="0">
    <v>https://www.bing.com/financeapi/forcetrigger?t=a1wmzr&amp;q=XNYS%3aKRC&amp;form=skydnc</v>
    <v>Learn more on Bing</v>
  </rv>
  <rv s="5">
    <v>7</v>
    <v>KILROY REALTY CORPORATION (XNYS:KRC)</v>
    <v>8</v>
    <v>9</v>
    <v>Finance</v>
    <v>5</v>
    <v>en-GB</v>
    <v>a1wmzr</v>
    <v>268435456</v>
    <v>1</v>
    <v>Powered by Refinitiv</v>
    <v>43.37</v>
    <v>26.78</v>
    <v>1.05</v>
    <v>0.56999999999999995</v>
    <v>1.8228000000000001E-2</v>
    <v>USD</v>
    <v>Kilroy Realty Corporation is a self-administered real estate investment trust active in office, life science and mixed-use property types in the United States. The Company owns, develops, acquires and manages real estate assets, consisting primarily of Class A properties in Los Angeles, San Diego, the San Francisco Bay Area, Seattle and Austin. Its stabilized portfolio includes all of its properties with the exception of development properties committed for construction, under construction, or in the tenant improvement phase, redevelopment properties under construction, undeveloped land and real estate assets held for sale. It added two development projects to its stabilized portfolio consisting of two buildings totaling 829,591 square feet of office space in San Diego, California and Austin, Texas. Its stabilized portfolio of operating properties comprises 121 stabilized office properties. It owns its interests in all of its real estate assets through Kilroy Realty, L.P.</v>
    <v>248</v>
    <v>New York Stock Exchange</v>
    <v>XNYS</v>
    <v>XNYS</v>
    <v>12200 W Olympic Blvd Ste 200, LOS ANGELES, CA, 90064 US</v>
    <v>31.96</v>
    <v>Residential &amp; Commercial REIT</v>
    <v>Stock</v>
    <v>45475.99699344844</v>
    <v>945</v>
    <v>31.16</v>
    <v>3737009856</v>
    <v>KILROY REALTY CORPORATION</v>
    <v>KILROY REALTY CORPORATION</v>
    <v>31.19</v>
    <v>18.371099999999998</v>
    <v>31.27</v>
    <v>31.84</v>
    <v>117368400</v>
    <v>KRC</v>
    <v>KILROY REALTY CORPORATION (XNYS:KRC)</v>
    <v>2785</v>
    <v>1074924</v>
    <v>1996</v>
  </rv>
  <rv s="4">
    <v>946</v>
  </rv>
  <rv s="0">
    <v>https://www.bing.com/financeapi/forcetrigger?t=a1vodm&amp;q=XNAS%3aIPAR&amp;form=skydnc</v>
    <v>Learn more on Bing</v>
  </rv>
  <rv s="5">
    <v>7</v>
    <v>INTER PARFUMS, INC. (XNAS:IPAR)</v>
    <v>8</v>
    <v>9</v>
    <v>Finance</v>
    <v>5</v>
    <v>en-GB</v>
    <v>a1vodm</v>
    <v>268435456</v>
    <v>1</v>
    <v>Powered by Refinitiv</v>
    <v>156.75</v>
    <v>108.39</v>
    <v>1.1907000000000001</v>
    <v>-0.34</v>
    <v>-2.9499999999999999E-3</v>
    <v>USD</v>
    <v>Inter Parfums, Inc. manufactures, markets and distributes a range of fragrance and fragrance related products. The Company has two segments. The Company produces and distributes its fragrance products under license agreements with brand owners, and fragrance product sales through its European based operations segment. It has built a portfolio of brands, which include Boucheron, Coach, Jimmy Choo, Karl Lagerfeld, Kate Spade, Lanvin, Moncler, Montblanc, Rochas, S.T. Dupont, and Van Cleef &amp; Arpels, whose products are distributed in approximately 120 countries around the world. Its brand fragrance products are also produced and marketed through its United States based operations. These fragrance products are sold under trademarks owned by the Company or pursuant to license or other agreements with the owners of brands, which include Abercrombie &amp; Fitch, Anna Sui, Donna Karan, DKNY, Ferragamo, Graff, GUESS, Hollister, MCM, Oscar de la Renta, and Ungaro.</v>
    <v>607</v>
    <v>Nasdaq Stock Market</v>
    <v>XNAS</v>
    <v>XNAS</v>
    <v>STE 1500, 551 FIFTH AVE, NEW YORK, NY, 10176 US</v>
    <v>116.4875</v>
    <v>Personal &amp; Household Products &amp; Services</v>
    <v>Stock</v>
    <v>45475.908661678128</v>
    <v>948</v>
    <v>114</v>
    <v>3679516236</v>
    <v>INTER PARFUMS, INC.</v>
    <v>INTER PARFUMS, INC.</v>
    <v>115.55</v>
    <v>26.475000000000001</v>
    <v>115.24</v>
    <v>114.9</v>
    <v>32023640</v>
    <v>IPAR</v>
    <v>INTER PARFUMS, INC. (XNAS:IPAR)</v>
    <v>34</v>
    <v>157018</v>
    <v>1985</v>
  </rv>
  <rv s="4">
    <v>949</v>
  </rv>
  <rv s="0">
    <v>https://www.bing.com/financeapi/forcetrigger?t=a216lh&amp;q=XNYS%3aPRGO&amp;form=skydnc</v>
    <v>Learn more on Bing</v>
  </rv>
  <rv s="5">
    <v>7</v>
    <v>PERRIGO COMPANY PUBLIC LIMITED COMPANY (XNYS:PRGO)</v>
    <v>8</v>
    <v>9</v>
    <v>Finance</v>
    <v>10</v>
    <v>en-GB</v>
    <v>a216lh</v>
    <v>268435456</v>
    <v>1</v>
    <v>Powered by Refinitiv</v>
    <v>40.28</v>
    <v>24.815000000000001</v>
    <v>0.51060000000000005</v>
    <v>-0.26</v>
    <v>-9.9050000000000006E-3</v>
    <v>USD</v>
    <v>Perrigo Company plc is an Ireland-based provider of over the counter (OTC) health and wellness solutions that are designed to enhance individual well-being. The Company's segments include Consumer Self-Care Americas (CSCA) and Consumer Self-Care International (CSCI). The CSCA segment comprises its consumer self-care business (OTC, infant formula, and oral care categories, and contract manufacturing) in the United States and Canada, including the HRA Pharma self-care business (Women's Health and Skin-Care categories) in the United States and Canada. The CSCI segment comprises its consumer self-care business in Europe and Australia, which are primarily branded, its store brand business in the United Kingdom and parts of Europe and Asia and includes the HRA Pharma self-care business (Women's Health, Skin-Care and Rare-Disease categories) in Europe. Its product categories include Upper Respiratory, Pain and Sleep-Aids, Skincare and Personal Hygiene, Digestive Health, Nutrition and others.</v>
    <v>9140</v>
    <v>New York Stock Exchange</v>
    <v>XNYS</v>
    <v>XNYS</v>
    <v>The Sharp Building, Hogan Place, Dublin 2, DUBLIN, DUBLIN, D02 TY74 IE</v>
    <v>26.46</v>
    <v>Pharmaceuticals</v>
    <v>Stock</v>
    <v>45475.986359930466</v>
    <v>951</v>
    <v>25.94</v>
    <v>3542967196</v>
    <v>PERRIGO COMPANY PUBLIC LIMITED COMPANY</v>
    <v>PERRIGO COMPANY PUBLIC LIMITED COMPANY</v>
    <v>26.19</v>
    <v>8224.6830000000009</v>
    <v>26.25</v>
    <v>25.99</v>
    <v>136320400</v>
    <v>PRGO</v>
    <v>PERRIGO COMPANY PUBLIC LIMITED COMPANY (XNYS:PRGO)</v>
    <v>1115776</v>
    <v>1688940</v>
    <v>2013</v>
  </rv>
  <rv s="4">
    <v>952</v>
  </rv>
  <rv s="0">
    <v>https://www.bing.com/financeapi/forcetrigger?t=a21nqh&amp;q=XNYS%3aQTWO&amp;form=skydnc</v>
    <v>Learn more on Bing</v>
  </rv>
  <rv s="6">
    <v>12</v>
    <v>Q2 HOLDINGS, INC. (XNYS:QTWO)</v>
    <v>8</v>
    <v>13</v>
    <v>Finance</v>
    <v>10</v>
    <v>en-GB</v>
    <v>a21nqh</v>
    <v>268435456</v>
    <v>1</v>
    <v>Powered by Refinitiv</v>
    <v>64.17</v>
    <v>28.91</v>
    <v>1.5458000000000001</v>
    <v>0.66</v>
    <v>1.0965000000000001E-2</v>
    <v>USD</v>
    <v>Q2 Holdings, Inc. is a provider of digital banking and lending solutions to financial institutions, financial technology companies, and alternative finance companies, and other companies or brands. The Company’s portfolio of digital solutions includes Digital Banking Platform, Q2 Innovation Studio, Lending and Relationship Pricing, and Helix. Its end-to-end digital banking platform supports its financial institution customers in their delivery of retail, small to medium business and commercial functionalities across digital channels through a single technology platform. Q2 Innovation Studio is an application program interface based and software development kit based open technology platform. Its end-to-end digital lending portfolio allows its FinTech and Alt-FI customers to simplify the end-user experiences of borrowers, accelerate loan decisioning, and reduce operational inefficiencies. Helix is a cloud-native, real-time core processing platform.</v>
    <v>2312</v>
    <v>New York Stock Exchange</v>
    <v>XNYS</v>
    <v>XNYS</v>
    <v>10355 Pecan Park Boulevard, AUSTIN, TX, 78729 US</v>
    <v>61.204999999999998</v>
    <v>Software &amp; IT Services</v>
    <v>Stock</v>
    <v>45475.958333356248</v>
    <v>954</v>
    <v>59.7</v>
    <v>3657055183</v>
    <v>Q2 HOLDINGS, INC.</v>
    <v>Q2 HOLDINGS, INC.</v>
    <v>60.3</v>
    <v>60.19</v>
    <v>60.85</v>
    <v>60099510</v>
    <v>QTWO</v>
    <v>Q2 HOLDINGS, INC. (XNYS:QTWO)</v>
    <v>280757</v>
    <v>565393</v>
    <v>2005</v>
  </rv>
  <rv s="4">
    <v>955</v>
  </rv>
  <rv s="0">
    <v>https://www.bing.com/financeapi/forcetrigger?t=a2cez2&amp;q=XNAS%3aCLSK&amp;form=skydnc</v>
    <v>Learn more on Bing</v>
  </rv>
  <rv s="5">
    <v>7</v>
    <v>CLEANSPARK, INC. (XNAS:CLSK)</v>
    <v>8</v>
    <v>9</v>
    <v>Finance</v>
    <v>5</v>
    <v>en-GB</v>
    <v>a2cez2</v>
    <v>268435456</v>
    <v>1</v>
    <v>Powered by Refinitiv</v>
    <v>24.72</v>
    <v>3.38</v>
    <v>4.2420999999999998</v>
    <v>-0.99</v>
    <v>-5.5246000000000003E-2</v>
    <v>USD</v>
    <v>CleanSpark, Inc. is a bitcoin mining company. The Company independently owns and operates about 10 data centers in Georgia and three data centers in Mississippi for a total developed capacity of more than 420 megawatts (MW) and 435 MW. The Company does not host miners for any other companies, and has a partner in Massena, New York, who hosts approximately 50 MW for the Company. The Company operates around bitcoin mining machines, with a hash rate capacity of more than 20 Exa hashes per second (EH/s) and a fleetwide efficiency of 28.4 joules per tera hash (J/TH). The Company's subsidiaries include ATL Data Centers LLC, CleanBlok, Inc., CleanSpark DW, LLC, CleanSpark GLP, LLC, CSRE Properties Norcross, LLC, CSRE Property Management Company, LLC, CSRE Properties, LLC, CSRE Properties Washington, LLC, CSRE Properties Dalton, LLC, and CleanSpark HQ, LLC, among others.</v>
    <v>131</v>
    <v>Nasdaq Stock Market</v>
    <v>XNAS</v>
    <v>XNAS</v>
    <v>10624 S. Eastern Ave., Suite A - 638, HENDERSON, NV, 89052 US</v>
    <v>18.14</v>
    <v>Financial Technology (Fintech) &amp; Infrastructure</v>
    <v>Stock</v>
    <v>45475.999908529688</v>
    <v>957</v>
    <v>16.914999999999999</v>
    <v>3857844179</v>
    <v>CLEANSPARK, INC.</v>
    <v>CLEANSPARK, INC.</v>
    <v>17.940000000000001</v>
    <v>124.6962</v>
    <v>17.920000000000002</v>
    <v>16.93</v>
    <v>227870300</v>
    <v>CLSK</v>
    <v>CLEANSPARK, INC. (XNAS:CLSK)</v>
    <v>466646</v>
    <v>31324510</v>
    <v>1987</v>
  </rv>
  <rv s="4">
    <v>958</v>
  </rv>
  <rv s="0">
    <v>https://www.bing.com/financeapi/forcetrigger?t=a24f5r&amp;q=XNYS%3aTPH&amp;form=skydnc</v>
    <v>Learn more on Bing</v>
  </rv>
  <rv s="5">
    <v>7</v>
    <v>TRI POINTE HOMES, INC. (XNYS:TPH)</v>
    <v>8</v>
    <v>9</v>
    <v>Finance</v>
    <v>10</v>
    <v>en-GB</v>
    <v>a24f5r</v>
    <v>268435456</v>
    <v>1</v>
    <v>Powered by Refinitiv</v>
    <v>40.98</v>
    <v>24.177600000000002</v>
    <v>1.5887</v>
    <v>-7.0000000000000007E-2</v>
    <v>-1.923E-3</v>
    <v>USD</v>
    <v>Tri Pointe Homes, Inc. operates as a homebuilder, which is engaged in the design, construction, and sale of single-family attached and detached homes. It offers its services across ten states, including Arizona, California, Colorado, Maryland, Nevada, North Carolina, South Carolina, Texas, Virginia and Washington, and the District of Columbia. The Company operates through two businesses: homebuilding and financial services. Its three homebuilding segments include West Region, which includes Arizona, California, Nevada, and Washington; Central Region, which includes Colorado and Texas, and East Region, which includes the District of Columbia, Maryland, North Carolina, South Carolina, and Virginia. Its Tri Pointe Solutions financial services operation comprises its Tri Pointe Connect mortgage financing operations, its Tri Pointe Assurance title and escrow services operations, and its Tri Pointe Advantage property and casualty insurance agency operations.</v>
    <v>1438</v>
    <v>New York Stock Exchange</v>
    <v>XNYS</v>
    <v>XNYS</v>
    <v>940 Southwood Blvd, Suite 200, INCLINE VILLAGE, NV, 89451 US</v>
    <v>36.450000000000003</v>
    <v>Homebuilding &amp; Construction Supplies</v>
    <v>Stock</v>
    <v>45475.984344582816</v>
    <v>960</v>
    <v>35.86</v>
    <v>3446895215</v>
    <v>TRI POINTE HOMES, INC.</v>
    <v>TRI POINTE HOMES, INC.</v>
    <v>36.18</v>
    <v>9.6571999999999996</v>
    <v>36.4</v>
    <v>36.33</v>
    <v>94877380</v>
    <v>TPH</v>
    <v>TRI POINTE HOMES, INC. (XNYS:TPH)</v>
    <v>705608</v>
    <v>799069</v>
    <v>2015</v>
  </rv>
  <rv s="4">
    <v>961</v>
  </rv>
  <rv s="0">
    <v>https://www.bing.com/financeapi/forcetrigger?t=a1tzr7&amp;q=XNYS%3aGMS&amp;form=skydnc</v>
    <v>Learn more on Bing</v>
  </rv>
  <rv s="5">
    <v>7</v>
    <v>GMS Inc. (XNYS:GMS)</v>
    <v>8</v>
    <v>9</v>
    <v>Finance</v>
    <v>10</v>
    <v>en-GB</v>
    <v>a1tzr7</v>
    <v>268435456</v>
    <v>1</v>
    <v>Powered by Refinitiv</v>
    <v>101.0359</v>
    <v>56.58</v>
    <v>1.6258999999999999</v>
    <v>1.0900000000000001</v>
    <v>1.3944000000000002E-2</v>
    <v>USD</v>
    <v>GMS Inc. is a specialty building products distributor. The Company, through its subsidiaries, operates a network of more than 300 distribution centers with product offerings of wallboard, ceilings, steel framing, and complementary construction products. It also operates more than 100 tool sales, rental, and service centers. Through these operations, it provides a comprehensive selection of building products and solutions for its residential and commercial contractor customer base across the United States, and Canada. The Company is the provider of automatic taping and finishing (ATF) tools and related products to the professional drywall finishing industry. ATF tools enable interior finishing contractors to finish drywall joints faster than less productive hand finishing methods. The Company offers its customers complementary products, including tools and fasteners, insulation, external insulation and finishing systems (EIFS), and stucco, ready-mix joint compound, and safety products.</v>
    <v>7624</v>
    <v>New York Stock Exchange</v>
    <v>XNYS</v>
    <v>XNYS</v>
    <v>100 Crescent Center Pkwy Ste 800, TUCKER, GA, 30084-7062 US</v>
    <v>79.67</v>
    <v>Homebuilding &amp; Construction Supplies</v>
    <v>Stock</v>
    <v>45475.958333356248</v>
    <v>963</v>
    <v>78.099999999999994</v>
    <v>3142762830</v>
    <v>GMS Inc.</v>
    <v>GMS Inc.</v>
    <v>78.099999999999994</v>
    <v>11.767200000000001</v>
    <v>78.17</v>
    <v>79.260000000000005</v>
    <v>39651310</v>
    <v>GMS</v>
    <v>GMS Inc. (XNYS:GMS)</v>
    <v>377642</v>
    <v>553250</v>
    <v>2013</v>
  </rv>
  <rv s="4">
    <v>964</v>
  </rv>
  <rv s="0">
    <v>https://www.bing.com/financeapi/forcetrigger?t=a1xydm&amp;q=XNAS%3aMRUS&amp;form=skydnc</v>
    <v>Learn more on Bing</v>
  </rv>
  <rv s="5">
    <v>7</v>
    <v>Merus NV (XNAS:MRUS)</v>
    <v>8</v>
    <v>9</v>
    <v>Finance</v>
    <v>5</v>
    <v>en-GB</v>
    <v>a1xydm</v>
    <v>268435456</v>
    <v>1</v>
    <v>Powered by Refinitiv</v>
    <v>61.61</v>
    <v>19.805</v>
    <v>1.1248</v>
    <v>-1.36</v>
    <v>-2.4976999999999999E-2</v>
    <v>USD</v>
    <v>Merus NV is the Netherlands - based biotechnology company, concentrated on developing differentiating therapeutics for cancer patients. The product programs in the Merus pipeline are based on the Multiclonics format. Its products are designed to bind to multiple targets, and are manufactured with features for anti-cancer effects against the complex mechanisms that drive cancer. Company's products engage cancer antigens and harness the power of the immune system to kill tumor cells by utilizing technology platform. One of the drug zenocutuzumab (Zeno), a Biclonics antibody, concentrates on helping patients with lung, pancreatic and other types of solid tumors. The company operates in the Netherlands and United States.</v>
    <v>172</v>
    <v>Nasdaq Stock Market</v>
    <v>XNAS</v>
    <v>XNAS</v>
    <v>Uppsalalaan 17, 3rd &amp; 4th floor, UTRECHT, UTRECHT, 3584 CT NL</v>
    <v>55.28</v>
    <v>Biotechnology &amp; Medical Research</v>
    <v>Stock</v>
    <v>45475.912307360937</v>
    <v>966</v>
    <v>52.82</v>
    <v>3576675954</v>
    <v>Merus NV</v>
    <v>Merus NV</v>
    <v>54.5</v>
    <v>0</v>
    <v>54.45</v>
    <v>53.09</v>
    <v>67370050</v>
    <v>MRUS</v>
    <v>Merus NV (XNAS:MRUS)</v>
    <v>865590</v>
    <v>1305575</v>
    <v>2003</v>
  </rv>
  <rv s="4">
    <v>967</v>
  </rv>
  <rv s="0">
    <v>https://www.bing.com/financeapi/forcetrigger?t=a1o2u2&amp;q=XNAS%3aAXSM&amp;form=skydnc</v>
    <v>Learn more on Bing</v>
  </rv>
  <rv s="5">
    <v>7</v>
    <v>AXSOME THERAPEUTICS, INC. (XNAS:AXSM)</v>
    <v>8</v>
    <v>9</v>
    <v>Finance</v>
    <v>10</v>
    <v>en-GB</v>
    <v>a1o2u2</v>
    <v>268435456</v>
    <v>1</v>
    <v>Powered by Refinitiv</v>
    <v>98.4</v>
    <v>55.02</v>
    <v>1.2554000000000001</v>
    <v>-2.1</v>
    <v>-2.5916000000000002E-2</v>
    <v>USD</v>
    <v>Axsome Therapeutics, Inc. is a commercial-stage biopharmaceutical company. The Company is engaged in developing and delivering therapies for central nervous system (CNS), conditions that have limited treatment options. The Company's two commercial products and development programs are Auvelity and Sunosi. Auvelity (dextromethorphan-bupropion) is an oral, N-methyl-D-aspartate (NMDA) receptor antagonist with multimodal activity indicated for the treatment of major depressive disorder (MDD). Sunosi (solriamfetol) is an oral medication indicated for the treatment of excessive daytime sleepiness (EDS), in patients with narcolepsy or obstructive sleep apnea. AXS-05 is an oral, investigational NMDA receptor antagonist with multimodal activity under development for the treatment of Alzheimer's disease agitation (AD agitation) and smoking cessation. AXS-07 is an oral, rapidly absorbed, multi-mechanistic, investigational medicine under development for the acute treatment of migraine.</v>
    <v>545</v>
    <v>Nasdaq Stock Market</v>
    <v>XNAS</v>
    <v>XNAS</v>
    <v>One World Trade Center, 22Nd Floor, NEW YORK, NY, 10007 US</v>
    <v>81.326700000000002</v>
    <v>Pharmaceuticals</v>
    <v>Stock</v>
    <v>45475.943094779686</v>
    <v>969</v>
    <v>78.8</v>
    <v>3748845861</v>
    <v>AXSOME THERAPEUTICS, INC.</v>
    <v>AXSOME THERAPEUTICS, INC.</v>
    <v>81.19</v>
    <v>0</v>
    <v>81.03</v>
    <v>78.930000000000007</v>
    <v>47495830</v>
    <v>AXSM</v>
    <v>AXSOME THERAPEUTICS, INC. (XNAS:AXSM)</v>
    <v>113</v>
    <v>851157</v>
    <v>2012</v>
  </rv>
  <rv s="4">
    <v>970</v>
  </rv>
  <rv s="0">
    <v>https://www.bing.com/financeapi/forcetrigger?t=a1utnm&amp;q=XNYS%3aHP&amp;form=skydnc</v>
    <v>Learn more on Bing</v>
  </rv>
  <rv s="5">
    <v>7</v>
    <v>HELMERICH &amp; PAYNE, INC. (XNYS:HP)</v>
    <v>8</v>
    <v>9</v>
    <v>Finance</v>
    <v>10</v>
    <v>en-GB</v>
    <v>a1utnm</v>
    <v>268435456</v>
    <v>1</v>
    <v>Powered by Refinitiv</v>
    <v>45.925600000000003</v>
    <v>31.884899999999998</v>
    <v>1.4685999999999999</v>
    <v>-0.05</v>
    <v>-1.3990000000000001E-3</v>
    <v>USD</v>
    <v>Helmerich &amp; Payne, Inc., through its subsidiaries, designs, fabricates and operates high-performance drilling rigs in conventional and unconventional plays around the world. The Company also develops and implements advanced automation, directional drilling and survey management technologies. Its segments include North America Solutions, Offshore Gulf of Mexico and International Solutions. The North America Solutions segment has operations which are located in Texas and other states, including Colorado, Louisiana and New Mexico. The Offshore Gulf of Mexico segment has operations that are located in Louisiana and in United States federal waters in the Gulf of Mexico. The International Solutions segment has rigs and/or services located in five international locations: Argentina, Bahrain, Colombia, the United Arab Emirates and Australia. The Company's fleet includes approximately 233 land rigs in the United States, 22 international land rigs and seven offshore platform rigs.</v>
    <v>6200</v>
    <v>New York Stock Exchange</v>
    <v>XNYS</v>
    <v>XNYS</v>
    <v>222 N. Detroit Ave., TULSA, OK, 74120 US</v>
    <v>36.909999999999997</v>
    <v>Oil &amp; Gas Related Equipment and Services</v>
    <v>Stock</v>
    <v>45475.988526481247</v>
    <v>972</v>
    <v>35.659999999999997</v>
    <v>3523485970</v>
    <v>HELMERICH &amp; PAYNE, INC.</v>
    <v>HELMERICH &amp; PAYNE, INC.</v>
    <v>36.19</v>
    <v>10.2325</v>
    <v>35.74</v>
    <v>35.69</v>
    <v>98724740</v>
    <v>HP</v>
    <v>HELMERICH &amp; PAYNE, INC. (XNYS:HP)</v>
    <v>28</v>
    <v>1149931</v>
    <v>1944</v>
  </rv>
  <rv s="4">
    <v>973</v>
  </rv>
  <rv s="0">
    <v>https://www.bing.com/financeapi/forcetrigger?t=a25spr&amp;q=XNAS%3aWEN&amp;form=skydnc</v>
    <v>Learn more on Bing</v>
  </rv>
  <rv s="5">
    <v>7</v>
    <v>THE WENDY'S COMPANY (XNAS:WEN)</v>
    <v>8</v>
    <v>9</v>
    <v>Finance</v>
    <v>5</v>
    <v>en-GB</v>
    <v>a25spr</v>
    <v>268435456</v>
    <v>1</v>
    <v>Powered by Refinitiv</v>
    <v>22.414999999999999</v>
    <v>16.125</v>
    <v>0.75370000000000004</v>
    <v>-0.13</v>
    <v>-7.9120000000000006E-3</v>
    <v>USD</v>
    <v>The Wendy's Company is primarily engaged in the business of operating, developing and franchising a system of distinctive quick-service restaurants serving food. The Company operates through three segments. Wendys U.S. segment includes the operation and franchising of Wendys restaurants in the United States. Wendys International segment includes the operation and franchising of Wendys restaurants in countries and territories other than the United States. Global Real Estate &amp; Development segment includes real estate activity for owned sites and sites leased from third parties. It has 6,030 restaurants in the United States, out of which 403 are operated by the Company and 5,627 are operated by a total of 212 franchisees. In addition, the Company also has 1,210 restaurants in 32 foreign countries and United States territories, out of which 1,198 are operated by a total of 106 franchisees and 12 are operated by the Company in the United Kingdom.</v>
    <v>5100</v>
    <v>Nasdaq Stock Market</v>
    <v>XNAS</v>
    <v>XNAS</v>
    <v>One Dave Thomas Blvd, DUBLIN, OH, 43017 US</v>
    <v>16.434999999999999</v>
    <v>Hotels &amp; Entertainment Services</v>
    <v>Stock</v>
    <v>45475.994456515626</v>
    <v>975</v>
    <v>16.125</v>
    <v>3343676050</v>
    <v>THE WENDY'S COMPANY</v>
    <v>THE WENDY'S COMPANY</v>
    <v>16.43</v>
    <v>16.5533</v>
    <v>16.43</v>
    <v>16.3</v>
    <v>205133500</v>
    <v>WEN</v>
    <v>THE WENDY'S COMPANY (XNAS:WEN)</v>
    <v>4332</v>
    <v>4153295</v>
    <v>1994</v>
  </rv>
  <rv s="4">
    <v>976</v>
  </rv>
  <rv s="0">
    <v>https://www.bing.com/financeapi/forcetrigger?t=a21pur&amp;q=XNAS%3aRARE&amp;form=skydnc</v>
    <v>Learn more on Bing</v>
  </rv>
  <rv s="5">
    <v>7</v>
    <v>ULTRAGENYX PHARMACEUTICAL INC. (XNAS:RARE)</v>
    <v>8</v>
    <v>9</v>
    <v>Finance</v>
    <v>5</v>
    <v>en-GB</v>
    <v>a21pur</v>
    <v>268435456</v>
    <v>1</v>
    <v>Powered by Refinitiv</v>
    <v>54.56</v>
    <v>31.52</v>
    <v>0.56030000000000002</v>
    <v>-0.16</v>
    <v>-3.8909999999999999E-3</v>
    <v>USD</v>
    <v>Ultragenyx Pharmaceutical Inc. is a biopharmaceutical company. The Company is focused on the identification, acquisition, development, and commercialization of novel products for the treatment of serious rare and ultrarare genetic diseases. Its therapies and clinical-stage pipeline consist of four product categories: biologics, small molecules, AAV gene therapy, and nucleic acid product candidates. The Company’s four approved product candidates include Crysvita (burosumab) for the treatment of X-linked hypophosphatemia (XLH), and tumor-induced osteomalacia (TIO), Mepsevii (vestronidase alfa) for the treatment of mucopolysaccharidosis VII (MPSVII) or Sly Syndrome, Dojolvi (triheptanoin) for the treatment of long-chain fatty acid oxidation disorders (LC-FAOD), and Evkeeza (evinacumab) for the treatment of homozygous familial hypercholesterolemia (HoFH). Its clinical product candidates include DTX401, DTX301, and UX701. DTX401 for the treatment of glycogen storage disease type la.</v>
    <v>1276</v>
    <v>Nasdaq Stock Market</v>
    <v>XNAS</v>
    <v>XNAS</v>
    <v>60 Leveroni Ct, NOVATO, CA, 94949 US</v>
    <v>41.08</v>
    <v>Biotechnology &amp; Medical Research</v>
    <v>Stock</v>
    <v>45475.911594478908</v>
    <v>978</v>
    <v>39.844999999999999</v>
    <v>3831513497</v>
    <v>ULTRAGENYX PHARMACEUTICAL INC.</v>
    <v>ULTRAGENYX PHARMACEUTICAL INC.</v>
    <v>40.98</v>
    <v>0</v>
    <v>41.12</v>
    <v>40.96</v>
    <v>93542810</v>
    <v>RARE</v>
    <v>ULTRAGENYX PHARMACEUTICAL INC. (XNAS:RARE)</v>
    <v>850212</v>
    <v>1108428</v>
    <v>2011</v>
  </rv>
  <rv s="4">
    <v>979</v>
  </rv>
  <rv s="0">
    <v>https://www.bing.com/financeapi/forcetrigger?t=a1ub52&amp;q=XNAS%3aGT&amp;form=skydnc</v>
    <v>Learn more on Bing</v>
  </rv>
  <rv s="5">
    <v>7</v>
    <v>THE GOODYEAR TIRE &amp; RUBBER COMPANY (XNAS:GT)</v>
    <v>8</v>
    <v>9</v>
    <v>Finance</v>
    <v>10</v>
    <v>en-GB</v>
    <v>a1ub52</v>
    <v>268435456</v>
    <v>1</v>
    <v>Powered by Refinitiv</v>
    <v>16.504999999999999</v>
    <v>10.92</v>
    <v>1.7447999999999999</v>
    <v>0.06</v>
    <v>5.4149999999999997E-3</v>
    <v>USD</v>
    <v>The Goodyear Tire &amp; Rubber Company is a tire company. The Company develops, manufactures, distributes, and sell tires for various applications. It also manufactures and sells rubber-related chemicals for various applications. It is an operator of commercial truck service and tire retreading centers. It operates approximately 950 retail outlets where it offers its products for sale to consumer and commercial customers and provides repair and other services. It manufactures its products in 55 manufacturing facilities in 22 countries. The Company's segments represent its regional tire businesses: Americas; Europe, Middle East and Africa (EMEA), and Asia Pacific. It manufactures and sells numerous lines of rubber tires for automobiles, trucks, buses, aircraft, motorcycles, earthmoving and mining equipment, farm implements, industrial equipment, and various other applications. Its brands include Goodyear, Cooper, Dunlop, Kelly, Debica, Sava, Fulda, Mastercraft and Roadmaster, and others.</v>
    <v>71000</v>
    <v>Nasdaq Stock Market</v>
    <v>XNAS</v>
    <v>XNAS</v>
    <v>200 Innovation Way, AKRON, OH, 44316 US</v>
    <v>11.215</v>
    <v>Automobiles &amp; Auto Parts</v>
    <v>Stock</v>
    <v>45475.955169675784</v>
    <v>981</v>
    <v>11.03</v>
    <v>3171413180</v>
    <v>THE GOODYEAR TIRE &amp; RUBBER COMPANY</v>
    <v>THE GOODYEAR TIRE &amp; RUBBER COMPANY</v>
    <v>11.11</v>
    <v>0</v>
    <v>11.08</v>
    <v>11.14</v>
    <v>284687000</v>
    <v>GT</v>
    <v>THE GOODYEAR TIRE &amp; RUBBER COMPANY (XNAS:GT)</v>
    <v>1118</v>
    <v>2248022</v>
    <v>1898</v>
  </rv>
  <rv s="4">
    <v>982</v>
  </rv>
  <rv s="0">
    <v>https://www.bing.com/financeapi/forcetrigger?t=a1vqw7&amp;q=XNAS%3aIRDM&amp;form=skydnc</v>
    <v>Learn more on Bing</v>
  </rv>
  <rv s="5">
    <v>7</v>
    <v>IRIDIUM COMMUNICATIONS INC. (XNAS:IRDM)</v>
    <v>8</v>
    <v>9</v>
    <v>Finance</v>
    <v>10</v>
    <v>en-GB</v>
    <v>a1vqw7</v>
    <v>268435456</v>
    <v>1</v>
    <v>Powered by Refinitiv</v>
    <v>61.84</v>
    <v>24.14</v>
    <v>0.65029999999999999</v>
    <v>0.1</v>
    <v>3.7650000000000001E-3</v>
    <v>USD</v>
    <v>Iridium Communications Inc. is a commercial provider of communications services. The Company is engaged in providing mobile voice and data communications services using a constellation of orbiting satellites. It provides voice and data communications services to businesses, the United States and foreign governments, non-governmental organizations, and consumers via its satellite network, which has an architecture of 66 operational satellites with in-orbit spares and related ground infrastructure. It utilizes an interlinked mesh architecture to route traffic across its satellite constellation using radio frequency crosslinks between satellites. It serves market, such as emergency services, maritime, aviation, government, utilities, oil and gas, mining, recreation, forestry, heavy equipment, construction, railways and other transportation. Its products include Satellite Handsets and Iridium GO!, Broadband Data Devices, Voice and Data Modems and Internet of Things Data Devices.</v>
    <v>760</v>
    <v>Nasdaq Stock Market</v>
    <v>XNAS</v>
    <v>XNAS</v>
    <v>SUITE 1400, 1750 TYSONS BOULEVARD, MCLEAN, VA, 22102 US</v>
    <v>26.82</v>
    <v>Telecommunications Services</v>
    <v>Stock</v>
    <v>45475.999864062498</v>
    <v>984</v>
    <v>26.52</v>
    <v>3237283810</v>
    <v>IRIDIUM COMMUNICATIONS INC.</v>
    <v>IRIDIUM COMMUNICATIONS INC.</v>
    <v>26.65</v>
    <v>138.06319999999999</v>
    <v>26.56</v>
    <v>26.66</v>
    <v>121428500</v>
    <v>IRDM</v>
    <v>IRIDIUM COMMUNICATIONS INC. (XNAS:IRDM)</v>
    <v>100</v>
    <v>1156312</v>
    <v>2007</v>
  </rv>
  <rv s="4">
    <v>985</v>
  </rv>
  <rv s="0">
    <v>https://www.bing.com/financeapi/forcetrigger?t=a1qb7w&amp;q=XNYS%3aWOLF&amp;form=skydnc</v>
    <v>Learn more on Bing</v>
  </rv>
  <rv s="6">
    <v>12</v>
    <v>Wolfspeed, Inc. (XNYS:WOLF)</v>
    <v>8</v>
    <v>13</v>
    <v>Finance</v>
    <v>5</v>
    <v>en-GB</v>
    <v>a1qb7w</v>
    <v>268435456</v>
    <v>1</v>
    <v>Powered by Refinitiv</v>
    <v>70.424700000000001</v>
    <v>20.63</v>
    <v>1.6009</v>
    <v>1.29</v>
    <v>5.7232000000000005E-2</v>
    <v>USD</v>
    <v>Wolfspeed, Inc. is a semiconductor company focused on silicon carbide technologies. The Company provides solutions for efficient energy consumption and a sustainable future. Its product families include silicon carbide material and power devices targeted for various applications such as electric vehicles, fast charging, and renewable energy and storage. Its products include Discrete MOSFETs, Discrete Schottky Diodes, Bare Die MOSFETs, Bare Die Schottky Diodes, Power Modules, Gate Driver Boards, Evaluation Kits, Reference Designs and Materials Products. The Company’s silicon carbide fabrication facility is located in Marcy, New York.</v>
    <v>4802</v>
    <v>New York Stock Exchange</v>
    <v>XNYS</v>
    <v>XNYS</v>
    <v>4600 Silicon Dr, DURHAM, NC, 27703 US</v>
    <v>24.25</v>
    <v>Semiconductors &amp; Semiconductor Equipment</v>
    <v>Stock</v>
    <v>45475.996552546094</v>
    <v>987</v>
    <v>22.93</v>
    <v>2999119884</v>
    <v>Wolfspeed, Inc.</v>
    <v>Wolfspeed, Inc.</v>
    <v>22.99</v>
    <v>22.54</v>
    <v>23.83</v>
    <v>125854800</v>
    <v>WOLF</v>
    <v>Wolfspeed, Inc. (XNYS:WOLF)</v>
    <v>2896</v>
    <v>3104049</v>
    <v>1987</v>
  </rv>
  <rv s="4">
    <v>988</v>
  </rv>
  <rv s="0">
    <v>https://www.bing.com/financeapi/forcetrigger?t=a1qbur&amp;q=XNYS%3aCRK&amp;form=skydnc</v>
    <v>Learn more on Bing</v>
  </rv>
  <rv s="5">
    <v>7</v>
    <v>COMSTOCK RESOURCES, INC. (XNYS:CRK)</v>
    <v>8</v>
    <v>9</v>
    <v>Finance</v>
    <v>10</v>
    <v>en-GB</v>
    <v>a1qbur</v>
    <v>268435456</v>
    <v>1</v>
    <v>Powered by Refinitiv</v>
    <v>13.39</v>
    <v>7.07</v>
    <v>0.51080000000000003</v>
    <v>0.33</v>
    <v>3.2258000000000002E-2</v>
    <v>USD</v>
    <v>Comstock Resources, Inc. is an independent energy company. The Company is engaged in the acquisition, exploration, development and production of oil and natural gas in the United States. The Company operates through the exploration and production of North American oil and natural gas segment. The Company primarily operates in the Haynesville shale, a natural gas basin located in North Louisiana and East Texas, with economic and geographical proximity to the Gulf Coast markets. The Company is focused on the development of drilling opportunities in the Haynesville and Bossier shales and exploration activities in Western Haynesville play. The Company has approximately 2,959 drilling locations on its Haynesville/Bossier shale acreage, where the Company estimates to have 4.9 trillion cubic feet equivalent (TCFE) of reserve potential. The Company owns interests in approximately 2,478 producing oil and natural gas wells (1,516.7 net) and operates 1,703 of these wells.</v>
    <v>251</v>
    <v>New York Stock Exchange</v>
    <v>XNYS</v>
    <v>XNYS</v>
    <v>STE 500, 5300 TOWN AND COUNTRY BLVD, FRISCO, TX, 75034 US</v>
    <v>10.59</v>
    <v>Oil &amp; Gas</v>
    <v>Stock</v>
    <v>45475.958333344533</v>
    <v>990</v>
    <v>10.23</v>
    <v>3085656288</v>
    <v>COMSTOCK RESOURCES, INC.</v>
    <v>COMSTOCK RESOURCES, INC.</v>
    <v>10.34</v>
    <v>48.1554</v>
    <v>10.23</v>
    <v>10.56</v>
    <v>292202300</v>
    <v>CRK</v>
    <v>COMSTOCK RESOURCES, INC. (XNYS:CRK)</v>
    <v>1955710</v>
    <v>3165738</v>
    <v>1983</v>
  </rv>
  <rv s="4">
    <v>991</v>
  </rv>
  <rv s="0">
    <v>https://www.bing.com/financeapi/forcetrigger?t=bn6lmw&amp;q=XNYS%3aBE&amp;form=skydnc</v>
    <v>Learn more on Bing</v>
  </rv>
  <rv s="6">
    <v>12</v>
    <v>BLOOM ENERGY CORPORATION (XNYS:BE)</v>
    <v>8</v>
    <v>13</v>
    <v>Finance</v>
    <v>5</v>
    <v>en-GB</v>
    <v>bn6lmw</v>
    <v>268435456</v>
    <v>1</v>
    <v>Powered by Refinitiv</v>
    <v>18.760000000000002</v>
    <v>8.4123999999999999</v>
    <v>2.8008000000000002</v>
    <v>-0.55000000000000004</v>
    <v>-4.8372999999999999E-2</v>
    <v>USD</v>
    <v>Bloom Energy Corporation provides technology solutions to customers. The Company manufactures advanced and versatile energy platforms, which deliver two products: the Bloom Energy Server and the Bloom Electrolyzer. With over 1.2 gigawatts of Energy Servers operating in more than 1,200 locations and seven countries. Its solid oxide fuel cell technology platform is the foundation for its Energy Servers and Electrolyzers. Its power generation platform, the Bloom Energy Server, is designed to deliver reliable, resilient, clean and affordable energy for utilities and organizations alike. The Energy Server platform can be utilized in various applications: Carbon capture, Combined heat &amp; power, Waste to Energy and Marine Fuel Cells. The Bloom Electrolyzer is designed to produce hydrogen solutions based on the same solid oxide platform as its Energy Server. The Bloom Electrolyzer is ideal for applications across gas, utilities, nuclear, concentrated solar, ammonia and heavy industries.</v>
    <v>2377</v>
    <v>New York Stock Exchange</v>
    <v>XNYS</v>
    <v>XNYS</v>
    <v>4353 N 1st St, SAN JOSE, CA, 95134-1259 US</v>
    <v>11.69</v>
    <v>Machinery, Equipment &amp; Components</v>
    <v>Stock</v>
    <v>45475.987439988283</v>
    <v>993</v>
    <v>10.645</v>
    <v>2456356400</v>
    <v>BLOOM ENERGY CORPORATION</v>
    <v>BLOOM ENERGY CORPORATION</v>
    <v>11.33</v>
    <v>11.37</v>
    <v>10.82</v>
    <v>227020000</v>
    <v>BE</v>
    <v>BLOOM ENERGY CORPORATION (XNYS:BE)</v>
    <v>20559</v>
    <v>6568563</v>
    <v>2001</v>
  </rv>
  <rv s="4">
    <v>994</v>
  </rv>
  <rv s="0">
    <v>https://www.bing.com/financeapi/forcetrigger?t=c2c1sm&amp;q=XNYS%3aHGTY&amp;form=skydnc</v>
    <v>Learn more on Bing</v>
  </rv>
  <rv s="5">
    <v>7</v>
    <v>HAGERTY, INC. (XNYS:HGTY)</v>
    <v>8</v>
    <v>9</v>
    <v>Finance</v>
    <v>10</v>
    <v>en-GB</v>
    <v>c2c1sm</v>
    <v>268435456</v>
    <v>1</v>
    <v>Powered by Refinitiv</v>
    <v>11.04</v>
    <v>7.52</v>
    <v>0.77300000000000002</v>
    <v>0.48</v>
    <v>4.5584E-2</v>
    <v>USD</v>
    <v>Hagerty, Inc. is an automotive enthusiast brand and specialty vehicle insurance provider. The Company is a provider of specialty vehicle insurance, expert car valuation data and insights, live and digital car auction services, immersive events and automotive entertainment custom made for the Americans who self-describe as car enthusiasts. Through its insurance model, the Company acts as a Managing General Agent (MGA) by underwriting, selling, and servicing classic car and enthusiast vehicle insurance policies. In addition, the Company offers Hagerty Drivers Club (HDC) memberships, which can be bundled with its insurance policies and give subscribers access to an array of products and services, including Hagerty Drivers Club Magazine, automotive enthusiast events, its proprietary vehicle valuation tool, emergency roadside assistance, and special vehicle-related discounts. The Company provides insurance for approximately 2.4 million classic cars and enthusiast vehicles.</v>
    <v>1726</v>
    <v>New York Stock Exchange</v>
    <v>XNYS</v>
    <v>XNYS</v>
    <v>121 Drivers Edge, TRAVERSE CITY, MI, 49684 US</v>
    <v>11.04</v>
    <v>Insurance</v>
    <v>Stock</v>
    <v>45475.989608517972</v>
    <v>996</v>
    <v>10.54</v>
    <v>3707476572</v>
    <v>HAGERTY, INC.</v>
    <v>HAGERTY, INC.</v>
    <v>10.59</v>
    <v>292.74130000000002</v>
    <v>10.53</v>
    <v>11.01</v>
    <v>336737200</v>
    <v>HGTY</v>
    <v>HAGERTY, INC. (XNYS:HGTY)</v>
    <v>7</v>
    <v>205236</v>
    <v>2020</v>
  </rv>
  <rv s="4">
    <v>997</v>
  </rv>
  <rv s="0">
    <v>https://www.bing.com/financeapi/forcetrigger?t=a1upz2&amp;q=XNYS%3aHL&amp;form=skydnc</v>
    <v>Learn more on Bing</v>
  </rv>
  <rv s="6">
    <v>12</v>
    <v>HECLA MINING COMPANY (XNYS:HL)</v>
    <v>8</v>
    <v>13</v>
    <v>Finance</v>
    <v>5</v>
    <v>en-GB</v>
    <v>a1upz2</v>
    <v>268435456</v>
    <v>1</v>
    <v>Powered by Refinitiv</v>
    <v>6.29</v>
    <v>3.33</v>
    <v>2.0074999999999998</v>
    <v>0.13</v>
    <v>2.7254E-2</v>
    <v>USD</v>
    <v>Hecla Mining Company discovers, acquires and develops mines and other mineral interests and produces and market concentrates containing silver, gold and other metals, carbon material containing silver and gold, and unrefined dore containing silver and gold. Its segments include Greens Creek, Lucky Friday, Keno Hill, Casa Berardi and Nevada Operations. The Company produces zinc, silver and precious metals flotation concentrates at Greens Creek and silver and zinc flotation concentrates at Lucky Friday. At Greens Creek, it also produces gravity concentrate containing payable silver, gold and lead. It also produces unrefined gold and silver bullion bars (dore) and loaded carbon and precipitates at Casa Berardi, which are shipped to refiners before sale of the metals to precious metal traders. Keno Hill is located in the Keno Hill Silver District in Canada's Yukon Territory. Nevada Operations consists of four land packages in northern Nevada totaling approximately 110 square miles.</v>
    <v>1775</v>
    <v>New York Stock Exchange</v>
    <v>XNYS</v>
    <v>XNYS</v>
    <v>NONE, 6500 N MINERAL DRIVE SUITE 200, COEUR D'ALENE, ID, 83815-9408 US</v>
    <v>4.9000000000000004</v>
    <v>Metals &amp; Mining</v>
    <v>Stock</v>
    <v>45475.988599247656</v>
    <v>999</v>
    <v>4.76</v>
    <v>3068821980</v>
    <v>HECLA MINING COMPANY</v>
    <v>HECLA MINING COMPANY</v>
    <v>4.78</v>
    <v>4.7699999999999996</v>
    <v>4.9000000000000004</v>
    <v>626290200</v>
    <v>HL</v>
    <v>HECLA MINING COMPANY (XNYS:HL)</v>
    <v>96231</v>
    <v>7890860</v>
    <v>2006</v>
  </rv>
  <rv s="4">
    <v>1000</v>
  </rv>
  <rv s="0">
    <v>https://www.bing.com/financeapi/forcetrigger?t=a1r2tc&amp;q=XNAS%3aDIOD&amp;form=skydnc</v>
    <v>Learn more on Bing</v>
  </rv>
  <rv s="5">
    <v>7</v>
    <v>DIODES INCORPORATED (XNAS:DIOD)</v>
    <v>8</v>
    <v>9</v>
    <v>Finance</v>
    <v>10</v>
    <v>en-GB</v>
    <v>a1r2tc</v>
    <v>268435456</v>
    <v>1</v>
    <v>Powered by Refinitiv</v>
    <v>96.685000000000002</v>
    <v>60</v>
    <v>1.357</v>
    <v>1.82</v>
    <v>2.5929999999999998E-2</v>
    <v>USD</v>
    <v>Diodes Incorporated is a manufacturer and supplier of application-specific standard products within the discrete, logic, analog, and mixed-signal semiconductor markets. The Company's products include diodes; rectifiers; transistors; MOSFETs; Silicon Carbide (SiC) diodes and MOSFETs; protection devices; logic; photocoupler; voltage translators; amplifiers and comparators; sensors; and power management devices, such as alternating current (AC)-direct current (DC) converters, DC-DC switching, linear voltage regulators, voltage references, light-emitting diode drivers, power switches, and voltage supervisors. It also has timing and connectivity solutions, including clock ICs, crystal oscillators, PCIe packet switches, multi-protocol switches, interface products, and signal integrity solutions for high-speed signals. It serves the industrial, automotive, computing, communications and consumer markets. Its mixed-signal products, including high speed mux/demux, digital switches, and others.</v>
    <v>8635</v>
    <v>Nasdaq Stock Market</v>
    <v>XNAS</v>
    <v>XNAS</v>
    <v>SUITE 200, 4949 HEDGCOXE ROAD, PLANO, TX, 75024 US</v>
    <v>72.11</v>
    <v>Semiconductors &amp; Semiconductor Equipment</v>
    <v>Stock</v>
    <v>45475.835038020312</v>
    <v>1002</v>
    <v>69.81</v>
    <v>3321310029</v>
    <v>DIODES INCORPORATED</v>
    <v>DIODES INCORPORATED</v>
    <v>69.81</v>
    <v>19.597899999999999</v>
    <v>70.19</v>
    <v>72.010000000000005</v>
    <v>46122900</v>
    <v>DIOD</v>
    <v>DIODES INCORPORATED (XNAS:DIOD)</v>
    <v>181702</v>
    <v>304511</v>
    <v>1968</v>
  </rv>
  <rv s="4">
    <v>1003</v>
  </rv>
  <rv s="0">
    <v>https://www.bing.com/financeapi/forcetrigger?t=a1zic7&amp;q=XNYS%3aPBH&amp;form=skydnc</v>
    <v>Learn more on Bing</v>
  </rv>
  <rv s="5">
    <v>7</v>
    <v>PRESTIGE CONSUMER HEALTHCARE INC. (XNYS:PBH)</v>
    <v>8</v>
    <v>9</v>
    <v>Finance</v>
    <v>5</v>
    <v>en-GB</v>
    <v>a1zic7</v>
    <v>268435456</v>
    <v>1</v>
    <v>Powered by Refinitiv</v>
    <v>75.31</v>
    <v>56.344000000000001</v>
    <v>0.4914</v>
    <v>0.53</v>
    <v>7.8230000000000001E-3</v>
    <v>USD</v>
    <v>Prestige Consumer Healthcare Inc. is consumer healthcare products company. The Company is engaged in the development, manufacturing, marketing, sales and distribution of over-the-counter (OTC) health and personal care products to mass merchandisers, drug, food, dollar, convenience, club and e-commerce stores in North America (the United States and Canada) and in Australia and certain other international markets. It operates through two segments: North American OTC Healthcare and International OTC Healthcare. Its diverse portfolio of brands includes Monistat and Summer’s Eve women's health products, BC and Goody's pain relievers, Clear Eyes and TheraTears eye care products, DenTek specialty oral care products, Dramamine motion sickness treatments, Fleet enemas and glycerin suppositories, Chloraseptic and Luden's sore throat treatments and drops, Compound W wart removal products, Boudreaux’s Butt Paste diaper rash ointments, Nix lice treatment products, Debrox earwax remover, and others.</v>
    <v>570</v>
    <v>New York Stock Exchange</v>
    <v>XNYS</v>
    <v>XNYS</v>
    <v>660 White Plains Rd, TARRYTOWN, NY, 10591-5139 US</v>
    <v>68.680000000000007</v>
    <v>Pharmaceuticals</v>
    <v>Stock</v>
    <v>45475.958333356248</v>
    <v>1005</v>
    <v>67.45</v>
    <v>3408221463</v>
    <v>PRESTIGE CONSUMER HEALTHCARE INC.</v>
    <v>PRESTIGE CONSUMER HEALTHCARE INC.</v>
    <v>67.8</v>
    <v>16.3657</v>
    <v>67.75</v>
    <v>68.28</v>
    <v>49915370</v>
    <v>PBH</v>
    <v>PRESTIGE CONSUMER HEALTHCARE INC. (XNYS:PBH)</v>
    <v>176540</v>
    <v>272781</v>
    <v>2004</v>
  </rv>
  <rv s="4">
    <v>1006</v>
  </rv>
  <rv s="0">
    <v>https://www.bing.com/financeapi/forcetrigger?t=a22ww7&amp;q=XNAS%3aSHOO&amp;form=skydnc</v>
    <v>Learn more on Bing</v>
  </rv>
  <rv s="5">
    <v>7</v>
    <v>STEVEN MADDEN, LTD. (XNAS:SHOO)</v>
    <v>8</v>
    <v>9</v>
    <v>Finance</v>
    <v>10</v>
    <v>en-GB</v>
    <v>a22ww7</v>
    <v>268435456</v>
    <v>1</v>
    <v>Powered by Refinitiv</v>
    <v>45.91</v>
    <v>30.35</v>
    <v>1.0986</v>
    <v>0.45</v>
    <v>1.0823000000000001E-2</v>
    <v>USD</v>
    <v>Steven Madden, Ltd., and its subsidiaries designs, sources, and markets fashion-forward branded and private label footwear, accessories, and apparel. The Wholesale Footwear segment designs, sources, and markets its brands and sells its products to department stores, mass merchants, off-price retailers, shoe chains, online retailers, national chains, specialty retailers, independent stores, and clubs. The Wholesale Accessories/Apparel segment designs, sources, and markets its brands and sells its products to department stores, mass merchants, off-price retailers, online retailers, specialty retailers, independent stores, and clubs. The Direct-to-Consumer segment consists of Steve Madden and Dolce Vita full-price retail stores, Steve Madden outlet stores. Its Licensing segment is engaged in the licensing of the Steve Madden and Betsey Johnson trademarks for use in the sale of select apparel, accessory, and home categories as well as various other non-core products.</v>
    <v>2900</v>
    <v>Nasdaq Stock Market</v>
    <v>XNAS</v>
    <v>XNAS</v>
    <v>52-16 Barnett Ave, LONG ISLAND CITY, NY, 11104 US</v>
    <v>42.21</v>
    <v>Textiles &amp; Apparel</v>
    <v>Stock</v>
    <v>45475.872421562497</v>
    <v>1008</v>
    <v>41.524999999999999</v>
    <v>3084084064</v>
    <v>STEVEN MADDEN, LTD.</v>
    <v>STEVEN MADDEN, LTD.</v>
    <v>41.74</v>
    <v>17.354900000000001</v>
    <v>41.58</v>
    <v>42.03</v>
    <v>73378160</v>
    <v>SHOO</v>
    <v>STEVEN MADDEN, LTD. (XNAS:SHOO)</v>
    <v>823660</v>
    <v>682920</v>
    <v>1998</v>
  </rv>
  <rv s="4">
    <v>1009</v>
  </rv>
  <rv s="0">
    <v>https://www.bing.com/financeapi/forcetrigger?t=a23uvh&amp;q=XNYS%3aSXT&amp;form=skydnc</v>
    <v>Learn more on Bing</v>
  </rv>
  <rv s="5">
    <v>7</v>
    <v>SENSIENT TECHNOLOGIES CORPORATION (XNYS:SXT)</v>
    <v>8</v>
    <v>9</v>
    <v>Finance</v>
    <v>10</v>
    <v>en-GB</v>
    <v>a23uvh</v>
    <v>268435456</v>
    <v>1</v>
    <v>Powered by Refinitiv</v>
    <v>78.77</v>
    <v>52.9</v>
    <v>0.74909999999999999</v>
    <v>-0.23</v>
    <v>-3.1219999999999998E-3</v>
    <v>USD</v>
    <v>Sensient Technologies Corporation is a global manufacturer and marketer of colors, flavors, and other specialty ingredients. The Company operates through three segments: Flavors &amp; Extracts, Color and the Asia Pacific. The Flavors &amp; Extracts and Color segments are managed on a product basis. The Company’s Flavors &amp; Extracts segment produces flavor, extracts, and essential oils products that impart a desired taste, texture, aroma, or other characteristic to a range of consumer and other products. The Color segment produces natural and synthetic color systems for foods, beverages, pharmaceuticals, and nutraceuticals; colors, ingredients, and systems for personal care; and technical colors for industrial applications. Asia Pacific segment is managed on a geographic basis and produces and distributes color, flavor, and essential oils products for the Asia Pacific countries. Its natural ingredients business produces dehydrated garlic, onion, and other natural ingredients for food processors.</v>
    <v>3956</v>
    <v>New York Stock Exchange</v>
    <v>XNYS</v>
    <v>XNYS</v>
    <v>777 East Wisconsin Avenue, MILWAUKEE, WI, 53202-5304 US</v>
    <v>74.400000000000006</v>
    <v>Chemicals</v>
    <v>Stock</v>
    <v>45475.958333356248</v>
    <v>1011</v>
    <v>73.2</v>
    <v>3110855341</v>
    <v>SENSIENT TECHNOLOGIES CORPORATION</v>
    <v>SENSIENT TECHNOLOGIES CORPORATION</v>
    <v>73.98</v>
    <v>34.228000000000002</v>
    <v>73.66</v>
    <v>73.430000000000007</v>
    <v>42364910</v>
    <v>SXT</v>
    <v>SENSIENT TECHNOLOGIES CORPORATION (XNYS:SXT)</v>
    <v>90625</v>
    <v>175287</v>
    <v>1882</v>
  </rv>
  <rv s="4">
    <v>1012</v>
  </rv>
  <rv s="0">
    <v>https://www.bing.com/financeapi/forcetrigger?t=bxe2tc&amp;q=XNAS%3aPLTK&amp;form=skydnc</v>
    <v>Learn more on Bing</v>
  </rv>
  <rv s="5">
    <v>7</v>
    <v>PLAYTIKA HOLDING CORP. (XNAS:PLTK)</v>
    <v>8</v>
    <v>9</v>
    <v>Finance</v>
    <v>5</v>
    <v>en-GB</v>
    <v>bxe2tc</v>
    <v>268435456</v>
    <v>1</v>
    <v>Powered by Refinitiv</v>
    <v>12.895</v>
    <v>6.25</v>
    <v>0.8468</v>
    <v>-7.0000000000000007E-2</v>
    <v>-9.4850000000000004E-3</v>
    <v>USD</v>
    <v>Playtika Holding Corp is a developer of mobile games. The Company’s Playtika Boost Platform provides live game operations services and a proprietary technology to support portfolio of games. The Company owns and manages 15 games. It includes both casual and casino-themed games. The Company also provides free-to-play mobile games. The Company distributes its games through various web and mobile platforms such as Apple, Facebook, Google, and other web and mobile platforms. The Company’s games include Slotomania, Bingo Blitz, House of Fun, Caesars Slots, World Series of Poker, Best Fiends, June’s Journey, Solitaire Grand Harvest, and Board Kings. The Company’s games are available on iOS App Store and Google Play Store.</v>
    <v>3600</v>
    <v>Nasdaq Stock Market</v>
    <v>XNAS</v>
    <v>XNAS</v>
    <v>Hachoshlim St 8, HERZLIYA, 4672408 IL</v>
    <v>7.4</v>
    <v>Software &amp; IT Services</v>
    <v>Stock</v>
    <v>45475.833552534372</v>
    <v>1014</v>
    <v>7.23</v>
    <v>2712946411</v>
    <v>PLAYTIKA HOLDING CORP.</v>
    <v>PLAYTIKA HOLDING CORP.</v>
    <v>7.37</v>
    <v>13.197100000000001</v>
    <v>7.38</v>
    <v>7.31</v>
    <v>371128100</v>
    <v>PLTK</v>
    <v>PLAYTIKA HOLDING CORP. (XNAS:PLTK)</v>
    <v>1608442</v>
    <v>1050341</v>
    <v>2016</v>
  </rv>
  <rv s="4">
    <v>1015</v>
  </rv>
  <rv s="0">
    <v>https://www.bing.com/financeapi/forcetrigger?t=a1wdxm&amp;q=XNYS%3aKAI&amp;form=skydnc</v>
    <v>Learn more on Bing</v>
  </rv>
  <rv s="5">
    <v>7</v>
    <v>KADANT INC. (XNYS:KAI)</v>
    <v>8</v>
    <v>9</v>
    <v>Finance</v>
    <v>10</v>
    <v>en-GB</v>
    <v>a1wdxm</v>
    <v>268435456</v>
    <v>1</v>
    <v>Powered by Refinitiv</v>
    <v>354.02</v>
    <v>196.99</v>
    <v>1.2382</v>
    <v>2.39</v>
    <v>8.2319999999999997E-3</v>
    <v>USD</v>
    <v>Kadant Inc. is a global supplier of technologies and engineered systems that drive Sustainable Industrial Processing. Its segments include Flow Control, Industrial Processing, and Material Handling. Flow Control segment includes rotary sealing devices, steam systems, expansion joints, doctor systems, roll and fabric cleaning devices, and filtration and fiber recovery systems. Industrial Processing segment includes equipment, machinery, and technologies used to process recycled paper and timber for the packaging, tissue, wood products and alternative fuel industries, among others. It provides industrial automation and digitization solutions to process industries. Material Handling segment products include conveying and vibratory equipment and balers. It manufactures and sells biodegradable, absorbent granules used as carriers in agricultural applications and for oil and grease absorption. It also offers engineered fluid sealing and transfer solutions for rotating applications.</v>
    <v>3100</v>
    <v>New York Stock Exchange</v>
    <v>XNYS</v>
    <v>XNYS</v>
    <v>1 Technology Park Dr, WESTFORD, MA, 01886 US</v>
    <v>295.64999999999998</v>
    <v>Machinery, Equipment &amp; Components</v>
    <v>Stock</v>
    <v>45475.958333356248</v>
    <v>1017</v>
    <v>290.45</v>
    <v>3437513753</v>
    <v>KADANT INC.</v>
    <v>KADANT INC.</v>
    <v>295.39</v>
    <v>30.501000000000001</v>
    <v>290.33999999999997</v>
    <v>292.73</v>
    <v>11742950</v>
    <v>KAI</v>
    <v>KADANT INC. (XNYS:KAI)</v>
    <v>78505</v>
    <v>90814</v>
    <v>1991</v>
  </rv>
  <rv s="4">
    <v>1018</v>
  </rv>
  <rv s="0">
    <v>https://www.bing.com/financeapi/forcetrigger?t=a1w6cw&amp;q=XNAS%3aJJSF&amp;form=skydnc</v>
    <v>Learn more on Bing</v>
  </rv>
  <rv s="5">
    <v>7</v>
    <v>J &amp; J SNACK FOODS CORP. (XNAS:JJSF)</v>
    <v>8</v>
    <v>9</v>
    <v>Finance</v>
    <v>5</v>
    <v>en-GB</v>
    <v>a1w6cw</v>
    <v>268435456</v>
    <v>1</v>
    <v>Powered by Refinitiv</v>
    <v>177.71</v>
    <v>133.22999999999999</v>
    <v>0.61539999999999995</v>
    <v>-0.39</v>
    <v>-2.3639999999999998E-3</v>
    <v>USD</v>
    <v>J &amp; J Snack Foods Corp. manufactures snack foods and distributes frozen beverages which it markets nationally to the foodservice and retail supermarket industries. The Company operates through three segments: Food Service, Retail Supermarkets and Frozen Beverages. The primary products sold by the Food Service segment are soft pretzels, frozen novelties, churros, handheld products and baked goods. The primary products sold to the retail supermarket channel are soft pretzel products including SUPERPRETZEL and AUNTIE ANNE’S, frozen novelties including LUIGI’S Real Italian Ice, MINUTE MAID Juice Bars and Soft Frozen Lemonade, WHOLE FRUIT frozen fruit bars and sorbet, DOGSTERS ice cream style treats for dogs, PHILLY SWIRL cups and sticks, ICEE Squeeze-Up Tubes and handheld products. This segment also offers Thinsters. The Company sells Frozen Beverages to the foodservice industry primarily under the names ICEE, SLUSH PUPPIE and PARROT ICE in the United States, Mexico and Canada.</v>
    <v>5000</v>
    <v>Nasdaq Stock Market</v>
    <v>XNAS</v>
    <v>XNAS</v>
    <v>6000 Central Hwy, PENNSAUKEN, NJ, 08109-4607 US</v>
    <v>166.12</v>
    <v>Food &amp; Tobacco</v>
    <v>Stock</v>
    <v>45475.834960022657</v>
    <v>1020</v>
    <v>162.64400000000001</v>
    <v>3197562000</v>
    <v>J &amp; J SNACK FOODS CORP.</v>
    <v>J &amp; J SNACK FOODS CORP.</v>
    <v>165.73</v>
    <v>37.024000000000001</v>
    <v>164.94</v>
    <v>164.55</v>
    <v>19386220</v>
    <v>JJSF</v>
    <v>J &amp; J SNACK FOODS CORP. (XNAS:JJSF)</v>
    <v>63956</v>
    <v>100035</v>
    <v>1971</v>
  </rv>
  <rv s="4">
    <v>1021</v>
  </rv>
  <rv s="0">
    <v>https://www.bing.com/financeapi/forcetrigger?t=a1vnyc&amp;q=XNAS%3aIOSP&amp;form=skydnc</v>
    <v>Learn more on Bing</v>
  </rv>
  <rv s="5">
    <v>7</v>
    <v>INNOSPEC INC. (XNAS:IOSP)</v>
    <v>8</v>
    <v>9</v>
    <v>Finance</v>
    <v>10</v>
    <v>en-GB</v>
    <v>a1vnyc</v>
    <v>268435456</v>
    <v>1</v>
    <v>Powered by Refinitiv</v>
    <v>133.70500000000001</v>
    <v>95.694999999999993</v>
    <v>1.0942000000000001</v>
    <v>0.99</v>
    <v>8.1530000000000005E-3</v>
    <v>USD</v>
    <v>Innospec Inc. develops, manufactures, blends, markets and supplies a wide range of specialty chemicals to customers in the Americas, Europe, the Middle East, Africa and Asia-Pacific. The Company operates through three segments: Performance Chemicals, Fuel Specialties and Oilfield Services. The Company’s Performance Chemicals business creates technology-based solutions for the personal care, home care, agrochemical, construction, mining, and other industrial markets. This segment serves multinational companies, manufacturers of personal care and home care products and global mining, agricultural and building products and other industrial companies. The Company’s Fuel Specialties segment develops, manufactures, blends, markets and supplies a range of specialty chemical products used as additives in diesel, jet, marine, fuel oil and other fuels. The Company’s Oilfield Services business supplies drilling, completion and production chemicals.</v>
    <v>2400</v>
    <v>Nasdaq Stock Market</v>
    <v>XNAS</v>
    <v>XNAS</v>
    <v>8310 South Valley Highway, Suite 350, ENGLEWOOD, CO, 80112 US</v>
    <v>123.7</v>
    <v>Chemicals</v>
    <v>Stock</v>
    <v>45475.968956423436</v>
    <v>1023</v>
    <v>121.93</v>
    <v>3052327240</v>
    <v>INNOSPEC INC.</v>
    <v>INNOSPEC INC.</v>
    <v>121.93</v>
    <v>20.8095</v>
    <v>121.43</v>
    <v>122.42</v>
    <v>24933240</v>
    <v>IOSP</v>
    <v>INNOSPEC INC. (XNAS:IOSP)</v>
    <v>6</v>
    <v>131248</v>
    <v>1998</v>
  </rv>
  <rv s="4">
    <v>1024</v>
  </rv>
  <rv s="0">
    <v>https://www.bing.com/financeapi/forcetrigger?t=a1wpgh&amp;q=XNYS%3aKWR&amp;form=skydnc</v>
    <v>Learn more on Bing</v>
  </rv>
  <rv s="5">
    <v>7</v>
    <v>QUAKER CHEMICAL CORPORATION (XNYS:KWR)</v>
    <v>8</v>
    <v>9</v>
    <v>Finance</v>
    <v>10</v>
    <v>en-GB</v>
    <v>a1wpgh</v>
    <v>268435456</v>
    <v>1</v>
    <v>Powered by Refinitiv</v>
    <v>221.94</v>
    <v>138.67330000000001</v>
    <v>1.3937999999999999</v>
    <v>-0.27</v>
    <v>-1.5989999999999999E-3</v>
    <v>USD</v>
    <v>Quaker Chemical Corporation is a provider of industrial process fluids. It develops, produces, and markets a broad range of formulated chemical specialty products and offers chemical management services for various heavy industrial and manufacturing applications. The Company operates through three segments: Americas; Europe, Middle East, and Africa (EMEA); Asia/Pacific. The Company’s product lines include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Company’s other principal facilities in its Americas’ segment are located in Santa Fe Springs, California; Carrollton, Georgia; Aurora, Illinois; Zion, Illinois; Detroit, Michigan; Madison Heights, Michigan; Batavia, New York, and other.</v>
    <v>4400</v>
    <v>New York Stock Exchange</v>
    <v>XNYS</v>
    <v>XNYS</v>
    <v>One Quaker Park, 901 Hector Street, CONSHOHOCKEN, PA, 19428 US</v>
    <v>170.09</v>
    <v>Chemicals</v>
    <v>Stock</v>
    <v>45475.958333367969</v>
    <v>1026</v>
    <v>168.51</v>
    <v>3032915555</v>
    <v>QUAKER CHEMICAL CORPORATION</v>
    <v>QUAKER CHEMICAL CORPORATION</v>
    <v>169.58</v>
    <v>25.644500000000001</v>
    <v>168.86</v>
    <v>168.59</v>
    <v>17989890</v>
    <v>KWR</v>
    <v>QUAKER CHEMICAL CORPORATION (XNYS:KWR)</v>
    <v>72392</v>
    <v>115599</v>
    <v>1930</v>
  </rv>
  <rv s="4">
    <v>1027</v>
  </rv>
  <rv s="0">
    <v>https://www.bing.com/financeapi/forcetrigger?t=a1nc7w&amp;q=XNAS%3aALRM&amp;form=skydnc</v>
    <v>Learn more on Bing</v>
  </rv>
  <rv s="5">
    <v>7</v>
    <v>ALARM.COM HOLDINGS, INC. (XNAS:ALRM)</v>
    <v>8</v>
    <v>9</v>
    <v>Finance</v>
    <v>10</v>
    <v>en-GB</v>
    <v>a1nc7w</v>
    <v>268435456</v>
    <v>1</v>
    <v>Powered by Refinitiv</v>
    <v>77.290499999999994</v>
    <v>48.61</v>
    <v>0.92200000000000004</v>
    <v>0.31</v>
    <v>4.9370000000000004E-3</v>
    <v>USD</v>
    <v>Alarm.com Holdings, Inc. is focused on providing a platform for the intelligently connected property. The Company’s cloud-based platform offers Internet of Things (IoT) solutions across residential, multi-family, small business and enterprise commercial markets. The Company operates through two segments Alarm.com and Other. The Alarm.com segment represents its cloud-based and Software platforms for the intelligently connected property and related solutions. The Other segment is focused on researching, developing and offering residential and commercial automation solutions and energy management products and services in adjacent markets. The Company’s platform integrates with a range of Internet of things devices through its apps and interfaces. Its solutions include security, video and video analytics, energy management, access control, electric utility grid management, indoor gunshot detection, water management, health and wellness and data-rich emergency response.</v>
    <v>1989</v>
    <v>Nasdaq Stock Market</v>
    <v>XNAS</v>
    <v>XNAS</v>
    <v>8281 Greensboro Dr Ste 100, Tysons, FAIRFAX, VA, 22102-5211 US</v>
    <v>63.3</v>
    <v>Software &amp; IT Services</v>
    <v>Stock</v>
    <v>45475.995909687503</v>
    <v>1029</v>
    <v>62.31</v>
    <v>3166908232</v>
    <v>ALARM.COM HOLDINGS, INC.</v>
    <v>ALARM.COM HOLDINGS, INC.</v>
    <v>62.79</v>
    <v>37.327599999999997</v>
    <v>62.79</v>
    <v>63.1</v>
    <v>50188720</v>
    <v>ALRM</v>
    <v>ALARM.COM HOLDINGS, INC. (XNAS:ALRM)</v>
    <v>100</v>
    <v>782303</v>
    <v>2009</v>
  </rv>
  <rv s="4">
    <v>1030</v>
  </rv>
  <rv s="0">
    <v>https://www.bing.com/financeapi/forcetrigger?t=a1zwur&amp;q=XNYS%3aPK&amp;form=skydnc</v>
    <v>Learn more on Bing</v>
  </rv>
  <rv s="5">
    <v>7</v>
    <v>PARK HOTELS &amp; RESORTS INC. (XNYS:PK)</v>
    <v>8</v>
    <v>9</v>
    <v>Finance</v>
    <v>5</v>
    <v>en-GB</v>
    <v>a1zwur</v>
    <v>268435456</v>
    <v>1</v>
    <v>Powered by Refinitiv</v>
    <v>18.05</v>
    <v>10.5573</v>
    <v>2.0396999999999998</v>
    <v>-0.02</v>
    <v>-1.356E-3</v>
    <v>USD</v>
    <v>Park Hotels &amp; Resorts Inc. is a lodging real estate investment trust (REIT). The Company has a diverse portfolio of hotels and resorts with significant underlying real estate value. Its portfolio consists of 43 premium-branded hotels and resorts with over 26,000 rooms, located in prime United States markets. The Company has two operating segments: consolidated hotels and unconsolidated hotels. Approximately 86% of its rooms are luxury and upper upscale and all of its rooms are located in the United States and its territories. Its portfolio includes hotels in urban and convention areas, such as New York City, Washington, D.C., Chicago, Boston, New Orleans and Denver; and premier resorts in key leisure destinations, including Hawaii, Orlando, Key West and Miami Beach; as well as hotels in select airport and suburban locations. Its brands include Hilton Hotels &amp; Resorts, DoubleTree by Hilton, Signia by Hilton, Hyatt Regency, and others.</v>
    <v>90</v>
    <v>New York Stock Exchange</v>
    <v>XNYS</v>
    <v>XNYS</v>
    <v>1775 Tysons Blvd Fl 7, TYSONS CORNER, VA, 22102-4285 US</v>
    <v>14.775</v>
    <v>Residential &amp; Commercial REIT</v>
    <v>Stock</v>
    <v>45475.958333344533</v>
    <v>1032</v>
    <v>14.664999999999999</v>
    <v>3102102648</v>
    <v>PARK HOTELS &amp; RESORTS INC.</v>
    <v>PARK HOTELS &amp; RESORTS INC.</v>
    <v>14.77</v>
    <v>33.140599999999999</v>
    <v>14.75</v>
    <v>14.73</v>
    <v>210597600</v>
    <v>PK</v>
    <v>PARK HOTELS &amp; RESORTS INC. (XNYS:PK)</v>
    <v>81</v>
    <v>2750074</v>
    <v>1946</v>
  </rv>
  <rv s="4">
    <v>1033</v>
  </rv>
  <rv s="0">
    <v>https://www.bing.com/financeapi/forcetrigger?t=a1yolh&amp;q=XNYS%3aNPO&amp;form=skydnc</v>
    <v>Learn more on Bing</v>
  </rv>
  <rv s="6">
    <v>12</v>
    <v>Enpro Inc. (XNYS:NPO)</v>
    <v>8</v>
    <v>13</v>
    <v>Finance</v>
    <v>10</v>
    <v>en-GB</v>
    <v>a1yolh</v>
    <v>268435456</v>
    <v>1</v>
    <v>Powered by Refinitiv</v>
    <v>170.63499999999999</v>
    <v>106.08</v>
    <v>1.4331</v>
    <v>1.8</v>
    <v>1.2699999999999999E-2</v>
    <v>USD</v>
    <v>Enpro, Inc. is an industrial technology company. The Company is focused on critical applications across many end-markets, including semiconductor, industrial process, commercial vehicle, sustainable power generation, aerospace, food and pharma, photonics and life sciences. The Company operates in two segments: Sealing Technologies and Advanced Surface Technologies. The Sealing Technologies segment includes three operating divisions: Garlock, Technetics and STEMCO, which serves various industries, including pharmaceutical, food and beverage, pulp and paper, metals and mining, marine, water/wastewater, chemical processing, and power generation markets. The Advanced Surface Technologies segment includes four operating businesses: Technetics Semi, LeanTeq, Alluxa, and NxEdge, which applies technologies, processes, and capabilities to deliver differentiated suites of products and services for the applications in markets.</v>
    <v>3500</v>
    <v>New York Stock Exchange</v>
    <v>XNYS</v>
    <v>XNYS</v>
    <v>5605 CARNEGIE BOULEVARD, SUITE 500, CHARLOTTE, NC, 28209 US</v>
    <v>144.61000000000001</v>
    <v>Machinery, Equipment &amp; Components</v>
    <v>Stock</v>
    <v>45475.958333367969</v>
    <v>1035</v>
    <v>141.72999999999999</v>
    <v>3007262089</v>
    <v>Enpro Inc.</v>
    <v>Enpro Inc.</v>
    <v>141.72999999999999</v>
    <v>141.72999999999999</v>
    <v>143.53</v>
    <v>20952150</v>
    <v>NPO</v>
    <v>Enpro Inc. (XNYS:NPO)</v>
    <v>52492</v>
    <v>114359</v>
    <v>2002</v>
  </rv>
  <rv s="4">
    <v>1036</v>
  </rv>
  <rv s="0">
    <v>https://www.bing.com/financeapi/forcetrigger?t=a1ns7w&amp;q=XNYS%3aASB&amp;form=skydnc</v>
    <v>Learn more on Bing</v>
  </rv>
  <rv s="5">
    <v>7</v>
    <v>ASSOCIATED BANC-CORP (XNYS:ASB)</v>
    <v>8</v>
    <v>9</v>
    <v>Finance</v>
    <v>10</v>
    <v>en-GB</v>
    <v>a1ns7w</v>
    <v>268435456</v>
    <v>1</v>
    <v>Powered by Refinitiv</v>
    <v>22.77</v>
    <v>15.16</v>
    <v>0.94169999999999998</v>
    <v>0.04</v>
    <v>1.92E-3</v>
    <v>USD</v>
    <v>Associated Banc-Corp is a bank holding company. The Company, through Associated Bank and various nonbanking subsidiaries, provides a range of banking and nonbanking products and services to individuals and businesses. The Company is a banking franchise, offering a full range of financial products and services from more than 200 banking locations serving more than 100 communities throughout Wisconsin, Illinois, and Minnesota. Its Corporate and Commercial Specialty segment consists of lending and deposit solutions to larger businesses, developers, not-for-profits, municipalities, and financial institutions, and the support to deliver, fund, and manage such banking solutions. Its Community, Consumer, and Business segment consists of lending and deposit solutions to individuals and small to mid-sized businesses. Its Risk Management and Shared Services segment includes key shared corporate functions, parent company activity, intersegment eliminations, and residual revenues and expenses.</v>
    <v>4100</v>
    <v>New York Stock Exchange</v>
    <v>XNYS</v>
    <v>XNYS</v>
    <v>433 Main Street, GREEN BAY, WI, 54301 US</v>
    <v>20.94</v>
    <v>Banking Services</v>
    <v>Stock</v>
    <v>45475.958333356248</v>
    <v>1038</v>
    <v>20.75</v>
    <v>3146501029</v>
    <v>ASSOCIATED BANC-CORP</v>
    <v>ASSOCIATED BANC-CORP</v>
    <v>20.77</v>
    <v>21.214099999999998</v>
    <v>20.83</v>
    <v>20.87</v>
    <v>150766700</v>
    <v>ASB</v>
    <v>ASSOCIATED BANC-CORP (XNYS:ASB)</v>
    <v>2</v>
    <v>1139059</v>
    <v>1964</v>
  </rv>
  <rv s="4">
    <v>1039</v>
  </rv>
  <rv s="0">
    <v>https://www.bing.com/financeapi/forcetrigger?t=a25kmw&amp;q=XNYS%3aVSH&amp;form=skydnc</v>
    <v>Learn more on Bing</v>
  </rv>
  <rv s="5">
    <v>7</v>
    <v>VISHAY INTERTECHNOLOGY, INC. (XNYS:VSH)</v>
    <v>8</v>
    <v>9</v>
    <v>Finance</v>
    <v>10</v>
    <v>en-GB</v>
    <v>a25kmw</v>
    <v>268435456</v>
    <v>1</v>
    <v>Powered by Refinitiv</v>
    <v>30.096399999999999</v>
    <v>20.83</v>
    <v>1.125</v>
    <v>0.17</v>
    <v>7.8019999999999999E-3</v>
    <v>USD</v>
    <v>Vishay Intertechnology, Inc. (Vishay) is engaged in manufacturing a portfolio of discrete semiconductors and passive electronic components, which supports designs in the automotive, industrial, computing, consumer, telecommunications, military, aerospace, and medical markets. Vishay designs, manufactures, and markets electronic components that cover a range of functions and technologies. Its products include commodity, non-commodity, and custom products. Vishay’s brands include Siliconix, Dale, Draloric, Beyschlag, Sfernice, MCB, UltraSource, Applied Thin-Film Products, IHLP, HiRel Systems, Sprague, Vitramon, Barry, and BCcomponents. Vishay’s semiconductors products include metal oxide semiconductor field-effect transistors (MOSFETs), diodes, and optoelectronic components. The Company’s semiconductor components are used for a variety of functions, including power control, power conversion, signal switching, signal routing, signal blocking, two-way data transfer, and circuit isolation.</v>
    <v>23500</v>
    <v>New York Stock Exchange</v>
    <v>XNYS</v>
    <v>XNYS</v>
    <v>63 Lancaster Ave, MALVERN, PA, 19355 US</v>
    <v>22.12</v>
    <v>Semiconductors &amp; Semiconductor Equipment</v>
    <v>Stock</v>
    <v>45475.992122279691</v>
    <v>1041</v>
    <v>21.8</v>
    <v>3013728912</v>
    <v>VISHAY INTERTECHNOLOGY, INC.</v>
    <v>VISHAY INTERTECHNOLOGY, INC.</v>
    <v>21.85</v>
    <v>12.662800000000001</v>
    <v>21.79</v>
    <v>21.96</v>
    <v>137237200</v>
    <v>VSH</v>
    <v>VISHAY INTERTECHNOLOGY, INC. (XNYS:VSH)</v>
    <v>26</v>
    <v>968956</v>
    <v>1962</v>
  </rv>
  <rv s="4">
    <v>1042</v>
  </rv>
  <rv s="0">
    <v>https://www.bing.com/financeapi/forcetrigger?t=a25rhw&amp;q=XNYS%3aWD&amp;form=skydnc</v>
    <v>Learn more on Bing</v>
  </rv>
  <rv s="5">
    <v>7</v>
    <v>WALKER &amp; DUNLOP, INC. (XNYS:WD)</v>
    <v>8</v>
    <v>9</v>
    <v>Finance</v>
    <v>10</v>
    <v>en-GB</v>
    <v>a25rhw</v>
    <v>268435456</v>
    <v>1</v>
    <v>Powered by Refinitiv</v>
    <v>113.67</v>
    <v>62.51</v>
    <v>1.544</v>
    <v>1.62</v>
    <v>1.7257999999999999E-2</v>
    <v>USD</v>
    <v>Walker &amp; Dunlop, Inc. is a commercial real estate finance and advisory services firm. The Company focuses on providing multifamily lending, property sales, commercial real estate debt brokerage, and housing investment management. Its segments include Capital Markets, Servicing &amp; Asset Management, and Corporate. Capital Markets segment provides a range of commercial real estate finance products to customers, including Agency lending, property sales, and appraisal and valuation services, others. Servicing &amp; Asset Management segment's activities include servicing and asset-managing the portfolio of loans the Company- originates and sells to the Agencies; or brokers to certain life insurance companies, and originates through its principal lending and investing activities, and managing third-party capital invested in tax credit equity funds focused on the housing sector, and other commercial real estate. Corporate segment includes treasury operations, and other corporate-level activities.</v>
    <v>1326</v>
    <v>New York Stock Exchange</v>
    <v>XNYS</v>
    <v>XNYS</v>
    <v>7272 Wisconsin Avenue, Suite 1300, BETHESDA, MD, 20814 US</v>
    <v>96.364999999999995</v>
    <v>Banking Services</v>
    <v>Stock</v>
    <v>45475.988903969534</v>
    <v>1044</v>
    <v>93.694400000000002</v>
    <v>3219743278</v>
    <v>WALKER &amp; DUNLOP, INC.</v>
    <v>WALKER &amp; DUNLOP, INC.</v>
    <v>94.48</v>
    <v>34.838799999999999</v>
    <v>93.87</v>
    <v>95.49</v>
    <v>33718120</v>
    <v>WD</v>
    <v>WALKER &amp; DUNLOP, INC. (XNYS:WD)</v>
    <v>118075</v>
    <v>172982</v>
    <v>2010</v>
  </rv>
  <rv s="4">
    <v>1045</v>
  </rv>
  <rv s="0">
    <v>https://www.bing.com/financeapi/forcetrigger?t=a24i6h&amp;q=XNYS%3aTROX&amp;form=skydnc</v>
    <v>Learn more on Bing</v>
  </rv>
  <rv s="6">
    <v>12</v>
    <v>TRONOX HOLDINGS PLC (XNYS:TROX)</v>
    <v>8</v>
    <v>13</v>
    <v>Finance</v>
    <v>10</v>
    <v>en-GB</v>
    <v>a24i6h</v>
    <v>268435456</v>
    <v>1</v>
    <v>Powered by Refinitiv</v>
    <v>20.7</v>
    <v>10.08</v>
    <v>1.6950000000000001</v>
    <v>0</v>
    <v>0</v>
    <v>USD</v>
    <v>Tronox Holdings plc is a producer of titanium products, including titanium dioxide pigment, specialty-grade titanium dioxide products and high-purity titanium chemicals, and zircon. The Company mines titanium-bearing mineral sands and operates upgrading facilities that produce high-grade titanium feedstock materials, pig iron and other minerals, including the rare earth-bearing mineral, monazite. Its nine pigment facilities located in the United States, Australia, Brazil, United Kingdom, France, the Netherlands, China and the Kingdom of Saudi Arabia (KSA). Its principal products include TiO2 pigment, Ultrafine Specialty TiO2, Zircon (ZrSiO4), High Purity Pig Iron, Monazite, Feedstock and Titanium Tetrachloride. TiO2 pigment is used in a range of products due to its ability to impart whiteness, brightness and opacity. It produces ultrafine TiO2 at its manufacturing facility in Thann, France. It markets ultrafine TiO2 products under the CristalActiv trademark.</v>
    <v>6500</v>
    <v>New York Stock Exchange</v>
    <v>XNYS</v>
    <v>XNYS</v>
    <v>263 Tresser Blvd Ste 1100, STAMFORD, CT, 06901-3227 US</v>
    <v>16.04</v>
    <v>Chemicals</v>
    <v>Stock</v>
    <v>45475.958333356248</v>
    <v>1047</v>
    <v>15.56</v>
    <v>2503318610</v>
    <v>TRONOX HOLDINGS PLC</v>
    <v>TRONOX HOLDINGS PLC</v>
    <v>15.86</v>
    <v>15.86</v>
    <v>15.86</v>
    <v>157838500</v>
    <v>TROX</v>
    <v>TRONOX HOLDINGS PLC (XNYS:TROX)</v>
    <v>38</v>
    <v>1289465</v>
    <v>2018</v>
  </rv>
  <rv s="4">
    <v>1048</v>
  </rv>
  <rv s="0">
    <v>https://www.bing.com/financeapi/forcetrigger?t=a22r1h&amp;q=XNYS%3aSEB&amp;form=skydnc</v>
    <v>Learn more on Bing</v>
  </rv>
  <rv s="5">
    <v>7</v>
    <v>SEABOARD CORPORATION (XNYS:SEB)</v>
    <v>8</v>
    <v>9</v>
    <v>Finance</v>
    <v>10</v>
    <v>en-GB</v>
    <v>a22r1h</v>
    <v>268435456</v>
    <v>1</v>
    <v>Powered by Refinitiv</v>
    <v>3862</v>
    <v>2955.33</v>
    <v>0.35449999999999998</v>
    <v>-46.71</v>
    <v>-1.5045999999999999E-2</v>
    <v>USD</v>
    <v>Seaboard Corporation is primarily engaged in hog production and pork processing; commodity trading and grain processing; cargo shipping services; sugar and alcohol production, and electric power generation. Its segments include Pork, CT&amp;M, Marine, Sugar and Alcohol, Power and Turkey. Pork segment primarily produces and sells pork products to further processors, foodservice operators, distributors and grocery stores. CT&amp;M segment is engaged in agricultural commodity trading, processing and logistics business. Marine segment provides cargo shipping services in the United States and 27 countries in the Caribbean and Central and South America. Sugar and Alcohol segment operates an integrated sugar and alcohol production facility in Argentina. Power segment uses two power-generating barges for its operations: Estrella Del Mar II and Estrella Del Mar III. Turkey segment operates Butterball, which is an integrated producer and processor of conventional and antibiotic-free turkey products.</v>
    <v>13000</v>
    <v>New York Stock Exchange</v>
    <v>XNYS</v>
    <v>XNYS</v>
    <v>9000 W 67th St, SHAWNEE MISSION, KS, 66202 US</v>
    <v>3145.75</v>
    <v>Food &amp; Tobacco</v>
    <v>Stock</v>
    <v>45476.000000010936</v>
    <v>1050</v>
    <v>3051.37</v>
    <v>3014708000</v>
    <v>SEABOARD CORPORATION</v>
    <v>SEABOARD CORPORATION</v>
    <v>3110.11</v>
    <v>12.7005</v>
    <v>3104.57</v>
    <v>3057.86</v>
    <v>971060</v>
    <v>SEB</v>
    <v>SEABOARD CORPORATION (XNYS:SEB)</v>
    <v>4681</v>
    <v>2801</v>
    <v>1946</v>
  </rv>
  <rv s="4">
    <v>1051</v>
  </rv>
  <rv s="0">
    <v>https://www.bing.com/financeapi/forcetrigger?t=a1wovh&amp;q=XNAS%3aKTOS&amp;form=skydnc</v>
    <v>Learn more on Bing</v>
  </rv>
  <rv s="5">
    <v>7</v>
    <v>KRATOS DEFENSE &amp; SECURITY SOLUTIONS, INC. (XNAS:KTOS)</v>
    <v>8</v>
    <v>9</v>
    <v>Finance</v>
    <v>5</v>
    <v>en-GB</v>
    <v>a1wovh</v>
    <v>268435456</v>
    <v>1</v>
    <v>Powered by Refinitiv</v>
    <v>22.774999999999999</v>
    <v>13.13</v>
    <v>1.0481</v>
    <v>0.59</v>
    <v>2.9889000000000002E-2</v>
    <v>USD</v>
    <v>Kratos Defense &amp; Security Solutions, Inc. is a technology, products, system and software company addressing the defense, national security, and commercial markets. It operates through two segments: The Kratos Government Solutions (KGS) and Unmanned Systems (US). The KGS segment includes its microwave electronic products, space, satellite and cyber, training solutions, Command, Control, Communication, Computing, Combat, Intelligence Surveillance and Reconnaissance (C5ISR)/modular systems, turbine technologies, and defense and rocket support services operating segments. The US segment consists of its unmanned aerial, unmanned ground, unmanned seaborne and related command, control and communications system businesses. The KGS and US segments provide products, solutions and services for mission critical National Security programs. It serves customers, such as U.S. Air Force, the U.S. Navy, the U.S. Army, the U.S. Marine Corps, the U.S. Space Force and the U.S. Space Command, and others.</v>
    <v>3900</v>
    <v>Nasdaq Stock Market</v>
    <v>XNAS</v>
    <v>XNAS</v>
    <v>10680 Treena Street, Suite 600, SAN DIEGO, CA, 92131 US</v>
    <v>20.3599</v>
    <v>Aerospace &amp; Defense</v>
    <v>Stock</v>
    <v>45475.994296168748</v>
    <v>1053</v>
    <v>19.670000000000002</v>
    <v>3051496405</v>
    <v>KRATOS DEFENSE &amp; SECURITY SOLUTIONS, INC.</v>
    <v>KRATOS DEFENSE &amp; SECURITY SOLUTIONS, INC.</v>
    <v>19.71</v>
    <v>0</v>
    <v>19.739999999999998</v>
    <v>20.329999999999998</v>
    <v>150098200</v>
    <v>KTOS</v>
    <v>KRATOS DEFENSE &amp; SECURITY SOLUTIONS, INC. (XNAS:KTOS)</v>
    <v>185</v>
    <v>1114103</v>
    <v>1997</v>
  </rv>
  <rv s="4">
    <v>1054</v>
  </rv>
  <rv s="0">
    <v>https://www.bing.com/financeapi/forcetrigger?t=a1vm6h&amp;q=XNYS%3aINSW&amp;form=skydnc</v>
    <v>Learn more on Bing</v>
  </rv>
  <rv s="5">
    <v>7</v>
    <v>International Seaways, Inc. (XNYS:INSW)</v>
    <v>8</v>
    <v>9</v>
    <v>Finance</v>
    <v>10</v>
    <v>en-GB</v>
    <v>a1vm6h</v>
    <v>268435456</v>
    <v>1</v>
    <v>Powered by Refinitiv</v>
    <v>64.168400000000005</v>
    <v>31.89</v>
    <v>-5.2900000000000003E-2</v>
    <v>0.77</v>
    <v>1.3006999999999999E-2</v>
    <v>USD</v>
    <v>International Seaways, Inc. is a tanker company engaged in providing energy transportation services for crude oil and petroleum products in international flag markets. The Company operates through two segments: Crude Tankers and Product Carriers. The Crude Tankers segment is made up of a fleet of VLCCs, Suezmaxes, and Aframaxes engaged in the worldwide transportation of crude oil. This segment also includes its Crude Tankers Lightering business through which it provides ship-to-ship (STS) lightering support services and full-service STS lightering to customers in the United States Gulf (USG), United States Pacific, Grand Bahama, and Panama regions. The Product Carriers segment consists of a fleet of MRs, LR1 product carriers, and an LR2 product carrier engaged in the worldwide transportation of refined petroleum products. It owns and operates a fleet of about 77 vessels, including 13 VLCCs, 13 Suezmaxes, five Aframaxes/LR2s, 11 LR1s, of which four are new buildings, and 35 MR tankers.</v>
    <v>2698</v>
    <v>New York Stock Exchange</v>
    <v>XNYS</v>
    <v>XNYS</v>
    <v>600 3rd Ave Fl 39, NEW YORK, NY, 10016-2026 US</v>
    <v>60.34</v>
    <v>Oil &amp; Gas Related Equipment and Services</v>
    <v>Stock</v>
    <v>45475.973390671097</v>
    <v>1056</v>
    <v>58.86</v>
    <v>2941485921</v>
    <v>International Seaways, Inc.</v>
    <v>International Seaways, Inc.</v>
    <v>59.18</v>
    <v>5.6074999999999999</v>
    <v>59.2</v>
    <v>59.97</v>
    <v>49049290</v>
    <v>INSW</v>
    <v>International Seaways, Inc. (XNYS:INSW)</v>
    <v>241</v>
    <v>546508</v>
    <v>1999</v>
  </rv>
  <rv s="4">
    <v>1057</v>
  </rv>
  <rv s="0">
    <v>https://www.bing.com/financeapi/forcetrigger?t=a1uofr&amp;q=XNYS%3aHI&amp;form=skydnc</v>
    <v>Learn more on Bing</v>
  </rv>
  <rv s="5">
    <v>7</v>
    <v>HILLENBRAND, INC. (XNYS:HI)</v>
    <v>8</v>
    <v>9</v>
    <v>Finance</v>
    <v>10</v>
    <v>en-GB</v>
    <v>a1uofr</v>
    <v>268435456</v>
    <v>1</v>
    <v>Powered by Refinitiv</v>
    <v>53.67</v>
    <v>37.19</v>
    <v>1.4550000000000001</v>
    <v>0.19</v>
    <v>4.9909999999999998E-3</v>
    <v>USD</v>
    <v>Hillenbrand, Inc. is a global industrial company that provides processing equipment and solutions. The Company operates through two segments: advanced process solutions and molding technology solutions. The advanced process solutions segment is a provider of process and material handling equipment, systems, and aftermarket parts and services for a variety of industries, including durable plastics, food and recycling. This segment's technologies include compounding, extrusion, material handling, conveying, mixing, ingredient automation, portion process, and screening and separating equipment. The molding technology solutions segment provides equipment, systems and aftermarket parts and service for the plastic technology processing industry. This segment has a product portfolio that includes injection molding and extrusion equipment, hot runner systems, mold bases and components, and maintenance, repair, and operating supplies. Its brands include Coperion, Milacron, K-Tron and Rotex.</v>
    <v>10400</v>
    <v>New York Stock Exchange</v>
    <v>XNYS</v>
    <v>XNYS</v>
    <v>One Batesville Boulevard, BATESVILLE, IN, 47006 US</v>
    <v>38.659999999999997</v>
    <v>Machinery, Equipment &amp; Components</v>
    <v>Stock</v>
    <v>45475.958333356248</v>
    <v>1059</v>
    <v>38.11</v>
    <v>2685677534</v>
    <v>HILLENBRAND, INC.</v>
    <v>HILLENBRAND, INC.</v>
    <v>38.200000000000003</v>
    <v>32.487099999999998</v>
    <v>38.07</v>
    <v>38.26</v>
    <v>70195440</v>
    <v>HI</v>
    <v>HILLENBRAND, INC. (XNYS:HI)</v>
    <v>317994</v>
    <v>439750</v>
    <v>2007</v>
  </rv>
  <rv s="4">
    <v>1060</v>
  </rv>
  <rv s="0">
    <v>https://www.bing.com/financeapi/forcetrigger?t=a25rqh&amp;q=XNAS%3aWDFC&amp;form=skydnc</v>
    <v>Learn more on Bing</v>
  </rv>
  <rv s="5">
    <v>7</v>
    <v>WD-40 COMPANY (XNAS:WDFC)</v>
    <v>8</v>
    <v>9</v>
    <v>Finance</v>
    <v>10</v>
    <v>en-GB</v>
    <v>a25rqh</v>
    <v>268435456</v>
    <v>1</v>
    <v>Powered by Refinitiv</v>
    <v>278.77999999999997</v>
    <v>182.87</v>
    <v>-8.0399999999999999E-2</v>
    <v>1.39</v>
    <v>6.4209999999999996E-3</v>
    <v>USD</v>
    <v>WD-40 Company is a global marketing company. The Company is engaged in developing and selling products that solve problems in workshops, factories and homes around the world. It owns a wide range of brands that include maintenance products and homecare and cleaning products, such as WD-40 Multi-Use Product, WD-40 Specialist, 3-IN-ONE, GT85, 2000 Flushes, no vac, 1001, Spot Shot, Lava, Solvol, X-14, and Carpet Fresh. Its maintenance products include multi-purpose maintenance products and specialty maintenance products. WD-40 Multi-Use Product is sold as an aerosol spray with various delivery systems, a non-aerosol trigger spray, a precision pen and in liquid-bulk form. WD-40 Specialist consists of a line of professional-grade specialty maintenance products that includes penetrants, degreasers, corrosion inhibitors, greases, lubricants and rust removers that are aimed at professionals and consumer enthusiasts. The Company markets and sells its products in more than 176 countries.</v>
    <v>613</v>
    <v>Nasdaq Stock Market</v>
    <v>XNAS</v>
    <v>XNAS</v>
    <v>9715 Businesspark Avenue, SAN DIEGO, CA, 92131 US</v>
    <v>219.15</v>
    <v>Personal &amp; Household Products &amp; Services</v>
    <v>Stock</v>
    <v>45475.870858471877</v>
    <v>1062</v>
    <v>215.92</v>
    <v>2952713676</v>
    <v>WD-40 COMPANY</v>
    <v>WD-40 COMPANY</v>
    <v>216.33</v>
    <v>43.4071</v>
    <v>216.48</v>
    <v>217.87</v>
    <v>13552640</v>
    <v>WDFC</v>
    <v>WD-40 COMPANY (XNAS:WDFC)</v>
    <v>1</v>
    <v>76936</v>
    <v>1999</v>
  </rv>
  <rv s="4">
    <v>1063</v>
  </rv>
  <rv s="0">
    <v>https://www.bing.com/financeapi/forcetrigger?t=bn8ekr&amp;q=XNYS%3aREZI&amp;form=skydnc</v>
    <v>Learn more on Bing</v>
  </rv>
  <rv s="5">
    <v>7</v>
    <v>RESIDEO TECHNOLOGIES, INC. (XNYS:REZI)</v>
    <v>8</v>
    <v>9</v>
    <v>Finance</v>
    <v>10</v>
    <v>en-GB</v>
    <v>bn8ekr</v>
    <v>268435456</v>
    <v>1</v>
    <v>Powered by Refinitiv</v>
    <v>23.21</v>
    <v>14.195</v>
    <v>2.1255999999999999</v>
    <v>0.06</v>
    <v>3.1119999999999997E-3</v>
    <v>USD</v>
    <v>Resideo Technologies, Inc. is a manufacturer and distributor of technology-driven products and solutions. Its segments include Products and Solutions and ADI Global Distribution. The Products and Solutions segment offers temperature and humidity control, thermal water and air solutions, as well as security panels, sensors, peripherals, communications devices, video cameras, other home-related lifestyle convenience solutions, cloud infrastructure, installation and maintenance tools, and related software. The ADI Global Distribution segment distributes low-voltage security products, including security and life safety, access control and video products, and participates in the related markets of smart home, power, audio, ProAV, networking, communications, wire and cable, and data communications. ADI Global Distribution segment and Snap One provide integrators a selection of both third-party product offerings through a physical branch footprint augmented by digital capabilities.</v>
    <v>14000</v>
    <v>New York Stock Exchange</v>
    <v>XNYS</v>
    <v>XNYS</v>
    <v>16100 N 71st Street, Suite 550, SCOTTSDALE, AZ, 78702 US</v>
    <v>19.489999999999998</v>
    <v>Communications &amp; Networking</v>
    <v>Stock</v>
    <v>45475.958333344533</v>
    <v>1065</v>
    <v>19.25</v>
    <v>2823966846</v>
    <v>RESIDEO TECHNOLOGIES, INC.</v>
    <v>RESIDEO TECHNOLOGIES, INC.</v>
    <v>19.28</v>
    <v>14.587199999999999</v>
    <v>19.28</v>
    <v>19.34</v>
    <v>146016900</v>
    <v>REZI</v>
    <v>RESIDEO TECHNOLOGIES, INC. (XNYS:REZI)</v>
    <v>2</v>
    <v>728433</v>
    <v>2018</v>
  </rv>
  <rv s="4">
    <v>1066</v>
  </rv>
  <rv s="0">
    <v>https://www.bing.com/financeapi/forcetrigger?t=a1q1nm&amp;q=XNYS%3aCNO&amp;form=skydnc</v>
    <v>Learn more on Bing</v>
  </rv>
  <rv s="5">
    <v>7</v>
    <v>CNO FINANCIAL GROUP, INC. (XNYS:CNO)</v>
    <v>8</v>
    <v>9</v>
    <v>Finance</v>
    <v>10</v>
    <v>en-GB</v>
    <v>a1q1nm</v>
    <v>268435456</v>
    <v>1</v>
    <v>Powered by Refinitiv</v>
    <v>29.09</v>
    <v>22.27</v>
    <v>1.0567</v>
    <v>0.41</v>
    <v>1.4791E-2</v>
    <v>USD</v>
    <v>CNO Financial Group, Inc. is a holding company for a group of insurance companies. The Company develops, markets and administers health insurance, annuity, individual life insurance and other insurance and financial services products. It is focused on serving middle-income pre-retiree and retired Americans. The Company primarily market its insurance products under its three primary brands: Bankers Life, Washington National and Colonial Penn. It markets its products through the Consumer and Worksite Divisions that reflect the customers served by the Company. The Consumer Division serves individual consumers, engaging with them on the phone, virtually, online, face-to-face with agents, or through a combination of sales channels. The Worksite Division focuses on the sale of voluntary benefit life and health insurance products in the workplace for businesses, associations, and other membership groups, interacting with customers at their place of employment and virtually.</v>
    <v>3500</v>
    <v>New York Stock Exchange</v>
    <v>XNYS</v>
    <v>XNYS</v>
    <v>11299 NORTH ILLINOIS STREET, SUITE 200, CARMEL, IN, 46032 US</v>
    <v>28.18</v>
    <v>Insurance</v>
    <v>Stock</v>
    <v>45475.958333367969</v>
    <v>1068</v>
    <v>27.62</v>
    <v>3045345361</v>
    <v>CNO FINANCIAL GROUP, INC.</v>
    <v>CNO FINANCIAL GROUP, INC.</v>
    <v>27.64</v>
    <v>8.1978000000000009</v>
    <v>27.72</v>
    <v>28.13</v>
    <v>108259700</v>
    <v>CNO</v>
    <v>CNO FINANCIAL GROUP, INC. (XNYS:CNO)</v>
    <v>478101</v>
    <v>803856</v>
    <v>2003</v>
  </rv>
  <rv s="4">
    <v>1069</v>
  </rv>
  <rv s="0">
    <v>https://www.bing.com/financeapi/forcetrigger?t=a1vrvh&amp;q=XNAS%3aIRTC&amp;form=skydnc</v>
    <v>Learn more on Bing</v>
  </rv>
  <rv s="5">
    <v>7</v>
    <v>IRHYTHM TECHNOLOGIES, INC. (XNAS:IRTC)</v>
    <v>8</v>
    <v>9</v>
    <v>Finance</v>
    <v>10</v>
    <v>en-GB</v>
    <v>a1vrvh</v>
    <v>268435456</v>
    <v>1</v>
    <v>Powered by Refinitiv</v>
    <v>124.11499999999999</v>
    <v>70.239999999999995</v>
    <v>1.2447999999999999</v>
    <v>-7.84</v>
    <v>-7.3650000000000007E-2</v>
    <v>USD</v>
    <v>iRhythm Technologies, Inc. is a digital health care company, which creates solutions that detect, predict, and prevent disease. The Company designs, develops, and commercializes device-based technology to provide ambulatory cardiac monitoring services. It offers three Zio System options: the Zio Monitor System, the Zio XT System, and the Zio AT System. It offers its Zio ambulatory cardiac monitoring services, including long-term continuous monitoring, short-term continuous monitoring, and mobile cardiac telemetry monitoring services (Zio Services), using its Zio Systems. The Zio Monitor System is a prescription-only, remote ECG monitoring system that consists of a patch ECG monitor (the Zio Monitor patch) that records the electric signal from the heart continuously for up to 14 days and the Zio ECG Utilization Software (ZEUS) System, which supports the capture and analysis of ECG data recorded by the Zio Monitor patch at the end of the wear period.</v>
    <v>2000</v>
    <v>Nasdaq Stock Market</v>
    <v>XNAS</v>
    <v>XNAS</v>
    <v>699 8th Street, Suite 600, SAN FRANCISCO, CA, 94103 US</v>
    <v>106.99</v>
    <v>Healthcare Equipment &amp; Supplies</v>
    <v>Stock</v>
    <v>45475.910422048437</v>
    <v>1071</v>
    <v>98.105000000000004</v>
    <v>3067252216</v>
    <v>IRHYTHM TECHNOLOGIES, INC.</v>
    <v>IRHYTHM TECHNOLOGIES, INC.</v>
    <v>105.65</v>
    <v>0</v>
    <v>106.45</v>
    <v>98.61</v>
    <v>31104880</v>
    <v>IRTC</v>
    <v>IRHYTHM TECHNOLOGIES, INC. (XNAS:IRTC)</v>
    <v>514671</v>
    <v>400292</v>
    <v>2006</v>
  </rv>
  <rv s="4">
    <v>1072</v>
  </rv>
  <rv s="0">
    <v>https://www.bing.com/financeapi/forcetrigger?t=a24sm7&amp;q=XNAS%3aUCBI&amp;form=skydnc</v>
    <v>Learn more on Bing</v>
  </rv>
  <rv s="5">
    <v>7</v>
    <v>UNITED COMMUNITY BANKS, INC. (XNAS:UCBI)</v>
    <v>8</v>
    <v>9</v>
    <v>Finance</v>
    <v>5</v>
    <v>en-GB</v>
    <v>a24sm7</v>
    <v>268435456</v>
    <v>1</v>
    <v>Powered by Refinitiv</v>
    <v>30.75</v>
    <v>21.63</v>
    <v>0.91990000000000005</v>
    <v>0.36</v>
    <v>1.4343E-2</v>
    <v>USD</v>
    <v>United Community Banks, Inc. is a financial holding company for United Community Bank (the Bank). It provides a range of financial products and services to the commercial, retail, governmental, educational, energy, health care and real estate sectors. This includes a variety of deposit products, secured and unsecured loans, mortgage loans, payment and commerce solutions, equipment finance services, wealth management, trust services, private banking, investment advisory services, insurance services, and other related financial services. These products and services are delivered through a variety of channels including its branches, other offices, the Internet, and mobile applications. Its deposit products include checking accounts, savings accounts, money market accounts and other deposit accounts. Its investment portfolio includes residential and commercial mortgage-backed securities, asset-backed securities, United States agency and municipal obligations.</v>
    <v>3071</v>
    <v>Nasdaq Stock Market</v>
    <v>XNAS</v>
    <v>XNAS</v>
    <v>200 E Camperdown Way, GREENVILLE, SC, 29601 US</v>
    <v>25.56</v>
    <v>Banking Services</v>
    <v>Stock</v>
    <v>45475.866801145312</v>
    <v>1074</v>
    <v>25.07</v>
    <v>3033334952</v>
    <v>UNITED COMMUNITY BANKS, INC.</v>
    <v>UNITED COMMUNITY BANKS, INC.</v>
    <v>25.07</v>
    <v>16.589600000000001</v>
    <v>25.1</v>
    <v>25.46</v>
    <v>119141200</v>
    <v>UCBI</v>
    <v>UNITED COMMUNITY BANKS, INC. (XNAS:UCBI)</v>
    <v>14558</v>
    <v>535675</v>
    <v>1987</v>
  </rv>
  <rv s="4">
    <v>1075</v>
  </rv>
  <rv s="0">
    <v>https://www.bing.com/financeapi/forcetrigger?t=a24qf2&amp;q=XNYS%3aUAA&amp;form=skydnc</v>
    <v>Learn more on Bing</v>
  </rv>
  <rv s="5">
    <v>7</v>
    <v>UNDER ARMOUR, INC. (XNYS:UAA)</v>
    <v>8</v>
    <v>9</v>
    <v>Finance</v>
    <v>5</v>
    <v>en-GB</v>
    <v>a24qf2</v>
    <v>268435456</v>
    <v>1</v>
    <v>Powered by Refinitiv</v>
    <v>9.5</v>
    <v>6.18</v>
    <v>1.677</v>
    <v>-7.0000000000000007E-2</v>
    <v>-1.0752999999999999E-2</v>
    <v>USD</v>
    <v>Under Armour, Inc. is a developer, marketer and distributor of branded athletic performance apparel, footwear and accessories. It is engaged in developing, marketing and distributing branded performance apparel, footwear and accessories for men, women and youth. It operates in four geographic segments: North America, comprising the United States and Canada; Europe, the Middle East and Africa (EMEA); Asia-Pacific, and Latin America. It sells its apparel, footwear and accessories in North America through wholesale and direct-to-consumer channels. It sells its apparel, footwear and accessories in EMEA primarily through wholesale customers and independent distributors, along with e-commerce websites and Brand and Factory House stores. It sells its apparel, footwear and accessories products in China, South Korea, Australia, Singapore, Malaysia and Thailand through stores operated by its distribution and wholesale partners, along with e-commerce websites and Brand and Factory House stores.</v>
    <v>6800</v>
    <v>New York Stock Exchange</v>
    <v>XNYS</v>
    <v>XNYS</v>
    <v>1020 Hull Street, 3rd Floor, BALTIMORE, MD, 21230 US</v>
    <v>6.53</v>
    <v>Textiles &amp; Apparel</v>
    <v>Stock</v>
    <v>45475.999276342191</v>
    <v>1077</v>
    <v>6.33</v>
    <v>2811745000</v>
    <v>UNDER ARMOUR, INC.</v>
    <v>UNDER ARMOUR, INC.</v>
    <v>6.49</v>
    <v>12.521100000000001</v>
    <v>6.51</v>
    <v>6.44</v>
    <v>436497700</v>
    <v>UAA</v>
    <v>UNDER ARMOUR, INC. (XNYS:UAA)</v>
    <v>2459</v>
    <v>9606212</v>
    <v>1996</v>
  </rv>
  <rv s="4">
    <v>1078</v>
  </rv>
  <rv s="0">
    <v>https://www.bing.com/financeapi/forcetrigger?t=a1oyr7&amp;q=XNYS%3aBTU&amp;form=skydnc</v>
    <v>Learn more on Bing</v>
  </rv>
  <rv s="5">
    <v>7</v>
    <v>PEABODY ENERGY CORPORATION (XNYS:BTU)</v>
    <v>8</v>
    <v>9</v>
    <v>Finance</v>
    <v>10</v>
    <v>en-GB</v>
    <v>a1oyr7</v>
    <v>268435456</v>
    <v>1</v>
    <v>Powered by Refinitiv</v>
    <v>27.242000000000001</v>
    <v>20.66</v>
    <v>0.96960000000000002</v>
    <v>-0.28999999999999998</v>
    <v>-1.2199999999999999E-2</v>
    <v>USD</v>
    <v>Peabody Energy Corporation is a coal producer, providing essential products for the production of reliable energy and steel. The Company owns interests in coal mining operations located in the United States and Australia, including interests in Middlemount Coal Pty Ltd. It markets and brokers coal from other coal producers, trades coal and freight-related contracts. The Company’s segments include Seaborne Thermal Mining, Seaborne Metallurgical Mining, Powder River Basin Mining, Other U.S. Thermal Mining and Corporate and Other. The Seaborne Thermal Mining segment’s operations consist of mines in New South Wales, Australia. The mines in that segment utilize both surface and underground extraction processes to mine low-sulfur, high Btu thermal coal. The Seaborne Metallurgical Mining segment’s operations consist of mines in Queensland, Australia, one in New South Wales, Australia and one in Alabama, United States. The Company owns the southern portion of the Wards Well tenement.</v>
    <v>5400</v>
    <v>New York Stock Exchange</v>
    <v>XNYS</v>
    <v>XNYS</v>
    <v>701 MARKET ST, ST. LOUIS, MO, 63101-1826 US</v>
    <v>23.9697</v>
    <v>Coal</v>
    <v>Stock</v>
    <v>45475.958333344533</v>
    <v>1080</v>
    <v>23.254999999999999</v>
    <v>2953784000</v>
    <v>PEABODY ENERGY CORPORATION</v>
    <v>PEABODY ENERGY CORPORATION</v>
    <v>23.74</v>
    <v>6.7012999999999998</v>
    <v>23.77</v>
    <v>23.48</v>
    <v>125800000</v>
    <v>BTU</v>
    <v>PEABODY ENERGY CORPORATION (XNYS:BTU)</v>
    <v>30</v>
    <v>2489008</v>
    <v>1998</v>
  </rv>
  <rv s="4">
    <v>1081</v>
  </rv>
  <rv s="0">
    <v>https://www.bing.com/financeapi/forcetrigger?t=a1t8c7&amp;q=XNAS%3aFOLD&amp;form=skydnc</v>
    <v>Learn more on Bing</v>
  </rv>
  <rv s="5">
    <v>7</v>
    <v>AMICUS THERAPEUTICS, INC. (XNAS:FOLD)</v>
    <v>8</v>
    <v>9</v>
    <v>Finance</v>
    <v>5</v>
    <v>en-GB</v>
    <v>a1t8c7</v>
    <v>268435456</v>
    <v>1</v>
    <v>Powered by Refinitiv</v>
    <v>14.57</v>
    <v>9.02</v>
    <v>0.71150000000000002</v>
    <v>0.05</v>
    <v>5.1019999999999998E-3</v>
    <v>USD</v>
    <v>Amicus Therapeutics, Inc. is a biotechnology company, which is focused on discovering, developing, and delivering novel medicines for rare diseases. Its two marketed therapies are Galafold, the first oral monotherapy for people living with Fabry disease who have amenable genetic variants, and Pombiliti + Opfolda, a novel treatment designed to improve uptake of active enzyme into key disease relevant tissues for adults living with late-onset Pompe disease. As an orally administered monotherapy, Galafold is designed to bind to and stabilize an endogenous alpha-galactosidase A (alpha-Gal A) enzyme in those patients with genetic variants identified as amenable in a Good Laboratory Practice (GLP) cell-based amenability assay. Pombiliti + Opfolda consists of a uniquely engineered rhGAA enzyme, cipaglucosidase alfa-atga, with an optimized carbohydrate structure to enhance lysosomal uptake, administered in combination with miglustat that functions as an enzyme stabilizer.</v>
    <v>517</v>
    <v>Nasdaq Stock Market</v>
    <v>XNAS</v>
    <v>XNAS</v>
    <v>3675 Market Street, PHILADELPHIA, PA, 19104 US</v>
    <v>9.8699999999999992</v>
    <v>Biotechnology &amp; Medical Research</v>
    <v>Stock</v>
    <v>45475.835357430471</v>
    <v>1083</v>
    <v>9.68</v>
    <v>2917560150</v>
    <v>AMICUS THERAPEUTICS, INC.</v>
    <v>AMICUS THERAPEUTICS, INC.</v>
    <v>9.76</v>
    <v>0</v>
    <v>9.8000000000000007</v>
    <v>9.85</v>
    <v>296199000</v>
    <v>FOLD</v>
    <v>AMICUS THERAPEUTICS, INC. (XNAS:FOLD)</v>
    <v>1114888</v>
    <v>2373212</v>
    <v>2002</v>
  </rv>
  <rv s="4">
    <v>1084</v>
  </rv>
  <rv s="0">
    <v>https://www.bing.com/financeapi/forcetrigger?t=a1x4qh&amp;q=XNYS%3aLRN&amp;form=skydnc</v>
    <v>Learn more on Bing</v>
  </rv>
  <rv s="5">
    <v>7</v>
    <v>STRIDE, INC. (XNYS:LRN)</v>
    <v>8</v>
    <v>9</v>
    <v>Finance</v>
    <v>10</v>
    <v>en-GB</v>
    <v>a1x4qh</v>
    <v>268435456</v>
    <v>1</v>
    <v>Powered by Refinitiv</v>
    <v>73.325000000000003</v>
    <v>35.61</v>
    <v>0.28820000000000001</v>
    <v>-0.22</v>
    <v>-3.189E-3</v>
    <v>USD</v>
    <v>Stride, Inc. is an education services company providing virtual and blended learning. It provides tech-enabled education solutions, curriculums, and programs directly to students, schools, the military, and enterprises in primary, secondary and postsecondary settings. It offers K-12 education for students, schools, and districts, including career learning services through middle and high school curriculums. For adult learners, it delivers professional skills training in healthcare and technology, as well as staffing and talent development. Its technology-based products and services enable its clients to attract, enroll, educate, track progress and support students. Its solutions address two markets: General Education and Career Learning. For both the General Education and Career Learning markets, it offers school-as-a-service offering, which includes an integrated package of curriculum, technology systems, instruction, and support services that it administer on behalf of its customers.</v>
    <v>7800</v>
    <v>New York Stock Exchange</v>
    <v>XNYS</v>
    <v>XNYS</v>
    <v>11720 PLAZA AMERICA DRIVE, 9TH FLOOR, RESTON, VA, 20190 US</v>
    <v>69.599999999999994</v>
    <v>Miscellaneous Educational Service Providers</v>
    <v>Stock</v>
    <v>45475.958333356248</v>
    <v>1086</v>
    <v>68.59</v>
    <v>2974209674</v>
    <v>STRIDE, INC.</v>
    <v>STRIDE, INC.</v>
    <v>68.790000000000006</v>
    <v>16.151499999999999</v>
    <v>68.98</v>
    <v>68.760000000000005</v>
    <v>43254940</v>
    <v>LRN</v>
    <v>STRIDE, INC. (XNYS:LRN)</v>
    <v>10</v>
    <v>569647</v>
    <v>1999</v>
  </rv>
  <rv s="4">
    <v>1087</v>
  </rv>
  <rv s="0">
    <v>https://www.bing.com/financeapi/forcetrigger?t=a1v9lh&amp;q=XNAS%3aIDCC&amp;form=skydnc</v>
    <v>Learn more on Bing</v>
  </rv>
  <rv s="5">
    <v>7</v>
    <v>InterDigital, Inc. (XNAS:IDCC)</v>
    <v>8</v>
    <v>9</v>
    <v>Finance</v>
    <v>10</v>
    <v>en-GB</v>
    <v>a1v9lh</v>
    <v>268435456</v>
    <v>1</v>
    <v>Powered by Refinitiv</v>
    <v>119.86</v>
    <v>74.650000000000006</v>
    <v>1.4145000000000001</v>
    <v>2.11</v>
    <v>1.8145999999999999E-2</v>
    <v>USD</v>
    <v>InterDigital, Inc. is a global research and development company focused primarily on wireless, video, artificial intelligence (AI), and related technologies. It designs and develops foundational technologies that enable connected, immersive experiences in a range of communications and entertainment products and services. The Company license its innovations worldwide to companies providing such products and services, including makers of wireless communications devices, consumer electronics, IoT devices, cars and other motor vehicles and providers of cloud-based services such as video streaming. It focuses on wireless technology, which is used in wireless products and networks, from the earliest digital cellular systems to 5G and advanced Wi-Fi technologies. The Company also focuses on video processing and video encoding/decoding technology, with a significant AI research effort that intersects with both wireless and video technologies.</v>
    <v>450</v>
    <v>Nasdaq Stock Market</v>
    <v>XNAS</v>
    <v>XNAS</v>
    <v>200 Bellevue Parkway, Suite 300, WILMINGTON, DE, 19809-3727 US</v>
    <v>119.145</v>
    <v>Communications &amp; Networking</v>
    <v>Stock</v>
    <v>45475.916827753907</v>
    <v>1089</v>
    <v>116.28</v>
    <v>2987630845</v>
    <v>InterDigital, Inc.</v>
    <v>InterDigital, Inc.</v>
    <v>116.46</v>
    <v>17.394200000000001</v>
    <v>116.28</v>
    <v>118.39</v>
    <v>25235500</v>
    <v>IDCC</v>
    <v>InterDigital, Inc. (XNAS:IDCC)</v>
    <v>44</v>
    <v>447065</v>
    <v>2018</v>
  </rv>
  <rv s="4">
    <v>1090</v>
  </rv>
  <rv s="0">
    <v>https://www.bing.com/financeapi/forcetrigger?t=awa5cw&amp;q=XNAS%3aDNLI&amp;form=skydnc</v>
    <v>Learn more on Bing</v>
  </rv>
  <rv s="5">
    <v>7</v>
    <v>DENALI THERAPEUTICS INC. (XNAS:DNLI)</v>
    <v>8</v>
    <v>9</v>
    <v>Finance</v>
    <v>5</v>
    <v>en-GB</v>
    <v>awa5cw</v>
    <v>268435456</v>
    <v>1</v>
    <v>Powered by Refinitiv</v>
    <v>30.79</v>
    <v>14.56</v>
    <v>1.3936999999999999</v>
    <v>-0.27</v>
    <v>-1.2266999999999998E-2</v>
    <v>USD</v>
    <v>Denali Therapeutics Inc. is a biopharmaceutical company. The Company is focused on developing a portfolio of product candidates engineered to cross the blood-brain barrier (BBB) for neurodegenerative diseases and lysosomal storage disease. The Company has a portfolio of both small molecule and biotherapeutic medicines, comprising seven product candidates in clinical development across seven indications as well as preclinical therapeutic candidates. Its three late-stage development programs include tividenofusp alfa (DNL310) for mucopolysaccharidosis II (MPS II); BIIB122/DNL151 (LRRK2 inhibitor) for Parkinson’s disease; and DNL343 (eIF2B activator) for amyotrophic lateral sclerosis (ALS). SAR443820/DNL788 (RIPK1 inhibitor) is being evaluated in a Phase II study for multiple sclerosis (MS). In addition, it has a Phase I/II study of TAK-594/DNL593 for frontotemporal dementia-granulin (FTD-GRN) and a Phase I/II study of DNL126 for MPS IIIA (Sanfilippo syndrome).</v>
    <v>375</v>
    <v>Nasdaq Stock Market</v>
    <v>XNAS</v>
    <v>XNAS</v>
    <v>161 Oyster Point Blvd, SOUTH SAN FRANCISCO, CA, 94080-1910 US</v>
    <v>22.19</v>
    <v>Biotechnology &amp; Medical Research</v>
    <v>Stock</v>
    <v>45475.859198217186</v>
    <v>1092</v>
    <v>21.36</v>
    <v>3100319660</v>
    <v>DENALI THERAPEUTICS INC.</v>
    <v>DENALI THERAPEUTICS INC.</v>
    <v>21.97</v>
    <v>0</v>
    <v>22.01</v>
    <v>21.74</v>
    <v>142609000</v>
    <v>DNLI</v>
    <v>DENALI THERAPEUTICS INC. (XNAS:DNLI)</v>
    <v>1315213</v>
    <v>1451611</v>
    <v>2013</v>
  </rv>
  <rv s="4">
    <v>1093</v>
  </rv>
  <rv s="0">
    <v>https://www.bing.com/financeapi/forcetrigger?t=a22b77&amp;q=XNAS%3aRUN&amp;form=skydnc</v>
    <v>Learn more on Bing</v>
  </rv>
  <rv s="5">
    <v>7</v>
    <v>SUNRUN INC. (XNAS:RUN)</v>
    <v>8</v>
    <v>9</v>
    <v>Finance</v>
    <v>5</v>
    <v>en-GB</v>
    <v>a22b77</v>
    <v>268435456</v>
    <v>1</v>
    <v>Powered by Refinitiv</v>
    <v>23.85</v>
    <v>8.4303000000000008</v>
    <v>2.6101000000000001</v>
    <v>3.5000000000000003E-2</v>
    <v>3.2069999999999998E-3</v>
    <v>USD</v>
    <v>Sunrun Inc. is a home solar, battery storage, and energy services company. The Company is engaged in the design, development, installation, sale, ownership and maintenance of residential solar energy systems (Projects) in the United States. Its primary customers are residential homeowners. The Company also offers battery storage along with solar energy systems to its customers in select markets and sells its services to certain commercial developers through its multifamily and new homes offerings. The Company installs solar energy systems on its customers’ homes and provides them with the solar power produced by those systems for a 20- or 25-year initial term. In addition, it monitors, maintains, and ensures the system during the term of the contract. The Company also provides electric vehicle (EV) chargers, battery retrofits, re-powered or expanding systems, home energy management services, and other home electrification products.</v>
    <v>10833</v>
    <v>Nasdaq Stock Market</v>
    <v>XNAS</v>
    <v>XNAS</v>
    <v>600 California Street, Suite 1800, SAN FRANCISCO, CA, 94108 US</v>
    <v>11.39</v>
    <v>Renewable Energy</v>
    <v>Stock</v>
    <v>45475.999916747656</v>
    <v>1095</v>
    <v>10.55</v>
    <v>2427208755</v>
    <v>SUNRUN INC.</v>
    <v>SUNRUN INC.</v>
    <v>11.05</v>
    <v>0</v>
    <v>10.914999999999999</v>
    <v>10.95</v>
    <v>221662900</v>
    <v>RUN</v>
    <v>SUNRUN INC. (XNAS:RUN)</v>
    <v>41181</v>
    <v>12456460</v>
    <v>2008</v>
  </rv>
  <rv s="4">
    <v>1096</v>
  </rv>
  <rv s="0">
    <v>https://www.bing.com/financeapi/forcetrigger?t=a1wxp2&amp;q=XNAS%3aLIVN&amp;form=skydnc</v>
    <v>Learn more on Bing</v>
  </rv>
  <rv s="5">
    <v>7</v>
    <v>LIVANOVA PLC (XNAS:LIVN)</v>
    <v>8</v>
    <v>9</v>
    <v>Finance</v>
    <v>10</v>
    <v>en-GB</v>
    <v>a1wxp2</v>
    <v>268435456</v>
    <v>1</v>
    <v>Powered by Refinitiv</v>
    <v>64.474999999999994</v>
    <v>42.75</v>
    <v>0.99590000000000001</v>
    <v>-1.59</v>
    <v>-2.9184999999999999E-2</v>
    <v>USD</v>
    <v>LivaNova PLC is a medical technology company. The Company designs, develops, manufactures, markets and sells products and therapies. Its segments include Cardiopulmonary, Neuromodulation and Advanced Circulatory Support (ACS). Cardiopulmonary segment is engaged in the design, development, manufacture, marketing and selling of cardiopulmonary products, including heart-lung machines (HLM), oxygenators, autotransfusion systems, perfusion tubing systems, cannula and other related accessories. It includes the Essenz Perfusion System, the Company’s next-generation HLM with an embedded patient monitor for tailored patient care strategies. Neuromodulation segment is engaged in the design, development, manufacture, marketing and selling of devices that deliver neuromodulation therapy for treating drug-resistant epilepsy (DRE) and difficult-to-treat depression (DTD). The ACS segment is engaged in the development, production, and sale of temporary life support products.</v>
    <v>2900</v>
    <v>Nasdaq Stock Market</v>
    <v>XNAS</v>
    <v>XNAS</v>
    <v>20 Eastbourne Terrace, LONDON, UNITED KINGDOM-NA, W2 6LG GB</v>
    <v>54.46</v>
    <v>Healthcare Equipment &amp; Supplies</v>
    <v>Stock</v>
    <v>45475.847226735939</v>
    <v>1098</v>
    <v>52.75</v>
    <v>2864085528</v>
    <v>LIVANOVA PLC</v>
    <v>LIVANOVA PLC</v>
    <v>54.46</v>
    <v>0</v>
    <v>54.48</v>
    <v>52.89</v>
    <v>54151740</v>
    <v>LIVN</v>
    <v>LIVANOVA PLC (XNAS:LIVN)</v>
    <v>1</v>
    <v>713563</v>
    <v>2015</v>
  </rv>
  <rv s="4">
    <v>1099</v>
  </rv>
  <rv s="0">
    <v>https://www.bing.com/financeapi/forcetrigger?t=ay2rcw&amp;q=XNAS%3aVC&amp;form=skydnc</v>
    <v>Learn more on Bing</v>
  </rv>
  <rv s="5">
    <v>7</v>
    <v>VISTEON CORPORATION (XNAS:VC)</v>
    <v>8</v>
    <v>9</v>
    <v>Finance</v>
    <v>5</v>
    <v>en-GB</v>
    <v>ay2rcw</v>
    <v>268435456</v>
    <v>1</v>
    <v>Powered by Refinitiv</v>
    <v>159.87</v>
    <v>101.42</v>
    <v>1.4572000000000001</v>
    <v>2.17</v>
    <v>2.0592000000000003E-2</v>
    <v>USD</v>
    <v>Visteon Corporation is a global automotive technology company serving the mobility industry. The Company's platforms leverage hardware and software solutions that enable the digital, electric, and autonomous evolution of the Company's global automotive customers, including BMW, Ford, Geely, General Motors, Honda, Jaguar/Land Rover, Mahindra, Mazda, Mercedes-Benz, Mitsubishi, Nissan, Renault, Stellantis, Tata, Toyota, and Volkswagen. The Company operates through the Electronics segment, which provides vehicle cockpit electronics products to customers, including digital instrument clusters, domain controllers with integrated advanced driver assistance systems (ADAS) displays, Android-based infotainment systems, and battery management systems. The Company designs and manufactures automotive electronics and connected car solutions, such as instrument clusters, information displays, infotainment, battery management systems, high-voltage power electronics, telematics solutions and others.</v>
    <v>10000</v>
    <v>Nasdaq Stock Market</v>
    <v>XNAS</v>
    <v>XNAS</v>
    <v>One Village Center Drive, VAN BUREN TOWNSHIP, MI, 48111 US</v>
    <v>108.81</v>
    <v>Automobiles &amp; Auto Parts</v>
    <v>Stock</v>
    <v>45475.95303024297</v>
    <v>1101</v>
    <v>104.4628</v>
    <v>2968008952</v>
    <v>VISTEON CORPORATION</v>
    <v>VISTEON CORPORATION</v>
    <v>105.38</v>
    <v>6.1486999999999998</v>
    <v>105.38</v>
    <v>107.55</v>
    <v>27596550</v>
    <v>VC</v>
    <v>VISTEON CORPORATION (XNAS:VC)</v>
    <v>1404</v>
    <v>234009</v>
    <v>2000</v>
  </rv>
  <rv s="4">
    <v>1102</v>
  </rv>
  <rv s="0">
    <v>https://www.bing.com/financeapi/forcetrigger?t=a1ns27&amp;q=XNAS%3aARWR&amp;form=skydnc</v>
    <v>Learn more on Bing</v>
  </rv>
  <rv s="5">
    <v>7</v>
    <v>ARROWHEAD PHARMACEUTICALS, INC. (XNAS:ARWR)</v>
    <v>8</v>
    <v>9</v>
    <v>Finance</v>
    <v>10</v>
    <v>en-GB</v>
    <v>a1ns27</v>
    <v>268435456</v>
    <v>1</v>
    <v>Powered by Refinitiv</v>
    <v>39.83</v>
    <v>20.67</v>
    <v>0.93759999999999999</v>
    <v>-0.83</v>
    <v>-3.1862000000000001E-2</v>
    <v>USD</v>
    <v>Arrowhead Pharmaceuticals, Inc. develops medicines that treat intractable diseases by silencing the genes that cause them. The Company's therapies, using a broad portfolio of ribonucleic acid (RNA) chemistries and modes of delivery, trigger the RNA interference (RNAi) mechanism to induce rapid, deep and durable knockdown of target genes. The Company's Targeted RNAi Molecule (TRiMTM) platform utilizes ligand-mediated delivery and is designed to enable tissue-specific targeting while being structurally simple. It is focused on various therapeutic areas, such as cardiometabolic, pulmonary, liver, muscle and central nervous system. It has around 14 clinical-stage investigational medicines (nine wholly owned and five partnered), which range in development stage from Phase I to Phase III. The Company's pipeline products include Plozasiran, Zodasiran, Olpasiran, ARO-RAGE, ARO-MUC5AC, ARO-MMP7, GSK-4532990, Fazirsiran, JNJ-3989, HZN-457, ARO-C3, ARO-PNPLA3, ARO-DUX4 and ARO-SOD1.</v>
    <v>525</v>
    <v>Nasdaq Stock Market</v>
    <v>XNAS</v>
    <v>XNAS</v>
    <v>177 E Colorado Blvd, Suite 700, PASADENA, CA, 91105 US</v>
    <v>25.91</v>
    <v>Biotechnology &amp; Medical Research</v>
    <v>Stock</v>
    <v>45475.999080971873</v>
    <v>1104</v>
    <v>24.9</v>
    <v>3132329044</v>
    <v>ARROWHEAD PHARMACEUTICALS, INC.</v>
    <v>ARROWHEAD PHARMACEUTICALS, INC.</v>
    <v>25.91</v>
    <v>0</v>
    <v>26.05</v>
    <v>25.22</v>
    <v>124200200</v>
    <v>ARWR</v>
    <v>ARROWHEAD PHARMACEUTICALS, INC. (XNAS:ARWR)</v>
    <v>806436</v>
    <v>1218374</v>
    <v>2001</v>
  </rv>
  <rv s="4">
    <v>1105</v>
  </rv>
  <rv s="0">
    <v>https://www.bing.com/financeapi/forcetrigger?t=a1ou1h&amp;q=XNAS%3aAZTA&amp;form=skydnc</v>
    <v>Learn more on Bing</v>
  </rv>
  <rv s="5">
    <v>7</v>
    <v>Azenta, Inc. (XNAS:AZTA)</v>
    <v>8</v>
    <v>9</v>
    <v>Finance</v>
    <v>5</v>
    <v>en-GB</v>
    <v>a1ou1h</v>
    <v>268435456</v>
    <v>1</v>
    <v>Powered by Refinitiv</v>
    <v>69.16</v>
    <v>43.43</v>
    <v>1.5146999999999999</v>
    <v>0.49</v>
    <v>9.5999999999999992E-3</v>
    <v>USD</v>
    <v>Azenta, Inc. is a provider of biological and chemical compound sample exploration and management solutions for the life sciences industry. The Company’s segments include Sample Management Solutions, Multiomics and B Medical Systems. The Sample Management Solutions segment offers end-to-end sample management products and services, including sample and repository services and core products (automated stores, cryogenic systems, automated sample tube, and consumables and instruments). The Multiomics segment provides genomic and other sample analysis services, including gene sequencing and gene synthesis. B Medical Systems segment is focused on the manufacturing and distribution of temperature-controlled storage and transportation solutions in international markets to governments, health institutions, and non-government organizations. It provides products and services through its brands, including GENEWIZ, FluidX, Ziath, 4titude, Limfinity, Freezer Pro, Barkey, and B Medical Systems.</v>
    <v>3400</v>
    <v>Nasdaq Stock Market</v>
    <v>XNAS</v>
    <v>XNAS</v>
    <v>200 Summit Drive, 6Th Floor, BURLINGTON, MA, 01803 US</v>
    <v>51.95</v>
    <v>Biotechnology &amp; Medical Research</v>
    <v>Stock</v>
    <v>45475.83497752266</v>
    <v>1107</v>
    <v>50.8</v>
    <v>2778442462</v>
    <v>Azenta, Inc.</v>
    <v>Azenta, Inc.</v>
    <v>51.29</v>
    <v>0</v>
    <v>51.04</v>
    <v>51.53</v>
    <v>53918930</v>
    <v>AZTA</v>
    <v>Azenta, Inc. (XNAS:AZTA)</v>
    <v>419712</v>
    <v>573055</v>
    <v>1994</v>
  </rv>
  <rv s="4">
    <v>1108</v>
  </rv>
  <rv s="0">
    <v>https://www.bing.com/financeapi/forcetrigger?t=a1qkcw&amp;q=XNAS%3aCVCO&amp;form=skydnc</v>
    <v>Learn more on Bing</v>
  </rv>
  <rv s="5">
    <v>7</v>
    <v>CAVCO INDUSTRIES, INC. (XNAS:CVCO)</v>
    <v>8</v>
    <v>9</v>
    <v>Finance</v>
    <v>5</v>
    <v>en-GB</v>
    <v>a1qkcw</v>
    <v>268435456</v>
    <v>1</v>
    <v>Powered by Refinitiv</v>
    <v>400.99</v>
    <v>233.84</v>
    <v>1.2345999999999999</v>
    <v>2.0299999999999998</v>
    <v>6.0160000000000005E-3</v>
    <v>USD</v>
    <v>Cavco Industries, Inc. is a producer of manufactured homes in the United States. The Company designs and produces factory-built homes primarily distributed through a network of independent and Company-owned retailers, planned community operators and residential developers. Its segments include Factory-built Housing and Financial Services. The Factory-built Housing segment includes wholesale and retail factory-built housing operations. The Financial Services segment includes manufactured housing consumer finance and insurance. Its products are marketed under a variety of brand names including Cavco, Fleetwood, Palm Harbor, Nationwide, Fairmont, Friendship, Chariot Eagle, Destiny, Commodore, Colony, Pennwest, R-Anell, Manorwood, MidCountry and Solitaire. The Company also produces park model recreational vehicles (RVs), vacation cabins and factory-built commercial structures. CountryPlace Acceptance Corp. is its finance subsidiary and Standard Casualty Co. is its insurance subsidiary.</v>
    <v>6500</v>
    <v>Nasdaq Stock Market</v>
    <v>XNAS</v>
    <v>XNAS</v>
    <v>3636 North Central Ave, Ste 1200, PHOENIX, AZ, 85012 US</v>
    <v>340.55</v>
    <v>Homebuilding &amp; Construction Supplies</v>
    <v>Stock</v>
    <v>45475.847226423437</v>
    <v>1110</v>
    <v>335.7</v>
    <v>2794829000</v>
    <v>CAVCO INDUSTRIES, INC.</v>
    <v>CAVCO INDUSTRIES, INC.</v>
    <v>335.7</v>
    <v>18.512699999999999</v>
    <v>337.41</v>
    <v>339.44</v>
    <v>8283180</v>
    <v>CVCO</v>
    <v>CAVCO INDUSTRIES, INC. (XNAS:CVCO)</v>
    <v>43766</v>
    <v>69916</v>
    <v>2003</v>
  </rv>
  <rv s="4">
    <v>1111</v>
  </rv>
  <rv s="0">
    <v>https://www.bing.com/financeapi/forcetrigger?t=a1p627&amp;q=XNAS%3aCALM&amp;form=skydnc</v>
    <v>Learn more on Bing</v>
  </rv>
  <rv s="5">
    <v>7</v>
    <v>CAL-MAINE FOODS, INC. (XNAS:CALM)</v>
    <v>8</v>
    <v>9</v>
    <v>Finance</v>
    <v>10</v>
    <v>en-GB</v>
    <v>a1p627</v>
    <v>268435456</v>
    <v>1</v>
    <v>Powered by Refinitiv</v>
    <v>64.760000000000005</v>
    <v>42.25</v>
    <v>-0.11310000000000001</v>
    <v>-0.96</v>
    <v>-1.5290999999999999E-2</v>
    <v>USD</v>
    <v>Cal-Maine Foods, Inc. is engaged in the production, grading, packaging, marketing and distribution of fresh shell eggs. Its integrated operations consist of hatching chicks, growing and maintaining flocks of pullets, layers and breeders, manufacturing feed, and producing, processing, packaging, and distributing shell eggs. It offers shell eggs, including specialty and conventional eggs. It classifies cage-free, organic and brown eggs as specialty eggs. Its Egg-Land’s Best and Land O’ Lakes branded eggs are produced and processed under license from Eggland's Best, Inc. Its Farmhouse Eggs branded eggs are produced at its facilities by cage-free hens that are provided with a vegetarian diet. It markets organic, vegetarian, and omega-3 eggs under its 4-Grain brand. The Company sells most of its shell eggs in the southwestern, mid-western and mid-Atlantic regions of the United States. Its subsidiaries include American Egg Products, LLC located in Georgia and Texas Egg Products, LLC.</v>
    <v>2976</v>
    <v>Nasdaq Stock Market</v>
    <v>XNAS</v>
    <v>XNAS</v>
    <v>1052 Highland Colony Pkwy, RIDGELAND, MS, 39157 US</v>
    <v>62.81</v>
    <v>Food &amp; Tobacco</v>
    <v>Stock</v>
    <v>45475.915943911721</v>
    <v>1113</v>
    <v>61.59</v>
    <v>3031549560</v>
    <v>CAL-MAINE FOODS, INC.</v>
    <v>CAL-MAINE FOODS, INC.</v>
    <v>62.68</v>
    <v>10.9605</v>
    <v>62.78</v>
    <v>61.82</v>
    <v>49038330</v>
    <v>CALM</v>
    <v>CAL-MAINE FOODS, INC. (XNAS:CALM)</v>
    <v>32</v>
    <v>740014</v>
    <v>1969</v>
  </rv>
  <rv s="4">
    <v>1114</v>
  </rv>
  <rv s="0">
    <v>https://www.bing.com/financeapi/forcetrigger?t=a24xcw&amp;q=XNYS%3aUNF&amp;form=skydnc</v>
    <v>Learn more on Bing</v>
  </rv>
  <rv s="5">
    <v>7</v>
    <v>UNIFIRST CORPORATION (XNYS:UNF)</v>
    <v>8</v>
    <v>9</v>
    <v>Finance</v>
    <v>10</v>
    <v>en-GB</v>
    <v>a24xcw</v>
    <v>268435456</v>
    <v>1</v>
    <v>Powered by Refinitiv</v>
    <v>187.22030000000001</v>
    <v>149.58000000000001</v>
    <v>0.81069999999999998</v>
    <v>-0.57999999999999996</v>
    <v>-3.3789999999999996E-3</v>
    <v>USD</v>
    <v>UniFirst Corporation provides workplace uniforms and protective work wear clothing in the United States. The Company operates through five segments: The U.S. and Canadian Rental and Cleaning, Manufacturing (MFG), Specialty Garments Rental and Cleaning (Specialty Garments), First Aid and Corporate. The U.S. and Canadian Rental and Cleaning segment purchases, rents, cleans, delivers, and sells, uniforms and protective clothing and non-garment items in the United States and Canada. The MFG segment designs and manufactures uniforms and non-garment items primarily for the purpose of providing these goods to the United States and Canadian Rental and Cleaning segment. The Specialty Garments segment purchases, rents, cleans, delivers, and sells, specialty garments and non-garment items primarily for nuclear and cleanroom applications and provides cleanroom cleaning services at limited customer locations. The First Aid segment sells first aid cabinet services and other safety supplies.</v>
    <v>16000</v>
    <v>New York Stock Exchange</v>
    <v>XNYS</v>
    <v>XNYS</v>
    <v>68 Jonspin Rd, WILMINGTON, MA, 01887-1090 US</v>
    <v>172.26499999999999</v>
    <v>Professional &amp; Commercial Services</v>
    <v>Stock</v>
    <v>45475.958333356248</v>
    <v>1116</v>
    <v>169.995</v>
    <v>3192257101</v>
    <v>UNIFIRST CORPORATION</v>
    <v>UNIFIRST CORPORATION</v>
    <v>172.14</v>
    <v>27.997699999999998</v>
    <v>171.67</v>
    <v>171.09</v>
    <v>18658350</v>
    <v>UNF</v>
    <v>UNIFIRST CORPORATION (XNYS:UNF)</v>
    <v>97002</v>
    <v>122888</v>
    <v>1950</v>
  </rv>
  <rv s="4">
    <v>1117</v>
  </rv>
  <rv s="0">
    <v>https://www.bing.com/financeapi/forcetrigger?t=a221pr&amp;q=XNAS%3aRIOT&amp;form=skydnc</v>
    <v>Learn more on Bing</v>
  </rv>
  <rv s="5">
    <v>7</v>
    <v>Riot Platforms, Inc. (XNAS:RIOT)</v>
    <v>8</v>
    <v>9</v>
    <v>Finance</v>
    <v>5</v>
    <v>en-GB</v>
    <v>a221pr</v>
    <v>268435456</v>
    <v>1</v>
    <v>Powered by Refinitiv</v>
    <v>20.65</v>
    <v>7.8</v>
    <v>4.1555999999999997</v>
    <v>-0.23</v>
    <v>-2.3115999999999998E-2</v>
    <v>USD</v>
    <v>Riot Platforms, Inc. is a vertically integrated bitcoin mining company principally engaged in enhancing its capabilities to mine bitcoin in support of the bitcoin blockchain. It also provides comprehensive and critical mining infrastructure for institutional-scale hosted clients to mine bitcoin at its Rockdale Facility. The Rockdale Facility provides over 700 megawatts in total developed capacity for its bitcoin mining and data center hosting services for institutional-scale hosted clients. It operates through three segments: Bitcoin Mining, Data Center Hosting, and Engineering. Its Bitcoin Mining segment operates approximately 112,944 miners, with a hash rate capacity of 12.4 exahash per second (EH/s). Its Data Center Hosting segment operates at its Rockdale Facility and focuses on providing co-location services for institutional-scale bitcoin mining companies. Its Engineering segment designs and manufacturers power distribution equipment and custom engineered electrical products.</v>
    <v>534</v>
    <v>Nasdaq Stock Market</v>
    <v>XNAS</v>
    <v>XNAS</v>
    <v>3855 AMBROSIA STREET, SUITE 301, CASTLE ROCK, CO, 80109 US</v>
    <v>9.99</v>
    <v>Financial Technology (Fintech) &amp; Infrastructure</v>
    <v>Stock</v>
    <v>45475.999878796094</v>
    <v>1119</v>
    <v>9.68</v>
    <v>2806989228</v>
    <v>Riot Platforms, Inc.</v>
    <v>Riot Platforms, Inc.</v>
    <v>9.91</v>
    <v>12.1495</v>
    <v>9.9499999999999993</v>
    <v>9.7200000000000006</v>
    <v>288784900</v>
    <v>RIOT</v>
    <v>Riot Platforms, Inc. (XNAS:RIOT)</v>
    <v>400405</v>
    <v>23250269</v>
    <v>2017</v>
  </rv>
  <rv s="4">
    <v>1120</v>
  </rv>
  <rv s="0">
    <v>https://www.bing.com/financeapi/forcetrigger?t=a1ol27&amp;q=XNAS%3aBL&amp;form=skydnc</v>
    <v>Learn more on Bing</v>
  </rv>
  <rv s="5">
    <v>7</v>
    <v>BLACKLINE, INC (XNAS:BL)</v>
    <v>8</v>
    <v>9</v>
    <v>Finance</v>
    <v>10</v>
    <v>en-GB</v>
    <v>a1ol27</v>
    <v>268435456</v>
    <v>1</v>
    <v>Powered by Refinitiv</v>
    <v>69.31</v>
    <v>43.795000000000002</v>
    <v>0.85670000000000002</v>
    <v>0.02</v>
    <v>4.1619999999999998E-4</v>
    <v>USD</v>
    <v>BlackLine, Inc. is a holding company that conducts business through its subsidiary, BlackLine Systems, Inc. The Company provides financial accounting close solutions delivered primarily as Software as a Service (SaaS). The Company’s solutions enable its customers to address various aspects of their critical processes, including financial close, intercompany accounting, invoice-to-cash, and consolidation. The Company’s cloud-based solutions include Account Reconciliations, Transaction Matching, Task Management, Journal Entry, Variance Analysis, Consolidation Integrity Manager, Compliance, BlackLine Cash Application, Credit &amp; Risk Management, Collections Management, Disputes &amp; Deductions, Team &amp; Task Management, AR Intelligence, Intercompany Create Functionality, Intercompany Processing, and Netting and Settlement. These solutions are offered to customers as scalable solutions that support critical record-to-report and invoice-to-cash processes.</v>
    <v>1750</v>
    <v>Nasdaq Stock Market</v>
    <v>XNAS</v>
    <v>XNAS</v>
    <v>21300 Victory Blvd Fl 12, WOODLAND HILLS, CA, 91367-7734 US</v>
    <v>48.814999999999998</v>
    <v>Software &amp; IT Services</v>
    <v>Stock</v>
    <v>45475.841218356247</v>
    <v>1122</v>
    <v>47.76</v>
    <v>2971562898</v>
    <v>BLACKLINE, INC</v>
    <v>BLACKLINE, INC</v>
    <v>48.43</v>
    <v>45.864800000000002</v>
    <v>48.05</v>
    <v>48.07</v>
    <v>61817410</v>
    <v>BL</v>
    <v>BLACKLINE, INC (XNAS:BL)</v>
    <v>2</v>
    <v>1190738</v>
    <v>2013</v>
  </rv>
  <rv s="4">
    <v>1123</v>
  </rv>
  <rv s="0">
    <v>https://www.bing.com/financeapi/forcetrigger?t=b1leec&amp;q=OTCM%3aGTBIF&amp;form=skydnc</v>
    <v>Learn more on Bing</v>
  </rv>
  <rv s="5">
    <v>7</v>
    <v>GREEN THUMB INDUSTRIES INC. (OTCM:GTBIF)</v>
    <v>8</v>
    <v>27</v>
    <v>Finance</v>
    <v>18</v>
    <v>en-GB</v>
    <v>b1leec</v>
    <v>268435456</v>
    <v>1</v>
    <v>Powered by Refinitiv</v>
    <v>16.329999999999998</v>
    <v>6.42</v>
    <v>1.5098</v>
    <v>-0.49</v>
    <v>-4.2278000000000003E-2</v>
    <v>USD</v>
    <v>Green Thumb Industries Inc. is a cannabis consumer packaged goods company. It is a retailer, which promotes well-being through the power of cannabis while giving back to the communities in which it serves. It has two segments: Retail and Consumer Packaged Goods. The Company owns, manufactures and distributes a portfolio of cannabis consumer packaged goods brands, including &amp;Shine, Beboe, Dogwalkers, Doctor Solomons, Good Green, incredibles and RYTHM, to third-party retail stores across the United States, as well as to its own retail stores. It also owns and operates retail cannabis stores that include a national chain called RISE Dispensaries, as well as retail stores operating under other names. Its retail stores sell a combination of its products and third-party products. It operates in 14 United States markets, including California, Connecticut, Florida, Illinois, Maryland, Massachusetts, Minnesota, Nevada, New Jersey, New York, Ohio, Pennsylvania, Rhode Island and Virginia.</v>
    <v>4561</v>
    <v>OTC Markets</v>
    <v>OTCM</v>
    <v>OTCM</v>
    <v>325 WEST HURON STREET, SUITE 700, CHICAGO, IL, 60654 US</v>
    <v>11.85</v>
    <v>Food &amp; Drug Retailing</v>
    <v>Stock</v>
    <v>45476.006944444445</v>
    <v>1125</v>
    <v>10.78</v>
    <v>3524653000</v>
    <v>GREEN THUMB INDUSTRIES INC.</v>
    <v>GREEN THUMB INDUSTRIES INC.</v>
    <v>11.59</v>
    <v>45.611400000000003</v>
    <v>11.59</v>
    <v>11.1</v>
    <v>212713300</v>
    <v>GTBIF</v>
    <v>GREEN THUMB INDUSTRIES INC. (OTCM:GTBIF)</v>
    <v>742074</v>
    <v>97800</v>
    <v>2006</v>
  </rv>
  <rv s="4">
    <v>1126</v>
  </rv>
  <rv s="0">
    <v>https://www.bing.com/financeapi/forcetrigger?t=a21kh7&amp;q=XNAS%3aQDEL&amp;form=skydnc</v>
    <v>Learn more on Bing</v>
  </rv>
  <rv s="5">
    <v>7</v>
    <v>QUIDELORTHO CORPORATION (XNAS:QDEL)</v>
    <v>8</v>
    <v>9</v>
    <v>Finance</v>
    <v>5</v>
    <v>en-GB</v>
    <v>a21kh7</v>
    <v>268435456</v>
    <v>1</v>
    <v>Powered by Refinitiv</v>
    <v>89.11</v>
    <v>30.87</v>
    <v>6.83E-2</v>
    <v>-0.27</v>
    <v>-8.5360000000000002E-3</v>
    <v>USD</v>
    <v>QuidelOrtho Corporation is engaged in vitro diagnostics, developing and manufacturing intelligent solutions. The Company sells its products directly to end users through a direct sales force and through a network of distributors, for professional use in physician offices, hospitals, clinical laboratories, reference laboratories, urgent care clinics, universities, retail clinics, pharmacies, wellness screening centers, other point-of-care (POC) settings, blood banks and donor centers, as well as for individual, non-professional, over the counter (OTC) use. The Company provides diagnostic testing solutions under various brand names, including AdenoPlus, BIOVUE, FreshCells, InflammaDry, Lyra, MeterPro, MicroVue, Ortho, Ortho Clinical Diagnostics, Ortho Connect, Ortho Plus, Ortho Vision, QuickVue, Quidel, QuidelOrtho, QVue, Savanna, Sofia, Solana, Thyretain, Triage, Virena, Vitros among others. It provides support for its customers across more than 130 countries and territories.</v>
    <v>7100</v>
    <v>Nasdaq Stock Market</v>
    <v>XNAS</v>
    <v>XNAS</v>
    <v>9975 Summers Ridge Road, SAN DIEGO, CA, 92121 US</v>
    <v>31.68</v>
    <v>Healthcare Equipment &amp; Supplies</v>
    <v>Stock</v>
    <v>45475.875700485936</v>
    <v>1128</v>
    <v>30.87</v>
    <v>2100236275</v>
    <v>QUIDELORTHO CORPORATION</v>
    <v>QUIDELORTHO CORPORATION</v>
    <v>31.68</v>
    <v>0</v>
    <v>31.63</v>
    <v>31.36</v>
    <v>66971820</v>
    <v>QDEL</v>
    <v>QUIDELORTHO CORPORATION (XNAS:QDEL)</v>
    <v>1161653</v>
    <v>887135</v>
    <v>2021</v>
  </rv>
  <rv s="4">
    <v>1129</v>
  </rv>
  <rv s="0">
    <v>https://www.bing.com/financeapi/forcetrigger?t=a1r8m7&amp;q=XNAS%3aDORM&amp;form=skydnc</v>
    <v>Learn more on Bing</v>
  </rv>
  <rv s="5">
    <v>7</v>
    <v>DORMAN PRODUCTS, INC. (XNAS:DORM)</v>
    <v>8</v>
    <v>9</v>
    <v>Finance</v>
    <v>10</v>
    <v>en-GB</v>
    <v>a1r8m7</v>
    <v>268435456</v>
    <v>1</v>
    <v>Powered by Refinitiv</v>
    <v>98.55</v>
    <v>60.011299999999999</v>
    <v>0.81989999999999996</v>
    <v>-0.11</v>
    <v>-1.219E-3</v>
    <v>USD</v>
    <v>Dorman Products, Inc. is a supplier of replacement and upgrade parts in the motor vehicle aftermarket industry, serving passenger cars, light, medium, and heavy-duty trucks, as well as specialty vehicles, including utility terrain vehicles (UTVs) and all-terrain vehicles (ATVs). The Company is an aftermarket supplier of parts that are traditionally available to professional installers and consumers only from original equipment manufacturers or salvage yards. These parts include leaf springs, intake manifolds, exhaust manifolds, window regulators, radiator fan assemblies, tire pressure monitor sensors, exhaust gas recirculation (EGR) coolers, UTV windshields, and complex electronics modules. Its product classes include powertrain, chassis, motor vehicle body, and hardware. Its products are sold primarily through aftermarket retailers, including through their online platforms; dealers; national, regional and local warehouse distributors and specialty markets; and salvage yards.</v>
    <v>3872</v>
    <v>Nasdaq Stock Market</v>
    <v>XNAS</v>
    <v>XNAS</v>
    <v>3400 E Walnut St, COLMAR, PA, 18915 US</v>
    <v>91.92</v>
    <v>Automobiles &amp; Auto Parts</v>
    <v>Stock</v>
    <v>45475.847226435159</v>
    <v>1131</v>
    <v>90.14</v>
    <v>2795819245</v>
    <v>DORMAN PRODUCTS, INC.</v>
    <v>DORMAN PRODUCTS, INC.</v>
    <v>90.29</v>
    <v>18.139600000000002</v>
    <v>90.26</v>
    <v>90.15</v>
    <v>31012970</v>
    <v>DORM</v>
    <v>DORMAN PRODUCTS, INC. (XNAS:DORM)</v>
    <v>94811</v>
    <v>133581</v>
    <v>1978</v>
  </rv>
  <rv s="4">
    <v>1132</v>
  </rv>
  <rv s="0">
    <v>https://www.bing.com/financeapi/forcetrigger?t=a1p71h&amp;q=XNAS%3aCARG&amp;form=skydnc</v>
    <v>Learn more on Bing</v>
  </rv>
  <rv s="5">
    <v>7</v>
    <v>CARGURUS, INC. (XNAS:CARG)</v>
    <v>8</v>
    <v>9</v>
    <v>Finance</v>
    <v>10</v>
    <v>en-GB</v>
    <v>a1p71h</v>
    <v>268435456</v>
    <v>1</v>
    <v>Powered by Refinitiv</v>
    <v>26.9</v>
    <v>16.704999999999998</v>
    <v>1.5702</v>
    <v>0.51</v>
    <v>2.0416E-2</v>
    <v>USD</v>
    <v>CarGurus, Inc. (CarGurus) is a multinational, online automotive platform for buying and selling vehicles that offers both digital retail solutions and the CarOffer digital wholesale platform. The CarGurus platform enables consumers to buy and/or sell a vehicle either online or in-person, and it gives dealerships the power to accurately price, instantly acquire, effectively market, and quickly sell vehicles, all with a nationwide reach. The Company operates through two segments: U.S. Marketplace and Digital Wholesale. The U.S. Marketplace segment provides marketplace services for customers within the United States. The Digital Wholesale segment provides Dealer-to-Dealer and Instant Max Cash Offer (IMCO) services and products which are sold on the CarOffer platform. The Company operates online marketplaces under the CarGurus brand in Canada and the United Kingdom. It also operates the Autolist and PistonHeads online marketplaces in the United States and the United Kingdom.</v>
    <v>1343</v>
    <v>Nasdaq Stock Market</v>
    <v>XNAS</v>
    <v>XNAS</v>
    <v>55 Cambridge Parkway, 6Th Floor, CAMBRIDGE, MA, 02142 US</v>
    <v>25.55</v>
    <v>Software &amp; IT Services</v>
    <v>Stock</v>
    <v>45475.834903135939</v>
    <v>1134</v>
    <v>24.82</v>
    <v>2655864276</v>
    <v>CARGURUS, INC.</v>
    <v>CARGURUS, INC.</v>
    <v>24.91</v>
    <v>79.507199999999997</v>
    <v>24.98</v>
    <v>25.49</v>
    <v>104192400</v>
    <v>CARG</v>
    <v>CARGURUS, INC. (XNAS:CARG)</v>
    <v>3</v>
    <v>865176</v>
    <v>2015</v>
  </rv>
  <rv s="4">
    <v>1135</v>
  </rv>
  <rv s="0">
    <v>https://www.bing.com/financeapi/forcetrigger?t=a1swbh&amp;q=XNYS%3aFHI&amp;form=skydnc</v>
    <v>Learn more on Bing</v>
  </rv>
  <rv s="5">
    <v>7</v>
    <v>FEDERATED HERMES, INC. (XNYS:FHI)</v>
    <v>8</v>
    <v>9</v>
    <v>Finance</v>
    <v>5</v>
    <v>en-GB</v>
    <v>a1swbh</v>
    <v>268435456</v>
    <v>1</v>
    <v>Powered by Refinitiv</v>
    <v>36.190899999999999</v>
    <v>29.3233</v>
    <v>1.1653</v>
    <v>0.31</v>
    <v>9.469E-3</v>
    <v>USD</v>
    <v>Federated Hermes, Inc. is an investment management company. The Company operates through a single segment, being the investment management business. It sponsors, markets and provides investment-related services to various investment products, including sponsored investment companies and other funds (Federated Hermes Funds); and Separate Accounts, which include separately managed accounts (SMAs), institutional accounts, sub-advised funds and other managed products in both domestic and international markets. In addition, it markets and provides stewardship and real estate development services to various domestic and international companies. The Company provides investment advisory services to approximately 180 Federated Hermes Funds. It markets these funds to institutional customers and banks, broker/dealers and other financial intermediaries who use them to meet the needs of customers and/or clients, including, among others, retail investors, corporations and retirement plans.</v>
    <v>2025</v>
    <v>New York Stock Exchange</v>
    <v>XNYS</v>
    <v>XNYS</v>
    <v>1001 Liberty Avenue, PITTSBURGH, PA, 15222 US</v>
    <v>33.085000000000001</v>
    <v>Investment Banking &amp; Investment Services</v>
    <v>Stock</v>
    <v>45475.958333356248</v>
    <v>1137</v>
    <v>32.68</v>
    <v>2781454288</v>
    <v>FEDERATED HERMES, INC.</v>
    <v>FEDERATED HERMES, INC.</v>
    <v>32.83</v>
    <v>9.4130000000000003</v>
    <v>32.74</v>
    <v>33.049999999999997</v>
    <v>84158980</v>
    <v>FHI</v>
    <v>FEDERATED HERMES, INC. (XNYS:FHI)</v>
    <v>444123</v>
    <v>827135</v>
    <v>1957</v>
  </rv>
  <rv s="4">
    <v>1138</v>
  </rv>
  <rv s="0">
    <v>https://www.bing.com/financeapi/forcetrigger?t=a1y6ec&amp;q=XNYS%3aMWA&amp;form=skydnc</v>
    <v>Learn more on Bing</v>
  </rv>
  <rv s="5">
    <v>7</v>
    <v>MUELLER WATER PRODUCTS, INC. (XNYS:MWA)</v>
    <v>8</v>
    <v>9</v>
    <v>Finance</v>
    <v>10</v>
    <v>en-GB</v>
    <v>a1y6ec</v>
    <v>268435456</v>
    <v>1</v>
    <v>Powered by Refinitiv</v>
    <v>19.43</v>
    <v>12.11</v>
    <v>1.3284</v>
    <v>0.61</v>
    <v>3.4738000000000005E-2</v>
    <v>USD</v>
    <v>Mueller Water Products, Inc. is a manufacturer and marketer of products and services used in the transmission, distribution and measurement of water in North America. The Company's product and service portfolio includes engineered valves, fire hydrants, pipe connection and repair products, metering products, leak detection, pipe condition assessment, pressure management products, and software technology that provides critical water system data. The Company operates through two segments: Water Flow Solutions and Water Management Solutions. Its Water Flow Solutions segment's portfolio includes iron gate valves, specialty valves and service brass products. Its Water Management Solutions segment's portfolio includes fire hydrants, repair and installation, natural gas, metering, leak detection, and pressure management and control products and solutions. Its brands include Canada Valve, Centurion, Echologics, Echoshore, ePulse, Ez-Max, Hersey, Hydro Gate, Hydro-Guard, HYMAX and others.</v>
    <v>3200</v>
    <v>New York Stock Exchange</v>
    <v>XNYS</v>
    <v>XNYS</v>
    <v>1200 Abernathy Rd, Ne, Suite 1200, ATLANTA, GA, 30328 US</v>
    <v>18.18</v>
    <v>Machinery, Equipment &amp; Components</v>
    <v>Stock</v>
    <v>45475.958333344533</v>
    <v>1140</v>
    <v>17.664999999999999</v>
    <v>2829303393</v>
    <v>MUELLER WATER PRODUCTS, INC.</v>
    <v>MUELLER WATER PRODUCTS, INC.</v>
    <v>17.71</v>
    <v>28.412400000000002</v>
    <v>17.559999999999999</v>
    <v>18.170000000000002</v>
    <v>155712900</v>
    <v>MWA</v>
    <v>MUELLER WATER PRODUCTS, INC. (XNYS:MWA)</v>
    <v>10</v>
    <v>1115551</v>
    <v>2005</v>
  </rv>
  <rv s="4">
    <v>1141</v>
  </rv>
  <rv s="0">
    <v>https://www.bing.com/financeapi/forcetrigger?t=a23qk2&amp;q=XNAS%3aSTRA&amp;form=skydnc</v>
    <v>Learn more on Bing</v>
  </rv>
  <rv s="5">
    <v>7</v>
    <v>Strategic Education, Inc. (XNAS:STRA)</v>
    <v>8</v>
    <v>9</v>
    <v>Finance</v>
    <v>10</v>
    <v>en-GB</v>
    <v>a23qk2</v>
    <v>268435456</v>
    <v>1</v>
    <v>Powered by Refinitiv</v>
    <v>123.62</v>
    <v>64.53</v>
    <v>0.57150000000000001</v>
    <v>-0.02</v>
    <v>-1.838E-4</v>
    <v>USD</v>
    <v>Strategic Education, Inc. is an education services company. It provides access to education through campus-based and online post-secondary education offerings, as well as through programs to develop job-ready skills. It operates through its subsidiaries Capella University and Strayer University, both accredited post-secondary institutions of higher education located in the United States, and Torrens University, an accredited post-secondary institution of higher education located in Australia. Its segments include U.S. Higher Education (USHE), Australia/New Zealand, and Education Technology Services. The USHE segment provides certificate and degree programs to working adults, primarily through Capella University and Strayer University. The Education Technology Services segment develops and maintains relationships with employers to build employee education benefits programs. The Australia/New Zealand segment includes Torrens University, Think Education, and Media Design School.</v>
    <v>3774</v>
    <v>Nasdaq Stock Market</v>
    <v>XNAS</v>
    <v>XNAS</v>
    <v>2303 Dulles Station Blvd, HERNDON, VA, 20171-6353 US</v>
    <v>109.86</v>
    <v>Miscellaneous Educational Service Providers</v>
    <v>Stock</v>
    <v>45475.834940578126</v>
    <v>1143</v>
    <v>108.42</v>
    <v>2676851713</v>
    <v>Strategic Education, Inc.</v>
    <v>Strategic Education, Inc.</v>
    <v>109.28</v>
    <v>25.690799999999999</v>
    <v>108.8</v>
    <v>108.78</v>
    <v>24607940</v>
    <v>STRA</v>
    <v>Strategic Education, Inc. (XNAS:STRA)</v>
    <v>87051</v>
    <v>159090</v>
    <v>1996</v>
  </rv>
  <rv s="4">
    <v>1144</v>
  </rv>
  <rv s="0">
    <v>https://www.bing.com/financeapi/forcetrigger?t=a1pdbh&amp;q=XNAS%3aCCOI&amp;form=skydnc</v>
    <v>Learn more on Bing</v>
  </rv>
  <rv s="5">
    <v>7</v>
    <v>COGENT COMMUNICATIONS HOLDINGS, INC. (XNAS:CCOI)</v>
    <v>8</v>
    <v>9</v>
    <v>Finance</v>
    <v>10</v>
    <v>en-GB</v>
    <v>a1pdbh</v>
    <v>268435456</v>
    <v>1</v>
    <v>Powered by Refinitiv</v>
    <v>86</v>
    <v>50.8</v>
    <v>0.39169999999999999</v>
    <v>-0.46</v>
    <v>-8.3269999999999993E-3</v>
    <v>USD</v>
    <v>Cogent Communications Holdings, Inc. is a facilities-based provider of Internet access, private network services and data center colocation space and power. The Company’s network is specifically designed and optimized to transmit packet routed data. The Company, through its own facilities, offers on-net Internet access services to customers located in buildings that are physically connected to its network. Its on-net service consists of high-speed Internet access and private network services offered at speeds ranging from megabits per second (Mbps) to gigabits per second (Gbps). The Company delivers its services on its network in 54 countries across North America, Europe, Asia, South America, Oceania and Africa. Its corporate customers are located in multi-tenant office buildings (MTOBs), which typically include law firms, financial services firms, advertising and marketing firms, as well as health care providers, educational institutions and other professional services businesses.</v>
    <v>1947</v>
    <v>Nasdaq Stock Market</v>
    <v>XNAS</v>
    <v>XNAS</v>
    <v>2450 N Street, Nw, WASHINGTON, DC, 20037 US</v>
    <v>55.27</v>
    <v>Telecommunications Services</v>
    <v>Stock</v>
    <v>45475.864246423436</v>
    <v>1146</v>
    <v>54.08</v>
    <v>2685559371</v>
    <v>COGENT COMMUNICATIONS HOLDINGS, INC.</v>
    <v>COGENT COMMUNICATIONS HOLDINGS, INC.</v>
    <v>55.2</v>
    <v>2.1730999999999998</v>
    <v>55.24</v>
    <v>54.78</v>
    <v>49024450</v>
    <v>CCOI</v>
    <v>COGENT COMMUNICATIONS HOLDINGS, INC. (XNAS:CCOI)</v>
    <v>1</v>
    <v>616504</v>
    <v>2014</v>
  </rv>
  <rv s="4">
    <v>1147</v>
  </rv>
  <rv s="0">
    <v>https://www.bing.com/financeapi/forcetrigger?t=a1upnm&amp;q=XNYS%3aHIW&amp;form=skydnc</v>
    <v>Learn more on Bing</v>
  </rv>
  <rv s="5">
    <v>7</v>
    <v>HIGHWOODS PROPERTIES, INC. (XNYS:HIW)</v>
    <v>8</v>
    <v>9</v>
    <v>Finance</v>
    <v>10</v>
    <v>en-GB</v>
    <v>a1upnm</v>
    <v>268435456</v>
    <v>1</v>
    <v>Powered by Refinitiv</v>
    <v>28.45</v>
    <v>17.055</v>
    <v>1.2831999999999999</v>
    <v>-0.02</v>
    <v>-7.5700000000000008E-4</v>
    <v>USD</v>
    <v>Highwoods Properties, Inc. is a real estate investment trust (REIT). The Company is a fully integrated office REIT that owns, develops, acquires, leases and manages properties primarily in the best business districts (BBDs) of Atlanta, Charlotte, Dallas, Nashville, Orlando, Raleigh, Richmond and Tampa. Its primary business is the operation, acquisition and development of office properties. The Company provides leasing, management, development, construction and other customer-related services for its properties and for third parties. The Company conducts its activities through Highwoods Realty Limited Partnership (the Operating Partnership). The Company owns an interest in approximately 28.4 million rentable square feet of in-service properties, 1.6 million rentable square feet of office properties under development and development land with approximately 5.2 million rentable square feet of potential office build-out.</v>
    <v>349</v>
    <v>New York Stock Exchange</v>
    <v>XNYS</v>
    <v>XNYS</v>
    <v>150 Fayetteville Street, Ste 1400, RALEIGH, NC, 27601 US</v>
    <v>26.66</v>
    <v>Residential &amp; Commercial REIT</v>
    <v>Stock</v>
    <v>45475.958333356248</v>
    <v>1149</v>
    <v>26.23</v>
    <v>2798289120</v>
    <v>HIGHWOODS PROPERTIES, INC.</v>
    <v>HIGHWOODS PROPERTIES, INC.</v>
    <v>26.46</v>
    <v>21.642900000000001</v>
    <v>26.42</v>
    <v>26.4</v>
    <v>105995800</v>
    <v>HIW</v>
    <v>HIGHWOODS PROPERTIES, INC. (XNYS:HIW)</v>
    <v>2</v>
    <v>818485</v>
    <v>1994</v>
  </rv>
  <rv s="4">
    <v>1150</v>
  </rv>
  <rv s="0">
    <v>https://www.bing.com/financeapi/forcetrigger?t=a1v9cw&amp;q=XNAS%3aICUI&amp;form=skydnc</v>
    <v>Learn more on Bing</v>
  </rv>
  <rv s="5">
    <v>7</v>
    <v>ICU MEDICAL, INC. (XNAS:ICUI)</v>
    <v>8</v>
    <v>9</v>
    <v>Finance</v>
    <v>10</v>
    <v>en-GB</v>
    <v>a1v9cw</v>
    <v>268435456</v>
    <v>1</v>
    <v>Powered by Refinitiv</v>
    <v>182.62</v>
    <v>78.28</v>
    <v>0.69689999999999996</v>
    <v>2.65</v>
    <v>2.3067999999999998E-2</v>
    <v>USD</v>
    <v>ICU Medical, Inc. develops, manufactures, and sells medical products used in infusion therapy, vascular access, and vital care applications. Its product portfolio includes ambulatory, syringe, and large volume IV pumps and safety software; dedicated and non-dedicated IV sets, needle free IV connectors, peripheral IV catheters, and sterile IV solutions; closed system transfer devices and pharmacy compounding systems; as well as a range of respiratory, anesthesia, patient monitoring, and temperature management products. Its Infusion Therapy products include Clave needlefree products, Neutron, and Tego. Its oncology products include ChemoLock Closed System Transfer Devices (CSTD) and Deltec GRIPPER non-coring needles for portal access. Its vascular access products include Safe-T Wing venipuncture and blood collection devices; Port-A-Cath implantable port, and Portex arterial blood sampling syringes. Its Tracheostomy product include Portex BLUselect PVC tracheostomy tubes.</v>
    <v>14000</v>
    <v>Nasdaq Stock Market</v>
    <v>XNAS</v>
    <v>XNAS</v>
    <v>951 Calle Amanecer, SAN CLEMENTE, CA, 92673-6212 US</v>
    <v>118.27500000000001</v>
    <v>Healthcare Equipment &amp; Supplies</v>
    <v>Stock</v>
    <v>45475.872757314064</v>
    <v>1152</v>
    <v>115.26</v>
    <v>2863734804</v>
    <v>ICU MEDICAL, INC.</v>
    <v>ICU MEDICAL, INC.</v>
    <v>115.26</v>
    <v>0</v>
    <v>114.88</v>
    <v>117.53</v>
    <v>24365990</v>
    <v>ICUI</v>
    <v>ICU MEDICAL, INC. (XNAS:ICUI)</v>
    <v>206400</v>
    <v>404390</v>
    <v>1992</v>
  </rv>
  <rv s="4">
    <v>1153</v>
  </rv>
  <rv s="0">
    <v>https://www.bing.com/financeapi/forcetrigger?t=a1n2qh&amp;q=XNAS%3aAGIO&amp;form=skydnc</v>
    <v>Learn more on Bing</v>
  </rv>
  <rv s="5">
    <v>7</v>
    <v>AGIOS PHARMACEUTICALS, INC. (XNAS:AGIO)</v>
    <v>8</v>
    <v>9</v>
    <v>Finance</v>
    <v>10</v>
    <v>en-GB</v>
    <v>a1n2qh</v>
    <v>268435456</v>
    <v>1</v>
    <v>Powered by Refinitiv</v>
    <v>49.055</v>
    <v>19.795000000000002</v>
    <v>0.78469999999999995</v>
    <v>-1.33</v>
    <v>-3.0659000000000002E-2</v>
    <v>USD</v>
    <v>Agios Pharmaceuticals, Inc. is a biopharmaceutical company. The Company is focused on developing and delivering transformative therapies for patients living with rare diseases. It markets a first-in-class pyruvate kinase (PK) activator for adults with PK deficiency, the first disease-modifying therapy for debilitating hemolytic anemia. Its lead product candidate in its genetically defined disease (GDD) portfolio, PYRUKYND (Mitapivat), is an activator of both wild-type and a variety of mutant pyruvate kinase (PK) enzymes, for the treatment of hemolytic anemias. The Mitapivat is an orally available small molecule and a potent activator of the pyruvate kinase R (PKR) enzymes. In addition, it is also evaluating mitapivat for the treatment of alpha- and beta- thalassemia and sickle cell disease (SCD) in ongoing clinical trials. The Company is also developing AG-946, a clinical-stage oral activator of PKR enzymes for the treatment of hemolytic anemias and other indications, including SCD.</v>
    <v>383</v>
    <v>Nasdaq Stock Market</v>
    <v>XNAS</v>
    <v>XNAS</v>
    <v>88 Sidney Street, CAMBRIDGE, MA, 02139 US</v>
    <v>43.85</v>
    <v>Biotechnology &amp; Medical Research</v>
    <v>Stock</v>
    <v>45475.835334617972</v>
    <v>1155</v>
    <v>41.54</v>
    <v>2387303388</v>
    <v>AGIOS PHARMACEUTICALS, INC.</v>
    <v>AGIOS PHARMACEUTICALS, INC.</v>
    <v>43.37</v>
    <v>0</v>
    <v>43.38</v>
    <v>42.05</v>
    <v>56772970</v>
    <v>AGIO</v>
    <v>AGIOS PHARMACEUTICALS, INC. (XNAS:AGIO)</v>
    <v>467545</v>
    <v>1027734</v>
    <v>2007</v>
  </rv>
  <rv s="4">
    <v>1156</v>
  </rv>
  <rv s="0">
    <v>https://www.bing.com/financeapi/forcetrigger?t=a22ra2&amp;q=XNAS%3aSEDG&amp;form=skydnc</v>
    <v>Learn more on Bing</v>
  </rv>
  <rv s="5">
    <v>7</v>
    <v>SOLAREDGE TECHNOLOGIES, INC. (XNAS:SEDG)</v>
    <v>8</v>
    <v>9</v>
    <v>Finance</v>
    <v>5</v>
    <v>en-GB</v>
    <v>a22ra2</v>
    <v>268435456</v>
    <v>1</v>
    <v>Powered by Refinitiv</v>
    <v>288.87</v>
    <v>23.51</v>
    <v>1.5155000000000001</v>
    <v>0.28000000000000003</v>
    <v>1.1680999999999999E-2</v>
    <v>USD</v>
    <v>SolarEdge Technologies, Inc. offers an inverter solution for a solar photovoltaic (PV) system. The Company's products include SolarEdge Power Optimizer, SolarEdge Inverter, StorEdge Solutions and SolarEdge Monitoring Software. Its product roadmap consists of categories, including power optimizers, inverters, monitoring services, energy storage and smart energy management. The Company's power optimizers provide module-level maximum power point (MPP) tracking and real-time adjustments of current and voltage to the optimal working point of each individual PV module. The Company's solution consists of a direct current (DC) power optimizer, an inverter and a cloud-based monitoring platform that operates as a single integrated system.</v>
    <v>5633</v>
    <v>Nasdaq Stock Market</v>
    <v>XNAS</v>
    <v>XNAS</v>
    <v>1 HaMada St., POB 12001, HERZLIYA, 4672505 IL</v>
    <v>25.04</v>
    <v>Renewable Energy</v>
    <v>Stock</v>
    <v>45475.999508402347</v>
    <v>1158</v>
    <v>23.51</v>
    <v>1389510450</v>
    <v>SOLAREDGE TECHNOLOGIES, INC.</v>
    <v>SOLAREDGE TECHNOLOGIES, INC.</v>
    <v>24.22</v>
    <v>0</v>
    <v>23.97</v>
    <v>24.25</v>
    <v>57299400</v>
    <v>SEDG</v>
    <v>SOLAREDGE TECHNOLOGIES, INC. (XNAS:SEDG)</v>
    <v>13501</v>
    <v>4398706</v>
    <v>2006</v>
  </rv>
  <rv s="4">
    <v>1159</v>
  </rv>
  <rv s="0">
    <v>https://www.bing.com/financeapi/forcetrigger?t=a1n6nm&amp;q=XNYS%3aAIN&amp;form=skydnc</v>
    <v>Learn more on Bing</v>
  </rv>
  <rv s="5">
    <v>7</v>
    <v>ALBANY INTERNATIONAL CORP. (XNYS:AIN)</v>
    <v>8</v>
    <v>9</v>
    <v>Finance</v>
    <v>10</v>
    <v>en-GB</v>
    <v>a1n6nm</v>
    <v>268435456</v>
    <v>1</v>
    <v>Powered by Refinitiv</v>
    <v>99.41</v>
    <v>78.2</v>
    <v>1.2703</v>
    <v>0.4</v>
    <v>4.8570000000000002E-3</v>
    <v>USD</v>
    <v>Albany International Corp. is a global advanced textiles and materials processing company. Its segments include Machine Clothing (MC) and Albany Engineered Composites (AEC). The MC segment supplies consumable permeable and impermeable belts used in the manufacture of paper, paperboard, tissue and towel, pulp, nonwovens, fiber cement and several other industrial applications. It designs, manufactures, and markets paper machine clothing for each section of the paper machine and for every grade of paper. The MC segment also supplies engineered processing belts used in the manufacturing process in the pulp, corrugator, nonwovens, fiber cement, building products, and textile industries. The AEC segment provides engineered, advanced composite structures to customers in the commercial and defense aerospace industries. The AEC segment includes Albany Safran Composites, LLC. AEC also supplies vacuum waste tanks for most Boeing commercial aircraft, as well as the fan case for the GE9X engine.</v>
    <v>5600</v>
    <v>New York Stock Exchange</v>
    <v>XNYS</v>
    <v>XNYS</v>
    <v>216 Airport Drive, ROCHESTER, NH, 03867 US</v>
    <v>83.47</v>
    <v>Machinery, Equipment &amp; Components</v>
    <v>Stock</v>
    <v>45475.958333378905</v>
    <v>1161</v>
    <v>82.53</v>
    <v>2582112000</v>
    <v>ALBANY INTERNATIONAL CORP.</v>
    <v>ALBANY INTERNATIONAL CORP.</v>
    <v>82.53</v>
    <v>23.224599999999999</v>
    <v>82.36</v>
    <v>82.76</v>
    <v>31200000</v>
    <v>AIN</v>
    <v>ALBANY INTERNATIONAL CORP. (XNYS:AIN)</v>
    <v>94574</v>
    <v>159558</v>
    <v>1987</v>
  </rv>
  <rv s="4">
    <v>1162</v>
  </rv>
  <rv s="0">
    <v>https://www.bing.com/financeapi/forcetrigger?t=a1wsmw&amp;q=XNYS%3aLCII&amp;form=skydnc</v>
    <v>Learn more on Bing</v>
  </rv>
  <rv s="5">
    <v>7</v>
    <v>LCI INDUSTRIES (XNYS:LCII)</v>
    <v>8</v>
    <v>9</v>
    <v>Finance</v>
    <v>10</v>
    <v>en-GB</v>
    <v>a1wsmw</v>
    <v>268435456</v>
    <v>1</v>
    <v>Powered by Refinitiv</v>
    <v>137.07</v>
    <v>98.92</v>
    <v>1.4298</v>
    <v>-0.12</v>
    <v>-1.181E-3</v>
    <v>USD</v>
    <v>LCI Industries, through its wholly owned subsidiary, Lippert Components, Inc. (Lippert), supplies, domestically and internationally, a broad array of engineered components for the original equipment manufacturers (OEMs) in the recreation and transportation markets. The Company's segments include OEMs and the Aftermarket. The OEMs segment manufactures and distributes a broad array of engineered components for the OEMs of RVs and adjacent industries, including boats; buses; trailers used to haul boats, livestock, equipment, and other cargo; trucks; trains; manufactured homes; and modular housing. The Aftermarket Segment supplies many of these engineered components to the related aftermarket channels of the recreation and transportation markets, primarily to retail dealers, wholesale distributors, and service centers, as well as direct to retail customers via the Internet. Lippert's products include steel chassis and related components, axles and suspension solutions, and others.</v>
    <v>11700</v>
    <v>New York Stock Exchange</v>
    <v>XNYS</v>
    <v>XNYS</v>
    <v>3501 County Road 6 E, ELKHART, IN, 46514-7663 US</v>
    <v>102.66</v>
    <v>Automobiles &amp; Auto Parts</v>
    <v>Stock</v>
    <v>45475.958333367969</v>
    <v>1164</v>
    <v>101.18</v>
    <v>2582390191</v>
    <v>LCI INDUSTRIES</v>
    <v>LCI INDUSTRIES</v>
    <v>102.07</v>
    <v>27.613099999999999</v>
    <v>101.59</v>
    <v>101.47</v>
    <v>25449790</v>
    <v>LCII</v>
    <v>LCI INDUSTRIES (XNYS:LCII)</v>
    <v>1</v>
    <v>255846</v>
    <v>1984</v>
  </rv>
  <rv s="4">
    <v>1165</v>
  </rv>
  <rv s="0">
    <v>https://www.bing.com/financeapi/forcetrigger?t=a1ylhw&amp;q=XNAS%3aNMIH&amp;form=skydnc</v>
    <v>Learn more on Bing</v>
  </rv>
  <rv s="5">
    <v>7</v>
    <v>NMI HOLDINGS, INC. (XNAS:NMIH)</v>
    <v>8</v>
    <v>9</v>
    <v>Finance</v>
    <v>10</v>
    <v>en-GB</v>
    <v>a1ylhw</v>
    <v>268435456</v>
    <v>1</v>
    <v>Powered by Refinitiv</v>
    <v>34.58</v>
    <v>24.83</v>
    <v>1.0958000000000001</v>
    <v>0.23</v>
    <v>6.7610000000000005E-3</v>
    <v>USD</v>
    <v>NMI Holdings, Inc. provides mortgage insurance (MI) through its wholly owned insurance subsidiaries, National Mortgage Insurance Corporation (NMIC) and National Mortgage Reinsurance Inc One (Re One). NMIC is its primary insurance subsidiary and is licensed to write MI coverage in all 50 states and District of Columbia (D.C.). Its subsidiary, NMI Services, Inc. (NMIS), provides outsourced loan review services to mortgage loan originators. It offers two principal types of MI coverage, primary and pool. Primary MI provides default protection on individual mortgage loans at specified coverage percentages. All its primary insurance is written on first-lien mortgage loans, with nearly all secured by owner-occupied single-family homes (defined as one-to-four family homes and condominiums). Pool insurance is generally used to provide additional credit enhancement for certain secondary market mortgage transactions. It offers outsourced loan review services to mortgage originators through NMIS.</v>
    <v>234</v>
    <v>Nasdaq Stock Market</v>
    <v>XNAS</v>
    <v>XNAS</v>
    <v>2100 Powell Street, 12Th Floor, EMERYVILLE, CA, 94608 US</v>
    <v>34.58</v>
    <v>Insurance</v>
    <v>Stock</v>
    <v>45475.834871967185</v>
    <v>1167</v>
    <v>34.020000000000003</v>
    <v>2749424572</v>
    <v>NMI HOLDINGS, INC.</v>
    <v>NMI HOLDINGS, INC.</v>
    <v>34.07</v>
    <v>8.4564000000000004</v>
    <v>34.020000000000003</v>
    <v>34.25</v>
    <v>80275170</v>
    <v>NMIH</v>
    <v>NMI HOLDINGS, INC. (XNAS:NMIH)</v>
    <v>4</v>
    <v>496841</v>
    <v>2011</v>
  </rv>
  <rv s="4">
    <v>1168</v>
  </rv>
  <rv s="0">
    <v>https://www.bing.com/financeapi/forcetrigger?t=a1vbsm&amp;q=XNAS%3aIESC&amp;form=skydnc</v>
    <v>Learn more on Bing</v>
  </rv>
  <rv s="5">
    <v>7</v>
    <v>IES Holdings, Inc. (XNAS:IESC)</v>
    <v>8</v>
    <v>9</v>
    <v>Finance</v>
    <v>10</v>
    <v>en-GB</v>
    <v>a1vbsm</v>
    <v>268435456</v>
    <v>1</v>
    <v>Powered by Refinitiv</v>
    <v>184.38</v>
    <v>53</v>
    <v>1.3621000000000001</v>
    <v>-0.19</v>
    <v>-1.3990000000000001E-3</v>
    <v>USD</v>
    <v>IES Holdings, Inc. is a provider of electro-mechanical solutions for industrial operations, including apparatus repair and custom-engineered products. The Company's Communications segment offers technology infrastructure services, including the design, build, and maintenance of the communications infrastructure within data centers. Its Residential segment offers electrical installation services for single-family housing and multi-family apartment complexes, as well as heating, ventilation and air conditioning (HVAC) and plumbing installation services. Its Infrastructure Solutions segment provides electro-mechanical solutions for industrial operations, including apparatus repair and custom-engineered products. This segment also offers structural steel fabrication and services, with a 450,000 square feet of manufacturing space on a 60-acre campus. Its Commercial &amp; Industrial segment offers electrical and mechanical design, construction, and maintenance services.</v>
    <v>8357</v>
    <v>Nasdaq Stock Market</v>
    <v>XNAS</v>
    <v>XNAS</v>
    <v>2 RIVERWAY, SUITE 1730, HOUSTON, TX, 77056 US</v>
    <v>137.35</v>
    <v>Construction &amp; Engineering</v>
    <v>Stock</v>
    <v>45475.83448552031</v>
    <v>1170</v>
    <v>132.76</v>
    <v>2745620479</v>
    <v>IES Holdings, Inc.</v>
    <v>IES Holdings, Inc.</v>
    <v>135</v>
    <v>17.9847</v>
    <v>135.82</v>
    <v>135.63</v>
    <v>20243460</v>
    <v>IESC</v>
    <v>IES Holdings, Inc. (XNAS:IESC)</v>
    <v>1</v>
    <v>160419</v>
    <v>1997</v>
  </rv>
  <rv s="4">
    <v>1171</v>
  </rv>
  <rv s="0">
    <v>https://www.bing.com/financeapi/forcetrigger?t=a1n4jc&amp;q=XNAS%3aAGYS&amp;form=skydnc</v>
    <v>Learn more on Bing</v>
  </rv>
  <rv s="5">
    <v>7</v>
    <v>AGILYSYS, INC. (XNAS:AGYS)</v>
    <v>8</v>
    <v>9</v>
    <v>Finance</v>
    <v>10</v>
    <v>en-GB</v>
    <v>a1n4jc</v>
    <v>268435456</v>
    <v>1</v>
    <v>Powered by Refinitiv</v>
    <v>105</v>
    <v>63.78</v>
    <v>0.81720000000000004</v>
    <v>0.22</v>
    <v>2.127E-3</v>
    <v>USD</v>
    <v>Agilysys, Inc. is a provider of hospitality software that delivers cloud-native software-as-a-service (SaaS) and on-premises solutions for hotels, resorts, cruise lines, casinos, corporate foodservice management, restaurants, universities, stadiums, and healthcare. The Company offers software solutions to the hospitality industry, including point-of-sale (POS), property management Systems (PMS), inventory and procurement, payments, and related applications, to manage the entire guest journey. It is a developer and marketer of software-enabled solutions and services to the hospitality industry, including software solutions integrated with third-party hardware and operating systems; subscriptions and maintenance; and professional services. Its POS solutions include InfoGenesis, IG Flex, IG Kiosk, IG KDS, IG OnDemand, IG Quick Pay, IG Smart Menu, IG PanOptic Kiosk, and IG Digital Menu Board. Its PMS solutions include Agilysys LMS, Agilysys Versa, Agilysys Stay, and others.</v>
    <v>1900</v>
    <v>Nasdaq Stock Market</v>
    <v>XNAS</v>
    <v>XNAS</v>
    <v>3655 Brookside Parkway, Suite 300, ALPHARETTA, GA, 30022 US</v>
    <v>103.82</v>
    <v>Software &amp; IT Services</v>
    <v>Stock</v>
    <v>45475.885426203124</v>
    <v>1173</v>
    <v>102.16</v>
    <v>2845628866</v>
    <v>AGILYSYS, INC.</v>
    <v>AGILYSYS, INC.</v>
    <v>102.99</v>
    <v>32.877800000000001</v>
    <v>103.43</v>
    <v>103.65</v>
    <v>27454210</v>
    <v>AGYS</v>
    <v>AGILYSYS, INC. (XNAS:AGYS)</v>
    <v>123310</v>
    <v>282320</v>
    <v>1963</v>
  </rv>
  <rv s="4">
    <v>1174</v>
  </rv>
  <rv s="0">
    <v>https://www.bing.com/financeapi/forcetrigger?t=a1w2im&amp;q=XNAS%3aZD&amp;form=skydnc</v>
    <v>Learn more on Bing</v>
  </rv>
  <rv s="5">
    <v>7</v>
    <v>ZIFF DAVIS, INC. (XNAS:ZD)</v>
    <v>8</v>
    <v>9</v>
    <v>Finance</v>
    <v>5</v>
    <v>en-GB</v>
    <v>a1w2im</v>
    <v>268435456</v>
    <v>1</v>
    <v>Powered by Refinitiv</v>
    <v>75.584999999999994</v>
    <v>49.5</v>
    <v>1.2932999999999999</v>
    <v>-0.66</v>
    <v>-1.2279E-2</v>
    <v>USD</v>
    <v>Ziff Davis, Inc. is a vertically focused digital media and Internet company. Its portfolio includes brands in technology, shopping, gaming and entertainment, connectivity, health, cybersecurity, and Martech. Its segments include Digital Media and Cybersecurity and Martech. The Digital Media segment specializes in the technology, shopping, gaming and entertainment, connectivity, and healthcare markets, offering content, tools, and services to consumers and businesses. Its Digital Media business operates a portfolio of Web properties and apps, which includes IGN, RetailMeNot, Mashable, PCMag, Humble Bundle, Speedtest, Offers.com, Black Friday, Medpage Today, Everyday Health, BabyCenter, What to Expect and others. The Cybersecurity and Martech segment provides cloud-based subscription services to consumers and businesses, including cybersecurity, privacy, and marketing technology. It markets its Cybersecurity and Martech offerings to a spectrum of prospective business customers.</v>
    <v>4200</v>
    <v>Nasdaq Stock Market</v>
    <v>XNAS</v>
    <v>XNAS</v>
    <v>114 5Th Avenue, NEW YORK, NY, 10011 US</v>
    <v>54.1</v>
    <v>Software &amp; IT Services</v>
    <v>Stock</v>
    <v>45475.838338506248</v>
    <v>1176</v>
    <v>52.95</v>
    <v>2448940829</v>
    <v>ZIFF DAVIS, INC.</v>
    <v>ZIFF DAVIS, INC.</v>
    <v>53.66</v>
    <v>41.045299999999997</v>
    <v>53.75</v>
    <v>53.09</v>
    <v>46128100</v>
    <v>ZD</v>
    <v>ZIFF DAVIS, INC. (XNAS:ZD)</v>
    <v>351916</v>
    <v>376630</v>
    <v>2014</v>
  </rv>
  <rv s="4">
    <v>1177</v>
  </rv>
  <rv s="0">
    <v>https://www.bing.com/financeapi/forcetrigger?t=a1pdmw&amp;q=XNYS%3aCCS&amp;form=skydnc</v>
    <v>Learn more on Bing</v>
  </rv>
  <rv s="5">
    <v>7</v>
    <v>CENTURY COMMUNITIES, INC. (XNYS:CCS)</v>
    <v>8</v>
    <v>9</v>
    <v>Finance</v>
    <v>10</v>
    <v>en-GB</v>
    <v>a1pdmw</v>
    <v>268435456</v>
    <v>1</v>
    <v>Powered by Refinitiv</v>
    <v>97.92</v>
    <v>58.01</v>
    <v>1.8567</v>
    <v>-1.04</v>
    <v>-1.3134999999999999E-2</v>
    <v>USD</v>
    <v>Century Communities, Inc. is engaged in the development, design, construction, marketing and sale of single-family attached and detached homes. The Company is also involved in the entitlement and development of the underlying land. Its homebuilding operations are organized into the five segments: West, Mountain, Texas, Southeast, and Century Complete. The Company builds and sells under its Century Communities and Century Complete brands. Its Century Communities brand offers a range of buyer profiles including entry-level, first and second time move-up, and lifestyle homebuyers, and provides its homebuyers with the ability to personalize their homes through certain option and upgrade selections. Its Century Complete brand targets entry-level homebuyers, primarily sells homes through retail studios and the Internet. It also operates in 18 states and over 45 markets across the United States and offers title, insurance and lending services in select markets.</v>
    <v>1650</v>
    <v>New York Stock Exchange</v>
    <v>XNYS</v>
    <v>XNYS</v>
    <v>8390 E Crescent Pkwy Ste 650, GREENWOOD VILLAGE, CO, 80111 US</v>
    <v>78.77</v>
    <v>Homebuilding &amp; Construction Supplies</v>
    <v>Stock</v>
    <v>45475.958333356248</v>
    <v>1179</v>
    <v>77.28</v>
    <v>2484129986</v>
    <v>CENTURY COMMUNITIES, INC.</v>
    <v>CENTURY COMMUNITIES, INC.</v>
    <v>78.489999999999995</v>
    <v>8.6792999999999996</v>
    <v>79.180000000000007</v>
    <v>78.14</v>
    <v>31790760</v>
    <v>CCS</v>
    <v>CENTURY COMMUNITIES, INC. (XNYS:CCS)</v>
    <v>240398</v>
    <v>287450</v>
    <v>2013</v>
  </rv>
  <rv s="4">
    <v>1180</v>
  </rv>
  <rv s="0">
    <v>https://www.bing.com/financeapi/forcetrigger?t=a1zp1h&amp;q=XNAS%3aPENN&amp;form=skydnc</v>
    <v>Learn more on Bing</v>
  </rv>
  <rv s="5">
    <v>7</v>
    <v>PENN Entertainment, Inc. (XNAS:PENN)</v>
    <v>8</v>
    <v>9</v>
    <v>Finance</v>
    <v>10</v>
    <v>en-GB</v>
    <v>a1zp1h</v>
    <v>268435456</v>
    <v>1</v>
    <v>Powered by Refinitiv</v>
    <v>29.38</v>
    <v>13.5</v>
    <v>2.1042999999999998</v>
    <v>0.03</v>
    <v>1.5970000000000001E-3</v>
    <v>USD</v>
    <v>PENN Entertainment, Inc. is a provider of integrated entertainment, sports content and casino gaming experiences. The Company operates over 43 properties in 20 states, online sports betting in 18 jurisdictions and iCasino in five jurisdictions, under a portfolio of brands, including Hollywood Casino, L’Auberge, ESPN BET, and theScore Bet Sportsbook and Casino. Its segments include Northeast, South, West, Midwest, and Interactive. The Northeast segment include Ameristar East Chicago, Hollywood Casino Columbus, Hollywood Casino at Greektown, and Hollywood Casino at PENN National Race Course. The South segment includes 1st Jackpot Casino, Ameristar Vicksburg, Boomtown New Orleans, and L’Auberge Baton Rouge. The West segment include Ameristar Black Hawk, M Resort, and Zia Park Casino. The Midwest segment includes Ameristar Council Bluffs, Hollywood Casino Aurora, and River City Casino. Its Interactive segment includes online sports betting, iCasino and online social gaming operations.</v>
    <v>23333</v>
    <v>Nasdaq Stock Market</v>
    <v>XNAS</v>
    <v>XNAS</v>
    <v>825 Berkshire Blvd Ste 200, Wyomissing Professional Center, WYOMISSING, PA, 19610 US</v>
    <v>19.22</v>
    <v>Hotels &amp; Entertainment Services</v>
    <v>Stock</v>
    <v>45475.995452152347</v>
    <v>1182</v>
    <v>18.649999999999999</v>
    <v>2867511141</v>
    <v>PENN Entertainment, Inc.</v>
    <v>PENN Entertainment, Inc.</v>
    <v>18.86</v>
    <v>0</v>
    <v>18.78</v>
    <v>18.809999999999999</v>
    <v>152446100</v>
    <v>PENN</v>
    <v>PENN Entertainment, Inc. (XNAS:PENN)</v>
    <v>699</v>
    <v>8403418</v>
    <v>1982</v>
  </rv>
  <rv s="4">
    <v>1183</v>
  </rv>
  <rv s="0">
    <v>https://www.bing.com/financeapi/forcetrigger?t=bqw7w7&amp;q=XNYS%3aAMK&amp;form=skydnc</v>
    <v>Learn more on Bing</v>
  </rv>
  <rv s="5">
    <v>7</v>
    <v>AssetMark Financial Holdings, Inc. (XNYS:AMK)</v>
    <v>8</v>
    <v>9</v>
    <v>Finance</v>
    <v>10</v>
    <v>en-GB</v>
    <v>bqw7w7</v>
    <v>268435456</v>
    <v>1</v>
    <v>Powered by Refinitiv</v>
    <v>37.54</v>
    <v>22.92</v>
    <v>1.0965</v>
    <v>0.04</v>
    <v>1.1659999999999999E-3</v>
    <v>USD</v>
    <v>AssetMark Financial Holdings, Inc. provides a wealth management platform that powers independent financial advisers and their clients. The Company’s platform provides advisers with an integrated suite of products and services that facilitates growth, streamlines workflows and provides scale to advisers’ businesses, so they can better serve their clients, who are investors of all sizes. Its platform includes Flexible technology platform, Personalized and scalable adviser service, Curated investment platform and Financial planning technology. Its integrated, open-architecture platform is built for advisers. Advisers have access to a range of automated tools and capabilities that help them differentiate the client experience, including new account opening, portfolio construction, streamlined financial planning, customer billing, investor reporting, progress-to-goal analysis, and client activity tracking. It also provides a full spectrum of services for many aspects of the adviser’s firm.</v>
    <v>990</v>
    <v>New York Stock Exchange</v>
    <v>XNYS</v>
    <v>XNYS</v>
    <v>1655 Grant Street, 10Th Floor, CONCORD, CA, 94520 US</v>
    <v>34.39</v>
    <v>Investment Banking &amp; Investment Services</v>
    <v>Stock</v>
    <v>45475.958333356248</v>
    <v>1185</v>
    <v>34.270000000000003</v>
    <v>2556396713</v>
    <v>AssetMark Financial Holdings, Inc.</v>
    <v>AssetMark Financial Holdings, Inc.</v>
    <v>34.369999999999997</v>
    <v>17.843800000000002</v>
    <v>34.32</v>
    <v>34.36</v>
    <v>74400370</v>
    <v>AMK</v>
    <v>AssetMark Financial Holdings, Inc. (XNYS:AMK)</v>
    <v>255334</v>
    <v>439303</v>
    <v>2013</v>
  </rv>
  <rv s="4">
    <v>1186</v>
  </rv>
  <rv s="0">
    <v>https://www.bing.com/financeapi/forcetrigger?t=a1suww&amp;q=XNAS%3aFHB&amp;form=skydnc</v>
    <v>Learn more on Bing</v>
  </rv>
  <rv s="5">
    <v>7</v>
    <v>FIRST HAWAIIAN, INC. (XNAS:FHB)</v>
    <v>8</v>
    <v>9</v>
    <v>Finance</v>
    <v>5</v>
    <v>en-GB</v>
    <v>a1suww</v>
    <v>268435456</v>
    <v>1</v>
    <v>Powered by Refinitiv</v>
    <v>23.22</v>
    <v>17.18</v>
    <v>0.97170000000000001</v>
    <v>0.17</v>
    <v>8.2240000000000004E-3</v>
    <v>USD</v>
    <v>First Hawaiian, Inc. is a bank holding company. The Company's principal subsidiary is First Hawaiian Bank. The Company offers a comprehensive suite of banking services to consumer and commercial customers. Its segments include Retail Banking, Commercial Banking, and Treasury and Other. The Retail Banking segment includes the financial products and services it provides to consumers and small businesses. Its loan and lease products offered include residential and commercial mortgage loans, automobile loans and leases, and small business loans and leases. Its deposit products offered include checking, savings and time deposit accounts. The Retail Banking segment also includes its wealth management services. The Commercial Banking segment includes its corporate banking related products, residential and commercial real estate loans, commercial lease financing, secured and unsecured lines of credit, automobile loans and auto dealer financing, business deposit products and credit cards.</v>
    <v>2000</v>
    <v>Nasdaq Stock Market</v>
    <v>XNAS</v>
    <v>XNAS</v>
    <v>999 Bishop St, Honolulu, HI, 96813-4423 US</v>
    <v>20.95</v>
    <v>Banking Services</v>
    <v>Stock</v>
    <v>45475.872757962497</v>
    <v>1188</v>
    <v>20.62</v>
    <v>2664225196</v>
    <v>FIRST HAWAIIAN, INC.</v>
    <v>FIRST HAWAIIAN, INC.</v>
    <v>20.62</v>
    <v>11.993399999999999</v>
    <v>20.67</v>
    <v>20.84</v>
    <v>127841900</v>
    <v>FHB</v>
    <v>FIRST HAWAIIAN, INC. (XNAS:FHB)</v>
    <v>499855</v>
    <v>682404</v>
    <v>1973</v>
  </rv>
  <rv s="4">
    <v>1189</v>
  </rv>
  <rv s="0">
    <v>https://www.bing.com/financeapi/forcetrigger?t=a1pgz2&amp;q=XNAS%3aCENT&amp;form=skydnc</v>
    <v>Learn more on Bing</v>
  </rv>
  <rv s="5">
    <v>7</v>
    <v>CENTRAL GARDEN &amp; PET COMPANY (XNAS:CENT)</v>
    <v>8</v>
    <v>9</v>
    <v>Finance</v>
    <v>10</v>
    <v>en-GB</v>
    <v>a1pgz2</v>
    <v>268435456</v>
    <v>1</v>
    <v>Powered by Refinitiv</v>
    <v>47.48</v>
    <v>29.0839</v>
    <v>0.78610000000000002</v>
    <v>-0.25</v>
    <v>-6.4370000000000009E-3</v>
    <v>USD</v>
    <v>Central Garden &amp; Pet Company is engaged in the garden and pet industries in the United States. Its segments include Pet and Garden. Its Pet segment includes dog and cat supplies such as dog treats and chews, toys, pet beds and grooming products, waste management and training pads, pet containment; supplies for aquatics, small animals, reptiles and pet birds, including toys, cages and habitats, bedding, food and supplements; products for equine and livestock, animal and household health and insect control products; live fish and small animals as well as outdoor cushions. These products are sold under brands such as Aqueon, Cadet, Comfort Zone, Farnam, Four Paws K&amp;H Pet Products (K&amp;H), Kaytee, Nylabone and Zilla. Its Garden segment includes lawn and garden consumables such as grass seed, vegetable, flower and herb packet seed; wild bird feed, bird houses and other birding accessories; weed, grass, and other herbicides, insecticide and pesticide products; fertilizers and live plants.</v>
    <v>6300</v>
    <v>Nasdaq Stock Market</v>
    <v>XNAS</v>
    <v>XNAS</v>
    <v>SUITE 600, 1340 TREAT BOULEVARD, WALNUT CREEK, CA, 94597 US</v>
    <v>39.54</v>
    <v>Food &amp; Tobacco</v>
    <v>Stock</v>
    <v>45475.834592187501</v>
    <v>1191</v>
    <v>38.44</v>
    <v>2319146000</v>
    <v>CENTRAL GARDEN &amp; PET COMPANY</v>
    <v>CENTRAL GARDEN &amp; PET COMPANY</v>
    <v>39.049999999999997</v>
    <v>15.1571</v>
    <v>38.840000000000003</v>
    <v>38.590000000000003</v>
    <v>67403050</v>
    <v>CENT</v>
    <v>CENTRAL GARDEN &amp; PET COMPANY (XNAS:CENT)</v>
    <v>128795</v>
    <v>143988</v>
    <v>1992</v>
  </rv>
  <rv s="4">
    <v>1192</v>
  </rv>
  <rv s="0">
    <v>https://www.bing.com/financeapi/forcetrigger?t=a1y8cw&amp;q=XNAS%3aMYRG&amp;form=skydnc</v>
    <v>Learn more on Bing</v>
  </rv>
  <rv s="5">
    <v>7</v>
    <v>MYR GROUP INC. (XNAS:MYRG)</v>
    <v>8</v>
    <v>9</v>
    <v>Finance</v>
    <v>5</v>
    <v>en-GB</v>
    <v>a1y8cw</v>
    <v>268435456</v>
    <v>1</v>
    <v>Powered by Refinitiv</v>
    <v>181.02</v>
    <v>110.87</v>
    <v>0.99390000000000001</v>
    <v>-0.35</v>
    <v>-2.6340000000000001E-3</v>
    <v>USD</v>
    <v>MYR Group Inc. is a holding company. The Company, through its subsidiaries, provides specialty electrical construction services, which serve the electric utility infrastructure, commercial and industrial construction markets. It operates through two electrical contracting service segments: Transmission and Distribution (T&amp;D) and Commercial and Industrial (C&amp;I). Its T&amp;D segment provides a range of services on electric transmission and distribution networks, substation facilities, which include design, engineering, procurement, construction, upgrade and maintenance and repair services, with a focus on construction, maintenance and repair. It also provides emergency restoration services in response to, wildfire, ice or other damage. Its C&amp;I segment provides services, such as the design, installation, maintenance and repair of commercial and industrial wiring, the installation of intelligent transportation systems, roadway lighting and signalization in the United States and western Canada.</v>
    <v>9000</v>
    <v>Nasdaq Stock Market</v>
    <v>XNAS</v>
    <v>XNAS</v>
    <v>12121 Grant Street, Suite 610, THORNTON, CO, 80241 US</v>
    <v>134.43</v>
    <v>Construction &amp; Engineering</v>
    <v>Stock</v>
    <v>45475.87275929375</v>
    <v>1194</v>
    <v>132.44999999999999</v>
    <v>2222260397</v>
    <v>MYR GROUP INC.</v>
    <v>MYR GROUP INC.</v>
    <v>133.26</v>
    <v>25.727699999999999</v>
    <v>132.9</v>
    <v>132.55000000000001</v>
    <v>16765450</v>
    <v>MYRG</v>
    <v>MYR GROUP INC. (XNAS:MYRG)</v>
    <v>143302</v>
    <v>135882</v>
    <v>1982</v>
  </rv>
  <rv s="4">
    <v>1195</v>
  </rv>
  <rv s="0">
    <v>https://www.bing.com/financeapi/forcetrigger?t=a26cw7&amp;q=XNYS%3aYELP&amp;form=skydnc</v>
    <v>Learn more on Bing</v>
  </rv>
  <rv s="5">
    <v>7</v>
    <v>YELP INC. (XNYS:YELP)</v>
    <v>8</v>
    <v>9</v>
    <v>Finance</v>
    <v>10</v>
    <v>en-GB</v>
    <v>a26cw7</v>
    <v>268435456</v>
    <v>1</v>
    <v>Powered by Refinitiv</v>
    <v>48.99</v>
    <v>35.31</v>
    <v>1.3378000000000001</v>
    <v>0.04</v>
    <v>1.106E-3</v>
    <v>USD</v>
    <v>Yelp Inc. connects consumers with local businesses. The Company's advertising products enable businesses of all sizes reach a large audience, advertise their products and drive conversion of their services. It offers a range of free and paid advertising products to businesses of all sizes, which include CPC Advertising (Yelp Ads) and Multi-location Ad Products. Its business page products include Free Business Account, Upgrade Package, Branded Profile, Enhanced Profile, Verified License, Business Highlights, Portfolio, Yelp Connect, Logo and Nearby Jobs. In addition to its advertising products, it also offers features and consumer-interactive tools to facilitate transactions between consumers and the local businesses they find on Yelp. It offers subscription services, licensing payments for access to Yelp data and other non-advertising, non-transaction arrangements. It sells its advertising products through online, its Website and Yelp for Business app, and indirectly through partners.</v>
    <v>4872</v>
    <v>New York Stock Exchange</v>
    <v>XNYS</v>
    <v>XNYS</v>
    <v>350 Mission Street, 10th Floor, SAN FRANCISCO, CA, 94105 US</v>
    <v>36.53</v>
    <v>Software &amp; IT Services</v>
    <v>Stock</v>
    <v>45475.958333378905</v>
    <v>1197</v>
    <v>36.130000000000003</v>
    <v>2442667215</v>
    <v>YELP INC.</v>
    <v>YELP INC.</v>
    <v>36.26</v>
    <v>23.2651</v>
    <v>36.17</v>
    <v>36.21</v>
    <v>67458360</v>
    <v>YELP</v>
    <v>YELP INC. (XNYS:YELP)</v>
    <v>441589</v>
    <v>642693</v>
    <v>2004</v>
  </rv>
  <rv s="4">
    <v>1198</v>
  </rv>
  <rv s="0">
    <v>https://www.bing.com/financeapi/forcetrigger?t=a1qbp2&amp;q=XNYS%3aCRI&amp;form=skydnc</v>
    <v>Learn more on Bing</v>
  </rv>
  <rv s="5">
    <v>7</v>
    <v>CARTER'S, INC. (XNYS:CRI)</v>
    <v>8</v>
    <v>9</v>
    <v>Finance</v>
    <v>10</v>
    <v>en-GB</v>
    <v>a1qbp2</v>
    <v>268435456</v>
    <v>1</v>
    <v>Powered by Refinitiv</v>
    <v>88.03</v>
    <v>60.57</v>
    <v>1.224</v>
    <v>0.33</v>
    <v>5.4000000000000003E-3</v>
    <v>USD</v>
    <v>Carter's, Inc. is a marketer of young children’s apparel in North America. Its segments include U.S. Retail, U.S. Wholesale, and International. The U.S. Retail segment includes sales of products in the United States through its retail stores and eCommerce websites. The U.S. Wholesale segment consists of sales in the United States of products to its wholesale partners. The International segment includes sales of products outside the United States, through its retail stores and eCommerce websites in Canada and Mexico, and sales to its international wholesale customers and licensees. It owns Carter’s and OshKosh B’gosh brands. These brands are sold in department stores, national chains, and specialty retailers domestically and internationally. They are also sold through nearly 1,000 Company-operated stores in the United States, Canada, and Mexico and online at www.carters.com, www.oshkosh.com, www.cartersoshkosh.ca, and www.carters.com.mx. It also owns Little Planet and Skip Hop brands.</v>
    <v>15230</v>
    <v>New York Stock Exchange</v>
    <v>XNYS</v>
    <v>XNYS</v>
    <v>3438 Peachtree Rd NE Ste 1800, ATLANTA, GA, 30326-1595 US</v>
    <v>62.23</v>
    <v>Specialty Retailers</v>
    <v>Stock</v>
    <v>45475.958333333336</v>
    <v>1200</v>
    <v>61.28</v>
    <v>2242471526</v>
    <v>CARTER'S, INC.</v>
    <v>CARTER'S, INC.</v>
    <v>61.73</v>
    <v>9.6600999999999999</v>
    <v>61.11</v>
    <v>61.44</v>
    <v>36498560</v>
    <v>CRI</v>
    <v>CARTER'S, INC. (XNYS:CRI)</v>
    <v>1</v>
    <v>854141</v>
    <v>2003</v>
  </rv>
  <rv s="4">
    <v>1201</v>
  </rv>
  <rv s="0">
    <v>https://www.bing.com/financeapi/forcetrigger?t=buxfa2&amp;q=XNYS%3aMP&amp;form=skydnc</v>
    <v>Learn more on Bing</v>
  </rv>
  <rv s="5">
    <v>7</v>
    <v>MP MATERIALS CORP (XNYS:MP)</v>
    <v>8</v>
    <v>9</v>
    <v>Finance</v>
    <v>5</v>
    <v>en-GB</v>
    <v>buxfa2</v>
    <v>268435456</v>
    <v>1</v>
    <v>Powered by Refinitiv</v>
    <v>26.528700000000001</v>
    <v>12.09</v>
    <v>2.2239</v>
    <v>0.94</v>
    <v>7.3437000000000002E-2</v>
    <v>USD</v>
    <v>MP Materials Corp. produces specialty materials that are vital inputs for electrification and other advanced technologies. The Company owns and operates the Mountain Pass Rare Earth Mine and Processing Facility (Mountain Pass) in North America, and is constructing a rare earth metal, alloy and magnet manufacturing facility in Fort Worth, Texas (the Fort Worth Facility). The Company produces rare earth concentrate products as well as refined rare earth oxides and related products. It is producing separated rare earth products, including neodymium-praseodymium (NdPr) oxide. The Company has a distributorship agreement with Sumitomo Corporation of Americas (Sumitomo), under which Sumitomo serves as the exclusive distributor of the NdPr oxide and NdPr metal produced by the Company to Japanese customers.</v>
    <v>681</v>
    <v>New York Stock Exchange</v>
    <v>XNYS</v>
    <v>XNYS</v>
    <v>1700 S. Pavilion Center Dr., Suite 800, LAS VEGAS, NV, 89135 US</v>
    <v>13.8</v>
    <v>Metals &amp; Mining</v>
    <v>Stock</v>
    <v>45475.999771399998</v>
    <v>1203</v>
    <v>12.79</v>
    <v>2271452832</v>
    <v>MP MATERIALS CORP</v>
    <v>MP MATERIALS CORP</v>
    <v>12.8</v>
    <v>968.97040000000004</v>
    <v>12.8</v>
    <v>13.74</v>
    <v>165316800</v>
    <v>MP</v>
    <v>MP MATERIALS CORP (XNYS:MP)</v>
    <v>3452</v>
    <v>3266772</v>
    <v>2020</v>
  </rv>
  <rv s="4">
    <v>1204</v>
  </rv>
  <rv s="0">
    <v>https://www.bing.com/financeapi/forcetrigger?t=a1v47w&amp;q=XNAS%3aIART&amp;form=skydnc</v>
    <v>Learn more on Bing</v>
  </rv>
  <rv s="5">
    <v>7</v>
    <v>INTEGRA LIFESCIENCES HOLDINGS CORPORATION (XNAS:IART)</v>
    <v>8</v>
    <v>9</v>
    <v>Finance</v>
    <v>10</v>
    <v>en-GB</v>
    <v>a1v47w</v>
    <v>268435456</v>
    <v>1</v>
    <v>Powered by Refinitiv</v>
    <v>46.75</v>
    <v>22.36</v>
    <v>1.1092</v>
    <v>0.22</v>
    <v>7.5940000000000001E-3</v>
    <v>USD</v>
    <v>Integra LifeSciences Holdings Corporation is a global medical technology company. The Company manufactures and sells medical technologies and products in two segments: Codman Specialty Surgical (CSS) and Tissue Technologies (TT). The CSS segment consists of technologies and instrumentation used for a range of specialties, such as neurosurgery, neurocritical care and otolaryngology. The CSS business consists of a portfolio of brands, such as Codman, DuraGen, DuraSeal, CUSA, Mayfield, Bactiseal, and Certas Plus, which are used for the management of multiple disease states, including brain tumors, traumatic brain injury, hydrocephalus and other neurological conditions. The Company provides instruments that are used in precision, specialty and general surgical procedures. The TT segment is focused on three main areas: complex wound surgery, surgical reconstruction and peripheral nerve repair. The TT segment offers skin and wound repair, bone grafts, and nerve and tendon repair products.</v>
    <v>3946</v>
    <v>Nasdaq Stock Market</v>
    <v>XNAS</v>
    <v>XNAS</v>
    <v>1100 Campus Road, PRINCETON, NJ, 08540 US</v>
    <v>29.22</v>
    <v>Healthcare Equipment &amp; Supplies</v>
    <v>Stock</v>
    <v>45475.835041099221</v>
    <v>1206</v>
    <v>28.581</v>
    <v>2300162951</v>
    <v>INTEGRA LIFESCIENCES HOLDINGS CORPORATION</v>
    <v>INTEGRA LIFESCIENCES HOLDINGS CORPORATION</v>
    <v>28.9</v>
    <v>57.474200000000003</v>
    <v>28.97</v>
    <v>29.19</v>
    <v>78799690</v>
    <v>IART</v>
    <v>INTEGRA LIFESCIENCES HOLDINGS CORPORATION (XNAS:IART)</v>
    <v>1</v>
    <v>2076642</v>
    <v>1989</v>
  </rv>
  <rv s="4">
    <v>1207</v>
  </rv>
  <rv s="0">
    <v>https://www.bing.com/financeapi/forcetrigger?t=a1u62w&amp;q=XNYS%3aGRBK&amp;form=skydnc</v>
    <v>Learn more on Bing</v>
  </rv>
  <rv s="5">
    <v>7</v>
    <v>GREEN BRICK PARTNERS, INC. (XNYS:GRBK)</v>
    <v>8</v>
    <v>9</v>
    <v>Finance</v>
    <v>10</v>
    <v>en-GB</v>
    <v>a1u62w</v>
    <v>268435456</v>
    <v>1</v>
    <v>Powered by Refinitiv</v>
    <v>61.615000000000002</v>
    <v>37.31</v>
    <v>1.8051999999999999</v>
    <v>-1.07</v>
    <v>-1.9193000000000002E-2</v>
    <v>USD</v>
    <v>Green Brick Partners, Inc. is a diversified homebuilding and land development company. The Company is engaged in all aspects of the homebuilding process, including land acquisition and development, entitlements, design, construction, title and mortgage services, marketing and sales and the creation of brand images at its residential neighborhoods and master planned communities. The Company operates through three segments: Builder operations Central, Builder operations Southeast, and Land development. The Builder operations Central segment represents operations by its builders in Texas. The Builder operations Southeast segment represents operations by its builders in Georgia and Florida. The Land Development segment acquires land for the development of residential lots that are transferred to its controlled builders or sold to third party homebuilders. The Company owns or controls approximately 28,700 home sites in high-growth submarkets.</v>
    <v>600</v>
    <v>New York Stock Exchange</v>
    <v>XNYS</v>
    <v>XNYS</v>
    <v>5501 HEADQUARTERS DR, SUITE 300W, PLANO, TX, 75024 US</v>
    <v>55.7746</v>
    <v>Homebuilding &amp; Construction Supplies</v>
    <v>Stock</v>
    <v>45475.993995937497</v>
    <v>1209</v>
    <v>54.48</v>
    <v>2456808488</v>
    <v>GREEN BRICK PARTNERS, INC.</v>
    <v>GREEN BRICK PARTNERS, INC.</v>
    <v>55.25</v>
    <v>8.2957999999999998</v>
    <v>55.75</v>
    <v>54.68</v>
    <v>44930660</v>
    <v>GRBK</v>
    <v>GREEN BRICK PARTNERS, INC. (XNYS:GRBK)</v>
    <v>510294</v>
    <v>609414</v>
    <v>2006</v>
  </rv>
  <rv s="4">
    <v>1210</v>
  </rv>
  <rv s="0">
    <v>https://www.bing.com/financeapi/forcetrigger?t=a1mrrw&amp;q=XNAS%3aACAD&amp;form=skydnc</v>
    <v>Learn more on Bing</v>
  </rv>
  <rv s="5">
    <v>7</v>
    <v>ACADIA PHARMACEUTICALS INC. (XNAS:ACAD)</v>
    <v>8</v>
    <v>9</v>
    <v>Finance</v>
    <v>5</v>
    <v>en-GB</v>
    <v>a1mrrw</v>
    <v>268435456</v>
    <v>1</v>
    <v>Powered by Refinitiv</v>
    <v>33.99</v>
    <v>14.55</v>
    <v>0.38119999999999998</v>
    <v>-0.2</v>
    <v>-1.2468999999999999E-2</v>
    <v>USD</v>
    <v>Acadia Pharmaceuticals Inc. is a biopharmaceutical company. The Company is focused on the development and commercialization of medicines that address unmet medical needs in central nervous system (CNS) disorders and rare diseases. It has a portfolio of commercial stage products, in-development product opportunities, and research programs that are designed to address unmet needs in CNS disorders and rare diseases. Its pipeline includes NUPLAZID (pimavanserin), DAYBUE (trofinetide), ACP-101, ACP-204, and Antisense Oligonucleotide (ASO) Programs. NUPLAZID is a selective serotonin inverse agonist/antagonist preferentially targeting the 5-HT2A receptor. NUPLAZID is developed for the treatment for Parkinson's Disease Psychosis. Trofinetide is a novel synthetic analog of the amino-terminal tripeptide of insulin-like growth factor 1 (IGF-1) designed to treat the core symptoms of Rett syndrome by reducing neuroinflammation and supporting synaptic function.</v>
    <v>610</v>
    <v>Nasdaq Stock Market</v>
    <v>XNAS</v>
    <v>XNAS</v>
    <v>12830 El Camino Real, Suite 400, SAN DIEGO, CA, 92130 US</v>
    <v>16.43</v>
    <v>Biotechnology &amp; Medical Research</v>
    <v>Stock</v>
    <v>45475.872756885939</v>
    <v>1212</v>
    <v>15.75</v>
    <v>2617099056</v>
    <v>ACADIA PHARMACEUTICALS INC.</v>
    <v>ACADIA PHARMACEUTICALS INC.</v>
    <v>16.3</v>
    <v>0</v>
    <v>16.04</v>
    <v>15.84</v>
    <v>165220900</v>
    <v>ACAD</v>
    <v>ACADIA PHARMACEUTICALS INC. (XNAS:ACAD)</v>
    <v>948127</v>
    <v>1509573</v>
    <v>1997</v>
  </rv>
  <rv s="4">
    <v>1213</v>
  </rv>
  <rv s="0">
    <v>https://www.bing.com/financeapi/forcetrigger?t=a1sy77&amp;q=XNYS%3aFL&amp;form=skydnc</v>
    <v>Learn more on Bing</v>
  </rv>
  <rv s="6">
    <v>12</v>
    <v>FOOT LOCKER, INC. (XNYS:FL)</v>
    <v>8</v>
    <v>13</v>
    <v>Finance</v>
    <v>5</v>
    <v>en-GB</v>
    <v>a1sy77</v>
    <v>268435456</v>
    <v>1</v>
    <v>Powered by Refinitiv</v>
    <v>35.6</v>
    <v>14.84</v>
    <v>1.4444999999999999</v>
    <v>0.04</v>
    <v>1.7299999999999998E-3</v>
    <v>USD</v>
    <v>Foot Locker, Inc. is a retailer of shoes and apparel. The Company operates through three segments: North America, Europe, Middle East, and Africa (EMEA), and Asia Pacific. The Company's portfolio of brands includes Foot Locker, Kids Foot Locker, Champs Sports, WSS, and atmos. It uses its omni-channel capabilities to bridge the digital world and physical stores, including order-in-store, buy online and pickup-in-store, and buy online and ship-from-store, as well as e-commerce. It operates websites and mobile apps aligned with the brand names of its store banners. The Company operates approximately 2,523 stores in 26 countries across North America, Europe, Australia, New Zealand, and Asia, and a franchised store presence in the Middle East and Asia. The Kids Foot Locker offers athletic footwear, apparel, and accessories for children. Champs Sports is a primarily mall-based specialty athletic footwear and apparel retailer. atmos is a digitally led, brand featuring sneakers and apparel.</v>
    <v>14335</v>
    <v>New York Stock Exchange</v>
    <v>XNYS</v>
    <v>XNYS</v>
    <v>330 West 34th Street, NEW YORK, NY, 10001 US</v>
    <v>23.66</v>
    <v>Specialty Retailers</v>
    <v>Stock</v>
    <v>45475.999230196096</v>
    <v>1215</v>
    <v>22.9</v>
    <v>2193669343</v>
    <v>FOOT LOCKER, INC.</v>
    <v>FOOT LOCKER, INC.</v>
    <v>23.27</v>
    <v>23.12</v>
    <v>23.16</v>
    <v>94718020</v>
    <v>FL</v>
    <v>FOOT LOCKER, INC. (XNYS:FL)</v>
    <v>1873</v>
    <v>3486715</v>
    <v>1989</v>
  </rv>
  <rv s="4">
    <v>1216</v>
  </rv>
  <rv s="0">
    <v>https://www.bing.com/financeapi/forcetrigger?t=a2472w&amp;q=XNAS%3aTGTX&amp;form=skydnc</v>
    <v>Learn more on Bing</v>
  </rv>
  <rv s="5">
    <v>7</v>
    <v>TG THERAPEUTICS, INC. (XNAS:TGTX)</v>
    <v>8</v>
    <v>9</v>
    <v>Finance</v>
    <v>5</v>
    <v>en-GB</v>
    <v>a2472w</v>
    <v>268435456</v>
    <v>1</v>
    <v>Powered by Refinitiv</v>
    <v>26.95</v>
    <v>6.46</v>
    <v>2.2296999999999998</v>
    <v>0.16</v>
    <v>8.8149999999999999E-3</v>
    <v>USD</v>
    <v>TG Therapeutics, Inc. is a fully integrated, commercial stage, biopharmaceutical company. The Company is focused on the acquisition, development and commercialization of novel treatments for B-cell diseases. Its clinical drug candidates include Ublituximab (anti-CD20 mAb), TG-1701 (BTK inhibitor) and TG-1801 (anti-CD47/CD19 bispecific mAb). BRIUMVI is an anti-CD20 monoclonal antibody for the treatment of RMS, which include clinically isolated syndrome, relapsing-remitting disease, and active secondary progressive disease. TG-1701 is a novel, orally available and covalently bound Bruton’s tyrosine kinase (BTK) inhibitor that exhibits selectivity to BTK in in vitro kinase screening. TG-1801 is a bispecific CD47 and CD19 antibody. It is the therapy to target both CD19, a B-cell specific market expressed across B-cell malignancies, and CD47. It also evaluates complementary products, technologies and companies for in-licensing, partnership, acquisition and/or investment opportunities.</v>
    <v>284</v>
    <v>Nasdaq Stock Market</v>
    <v>XNAS</v>
    <v>XNAS</v>
    <v>3020 Carrington Mill Blvd., Suite 475, MORRISVILLE, NC, 27560-5435 US</v>
    <v>18.45</v>
    <v>Biotechnology &amp; Medical Research</v>
    <v>Stock</v>
    <v>45475.989174224218</v>
    <v>1218</v>
    <v>17.79</v>
    <v>2804954000</v>
    <v>TG THERAPEUTICS, INC.</v>
    <v>TG THERAPEUTICS, INC.</v>
    <v>18.079999999999998</v>
    <v>83.042299999999997</v>
    <v>18.149999999999999</v>
    <v>18.309999999999999</v>
    <v>154543000</v>
    <v>TGTX</v>
    <v>TG THERAPEUTICS, INC. (XNAS:TGTX)</v>
    <v>608</v>
    <v>2417609</v>
    <v>1993</v>
  </rv>
  <rv s="4">
    <v>1219</v>
  </rv>
  <rv s="0">
    <v>https://www.bing.com/financeapi/forcetrigger?t=a259dm&amp;q=XNAS%3aVECO&amp;form=skydnc</v>
    <v>Learn more on Bing</v>
  </rv>
  <rv s="5">
    <v>7</v>
    <v>VEECO INSTRUMENTS INC. (XNAS:VECO)</v>
    <v>8</v>
    <v>9</v>
    <v>Finance</v>
    <v>10</v>
    <v>en-GB</v>
    <v>a259dm</v>
    <v>268435456</v>
    <v>1</v>
    <v>Powered by Refinitiv</v>
    <v>48.48</v>
    <v>23.63</v>
    <v>1.2234</v>
    <v>0.27</v>
    <v>5.7540000000000004E-3</v>
    <v>USD</v>
    <v>Veeco Instruments Inc. is a manufacturer of semiconductor process equipment. The Company's laser annealing, ion beam, chemical vapor deposition (CVD), metal organic chemical vapor deposition (MOCVD), single wafer etch and clean and lithography technologies play an integral role in the fabrication and packaging of advanced semiconductor devices. The Company's system products include Laser Annealing Systems, Ion Beam Systems and Etch Systems, Advanced Packaging Lithography, Single Wafer Wet Processing, Metal Organic Chemical Vapor Deposition Systems, Molecular Beam Epitaxy Systems, Atomic Layer Deposition Systems, and Other Systems. Its other deposition systems include Physical Vapor Deposition, Diamond-Like Carbon Deposition, and Chemical Vapor Deposition Systems. Its process equipment systems are used in the production of a range of microelectronic components, including logic, dynamic random-access memory (DRAM), photonics devices, power electronics, and other semiconductor devices.</v>
    <v>1215</v>
    <v>Nasdaq Stock Market</v>
    <v>XNAS</v>
    <v>XNAS</v>
    <v>TERMINAL DRIVE, PLAINVIEW, NY, 11803 US</v>
    <v>47.43</v>
    <v>Semiconductors &amp; Semiconductor Equipment</v>
    <v>Stock</v>
    <v>45475.834940497654</v>
    <v>1221</v>
    <v>46.53</v>
    <v>2672731175</v>
    <v>VEECO INSTRUMENTS INC.</v>
    <v>VEECO INSTRUMENTS INC.</v>
    <v>46.77</v>
    <v>0</v>
    <v>46.92</v>
    <v>47.19</v>
    <v>56637660</v>
    <v>VECO</v>
    <v>VEECO INSTRUMENTS INC. (XNAS:VECO)</v>
    <v>466179</v>
    <v>748492</v>
    <v>1989</v>
  </rv>
  <rv s="4">
    <v>1222</v>
  </rv>
  <rv s="0">
    <v>https://www.bing.com/financeapi/forcetrigger?t=a2432w&amp;q=XNYS%3aTDS&amp;form=skydnc</v>
    <v>Learn more on Bing</v>
  </rv>
  <rv s="6">
    <v>12</v>
    <v>TELEPHONE AND DATA SYSTEMS, INC. (XNYS:TDS)</v>
    <v>8</v>
    <v>13</v>
    <v>Finance</v>
    <v>10</v>
    <v>en-GB</v>
    <v>a2432w</v>
    <v>268435456</v>
    <v>1</v>
    <v>Powered by Refinitiv</v>
    <v>23.35</v>
    <v>7</v>
    <v>0.85640000000000005</v>
    <v>-0.16</v>
    <v>-7.7259999999999994E-3</v>
    <v>USD</v>
    <v>Telephone and Data Systems, Inc. is a diversified telecommunications company. It provides wireless, cable and wireline broadband, video, and voice, and hosted and managed services through its businesses, UScellular, TDS Telecom and OneNeck IT Solutions. Its segments include UScellular and TDS Telecom. TDS segment provides wireless telecommunications services. UScellular segment offers a range of devices, such as smartphones and other handsets, tablets, wearables, mobile hotspots, routers, and Internet of things devices. UScellular also offers a range of accessories, including wireless essentials such as cases, screen protectors, chargers, memory cards and consumer electronics such as audio, home automation and networking products. TDS Telecom owns, operates and invests in quality networks, services and products in a mix of small to mid-sized urban, suburban and rural communities throughout the United States. TDS Telecom provides a range of broadband, video, and voice communications.</v>
    <v>8800</v>
    <v>New York Stock Exchange</v>
    <v>XNYS</v>
    <v>XNYS</v>
    <v>8401 Greenway Blvd, Po Box 628010, MIDDLETON, WI, 535628010 US</v>
    <v>20.84</v>
    <v>Telecommunications Services</v>
    <v>Stock</v>
    <v>45475.969756145314</v>
    <v>1224</v>
    <v>20.135000000000002</v>
    <v>2178300000</v>
    <v>TELEPHONE AND DATA SYSTEMS, INC.</v>
    <v>TELEPHONE AND DATA SYSTEMS, INC.</v>
    <v>20.63</v>
    <v>20.71</v>
    <v>20.55</v>
    <v>106000000</v>
    <v>TDS</v>
    <v>TELEPHONE AND DATA SYSTEMS, INC. (XNYS:TDS)</v>
    <v>600123</v>
    <v>1677334</v>
    <v>1997</v>
  </rv>
  <rv s="4">
    <v>1225</v>
  </rv>
  <rv s="0">
    <v>https://www.bing.com/financeapi/forcetrigger?t=a246kr&amp;q=XNYS%3aTGNA&amp;form=skydnc</v>
    <v>Learn more on Bing</v>
  </rv>
  <rv s="5">
    <v>7</v>
    <v>TEGNA INC. (XNYS:TGNA)</v>
    <v>8</v>
    <v>9</v>
    <v>Finance</v>
    <v>10</v>
    <v>en-GB</v>
    <v>a246kr</v>
    <v>268435456</v>
    <v>1</v>
    <v>Powered by Refinitiv</v>
    <v>17.37</v>
    <v>12.35</v>
    <v>0.51939999999999997</v>
    <v>-0.25</v>
    <v>-1.7999000000000001E-2</v>
    <v>USD</v>
    <v>Tegna Inc. is a media company, which is engaged in providing stories, investigations and marketing services. The Company owns and operates approximately 64 television stations and two radio stations in 51 United States markets and owns four network affiliates in approximately 25 markets among independent station groups, reaching approximately 39% of United States television households. The Company also owns multicast networks, which include True Crime Network, Twist and Quest. Through TEGNA Marketing Solutions (TMS), its integrated sales and back-end fulfillment operations, it delivers results for advertisers across television, digital and over-the-top (OTT) platforms, including Premion, its OTT advertising network. Its Premion business operates an advertising network for OTT streaming and connected television platforms. The Company also operates VAULT Studios, which develops original television programs developed from its stations’ library of true crime and investigative content.</v>
    <v>6200</v>
    <v>New York Stock Exchange</v>
    <v>XNYS</v>
    <v>XNYS</v>
    <v>8350 Broad Street, Suite 2000, MC LEAN, VA, 22102-5151 US</v>
    <v>13.91</v>
    <v>Media &amp; Publishing</v>
    <v>Stock</v>
    <v>45475.958333356248</v>
    <v>1227</v>
    <v>13.605</v>
    <v>2313416292</v>
    <v>TEGNA INC.</v>
    <v>TEGNA INC.</v>
    <v>13.91</v>
    <v>4.7732000000000001</v>
    <v>13.89</v>
    <v>13.64</v>
    <v>169605300</v>
    <v>TGNA</v>
    <v>TEGNA INC. (XNYS:TGNA)</v>
    <v>4</v>
    <v>2584268</v>
    <v>1972</v>
  </rv>
  <rv s="4">
    <v>1228</v>
  </rv>
  <rv s="0">
    <v>https://www.bing.com/financeapi/forcetrigger?t=a1ulf2&amp;q=XNAS%3aHELE&amp;form=skydnc</v>
    <v>Learn more on Bing</v>
  </rv>
  <rv s="5">
    <v>7</v>
    <v>HELEN OF TROY LIMITED (XNAS:HELE)</v>
    <v>8</v>
    <v>9</v>
    <v>Finance</v>
    <v>5</v>
    <v>en-GB</v>
    <v>a1ulf2</v>
    <v>268435456</v>
    <v>1</v>
    <v>Powered by Refinitiv</v>
    <v>143.68</v>
    <v>87.5</v>
    <v>0.84260000000000002</v>
    <v>1.32</v>
    <v>1.4666999999999999E-2</v>
    <v>USD</v>
    <v>Helen of Troy Limited is a global consumer products company. The Company offers products and solutions for its customers through a diversified portfolio of brands, including OXO, Hydro Flask, Osprey, Vicks, Braun, Honeywell, PUR, Hot Tools and Drybar. It operates in two business segments: Home &amp; Outdoor and Beauty &amp; Wellness. The Home &amp; Outdoor segment provides a range of consumer products for home activities, such as food preparation, cooking, cleaning, and organization; as well as products for outdoor and on the go activities such as hydration, food storage, backpacks, and travel gear. This segment sells primarily to retailers as well as through its direct-to-consumer channel. The Beauty &amp; Wellness segment provides beauty and wellness products including mass and prestige market beauty appliances, prestige market liquid-based hair and personal care products, and wellness devices including thermometers, water and air filtration systems, humidifiers, and fans.</v>
    <v>1927</v>
    <v>Nasdaq Stock Market</v>
    <v>XNAS</v>
    <v>XNAS</v>
    <v>Clarendon House, 2 Church Street, HAMILTON, HM 11 BM</v>
    <v>91.48</v>
    <v>Household Goods</v>
    <v>Stock</v>
    <v>45475.988454108592</v>
    <v>1230</v>
    <v>88.53</v>
    <v>2053198000</v>
    <v>HELEN OF TROY LIMITED</v>
    <v>HELEN OF TROY LIMITED</v>
    <v>88.86</v>
    <v>12.952299999999999</v>
    <v>90</v>
    <v>91.32</v>
    <v>22813320</v>
    <v>HELE</v>
    <v>HELEN OF TROY LIMITED (XNAS:HELE)</v>
    <v>29</v>
    <v>215025</v>
    <v>1993</v>
  </rv>
  <rv s="4">
    <v>1231</v>
  </rv>
  <rv s="0">
    <v>https://www.bing.com/financeapi/forcetrigger?t=a1svf2&amp;q=XNYS%3aXPRO&amp;form=skydnc</v>
    <v>Learn more on Bing</v>
  </rv>
  <rv s="11">
    <v>28</v>
    <v>Expro Group Holdings NV (XNYS:XPRO)</v>
    <v>8</v>
    <v>29</v>
    <v>Finance</v>
    <v>5</v>
    <v>en-GB</v>
    <v>a1svf2</v>
    <v>268435456</v>
    <v>1</v>
    <v>Powered by Refinitiv</v>
    <v>25.04</v>
    <v>14.3348</v>
    <v>1.0194000000000001</v>
    <v>0.11</v>
    <v>4.895E-3</v>
    <v>USD</v>
    <v>Expro Group Holdings N.V. is a provider of energy services. The Company provides services and solutions to exploration and production companies in both onshore and offshore environments in approximately 60 countries. The Company's portfolio of products and services is designed to enhance production and improve recovery across the well lifecycle from exploration through abandonment, including well construction and well management. The Company's well construction products and services support customers’ new wellbore drilling, wellbore completion and recompletion, and wellbore plug and abandonment requirements. Its open water cementing solutions include the proprietary SeaCure and QuikCure solutions. It also offers a range of performance drilling tools. The Company's well management offerings consist of well flow management, subsea well access and well intervention and integrity services, well flow management, subsea well access, and well intervention and integrity.</v>
    <v>8000</v>
    <v>New York Stock Exchange</v>
    <v>XNYS</v>
    <v>XNYS</v>
    <v>1311 Broadfield Blvd., Suite 400, HOUSTON, TX, 77084 US</v>
    <v>22.855</v>
    <v>Oil &amp; Gas Related Equipment and Services</v>
    <v>Stock</v>
    <v>45475.958333344533</v>
    <v>1233</v>
    <v>22.4</v>
    <v>2635449000</v>
    <v>Expro Group Holdings NV</v>
    <v>Expro Group Holdings NV</v>
    <v>22.66</v>
    <v>22.47</v>
    <v>22.58</v>
    <v>117287400</v>
    <v>XPRO</v>
    <v>Expro Group Holdings NV (XNYS:XPRO)</v>
    <v>1081712</v>
    <v>903113</v>
  </rv>
  <rv s="4">
    <v>1234</v>
  </rv>
  <rv s="0">
    <v>https://www.bing.com/financeapi/forcetrigger?t=a1n6z2&amp;q=XNYS%3aAIR&amp;form=skydnc</v>
    <v>Learn more on Bing</v>
  </rv>
  <rv s="5">
    <v>7</v>
    <v>AAR CORP. (XNYS:AIR)</v>
    <v>8</v>
    <v>9</v>
    <v>Finance</v>
    <v>5</v>
    <v>en-GB</v>
    <v>a1n6z2</v>
    <v>268435456</v>
    <v>1</v>
    <v>Powered by Refinitiv</v>
    <v>73.9499</v>
    <v>55</v>
    <v>1.5465</v>
    <v>1.6</v>
    <v>2.2711000000000002E-2</v>
    <v>USD</v>
    <v>AAR CORP. is a global aerospace and defense aftermarket solutions company with operations in over 20 countries. The Company supports commercial and government customers through four segments: Parts Supply, Repair &amp; Engineering, Integrated Solutions, and Expeditionary Services. The Parts Supply segment primarily consists of its sales of used serviceable engine and airframe parts and components and distribution of new parts. The Repair &amp; Engineering segment primarily consists of its maintenance, repair, and overhaul services across airframes and components, including landing gear. The Integrated Solutions segment primarily consists of its fleet management and operations of customer-owned aircraft, customized performance-based supply chain logistics programs and others. The Expeditionary Services segment primarily consists of products and services supporting the movement of equipment and personnel by the United States and foreign governments and non-governmental organizations.</v>
    <v>5000</v>
    <v>New York Stock Exchange</v>
    <v>XNYS</v>
    <v>XNYS</v>
    <v>1100 N Wood Dale Rd, WOOD DALE, IL, 60191 US</v>
    <v>72.47</v>
    <v>Aerospace &amp; Defense</v>
    <v>Stock</v>
    <v>45475.958333356248</v>
    <v>1236</v>
    <v>70.13</v>
    <v>2552519673</v>
    <v>AAR CORP.</v>
    <v>AAR CORP.</v>
    <v>70.2</v>
    <v>42.273400000000002</v>
    <v>70.45</v>
    <v>72.05</v>
    <v>35427060</v>
    <v>AIR</v>
    <v>AAR CORP. (XNYS:AIR)</v>
    <v>1</v>
    <v>273931</v>
    <v>1966</v>
  </rv>
  <rv s="4">
    <v>1237</v>
  </rv>
  <rv s="0">
    <v>https://www.bing.com/financeapi/forcetrigger?t=a1zcp2&amp;q=XNAS%3aOSIS&amp;form=skydnc</v>
    <v>Learn more on Bing</v>
  </rv>
  <rv s="5">
    <v>7</v>
    <v>OSI SYSTEMS, INC. (XNAS:OSIS)</v>
    <v>8</v>
    <v>9</v>
    <v>Finance</v>
    <v>5</v>
    <v>en-GB</v>
    <v>a1zcp2</v>
    <v>268435456</v>
    <v>1</v>
    <v>Powered by Refinitiv</v>
    <v>145.245</v>
    <v>103.04</v>
    <v>1.0889</v>
    <v>0.28000000000000003</v>
    <v>2.0460000000000001E-3</v>
    <v>USD</v>
    <v>OSI Systems, Inc. through its subsidiaries, is a vertically integrated designer and manufacturer of specialized electronic systems and components for critical applications. The Company sell its products and provide related services in diversified markets, including homeland security, healthcare, defense and aerospace. The Company operates through three divisions: Security, Healthcare, and Optoelectronics and Manufacturing. Security division is engaged in providing security and inspection systems and turnkey security screening solutions. Healthcare division is engaged providing patient monitoring, cardiology and remote monitoring, and connected care systems and associated accessories. Optoelectronics and Manufacturing division is engaged in providing specialized electronic components and electronic manufacturing services for its Security and Healthcare divisions, as well as to third parties for applications in the defense and aerospace markets, among others.</v>
    <v>6243</v>
    <v>Nasdaq Stock Market</v>
    <v>XNAS</v>
    <v>XNAS</v>
    <v>12525 Chadron Ave, HAWTHORNE, CA, 90250 US</v>
    <v>137.82</v>
    <v>Electronic Equipment &amp; Parts</v>
    <v>Stock</v>
    <v>45475.834700115622</v>
    <v>1239</v>
    <v>135.82</v>
    <v>2333627000</v>
    <v>OSI SYSTEMS, INC.</v>
    <v>OSI SYSTEMS, INC.</v>
    <v>136.63</v>
    <v>18.8796</v>
    <v>136.88</v>
    <v>137.16</v>
    <v>17048700</v>
    <v>OSIS</v>
    <v>OSI SYSTEMS, INC. (XNAS:OSIS)</v>
    <v>84560</v>
    <v>100614</v>
    <v>2010</v>
  </rv>
  <rv s="4">
    <v>1240</v>
  </rv>
  <rv s="0">
    <v>https://www.bing.com/financeapi/forcetrigger?t=a1p652&amp;q=XNYS%3aCALX&amp;form=skydnc</v>
    <v>Learn more on Bing</v>
  </rv>
  <rv s="5">
    <v>7</v>
    <v>CALIX, INC. (XNYS:CALX)</v>
    <v>8</v>
    <v>9</v>
    <v>Finance</v>
    <v>10</v>
    <v>en-GB</v>
    <v>a1p652</v>
    <v>268435456</v>
    <v>1</v>
    <v>Powered by Refinitiv</v>
    <v>51.74</v>
    <v>26.76</v>
    <v>1.7641</v>
    <v>-0.65</v>
    <v>-1.8651000000000001E-2</v>
    <v>USD</v>
    <v>Calix, Inc. is a global provider of a platform (cloud, software and systems) and managed services that focus on the subscriber-facing network, the portion of the network that governs available bandwidth and determines the range and quality of services that can be offered to subscribers. This platform and managed services enable broadband service providers (BSPs) of all sizes to innovate and transform their businesses. The Company's platform, which includes Calix Cloud, Calix Revenue EDGE and Calix Intelligent Access EDGE, gathers, analyzes, and applies machine learning to deliver real-time insights to each key business function. Calix Cloud comes in three role-base editions: Calix Marketing Cloud, Calix Support Cloud and Calix Operations Cloud. Calix Revenue EDGE offers premises solution for subscriber managed services. Calix Intelligent Access EDGE provides an access network solution for automated, intelligent networks.</v>
    <v>1760</v>
    <v>New York Stock Exchange</v>
    <v>XNYS</v>
    <v>XNYS</v>
    <v>2777 Orchard Parkway, SAN JOSE, CA, 95134 US</v>
    <v>34.869999999999997</v>
    <v>Communications &amp; Networking</v>
    <v>Stock</v>
    <v>45475.958333356248</v>
    <v>1242</v>
    <v>34.130000000000003</v>
    <v>2240956710</v>
    <v>CALIX, INC.</v>
    <v>CALIX, INC.</v>
    <v>34.869999999999997</v>
    <v>122.717</v>
    <v>34.85</v>
    <v>34.200000000000003</v>
    <v>65525050</v>
    <v>CALX</v>
    <v>CALIX, INC. (XNYS:CALX)</v>
    <v>451091</v>
    <v>655656</v>
    <v>1999</v>
  </rv>
  <rv s="4">
    <v>1243</v>
  </rv>
  <rv s="0">
    <v>https://www.bing.com/financeapi/forcetrigger?t=a25ssm&amp;q=XNAS%3aWERN&amp;form=skydnc</v>
    <v>Learn more on Bing</v>
  </rv>
  <rv s="5">
    <v>7</v>
    <v>WERNER ENTERPRISES, INC. (XNAS:WERN)</v>
    <v>8</v>
    <v>9</v>
    <v>Finance</v>
    <v>5</v>
    <v>en-GB</v>
    <v>a25ssm</v>
    <v>268435456</v>
    <v>1</v>
    <v>Powered by Refinitiv</v>
    <v>47.27</v>
    <v>33.119999999999997</v>
    <v>0.79779999999999995</v>
    <v>0.38</v>
    <v>1.0725E-2</v>
    <v>USD</v>
    <v>Werner Enterprises, Inc. is a transportation and logistics company, which is engaged primarily in transporting truckload shipments of general commodities in both interstate and intrastate commerce. The Company has two segments: Truckload Transportation Services (TTS) and Werner Logistics. TTS segment consists of Dedicated and One-Way Truckload. Dedicated has 5,265 trucks and provides truckload services dedicated to a specific customer, generally for a retail distribution center or manufacturing facility, utilizing either dry van or specialized trailers. One-Way Truckload has 2,735 trucks and includes various operating fleets, such as the medium-to-long-haul van (Van) fleet, the expedited (Expedited) fleet, the regional short-haul (Regional) fleet and the Temperature Controlled fleet. Werner Logistics segment is a non-asset-based transportation and logistics provider. The segment provides services throughout North America.</v>
    <v>13809</v>
    <v>Nasdaq Stock Market</v>
    <v>XNAS</v>
    <v>XNAS</v>
    <v>14507 Frontier Rd, OMAHA, NE, 68138 US</v>
    <v>36.18</v>
    <v>Freight &amp; Logistics Services</v>
    <v>Stock</v>
    <v>45475.847225821097</v>
    <v>1245</v>
    <v>35.46</v>
    <v>2270813442</v>
    <v>WERNER ENTERPRISES, INC.</v>
    <v>WERNER ENTERPRISES, INC.</v>
    <v>35.46</v>
    <v>27.339200000000002</v>
    <v>35.43</v>
    <v>35.81</v>
    <v>63412830</v>
    <v>WERN</v>
    <v>WERNER ENTERPRISES, INC. (XNAS:WERN)</v>
    <v>982183</v>
    <v>1282633</v>
    <v>1982</v>
  </rv>
  <rv s="4">
    <v>1246</v>
  </rv>
  <rv s="0">
    <v>https://www.bing.com/financeapi/forcetrigger?t=a1ndcw&amp;q=XNAS%3aAMBA&amp;form=skydnc</v>
    <v>Learn more on Bing</v>
  </rv>
  <rv s="5">
    <v>7</v>
    <v>AMBARELLA INC (XNAS:AMBA)</v>
    <v>8</v>
    <v>9</v>
    <v>Finance</v>
    <v>10</v>
    <v>en-GB</v>
    <v>a1ndcw</v>
    <v>268435456</v>
    <v>1</v>
    <v>Powered by Refinitiv</v>
    <v>85.09</v>
    <v>40.31</v>
    <v>1.5873999999999999</v>
    <v>2.4900000000000002</v>
    <v>4.6447000000000002E-2</v>
    <v>USD</v>
    <v>Ambarella, Inc. is a developer of low-power system-on-a-chip (SoC) semiconductors that provide artificial intelligence processing, image signal processing and video compression. The Company serves human-viewing applications with video and image processors for enterprise, public infrastructure and home applications, such as Internet protocol, security cameras, sports cameras, wearables, aerial drones, and aftermarket automotive video recorders. It is focused on creating AI technology that enables edge devices to visually perceive the environment and make decisions based on the data collected from cameras and, other types of sensors. Its CVflow-architecture supports a range of computer vision algorithms, including object detection, classification and tracking, semantic and instance segmentation, image processing, stereo object detection, terrain mapping, and face recognition. Its CVflow processes other sensor modalities, including lidar, radar, time of flight, thermal and near-infrared.</v>
    <v>915</v>
    <v>Nasdaq Stock Market</v>
    <v>XNAS</v>
    <v>XNAS</v>
    <v>3101 Jay Street, SANTA CLARA, CA, 95054 US</v>
    <v>56.14</v>
    <v>Semiconductors &amp; Semiconductor Equipment</v>
    <v>Stock</v>
    <v>45475.929287233594</v>
    <v>1248</v>
    <v>53.61</v>
    <v>2299270842</v>
    <v>AMBARELLA INC</v>
    <v>AMBARELLA INC</v>
    <v>53.61</v>
    <v>0</v>
    <v>53.61</v>
    <v>56.1</v>
    <v>40985220</v>
    <v>AMBA</v>
    <v>AMBARELLA INC (XNAS:AMBA)</v>
    <v>393350</v>
    <v>742412</v>
    <v>2004</v>
  </rv>
  <rv s="4">
    <v>1249</v>
  </rv>
  <rv s="0">
    <v>https://www.bing.com/financeapi/forcetrigger?t=a1y3rw&amp;q=XNYS%3aMTRN&amp;form=skydnc</v>
    <v>Learn more on Bing</v>
  </rv>
  <rv s="5">
    <v>7</v>
    <v>MATERION CORPORATION (XNYS:MTRN)</v>
    <v>8</v>
    <v>9</v>
    <v>Finance</v>
    <v>10</v>
    <v>en-GB</v>
    <v>a1y3rw</v>
    <v>268435456</v>
    <v>1</v>
    <v>Powered by Refinitiv</v>
    <v>145.08000000000001</v>
    <v>92.23</v>
    <v>1.1876</v>
    <v>1.1599999999999999</v>
    <v>1.1049999999999999E-2</v>
    <v>USD</v>
    <v>Materion Corporation provides advanced materials solutions for various industries, including semiconductor, industrial, aerospace and defense, energy and automotive. The Company’s segments include Performance Materials, Electronic Materials, Precision Optics, and Other. Performance Materials segment provides advanced engineered solutions comprised of beryllium and non-beryllium containing alloy systems and custom engineered parts in strip, bulk, rod, plate, bar, tube, and other customized shapes produced at manufacturing facilities located throughout the United States and Europe. Electronic Materials segment produces advanced chemicals, microelectronics packaging, precious metal, non-precious metal, and specialty metal products, including vapor deposition targets, frame lid assemblies, clad and precious metal pre-forms, high temperature braze materials, and ultrapure wire. Precision Optics segment designs and produces precision thin film coatings, optical filters, and assemblies.</v>
    <v>3404</v>
    <v>New York Stock Exchange</v>
    <v>XNYS</v>
    <v>XNYS</v>
    <v>6070 Parkland Blvd, MAYFIELD HEIGHTS, OH, 44124-4191 US</v>
    <v>106.98</v>
    <v>Metals &amp; Mining</v>
    <v>Stock</v>
    <v>45475.958333344533</v>
    <v>1251</v>
    <v>104.46</v>
    <v>2176329000</v>
    <v>MATERION CORPORATION</v>
    <v>MATERION CORPORATION</v>
    <v>104.46</v>
    <v>26.595800000000001</v>
    <v>104.98</v>
    <v>106.14</v>
    <v>20730900</v>
    <v>MTRN</v>
    <v>MATERION CORPORATION (XNYS:MTRN)</v>
    <v>75394</v>
    <v>109386</v>
    <v>2000</v>
  </rv>
  <rv s="4">
    <v>1252</v>
  </rv>
  <rv s="0">
    <v>https://www.bing.com/financeapi/forcetrigger?t=a226ar&amp;q=XNYS%3aROG&amp;form=skydnc</v>
    <v>Learn more on Bing</v>
  </rv>
  <rv s="5">
    <v>7</v>
    <v>ROGERS CORPORATION (XNYS:ROG)</v>
    <v>8</v>
    <v>9</v>
    <v>Finance</v>
    <v>10</v>
    <v>en-GB</v>
    <v>a226ar</v>
    <v>268435456</v>
    <v>1</v>
    <v>Powered by Refinitiv</v>
    <v>173.16</v>
    <v>105.48</v>
    <v>0.53610000000000002</v>
    <v>3.24</v>
    <v>2.7892999999999998E-2</v>
    <v>USD</v>
    <v>Rogers Corporation designs, develops, manufactures, and sells engineered materials and components. Its segments include Advanced Electronics Solutions (AES), Elastomeric Material Solutions (EMS), and Other. The AES segment designs, develops, manufactures, and sells circuit materials, ceramic substrate materials, busbars, and cooling solutions for applications in electric and hybrid electric vehicles (EV/HEV), automotive, aerospace and defense, renewable energy, wireless infrastructure, mass transit, industrial, connected devices, wired infrastructure markets. The EMS segment designs, develops, manufactures, and sells engineered material solutions for a variety of applications and markets. These include polyurethane and silicone materials used in cushioning, gasketing and sealing, and vibration management applications for EV/HEV, general industrial, and portable electronics markets. The Other segment consists of elastomer components for applications in the general industrial market.</v>
    <v>3300</v>
    <v>New York Stock Exchange</v>
    <v>XNYS</v>
    <v>XNYS</v>
    <v>2225 W Chandler Blvd, CHANDLER, AZ, 85224 US</v>
    <v>120.53</v>
    <v>Semiconductors &amp; Semiconductor Equipment</v>
    <v>Stock</v>
    <v>45475.958333378905</v>
    <v>1254</v>
    <v>116.55</v>
    <v>2167151000</v>
    <v>ROGERS CORPORATION</v>
    <v>ROGERS CORPORATION</v>
    <v>116.55</v>
    <v>32.923400000000001</v>
    <v>116.16</v>
    <v>119.4</v>
    <v>18656610</v>
    <v>ROG</v>
    <v>ROGERS CORPORATION (XNYS:ROG)</v>
    <v>121781</v>
    <v>219854</v>
    <v>1927</v>
  </rv>
  <rv s="4">
    <v>1255</v>
  </rv>
  <rv s="0">
    <v>https://www.bing.com/financeapi/forcetrigger?t=a1na3m&amp;q=XNYS%3aALG&amp;form=skydnc</v>
    <v>Learn more on Bing</v>
  </rv>
  <rv s="5">
    <v>7</v>
    <v>ALAMO GROUP INC. (XNYS:ALG)</v>
    <v>8</v>
    <v>9</v>
    <v>Finance</v>
    <v>5</v>
    <v>en-GB</v>
    <v>a1na3m</v>
    <v>268435456</v>
    <v>1</v>
    <v>Powered by Refinitiv</v>
    <v>231.4</v>
    <v>157.74</v>
    <v>1.0369999999999999</v>
    <v>0.6</v>
    <v>3.5830000000000002E-3</v>
    <v>USD</v>
    <v>Alamo Group Inc. is engaged in designing, manufacturing, distributing and providing services of equipment for vegetation management, infrastructure maintenance and other applications. The Company operates through two segments: Vegetation Management Division and Industrial Equipment Division. The Vegetation Management Division includes the operations of the mowing and forestry/tree care operations, Morbark and Dutch Power business units. The Industrial Equipment Division includes the Company’s vocational truck business and other industrial operations, such as excavators, vacuum trucks, street sweepers and snow removal equipment. Its products include tractor-mounted and self-propelled mowers, zero-turn mowers, agricultural implements, tree and branch chippers, forestry/wood recycling equipment, street and parking lot sweepers, leaf and debris collection equipment, pothole patchers, vacuum trucks, hydro-excavation equipment, telescopic boom excavators, and snow removal equipment.</v>
    <v>4350</v>
    <v>New York Stock Exchange</v>
    <v>XNYS</v>
    <v>XNYS</v>
    <v>1627 E Walnut, SEGUIN, TX, 78155 US</v>
    <v>168.37</v>
    <v>Machinery, Equipment &amp; Components</v>
    <v>Stock</v>
    <v>45475.958333378905</v>
    <v>1257</v>
    <v>166.42</v>
    <v>2025454554</v>
    <v>ALAMO GROUP INC.</v>
    <v>ALAMO GROUP INC.</v>
    <v>166.77</v>
    <v>14.9473</v>
    <v>167.45</v>
    <v>168.05</v>
    <v>12052690</v>
    <v>ALG</v>
    <v>ALAMO GROUP INC. (XNYS:ALG)</v>
    <v>97015</v>
    <v>84122</v>
    <v>1987</v>
  </rv>
  <rv s="4">
    <v>1258</v>
  </rv>
  <rv s="0">
    <v>https://www.bing.com/financeapi/forcetrigger?t=a1zyw7&amp;q=XNAS%3aPLUG&amp;form=skydnc</v>
    <v>Learn more on Bing</v>
  </rv>
  <rv s="5">
    <v>7</v>
    <v>PLUG POWER INC. (XNAS:PLUG)</v>
    <v>8</v>
    <v>9</v>
    <v>Finance</v>
    <v>5</v>
    <v>en-GB</v>
    <v>a1zyw7</v>
    <v>268435456</v>
    <v>1</v>
    <v>Powered by Refinitiv</v>
    <v>13.44</v>
    <v>2.21</v>
    <v>1.8089</v>
    <v>-0.01</v>
    <v>-4.3860000000000001E-3</v>
    <v>USD</v>
    <v>Plug Power Inc. is engaged in offering end-to-end green hydrogen ecosystem, from production, storage, and delivery to energy generation, to help its customers meet their business goals. The Company develops commercially viable hydrogen and fuel cell product solutions. It provides electrolyzers that allow customers, such as refineries, producers of chemicals, steel, fertilizer and commercial refueling stations, to generate hydrogen on-site. It focuses on industrial mobility applications, including electric forklifts and electric industrial vehicles, at multi-shift high volume manufacturing and high throughput distribution sites and environmental benefits; stationary power systems that supports critical operations, such as data centers, microgrids and generation facilities, in either a backup power or continuous power role and replace batteries, diesel generators or the grid for telecommunication logistics, transportation, and utility customers; and production of hydrogen.</v>
    <v>3868</v>
    <v>Nasdaq Stock Market</v>
    <v>XNAS</v>
    <v>XNAS</v>
    <v>968 Albany-Shaker Road, LATHAM, NY, 12110 US</v>
    <v>2.35</v>
    <v>Renewable Energy</v>
    <v>Stock</v>
    <v>45475.999697337502</v>
    <v>1260</v>
    <v>2.21</v>
    <v>1685609157</v>
    <v>PLUG POWER INC.</v>
    <v>PLUG POWER INC.</v>
    <v>2.31</v>
    <v>0</v>
    <v>2.2799999999999998</v>
    <v>2.27</v>
    <v>742559100</v>
    <v>PLUG</v>
    <v>PLUG POWER INC. (XNAS:PLUG)</v>
    <v>311285</v>
    <v>32732698</v>
    <v>1999</v>
  </rv>
  <rv s="4">
    <v>1261</v>
  </rv>
  <rv s="0">
    <v>https://www.bing.com/financeapi/forcetrigger?t=a1pe52&amp;q=XNYS%3aCDE&amp;form=skydnc</v>
    <v>Learn more on Bing</v>
  </rv>
  <rv s="6">
    <v>12</v>
    <v>COEUR MINING, INC. (XNYS:CDE)</v>
    <v>8</v>
    <v>13</v>
    <v>Finance</v>
    <v>5</v>
    <v>en-GB</v>
    <v>a1pe52</v>
    <v>268435456</v>
    <v>1</v>
    <v>Powered by Refinitiv</v>
    <v>6.05</v>
    <v>2</v>
    <v>1.6044</v>
    <v>0.23</v>
    <v>4.2592999999999999E-2</v>
    <v>USD</v>
    <v>Coeur Mining, Inc. is a precious metals producer. The Company has four wholly owned operations: the Palmarejo gold-silver complex, the Rochester silver-gold mine, the Kensington gold mine and the Wharf gold mine. The Palmarejo gold-silver complex is located approximately 260 miles southwest of Chihuahua, in the state of Chihuahua in Northern Mexico. The Rochester open pit heap leach silver-gold mine is located in northwestern Nevada, approximately 13 miles northeast of the city of Lovelock. The Kensington underground gold mine and associated milling facilities are located on the east side of the Lynn Canal about 45 miles north-northwest of Juneau, Alaska. The Wharf mine is located in the northern Black Hills of western South Dakota, approximately four miles southwest of the city of Lead, South Dakota. In addition, the Company wholly owns the Silvertip silver-zinc-lead exploration project in British Columbia. The Silvertip mine covers an area of approximately 40,904 hectares.</v>
    <v>2074</v>
    <v>New York Stock Exchange</v>
    <v>XNYS</v>
    <v>XNYS</v>
    <v>200 SOUTH WACKER DRIVE, SUITE 2100, CHICAGO, IL, 60606 US</v>
    <v>5.6349999999999998</v>
    <v>Metals &amp; Mining</v>
    <v>Stock</v>
    <v>45475.961454628909</v>
    <v>1263</v>
    <v>5.4</v>
    <v>2248174415</v>
    <v>COEUR MINING, INC.</v>
    <v>COEUR MINING, INC.</v>
    <v>5.42</v>
    <v>5.4</v>
    <v>5.63</v>
    <v>399320500</v>
    <v>CDE</v>
    <v>COEUR MINING, INC. (XNYS:CDE)</v>
    <v>66442</v>
    <v>6872485</v>
    <v>2013</v>
  </rv>
  <rv s="4">
    <v>1264</v>
  </rv>
  <rv s="0">
    <v>https://www.bing.com/financeapi/forcetrigger?t=a246hw&amp;q=XNYS%3aTGLS&amp;form=skydnc</v>
    <v>Learn more on Bing</v>
  </rv>
  <rv s="5">
    <v>7</v>
    <v>Tecnoglass Inc (XNYS:TGLS)</v>
    <v>8</v>
    <v>9</v>
    <v>Finance</v>
    <v>10</v>
    <v>en-GB</v>
    <v>a246hw</v>
    <v>268435456</v>
    <v>1</v>
    <v>Powered by Refinitiv</v>
    <v>59.758499999999998</v>
    <v>28.210100000000001</v>
    <v>1.8583000000000001</v>
    <v>-0.12</v>
    <v>-2.3860000000000001E-3</v>
    <v>USD</v>
    <v>Tecnoglass Inc. (Tecnoglass) is a holding company. The Company is a manufacturer of architectural glass and windows for the western hemisphere residential and commercial construction industries. It manufactures a range of glass products installed primarily in commercial and residential buildings, including tempered safety, double thermo-acoustic and laminated glass. Its products are installed in hotels, residential buildings, commercial and corporate centers, universities, airports and hospitals in a range of applications, such as floating facades, windows, doors, handrails, interior and bathroom spatial dividers. Tecnoglass also produces aluminum products, such as profiles, rods, bars, plates and other hardware used in the manufacture of windows. It designs, manufactures, markets and installs architectural systems for high, medium and low rise construction, glass and aluminum windows and doors, office dividers and interiors, floating facades and commercial display windows.</v>
    <v>8531</v>
    <v>New York Stock Exchange</v>
    <v>XNYS</v>
    <v>XNYS</v>
    <v>Avenida Circunvalar,, 100 mts from Via 40 Barrio Las Flores, BARRANQUILLA, COLOMBIA-NA CO</v>
    <v>50.91</v>
    <v>Homebuilding &amp; Construction Supplies</v>
    <v>Stock</v>
    <v>45475.958333356248</v>
    <v>1266</v>
    <v>50.085000000000001</v>
    <v>2357824940</v>
    <v>Tecnoglass Inc</v>
    <v>Tecnoglass Inc</v>
    <v>50.12</v>
    <v>14.467000000000001</v>
    <v>50.29</v>
    <v>50.17</v>
    <v>46996710</v>
    <v>TGLS</v>
    <v>Tecnoglass Inc (XNYS:TGLS)</v>
    <v>301917</v>
    <v>636132</v>
    <v>2011</v>
  </rv>
  <rv s="4">
    <v>1267</v>
  </rv>
  <rv s="0">
    <v>https://www.bing.com/financeapi/forcetrigger?t=a1zmkr&amp;q=XNAS%3aPDCO&amp;form=skydnc</v>
    <v>Learn more on Bing</v>
  </rv>
  <rv s="5">
    <v>7</v>
    <v>Patterson Companies, Inc. (XNAS:PDCO)</v>
    <v>8</v>
    <v>9</v>
    <v>Finance</v>
    <v>5</v>
    <v>en-GB</v>
    <v>a1zmkr</v>
    <v>268435456</v>
    <v>1</v>
    <v>Powered by Refinitiv</v>
    <v>34.53</v>
    <v>22.29</v>
    <v>1.0437000000000001</v>
    <v>-0.16</v>
    <v>-6.6449999999999999E-3</v>
    <v>USD</v>
    <v>Patterson Companies, Inc. is a value-added specialty distributor serving the United States and Canadian dental supply markets and the United States, Canadian and United Kingdom animal health supply markets. The Company’s segments include Dental, Animal Health and Corporate. Its Dental segment provides consumable products (including infection control, restorative materials, and instruments); basic and advanced technology and dental equipment, and practice optimization solutions, including practice management software, e-commerce, revenue cycle management, patient engagement solutions, and clinical and patient education. Its Animal Health segment is a full-line distributor in North America and the United Kingdom of animal health products, services and technologies to both the production-animal and companion-pet markets. It offers a private label portfolio of products to veterinarians, producers, and retailers through its Aspen, First Companion and Patterson Veterinary brands.</v>
    <v>7600</v>
    <v>Nasdaq Stock Market</v>
    <v>XNAS</v>
    <v>XNAS</v>
    <v>1031 Mendota Heights Rd, SAINT PAUL, MN, 55120-1401 US</v>
    <v>24.18</v>
    <v>Healthcare Equipment &amp; Supplies</v>
    <v>Stock</v>
    <v>45475.872418228908</v>
    <v>1269</v>
    <v>23.885000000000002</v>
    <v>2099219200</v>
    <v>Patterson Companies, Inc.</v>
    <v>Patterson Companies, Inc.</v>
    <v>24.07</v>
    <v>11.959300000000001</v>
    <v>24.08</v>
    <v>23.92</v>
    <v>87760000</v>
    <v>PDCO</v>
    <v>Patterson Companies, Inc. (XNAS:PDCO)</v>
    <v>604621</v>
    <v>1160855</v>
    <v>1992</v>
  </rv>
  <rv s="4">
    <v>1270</v>
  </rv>
  <rv s="0">
    <v>https://www.bing.com/financeapi/forcetrigger?t=a1z5u2&amp;q=XNYS%3aOII&amp;form=skydnc</v>
    <v>Learn more on Bing</v>
  </rv>
  <rv s="5">
    <v>7</v>
    <v>OCEANEERING INTERNATIONAL, INC. (XNYS:OII)</v>
    <v>8</v>
    <v>9</v>
    <v>Finance</v>
    <v>5</v>
    <v>en-GB</v>
    <v>a1z5u2</v>
    <v>268435456</v>
    <v>1</v>
    <v>Powered by Refinitiv</v>
    <v>27.46</v>
    <v>18.559999999999999</v>
    <v>2.3969999999999998</v>
    <v>0.26</v>
    <v>1.1054E-2</v>
    <v>USD</v>
    <v>Oceaneering International, Inc. is a technology company, which delivers engineered services and products, and robotic solutions to the offshore energy, defense, aerospace, manufacturing and entertainment industries. The Company operates through four segments. Subsea Robotics segment consists of its remotely operated vehicles (ROVs), survey services and ROV tooling businesses. Manufactured Products segment provides distribution systems, such as production control umbilicals and connection systems made up of specialty subsea hardware, along with clamp connectors and subsea and topside control valves. Offshore Projects Group segment provides a portfolio of integrated subsea project capabilities and solutions. Integrity Management &amp; Digital Solutions segment provides asset integrity management, corrosion management, inspection and nondestructive testing services, principally to customers in the oil and gas, power generation and petrochemical industries.</v>
    <v>10100</v>
    <v>New York Stock Exchange</v>
    <v>XNYS</v>
    <v>XNYS</v>
    <v>5875 North Sam Houston Parkway West, Suite 400, HOUSTON, TX, 77086 US</v>
    <v>23.97</v>
    <v>Oil &amp; Gas Related Equipment and Services</v>
    <v>Stock</v>
    <v>45475.958333367969</v>
    <v>1272</v>
    <v>23.55</v>
    <v>2384675000</v>
    <v>OCEANEERING INTERNATIONAL, INC.</v>
    <v>OCEANEERING INTERNATIONAL, INC.</v>
    <v>23.74</v>
    <v>22.412800000000001</v>
    <v>23.52</v>
    <v>23.78</v>
    <v>101389200</v>
    <v>OII</v>
    <v>OCEANEERING INTERNATIONAL, INC. (XNYS:OII)</v>
    <v>1</v>
    <v>889386</v>
    <v>1969</v>
  </rv>
  <rv s="4">
    <v>1273</v>
  </rv>
  <rv s="0">
    <v>https://www.bing.com/financeapi/forcetrigger?t=c22p1h&amp;q=XNAS%3aFLYW&amp;form=skydnc</v>
    <v>Learn more on Bing</v>
  </rv>
  <rv s="5">
    <v>7</v>
    <v>FLYWIRE CORPORATION (XNAS:FLYW)</v>
    <v>8</v>
    <v>9</v>
    <v>Finance</v>
    <v>10</v>
    <v>en-GB</v>
    <v>c22p1h</v>
    <v>268435456</v>
    <v>1</v>
    <v>Powered by Refinitiv</v>
    <v>35.799999999999997</v>
    <v>15.19</v>
    <v>1.802</v>
    <v>0.28999999999999998</v>
    <v>1.8554000000000001E-2</v>
    <v>USD</v>
    <v>Flywire Corporation is a global payments enablement and software company. The Company's payments platform, global payment network and vertical-specific software help its clients get paid and help their customers pay. The Company uses its vertical-specific software and payments technology to retail and e-commerce industries including education, healthcare, travel, and business-to-business (B2B) payments. Its customers integrate its platform into their existing apps and workflows once and have access to a full suite of solutions, including tailored invoicing, settlement, and reconciliation tools, single sign-on and checkout, recurring payments, and split payouts. The Company's platform automates and manages the process from initial invoice delivery through payment settlement and core system reconciliation. The Company serves more than 2,800 institutions. In healthcare, it serves more than 90 healthcare systems.</v>
    <v>1200</v>
    <v>Nasdaq Stock Market</v>
    <v>XNAS</v>
    <v>XNAS</v>
    <v>141 Tremont Street, Suite 10, BOSTON, MA, 02111 US</v>
    <v>15.955</v>
    <v>Professional &amp; Commercial Services</v>
    <v>Stock</v>
    <v>45475.847226816404</v>
    <v>1275</v>
    <v>15.52</v>
    <v>1977279920</v>
    <v>FLYWIRE CORPORATION</v>
    <v>FLYWIRE CORPORATION</v>
    <v>15.73</v>
    <v>0</v>
    <v>15.63</v>
    <v>15.92</v>
    <v>124201000</v>
    <v>FLYW</v>
    <v>FLYWIRE CORPORATION (XNAS:FLYW)</v>
    <v>696745</v>
    <v>1321817</v>
    <v>2009</v>
  </rv>
  <rv s="4">
    <v>1276</v>
  </rv>
  <rv s="0">
    <v>https://www.bing.com/financeapi/forcetrigger?t=a25lar&amp;q=XNYS%3aVSTO&amp;form=skydnc</v>
    <v>Learn more on Bing</v>
  </rv>
  <rv s="6">
    <v>12</v>
    <v>VISTA OUTDOOR INC. (XNYS:VSTO)</v>
    <v>8</v>
    <v>13</v>
    <v>Finance</v>
    <v>10</v>
    <v>en-GB</v>
    <v>a25lar</v>
    <v>268435456</v>
    <v>1</v>
    <v>Powered by Refinitiv</v>
    <v>38.909999999999997</v>
    <v>23.33</v>
    <v>0.8619</v>
    <v>-0.02</v>
    <v>-5.3560000000000001E-4</v>
    <v>USD</v>
    <v>Vista Outdoor Inc. is a global designer, manufacturer, and marketer of outdoor recreation and shooting sports products. The Company operates through four segments: The Kinetic Group, Revelyst Outdoor Performance, Revelyst Adventure Sports, and Revelyst Precision Sports Technology. The Kinetic Group consists of its ammunition brands. The products of this segment include ammunition used for training, hunting, target shooting and personal protection. Revelyst Outdoor Performance primarily consists of its outdoor cooking, fishing, outdoor accessories and technical gear and apparel brands. The products of this segment include waders, sportswear, outerwear, footwear and fishing tools and accessories, performance optics, outdoor accessories and outdoor cooking equipment. Revelyst Adventure Sports primarily consists of the Company’s protective gear and apparel, footwear, hydration and e-mobility brands. Revelyst Precision Sports Technology primarily consists of its golf technology brands.</v>
    <v>6400</v>
    <v>New York Stock Exchange</v>
    <v>XNYS</v>
    <v>XNYS</v>
    <v>1 Vista Way, ANOKA, MN, 55303 US</v>
    <v>37.659999999999997</v>
    <v>Leisure Products</v>
    <v>Stock</v>
    <v>45475.958333367969</v>
    <v>1278</v>
    <v>36.994999999999997</v>
    <v>2177099146</v>
    <v>VISTA OUTDOOR INC.</v>
    <v>VISTA OUTDOOR INC.</v>
    <v>37.4</v>
    <v>37.340000000000003</v>
    <v>37.32</v>
    <v>58335990</v>
    <v>VSTO</v>
    <v>VISTA OUTDOOR INC. (XNYS:VSTO)</v>
    <v>42</v>
    <v>656792</v>
    <v>2014</v>
  </rv>
  <rv s="4">
    <v>1279</v>
  </rv>
  <rv s="0">
    <v>https://www.bing.com/financeapi/forcetrigger?t=bvm4hw&amp;q=XNAS%3aPTVE&amp;form=skydnc</v>
    <v>Learn more on Bing</v>
  </rv>
  <rv s="5">
    <v>7</v>
    <v>PACTIV EVERGREEN INC. (XNAS:PTVE)</v>
    <v>8</v>
    <v>9</v>
    <v>Finance</v>
    <v>10</v>
    <v>en-GB</v>
    <v>bvm4hw</v>
    <v>268435456</v>
    <v>1</v>
    <v>Powered by Refinitiv</v>
    <v>15.84</v>
    <v>7.14</v>
    <v>1.3097000000000001</v>
    <v>0.19</v>
    <v>1.6667000000000001E-2</v>
    <v>USD</v>
    <v>Pactiv Evergreen Inc. is a manufacturer and distributor of fresh foodservice and food merchandising products and fresh beverage cartons in North America. The Company operates through two segments: Foodservice and Food and Beverage Merchandising. Its Foodservice segment manufactures food containers, drinkware (hot and cold cups and lids), tableware, service ware and other products which make eating on-the-go. Its Food and Beverage Merchandising segment products include cartons for fresh refrigerated beverage products, primarily serving dairy (including plant-based, organic and specialties), juice and other specialty beverage end-markets, clear rigid-display containers, containers for prepared and ready-to-eat food, trays for meat and poultry and egg cartons. It also produces fiber-based liquid packaging board. It supplies products to a diversified mix of companies, including full-service restaurants, quick service restaurants, foodservice distributors, supermarkets, and food processors.</v>
    <v>15000</v>
    <v>Nasdaq Stock Market</v>
    <v>XNAS</v>
    <v>XNAS</v>
    <v>1900 W. Field Court, LAKE FOREST, IL, 60045 US</v>
    <v>11.775</v>
    <v>Containers &amp; Packaging</v>
    <v>Stock</v>
    <v>45475.834685057809</v>
    <v>1281</v>
    <v>11.42</v>
    <v>2076342705</v>
    <v>PACTIV EVERGREEN INC.</v>
    <v>PACTIV EVERGREEN INC.</v>
    <v>11.43</v>
    <v>0</v>
    <v>11.4</v>
    <v>11.59</v>
    <v>179149500</v>
    <v>PTVE</v>
    <v>PACTIV EVERGREEN INC. (XNAS:PTVE)</v>
    <v>606454</v>
    <v>291807</v>
    <v>2020</v>
  </rv>
  <rv s="4">
    <v>1282</v>
  </rv>
  <rv s="0">
    <v>https://www.bing.com/financeapi/forcetrigger?t=a1nxfr&amp;q=XNYS%3aEPAC&amp;form=skydnc</v>
    <v>Learn more on Bing</v>
  </rv>
  <rv s="5">
    <v>7</v>
    <v>ENERPAC TOOL GROUP CORP. (XNYS:EPAC)</v>
    <v>8</v>
    <v>9</v>
    <v>Finance</v>
    <v>10</v>
    <v>en-GB</v>
    <v>a1nxfr</v>
    <v>268435456</v>
    <v>1</v>
    <v>Powered by Refinitiv</v>
    <v>39.49</v>
    <v>24.58</v>
    <v>1.1565000000000001</v>
    <v>0.5</v>
    <v>1.3311999999999999E-2</v>
    <v>USD</v>
    <v>Enerpac Tool Group Corp. is an industrial tools, services, technology and solutions provider. The Company operates through Industrial Tools &amp; Service (IT&amp;S) segment. IT&amp;S is a global supplier of both products and services to an array of end markets, including infrastructure, industrial maintenance, repair and operations, oil and gas, mining, alternative and renewable energy, and civil construction markets. Its primary products include branded tools, cylinders, pumps, hydraulic torque wrenches and highly engineered heavy lifting technology solutions. Its products include high-force hydraulic and mechanical tools (cylinders, pumps, valves, bolt tensioners, specialty tools and other miscellaneous products), which are designed to allow users to apply controlled force and motion. These tools operate at a pressure of approximately 5,000 to 12,000 pounds per square inch. Its branded tools and services are primarily marketed through the Enerpac, Hydratight, Larzep and Simplex brand names.</v>
    <v>2100</v>
    <v>New York Stock Exchange</v>
    <v>XNYS</v>
    <v>XNYS</v>
    <v>N86 W12500 WESTBROOK CROSSING, MENOMONEE FALLS, WI, 53051 US</v>
    <v>38.18</v>
    <v>Machinery, Equipment &amp; Components</v>
    <v>Stock</v>
    <v>45475.958333367969</v>
    <v>1284</v>
    <v>37.43</v>
    <v>2066663709</v>
    <v>ENERPAC TOOL GROUP CORP.</v>
    <v>ENERPAC TOOL GROUP CORP.</v>
    <v>37.549999999999997</v>
    <v>25.661300000000001</v>
    <v>37.56</v>
    <v>38.06</v>
    <v>54300150</v>
    <v>EPAC</v>
    <v>ENERPAC TOOL GROUP CORP. (XNYS:EPAC)</v>
    <v>268329</v>
    <v>400111</v>
    <v>1910</v>
  </rv>
  <rv s="4">
    <v>1285</v>
  </rv>
  <rv s="0">
    <v>https://www.bing.com/financeapi/forcetrigger?t=a1nfk2&amp;q=XNYS%3aAMN&amp;form=skydnc</v>
    <v>Learn more on Bing</v>
  </rv>
  <rv s="5">
    <v>7</v>
    <v>AMN HEALTHCARE SERVICES, INC. (XNYS:AMN)</v>
    <v>8</v>
    <v>9</v>
    <v>Finance</v>
    <v>10</v>
    <v>en-GB</v>
    <v>a1nfk2</v>
    <v>268435456</v>
    <v>1</v>
    <v>Powered by Refinitiv</v>
    <v>112.44</v>
    <v>48.76</v>
    <v>0.1268</v>
    <v>0.45</v>
    <v>9.1240000000000002E-3</v>
    <v>USD</v>
    <v>AMN Healthcare Services, Inc. is a provider of total talent solutions for healthcare organizations across the United States. The Company provides access to a comprehensive network of quality healthcare professionals through its recruitment strategies and breadth of career opportunities. The Company’s nurse and allied solutions segment include the Company’s travel nurse staffing (including international nurse staffing and rapid response nurse staffing), labor disruption staffing, local staffing, international nurse and allied permanent placement, and allied staffing (including revenue cycle solutions) businesses. The physician and leadership solutions segment includes the Company’s locum tenens staffing, healthcare interim leadership staffing, executive search, and physician permanent placement businesses. The technology and workforce solutions segment includes the Company’s language services, vendor management systems (VMS), workforce optimization, and outsourced solutions businesses.</v>
    <v>3585</v>
    <v>New York Stock Exchange</v>
    <v>XNYS</v>
    <v>XNYS</v>
    <v>2999 Olympus Boulevard, Suite 500, DALLAS, TX, 75019 US</v>
    <v>49.82</v>
    <v>Healthcare Providers &amp; Services</v>
    <v>Stock</v>
    <v>45475.958333344533</v>
    <v>1287</v>
    <v>48.76</v>
    <v>1891119150</v>
    <v>AMN HEALTHCARE SERVICES, INC.</v>
    <v>AMN HEALTHCARE SERVICES, INC.</v>
    <v>49.68</v>
    <v>13.3916</v>
    <v>49.32</v>
    <v>49.77</v>
    <v>37997170</v>
    <v>AMN</v>
    <v>AMN HEALTHCARE SERVICES, INC. (XNYS:AMN)</v>
    <v>1</v>
    <v>861948</v>
    <v>1997</v>
  </rv>
  <rv s="4">
    <v>1288</v>
  </rv>
  <rv s="0">
    <v>https://www.bing.com/financeapi/forcetrigger?t=a1mwlh&amp;q=XNYS%3aBFH&amp;form=skydnc</v>
    <v>Learn more on Bing</v>
  </rv>
  <rv s="5">
    <v>7</v>
    <v>BREAD FINANCIAL HOLDINGS, INC. (XNYS:BFH)</v>
    <v>8</v>
    <v>9</v>
    <v>Finance</v>
    <v>10</v>
    <v>en-GB</v>
    <v>a1mwlh</v>
    <v>268435456</v>
    <v>1</v>
    <v>Powered by Refinitiv</v>
    <v>46.22</v>
    <v>26.08</v>
    <v>1.9776</v>
    <v>0.08</v>
    <v>1.7649999999999999E-3</v>
    <v>USD</v>
    <v>Bread Financial Holdings, Inc. is a tech-forward financial services company. The Company is engaged in providing simple, personalized payment, lending, and saving solutions. The Company through its data insights and white-label technology, it delivers a comprehensive product suite, including private label and co-brand credit cards and buy now, pay later products (split-pay). It also offers direct-to-consumer solutions that give customers more access, and freedom through its branded Bread Cashback American Express Credit Card and Bread Savings products. The Company offers both direct-to-consumer retail deposit products as well as deposits sourced through contractual arrangements with various financial counterparties (often referred to as wholesale deposits). Its products are supported by various services and capabilities, including risk management, account origination and funding services; loan processing and servicing; marketing and data and analytics; and its Enhanced Digital Suite.</v>
    <v>7000</v>
    <v>New York Stock Exchange</v>
    <v>XNYS</v>
    <v>XNYS</v>
    <v>3095 LOYALTY CIRCLE, COLUMBUS, OH, 43219 US</v>
    <v>46.22</v>
    <v>Banking Services</v>
    <v>Stock</v>
    <v>45475.958333356248</v>
    <v>1290</v>
    <v>44.72</v>
    <v>2251626241</v>
    <v>BREAD FINANCIAL HOLDINGS, INC.</v>
    <v>BREAD FINANCIAL HOLDINGS, INC.</v>
    <v>44.97</v>
    <v>5.4497</v>
    <v>45.33</v>
    <v>45.41</v>
    <v>49584370</v>
    <v>BFH</v>
    <v>BREAD FINANCIAL HOLDINGS, INC. (XNYS:BFH)</v>
    <v>770334</v>
    <v>716494</v>
    <v>1995</v>
  </rv>
  <rv s="4">
    <v>1291</v>
  </rv>
  <rv s="0">
    <v>https://www.bing.com/financeapi/forcetrigger?t=c1qqa2&amp;q=XNAS%3aPRVA&amp;form=skydnc</v>
    <v>Learn more on Bing</v>
  </rv>
  <rv s="5">
    <v>7</v>
    <v>PRIVIA HEALTH GROUP, INC. (XNAS:PRVA)</v>
    <v>8</v>
    <v>9</v>
    <v>Finance</v>
    <v>10</v>
    <v>en-GB</v>
    <v>c1qqa2</v>
    <v>268435456</v>
    <v>1</v>
    <v>Powered by Refinitiv</v>
    <v>28.23</v>
    <v>15.92</v>
    <v>0.78700000000000003</v>
    <v>0.06</v>
    <v>3.509E-3</v>
    <v>USD</v>
    <v>Privia Health Group, Inc. is a technology-driven, national physician-enablement company. The Company collaborates with medical groups, health plans and health systems. It enhances physician practices, improve patient experiences and doctors for delivering care in both in-person and virtual care settings. Its Privia Platform is powered by the Privia Technology Solution an end-to-end, cloud-based technology solution that integrates both Privia-developed and third-party applications into an interface and workflow that manages all aspects of its Privia Providers provision of healthcare services. Privia Platform optimizes provider workflow across the full continuum of reimbursement arrangements. The platform supports multiple provider types, enables scalable operations, and delivers patient centric in-person and virtual access to care, quality metrics, and lower cost of care. It provides management services to each Medical Group though a local management services organization.</v>
    <v>1102</v>
    <v>Nasdaq Stock Market</v>
    <v>XNAS</v>
    <v>XNAS</v>
    <v>950 N. Glebe Rd., Suite 700, ARLINGTON, VA, 22203 US</v>
    <v>17.440000000000001</v>
    <v>Healthcare Providers &amp; Services</v>
    <v>Stock</v>
    <v>45475.835046839842</v>
    <v>1293</v>
    <v>17</v>
    <v>2047493448</v>
    <v>PRIVIA HEALTH GROUP, INC.</v>
    <v>PRIVIA HEALTH GROUP, INC.</v>
    <v>17.2</v>
    <v>114.24769999999999</v>
    <v>17.100000000000001</v>
    <v>17.16</v>
    <v>119317800</v>
    <v>PRVA</v>
    <v>PRIVIA HEALTH GROUP, INC. (XNAS:PRVA)</v>
    <v>416119</v>
    <v>782631</v>
    <v>2016</v>
  </rv>
  <rv s="4">
    <v>1294</v>
  </rv>
  <rv s="7">
    <v>14</v>
    <v>MASTERBRAND, INC. (XNYS:MBC)</v>
    <v>15</v>
    <v>9</v>
    <v>Finance</v>
    <v>10</v>
    <v>en-GB</v>
    <v>c89pxm</v>
    <v>268435456</v>
    <v>1</v>
    <v>Powered by Refinitiv</v>
    <v>19.07</v>
    <v>10.535</v>
    <v>1.2529999999999999</v>
    <v>0.18</v>
    <v>1.2474000000000001E-2</v>
    <v>USD</v>
    <v>MasterBrand, Inc. is a manufacturer of residential cabinets in North America and offers a comprehensive portfolio of residential cabinetry products for the kitchen, bathroom and other parts of the home. The Company's products are available in a variety of designs, finishes and styles and span various categories of the cabinets market, such as stock, semi-custom and premium cabinetry. The Company's products are sold throughout the United States and Canada to the remodeling and new construction markets through three primary channels: dealers, retailers and builders. Its retail sales occur in-store and through various e-commerce channels, including its retail channel partners' online presence. The Company partners with regional and large-scale builders for single-family construction throughout North America, serving them directly or through a distribution network, allowing it to customize its service to each builder's requirements. The Company's brands include Mantra, Diamond and Omega.</v>
    <v>12000</v>
    <v>New York Stock Exchange</v>
    <v>XNYS</v>
    <v>XNYS</v>
    <v>3300 Enterprise Parkway, Suite 300, BEACHWOOD, OH, 44122 US</v>
    <v>14.64</v>
    <v>Homebuilding &amp; Construction Supplies</v>
    <v>Stock</v>
    <v>45475.958333378905</v>
    <v>14.43</v>
    <v>1855519674</v>
    <v>MASTERBRAND, INC.</v>
    <v>MASTERBRAND, INC.</v>
    <v>14.44</v>
    <v>10.302</v>
    <v>14.43</v>
    <v>14.61</v>
    <v>127003400</v>
    <v>MBC</v>
    <v>MASTERBRAND, INC. (XNYS:MBC)</v>
    <v>974960</v>
    <v>900048</v>
    <v>2022</v>
  </rv>
  <rv s="4">
    <v>1296</v>
  </rv>
  <rv s="0">
    <v>https://www.bing.com/financeapi/forcetrigger?t=a1ng27&amp;q=XNAS%3aAMPH&amp;form=skydnc</v>
    <v>Learn more on Bing</v>
  </rv>
  <rv s="5">
    <v>7</v>
    <v>AMPHASTAR PHARMACEUTICALS INC (XNAS:AMPH)</v>
    <v>8</v>
    <v>9</v>
    <v>Finance</v>
    <v>10</v>
    <v>en-GB</v>
    <v>a1ng27</v>
    <v>268435456</v>
    <v>1</v>
    <v>Powered by Refinitiv</v>
    <v>67.66</v>
    <v>37.299999999999997</v>
    <v>0.79600000000000004</v>
    <v>-0.93</v>
    <v>-2.4150000000000001E-2</v>
    <v>USD</v>
    <v>Amphastar Pharmaceuticals, Inc. is a biopharmaceutical company that focuses primarily on developing, manufacturing, marketing, and selling technically challenging generic and injectable, inhalation, and intranasal products. Additionally, it sells insulin API products. Most of its finished products are used in hospital or urgent care clinical settings and are primarily contracted and distributed through group purchasing organizations and drug wholesalers. Its segments include finished pharmaceutical products and API products. The finished pharmaceutical products segment manufactures, markets and distributes Primatene MIST, epinephrine, glucagon, phytonadione, lidocaine, enoxaparin, naloxone, as well as various other critical and non-critical care drugs. The API segment manufactures and distributes RHI API and porcine insulin API for external customers and internal product development. Its pipeline has over 20 product candidates, including generic ANDAs, biosimilar, and others.</v>
    <v>1761</v>
    <v>Nasdaq Stock Market</v>
    <v>XNAS</v>
    <v>XNAS</v>
    <v>11570 6th St, RANCHO CUCAMONGA, CA, 91730 US</v>
    <v>38.57</v>
    <v>Pharmaceuticals</v>
    <v>Stock</v>
    <v>45475.988715497653</v>
    <v>1298</v>
    <v>37.299999999999997</v>
    <v>1837735656</v>
    <v>AMPHASTAR PHARMACEUTICALS INC</v>
    <v>AMPHASTAR PHARMACEUTICALS INC</v>
    <v>38.57</v>
    <v>12.9519</v>
    <v>38.51</v>
    <v>37.58</v>
    <v>48901960</v>
    <v>AMPH</v>
    <v>AMPHASTAR PHARMACEUTICALS INC (XNAS:AMPH)</v>
    <v>144</v>
    <v>370399</v>
    <v>2004</v>
  </rv>
  <rv s="4">
    <v>1299</v>
  </rv>
  <rv s="0">
    <v>https://www.bing.com/financeapi/forcetrigger?t=a1zyz2&amp;q=XNAS%3aPLUS&amp;form=skydnc</v>
    <v>Learn more on Bing</v>
  </rv>
  <rv s="5">
    <v>7</v>
    <v>EPLUS INC. (XNAS:PLUS)</v>
    <v>8</v>
    <v>9</v>
    <v>Finance</v>
    <v>10</v>
    <v>en-GB</v>
    <v>a1zyz2</v>
    <v>268435456</v>
    <v>1</v>
    <v>Powered by Refinitiv</v>
    <v>83.57</v>
    <v>53.534999999999997</v>
    <v>1.0955999999999999</v>
    <v>0.02</v>
    <v>2.7159999999999999E-4</v>
    <v>USD</v>
    <v>ePlus inc. is a provider of technology solutions across the spectrum spanning security, cloud, data center, networking, collaboration, artificial intelligence, and emerging solutions. The Company’s segments include Product, Professional Services, Managed Services, and Financing. The Product segment includes sales of information technology (IT) products, third-party software, and third-party maintenance, software assurance, and other third-party services. The Professional services segment includes its advanced professional services, staff augmentation, project management services, cloud consulting services and security services. The Managed services segment includes its advanced managed services, service desk, storage-as-a-service, cloud hosted services, cloud managed services and managed security services. The Financing segment consists of the financing of IT equipment, software, and related services to commercial enterprises, state and local governments, and government contractors.</v>
    <v>1900</v>
    <v>Nasdaq Stock Market</v>
    <v>XNAS</v>
    <v>XNAS</v>
    <v>13595 Dulles Technology Drive, HERNDON, VA, 20171-3413 US</v>
    <v>74.504999999999995</v>
    <v>Software &amp; IT Services</v>
    <v>Stock</v>
    <v>45475.834675810154</v>
    <v>1301</v>
    <v>73.515000000000001</v>
    <v>1985279163</v>
    <v>EPLUS INC.</v>
    <v>EPLUS INC.</v>
    <v>73.91</v>
    <v>16.994199999999999</v>
    <v>73.64</v>
    <v>73.66</v>
    <v>26951930</v>
    <v>PLUS</v>
    <v>EPLUS INC. (XNAS:PLUS)</v>
    <v>51</v>
    <v>208869</v>
    <v>1996</v>
  </rv>
  <rv s="4">
    <v>1302</v>
  </rv>
  <rv s="0">
    <v>https://www.bing.com/financeapi/forcetrigger?t=c1zotc&amp;q=XFRA%3aDAN&amp;form=skydnc</v>
    <v>Learn more on Bing</v>
  </rv>
  <rv s="12">
    <v>30</v>
    <v>Dancann Pharma A/S (XFRA:DAN)</v>
    <v>8</v>
    <v>31</v>
    <v>Finance</v>
    <v>18</v>
    <v>en-GB</v>
    <v>c1zotc</v>
    <v>268435456</v>
    <v>1</v>
    <v>Powered by Refinitiv</v>
    <v>1.7074</v>
    <v>-2.2000000000000001E-3</v>
    <v>-0.35483899999999996</v>
    <v>EUR</v>
    <v>Dancann Pharma A/S is a Denmark-based pharmaceutical biotechnology company powered by cannabinoids. The Company is focused on discovering, developing, manufacturing, and commercializing of novel cannabinoid therapeutics in a broad range of disease areas. DanCann Pharma manufactures and distributes prescription drugs (Rx drugs) and over-the-counter drugs (OTCs), mainly focused on pain patients with alternative needs.</v>
    <v>12</v>
    <v>Deutsche Boerse AG</v>
    <v>XFRA</v>
    <v>XFRA</v>
    <v>Rugvaenget 5, ANSAGER, DENMARK-NA, 6823 DK</v>
    <v>4.0000000000000001E-3</v>
    <v>Biotechnology &amp; Medical Research</v>
    <v>Stock</v>
    <v>45476.501388888886</v>
    <v>1304</v>
    <v>4.0000000000000001E-3</v>
    <v>78586530</v>
    <v>Dancann Pharma A/S</v>
    <v>Dancann Pharma A/S</v>
    <v>4.0000000000000001E-3</v>
    <v>6.1999999999999998E-3</v>
    <v>4.0000000000000001E-3</v>
    <v>1974536000</v>
    <v>DAN</v>
    <v>Dancann Pharma A/S (XFRA:DAN)</v>
    <v>31080</v>
    <v>1751190</v>
    <v>2018</v>
  </rv>
  <rv s="4">
    <v>1305</v>
  </rv>
  <rv s="0">
    <v>https://www.bing.com/financeapi/forcetrigger?t=a1wkpr&amp;q=XNYS%3aKMT&amp;form=skydnc</v>
    <v>Learn more on Bing</v>
  </rv>
  <rv s="5">
    <v>7</v>
    <v>KENNAMETAL INC. (XNYS:KMT)</v>
    <v>8</v>
    <v>9</v>
    <v>Finance</v>
    <v>10</v>
    <v>en-GB</v>
    <v>a1wkpr</v>
    <v>268435456</v>
    <v>1</v>
    <v>Powered by Refinitiv</v>
    <v>30.6</v>
    <v>22.074999999999999</v>
    <v>1.6626000000000001</v>
    <v>-0.05</v>
    <v>-2.176E-3</v>
    <v>USD</v>
    <v>Kennametal Inc. is an industrial technology company, which serves customers across the aerospace and defense, earthworks, energy, general engineering and transportation end markets. The Company's segments include Metal Cutting and Infrastructure. The Metal Cutting segment develops and manufactures tooling and metal cutting products and services and offers an assortment of standard and custom metal cutting solutions to diverse end markets. The Metal Cutting segment offers products, including milling, hole making, turning, threading and toolmaking systems used in the manufacture of airframes, aero engines, trucks and automobiles, ships and various types of industrial equipment. The Infrastructure segment produces engineered tungsten carbide and ceramic components, earth-cutting tools, and advanced metallurgical powders, for the aerospace and defense, energy, earthworks and general engineering end markets. The Infrastructure segment markets its products under the Kennametal brand.</v>
    <v>8700</v>
    <v>New York Stock Exchange</v>
    <v>XNYS</v>
    <v>XNYS</v>
    <v>525 William Penn Place, Suite 3300, PITTSBURGH, PA, 15219 US</v>
    <v>23.099900000000002</v>
    <v>Machinery, Equipment &amp; Components</v>
    <v>Stock</v>
    <v>45475.958333356248</v>
    <v>1307</v>
    <v>22.83</v>
    <v>1803809316</v>
    <v>KENNAMETAL INC.</v>
    <v>KENNAMETAL INC.</v>
    <v>23.09</v>
    <v>18.333400000000001</v>
    <v>22.98</v>
    <v>22.93</v>
    <v>78665910</v>
    <v>KMT</v>
    <v>KENNAMETAL INC. (XNYS:KMT)</v>
    <v>501848</v>
    <v>644681</v>
    <v>1943</v>
  </rv>
  <rv s="4">
    <v>1308</v>
  </rv>
  <rv s="0">
    <v>https://www.bing.com/financeapi/forcetrigger?t=a23usm&amp;q=XNYS%3aSXI&amp;form=skydnc</v>
    <v>Learn more on Bing</v>
  </rv>
  <rv s="5">
    <v>7</v>
    <v>STANDEX INTERNATIONAL CORPORATION (XNYS:SXI)</v>
    <v>8</v>
    <v>9</v>
    <v>Finance</v>
    <v>10</v>
    <v>en-GB</v>
    <v>a23usm</v>
    <v>268435456</v>
    <v>1</v>
    <v>Powered by Refinitiv</v>
    <v>184.1771</v>
    <v>130.04</v>
    <v>1.0367</v>
    <v>-0.68</v>
    <v>-4.339E-3</v>
    <v>USD</v>
    <v>Standex International Corporation is a diversified industrial manufacturing company. The Company operates through five segments. Its Electronics segment manufactures and sells electronic components for applications throughout the end user market spectrum. Its Engraving segment provides mold texturizing, slush molding tools, project management and design services, roll engraving, hygiene product tooling, low observation vents for stealth aircraft, and process machinery for several industries. Its Scientific segment sells specialty temperature-controlled equipment for the medical, scientific, pharmaceutical, biotech and industrial markets. Its Engineering Technologies segment provides net and near net formed single-source customized solutions in the manufacture of engineered components. Its Specialty segment manufactures and sells refrigerated, heated and dry merchandizing display cases and single and double acting telescopic and piston rod hydraulic cylinders.</v>
    <v>3800</v>
    <v>New York Stock Exchange</v>
    <v>XNYS</v>
    <v>XNYS</v>
    <v>23 Keewaydin Drive, Suite 300, SALEM, NH, 3079 US</v>
    <v>157.715</v>
    <v>Machinery, Equipment &amp; Components</v>
    <v>Stock</v>
    <v>45475.958333344533</v>
    <v>1310</v>
    <v>155.36000000000001</v>
    <v>1857617000</v>
    <v>STANDEX INTERNATIONAL CORPORATION</v>
    <v>STANDEX INTERNATIONAL CORPORATION</v>
    <v>156.47999999999999</v>
    <v>25.2498</v>
    <v>156.72</v>
    <v>156.04</v>
    <v>11853090</v>
    <v>SXI</v>
    <v>STANDEX INTERNATIONAL CORPORATION (XNYS:SXI)</v>
    <v>46954</v>
    <v>54352</v>
    <v>1975</v>
  </rv>
  <rv s="4">
    <v>1311</v>
  </rv>
  <rv s="0">
    <v>https://www.bing.com/financeapi/forcetrigger?t=a2142w&amp;q=XNAS%3aPOWL&amp;form=skydnc</v>
    <v>Learn more on Bing</v>
  </rv>
  <rv s="5">
    <v>7</v>
    <v>POWELL INDUSTRIES, INC. (XNAS:POWL)</v>
    <v>8</v>
    <v>9</v>
    <v>Finance</v>
    <v>10</v>
    <v>en-GB</v>
    <v>a2142w</v>
    <v>268435456</v>
    <v>1</v>
    <v>Powered by Refinitiv</v>
    <v>209.13990000000001</v>
    <v>57.78</v>
    <v>0.87549999999999994</v>
    <v>1.31</v>
    <v>9.1330000000000005E-3</v>
    <v>USD</v>
    <v>Powell Industries, Inc. develops, designs, manufactures and services custom-engineered equipment and systems. The Company distributes, controls and monitors the flow of electrical energy and provides protection to motors, transformers and other electrically powered equipment. Its principal products include integrated power control room substations (PCRs), custom-engineered modules, electrical houses (E-Houses), traditional and arc-resistant distribution switchgear and control gear, medium-voltage circuit breakers, monitoring and control communications systems, motor control centers, switches and bus duct systems. Its products are designed for application voltages ranging from approximately 480 volts to 38,000 volts and are used in oil and gas refining, onshore and offshore oil and gas production, petrochemical, liquefied natural gas (LNG) terminals, pipeline, terminal, mining and metals, light rail traction power, electric utility, pulp and paper and other industrial markets.</v>
    <v>2363</v>
    <v>Nasdaq Stock Market</v>
    <v>XNAS</v>
    <v>XNAS</v>
    <v>8550 Mosley Road, HOUSTON, TX, 77075 US</v>
    <v>146.16</v>
    <v>Machinery, Equipment &amp; Components</v>
    <v>Stock</v>
    <v>45475.906175253906</v>
    <v>1313</v>
    <v>141.72829999999999</v>
    <v>1735119961</v>
    <v>POWELL INDUSTRIES, INC.</v>
    <v>POWELL INDUSTRIES, INC.</v>
    <v>142.4</v>
    <v>17.192</v>
    <v>143.43</v>
    <v>144.74</v>
    <v>11987840</v>
    <v>POWL</v>
    <v>POWELL INDUSTRIES, INC. (XNAS:POWL)</v>
    <v>273</v>
    <v>358111</v>
    <v>2004</v>
  </rv>
  <rv s="4">
    <v>1314</v>
  </rv>
  <rv s="0">
    <v>https://www.bing.com/financeapi/forcetrigger?t=a24u9c&amp;q=XNAS%3aUFPT&amp;form=skydnc</v>
    <v>Learn more on Bing</v>
  </rv>
  <rv s="5">
    <v>7</v>
    <v>UFP TECHNOLOGIES, INC. (XNAS:UFPT)</v>
    <v>8</v>
    <v>9</v>
    <v>Finance</v>
    <v>10</v>
    <v>en-GB</v>
    <v>a24u9c</v>
    <v>268435456</v>
    <v>1</v>
    <v>Powered by Refinitiv</v>
    <v>294.43</v>
    <v>127.2901</v>
    <v>0.94359999999999999</v>
    <v>-5.43</v>
    <v>-1.8783000000000001E-2</v>
    <v>USD</v>
    <v>UFP Technologies, Inc. is a designer and custom manufacturer of comprehensive solutions for medical devices, sterile packaging, and other engineered custom products. The Company's single-use and single-patient devices and components are used in a range of medical devices and packaging for minimally invasive surgery, infection prevention, surfaces and support, wound care, wearables, orthopedic soft goods, and orthopedic implants. The Company is diversified by also providing engineered products and components to customers in the automotive, aerospace and defense, and industrial/other markets. Typical applications of its products include military uniform and gear components, automotive interior trim, air filtration, and protective cases and inserts. It also engineers’ components for automotive use, such as interior trim and structural applications. These components are produced using a compression molding process. It also develops and manufactures single-use safe patient handling systems.</v>
    <v>3093</v>
    <v>Nasdaq Stock Market</v>
    <v>XNAS</v>
    <v>XNAS</v>
    <v>100 Hale Street, NEWBURYPORT, MA, 01950 US</v>
    <v>294.43</v>
    <v>Healthcare Equipment &amp; Supplies</v>
    <v>Stock</v>
    <v>45475.988392430467</v>
    <v>1316</v>
    <v>279.39999999999998</v>
    <v>2217461000</v>
    <v>UFP TECHNOLOGIES, INC.</v>
    <v>UFP TECHNOLOGIES, INC.</v>
    <v>294.43</v>
    <v>45.694899999999997</v>
    <v>289.08999999999997</v>
    <v>283.66000000000003</v>
    <v>7670490</v>
    <v>UFPT</v>
    <v>UFP TECHNOLOGIES, INC. (XNAS:UFPT)</v>
    <v>79707</v>
    <v>49771</v>
    <v>1993</v>
  </rv>
  <rv s="4">
    <v>1317</v>
  </rv>
  <rv s="0">
    <v>https://www.bing.com/financeapi/forcetrigger?t=btavh7&amp;q=XNYS%3aJBI&amp;form=skydnc</v>
    <v>Learn more on Bing</v>
  </rv>
  <rv s="5">
    <v>7</v>
    <v>JANUS INTERNATIONAL GROUP, INC. (XNYS:JBI)</v>
    <v>8</v>
    <v>9</v>
    <v>Finance</v>
    <v>10</v>
    <v>en-GB</v>
    <v>btavh7</v>
    <v>268435456</v>
    <v>1</v>
    <v>Powered by Refinitiv</v>
    <v>15.86</v>
    <v>9.1649999999999991</v>
    <v>0.90939999999999999</v>
    <v>7.0000000000000007E-2</v>
    <v>5.6630000000000005E-3</v>
    <v>USD</v>
    <v>Janus International Group, Inc. is a global manufacturer and supplier of turn-key self-storage, commercial and industrial building solutions. It operates through two geographic segments: Janus North America and Janus International. The Janus North America segment is comprised of all the other entities, including Janus International Group, LLC, Betco, Inc., Noke, Inc., Asta Industries, Inc., DBCI, LLC, Access Control Technologies, LLC, Janus Door, LLC, and Steel Door Depot.com, LLC. The Janus International segment is comprised of Janus International Europe Holdings Ltd. (UK). Its production and sales are in Europe and Australia. It provides facility and door automation and access control technologies, roll up and swing doors, hallway systems and relocatable storage moveable additional storage structures (MASS) units. It is comprised of three sales channels, including New Construction-Self-storage, R3-Self-storage, and Commercial and Other. It also provides terminal maintenance services.</v>
    <v>1958</v>
    <v>New York Stock Exchange</v>
    <v>XNYS</v>
    <v>XNYS</v>
    <v>135 Janus International Blvd., TEMPLE, GA, 30179 US</v>
    <v>12.49</v>
    <v>Homebuilding &amp; Construction Supplies</v>
    <v>Stock</v>
    <v>45475.958333344533</v>
    <v>1319</v>
    <v>12.32</v>
    <v>1804290000</v>
    <v>JANUS INTERNATIONAL GROUP, INC.</v>
    <v>JANUS INTERNATIONAL GROUP, INC.</v>
    <v>12.36</v>
    <v>12.9946</v>
    <v>12.36</v>
    <v>12.43</v>
    <v>145978100</v>
    <v>JBI</v>
    <v>JANUS INTERNATIONAL GROUP, INC. (XNYS:JBI)</v>
    <v>725399</v>
    <v>2035761</v>
    <v>2020</v>
  </rv>
  <rv s="4">
    <v>1320</v>
  </rv>
  <rv s="0">
    <v>https://www.bing.com/financeapi/forcetrigger?t=a24cjc&amp;q=XNYS%3aTNC&amp;form=skydnc</v>
    <v>Learn more on Bing</v>
  </rv>
  <rv s="5">
    <v>7</v>
    <v>Tennant Company (XNYS:TNC)</v>
    <v>8</v>
    <v>9</v>
    <v>Finance</v>
    <v>10</v>
    <v>en-GB</v>
    <v>a24cjc</v>
    <v>268435456</v>
    <v>1</v>
    <v>Powered by Refinitiv</v>
    <v>124.11</v>
    <v>72.81</v>
    <v>1.0164</v>
    <v>0.89</v>
    <v>9.103E-3</v>
    <v>USD</v>
    <v>Tennant Company is engaged in designing, manufacturing and marketing solutions. The Company’s products include floor maintenance and cleaning equipment, detergent-free and other sustainable cleaning technologies, aftermarket parts and consumables, equipment maintenance and repair service, and asset management solutions. Its products are used in many types of environments, including factories and warehouses, distribution centers, office buildings, public venues, such as arenas and stadiums, schools and universities, hospitals and clinics, and more. The Company markets its offerings under various brands: Tennant, Nobles, Alfa Uma Empresa Tennant, IPC, Gaomei and Rongen brands as well as private-label brands. The Company has approximately 11 global manufacturing locations and operates in three geographic areas including the Americas, Europe, Middle East and Africa (EMEA) and Asia Pacific (APAC).</v>
    <v>4457</v>
    <v>New York Stock Exchange</v>
    <v>XNYS</v>
    <v>XNYS</v>
    <v>104000 Clean Street, EDEN PRAIRIE, MN, 55344 US</v>
    <v>99.09</v>
    <v>Machinery, Equipment &amp; Components</v>
    <v>Stock</v>
    <v>45475.958333378905</v>
    <v>1322</v>
    <v>97.64</v>
    <v>1875276003</v>
    <v>Tennant Company</v>
    <v>Tennant Company</v>
    <v>97.64</v>
    <v>16.402100000000001</v>
    <v>97.77</v>
    <v>98.66</v>
    <v>19007460</v>
    <v>TNC</v>
    <v>Tennant Company (XNYS:TNC)</v>
    <v>15</v>
    <v>126837</v>
    <v>1909</v>
  </rv>
  <rv s="4">
    <v>1323</v>
  </rv>
  <rv s="0">
    <v>https://www.bing.com/financeapi/forcetrigger?t=a1yqyc&amp;q=XNAS%3aNSSC&amp;form=skydnc</v>
    <v>Learn more on Bing</v>
  </rv>
  <rv s="5">
    <v>7</v>
    <v>NAPCO SECURITY TECHNOLOGIES, INC. (XNAS:NSSC)</v>
    <v>8</v>
    <v>9</v>
    <v>Finance</v>
    <v>10</v>
    <v>en-GB</v>
    <v>a1yqyc</v>
    <v>268435456</v>
    <v>1</v>
    <v>Powered by Refinitiv</v>
    <v>53.7</v>
    <v>17.760000000000002</v>
    <v>1.6122000000000001</v>
    <v>1.18</v>
    <v>2.2484999999999998E-2</v>
    <v>USD</v>
    <v>Napco Security Technologies, Inc. (NAPCO) manufactures and designs electronic security devices, cellular communication services and school safety solutions. The Company offers a diversified array of security products, encompassing access control systems, door-locking products, intrusion and fire alarm systems and video surveillance products. The products are used by commercial, residential, institutional, industrial and governmental applications, and are sold worldwide to independent distributors, dealers and installers of security equipment. NAPCO manufactures and markets various products for alarm systems, which include automatic communicators, control panels, combination control panels/digital communicators and digital keypad systems, fire alarm control panel and area detectors. It also manufactures a variety of door locking devices, including microprocessor-based electronic door locks with push button, card reader and bio-metric operation, door alarms, door locks and bolt locks.</v>
    <v>1150</v>
    <v>Nasdaq Stock Market</v>
    <v>XNAS</v>
    <v>XNAS</v>
    <v>333 Bayview Ave, AMITYVILLE, NY, 11701 US</v>
    <v>53.7</v>
    <v>Communications &amp; Networking</v>
    <v>Stock</v>
    <v>45475.963390566409</v>
    <v>1325</v>
    <v>52.16</v>
    <v>1978585862</v>
    <v>NAPCO SECURITY TECHNOLOGIES, INC.</v>
    <v>NAPCO SECURITY TECHNOLOGIES, INC.</v>
    <v>52.57</v>
    <v>42.459200000000003</v>
    <v>52.48</v>
    <v>53.66</v>
    <v>36872640</v>
    <v>NSSC</v>
    <v>NAPCO SECURITY TECHNOLOGIES, INC. (XNAS:NSSC)</v>
    <v>182</v>
    <v>384145</v>
    <v>1971</v>
  </rv>
  <rv s="4">
    <v>1326</v>
  </rv>
  <rv s="0">
    <v>https://www.bing.com/financeapi/forcetrigger?t=a1trzr&amp;q=XNYS%3aGEO&amp;form=skydnc</v>
    <v>Learn more on Bing</v>
  </rv>
  <rv s="5">
    <v>7</v>
    <v>THE GEO GROUP, INC. (XNYS:GEO)</v>
    <v>8</v>
    <v>9</v>
    <v>Finance</v>
    <v>5</v>
    <v>en-GB</v>
    <v>a1trzr</v>
    <v>268435456</v>
    <v>1</v>
    <v>Powered by Refinitiv</v>
    <v>16.309999999999999</v>
    <v>6.94</v>
    <v>0.65500000000000003</v>
    <v>0.26</v>
    <v>1.7298999999999998E-2</v>
    <v>USD</v>
    <v>The GEO Group, Inc. is a diversified government service provider. It is specialized in designing, financing, development and support services for facilities, processing centers and community reentry centers. Its worldwide operations include the ownership and/or delivery of support services for 100 facilities totaling approximately 81,000 beds, including idle facilities and projects under development, with a workforce of up to approximately 18,000 employees. Its U.S. Secure Services segment primarily encompasses its United States-based public-private partnership secure services business. Its Electronic Monitoring and Supervision Services segment conducts its services in the United States, and consists of its electronic monitoring and supervision services. Its Reentry Services segment consists of various community-based and reentry services. Its International Services segment primarily consists of its public-private partnership secure services operations in Australia and South Africa.</v>
    <v>16400</v>
    <v>New York Stock Exchange</v>
    <v>XNYS</v>
    <v>XNYS</v>
    <v>4955 Technology Way, BOCA RATON, FL, 33431 US</v>
    <v>15.45</v>
    <v>Real Estate Operations</v>
    <v>Stock</v>
    <v>45475.958333344533</v>
    <v>1328</v>
    <v>14.87</v>
    <v>2048681000</v>
    <v>THE GEO GROUP, INC.</v>
    <v>THE GEO GROUP, INC.</v>
    <v>15.04</v>
    <v>22.604600000000001</v>
    <v>15.03</v>
    <v>15.29</v>
    <v>136306200</v>
    <v>GEO</v>
    <v>THE GEO GROUP, INC. (XNYS:GEO)</v>
    <v>1071</v>
    <v>2463464</v>
    <v>2013</v>
  </rv>
  <rv s="4">
    <v>1329</v>
  </rv>
  <rv s="0">
    <v>https://www.bing.com/financeapi/forcetrigger?t=a24m3m&amp;q=XNAS%3aTTMI&amp;form=skydnc</v>
    <v>Learn more on Bing</v>
  </rv>
  <rv s="5">
    <v>7</v>
    <v>TTM TECHNOLOGIES, INC. (XNAS:TTMI)</v>
    <v>8</v>
    <v>9</v>
    <v>Finance</v>
    <v>5</v>
    <v>en-GB</v>
    <v>a24m3m</v>
    <v>268435456</v>
    <v>1</v>
    <v>Powered by Refinitiv</v>
    <v>20.105</v>
    <v>11.14</v>
    <v>1.2531000000000001</v>
    <v>0.4</v>
    <v>2.0985999999999998E-2</v>
    <v>USD</v>
    <v>TTM Technologies, Inc. is a global manufacturer of technology solutions including mission systems, radio frequency (RF) components and RF microwave/microelectronic assemblies, and quick-turn and technologically advanced printed circuit boards (PCB). The Company's segments include PCB, and RF and Specialty Components (RF&amp;S Components). The PCB segment consists of approximately 16 domestic system, sub-system, and PCB plants; four PCB fabrication plants in China; one in Malaysia, and one in Canada. The RF&amp;S Components segment consists of one domestic RF component plant and one RF component plant in China. Each segment operates predominantly in the same industries with facilities that produce customized products for its customers and use similar means of product distribution. It offers a range of engineered systems, RF and microwave assemblies, high density interconnect (HDI) PCBs, rigid-flex PCBs, custom assemblies and system integration, integrated circuit (IC) substrates and others.</v>
    <v>15800</v>
    <v>Nasdaq Stock Market</v>
    <v>XNAS</v>
    <v>XNAS</v>
    <v>200 Sandpointe Ave Ste 400, SANTA ANA, CA, 92707-5747 US</v>
    <v>19.475000000000001</v>
    <v>Semiconductors &amp; Semiconductor Equipment</v>
    <v>Stock</v>
    <v>45475.979717534377</v>
    <v>1331</v>
    <v>19.059999999999999</v>
    <v>1980564852</v>
    <v>TTM TECHNOLOGIES, INC.</v>
    <v>TTM TECHNOLOGIES, INC.</v>
    <v>19.059999999999999</v>
    <v>0</v>
    <v>19.059999999999999</v>
    <v>19.46</v>
    <v>101776200</v>
    <v>TTMI</v>
    <v>TTM TECHNOLOGIES, INC. (XNAS:TTMI)</v>
    <v>609747</v>
    <v>710442</v>
    <v>2005</v>
  </rv>
  <rv s="4">
    <v>1332</v>
  </rv>
  <rv s="0">
    <v>https://www.bing.com/financeapi/forcetrigger?t=a1ojkr&amp;q=XNYS%3aBKE&amp;form=skydnc</v>
    <v>Learn more on Bing</v>
  </rv>
  <rv s="5">
    <v>7</v>
    <v>THE BUCKLE, INC. (XNYS:BKE)</v>
    <v>8</v>
    <v>9</v>
    <v>Finance</v>
    <v>10</v>
    <v>en-GB</v>
    <v>a1ojkr</v>
    <v>268435456</v>
    <v>1</v>
    <v>Powered by Refinitiv</v>
    <v>45.396700000000003</v>
    <v>28.576799999999999</v>
    <v>1.1368</v>
    <v>-0.02</v>
    <v>-5.5100000000000006E-4</v>
    <v>USD</v>
    <v>The Buckle, Inc. is a retailer of casual apparel, footwear, and accessories. The Company operates approximately 440 retail stores in 42 states. The Company markets a wide selection of casual apparel including denim, other casual bottoms, tops, sportswear, outerwear, accessories, and footwear. It also provides customer services, such as free hemming, free gift-packaging, easy layaways, the Buckle private label credit card, and a guest loyalty program. The Company offers denims from brands such as Miss Me, Rock Revival, KanCan, Hidden, Flying Monkey, Levi's, Preme, Smoke Rise, Ariat, Good American, and Wrangler. Other key brands include Hurley, Billabong, Affliction, American Fighter, Sullen, Howitzer, Oakley, Fox, RVCA, 7 Diamonds, Nixon, Free People, Z Supply, Salt Life, White Crow, Brew City, Reef, Stance, Versace Cologne, American Highway, Eight X, Pendelton, Hooey, Goorin Bros., Old Row, Timberland, Teva, Kimes Ranch, SOREL, Hey Dude, Steve Madden, Dolce Vita, and SAXX.</v>
    <v>2800</v>
    <v>New York Stock Exchange</v>
    <v>XNYS</v>
    <v>XNYS</v>
    <v>2407 W 24TH ST, KEARNEY, NE, 68845-4915 US</v>
    <v>36.630000000000003</v>
    <v>Specialty Retailers</v>
    <v>Stock</v>
    <v>45475.958333378905</v>
    <v>1334</v>
    <v>36.200000000000003</v>
    <v>1842245431</v>
    <v>THE BUCKLE, INC.</v>
    <v>THE BUCKLE, INC.</v>
    <v>36.5</v>
    <v>8.2460000000000004</v>
    <v>36.299999999999997</v>
    <v>36.28</v>
    <v>50778540</v>
    <v>BKE</v>
    <v>THE BUCKLE, INC. (XNYS:BKE)</v>
    <v>280096</v>
    <v>385382</v>
    <v>1948</v>
  </rv>
  <rv s="4">
    <v>1335</v>
  </rv>
  <rv s="0">
    <v>https://www.bing.com/financeapi/forcetrigger?t=c4thar&amp;q=XNYS%3aEE&amp;form=skydnc</v>
    <v>Learn more on Bing</v>
  </rv>
  <rv s="5">
    <v>7</v>
    <v>Excelerate Energy Inc (XNYS:EE)</v>
    <v>8</v>
    <v>9</v>
    <v>Finance</v>
    <v>10</v>
    <v>en-GB</v>
    <v>c4thar</v>
    <v>268435456</v>
    <v>1</v>
    <v>Powered by Refinitiv</v>
    <v>22.42</v>
    <v>13.38</v>
    <v>0.83399999999999996</v>
    <v>-0.06</v>
    <v>-3.2309999999999999E-3</v>
    <v>USD</v>
    <v>Excelerate Energy, Inc. is a liquefied natural gas (LNG) company. The Company offers a full range of flexible regasification services from floating storage and regasification units (FSRUs) to infrastructure development, to LNG and natural gas supply. The Company operates a fleet of ten purpose-built FSRUs, have completed more than 2,700 ship-to-ship (STS) transfers of LNG with over 50 LNG operators and delivered more than 6,600 billion cubic feet of natural gas through 16 LNG regasification terminals. In addition to standard LNG carrier functionality, its purpose-built FSRUs have the onboard capability to vaporize LNG and deliver natural gas through specially designed offshore and near-shore receiving facilities. Its business spans the globe, with regional offices in approximately 10 countries and operations in the Argentina, Bangladesh, Brazil, Finland, Pakistan, the United Arab Emirates (UAE), and the United States.</v>
    <v>223</v>
    <v>New York Stock Exchange</v>
    <v>XNYS</v>
    <v>XNYS</v>
    <v>2445 Technology Forest Blvd., Level 6, THE WOODLANDS, TX, 77381 US</v>
    <v>18.68</v>
    <v>Natural Gas Utilities</v>
    <v>Stock</v>
    <v>45475.958333367969</v>
    <v>1337</v>
    <v>18.37</v>
    <v>1982893005</v>
    <v>Excelerate Energy Inc</v>
    <v>Excelerate Energy Inc</v>
    <v>18.68</v>
    <v>17.2913</v>
    <v>18.57</v>
    <v>18.510000000000002</v>
    <v>107125500</v>
    <v>EE</v>
    <v>Excelerate Energy Inc (XNYS:EE)</v>
    <v>1</v>
    <v>244691</v>
    <v>2021</v>
  </rv>
  <rv s="4">
    <v>1338</v>
  </rv>
  <rv s="0">
    <v>https://www.bing.com/financeapi/forcetrigger?t=a1q8u2&amp;q=XNAS%3aCPRX&amp;form=skydnc</v>
    <v>Learn more on Bing</v>
  </rv>
  <rv s="5">
    <v>7</v>
    <v>CATALYST PHARMACEUTICALS, INC. (XNAS:CPRX)</v>
    <v>8</v>
    <v>9</v>
    <v>Finance</v>
    <v>5</v>
    <v>en-GB</v>
    <v>a1q8u2</v>
    <v>268435456</v>
    <v>1</v>
    <v>Powered by Refinitiv</v>
    <v>17.495000000000001</v>
    <v>11.55</v>
    <v>0.70369999999999999</v>
    <v>0.03</v>
    <v>1.902E-3</v>
    <v>USD</v>
    <v>Catalyst Pharmaceuticals, Inc. is a commercial-stage biopharmaceutical company. The Company is focused on developing and commercializing first-in-class medicines that address rare and difficult to treat diseases. Its flagship commercial product is FIRDAPSE (amifampridine) tablets 10 milligrams (mg), approved for the treatment of Lambert-Eaton Myasthenic Syndrome (LEMS) for adults and for children ages six to seventeen. The Company is also marketing FYCOMPA (perampanel) CIII as a prescription medication used alone or with other medicines to treat focal onset seizures with or without secondarily generalized seizures in people with epilepsy aged four and older and with other medicines to treat primary generalized tonic-clonic seizures in people with epilepsy aged 12 and older. Its portfolio also includes AGAMREE (vamorolone) an oral suspension 40 mg/ml for the treatment of Duchenne Muscular Dystrophy (DMD). The vamorolone is a corticosteroid treatment for patients suffering from DMD.</v>
    <v>167</v>
    <v>Nasdaq Stock Market</v>
    <v>XNAS</v>
    <v>XNAS</v>
    <v>355 ALHAMBRA CIRCLE, SUITE 801, CORAL GABLES, FL, 33134 US</v>
    <v>15.83</v>
    <v>Pharmaceuticals</v>
    <v>Stock</v>
    <v>45475.999445092188</v>
    <v>1340</v>
    <v>15.61</v>
    <v>1866218580</v>
    <v>CATALYST PHARMACEUTICALS, INC.</v>
    <v>CATALYST PHARMACEUTICALS, INC.</v>
    <v>15.73</v>
    <v>29.3446</v>
    <v>15.77</v>
    <v>15.8</v>
    <v>118115100</v>
    <v>CPRX</v>
    <v>CATALYST PHARMACEUTICALS, INC. (XNAS:CPRX)</v>
    <v>234</v>
    <v>1279323</v>
    <v>2006</v>
  </rv>
  <rv s="4">
    <v>1341</v>
  </rv>
  <rv s="0">
    <v>https://www.bing.com/financeapi/forcetrigger?t=axoa1h&amp;q=XNAS%3aAMEH&amp;form=skydnc</v>
    <v>Learn more on Bing</v>
  </rv>
  <rv s="5">
    <v>7</v>
    <v>ASTRANA HEALTH, INC. (XNAS:ASTH)</v>
    <v>8</v>
    <v>9</v>
    <v>Finance</v>
    <v>5</v>
    <v>en-GB</v>
    <v>axoa1h</v>
    <v>268435456</v>
    <v>1</v>
    <v>Powered by Refinitiv</v>
    <v>45.712600000000002</v>
    <v>28.864999999999998</v>
    <v>1.163</v>
    <v>0.17</v>
    <v>4.2789999999999998E-3</v>
    <v>USD</v>
    <v>Astrana Health, Inc. is a healthcare company. The Company provides care coordination services to each constituent of the healthcare delivery system, including patients, families, primary care physicians, specialists, acute care hospitals, alternative sites of inpatient care, physician groups, and health plans. The Company's Care Enablement segment is an integrated, end-to-end clinical and administrative platform, powered by its technology suite, which provides operational, clinical, financial, technology, management, and strategic services. Its Care Partners segment is focused on building and managing provider networks by partnering with provider partners for coordinated care delivery. Its Care Delivery segment is a data-driven care delivery organization focused on delivering accessible care to all patients. Its care delivery organization includes primary care, multi-specialty care, and ancillary care services.</v>
    <v>1800</v>
    <v>Nasdaq Stock Market</v>
    <v>XNAS</v>
    <v>XNAS</v>
    <v>1668 S. Garfield Avenue, 2Nd Floor, ALHAMBRA, CA, 91801 US</v>
    <v>40.81</v>
    <v>Healthcare Providers &amp; Services</v>
    <v>Stock</v>
    <v>45475.835037187499</v>
    <v>1343</v>
    <v>39.744999999999997</v>
    <v>1950824316</v>
    <v>ASTRANA HEALTH, INC.</v>
    <v>ASTRANA HEALTH, INC.</v>
    <v>40</v>
    <v>30.139399999999998</v>
    <v>39.729999999999997</v>
    <v>39.9</v>
    <v>48892840</v>
    <v>ASTH</v>
    <v>ASTRANA HEALTH, INC. (XNAS:ASTH)</v>
    <v>137395</v>
    <v>194561</v>
    <v>2008</v>
  </rv>
  <rv s="4">
    <v>1344</v>
  </rv>
  <rv s="0">
    <v>https://www.bing.com/financeapi/forcetrigger?t=a1t9ec&amp;q=XNAS%3aFOXF&amp;form=skydnc</v>
    <v>Learn more on Bing</v>
  </rv>
  <rv s="5">
    <v>7</v>
    <v>FOX FACTORY HOLDING CORP. (XNAS:FOXF)</v>
    <v>8</v>
    <v>9</v>
    <v>Finance</v>
    <v>10</v>
    <v>en-GB</v>
    <v>a1t9ec</v>
    <v>268435456</v>
    <v>1</v>
    <v>Powered by Refinitiv</v>
    <v>117.68</v>
    <v>37.979999999999997</v>
    <v>1.6614</v>
    <v>1.1200000000000001</v>
    <v>2.3589000000000002E-2</v>
    <v>USD</v>
    <v>Fox Factory Holding Corp. designs, engineers, manufactures and markets performance-defining products and systems for customers worldwide. The Company’s segments include Powered Vehicles Group, Aftermarket Applications Group, and Specialty Sports Group. Powered Vehicles Group includes premium products sold under the FOX brand for off-road vehicles and trucks, side-by-side, on-road vehicles with and without off-road capabilities, snowmobiles, specialty vehicles and applications, motorcycles, and commercial trucks. Aftermarket Applications Group offers a range of aftermarket applications products including premium products under the BDS Suspension, Zone Offroad, JKS Manufacturing, RT Pro UTV, 4x4 Posi-Lok, Ridetech, Tuscany, Outside Van, SCA, and Custom Wheel House brands. Specialty Sports Group bike product offerings are used on a wide range of performance mountain bikes, e-bikes and gravel bikes under the FOX, Race Face, Easton Cycling and Marzocchi brands.</v>
    <v>4300</v>
    <v>Nasdaq Stock Market</v>
    <v>XNAS</v>
    <v>XNAS</v>
    <v>2055 Sugarloaf Circle, Suite 300, DULUTH, GA, 30097 US</v>
    <v>48.86</v>
    <v>Automobiles &amp; Auto Parts</v>
    <v>Stock</v>
    <v>45475.907071805472</v>
    <v>1346</v>
    <v>47.21</v>
    <v>2022525936</v>
    <v>FOX FACTORY HOLDING CORP.</v>
    <v>FOX FACTORY HOLDING CORP.</v>
    <v>47.33</v>
    <v>27.340499999999999</v>
    <v>47.48</v>
    <v>48.6</v>
    <v>41615760</v>
    <v>FOXF</v>
    <v>FOX FACTORY HOLDING CORP. (XNAS:FOXF)</v>
    <v>2</v>
    <v>682207</v>
    <v>2007</v>
  </rv>
  <rv s="4">
    <v>1347</v>
  </rv>
  <rv s="0">
    <v>https://www.bing.com/financeapi/forcetrigger?t=a252ww&amp;q=XNAS%3aUSLM&amp;form=skydnc</v>
    <v>Learn more on Bing</v>
  </rv>
  <rv s="5">
    <v>7</v>
    <v>UNITED STATES LIME &amp; MINERALS, INC. (XNAS:USLM)</v>
    <v>8</v>
    <v>9</v>
    <v>Finance</v>
    <v>10</v>
    <v>en-GB</v>
    <v>a252ww</v>
    <v>268435456</v>
    <v>1</v>
    <v>Powered by Refinitiv</v>
    <v>378.78</v>
    <v>185.57</v>
    <v>0.85499999999999998</v>
    <v>0.62</v>
    <v>1.771E-3</v>
    <v>USD</v>
    <v>United States Lime &amp; Minerals, Inc. is engaged in lime and limestone operations. The Company is a manufacturer of lime and limestone products and supplying primarily the construction, including highway, road and building contractors; industrial, including paper and glass manufacturers; metals, including steel producers; environmental, including municipal sanitation and water treatment facilities and flue gas treatment processes; roof shingle manufacturers, agriculture and oil and gas services industries. It extracts limestone from its open-pit quarries and underground mines and then processes it for sale as pulverized limestone, aggregate, quicklime, hydrated lime, and lime slurry. The Company operates lime and limestone plants and distribution facilities in Arkansas, Colorado, Louisiana, Missouri, Oklahoma and Texas through its subsidiaries, Arkansas Lime Company, ART Quarry TRS LLC, Colorado Lime Company, Mill Creek Dolomite, LLC, Texas Lime Company, U.S. Lime Company, and others.</v>
    <v>333</v>
    <v>Nasdaq Stock Market</v>
    <v>XNAS</v>
    <v>XNAS</v>
    <v>SUITE 230, 5429 LBJ FREEWAY, DALLAS, TX, 75240 US</v>
    <v>352.18</v>
    <v>Construction Materials</v>
    <v>Stock</v>
    <v>45475.923771503905</v>
    <v>1349</v>
    <v>350</v>
    <v>1999232000</v>
    <v>UNITED STATES LIME &amp; MINERALS, INC.</v>
    <v>UNITED STATES LIME &amp; MINERALS, INC.</v>
    <v>350</v>
    <v>125.4649</v>
    <v>350.18</v>
    <v>350.8</v>
    <v>5709150</v>
    <v>USLM</v>
    <v>UNITED STATES LIME &amp; MINERALS, INC. (XNAS:USLM)</v>
    <v>8303</v>
    <v>23662</v>
    <v>1950</v>
  </rv>
  <rv s="4">
    <v>1350</v>
  </rv>
  <rv s="0">
    <v>https://www.bing.com/financeapi/forcetrigger?t=a1uh3m&amp;q=XNYS%3aHBI&amp;form=skydnc</v>
    <v>Learn more on Bing</v>
  </rv>
  <rv s="6">
    <v>12</v>
    <v>HANESBRANDS INC. (XNYS:HBI)</v>
    <v>8</v>
    <v>13</v>
    <v>Finance</v>
    <v>5</v>
    <v>en-GB</v>
    <v>a1uh3m</v>
    <v>268435456</v>
    <v>1</v>
    <v>Powered by Refinitiv</v>
    <v>5.86</v>
    <v>3.54</v>
    <v>1.5906</v>
    <v>-0.05</v>
    <v>-1.0308999999999999E-2</v>
    <v>USD</v>
    <v>Hanesbrands Inc. designs, manufactures, sources, and sells a range of innerwear apparel, such as t-shirts, bras, panties, shapewear, underwear, and socks, as well as activewear products. It offers everyday apparel in the Americas, Australia, Europe, and Asia under apparel brands, including Hanes, Champion, Bonds, Bali, Maidenform, Bras N Things, Playtex, Wonderbra, Gear for Sports, Berlei, Comfortwash, Alternative and JMS/Just My Size. Its segments include Innerwear, Activewear, and International. Its Innerwear segment includes core apparel products, such as men’s underwear, women’s panties, children’s underwear, socks, and intimate apparel which includes bras and shapewear. Its Activewear segment includes activewear products, such as T-shirts, fleece, performance apparel, sport shirts and thermals. It also sells licensed logo apparel primarily in the mass retail channel and in collegiate bookstores. Its International segment includes innerwear, activewear and home goods products.</v>
    <v>48000</v>
    <v>New York Stock Exchange</v>
    <v>XNYS</v>
    <v>XNYS</v>
    <v>1000 East Hanes Mill Road, WINSTON-SALEM, NC, 27105 US</v>
    <v>4.88</v>
    <v>Textiles &amp; Apparel</v>
    <v>Stock</v>
    <v>45475.994251620315</v>
    <v>1352</v>
    <v>4.7300000000000004</v>
    <v>1687503840</v>
    <v>HANESBRANDS INC.</v>
    <v>HANESBRANDS INC.</v>
    <v>4.8600000000000003</v>
    <v>4.8499999999999996</v>
    <v>4.8</v>
    <v>351563300</v>
    <v>HBI</v>
    <v>HANESBRANDS INC. (XNYS:HBI)</v>
    <v>1755</v>
    <v>6439130</v>
    <v>2005</v>
  </rv>
  <rv s="4">
    <v>1353</v>
  </rv>
  <rv s="0">
    <v>https://www.bing.com/financeapi/forcetrigger?t=a242z2&amp;q=XNYS%3aTDOC&amp;form=skydnc</v>
    <v>Learn more on Bing</v>
  </rv>
  <rv s="6">
    <v>12</v>
    <v>Teladoc Health, Inc. (XNYS:TDOC)</v>
    <v>8</v>
    <v>13</v>
    <v>Finance</v>
    <v>5</v>
    <v>en-GB</v>
    <v>a242z2</v>
    <v>268435456</v>
    <v>1</v>
    <v>Powered by Refinitiv</v>
    <v>30.41</v>
    <v>9.23</v>
    <v>0.93669999999999998</v>
    <v>0.08</v>
    <v>8.5840000000000014E-3</v>
    <v>USD</v>
    <v>Teladoc Health, Inc. provides virtual healthcare services. The Company operates through two segments: Teladoc Health Integrated Care (Integrated Care) and BetterHelp. The Integrated Care segment includes a suite of global virtual medical services including general medical, expert medical services, specialty medical, chronic condition management, mental health, and enabling technologies and enterprise telehealth solutions for hospitals and health systems. Services in this segment are distributed primarily on a business-to-business (B2B) basis. The BetterHelp segment primarily consists of its direct-to-consumer (D2C) mental health platform. The online counseling and therapy services are provided via its network of over 40,000 licensed clinicians leveraging its platform for Web, mobile app, phone, and text-based interactions. Its Teladoc Health family of brands, including Teladoc and BetterHelp, deliver access to advice and resolution for an array of healthcare needs.</v>
    <v>5600</v>
    <v>New York Stock Exchange</v>
    <v>XNYS</v>
    <v>XNYS</v>
    <v>2 Manhattanville Rd Ste 203, PURCHASE, NY, 10577-2118 US</v>
    <v>9.58</v>
    <v>Healthcare Providers &amp; Services</v>
    <v>Stock</v>
    <v>45475.999180173436</v>
    <v>1355</v>
    <v>9.23</v>
    <v>1594129080</v>
    <v>Teladoc Health, Inc.</v>
    <v>Teladoc Health, Inc.</v>
    <v>9.27</v>
    <v>9.32</v>
    <v>9.4</v>
    <v>169588200</v>
    <v>TDOC</v>
    <v>Teladoc Health, Inc. (XNYS:TDOC)</v>
    <v>11786</v>
    <v>6453606</v>
    <v>2008</v>
  </rv>
  <rv s="4">
    <v>1356</v>
  </rv>
  <rv s="0">
    <v>https://www.bing.com/financeapi/forcetrigger?t=a1wefr&amp;q=XNYS%3aKAR&amp;form=skydnc</v>
    <v>Learn more on Bing</v>
  </rv>
  <rv s="6">
    <v>12</v>
    <v>OPENLANE, INC. (XNYS:KAR)</v>
    <v>8</v>
    <v>13</v>
    <v>Finance</v>
    <v>10</v>
    <v>en-GB</v>
    <v>a1wefr</v>
    <v>268435456</v>
    <v>1</v>
    <v>Powered by Refinitiv</v>
    <v>18.41</v>
    <v>12.86</v>
    <v>1.4450000000000001</v>
    <v>0.39</v>
    <v>2.3824000000000001E-2</v>
    <v>USD</v>
    <v>OPENLANE, Inc. provides sellers and buyers across the global wholesale used vehicle industry with technology-driven remarketing solutions. It offers a digital marketplace for used vehicles, connecting sellers and buyers across North America and Europe. The Company's end-to-end platform supports whole car, financing, logistics and other ancillary and related services. The Company’s segments include Marketplace and Finance. The Marketplace segment serves a domestic and international customer base through digital marketplaces for wholesale vehicles that allow the buyers to inspect and compare vehicles. Its marketplace offerings allow it to offer vehicles for sale from any location. Digital marketplace sales are initiated online and include OPENLANE US, OPENLANE Canada and OPENLANE Europe sales. The Finance segment provides short-term, inventory-secured financing, known as floorplan financing, primarily to independent dealer customers throughout the United States and Canada.</v>
    <v>4500</v>
    <v>New York Stock Exchange</v>
    <v>XNYS</v>
    <v>XNYS</v>
    <v>11299 N. Illinois Street, CARMEL, IN, 46032 US</v>
    <v>16.87</v>
    <v>Specialty Retailers</v>
    <v>Stock</v>
    <v>45475.958333356248</v>
    <v>1358</v>
    <v>16.440000000000001</v>
    <v>1815141520</v>
    <v>OPENLANE, INC.</v>
    <v>OPENLANE, INC.</v>
    <v>16.45</v>
    <v>16.37</v>
    <v>16.760000000000002</v>
    <v>108302000</v>
    <v>KAR</v>
    <v>OPENLANE, INC. (XNYS:KAR)</v>
    <v>550702</v>
    <v>711933</v>
    <v>2006</v>
  </rv>
  <rv s="4">
    <v>1359</v>
  </rv>
  <rv s="0">
    <v>https://www.bing.com/financeapi/forcetrigger?t=a1uzxm&amp;q=XNAS%3aHWKN&amp;form=skydnc</v>
    <v>Learn more on Bing</v>
  </rv>
  <rv s="5">
    <v>7</v>
    <v>Hawkins, Inc. (XNAS:HWKN)</v>
    <v>8</v>
    <v>9</v>
    <v>Finance</v>
    <v>10</v>
    <v>en-GB</v>
    <v>a1uzxm</v>
    <v>268435456</v>
    <v>1</v>
    <v>Powered by Refinitiv</v>
    <v>91.62</v>
    <v>45.37</v>
    <v>0.72560000000000002</v>
    <v>1.1499999999999999</v>
    <v>1.3113999999999999E-2</v>
    <v>USD</v>
    <v>Hawkins, Inc. is a specialty chemical and ingredients company that formulates, distributes, blends, and manufactures products for its industrial, water treatment, and health and nutrition customers. Its segments include Industrial, Water Treatment, and Health and Nutrition. The Industrial segment specializes in providing industrial chemicals, products and services to industries, such as agriculture, chemical processing, electronics, energy, food, pharmaceuticals and plating. Water Treatment segment specializes in providing chemicals, products, equipment, services and solutions for potable water, municipal and industrial wastewater, industrial process water, non-residential swimming pool water and agricultural water. Health and Nutrition segment specializes in providing ingredient distribution, processing and formulation solutions to manufacturers of nutraceutical, functional food and beverage, personal care, dietary supplement and other nutritional food, health and wellness products.</v>
    <v>928</v>
    <v>Nasdaq Stock Market</v>
    <v>XNAS</v>
    <v>XNAS</v>
    <v>2381 Rosegate, ROSEVILLE, MN, 55113 US</v>
    <v>89.8</v>
    <v>Chemicals</v>
    <v>Stock</v>
    <v>45475.847226503909</v>
    <v>1361</v>
    <v>87.234999999999999</v>
    <v>1864553486</v>
    <v>Hawkins, Inc.</v>
    <v>Hawkins, Inc.</v>
    <v>87.53</v>
    <v>24.7577</v>
    <v>87.69</v>
    <v>88.84</v>
    <v>20987770</v>
    <v>HWKN</v>
    <v>Hawkins, Inc. (XNAS:HWKN)</v>
    <v>30</v>
    <v>109563</v>
    <v>1955</v>
  </rv>
  <rv s="4">
    <v>1362</v>
  </rv>
  <rv s="0">
    <v>https://www.bing.com/financeapi/forcetrigger?t=bjr9hw&amp;q=XNAS%3aARVN&amp;form=skydnc</v>
    <v>Learn more on Bing</v>
  </rv>
  <rv s="5">
    <v>7</v>
    <v>ARVINAS, INC. (XNAS:ARVN)</v>
    <v>8</v>
    <v>9</v>
    <v>Finance</v>
    <v>10</v>
    <v>en-GB</v>
    <v>bjr9hw</v>
    <v>268435456</v>
    <v>1</v>
    <v>Powered by Refinitiv</v>
    <v>53.08</v>
    <v>13.57</v>
    <v>1.9801</v>
    <v>-1.1299999999999999</v>
    <v>-4.3494999999999999E-2</v>
    <v>USD</v>
    <v>Arvinas, Inc. is a clinical-stage biotechnology company focused on improving the lives of patients suffering from debilitating and life-threatening diseases through the discovery, development, and commercialization of therapies that degrade disease-causing proteins. The Company uses its PROTAC Discovery Engine platform to engineer proteolysis targeting chimeras, or PROTAC targeted protein degraders, that are designed to harness the body's own natural protein disposal system to selectively and efficiently degrade and remove disease-causing proteins. It has four investigational clinical-stage programs: vepdegestrant (ARV-471) for the treatment of patients with locally advanced or metastatic ER+/HER2- breast cancer; ARV-766 and bavdegalutamide for the treatment of men with metastatic castration-resistant prostate cancer, and ARV-102 for the treatment of patients with neurodegenerative disorders. Its product candidate, ARV-393, is designed to target the B-cell lymphoma 6, or BCL6 protein.</v>
    <v>445</v>
    <v>Nasdaq Stock Market</v>
    <v>XNAS</v>
    <v>XNAS</v>
    <v>5 Science Park, NEW HAVEN, CT, 06511-1966 US</v>
    <v>26.04</v>
    <v>Biotechnology &amp; Medical Research</v>
    <v>Stock</v>
    <v>45475.979297500002</v>
    <v>1364</v>
    <v>24.62</v>
    <v>1700532466</v>
    <v>ARVINAS, INC.</v>
    <v>ARVINAS, INC.</v>
    <v>25.89</v>
    <v>0</v>
    <v>25.98</v>
    <v>24.85</v>
    <v>68431890</v>
    <v>ARVN</v>
    <v>ARVINAS, INC. (XNAS:ARVN)</v>
    <v>416487</v>
    <v>996634</v>
    <v>2014</v>
  </rv>
  <rv s="4">
    <v>1365</v>
  </rv>
  <rv s="0">
    <v>https://www.bing.com/financeapi/forcetrigger?t=a1x377&amp;q=XNYS%3aLPG&amp;form=skydnc</v>
    <v>Learn more on Bing</v>
  </rv>
  <rv s="5">
    <v>7</v>
    <v>Dorian LPG Ltd. (XNYS:LPG)</v>
    <v>8</v>
    <v>9</v>
    <v>Finance</v>
    <v>10</v>
    <v>en-GB</v>
    <v>a1x377</v>
    <v>268435456</v>
    <v>1</v>
    <v>Powered by Refinitiv</v>
    <v>51.659300000000002</v>
    <v>21.533899999999999</v>
    <v>1.0459000000000001</v>
    <v>0.41</v>
    <v>9.8390000000000005E-3</v>
    <v>USD</v>
    <v>Dorian LPG Ltd. is a liquefied petroleum gas (LPG) shipping company. The Company and its subsidiaries are focused on owning and operating very large gas carriers (VLGCs) that transport liquefied petroleum gas globally. Its fleet consists of 25 VLGCs, including one dual-fuel 84,000 cubic meters (cbm) ECO-design VLGC (Dual-fuel ECO VLGC), 19 fuel-efficient 84,000 cbm ECO-design VLGCs (ECO VLGCs), one 82,000 cbm modern VLGC, three time chartered-in dual fuel Panamax size VLGCs, and one time chartered-in ECO VLGCs. It provides in-house commercial and technical management services for all of its vessels. Fifteen of its ECO VLGCs, including one of its time-chartered-in ECO-VLGCs, are fitted with exhaust gas cleaning systems to reduce sulfur emissions. It also has entered into a shipbuilding contract for a newbuilding very large gas carrier / ammonia carrier (VLGC/AC) with a cargo carrying capacity of 93,000 cbm. Its subsidiaries include Dorian LPG Management Corp. and Dorian LPG Finance LLC.</v>
    <v>88</v>
    <v>New York Stock Exchange</v>
    <v>XNYS</v>
    <v>XNYS</v>
    <v>27 Signal Road, STAMFORD, CT, 06902 US</v>
    <v>42.29</v>
    <v>Oil &amp; Gas Related Equipment and Services</v>
    <v>Stock</v>
    <v>45475.958333356248</v>
    <v>1367</v>
    <v>41.35</v>
    <v>1793426456</v>
    <v>Dorian LPG Ltd.</v>
    <v>Dorian LPG Ltd.</v>
    <v>41.65</v>
    <v>5.5441000000000003</v>
    <v>41.67</v>
    <v>42.08</v>
    <v>42619450</v>
    <v>LPG</v>
    <v>Dorian LPG Ltd. (XNYS:LPG)</v>
    <v>1050</v>
    <v>836104</v>
    <v>2013</v>
  </rv>
  <rv s="4">
    <v>1368</v>
  </rv>
  <rv s="0">
    <v>https://www.bing.com/financeapi/forcetrigger?t=bv5tp2&amp;q=XNAS%3aVITL&amp;form=skydnc</v>
    <v>Learn more on Bing</v>
  </rv>
  <rv s="5">
    <v>7</v>
    <v>VITAL FARMS, INC. (XNAS:VITL)</v>
    <v>8</v>
    <v>9</v>
    <v>Finance</v>
    <v>5</v>
    <v>en-GB</v>
    <v>bv5tp2</v>
    <v>268435456</v>
    <v>1</v>
    <v>Powered by Refinitiv</v>
    <v>48.41</v>
    <v>10</v>
    <v>0.97989999999999999</v>
    <v>-1.64</v>
    <v>-3.6060000000000002E-2</v>
    <v>USD</v>
    <v>Vital Farms, Inc. offers a range of ethically produced foods nationwide. The Company is a national consumer brand that works with over 300 family farms and is a United States brand of pasture-raised eggs. The Company focuses on the humane treatment of farm animals and sustainable farming practices. Its products, including shell eggs, butter, hard-boiled eggs, and liquid whole eggs, are sold in over 24,000 stores nationwide. The Company packages, markets and distributes shell eggs, butter, and other products. The retail varieties of its shell eggs are based on supplemental feed type, egg size, and pack size. Its egg packaging consists primarily of corrugated boxes and egg cartons. The Company offers unsalted and sea-salted varieties of its butter in two-stick and four-stick packs. The Company’s products are principally sold under the name Vital Farms in addition to other trade names, primarily to retail and foodservice channels in the United States.</v>
    <v>447</v>
    <v>Nasdaq Stock Market</v>
    <v>XNAS</v>
    <v>XNAS</v>
    <v>3601 South Congress Avenue, Suite C100, AUSTIN, TX, 78704 US</v>
    <v>45.229900000000001</v>
    <v>Food &amp; Drug Retailing</v>
    <v>Stock</v>
    <v>45475.998248760938</v>
    <v>1370</v>
    <v>42.88</v>
    <v>1849033542</v>
    <v>VITAL FARMS, INC.</v>
    <v>VITAL FARMS, INC.</v>
    <v>45.06</v>
    <v>51.014099999999999</v>
    <v>45.48</v>
    <v>43.84</v>
    <v>42176860</v>
    <v>VITL</v>
    <v>VITAL FARMS, INC. (XNAS:VITL)</v>
    <v>1544</v>
    <v>855928</v>
    <v>2013</v>
  </rv>
  <rv s="4">
    <v>1371</v>
  </rv>
  <rv s="0">
    <v>https://www.bing.com/financeapi/forcetrigger?t=a1xxbh&amp;q=XNAS%3aMRCY&amp;form=skydnc</v>
    <v>Learn more on Bing</v>
  </rv>
  <rv s="5">
    <v>7</v>
    <v>MERCURY SYSTEMS, INC. (XNAS:MRCY)</v>
    <v>8</v>
    <v>9</v>
    <v>Finance</v>
    <v>10</v>
    <v>en-GB</v>
    <v>a1xxbh</v>
    <v>268435456</v>
    <v>1</v>
    <v>Powered by Refinitiv</v>
    <v>40.950000000000003</v>
    <v>25.31</v>
    <v>0.67730000000000001</v>
    <v>0.59</v>
    <v>2.0811000000000003E-2</v>
    <v>USD</v>
    <v>Mercury Systems, Inc. is a technology company that delivers processing power for aerospace and defense missions. The Company's end-to-end processing platform enables a range of aerospace and defense programs, optimized for mission success in challenging and demanding environments. Processing technologies that comprise its platform include signal solutions, display, software applications, networking, storage and secure processing. It manufactures components, products, modules and subsystems for defense prime contractors, the United States government, and original equipment manufacturers (OEM) commercial aerospace companies. Its mission critical solutions are deployed by its customers for a variety of applications, including command, control, communications, computers, intelligence, surveillance and reconnaissance (C4ISR), electronic intelligence, mission computing avionics, electro-optical/infrared (EO/IR), electronic warfare, weapons and missile defense, hypersonics and radar.</v>
    <v>2457</v>
    <v>Nasdaq Stock Market</v>
    <v>XNAS</v>
    <v>XNAS</v>
    <v>50 Minuteman Drive, ANDOVER, MA, 01810 US</v>
    <v>29.5</v>
    <v>Aerospace &amp; Defense</v>
    <v>Stock</v>
    <v>45475.859086214841</v>
    <v>1373</v>
    <v>28.45</v>
    <v>1717473240</v>
    <v>MERCURY SYSTEMS, INC.</v>
    <v>MERCURY SYSTEMS, INC.</v>
    <v>28.45</v>
    <v>0</v>
    <v>28.35</v>
    <v>28.94</v>
    <v>59346000</v>
    <v>MRCY</v>
    <v>MERCURY SYSTEMS, INC. (XNAS:MRCY)</v>
    <v>590211</v>
    <v>867789</v>
    <v>1981</v>
  </rv>
  <rv s="4">
    <v>1374</v>
  </rv>
  <rv s="0">
    <v>https://www.bing.com/financeapi/forcetrigger?t=a1wyzr&amp;q=XNAS%3aLMAT&amp;form=skydnc</v>
    <v>Learn more on Bing</v>
  </rv>
  <rv s="5">
    <v>7</v>
    <v>LEMAITRE VASCULAR, INC. (XNAS:LMAT)</v>
    <v>8</v>
    <v>9</v>
    <v>Finance</v>
    <v>10</v>
    <v>en-GB</v>
    <v>a1wyzr</v>
    <v>268435456</v>
    <v>1</v>
    <v>Powered by Refinitiv</v>
    <v>84.149799999999999</v>
    <v>44.27</v>
    <v>0.88690000000000002</v>
    <v>0.63</v>
    <v>7.8200000000000006E-3</v>
    <v>USD</v>
    <v>LeMaitre Vascular, Inc. is a provider of devices, implants, and services for the treatment of peripheral vascular disease. The Company develops, manufactures, and markets disposable and implantable vascular devices to address the needs of its core customer, the vascular surgeon. Its portfolio of product lines is primarily used to treat vascular disease, of which most are used in open vascular surgery and dialysis access. It also offers human vascular and cardiac tissue cryopreservation services. Its principal product lines include anastomotic clips, biologic vascular and dialysis grafts, biologic vascular and cardiac patches, carotid shunts, embolectomy catheters, occlusion catheters, radiopaque marking tape, synthetic vascular and dialysis grafts, and valvulotomes. The Company’s principal biologic offerings include vascular and cardiac patches as well as vascular and dialysis grafts. The Company sells its products and services primarily through a direct sales force.</v>
    <v>614</v>
    <v>Nasdaq Stock Market</v>
    <v>XNAS</v>
    <v>XNAS</v>
    <v>63 2nd Ave, BURLINGTON, MA, 01803 US</v>
    <v>81.86</v>
    <v>Healthcare Equipment &amp; Supplies</v>
    <v>Stock</v>
    <v>45475.834919212502</v>
    <v>1376</v>
    <v>79.900000000000006</v>
    <v>1822399670</v>
    <v>LEMAITRE VASCULAR, INC.</v>
    <v>LEMAITRE VASCULAR, INC.</v>
    <v>80.33</v>
    <v>53.790700000000001</v>
    <v>80.56</v>
    <v>81.19</v>
    <v>22446110</v>
    <v>LMAT</v>
    <v>LEMAITRE VASCULAR, INC. (XNAS:LMAT)</v>
    <v>84216</v>
    <v>135728</v>
    <v>1998</v>
  </rv>
  <rv s="4">
    <v>1377</v>
  </rv>
  <rv s="0">
    <v>https://www.bing.com/financeapi/forcetrigger?t=a25uzr&amp;q=XNYS%3aWGO&amp;form=skydnc</v>
    <v>Learn more on Bing</v>
  </rv>
  <rv s="5">
    <v>7</v>
    <v>WINNEBAGO INDUSTRIES, INC. (XNYS:WGO)</v>
    <v>8</v>
    <v>9</v>
    <v>Finance</v>
    <v>5</v>
    <v>en-GB</v>
    <v>a25uzr</v>
    <v>268435456</v>
    <v>1</v>
    <v>Powered by Refinitiv</v>
    <v>75.42</v>
    <v>51.02</v>
    <v>1.6693</v>
    <v>0.03</v>
    <v>5.6169999999999994E-4</v>
    <v>USD</v>
    <v>Winnebago Industries, Inc. manufactures recreation vehicles (RVs) and marine products with a diversified portfolio used primarily in leisure travel and outdoor recreational activities. It also designs and manufactures advanced battery solutions that deliver house power, supporting internal electrical features and appliances for a range of outdoor products including RVs, boats, specialty and other low-speed vehicles, as well as other industrial applications. It produces its towable RV units in Indiana; its motorhome RV units in Iowa and Indiana; its marine units in Indiana and Florida, and its battery solutions in Florida. Its products are offered under the Winnebago, Grand Design, Chris-Craft, Newmar and Barletta brands, which are used primarily in leisure travel and outdoor recreation activities. Its segments include Grand Design towables, Winnebago towables, Winnebago motorhomes, Newmar motorhomes, Chris-Craft marine, Barletta marine, Winnebago specialty vehicles and Lithionics.</v>
    <v>6250</v>
    <v>New York Stock Exchange</v>
    <v>XNYS</v>
    <v>XNYS</v>
    <v>13200 Pioneer Trail, Suite 150, EDEN PRAIRIE, MN, 55347 US</v>
    <v>53.835000000000001</v>
    <v>Leisure Products</v>
    <v>Stock</v>
    <v>45475.958333333336</v>
    <v>1379</v>
    <v>52.86</v>
    <v>1546486000</v>
    <v>WINNEBAGO INDUSTRIES, INC.</v>
    <v>WINNEBAGO INDUSTRIES, INC.</v>
    <v>53.65</v>
    <v>20.689900000000002</v>
    <v>53.41</v>
    <v>53.44</v>
    <v>28955000</v>
    <v>WGO</v>
    <v>WINNEBAGO INDUSTRIES, INC. (XNYS:WGO)</v>
    <v>2</v>
    <v>672192</v>
    <v>1958</v>
  </rv>
  <rv s="4">
    <v>1380</v>
  </rv>
  <rv s="0">
    <v>https://www.bing.com/financeapi/forcetrigger?t=a1yi2w&amp;q=XNYS%3aNGVT&amp;form=skydnc</v>
    <v>Learn more on Bing</v>
  </rv>
  <rv s="6">
    <v>12</v>
    <v>INGEVITY CORPORATION (XNYS:NGVT)</v>
    <v>8</v>
    <v>13</v>
    <v>Finance</v>
    <v>10</v>
    <v>en-GB</v>
    <v>a1yi2w</v>
    <v>268435456</v>
    <v>1</v>
    <v>Powered by Refinitiv</v>
    <v>66.180000000000007</v>
    <v>36.659999999999997</v>
    <v>1.6693</v>
    <v>0.18</v>
    <v>4.267E-3</v>
    <v>USD</v>
    <v>Ingevity Corporation is engaged in developing, marketing, and bringing to market solutions that are renewably sourced. The Company operates through three segments: Performance Materials, Performance Chemicals, and Advanced Polymer Technologies. Performance Materials segment engineers, manufactures, and sells hardwood-based, chemically activated carbon products, which are produced through a technical and specialized process primarily for use in gasoline vapor emission control systems in cars, trucks, motorcycles, and boats. Performance Chemicals segment is comprised of two product lines: road technologies and industrial specialties. Its products are utilized in pavement construction, preservation, reconstruction and recycling, agrochemical dispersants, paper chemicals and other diverse industrial uses. Advanced Polymer Technologies segment produces caprolactone and caprolactone-based specialty polymers for use in coatings, resins, elastomers, adhesives, bioplastics, and medical devices.</v>
    <v>1700</v>
    <v>New York Stock Exchange</v>
    <v>XNYS</v>
    <v>XNYS</v>
    <v>4920 O'HEAR AVENUE, SUITE 400, NORTH CHARLESTON, SC, 29405 US</v>
    <v>42.74</v>
    <v>Chemicals</v>
    <v>Stock</v>
    <v>45475.958333367969</v>
    <v>1382</v>
    <v>42</v>
    <v>1532376000</v>
    <v>INGEVITY CORPORATION</v>
    <v>INGEVITY CORPORATION</v>
    <v>42.21</v>
    <v>42.18</v>
    <v>42.36</v>
    <v>36329460</v>
    <v>NGVT</v>
    <v>INGEVITY CORPORATION (XNYS:NGVT)</v>
    <v>150979</v>
    <v>264324</v>
    <v>2015</v>
  </rv>
  <rv s="4">
    <v>1383</v>
  </rv>
  <rv s="0">
    <v>https://www.bing.com/financeapi/forcetrigger?t=a1ng7w&amp;q=XNYS%3aAMRC&amp;form=skydnc</v>
    <v>Learn more on Bing</v>
  </rv>
  <rv s="5">
    <v>7</v>
    <v>AMERESCO, INC. (XNYS:AMRC)</v>
    <v>8</v>
    <v>9</v>
    <v>Finance</v>
    <v>10</v>
    <v>en-GB</v>
    <v>a1ng7w</v>
    <v>268435456</v>
    <v>1</v>
    <v>Powered by Refinitiv</v>
    <v>63.19</v>
    <v>17.55</v>
    <v>1.7789999999999999</v>
    <v>0.9</v>
    <v>3.4615E-2</v>
    <v>USD</v>
    <v>Ameresco, Inc. is a cleantech integrator and renewable energy asset developer, owner and operator. The Company’s comprehensive portfolio includes energy efficiency, infrastructure upgrades, asset sustainability and renewable energy solutions delivered to clients throughout North America and Europe. The Company’s segments include U.S. Regions, U.S. Federal, Canada, Alternative Fuels, Europe and All Other. Its U.S. Regions, U.S. Federal, Canada, and Europe segments offer energy efficiency products and services which include the design, engineering and installation of equipment and other measures. Its Alternative Fuels segment sells electricity and processed renewable natural gas (RNG) derived from biomethane from small-scale plants that it owns and operates and provides operations and maintenance (O&amp;M) services for customer owned small-scale RNG plants. The Company’s All Other segment offers consulting services and the sale of solar photovoltaic (PV) energy products and systems.</v>
    <v>1503</v>
    <v>New York Stock Exchange</v>
    <v>XNYS</v>
    <v>XNYS</v>
    <v>111 Speen St, FRAMINGHAM, MA, 01701-2000 US</v>
    <v>26.99</v>
    <v>Renewable Energy</v>
    <v>Stock</v>
    <v>45475.958333378905</v>
    <v>1385</v>
    <v>25.77</v>
    <v>1407908340</v>
    <v>AMERESCO, INC.</v>
    <v>AMERESCO, INC.</v>
    <v>26</v>
    <v>24.558800000000002</v>
    <v>26</v>
    <v>26.9</v>
    <v>52338600</v>
    <v>AMRC</v>
    <v>AMERESCO, INC. (XNYS:AMRC)</v>
    <v>2975</v>
    <v>444206</v>
    <v>2000</v>
  </rv>
  <rv s="4">
    <v>1386</v>
  </rv>
  <rv s="0">
    <v>https://www.bing.com/financeapi/forcetrigger?t=a1q2mw&amp;q=XNAS%3aCNXN&amp;form=skydnc</v>
    <v>Learn more on Bing</v>
  </rv>
  <rv s="5">
    <v>7</v>
    <v>PC CONNECTION, INC. (XNAS:CNXN)</v>
    <v>8</v>
    <v>9</v>
    <v>Finance</v>
    <v>10</v>
    <v>en-GB</v>
    <v>a1q2mw</v>
    <v>268435456</v>
    <v>1</v>
    <v>Powered by Refinitiv</v>
    <v>70.55</v>
    <v>44.01</v>
    <v>0.60780000000000001</v>
    <v>0.33</v>
    <v>5.1790000000000004E-3</v>
    <v>USD</v>
    <v>PC Connection, Inc. delivers custom-configured computer systems overnight from its ISO 9001:2015 certified technical configuration lab at its distribution center in Wilmington, Ohio. The Company provides a range of information technology (IT) solutions, from the desktop to the cloud, including computer systems, data center solutions, software and peripheral equipment, networking communication, and other products and accessories, which the Company purchases from manufacturers, distributors and other suppliers. The Company operates through three segments: Connection Enterprise Solutions, Connection Business Solutions and Connection Public Sector Solutions. Connection Enterprise Solutions segment is engaged in serving large enterprise customers. Connection Business Solutions segment is engaged in serving small to medium-sized businesses (SMBs). Connection Public Sector Solutions segment is engaged in serving federal, state, and local government and educational institutions.</v>
    <v>2703</v>
    <v>Nasdaq Stock Market</v>
    <v>XNAS</v>
    <v>XNAS</v>
    <v>730 Milford Rd, Route 101A, MERRIMACK, NH, 03054 US</v>
    <v>64.42</v>
    <v>Integrated Hardware &amp; Software</v>
    <v>Stock</v>
    <v>45475.857174640623</v>
    <v>1388</v>
    <v>63.795000000000002</v>
    <v>1688577691</v>
    <v>PC CONNECTION, INC.</v>
    <v>PC CONNECTION, INC.</v>
    <v>63.85</v>
    <v>20.519600000000001</v>
    <v>63.72</v>
    <v>64.05</v>
    <v>26363430</v>
    <v>CNXN</v>
    <v>PC CONNECTION, INC. (XNAS:CNXN)</v>
    <v>48963</v>
    <v>89443</v>
    <v>1999</v>
  </rv>
  <rv s="4">
    <v>1389</v>
  </rv>
  <rv s="0">
    <v>https://www.bing.com/financeapi/forcetrigger?t=a1qnrw&amp;q=XNYS%3aCXW&amp;form=skydnc</v>
    <v>Learn more on Bing</v>
  </rv>
  <rv s="5">
    <v>7</v>
    <v>CORECIVIC, INC. (XNYS:CXW)</v>
    <v>8</v>
    <v>9</v>
    <v>Finance</v>
    <v>10</v>
    <v>en-GB</v>
    <v>a1qnrw</v>
    <v>268435456</v>
    <v>1</v>
    <v>Powered by Refinitiv</v>
    <v>16.54</v>
    <v>9.06</v>
    <v>0.89790000000000003</v>
    <v>0.02</v>
    <v>1.477E-3</v>
    <v>USD</v>
    <v>CoreCivic, Inc. is a diversified, government-solutions company. The Company provides a broad range of solutions to government partners that serve the public good through corrections and detention management. Its segments include CoreCivic Safety, CoreCivic Community, and CoreCivic Properties. CoreCivic Safety segment consists of approximately 43 correctional and detention facilities that are owned, or controlled via a long-term lease, and managed by CoreCivic, as well as those correctional and detention facilities owned by third parties but managed by CoreCivic. CoreCivic Safety also includes the operating results of its subsidiary that provides transportation services to governmental agencies, TransCor America, LLC. CoreCivic Community segment consists of the residential reentry centers that are owned, or controlled via a long-term lease, and managed by CoreCivic. CoreCivic Properties segment consists of the real estate properties owned by CoreCivic and leased to government agencies.</v>
    <v>11194</v>
    <v>New York Stock Exchange</v>
    <v>XNYS</v>
    <v>XNYS</v>
    <v>5501 Virginia Way, BRENTWOOD, TN, 37027 US</v>
    <v>13.685</v>
    <v>Professional &amp; Commercial Services</v>
    <v>Stock</v>
    <v>45475.958333367969</v>
    <v>1391</v>
    <v>13.36</v>
    <v>1508640852</v>
    <v>CORECIVIC, INC.</v>
    <v>CORECIVIC, INC.</v>
    <v>13.48</v>
    <v>23.9099</v>
    <v>13.54</v>
    <v>13.56</v>
    <v>111256700</v>
    <v>CXW</v>
    <v>CORECIVIC, INC. (XNYS:CXW)</v>
    <v>852583</v>
    <v>1283378</v>
    <v>1998</v>
  </rv>
  <rv s="4">
    <v>1392</v>
  </rv>
  <rv s="0">
    <v>https://www.bing.com/financeapi/forcetrigger?t=b12xlh&amp;q=XNAS%3aEXPI&amp;form=skydnc</v>
    <v>Learn more on Bing</v>
  </rv>
  <rv s="5">
    <v>7</v>
    <v>EXP WORLD HOLDINGS, INC. (XNAS:EXPI)</v>
    <v>8</v>
    <v>9</v>
    <v>Finance</v>
    <v>5</v>
    <v>en-GB</v>
    <v>b12xlh</v>
    <v>268435456</v>
    <v>1</v>
    <v>Powered by Refinitiv</v>
    <v>25.39</v>
    <v>8.91</v>
    <v>2.3397000000000001</v>
    <v>-0.06</v>
    <v>-5.6129999999999999E-3</v>
    <v>USD</v>
    <v>eXp World Holdings, Inc. is the holding company for eXp Realty, LLC (eXp Realty), Virbela and SUCCESS Enterprises LLC (SUCCESS Enterprises). The Company owns and operates a diversified portfolio of service-based businesses utilizing its enabling technology platform. The Company operates through four segments: North American Realty, International Realty, Virbela and Other Affiliated Services. Its North American Realty segment includes real estate brokerage operations in the United States and Canada, as well as lead-generation and other real estate support services provided in North America. Its International Realty segment includes real estate brokerage operations in all other international locations. Its Virbela segment includes Virbela enterprise metaverse technology and the support services offered by eXp World Technologies, LLC (eXp World Technologies). The Company’ Other Affiliated Services segment includes its SUCCESS Magazine and other smaller ventures.</v>
    <v>2114</v>
    <v>Nasdaq Stock Market</v>
    <v>XNAS</v>
    <v>XNAS</v>
    <v>2219 Rimland Dr Ste 301, BELLINGHAM, WA, 98226-8759 US</v>
    <v>10.888299999999999</v>
    <v>Real Estate Operations</v>
    <v>Stock</v>
    <v>45475.924195335159</v>
    <v>1394</v>
    <v>10.315</v>
    <v>1646019358</v>
    <v>EXP WORLD HOLDINGS, INC.</v>
    <v>EXP WORLD HOLDINGS, INC.</v>
    <v>10.75</v>
    <v>0</v>
    <v>10.69</v>
    <v>10.63</v>
    <v>154846600</v>
    <v>EXPI</v>
    <v>EXP WORLD HOLDINGS, INC. (XNAS:EXPI)</v>
    <v>1056</v>
    <v>1002375</v>
    <v>2008</v>
  </rv>
  <rv s="4">
    <v>1395</v>
  </rv>
  <rv s="0">
    <v>https://www.bing.com/financeapi/forcetrigger?t=a1ni9c&amp;q=XNAS%3aANDE&amp;form=skydnc</v>
    <v>Learn more on Bing</v>
  </rv>
  <rv s="5">
    <v>7</v>
    <v>THE ANDERSONS, INC. (XNAS:ANDE)</v>
    <v>8</v>
    <v>9</v>
    <v>Finance</v>
    <v>5</v>
    <v>en-GB</v>
    <v>a1ni9c</v>
    <v>268435456</v>
    <v>1</v>
    <v>Powered by Refinitiv</v>
    <v>61.46</v>
    <v>44.85</v>
    <v>0.62219999999999998</v>
    <v>0.33</v>
    <v>6.796E-3</v>
    <v>USD</v>
    <v>The Andersons, Inc. is a diversified company, which is engaged in the operations of agricultural supply chain. The Company operates through three segments: Trade, Renewables, and Nutrient and Industrial. The Trade segment is a diversified business focusing on capturing profits through merchandising and managing logistics across a wide range of commodities. The segment specializes in the movement of physical commodities, such as whole grains, grain products, feed ingredients and domestic fuel products among other agricultural commodities. The Renewables segment produces, purchases, and sells ethanol and co-products, offers facility operations, and provides risk management and marketing services to the ethanol plants it invests and operates. The Nutrient &amp; Industrial segment is a manufacturer, distributor and retailer of agricultural and related plant nutrients, liquid industrial products, corncob-based products, pelleted lime and gypsum products, pesticide, and others.</v>
    <v>2259</v>
    <v>Nasdaq Stock Market</v>
    <v>XNAS</v>
    <v>XNAS</v>
    <v>1947 Briarfield Boulevard, MAUMEE, OH, 43537 US</v>
    <v>49.43</v>
    <v>Food &amp; Tobacco</v>
    <v>Stock</v>
    <v>45475.869021631253</v>
    <v>1397</v>
    <v>48.65</v>
    <v>1653458000</v>
    <v>THE ANDERSONS, INC.</v>
    <v>THE ANDERSONS, INC.</v>
    <v>48.76</v>
    <v>13.844900000000001</v>
    <v>48.56</v>
    <v>48.89</v>
    <v>34049780</v>
    <v>ANDE</v>
    <v>THE ANDERSONS, INC. (XNAS:ANDE)</v>
    <v>123816</v>
    <v>188600</v>
    <v>1987</v>
  </rv>
  <rv s="4">
    <v>1398</v>
  </rv>
  <rv s="0">
    <v>https://www.bing.com/financeapi/forcetrigger?t=a233jc&amp;q=XNAS%3aSLNO&amp;form=skydnc</v>
    <v>Learn more on Bing</v>
  </rv>
  <rv s="5">
    <v>7</v>
    <v>Soleno Therapeutics, Inc. (XNAS:SLNO)</v>
    <v>8</v>
    <v>9</v>
    <v>Finance</v>
    <v>10</v>
    <v>en-GB</v>
    <v>a233jc</v>
    <v>268435456</v>
    <v>1</v>
    <v>Powered by Refinitiv</v>
    <v>53.82</v>
    <v>3.69</v>
    <v>-1.3851</v>
    <v>-2.56</v>
    <v>-6.0533999999999998E-2</v>
    <v>USD</v>
    <v>Soleno Therapeutics, Inc. is a clinical-stage biopharmaceutical company. The Company is focused on the development and commercialization of novel therapeutics for the treatment of rare diseases. Its lead candidate, Diazoxide Choline Extended-Release tablets (DCCR), extended-release tablets, a once-daily oral tablet for the treatment of Prader-Willi syndrome (PWS), recently completed its Phase 3 development program. DCCR is a potent ATP-sensitive potassium (KATP) channel activator. DCCR tablets consist of the active ingredient diazoxide choline, a choline salt of diazoxide, which is a benzothiadiazine. DCCR’s mode of action with targets in the brain, pancreas and fat tissue has the potential to impact complex diseases like PWS to reduce appetite, reduce food seeking, improve satiety, improve insulin and leptin resistance and reduce body fat. The Company has a Fast-Track designation for DCCR in PWS and an orphan designation for the drug in the United States and the European Union.</v>
    <v>33</v>
    <v>Nasdaq Stock Market</v>
    <v>XNAS</v>
    <v>XNAS</v>
    <v>203 Redwood Shores Parkway, Suite 500, REDWOOD CITY, CA, 94065 US</v>
    <v>42.81</v>
    <v>Biotechnology &amp; Medical Research</v>
    <v>Stock</v>
    <v>45475.962542198438</v>
    <v>1400</v>
    <v>39.409999999999997</v>
    <v>1377763296</v>
    <v>Soleno Therapeutics, Inc.</v>
    <v>Soleno Therapeutics, Inc.</v>
    <v>41.87</v>
    <v>0</v>
    <v>42.29</v>
    <v>39.729999999999997</v>
    <v>34678160</v>
    <v>SLNO</v>
    <v>Soleno Therapeutics, Inc. (XNAS:SLNO)</v>
    <v>292</v>
    <v>604224</v>
    <v>1999</v>
  </rv>
  <rv s="4">
    <v>1401</v>
  </rv>
  <rv s="0">
    <v>https://www.bing.com/financeapi/forcetrigger?t=a25y1h&amp;q=XNYS%3aWMK&amp;form=skydnc</v>
    <v>Learn more on Bing</v>
  </rv>
  <rv s="5">
    <v>7</v>
    <v>WEIS MARKETS, INC. (XNYS:WMK)</v>
    <v>8</v>
    <v>9</v>
    <v>Finance</v>
    <v>10</v>
    <v>en-GB</v>
    <v>a25y1h</v>
    <v>268435456</v>
    <v>1</v>
    <v>Powered by Refinitiv</v>
    <v>71.42</v>
    <v>58.87</v>
    <v>0.4546</v>
    <v>-0.57999999999999996</v>
    <v>-9.2449999999999997E-3</v>
    <v>USD</v>
    <v>Weis Markets, Inc. is principally engaged in the retail sale of food in Pennsylvania and surrounding states. The Company’s retail food stores sell groceries, dairy products, frozen foods, meats, seafood, fresh produce, floral, pharmacy services, deli products, prepared foods, bakery products, beer and wine, fuel and general merchandise items, such as health and beauty care and household products. The store product selection includes national, local and private brands, including natural, gluten-free and organic varieties. It advertises its products and promotes its brand through digital and printed circulars; television ads; radio ads; e-mail blasts, and on-line via its Website, social media and mobile applications. The Loyalty program includes reward points that may be redeemed for discounts on items in store, at the Company’s fuel stations or at one of its third-party fuel station partners. It owns and operates 197 retail food stores, many of which have online order customer service.</v>
    <v>23000</v>
    <v>New York Stock Exchange</v>
    <v>XNYS</v>
    <v>XNYS</v>
    <v>Po Box 471, 1000 S Second St, SUNBURY, PA, 17801 US</v>
    <v>63.59</v>
    <v>Food &amp; Drug Retailing</v>
    <v>Stock</v>
    <v>45475.958333378905</v>
    <v>1403</v>
    <v>62.08</v>
    <v>1672007030</v>
    <v>WEIS MARKETS, INC.</v>
    <v>WEIS MARKETS, INC.</v>
    <v>62.91</v>
    <v>16.525200000000002</v>
    <v>62.74</v>
    <v>62.16</v>
    <v>26898440</v>
    <v>WMK</v>
    <v>WEIS MARKETS, INC. (XNYS:WMK)</v>
    <v>94918</v>
    <v>84485</v>
    <v>1924</v>
  </rv>
  <rv s="4">
    <v>1404</v>
  </rv>
  <rv s="0">
    <v>https://www.bing.com/financeapi/forcetrigger?t=a1q37w&amp;q=XNYS%3aCODI&amp;form=skydnc</v>
    <v>Learn more on Bing</v>
  </rv>
  <rv s="6">
    <v>12</v>
    <v>COMPASS DIVERSIFIED HOLDINGS (XNYS:CODI)</v>
    <v>8</v>
    <v>13</v>
    <v>Finance</v>
    <v>10</v>
    <v>en-GB</v>
    <v>a1q37w</v>
    <v>268435456</v>
    <v>1</v>
    <v>Powered by Refinitiv</v>
    <v>25.07</v>
    <v>16.88</v>
    <v>1.6592</v>
    <v>0.14000000000000001</v>
    <v>6.4609999999999997E-3</v>
    <v>USD</v>
    <v>Compass Diversified Holdings acquires and manages a group of small and middle-market businesses. The Company’s segments include 5.11 Acquisition Corp. (5.11), Boa Holdings Inc. (BOA), The Ergo Baby Carrier, Inc. (Ergobaby), Lugano Holdings, Inc. (Lugano Diamonds), Relentless Topco, Inc. (PrimaLoft), THP Topco, Inc. (The Honey Pot Co.) CBCP Products, LLC (Velocity Outdoor), AMTAC Holdings LLC (Arnold), FFI Compass, Inc. (Altor Solutions), and SternoCandleLamp Holdings, Inc. (Sterno). 5.11 is a provider of purpose-built technical apparel and gear for law enforcement, firefighters, EMS, and military special operations, as well as outdoor and adventure enthusiasts. Ergobaby is a designer, marketer and distributor of wearable baby carriers and accessories, blankets and swaddlers, nursing pillows, strollers, bouncers, and related products. PrimaLoft is a provider of branded, high-performance synthetic insulation and materials used primarily in consumer outerwear and accessories.</v>
    <v>4394</v>
    <v>New York Stock Exchange</v>
    <v>XNYS</v>
    <v>XNYS</v>
    <v>301 Riverside Ave, 2nd Floor, WESTPORT, CT, 06880 US</v>
    <v>21.83</v>
    <v>Holding Companies</v>
    <v>Stock</v>
    <v>45475.958333367969</v>
    <v>1406</v>
    <v>21.463799999999999</v>
    <v>1644126130</v>
    <v>COMPASS DIVERSIFIED HOLDINGS</v>
    <v>COMPASS DIVERSIFIED HOLDINGS</v>
    <v>21.61</v>
    <v>21.67</v>
    <v>21.81</v>
    <v>75384050</v>
    <v>CODI</v>
    <v>COMPASS DIVERSIFIED HOLDINGS (XNYS:CODI)</v>
    <v>142732</v>
    <v>221431</v>
    <v>2005</v>
  </rv>
  <rv s="4">
    <v>1407</v>
  </rv>
  <rv s="0">
    <v>https://www.bing.com/financeapi/forcetrigger?t=a247sm&amp;q=XNAS%3aTHRM&amp;form=skydnc</v>
    <v>Learn more on Bing</v>
  </rv>
  <rv s="5">
    <v>7</v>
    <v>GENTHERM INCORPORATED (XNAS:THRM)</v>
    <v>8</v>
    <v>9</v>
    <v>Finance</v>
    <v>10</v>
    <v>en-GB</v>
    <v>a247sm</v>
    <v>268435456</v>
    <v>1</v>
    <v>Powered by Refinitiv</v>
    <v>66.539900000000003</v>
    <v>38.204999999999998</v>
    <v>1.4542999999999999</v>
    <v>0.15</v>
    <v>2.9970000000000001E-3</v>
    <v>USD</v>
    <v>Gentherm Incorporated is a provider of thermal management and pneumatic comfort technologies for the automotive industry and medical industries. The Company operates through two segments: Automotive and Medical. The Automotive segment represents the design, development, manufacturing and sales of automotive climate comfort systems, automotive cable systems, battery performance solutions, and automotive electronic and software systems. Its automotive electronic and software systems include electronic control units for climate comfort systems, electronic control units. Its climate comfort systems include seat heaters, blowers, and thermoelectric devices. The Medical segment is comprised of the results from the patient temperature management business in the medical industry. The Patient temperature management includes temperature management systems across multiple product categories addressing the needs of hyper-hypothermia therapy in intensive care, normothermia in surgical procedures.</v>
    <v>14504</v>
    <v>Nasdaq Stock Market</v>
    <v>XNAS</v>
    <v>XNAS</v>
    <v>21680 Haggerty Rd, NORTHVILLE, MI, 48167-8994 US</v>
    <v>51.354999999999997</v>
    <v>Automobiles &amp; Auto Parts</v>
    <v>Stock</v>
    <v>45475.834567418751</v>
    <v>1409</v>
    <v>50.17</v>
    <v>1588575486</v>
    <v>GENTHERM INCORPORATED</v>
    <v>GENTHERM INCORPORATED</v>
    <v>50.21</v>
    <v>34.472999999999999</v>
    <v>50.05</v>
    <v>50.2</v>
    <v>31644930</v>
    <v>THRM</v>
    <v>GENTHERM INCORPORATED (XNAS:THRM)</v>
    <v>189320</v>
    <v>195124</v>
    <v>2005</v>
  </rv>
  <rv s="4">
    <v>1410</v>
  </rv>
  <rv s="0">
    <v>https://www.bing.com/financeapi/forcetrigger?t=bso2ec&amp;q=XNAS%3aAVPT&amp;form=skydnc</v>
    <v>Learn more on Bing</v>
  </rv>
  <rv s="5">
    <v>7</v>
    <v>AVEPOINT, INC. (XNAS:AVPT)</v>
    <v>8</v>
    <v>9</v>
    <v>Finance</v>
    <v>5</v>
    <v>en-GB</v>
    <v>bso2ec</v>
    <v>268435456</v>
    <v>1</v>
    <v>Powered by Refinitiv</v>
    <v>10.47</v>
    <v>5.52</v>
    <v>0.88549999999999995</v>
    <v>-0.02</v>
    <v>-1.9420000000000001E-3</v>
    <v>USD</v>
    <v>AvePoint, Inc. provides a cloud-native software platform that organizations rely on to optimize information technology (IT) operations, manage critical data and secure the digital workplace. The Company’s AvePoint Confidence Platform delivers a set of software-as-a-service (SaaS) solutions, empowering users in a variety of technology roles, including IT operations, development operations and cybersecurity to monitor and secure the digital workplace. Built on top of platform-as-a-service (PaaS) architecture, the AvePoint Confidence Platform offers modularity and combines cloud services architecture with industry-specific functionality to address operational challenges and the ongoing management of data, as organizations leverage a variety of third-party cloud vendors. The AvePoint Confidence Platform, and the applications that it powers, is organized into three interconnected suites of functionality, which include The Control Suite, The Resilience Suite and The Modernization Suite.</v>
    <v>2543</v>
    <v>Nasdaq Stock Market</v>
    <v>XNAS</v>
    <v>XNAS</v>
    <v>525 Washington Blvd, Suite 1400, JERSEY CITY, NJ, 07310 US</v>
    <v>10.47</v>
    <v>Software &amp; IT Services</v>
    <v>Stock</v>
    <v>45475.984565971878</v>
    <v>1412</v>
    <v>10.265000000000001</v>
    <v>1908489000</v>
    <v>AVEPOINT, INC.</v>
    <v>AVEPOINT, INC.</v>
    <v>10.29</v>
    <v>0</v>
    <v>10.3</v>
    <v>10.28</v>
    <v>185290100</v>
    <v>AVPT</v>
    <v>AVEPOINT, INC. (XNAS:AVPT)</v>
    <v>626</v>
    <v>1407778</v>
    <v>2019</v>
  </rv>
  <rv s="4">
    <v>1413</v>
  </rv>
  <rv s="0">
    <v>https://www.bing.com/financeapi/forcetrigger?t=a25b9c&amp;q=XNYS%3aVGR&amp;form=skydnc</v>
    <v>Learn more on Bing</v>
  </rv>
  <rv s="5">
    <v>7</v>
    <v>VECTOR GROUP LTD. (XNYS:VGR)</v>
    <v>8</v>
    <v>9</v>
    <v>Finance</v>
    <v>10</v>
    <v>en-GB</v>
    <v>a25b9c</v>
    <v>268435456</v>
    <v>1</v>
    <v>Powered by Refinitiv</v>
    <v>13.43</v>
    <v>9.2750000000000004</v>
    <v>1.0711999999999999</v>
    <v>-0.1</v>
    <v>-9.1409999999999998E-3</v>
    <v>USD</v>
    <v>Vector Group Ltd. is a holding company for Liggett Group LLC, Vector Tobacco LLC, and New Valley LLC. The Company operates through two segments: Tobacco and Real Estate. Tobacco segment is engaged in the manufacture and sale of discount cigarettes in the United States through its Liggett Group LLC and Vector Tobacco LLC subsidiaries. Liggett Group LLC manufactures and markets approximately 100 different cigarette brand styles. Liggetts Group LLC’s brand portfolio includes Montego, Eagle 20’s, Pyramid and Grand Prix, Liggett Select, Eve, USA and various partner brands and private label brands. Real Estate segment is engaged in the real estate investment business through its subsidiary, New Valley LLC, which acquires and invests in real estate properties or projects. It invests in numerous real estate projects in different asset classes, including planned communities, condominium and mixed-use developments, apartment buildings, hotels and commercial properties.</v>
    <v>551</v>
    <v>New York Stock Exchange</v>
    <v>XNYS</v>
    <v>XNYS</v>
    <v>4400 Biscayne Boulevard, 10th Floor, MIAMI, FL, 33137 US</v>
    <v>11</v>
    <v>Food &amp; Tobacco</v>
    <v>Stock</v>
    <v>45475.958333333336</v>
    <v>1415</v>
    <v>10.81</v>
    <v>1706423044</v>
    <v>VECTOR GROUP LTD.</v>
    <v>VECTOR GROUP LTD.</v>
    <v>10.91</v>
    <v>9.3110999999999997</v>
    <v>10.94</v>
    <v>10.84</v>
    <v>157419100</v>
    <v>VGR</v>
    <v>VECTOR GROUP LTD. (XNYS:VGR)</v>
    <v>10</v>
    <v>1842820</v>
    <v>1999</v>
  </rv>
  <rv s="4">
    <v>1416</v>
  </rv>
  <rv s="0">
    <v>https://www.bing.com/financeapi/forcetrigger?t=a1yek2&amp;q=XNAS%3aNEO&amp;form=skydnc</v>
    <v>Learn more on Bing</v>
  </rv>
  <rv s="5">
    <v>7</v>
    <v>NEOGENOMICS, INC. (XNAS:NEO)</v>
    <v>8</v>
    <v>9</v>
    <v>Finance</v>
    <v>10</v>
    <v>en-GB</v>
    <v>a1yek2</v>
    <v>268435456</v>
    <v>1</v>
    <v>Powered by Refinitiv</v>
    <v>21.22</v>
    <v>11.03</v>
    <v>1.1801999999999999</v>
    <v>-0.2</v>
    <v>-1.4357999999999999E-2</v>
    <v>USD</v>
    <v>NeoGenomics, Inc. provides a range of oncology diagnostic testing and consultative services which includes technical laboratory services. The Company offers professional interpretation of laboratory test results by licensed physicians who specialize in pathology and oncology. Its segments include Clinical Services and Advanced Diagnostics. The Clinical Services segment consists of clinical cancer testing; interpretation and consultative services; molecular and NGS testing, and comprehensive technical and professional services offering. Its Clinical Services customers include community-based pathology and oncology practices, hospital pathology labs, reference labs, and academic centers. The Advanced Diagnostics segment consist of clinical trials and research, validation laboratory services, and informatics. Its Advanced Diagnostics customers include pharmaceutical companies to whom it provides testing and other services to support their research studies and clinical trials.</v>
    <v>2100</v>
    <v>Nasdaq Stock Market</v>
    <v>XNAS</v>
    <v>XNAS</v>
    <v>9490 Neogenomics Way, FORT MYERS, FL, 33912 US</v>
    <v>14.195</v>
    <v>Healthcare Providers &amp; Services</v>
    <v>Stock</v>
    <v>45475.847226029684</v>
    <v>1418</v>
    <v>13.68</v>
    <v>1753484387</v>
    <v>NEOGENOMICS, INC.</v>
    <v>NEOGENOMICS, INC.</v>
    <v>14</v>
    <v>0</v>
    <v>13.93</v>
    <v>13.73</v>
    <v>127711900</v>
    <v>NEO</v>
    <v>NEOGENOMICS, INC. (XNAS:NEO)</v>
    <v>583786</v>
    <v>748835</v>
    <v>1998</v>
  </rv>
  <rv s="4">
    <v>1419</v>
  </rv>
  <rv s="0">
    <v>https://www.bing.com/financeapi/forcetrigger?t=a1wu4c&amp;q=XNYS%3aLEG&amp;form=skydnc</v>
    <v>Learn more on Bing</v>
  </rv>
  <rv s="6">
    <v>12</v>
    <v>LEGGETT &amp; PLATT, INCORPORATED (XNYS:LEG)</v>
    <v>8</v>
    <v>13</v>
    <v>Finance</v>
    <v>5</v>
    <v>en-GB</v>
    <v>a1wu4c</v>
    <v>268435456</v>
    <v>1</v>
    <v>Powered by Refinitiv</v>
    <v>31.139700000000001</v>
    <v>10.11</v>
    <v>1.1009</v>
    <v>-0.24</v>
    <v>-2.1016E-2</v>
    <v>USD</v>
    <v>Leggett &amp; Platt, Incorporated is a manufacturer that conceives, designs, and produces a range of engineered components and products found in many homes and automobiles. The Company’s segments include Bedding Products, Specialized Products and Furniture, Flooring &amp; Textile Products. Bedding Products segment supplies a variety of components and machinery used by bedding manufacturers in the production and assembly of their finished products, as well as produces private label finished mattresses for bedding brands. Specialized Products segment supplies lumbar support systems, seat suspension systems, motors and actuators, and control cables used by automotive manufacturers. It also produces and distribute tubing and tube assemblies for the aerospace industry and engineered hydraulic cylinders used in the material-handling and construction industries. Furniture, Flooring &amp; Textile Products segment supplies a range of components for residential and work furniture manufacturers.</v>
    <v>19300</v>
    <v>New York Stock Exchange</v>
    <v>XNYS</v>
    <v>XNYS</v>
    <v>No. 1 Leggett Road, CARTHAGE, MO, 64836 US</v>
    <v>11.46</v>
    <v>Household Goods</v>
    <v>Stock</v>
    <v>45475.992210335156</v>
    <v>1421</v>
    <v>10.965</v>
    <v>1498523598</v>
    <v>LEGGETT &amp; PLATT, INCORPORATED</v>
    <v>LEGGETT &amp; PLATT, INCORPORATED</v>
    <v>11.46</v>
    <v>11.42</v>
    <v>11.18</v>
    <v>134036100</v>
    <v>LEG</v>
    <v>LEGGETT &amp; PLATT, INCORPORATED (XNYS:LEG)</v>
    <v>257</v>
    <v>5611462</v>
    <v>1901</v>
  </rv>
  <rv s="4">
    <v>1422</v>
  </rv>
  <rv s="7">
    <v>14</v>
    <v>VESTIS CORPORATION (XNYS:VSTS)</v>
    <v>15</v>
    <v>9</v>
    <v>Finance</v>
    <v>10</v>
    <v>en-GB</v>
    <v>caydfr</v>
    <v>268435456</v>
    <v>1</v>
    <v>Powered by Refinitiv</v>
    <v>22.37</v>
    <v>8.92</v>
    <v>1.387</v>
    <v>-0.2</v>
    <v>-1.7166999999999998E-2</v>
    <v>USD</v>
    <v>Vestis Corporation is a provider of uniform rentals and workplace supplies across the United States and Canada. The Company provides uniforms, mats, towels, linens, restroom supplies, first-aid supplies, safety products and other workplace supplies. The Company also provides a full range of uniform programs, managed restroom supply services and first-aid and safety products, as well as ancillary items such as floor mats, towels and linens. Additionally, it provides garments and contamination control supplies that help customers maintain controlled, cleanroom environments commonly used in the manufacturing of electronics, pharmaceuticals and medical equipment. Its customer base participates in a variety of industries, including manufacturing, hospitality, retail, food processing, pharmaceuticals, healthcare and automotive. It serves customers ranging from small, family-owned operations with a single location to corporations and national franchises with multiple locations.</v>
    <v>20000</v>
    <v>New York Stock Exchange</v>
    <v>XNYS</v>
    <v>XNYS</v>
    <v>500 Colonial Center Parkway, Suite 140, ROSWELL, GA, 30076 US</v>
    <v>11.97</v>
    <v>Personal &amp; Household Products &amp; Services</v>
    <v>Stock</v>
    <v>45475.977020671096</v>
    <v>11.375</v>
    <v>1505109370</v>
    <v>VESTIS CORPORATION</v>
    <v>VESTIS CORPORATION</v>
    <v>11.7</v>
    <v>9.3899000000000008</v>
    <v>11.65</v>
    <v>11.45</v>
    <v>131450600</v>
    <v>VSTS</v>
    <v>VESTIS CORPORATION (XNYS:VSTS)</v>
    <v>1136574</v>
    <v>1869984</v>
    <v>2023</v>
  </rv>
  <rv s="4">
    <v>1424</v>
  </rv>
  <rv s="0">
    <v>https://www.bing.com/financeapi/forcetrigger?t=a1s1gh&amp;q=XNYS%3aENVA&amp;form=skydnc</v>
    <v>Learn more on Bing</v>
  </rv>
  <rv s="5">
    <v>7</v>
    <v>ENOVA INTERNATIONAL, INC. (XNYS:ENVA)</v>
    <v>8</v>
    <v>9</v>
    <v>Finance</v>
    <v>10</v>
    <v>en-GB</v>
    <v>a1s1gh</v>
    <v>268435456</v>
    <v>1</v>
    <v>Powered by Refinitiv</v>
    <v>65</v>
    <v>35.299999999999997</v>
    <v>1.4563999999999999</v>
    <v>0.45</v>
    <v>7.2519999999999998E-3</v>
    <v>USD</v>
    <v>Enova International, Inc. is a technology and analytics company, which is focused on providing online financial services. The Company offers or arranges loans or draws on lines of credit to consumers in 37 states in the United States and Brazil. It also offers financing to small businesses in 49 states and Washington D.C. in the United States. Its customers include small businesses which have bank accounts but use alternative financial services because of their limited access to more traditional credit from banks, credit card companies and other lenders. The Company’s products and services include consumer installment loans; small business installment loans; consumer line of credit accounts; small business line of credit accounts; CSO program, and bank programs. It markets its financing products under the names CashNetUSA at www.cashnetusa.com, NetCredit at www.netcredit.com, OnDeck at www.ondeck.com, Headway Capital at www.headwaycapital.com and Pangea at www.pangeamoneytransfer.com.</v>
    <v>1675</v>
    <v>New York Stock Exchange</v>
    <v>XNYS</v>
    <v>XNYS</v>
    <v>175 West Jackson Blvd., Suite 600, CHICAGO, IL, 60604 US</v>
    <v>62.936</v>
    <v>Banking Services</v>
    <v>Stock</v>
    <v>45475.958333378905</v>
    <v>1426</v>
    <v>62.01</v>
    <v>1694980000</v>
    <v>ENOVA INTERNATIONAL, INC.</v>
    <v>ENOVA INTERNATIONAL, INC.</v>
    <v>62.16</v>
    <v>11.2478</v>
    <v>62.05</v>
    <v>62.5</v>
    <v>27119680</v>
    <v>ENVA</v>
    <v>ENOVA INTERNATIONAL, INC. (XNYS:ENVA)</v>
    <v>162146</v>
    <v>217248</v>
    <v>2011</v>
  </rv>
  <rv s="4">
    <v>1427</v>
  </rv>
  <rv s="0">
    <v>https://www.bing.com/financeapi/forcetrigger?t=a1xkqh&amp;q=XNAS%3aMGPI&amp;form=skydnc</v>
    <v>Learn more on Bing</v>
  </rv>
  <rv s="5">
    <v>7</v>
    <v>MGP INGREDIENTS, INC. (XNAS:MGPI)</v>
    <v>8</v>
    <v>9</v>
    <v>Finance</v>
    <v>10</v>
    <v>en-GB</v>
    <v>a1xkqh</v>
    <v>268435456</v>
    <v>1</v>
    <v>Powered by Refinitiv</v>
    <v>124.955</v>
    <v>70.819999999999993</v>
    <v>0.59460000000000002</v>
    <v>0.04</v>
    <v>5.4819999999999999E-4</v>
    <v>USD</v>
    <v>MGP Ingredients, Inc. is a producer and supplier of distilled spirits, branded spirits, and food ingredients. The Company operates through three segments: Distilling Solutions, Branded Spirits, and Ingredient Solutions. The Distilling Solutions segment consists of food grade alcohol and distillery co-products, such as distillers feed, fuel grade alcohol, and corn oil. This segment also includes warehouse services, including barrel put away, storage, and retrieval services, as well as blending services. The Branded Spirits segment consists of a portfolio of high-quality brands, which it produces through its distilleries and bottling facilities and sell to distributors pursuant to customer contracts and purchase orders. Its Ingredient Solutions segment consists primarily of specialty wheat starches, specialty wheat proteins, commodity wheat starches, and commodity wheat proteins. It is also a producer of industrial alcohol for use in both food and non-food applications.</v>
    <v>705</v>
    <v>Nasdaq Stock Market</v>
    <v>XNAS</v>
    <v>XNAS</v>
    <v>1300 Main St, ATCHISON, KS, 66002 US</v>
    <v>73.45</v>
    <v>Beverages</v>
    <v>Stock</v>
    <v>45475.834807024999</v>
    <v>1429</v>
    <v>72.23</v>
    <v>1607308579</v>
    <v>MGP INGREDIENTS, INC.</v>
    <v>MGP INGREDIENTS, INC.</v>
    <v>72.97</v>
    <v>16.845500000000001</v>
    <v>72.97</v>
    <v>73.010000000000005</v>
    <v>22014910</v>
    <v>MGPI</v>
    <v>MGP INGREDIENTS, INC. (XNAS:MGPI)</v>
    <v>96316</v>
    <v>209375</v>
    <v>2011</v>
  </rv>
  <rv s="4">
    <v>1430</v>
  </rv>
  <rv s="0">
    <v>https://www.bing.com/financeapi/forcetrigger?t=bk86ec&amp;q=XTSE%3aCTS&amp;form=skydnc</v>
    <v>Learn more on Bing</v>
  </rv>
  <rv s="5">
    <v>7</v>
    <v>Converge Technology Solutions Corp. (XTSE:CTS)</v>
    <v>8</v>
    <v>32</v>
    <v>Finance</v>
    <v>24</v>
    <v>en-GB</v>
    <v>bk86ec</v>
    <v>268435456</v>
    <v>1</v>
    <v>Powered by Refinitiv</v>
    <v>6.06</v>
    <v>2.2450000000000001</v>
    <v>1.8756999999999999</v>
    <v>0.13</v>
    <v>3.0232999999999999E-2</v>
    <v>CAD</v>
    <v>Converge Technology Solutions Corp. is a services-led, software-enabled, information technology (IT) and cloud solutions provider. Its global approach delivers advanced analytics, artificial intelligence (AI), application modernization, cloud platforms, cybersecurity, digital infrastructure, and digital workplace offerings to clients across various industries. It supports these solutions with advisory, implementation, and managed services across all IT vendors in the marketplace. Its segments include Converge Hybrid IT Solutions (Converge), and Portage Software-as-a-Solution (SaaS) Solutions. Converge is focused on delivering advanced analytics, application modernization, cloud, cybersecurity, digital infrastructure, digital workplace, and managed services offerings and provision of hardware and software products and solutions to clients across various industries and organizations. SaaS is focused on digital transactions between individuals, businesses, and government organizations.</v>
    <v>894</v>
    <v>Toronto Stock Exchange</v>
    <v>XTSE</v>
    <v>XTSE</v>
    <v>161 Bay St Suite 2325, TORONTO, ON, M5J2S1 CA</v>
    <v>4.4349999999999996</v>
    <v>Software &amp; IT Services</v>
    <v>Stock</v>
    <v>45475.833333333336</v>
    <v>1432</v>
    <v>4.25</v>
    <v>872645322</v>
    <v>Converge Technology Solutions Corp.</v>
    <v>Converge Technology Solutions Corp.</v>
    <v>4.26</v>
    <v>0</v>
    <v>4.3</v>
    <v>4.43</v>
    <v>196985400</v>
    <v>CTS</v>
    <v>Converge Technology Solutions Corp. (XTSE:CTS)</v>
    <v>263884</v>
    <v>482990</v>
    <v>2018</v>
  </rv>
  <rv s="4">
    <v>1433</v>
  </rv>
  <rv s="0">
    <v>https://www.bing.com/financeapi/forcetrigger?t=a1yibh&amp;q=XNYS%3aNHC&amp;form=skydnc</v>
    <v>Learn more on Bing</v>
  </rv>
  <rv s="5">
    <v>7</v>
    <v>NATIONAL HEALTHCARE CORPORATION (XNYS:NHC)</v>
    <v>8</v>
    <v>9</v>
    <v>Finance</v>
    <v>5</v>
    <v>en-GB</v>
    <v>a1yibh</v>
    <v>268435456</v>
    <v>1</v>
    <v>Powered by Refinitiv</v>
    <v>111.375</v>
    <v>56.87</v>
    <v>0.43659999999999999</v>
    <v>0.75</v>
    <v>6.8539999999999998E-3</v>
    <v>USD</v>
    <v>National HealthCare Corporation (NHC) is principally engaged in the operation of skilled nursing facilities, assisted living facilities, independent living facilities, homecare and hospice agencies, and behavioral health hospitals. Its business activities include providing sub-acute and post-acute skilled nursing care, intermediate nursing care, rehabilitative care, memory and Alzheimer's care, senior living services, home health care services, hospice services, and behavioral health services. In addition, it provides management services, accounting and financial services, as well as insurance services to third party operators of health care facilities. It also owns the real estate of 10 healthcare properties and lease these properties to third party operators. It operates through two segments: inpatient services, which includes the operation of skilled nursing facilities, assisted and independent living facilities and behavioral health hospitals, and homecare and hospice services.</v>
    <v>13123</v>
    <v>New York Stock Exchange</v>
    <v>XNYS</v>
    <v>XNYS</v>
    <v>100 E. Vine St, MURFREESBORO, TN, 37130 US</v>
    <v>111.375</v>
    <v>Healthcare Providers &amp; Services</v>
    <v>Stock</v>
    <v>45475.840277777781</v>
    <v>1435</v>
    <v>109.255</v>
    <v>1685192000</v>
    <v>NATIONAL HEALTHCARE CORPORATION</v>
    <v>NATIONAL HEALTHCARE CORPORATION</v>
    <v>109.35</v>
    <v>20.935099999999998</v>
    <v>109.43</v>
    <v>110.18</v>
    <v>15399720</v>
    <v>NHC</v>
    <v>NATIONAL HEALTHCARE CORPORATION (XNYS:NHC)</v>
    <v>45762</v>
    <v>55866</v>
    <v>1997</v>
  </rv>
  <rv s="4">
    <v>1436</v>
  </rv>
  <rv s="0">
    <v>https://www.bing.com/financeapi/forcetrigger?t=c3tsqh&amp;q=XNAS%3aCOCO&amp;form=skydnc</v>
    <v>Learn more on Bing</v>
  </rv>
  <rv s="5">
    <v>7</v>
    <v>THE VITA COCO COMPANY, INC. (XNAS:COCO)</v>
    <v>8</v>
    <v>9</v>
    <v>Finance</v>
    <v>5</v>
    <v>en-GB</v>
    <v>c3tsqh</v>
    <v>268435456</v>
    <v>1</v>
    <v>Powered by Refinitiv</v>
    <v>33.29</v>
    <v>19.41</v>
    <v>1.2370000000000001</v>
    <v>0.14000000000000001</v>
    <v>5.0229999999999997E-3</v>
    <v>USD</v>
    <v>The Vita Coco Company, Inc. offers a platform for brands in the functional beverage category. The Company’s brands include the coconut water, Vita Coco; clean energy drink Runa; sustainable enhanced water, Ever &amp; Ever; and protein-infused water, PWR LIFT. Its branded portfolio is led by its Vita Coco brand, which is engaged in the coconut water category in the United States, and also includes coconut oil, juice, and milk offerings. It supplies private label products to retailers in both the coconut water and coconut oil categories. Additionally, the Company is also engaged in bulk product sales to beverage and food companies. Its Americas segment comprised of its operations primarily in the United States and Canada and the International segment comprised of operations primarily in Europe, the Middle East, Africa, and the Asia Pacific regions. The Company’s products are distributed primarily through club, food, drug, mass, convenience, e-commerce, and foodservice channels.</v>
    <v>294</v>
    <v>Nasdaq Stock Market</v>
    <v>XNAS</v>
    <v>XNAS</v>
    <v>250 Park Avenue South, Seventh Floor, NEW YORK, NY, 10003 US</v>
    <v>28.0336</v>
    <v>Beverages</v>
    <v>Stock</v>
    <v>45475.950781782034</v>
    <v>1438</v>
    <v>27.12</v>
    <v>1587718559</v>
    <v>THE VITA COCO COMPANY, INC.</v>
    <v>THE VITA COCO COMPANY, INC.</v>
    <v>27.84</v>
    <v>30.524000000000001</v>
    <v>27.87</v>
    <v>28.01</v>
    <v>56683990</v>
    <v>COCO</v>
    <v>THE VITA COCO COMPANY, INC. (XNAS:COCO)</v>
    <v>9</v>
    <v>708496</v>
    <v>2004</v>
  </rv>
  <rv s="4">
    <v>1439</v>
  </rv>
  <rv s="0">
    <v>https://www.bing.com/financeapi/forcetrigger?t=a1ref2&amp;q=XNAS%3aDVAX&amp;form=skydnc</v>
    <v>Learn more on Bing</v>
  </rv>
  <rv s="5">
    <v>7</v>
    <v>DYNAVAX TECHNOLOGIES CORPORATION (XNAS:DVAX)</v>
    <v>8</v>
    <v>9</v>
    <v>Finance</v>
    <v>5</v>
    <v>en-GB</v>
    <v>a1ref2</v>
    <v>268435456</v>
    <v>1</v>
    <v>Powered by Refinitiv</v>
    <v>15.15</v>
    <v>10.48</v>
    <v>1.2767999999999999</v>
    <v>-0.08</v>
    <v>-7.1679999999999999E-3</v>
    <v>USD</v>
    <v>Dynavax Technologies Corporation is a commercial-stage biopharmaceutical company, which is engaged in developing and commercializing vaccines. The Company's products include HEPLISAV-B hepatitis B vaccine and CpG 1018. Its HEPLISAV-B ((Recombinant)(Adjuvanted) is indicated for the prevention of infection caused by all known subtypes of the hepatitis B virus in adults 18 years of age and older. HEPLISAV-B is a two-dose hepatitis B vaccine for adults. It also manufactures and sells CpG 1018 adjuvant, the adjuvant used in HEPLISAV-B. It is also engaged in developing a multi-program clinical pipeline leveraging CpG 1018 adjuvant to develop improved vaccines for indications with unmet medical needs. Its Pipeline programs include vaccine candidates under development for shingles, tetanus, diphtheria, and pertussis (Tdap) and plague. Its Shingles vaccine program Z-1018, which is an investigational vaccine candidate being developed for the prevention of shingles in adults aged 50 and older.</v>
    <v>408</v>
    <v>Nasdaq Stock Market</v>
    <v>XNAS</v>
    <v>XNAS</v>
    <v>2100 Powell Street, Suite 720, EMERYVILLE, CA, 94608 US</v>
    <v>11.35</v>
    <v>Biotechnology &amp; Medical Research</v>
    <v>Stock</v>
    <v>45475.895908853905</v>
    <v>1441</v>
    <v>11.05</v>
    <v>1450280036</v>
    <v>DYNAVAX TECHNOLOGIES CORPORATION</v>
    <v>DYNAVAX TECHNOLOGIES CORPORATION</v>
    <v>11.17</v>
    <v>221.8218</v>
    <v>11.16</v>
    <v>11.08</v>
    <v>130891700</v>
    <v>DVAX</v>
    <v>DYNAVAX TECHNOLOGIES CORPORATION (XNAS:DVAX)</v>
    <v>1533183</v>
    <v>2386320</v>
    <v>2000</v>
  </rv>
  <rv s="4">
    <v>1442</v>
  </rv>
  <rv s="0">
    <v>http://en.wikipedia.org/wiki/BlackBerry_Limited</v>
    <v>Wikipedia</v>
  </rv>
  <rv s="1">
    <v>0</v>
    <v>1444</v>
  </rv>
  <rv s="2">
    <v>6</v>
    <v>https://www.bing.com/th?id=AMMS_b5974b345a08eff62bdaa3cfc79e9995&amp;qlt=95</v>
    <v>1445</v>
    <v>0</v>
    <v>https://www.bing.com/images/search?form=xlimg&amp;q=research+in+motion</v>
    <v>Image of BLACKBERRY LIMITED</v>
  </rv>
  <rv s="0">
    <v>https://www.bing.com/financeapi/forcetrigger?t=aawzbh&amp;q=XTSE%3aBB&amp;form=skydnc</v>
    <v>Learn more on Bing</v>
  </rv>
  <rv s="3">
    <v>0</v>
    <v>BLACKBERRY LIMITED (XTSE:BB)</v>
    <v>3</v>
    <v>33</v>
    <v>Finance</v>
    <v>24</v>
    <v>en-GB</v>
    <v>aawzbh</v>
    <v>268435456</v>
    <v>1</v>
    <v>Powered by Refinitiv</v>
    <v>7.82</v>
    <v>3.02</v>
    <v>1.0721000000000001</v>
    <v>-0.04</v>
    <v>-1.1696E-2</v>
    <v>CAD</v>
    <v>BlackBerry Limited is a Canada-based company, which provides intelligent security software and services to enterprises and governments around the world. The Company operates through three segments: Cybersecurity, IoT, and Licensing and Other. The Cybersecurity segment consists of BlackBerry Spark, BlackBerry SecuSUITE and BlackBerry AtHoc. The IoT business consists of BlackBerry Technology Solutions (BTS) and BlackBerry IVY. The Licensing and Other segment consists primarily of the Company’s patent licensing business. The Company’s core secure software and services offerings are its Cylance cybersecurity and BlackBerry unified endpoint management (UEM) solutions, collectively known as BlackBerry Spark. Its Cylance cybersecurity solutions include CylanceENDPOINT, an integrated endpoint security solution that leverages the Cylance AI model and OneAlert EDR console. The BlackBerry UEM Suite includes the Company’s BlackBerry UEM, BlackBerry Dynamics and BlackBerry Workspaces solutions.</v>
    <v>2647</v>
    <v>Toronto Stock Exchange</v>
    <v>XTSE</v>
    <v>XTSE</v>
    <v>2200 University Avenue East, WATERLOO, ON, N2K 0A7 CA</v>
    <v>3.39</v>
    <v>1446</v>
    <v>Software &amp; IT Services</v>
    <v>Stock</v>
    <v>45475.833333333336</v>
    <v>1447</v>
    <v>3.2650000000000001</v>
    <v>2026952000</v>
    <v>BLACKBERRY LIMITED</v>
    <v>BLACKBERRY LIMITED</v>
    <v>3.33</v>
    <v>0</v>
    <v>3.42</v>
    <v>3.38</v>
    <v>590173200</v>
    <v>BB</v>
    <v>BLACKBERRY LIMITED (XTSE:BB)</v>
    <v>1861737</v>
    <v>2454930</v>
    <v>1984</v>
  </rv>
  <rv s="4">
    <v>1448</v>
  </rv>
  <rv s="0">
    <v>https://www.bing.com/financeapi/forcetrigger?t=c11cjc&amp;q=XNAS%3aALHC&amp;form=skydnc</v>
    <v>Learn more on Bing</v>
  </rv>
  <rv s="5">
    <v>7</v>
    <v>ALIGNMENT HEALTHCARE, INC. (XNAS:ALHC)</v>
    <v>8</v>
    <v>9</v>
    <v>Finance</v>
    <v>10</v>
    <v>en-GB</v>
    <v>c11cjc</v>
    <v>268435456</v>
    <v>1</v>
    <v>Powered by Refinitiv</v>
    <v>9.1971000000000007</v>
    <v>4.46</v>
    <v>0.98299999999999998</v>
    <v>-0.09</v>
    <v>-1.1292E-2</v>
    <v>USD</v>
    <v>Alignment Healthcare, Inc. provides a consumer-centric health care platform that is built to provide seniors with healthcare services. The Company's operations consist of Medicare Advantage Plans in the states of California, North Carolina, Nevada, Arizona, Florida and Texas. Its consumer brand name, Alignment Health, offers more than 50 Medicare Advantage plans that serve 53 counties across six states. It partners with nationally recognized and local providers to deliver coordinated care, powered by its customized care model, 24/7 concierge care team and purpose-built technology, Alignment's Virtual Application (AVA). AVA is designed specifically for senior care and provides end-to-end coordination of the healthcare ecosystem. AVA's suite of tools and services is built within a unified data architecture. Medicare Advantage plans are direct-to-consumer and provide a single point of care delivery for hospital insurance benefits, outpatient services and often prescription drug coverage.</v>
    <v>1536</v>
    <v>Nasdaq Stock Market</v>
    <v>XNAS</v>
    <v>XNAS</v>
    <v>1100 W. Town And Country Road, Suite 1600, ORANGE, CA, 92868 US</v>
    <v>8.1300000000000008</v>
    <v>Healthcare Providers &amp; Services</v>
    <v>Stock</v>
    <v>45475.858993587499</v>
    <v>1450</v>
    <v>7.81</v>
    <v>1506642604</v>
    <v>ALIGNMENT HEALTHCARE, INC.</v>
    <v>ALIGNMENT HEALTHCARE, INC.</v>
    <v>7.99</v>
    <v>0</v>
    <v>7.97</v>
    <v>7.88</v>
    <v>191198300</v>
    <v>ALHC</v>
    <v>ALIGNMENT HEALTHCARE, INC. (XNAS:ALHC)</v>
    <v>20</v>
    <v>982810</v>
    <v>2014</v>
  </rv>
  <rv s="4">
    <v>1451</v>
  </rv>
  <rv s="7">
    <v>14</v>
    <v>WORTHINGTON STEEL, INC. (XNYS:WS)</v>
    <v>15</v>
    <v>9</v>
    <v>Finance</v>
    <v>10</v>
    <v>en-GB</v>
    <v>cbkeww</v>
    <v>268435456</v>
    <v>1</v>
    <v>Powered by Refinitiv</v>
    <v>40.15</v>
    <v>21</v>
    <v>2.1389999999999998</v>
    <v>-0.49</v>
    <v>-1.5012000000000001E-2</v>
    <v>USD</v>
    <v>Worthington Steel, Inc. is a steel processor and producer of electrical steel laminations and automotive lightweighting solutions. It is engaged in processing and selling flat-rolled steel coils. Its product lines and processing capabilities include carbon flat-roll steel processing, electrical steel laminations and tailor welded products. It performs a variety of value-added processes based on customer requirements including pickling, specialty re-rolling, hot dip galvanizing, and blanking. It manufactures precision magnetic steel laminations for the automotive (including applications for electrified vehicles), industrial motor, generator and transformer industries. Tailor Welded Products include Tailor Welded Blanks and Aluminum Tailor Welded Blanks. Tailor Welded Blanks are made from individual sheets of steel of different thickness, strength and coating which are joined together by laser welding. Aluminum Tailor Welded Blanks are processed using friction stir welding technology.</v>
    <v>4100</v>
    <v>New York Stock Exchange</v>
    <v>XNYS</v>
    <v>XNYS</v>
    <v>100 Old Wilson Bridge Road, COLUMBUS, OH, 43085 US</v>
    <v>32.685000000000002</v>
    <v>Metals &amp; Mining</v>
    <v>Stock</v>
    <v>45475.997265856247</v>
    <v>31.81</v>
    <v>1619821166</v>
    <v>WORTHINGTON STEEL, INC.</v>
    <v>WORTHINGTON STEEL, INC.</v>
    <v>32.520000000000003</v>
    <v>10.3658</v>
    <v>32.64</v>
    <v>32.15</v>
    <v>49331510</v>
    <v>WS</v>
    <v>WORTHINGTON STEEL, INC. (XNYS:WS)</v>
    <v>172660</v>
    <v>307893</v>
    <v>2023</v>
  </rv>
  <rv s="4">
    <v>1453</v>
  </rv>
  <rv s="0">
    <v>https://www.bing.com/financeapi/forcetrigger?t=a258mw&amp;q=XNAS%3aVCYT&amp;form=skydnc</v>
    <v>Learn more on Bing</v>
  </rv>
  <rv s="5">
    <v>7</v>
    <v>VERACYTE, INC. (XNAS:VCYT)</v>
    <v>8</v>
    <v>9</v>
    <v>Finance</v>
    <v>10</v>
    <v>en-GB</v>
    <v>a258mw</v>
    <v>268435456</v>
    <v>1</v>
    <v>Powered by Refinitiv</v>
    <v>30.52</v>
    <v>18.61</v>
    <v>1.645</v>
    <v>-7.0000000000000007E-2</v>
    <v>-3.2819999999999998E-3</v>
    <v>USD</v>
    <v>Veracyte, Inc. is a global diagnostics company. The Company enables clinicians with insights they need to guide and assure patients. The Company offers tests for thyroid cancer (Afirma), prostate cancer (Decipher Prostate), breast cancer (Prosigna), interstitial lung diseases (Envisia), and bladder cancer (Decipher Bladder). Its Percepta Nasal Swab test is being run in its Clinical Laboratory Improvement Amendments (CLIA) lab in support of clinical studies and its tests for kidney cancer and lymphoma are in development, the latter as a companion diagnostic. Its products consist of the Prosigna breast cancer assay, the nCounter Analysis System, related diagnostic kits, and services. In the United States, it offers laboratory developed tests (LDTs), through its CLIA labs in South San Francisco and San Diego, California, supported by its cytopathology know-how in Austin, Texas. The Company also offers whole-genome MRD platform that enable it in early cancer diagnosis and risk assessment.</v>
    <v>815</v>
    <v>Nasdaq Stock Market</v>
    <v>XNAS</v>
    <v>XNAS</v>
    <v>6000 Shoreline Court, Suite 300, SOUTH SAN FRANCISCO, CA, 94080 US</v>
    <v>21.73</v>
    <v>Biotechnology &amp; Medical Research</v>
    <v>Stock</v>
    <v>45475.87275415469</v>
    <v>1455</v>
    <v>21.1</v>
    <v>1625285968</v>
    <v>VERACYTE, INC.</v>
    <v>VERACYTE, INC.</v>
    <v>21.37</v>
    <v>0</v>
    <v>21.33</v>
    <v>21.26</v>
    <v>76448070</v>
    <v>VCYT</v>
    <v>VERACYTE, INC. (XNAS:VCYT)</v>
    <v>656348</v>
    <v>823621</v>
    <v>2006</v>
  </rv>
  <rv s="4">
    <v>1456</v>
  </rv>
  <rv s="0">
    <v>https://www.bing.com/financeapi/forcetrigger?t=a1wkvh&amp;q=XNYS%3aKN&amp;form=skydnc</v>
    <v>Learn more on Bing</v>
  </rv>
  <rv s="5">
    <v>7</v>
    <v>KNOWLES CORPORATION (XNYS:KN)</v>
    <v>8</v>
    <v>9</v>
    <v>Finance</v>
    <v>10</v>
    <v>en-GB</v>
    <v>a1wkvh</v>
    <v>268435456</v>
    <v>1</v>
    <v>Powered by Refinitiv</v>
    <v>18.48</v>
    <v>12.78</v>
    <v>1.419</v>
    <v>0.01</v>
    <v>5.8549999999999997E-4</v>
    <v>USD</v>
    <v>Knowles Corporation is a global provider of high-performance capacitors and radio frequency (RF) filtering products, and advanced micro-acoustic microphones and balanced armature speakers, and audio solutions. The Company’s segments include Precision Devices (PD), Medtech &amp; Specialty Audio (MSA) and Consumer MEMS Microphones (CMM). The PD segment specializes in the design and delivery of high-performance capacitor products and RF solutions primarily serving the defense, medtech, electric vehicle, and industrial markets. The MSA segment designs and manufactures balanced armature speakers and microphones used in applications that serve the hearing health and premium audio markets. The CMM segment designs and manufactures micro-electro-mechanical systems (MEMS) microphones and audio solutions used in applications that primarily serve the ear, Internet of things (IoT), computing, and smartphones markets. It sells its products directly to OEMs, their contract manufacturers, and others.</v>
    <v>7100</v>
    <v>New York Stock Exchange</v>
    <v>XNYS</v>
    <v>XNYS</v>
    <v>1151 Maplewood Drive, ITASCA, IL, 60143 US</v>
    <v>17.204999999999998</v>
    <v>Computers, Phones &amp; Household Electronics</v>
    <v>Stock</v>
    <v>45475.958333367969</v>
    <v>1458</v>
    <v>17.079999999999998</v>
    <v>1533730770</v>
    <v>KNOWLES CORPORATION</v>
    <v>KNOWLES CORPORATION</v>
    <v>17.12</v>
    <v>19.4207</v>
    <v>17.079999999999998</v>
    <v>17.09</v>
    <v>89744340</v>
    <v>KN</v>
    <v>KNOWLES CORPORATION (XNYS:KN)</v>
    <v>343429</v>
    <v>679281</v>
    <v>2013</v>
  </rv>
  <rv s="4">
    <v>1459</v>
  </rv>
  <rv s="0">
    <v>https://www.bing.com/financeapi/forcetrigger?t=bxfgyc&amp;q=XNAS%3aSANA&amp;form=skydnc</v>
    <v>Learn more on Bing</v>
  </rv>
  <rv s="5">
    <v>7</v>
    <v>Sana Biotechnology Inc (XNAS:SANA)</v>
    <v>8</v>
    <v>9</v>
    <v>Finance</v>
    <v>5</v>
    <v>en-GB</v>
    <v>bxfgyc</v>
    <v>268435456</v>
    <v>1</v>
    <v>Powered by Refinitiv</v>
    <v>12</v>
    <v>2.7450000000000001</v>
    <v>1.4502999999999999</v>
    <v>-0.12</v>
    <v>-2.1937999999999999E-2</v>
    <v>USD</v>
    <v>Sana Biotechnology, Inc. is a biotechnology company focusing on utilizing engineered cells as medicines. It is engaged in developing cell engineering programs to revolutionize treatment across an array of therapeutic areas with unmet treatment needs, including oncology, diabetes, B-cell-mediated autoimmune and central nervous system disorders. It develops a pipeline of clinical product candidates focused on creating transformative ex vivo therapies across a range of therapeutic areas. Its pipeline includes SC291, SC262, SC255, C379, SC451 and UP421. It is applying its hypoimmune technology to donor derived T cells to be used as allogeneic cell therapies for hematologic malignancies. It is developing SC255, a B-cell maturation antigen-directed allogeneic CAR T, for the treatment of multiple myeloma. It is developing SC262, its hypoimmune-modified CD22-directed allogeneic CAR T program, initially as a potential treatment for patients with relapsed and/or refractory B-cell malignancies.</v>
    <v>328</v>
    <v>Nasdaq Stock Market</v>
    <v>XNAS</v>
    <v>XNAS</v>
    <v>188 East Blaine Street, Suite 400, SEATTLE, WA, 98102 US</v>
    <v>5.59</v>
    <v>Biotechnology &amp; Medical Research</v>
    <v>Stock</v>
    <v>45475.998022279688</v>
    <v>1461</v>
    <v>5.25</v>
    <v>1185040515</v>
    <v>Sana Biotechnology Inc</v>
    <v>Sana Biotechnology Inc</v>
    <v>5.45</v>
    <v>0</v>
    <v>5.47</v>
    <v>5.35</v>
    <v>221502900</v>
    <v>SANA</v>
    <v>Sana Biotechnology Inc (XNAS:SANA)</v>
    <v>4377</v>
    <v>2090691</v>
    <v>2018</v>
  </rv>
  <rv s="4">
    <v>1462</v>
  </rv>
  <rv s="0">
    <v>https://www.bing.com/financeapi/forcetrigger?t=a238r7&amp;q=XNYS%3aHLIO&amp;form=skydnc</v>
    <v>Learn more on Bing</v>
  </rv>
  <rv s="5">
    <v>7</v>
    <v>HELIOS TECHNOLOGIES, INC. (XNYS:HLIO)</v>
    <v>8</v>
    <v>9</v>
    <v>Finance</v>
    <v>10</v>
    <v>en-GB</v>
    <v>a238r7</v>
    <v>268435456</v>
    <v>1</v>
    <v>Powered by Refinitiv</v>
    <v>67.31</v>
    <v>37.5</v>
    <v>0.85119999999999996</v>
    <v>0.78</v>
    <v>1.6677000000000001E-2</v>
    <v>USD</v>
    <v>Helios Technologies, Inc. provides highly engineered motion control and electronic controls technology for diverse end markets, including construction, material handling, agriculture, energy, recreational vehicles, marine and health and wellness. The Company's segments include Hydraulics and Electronics. The Hydraulics segment designs and manufactures hydraulic motion control and fluid conveyance technology products, including cartridge valves, manifolds, quick release couplings as well as engineers hydraulic solutions and in some cases complete systems. The Hydraulics segment includes products sold under the Sun Hydraulics, Faster, Custom Fluidpower, Taimi, Daman and Schultes brands. The Electronics segment designs and manufactures customized electronic controls systems, displays, wire harnesses, and software solutions for a variety of end markets. The Electronics segment includes products sold under the Enovation Controls, Murphy, Zero Off, Balboa Water Group and Joyonway brands.</v>
    <v>2700</v>
    <v>New York Stock Exchange</v>
    <v>XNYS</v>
    <v>XNYS</v>
    <v>7456 SIXTEENTH STREET EAST, SARASOTA, FL, 34243 US</v>
    <v>47.59</v>
    <v>Machinery, Equipment &amp; Components</v>
    <v>Stock</v>
    <v>45475.958333378905</v>
    <v>1464</v>
    <v>46.55</v>
    <v>1552646000</v>
    <v>HELIOS TECHNOLOGIES, INC.</v>
    <v>HELIOS TECHNOLOGIES, INC.</v>
    <v>46.68</v>
    <v>47.785600000000002</v>
    <v>46.77</v>
    <v>47.55</v>
    <v>33197490</v>
    <v>HLIO</v>
    <v>HELIOS TECHNOLOGIES, INC. (XNYS:HLIO)</v>
    <v>117987</v>
    <v>178666</v>
    <v>1986</v>
  </rv>
  <rv s="4">
    <v>1465</v>
  </rv>
  <rv s="0">
    <v>https://www.bing.com/financeapi/forcetrigger?t=a25jtc&amp;q=XNAS%3aVRTS&amp;form=skydnc</v>
    <v>Learn more on Bing</v>
  </rv>
  <rv s="5">
    <v>7</v>
    <v>VIRTUS INVESTMENT PARTNERS, INC. (XNYS:VRTS)</v>
    <v>8</v>
    <v>9</v>
    <v>Finance</v>
    <v>10</v>
    <v>en-GB</v>
    <v>a25jtc</v>
    <v>268435456</v>
    <v>1</v>
    <v>Powered by Refinitiv</v>
    <v>263.39</v>
    <v>168.78</v>
    <v>1.4523999999999999</v>
    <v>2.5099999999999998</v>
    <v>1.1259999999999999E-2</v>
    <v>USD</v>
    <v>Virtus Investment Partners, Inc. provides investment management and related services to individuals and institutions. The Company offers investments strategies for individual and institutional investors in different investment product structures and through multiple distribution channels. The Company provides various asset classes (equity, fixed income, multi-asset and alternative), geographies (domestic, global, international, and emerging), market capitalizations (large, mid, and small), styles (growth, core, and value) and investment approaches (fundamental and quantitative). Its retail products include open-end funds and exchange traded funds (ETFs), as well as closed-end funds and retail separate accounts. Its institutional products are offered through separate accounts and pooled to a variety of institutional clients. The Company also provides sub advisory services to other investment advisers and serve as the collateral manager for structured products.</v>
    <v>824</v>
    <v>New York Stock Exchange</v>
    <v>XNYS</v>
    <v>XNYS</v>
    <v>One Financial Plaza, 26th Floor, HARTFORD, CT, 06103 US</v>
    <v>225.95</v>
    <v>Investment Banking &amp; Investment Services</v>
    <v>Stock</v>
    <v>45475.958333367969</v>
    <v>1467</v>
    <v>223</v>
    <v>1606837988</v>
    <v>VIRTUS INVESTMENT PARTNERS, INC.</v>
    <v>VIRTUS INVESTMENT PARTNERS, INC.</v>
    <v>223.82</v>
    <v>13.5845</v>
    <v>222.92</v>
    <v>225.43</v>
    <v>7127880</v>
    <v>VRTS</v>
    <v>VIRTUS INVESTMENT PARTNERS, INC. (XNYS:VRTS)</v>
    <v>16717</v>
    <v>51597</v>
    <v>2008</v>
  </rv>
  <rv s="4">
    <v>1468</v>
  </rv>
  <rv s="0">
    <v>https://www.bing.com/financeapi/forcetrigger?t=a1plh7&amp;q=XNAS%3aCHEF&amp;form=skydnc</v>
    <v>Learn more on Bing</v>
  </rv>
  <rv s="5">
    <v>7</v>
    <v>THE CHEFS' WAREHOUSE, INC. (XNAS:CHEF)</v>
    <v>8</v>
    <v>9</v>
    <v>Finance</v>
    <v>10</v>
    <v>en-GB</v>
    <v>a1plh7</v>
    <v>268435456</v>
    <v>1</v>
    <v>Powered by Refinitiv</v>
    <v>40</v>
    <v>17.29</v>
    <v>2.3039000000000001</v>
    <v>0.6</v>
    <v>1.5314000000000001E-2</v>
    <v>USD</v>
    <v>The Chefs' Warehouse, Inc. is a distributor of specialty food products in the United States, the Middle East and Canada. The Company offers stock-keeping units (SKUs), ranging from specialty foods and ingredients to basic ingredients and staples, produce and center-of-the-plate proteins. Its product categories include center-of-the-plate, dry goods, pastry, cheeses and charcuterie, produce, dairy and eggs, oils and vinegars and kitchen supplies. It operates through the food product distribution segment, which is concentrated primarily in the United States. The Company’s customer base consists primarily of menu-driven independent restaurants, fine dining establishments, country clubs, hotels, caterers, culinary schools, bakeries, patisseries, chocolateries, cruise lines, casinos and specialty food stores. Its center-of-the-plate products include custom cut beef, seafood and hormone-free poultry, as well as produce and food products, such as cooking oils, butter, eggs, milk and flour.</v>
    <v>4873</v>
    <v>Nasdaq Stock Market</v>
    <v>XNAS</v>
    <v>XNAS</v>
    <v>100 E Ridge Rd, RIDGEFIELD, CT, 06877-4623 US</v>
    <v>39.86</v>
    <v>Food &amp; Drug Retailing</v>
    <v>Stock</v>
    <v>45475.890958460157</v>
    <v>1470</v>
    <v>38.76</v>
    <v>1582117430</v>
    <v>THE CHEFS' WAREHOUSE, INC.</v>
    <v>THE CHEFS' WAREHOUSE, INC.</v>
    <v>38.76</v>
    <v>49.143300000000004</v>
    <v>39.18</v>
    <v>39.78</v>
    <v>39771680</v>
    <v>CHEF</v>
    <v>THE CHEFS' WAREHOUSE, INC. (XNAS:CHEF)</v>
    <v>221736</v>
    <v>254428</v>
    <v>2005</v>
  </rv>
  <rv s="4">
    <v>1471</v>
  </rv>
  <rv s="0">
    <v>https://www.bing.com/financeapi/forcetrigger?t=a1vmc7&amp;q=XNYS%3aINT&amp;form=skydnc</v>
    <v>Learn more on Bing</v>
  </rv>
  <rv s="5">
    <v>7</v>
    <v>World Kinect Corporation. (XNYS:WKC)</v>
    <v>8</v>
    <v>9</v>
    <v>Finance</v>
    <v>10</v>
    <v>en-GB</v>
    <v>a1vmc7</v>
    <v>268435456</v>
    <v>1</v>
    <v>Powered by Refinitiv</v>
    <v>26.83</v>
    <v>17.690000000000001</v>
    <v>1.2482</v>
    <v>-0.45</v>
    <v>-1.7448999999999999E-2</v>
    <v>USD</v>
    <v>World Kinect Corporation is a global energy management company. The Company is engaged in offering fulfillment and related services across the aviation, marine, and land-based transportation sectors. It also supplies natural gas and power in the United States and Europe along with a suite of other sustainability-related products and services. Its segments include Aviation, Land and Marine. Its Aviation segment provides aviation-related service offerings, which include fuel management, price risk management, ground handling, 24/7 global dispatch services, and trip planning services, including flight planning and scheduling, weather reports and overflight permits. Its Land segment offers fuel, lubricants, heating oil, and related products and services to commercial, industrial, residential and government customers, as well as retail petroleum operators. Its Marine segment markets fuel, lubricants, and related products and services to a base of marine customers.</v>
    <v>5289</v>
    <v>New York Stock Exchange</v>
    <v>XNYS</v>
    <v>XNYS</v>
    <v>9800 N.W. 41St Street, MIAMI, FL, 33178 US</v>
    <v>25.96</v>
    <v>Oil &amp; Gas</v>
    <v>Stock</v>
    <v>45475.958333356248</v>
    <v>1473</v>
    <v>25.3</v>
    <v>1518836522</v>
    <v>World Kinect Corporation.</v>
    <v>World Kinect Corporation.</v>
    <v>25.96</v>
    <v>27.090299999999999</v>
    <v>25.79</v>
    <v>25.34</v>
    <v>59938300</v>
    <v>WKC</v>
    <v>World Kinect Corporation. (XNYS:WKC)</v>
    <v>253853</v>
    <v>653484</v>
    <v>1984</v>
  </rv>
  <rv s="4">
    <v>1474</v>
  </rv>
  <rv s="0">
    <v>https://www.bing.com/financeapi/forcetrigger?t=a1wnkr&amp;q=XNYS%3aKRO&amp;form=skydnc</v>
    <v>Learn more on Bing</v>
  </rv>
  <rv s="6">
    <v>12</v>
    <v>KRONOS WORLDWIDE, INC. (XNYS:KRO)</v>
    <v>8</v>
    <v>13</v>
    <v>Finance</v>
    <v>10</v>
    <v>en-GB</v>
    <v>a1wnkr</v>
    <v>268435456</v>
    <v>1</v>
    <v>Powered by Refinitiv</v>
    <v>14.5</v>
    <v>6.16</v>
    <v>1.1640999999999999</v>
    <v>0.2</v>
    <v>1.6102999999999999E-2</v>
    <v>USD</v>
    <v>Kronos Worldwide, Inc. is a global producer and marketer of value-added titanium dioxide pigments, or TiO2, a base industrial product used in a wide range of applications. The Company, along with its distributors and agents, sells and provides technical services for its products. TiO2 is a white inorganic pigment used in applications, such as coatings, plastics and paper, as well as many specialty products such as inks, cosmetics and pharmaceuticals. The Company offers its customers a broad portfolio of products that include over 50 different TiO 2 pigment grades under the KRONOS trademark, which provide a variety of performance properties to meet customers' specific requirements. The Company manufactures and sells iron-based chemicals, which are co-products and processed co-products of the sulfate and chloride process TiO2 pigment production. It also manufactures and sells other specialty chemicals, which are side-stream products from the production of TiO2.</v>
    <v>2196</v>
    <v>New York Stock Exchange</v>
    <v>XNYS</v>
    <v>XNYS</v>
    <v>5430 LBJ Freeway, Suite 1700, DALLAS, TX, 97204-2536 US</v>
    <v>12.66</v>
    <v>Chemicals</v>
    <v>Stock</v>
    <v>45475.958333356248</v>
    <v>1476</v>
    <v>12.35</v>
    <v>1451640740</v>
    <v>KRONOS WORLDWIDE, INC.</v>
    <v>KRONOS WORLDWIDE, INC.</v>
    <v>12.4</v>
    <v>12.42</v>
    <v>12.62</v>
    <v>115027000</v>
    <v>KRO</v>
    <v>KRONOS WORLDWIDE, INC. (XNYS:KRO)</v>
    <v>22</v>
    <v>217929</v>
    <v>1989</v>
  </rv>
  <rv s="4">
    <v>1477</v>
  </rv>
  <rv s="0">
    <v>https://www.bing.com/financeapi/forcetrigger?t=a1np1h&amp;q=XNAS%3aARDX&amp;form=skydnc</v>
    <v>Learn more on Bing</v>
  </rv>
  <rv s="5">
    <v>7</v>
    <v>ARDELYX, INC. (XNAS:ARDX)</v>
    <v>8</v>
    <v>9</v>
    <v>Finance</v>
    <v>5</v>
    <v>en-GB</v>
    <v>a1np1h</v>
    <v>268435456</v>
    <v>1</v>
    <v>Powered by Refinitiv</v>
    <v>10.130000000000001</v>
    <v>3.16</v>
    <v>0.82569999999999999</v>
    <v>-2.29</v>
    <v>-0.30251</v>
    <v>USD</v>
    <v>Ardelyx, Inc. is a biopharmaceutical company. The Company focuses on discovery, development, and commercialization of advanced medicines that meet significant unmet medical needs. It has two commercial products IBSRELA (tenapanor) and XPHOZAH. Its product pipeline includes RDX013 Program and RDX020 Program. Tenapanor is a small molecule therapy in development for the treatment of or the control of hyperphosphatemia or serum phosphorus in adult patients with chronic kidney disease (CKD) on dialysis. Tenapanor has a mechanism of action and acts locally in the gut to inhibit the sodium hydrogen exchanger 3 (NHE3). IBSRELA is developed for the treatment of patients with irritable bowel syndrome with constipation (IBS-C). XPHOZAH is a medicine for the control of serum phosphorus in adult patients with CKD on dialysis. RDX013 Program is a small molecule potassium secretagogue program for the treatment of hyperkalemia. RDX020 Program is a small molecule for treating metabolic acidosis.</v>
    <v>267</v>
    <v>Nasdaq Stock Market</v>
    <v>XNAS</v>
    <v>XNAS</v>
    <v>34175 Ardenwood Blvd, FREMONT, CA, 94555 US</v>
    <v>6.4699</v>
    <v>Biotechnology &amp; Medical Research</v>
    <v>Stock</v>
    <v>45475.999311318752</v>
    <v>1479</v>
    <v>5.07</v>
    <v>1235396448</v>
    <v>ARDELYX, INC.</v>
    <v>ARDELYX, INC.</v>
    <v>6.25</v>
    <v>0</v>
    <v>7.57</v>
    <v>5.28</v>
    <v>233976600</v>
    <v>ARDX</v>
    <v>ARDELYX, INC. (XNAS:ARDX)</v>
    <v>202028</v>
    <v>4990125</v>
    <v>2007</v>
  </rv>
  <rv s="4">
    <v>1480</v>
  </rv>
  <rv s="0">
    <v>https://www.bing.com/financeapi/forcetrigger?t=bri8tc&amp;q=XNAS%3aVIR&amp;form=skydnc</v>
    <v>Learn more on Bing</v>
  </rv>
  <rv s="5">
    <v>7</v>
    <v>VIR BIOTECHNOLOGY, INC. (XNAS:VIR)</v>
    <v>8</v>
    <v>9</v>
    <v>Finance</v>
    <v>5</v>
    <v>en-GB</v>
    <v>bri8tc</v>
    <v>268435456</v>
    <v>1</v>
    <v>Powered by Refinitiv</v>
    <v>24.99</v>
    <v>7.61</v>
    <v>0.47710000000000002</v>
    <v>-0.25</v>
    <v>-2.7473000000000001E-2</v>
    <v>USD</v>
    <v>Vir Biotechnology, Inc. is an immunology company, which is focused on combining cutting-edge technologies to treat and prevent serious infectious diseases and other serious conditions. The Company's clinical development pipeline consists of product candidates targeting hepatitis delta virus (HDV), hepatitis B virus (HBV), and human immunodeficiency virus (HIV). It also has several preclinical candidates in its pipeline including those targeting influenza A and B, COVID-19, respiratory syncytial virus and human metapneumovirus (RSV and MPV), and human papillomavirus (HPV). The Company's pipeline includes VIR-1949, VIR-7229, VIR-2981, VIR-8190, and HIV Cure. It also engaged in developing tobevibart, a monoclonal antibody also known as VIR-3434, and Elebsiran, an siRNA also known as VIR-2218, for the treatment and suppression of chronic HDV. Its Elebsiran is an investigational HBV-targeted siRNA that reduces HBsAg, a protein which is required for the HDV viral life cycle.</v>
    <v>587</v>
    <v>Nasdaq Stock Market</v>
    <v>XNAS</v>
    <v>XNAS</v>
    <v>1800 OWENS STREET, SUITE 900, SAN FRANCISCO, CA, 94158 US</v>
    <v>9.09</v>
    <v>Biotechnology &amp; Medical Research</v>
    <v>Stock</v>
    <v>45475.87732446719</v>
    <v>1482</v>
    <v>8.76</v>
    <v>1204119495</v>
    <v>VIR BIOTECHNOLOGY, INC.</v>
    <v>VIR BIOTECHNOLOGY, INC.</v>
    <v>9.08</v>
    <v>0</v>
    <v>9.1</v>
    <v>8.85</v>
    <v>136058700</v>
    <v>VIR</v>
    <v>VIR BIOTECHNOLOGY, INC. (XNAS:VIR)</v>
    <v>5118</v>
    <v>1557878</v>
    <v>2016</v>
  </rv>
  <rv s="4">
    <v>1483</v>
  </rv>
  <rv s="0">
    <v>https://www.bing.com/financeapi/forcetrigger?t=a1x8qh&amp;q=XNYS%3aLZB&amp;form=skydnc</v>
    <v>Learn more on Bing</v>
  </rv>
  <rv s="5">
    <v>7</v>
    <v>LA-Z-BOY INCORPORATED (XNYS:LZB)</v>
    <v>8</v>
    <v>9</v>
    <v>Finance</v>
    <v>5</v>
    <v>en-GB</v>
    <v>a1x8qh</v>
    <v>268435456</v>
    <v>1</v>
    <v>Powered by Refinitiv</v>
    <v>41.08</v>
    <v>26.95</v>
    <v>1.2988</v>
    <v>0.18</v>
    <v>4.8939999999999999E-3</v>
    <v>USD</v>
    <v>La-Z-Boy Incorporated is a global producer of reclining chairs and the manufacturer/distributor of residential furniture in the United States. The Company manufactures, markets, imports, exports, distributes and retails upholstery furniture products under the La-Z-Boy, England, Kincaid, and Joybird tradenames. Its segments include the Wholesale segment and the Retail segment. Its Retail segment primarily sells upholstered furniture, in addition to some casegoods and other home furnishing accessories, to end consumers through its Company-owned La-Z-Boy Furniture Galleries stores. Its Wholesale segment manufactures and imports upholstered and casegoods (wood) furniture and sells directly to La-Z-Boy Furniture Galleries stores, operators of La-Z-Boy Comfort Studio locations, branded space locations, England Custom Comfort Center locations, dealers, and a cross-section of other independent retailers. It sells its products through multiple channels to furniture retailers or distributors.</v>
    <v>10200</v>
    <v>New York Stock Exchange</v>
    <v>XNYS</v>
    <v>XNYS</v>
    <v>One La-Z-Boy Drive, MONROE, MI, 48162 US</v>
    <v>37.020000000000003</v>
    <v>Household Goods</v>
    <v>Stock</v>
    <v>45475.958333356248</v>
    <v>1485</v>
    <v>36.553899999999999</v>
    <v>1550456107</v>
    <v>LA-Z-BOY INCORPORATED</v>
    <v>LA-Z-BOY INCORPORATED</v>
    <v>36.67</v>
    <v>13.0318</v>
    <v>36.78</v>
    <v>36.96</v>
    <v>41949570</v>
    <v>LZB</v>
    <v>LA-Z-BOY INCORPORATED (XNYS:LZB)</v>
    <v>423844</v>
    <v>630057</v>
    <v>1941</v>
  </rv>
  <rv s="4">
    <v>1486</v>
  </rv>
  <rv s="0">
    <v>https://www.bing.com/financeapi/forcetrigger?t=a1q4fr&amp;q=XNAS%3aCOHU&amp;form=skydnc</v>
    <v>Learn more on Bing</v>
  </rv>
  <rv s="5">
    <v>7</v>
    <v>COHU, INC. (XNAS:COHU)</v>
    <v>8</v>
    <v>9</v>
    <v>Finance</v>
    <v>5</v>
    <v>en-GB</v>
    <v>a1q4fr</v>
    <v>268435456</v>
    <v>1</v>
    <v>Powered by Refinitiv</v>
    <v>43.99</v>
    <v>28.57</v>
    <v>1.5849</v>
    <v>1.04</v>
    <v>3.2108999999999999E-2</v>
    <v>USD</v>
    <v>Cohu, Inc. is engaged in supplying test, interface, automation, inspection and metrology products, software and services to the semiconductor industry. The Company sells its products, such as semiconductor automated test equipment (ATE), semiconductor handlers, interface products, inspection and metrology, DI-Core data analytics, spares and kits and services. Its semiconductor ATE is used both for wafer level and device package testing. Its solutions consist primarily of two platforms for the system on a chip (SoC) device market: Diamondx tester and PAx tester. Interface Products are comprised of test contactors, probe heads and probe pins. Inspection and Metrology are products that provide advanced vision capabilities. DI-Core data analytics is a comprehensive software suite used to optimize Cohu equipment performance. Spares and Kits are consumable, non-consumable and spare items. It provides various parts and labor warranties on its test and handling systems and instruments.</v>
    <v>3259</v>
    <v>Nasdaq Stock Market</v>
    <v>XNAS</v>
    <v>XNAS</v>
    <v>12367 Crosthwaite Cir, POWAY, CA, 92064-6817 US</v>
    <v>33.549999999999997</v>
    <v>Semiconductors &amp; Semiconductor Equipment</v>
    <v>Stock</v>
    <v>45475.847226411715</v>
    <v>1488</v>
    <v>32.39</v>
    <v>1574080634</v>
    <v>COHU, INC.</v>
    <v>COHU, INC.</v>
    <v>32.39</v>
    <v>0</v>
    <v>32.39</v>
    <v>33.43</v>
    <v>47085870</v>
    <v>COHU</v>
    <v>COHU, INC. (XNAS:COHU)</v>
    <v>260674</v>
    <v>357276</v>
    <v>1957</v>
  </rv>
  <rv s="4">
    <v>1489</v>
  </rv>
  <rv s="0">
    <v>https://www.bing.com/financeapi/forcetrigger?t=a25kk2&amp;q=XNAS%3aVSEC&amp;form=skydnc</v>
    <v>Learn more on Bing</v>
  </rv>
  <rv s="5">
    <v>7</v>
    <v>VSE CORPORATION (XNAS:VSEC)</v>
    <v>8</v>
    <v>9</v>
    <v>Finance</v>
    <v>10</v>
    <v>en-GB</v>
    <v>a25kk2</v>
    <v>268435456</v>
    <v>1</v>
    <v>Powered by Refinitiv</v>
    <v>91.73</v>
    <v>48.47</v>
    <v>1.5847</v>
    <v>2.34</v>
    <v>2.734E-2</v>
    <v>USD</v>
    <v>VSE Corporation is a provider of aftermarket distribution and maintenance, repair and overhaul (MRO) services for air and land transportation assets for commercial and government markets. Its Aviation segment provides aftermarket parts distribution and MRO services for components and engine accessories supporting commercial, business and general aviation operators. This business offers a range of services to a diversified global client base of commercial airlines, regional airlines, cargo transporters, MRO integrators and providers, aviation manufacturers, corporate and private aircraft owners, and fixed-base operators. Its Fleet segment is specialized in part distribution, engineering solutions, and supply chain management services supporting the medium and heavy-duty fleet market. Fleet segment operations are conducted under the brand Wheeler Fleet Solutions, which supports government and commercial truck fleets with parts, sustainment solutions and managed inventory services.</v>
    <v>1200</v>
    <v>Nasdaq Stock Market</v>
    <v>XNAS</v>
    <v>XNAS</v>
    <v>6348 Walker Ln, ALEXANDRIA, VA, 22310 US</v>
    <v>88.65</v>
    <v>Aerospace &amp; Defense</v>
    <v>Stock</v>
    <v>45475.932919976563</v>
    <v>1491</v>
    <v>85</v>
    <v>1605930658</v>
    <v>VSE CORPORATION</v>
    <v>VSE CORPORATION</v>
    <v>85</v>
    <v>27.795200000000001</v>
    <v>85.59</v>
    <v>87.93</v>
    <v>18263740</v>
    <v>VSEC</v>
    <v>VSE CORPORATION (XNAS:VSEC)</v>
    <v>163639</v>
    <v>173875</v>
    <v>1959</v>
  </rv>
  <rv s="4">
    <v>1492</v>
  </rv>
  <rv s="0">
    <v>https://www.bing.com/financeapi/forcetrigger?t=c3bvyc&amp;q=XNAS%3aSTER&amp;form=skydnc</v>
    <v>Learn more on Bing</v>
  </rv>
  <rv s="5">
    <v>7</v>
    <v>Sterling Check Corp. (XNAS:STER)</v>
    <v>8</v>
    <v>9</v>
    <v>Finance</v>
    <v>10</v>
    <v>en-GB</v>
    <v>c3bvyc</v>
    <v>268435456</v>
    <v>1</v>
    <v>Powered by Refinitiv</v>
    <v>16.68</v>
    <v>10.0006</v>
    <v>1.4039999999999999</v>
    <v>0.12</v>
    <v>8.2249999999999997E-3</v>
    <v>USD</v>
    <v>Sterling Check Corp. is a provider of technology-enabled background and identity verification services. The Company offers a comprehensive hiring and risk management solution that begins with identity verification, followed by criminal background screening, credential verification, drug and health screening, processing of employee documentation required for onboarding and ongoing risk monitoring. The Company's services are delivered through its purpose-built, cloud-based technology platform that enables organizations with real-time and data-driven insights to conduct and manage employment screening programs. Its interfaces are supported by the Company’s artificial intelligence (AI)-driven fulfillment platform, which leverages more than 3,600 automation integrations, including application programming interfaces (APIs) and robotic process automation (RPA) bots. The Company also provides background screening, drug testing and clinic management, through Vault Workforce Screening.</v>
    <v>5700</v>
    <v>Nasdaq Stock Market</v>
    <v>XNAS</v>
    <v>XNAS</v>
    <v>Sterling Checkcorp Inc., 6150 Oak Tree Boulevard, Suite 490, INDEPENDENCE, OH, 44131 US</v>
    <v>14.71</v>
    <v>Professional &amp; Commercial Services</v>
    <v>Stock</v>
    <v>45475.834272870314</v>
    <v>1494</v>
    <v>14.61</v>
    <v>1439274943</v>
    <v>Sterling Check Corp.</v>
    <v>Sterling Check Corp.</v>
    <v>14.63</v>
    <v>0</v>
    <v>14.59</v>
    <v>14.71</v>
    <v>97843300</v>
    <v>STER</v>
    <v>Sterling Check Corp. (XNAS:STER)</v>
    <v>125640</v>
    <v>280444</v>
    <v>2015</v>
  </rv>
  <rv s="4">
    <v>1495</v>
  </rv>
  <rv s="0">
    <v>https://www.bing.com/financeapi/forcetrigger?t=azofp2&amp;q=XNAS%3aAHCO&amp;form=skydnc</v>
    <v>Learn more on Bing</v>
  </rv>
  <rv s="5">
    <v>7</v>
    <v>ADAPTHEALTH CORP. (XNAS:AHCO)</v>
    <v>8</v>
    <v>9</v>
    <v>Finance</v>
    <v>10</v>
    <v>en-GB</v>
    <v>azofp2</v>
    <v>268435456</v>
    <v>1</v>
    <v>Powered by Refinitiv</v>
    <v>15.37</v>
    <v>6.37</v>
    <v>1.0991</v>
    <v>0.16</v>
    <v>1.6444E-2</v>
    <v>USD</v>
    <v>Adapthealth Corp. provides patient-centered, healthcare-at-home solutions, including home medical equipment (HME), medical supplies and related services. The Company is primarily focused on providing sleep therapy equipment, supplies and related services, including CPAP and bi PAP services to individuals suffering from obstructive sleep apnea (OSA); medical devices and supplies to patients for the treatment of diabetes, including continuous glucose monitors (CGM) and insulin pumps; home medical equipment to patients discharged from acute care and other facilities; oxygen and related chronic therapy services in the home; and other HME devices and supplies on behalf of chronically ill patients with wound care, urological, incontinence, ostomy and nutritional supply needs. The Company services beneficiaries of Medicare, Medicaid, and commercial insurance payors. It serves patients annually in all 50 states through its network of approximately 680 locations in 47 states.</v>
    <v>10700</v>
    <v>Nasdaq Stock Market</v>
    <v>XNAS</v>
    <v>XNAS</v>
    <v>220 W Germantown Pike Ste 250, PLYMOUTH MEETING, PA, 19462 US</v>
    <v>9.9550000000000001</v>
    <v>Healthcare Equipment &amp; Supplies</v>
    <v>Stock</v>
    <v>45475.835061238278</v>
    <v>1497</v>
    <v>9.5399999999999991</v>
    <v>1296055000</v>
    <v>ADAPTHEALTH CORP.</v>
    <v>ADAPTHEALTH CORP.</v>
    <v>9.6999999999999993</v>
    <v>0</v>
    <v>9.73</v>
    <v>9.89</v>
    <v>133201900</v>
    <v>AHCO</v>
    <v>ADAPTHEALTH CORP. (XNAS:AHCO)</v>
    <v>451843</v>
    <v>1127439</v>
    <v>2017</v>
  </rv>
  <rv s="4">
    <v>1498</v>
  </rv>
  <rv s="0">
    <v>https://www.bing.com/financeapi/forcetrigger?t=byl58m&amp;q=XNAS%3aCRCT&amp;form=skydnc</v>
    <v>Learn more on Bing</v>
  </rv>
  <rv s="5">
    <v>7</v>
    <v>CRICUT, INC. (XNAS:CRCT)</v>
    <v>8</v>
    <v>9</v>
    <v>Finance</v>
    <v>10</v>
    <v>en-GB</v>
    <v>byl58m</v>
    <v>268435456</v>
    <v>1</v>
    <v>Powered by Refinitiv</v>
    <v>13.2323</v>
    <v>4.1106999999999996</v>
    <v>0.1099</v>
    <v>0.36</v>
    <v>7.1287000000000003E-2</v>
    <v>USD</v>
    <v>Cricut, Inc. is a creative technology company. The Company designs and builds its ecosystem of connected cutting machines, accessories, and materials for scalability and integration. Its segments include Connected Machines, Subscriptions and Accessories and Materials. The Connected Machines segment is engaged in the sale of its connected machine hardware and related essential software. The Accessories and Materials segment consists of craft, do it yourself (DIY), home decor products and heat presses. The Company's products include a flagship line of smart cutting machines - the Cricut Maker series, the Cricut Explore series, and Cricut Joy series, and Cricit Venture series - accompanied by other tools like Cricut EasyPress, the Infusible Ink system, and a diverse collection of materials. The Cricut platform centers around its cloud-based app, Cricut Design Space, giving users access to create and work on their projects anywhere, at any time, across desktop and mobile devices.</v>
    <v>690</v>
    <v>Nasdaq Stock Market</v>
    <v>XNAS</v>
    <v>XNAS</v>
    <v>10855 South River Front Parkway, SOUTH JORDAN, UT, 84095 US</v>
    <v>5.43</v>
    <v>Integrated Hardware &amp; Software</v>
    <v>Stock</v>
    <v>45475.978301435156</v>
    <v>1500</v>
    <v>5</v>
    <v>1202765000</v>
    <v>CRICUT, INC.</v>
    <v>CRICUT, INC.</v>
    <v>5.04</v>
    <v>18.4572</v>
    <v>5.05</v>
    <v>5.41</v>
    <v>216714500</v>
    <v>CRCT</v>
    <v>CRICUT, INC. (XNAS:CRCT)</v>
    <v>16</v>
    <v>676495</v>
    <v>1969</v>
  </rv>
  <rv s="4">
    <v>1501</v>
  </rv>
  <rv s="0">
    <v>https://www.bing.com/financeapi/forcetrigger?t=a1we4c&amp;q=XNAS%3aKALU&amp;form=skydnc</v>
    <v>Learn more on Bing</v>
  </rv>
  <rv s="5">
    <v>7</v>
    <v>KAISER ALUMINUM CORPORATION (XNAS:KALU)</v>
    <v>8</v>
    <v>9</v>
    <v>Finance</v>
    <v>10</v>
    <v>en-GB</v>
    <v>a1we4c</v>
    <v>268435456</v>
    <v>1</v>
    <v>Powered by Refinitiv</v>
    <v>102.42</v>
    <v>53.664999999999999</v>
    <v>1.3379000000000001</v>
    <v>0.98</v>
    <v>1.123E-2</v>
    <v>USD</v>
    <v>Kaiser Aluminum Corporation is a producer of semi-fabricated specialty aluminum products. The Company's fabricated aluminum mill products include flat-rolled (plate, sheet, and coil), extruded (rod, bar, hollows, and shapes), drawn (rod, bar, pipe, tube and wire) and certain cast aluminum products. Its business focuses on producing rolled, extruded, and drawn aluminum products used principally for aerospace and defense, aluminum beverage and food packaging, general engineering that include consumer durables, electronics and products for electrical and machinery and equipment applications and automotive products. It provides its products for a range of market applications, including aerospace and high strength (Aero/HS products); beverage and food packaging products (Packaging); general engineering (GE products); automotive (Automotive Extrusions), and other products. Its Automotive Extrusions consist of extruded aluminum products for many North American automotive applications.</v>
    <v>4000</v>
    <v>Nasdaq Stock Market</v>
    <v>XNAS</v>
    <v>XNAS</v>
    <v>1550 West McEwen Drive, Suite 500, FRANKLIN, TN, 37067 US</v>
    <v>88.35</v>
    <v>Metals &amp; Mining</v>
    <v>Stock</v>
    <v>45475.861262383594</v>
    <v>1503</v>
    <v>87.12</v>
    <v>1418074247</v>
    <v>KAISER ALUMINUM CORPORATION</v>
    <v>KAISER ALUMINUM CORPORATION</v>
    <v>87.39</v>
    <v>25.526399999999999</v>
    <v>87.27</v>
    <v>88.25</v>
    <v>16068830</v>
    <v>KALU</v>
    <v>KAISER ALUMINUM CORPORATION (XNAS:KALU)</v>
    <v>57759</v>
    <v>140829</v>
    <v>1987</v>
  </rv>
  <rv s="4">
    <v>1504</v>
  </rv>
  <rv s="0">
    <v>https://www.bing.com/financeapi/forcetrigger?t=a1ogmw&amp;q=XNYS%3aBHE&amp;form=skydnc</v>
    <v>Learn more on Bing</v>
  </rv>
  <rv s="5">
    <v>7</v>
    <v>BENCHMARK ELECTRONICS, INC. (XNYS:BHE)</v>
    <v>8</v>
    <v>9</v>
    <v>Finance</v>
    <v>10</v>
    <v>en-GB</v>
    <v>a1ogmw</v>
    <v>268435456</v>
    <v>1</v>
    <v>Powered by Refinitiv</v>
    <v>44.85</v>
    <v>22.655000000000001</v>
    <v>1.0003</v>
    <v>0.15</v>
    <v>3.8279999999999998E-3</v>
    <v>USD</v>
    <v>Benchmark Electronics, Inc. provides comprehensive solutions across the entire product life cycle through its technology and engineering design services, leveraging its global supply chain and delivering manufacturing services in various industries. The Company provides advanced manufacturing services (electronic manufacturing services (EMS) and precision technology (PT) services), which includes design and engineering services and technology solutions. Its specialization in packaging and interconnect technologies include printed circuit board assembly (PCBA) and test, component engineering services, systems assembly and test, and failure analysis. The Company offers complex PT services, including full electromechanical assembly and test services. Its design and engineering services and technology solutions include new product design, prototype, testing and related engineering services; custom test and automation equipment design and build services, and technology solutions.</v>
    <v>12703</v>
    <v>New York Stock Exchange</v>
    <v>XNYS</v>
    <v>XNYS</v>
    <v>56 South Rockford Drive, TEMPE, AZ, 85281 US</v>
    <v>40.32</v>
    <v>Electronic Equipment &amp; Parts</v>
    <v>Stock</v>
    <v>45475.958333378905</v>
    <v>1506</v>
    <v>39.11</v>
    <v>1417680527</v>
    <v>BENCHMARK ELECTRONICS, INC.</v>
    <v>BENCHMARK ELECTRONICS, INC.</v>
    <v>39.229999999999997</v>
    <v>21.492699999999999</v>
    <v>39.18</v>
    <v>39.33</v>
    <v>36045780</v>
    <v>BHE</v>
    <v>BENCHMARK ELECTRONICS, INC. (XNYS:BHE)</v>
    <v>448907</v>
    <v>546671</v>
    <v>1981</v>
  </rv>
  <rv s="4">
    <v>1507</v>
  </rv>
  <rv s="0">
    <v>https://www.bing.com/financeapi/forcetrigger?t=a1ph5r&amp;q=XNAS%3aCENX&amp;form=skydnc</v>
    <v>Learn more on Bing</v>
  </rv>
  <rv s="5">
    <v>7</v>
    <v>CENTURY ALUMINUM COMPANY (XNAS:CENX)</v>
    <v>8</v>
    <v>9</v>
    <v>Finance</v>
    <v>5</v>
    <v>en-GB</v>
    <v>a1ph5r</v>
    <v>268435456</v>
    <v>1</v>
    <v>Powered by Refinitiv</v>
    <v>19.88</v>
    <v>5.7</v>
    <v>2.5219</v>
    <v>2.2599999999999998</v>
    <v>0.135573</v>
    <v>USD</v>
    <v>Century Aluminum Company is a global producer of primary aluminum and operates aluminum reduction facilities, or smelters. The Company operates in the United States and Iceland. The Company's primary aluminum reduction facilities produce primary aluminum products. The Company's annual production capacity is approximately 1,016,000 tons per year (tpy). In addition to its primary aluminum assets, it owns a carbon anode production facility located in the Netherlands (Vlissingen). Carbon anodes are consumed in the production of primary aluminum. Vlissingen supplies carbon anodes to its aluminum smelter in Grundartangi, Iceland. Each of its aluminum smelters in the United States produces anodes at on-site facilities. Through its Natur-Al product line, it provides low-carbon aluminum products. The Grundartangi facility, located in Grundartangi, Iceland, is an aluminum reduction facility owned and operated by the Company’s wholly owned subsidiary, Nordural Grundartangi ehf.</v>
    <v>2939</v>
    <v>Nasdaq Stock Market</v>
    <v>XNAS</v>
    <v>XNAS</v>
    <v>SUITE 1000, 1 SOUTH WACKER DRIVE, CHICAGO, IL, 60606 US</v>
    <v>18.93</v>
    <v>Metals &amp; Mining</v>
    <v>Stock</v>
    <v>45475.971353298439</v>
    <v>1509</v>
    <v>16.920000000000002</v>
    <v>1754820465</v>
    <v>CENTURY ALUMINUM COMPANY</v>
    <v>CENTURY ALUMINUM COMPANY</v>
    <v>16.989999999999998</v>
    <v>8.5799000000000003</v>
    <v>16.670000000000002</v>
    <v>18.93</v>
    <v>92700500</v>
    <v>CENX</v>
    <v>CENTURY ALUMINUM COMPANY (XNAS:CENX)</v>
    <v>2962</v>
    <v>1314076</v>
    <v>1981</v>
  </rv>
  <rv s="4">
    <v>1510</v>
  </rv>
  <rv s="0">
    <v>https://www.bing.com/financeapi/forcetrigger?t=a1ww2w&amp;q=XNAS%3aLGND&amp;form=skydnc</v>
    <v>Learn more on Bing</v>
  </rv>
  <rv s="5">
    <v>7</v>
    <v>LIGAND PHARMACEUTICALS INCORPORATED (XNAS:LGND)</v>
    <v>8</v>
    <v>9</v>
    <v>Finance</v>
    <v>10</v>
    <v>en-GB</v>
    <v>a1ww2w</v>
    <v>268435456</v>
    <v>1</v>
    <v>Powered by Refinitiv</v>
    <v>94.57</v>
    <v>49.24</v>
    <v>1.0497000000000001</v>
    <v>-0.06</v>
    <v>-7.071E-4</v>
    <v>USD</v>
    <v>Ligand Pharmaceuticals Incorporated is a biopharmaceutical company enabling scientific advancement through supporting the clinical development of medicines. The Company does this by providing financing, licensing its technologies or both. Its Captisol platform technology is a chemically modified cyclodextrin with a structure designed to optimize the solubility and stability of drugs. This technology has enabled several United States Food and Drug Administration (FDA)-approved products, including Gilead's Veklury, Amgen's Kyprolis, Baxter International's Nexterone, Melinta Therapeutics' Baxdela and Sage Therapeutics' Zulresso. Its technologies also include HepDirect, LTP and BEPro Technology Platform, SUREtechnology Platform (owned by Selexis), and Pelican Expression Technology. It has established multiple alliances, licenses and other business relationships with various pharmaceutical companies including Amgen, Merck, Pfizer, Jazz, Takeda, Gilead Sciences and Baxter International.</v>
    <v>58</v>
    <v>Nasdaq Stock Market</v>
    <v>XNAS</v>
    <v>XNAS</v>
    <v>555 Heritage Drive, Suite 200, JUPITER, FL, 33458 US</v>
    <v>85.61</v>
    <v>Pharmaceuticals</v>
    <v>Stock</v>
    <v>45475.836000346877</v>
    <v>1512</v>
    <v>84.04</v>
    <v>1523137883</v>
    <v>LIGAND PHARMACEUTICALS INCORPORATED</v>
    <v>LIGAND PHARMACEUTICALS INCORPORATED</v>
    <v>84.85</v>
    <v>16.2014</v>
    <v>84.85</v>
    <v>84.79</v>
    <v>17963650</v>
    <v>LGND</v>
    <v>LIGAND PHARMACEUTICALS INCORPORATED (XNAS:LGND)</v>
    <v>115722</v>
    <v>120793</v>
    <v>1987</v>
  </rv>
  <rv s="4">
    <v>1513</v>
  </rv>
  <rv s="0">
    <v>https://www.bing.com/financeapi/forcetrigger?t=bgtxww&amp;q=XNAS%3aTLRY&amp;form=skydnc</v>
    <v>Learn more on Bing</v>
  </rv>
  <rv s="5">
    <v>7</v>
    <v>Tilray Brands, Inc. (XNAS:TLRY)</v>
    <v>8</v>
    <v>9</v>
    <v>Finance</v>
    <v>5</v>
    <v>en-GB</v>
    <v>bgtxww</v>
    <v>268435456</v>
    <v>1</v>
    <v>Powered by Refinitiv</v>
    <v>3.4</v>
    <v>1.53</v>
    <v>2.2033</v>
    <v>-0.03</v>
    <v>-1.7857000000000001E-2</v>
    <v>USD</v>
    <v>Tilray Brands, Inc. is a global cannabis-lifestyle and consumer packaged goods company. The Company operates through four segments: Cannabis business, Distribution business, Beverage alcohol business and Wellness business. The Cannabis business segment is engaged in the production, distribution, sale, co-manufacturing, and advisory services of both medical and adult-use cannabis. The Distribution business segment is focused on the purchase and resale of pharmaceutical products to customers. The Beverage alcohol business segment is engaged in the production, marketing and sale of beverage and beverage alcohol products. The Wellness business segment includes hemp foods and hemp-based cannabidiol (CBD) consumer products. The Company offers a portfolio of adult-use brands and products and expands its portfolio to include new cannabis products and formats. Its brands include Good Supply, RIFF, Broken Coast, Solei, Canaca, HEXO, Redecan, Original Stash, Bake Sale, XMG, Mollo, and others.</v>
    <v>1600</v>
    <v>Nasdaq Stock Market</v>
    <v>XNAS</v>
    <v>XNAS</v>
    <v>655 Madison Avenue, 19Th Floor, NEW YORK, NY, 10065 US</v>
    <v>1.68</v>
    <v>Pharmaceuticals</v>
    <v>Stock</v>
    <v>45475.999598171096</v>
    <v>1515</v>
    <v>1.65</v>
    <v>1362639300</v>
    <v>Tilray Brands, Inc.</v>
    <v>Tilray Brands, Inc.</v>
    <v>1.67</v>
    <v>0</v>
    <v>1.68</v>
    <v>1.65</v>
    <v>825842000</v>
    <v>TLRY</v>
    <v>Tilray Brands, Inc. (XNAS:TLRY)</v>
    <v>103109</v>
    <v>12445571</v>
    <v>2018</v>
  </rv>
  <rv s="4">
    <v>1516</v>
  </rv>
  <rv s="0">
    <v>https://www.bing.com/financeapi/forcetrigger?t=a1r7pr&amp;q=XNYS%3aDNOW&amp;form=skydnc</v>
    <v>Learn more on Bing</v>
  </rv>
  <rv s="5">
    <v>7</v>
    <v>DNOW INC. (XNYS:DNOW)</v>
    <v>8</v>
    <v>9</v>
    <v>Finance</v>
    <v>5</v>
    <v>en-GB</v>
    <v>a1r7pr</v>
    <v>268435456</v>
    <v>1</v>
    <v>Powered by Refinitiv</v>
    <v>15.574999999999999</v>
    <v>9.44</v>
    <v>1.4496</v>
    <v>-0.21</v>
    <v>-1.5566999999999999E-2</v>
    <v>USD</v>
    <v>DNOW Inc. is a global supplier of energy and industrial products and packaged, engineered process and production equipment. It offers a set of supply chain solutions combined with a suite of digital solutions branded as DigitalNOW that provides technology for digital commerce, data, and information management. Its product and service offerings are consumed throughout all sectors of the energy industry, from upstream drilling and completion, exploration and production, midstream transmission, gas and crude oil processing infrastructure development to downstream petroleum refining and petrochemicals. Its global product offering includes consumable maintenance, repair and operating (MRO) supplies, pipe, manual and automated valves, fittings, flanges, gaskets, fasteners, electrical, instrumentation, artificial lift, pumping solutions and modular process, production, measurement, and control equipment. It also offers sourcing, procurement, warehouse, and inventory management solutions.</v>
    <v>2675</v>
    <v>New York Stock Exchange</v>
    <v>XNYS</v>
    <v>XNYS</v>
    <v>7402 NORTH ELDRIDGE PARKWAY, HOUSTON, TX, 77041 US</v>
    <v>13.64</v>
    <v>Machinery, Equipment &amp; Components</v>
    <v>Stock</v>
    <v>45475.958333344533</v>
    <v>1518</v>
    <v>13.275</v>
    <v>1440766000</v>
    <v>DNOW INC.</v>
    <v>DNOW INC.</v>
    <v>13.55</v>
    <v>6.0430000000000001</v>
    <v>13.49</v>
    <v>13.28</v>
    <v>106802600</v>
    <v>DNOW</v>
    <v>DNOW INC. (XNYS:DNOW)</v>
    <v>843002</v>
    <v>1008832</v>
    <v>2013</v>
  </rv>
  <rv s="4">
    <v>1519</v>
  </rv>
  <rv s="0">
    <v>https://www.bing.com/financeapi/forcetrigger?t=azbwhw&amp;q=XNYS%3aRCUS&amp;form=skydnc</v>
    <v>Learn more on Bing</v>
  </rv>
  <rv s="6">
    <v>12</v>
    <v>ARCUS BIOSCIENCES, INC. (XNYS:RCUS)</v>
    <v>8</v>
    <v>13</v>
    <v>Finance</v>
    <v>5</v>
    <v>en-GB</v>
    <v>azbwhw</v>
    <v>268435456</v>
    <v>1</v>
    <v>Powered by Refinitiv</v>
    <v>25.47</v>
    <v>12.95</v>
    <v>0.89539999999999997</v>
    <v>-0.65</v>
    <v>-4.2484000000000001E-2</v>
    <v>USD</v>
    <v>Arcus Biosciences, Inc. is a clinical-stage biopharmaceutical company developing differentiated molecules and combination therapies for people with cancer. The Company involves in a portfolio of investigational products, which are in clinical development with its advanced molecule, an anti-TIGIT antibody targeting lung and gastrointestinal cancers. The Company has approximately seven clinical programs that are focused on targets, including TIGIT, PD-1, adenosine A2a and A2b receptors, CD73, CD39, HIF-2a, and AXL. The Company is engaged in co-developing four investigational products, including zimberelimab (Arcuss anti-PD-1 molecule), domvanalimab (Arcuss anti-TIGIT antibody), etrumadenant (Arcuss adenosine receptor antagonist) and quemliclustat (Arcuss CD73 inhibitor). It is engaged in pursuing a Phase II and Phase III development program for domvanalimab in combination with its anti-PD-1 antibody, zimberelimab, in multiple settings, including lung and gastrointestinal cancer.</v>
    <v>577</v>
    <v>New York Stock Exchange</v>
    <v>XNYS</v>
    <v>XNYS</v>
    <v>3928 Point Eden Way, HAYWARD, CA, 94545-3719 US</v>
    <v>15.34</v>
    <v>Biotechnology &amp; Medical Research</v>
    <v>Stock</v>
    <v>45475.958333344533</v>
    <v>1521</v>
    <v>14.25</v>
    <v>1332461596</v>
    <v>ARCUS BIOSCIENCES, INC.</v>
    <v>ARCUS BIOSCIENCES, INC.</v>
    <v>15.32</v>
    <v>15.3</v>
    <v>14.65</v>
    <v>90953010</v>
    <v>RCUS</v>
    <v>ARCUS BIOSCIENCES, INC. (XNYS:RCUS)</v>
    <v>300</v>
    <v>923125</v>
    <v>2015</v>
  </rv>
  <rv s="4">
    <v>1522</v>
  </rv>
  <rv s="0">
    <v>https://www.bing.com/financeapi/forcetrigger?t=a1npu2&amp;q=XNYS%3aARI&amp;form=skydnc</v>
    <v>Learn more on Bing</v>
  </rv>
  <rv s="6">
    <v>12</v>
    <v>APOLLO COMMERCIAL REAL ESTATE FINANCE, INC. (XNYS:ARI)</v>
    <v>8</v>
    <v>13</v>
    <v>Finance</v>
    <v>10</v>
    <v>en-GB</v>
    <v>a1npu2</v>
    <v>268435456</v>
    <v>1</v>
    <v>Powered by Refinitiv</v>
    <v>12.74</v>
    <v>9.14</v>
    <v>1.8048999999999999</v>
    <v>0.13</v>
    <v>1.3472E-2</v>
    <v>USD</v>
    <v>Apollo Commercial Real Estate Finance, Inc. is a real estate investment trust. The Company primarily originates, acquires, invests in and manages performing commercial first mortgage loans, subordinate financings and other commercial real estate-related debt investments. The Company’s principal business objective is to acquire its target assets in order to provide attractive risk-adjusted returns to its stockholders over the long term, primarily through dividends and secondarily through capital appreciation. Its investment strategy is to identify opportunities within its target assets through its manager and its affiliates as well as their platform, which integrates real estate experience with private equity and capital markets in transaction sourcing, underwriting, execution, asset operation, management and disposition. Its target assets are secured by real estate throughout the United States and Europe. The Company is externally managed and advised by ACREFI Management, LLC.</v>
    <v>0</v>
    <v>New York Stock Exchange</v>
    <v>XNYS</v>
    <v>XNYS</v>
    <v>9 WEST 57TH STREET, 43RD FLOOR, C/O APOLLO GLOBAL MANAGEMENT, LLC, NEW YORK, NY, 10019 US</v>
    <v>9.84</v>
    <v>Residential &amp; Commercial REIT</v>
    <v>Stock</v>
    <v>45475.982128760937</v>
    <v>1524</v>
    <v>9.6219999999999999</v>
    <v>1390346316</v>
    <v>APOLLO COMMERCIAL REAL ESTATE FINANCE, INC.</v>
    <v>APOLLO COMMERCIAL REAL ESTATE FINANCE, INC.</v>
    <v>9.6300000000000008</v>
    <v>9.65</v>
    <v>9.7799999999999994</v>
    <v>142162200</v>
    <v>ARI</v>
    <v>APOLLO COMMERCIAL REAL ESTATE FINANCE, INC. (XNYS:ARI)</v>
    <v>518</v>
    <v>876171</v>
    <v>2009</v>
  </rv>
  <rv s="4">
    <v>1525</v>
  </rv>
  <rv s="0">
    <v>https://www.bing.com/financeapi/forcetrigger?t=a1wr6h&amp;q=XNAS%3aDSGR&amp;form=skydnc</v>
    <v>Learn more on Bing</v>
  </rv>
  <rv s="5">
    <v>7</v>
    <v>DISTRIBUTION SOLUTIONS GROUP, INC. (XNAS:DSGR)</v>
    <v>8</v>
    <v>9</v>
    <v>Finance</v>
    <v>10</v>
    <v>en-GB</v>
    <v>a1wr6h</v>
    <v>268435456</v>
    <v>1</v>
    <v>Powered by Refinitiv</v>
    <v>37.31</v>
    <v>22.91</v>
    <v>0.996</v>
    <v>0.36</v>
    <v>1.2397E-2</v>
    <v>USD</v>
    <v>Distribution Solutions Group, Inc. is a specialty distribution company. The Company is engaged in providing value-added distribution solutions to the maintenance, repair and operations (MRO), original equipment manufacturer (OEM) and industrial technology markets. The Company operates through three segments: Lawson, Gexpro Services and TestEquity. Lawson is a distributor of products and services to the industrial, commercial, institutional and governmental MRO marketplace. Lawson primarily distributes MRO products to its customers through a network of sales representatives throughout the United States and Canada. TestEquity is a distributor of test and measurement equipment and solutions, electronic production supplies and tool kits from its manufacturing partners. The Company’s Gexpro Services is a global supply chain solutions provider, specializing in the development of mission critical production line management, aftermarket and field installation programs.</v>
    <v>1685</v>
    <v>Nasdaq Stock Market</v>
    <v>XNAS</v>
    <v>XNAS</v>
    <v>301 COMMERCE STREET, SUITE 1700, FORT WORTH, TX, 76102 US</v>
    <v>29.59</v>
    <v>Machinery, Equipment &amp; Components</v>
    <v>Stock</v>
    <v>45475.834996388279</v>
    <v>1527</v>
    <v>28.79</v>
    <v>1376178720</v>
    <v>DISTRIBUTION SOLUTIONS GROUP, INC.</v>
    <v>DISTRIBUTION SOLUTIONS GROUP, INC.</v>
    <v>29.06</v>
    <v>0</v>
    <v>29.04</v>
    <v>29.4</v>
    <v>46808800</v>
    <v>DSGR</v>
    <v>DISTRIBUTION SOLUTIONS GROUP, INC. (XNAS:DSGR)</v>
    <v>46716</v>
    <v>63806</v>
    <v>1982</v>
  </rv>
  <rv s="4">
    <v>1528</v>
  </rv>
  <rv s="0">
    <v>https://www.bing.com/financeapi/forcetrigger?t=a1y727&amp;q=XNAS%3aMXL&amp;form=skydnc</v>
    <v>Learn more on Bing</v>
  </rv>
  <rv s="5">
    <v>7</v>
    <v>MAXLINEAR, INC. (XNAS:MXL)</v>
    <v>8</v>
    <v>9</v>
    <v>Finance</v>
    <v>10</v>
    <v>en-GB</v>
    <v>a1y727</v>
    <v>268435456</v>
    <v>1</v>
    <v>Powered by Refinitiv</v>
    <v>35.090000000000003</v>
    <v>13.43</v>
    <v>1.8454999999999999</v>
    <v>0.25</v>
    <v>1.1748000000000001E-2</v>
    <v>USD</v>
    <v>MaxLinear, Inc. is a provider of radio frequency (RF), analog, digital and mixed-signal integrated circuits for access and connectivity, wired and wireless infrastructure, and industrial and multi-market applications. It is engaged in providing communications systems-on-chip (SoC), solutions used in broadband, mobile and wireline infrastructure, data center, and industrial and multi-market applications. Its customers include electronics distributors, module makers, original equipment manufacturers, and original design manufacturers, who incorporate its products in a range of electronic devices, such as broadband modems compliant with data over cable service interface specifications, passive optical network, and digital subscriber line; Wi-Fi and wireline routers for home networking; radio transceivers and modems for 4G/5G base-station and backhaul infrastructure; optical transceivers targeting hyperscale data centers; as well as power management and interface products used in markets.</v>
    <v>1759</v>
    <v>Nasdaq Stock Market</v>
    <v>XNAS</v>
    <v>XNAS</v>
    <v>5966 La Place Ct., CARLSBAD, CA, 92008 US</v>
    <v>21.99</v>
    <v>Semiconductors &amp; Semiconductor Equipment</v>
    <v>Stock</v>
    <v>45475.942733842188</v>
    <v>1530</v>
    <v>21.37</v>
    <v>1788224960</v>
    <v>MAXLINEAR, INC.</v>
    <v>MAXLINEAR, INC.</v>
    <v>21.37</v>
    <v>0</v>
    <v>21.28</v>
    <v>21.53</v>
    <v>83057360</v>
    <v>MXL</v>
    <v>MAXLINEAR, INC. (XNAS:MXL)</v>
    <v>100</v>
    <v>675644</v>
    <v>2003</v>
  </rv>
  <rv s="4">
    <v>1531</v>
  </rv>
  <rv s="0">
    <v>https://www.bing.com/financeapi/forcetrigger?t=a1pfoc&amp;q=XNAS%3aPRDO&amp;form=skydnc</v>
    <v>Learn more on Bing</v>
  </rv>
  <rv s="5">
    <v>7</v>
    <v>PERDOCEO EDUCATION CORPORATION (XNAS:PRDO)</v>
    <v>8</v>
    <v>9</v>
    <v>Finance</v>
    <v>5</v>
    <v>en-GB</v>
    <v>a1pfoc</v>
    <v>268435456</v>
    <v>1</v>
    <v>Powered by Refinitiv</v>
    <v>24.66</v>
    <v>11.88</v>
    <v>1.0168999999999999</v>
    <v>0.33</v>
    <v>1.5880999999999999E-2</v>
    <v>USD</v>
    <v>Perdoceo Education Corporation, through its academic institutions, offers quality postsecondary education primarily online to a diverse student population, along with campus-based and blended learning programs. The Company's academic institutions include Colorado Technical University (CTU) and the American InterContinental University System (AIUS), which provides degree programs from the associate through doctoral level as well as non-degree seeking and professional development programs. Its academic institutions offer students industry-relevant and career-focused academic programs. CTU offers academic programs in the career-oriented disciplines of business and management, nursing, healthcare management, computer science, engineering, information systems and technology, project management, cybersecurity and criminal justice. AIUS offers academic programs in the career-oriented disciplines of business studies, information technologies, education, health sciences and criminal justice.</v>
    <v>2319</v>
    <v>Nasdaq Stock Market</v>
    <v>XNAS</v>
    <v>XNAS</v>
    <v>1750 E. GOLF ROAD, SCHAUMBURG, IL, 60173 US</v>
    <v>21.22</v>
    <v>Miscellaneous Educational Service Providers</v>
    <v>Stock</v>
    <v>45475.847224895311</v>
    <v>1533</v>
    <v>20.74</v>
    <v>1384871519</v>
    <v>PERDOCEO EDUCATION CORPORATION</v>
    <v>PERDOCEO EDUCATION CORPORATION</v>
    <v>20.75</v>
    <v>9.3422000000000001</v>
    <v>20.78</v>
    <v>21.11</v>
    <v>65602630</v>
    <v>PRDO</v>
    <v>PERDOCEO EDUCATION CORPORATION (XNAS:PRDO)</v>
    <v>453738</v>
    <v>533288</v>
    <v>1994</v>
  </rv>
  <rv s="4">
    <v>1534</v>
  </rv>
  <rv s="0">
    <v>https://www.bing.com/financeapi/forcetrigger?t=a1z3k2&amp;q=XNAS%3aODP&amp;form=skydnc</v>
    <v>Learn more on Bing</v>
  </rv>
  <rv s="5">
    <v>7</v>
    <v>THE ODP CORPORATION (XNAS:ODP)</v>
    <v>8</v>
    <v>9</v>
    <v>Finance</v>
    <v>5</v>
    <v>en-GB</v>
    <v>a1z3k2</v>
    <v>268435456</v>
    <v>1</v>
    <v>Powered by Refinitiv</v>
    <v>58.98</v>
    <v>37.24</v>
    <v>1.6021000000000001</v>
    <v>0.6</v>
    <v>1.5263000000000001E-2</v>
    <v>USD</v>
    <v>The ODP Corporation is a holding company that provides business services and supplies, products and digital workplace technology solutions to small, medium-sized, and enterprise businesses. The Company operates under four Divisions: ODP Business Solutions Division, Office Depot Division, Veyer Division, and Varis Division. Its ODP Business Solutions Division sells nationally branded, as well as the Company's private branded, office supply and adjacency products and services to customers. The Company's Office Depot Division is a provider of retail consumer and small business products and services distributed through an omnichannel platform. Its Veyer Division specializes in B2B and consumer business service delivery, with distribution, fulfillment, transportation, global sourcing, and purchasing. The Company’s Varis Division is focused on offering a B2B-centric digital commerce platform and provides the procurement controls and visibility businesses require to operate.</v>
    <v>20000</v>
    <v>Nasdaq Stock Market</v>
    <v>XNAS</v>
    <v>XNAS</v>
    <v>6600 North Military Trail, BOCA RATON, FL, 33496 US</v>
    <v>40</v>
    <v>Specialty Retailers</v>
    <v>Stock</v>
    <v>45475.957750960159</v>
    <v>1536</v>
    <v>39.08</v>
    <v>1432565059</v>
    <v>THE ODP CORPORATION</v>
    <v>THE ODP CORPORATION</v>
    <v>39.479999999999997</v>
    <v>18.890699999999999</v>
    <v>39.31</v>
    <v>39.909999999999997</v>
    <v>35894890</v>
    <v>ODP</v>
    <v>THE ODP CORPORATION (XNAS:ODP)</v>
    <v>394612</v>
    <v>677362</v>
    <v>2020</v>
  </rv>
  <rv s="4">
    <v>1537</v>
  </rv>
  <rv s="0">
    <v>https://www.bing.com/financeapi/forcetrigger?t=a1yb7w&amp;q=XNYS%3aNBHC&amp;form=skydnc</v>
    <v>Learn more on Bing</v>
  </rv>
  <rv s="5">
    <v>7</v>
    <v>NATIONAL BANK HOLDINGS CORPORATION (XNYS:NBHC)</v>
    <v>8</v>
    <v>9</v>
    <v>Finance</v>
    <v>10</v>
    <v>en-GB</v>
    <v>a1yb7w</v>
    <v>268435456</v>
    <v>1</v>
    <v>Powered by Refinitiv</v>
    <v>39.75</v>
    <v>28.38</v>
    <v>0.85770000000000002</v>
    <v>-0.03</v>
    <v>-7.6139999999999997E-4</v>
    <v>USD</v>
    <v>National Bank Holdings Corporation is a bank holding company. The Company operates, through its subsidiaries, NBH Bank and Bank of Jackson Hole Trust (the Banks), which are a chartered banks and a member of the Federal Reserve System. The Bank provides a range of banking products to both commercial and consumer clients through a network of approximately 90 banking centers, located primarily in Colorado, the greater Kansas City region, Texas, Utah, and New Mexico, as well as through online and mobile banking products and services. The Bank’s distribution network also includes approximately 126 ATMs. The Bank offers personalized banking service to the clients, which includes services, such as loan and deposit services, online and mobile banking solutions, treasury management products, and services and trust and wealth management services. The Bank’s loan portfolio includes commercial and industrial loans, commercial real estate loans, residential real estate loans, and others.</v>
    <v>1226</v>
    <v>New York Stock Exchange</v>
    <v>XNYS</v>
    <v>XNYS</v>
    <v>7800 East Orchard Road, Suite 300, GREENWOOD VILLAGE, CO, 80111 US</v>
    <v>39.75</v>
    <v>Banking Services</v>
    <v>Stock</v>
    <v>45475.958333356248</v>
    <v>1539</v>
    <v>39.17</v>
    <v>1489186391</v>
    <v>NATIONAL BANK HOLDINGS CORPORATION</v>
    <v>NATIONAL BANK HOLDINGS CORPORATION</v>
    <v>39.380000000000003</v>
    <v>11.275499999999999</v>
    <v>39.4</v>
    <v>39.369999999999997</v>
    <v>37825410</v>
    <v>NBHC</v>
    <v>NATIONAL BANK HOLDINGS CORPORATION (XNYS:NBHC)</v>
    <v>199333</v>
    <v>283229</v>
    <v>2009</v>
  </rv>
  <rv s="4">
    <v>1540</v>
  </rv>
  <rv s="0">
    <v>https://www.bing.com/financeapi/forcetrigger?t=a21vqh&amp;q=XNYS%3aRES&amp;form=skydnc</v>
    <v>Learn more on Bing</v>
  </rv>
  <rv s="5">
    <v>7</v>
    <v>RPC, INC. (XNYS:RES)</v>
    <v>8</v>
    <v>9</v>
    <v>Finance</v>
    <v>10</v>
    <v>en-GB</v>
    <v>a21vqh</v>
    <v>268435456</v>
    <v>1</v>
    <v>Powered by Refinitiv</v>
    <v>9.4146999999999998</v>
    <v>5.97</v>
    <v>1.5989</v>
    <v>-0.05</v>
    <v>-8.1569999999999993E-3</v>
    <v>USD</v>
    <v>RPC, Inc. acts as a holding company for several oilfield services companies that include Cudd Energy Services, Cudd Pressure Control, Thru Tubing Solutions and Patterson Services. It provides a range of oilfield services and equipment primarily to independent and oil and gas companies, which is engaged in the exploration, production and development of oil and gas properties throughout the United States, including the Gulf of Mexico, mid-continent, southwest, Appalachian and Rocky Mountain regions, and in selected international markets. Its segments include Technical Services and Support Services. Technical Services segment includes pressure pumping, downhole tools services, coiled tubing, snubbing and other oilfield related services. Support Services segment includes renting tools to its customers for use with onshore and offshore oil and gas well drilling, completion and workover activities. It is also engaged in oilfield cementing services in the Permian and Mid-Continent basins.</v>
    <v>2691</v>
    <v>New York Stock Exchange</v>
    <v>XNYS</v>
    <v>XNYS</v>
    <v>2801 Buford Highway Ne, Suite 300, ATLANTA, GA, 30329 US</v>
    <v>6.22</v>
    <v>Oil &amp; Gas Related Equipment and Services</v>
    <v>Stock</v>
    <v>45475.958333356248</v>
    <v>1542</v>
    <v>6.05</v>
    <v>1303230368</v>
    <v>RPC, INC.</v>
    <v>RPC, INC.</v>
    <v>6.17</v>
    <v>8.6905999999999999</v>
    <v>6.13</v>
    <v>6.08</v>
    <v>214347100</v>
    <v>RES</v>
    <v>RPC, INC. (XNYS:RES)</v>
    <v>1058002</v>
    <v>1674942</v>
    <v>1984</v>
  </rv>
  <rv s="4">
    <v>1543</v>
  </rv>
  <rv s="0">
    <v>https://www.bing.com/financeapi/forcetrigger?t=a1z7pr&amp;q=XNAS%3aOMCL&amp;form=skydnc</v>
    <v>Learn more on Bing</v>
  </rv>
  <rv s="5">
    <v>7</v>
    <v>OMNICELL, INC. (XNAS:OMCL)</v>
    <v>8</v>
    <v>9</v>
    <v>Finance</v>
    <v>10</v>
    <v>en-GB</v>
    <v>a1z7pr</v>
    <v>268435456</v>
    <v>1</v>
    <v>Powered by Refinitiv</v>
    <v>75.069999999999993</v>
    <v>25.45</v>
    <v>0.80200000000000005</v>
    <v>-0.49</v>
    <v>-1.8386E-2</v>
    <v>USD</v>
    <v>Omnicell, Inc. is a provider of medication management solutions and adherence tools for health systems and pharmacies. The Company is focused on transforming pharmacy care through outcomes-centric innovation designed to optimize clinical and business outcomes across all settings of care through a portfolio of robotics, smart devices, intelligent software, and services. Its point of care automation solutions is designed to improve clinician workflows in patient care areas of the healthcare system, such as nursing units, patient wards, operating rooms, and emergency departments. The Company’s XT Series automated dispensing systems for medications and supplies, which are used in nursing units and other clinical areas of the hospital, are designed to support workflows specific to each area of the hospital, with various software and hardware options. For the operating room, the Company also offer specialized automated dispensing systems.</v>
    <v>3650</v>
    <v>Nasdaq Stock Market</v>
    <v>XNAS</v>
    <v>XNAS</v>
    <v>4220 NORTH FREEWAY, FORT WORTH, TX, 76137 US</v>
    <v>27.1</v>
    <v>Healthcare Equipment &amp; Supplies</v>
    <v>Stock</v>
    <v>45475.836294062501</v>
    <v>1545</v>
    <v>25.64</v>
    <v>1201358498</v>
    <v>OMNICELL, INC.</v>
    <v>OMNICELL, INC.</v>
    <v>26.67</v>
    <v>0</v>
    <v>26.65</v>
    <v>26.16</v>
    <v>45923490</v>
    <v>OMCL</v>
    <v>OMNICELL, INC. (XNAS:OMCL)</v>
    <v>510400</v>
    <v>522302</v>
    <v>2000</v>
  </rv>
  <rv s="4">
    <v>1546</v>
  </rv>
  <rv s="0">
    <v>https://www.bing.com/financeapi/forcetrigger?t=a1mtf2&amp;q=XNAS%3aACMR&amp;form=skydnc</v>
    <v>Learn more on Bing</v>
  </rv>
  <rv s="5">
    <v>7</v>
    <v>ACM RESEARCH, INC. (XNAS:ACMR)</v>
    <v>8</v>
    <v>9</v>
    <v>Finance</v>
    <v>5</v>
    <v>en-GB</v>
    <v>a1mtf2</v>
    <v>268435456</v>
    <v>1</v>
    <v>Powered by Refinitiv</v>
    <v>34.399900000000002</v>
    <v>11.816599999999999</v>
    <v>1.5489999999999999</v>
    <v>-0.4</v>
    <v>-1.7249E-2</v>
    <v>USD</v>
    <v>ACM Research, Inc. develops, manufactures and sells semiconductor process equipment for single-wafer or batch wet cleaning, electroplating, polishing and thermal processes that are critical to advanced semiconductor device manufacturing, as well as wafer-level packaging. The Company offers two principal models of wet wafer cleaning equipment based on its Space Alternated Phase Shift (SAPS) technology, Ultra C SAPS II and Ultra C SAPS V. It has also developed Timely Energized Bubble Oscillation (TEBO) technology for application in wet wafer cleaning during the fabrication of 2D and 3D wafers with fine feature sizes. It has designed these tools for use in fabricating foundry, logic and memory chips, including dynamic random-access memory (DRAM), 3D NAND-flash memory chips, and compound semiconductor chips. The Company also develops, manufactures and sells a range of advanced packaging tools to wafer assembly and packaging customers.</v>
    <v>1590</v>
    <v>Nasdaq Stock Market</v>
    <v>XNAS</v>
    <v>XNAS</v>
    <v>42307 Osgood Rd Ste I, FREMONT, CA, 94539-5062 US</v>
    <v>23.489799999999999</v>
    <v>Semiconductors &amp; Semiconductor Equipment</v>
    <v>Stock</v>
    <v>45475.988783275003</v>
    <v>1548</v>
    <v>22.45</v>
    <v>1413175766</v>
    <v>ACM RESEARCH, INC.</v>
    <v>ACM RESEARCH, INC.</v>
    <v>23.17</v>
    <v>16.994299999999999</v>
    <v>23.19</v>
    <v>22.79</v>
    <v>62008590</v>
    <v>ACMR</v>
    <v>ACM RESEARCH, INC. (XNAS:ACMR)</v>
    <v>263</v>
    <v>1194624</v>
    <v>2016</v>
  </rv>
  <rv s="4">
    <v>1549</v>
  </rv>
  <rv s="0">
    <v>https://www.bing.com/financeapi/forcetrigger?t=a23njc&amp;q=XNYS%3aSTAR&amp;form=skydnc</v>
    <v>Learn more on Bing</v>
  </rv>
  <rv s="6">
    <v>12</v>
    <v>SAFEHOLD INC. (XNYS:SAFE)</v>
    <v>8</v>
    <v>13</v>
    <v>Finance</v>
    <v>10</v>
    <v>en-GB</v>
    <v>a23njc</v>
    <v>268435456</v>
    <v>1</v>
    <v>Powered by Refinitiv</v>
    <v>26.327000000000002</v>
    <v>15</v>
    <v>1.6346000000000001</v>
    <v>-0.13</v>
    <v>-6.9820000000000004E-3</v>
    <v>USD</v>
    <v>Safehold Inc. is a real estate investment trust (REIT). The Company helps owners of multifamily, office, industrial, hospitality, student housing, life science and mixed-use properties to generate higher returns. The Company operates its business through one reportable segment by acquiring, managing and capitalizing ground leases. Its primary investment objective is to construct a diversified portfolio of Ground Leases that is focused on generating attractive quality risk-adjusted returns and support stable and growing distributions to its shareholders. The Company’s portfolio is comprised of Ground Leases and one master lease (relating to five hotel assets that is Company’s Park Hotels Portfolio). Its portfolio of properties is located across Manhattan; Washington, District of Columbia (DC); Boston; Los Angeles; San Francisco; Denver; Honolulu; Nashville; Miami and Atlanta.</v>
    <v>86</v>
    <v>New York Stock Exchange</v>
    <v>XNYS</v>
    <v>XNYS</v>
    <v>1114 Avenue Of The Americas, 39Th Floor, NEW YORK, NY, 10036 US</v>
    <v>18.82</v>
    <v>Residential &amp; Commercial REIT</v>
    <v>Stock</v>
    <v>45475.958333344533</v>
    <v>1551</v>
    <v>18.46</v>
    <v>1320835738</v>
    <v>SAFEHOLD INC.</v>
    <v>SAFEHOLD INC.</v>
    <v>18.71</v>
    <v>18.62</v>
    <v>18.489999999999998</v>
    <v>71435140</v>
    <v>SAFE</v>
    <v>SAFEHOLD INC. (XNYS:SAFE)</v>
    <v>284018</v>
    <v>361261</v>
    <v>1999</v>
  </rv>
  <rv s="4">
    <v>1552</v>
  </rv>
  <rv s="0">
    <v>https://www.bing.com/financeapi/forcetrigger?t=a1yrjc&amp;q=XNAS%3aNTCT&amp;form=skydnc</v>
    <v>Learn more on Bing</v>
  </rv>
  <rv s="5">
    <v>7</v>
    <v>NETSCOUT SYSTEMS, INC. (XNAS:NTCT)</v>
    <v>8</v>
    <v>9</v>
    <v>Finance</v>
    <v>5</v>
    <v>en-GB</v>
    <v>a1yrjc</v>
    <v>268435456</v>
    <v>1</v>
    <v>Powered by Refinitiv</v>
    <v>31.04</v>
    <v>17.100000000000001</v>
    <v>0.59930000000000005</v>
    <v>0.2</v>
    <v>1.0799000000000001E-2</v>
    <v>USD</v>
    <v>NetScout Systems, Inc. is a provider of performance management, cybersecurity, and distributed denial of service (DDoS) protection solutions. The Company protects the connected world from cyberattacks and performance and availability disruptions through the Company’s visibility platform and solutions powered by its deep packet inspection at scale technology. Its service assurance solutions are used by enterprises (including government agencies) and service providers to optimize network performance, identify and resolve issues impacting application and service quality, and to gain insight into the end user experience. Its primary products are categorized as service assurance solutions for network application performance, and business intelligence analytics and cybersecurity solutions. Its service assurance solutions include nGeniusONE Management Software and Analytic Modules and Visibility Products. Its cybersecurity solutions include DDoS Protection and Advanced Threat Detection.</v>
    <v>2273</v>
    <v>Nasdaq Stock Market</v>
    <v>XNAS</v>
    <v>XNAS</v>
    <v>310 Littleton Rd, WESTFORD, MA, 01886-4105 US</v>
    <v>18.79</v>
    <v>Software &amp; IT Services</v>
    <v>Stock</v>
    <v>45475.855020439063</v>
    <v>1554</v>
    <v>18.535</v>
    <v>1336902091</v>
    <v>NETSCOUT SYSTEMS, INC.</v>
    <v>NETSCOUT SYSTEMS, INC.</v>
    <v>18.63</v>
    <v>0</v>
    <v>18.52</v>
    <v>18.72</v>
    <v>71415710</v>
    <v>NTCT</v>
    <v>NETSCOUT SYSTEMS, INC. (XNAS:NTCT)</v>
    <v>336473</v>
    <v>1178479</v>
    <v>1993</v>
  </rv>
  <rv s="4">
    <v>1555</v>
  </rv>
  <rv s="0">
    <v>https://www.bing.com/financeapi/forcetrigger?t=a1z87w&amp;q=XNYS%3aOMI&amp;form=skydnc</v>
    <v>Learn more on Bing</v>
  </rv>
  <rv s="6">
    <v>12</v>
    <v>Owens &amp; Minor, Inc. (XNYS:OMI)</v>
    <v>8</v>
    <v>13</v>
    <v>Finance</v>
    <v>10</v>
    <v>en-GB</v>
    <v>a1z87w</v>
    <v>268435456</v>
    <v>1</v>
    <v>Powered by Refinitiv</v>
    <v>28.35</v>
    <v>12.865</v>
    <v>0.24099999999999999</v>
    <v>0.22</v>
    <v>1.6896999999999999E-2</v>
    <v>USD</v>
    <v>Owens &amp; Minor, Inc. is a global healthcare solutions company providing essential products and services that support care from the hospital to the home. The Company operates through two segments: Products &amp; Healthcare Services and Patient Direct. The Products &amp; Healthcare Services segment offers a comprehensive portfolio of products and services to healthcare providers and manufacturers. Its portfolio of medical and surgical supplies includes branded products purchased from manufacturers and its own proprietary products. Its service offerings to healthcare providers include supplier management, analytics, inventory management, and clinical supply management. It also offers a variety of programs providing outsourced logistics and marketing solutions to its suppliers as well. The Patient Direct segment provides delivery of disposable medical supplies sold directly to patients and home health agencies and a provider of integrated home healthcare equipment and related services.</v>
    <v>13700</v>
    <v>New York Stock Exchange</v>
    <v>XNYS</v>
    <v>XNYS</v>
    <v>9120 LOCKWOOD BLVD, MECHANICSVILLE, VA, 23116 US</v>
    <v>13.37</v>
    <v>Healthcare Equipment &amp; Supplies</v>
    <v>Stock</v>
    <v>45475.958333344533</v>
    <v>1557</v>
    <v>12.88</v>
    <v>1012850599</v>
    <v>Owens &amp; Minor, Inc.</v>
    <v>Owens &amp; Minor, Inc.</v>
    <v>13</v>
    <v>13.02</v>
    <v>13.24</v>
    <v>76499290</v>
    <v>OMI</v>
    <v>Owens &amp; Minor, Inc. (XNYS:OMI)</v>
    <v>996166</v>
    <v>997347</v>
    <v>1993</v>
  </rv>
  <rv s="4">
    <v>1558</v>
  </rv>
  <rv s="0">
    <v>https://www.bing.com/financeapi/forcetrigger?t=a1zlu2&amp;q=XNAS%3aPCRX&amp;form=skydnc</v>
    <v>Learn more on Bing</v>
  </rv>
  <rv s="5">
    <v>7</v>
    <v>PACIRA BIOSCIENCES, INC. (XNAS:PCRX)</v>
    <v>8</v>
    <v>9</v>
    <v>Finance</v>
    <v>5</v>
    <v>en-GB</v>
    <v>a1zlu2</v>
    <v>268435456</v>
    <v>1</v>
    <v>Powered by Refinitiv</v>
    <v>40.450000000000003</v>
    <v>20.52</v>
    <v>0.88370000000000004</v>
    <v>-5.72</v>
    <v>-0.20098400000000002</v>
    <v>USD</v>
    <v>Pacira BioSciences, Inc. is a holding company for Pacira Pharmaceuticals, Inc. The Company's non-opioid treatments include EXPAREL (bupivacaine liposome injectable suspension), which is a long-acting, local analgesic for postsurgical pain management; ZILRETTA (triamcinolone acetonide extended-release injectable suspension), which is an extended-release, intra-articular (IA), corticosteroid injection indicated for OA knee pain, and Iovera, which is a novel handheld device for delivering immediate, long-acting, drug-free pain control using precise, controlled doses of cold temperature to a targeted nerve. EXPAREL is used across multiple orthopedic procedures, including joint reconstruction, shoulder, spine, extremity procedures, and hip fractures. It is developing interventions to address debilitating conditions involving the sympathetic nervous system, such as cardiac electrical storm, chronic pain. Its clinical development programs include PCRX-201, and pMVL-Based Clinical Program.</v>
    <v>711</v>
    <v>Nasdaq Stock Market</v>
    <v>XNAS</v>
    <v>XNAS</v>
    <v>5401 West Kennedy Boulevard, Suite 890, TAMPA, FL, 33609 US</v>
    <v>28.63</v>
    <v>Pharmaceuticals</v>
    <v>Stock</v>
    <v>45475.989721342186</v>
    <v>1560</v>
    <v>20.52</v>
    <v>1058459450</v>
    <v>PACIRA BIOSCIENCES, INC.</v>
    <v>PACIRA BIOSCIENCES, INC.</v>
    <v>28.25</v>
    <v>17.549299999999999</v>
    <v>28.46</v>
    <v>22.74</v>
    <v>46546150</v>
    <v>PCRX</v>
    <v>PACIRA BIOSCIENCES, INC. (XNAS:PCRX)</v>
    <v>4849</v>
    <v>1130174</v>
    <v>2006</v>
  </rv>
  <rv s="4">
    <v>1561</v>
  </rv>
  <rv s="0">
    <v>https://www.bing.com/financeapi/forcetrigger?t=a217kr&amp;q=XNYS%3aPRO&amp;form=skydnc</v>
    <v>Learn more on Bing</v>
  </rv>
  <rv s="6">
    <v>12</v>
    <v>PROS HOLDINGS, INC. (XNYS:PRO)</v>
    <v>8</v>
    <v>13</v>
    <v>Finance</v>
    <v>10</v>
    <v>en-GB</v>
    <v>a217kr</v>
    <v>268435456</v>
    <v>1</v>
    <v>Powered by Refinitiv</v>
    <v>40.99</v>
    <v>26.31</v>
    <v>1.2077</v>
    <v>0.53</v>
    <v>1.9984999999999999E-2</v>
    <v>USD</v>
    <v>PROS Holdings, Inc. is a provider of software-as-a-service (SaaS) solution. The Company provides solutions that optimize shopping and selling experiences. Its artificial intelligence, self-learning and automation solutions are for every shopper, supporting both business-to-business and business-to-consumer companies across industry verticals. Its solutions focus primarily on pricing optimization and management, configure price quote (CPQ), airline revenue optimization, airline distribution and retail, and digital offer marketing software. Its CPQ enables users to find and tailor product recommendations, customize configurations and manage approvals. Its airline revenue optimization suite of products includes Airline Revenue Management, Airline Real-Time Dynamic Pricing and Airline Group Sales Optimizer. Its airline distribution and retail suite of products include Dynamic Offers and Digital Retail. Its Digital Offer marketing solutions include airTRFX, airModules, airWire and airSEM.</v>
    <v>1486</v>
    <v>New York Stock Exchange</v>
    <v>XNYS</v>
    <v>XNYS</v>
    <v>3200 Kirby Dr, Suite 600, HOUSTON, TX, 77098 US</v>
    <v>27.11</v>
    <v>Software &amp; IT Services</v>
    <v>Stock</v>
    <v>45475.958333356248</v>
    <v>1563</v>
    <v>26.45</v>
    <v>1271467938</v>
    <v>PROS HOLDINGS, INC.</v>
    <v>PROS HOLDINGS, INC.</v>
    <v>26.71</v>
    <v>26.52</v>
    <v>27.05</v>
    <v>47004360</v>
    <v>PRO</v>
    <v>PROS HOLDINGS, INC. (XNYS:PRO)</v>
    <v>2</v>
    <v>413388</v>
    <v>2002</v>
  </rv>
  <rv s="4">
    <v>1564</v>
  </rv>
  <rv s="0">
    <v>https://www.bing.com/financeapi/forcetrigger?t=a1nhcw&amp;q=XNAS%3aAMWD&amp;form=skydnc</v>
    <v>Learn more on Bing</v>
  </rv>
  <rv s="5">
    <v>7</v>
    <v>AMERICAN WOODMARK CORPORATION (XNAS:AMWD)</v>
    <v>8</v>
    <v>9</v>
    <v>Finance</v>
    <v>10</v>
    <v>en-GB</v>
    <v>a1nhcw</v>
    <v>268435456</v>
    <v>1</v>
    <v>Powered by Refinitiv</v>
    <v>104.28</v>
    <v>65.010000000000005</v>
    <v>1.6254</v>
    <v>0.37</v>
    <v>4.7210000000000004E-3</v>
    <v>USD</v>
    <v>American Woodmark Corporation is a cabinet manufacturer. The Company manufactures and distributes kitchen, bath and home organization products for the remodeling and new home construction markets. The Company's cabinetry products are available in a variety of designs, finishes and finish colors and door styles. Its kitchen cabinetry and bath cabinetry products are offered across all product categories (made-to-order and stock) while its home organization products are exclusively stock products. Its products are sold on a national basis across the United States to the remodeling and new home construction markets. It services these markets through three primary channels: home centers, builders, and independent dealers and distributors. It operates approximately 18 manufacturing facilities in the United States and Mexico and eight primary service centers, and one distribution center located throughout the United States. Its brands include waypoint living spaces,1951 Cabinetry and others.</v>
    <v>8600</v>
    <v>Nasdaq Stock Market</v>
    <v>XNAS</v>
    <v>XNAS</v>
    <v>3102 Shawnee Dr, WINCHESTER, VA, 22602 US</v>
    <v>79.27</v>
    <v>Homebuilding &amp; Construction Supplies</v>
    <v>Stock</v>
    <v>45475.934150126559</v>
    <v>1566</v>
    <v>78.06</v>
    <v>1227512475</v>
    <v>AMERICAN WOODMARK CORPORATION</v>
    <v>AMERICAN WOODMARK CORPORATION</v>
    <v>78.23</v>
    <v>11.0427</v>
    <v>78.38</v>
    <v>78.75</v>
    <v>15587460</v>
    <v>AMWD</v>
    <v>AMERICAN WOODMARK CORPORATION (XNAS:AMWD)</v>
    <v>105914</v>
    <v>167321</v>
    <v>1980</v>
  </rv>
  <rv s="4">
    <v>1567</v>
  </rv>
  <rv s="0">
    <v>https://www.bing.com/financeapi/forcetrigger?t=a1zmqh&amp;q=XNAS%3aPDFS&amp;form=skydnc</v>
    <v>Learn more on Bing</v>
  </rv>
  <rv s="5">
    <v>7</v>
    <v>PDF SOLUTIONS, INC. (XNAS:PDFS)</v>
    <v>8</v>
    <v>9</v>
    <v>Finance</v>
    <v>10</v>
    <v>en-GB</v>
    <v>a1zmqh</v>
    <v>268435456</v>
    <v>1</v>
    <v>Powered by Refinitiv</v>
    <v>48.017099999999999</v>
    <v>26.12</v>
    <v>1.5159</v>
    <v>1.22</v>
    <v>3.4134999999999999E-2</v>
    <v>USD</v>
    <v>PDF Solutions, Inc. is a provider of comprehensive data solutions for the semiconductor ecosystem. The Company offers products and services designed to help organizations across the semiconductor and electronics ecosystems to connect, collect, manage, and analyze data about design, equipment, manufacturing, and test to improve the yield and quality of their products. Its offerings combine proprietary software, professional services and third-party cloud-hosting platforms for software-as-a-service, electrical measurement hardware tools and physical intellectual property for integrated circuit designs. The Company's products, services and solutions have been sold to integrated device manufacturers, fabless semiconductor companies, foundries, capital equipment manufacturers and system houses. The primary software products and software and hardware systems of its platform include Exensio Software, Design-for-Inspection System, Characterization Vehicle System and Cimetrix Software Products.</v>
    <v>493</v>
    <v>Nasdaq Stock Market</v>
    <v>XNAS</v>
    <v>XNAS</v>
    <v>2858 De La Cruz Boulevard, SANTA CLARA, CA, 95050 US</v>
    <v>36.979999999999997</v>
    <v>Semiconductors &amp; Semiconductor Equipment</v>
    <v>Stock</v>
    <v>45475.83486283516</v>
    <v>1569</v>
    <v>35.69</v>
    <v>1419399273</v>
    <v>PDF SOLUTIONS, INC.</v>
    <v>PDF SOLUTIONS, INC.</v>
    <v>35.69</v>
    <v>644.35149999999999</v>
    <v>35.74</v>
    <v>36.96</v>
    <v>38403660</v>
    <v>PDFS</v>
    <v>PDF SOLUTIONS, INC. (XNAS:PDFS)</v>
    <v>1</v>
    <v>152581</v>
    <v>2000</v>
  </rv>
  <rv s="4">
    <v>1570</v>
  </rv>
  <rv s="0">
    <v>https://www.bing.com/financeapi/forcetrigger?t=a1qgzr&amp;q=XNYS%3aLUMN&amp;form=skydnc</v>
    <v>Learn more on Bing</v>
  </rv>
  <rv s="6">
    <v>12</v>
    <v>LUMEN TECHNOLOGIES, INC. (XNYS:LUMN)</v>
    <v>8</v>
    <v>13</v>
    <v>Finance</v>
    <v>10</v>
    <v>en-GB</v>
    <v>a1qgzr</v>
    <v>268435456</v>
    <v>1</v>
    <v>Powered by Refinitiv</v>
    <v>2.34</v>
    <v>0.78010000000000002</v>
    <v>1.1407</v>
    <v>-0.04</v>
    <v>-3.6035999999999999E-2</v>
    <v>USD</v>
    <v>Lumen Technologies, Inc. is a facilities-based technology and communications company. The Company provides a range of integrated products and services to its domestic and global business customers and its domestic mass markets customers. It operates through two segments: Business segment and Mass Markets segment. Its Business segment provides its products and services under four sales channels to meet the needs of its enterprise and commercial customers. Its products and services in this segment include Dark Fiber, Edge Cloud Services, Internet Protocol (IP), Managed Security Services, Software-Defined Wide Area Networks (SD WAN), Secure Access Service Edge (SASE), Optical Services, Ethernet, VPN Data Networks, Voice Services, IT Solutions and Other Legacy Services. Its Mass Markets segment provides products and services to residential and small business customers. Its products and services in this segment include Fiber Broadband, Other Broadband and Voice and Other.</v>
    <v>27000</v>
    <v>New York Stock Exchange</v>
    <v>XNYS</v>
    <v>XNYS</v>
    <v>P O BOX 4065, 100 CENTURYLINK DR, MONROE, LA, 71203 US</v>
    <v>1.1100000000000001</v>
    <v>Telecommunications Services</v>
    <v>Stock</v>
    <v>45475.997026828125</v>
    <v>1572</v>
    <v>1.05</v>
    <v>1086088520</v>
    <v>LUMEN TECHNOLOGIES, INC.</v>
    <v>LUMEN TECHNOLOGIES, INC.</v>
    <v>1.08</v>
    <v>1.1100000000000001</v>
    <v>1.07</v>
    <v>1015036000</v>
    <v>LUMN</v>
    <v>LUMEN TECHNOLOGIES, INC. (XNYS:LUMN)</v>
    <v>5131</v>
    <v>10055566</v>
    <v>1968</v>
  </rv>
  <rv s="4">
    <v>1573</v>
  </rv>
  <rv s="0">
    <v>https://www.bing.com/financeapi/forcetrigger?t=bx8za2&amp;q=XNAS%3aCGEM&amp;form=skydnc</v>
    <v>Learn more on Bing</v>
  </rv>
  <rv s="5">
    <v>7</v>
    <v>CULLINAN THERAPEUTICS, INC. (XNAS:CGEM)</v>
    <v>8</v>
    <v>9</v>
    <v>Finance</v>
    <v>10</v>
    <v>en-GB</v>
    <v>bx8za2</v>
    <v>268435456</v>
    <v>1</v>
    <v>Powered by Refinitiv</v>
    <v>30.188600000000001</v>
    <v>7.64</v>
    <v>-0.1206</v>
    <v>-0.42</v>
    <v>-2.5104999999999999E-2</v>
    <v>USD</v>
    <v>Cullinan Therapeutics, Inc., formerly Cullinan Oncology, Inc., is a biopharmaceutical company focused on developing modality-agnostic targeted therapies. It has a portfolio of clinical-stage assets that inhibit key drivers of disease or harness the immune system to eliminate diseased cells in both oncology and autoimmune diseases. Its pipeline includes CLN-619, CLN-978, Zipalertinib (CLN-081/TAS6417), CLN-049, CLN-418, and CLN-617. Its lead unpartnered program, CLN-619, is a humanized lgG1 monoclonal antibody (mAb) that binds to the stress induced ligands MICA and MICB (MICA/B), which are expressed on a variety of solid tumors and hematologic malignancies. CLN-978 is a novel, highly potent, half-life extended CD19xCD3 bispecific T cell engager construct. CLN-081/TAS6417 is a novel, orally available, covalent inhibitor of mutant epidermal growth factor receptor (EGFR). CLN-049 is a FLT3xCD3 T cell engaging bispecific antibody. CLN-418 is a B7H4 x 4-1BB bispecific immune activator.</v>
    <v>85</v>
    <v>Nasdaq Stock Market</v>
    <v>XNAS</v>
    <v>XNAS</v>
    <v>One Main Street, Suite 1350, CAMBRIDGE, MA, 02142 US</v>
    <v>16.88</v>
    <v>Biotechnology &amp; Medical Research</v>
    <v>Stock</v>
    <v>45475.883867823439</v>
    <v>1575</v>
    <v>15.85</v>
    <v>940014291</v>
    <v>CULLINAN THERAPEUTICS, INC.</v>
    <v>CULLINAN THERAPEUTICS, INC.</v>
    <v>16.739999999999998</v>
    <v>0</v>
    <v>16.73</v>
    <v>16.309999999999999</v>
    <v>57634230</v>
    <v>CGEM</v>
    <v>CULLINAN THERAPEUTICS, INC. (XNAS:CGEM)</v>
    <v>2</v>
    <v>980384</v>
    <v>2016</v>
  </rv>
  <rv s="4">
    <v>1576</v>
  </rv>
  <rv s="0">
    <v>https://www.bing.com/financeapi/forcetrigger?t=a23wim&amp;q=XNYS%3aGIC&amp;form=skydnc</v>
    <v>Learn more on Bing</v>
  </rv>
  <rv s="5">
    <v>7</v>
    <v>GLOBAL INDUSTRIAL COMPANY (XNYS:GIC)</v>
    <v>8</v>
    <v>9</v>
    <v>Finance</v>
    <v>10</v>
    <v>en-GB</v>
    <v>a23wim</v>
    <v>268435456</v>
    <v>1</v>
    <v>Powered by Refinitiv</v>
    <v>46.965000000000003</v>
    <v>26.356999999999999</v>
    <v>0.85019999999999996</v>
    <v>0.56999999999999995</v>
    <v>1.8519000000000001E-2</v>
    <v>USD</v>
    <v>Global Industrial Company is an industrial distributor. The Company offers industrial and maintenance, repair, and operations (MRO) products, including its own Global Industrial brands, which are marketed in North America. Its products categories includes storage and shelving, safety and security, carts and trucks, heating, ventilation, air conditioning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Company's private brands include Global, GlobalIndustrial.com, Nexel, Paramount, Absocold and Interion. The Company offers its products through e-commerce Websites.</v>
    <v>1870</v>
    <v>New York Stock Exchange</v>
    <v>XNYS</v>
    <v>XNYS</v>
    <v>11 HARBOR PARK DR, PORT WASHINGTON, NY, 11050 US</v>
    <v>31.35</v>
    <v>Diversified Industrial Goods Wholesale</v>
    <v>Stock</v>
    <v>45475.958333344533</v>
    <v>1578</v>
    <v>30.7</v>
    <v>1196968080</v>
    <v>GLOBAL INDUSTRIAL COMPANY</v>
    <v>GLOBAL INDUSTRIAL COMPANY</v>
    <v>30.7</v>
    <v>17.0032</v>
    <v>30.78</v>
    <v>31.35</v>
    <v>38180800</v>
    <v>GIC</v>
    <v>GLOBAL INDUSTRIAL COMPANY (XNYS:GIC)</v>
    <v>63178</v>
    <v>73181</v>
    <v>1995</v>
  </rv>
  <rv s="4">
    <v>1579</v>
  </rv>
  <rv s="0">
    <v>https://www.bing.com/financeapi/forcetrigger?t=a1x1k2&amp;q=XNYS%3aLNN&amp;form=skydnc</v>
    <v>Learn more on Bing</v>
  </rv>
  <rv s="5">
    <v>7</v>
    <v>LINDSAY CORPORATION (XNYS:LNN)</v>
    <v>8</v>
    <v>9</v>
    <v>Finance</v>
    <v>10</v>
    <v>en-GB</v>
    <v>a1x1k2</v>
    <v>268435456</v>
    <v>1</v>
    <v>Powered by Refinitiv</v>
    <v>137.3099</v>
    <v>106.46</v>
    <v>0.6149</v>
    <v>2</v>
    <v>1.7674000000000002E-2</v>
    <v>USD</v>
    <v>Lindsay Corporation is engaged in providing a variety of proprietary water management and road infrastructure products and services. The Company is engaged in manufacture and distribution of agricultural irrigation equipment. It has two segments: Irrigation and Infrastructure. Irrigation segment includes the manufacturing and marketing of center pivot, lateral move, and hose reel irrigation systems, which are used principally in the agricultural industry to increase or stabilize crop production while conserving water, energy and labor. The segment also manufactures and markets repair and replacement parts for its irrigation systems and controls. Infrastructure segment includes the manufacturing and marketing of moveable barriers, specialty barriers, crash cushions and end terminals, road marking and road safety equipment, and railroad signals and structures. The principal infrastructure manufacturing facilities are located in Rio Vista, California; Milan, Italy; and Lindsay, Nebraska.</v>
    <v>1209</v>
    <v>New York Stock Exchange</v>
    <v>XNYS</v>
    <v>XNYS</v>
    <v>18135 Burke Street, Suite 100, OMAHA, NE, 68022 US</v>
    <v>117.05500000000001</v>
    <v>Machinery, Equipment &amp; Components</v>
    <v>Stock</v>
    <v>45475.958333378905</v>
    <v>1581</v>
    <v>112.66</v>
    <v>1253640972</v>
    <v>LINDSAY CORPORATION</v>
    <v>LINDSAY CORPORATION</v>
    <v>112.89</v>
    <v>17.523700000000002</v>
    <v>113.16</v>
    <v>115.16</v>
    <v>10886080</v>
    <v>LNN</v>
    <v>LINDSAY CORPORATION (XNYS:LNN)</v>
    <v>1</v>
    <v>173031</v>
    <v>1974</v>
  </rv>
  <rv s="4">
    <v>1582</v>
  </rv>
  <rv s="0">
    <v>https://www.bing.com/financeapi/forcetrigger?t=a1u327&amp;q=XNAS%3aGOGO&amp;form=skydnc</v>
    <v>Learn more on Bing</v>
  </rv>
  <rv s="5">
    <v>7</v>
    <v>GOGO INC. (XNAS:GOGO)</v>
    <v>8</v>
    <v>9</v>
    <v>Finance</v>
    <v>5</v>
    <v>en-GB</v>
    <v>a1u327</v>
    <v>268435456</v>
    <v>1</v>
    <v>Powered by Refinitiv</v>
    <v>17.940000000000001</v>
    <v>7.53</v>
    <v>1.1306</v>
    <v>0.45</v>
    <v>4.7923E-2</v>
    <v>USD</v>
    <v>Gogo Inc. is a provider of broadband connectivity services for the business aviation market. The Company is focused primarily on business aviation aircraft in North America and provides in-flight connectivity in that market. The Company offers a customizable suite of smart cabin systems for highly integrated connectivity, inflight entertainment and voice solutions. Its products and services are installed on various business aircraft of all sizes and mission types from turboprops to jets. It offers a range of in-flight services for passengers, flight and cabin crews and its aviation partners. It offers a variety of connectivity services tailored to its various networks and technologies. It offers service plans ranging from unlimited data usage to an hourly monthly consumption plan. It flies 3,976 business aircraft with its AVANCE L5 or L3 system installed, 7,205 aircraft flying with its broadband ATG systems onboard, and 4,341 aircraft with narrowband satellite connectivity installed.</v>
    <v>457</v>
    <v>Nasdaq Stock Market</v>
    <v>XNAS</v>
    <v>XNAS</v>
    <v>105 Edgeview Dr., Suite 300, BROOMFIELD, CO, 80021 US</v>
    <v>9.94</v>
    <v>Telecommunications Services</v>
    <v>Stock</v>
    <v>45475.834889652346</v>
    <v>1584</v>
    <v>9.39</v>
    <v>1250710248</v>
    <v>GOGO INC.</v>
    <v>GOGO INC.</v>
    <v>9.4</v>
    <v>8.4083000000000006</v>
    <v>9.39</v>
    <v>9.84</v>
    <v>127104700</v>
    <v>GOGO</v>
    <v>GOGO INC. (XNAS:GOGO)</v>
    <v>728997</v>
    <v>712410</v>
    <v>2009</v>
  </rv>
  <rv s="4">
    <v>1585</v>
  </rv>
  <rv s="0">
    <v>https://www.bing.com/financeapi/forcetrigger?t=bxcpvh&amp;q=XNYS%3aEVEX&amp;form=skydnc</v>
    <v>Learn more on Bing</v>
  </rv>
  <rv s="6">
    <v>12</v>
    <v>Eve Holding, Inc. (XNYS:EVEX)</v>
    <v>8</v>
    <v>13</v>
    <v>Finance</v>
    <v>10</v>
    <v>en-GB</v>
    <v>bxcpvh</v>
    <v>268435456</v>
    <v>1</v>
    <v>Powered by Refinitiv</v>
    <v>10.74</v>
    <v>3.15</v>
    <v>0.377</v>
    <v>-3.5000000000000003E-2</v>
    <v>-1.0671E-2</v>
    <v>USD</v>
    <v>Eve Holding, Inc. is an aerospace company with operations in Melbourne, Florida and Brazil. It is a developer of Urban Air Mobility (UAM) solutions. It is engaged in developing UAM solutions that includes the design and production of electric vertical takeoff and landing vehicles (eVTOLs); a portfolio of maintenance and support services focused on the Company's and third-party eVTOLs, and a new Urban Air Traffic Management system designed to allow eVTOLs to operate in dense urban airspace alongside conventional aircraft and drones. It offers a full suite of eVTOL services and support capabilities, including material services, maintenance, technical support, training, ground handling and data services. It markets its eVTOLs to operators of UAM services, including fixed wing and helicopter operators, as well as lessors that purchase and manage aircraft on behalf of operators. It is also engaged with operators of ridesharing platforms to secure committed hours of operation for its eVTOLs.</v>
    <v>115</v>
    <v>New York Stock Exchange</v>
    <v>XNYS</v>
    <v>XNYS</v>
    <v>1400 General Aviation Drive, MELBOURNE, FL, 32935 US</v>
    <v>3.3877999999999999</v>
    <v>Aerospace &amp; Defense</v>
    <v>Stock</v>
    <v>45475.924330277347</v>
    <v>1587</v>
    <v>3.18</v>
    <v>874091696</v>
    <v>Eve Holding, Inc.</v>
    <v>Eve Holding, Inc.</v>
    <v>3.32</v>
    <v>3.28</v>
    <v>3.2450000000000001</v>
    <v>269365700</v>
    <v>EVEX</v>
    <v>Eve Holding, Inc. (XNYS:EVEX)</v>
    <v>299</v>
    <v>84302</v>
    <v>2020</v>
  </rv>
  <rv s="4">
    <v>1588</v>
  </rv>
  <rv s="0">
    <v>https://www.bing.com/financeapi/forcetrigger?t=bwlour&amp;q=XNAS%3aTBLA&amp;form=skydnc</v>
    <v>Learn more on Bing</v>
  </rv>
  <rv s="5">
    <v>7</v>
    <v>TABOOLA.COM LTD (XNAS:TBLA)</v>
    <v>8</v>
    <v>9</v>
    <v>Finance</v>
    <v>10</v>
    <v>en-GB</v>
    <v>bwlour</v>
    <v>268435456</v>
    <v>1</v>
    <v>Powered by Refinitiv</v>
    <v>5</v>
    <v>3.04</v>
    <v>1.2907999999999999</v>
    <v>0.04</v>
    <v>1.1730000000000001E-2</v>
    <v>USD</v>
    <v>Taboola.com Ltd. is a technology company, which powers recommendations across the Open Web with an artificial intelligence (AI)-based, algorithmic engine. The Company’s platform, powered by artificial intelligence, is used by digital properties, including Websites, devices and mobile apps, to drive monetization and user engagement. Digital properties use the Company’s technology platforms to achieve their business goals, such as driving new audiences to their sites and apps or increasing engagement on site. It empowers advertisers to leverage its proprietary AI-powered recommendation platform to reach targeted audiences utilizing effective, native ad formats across digital properties. As part of its e-Commerce offerings, it also syndicates its retailer advertisers’ monetized product listings and links (clickable advertisements) into commerce content-oriented consumer experiences on both the Open Web and within the dominant traditional ad platforms.</v>
    <v>1900</v>
    <v>Nasdaq Stock Market</v>
    <v>XNAS</v>
    <v>XNAS</v>
    <v>16 Madison Square West, 7Th Fl., NEW YORK, NY, 10010 US</v>
    <v>3.47</v>
    <v>Software &amp; IT Services</v>
    <v>Stock</v>
    <v>45475.99834672422</v>
    <v>1590</v>
    <v>3.3650000000000002</v>
    <v>1003032300</v>
    <v>TABOOLA.COM LTD</v>
    <v>TABOOLA.COM LTD</v>
    <v>3.41</v>
    <v>0</v>
    <v>3.41</v>
    <v>3.45</v>
    <v>290734000</v>
    <v>TBLA</v>
    <v>TABOOLA.COM LTD (XNAS:TBLA)</v>
    <v>387</v>
    <v>802070</v>
    <v>2006</v>
  </rv>
  <rv s="4">
    <v>1591</v>
  </rv>
  <rv s="0">
    <v>https://www.bing.com/financeapi/forcetrigger?t=a1v8jc&amp;q=XNAS%3aICHR&amp;form=skydnc</v>
    <v>Learn more on Bing</v>
  </rv>
  <rv s="5">
    <v>7</v>
    <v>ICHOR HOLDINGS, LTD. (XNAS:ICHR)</v>
    <v>8</v>
    <v>9</v>
    <v>Finance</v>
    <v>10</v>
    <v>en-GB</v>
    <v>a1v8jc</v>
    <v>268435456</v>
    <v>1</v>
    <v>Powered by Refinitiv</v>
    <v>46.43</v>
    <v>22.26</v>
    <v>1.9394</v>
    <v>0.35</v>
    <v>8.905999999999999E-3</v>
    <v>USD</v>
    <v>Ichor Holdings, Ltd is engaged in designing, engineering, and manufacturing of critical fluid delivery subsystems and components for semiconductor capital equipment. Its primary product offerings include gas and chemical delivery systems and subsystems, collectively known as fluid delivery systems and subsystems, which are key elements of the process tools used in the manufacturing of semiconductor devices. Its gas delivery subsystems deliver, monitor, and control precise quantities of the specialized gases used in semiconductor manufacturing processes, such as etch and deposition. Its chemical delivery systems and subsystems precisely blend and dispense the reactive liquid chemistries used in semiconductor manufacturing processes such as chemical-mechanical planarization, electroplating, and cleaning. It also provides precision-machined components, weldments, electron beam (e-beam) and laser-welded components, precision vacuum and hydrogen brazing, and surface treatment technologies.</v>
    <v>1690</v>
    <v>Nasdaq Stock Market</v>
    <v>XNAS</v>
    <v>XNAS</v>
    <v>3185 Laurelview Ct, FREMONT, CA, 94538-6535 US</v>
    <v>40.15</v>
    <v>Semiconductors &amp; Semiconductor Equipment</v>
    <v>Stock</v>
    <v>45475.882148772653</v>
    <v>1593</v>
    <v>39.299999999999997</v>
    <v>1327290094</v>
    <v>ICHOR HOLDINGS, LTD.</v>
    <v>ICHOR HOLDINGS, LTD.</v>
    <v>39.299999999999997</v>
    <v>0</v>
    <v>39.299999999999997</v>
    <v>39.65</v>
    <v>33475160</v>
    <v>ICHR</v>
    <v>ICHOR HOLDINGS, LTD. (XNAS:ICHR)</v>
    <v>4</v>
    <v>357662</v>
    <v>2012</v>
  </rv>
  <rv s="4">
    <v>1594</v>
  </rv>
  <rv s="0">
    <v>https://www.bing.com/financeapi/forcetrigger?t=a1tsc7&amp;q=XNYS%3aGES&amp;form=skydnc</v>
    <v>Learn more on Bing</v>
  </rv>
  <rv s="5">
    <v>7</v>
    <v>GUESS ?, INC. (XNYS:GES)</v>
    <v>8</v>
    <v>9</v>
    <v>Finance</v>
    <v>10</v>
    <v>en-GB</v>
    <v>a1tsc7</v>
    <v>268435456</v>
    <v>1</v>
    <v>Powered by Refinitiv</v>
    <v>30.764099999999999</v>
    <v>16.456499999999998</v>
    <v>1.931</v>
    <v>0.27</v>
    <v>1.3747000000000001E-2</v>
    <v>USD</v>
    <v>Guess?, Inc. designs, markets, distributes and licenses lifestyle collections of apparel and accessories for men, women and children. The Company’s segments include Europe, Americas Retail, Americas Wholesale, Asia, and Licensing. The Europe segment sells its products through direct-to-consumer and wholesale channels throughout Europe and the Middle East. Its European direct-to-consumer network is comprised of brick-and-mortar retail stores and concessions and e-commerce sites. The Americas Retail segment sells its products direct-to-consumer through a network of directly operated retail and factory outlet stores and e-commerce sites in the Americas. The Wholesale segment sells its products through wholesale channels throughout the Americas and to third-party distributors based in Central and South America as well as licensed retail locations operated by its wholesale partners. The Licensing segment includes its worldwide licensing operations.</v>
    <v>12000</v>
    <v>New York Stock Exchange</v>
    <v>XNYS</v>
    <v>XNYS</v>
    <v>Strada Regina 44, Bioggio, TICINO, 6934 CH</v>
    <v>20</v>
    <v>Specialty Retailers</v>
    <v>Stock</v>
    <v>45475.958333356248</v>
    <v>1596</v>
    <v>19.600000000000001</v>
    <v>1051255000</v>
    <v>GUESS ?, INC.</v>
    <v>GUESS ?, INC.</v>
    <v>19.600000000000001</v>
    <v>5.6386000000000003</v>
    <v>19.64</v>
    <v>19.91</v>
    <v>53526250</v>
    <v>GES</v>
    <v>GUESS ?, INC. (XNYS:GES)</v>
    <v>1</v>
    <v>1916338</v>
    <v>1993</v>
  </rv>
  <rv s="4">
    <v>1597</v>
  </rv>
  <rv s="0">
    <v>https://www.bing.com/financeapi/forcetrigger?t=a232pr&amp;q=XNYS%3aSLCA&amp;form=skydnc</v>
    <v>Learn more on Bing</v>
  </rv>
  <rv s="5">
    <v>7</v>
    <v>U.S. SILICA HOLDINGS, INC. (XNYS:SLCA)</v>
    <v>8</v>
    <v>9</v>
    <v>Finance</v>
    <v>10</v>
    <v>en-GB</v>
    <v>a232pr</v>
    <v>268435456</v>
    <v>1</v>
    <v>Powered by Refinitiv</v>
    <v>16.03</v>
    <v>10.09</v>
    <v>1.9945999999999999</v>
    <v>0.01</v>
    <v>6.4810000000000009E-4</v>
    <v>USD</v>
    <v>U.S. Silica Holdings, Inc. is a global performance materials company. The Company is a producer of commercial silica used in the oil and gas industry and in a range of industrial applications. Its segments include Oil &amp; Gas Proppants, and Industrial &amp; Specialty Products. The Oil &amp; Gas Proppants segment serves the oil and gas recovery market by providing and delivering fracturing sand, which is pumped down oil and natural gas wells to prop open rock fissures and increase the flow rate of oil and natural gas from the wells. The Industrial &amp; Specialty Products segment consists of over 800 product types and materials used in a variety of markets, including building and construction products, fillers and extenders, filtration, glassmaking, absorbents, foundry, and sports and recreation. Its subsidiaries include EP Minerals and SandBox Logistics. EP Minerals is engaged in the production of products derived from diatomaceous earth, perlite, engineered clays and non-activated clays.</v>
    <v>1873</v>
    <v>New York Stock Exchange</v>
    <v>XNYS</v>
    <v>XNYS</v>
    <v>24275 Katy Freeway, Suite 600, KATY, TX, 77494 US</v>
    <v>15.46</v>
    <v>Metals &amp; Mining</v>
    <v>Stock</v>
    <v>45475.958333378905</v>
    <v>1599</v>
    <v>15.41</v>
    <v>1206401312</v>
    <v>U.S. SILICA HOLDINGS, INC.</v>
    <v>U.S. SILICA HOLDINGS, INC.</v>
    <v>15.44</v>
    <v>10.4679</v>
    <v>15.43</v>
    <v>15.44</v>
    <v>78134800</v>
    <v>SLCA</v>
    <v>U.S. SILICA HOLDINGS, INC. (XNYS:SLCA)</v>
    <v>1000</v>
    <v>2215181</v>
    <v>2008</v>
  </rv>
  <rv s="4">
    <v>1600</v>
  </rv>
  <rv s="0">
    <v>https://www.bing.com/financeapi/forcetrigger?t=a25w5r&amp;q=XNAS%3aWINA&amp;form=skydnc</v>
    <v>Learn more on Bing</v>
  </rv>
  <rv s="5">
    <v>7</v>
    <v>Winmark Corporation (XNAS:WINA)</v>
    <v>8</v>
    <v>9</v>
    <v>Finance</v>
    <v>10</v>
    <v>en-GB</v>
    <v>a25w5r</v>
    <v>268435456</v>
    <v>1</v>
    <v>Powered by Refinitiv</v>
    <v>451.3</v>
    <v>307.3802</v>
    <v>0.81389999999999996</v>
    <v>-1.43</v>
    <v>-4.1260000000000003E-3</v>
    <v>USD</v>
    <v>Winmark Corporation is a franchising company. The Company offers licenses to operate franchises using the service marks Plato’s Closet, Once Upon A Child, Play It Again Sports, Style Encore, and Music Go Round. In addition, the Company sells point-of-sale system hardware to its franchisees and certain merchandise to its Play It Again Sports franchisees. It has developed an e-commerce platform that allows franchisees of its Music Go Round, Play It Again Sports and Style Encore brands to market and sell in-store product inventory online. It operates through the franchising segment, which franchises value-oriented retail store concepts that buy, sell and trade merchandise. It has over 1,319 franchises in operation in the United States and Canada and 2,800 available territories. It also operates as a middle-market equipment leasing business through its wholly owned subsidiary, Winmark Capital Corporation. Its subsidiaries also include Grow Biz Games, Inc., and Wirth Business Credit, Inc.</v>
    <v>83</v>
    <v>Nasdaq Stock Market</v>
    <v>XNAS</v>
    <v>XNAS</v>
    <v>605 Highway 169 N Ste 400, MINNEAPOLIS, MN, 55441 US</v>
    <v>347.8</v>
    <v>Specialty Retailers</v>
    <v>Stock</v>
    <v>45475.834792753907</v>
    <v>1602</v>
    <v>343.79</v>
    <v>1207242887</v>
    <v>Winmark Corporation</v>
    <v>Winmark Corporation</v>
    <v>344.17</v>
    <v>31.5124</v>
    <v>346.61</v>
    <v>345.18</v>
    <v>3497430</v>
    <v>WINA</v>
    <v>Winmark Corporation (XNAS:WINA)</v>
    <v>14114</v>
    <v>22225</v>
    <v>1988</v>
  </rv>
  <rv s="4">
    <v>1603</v>
  </rv>
  <rv s="0">
    <v>https://www.bing.com/financeapi/forcetrigger?t=a1tvim&amp;q=XNAS%3aGIII&amp;form=skydnc</v>
    <v>Learn more on Bing</v>
  </rv>
  <rv s="5">
    <v>7</v>
    <v>G-III APPAREL GROUP, LTD. (XNAS:GIII)</v>
    <v>8</v>
    <v>9</v>
    <v>Finance</v>
    <v>10</v>
    <v>en-GB</v>
    <v>a1tvim</v>
    <v>268435456</v>
    <v>1</v>
    <v>Powered by Refinitiv</v>
    <v>35.68</v>
    <v>18.47</v>
    <v>2.2479</v>
    <v>-0.25</v>
    <v>-9.3210000000000012E-3</v>
    <v>USD</v>
    <v>G-III Apparel Group, Ltd. designs, sources and markets a range of apparel, including outerwear, dresses, sportswear, swimwear, women’s suits and women’s performance wear, as well as women’s handbags, footwear, small leather goods, cold weather accessories and luggage. Its segments include wholesale operations and retail operations. The wholesale operations segment includes sales of products to retailers under owned, licensed and private label brands, as well as sales related to the Vilebrequin and Karl Lagerfeld businesses, other than sales of products under the Karl Lagerfeld Paris brand from its retail stores and digital outlets. The retail operations segment consists primarily of direct sales to consumers through its Company-operated stores and through digital channels. Its Company-operated retail channels consist primarily of DKNY and Karl Lagerfeld Paris stores, as well as the digital channels for DKNY, Donna Karan, Karl Lagerfeld Paris, G.H. Bass, Andrew Marc and Wilsons Leather.</v>
    <v>3500</v>
    <v>Nasdaq Stock Market</v>
    <v>XNAS</v>
    <v>XNAS</v>
    <v>512 17Th Ave, NEW YORK, NY, 10018 US</v>
    <v>27.03</v>
    <v>Textiles &amp; Apparel</v>
    <v>Stock</v>
    <v>45475.834664467191</v>
    <v>1605</v>
    <v>26.515000000000001</v>
    <v>1206577000</v>
    <v>G-III APPAREL GROUP, LTD.</v>
    <v>G-III APPAREL GROUP, LTD.</v>
    <v>26.95</v>
    <v>6.9335000000000004</v>
    <v>26.82</v>
    <v>26.57</v>
    <v>44987940</v>
    <v>GIII</v>
    <v>G-III APPAREL GROUP, LTD. (XNAS:GIII)</v>
    <v>1434</v>
    <v>876129</v>
    <v>1989</v>
  </rv>
  <rv s="4">
    <v>1606</v>
  </rv>
  <rv s="0">
    <v>https://www.bing.com/financeapi/forcetrigger?t=bx2p77&amp;q=XNAS%3aFDMT&amp;form=skydnc</v>
    <v>Learn more on Bing</v>
  </rv>
  <rv s="5">
    <v>7</v>
    <v>4D MOLECULAR THERAPEUTICS, INC. (XNAS:FDMT)</v>
    <v>8</v>
    <v>9</v>
    <v>Finance</v>
    <v>5</v>
    <v>en-GB</v>
    <v>bx2p77</v>
    <v>268435456</v>
    <v>1</v>
    <v>Powered by Refinitiv</v>
    <v>36.25</v>
    <v>9.44</v>
    <v>2.8203999999999998</v>
    <v>-0.76</v>
    <v>-3.5614E-2</v>
    <v>USD</v>
    <v>4D Molecular Therapeutics, Inc. is a clinical-stage genetic medicines company focused on unlocking the full potential of genetic medicines to treat diseases in ophthalmology and pulmonology. The Company has a portfolio of genetic medicine product candidates, with five product candidates in clinical trials in seven patient populations: 4D-150 for the treatment of wet age-related macular degeneration (wet AMD) and diabetic macular edema (DME), 4D-710 for the treatment of cystic fibrosis lung disease (both in modulator ineligible and eligible populations), 4D-310 for the treatment of Fabry disease cardiomyopathy, 4D-125 for the treatment of X-linked retinitis pigmentosa (XLRP), and 4D-110 for the treatment of choroideremia. In addition, it has two product candidates in preclinical development: 4D-175 for geographic atrophy (GA) and 4D-725 for alpha-1 antitrypsin deficiency lung disease.</v>
    <v>171</v>
    <v>Nasdaq Stock Market</v>
    <v>XNAS</v>
    <v>XNAS</v>
    <v>5858 Horton Street #455, Emeryville, EMERYVILLE, CA, 94608 US</v>
    <v>21.6</v>
    <v>Biotechnology &amp; Medical Research</v>
    <v>Stock</v>
    <v>45475.872393818747</v>
    <v>1608</v>
    <v>20.420000000000002</v>
    <v>1064056177</v>
    <v>4D MOLECULAR THERAPEUTICS, INC.</v>
    <v>4D MOLECULAR THERAPEUTICS, INC.</v>
    <v>21.28</v>
    <v>0</v>
    <v>21.34</v>
    <v>20.58</v>
    <v>51703410</v>
    <v>FDMT</v>
    <v>4D MOLECULAR THERAPEUTICS, INC. (XNAS:FDMT)</v>
    <v>400433</v>
    <v>689207</v>
    <v>2015</v>
  </rv>
  <rv s="4">
    <v>1609</v>
  </rv>
  <rv s="0">
    <v>https://www.bing.com/financeapi/forcetrigger?t=a1whm7&amp;q=XNAS%3aKFRC&amp;form=skydnc</v>
    <v>Learn more on Bing</v>
  </rv>
  <rv s="5">
    <v>7</v>
    <v>KFORCE INC. (XNYS:KFRC)</v>
    <v>8</v>
    <v>9</v>
    <v>Finance</v>
    <v>10</v>
    <v>en-GB</v>
    <v>a1whm7</v>
    <v>268435456</v>
    <v>1</v>
    <v>Powered by Refinitiv</v>
    <v>74.790000000000006</v>
    <v>53.75</v>
    <v>0.90559999999999996</v>
    <v>1.02</v>
    <v>1.6727000000000002E-2</v>
    <v>USD</v>
    <v>Kforce Inc. is a solutions firm specializing in technology and finance and accounting professional staffing services. The Company operates through two segments: Technology and Finance and Accounting (FA). The Technology segment provides talent solutions by understanding its clients’ requirements and matching their requirements in areas including, systems/applications architecture and development (mobility and/or Web), data management and analytics, business and artificial intelligence, machine learning, project and program management, and network architecture and security. The Company’s FA segment provides talent solutions to its clients in areas, including consultants in traditional finance and accounting roles such as, financial, planning and analysis; business intelligence analysis; accounting; transactional accounting; business and cost analysis, and taxation and treasury. Its FA segment primarily provides services to the financial services, healthcare and manufacturing sectors.</v>
    <v>1800</v>
    <v>New York Stock Exchange</v>
    <v>XNYS</v>
    <v>XNYS</v>
    <v>1150 ASSEMBLY DRIVE, SUITE 500, TAMPA, FL, 33607 US</v>
    <v>62.3</v>
    <v>Professional &amp; Commercial Services</v>
    <v>Stock</v>
    <v>45475.958333356248</v>
    <v>1611</v>
    <v>61.02</v>
    <v>1208442000</v>
    <v>KFORCE INC.</v>
    <v>KFORCE INC.</v>
    <v>61.07</v>
    <v>21.458500000000001</v>
    <v>60.98</v>
    <v>62</v>
    <v>19491000</v>
    <v>KFRC</v>
    <v>KFORCE INC. (XNYS:KFRC)</v>
    <v>86933</v>
    <v>94794</v>
    <v>1994</v>
  </rv>
  <rv s="4">
    <v>1612</v>
  </rv>
  <rv s="0">
    <v>https://www.bing.com/financeapi/forcetrigger?t=a1xrcw&amp;q=XNYS%3aMMI&amp;form=skydnc</v>
    <v>Learn more on Bing</v>
  </rv>
  <rv s="6">
    <v>12</v>
    <v>MARCUS &amp; MILLICHAP, INC. (XNYS:MMI)</v>
    <v>8</v>
    <v>13</v>
    <v>Finance</v>
    <v>10</v>
    <v>en-GB</v>
    <v>a1xrcw</v>
    <v>268435456</v>
    <v>1</v>
    <v>Powered by Refinitiv</v>
    <v>44.237499999999997</v>
    <v>26.805</v>
    <v>1.1227</v>
    <v>0.43</v>
    <v>1.4224000000000001E-2</v>
    <v>USD</v>
    <v>Marcus &amp; Millichap, Inc. is a brokerage company. The Company is specialized in commercial real estate investment sales, financing services, research, and advisory services. The Company also offers market research, consulting, and advisory services to its clients. The Company offers services to its clients by underwriting, marketing, selling, and financing commercial real estate properties in a manner that maximizes value for sellers, provides buyers with a diverse inventory of commercial properties, and secures competitive financing from lenders for borrowers. The Company divides its commercial real estate into four market segments: properties, private client market, middle market, and larger transaction market. The Company serves clients with one property, multiple properties, and large investment portfolios. The Company’s investment brokerage and financing professionals serve private clients within the private client market segment.</v>
    <v>896</v>
    <v>New York Stock Exchange</v>
    <v>XNYS</v>
    <v>XNYS</v>
    <v>Suite 400, 23975 Park Sorrento, CALABASAS, CA, 91302 US</v>
    <v>30.78</v>
    <v>Real Estate Operations</v>
    <v>Stock</v>
    <v>45475.958333356248</v>
    <v>1614</v>
    <v>30.27</v>
    <v>1169166000</v>
    <v>MARCUS &amp; MILLICHAP, INC.</v>
    <v>MARCUS &amp; MILLICHAP, INC.</v>
    <v>30.35</v>
    <v>30.23</v>
    <v>30.66</v>
    <v>38675670</v>
    <v>MMI</v>
    <v>MARCUS &amp; MILLICHAP, INC. (XNYS:MMI)</v>
    <v>66442</v>
    <v>124450</v>
    <v>2013</v>
  </rv>
  <rv s="4">
    <v>1615</v>
  </rv>
  <rv s="0">
    <v>https://www.bing.com/financeapi/forcetrigger?t=a246f2&amp;q=XNYS%3aTGI&amp;form=skydnc</v>
    <v>Learn more on Bing</v>
  </rv>
  <rv s="6">
    <v>12</v>
    <v>TRIUMPH GROUP, INC. (XNYS:TGI)</v>
    <v>8</v>
    <v>13</v>
    <v>Finance</v>
    <v>10</v>
    <v>en-GB</v>
    <v>a246f2</v>
    <v>268435456</v>
    <v>1</v>
    <v>Powered by Refinitiv</v>
    <v>17.27</v>
    <v>7</v>
    <v>2.5291999999999999</v>
    <v>0.12</v>
    <v>7.7170000000000008E-3</v>
    <v>USD</v>
    <v>Triumph Group, Inc. designs, engineers, manufactures, repairs and overhauls a portfolio of aerospace and defense systems, subsystems, components, and structures. It serves the global aviation industry, including original equipment manufacturers (OEMs) and the full spectrum of military and commercial aircraft operators through the aircraft life cycle. It offers products and services through two segments: Triumph Systems &amp; Support, which designs, develops, and supports proprietary components, subsystems, and systems; produces complex assemblies using external designs, and provides full life cycle solutions for commercial, regional, and military aircraft, and Triumph Interiors, which supplies commercial, business, regional, and military manufacturers with insulation parts, interior and composite components to Triumph and customer designs, and the manufacture of thermo-acoustic insulation, environmental control system ducting, and other aircraft interior components for aerospace OEMs.</v>
    <v>469</v>
    <v>New York Stock Exchange</v>
    <v>XNYS</v>
    <v>XNYS</v>
    <v>555 E Lancaster Avenue, Suite 400, RADNOR, PA, 19087 US</v>
    <v>15.865</v>
    <v>Aerospace &amp; Defense</v>
    <v>Stock</v>
    <v>45475.958333356248</v>
    <v>1617</v>
    <v>15.41</v>
    <v>1209824131</v>
    <v>TRIUMPH GROUP, INC.</v>
    <v>TRIUMPH GROUP, INC.</v>
    <v>15.57</v>
    <v>15.55</v>
    <v>15.67</v>
    <v>77206390</v>
    <v>TGI</v>
    <v>TRIUMPH GROUP, INC. (XNYS:TGI)</v>
    <v>15</v>
    <v>1017805</v>
    <v>1993</v>
  </rv>
  <rv s="4">
    <v>1618</v>
  </rv>
  <rv s="0">
    <v>https://www.bing.com/financeapi/forcetrigger?t=a255m7&amp;q=XNYS%3aUVV&amp;form=skydnc</v>
    <v>Learn more on Bing</v>
  </rv>
  <rv s="5">
    <v>7</v>
    <v>UNIVERSAL CORPORATION (XNYS:UVV)</v>
    <v>8</v>
    <v>9</v>
    <v>Finance</v>
    <v>10</v>
    <v>en-GB</v>
    <v>a255m7</v>
    <v>268435456</v>
    <v>1</v>
    <v>Powered by Refinitiv</v>
    <v>67.8</v>
    <v>44.4</v>
    <v>0.78649999999999998</v>
    <v>0.21</v>
    <v>4.4080000000000005E-3</v>
    <v>USD</v>
    <v>Universal Corporation is a global business-to-business agriproducts company. The Company is a global leaf tobacco supplier and provides plant-based ingredients to food and beverage end markets. The Company operates through two segments: Tobacco Operations and Ingredients Operations. The Tobacco Operations segment activities involve contracting, procuring, processing, packing, storing, and shipping leaf tobacco for sale to, or for the account of, manufacturers of consumer tobacco products throughout the world. Through its Ingredients Operations segment, the Company procures raw materials globally and processes the raw materials through a variety of value-added manufacturing processes to produce specialty plant-based ingredients, including fruits, vegetables, botanical extracts, and flavorings for consumer-packaged goods manufacturers, retailers, and food and beverage companies. The Company has operations in over 30 countries on five continents.</v>
    <v>27000</v>
    <v>New York Stock Exchange</v>
    <v>XNYS</v>
    <v>XNYS</v>
    <v>Stony Point Ii Building, 9201 Forest Hill Avenue, RICHMOND, VA, 23235 US</v>
    <v>48.42</v>
    <v>Food &amp; Tobacco</v>
    <v>Stock</v>
    <v>45475.958333378905</v>
    <v>1620</v>
    <v>47.7117</v>
    <v>1175837668</v>
    <v>UNIVERSAL CORPORATION</v>
    <v>UNIVERSAL CORPORATION</v>
    <v>47.85</v>
    <v>10.0298</v>
    <v>47.64</v>
    <v>47.85</v>
    <v>24573410</v>
    <v>UVV</v>
    <v>UNIVERSAL CORPORATION (XNYS:UVV)</v>
    <v>2</v>
    <v>192794</v>
    <v>1918</v>
  </rv>
  <rv s="4">
    <v>1621</v>
  </rv>
  <rv s="0">
    <v>https://www.bing.com/financeapi/forcetrigger?t=c2mc52&amp;q=XNAS%3aHTZ&amp;form=skydnc</v>
    <v>Learn more on Bing</v>
  </rv>
  <rv s="5">
    <v>7</v>
    <v>HERTZ GLOBAL HOLDINGS, INC. (XNAS:HTZ)</v>
    <v>8</v>
    <v>9</v>
    <v>Finance</v>
    <v>5</v>
    <v>en-GB</v>
    <v>c2mc52</v>
    <v>268435456</v>
    <v>1</v>
    <v>Powered by Refinitiv</v>
    <v>19.36</v>
    <v>2.9049999999999998</v>
    <v>1.4119999999999999</v>
    <v>0.01</v>
    <v>2.7700000000000003E-3</v>
    <v>USD</v>
    <v>Hertz Global Holdings, Inc. is a holding company. The Company is engaged in the business of renting vehicles primarily through its Hertz, Dollar and Thrifty brands. It operates through two segments: Americas RAC and International RAC. Americas RAC segment provides rental of vehicles, as well as sales of vehicles and value-added services, in the United States, Canada, Latin America and the Caribbean. The International RAC segment provides rental and leasing of vehicles, as well as sales of value-added services in locations other than the United States, Canada, Latin America and the Caribbean. It also owns and operates the Firefly vehicle rental brand and Hertz 24/7 car sharing business. It operates its vehicle rental business globally from approximately 11,400 Company-operated and franchisee locations across approximately 160 countries and jurisdictions, including the United States, Europe, Africa, Asia, Australia, Canada, the Caribbean, Latin America, the Middle East and New Zealand.</v>
    <v>27000</v>
    <v>Nasdaq Stock Market</v>
    <v>XNAS</v>
    <v>XNAS</v>
    <v>8501 Williams Road, 3Rd Floor, ESTERO, FL, 33928 US</v>
    <v>3.7</v>
    <v>Passenger Transportation Services</v>
    <v>Stock</v>
    <v>45475.930849085154</v>
    <v>1623</v>
    <v>3.45</v>
    <v>1103983000</v>
    <v>HERTZ GLOBAL HOLDINGS, INC.</v>
    <v>HERTZ GLOBAL HOLDINGS, INC.</v>
    <v>3.6</v>
    <v>5.8601999999999999</v>
    <v>3.61</v>
    <v>3.62</v>
    <v>305812600</v>
    <v>HTZ</v>
    <v>HERTZ GLOBAL HOLDINGS, INC. (XNAS:HTZ)</v>
    <v>9499</v>
    <v>10613788</v>
    <v>2015</v>
  </rv>
  <rv s="4">
    <v>1624</v>
  </rv>
  <rv s="0">
    <v>https://www.bing.com/financeapi/forcetrigger?t=a22otc&amp;q=XNAS%3aSCSC&amp;form=skydnc</v>
    <v>Learn more on Bing</v>
  </rv>
  <rv s="5">
    <v>7</v>
    <v>SCANSOURCE, INC. (XNAS:SCSC)</v>
    <v>8</v>
    <v>9</v>
    <v>Finance</v>
    <v>10</v>
    <v>en-GB</v>
    <v>a22otc</v>
    <v>268435456</v>
    <v>1</v>
    <v>Powered by Refinitiv</v>
    <v>50.948999999999998</v>
    <v>26.99</v>
    <v>1.4467000000000001</v>
    <v>0.03</v>
    <v>6.9089999999999993E-4</v>
    <v>USD</v>
    <v>ScanSource, Inc. is a hybrid distributor connecting devices to partners across hardware, software-as-a-service (SaaS), connectivity and cloud. The Company provides technology solutions and services from suppliers of mobility, barcode, point-of-sale (POS), payments, physical security and networking, communications and collaboration, connectivity and cloud services. It segments include Specialty Technology Solutions and Modern Communications &amp; Cloud. Its Specialty Technology Solutions segment includes enterprise mobile computing, data capture, barcode printing, POS, payments, networking, electronic physical security, cyber security and other technologies. Its Modern Communications &amp; Cloud segment includes communications technologies and services for voice, video conferencing, wireless, data networking, cyber security, cable, unified communications and collaboration, cloud and technology services. Its segments operate in the United States, Canada, Brazil and the United Kingdom.</v>
    <v>2300</v>
    <v>Nasdaq Stock Market</v>
    <v>XNAS</v>
    <v>XNAS</v>
    <v>6 Logue Court, GREENVILLE, SC, 29615 US</v>
    <v>44.03</v>
    <v>Computers, Phones &amp; Household Electronics</v>
    <v>Stock</v>
    <v>45475.867367071092</v>
    <v>1626</v>
    <v>43.2</v>
    <v>1072874000</v>
    <v>SCANSOURCE, INC.</v>
    <v>SCANSOURCE, INC.</v>
    <v>43.51</v>
    <v>14.07</v>
    <v>43.42</v>
    <v>43.45</v>
    <v>24709200</v>
    <v>SCSC</v>
    <v>SCANSOURCE, INC. (XNAS:SCSC)</v>
    <v>5</v>
    <v>265814</v>
    <v>1992</v>
  </rv>
  <rv s="4">
    <v>1627</v>
  </rv>
  <rv s="0">
    <v>https://www.bing.com/financeapi/forcetrigger?t=a1w21h&amp;q=XNAS%3aJBSS&amp;form=skydnc</v>
    <v>Learn more on Bing</v>
  </rv>
  <rv s="5">
    <v>7</v>
    <v>JOHN B. SANFILIPPO &amp; SON, INC. (XNAS:JBSS)</v>
    <v>8</v>
    <v>9</v>
    <v>Finance</v>
    <v>10</v>
    <v>en-GB</v>
    <v>a1w21h</v>
    <v>268435456</v>
    <v>1</v>
    <v>Powered by Refinitiv</v>
    <v>116.22880000000001</v>
    <v>89.127799999999993</v>
    <v>8.9200000000000002E-2</v>
    <v>0.05</v>
    <v>5.2159999999999999E-4</v>
    <v>USD</v>
    <v>John B. Sanfilippo &amp; Son, Inc. is a processor and distributor of peanuts, pecans, cashews, walnuts, almonds and other nuts in the United States. Its nuts are sold under its Fisher, Orchard Valley Harvest, Squirrel Brand and Southern Style Nuts brand names and under a variety of private brands. It also markets and distributes a diverse product line of food and snack products, including peanut butter, almond butter, cashew butter, candy and confections, snack and trail mixes, nutrition bars, snack bites, sunflower kernels, dried fruit, corn snacks, chickpea snacks, sesame sticks and other sesame snack products under its brand names and under private brands. Its products are raw and processed nuts. The nut product line includes almonds, pecans, peanuts, black walnuts, English walnuts, cashews, macadamia nuts, pistachios, pine nuts, Brazil nuts and filberts. Its products are sold through food retailers in the consumer channel, commercial ingredient users and contract packaging customers.</v>
    <v>1400</v>
    <v>Nasdaq Stock Market</v>
    <v>XNAS</v>
    <v>XNAS</v>
    <v>1703 N Randall Rd, ELGIN, IL, 60123-7820 US</v>
    <v>96.46</v>
    <v>Food &amp; Tobacco</v>
    <v>Stock</v>
    <v>45475.838200497659</v>
    <v>1629</v>
    <v>95.203999999999994</v>
    <v>1112771814</v>
    <v>JOHN B. SANFILIPPO &amp; SON, INC.</v>
    <v>JOHN B. SANFILIPPO &amp; SON, INC.</v>
    <v>95.5</v>
    <v>17.2408</v>
    <v>95.85</v>
    <v>95.9</v>
    <v>11603460</v>
    <v>JBSS</v>
    <v>JOHN B. SANFILIPPO &amp; SON, INC. (XNAS:JBSS)</v>
    <v>43931</v>
    <v>60687</v>
    <v>1979</v>
  </rv>
  <rv s="4">
    <v>1630</v>
  </rv>
  <rv s="0">
    <v>https://www.bing.com/financeapi/forcetrigger?t=a1nxim&amp;q=XNYS%3aATUS&amp;form=skydnc</v>
    <v>Learn more on Bing</v>
  </rv>
  <rv s="5">
    <v>7</v>
    <v>ALTICE USA, INC. (XNYS:ATUS)</v>
    <v>8</v>
    <v>9</v>
    <v>Finance</v>
    <v>10</v>
    <v>en-GB</v>
    <v>a1nxim</v>
    <v>268435456</v>
    <v>1</v>
    <v>Powered by Refinitiv</v>
    <v>3.82</v>
    <v>1.7450000000000001</v>
    <v>1.4869000000000001</v>
    <v>-0.02</v>
    <v>-9.8040000000000002E-3</v>
    <v>USD</v>
    <v>Altice USA, Inc. is a broadband communications and video services provider in the United States, delivering broadband, video, mobile, proprietary content and advertising services to residential and business customers across 21 states through its Optimum brand. The Company has presences primarily in the New York metropolitan area and various markets in the south-central United States through a fiber-rich hybrid-fiber coaxial broadband network and a fiber-to-the-home network. The Company offers news programming and advertising services. It operates a4, an advanced advertising and data business, which provides audience-based, multiscreen advertising solutions to local, regional and national businesses and advertising clients. It offers hyper-local, national, international and business news through its News 12 and i24NEWS networks. It also offers managed services, including hosted private branch exchange, managed Wi-Fi and network security for small and medium-sized business customers.</v>
    <v>10600</v>
    <v>New York Stock Exchange</v>
    <v>XNYS</v>
    <v>XNYS</v>
    <v>1 Court Square West, LONG ISLAND CITY, NY, 11101 US</v>
    <v>2.0350000000000001</v>
    <v>Telecommunications Services</v>
    <v>Stock</v>
    <v>45475.958333344533</v>
    <v>1632</v>
    <v>1.9</v>
    <v>929122634</v>
    <v>ALTICE USA, INC.</v>
    <v>ALTICE USA, INC.</v>
    <v>2</v>
    <v>201.1952</v>
    <v>2.04</v>
    <v>2.02</v>
    <v>459961700</v>
    <v>ATUS</v>
    <v>ALTICE USA, INC. (XNYS:ATUS)</v>
    <v>4</v>
    <v>2242466</v>
    <v>2015</v>
  </rv>
  <rv s="4">
    <v>1633</v>
  </rv>
  <rv s="0">
    <v>https://www.bing.com/financeapi/forcetrigger?t=c11cgh&amp;q=XNYS%3aCOUR&amp;form=skydnc</v>
    <v>Learn more on Bing</v>
  </rv>
  <rv s="6">
    <v>12</v>
    <v>COURSERA, INC. (XNYS:COUR)</v>
    <v>8</v>
    <v>13</v>
    <v>Finance</v>
    <v>10</v>
    <v>en-GB</v>
    <v>c11cgh</v>
    <v>268435456</v>
    <v>1</v>
    <v>Powered by Refinitiv</v>
    <v>21.26</v>
    <v>6.35</v>
    <v>1.4371</v>
    <v>0.08</v>
    <v>1.1314999999999999E-2</v>
    <v>USD</v>
    <v>Coursera, Inc. provides an online learning platform that connects learners, educators, and institutions, providing educational content that is accessible and relevant. The Company's segments include Consumer, Enterprise, and Degrees. The Company provides a range of learning content and credentials, including Clips, Guided Projects, Specializations, courses, and certificates that can build towards a broader course of study such as a degree or postgraduate diploma. Its offerings include Coursera.org for Individuals, Coursera for Enterprise, Coursera for Business, Coursera for Campus and Coursera for Government. It offers a portfolio of entry-level Professional Certificates from Google, IBM, Intuit, Meta, Microsoft, and Salesforce that help develop the skills needed to land entry-level digital jobs in information technology, cybersecurity, data science, marketing, sales, design, and software engineering and development without requiring a college degree or any experience in the field.</v>
    <v>1295</v>
    <v>New York Stock Exchange</v>
    <v>XNYS</v>
    <v>XNYS</v>
    <v>381 E. Evelyn Ave., MOUNTAIN VIEW, CA, 94041 US</v>
    <v>7.2450000000000001</v>
    <v>Software &amp; IT Services</v>
    <v>Stock</v>
    <v>45475.99351967578</v>
    <v>1635</v>
    <v>7.0650000000000004</v>
    <v>1116200085</v>
    <v>COURSERA, INC.</v>
    <v>COURSERA, INC.</v>
    <v>7.1</v>
    <v>7.07</v>
    <v>7.15</v>
    <v>156111900</v>
    <v>COUR</v>
    <v>COURSERA, INC. (XNYS:COUR)</v>
    <v>1335</v>
    <v>3010307</v>
    <v>2011</v>
  </rv>
  <rv s="4">
    <v>1636</v>
  </rv>
  <rv s="0">
    <v>https://www.bing.com/financeapi/forcetrigger?t=a1ukfr&amp;q=XNYS%3aHE&amp;form=skydnc</v>
    <v>Learn more on Bing</v>
  </rv>
  <rv s="5">
    <v>7</v>
    <v>HAWAIIAN ELECTRIC INDUSTRIES, INC. (XNYS:HE)</v>
    <v>8</v>
    <v>9</v>
    <v>Finance</v>
    <v>5</v>
    <v>en-GB</v>
    <v>a1ukfr</v>
    <v>268435456</v>
    <v>1</v>
    <v>Powered by Refinitiv</v>
    <v>40.159999999999997</v>
    <v>8.0409000000000006</v>
    <v>0.57689999999999997</v>
    <v>0.32</v>
    <v>3.9120000000000002E-2</v>
    <v>USD</v>
    <v>Hawaiian Electric Industries, Inc. is a holding company with its subsidiaries principally engaged in electric utility, banking, and non-regulated renewable/sustainable infrastructure businesses operating in the State of Hawaii. The Company’s segments include Electric utility, Bank, and Other. The Electric Utility segment provides essential electric service to Hawaii’s population through the operation of five separate grids that serve communities on the islands of Oahu, Hawaii, Maui, Lanai and Molokai. The Bank segment provides a range of banking and other financial services to Hawaii consumers and businesses. The Bank segment is also engaged in lending activities, which include origination, purchase and sale of loans, residential mortgage lending, construction and development lending, multifamily residential and commercial real estate lending. The Other segment comprises Pacific Current, which invests in non-regulated clean energy and sustainable infrastructure in the State of Hawaii.</v>
    <v>3597</v>
    <v>New York Stock Exchange</v>
    <v>XNYS</v>
    <v>XNYS</v>
    <v>1001 Bishop St, Ste 2900, HONOLULU, HI, 96813-3480 US</v>
    <v>8.51</v>
    <v>Electrical Utilities &amp; IPPs</v>
    <v>Stock</v>
    <v>45475.994642742968</v>
    <v>1638</v>
    <v>8.16</v>
    <v>937572950</v>
    <v>HAWAIIAN ELECTRIC INDUSTRIES, INC.</v>
    <v>HAWAIIAN ELECTRIC INDUSTRIES, INC.</v>
    <v>8.31</v>
    <v>5.0209000000000001</v>
    <v>8.18</v>
    <v>8.5</v>
    <v>110302700</v>
    <v>HE</v>
    <v>HAWAIIAN ELECTRIC INDUSTRIES, INC. (XNYS:HE)</v>
    <v>8060</v>
    <v>2864219</v>
    <v>1981</v>
  </rv>
  <rv s="4">
    <v>1639</v>
  </rv>
  <rv s="0">
    <v>https://www.bing.com/financeapi/forcetrigger?t=a1rjpr&amp;q=XNAS%3aTH&amp;form=skydnc</v>
    <v>Learn more on Bing</v>
  </rv>
  <rv s="5">
    <v>7</v>
    <v>TARGET HOSPITALITY CORP. (XNAS:TH)</v>
    <v>8</v>
    <v>9</v>
    <v>Finance</v>
    <v>5</v>
    <v>en-GB</v>
    <v>a1rjpr</v>
    <v>268435456</v>
    <v>1</v>
    <v>Powered by Refinitiv</v>
    <v>16.73</v>
    <v>6.11</v>
    <v>2.1459000000000001</v>
    <v>0.01</v>
    <v>1.178E-3</v>
    <v>USD</v>
    <v>Target Hospitality Corp. offers vertically integrated specialty rental and hospitality services companies in North America. The Company operates through three segments: HFS - South, Government, and All Other. HFS - South Segment operations consist primarily of specialty rental and vertically integrated hospitality services revenue from customers in the natural resources and development industry located primarily in Texas and New Mexico. Government Segment operations consist primarily of specialty rental and vertically integrated hospitality services revenue from customers with government contracts located in Texas. All Other Segment operations consist primarily of revenue from specialty rental and vertically integrated hospitality services revenue from customers primarily in the natural resources and development industry located outside the HFS - South segment. The Company provides specialty rental accommodations, culinary services, and hospitality solutions.</v>
    <v>984</v>
    <v>Nasdaq Stock Market</v>
    <v>XNAS</v>
    <v>XNAS</v>
    <v>9320 LAKESIDE BLVD., SUITE 300, THE WOODLANDS, TX, 77381 US</v>
    <v>8.69</v>
    <v>Hotels &amp; Entertainment Services</v>
    <v>Stock</v>
    <v>45475.962472823434</v>
    <v>1641</v>
    <v>8.4</v>
    <v>852357050</v>
    <v>TARGET HOSPITALITY CORP.</v>
    <v>TARGET HOSPITALITY CORP.</v>
    <v>8.49</v>
    <v>5.9126000000000003</v>
    <v>8.49</v>
    <v>8.5</v>
    <v>100277300</v>
    <v>TH</v>
    <v>TARGET HOSPITALITY CORP. (XNAS:TH)</v>
    <v>3</v>
    <v>1008786</v>
    <v>2019</v>
  </rv>
  <rv s="4">
    <v>1642</v>
  </rv>
  <rv s="0">
    <v>https://www.bing.com/financeapi/forcetrigger?t=a1sj3m&amp;q=XNAS%3aEYE&amp;form=skydnc</v>
    <v>Learn more on Bing</v>
  </rv>
  <rv s="5">
    <v>7</v>
    <v>NATIONAL VISION HOLDINGS, INC. (XNAS:EYE)</v>
    <v>8</v>
    <v>9</v>
    <v>Finance</v>
    <v>10</v>
    <v>en-GB</v>
    <v>a1sj3m</v>
    <v>268435456</v>
    <v>1</v>
    <v>Powered by Refinitiv</v>
    <v>25.155000000000001</v>
    <v>12.24</v>
    <v>1.4386000000000001</v>
    <v>-0.19</v>
    <v>-1.4996000000000001E-2</v>
    <v>USD</v>
    <v>National Vision Holdings, Inc. is an optical retail company in the United States with over 1,100 stores in 38 states and Puerto Rico. The Company operates four retail brands: America's Best Contacts &amp; Eyeglasses, Eyeglass World, and Vista Opticals inside select Fred Meyer stores and on select military bases, and e-commerce websites, offering a variety of products and services for customers eye care needs. The Company's segment includes Owned &amp; Host. The Company, through its subsidiary, FirstSight Vision Services, Inc., is licensed as a single-service health plan under California law and issues individual vision plans in connection with its America's Best operations in California. The Company's e-commerce platform, which is managed by its subsidiary, AC Lens, serves its e-commerce websites and the e-commerce websites of third parties. AC Lens handles site management, customer relationship management (CRM) and order fulfillment and also sells a variety of contact lenses and eyeglasses.</v>
    <v>13998</v>
    <v>Nasdaq Stock Market</v>
    <v>XNAS</v>
    <v>XNAS</v>
    <v>2435 Commerce Ave Bldg 2200, Duluth, GA, 30096-4980 US</v>
    <v>12.8</v>
    <v>Specialty Retailers</v>
    <v>Stock</v>
    <v>45475.987201457814</v>
    <v>1644</v>
    <v>12.414999999999999</v>
    <v>980441155</v>
    <v>NATIONAL VISION HOLDINGS, INC.</v>
    <v>NATIONAL VISION HOLDINGS, INC.</v>
    <v>12.67</v>
    <v>0</v>
    <v>12.67</v>
    <v>12.48</v>
    <v>78560990</v>
    <v>EYE</v>
    <v>NATIONAL VISION HOLDINGS, INC. (XNAS:EYE)</v>
    <v>850087</v>
    <v>1298502</v>
    <v>2014</v>
  </rv>
  <rv s="4">
    <v>1645</v>
  </rv>
  <rv s="0">
    <v>https://www.bing.com/financeapi/forcetrigger?t=a1uq2w&amp;q=XNYS%3aHLF&amp;form=skydnc</v>
    <v>Learn more on Bing</v>
  </rv>
  <rv s="5">
    <v>7</v>
    <v>HERBALIFE LTD. (XNYS:HLF)</v>
    <v>8</v>
    <v>9</v>
    <v>Finance</v>
    <v>10</v>
    <v>en-GB</v>
    <v>a1uq2w</v>
    <v>268435456</v>
    <v>1</v>
    <v>Powered by Refinitiv</v>
    <v>19.48</v>
    <v>6.68</v>
    <v>1.2515000000000001</v>
    <v>0.81</v>
    <v>7.8337000000000004E-2</v>
    <v>USD</v>
    <v>Herbalife Ltd. is a global nutrition company. The Company sells weight management; targeted nutrition; energy, sports and fitness; and other nutrition products to and through a network of independent members (Members). Its products include meal replacements, protein shakes, teas, aloes, high-protein snacks, vitamins and supplements, sports nutrition and outer nutrition products. The Company offers a range of meal replacement products, such as protein shakes, bars and soups. Its snack portfolio includes a variety of sweet, savory and creamy options, such as high protein iced coffee, protein bars, snack shakes, soups, baking mixes and others. Its Herbal Aloe Concentrate is a beverage formulated with aloe vera, which can be mixed with water, tea or protein shake. It has also developed a portfolio of dietary supplements, encompassing solutions for heart health, digestive health, immunity and others. It sells products in 95 markets across the world.</v>
    <v>9200</v>
    <v>New York Stock Exchange</v>
    <v>XNYS</v>
    <v>XNYS</v>
    <v>P.O. Box 309Gt, Ugland House, South Church Street, GRAND CAYMAN, CAYMAN ISLANDS-NA, 00000 KY</v>
    <v>11.23</v>
    <v>Food &amp; Tobacco</v>
    <v>Stock</v>
    <v>45475.958333356248</v>
    <v>1647</v>
    <v>10.24</v>
    <v>1114638405</v>
    <v>HERBALIFE LTD.</v>
    <v>HERBALIFE LTD.</v>
    <v>10.36</v>
    <v>8.1339000000000006</v>
    <v>10.34</v>
    <v>11.15</v>
    <v>99967570</v>
    <v>HLF</v>
    <v>HERBALIFE LTD. (XNYS:HLF)</v>
    <v>943</v>
    <v>2339149</v>
    <v>2002</v>
  </rv>
  <rv s="4">
    <v>1648</v>
  </rv>
  <rv s="0">
    <v>https://www.bing.com/financeapi/forcetrigger?t=bztar7&amp;q=XNYS%3aNAPA&amp;form=skydnc</v>
    <v>Learn more on Bing</v>
  </rv>
  <rv s="5">
    <v>7</v>
    <v>THE DUCKHORN PORTFOLIO, INC. (XNYS:NAPA)</v>
    <v>8</v>
    <v>9</v>
    <v>Finance</v>
    <v>5</v>
    <v>en-GB</v>
    <v>bztar7</v>
    <v>268435456</v>
    <v>1</v>
    <v>Powered by Refinitiv</v>
    <v>13.15</v>
    <v>6.87</v>
    <v>0.23480000000000001</v>
    <v>0.16</v>
    <v>2.2792E-2</v>
    <v>USD</v>
    <v>The Duckhorn Portfolio, Inc. is a luxury wine company in North America. The Company offers a curated and comprehensive portfolio of luxury wines with price points ranging from $20 to $230 across more than 15 varietals and 39 appellations. The Company’s portfolio features some of North America’s wineries, including Duckhorn Vineyards, Decoy, Sonoma-Cutrer, Kosta Browne, Goldeneye, Paraduxx, Calera, Migration, Postmark, Canvasback and Greenwing. It sources grapes from its own Estate vineyards and fine growers in Napa Valley, Sonoma County, Anderson Valley, California’s North and Central coasts, Oregon and Washington State. Its wines are available throughout the United States, on five continents, and in more than 50 countries around the world. The Company operates over eleven wineries, ten winemaking facilities, eight tasting rooms and over 2,200 coveted acres of vineyards spanning 38 estate properties.</v>
    <v>470</v>
    <v>New York Stock Exchange</v>
    <v>XNYS</v>
    <v>XNYS</v>
    <v>1201 Dowdell Lane, Saint Helena, CA, 94574 US</v>
    <v>7.23</v>
    <v>Beverages</v>
    <v>Stock</v>
    <v>45475.958333356248</v>
    <v>1650</v>
    <v>6.9850000000000003</v>
    <v>1055836232</v>
    <v>THE DUCKHORN PORTFOLIO, INC.</v>
    <v>THE DUCKHORN PORTFOLIO, INC.</v>
    <v>7.05</v>
    <v>13.271000000000001</v>
    <v>7.02</v>
    <v>7.18</v>
    <v>147052400</v>
    <v>NAPA</v>
    <v>THE DUCKHORN PORTFOLIO, INC. (XNYS:NAPA)</v>
    <v>100</v>
    <v>925688</v>
    <v>2016</v>
  </rv>
  <rv s="4">
    <v>1651</v>
  </rv>
  <rv s="0">
    <v>https://www.bing.com/financeapi/forcetrigger?t=aw235r&amp;q=XNYS%3aCNNE&amp;form=skydnc</v>
    <v>Learn more on Bing</v>
  </rv>
  <rv s="6">
    <v>12</v>
    <v>CANNAE HOLDINGS, INC. (XNYS:CNNE)</v>
    <v>8</v>
    <v>13</v>
    <v>Finance</v>
    <v>10</v>
    <v>en-GB</v>
    <v>aw235r</v>
    <v>268435456</v>
    <v>1</v>
    <v>Powered by Refinitiv</v>
    <v>22.99</v>
    <v>15.93</v>
    <v>0.88239999999999996</v>
    <v>0.22</v>
    <v>1.2291000000000002E-2</v>
    <v>USD</v>
    <v>Cannae Holdings, Inc. is a diversified holding company, which is engaged in acquiring interests in operating companies and are actively engaged in managing and operating a core group of those companies. The Company operates through its wholly owned subsidiary, Cannae Holdings, LLC (Cannae LLC). Its segments include Restaurant Group, Dun &amp; Bradstreet (D&amp;B), Black Knight Football and Entertainment (BKFE), Alight, and Corporate and Other. Its Dun &amp; Bradstreet segment offers business decisioning data and analytics and support its client’s mission critical business operations by providing proprietary and curated data. Alight segment provides cloud-based integrated digital human capital and business solutions. BKFE is focused on building a global network of world-class football clubs, players, and real estate assets that will produce operational synergies, accelerate player development. Restaurant Group segment consists of its operations of O'Charley's and 99 Restaurants.</v>
    <v>7741</v>
    <v>New York Stock Exchange</v>
    <v>XNYS</v>
    <v>XNYS</v>
    <v>1701 Village Center Cir, LAS VEGAS, NV, 89134-6368 US</v>
    <v>18.21</v>
    <v>Holding Companies</v>
    <v>Stock</v>
    <v>45475.958333344533</v>
    <v>1653</v>
    <v>17.77</v>
    <v>1137436612</v>
    <v>CANNAE HOLDINGS, INC.</v>
    <v>CANNAE HOLDINGS, INC.</v>
    <v>17.940000000000001</v>
    <v>17.899999999999999</v>
    <v>18.12</v>
    <v>62772440</v>
    <v>CNNE</v>
    <v>CANNAE HOLDINGS, INC. (XNYS:CNNE)</v>
    <v>571093</v>
    <v>555122</v>
    <v>2017</v>
  </rv>
  <rv s="4">
    <v>1654</v>
  </rv>
  <rv s="0">
    <v>https://www.bing.com/financeapi/forcetrigger?t=a215dm&amp;q=XNYS%3aECVT&amp;form=skydnc</v>
    <v>Learn more on Bing</v>
  </rv>
  <rv s="5">
    <v>7</v>
    <v>Ecovyst Inc. (XNYS:ECVT)</v>
    <v>8</v>
    <v>9</v>
    <v>Finance</v>
    <v>10</v>
    <v>en-GB</v>
    <v>a215dm</v>
    <v>268435456</v>
    <v>1</v>
    <v>Powered by Refinitiv</v>
    <v>12.35</v>
    <v>8.26</v>
    <v>1.0515000000000001</v>
    <v>0.18</v>
    <v>2.069E-2</v>
    <v>USD</v>
    <v>Ecovyst Inc. is an integrated global provider of advanced materials, specialty catalysts and services. The Company’s Ecoservices segment provides sulfuric acid recycling to the North American refining industry for the production of alkylate and provides virgin sulfuric acid for industrial and mining applications. The Ecoservices segment also provides chemical waste handling and treatment services, as well as ex-situ catalyst activation services for the refining and petrochemical industry. Its Advanced Materials &amp; Catalysts segment provides finished silica catalysts, catalyst supports and functionalized silicas necessary to produce high performing plastics and to enable sustainable chemistry, and through its Zeolyst International and Zeolyst C.V. (Zeolyst Joint Venture), supplies specialty zeolites used in catalysts that support the production of sustainable fuels, remove nitrogen oxides from diesel engine emissions, and that are broadly applied in refining and petrochemical processes.</v>
    <v>911</v>
    <v>New York Stock Exchange</v>
    <v>XNYS</v>
    <v>XNYS</v>
    <v>300 LINDENWOOD DRIVE, MALVERN, PA, 19355 US</v>
    <v>8.9</v>
    <v>Chemicals</v>
    <v>Stock</v>
    <v>45475.958333356248</v>
    <v>1656</v>
    <v>8.6999999999999993</v>
    <v>1039008840</v>
    <v>Ecovyst Inc.</v>
    <v>Ecovyst Inc.</v>
    <v>8.6999999999999993</v>
    <v>14.1876</v>
    <v>8.6999999999999993</v>
    <v>8.8800000000000008</v>
    <v>117005500</v>
    <v>ECVT</v>
    <v>Ecovyst Inc. (XNYS:ECVT)</v>
    <v>680105</v>
    <v>922730</v>
    <v>2015</v>
  </rv>
  <rv s="4">
    <v>1657</v>
  </rv>
  <rv s="0">
    <v>https://www.bing.com/financeapi/forcetrigger?t=a1sq77&amp;q=XNYS%3aFDP&amp;form=skydnc</v>
    <v>Learn more on Bing</v>
  </rv>
  <rv s="6">
    <v>12</v>
    <v>FRESH DEL MONTE PRODUCE INC. (XNYS:FDP)</v>
    <v>8</v>
    <v>13</v>
    <v>Finance</v>
    <v>10</v>
    <v>en-GB</v>
    <v>a1sq77</v>
    <v>268435456</v>
    <v>1</v>
    <v>Powered by Refinitiv</v>
    <v>28.55</v>
    <v>21.41</v>
    <v>0.43130000000000002</v>
    <v>0.39</v>
    <v>1.7956E-2</v>
    <v>USD</v>
    <v>Fresh Del Monte Produce Inc. is a vertically integrated producer, marketer and distributor of fresh and fresh-cut fruit and vegetables as well as producer and distributor of prepared food in Europe, Africa and the Middle East. It markets its products under the Del Monte brand, Mann brand and other related trademarks. Its segment includes fresh and value-added products, banana, and other products and services. Fresh and value-added products segment includes pineapples; fresh-cut fruit fresh-cut vegetables, which include fresh-cut salads; melons; vegetables; non-tropical fruit, which includes grapes, apples, citrus, blueberries, strawberries, pears, peaches, plums, nectarines, cherries and kiwis; other fruit and vegetables, avocados, and prepared foods, which includes prepared fruit and vegetables, juices, other beverages, and meals and snacks. Other products and services segment includes its third-party freight and logistic services business and its Jordanian poultry and meats business.</v>
    <v>31887</v>
    <v>New York Stock Exchange</v>
    <v>XNYS</v>
    <v>XNYS</v>
    <v>C/O DEL MONTE FRESH PRODUCE CO, 241 SEVILLA AVENUE, 12TH FLOOR, CORAL GABLES, FL, 33134 US</v>
    <v>22.12</v>
    <v>Food &amp; Tobacco</v>
    <v>Stock</v>
    <v>45475.958333356248</v>
    <v>1659</v>
    <v>21.69</v>
    <v>1059030086</v>
    <v>FRESH DEL MONTE PRODUCE INC.</v>
    <v>FRESH DEL MONTE PRODUCE INC.</v>
    <v>21.79</v>
    <v>21.72</v>
    <v>22.11</v>
    <v>47898240</v>
    <v>FDP</v>
    <v>FRESH DEL MONTE PRODUCE INC. (XNYS:FDP)</v>
    <v>5</v>
    <v>342050</v>
    <v>1996</v>
  </rv>
  <rv s="4">
    <v>1660</v>
  </rv>
  <rv s="0">
    <v>https://www.bing.com/financeapi/forcetrigger?t=a32har&amp;q=XNAS%3aXPEL&amp;form=skydnc</v>
    <v>Learn more on Bing</v>
  </rv>
  <rv s="5">
    <v>7</v>
    <v>XPEL, INC. (XNAS:XPEL)</v>
    <v>8</v>
    <v>9</v>
    <v>Finance</v>
    <v>10</v>
    <v>en-GB</v>
    <v>a32har</v>
    <v>268435456</v>
    <v>1</v>
    <v>Powered by Refinitiv</v>
    <v>87.46</v>
    <v>30.75</v>
    <v>1.7199</v>
    <v>-0.89</v>
    <v>-2.6511999999999997E-2</v>
    <v>USD</v>
    <v>XPEL, Inc. is a provider of protective films and coatings, including automotive paint protection film, surface protection film, automotive and architectural window films, and ceramic coatings. The Company also provides installation services for its products through multiple channels. Paint protection film, its flagship product, is a self-adhesive, clear film designed to be applied to painted surfaces of automobiles and other surfaces. It sells several lines of automotive window films, primarily under the XPEL PRIME brand name. It sells architectural glass solutions for commercial and residential buildings under the VISION brand name, representing its product set with a fully non-automotive use. Its architectural window films come in several categories, including solar, safety and security, and other. It sells a hydrophobic, self-cleaning coating that can be applied to a variety of surface types for automobiles, aircraft and marine applications. It offers a Design Access Platform.</v>
    <v>1054</v>
    <v>Nasdaq Stock Market</v>
    <v>XNAS</v>
    <v>XNAS</v>
    <v>711 BROADWAY ST., SUITE 320, SAN ANTONIO, TX, 78215 US</v>
    <v>33.72</v>
    <v>Automobiles &amp; Auto Parts</v>
    <v>Stock</v>
    <v>45475.99551070547</v>
    <v>1662</v>
    <v>32.119999999999997</v>
    <v>903077159</v>
    <v>XPEL, INC.</v>
    <v>XPEL, INC.</v>
    <v>33.65</v>
    <v>18.8032</v>
    <v>33.57</v>
    <v>32.68</v>
    <v>27633940</v>
    <v>XPEL</v>
    <v>XPEL, INC. (XNAS:XPEL)</v>
    <v>355897</v>
    <v>261101</v>
    <v>2003</v>
  </rv>
  <rv s="4">
    <v>1663</v>
  </rv>
  <rv s="0">
    <v>https://www.bing.com/financeapi/forcetrigger?t=a1xx5r&amp;q=XNYS%3aMRC&amp;form=skydnc</v>
    <v>Learn more on Bing</v>
  </rv>
  <rv s="5">
    <v>7</v>
    <v>MRC GLOBAL INC. (XNYS:MRC)</v>
    <v>8</v>
    <v>9</v>
    <v>Finance</v>
    <v>10</v>
    <v>en-GB</v>
    <v>a1xx5r</v>
    <v>268435456</v>
    <v>1</v>
    <v>Powered by Refinitiv</v>
    <v>14.015000000000001</v>
    <v>8.15</v>
    <v>2.0114000000000001</v>
    <v>-0.04</v>
    <v>-3.1569999999999997E-3</v>
    <v>USD</v>
    <v>MRC Global Inc. is a distributor of pipe, valves and fittings (PVF) and other infrastructure products and services to diversified gas utility, energy and industrial end-markets. It offers supply chain solutions, technical product service and a digital platform for customers globally. Its geographical segments include United States, Canada, and International. It offers a range of PVF, oilfield supply, valve automation and modification, measurement, instrumentation and other general and specialty products from its network of over 8,500 suppliers. It provides a range of services, such as product testing, volume purchasing, technical support, engineering of control packages, pressure testing, documentation services, including material test records, assembly drawings and data sheets, inventory and zone store management, and warehousing. Its distribution network extends across the world, including United States, and western Canada, as well as Europe, Asia, Australasia, and the Middle East.</v>
    <v>2800</v>
    <v>New York Stock Exchange</v>
    <v>XNYS</v>
    <v>XNYS</v>
    <v>1301 McKinney Street, Suite 2300, HOUSTON, TX, 77010 US</v>
    <v>12.7799</v>
    <v>Machinery, Equipment &amp; Components</v>
    <v>Stock</v>
    <v>45475.958333378905</v>
    <v>1665</v>
    <v>12.59</v>
    <v>1074511648</v>
    <v>MRC GLOBAL INC.</v>
    <v>MRC GLOBAL INC.</v>
    <v>12.66</v>
    <v>15.5349</v>
    <v>12.67</v>
    <v>12.63</v>
    <v>85076140</v>
    <v>MRC</v>
    <v>MRC GLOBAL INC. (XNYS:MRC)</v>
    <v>1</v>
    <v>678624</v>
    <v>2006</v>
  </rv>
  <rv s="4">
    <v>1666</v>
  </rv>
  <rv s="0">
    <v>https://www.bing.com/financeapi/forcetrigger?t=bww2mw&amp;q=XNAS%3aABCL&amp;form=skydnc</v>
    <v>Learn more on Bing</v>
  </rv>
  <rv s="5">
    <v>7</v>
    <v>ABCELLERA BIOLOGICS INC. (XNAS:ABCL)</v>
    <v>8</v>
    <v>9</v>
    <v>Finance</v>
    <v>10</v>
    <v>en-GB</v>
    <v>bww2mw</v>
    <v>268435456</v>
    <v>1</v>
    <v>Powered by Refinitiv</v>
    <v>8.0500000000000007</v>
    <v>2.7</v>
    <v>0.38850000000000001</v>
    <v>-0.01</v>
    <v>-3.5970000000000004E-3</v>
    <v>USD</v>
    <v>AbCellera Biologics Inc. is focused on the development of antibody-based drugs and is committed to improving discovery and development. It is engaged in antibody discovery and development engine is specifically designed to break the barriers of conventional discovery. It provides biotech and pharmaceutical companies with an advantage that empowers them to move quickly, reduce cost, and tackle the toughest problems in drug development. The Company uses the engine to both work with partners to build a large and diversified portfolio of royalty stakes in antibody drugs and to develop its own pipeline of antibody drugs. The Company partners with companies of all sizes, from biotechnology companies to pharmaceutical companies-propelling programs to the clinic, together. It generates a range of diverse antibodies with immunization strategies and single-cell screening.</v>
    <v>586</v>
    <v>Nasdaq Stock Market</v>
    <v>XNAS</v>
    <v>XNAS</v>
    <v>2215 Yukon Street, VANCOUVER, BC, V5Y 0A1 CA</v>
    <v>2.8</v>
    <v>Biotechnology &amp; Medical Research</v>
    <v>Stock</v>
    <v>45475.965252592185</v>
    <v>1668</v>
    <v>2.7</v>
    <v>814530688</v>
    <v>ABCELLERA BIOLOGICS INC.</v>
    <v>ABCELLERA BIOLOGICS INC.</v>
    <v>2.8</v>
    <v>0</v>
    <v>2.78</v>
    <v>2.77</v>
    <v>294054400</v>
    <v>ABCL</v>
    <v>ABCELLERA BIOLOGICS INC. (XNAS:ABCL)</v>
    <v>2751</v>
    <v>1968101</v>
    <v>2012</v>
  </rv>
  <rv s="4">
    <v>1669</v>
  </rv>
  <rv s="0">
    <v>https://www.bing.com/financeapi/forcetrigger?t=a24ihw&amp;q=XNAS%3aTRS&amp;form=skydnc</v>
    <v>Learn more on Bing</v>
  </rv>
  <rv s="5">
    <v>7</v>
    <v>TRIMAS CORPORATION (XNAS:TRS)</v>
    <v>8</v>
    <v>9</v>
    <v>Finance</v>
    <v>10</v>
    <v>en-GB</v>
    <v>a24ihw</v>
    <v>268435456</v>
    <v>1</v>
    <v>Powered by Refinitiv</v>
    <v>28.93</v>
    <v>22.59</v>
    <v>0.67310000000000003</v>
    <v>0.19</v>
    <v>7.561E-3</v>
    <v>USD</v>
    <v>TriMas Corporation manufactures a diverse set of products primarily for the consumer products, aerospace and industrial markets through its TriMas Packaging, TriMas Aerospace and Specialty Products groups. The Company's segments include Packaging, Aerospace and Specialty Products. The Packaging segment consists of the Rieke, Affaba &amp; Ferrari, Taplast, Rapak, Plastic Srl, Aarts Packaging, Intertech and Omega brands. The Company develops and manufactures a range of dispensing products, polymeric and steel caps and closures, polymeric jar products, fully integrated dispensers for fill-ready bag-in-box applications, and consumable vascular delivery and diagnostic test components. The Aerospace segment is a designer and manufacturer of a diverse range of products, including highly-engineered fasteners, collars, blind bolts, rivets, ducting and connectors for air management systems. The Specialty Products segment is comprised of its Norris Cylinder and Arrow Engine Company businesses.</v>
    <v>3400</v>
    <v>Nasdaq Stock Market</v>
    <v>XNAS</v>
    <v>XNAS</v>
    <v>38505 Woodward Ave Ste 200, 39400 WOODWARD AVENUE, SUITE 130, BLOOMFIELD HILLS, MI, 48304 US</v>
    <v>25.4</v>
    <v>Containers &amp; Packaging</v>
    <v>Stock</v>
    <v>45475.834809907028</v>
    <v>1671</v>
    <v>25.015899999999998</v>
    <v>1025812000</v>
    <v>TRIMAS CORPORATION</v>
    <v>TRIMAS CORPORATION</v>
    <v>25.17</v>
    <v>25.9559</v>
    <v>25.13</v>
    <v>25.32</v>
    <v>40820200</v>
    <v>TRS</v>
    <v>TRIMAS CORPORATION (XNAS:TRS)</v>
    <v>81816</v>
    <v>147971</v>
    <v>1986</v>
  </rv>
  <rv s="4">
    <v>1672</v>
  </rv>
  <rv s="0">
    <v>https://www.bing.com/financeapi/forcetrigger?t=a24w52&amp;q=XNAS%3aULH&amp;form=skydnc</v>
    <v>Learn more on Bing</v>
  </rv>
  <rv s="5">
    <v>7</v>
    <v>UNIVERSAL LOGISTICS HOLDINGS, INC. (XNAS:ULH)</v>
    <v>8</v>
    <v>9</v>
    <v>Finance</v>
    <v>10</v>
    <v>en-GB</v>
    <v>a24w52</v>
    <v>268435456</v>
    <v>1</v>
    <v>Powered by Refinitiv</v>
    <v>50.52</v>
    <v>20.85</v>
    <v>0.82350000000000001</v>
    <v>0.83</v>
    <v>2.0508999999999999E-2</v>
    <v>USD</v>
    <v>Universal Logistics Holdings, Inc. is a holding company, providing a variety of customized transportation and logistics solutions throughout the United States, and in Mexico, Canada and Colombia. Its segments include contract logistics, intermodal, trucking, and company-managed brokerage. The contract logistics segment delivers value-added and dedicated transportation services to support in-bound logistics to original equipment manufacturers and retailers on a contractual basis. The intermodal segment is associated with local and regional drayage moves that are coordinated by company-managed terminals using a mix of owner-operators, company equipment and third-party capacity providers (broker carriers). The trucking segment's operations are associated with individual freight shipments coordinated by its agents. The company-managed brokerage segment provides for the pick-up and delivery of individual freight shipments using broker carriers, coordinated by its company-managed operations.</v>
    <v>9311</v>
    <v>Nasdaq Stock Market</v>
    <v>XNAS</v>
    <v>XNAS</v>
    <v>12755 E 9 Mile Rd, WARREN, MI, 48089-2621 US</v>
    <v>41.64</v>
    <v>Freight &amp; Logistics Services</v>
    <v>Stock</v>
    <v>45475.834814096874</v>
    <v>1674</v>
    <v>40.28</v>
    <v>1086905729</v>
    <v>UNIVERSAL LOGISTICS HOLDINGS, INC.</v>
    <v>UNIVERSAL LOGISTICS HOLDINGS, INC.</v>
    <v>40.28</v>
    <v>9.0206</v>
    <v>40.47</v>
    <v>41.3</v>
    <v>26317330</v>
    <v>ULH</v>
    <v>UNIVERSAL LOGISTICS HOLDINGS, INC. (XNAS:ULH)</v>
    <v>40366</v>
    <v>48077</v>
    <v>2001</v>
  </rv>
  <rv s="4">
    <v>1675</v>
  </rv>
  <rv s="0">
    <v>https://www.bing.com/financeapi/forcetrigger?t=a1pwnm&amp;q=XNAS%3aCMCO&amp;form=skydnc</v>
    <v>Learn more on Bing</v>
  </rv>
  <rv s="5">
    <v>7</v>
    <v>COLUMBUS MCKINNON CORPORATION (XNAS:CMCO)</v>
    <v>8</v>
    <v>9</v>
    <v>Finance</v>
    <v>10</v>
    <v>en-GB</v>
    <v>a1pwnm</v>
    <v>268435456</v>
    <v>1</v>
    <v>Powered by Refinitiv</v>
    <v>45.84</v>
    <v>30.29</v>
    <v>1.2071000000000001</v>
    <v>0.55000000000000004</v>
    <v>1.6507000000000001E-2</v>
    <v>USD</v>
    <v>Columbus McKinnon Corporation is a designer, manufacturer and marketer of intelligent motion solutions for material handling. Its products include a variety of electric, air-powered, lever, and hand hoists, hoist trolleys, explosion-protected hoists, winches, and aluminum work stations; alloy and carbon steel chain; forged attachments, such as hooks, shackles, textile slings, clamps, and load binders; mechanical and electromechanical actuators and rotary unions; below-the-hook special purpose lifters; and power and motion control systems, such as alternate current (AC) and direct current (DC) drive systems, radio remote controls, push button pendant stations, brakes, and collision avoidance and power delivery subsystems. Its brands include Budgit, Chester, CM, Coffing, Little Mule, Pfaff, Shaw-Box, STAHL, Yale, Magnetek and Herc-Alloy. Its targeted market verticals include manufacturing, transportation including EV production and aerospace, energy and utilities, and process industries.</v>
    <v>3515</v>
    <v>Nasdaq Stock Market</v>
    <v>XNAS</v>
    <v>XNAS</v>
    <v>13320 Ballantyne Corporate Place, Suite D, CHARLOTTE, NC, 28277 US</v>
    <v>33.869999999999997</v>
    <v>Machinery, Equipment &amp; Components</v>
    <v>Stock</v>
    <v>45475.8349465625</v>
    <v>1677</v>
    <v>33.29</v>
    <v>977443830</v>
    <v>COLUMBUS MCKINNON CORPORATION</v>
    <v>COLUMBUS MCKINNON CORPORATION</v>
    <v>33.409999999999997</v>
    <v>21.0823</v>
    <v>33.32</v>
    <v>33.869999999999997</v>
    <v>28858690</v>
    <v>CMCO</v>
    <v>COLUMBUS MCKINNON CORPORATION (XNAS:CMCO)</v>
    <v>124514</v>
    <v>236800</v>
    <v>1929</v>
  </rv>
  <rv s="4">
    <v>1678</v>
  </rv>
  <rv s="0">
    <v>https://www.bing.com/financeapi/forcetrigger?t=a1nvbh&amp;q=XNYS%3aATEN&amp;form=skydnc</v>
    <v>Learn more on Bing</v>
  </rv>
  <rv s="5">
    <v>7</v>
    <v>A10 NETWORKS, INC. (XNYS:ATEN)</v>
    <v>8</v>
    <v>9</v>
    <v>Finance</v>
    <v>10</v>
    <v>en-GB</v>
    <v>a1nvbh</v>
    <v>268435456</v>
    <v>1</v>
    <v>Powered by Refinitiv</v>
    <v>16.46</v>
    <v>10.035</v>
    <v>1.1247</v>
    <v>0.09</v>
    <v>6.613E-3</v>
    <v>USD</v>
    <v>A10 Networks, Inc. is a provider of cybersecurity and infrastructure solutions for on-premises, hybrid cloud, and edge-cloud environments. Its product portfolio consists of six secure application solutions and two intelligent management and automation tools. Its software solutions are available to be delivered in a variety of form factors, such as embedded in optimized hardware appliances, as bare metal software, containerized software, virtual appliances and cloud-native software. Its secure application solutions include Thunder Application Delivery Controller (ADC), Thunder Carrier Grade Networking (CGN), Thunder SSL Insight (SSLi), and Thunder Convergent Firewall (CFW). Harmony Controller is its intelligent management and automation tool. Its A10 Defend Suite of Products include A10 Defend Threat Control, A10 Defend Orchestrator, A10 Defend Detector, and A10 Defend Mitigator. Its customers span global large enterprises and communications, cloud and Web service providers, and others.</v>
    <v>525</v>
    <v>New York Stock Exchange</v>
    <v>XNYS</v>
    <v>XNYS</v>
    <v>2300 ORCHARD PKWY, SAN JOSE, CA, 95131 US</v>
    <v>13.75</v>
    <v>Software &amp; IT Services</v>
    <v>Stock</v>
    <v>45475.958333356248</v>
    <v>1680</v>
    <v>13.525</v>
    <v>1013336000</v>
    <v>A10 NETWORKS, INC.</v>
    <v>A10 NETWORKS, INC.</v>
    <v>13.61</v>
    <v>22.584900000000001</v>
    <v>13.61</v>
    <v>13.7</v>
    <v>74455220</v>
    <v>ATEN</v>
    <v>A10 NETWORKS, INC. (XNYS:ATEN)</v>
    <v>1</v>
    <v>1328692</v>
    <v>2013</v>
  </rv>
  <rv s="4">
    <v>1681</v>
  </rv>
  <rv s="0">
    <v>https://www.bing.com/financeapi/forcetrigger?t=c42kw7&amp;q=XNYS%3aPRM&amp;form=skydnc</v>
    <v>Learn more on Bing</v>
  </rv>
  <rv s="13">
    <v>34</v>
    <v>Perimeter Solutions SA (XNYS:PRM)</v>
    <v>8</v>
    <v>35</v>
    <v>Finance</v>
    <v>10</v>
    <v>en-GB</v>
    <v>c42kw7</v>
    <v>268435456</v>
    <v>1</v>
    <v>Powered by Refinitiv</v>
    <v>8.18</v>
    <v>2.79</v>
    <v>0.21</v>
    <v>2.7814999999999999E-2</v>
    <v>USD</v>
    <v>Perimeter Solutions SA is a Luxembourg-based company. The Company provides investment holding company services. The object of the Company is the holding of participations in any form whatsoever in Luxembourg and foreign companies and in any other form of investment, the acquisition by purchase, subscription or in any other manner as well as the transfer by sale, exchange or otherwise of securities of any kind and the administration, management, control and development of its portfolio. The Company’s wholly owned subsidiary, EverArc (BVI) Merger Sub Limited is incorporated in the British Virgin Islands.</v>
    <v>219</v>
    <v>New York Stock Exchange</v>
    <v>XNYS</v>
    <v>XNYS</v>
    <v>12E, rue Guillaume Kroll, LUXEMBOURG, LUXEMBOURG-NA, 1882 LU</v>
    <v>7.8250000000000002</v>
    <v>Chemicals</v>
    <v>Stock</v>
    <v>45475.958333356248</v>
    <v>1683</v>
    <v>7.49</v>
    <v>1127063176</v>
    <v>Perimeter Solutions SA</v>
    <v>Perimeter Solutions SA</v>
    <v>7.55</v>
    <v>7.55</v>
    <v>7.76</v>
    <v>145240100</v>
    <v>PRM</v>
    <v>Perimeter Solutions SA (XNYS:PRM)</v>
    <v>10</v>
    <v>587133</v>
    <v>2021</v>
  </rv>
  <rv s="4">
    <v>1684</v>
  </rv>
  <rv s="0">
    <v>https://www.bing.com/financeapi/forcetrigger?t=a1xgf2&amp;q=XNAS%3aMDXG&amp;form=skydnc</v>
    <v>Learn more on Bing</v>
  </rv>
  <rv s="5">
    <v>7</v>
    <v>MIMEDX GROUP, INC. (XNAS:MDXG)</v>
    <v>8</v>
    <v>9</v>
    <v>Finance</v>
    <v>10</v>
    <v>en-GB</v>
    <v>a1xgf2</v>
    <v>268435456</v>
    <v>1</v>
    <v>Powered by Refinitiv</v>
    <v>9.27</v>
    <v>5.57</v>
    <v>1.982</v>
    <v>0.08</v>
    <v>1.1939999999999999E-2</v>
    <v>USD</v>
    <v>MiMedx Group, Inc. is a placental biologics company. The Company is engaged in developing and distributing placental tissue allografts with patent-protected, processes for multiple sectors of healthcare. Its product portfolio categories include Wound Care Products, and Surgical and Other Products. Its Wound Care Products include EPIFIX, EPICORD and EPIEFFECT, which are all marketed for external use, such as in advanced wound care applications. Its Surgical and Other product offering includes AMNIOFIX, AMNIOCORD and AMNIOEFFECT, which are positioned for use in a variety of applications and surgical settings, including lower extremity repair, plastic surgery, vascular surgery and multiple orthopedic repairs and reconstructions. The Company's platform technologies include tissue allografts derived from the human placental membrane, tissue allografts derived from the human umbilical cord, and a particulate extracellular matrix derived from the human placental disc.</v>
    <v>895</v>
    <v>Nasdaq Stock Market</v>
    <v>XNAS</v>
    <v>XNAS</v>
    <v>1775 W Oak Commons Court, Ne, MARIETTA, GA, 30062 US</v>
    <v>7.01</v>
    <v>Biotechnology &amp; Medical Research</v>
    <v>Stock</v>
    <v>45475.975908101565</v>
    <v>1686</v>
    <v>6.71</v>
    <v>1000755120</v>
    <v>MIMEDX GROUP, INC.</v>
    <v>MIMEDX GROUP, INC.</v>
    <v>6.93</v>
    <v>17.9984</v>
    <v>6.7</v>
    <v>6.78</v>
    <v>147604000</v>
    <v>MDXG</v>
    <v>MIMEDX GROUP, INC. (XNAS:MDXG)</v>
    <v>2</v>
    <v>798210</v>
    <v>2008</v>
  </rv>
  <rv s="4">
    <v>1687</v>
  </rv>
  <rv s="0">
    <v>https://www.bing.com/financeapi/forcetrigger?t=a1yxf2&amp;q=XNYS%3aNX&amp;form=skydnc</v>
    <v>Learn more on Bing</v>
  </rv>
  <rv s="5">
    <v>7</v>
    <v>QUANEX BUILDING PRODUCTS CORPORATION (XNYS:NX)</v>
    <v>8</v>
    <v>9</v>
    <v>Finance</v>
    <v>5</v>
    <v>en-GB</v>
    <v>a1yxf2</v>
    <v>268435456</v>
    <v>1</v>
    <v>Powered by Refinitiv</v>
    <v>39.305</v>
    <v>24.97</v>
    <v>1.3006</v>
    <v>0.45</v>
    <v>1.6878999999999998E-2</v>
    <v>USD</v>
    <v>Quanex Building Products Corporation manufactures components for original equipment manufacturers (OEM) in the building products industry. The Company's components can be categorized as window and door (fenestration) components, and kitchen and bath cabinet components. Its fenestration components include flexible insulating glass spacers, extruded vinyl profiles, window and door screens, and precision-formed metal and wood products. It operates through three segments: North American Fenestration segment, which is engaged in manufacturing vinyl profiles, insulating glass (IG) spacers, screens and other fenestration components; European Fenestration segment, which includes United Kingdom-based vinyl extrusion business, manufacturing vinyl profiles and conservatories, and the European insulating glass business manufacturing IG spacers, and North American Cabinet Components segment, which includes North American cabinet door and components business and two wood-manufacturing plants.</v>
    <v>3792</v>
    <v>New York Stock Exchange</v>
    <v>XNYS</v>
    <v>XNYS</v>
    <v>945 BUNKER HILL RD, SUITE 900, HOUSTON, TX, 77024 US</v>
    <v>27.2</v>
    <v>Homebuilding &amp; Construction Supplies</v>
    <v>Stock</v>
    <v>45475.958333367969</v>
    <v>1689</v>
    <v>26.63</v>
    <v>897682314</v>
    <v>QUANEX BUILDING PRODUCTS CORPORATION</v>
    <v>QUANEX BUILDING PRODUCTS CORPORATION</v>
    <v>26.75</v>
    <v>23.091000000000001</v>
    <v>26.66</v>
    <v>27.11</v>
    <v>33112590</v>
    <v>NX</v>
    <v>QUANEX BUILDING PRODUCTS CORPORATION (XNYS:NX)</v>
    <v>571</v>
    <v>269852</v>
    <v>2007</v>
  </rv>
  <rv s="4">
    <v>1690</v>
  </rv>
  <rv s="0">
    <v>https://www.bing.com/financeapi/forcetrigger?t=a1vryc&amp;q=XNAS%3aIRWD&amp;form=skydnc</v>
    <v>Learn more on Bing</v>
  </rv>
  <rv s="5">
    <v>7</v>
    <v>IRONWOOD PHARMACEUTICALS, INC. (XNAS:IRWD)</v>
    <v>8</v>
    <v>9</v>
    <v>Finance</v>
    <v>5</v>
    <v>en-GB</v>
    <v>a1vryc</v>
    <v>268435456</v>
    <v>1</v>
    <v>Powered by Refinitiv</v>
    <v>15.7</v>
    <v>5.47</v>
    <v>0.52590000000000003</v>
    <v>-0.3</v>
    <v>-4.6012000000000004E-2</v>
    <v>USD</v>
    <v>Ironwood Pharmaceuticals, Inc. is a gastrointestinal (GI) healthcare company engaged in advancing the treatment of GI diseases and redefining the standard of care for GI patients. It is engaged in the development of LINZESS (linaclotide) for adults with irritable bowel syndrome with constipation (IBS-C) or chronic idiopathic constipation (CIC). Linaclotide is also approved for the treatment of functional constipation in pediatric patients ages 6-17 years old. It is advancing apraglutide, a long-acting synthetic glucagon-like peptide-2 (GLP-2) analog being developed for rare gastrointestinal diseases, including short bowel syndrome with intestinal failure (SBS-IF) as well as several earlier stage assets. It is advancing IW-3300, a GC-C agonist, for the potential treatment of visceral pain conditions, such as interstitial cystitis/bladder pain syndrome (IC/BPS), and endometriosis. It is also developing CNP-104 for the treatment of PBC, a rare autoimmune disease targeting the liver.</v>
    <v>267</v>
    <v>Nasdaq Stock Market</v>
    <v>XNAS</v>
    <v>XNAS</v>
    <v>100 Summer Street, Suite 2300, BOSTON, MA, 02110 US</v>
    <v>6.54</v>
    <v>Biotechnology &amp; Medical Research</v>
    <v>Stock</v>
    <v>45475.980136678125</v>
    <v>1692</v>
    <v>6.2149999999999999</v>
    <v>988713162</v>
    <v>IRONWOOD PHARMACEUTICALS, INC.</v>
    <v>IRONWOOD PHARMACEUTICALS, INC.</v>
    <v>6.48</v>
    <v>0</v>
    <v>6.52</v>
    <v>6.22</v>
    <v>158957100</v>
    <v>IRWD</v>
    <v>IRONWOOD PHARMACEUTICALS, INC. (XNAS:IRWD)</v>
    <v>1161705</v>
    <v>2801789</v>
    <v>1998</v>
  </rv>
  <rv s="4">
    <v>1693</v>
  </rv>
  <rv s="0">
    <v>https://www.bing.com/financeapi/forcetrigger?t=a1xfww&amp;q=XNAS%3aMDRX&amp;form=skydnc</v>
    <v>Learn more on Bing</v>
  </rv>
  <rv s="6">
    <v>12</v>
    <v>VERADIGM INC. (OTCM:MDRX)</v>
    <v>8</v>
    <v>13</v>
    <v>Finance</v>
    <v>18</v>
    <v>en-GB</v>
    <v>a1xfww</v>
    <v>268435456</v>
    <v>1</v>
    <v>Powered by Refinitiv</v>
    <v>14.09</v>
    <v>5.01</v>
    <v>0.62629999999999997</v>
    <v>0.16</v>
    <v>1.6841999999999999E-2</v>
    <v>USD</v>
    <v>Veradigm Inc. is a healthcare data and technology solutions technology company. The Company is focused on research, analytics, and building scalable data-driven solutions. It combines data-driven clinical insights with actionable tools to enable healthcare stakeholders improve the value of healthcare delivery. The Veradigm Network features a dynamic community of solutions and partners providing advanced insights, technology, and data-driven solutions for the healthcare provider, payer, and biopharma markets. Its Veradigm Network Solutions include Veradigm Real World Data, Veradigm Real World Evidence, Veradigm Digital Health Media, and Evalytica. Its health plan and payer solutions include eCHART COURIER, Veradigm Payer Insights, and Risk Adjustment &amp; Quality Analytics. Its healthcare provider solutions include Veradigm Practice Management, Veradigm Payerpath, and Electronic Health Records. It also provides full-service revenue cycle management.</v>
    <v>8000</v>
    <v>OTC Markets</v>
    <v>OTCM</v>
    <v>OTCM</v>
    <v>222 MERCHANDISE MART PLAZA, SUITE 2024, CHICAGO, IL, 60654 US</v>
    <v>9.75</v>
    <v>Healthcare Equipment &amp; Supplies</v>
    <v>Stock</v>
    <v>45476.006944444445</v>
    <v>1695</v>
    <v>9.5</v>
    <v>1039802400</v>
    <v>VERADIGM INC.</v>
    <v>VERADIGM INC.</v>
    <v>9.5</v>
    <v>9.5</v>
    <v>9.66</v>
    <v>107640000</v>
    <v>MDRX</v>
    <v>VERADIGM INC. (OTCM:MDRX)</v>
    <v>147406</v>
    <v>770289</v>
    <v>2000</v>
  </rv>
  <rv s="4">
    <v>1696</v>
  </rv>
  <rv s="0">
    <v>https://www.bing.com/financeapi/forcetrigger?t=a1uoim&amp;q=XNAS%3aHIBB&amp;form=skydnc</v>
    <v>Learn more on Bing</v>
  </rv>
  <rv s="5">
    <v>7</v>
    <v>HIBBETT, INC. (XNAS:HIBB)</v>
    <v>8</v>
    <v>9</v>
    <v>Finance</v>
    <v>10</v>
    <v>en-GB</v>
    <v>a1uoim</v>
    <v>268435456</v>
    <v>1</v>
    <v>Powered by Refinitiv</v>
    <v>87.39</v>
    <v>34.96</v>
    <v>1.8829</v>
    <v>0.09</v>
    <v>1.0330000000000001E-3</v>
    <v>USD</v>
    <v>Hibbett, Inc. is an athletic-inspired fashion retailer. The Company operates approximately 1,169 retail stores in 36 states, composed of 960 Hibbett stores, 193 City Gear stores and 16 Sports Additions athletic shoe stores. Its Hibbett stores average 5,800 square feet and are located primarily in strip centers, which are usually near a chain retailer. Its City Gear stores average 5,200 square feet and are located primarily in strip centers. Its Sports Additions stores average 2,900 square feet with the majority located in malls and usually near a Hibbett store. Its store base consisted of 912 stores located in strip centers, 32 free-standing stores and 225 enclosed mall locations. It offers personalized customer service and access to coveted footwear and apparel from top brands like Nike, Jordan and Adidas. It maintains a full-line wholesale and logistics facility in Alabaster, Alabama (a suburb of Birmingham) where the Company receives and ships its various merchandise.</v>
    <v>3950</v>
    <v>Nasdaq Stock Market</v>
    <v>XNAS</v>
    <v>XNAS</v>
    <v>2700 Milan Ct, BIRMINGHAM, AL, 35211 US</v>
    <v>87.21</v>
    <v>Specialty Retailers</v>
    <v>Stock</v>
    <v>45475.860389606249</v>
    <v>1698</v>
    <v>87.1</v>
    <v>1040552000</v>
    <v>HIBBETT, INC.</v>
    <v>HIBBETT, INC.</v>
    <v>87.12</v>
    <v>10.757899999999999</v>
    <v>87.09</v>
    <v>87.18</v>
    <v>11948000</v>
    <v>HIBB</v>
    <v>HIBBETT, INC. (XNAS:HIBB)</v>
    <v>288870</v>
    <v>472527</v>
    <v>2007</v>
  </rv>
  <rv s="4">
    <v>1699</v>
  </rv>
  <rv s="0">
    <v>https://www.bing.com/financeapi/forcetrigger?t=a1n4gh&amp;q=XNYS%3aAGX&amp;form=skydnc</v>
    <v>Learn more on Bing</v>
  </rv>
  <rv s="5">
    <v>7</v>
    <v>ARGAN, INC. (XNYS:AGX)</v>
    <v>8</v>
    <v>9</v>
    <v>Finance</v>
    <v>10</v>
    <v>en-GB</v>
    <v>a1n4gh</v>
    <v>268435456</v>
    <v>1</v>
    <v>Powered by Refinitiv</v>
    <v>78.95</v>
    <v>37.365000000000002</v>
    <v>0.502</v>
    <v>0.14000000000000001</v>
    <v>1.9589999999999998E-3</v>
    <v>USD</v>
    <v>Argan, Inc. is a holding company. It is a construction firm that conducts operations through its subsidiaries, Gemma Power Systems, LLC and affiliates (GPS), Atlantic Projects Company Limited and affiliates (APC), The Roberts Company, Inc. (TRC) and Southern Maryland Cable, Inc. Through GPS and APC, its power industry services segment, delivering a suite of engineering, procurement, construction, commissioning, maintenance, project development and technical consulting services to the power generation market, including the renewable energy sector. Through TRC, the industrial construction services segment provides field services and project management that support new plant construction and additions, maintenance turnarounds, shutdowns and emergency mobilizations for industrial plants. Its telecommunications infrastructure services segment provides project management, construction, installation and maintenance services to commercial, local government and federal government customers.</v>
    <v>1214</v>
    <v>New York Stock Exchange</v>
    <v>XNYS</v>
    <v>XNYS</v>
    <v>One Church Street Suite 201, ROCKVILLE, MD, 20850 US</v>
    <v>72.05</v>
    <v>Construction &amp; Engineering</v>
    <v>Stock</v>
    <v>45475.958333367969</v>
    <v>1701</v>
    <v>70.3</v>
    <v>956437114</v>
    <v>ARGAN, INC.</v>
    <v>ARGAN, INC.</v>
    <v>71.349999999999994</v>
    <v>25.453499999999998</v>
    <v>71.48</v>
    <v>71.62</v>
    <v>13354330</v>
    <v>AGX</v>
    <v>ARGAN, INC. (XNYS:AGX)</v>
    <v>3</v>
    <v>225645</v>
    <v>1961</v>
  </rv>
  <rv s="4">
    <v>1702</v>
  </rv>
  <rv s="0">
    <v>https://www.bing.com/financeapi/forcetrigger?t=c3rpfr&amp;q=XNAS%3aNRDS&amp;form=skydnc</v>
    <v>Learn more on Bing</v>
  </rv>
  <rv s="5">
    <v>7</v>
    <v>NERDWALLET, INC. (XNAS:NRDS)</v>
    <v>8</v>
    <v>9</v>
    <v>Finance</v>
    <v>10</v>
    <v>en-GB</v>
    <v>c3rpfr</v>
    <v>268435456</v>
    <v>1</v>
    <v>Powered by Refinitiv</v>
    <v>17.3</v>
    <v>6.38</v>
    <v>1.2769999999999999</v>
    <v>0.3</v>
    <v>2.0575999999999997E-2</v>
    <v>USD</v>
    <v>NerdWallet, Inc. is a personal finance company. The Company offers NerdWallet, a consumer-first platform that empowers consumers and medium-sized businesses (SMBs). It provides consumer-driven advice about personal finance through its platform by connecting individuals and SMBs with providers of financial products. The Company's platform delivers a range of financial products, including credit cards, mortgages, insurance, SMB products, personal loans, banking, investing and student loans. Its platform uses guidance and machine learning capabilities to help consumers with personalized insights. The Company enables its consumers to access its content and comparison-shopping marketplaces, plus a data-driven application, which helps them stay on top of their finances and save time and money. The Company's NerdWallet platform is available to consumers in the United States, United Kingdom, Canada, and Australia.</v>
    <v>730</v>
    <v>Nasdaq Stock Market</v>
    <v>XNAS</v>
    <v>XNAS</v>
    <v>55 Hawthorne Street, 10Th Floor, SAN FRANCISCO, CA, 94105 US</v>
    <v>14.93</v>
    <v>Banking Services</v>
    <v>Stock</v>
    <v>45475.965198263279</v>
    <v>1704</v>
    <v>14.435</v>
    <v>1156740100</v>
    <v>NERDWALLET, INC.</v>
    <v>NERDWALLET, INC.</v>
    <v>14.6</v>
    <v>0</v>
    <v>14.58</v>
    <v>14.88</v>
    <v>77737910</v>
    <v>NRDS</v>
    <v>NERDWALLET, INC. (XNAS:NRDS)</v>
    <v>4</v>
    <v>291378</v>
    <v>2010</v>
  </rv>
  <rv s="4">
    <v>1705</v>
  </rv>
  <rv s="0">
    <v>https://www.bing.com/financeapi/forcetrigger?t=buzgur&amp;q=XNAS%3aRLAY&amp;form=skydnc</v>
    <v>Learn more on Bing</v>
  </rv>
  <rv s="5">
    <v>7</v>
    <v>Relay Therapeutics Inc (XNAS:RLAY)</v>
    <v>8</v>
    <v>9</v>
    <v>Finance</v>
    <v>10</v>
    <v>en-GB</v>
    <v>buzgur</v>
    <v>268435456</v>
    <v>1</v>
    <v>Powered by Refinitiv</v>
    <v>13.32</v>
    <v>5.7</v>
    <v>1.6601999999999999</v>
    <v>7.0000000000000007E-2</v>
    <v>1.0936999999999999E-2</v>
    <v>USD</v>
    <v>Relay Therapeutics Inc. is a clinical-stage precision medicine company. The Company is focused on enhancing small molecule therapeutic discovery in targeted oncology and genetic disease indications. The Company’s Dynamo platform integrates an array of computational and experimental approaches designed to drug protein targets that have previously been intractable or inadequately addressed. The Company’s lead product candidates, such as RLY-2608, Lirafugratinib (RLY-4008), and Migoprotafib (GDC-1971). RLY-2608 is an allosteric, pan-mutant and isoform-selective phosphoinostide 3 kinase alphas (PI3Kα), inhibitor. RLY-4008, is a potent, selective, and oral small molecule inhibitor of FGFR2, a receptor tyrosine kinase that is frequently altered in certain cancers. GDC-1971 is an inhibitor of Src homology region 2 domain-containing phosphatase-2 (SHP2), as a monotherapy in patients with advanced or metastatic solid tumors.</v>
    <v>309</v>
    <v>Nasdaq Stock Market</v>
    <v>XNAS</v>
    <v>XNAS</v>
    <v>399 Binney Street, 2Nd Floor, CAMBRIDGE, MA, 02139 US</v>
    <v>6.48</v>
    <v>Biotechnology &amp; Medical Research</v>
    <v>Stock</v>
    <v>45475.974086053124</v>
    <v>1707</v>
    <v>5.9550000000000001</v>
    <v>858838799</v>
    <v>Relay Therapeutics Inc</v>
    <v>Relay Therapeutics Inc</v>
    <v>6.34</v>
    <v>0</v>
    <v>6.4</v>
    <v>6.47</v>
    <v>132741700</v>
    <v>RLAY</v>
    <v>Relay Therapeutics Inc (XNAS:RLAY)</v>
    <v>70</v>
    <v>1552786</v>
    <v>2015</v>
  </rv>
  <rv s="4">
    <v>1708</v>
  </rv>
  <rv s="0">
    <v>https://www.bing.com/financeapi/forcetrigger?t=a23m8m&amp;q=XNAS%3aSSRM&amp;form=skydnc</v>
    <v>Learn more on Bing</v>
  </rv>
  <rv s="5">
    <v>7</v>
    <v>SSR Mining Inc. (XNAS:SSRM)</v>
    <v>8</v>
    <v>9</v>
    <v>Finance</v>
    <v>10</v>
    <v>en-GB</v>
    <v>a23m8m</v>
    <v>268435456</v>
    <v>1</v>
    <v>Powered by Refinitiv</v>
    <v>15.27</v>
    <v>3.76</v>
    <v>0.71389999999999998</v>
    <v>-0.02</v>
    <v>-4.4640000000000001E-3</v>
    <v>USD</v>
    <v>SSR Mining Inc. is a precious metals mining company with four producing assets located in the United States of America (USA), Turkey, Canada, and Argentina, combined with a global pipeline of development and exploration assets in the USA, Turkey, Mexico, and Canada. Its four operating assets produce more than 700,000 gold-equivalent ounces annually. The Company's gold and silver production is sourced from its Copler Gold Mine (Copler) in Erzincan, Turkey, Marigold mine (Marigold) in Nevada, United States, Seabee Gold Operation (Seabee) in Saskatchewan, Canada and Puna Operations (Puna) in Jujuy, Argentina. The Company's growth and development pipeline includes Cakmaktepe Extension and Copper Hill in Turkey, New Millennium, Trenton Canyon and Buffalo Valley in Nevada, and the Fisher and Amisk properties in Saskatchewan, along with a number of earlier-stage opportunities globally. Amisk property is 39,880 hectares with extensive Proterozoic-volcano-sedimentary rock assemblages.</v>
    <v>2500</v>
    <v>Nasdaq Stock Market</v>
    <v>XNAS</v>
    <v>XNAS</v>
    <v>6900 E Layton Ave, Suite 1300, DENVER, CO, 80237 US</v>
    <v>4.585</v>
    <v>Metals &amp; Mining</v>
    <v>Stock</v>
    <v>45475.999606978905</v>
    <v>1710</v>
    <v>4.3499999999999996</v>
    <v>901348606</v>
    <v>SSR Mining Inc.</v>
    <v>SSR Mining Inc.</v>
    <v>4.46</v>
    <v>0</v>
    <v>4.4800000000000004</v>
    <v>4.46</v>
    <v>202096100</v>
    <v>SSRM</v>
    <v>SSR Mining Inc. (XNAS:SSRM)</v>
    <v>4976</v>
    <v>4217777</v>
    <v>1946</v>
  </rv>
  <rv s="4">
    <v>1711</v>
  </rv>
  <rv s="0">
    <v>https://www.bing.com/financeapi/forcetrigger?t=a247pr&amp;q=XNYS%3aTHR&amp;form=skydnc</v>
    <v>Learn more on Bing</v>
  </rv>
  <rv s="5">
    <v>7</v>
    <v>THERMON GROUP HOLDINGS, INC. (XNYS:THR)</v>
    <v>8</v>
    <v>9</v>
    <v>Finance</v>
    <v>10</v>
    <v>en-GB</v>
    <v>a247pr</v>
    <v>268435456</v>
    <v>1</v>
    <v>Powered by Refinitiv</v>
    <v>35.93</v>
    <v>23.76</v>
    <v>1.0840000000000001</v>
    <v>0.28999999999999998</v>
    <v>9.7509999999999993E-3</v>
    <v>USD</v>
    <v>Thermon Group Holdings, Inc. provides industrial process heating solutions. The Company specializes in providing complete flow assurance, process heating, temperature maintenance, freeze protection and environmental monitoring solutions. Its advanced industrial heating and filtration solutions include various categories, such as environmental heating (branded as Ruffneck, Norsemen, and Catadyne), process heating (branded as Caloritech), filtration (branded as 3L Filters), rail and transit (branded as Hellfire, Velocity, ArcticSense and others), and boilers (branded as Vapor Power, Precision Boilers, and Caloritech). It offers a full suite of products, which include heating units, electrode and gas-fired boilers, heating cables, industrial heating blankets and related products, temporary power solutions and tubing bundles; services, which include engineering, installation and maintenance services, and software, which includes design optimization and wireless and network control systems.</v>
    <v>1416</v>
    <v>New York Stock Exchange</v>
    <v>XNYS</v>
    <v>XNYS</v>
    <v>7171 Southwest Parkway, Building 300, Suite 200, AUSTIN, TX, 78735 US</v>
    <v>30.13</v>
    <v>Machinery, Equipment &amp; Components</v>
    <v>Stock</v>
    <v>45475.958333378905</v>
    <v>1713</v>
    <v>29.75</v>
    <v>1017146430</v>
    <v>THERMON GROUP HOLDINGS, INC.</v>
    <v>THERMON GROUP HOLDINGS, INC.</v>
    <v>29.76</v>
    <v>19.749700000000001</v>
    <v>29.74</v>
    <v>30.03</v>
    <v>33871010</v>
    <v>THR</v>
    <v>THERMON GROUP HOLDINGS, INC. (XNYS:THR)</v>
    <v>114901</v>
    <v>215059</v>
    <v>2010</v>
  </rv>
  <rv s="4">
    <v>1714</v>
  </rv>
  <rv s="0">
    <v>https://www.bing.com/financeapi/forcetrigger?t=a1vn2w&amp;q=XNAS%3aINVA&amp;form=skydnc</v>
    <v>Learn more on Bing</v>
  </rv>
  <rv s="5">
    <v>7</v>
    <v>INNOVIVA, INC. (XNAS:INVA)</v>
    <v>8</v>
    <v>9</v>
    <v>Finance</v>
    <v>5</v>
    <v>en-GB</v>
    <v>a1vn2w</v>
    <v>268435456</v>
    <v>1</v>
    <v>Powered by Refinitiv</v>
    <v>16.864999999999998</v>
    <v>12.22</v>
    <v>0.57520000000000004</v>
    <v>0</v>
    <v>0</v>
    <v>USD</v>
    <v>Innoviva, Inc. is a diversified holding company with a portfolio of royalties and other healthcare assets. The Company's royalty portfolio consists of respiratory assets partnered with Glaxo Group Limited (GSK), including RELVAR/BREO ELLIPTA (fluticasone furoate/vilanterol, FF/VI) and ANORO ELLIPTA (umeclidinium bromide/vilanterol, UMEC/VI). Under the Long-Acting Beta2 Agonist (LABA) Collaboration Agreement, the Company is entitled to receive royalties from GSK on sales of RELVAR/BREO ELLIPTA. The Company's products include GIAPREZA and XERAVA. GIAPREZA (angiotensin II) injection is approved by the United States Food and Drug Administration (FDA) as a vasoconstrictor indicated to increase blood pressure in adults with septic or other distributive shock. XERAV (eravacycline) for injection is approved by the United States FDA and Singapore Health Sciences Authority (HSA) as a tetracycline class antibacterial indicated for the treatment of complicated intra-abdominal infections (cIAI).</v>
    <v>112</v>
    <v>Nasdaq Stock Market</v>
    <v>XNAS</v>
    <v>XNAS</v>
    <v>1350 OLD BAYSHORE HIGHWAY, SUITE 400, BURLINGAME, CA, 94010 US</v>
    <v>16.605</v>
    <v>Pharmaceuticals</v>
    <v>Stock</v>
    <v>45475.851149930466</v>
    <v>1716</v>
    <v>16.37</v>
    <v>1030338870</v>
    <v>INNOVIVA, INC.</v>
    <v>INNOVIVA, INC.</v>
    <v>16.46</v>
    <v>7.4078999999999997</v>
    <v>16.5</v>
    <v>16.5</v>
    <v>62444780</v>
    <v>INVA</v>
    <v>INNOVIVA, INC. (XNAS:INVA)</v>
    <v>298829</v>
    <v>524017</v>
    <v>1996</v>
  </rv>
  <rv s="4">
    <v>1717</v>
  </rv>
  <rv s="0">
    <v>https://www.bing.com/financeapi/forcetrigger?t=a255dm&amp;q=XNYS%3aUUUU&amp;form=skydnc</v>
    <v>Learn more on Bing</v>
  </rv>
  <rv s="6">
    <v>12</v>
    <v>ENERGY FUELS INCORPORATED (XNYS:UUUU)</v>
    <v>8</v>
    <v>13</v>
    <v>Finance</v>
    <v>10</v>
    <v>en-GB</v>
    <v>a255dm</v>
    <v>268435456</v>
    <v>1</v>
    <v>Powered by Refinitiv</v>
    <v>9.0250000000000004</v>
    <v>5.16</v>
    <v>1.6216999999999999</v>
    <v>-0.17</v>
    <v>-2.7961E-2</v>
    <v>USD</v>
    <v>Energy Fuels Inc. is a critical minerals company. The Company is a producer of uranium in the United States. It mines uranium and produces natural uranium concentrates that are sold to nuclear utilities to produce carbon-free nuclear energy. The Company is engaged in the production of advanced rare earth elements (REE) materials, including mixed REE carbonate. It also produces vanadium from certain of its projects, as market conditions warrant, and is evaluating the recovery of radionuclides needed for emerging cancer treatments. The Company holds two uranium production centers: the White Mesa Mill in Utah and the Nichols Ranch in-situ recovery (ISR) Project in Wyoming. The White Mesa Mill is a conventional uranium mill operating in the US, and has a licensed capacity of over 8 million pounds of triuranium octoxide (U3O8) per year. The Nichols Ranch ISR Project is on standby and has a licensed capacity of 2 million pounds of U3O8 per year. It also has the Bahia Project in Brazil.</v>
    <v>159</v>
    <v>New York Stock Exchange</v>
    <v>XNYS</v>
    <v>XNYS</v>
    <v>225 Union Blvd., Suite 600, LAKEWOOD, CO, 80228 US</v>
    <v>6.085</v>
    <v>Uranium</v>
    <v>Stock</v>
    <v>45476.000000068751</v>
    <v>1719</v>
    <v>5.81</v>
    <v>967182729</v>
    <v>ENERGY FUELS INCORPORATED</v>
    <v>ENERGY FUELS INCORPORATED</v>
    <v>6.06</v>
    <v>6.08</v>
    <v>5.91</v>
    <v>163651900</v>
    <v>UUUU</v>
    <v>ENERGY FUELS INCORPORATED (XNYS:UUUU)</v>
    <v>14983</v>
    <v>2869608</v>
    <v>1987</v>
  </rv>
  <rv s="4">
    <v>1720</v>
  </rv>
  <rv s="0">
    <v>https://www.bing.com/financeapi/forcetrigger?t=a22mjc&amp;q=XNAS%3aSCHL&amp;form=skydnc</v>
    <v>Learn more on Bing</v>
  </rv>
  <rv s="5">
    <v>7</v>
    <v>SCHOLASTIC CORPORATION (XNAS:SCHL)</v>
    <v>8</v>
    <v>9</v>
    <v>Finance</v>
    <v>10</v>
    <v>en-GB</v>
    <v>a22mjc</v>
    <v>268435456</v>
    <v>1</v>
    <v>Powered by Refinitiv</v>
    <v>45.98</v>
    <v>32.5</v>
    <v>1.0221</v>
    <v>0.03</v>
    <v>8.5080000000000008E-4</v>
    <v>USD</v>
    <v>Scholastic Corporation is a publisher and distributor of children’s books. The Company operates through three segments: Children’s Book Publishing and Distribution, Education Solutions and International. The Children’s Book Publishing and Distribution segment operates as an integrated business, which includes the publication and distribution of children’s books, e-books, media and interactive products in the United States through its book clubs and book fairs in its school channels and through the trade channel. The Education Solutions segment includes the publication and distribution to schools and libraries of children’s books, classroom magazines, print and digital supplemental and core classroom materials and programs and related support services, and print and on-line reference and non-fiction products for grades pre-kindergarten to 12 in the United States. The International segment includes the publication and distribution of products and services outside the United States.</v>
    <v>4980</v>
    <v>Nasdaq Stock Market</v>
    <v>XNAS</v>
    <v>XNAS</v>
    <v>555 BROADWAY, NEW YORK, NY, 10012 US</v>
    <v>35.628500000000003</v>
    <v>Media &amp; Publishing</v>
    <v>Stock</v>
    <v>45475.942712592187</v>
    <v>1722</v>
    <v>35.234999999999999</v>
    <v>1009494094</v>
    <v>SCHOLASTIC CORPORATION</v>
    <v>SCHOLASTIC CORPORATION</v>
    <v>35.299999999999997</v>
    <v>24.335699999999999</v>
    <v>35.26</v>
    <v>35.29</v>
    <v>28605670</v>
    <v>SCHL</v>
    <v>SCHOLASTIC CORPORATION (XNAS:SCHL)</v>
    <v>1</v>
    <v>184290</v>
    <v>1986</v>
  </rv>
  <rv s="4">
    <v>1723</v>
  </rv>
  <rv s="0">
    <v>https://www.bing.com/financeapi/forcetrigger?t=a24c27&amp;q=XNYS%3aTMST&amp;form=skydnc</v>
    <v>Learn more on Bing</v>
  </rv>
  <rv s="5">
    <v>7</v>
    <v>METALLUS INC. (XNYS:MTUS)</v>
    <v>8</v>
    <v>9</v>
    <v>Finance</v>
    <v>5</v>
    <v>en-GB</v>
    <v>a24c27</v>
    <v>268435456</v>
    <v>1</v>
    <v>Powered by Refinitiv</v>
    <v>24.31</v>
    <v>18.7</v>
    <v>1.43</v>
    <v>-7.0000000000000007E-2</v>
    <v>-3.4649999999999998E-3</v>
    <v>USD</v>
    <v>Metallus Inc., formerly TimkenSteel Corporation, manufactures alloy steel, as well as carbon and micro-alloy steel using electric arc furnace (EAF) technology. The Company's portfolio includes special bar quality (SBQ) bars, seamless mechanical tubing (tubes), manufactured components, such as precision steel components, and billets. The Company manages raw material recycling programs, which are used internally as a feeder system for its melt operations and allow it to sell scrap not used in its operations to third parties. The Company's products and solutions are used in a range of demanding applications in various market sectors, including automotive; oil and gas; industrial equipment; mining; construction; rail; defense; heavy truck; agriculture, and power generation. Its production of manufactured components takes place at two downstream manufacturing facilities: Tryon Peak (Columbus, North Carolina) and St. Clair (Eaton, Ohio).</v>
    <v>1840</v>
    <v>New York Stock Exchange</v>
    <v>XNYS</v>
    <v>XNYS</v>
    <v>1835 Dueber Avenue Sw, CANTON, OH, 44706-0928 US</v>
    <v>20.454999999999998</v>
    <v>Metals &amp; Mining</v>
    <v>Stock</v>
    <v>45475.958333367969</v>
    <v>1725</v>
    <v>20.059999999999999</v>
    <v>882941657</v>
    <v>METALLUS INC.</v>
    <v>METALLUS INC.</v>
    <v>20.329999999999998</v>
    <v>11.939399999999999</v>
    <v>20.2</v>
    <v>20.13</v>
    <v>43861980</v>
    <v>MTUS</v>
    <v>METALLUS INC. (XNYS:MTUS)</v>
    <v>180373</v>
    <v>238855</v>
    <v>2013</v>
  </rv>
  <rv s="4">
    <v>1726</v>
  </rv>
  <rv s="0">
    <v>https://www.bing.com/financeapi/forcetrigger?t=a22oz2&amp;q=XNAS%3aSCVL&amp;form=skydnc</v>
    <v>Learn more on Bing</v>
  </rv>
  <rv s="5">
    <v>7</v>
    <v>SHOE CARNIVAL, INC. (XNAS:SCVL)</v>
    <v>8</v>
    <v>9</v>
    <v>Finance</v>
    <v>10</v>
    <v>en-GB</v>
    <v>a22oz2</v>
    <v>268435456</v>
    <v>1</v>
    <v>Powered by Refinitiv</v>
    <v>39.65</v>
    <v>19.87</v>
    <v>1.4894000000000001</v>
    <v>-0.32</v>
    <v>-8.7739999999999988E-3</v>
    <v>USD</v>
    <v>Shoe Carnival, Inc. is a family footwear retailer. It offers an assortment of dress, casual and athletic footwear for men, women and children with emphasis on national name brands. Its omnichannel bricks provide customers easy access to its range assortment of branded footwear for athletics, daily activities and special events via their choice of delivery channel. Its typical physical store carries shoes in two general categories: athletics and non-athletics with subcategories for men's, women's and children's, and a range of accessories. Its trademarks and service marks: Shoe Carnival and associated trade dress and related logos, Y-NOT?, UNR8ED, Solanz, Shoe Perks, SC Work Wear, A Surprise In Store, Shoes 2U, Laces for Learning, Princess Lacey’s Laces, Shoe Station, Shoe Station Super Store and Shoe Station Select. It operates 429 stores in 36 states and Puerto Rico under its Shoe Carnival and Shoe Station banners and offers shopping at www.shoecarnival.com and www.shoestation.com.</v>
    <v>2300</v>
    <v>Nasdaq Stock Market</v>
    <v>XNAS</v>
    <v>XNAS</v>
    <v>7500 E Columbia St, EVANSVILLE, IN, 47715 US</v>
    <v>37.11</v>
    <v>Specialty Retailers</v>
    <v>Stock</v>
    <v>45475.886286029687</v>
    <v>1728</v>
    <v>35.909999999999997</v>
    <v>981773268</v>
    <v>SHOE CARNIVAL, INC.</v>
    <v>SHOE CARNIVAL, INC.</v>
    <v>36.6</v>
    <v>13.358700000000001</v>
    <v>36.47</v>
    <v>36.15</v>
    <v>27158320</v>
    <v>SCVL</v>
    <v>SHOE CARNIVAL, INC. (XNAS:SCVL)</v>
    <v>333744</v>
    <v>264789</v>
    <v>1996</v>
  </rv>
  <rv s="4">
    <v>1729</v>
  </rv>
  <rv s="0">
    <v>https://www.bing.com/financeapi/forcetrigger?t=brg5r7&amp;q=XNAS%3aADV&amp;form=skydnc</v>
    <v>Learn more on Bing</v>
  </rv>
  <rv s="5">
    <v>7</v>
    <v>ADVANTAGE SOLUTIONS INC. (XNAS:ADV)</v>
    <v>8</v>
    <v>9</v>
    <v>Finance</v>
    <v>10</v>
    <v>en-GB</v>
    <v>brg5r7</v>
    <v>268435456</v>
    <v>1</v>
    <v>Powered by Refinitiv</v>
    <v>4.95</v>
    <v>1.85</v>
    <v>1.5649</v>
    <v>0.05</v>
    <v>1.5973999999999999E-2</v>
    <v>USD</v>
    <v>Advantage Solutions Inc. is a provider of outsourced sales, experiential and marketing solutions positioned at the intersection of brands and retailers. Its data- and technology-driven services include headquarter sales, retail merchandising, in-store and online sampling, digital commerce, omnichannel marketing, retail media and others, which help brands and retailers of all sizes get products into the hands of consumers. Its segments include Branded Services, Experiential Services, and Retailer Services. Branded Services segment offers capabilities in brokerage, branded merchandising and omni-commerce marketing services to consumer goods manufacturers. Experiential Services segment expands the reach of consumer brands and retailer products to convert shoppers into buyers through sampling and product demonstration programs executed in-store and online. Retailer Services segment provides retailers with end-to-end advisory, retailer merchandising, and agency expertise to drive sales.</v>
    <v>20000</v>
    <v>Nasdaq Stock Market</v>
    <v>XNAS</v>
    <v>XNAS</v>
    <v>8001 Forsyth Blvd, Suite 1025, CLAYTON, MO, 63105 US</v>
    <v>3.18</v>
    <v>Media &amp; Publishing</v>
    <v>Stock</v>
    <v>45475.845312314064</v>
    <v>1731</v>
    <v>3.0950000000000002</v>
    <v>1024530810</v>
    <v>ADVANTAGE SOLUTIONS INC.</v>
    <v>ADVANTAGE SOLUTIONS INC.</v>
    <v>3.13</v>
    <v>0</v>
    <v>3.13</v>
    <v>3.18</v>
    <v>322179500</v>
    <v>ADV</v>
    <v>ADVANTAGE SOLUTIONS INC. (XNAS:ADV)</v>
    <v>577717</v>
    <v>1405039</v>
    <v>2019</v>
  </rv>
  <rv s="4">
    <v>1732</v>
  </rv>
  <rv s="0">
    <v>https://www.bing.com/financeapi/forcetrigger?t=a1n4xm&amp;q=XNYS%3aAHH&amp;form=skydnc</v>
    <v>Learn more on Bing</v>
  </rv>
  <rv s="5">
    <v>7</v>
    <v>ARMADA HOFFLER PROPERTIES, INC. (XNYS:AHH)</v>
    <v>8</v>
    <v>9</v>
    <v>Finance</v>
    <v>10</v>
    <v>en-GB</v>
    <v>a1n4xm</v>
    <v>268435456</v>
    <v>1</v>
    <v>Powered by Refinitiv</v>
    <v>13.11</v>
    <v>9.8101000000000003</v>
    <v>1.0564</v>
    <v>0.06</v>
    <v>5.4690000000000008E-3</v>
    <v>USD</v>
    <v>Armada Hoffler Properties, Inc. is a vertically integrated, self-managed real estate investment trust (REIT). The Company is engaged in developing, building, acquiring, and managing office, retail and multifamily properties located primarily in the Mid-Atlantic &amp; Southeastern United States. The Company operates through five segments: office real estate, retail real estate, multifamily real estate, general contracting &amp; real estate services, and real estate financing. The Company's general contracting, and real estate services business develops and builds properties for its own account and provides construction and development services to both related and third parties. The real estate financing segment includes the Company's mezzanine loans and preferred equity investments on development projects. The Company also provides general construction and development services to third-party clients, in addition to developing and building properties to be placed in their stabilized portfolio.</v>
    <v>164</v>
    <v>New York Stock Exchange</v>
    <v>XNYS</v>
    <v>XNYS</v>
    <v>SUITE 2100, 222 CENTRAL PARK AVENUE, VIRGINIA BEACH, VA, 23462 US</v>
    <v>11.11</v>
    <v>Residential &amp; Commercial REIT</v>
    <v>Stock</v>
    <v>45475.999493240626</v>
    <v>1734</v>
    <v>10.994999999999999</v>
    <v>977885827</v>
    <v>ARMADA HOFFLER PROPERTIES, INC.</v>
    <v>ARMADA HOFFLER PROPERTIES, INC.</v>
    <v>11</v>
    <v>122.2838</v>
    <v>10.97</v>
    <v>11.03</v>
    <v>88656920</v>
    <v>AHH</v>
    <v>ARMADA HOFFLER PROPERTIES, INC. (XNYS:AHH)</v>
    <v>523</v>
    <v>537745</v>
    <v>2012</v>
  </rv>
  <rv s="4">
    <v>1735</v>
  </rv>
  <rv s="0">
    <v>https://www.bing.com/financeapi/forcetrigger?t=c3wch7&amp;q=XNYS%3aHRT&amp;form=skydnc</v>
    <v>Learn more on Bing</v>
  </rv>
  <rv s="6">
    <v>12</v>
    <v>HIRERIGHT HOLDINGS CORPORATION (XNYS:HRT)</v>
    <v>8</v>
    <v>13</v>
    <v>Finance</v>
    <v>10</v>
    <v>en-GB</v>
    <v>c3wch7</v>
    <v>268435456</v>
    <v>1</v>
    <v>Powered by Refinitiv</v>
    <v>14.39</v>
    <v>8.69</v>
    <v>1.4059999999999999</v>
    <v>0</v>
    <v>0</v>
    <v>USD</v>
    <v>HireRight Holdings Corporation is a provider of technology-driven workforce risk management and compliance solutions. The Company provides comprehensive background screening, verification, identification, monitoring, and drug and health screening services for approximately 37,000 customers across the globe. It offers its services via a unified global software and data platform that integrates into its customers human capital management (HCM) systems, enabling workflows for workforce hiring, onboarding, and monitoring. It provides various types of services, such as criminal record checks, verification services, driving background services, drug and health screening services, identity services, due diligence background services, credit records background services, compliance services and business, as well as it specializes in collecting and processing biometric and biographical data. It serves various industries, including transportation, healthcare, financial services and education.</v>
    <v>3190</v>
    <v>New York Stock Exchange</v>
    <v>XNYS</v>
    <v>XNYS</v>
    <v>100 Centerview Drive, Suite 300, NASHVILLE, TN, 37214 US</v>
    <v>14.37</v>
    <v>Professional &amp; Commercial Services</v>
    <v>Stock</v>
    <v>45470.958333367969</v>
    <v>1737</v>
    <v>14.35</v>
    <v>967188505</v>
    <v>HIRERIGHT HOLDINGS CORPORATION</v>
    <v>HIRERIGHT HOLDINGS CORPORATION</v>
    <v>14.37</v>
    <v>14.38</v>
    <v>14.36</v>
    <v>67352960</v>
    <v>HRT</v>
    <v>HIRERIGHT HOLDINGS CORPORATION (XNYS:HRT)</v>
    <v>2242215</v>
    <v>265605</v>
    <v>2018</v>
  </rv>
  <rv s="4">
    <v>1738</v>
  </rv>
  <rv s="0">
    <v>https://www.bing.com/financeapi/forcetrigger?t=a1r66h&amp;q=XNYS%3aDLX&amp;form=skydnc</v>
    <v>Learn more on Bing</v>
  </rv>
  <rv s="5">
    <v>7</v>
    <v>DELUXE CORPORATION (XNYS:DLX)</v>
    <v>8</v>
    <v>9</v>
    <v>Finance</v>
    <v>5</v>
    <v>en-GB</v>
    <v>a1r66h</v>
    <v>268435456</v>
    <v>1</v>
    <v>Powered by Refinitiv</v>
    <v>24</v>
    <v>16</v>
    <v>1.4559</v>
    <v>0.05</v>
    <v>2.271E-3</v>
    <v>USD</v>
    <v>Deluxe Corporation is a payments and data company. The Company’s segments include Merchant Services, B2B Payments, Data Solutions, and Print. The Merchant Services segment provides electronic credit and debit card authorization and payment systems and processing services primarily to small and medium-sized retail and service businesses. The B2B Payments segment provides treasury management solutions, including remittance and lockbox processing, remote deposit capture, receivables management, payment processing and paperless treasury management, as well as fraud and security services and Deluxe Payment Exchange. The Data Solutions segment provides data-driven marketing solutions, including digital engagement, financial institution profitability reporting and account switching tools, and business incorporation services. The Print segment provides printed personal and business checks, printed business forms, business accessories and promotional products.</v>
    <v>5170</v>
    <v>New York Stock Exchange</v>
    <v>XNYS</v>
    <v>XNYS</v>
    <v>801 S. Marquette Ave., MINNEAPOLIS, MN, 55402 US</v>
    <v>22.219899999999999</v>
    <v>Professional &amp; Commercial Services</v>
    <v>Stock</v>
    <v>45475.96667336797</v>
    <v>1740</v>
    <v>21.96</v>
    <v>972091688</v>
    <v>DELUXE CORPORATION</v>
    <v>DELUXE CORPORATION</v>
    <v>22.09</v>
    <v>28.5367</v>
    <v>22.02</v>
    <v>22.07</v>
    <v>44045840</v>
    <v>DLX</v>
    <v>DELUXE CORPORATION (XNYS:DLX)</v>
    <v>1</v>
    <v>269904</v>
    <v>1920</v>
  </rv>
  <rv s="4">
    <v>1741</v>
  </rv>
  <rv s="0">
    <v>https://www.bing.com/financeapi/forcetrigger?t=bv47yc&amp;q=XNAS%3aNRIX&amp;form=skydnc</v>
    <v>Learn more on Bing</v>
  </rv>
  <rv s="5">
    <v>7</v>
    <v>NURIX THERAPEUTICS, INC. (XNAS:NRIX)</v>
    <v>8</v>
    <v>9</v>
    <v>Finance</v>
    <v>10</v>
    <v>en-GB</v>
    <v>bv47yc</v>
    <v>268435456</v>
    <v>1</v>
    <v>Powered by Refinitiv</v>
    <v>22.438800000000001</v>
    <v>4.22</v>
    <v>2.2244000000000002</v>
    <v>-1.98</v>
    <v>-9.4692000000000012E-2</v>
    <v>USD</v>
    <v>Nurix Therapeutics, Inc. is a clinical-stage biopharmaceutical company. The Company is focused on the discovery, development and commercialization of small molecules and antibody therapies based on the modulation of cellular protein levels as a treatment approach for cancer, inflammatory conditions and other diseases. It DELigase is an integrated discovery platform, to identify and advance drug candidates targeting E3 ligases. Its drug candidates include NX-2127, NX-5948 and NX-1607. NX-2127 is an orally bioavailable Brutons tyrosine kinase (BTK) degrader that also degrades cereblon neosubstrates IKZF1 (Ikaros) and IKZF3 (Aiolos) for the treatment of relapsed or refractory B-cell malignancies. NX-5948 is an orally bioavailable BTK degrader for the treatment of relapsed or refractory B-cell malignancies and potentially autoimmune diseases. NX-1607 is an oral clinical-stage small molecule drug candidate that inhibits Casitas B-lineage lymphoma proto-oncogene-B (CBL-B).</v>
    <v>284</v>
    <v>Nasdaq Stock Market</v>
    <v>XNAS</v>
    <v>XNAS</v>
    <v>1700 Owens St Ste 205, SAN FRANCISCO, CA, 94158 US</v>
    <v>21.07</v>
    <v>Biotechnology &amp; Medical Research</v>
    <v>Stock</v>
    <v>45475.938266562502</v>
    <v>1743</v>
    <v>18.864999999999998</v>
    <v>1122617526</v>
    <v>NURIX THERAPEUTICS, INC.</v>
    <v>NURIX THERAPEUTICS, INC.</v>
    <v>20.8</v>
    <v>0</v>
    <v>20.91</v>
    <v>18.93</v>
    <v>59303620</v>
    <v>NRIX</v>
    <v>NURIX THERAPEUTICS, INC. (XNAS:NRIX)</v>
    <v>125</v>
    <v>1226242</v>
    <v>2009</v>
  </rv>
  <rv s="4">
    <v>1744</v>
  </rv>
  <rv s="0">
    <v>https://www.bing.com/financeapi/forcetrigger?t=a1olp2&amp;q=XNAS%3aBLFS&amp;form=skydnc</v>
    <v>Learn more on Bing</v>
  </rv>
  <rv s="5">
    <v>7</v>
    <v>BIOLIFE SOLUTIONS, INC. (XNAS:BLFS)</v>
    <v>8</v>
    <v>9</v>
    <v>Finance</v>
    <v>5</v>
    <v>en-GB</v>
    <v>a1olp2</v>
    <v>268435456</v>
    <v>1</v>
    <v>Powered by Refinitiv</v>
    <v>23.85</v>
    <v>8.9200999999999997</v>
    <v>1.8478000000000001</v>
    <v>-0.56000000000000005</v>
    <v>-2.6936000000000002E-2</v>
    <v>USD</v>
    <v>BioLife Solutions, Inc. is a supplier of cell processing tools and services for the cell and gene therapy (CGT) and broader biopharma markets. Its expertise facilitates the commercialization of new therapies by supplying solutions that maintain the health and function of biologic materials during collection, development, storage and distribution. Its biopreservation media products, HypoThermosol FRS and CryoStor Freeze Media, are formulated to mitigate preservation-induced, delayed-onset cell damage and death which result when cells and tissues are subjected to reduced temperatures. Its bioproduction tools portfolio includes human platelet lysates for cell expansion. It is a provider of biological and pharmaceutical storage and cold chain logistics. Its monitoring systems allow customers real time tracking of the storage temperatures of their materials throughout the logistics process. It operates about five storage facilities in the United States and one facility in the Netherlands.</v>
    <v>409</v>
    <v>Nasdaq Stock Market</v>
    <v>XNAS</v>
    <v>XNAS</v>
    <v>SUITE 310, 3303 MONTE VILLA PARKWAY, BOTHELL, WA, 98021 US</v>
    <v>21.14</v>
    <v>Healthcare Equipment &amp; Supplies</v>
    <v>Stock</v>
    <v>45475.979208969533</v>
    <v>1746</v>
    <v>20.07</v>
    <v>931971014</v>
    <v>BIOLIFE SOLUTIONS, INC.</v>
    <v>BIOLIFE SOLUTIONS, INC.</v>
    <v>20.93</v>
    <v>0</v>
    <v>20.79</v>
    <v>20.23</v>
    <v>46068760</v>
    <v>BLFS</v>
    <v>BIOLIFE SOLUTIONS, INC. (XNAS:BLFS)</v>
    <v>274749</v>
    <v>320927</v>
    <v>1998</v>
  </rv>
  <rv s="4">
    <v>1747</v>
  </rv>
  <rv s="0">
    <v>https://www.bing.com/financeapi/forcetrigger?t=a1p9vh&amp;q=XNAS%3aCBIO&amp;form=skydnc</v>
    <v>Learn more on Bing</v>
  </rv>
  <rv s="5">
    <v>7</v>
    <v>GYRE THERAPEUTICS, INC. (XNAS:GYRE)</v>
    <v>8</v>
    <v>9</v>
    <v>Finance</v>
    <v>10</v>
    <v>en-GB</v>
    <v>a1p9vh</v>
    <v>268435456</v>
    <v>1</v>
    <v>Powered by Refinitiv</v>
    <v>30.4</v>
    <v>4.8</v>
    <v>2.0695999999999999</v>
    <v>0.04</v>
    <v>3.3219999999999999E-3</v>
    <v>USD</v>
    <v>Gyre Therapeutics, Inc. is a clinical-stage biotechnology company. The Company is engaged in the research, development, manufacturing, and commercialization of drugs for organ fibrosis. It is primarily focused on the development and commercialization of F351 (Hydronidone) for the treatment of Nonalcoholic Steatohepatitis Treatment (NASH)-associated fibrosis. The Company is also advancing a diverse pipeline in the China through its indirect controlling interest in Gyre Pharmaceuticals, including ETUARY therapeutic expansions, F573, F528, and F230. The Company operates through two segments: Gyre Pharmaceuticals, and Gyre after the Contributions. The Gyre Pharmaceuticals has one major commercial drug product, ETUARY, and several product candidates in pre-clinical and clinical development. Gyre is a biopharmaceutical company focused on the development and commercialization of F351 for the treatment of non-alcoholic steatohepatitis-associated liver fibrosis in the United States.</v>
    <v>593</v>
    <v>Nasdaq Stock Market</v>
    <v>XNAS</v>
    <v>XNAS</v>
    <v>12770 High Bluff Drive, Suite 150, SAN DIEGO, CA, 92130 US</v>
    <v>12.45</v>
    <v>Biotechnology &amp; Medical Research</v>
    <v>Stock</v>
    <v>45475.943953471877</v>
    <v>1749</v>
    <v>11.5</v>
    <v>1032962249</v>
    <v>GYRE THERAPEUTICS, INC.</v>
    <v>GYRE THERAPEUTICS, INC.</v>
    <v>11.88</v>
    <v>0</v>
    <v>12.04</v>
    <v>12.08</v>
    <v>85510120</v>
    <v>GYRE</v>
    <v>GYRE THERAPEUTICS, INC. (XNAS:GYRE)</v>
    <v>48441</v>
    <v>95250</v>
    <v>1997</v>
  </rv>
  <rv s="4">
    <v>1750</v>
  </rv>
  <rv s="0">
    <v>https://www.bing.com/financeapi/forcetrigger?t=a21dur&amp;q=XNAS%3aSAVA&amp;form=skydnc</v>
    <v>Learn more on Bing</v>
  </rv>
  <rv s="5">
    <v>7</v>
    <v>CASSAVA SCIENCES, INC. (XNAS:SAVA)</v>
    <v>8</v>
    <v>9</v>
    <v>Finance</v>
    <v>5</v>
    <v>en-GB</v>
    <v>a21dur</v>
    <v>268435456</v>
    <v>1</v>
    <v>Powered by Refinitiv</v>
    <v>32.1</v>
    <v>8.7899999999999991</v>
    <v>-0.56210000000000004</v>
    <v>-0.35</v>
    <v>-2.8830000000000001E-2</v>
    <v>USD</v>
    <v>Cassava Sciences, Inc. is a biotechnology company focused on Alzheimer's disease. The Company's science is based on stabilizing, but not removing, a critical protein in the brain. The Company is focused on its product discovery and development efforts on disorders of the nervous system. Its lead therapeutic drug candidate, simufilam, is under clinical evaluation for the proposed treatment of Alzheimer's disease dementia in Phase 3 clinical studies. The Company has two biopharmaceutical assets under development. Its lead therapeutic product candidate, called simufilam, is an oral treatment for Alzheimer's disease dementia. Its lead investigational diagnostic product candidate, called SavaDx, is a way to detect the presence of Alzheimer's disease from a small sample of blood. Simufilam targets an altered form of a protein called filamin A in the Alzheimer's brain. It owns rights to its drug and diagnostic assets and related technologies, without royalty obligations to any third party.</v>
    <v>29</v>
    <v>Nasdaq Stock Market</v>
    <v>XNAS</v>
    <v>XNAS</v>
    <v>6801 N CAPITAL OF TEXAS HIGHWAY, BUILDING 1; SUITE 300, AUSTIN, TX, 78731 US</v>
    <v>12.66</v>
    <v>Biotechnology &amp; Medical Research</v>
    <v>Stock</v>
    <v>45475.999988147654</v>
    <v>1752</v>
    <v>11.35</v>
    <v>565639044</v>
    <v>CASSAVA SCIENCES, INC.</v>
    <v>CASSAVA SCIENCES, INC.</v>
    <v>11.94</v>
    <v>0</v>
    <v>12.14</v>
    <v>11.79</v>
    <v>47976170</v>
    <v>SAVA</v>
    <v>CASSAVA SCIENCES, INC. (XNAS:SAVA)</v>
    <v>37406</v>
    <v>1821580</v>
    <v>1998</v>
  </rv>
  <rv s="4">
    <v>1753</v>
  </rv>
  <rv s="0">
    <v>https://www.bing.com/financeapi/forcetrigger?t=a21mcw&amp;q=XNAS%3aQNST&amp;form=skydnc</v>
    <v>Learn more on Bing</v>
  </rv>
  <rv s="5">
    <v>7</v>
    <v>QUINSTREET, INC. (XNAS:QNST)</v>
    <v>8</v>
    <v>9</v>
    <v>Finance</v>
    <v>10</v>
    <v>en-GB</v>
    <v>a21mcw</v>
    <v>268435456</v>
    <v>1</v>
    <v>Powered by Refinitiv</v>
    <v>19.579999999999998</v>
    <v>8.08</v>
    <v>1.1652</v>
    <v>0.08</v>
    <v>5.0090000000000004E-3</v>
    <v>USD</v>
    <v>QuinStreet, Inc. is engaged in providing performance marketplaces and technologies for the financial services and home services industries. The Company allows clients to engage intent digital media or traffic from a range of device types, in multiple formats or types of media, and in a range of cost-per-action (CPA) forms. Its primary products include qualified clicks, leads, calls, applications and customers. The Company specializes in customer acquisition for clients in high value, information-intensive markets, or verticals. Its media sources include owned-and-operated organic or search engine optimization websites, targeted search engine marketing (SEM) or pay-per-click (PPC) campaigns, social media and mobile programs, internal email databases, call center operations, partnerships with large and small online media companies, and more. It owns or accesses targeted media through business arrangements; runs advertisements or other forms of marketing messages and programs, and others.</v>
    <v>937</v>
    <v>Nasdaq Stock Market</v>
    <v>XNAS</v>
    <v>XNAS</v>
    <v>950 Tower Lane, 6Th Floor, FOSTER CITY, CA, 94404 US</v>
    <v>16.239999999999998</v>
    <v>Software &amp; IT Services</v>
    <v>Stock</v>
    <v>45475.834916203123</v>
    <v>1755</v>
    <v>15.95</v>
    <v>887192640</v>
    <v>QUINSTREET, INC.</v>
    <v>QUINSTREET, INC.</v>
    <v>15.99</v>
    <v>0</v>
    <v>15.97</v>
    <v>16.05</v>
    <v>55276800</v>
    <v>QNST</v>
    <v>QUINSTREET, INC. (XNAS:QNST)</v>
    <v>281057</v>
    <v>392831</v>
    <v>2009</v>
  </rv>
  <rv s="4">
    <v>1756</v>
  </rv>
  <rv s="0">
    <v>https://www.bing.com/financeapi/forcetrigger?t=a21k8m&amp;q=XNAS%3aQCRH&amp;form=skydnc</v>
    <v>Learn more on Bing</v>
  </rv>
  <rv s="5">
    <v>7</v>
    <v>QCR HOLDINGS, INC. (XNAS:QCRH)</v>
    <v>8</v>
    <v>9</v>
    <v>Finance</v>
    <v>10</v>
    <v>en-GB</v>
    <v>a21k8m</v>
    <v>268435456</v>
    <v>1</v>
    <v>Powered by Refinitiv</v>
    <v>62.94</v>
    <v>40.61</v>
    <v>0.97009999999999996</v>
    <v>0.72</v>
    <v>1.2208000000000002E-2</v>
    <v>USD</v>
    <v>QCR Holdings, Inc. is a multi-bank holding company. The Company serves the Quad Cities, Cedar Rapids, Waterloo/Cedar Falls, Des Moines/Ankeny and Springfield communities, through four wholly owned banking subsidiaries (Banks), Quad City Bank &amp; Trust (QCBT), Cedar Rapids Bank &amp; Trust (CRBT), Community State Bank (CSB) and Guaranty Bank (GB), which provides full-service commercial and consumer banking and trust and asset management services. The Company’s principal business consists of attracting deposits and investing those deposits in loans/leases and securities. The Company is also engaged in direct financing lease contracts and equipment financing agreements through m2, a wholly owned subsidiary of QCBT based in Waukesha, Wisconsin. It is also engaged in wealth management services through its banking subsidiaries. It also provides a range of commercial and retail lending/leasing and investment services to corporations, partnerships, individuals, and government agencies.</v>
    <v>953</v>
    <v>Nasdaq Stock Market</v>
    <v>XNAS</v>
    <v>XNAS</v>
    <v>3551 7th St, MOLINE, IL, 61265 US</v>
    <v>59.73</v>
    <v>Banking Services</v>
    <v>Stock</v>
    <v>45475.847225416408</v>
    <v>1758</v>
    <v>59</v>
    <v>1003334916</v>
    <v>QCR HOLDINGS, INC.</v>
    <v>QCR HOLDINGS, INC.</v>
    <v>59.08</v>
    <v>8.8972999999999995</v>
    <v>58.98</v>
    <v>59.7</v>
    <v>16806280</v>
    <v>QCRH</v>
    <v>QCR HOLDINGS, INC. (XNAS:QCRH)</v>
    <v>35872</v>
    <v>54749</v>
    <v>1993</v>
  </rv>
  <rv s="4">
    <v>1759</v>
  </rv>
  <rv s="0">
    <v>https://www.bing.com/financeapi/forcetrigger?t=a1ogyc&amp;q=XNYS%3aBHLB&amp;form=skydnc</v>
    <v>Learn more on Bing</v>
  </rv>
  <rv s="5">
    <v>7</v>
    <v>BERKSHIRE HILLS BANCORP, INC. (XNYS:BHLB)</v>
    <v>8</v>
    <v>9</v>
    <v>Finance</v>
    <v>10</v>
    <v>en-GB</v>
    <v>a1ogyc</v>
    <v>268435456</v>
    <v>1</v>
    <v>Powered by Refinitiv</v>
    <v>25.787099999999999</v>
    <v>18.309999999999999</v>
    <v>0.88970000000000005</v>
    <v>0.22</v>
    <v>9.6530000000000001E-3</v>
    <v>USD</v>
    <v>Berkshire Hills Bancorp, Inc. is a holding company for Berkshire Bank (the Bank). The Bank provides commercial banking, retail banking, consumer lending, private banking and wealth management services. The Bank provides various loans, including commercial real estate, commercial and industrial loans, residential mortgages and consumer loans. The Bank originates commercial real estate loans on properties used for business purposes, such as retail, multifamily, office, healthcare, hospitality, industrial and manufacturing facilities. The Bank is engaged in prime home equity lending, following its conforming mortgage underwriting guidelines with streamlined verifications and documentation. The Bank offers fixed-rate and adjustable-rate residential mortgage loans. The Company's Wealth Management Group provides consultative investment management, trust administration, and financial planning to individuals, businesses, and institutions, with an emphasis on personal investment management.</v>
    <v>1340</v>
    <v>New York Stock Exchange</v>
    <v>XNYS</v>
    <v>XNYS</v>
    <v>60 State Street, 38Th Floor, BOSTON, MA, 2109 US</v>
    <v>23.085000000000001</v>
    <v>Banking Services</v>
    <v>Stock</v>
    <v>45475.958333367969</v>
    <v>1761</v>
    <v>22.67</v>
    <v>996169859</v>
    <v>BERKSHIRE HILLS BANCORP, INC.</v>
    <v>BERKSHIRE HILLS BANCORP, INC.</v>
    <v>22.67</v>
    <v>46.638399999999997</v>
    <v>22.79</v>
    <v>23.01</v>
    <v>43292910</v>
    <v>BHLB</v>
    <v>BERKSHIRE HILLS BANCORP, INC. (XNYS:BHLB)</v>
    <v>172246</v>
    <v>271776</v>
    <v>2000</v>
  </rv>
  <rv s="4">
    <v>1762</v>
  </rv>
  <rv s="0">
    <v>https://www.bing.com/financeapi/forcetrigger?t=a1u1f2&amp;q=XNYS%3aGNK&amp;form=skydnc</v>
    <v>Learn more on Bing</v>
  </rv>
  <rv s="5">
    <v>7</v>
    <v>GENCO SHIPPING &amp; TRADING LIMITED (XNYS:GNK)</v>
    <v>8</v>
    <v>9</v>
    <v>Finance</v>
    <v>5</v>
    <v>en-GB</v>
    <v>a1u1f2</v>
    <v>268435456</v>
    <v>1</v>
    <v>Powered by Refinitiv</v>
    <v>23.43</v>
    <v>12.65</v>
    <v>0.9486</v>
    <v>0.14000000000000001</v>
    <v>6.4429999999999999E-3</v>
    <v>USD</v>
    <v>Genco Shipping &amp; Trading Limited is a drybulk ship owning company. The Company provides a full-service logistics solution to its customers utilizing its in-house commercial operating platform. The Company transports iron ore, coal, grain, steel products and other drybulk cargoes along worldwide shipping routes through the ownership and operation of drybulk carrier vessels. Its wholly owned modern fleet of dry cargo vessels consists of the Capesize and the Ultramax and Supramax vessels enabling the Company to carry a range of cargoes. Its fleets consist of over 43 drybulk carriers, including 16 Capesize drybulk carriers, 15 Ultramax drybulk carriers, and 12 Supramax drybulk carriers with an aggregate carrying capacity of approximately 4,490,000 deadweight tons (dwt). The Company's vessels include Baltic Bear, Baltic Hornet, Genco Lion, Baltic Wolf, Genco Aquitaine, Genco Augustus, Genco Bourgogne, Genco Liberty, Genco Freedom, Genco Picardy and Genco Vigilant.</v>
    <v>990</v>
    <v>New York Stock Exchange</v>
    <v>XNYS</v>
    <v>XNYS</v>
    <v>299 Park Avenue, 12th Floor, NEW YORK, NY, 10171 US</v>
    <v>21.9</v>
    <v>Freight &amp; Logistics Services</v>
    <v>Stock</v>
    <v>45475.958333356248</v>
    <v>1764</v>
    <v>21.36</v>
    <v>934980772</v>
    <v>GENCO SHIPPING &amp; TRADING LIMITED</v>
    <v>GENCO SHIPPING &amp; TRADING LIMITED</v>
    <v>21.65</v>
    <v>326.6617</v>
    <v>21.73</v>
    <v>21.87</v>
    <v>42751750</v>
    <v>GNK</v>
    <v>GENCO SHIPPING &amp; TRADING LIMITED (XNYS:GNK)</v>
    <v>673806</v>
    <v>522374</v>
    <v>2004</v>
  </rv>
  <rv s="4">
    <v>1765</v>
  </rv>
  <rv s="0">
    <v>https://www.bing.com/financeapi/forcetrigger?t=a1s5jc&amp;q=XNYS%3aVTOL&amp;form=skydnc</v>
    <v>Learn more on Bing</v>
  </rv>
  <rv s="5">
    <v>7</v>
    <v>BRISTOW GROUP INC. (XNYS:VTOL)</v>
    <v>8</v>
    <v>9</v>
    <v>Finance</v>
    <v>10</v>
    <v>en-GB</v>
    <v>a1s5jc</v>
    <v>268435456</v>
    <v>1</v>
    <v>Powered by Refinitiv</v>
    <v>38.28</v>
    <v>24.33</v>
    <v>1.3260000000000001</v>
    <v>0.48</v>
    <v>1.4656000000000001E-2</v>
    <v>USD</v>
    <v>Bristow Group Inc. is a provider of vertical flight solutions. The Company primarily provides aviation services to a broad base of offshore energy companies and government entities. Its aviation services include personnel transportation, search and rescue (SAR), medevac, fixed-wing transportation, unmanned systems, and ad-hoc helicopter services. The global aviation service includes four regions: Europe, the Americas, Africa and Asia Pacific. The Company owns and operates three classes of helicopters, such as heavy helicopters, medium helicopters, and light helicopters. It operates a modern fleet of AW139, AW189 and S-92 specially equipped SAR aircraft. It serves customers in Australia, Brazil, Canada, Chile, the Dutch Caribbean, the Falkland Islands, India, Ireland, the Kingdom of Saudi Arabia, Mexico, the Netherlands, Nigeria, Norway, Spain, Suriname, Trinidad, the United Kingdom and the United States. The Company’s fleet includes 220 aircraft located across 17 different countries.</v>
    <v>3298</v>
    <v>New York Stock Exchange</v>
    <v>XNYS</v>
    <v>XNYS</v>
    <v>3151 Briarpark Drive, Suite 700, HOUSTON, TX, 77042 US</v>
    <v>33.56</v>
    <v>Oil &amp; Gas Related Equipment and Services</v>
    <v>Stock</v>
    <v>45475.958333378905</v>
    <v>1767</v>
    <v>32.94</v>
    <v>943499389</v>
    <v>BRISTOW GROUP INC.</v>
    <v>BRISTOW GROUP INC.</v>
    <v>33.01</v>
    <v>921.51969999999994</v>
    <v>32.75</v>
    <v>33.229999999999997</v>
    <v>28393000</v>
    <v>VTOL</v>
    <v>BRISTOW GROUP INC. (XNYS:VTOL)</v>
    <v>68748</v>
    <v>122900</v>
    <v>1999</v>
  </rv>
  <rv s="4">
    <v>1768</v>
  </rv>
  <rv s="0">
    <v>https://www.bing.com/financeapi/forcetrigger?t=a1v1zr&amp;q=XNYS%3aAVNS&amp;form=skydnc</v>
    <v>Learn more on Bing</v>
  </rv>
  <rv s="6">
    <v>12</v>
    <v>AVANOS MEDICAL, INC. (XNYS:AVNS)</v>
    <v>8</v>
    <v>13</v>
    <v>Finance</v>
    <v>10</v>
    <v>en-GB</v>
    <v>a1v1zr</v>
    <v>268435456</v>
    <v>1</v>
    <v>Powered by Refinitiv</v>
    <v>26.56</v>
    <v>17.234999999999999</v>
    <v>0.94099999999999995</v>
    <v>-0.22</v>
    <v>-1.1155999999999999E-2</v>
    <v>USD</v>
    <v>Avanos Medical, Inc. is a medical device company, which is focused on delivering solutions. The Company offers healthcare needs, such as providing nutrition to patients from hospital to home and reducing the use of opioids while helping patients move from surgery to recovery. The Company conducts its business in one segment that provides its medical device products to healthcare providers and patients globally with manufacturing facilities in the United States and Mexico. Its digestive health products include MIC-KEY enteral feeding tubes, Corpak patient feeding solutions and NeoMed neonatal and pediatric feeding solutions. The Company’s acute pain products include ON-Q and ambIT surgical pain pumps and Game Ready cold and compression therapy systems. The Company's interventional pain solutions include COOLIEF pain therapy and OrthogenRxs knee osteoarthritis pain relief injection products.</v>
    <v>3771</v>
    <v>New York Stock Exchange</v>
    <v>XNYS</v>
    <v>XNYS</v>
    <v>5405 Windward Parkway, Suite 100 South, ALPHARETTA, GA, 30004 US</v>
    <v>19.829999999999998</v>
    <v>Healthcare Equipment &amp; Supplies</v>
    <v>Stock</v>
    <v>45475.958333378905</v>
    <v>1770</v>
    <v>19.46</v>
    <v>895126245</v>
    <v>AVANOS MEDICAL, INC.</v>
    <v>AVANOS MEDICAL, INC.</v>
    <v>19.7</v>
    <v>19.72</v>
    <v>19.5</v>
    <v>45903910</v>
    <v>AVNS</v>
    <v>AVANOS MEDICAL, INC. (XNYS:AVNS)</v>
    <v>1</v>
    <v>222332</v>
    <v>2014</v>
  </rv>
  <rv s="4">
    <v>1771</v>
  </rv>
  <rv s="0">
    <v>https://www.bing.com/financeapi/forcetrigger?t=a23u2w&amp;q=XNYS%3aMATV&amp;form=skydnc</v>
    <v>Learn more on Bing</v>
  </rv>
  <rv s="6">
    <v>12</v>
    <v>Mativ Holdings, Inc. (XNYS:MATV)</v>
    <v>8</v>
    <v>13</v>
    <v>Finance</v>
    <v>10</v>
    <v>en-GB</v>
    <v>a23u2w</v>
    <v>268435456</v>
    <v>1</v>
    <v>Powered by Refinitiv</v>
    <v>19.34</v>
    <v>10.78</v>
    <v>0.69689999999999996</v>
    <v>0.01</v>
    <v>6.2540000000000002E-4</v>
    <v>USD</v>
    <v>Mativ Holdings, Inc. is a specialty materials company, which offers a range of critical components and engineered solutions. The Company manufactures through its family of business-to-business and consumer product brands. It targets applications across diversified end-markets, from filtration to healthcare to sustainable packaging and others. Its portfolio of technologies combines polymers, fibers, and resins to optimize the performance of its customers products across multiple stages of the value chain. The Company operates through two segments: Filtration and Advanced Materials, and Sustainable &amp; Adhesive Solutions. Filtration and Advanced Materials segment is focused primarily on filtration and protective solutions end markets. Sustainable &amp; Adhesive Solutions segment is focused primarily on release liner, industrials, healthcare, and packaging and specialty papers end markets.</v>
    <v>5400</v>
    <v>New York Stock Exchange</v>
    <v>XNYS</v>
    <v>XNYS</v>
    <v>100 N Point Ctr E Ste 600, ALPHARETTA, GA, 30022-8263 US</v>
    <v>16.260000000000002</v>
    <v>Chemicals</v>
    <v>Stock</v>
    <v>45475.958333344533</v>
    <v>1773</v>
    <v>15.9</v>
    <v>869164160</v>
    <v>Mativ Holdings, Inc.</v>
    <v>Mativ Holdings, Inc.</v>
    <v>16.05</v>
    <v>15.99</v>
    <v>16</v>
    <v>54322760</v>
    <v>MATV</v>
    <v>Mativ Holdings, Inc. (XNYS:MATV)</v>
    <v>204292</v>
    <v>340294</v>
    <v>1995</v>
  </rv>
  <rv s="4">
    <v>1774</v>
  </rv>
  <rv s="0">
    <v>https://www.bing.com/financeapi/forcetrigger?t=a253f2&amp;q=XNYS%3aUSNA&amp;form=skydnc</v>
    <v>Learn more on Bing</v>
  </rv>
  <rv s="5">
    <v>7</v>
    <v>USANA HEALTH SCIENCES, INC. (XNYS:USNA)</v>
    <v>8</v>
    <v>9</v>
    <v>Finance</v>
    <v>10</v>
    <v>en-GB</v>
    <v>a253f2</v>
    <v>268435456</v>
    <v>1</v>
    <v>Powered by Refinitiv</v>
    <v>69.599999999999994</v>
    <v>41.45</v>
    <v>0.89680000000000004</v>
    <v>0.1</v>
    <v>2.2300000000000002E-3</v>
    <v>USD</v>
    <v>USANA Health Sciences, Inc. is a global direct-selling, personal health and wellness company that develops and manufactures science-based nutritional and personal care products. The Company operates through one segment: Direct-selling. Its two geographic regions include Asia Pacific, and Americas and Europe. The Company’s product lines include USANA Nutritionals Optimizers, Essentials/CellSentials, foods, personal care, skin care, and all others. The USANA Nutritionals Optimizers consist of supplements designed to meet individual health and nutritional needs. The Essentials/CellSentials product line includes vitamin and mineral supplements that provide total body nutrition. Its food product line includes meal replacement shakes, snack bars, and other related products. It also offers products designed for prenatal, infant, and young-child age groups in China. It distributes products internationally through direct selling, which entails person-to-person marketing and selling of products.</v>
    <v>1800</v>
    <v>New York Stock Exchange</v>
    <v>XNYS</v>
    <v>XNYS</v>
    <v>3838 W Parkway Blvd, SALT LAKE CITY, UT, 84120-6336 US</v>
    <v>45.24</v>
    <v>Food &amp; Tobacco</v>
    <v>Stock</v>
    <v>45475.958333378905</v>
    <v>1776</v>
    <v>44.6</v>
    <v>856132615</v>
    <v>USANA HEALTH SCIENCES, INC.</v>
    <v>USANA HEALTH SCIENCES, INC.</v>
    <v>44.86</v>
    <v>14.0284</v>
    <v>44.84</v>
    <v>44.94</v>
    <v>19050570</v>
    <v>USNA</v>
    <v>USANA HEALTH SCIENCES, INC. (XNYS:USNA)</v>
    <v>5</v>
    <v>87198</v>
    <v>1992</v>
  </rv>
  <rv s="4">
    <v>1777</v>
  </rv>
  <rv s="0">
    <v>https://www.bing.com/financeapi/forcetrigger?t=a1o2fr&amp;q=XNYS%3aAXL&amp;form=skydnc</v>
    <v>Learn more on Bing</v>
  </rv>
  <rv s="6">
    <v>12</v>
    <v>AMERICAN AXLE &amp; MANUFACTURING HOLDINGS, INC. (XNYS:AXL)</v>
    <v>8</v>
    <v>13</v>
    <v>Finance</v>
    <v>10</v>
    <v>en-GB</v>
    <v>a1o2fr</v>
    <v>268435456</v>
    <v>1</v>
    <v>Powered by Refinitiv</v>
    <v>9.5500000000000007</v>
    <v>6.29</v>
    <v>2.0451000000000001</v>
    <v>0.04</v>
    <v>5.7889999999999999E-3</v>
    <v>USD</v>
    <v>American Axle &amp; Manufacturing Holdings, Inc. is an automotive and mobility supplier. The Company designs, engineers and manufactures driveline and metal forming technologies to support electric, hybrid and internal combustion vehicles. The Company operates through two segments: Driveline and Metal Forming. Driveline products consist primarily of front and rear axles, driveshafts, differential assemblies, clutch modules, balance shaft systems, disconnecting driveline technology, and electric and hybrid driveline products and systems for light trucks, sport utility vehicles (SUVs), crossover utility vehicles (CUVs), passenger cars and commercial vehicles. Its Metal Forming products consist primarily of engine, transmission, driveline and safety-critical components for traditional internal combustion engine and electric vehicle architectures including light vehicles, commercial vehicles, and off-highway vehicles, as well as products for industrial markets.</v>
    <v>19000</v>
    <v>New York Stock Exchange</v>
    <v>XNYS</v>
    <v>XNYS</v>
    <v>One Dauch Drive, DETROIT, MI, 48211-1198 US</v>
    <v>7.04</v>
    <v>Automobiles &amp; Auto Parts</v>
    <v>Stock</v>
    <v>45475.958333356248</v>
    <v>1779</v>
    <v>6.88</v>
    <v>816993350</v>
    <v>AMERICAN AXLE &amp; MANUFACTURING HOLDINGS, INC.</v>
    <v>AMERICAN AXLE &amp; MANUFACTURING HOLDINGS, INC.</v>
    <v>6.93</v>
    <v>6.91</v>
    <v>6.95</v>
    <v>117553000</v>
    <v>AXL</v>
    <v>AMERICAN AXLE &amp; MANUFACTURING HOLDINGS, INC. (XNYS:AXL)</v>
    <v>1201462</v>
    <v>1320075</v>
    <v>1998</v>
  </rv>
  <rv s="4">
    <v>1780</v>
  </rv>
  <rv s="0">
    <v>https://www.bing.com/financeapi/forcetrigger?t=a248rw&amp;q=XNAS%3aTILE&amp;form=skydnc</v>
    <v>Learn more on Bing</v>
  </rv>
  <rv s="5">
    <v>7</v>
    <v>INTERFACE, INC. (XNAS:TILE)</v>
    <v>8</v>
    <v>9</v>
    <v>Finance</v>
    <v>10</v>
    <v>en-GB</v>
    <v>a248rw</v>
    <v>268435456</v>
    <v>1</v>
    <v>Powered by Refinitiv</v>
    <v>18.469899999999999</v>
    <v>8.26</v>
    <v>2.0133999999999999</v>
    <v>0.19</v>
    <v>1.3040000000000001E-2</v>
    <v>USD</v>
    <v>Interface, Inc. is a global flooring company. The Company is specializing in carbon neutral carpet tile and resilient flooring, including luxury vinyl tile (LVT), vinyl sheets, and nora rubber flooring. Its segments include Americas (AMS) and Europe, Africa, Asia and Australia (EAAA). The AMS segment includes the United States, Canada and Latin America geographic areas. It markets modular carpet under the brand names Interface and FLOR. It produces carpet tiles in a range of colors, patterns, textures, pile heights and densities. These varieties are designed to meet both the practical and aesthetic needs of commercial interiors. The Company offers a category of products, namely modular resilient flooring, and its product include LVT. It offers rubber flooring products under the noraplan and norament brands, which include in its resilient flooring portfolio. The Company also produces and sells a specially adapted version of carpet tile for the healthcare facilities market.</v>
    <v>3619</v>
    <v>Nasdaq Stock Market</v>
    <v>XNAS</v>
    <v>XNAS</v>
    <v>1280 West Peachtree St. Nw, ATLANTA, GA, 30309 US</v>
    <v>14.79</v>
    <v>Household Goods</v>
    <v>Stock</v>
    <v>45475.847225277343</v>
    <v>1782</v>
    <v>14.54</v>
    <v>859664170</v>
    <v>INTERFACE, INC.</v>
    <v>INTERFACE, INC.</v>
    <v>14.6</v>
    <v>14.665100000000001</v>
    <v>14.57</v>
    <v>14.76</v>
    <v>58242830</v>
    <v>TILE</v>
    <v>INTERFACE, INC. (XNAS:TILE)</v>
    <v>278494</v>
    <v>539863</v>
    <v>1981</v>
  </rv>
  <rv s="4">
    <v>1783</v>
  </rv>
  <rv s="0">
    <v>https://www.bing.com/financeapi/forcetrigger?t=a24xfr&amp;q=XNYS%3aUNFI&amp;form=skydnc</v>
    <v>Learn more on Bing</v>
  </rv>
  <rv s="6">
    <v>12</v>
    <v>UNITED NATURAL FOODS, INC. (XNYS:UNFI)</v>
    <v>8</v>
    <v>13</v>
    <v>Finance</v>
    <v>10</v>
    <v>en-GB</v>
    <v>a24xfr</v>
    <v>268435456</v>
    <v>1</v>
    <v>Powered by Refinitiv</v>
    <v>21.28</v>
    <v>8.58</v>
    <v>0.6754</v>
    <v>-0.17</v>
    <v>-1.3292E-2</v>
    <v>USD</v>
    <v>United Natural Foods, Inc. is a distributor of grocery and non-food products and support services provider to retailers in the United States and Canada. The Company operates through two segments: Wholesale and Retail. It also has a manufacturing division and a branded product line division. The Wholesale segment is engaged in the distribution of grocery and non-food products and provides support services to retailers in the United States and Canada. The Retail segment is engaged in the sale of groceries and other products at retail locations operated by the Company. Its other segment includes a single location food manufacturing business, which engages in the importing, roasting, packaging and distributing of nuts, dried fruit, seeds, trail mixes, granola, natural and organic snack items and confections, and the Company’s natural branded product lines, primarily Blue Marble Brands. It offers approximately 250,000 products consisting of national, regional and private label brands.</v>
    <v>29455</v>
    <v>New York Stock Exchange</v>
    <v>XNYS</v>
    <v>XNYS</v>
    <v>313 Iron Horse Way, PROVIDENCE, RI, 02908-5637 US</v>
    <v>12.95</v>
    <v>Food &amp; Drug Retailing</v>
    <v>Stock</v>
    <v>45475.971884837498</v>
    <v>1785</v>
    <v>12.5908</v>
    <v>750512409</v>
    <v>UNITED NATURAL FOODS, INC.</v>
    <v>UNITED NATURAL FOODS, INC.</v>
    <v>12.83</v>
    <v>12.79</v>
    <v>12.62</v>
    <v>59470080</v>
    <v>UNFI</v>
    <v>UNITED NATURAL FOODS, INC. (XNYS:UNFI)</v>
    <v>358130</v>
    <v>779306</v>
    <v>1994</v>
  </rv>
  <rv s="4">
    <v>1786</v>
  </rv>
  <rv s="0">
    <v>https://www.bing.com/financeapi/forcetrigger?t=a24lu2&amp;q=XNAS%3aTTGT&amp;form=skydnc</v>
    <v>Learn more on Bing</v>
  </rv>
  <rv s="5">
    <v>7</v>
    <v>TECHTARGET, INC. (XNAS:TTGT)</v>
    <v>8</v>
    <v>9</v>
    <v>Finance</v>
    <v>10</v>
    <v>en-GB</v>
    <v>a24lu2</v>
    <v>268435456</v>
    <v>1</v>
    <v>Powered by Refinitiv</v>
    <v>41.93</v>
    <v>23.43</v>
    <v>1.0717000000000001</v>
    <v>0.02</v>
    <v>6.4560000000000008E-4</v>
    <v>USD</v>
    <v>TechTarget, Inc. is a provider of business-to-business (B2B) technology purchase intent data and marketing services. The Company's solutions are designed to enable B2B technology companies to identify, reach, and influence key enterprise technology decision makers. It offers products and services intended to improve information technology (IT) vendors' abilities to impact targeted audiences for business growth using advanced targeting, first-party analytics and data services complemented with customized marketing programs that integrate content creation, demand generation, brand marketing, and other advertising techniques. Its IT Deal Alert solution includes a suite of data, software and services. Its BrightTALK platform allows its customers to create, host and promote webinars, virtual events and video content. It operates a network of over 150 websites and 1,100 webinars and virtual event channels, which each focus on a specific IT sector such as storage, security or networking.</v>
    <v>960</v>
    <v>Nasdaq Stock Market</v>
    <v>XNAS</v>
    <v>XNAS</v>
    <v>275 Grove Street, NEWTON, MA, 02466 US</v>
    <v>31.37</v>
    <v>Software &amp; IT Services</v>
    <v>Stock</v>
    <v>45475.847225995312</v>
    <v>1788</v>
    <v>30.52</v>
    <v>885007530</v>
    <v>TECHTARGET, INC.</v>
    <v>TECHTARGET, INC.</v>
    <v>31.07</v>
    <v>0</v>
    <v>30.98</v>
    <v>31</v>
    <v>28548630</v>
    <v>TTGT</v>
    <v>TECHTARGET, INC. (XNAS:TTGT)</v>
    <v>52833</v>
    <v>78347</v>
    <v>1999</v>
  </rv>
  <rv s="4">
    <v>1789</v>
  </rv>
  <rv s="0">
    <v>https://www.bing.com/financeapi/forcetrigger?t=a1syww&amp;q=XNAS%3aLAB&amp;form=skydnc</v>
    <v>Learn more on Bing</v>
  </rv>
  <rv s="5">
    <v>7</v>
    <v>STANDARD BIOTOOLS INC. (XNAS:LAB)</v>
    <v>8</v>
    <v>9</v>
    <v>Finance</v>
    <v>5</v>
    <v>en-GB</v>
    <v>a1syww</v>
    <v>268435456</v>
    <v>1</v>
    <v>Powered by Refinitiv</v>
    <v>3.16</v>
    <v>1.57</v>
    <v>1.6725000000000001</v>
    <v>0.04</v>
    <v>2.3120999999999999E-2</v>
    <v>USD</v>
    <v>Standard BioTools Inc. develops, manufactures, and sells technologies that help biomedical researchers in their search for developing medicines. The Company's segments include Proteomics and Genomics. The Proteomics segment includes its instruments, consumables, software, and services based upon technologies used in the identification of proteins. The Genomics segment includes its instruments, consumables, software, and services based upon technologies used in the identification of genes and their functions. The Company provides insights in health and disease using its mass cytometry and microfluidics technologies, which serve applications in proteomics and genomic. It works with academic, government, pharmaceutical, biotechnology, plant and animal research, and clinical laboratories around the world, focusing on the needs in translational and clinical research, including oncology, immunology, and immunotherapy. The Company also provides differentiated multi-omics tools for research.</v>
    <v>534</v>
    <v>Nasdaq Stock Market</v>
    <v>XNAS</v>
    <v>XNAS</v>
    <v>2 Tower Place, Suite 2000, SOUTH SAN FRANCISCO, CA, 94080 US</v>
    <v>1.81</v>
    <v>Healthcare Equipment &amp; Supplies</v>
    <v>Stock</v>
    <v>45475.971047661718</v>
    <v>1791</v>
    <v>1.71</v>
    <v>654759285</v>
    <v>STANDARD BIOTOOLS INC.</v>
    <v>STANDARD BIOTOOLS INC.</v>
    <v>1.73</v>
    <v>0</v>
    <v>1.73</v>
    <v>1.77</v>
    <v>369920500</v>
    <v>LAB</v>
    <v>STANDARD BIOTOOLS INC. (XNAS:LAB)</v>
    <v>101</v>
    <v>4196732</v>
    <v>2007</v>
  </rv>
  <rv s="4">
    <v>1792</v>
  </rv>
  <rv s="0">
    <v>https://www.bing.com/financeapi/forcetrigger?t=a1o8k2&amp;q=XNAS%3aBBSI&amp;form=skydnc</v>
    <v>Learn more on Bing</v>
  </rv>
  <rv s="5">
    <v>7</v>
    <v>BARRETT BUSINESS SERVICES, INC. (XNAS:BBSI)</v>
    <v>8</v>
    <v>9</v>
    <v>Finance</v>
    <v>10</v>
    <v>en-GB</v>
    <v>a1o8k2</v>
    <v>268435456</v>
    <v>1</v>
    <v>Powered by Refinitiv</v>
    <v>34.35</v>
    <v>21.38</v>
    <v>1.3788</v>
    <v>7.0000000000000007E-2</v>
    <v>2.1449999999999998E-3</v>
    <v>USD</v>
    <v>Barrett Business Services, Inc. is a provider of business management solutions for small and mid-sized companies. It has developed a management platform that integrates a knowledge-based approach from the management consulting industry with tools from the human resource outsourcing industry. It operates a decentralized delivery model using operationally focused business teams, typically located approximately 50 miles from its client companies. It offers two services: professional employer services (PEO) and staffing. Under PEO, it establishes to a client services agreement to establish a co-employment relationship with each client company, assuming responsibility for payroll, payroll taxes, workers compensation and benefits coverage (if elected) and certain other administrative functions for the clients existing workforce. The staffing services include on-demand or short-term staffing assignments, contract staffing, direct placement, and long-term or indefinite-term on-site management.</v>
    <v>130513</v>
    <v>Nasdaq Stock Market</v>
    <v>XNAS</v>
    <v>XNAS</v>
    <v>SUITE 200, 8100 NE PARKWAY DRIVE, VANCOUVER, WA, 98662 US</v>
    <v>32.985799999999998</v>
    <v>Professional &amp; Commercial Services</v>
    <v>Stock</v>
    <v>45475.834866805468</v>
    <v>1794</v>
    <v>31.9</v>
    <v>851169228</v>
    <v>BARRETT BUSINESS SERVICES, INC.</v>
    <v>BARRETT BUSINESS SERVICES, INC.</v>
    <v>32.630000000000003</v>
    <v>17.929600000000001</v>
    <v>32.630000000000003</v>
    <v>32.700000000000003</v>
    <v>26029640</v>
    <v>BBSI</v>
    <v>BARRETT BUSINESS SERVICES, INC. (XNAS:BBSI)</v>
    <v>93585</v>
    <v>194354</v>
    <v>1965</v>
  </rv>
  <rv s="4">
    <v>1795</v>
  </rv>
  <rv s="0">
    <v>https://www.bing.com/financeapi/forcetrigger?t=a1qthw&amp;q=XNYS%3aDCO&amp;form=skydnc</v>
    <v>Learn more on Bing</v>
  </rv>
  <rv s="5">
    <v>7</v>
    <v>DUCOMMUN INCORPORATED (XNYS:DCO)</v>
    <v>8</v>
    <v>9</v>
    <v>Finance</v>
    <v>10</v>
    <v>en-GB</v>
    <v>a1qthw</v>
    <v>268435456</v>
    <v>1</v>
    <v>Powered by Refinitiv</v>
    <v>60</v>
    <v>42.305</v>
    <v>1.3864000000000001</v>
    <v>1.3</v>
    <v>2.2831000000000001E-2</v>
    <v>USD</v>
    <v>Ducommun Incorporated provides value-added manufacturing solutions to customers in the aerospace, defense, and industrial markets. It operates through two segments: Electronic Systems and Structural Systems. The Electronic Systems segment designs, engineers and manufactures high-reliability electronic and electromechanical products used in worldwide technology-driven markets, including aerospace and defense and industrial end-use markets. Electronic Systems product offerings primarily range from prototype development to complex assemblies. The Structural Systems segment designs, engineers and manufactures large, complex contoured aerostructure components and assemblies and supplies composite and metal bonded structures and assemblies. Structural Systems products are primarily used on commercial aircraft, military fixed-wing aircraft, and military and commercial rotary-wing aircraft. Its products are used in heavy industrial manufacturing systems and certain medical applications.</v>
    <v>2265</v>
    <v>New York Stock Exchange</v>
    <v>XNYS</v>
    <v>XNYS</v>
    <v>200 Sandpointe Avenue, Suite 700, SANTA ANA, CA, 92707 US</v>
    <v>58.25</v>
    <v>Aerospace &amp; Defense</v>
    <v>Stock</v>
    <v>45475.958333344533</v>
    <v>1797</v>
    <v>57</v>
    <v>857079641</v>
    <v>DUCOMMUN INCORPORATED</v>
    <v>DUCOMMUN INCORPORATED</v>
    <v>57</v>
    <v>48.825099999999999</v>
    <v>56.94</v>
    <v>58.24</v>
    <v>14716340</v>
    <v>DCO</v>
    <v>DUCOMMUN INCORPORATED (XNYS:DCO)</v>
    <v>28354</v>
    <v>68645</v>
    <v>1970</v>
  </rv>
  <rv s="4">
    <v>1798</v>
  </rv>
  <rv s="0">
    <v>https://www.bing.com/financeapi/forcetrigger?t=a1p2dm&amp;q=XNYS%3aBXC&amp;form=skydnc</v>
    <v>Learn more on Bing</v>
  </rv>
  <rv s="5">
    <v>7</v>
    <v>BLUELINX HOLDINGS INC. (XNYS:BXC)</v>
    <v>8</v>
    <v>9</v>
    <v>Finance</v>
    <v>10</v>
    <v>en-GB</v>
    <v>a1p2dm</v>
    <v>268435456</v>
    <v>1</v>
    <v>Powered by Refinitiv</v>
    <v>132.66990000000001</v>
    <v>67.760000000000005</v>
    <v>1.9018999999999999</v>
    <v>0.64</v>
    <v>7.1760000000000001E-3</v>
    <v>USD</v>
    <v>BlueLinx Holdings, Inc. is a wholesale distributor of residential and commercial building products in the United States. The Company provides both branded and private-label stock keeping units (SKUs) across product categories, such as lumber, panels, engineered wood, siding, millwork, and industrial products. The Company distributes its products in two principal categories: specialty products and structural products. Its specialty products include items such as engineered wood, siding, millwork, outdoor living, specialty lumber and panels, and industrial products. Structural products include items such as lumber, plywood, oriented strand board, rebar, and remesh and other wood products primarily used for structural support in construction projects. The Company also offers a range of value-added services and solutions to its customers and suppliers, including inventory stocking; intermodal distribution services; milling and fabrication services, and backhaul services.</v>
    <v>2000</v>
    <v>New York Stock Exchange</v>
    <v>XNYS</v>
    <v>XNYS</v>
    <v>1950 Spectrum Circle, Suite 300, MARIETTA, GA, 30067 US</v>
    <v>90.58</v>
    <v>Homebuilding &amp; Construction Supplies</v>
    <v>Stock</v>
    <v>45475.958333333336</v>
    <v>1800</v>
    <v>87.67</v>
    <v>777997486</v>
    <v>BLUELINX HOLDINGS INC.</v>
    <v>BLUELINX HOLDINGS INC.</v>
    <v>88.08</v>
    <v>16.563400000000001</v>
    <v>89.18</v>
    <v>89.82</v>
    <v>8661740</v>
    <v>BXC</v>
    <v>BLUELINX HOLDINGS INC. (XNYS:BXC)</v>
    <v>120766</v>
    <v>94304</v>
    <v>2004</v>
  </rv>
  <rv s="4">
    <v>1801</v>
  </rv>
  <rv s="0">
    <v>https://www.bing.com/financeapi/forcetrigger?t=a1pvoc&amp;q=XNYS%3aCLW&amp;form=skydnc</v>
    <v>Learn more on Bing</v>
  </rv>
  <rv s="5">
    <v>7</v>
    <v>CLEARWATER PAPER CORPORATION (XNYS:CLW)</v>
    <v>8</v>
    <v>9</v>
    <v>Finance</v>
    <v>10</v>
    <v>en-GB</v>
    <v>a1pvoc</v>
    <v>268435456</v>
    <v>1</v>
    <v>Powered by Refinitiv</v>
    <v>53.77</v>
    <v>30.56</v>
    <v>0.4017</v>
    <v>0.42</v>
    <v>9.0539999999999995E-3</v>
    <v>USD</v>
    <v>Clearwater Paper Corporation is a manufacturer and supplier of bleached paperboard and consumer and parent roll tissue. The Company operates through two segments: Pulp and Paperboard and Consumer Products. The Pulp and Paperboard segment markets and manufactures bleached paperboard for the high-end segment of the packaging industry and is a producer of Solid Bleached Sulfate (SBS) paperboard. The Pulp and Paperboard segment produces hardwood and softwood pulp, which is primarily used as the basis for its paperboard products or transferred to its Consumer Products segment. The Consumer Products segment sells and produces a complete line of at-home tissue products. It supplies bleached paperboard to quality-conscious printers and packaging converters, and offer services that include custom sheeting, slitting and cutting. It also supplies private branded tissue to retailers, including grocery, clubs, mass merchants and discount stores.</v>
    <v>3100</v>
    <v>New York Stock Exchange</v>
    <v>XNYS</v>
    <v>XNYS</v>
    <v>SUITE 1100, 601 WEST RIVERSIDE AVENUE, SPOKANE, WA, 99201 US</v>
    <v>46.87</v>
    <v>Paper &amp; Forest Products</v>
    <v>Stock</v>
    <v>45475.958333367969</v>
    <v>1803</v>
    <v>46.06</v>
    <v>780720116</v>
    <v>CLEARWATER PAPER CORPORATION</v>
    <v>CLEARWATER PAPER CORPORATION</v>
    <v>46.56</v>
    <v>7.8727999999999998</v>
    <v>46.39</v>
    <v>46.81</v>
    <v>16678490</v>
    <v>CLW</v>
    <v>CLEARWATER PAPER CORPORATION (XNYS:CLW)</v>
    <v>102673</v>
    <v>173943</v>
    <v>2005</v>
  </rv>
  <rv s="4">
    <v>1804</v>
  </rv>
  <rv s="0">
    <v>https://www.bing.com/financeapi/forcetrigger?t=a1nkp2&amp;q=XNAS%3aAOSL&amp;form=skydnc</v>
    <v>Learn more on Bing</v>
  </rv>
  <rv s="5">
    <v>7</v>
    <v>ALPHA AND OMEGA SEMICONDUCTOR LIMITED (XNAS:AOSL)</v>
    <v>8</v>
    <v>9</v>
    <v>Finance</v>
    <v>5</v>
    <v>en-GB</v>
    <v>a1nkp2</v>
    <v>268435456</v>
    <v>1</v>
    <v>Powered by Refinitiv</v>
    <v>40.79</v>
    <v>19.38</v>
    <v>2.3902000000000001</v>
    <v>0.18</v>
    <v>4.7070000000000002E-3</v>
    <v>USD</v>
    <v>Alpha and Omega Semiconductor Limited is a designer, developer and global supplier of a portfolio of power semiconductors. Its portfolio of products targets high-volume applications, including personal computers, graphic cards, game consoles, flat panel televisions (TV), home appliances, power tools, smart phones, battery packs, consumer and industrial motor controls and power supplies for TVs, computers, servers and telecommunications equipment. Its product portfolio includes power discrete and power ICs that serve the large and diverse analog market for power semiconductors. The power discrete products consist of low, medium and high voltage power MOSFETs. The power ICs deliver power as well as control and regulate the power management variables, such as the flow of current and level of voltage. Its portfolio of power semiconductors includes over 2,600 products. The Company conducts its operations primarily in the United States of America, Hong Kong, China, and South Korea.</v>
    <v>2468</v>
    <v>Nasdaq Stock Market</v>
    <v>XNAS</v>
    <v>XNAS</v>
    <v>475 Oakmead Pkwy, SUNNYVALE, CA, 94085 US</v>
    <v>40.79</v>
    <v>Semiconductors &amp; Semiconductor Equipment</v>
    <v>Stock</v>
    <v>45475.991891539059</v>
    <v>1806</v>
    <v>38.11</v>
    <v>1102721235</v>
    <v>ALPHA AND OMEGA SEMICONDUCTOR LIMITED</v>
    <v>ALPHA AND OMEGA SEMICONDUCTOR LIMITED</v>
    <v>38.11</v>
    <v>0</v>
    <v>38.24</v>
    <v>38.42</v>
    <v>28701750</v>
    <v>AOSL</v>
    <v>ALPHA AND OMEGA SEMICONDUCTOR LIMITED (XNAS:AOSL)</v>
    <v>635</v>
    <v>340162</v>
    <v>2000</v>
  </rv>
  <rv s="4">
    <v>1807</v>
  </rv>
  <rv s="0">
    <v>https://www.bing.com/financeapi/forcetrigger?t=a23uk2&amp;q=XNYS%3aSXC&amp;form=skydnc</v>
    <v>Learn more on Bing</v>
  </rv>
  <rv s="5">
    <v>7</v>
    <v>SUNCOKE ENERGY, INC. (XNYS:SXC)</v>
    <v>8</v>
    <v>9</v>
    <v>Finance</v>
    <v>10</v>
    <v>en-GB</v>
    <v>a23uk2</v>
    <v>268435456</v>
    <v>1</v>
    <v>Powered by Refinitiv</v>
    <v>11.475</v>
    <v>7.67</v>
    <v>1.0703</v>
    <v>0.05</v>
    <v>4.9800000000000001E-3</v>
    <v>USD</v>
    <v>SunCoke Energy, Inc. is an independent producer of coke. The Company’s segments include Domestic Coke, Brazil Coke, and Logistics. The Domestic Coke segment consists of coke making facilities and heat recovery operations at its Jewell, Indiana Harbor, Haverhill, Granite City and Middletown plants. The Brazil segment consists of coke making operations located in Vitoria, Brazil, where it operates the ArcelorMittal Brazil coke making facility for a Brazilian subsidiary of ArcelorMittal S.A. The Logistics segment consists of Convent Marine Terminal (CMT), Kanawha River Terminal (KRT) and SunCoke Lake Terminal (Lake Terminal). Its terminals act as intermediaries between its customers and end users by providing transloading and mixing services. CMT is located in Convent, Louisiana, with access to seaborne markets for coal and other industrial materials. The terminal provides loading and unloading services and has direct rail access.</v>
    <v>1151</v>
    <v>New York Stock Exchange</v>
    <v>XNYS</v>
    <v>XNYS</v>
    <v>1011 Warrenville Road, Suite 600, LISLE, IL, 60532 US</v>
    <v>10.16</v>
    <v>Metals &amp; Mining</v>
    <v>Stock</v>
    <v>45475.958333356248</v>
    <v>1809</v>
    <v>10.02</v>
    <v>848321593</v>
    <v>SUNCOKE ENERGY, INC.</v>
    <v>SUNCOKE ENERGY, INC.</v>
    <v>10.050000000000001</v>
    <v>14.0227</v>
    <v>10.039999999999999</v>
    <v>10.09</v>
    <v>84075480</v>
    <v>SXC</v>
    <v>SUNCOKE ENERGY, INC. (XNYS:SXC)</v>
    <v>438860</v>
    <v>593769</v>
    <v>2010</v>
  </rv>
  <rv s="4">
    <v>1810</v>
  </rv>
  <rv s="0">
    <v>https://www.bing.com/financeapi/forcetrigger?t=a1nwxm&amp;q=XNAS%3aATRI&amp;form=skydnc</v>
    <v>Learn more on Bing</v>
  </rv>
  <rv s="5">
    <v>7</v>
    <v>ATRION CORPORATION (XNAS:ATRI)</v>
    <v>8</v>
    <v>9</v>
    <v>Finance</v>
    <v>5</v>
    <v>en-GB</v>
    <v>a1nwxm</v>
    <v>268435456</v>
    <v>1</v>
    <v>Powered by Refinitiv</v>
    <v>593</v>
    <v>274.98</v>
    <v>0.68740000000000001</v>
    <v>1.27</v>
    <v>2.8089999999999999E-3</v>
    <v>USD</v>
    <v>Atrion Corporation develops and manufactures products, primarily for medical applications. The Company's medical products are used in a number of fields including fluid delivery, cardiovascular, and ophthalmic applications. It has developed a variety of proprietary valves designed to precisely fill, hold, and release and/or remove controlled amounts of fluids, including blood and drugs, or gasses on demand for use in areas such as intubation, intravenous, catheter, and other applications in fields including anesthesia and oncology. The core of its cardiovascular products is its Myocardial Protection System, a technology that is the only open-heart surgery system that delivers to the heart essential fluids and medications, mixes critical drugs, and controls temperature, pressure, and other important variables. The Company also manufactures a line of balloon catheters used in the treatment of nasolacrimal duct obstruction in children and adults.</v>
    <v>712</v>
    <v>Nasdaq Stock Market</v>
    <v>XNAS</v>
    <v>XNAS</v>
    <v>One Allentown Parkway, ALLEN, TX, 75002 US</v>
    <v>453.71</v>
    <v>Healthcare Equipment &amp; Supplies</v>
    <v>Stock</v>
    <v>45475.834619767971</v>
    <v>1812</v>
    <v>451.33499999999998</v>
    <v>795710400</v>
    <v>ATRION CORPORATION</v>
    <v>ATRION CORPORATION</v>
    <v>452.38499999999999</v>
    <v>42.637</v>
    <v>452.12</v>
    <v>453.39</v>
    <v>1759950</v>
    <v>ATRI</v>
    <v>ATRION CORPORATION (XNAS:ATRI)</v>
    <v>17793</v>
    <v>35515</v>
    <v>1996</v>
  </rv>
  <rv s="4">
    <v>1813</v>
  </rv>
  <rv s="0">
    <v>https://www.bing.com/financeapi/forcetrigger?t=a215jc&amp;q=XNAS%3aPRAA&amp;form=skydnc</v>
    <v>Learn more on Bing</v>
  </rv>
  <rv s="5">
    <v>7</v>
    <v>PRA GROUP, INC. (XNAS:PRAA)</v>
    <v>8</v>
    <v>9</v>
    <v>Finance</v>
    <v>10</v>
    <v>en-GB</v>
    <v>a215jc</v>
    <v>268435456</v>
    <v>1</v>
    <v>Powered by Refinitiv</v>
    <v>31.43</v>
    <v>11.85</v>
    <v>1.4781</v>
    <v>0.44</v>
    <v>2.2656999999999997E-2</v>
    <v>USD</v>
    <v>PRA Group, Inc. is a financial and business services company with operations based primarily in the Americas and Europe and Australia. The Company’s primary business is the purchase, collection and management of portfolios of nonperforming loans. The accounts it purchases are primarily the unpaid obligations of individuals owed to credit originators. It purchases portfolios of nonperforming loans at a discount in two categories: Core and Insolvency. Core operation specializes in purchasing and collecting nonperforming loans, which it purchases since the credit originators have chosen not to pursue, or have been unsuccessful in, collecting the full balance owed. Insolvency operation consists primarily of purchasing and collecting nonperforming loans where the customer is involved in a bankruptcy proceeding, or the equivalent thereof, in certain European countries. It also provides fee-based services on class action claims recoveries in the United States.</v>
    <v>3119</v>
    <v>Nasdaq Stock Market</v>
    <v>XNAS</v>
    <v>XNAS</v>
    <v>120 Corporate Blvd Ste 100, NORFOLK, VA, 23502 US</v>
    <v>20.03</v>
    <v>Banking Services</v>
    <v>Stock</v>
    <v>45475.894776689063</v>
    <v>1815</v>
    <v>19.28</v>
    <v>781530918</v>
    <v>PRA GROUP, INC.</v>
    <v>PRA GROUP, INC.</v>
    <v>19.52</v>
    <v>0</v>
    <v>19.420000000000002</v>
    <v>19.86</v>
    <v>39352010</v>
    <v>PRAA</v>
    <v>PRA GROUP, INC. (XNAS:PRAA)</v>
    <v>2</v>
    <v>190660</v>
    <v>2002</v>
  </rv>
  <rv s="4">
    <v>1816</v>
  </rv>
  <rv s="0">
    <v>https://www.bing.com/financeapi/forcetrigger?t=bwpjmw&amp;q=XNYS%3aENPC&amp;form=skydnc</v>
    <v>Learn more on Bing</v>
  </rv>
  <rv s="5">
    <v>7</v>
    <v>GRANITE RIDGE RESOURCES, INC. (XNYS:GRNT)</v>
    <v>8</v>
    <v>9</v>
    <v>Finance</v>
    <v>10</v>
    <v>en-GB</v>
    <v>bwpjmw</v>
    <v>268435456</v>
    <v>1</v>
    <v>Powered by Refinitiv</v>
    <v>8.1389999999999993</v>
    <v>5.2</v>
    <v>0.18010000000000001</v>
    <v>0.09</v>
    <v>1.4173E-2</v>
    <v>USD</v>
    <v>Granite Ridge Resources, Inc. is an oil and gas exploration and production company. It owns a portfolio of wells and top-tier acreage across the Permian and four other prolific unconventional basins across the United States. It holds interests in wells in core operating areas of the Permian, Eagle Ford, Bakken, Haynesville and Denver-Julesburg (DJ) plays. It owns an interest in approximately 2,826 gross (176.50 net) producing wells, 309,472. The Permian Basin extends from southeastern New Mexico into west Texas. The Permian Basin consists of mature legacy onshore oil and liquids-rich natural gas reservoirs. The Eagle Ford shale formation stretches across south Texas and includes Austin Chalk and Buda formations. The Williston Basin stretches through North Dakota, the northwest part of South Dakota, and eastern Montana. The Haynesville Basin is a premier natural gas basin located in Northwestern Louisiana and East Texas. The DJ basin is a geologic basin centered in eastern Colorado.</v>
    <v>2</v>
    <v>New York Stock Exchange</v>
    <v>XNYS</v>
    <v>XNYS</v>
    <v>5217 Mckinney Avenue, Suite 400, DALLAS, TX, 75205 US</v>
    <v>6.5</v>
    <v>Oil &amp; Gas</v>
    <v>Stock</v>
    <v>45475.958333367969</v>
    <v>1818</v>
    <v>6.34</v>
    <v>830224100</v>
    <v>GRANITE RIDGE RESOURCES, INC.</v>
    <v>GRANITE RIDGE RESOURCES, INC.</v>
    <v>6.36</v>
    <v>14.098100000000001</v>
    <v>6.35</v>
    <v>6.44</v>
    <v>130744000</v>
    <v>GRNT</v>
    <v>GRANITE RIDGE RESOURCES, INC. (XNYS:GRNT)</v>
    <v>2001</v>
    <v>687172</v>
    <v>2022</v>
  </rv>
  <rv s="4">
    <v>1819</v>
  </rv>
  <rv s="0">
    <v>https://www.bing.com/financeapi/forcetrigger?t=a1ocbh&amp;q=XNYS%3aBDN&amp;form=skydnc</v>
    <v>Learn more on Bing</v>
  </rv>
  <rv s="6">
    <v>12</v>
    <v>BRANDYWINE REALTY TRUST (XNYS:BDN)</v>
    <v>8</v>
    <v>13</v>
    <v>Finance</v>
    <v>10</v>
    <v>en-GB</v>
    <v>a1ocbh</v>
    <v>268435456</v>
    <v>1</v>
    <v>Powered by Refinitiv</v>
    <v>5.67</v>
    <v>3.62</v>
    <v>1.3038000000000001</v>
    <v>0.12</v>
    <v>2.7334999999999998E-2</v>
    <v>USD</v>
    <v>Brandywine Realty Trust is a self-administered and self-managed real estate investment trust (REIT) engaged in the acquisition, development, redevelopment, ownership, management, and operation of a portfolio of office, life science/lab, residential and mixed-use properties. It operates through four segments: Philadelphia Central Business District (Philadelphia CBD), Pennsylvania Suburbs, Austin, Texas, and Other. The Philadelphia CBD segment includes properties located in the City of Philadelphia in Pennsylvania. The Pennsylvania Suburbs segment includes properties in Chester, Delaware and Montgomery counties in the Philadelphia suburbs. The Austin, Texas segment includes properties in the City of Austin, Texas. The Other segment includes properties in Northern Virginia, Washington, D.C., Southern Maryland, Camden County, New Jersey and New Castle County, Delaware. It owns, develops, leases and manages an urban, town center and transit-oriented portfolio comprising 158 properties.</v>
    <v>323</v>
    <v>New York Stock Exchange</v>
    <v>XNYS</v>
    <v>XNYS</v>
    <v>2929 Arch Street, Suite 1800, PHILADELPHIA, PA, 19104 US</v>
    <v>4.51</v>
    <v>Residential &amp; Commercial REIT</v>
    <v>Stock</v>
    <v>45475.993493332811</v>
    <v>1821</v>
    <v>4.3899999999999997</v>
    <v>776941759</v>
    <v>BRANDYWINE REALTY TRUST</v>
    <v>BRANDYWINE REALTY TRUST</v>
    <v>4.45</v>
    <v>4.3899999999999997</v>
    <v>4.51</v>
    <v>172270900</v>
    <v>BDN</v>
    <v>BRANDYWINE REALTY TRUST (XNYS:BDN)</v>
    <v>1563</v>
    <v>1530471</v>
    <v>1986</v>
  </rv>
  <rv s="4">
    <v>1822</v>
  </rv>
  <rv s="0">
    <v>https://www.bing.com/financeapi/forcetrigger?t=a21sk2&amp;q=XNAS%3aRDFN&amp;form=skydnc</v>
    <v>Learn more on Bing</v>
  </rv>
  <rv s="5">
    <v>7</v>
    <v>REDFIN CORPORATION (XNAS:RDFN)</v>
    <v>8</v>
    <v>9</v>
    <v>Finance</v>
    <v>5</v>
    <v>en-GB</v>
    <v>a21sk2</v>
    <v>268435456</v>
    <v>1</v>
    <v>Powered by Refinitiv</v>
    <v>17.68</v>
    <v>4.26</v>
    <v>2.6541000000000001</v>
    <v>-0.21</v>
    <v>-3.5896999999999998E-2</v>
    <v>USD</v>
    <v>Redfin Corporation is a technology-powered real estate company. The Company operates an online real estate marketplace and provides real estate services, including assisting individuals in the purchase or sale of their home. The Company's segments include real estate services, rentals and mortgage. The Company uses digital platforms to connect consumers with rental properties. It helps people find a place to live with brokerage, rentals, lending, title insurance and renovations services. The Company's home-buying customers see homes first with on-demand tours, and its lending and title services help them close the transaction. It uses the same combination of technology and local service to originate, service, and subsequently sell mortgage loans and offer title and settlement services. The Company offers digital platforms to connect consumers with available apartments and houses for rent and for other advertising. It serves more than 100 markets across the United States and Canada.</v>
    <v>4693</v>
    <v>Nasdaq Stock Market</v>
    <v>XNAS</v>
    <v>XNAS</v>
    <v>1099 Stewart Street, Suite 600, SEATTLE, WA, 98101 US</v>
    <v>5.89</v>
    <v>Real Estate Operations</v>
    <v>Stock</v>
    <v>45475.992432928128</v>
    <v>1824</v>
    <v>5.49</v>
    <v>673815876</v>
    <v>REDFIN CORPORATION</v>
    <v>REDFIN CORPORATION</v>
    <v>5.85</v>
    <v>0</v>
    <v>5.85</v>
    <v>5.64</v>
    <v>119470900</v>
    <v>RDFN</v>
    <v>REDFIN CORPORATION (XNAS:RDFN)</v>
    <v>12099</v>
    <v>3953616</v>
    <v>2005</v>
  </rv>
  <rv s="4">
    <v>1825</v>
  </rv>
  <rv s="0">
    <v>https://www.bing.com/financeapi/forcetrigger?t=a22egh&amp;q=XNYS%3aRYI&amp;form=skydnc</v>
    <v>Learn more on Bing</v>
  </rv>
  <rv s="5">
    <v>7</v>
    <v>RYERSON HOLDING CORPORATION (XNYS:RYI)</v>
    <v>8</v>
    <v>9</v>
    <v>Finance</v>
    <v>10</v>
    <v>en-GB</v>
    <v>a22egh</v>
    <v>268435456</v>
    <v>1</v>
    <v>Powered by Refinitiv</v>
    <v>44.7</v>
    <v>19.02</v>
    <v>1.6102000000000001</v>
    <v>-0.03</v>
    <v>-1.555E-3</v>
    <v>USD</v>
    <v>Ryerson Holding Corporation is a value-added processor and distributor of industrial metals, with operations in the United States, Canada, Mexico, and China. The Company carries a full line of carbon steel, stainless steel, alloy steels, and aluminum, and a limited line of nickel and red metals. These materials are stocked in a number of shapes, including coils, sheets, rounds, hexagons, square and flat bars, plates, structural, and tubing. The Company also provide a variety of processing services to meet its customer’ s needs. It also conducts metal processing and distribution operations in China. It has approximately 110 facilities in North America and four facilities in China. The Company offers various value-added processing and fabrication services, such as bending, beveling, blanking, blasting, burning, cutting-to length, drilling, embossing, flattening, forming, grinding, laser cutting, machining, notching, painting, perforating, polishing, punching, rolling, and sawing.</v>
    <v>4600</v>
    <v>New York Stock Exchange</v>
    <v>XNYS</v>
    <v>XNYS</v>
    <v>227 W. Monroe St., 27Th Floor, CHICAGO, IL, 60606 US</v>
    <v>19.59</v>
    <v>Metals &amp; Mining</v>
    <v>Stock</v>
    <v>45475.958333367969</v>
    <v>1827</v>
    <v>19.11</v>
    <v>661306737</v>
    <v>RYERSON HOLDING CORPORATION</v>
    <v>RYERSON HOLDING CORPORATION</v>
    <v>19.350000000000001</v>
    <v>7.4542000000000002</v>
    <v>19.29</v>
    <v>19.260000000000002</v>
    <v>34335760</v>
    <v>RYI</v>
    <v>RYERSON HOLDING CORPORATION (XNYS:RYI)</v>
    <v>323378</v>
    <v>388543</v>
    <v>2007</v>
  </rv>
  <rv s="4">
    <v>1828</v>
  </rv>
  <rv s="0">
    <v>https://www.bing.com/financeapi/forcetrigger?t=bqbtim&amp;q=XNAS%3aSTOK&amp;form=skydnc</v>
    <v>Learn more on Bing</v>
  </rv>
  <rv s="5">
    <v>7</v>
    <v>STOKE THERAPEUTICS, INC. (XNAS:STOK)</v>
    <v>8</v>
    <v>9</v>
    <v>Finance</v>
    <v>10</v>
    <v>en-GB</v>
    <v>bqbtim</v>
    <v>268435456</v>
    <v>1</v>
    <v>Powered by Refinitiv</v>
    <v>17.579999999999998</v>
    <v>3.35</v>
    <v>0.86470000000000002</v>
    <v>-1.04</v>
    <v>-7.4981999999999993E-2</v>
    <v>USD</v>
    <v>Stoke Therapeutics, Inc. is a biotechnology company dedicated to addressing the underlying cause of severe diseases by upregulating protein expression with ribonucleic acid (RNA)-based medicines. The Company, through its proprietary Targeted Augmentation of Nuclear Gene Output (TANGO) approach, is engaged in developing antisense oligonucleotides (ASOs) to selectively restore protein levels. Its first compound, STK-001, is in clinical testing for the treatment of Dravet syndrome, a severe and progressive genetic epilepsy. TANGO aims to restore missing proteins by increasing or stoking protein output from healthy genes, thus compensating for the non-functioning copy of the gene. The Company is pursuing the development of STK-002 for the treatment of autosomal dominant optic atrophy (ADOA), the most common inherited optic nerve disorder. The Company’s initial focus is haploinsufficiency and diseases of the central nervous system and the eye.</v>
    <v>110</v>
    <v>Nasdaq Stock Market</v>
    <v>XNAS</v>
    <v>XNAS</v>
    <v>45 WIGGINS AVENUE, BEDFORD, MA, 01730 US</v>
    <v>13.94</v>
    <v>Biotechnology &amp; Medical Research</v>
    <v>Stock</v>
    <v>45475.881816180467</v>
    <v>1830</v>
    <v>12.81</v>
    <v>668697803</v>
    <v>STOKE THERAPEUTICS, INC.</v>
    <v>STOKE THERAPEUTICS, INC.</v>
    <v>13.67</v>
    <v>0</v>
    <v>13.87</v>
    <v>12.83</v>
    <v>52119860</v>
    <v>STOK</v>
    <v>STOKE THERAPEUTICS, INC. (XNAS:STOK)</v>
    <v>2</v>
    <v>951878</v>
    <v>2014</v>
  </rv>
  <rv s="4">
    <v>1831</v>
  </rv>
  <rv s="0">
    <v>https://www.bing.com/financeapi/forcetrigger?t=a1rhr7&amp;q=XNAS%3aDXPE&amp;form=skydnc</v>
    <v>Learn more on Bing</v>
  </rv>
  <rv s="5">
    <v>7</v>
    <v>DXP ENTERPRISES, INC. (XNAS:DXPE)</v>
    <v>8</v>
    <v>9</v>
    <v>Finance</v>
    <v>5</v>
    <v>en-GB</v>
    <v>a1rhr7</v>
    <v>268435456</v>
    <v>1</v>
    <v>Powered by Refinitiv</v>
    <v>57.38</v>
    <v>28.7</v>
    <v>1.6053999999999999</v>
    <v>0.57999999999999996</v>
    <v>1.3089999999999999E-2</v>
    <v>USD</v>
    <v>DXP Enterprises, Inc. is a products and service distributor that offers solutions to industrial customers. It provides pumping solutions, supply chain services and maintenance, repair, operating and production (MROP) services. It has three segments: Service Centers (SC), Innovative Pumping Solutions (IPS) and Supply Chain Services (SCS). SC segment is engaged in providing MRO products, equipment and services, including technical expertise and logistics capabilities, to a variety of customers serving varied end markets with the ability to provide same day delivery. IPS segment provides integrated, custom pump skid packages, pump remanufacturing and manufactures branded private label pumps. SCS segment provides fully outsourced MRO solutions for sourcing MRO products, including inventory optimization and management, storeroom management, transaction consolidation and control, vendor oversight and procurement cost optimization, productivity improvement services, and customized reporting.</v>
    <v>2837</v>
    <v>Nasdaq Stock Market</v>
    <v>XNAS</v>
    <v>XNAS</v>
    <v>5301 Hollister Street, HOUSTON, TX, 77040 US</v>
    <v>44.994999999999997</v>
    <v>Machinery, Equipment &amp; Components</v>
    <v>Stock</v>
    <v>45475.834794548435</v>
    <v>1833</v>
    <v>43.95</v>
    <v>715021835</v>
    <v>DXP ENTERPRISES, INC.</v>
    <v>DXP ENTERPRISES, INC.</v>
    <v>44.39</v>
    <v>12.488200000000001</v>
    <v>44.31</v>
    <v>44.89</v>
    <v>15928310</v>
    <v>DXPE</v>
    <v>DXP ENTERPRISES, INC. (XNAS:DXPE)</v>
    <v>63698</v>
    <v>183739</v>
    <v>1996</v>
  </rv>
  <rv s="4">
    <v>1834</v>
  </rv>
  <rv s="0">
    <v>https://www.bing.com/financeapi/forcetrigger?t=a1xjzr&amp;q=XNAS%3aVRDN&amp;form=skydnc</v>
    <v>Learn more on Bing</v>
  </rv>
  <rv s="5">
    <v>7</v>
    <v>Viridian Therapeutics, Inc. (XNAS:VRDN)</v>
    <v>8</v>
    <v>9</v>
    <v>Finance</v>
    <v>10</v>
    <v>en-GB</v>
    <v>a1xjzr</v>
    <v>268435456</v>
    <v>1</v>
    <v>Powered by Refinitiv</v>
    <v>25.05</v>
    <v>10.925000000000001</v>
    <v>1.1518999999999999</v>
    <v>-1.05</v>
    <v>-7.9485E-2</v>
    <v>USD</v>
    <v>Viridian Therapeutics, Inc. is a biopharmaceutical company focused on engineering and developing potential medicines for patients with serious and rare diseases. The Company is advancing multiple candidates in the clinic for the treatment of patients with thyroid eye disease (TED). The Company is conducting two global Phase 3 clinical trials (THRIVE and THRIVE-2) to evaluate the safety and efficacy of VRDN-001 in patients with active and chronic TED. It is focused on advancing VRDN-001 as a potential intravenous therapy followed by VRDN-003 as a potential subcutaneous therapy for the treatment of TED. Its advanced program, VRDN-001, is a differentiated humanized monoclonal antibody targeting IGF-1R intravenously administered for the treatment of TED. In addition to its TED portfolio, the Company is advancing a novel portfolio of neonatal Fc receptor (FcRn) inhibitors, including VRDN-006 and VRDN-008, which has the potential to be developed in multiple autoimmune diseases.</v>
    <v>96</v>
    <v>Nasdaq Stock Market</v>
    <v>XNAS</v>
    <v>XNAS</v>
    <v>221 CRESCENT STREET, BLDG. 17, SUITE 401, WALTHAM, MA, 02453 US</v>
    <v>13.05</v>
    <v>Biotechnology &amp; Medical Research</v>
    <v>Stock</v>
    <v>45475.973271492971</v>
    <v>1836</v>
    <v>12.14</v>
    <v>776081235</v>
    <v>Viridian Therapeutics, Inc.</v>
    <v>Viridian Therapeutics, Inc.</v>
    <v>13.04</v>
    <v>0</v>
    <v>13.21</v>
    <v>12.16</v>
    <v>63822470</v>
    <v>VRDN</v>
    <v>Viridian Therapeutics, Inc. (XNAS:VRDN)</v>
    <v>3</v>
    <v>1154148</v>
    <v>2010</v>
  </rv>
  <rv s="4">
    <v>1837</v>
  </rv>
  <rv s="0">
    <v>https://www.bing.com/financeapi/forcetrigger?t=a1s677&amp;q=XNAS%3aERII&amp;form=skydnc</v>
    <v>Learn more on Bing</v>
  </rv>
  <rv s="5">
    <v>7</v>
    <v>ENERGY RECOVERY, INC. (XNAS:ERII)</v>
    <v>8</v>
    <v>9</v>
    <v>Finance</v>
    <v>10</v>
    <v>en-GB</v>
    <v>a1s677</v>
    <v>268435456</v>
    <v>1</v>
    <v>Powered by Refinitiv</v>
    <v>30.76</v>
    <v>12.26</v>
    <v>1.2398</v>
    <v>0.09</v>
    <v>7.0869999999999995E-3</v>
    <v>USD</v>
    <v>Energy Recovery, Inc. is engaged in energy efficiency technology. The Company designs and manufactures solutions that provide cost savings through improved energy efficiency in commercial and industrial processes, with applications across several industries. Its segments include Water and Emerging Technologies. The Water segment develops, sales and supports PX, hydraulic turbochargers and pumps used in seawater desalination and wastewater treatment activities. The Emerging Technologies segment develops, sales and supports activities related to emerging technologies, such as the PX G1300 used in industrial and commercial refrigeration applications. Its solutions are marketed, sold in, or developed for, the fluid-flow and gas markets, such as seawater and wastewater desalination, natural gas, chemical processing and CO2-based refrigeration systems, under the trademarks ERI, PX, Pressure Exchanger, PX Pressure Exchanger (PX), Ultra PX, PX G, PX G1300, PX PowerTrain, AT, and Aquabold.</v>
    <v>269</v>
    <v>Nasdaq Stock Market</v>
    <v>XNAS</v>
    <v>XNAS</v>
    <v>1717 Doolittle Dr, SAN LEANDRO, CA, 94577 US</v>
    <v>13.16</v>
    <v>Machinery, Equipment &amp; Components</v>
    <v>Stock</v>
    <v>45475.835018344529</v>
    <v>1839</v>
    <v>12.463800000000001</v>
    <v>733252618</v>
    <v>ENERGY RECOVERY, INC.</v>
    <v>ENERGY RECOVERY, INC.</v>
    <v>12.74</v>
    <v>38.088099999999997</v>
    <v>12.7</v>
    <v>12.79</v>
    <v>57330150</v>
    <v>ERII</v>
    <v>ENERGY RECOVERY, INC. (XNAS:ERII)</v>
    <v>1</v>
    <v>391717</v>
    <v>2001</v>
  </rv>
  <rv s="4">
    <v>1840</v>
  </rv>
  <rv s="0">
    <v>https://www.bing.com/financeapi/forcetrigger?t=briidm&amp;q=XNYS%3aCHPT&amp;form=skydnc</v>
    <v>Learn more on Bing</v>
  </rv>
  <rv s="6">
    <v>12</v>
    <v>CHARGEPOINT HOLDINGS, INC. (XNYS:CHPT)</v>
    <v>8</v>
    <v>13</v>
    <v>Finance</v>
    <v>5</v>
    <v>en-GB</v>
    <v>briidm</v>
    <v>268435456</v>
    <v>1</v>
    <v>Powered by Refinitiv</v>
    <v>9.23</v>
    <v>1.21</v>
    <v>1.7133</v>
    <v>-0.05</v>
    <v>-3.3784000000000002E-2</v>
    <v>USD</v>
    <v>ChargePoint Holdings, Inc. is an electric vehicle (EV) charging technology solutions provider. The Company designs, develops, and markets networked electric vehicle charging system infrastructure (Networked Charging Systems), connected through cloud-based services (Cloud Services) which enables charging system owners, or hosts, to manage their Networked Charging Systems, and enable drivers to locate, reserve and authenticate Networked Charging Systems, and to transact EV charging sessions on those systems. The Company’s Networked Charging Systems, subscriptions and other offerings provide an open platform that integrates with system hardware from ChargePoint and other manufacturers, connecting systems over an intelligent network that provides real-time information about charging sessions and full control, support, and management of the Networked Charging Systems. This network also provides multiple Web-based portals for charging system owners, fleet managers, drivers, and utilities.</v>
    <v>1650</v>
    <v>New York Stock Exchange</v>
    <v>XNYS</v>
    <v>XNYS</v>
    <v>240 East Hacienda Avenue, CAMPBELL, CA, 95008 US</v>
    <v>1.63</v>
    <v>Machinery, Equipment &amp; Components</v>
    <v>Stock</v>
    <v>45475.999969154691</v>
    <v>1842</v>
    <v>1.4</v>
    <v>608184291</v>
    <v>CHARGEPOINT HOLDINGS, INC.</v>
    <v>CHARGEPOINT HOLDINGS, INC.</v>
    <v>1.5</v>
    <v>1.48</v>
    <v>1.43</v>
    <v>425303700</v>
    <v>CHPT</v>
    <v>CHARGEPOINT HOLDINGS, INC. (XNYS:CHPT)</v>
    <v>58130</v>
    <v>15266500</v>
    <v>2019</v>
  </rv>
  <rv s="4">
    <v>1843</v>
  </rv>
  <rv s="0">
    <v>https://www.bing.com/financeapi/forcetrigger?t=bx48kr&amp;q=XNAS%3aMNTK&amp;form=skydnc</v>
    <v>Learn more on Bing</v>
  </rv>
  <rv s="5">
    <v>7</v>
    <v>MONTAUK RENEWABLES, INC. (XNAS:MNTK)</v>
    <v>8</v>
    <v>9</v>
    <v>Finance</v>
    <v>10</v>
    <v>en-GB</v>
    <v>bx48kr</v>
    <v>268435456</v>
    <v>1</v>
    <v>Powered by Refinitiv</v>
    <v>10.95</v>
    <v>3.38</v>
    <v>-0.18229999999999999</v>
    <v>-0.14000000000000001</v>
    <v>-2.6316000000000003E-2</v>
    <v>USD</v>
    <v>Montauk Renewables, Inc. is a renewable energy company, which is engaged in specializing in the management, recovery and conversion of biogas into Renewable Natural Gas (RNG). The Company's segments include Renewable Natural Gas and Renewable Electricity Generation. The Company’s Renewable Natural Gas segment includes the production of RNG. The Renewable Electricity Generation segment includes generation of electricity at biogas-to-electricity plants. The Company captures methane, preventing it from being released into the atmosphere, and converts it into either RNG or electrical power for the electrical grid. The Company is engaged in the development, operation and management of landfill methane-fueled renewable energy projects. The Company has operations at approximately 15 operating projects located in California, Idaho, Ohio, Oklahoma, Pennsylvania, North Carolina and Texas.</v>
    <v>151</v>
    <v>Nasdaq Stock Market</v>
    <v>XNAS</v>
    <v>XNAS</v>
    <v>5313 Campbells Run Road, Suite 200, PITTSBURGH, PA, 15205 US</v>
    <v>5.4</v>
    <v>Electrical Utilities &amp; IPPs</v>
    <v>Stock</v>
    <v>45475.932837812499</v>
    <v>1845</v>
    <v>5.13</v>
    <v>744357194</v>
    <v>MONTAUK RENEWABLES, INC.</v>
    <v>MONTAUK RENEWABLES, INC.</v>
    <v>5.35</v>
    <v>35.825400000000002</v>
    <v>5.32</v>
    <v>5.18</v>
    <v>143698300</v>
    <v>MNTK</v>
    <v>MONTAUK RENEWABLES, INC. (XNAS:MNTK)</v>
    <v>220855</v>
    <v>281142</v>
    <v>2020</v>
  </rv>
  <rv s="4">
    <v>1846</v>
  </rv>
  <rv s="0">
    <v>https://www.bing.com/financeapi/forcetrigger?t=a1zyqh&amp;q=XNAS%3aPLSE&amp;form=skydnc</v>
    <v>Learn more on Bing</v>
  </rv>
  <rv s="5">
    <v>7</v>
    <v>PULSE BIOSCIENCES, INC. (XNAS:PLSE)</v>
    <v>8</v>
    <v>9</v>
    <v>Finance</v>
    <v>10</v>
    <v>en-GB</v>
    <v>a1zyqh</v>
    <v>268435456</v>
    <v>1</v>
    <v>Powered by Refinitiv</v>
    <v>14.96</v>
    <v>3.78</v>
    <v>1.7578</v>
    <v>0.57999999999999996</v>
    <v>5.3554999999999998E-2</v>
    <v>USD</v>
    <v>Pulse Biosciences, Inc. is a bioelectric medicine company. The Company’s proprietary CellFX nsPFA technology delivers nanosecond pulses of electrical energy to non-thermally clear cells while sparing adjacent noncellular tissue. The Company is engaged in the development of its CellFX nsPFA technology for use in the treatment of atrial fibrillation and in a select few other markets where it could have a profound positive impact on healthcare for both patients and providers. The Company’s Nano-pulse Stimulation (NPS) technology is an energy modality that delivers nanosecond-duration pulses of electrical energy, each less than a millionth of a second long, to non-thermally clear targeted cells while sparing adjacent noncellular tissue. The Company has designed a variety of applicators, or end-effectors, to explore the potential use of the CellFX platform to treat disorders in other medical specialties, such as cardiology, gastroenterology, gynecology, and ear, nose, and throat.</v>
    <v>56</v>
    <v>Nasdaq Stock Market</v>
    <v>XNAS</v>
    <v>XNAS</v>
    <v>3957 Point Eden Way, HAYWARD, CA, 94545-3720 US</v>
    <v>11.83</v>
    <v>Healthcare Equipment &amp; Supplies</v>
    <v>Stock</v>
    <v>45475.858922626561</v>
    <v>1848</v>
    <v>10.76</v>
    <v>630121015</v>
    <v>PULSE BIOSCIENCES, INC.</v>
    <v>PULSE BIOSCIENCES, INC.</v>
    <v>10.77</v>
    <v>0</v>
    <v>10.83</v>
    <v>11.41</v>
    <v>55225330</v>
    <v>PLSE</v>
    <v>PULSE BIOSCIENCES, INC. (XNAS:PLSE)</v>
    <v>170609</v>
    <v>277160</v>
    <v>2018</v>
  </rv>
  <rv s="4">
    <v>1849</v>
  </rv>
  <rv s="0">
    <v>https://www.bing.com/financeapi/forcetrigger?t=a21yu2&amp;q=XNYS%3aRGR&amp;form=skydnc</v>
    <v>Learn more on Bing</v>
  </rv>
  <rv s="5">
    <v>7</v>
    <v>STURM, RUGER &amp; COMPANY, INC. (XNYS:RGR)</v>
    <v>8</v>
    <v>9</v>
    <v>Finance</v>
    <v>5</v>
    <v>en-GB</v>
    <v>a21yu2</v>
    <v>268435456</v>
    <v>1</v>
    <v>Powered by Refinitiv</v>
    <v>56.2</v>
    <v>40.67</v>
    <v>0.21329999999999999</v>
    <v>-0.15</v>
    <v>-3.6209999999999997E-3</v>
    <v>USD</v>
    <v>Sturm, Ruger &amp; Company, Inc. is principally engaged in the design, manufacture, and sale of firearms to domestic customers. The Company operates through two segments: firearms and castings. The firearms segment manufactures and sells rifles, pistols, and revolvers principally to a number of federally-licensed, independent wholesale distributors primarily located in the United States. The castings segment manufactures and sells steel investment castings and metal injection molding parts. The Company primarily manufactures firearm products, under the Ruger name and trademark. It also manufactures and sells accessories and replacement parts for its firearms. In addition, the Company manufactures lever-action rifles under the Marlin name and trademark. Its firearms products are sold through a select number of independent wholesale distributors, principally to the commercial sporting market. Its design and manufacturing operations are located in the United States.</v>
    <v>1820</v>
    <v>New York Stock Exchange</v>
    <v>XNYS</v>
    <v>XNYS</v>
    <v>1 Lacey Pl, SOUTHPORT, CT, 06890-1241 US</v>
    <v>41.54</v>
    <v>Leisure Products</v>
    <v>Stock</v>
    <v>45475.959620485941</v>
    <v>1851</v>
    <v>41.13</v>
    <v>718147524</v>
    <v>STURM, RUGER &amp; COMPANY, INC.</v>
    <v>STURM, RUGER &amp; COMPANY, INC.</v>
    <v>41.29</v>
    <v>17.927700000000002</v>
    <v>41.42</v>
    <v>41.27</v>
    <v>17401200</v>
    <v>RGR</v>
    <v>STURM, RUGER &amp; COMPANY, INC. (XNYS:RGR)</v>
    <v>128999</v>
    <v>164327</v>
    <v>1969</v>
  </rv>
  <rv s="4">
    <v>1852</v>
  </rv>
  <rv s="0">
    <v>https://www.bing.com/financeapi/forcetrigger?t=a1oftc&amp;q=XNYS%3aBGS&amp;form=skydnc</v>
    <v>Learn more on Bing</v>
  </rv>
  <rv s="6">
    <v>12</v>
    <v>B&amp;G FOODS, INC. (XNYS:BGS)</v>
    <v>8</v>
    <v>13</v>
    <v>Finance</v>
    <v>10</v>
    <v>en-GB</v>
    <v>a1oftc</v>
    <v>268435456</v>
    <v>1</v>
    <v>Powered by Refinitiv</v>
    <v>15.15</v>
    <v>7.2</v>
    <v>0.65920000000000001</v>
    <v>-0.04</v>
    <v>-5.0309999999999999E-3</v>
    <v>USD</v>
    <v>B&amp;G Foods, Inc. manufactures, sells and distributes branded shelf-stable and frozen foods across the United States, Canada and Puerto Rico. Its products include frozen and canned vegetables, vegetable, canola and other cooking oils, vegetable shortening, cooking sprays, oatmeal and other hot cereals, fruit spreads, canned meats and beans, bagel chips, spices, seasonings, hot sauces, wine vinegar, and other specialty products. It operates in four segments: Specialty, Meals, Frozen &amp; Vegetables and Spices &amp; Flavor Solutions. Its products are marketed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Polaner, and Wright's.</v>
    <v>2912</v>
    <v>New York Stock Exchange</v>
    <v>XNYS</v>
    <v>XNYS</v>
    <v>4 Gatehall Dr Ste 110, PARSIPPANY, NJ, 07054 US</v>
    <v>8.0299999999999994</v>
    <v>Food &amp; Tobacco</v>
    <v>Stock</v>
    <v>45475.971865693748</v>
    <v>1854</v>
    <v>7.87</v>
    <v>625294359</v>
    <v>B&amp;G FOODS, INC.</v>
    <v>B&amp;G FOODS, INC.</v>
    <v>7.97</v>
    <v>7.95</v>
    <v>7.91</v>
    <v>79051120</v>
    <v>BGS</v>
    <v>B&amp;G FOODS, INC. (XNYS:BGS)</v>
    <v>126</v>
    <v>1073834</v>
    <v>1996</v>
  </rv>
  <rv s="4">
    <v>1855</v>
  </rv>
  <rv s="0">
    <v>https://www.bing.com/financeapi/forcetrigger?t=a1xcqh&amp;q=XNAS%3aMBUU&amp;form=skydnc</v>
    <v>Learn more on Bing</v>
  </rv>
  <rv s="5">
    <v>7</v>
    <v>MALIBU BOATS, INC. (XNAS:MBUU)</v>
    <v>8</v>
    <v>9</v>
    <v>Finance</v>
    <v>10</v>
    <v>en-GB</v>
    <v>a1xcqh</v>
    <v>268435456</v>
    <v>1</v>
    <v>Powered by Refinitiv</v>
    <v>60.715000000000003</v>
    <v>31.465</v>
    <v>1.3986000000000001</v>
    <v>-0.68</v>
    <v>-2.0135999999999998E-2</v>
    <v>USD</v>
    <v>Malibu Boats, Inc. is a designer, manufacturer and marketer of a diverse range of recreational powerboats, including performance sport boats, sterndrive and outboard boats. The Company's brands include Malibu, Axis, Pursuit, Maverick, Cobia, Pathfinder, Hewes and Cobalt. The Company’s Malibu segment includes manufacturing, distribution, marketing and sale of Malibu and Axis performance sports boats throughout the world. The Company's product portfolio of premium brands is used for a broad range of recreational boating activities including, among others, water sports, general recreational boating and fishing. The Company’s Saltwater Fishing segment is engaged in manufacturing, distribution, marketing and sale throughout the world of Pursuit boats and the Maverick Boat Group boats (Maverick, Cobia, Pathfinder and Hewes). The Company’s Cobalt segment is engaged in manufacturing, distribution, marketing and sale of Cobalt boats throughout the world.</v>
    <v>3095</v>
    <v>Nasdaq Stock Market</v>
    <v>XNAS</v>
    <v>XNAS</v>
    <v>5075 Kimberly Way, LOUDON, TN, 37774 US</v>
    <v>33.869999999999997</v>
    <v>Leisure Products</v>
    <v>Stock</v>
    <v>45475.999485057815</v>
    <v>1857</v>
    <v>33.090000000000003</v>
    <v>676346694</v>
    <v>MALIBU BOATS, INC.</v>
    <v>MALIBU BOATS, INC.</v>
    <v>33.869999999999997</v>
    <v>0</v>
    <v>33.770000000000003</v>
    <v>33.090000000000003</v>
    <v>20439610</v>
    <v>MBUU</v>
    <v>MALIBU BOATS, INC. (XNAS:MBUU)</v>
    <v>40</v>
    <v>219259</v>
    <v>2013</v>
  </rv>
  <rv s="4">
    <v>1858</v>
  </rv>
  <rv s="0">
    <v>https://www.bing.com/financeapi/forcetrigger?t=a1nk27&amp;q=XNAS%3aSWBI&amp;form=skydnc</v>
    <v>Learn more on Bing</v>
  </rv>
  <rv s="5">
    <v>7</v>
    <v>SMITH &amp; WESSON BRANDS, INC. (XNAS:SWBI)</v>
    <v>8</v>
    <v>9</v>
    <v>Finance</v>
    <v>10</v>
    <v>en-GB</v>
    <v>a1nk27</v>
    <v>268435456</v>
    <v>1</v>
    <v>Powered by Refinitiv</v>
    <v>18.05</v>
    <v>10.38</v>
    <v>1.1051</v>
    <v>-0.1</v>
    <v>-7.0620000000000006E-3</v>
    <v>USD</v>
    <v>Smith &amp; Wesson Brands, Inc. is a manufacturer and designer of firearms. The Company manufactures a range of handguns (including revolvers and pistols), long guns (including modern sporting rifles, pistol caliber carbines, and lever action rifles), handcuffs, firearm suppressors, and other firearm-related products. It sells its products to a variety of customers, including firearm enthusiasts, collectors, hunters, sportsmen, competitive shooters, individuals desiring home and personal protection, law enforcement and security agencies and officers, and military agencies in the United States and throughout the world. The Company sells its products under the Smith &amp; Wesson, and Gemtech brands. The Company also provides manufacturing services, including forging, machining, and precision plastic injection molding services. The Company manufactures its products at its facilities in Springfield, Massachusetts; Houlton, Maine; Deep River, Connecticut, and Maryville, Tennessee.</v>
    <v>1501</v>
    <v>Nasdaq Stock Market</v>
    <v>XNAS</v>
    <v>XNAS</v>
    <v>2100 Roosevelt Ave, SPRINGFIELD, MA, 01104-1606 US</v>
    <v>14.195</v>
    <v>Leisure Products</v>
    <v>Stock</v>
    <v>45475.988668367965</v>
    <v>1860</v>
    <v>13.85</v>
    <v>640566570</v>
    <v>SMITH &amp; WESSON BRANDS, INC.</v>
    <v>SMITH &amp; WESSON BRANDS, INC.</v>
    <v>14.16</v>
    <v>16.365400000000001</v>
    <v>14.16</v>
    <v>14.06</v>
    <v>45559500</v>
    <v>SWBI</v>
    <v>SMITH &amp; WESSON BRANDS, INC. (XNAS:SWBI)</v>
    <v>131</v>
    <v>627654</v>
    <v>1991</v>
  </rv>
  <rv s="4">
    <v>1861</v>
  </rv>
  <rv s="0">
    <v>https://www.bing.com/financeapi/forcetrigger?t=a1v3ec&amp;q=XNYS%3aHZO&amp;form=skydnc</v>
    <v>Learn more on Bing</v>
  </rv>
  <rv s="5">
    <v>7</v>
    <v>MARINEMAX, INC. (XNYS:HZO)</v>
    <v>8</v>
    <v>9</v>
    <v>Finance</v>
    <v>10</v>
    <v>en-GB</v>
    <v>a1v3ec</v>
    <v>268435456</v>
    <v>1</v>
    <v>Powered by Refinitiv</v>
    <v>42.88</v>
    <v>22.5106</v>
    <v>1.8394999999999999</v>
    <v>0.36</v>
    <v>1.1783999999999999E-2</v>
    <v>USD</v>
    <v>MarineMax, Inc. is a recreational boat, yacht, and superyacht services company. The Company offers new and used recreational boats and related marine products, including engines, trailers, parts, and accessories. It operates through two segments: Retail Operations and Product Manufacturing. The Retail Operations segment includes the sale of new and used recreational boats, including pleasure and fishing boats, with a focus on premium brands in each segment. The Product Manufacturing segment includes the activity of Cruisers Yachts and Intrepid Powerboats. The Company also assists in arranging related boat financing, insurance, and extended service contracts; provide boat maintenance and repair services; offer slip and storage accommodations; provide boat and yacht brokerage sales; and conduct a yacht charter business. The Company operates over 130 locations worldwide, including 82 dealerships and 66 marina and storage facilities. In addition, it operates MarineMax Vacations in Tortola.</v>
    <v>3928</v>
    <v>New York Stock Exchange</v>
    <v>XNYS</v>
    <v>XNYS</v>
    <v>2600 McCormick Dr Ste 200, CLEARWATER, FL, 33759-1001 US</v>
    <v>31.44</v>
    <v>Leisure Products</v>
    <v>Stock</v>
    <v>45475.958333378905</v>
    <v>1863</v>
    <v>30.47</v>
    <v>689337510</v>
    <v>MARINEMAX, INC.</v>
    <v>MARINEMAX, INC.</v>
    <v>30.65</v>
    <v>11.217000000000001</v>
    <v>30.55</v>
    <v>30.91</v>
    <v>22301440</v>
    <v>HZO</v>
    <v>MARINEMAX, INC. (XNYS:HZO)</v>
    <v>247077</v>
    <v>351998</v>
    <v>1998</v>
  </rv>
  <rv s="4">
    <v>1864</v>
  </rv>
  <rv s="0">
    <v>https://www.bing.com/financeapi/forcetrigger?t=a1wia2&amp;q=XNAS%3aKIDS&amp;form=skydnc</v>
    <v>Learn more on Bing</v>
  </rv>
  <rv s="5">
    <v>7</v>
    <v>ORTHOPEDIATRICS CORP. (XNAS:KIDS)</v>
    <v>8</v>
    <v>9</v>
    <v>Finance</v>
    <v>10</v>
    <v>en-GB</v>
    <v>a1wia2</v>
    <v>268435456</v>
    <v>1</v>
    <v>Powered by Refinitiv</v>
    <v>45.96</v>
    <v>23.1</v>
    <v>1.1877</v>
    <v>0.89</v>
    <v>3.1549000000000001E-2</v>
    <v>USD</v>
    <v>OrthoPediatrics Corp. is an orthopedic company, which is focused on advancing the field of pediatric orthopedics. The Company is engaged in designing, developing, and marketing anatomically appropriate implants and devices for children with orthopedic conditions, giving pediatric orthopedic surgeons and caregivers. The Company sells its specialized products, including PediLoc, PediPlates, Cannulated Screws, PediFlex nail, PediNail, PediLoc Tibia, ACL Reconstruction System, Locking Cannulated Blade, Locking Proximal Femur, Spica Tables, RESPONSE Spine, BandLoc, Devise Rail, Orthex, The Fassier-Duval Telescopic Intramedullary System, SLIM Nail, The GAP Nail, The Free Gliding SCFE Screw System, GIRO Growth Modulation System, PNP Tibia System, ApiFix Mid-C System and Mitchell Ponset specialized bracing products to various hospitals and medical facilities throughout the United States and various international markets. It markets 53 surgical and specialized bracing systems.</v>
    <v>247</v>
    <v>Nasdaq Stock Market</v>
    <v>XNAS</v>
    <v>XNAS</v>
    <v>2850 Frontier Drive, WARSAW, IN, 46582 US</v>
    <v>29.2</v>
    <v>Healthcare Equipment &amp; Supplies</v>
    <v>Stock</v>
    <v>45475.889827036721</v>
    <v>1866</v>
    <v>27.78</v>
    <v>693420408</v>
    <v>ORTHOPEDIATRICS CORP.</v>
    <v>ORTHOPEDIATRICS CORP.</v>
    <v>28.26</v>
    <v>0</v>
    <v>28.21</v>
    <v>29.1</v>
    <v>23828880</v>
    <v>KIDS</v>
    <v>ORTHOPEDIATRICS CORP. (XNAS:KIDS)</v>
    <v>71848</v>
    <v>127662</v>
    <v>2007</v>
  </rv>
  <rv s="4">
    <v>1867</v>
  </rv>
  <rv s="0">
    <v>https://www.bing.com/financeapi/forcetrigger?t=c2kagh&amp;q=XNAS%3aXMTR&amp;form=skydnc</v>
    <v>Learn more on Bing</v>
  </rv>
  <rv s="5">
    <v>7</v>
    <v>XOMETRY, INC. (XNAS:XMTR)</v>
    <v>8</v>
    <v>9</v>
    <v>Finance</v>
    <v>10</v>
    <v>en-GB</v>
    <v>c2kagh</v>
    <v>268435456</v>
    <v>1</v>
    <v>Powered by Refinitiv</v>
    <v>38.734999999999999</v>
    <v>11.08</v>
    <v>1.26</v>
    <v>0.38</v>
    <v>3.3687999999999996E-2</v>
    <v>USD</v>
    <v>Xometry, Inc. provides artificial intelligence (AI)-powered marketplace, Thomasnet.com industrial sourcing platform and suite of cloud-based services. The Company provides manufacturers the critical resources they need to grow their business and makes it easy for buyers to create locally resilient supply chains. It connects buyers with suppliers of manufacturing services. Xometry Instant Quoting Engine leverages millions of pieces of data to analyze complex parts in real-time, matches buyers with the right suppliers globally, and provides pricing and lead times. Its AI-enabled technology platform is powered by machine learning algorithms and dataset, resulting in a two-sided marketplace. It uses technology to enable product designers, engineers, buyers, and supply chain professionals to access the capacity of a global network of manufacturing facilities. Its suppliers’ capabilities include computer numerical control manufacturing, sheet metal forming, and sheet cutting, among others.</v>
    <v>992</v>
    <v>Nasdaq Stock Market</v>
    <v>XNAS</v>
    <v>XNAS</v>
    <v>6116 Executive Boulevard, Suite 800, NORTH BETHESDA, MD, 20852 US</v>
    <v>11.8</v>
    <v>Software &amp; IT Services</v>
    <v>Stock</v>
    <v>45475.880761435154</v>
    <v>1869</v>
    <v>11.25</v>
    <v>569004618</v>
    <v>XOMETRY, INC.</v>
    <v>XOMETRY, INC.</v>
    <v>11.26</v>
    <v>0</v>
    <v>11.28</v>
    <v>11.66</v>
    <v>48799710</v>
    <v>XMTR</v>
    <v>XOMETRY, INC. (XNAS:XMTR)</v>
    <v>355361</v>
    <v>619009</v>
    <v>2013</v>
  </rv>
  <rv s="4">
    <v>1870</v>
  </rv>
  <rv s="0">
    <v>https://www.bing.com/financeapi/forcetrigger?t=a1pzu2&amp;q=XNAS%3aCNDT&amp;form=skydnc</v>
    <v>Learn more on Bing</v>
  </rv>
  <rv s="5">
    <v>7</v>
    <v>CONDUENT INCORPORATED (XNAS:CNDT)</v>
    <v>8</v>
    <v>9</v>
    <v>Finance</v>
    <v>5</v>
    <v>en-GB</v>
    <v>a1pzu2</v>
    <v>268435456</v>
    <v>1</v>
    <v>Powered by Refinitiv</v>
    <v>4.08</v>
    <v>2.4</v>
    <v>1.5198</v>
    <v>0.11</v>
    <v>3.3639000000000002E-2</v>
    <v>USD</v>
    <v>Conduent Incorporated is a technology-led business process solutions company. The Company operates through three segments: Commercial, Government, and Transportation. The Commercial segment provides business process services and customized solutions to clients in a variety of commercial industries. Its solutions and services include Customer Experience Management (CXM), Business Operations Solutions (BOS), Healthcare Claims and Administration Solutions and Human Capital Solutions. The Government segment include government healthcare solutions and government service solutions. Its Government Healthcare Solutions provide mission-critical program administration solutions for government healthcare programs with a range of solutions such as Medicaid management, provider services, and Medicaid business intelligence. The Transportation segment includes road usage charging and management solutions and transit solutions.</v>
    <v>59000</v>
    <v>Nasdaq Stock Market</v>
    <v>XNAS</v>
    <v>XNAS</v>
    <v>100 Campus Dr, FLORHAM PARK, NJ, 07932 US</v>
    <v>3.38</v>
    <v>Software &amp; IT Services</v>
    <v>Stock</v>
    <v>45475.956161515627</v>
    <v>1872</v>
    <v>3.26</v>
    <v>691492230</v>
    <v>CONDUENT INCORPORATED</v>
    <v>CONDUENT INCORPORATED</v>
    <v>3.3</v>
    <v>0</v>
    <v>3.27</v>
    <v>3.38</v>
    <v>204583500</v>
    <v>CNDT</v>
    <v>CONDUENT INCORPORATED (XNAS:CNDT)</v>
    <v>10</v>
    <v>1558707</v>
    <v>2016</v>
  </rv>
  <rv s="4">
    <v>1873</v>
  </rv>
  <rv s="0">
    <v>https://www.bing.com/financeapi/forcetrigger?t=a2643m&amp;q=XNAS%3aWVE&amp;form=skydnc</v>
    <v>Learn more on Bing</v>
  </rv>
  <rv s="5">
    <v>7</v>
    <v>WAVE Life Sciences Ltd. (XNAS:WVE)</v>
    <v>8</v>
    <v>9</v>
    <v>Finance</v>
    <v>10</v>
    <v>en-GB</v>
    <v>a2643m</v>
    <v>268435456</v>
    <v>1</v>
    <v>Powered by Refinitiv</v>
    <v>7.67</v>
    <v>3.5</v>
    <v>-1.1297999999999999</v>
    <v>-1.4999999999999999E-2</v>
    <v>-2.8649999999999999E-3</v>
    <v>USD</v>
    <v>Wave Life Sciences Ltd. is a biotechnology company. The Company is focused on unlocking the potential of RNA medicines (oligonucleotides), or those targeting ribonucleic acid (RNA), to transform human health. Its RNA medicines platform, PRISMTM, combines multiple modalities, chemistry innovation and deep insights in human genetics to deliver scientific breakthroughs that treat both rare and prevalent disorders. Its toolkit of RNA-targeting modalities includes RNA editing, splicing, antisense silencing and RNA interference (RNAi), providing Company with capabilities for designing and sustainably delivering candidates that optimally address disease biology. Its diversified pipeline includes clinical programs in Duchenne muscular dystrophy, Alpha-1 antitrypsin deficiency and Huntington’s disease, as well as a preclinical program in obesity. These programs include WVE-N531, WVE-006 and WVE-003. It is also building a pipeline of novel A-to-I RNA editing oligonucleotides (AIMers).</v>
    <v>266</v>
    <v>Nasdaq Stock Market</v>
    <v>XNAS</v>
    <v>XNAS</v>
    <v>7 Straits View, #12-00, Marina One East Tower, 018936 SG</v>
    <v>5.3449999999999998</v>
    <v>Biotechnology &amp; Medical Research</v>
    <v>Stock</v>
    <v>45475.974480392972</v>
    <v>1875</v>
    <v>5.07</v>
    <v>639320022</v>
    <v>WAVE Life Sciences Ltd.</v>
    <v>WAVE Life Sciences Ltd.</v>
    <v>5.25</v>
    <v>0</v>
    <v>5.2350000000000003</v>
    <v>5.22</v>
    <v>122475100</v>
    <v>WVE</v>
    <v>WAVE Life Sciences Ltd. (XNAS:WVE)</v>
    <v>1360</v>
    <v>1220035</v>
    <v>2012</v>
  </rv>
  <rv s="4">
    <v>1876</v>
  </rv>
  <rv s="0">
    <v>https://www.bing.com/financeapi/forcetrigger?t=b13osm&amp;q=XNAS%3aCGC&amp;form=skydnc</v>
    <v>Learn more on Bing</v>
  </rv>
  <rv s="5">
    <v>7</v>
    <v>Canopy Growth Corporation (XNAS:CGC)</v>
    <v>8</v>
    <v>27</v>
    <v>Finance</v>
    <v>5</v>
    <v>en-GB</v>
    <v>b13osm</v>
    <v>268435456</v>
    <v>1</v>
    <v>Powered by Refinitiv</v>
    <v>19.2</v>
    <v>2.7549999999999999</v>
    <v>1.7739</v>
    <v>-0.13</v>
    <v>-2.0344000000000001E-2</v>
    <v>USD</v>
    <v>Canopy Growth Corporation is a cannabis and consumer packaged goods (CPG) company. The Company delivers innovative products with a focus on premium and mainstream cannabis brands, including Doja, 7ACRES, Tweed, and Deep Space. Its CPG portfolio includes gourmet wellness products by Martha Stewart CBD, and vaporizer technology made in Germany by Storz &amp; Bickel. The principal activities of the Company are the production, distribution, and sale of a diverse range of cannabis and cannabinoid-based products for both adult-use and medical purposes under a portfolio of distinct brands in Canada. Its Canada cannabis segment includes the production, distribution, and sale of a diverse range of cannabis, hemp, and cannabis products in Canada. Its Rest-of-world cannabis segment includes the production, distribution, and sale of a diverse range of cannabis and hemp products internationally. Its Storz &amp; Bickel segment includes the production, distribution, and sale of vaporizers.</v>
    <v>1029</v>
    <v>Nasdaq Stock Market</v>
    <v>XNAS</v>
    <v>XNAS</v>
    <v>1 Hershey Dr, SMITHS FALLS, ON, K7A 0A8 CA</v>
    <v>6.39</v>
    <v>Pharmaceuticals</v>
    <v>Stock</v>
    <v>45475.999560126562</v>
    <v>1878</v>
    <v>6.2</v>
    <v>905738300</v>
    <v>Canopy Growth Corporation</v>
    <v>Canopy Growth Corporation</v>
    <v>6.35</v>
    <v>0</v>
    <v>6.39</v>
    <v>6.26</v>
    <v>102459100</v>
    <v>CGC</v>
    <v>Canopy Growth Corporation (XNAS:CGC)</v>
    <v>8624</v>
    <v>4319049</v>
    <v>2009</v>
  </rv>
  <rv s="4">
    <v>1879</v>
  </rv>
  <rv s="0">
    <v>https://www.bing.com/financeapi/forcetrigger?t=a1nuhw&amp;q=XNAS%3aASTE&amp;form=skydnc</v>
    <v>Learn more on Bing</v>
  </rv>
  <rv s="5">
    <v>7</v>
    <v>ASTEC INDUSTRIES, INC. (XNAS:ASTE)</v>
    <v>8</v>
    <v>9</v>
    <v>Finance</v>
    <v>10</v>
    <v>en-GB</v>
    <v>a1nuhw</v>
    <v>268435456</v>
    <v>1</v>
    <v>Powered by Refinitiv</v>
    <v>56.33</v>
    <v>28.625</v>
    <v>1.3012999999999999</v>
    <v>0.34</v>
    <v>1.1797E-2</v>
    <v>USD</v>
    <v>Astec Industries, Inc. designs, engineers, manufactures, markets, and equipment and components used primarily in asphalt and concrete road building and related construction activities. Its Infrastructure Solutions segment designs, engineers, manufactures and markets a complete line of asphalt and concrete plants, components and ancillary equipment, and asphalt road construction equipment, industrial thermal systems, land clearing, recycling and other heavy equipment. Its Materials Solutions segment designs and manufactures heavy rock processing equipment, in addition to servicing and supplying parts for the aggregate, mining, recycling, ports and bulk handling markets. The Company's products are marketed both domestically and internationally primarily to asphalt producers; highway and heavy equipment contractors; utility contractors; sand and gravel producers; construction, demolition, recycle and crushing contractors; forestry and environmental recycling contractors, and others.</v>
    <v>4322</v>
    <v>Nasdaq Stock Market</v>
    <v>XNAS</v>
    <v>XNAS</v>
    <v>1725 Shepherd Rd, CHATTANOOGA, TN, 37421 US</v>
    <v>29.43</v>
    <v>Machinery, Equipment &amp; Components</v>
    <v>Stock</v>
    <v>45475.847226365622</v>
    <v>1881</v>
    <v>28.83</v>
    <v>663837022</v>
    <v>ASTEC INDUSTRIES, INC.</v>
    <v>ASTEC INDUSTRIES, INC.</v>
    <v>28.93</v>
    <v>26.8096</v>
    <v>28.82</v>
    <v>29.16</v>
    <v>22765330</v>
    <v>ASTE</v>
    <v>ASTEC INDUSTRIES, INC. (XNAS:ASTE)</v>
    <v>3</v>
    <v>161994</v>
    <v>1972</v>
  </rv>
  <rv s="4">
    <v>1882</v>
  </rv>
  <rv s="0">
    <v>https://www.bing.com/financeapi/forcetrigger?t=a1sa4c&amp;q=XNYS%3aETD&amp;form=skydnc</v>
    <v>Learn more on Bing</v>
  </rv>
  <rv s="5">
    <v>7</v>
    <v>ETHAN ALLEN INTERIORS INC. (XNYS:ETD)</v>
    <v>8</v>
    <v>9</v>
    <v>Finance</v>
    <v>10</v>
    <v>en-GB</v>
    <v>a1sa4c</v>
    <v>268435456</v>
    <v>1</v>
    <v>Powered by Refinitiv</v>
    <v>35.6554</v>
    <v>25.33</v>
    <v>1.2806</v>
    <v>0.23</v>
    <v>8.397E-3</v>
    <v>USD</v>
    <v>Ethan Allen Interiors Inc. is an interior design company, which is a manufacturer and retailer in the home furnishings marketplace. The Company operates through two segments: wholesale and retail. The wholesale segment is involved in the development of the Ethan Allen brand and encompasses all aspects of design, manufacturing, sourcing, marketing, sale, and distribution of the Company’s broad range of home furnishings and accents. The retail segment sells home furnishings and accents to clients through a network of 139 Company-operated design centers. The Company operates approximately 139 retail design centers with 135 located in the United States and four in Canada. The Company also owns and operates ten manufacturing facilities, including four manufacturing plants, one sawmill, one rough mill and one kiln dry lumberyard in the United States, two manufacturing plants in Mexico and one manufacturing plant in Honduras.</v>
    <v>3448</v>
    <v>New York Stock Exchange</v>
    <v>XNYS</v>
    <v>XNYS</v>
    <v>Po Box 1966, Ethan Allen Dr, DANBURY, CT, 06813-1966 US</v>
    <v>28.07</v>
    <v>Household Goods</v>
    <v>Stock</v>
    <v>45475.958333367969</v>
    <v>1884</v>
    <v>27.39</v>
    <v>701877230</v>
    <v>ETHAN ALLEN INTERIORS INC.</v>
    <v>ETHAN ALLEN INTERIORS INC.</v>
    <v>27.39</v>
    <v>10.064399999999999</v>
    <v>27.39</v>
    <v>27.62</v>
    <v>25411920</v>
    <v>ETD</v>
    <v>ETHAN ALLEN INTERIORS INC. (XNYS:ETD)</v>
    <v>204933</v>
    <v>180994</v>
    <v>1989</v>
  </rv>
  <rv s="4">
    <v>1885</v>
  </rv>
  <rv s="0">
    <v>https://www.bing.com/financeapi/forcetrigger?t=bwbsc7&amp;q=XNAS%3aPRAX&amp;form=skydnc</v>
    <v>Learn more on Bing</v>
  </rv>
  <rv s="5">
    <v>7</v>
    <v>PRAXIS PRECISION MEDICINES, INC. (XNAS:PRAX)</v>
    <v>8</v>
    <v>9</v>
    <v>Finance</v>
    <v>10</v>
    <v>en-GB</v>
    <v>bwbsc7</v>
    <v>268435456</v>
    <v>1</v>
    <v>Powered by Refinitiv</v>
    <v>67.209999999999994</v>
    <v>12.75</v>
    <v>2.7566000000000002</v>
    <v>-1.92</v>
    <v>-4.6612999999999995E-2</v>
    <v>USD</v>
    <v>Praxis Precision Medicines, Inc. is a clinical-stage biopharmaceutical company. It is focused on translating insights from genetic epilepsies into the development of therapies for central nervous system disorders characterized by neuronal excitation-inhibition imbalance. It is applying genetic insights to the discovery and development of therapies for neurological disorders through two platforms, using its understanding of shared biological targets and circuits in the brain. Its platform includes Cerebrum, a small molecule platform, which utilizes deep understanding of neuronal excitability and neuronal networks and applies a series of computational and experimental tools to develop orally available precision therapies, and Solidus, is an antisense oligonucleotide platform, is an efficient, targeted precision medicine discovery and development engine anchored on a proprietary, computational methodology. Its product candidates include ulixacaltamide, PRAX-562, PRAX-628 and elsunersen.</v>
    <v>82</v>
    <v>Nasdaq Stock Market</v>
    <v>XNAS</v>
    <v>XNAS</v>
    <v>99 High Street, 30th Floor, BOSTON, MA, 02110 US</v>
    <v>41.19</v>
    <v>Biotechnology &amp; Medical Research</v>
    <v>Stock</v>
    <v>45475.850739293754</v>
    <v>1887</v>
    <v>39.119999999999997</v>
    <v>671826840</v>
    <v>PRAXIS PRECISION MEDICINES, INC.</v>
    <v>PRAXIS PRECISION MEDICINES, INC.</v>
    <v>41.19</v>
    <v>0</v>
    <v>41.19</v>
    <v>39.270000000000003</v>
    <v>17107890</v>
    <v>PRAX</v>
    <v>PRAXIS PRECISION MEDICINES, INC. (XNAS:PRAX)</v>
    <v>2</v>
    <v>508030</v>
    <v>2015</v>
  </rv>
  <rv s="4">
    <v>1888</v>
  </rv>
  <rv s="0">
    <v>https://www.bing.com/financeapi/forcetrigger?t=a21yr7&amp;q=XNAS%3aRGNX&amp;form=skydnc</v>
    <v>Learn more on Bing</v>
  </rv>
  <rv s="5">
    <v>7</v>
    <v>REGENXBIO INC. (XNAS:RGNX)</v>
    <v>8</v>
    <v>9</v>
    <v>Finance</v>
    <v>10</v>
    <v>en-GB</v>
    <v>a21yr7</v>
    <v>268435456</v>
    <v>1</v>
    <v>Powered by Refinitiv</v>
    <v>28.8</v>
    <v>10.72</v>
    <v>1.2654000000000001</v>
    <v>-0.32</v>
    <v>-2.8906999999999999E-2</v>
    <v>USD</v>
    <v>REGENXBIO Inc. is a clinical-stage biotechnology company seeking to improve lives through the curative potential of gene therapy. The Company has developed a pipeline of gene therapy programs using its proprietary adeno-associated virus (AAV) gene therapy delivery platform (NAV Technology Platform) to address genetic diseases. The Company is focused on its internal development pipeline in three areas: retinal, neuromuscular and neurodegenerative diseases. Its investigational AAV therapeutics include ABBV-RGX-314, RGX-202 and RGX-121. It is developing ABBV-RGX-314 in collaboration with AbbVie to treat large patient populations impacted by wet age-related macular degeneration, diabetic retinopathy (DR) and other chronic retinal diseases characterized by loss of vision. It is developing RGX-202 to treat Duchenne muscular dystrophy (Duchenne). The Company is developing RGX-121 to treat Mucopolysaccharidosis type II (MPS II), a progressive, neurodegenerative lysosomal storage disorder.</v>
    <v>344</v>
    <v>Nasdaq Stock Market</v>
    <v>XNAS</v>
    <v>XNAS</v>
    <v>9804 Medical Center Drive, ROCKVILLE, MD, 20850 US</v>
    <v>11.069900000000001</v>
    <v>Biotechnology &amp; Medical Research</v>
    <v>Stock</v>
    <v>45475.879442175785</v>
    <v>1890</v>
    <v>10.72</v>
    <v>529501677</v>
    <v>REGENXBIO INC.</v>
    <v>REGENXBIO INC.</v>
    <v>11.02</v>
    <v>0</v>
    <v>11.07</v>
    <v>10.75</v>
    <v>49255970</v>
    <v>RGNX</v>
    <v>REGENXBIO INC. (XNAS:RGNX)</v>
    <v>1</v>
    <v>680375</v>
    <v>2008</v>
  </rv>
  <rv s="4">
    <v>1891</v>
  </rv>
  <rv s="0">
    <v>https://www.bing.com/financeapi/forcetrigger?t=a1uesm&amp;q=XNAS%3aHA&amp;form=skydnc</v>
    <v>Learn more on Bing</v>
  </rv>
  <rv s="5">
    <v>7</v>
    <v>HAWAIIAN HOLDINGS, INC. (XNAS:HA)</v>
    <v>8</v>
    <v>9</v>
    <v>Finance</v>
    <v>10</v>
    <v>en-GB</v>
    <v>a1uesm</v>
    <v>268435456</v>
    <v>1</v>
    <v>Powered by Refinitiv</v>
    <v>14.89</v>
    <v>3.7</v>
    <v>2.3919999999999999</v>
    <v>-0.18</v>
    <v>-1.4634000000000001E-2</v>
    <v>USD</v>
    <v>Hawaiian Holdings, Inc. is a holding company. The Company is engaged in the scheduled air transportation of passengers and cargo among the Hawaiian Islands (the Neighbor Island routes), between the Hawaiian Islands and certain cities in the United States, and between the Hawaiian Islands and the South Pacific, Australia, New Zealand and Asia (the International routes), collectively referred to as its Scheduled Operations. It offers non-stop service to Hawaii from over 15 United States mainland cities, which is more United States gateway cities than any other airline, and also provides approximately 151 daily flights between the Hawaiian Islands. In addition, the Company also operates various charter flights. The Company's fleet consists of over 19 Boeing 717-200 aircraft for the Neighbor Island routes and 24 Airbus A330-200 aircraft and 18 Airbus A321neo aircraft utilized primarily on its North America and International routes. Its subsidiary is Hawaiian Airlines, Inc.</v>
    <v>7386</v>
    <v>Nasdaq Stock Market</v>
    <v>XNAS</v>
    <v>XNAS</v>
    <v>SUITE G-350, 3375 KOAPAKA STREET, HONOLULU, HI, 96819 US</v>
    <v>12.54</v>
    <v>Passenger Transportation Services</v>
    <v>Stock</v>
    <v>45475.923962303124</v>
    <v>1893</v>
    <v>12.12</v>
    <v>628408789</v>
    <v>HAWAIIAN HOLDINGS, INC.</v>
    <v>HAWAIIAN HOLDINGS, INC.</v>
    <v>12.33</v>
    <v>0</v>
    <v>12.3</v>
    <v>12.12</v>
    <v>51848910</v>
    <v>HA</v>
    <v>HAWAIIAN HOLDINGS, INC. (XNAS:HA)</v>
    <v>800</v>
    <v>529075</v>
    <v>2002</v>
  </rv>
  <rv s="4">
    <v>1894</v>
  </rv>
  <rv s="0">
    <v>https://www.bing.com/financeapi/forcetrigger?t=a1zg52&amp;q=XNAS%3aPAHC&amp;form=skydnc</v>
    <v>Learn more on Bing</v>
  </rv>
  <rv s="5">
    <v>7</v>
    <v>PHIBRO ANIMAL HEALTH CORPORATION (XNAS:PAHC)</v>
    <v>8</v>
    <v>9</v>
    <v>Finance</v>
    <v>10</v>
    <v>en-GB</v>
    <v>a1zg52</v>
    <v>268435456</v>
    <v>1</v>
    <v>Powered by Refinitiv</v>
    <v>18.7</v>
    <v>9.4</v>
    <v>0.57130000000000003</v>
    <v>-0.34</v>
    <v>-1.9953000000000002E-2</v>
    <v>USD</v>
    <v>Phibro Animal Health Corporation is a diversified animal health and mineral nutrition company. It develops, manufactures and markets a range of products for food and companion animals, including poultry, swine, beef and dairy cattle, aquaculture and dogs. It markets approximately 770 product lines in over 80 countries to approximately 4,000 customers. The Company has three segments. Animal Health segment develops, manufactures and markets about 270 product lines, including antibacterials, anticoccidials and related products; nutritional specialty products; and vaccines. Mineral Nutrition segment manufactures and markets approximately 420 formulations and concentrations of trace minerals, such as zinc, manganese, copper, iron and other compounds, with a focus on customers in North America. Performance Products segment manufactures and markets specialty ingredients for use in the personal care, industrial chemical and chemical catalyst industries, predominantly in the United States.</v>
    <v>1920</v>
    <v>Nasdaq Stock Market</v>
    <v>XNAS</v>
    <v>XNAS</v>
    <v>Glenpointe Centre East, 3Rd Floor, 300 Frank W. Burr Blvd., Suite 21, TEANECK, NJ, 07666 US</v>
    <v>17.239999999999998</v>
    <v>Pharmaceuticals</v>
    <v>Stock</v>
    <v>45475.835077082811</v>
    <v>1896</v>
    <v>16.649999999999999</v>
    <v>676410287</v>
    <v>PHIBRO ANIMAL HEALTH CORPORATION</v>
    <v>PHIBRO ANIMAL HEALTH CORPORATION</v>
    <v>17</v>
    <v>51.400399999999998</v>
    <v>17.04</v>
    <v>16.7</v>
    <v>40503610</v>
    <v>PAHC</v>
    <v>PHIBRO ANIMAL HEALTH CORPORATION (XNAS:PAHC)</v>
    <v>1</v>
    <v>124021</v>
    <v>2014</v>
  </rv>
  <rv s="4">
    <v>1897</v>
  </rv>
  <rv s="0">
    <v>https://www.bing.com/financeapi/forcetrigger?t=a1t7im&amp;q=XNAS%3aIMXI&amp;form=skydnc</v>
    <v>Learn more on Bing</v>
  </rv>
  <rv s="5">
    <v>7</v>
    <v>INTERNATIONAL MONEY EXPRESS, INC. (XNAS:IMXI)</v>
    <v>8</v>
    <v>9</v>
    <v>Finance</v>
    <v>10</v>
    <v>en-GB</v>
    <v>a1t7im</v>
    <v>268435456</v>
    <v>1</v>
    <v>Powered by Refinitiv</v>
    <v>26.25</v>
    <v>15.76</v>
    <v>0.84030000000000005</v>
    <v>0.11</v>
    <v>5.4269999999999995E-3</v>
    <v>USD</v>
    <v>International Money Express, Inc. is an omnichannel money remittance services company. The Company provides the digital movement of money through a network of agent retailers in the United States, Canada, Spain, Italy and Germany; through Company-operated stores; its mobile application; and the Company’s Websites. Its remittance services include a suite of ancillary financial processing solutions and payment services available in all 50 states in the United States, Washington D.C., Puerto Rico and 13 provinces in Canada. It offers money remittance services to LAC countries, mainly Mexico and Guatemala, and others. These services involve the movement of funds on behalf of an originating consumer for receipt by a designated beneficiary at a designated receiving location. The money remittance services enable consumers to send funds through its network of locations in the United States and Canada that are primarily operated by third-party businesses.</v>
    <v>1110</v>
    <v>Nasdaq Stock Market</v>
    <v>XNAS</v>
    <v>XNAS</v>
    <v>9100 South Dadeland Blvd, Suite 1100, MIAMI, FL, 33156 US</v>
    <v>20.55</v>
    <v>Professional &amp; Commercial Services</v>
    <v>Stock</v>
    <v>45475.834672291407</v>
    <v>1899</v>
    <v>20.239999999999998</v>
    <v>665201977</v>
    <v>INTERNATIONAL MONEY EXPRESS, INC.</v>
    <v>INTERNATIONAL MONEY EXPRESS, INC.</v>
    <v>20.260000000000002</v>
    <v>12.148999999999999</v>
    <v>20.27</v>
    <v>20.38</v>
    <v>32639940</v>
    <v>IMXI</v>
    <v>INTERNATIONAL MONEY EXPRESS, INC. (XNAS:IMXI)</v>
    <v>85967</v>
    <v>192097</v>
    <v>2015</v>
  </rv>
  <rv s="4">
    <v>1900</v>
  </rv>
  <rv s="0">
    <v>https://www.bing.com/financeapi/forcetrigger?t=bvs4m7&amp;q=XNAS%3aERES&amp;form=skydnc</v>
    <v>Learn more on Bing</v>
  </rv>
  <rv s="5">
    <v>7</v>
    <v>ABACUS LIFE, INC. (XNAS:ABL)</v>
    <v>8</v>
    <v>9</v>
    <v>Finance</v>
    <v>5</v>
    <v>en-GB</v>
    <v>bvs4m7</v>
    <v>268435456</v>
    <v>1</v>
    <v>Powered by Refinitiv</v>
    <v>13.25</v>
    <v>5.47</v>
    <v>0.1115</v>
    <v>-0.2</v>
    <v>-2.2221999999999999E-2</v>
    <v>USD</v>
    <v>Abacus Life, Inc. is a vertically integrated alternative asset manager and market maker, specializing in longevity and actuarial technology. The Company’s Portfolio Servicing segment provides policy services to customers on a contract basis. Its Active Management segment buys, sells and trades policies and maintains policies until receipt of death benefits. Its Originations segment originates life insurance policy settlements between investors or buyers, and the sellers, who is often the original policy owner. The policies are purchased from owners or other providers through advisors, brokers or directly through the owner. It originates policies through three primary origination channels (Agents/Financial Advisors, Direct-to-Consumers, Life Settlement Brokers) and Third-Party Intermediaries, screens them for eligibility by verifying that the policy is in force, obtaining consents and disclosures, and submitting cases for life expectancy estimates.</v>
    <v>102</v>
    <v>Nasdaq Stock Market</v>
    <v>XNAS</v>
    <v>XNAS</v>
    <v>2101 Park Center Drive, Suite 200, ORLANDO, FL, 32835 US</v>
    <v>9.17</v>
    <v>Insurance</v>
    <v>Stock</v>
    <v>45475.833348205466</v>
    <v>1902</v>
    <v>8.61</v>
    <v>664264216</v>
    <v>ABACUS LIFE, INC.</v>
    <v>ABACUS LIFE, INC.</v>
    <v>9.1199999999999992</v>
    <v>3259.259</v>
    <v>9</v>
    <v>8.8000000000000007</v>
    <v>75484570</v>
    <v>ABL</v>
    <v>ABACUS LIFE, INC. (XNAS:ABL)</v>
    <v>93209</v>
    <v>105573</v>
    <v>2020</v>
  </rv>
  <rv s="4">
    <v>1903</v>
  </rv>
  <rv s="0">
    <v>https://www.bing.com/financeapi/forcetrigger?t=a1spgh&amp;q=XNAS%3aPFC&amp;form=skydnc</v>
    <v>Learn more on Bing</v>
  </rv>
  <rv s="5">
    <v>7</v>
    <v>PREMIER FINANCIAL CORP. (XNAS:PFC)</v>
    <v>8</v>
    <v>9</v>
    <v>Finance</v>
    <v>10</v>
    <v>en-GB</v>
    <v>a1spgh</v>
    <v>268435456</v>
    <v>1</v>
    <v>Powered by Refinitiv</v>
    <v>24.869900000000001</v>
    <v>15.7</v>
    <v>1.2664</v>
    <v>0.25</v>
    <v>1.2309E-2</v>
    <v>USD</v>
    <v>Premier Financial Corp. is the holding company for Premier Bank (the Bank). The Bank is primarily engaged in community banking. It attracts deposits from the general public through its offices and Website, and uses those and other available sources of funds to originate residential real estate loans, commercial real estate loans, commercial loans, home improvement and home equity loans and consumer loans. In addition, the Bank invests in United States Treasury and federal government agency obligations, obligations of states and political subdivisions, mortgage-backed securities that are issued by federal agencies, including real estate mortgage investment conduits (REMICs) and residential collateralized mortgage obligations (CMOs), and corporate bonds. The Bank offers customers a range of deposit products including demand, checking, money market and savings accounts. The Bank operates approximately 75 branches and nine loan offices in Ohio, Michigan, Indiana and Pennsylvania.</v>
    <v>944</v>
    <v>Nasdaq Stock Market</v>
    <v>XNAS</v>
    <v>XNAS</v>
    <v>601 Clinton St, DEFIANCE, OH, 43512 US</v>
    <v>20.59</v>
    <v>Banking Services</v>
    <v>Stock</v>
    <v>45475.882131885941</v>
    <v>1905</v>
    <v>20.27</v>
    <v>736317336</v>
    <v>PREMIER FINANCIAL CORP.</v>
    <v>PREMIER FINANCIAL CORP.</v>
    <v>20.37</v>
    <v>6.6451000000000002</v>
    <v>20.309999999999999</v>
    <v>20.56</v>
    <v>35813100</v>
    <v>PFC</v>
    <v>PREMIER FINANCIAL CORP. (XNAS:PFC)</v>
    <v>59200</v>
    <v>115795</v>
    <v>1995</v>
  </rv>
  <rv s="4">
    <v>1906</v>
  </rv>
  <rv s="0">
    <v>https://www.bing.com/financeapi/forcetrigger?t=bvjp6h&amp;q=XNYS%3aNUVB&amp;form=skydnc</v>
    <v>Learn more on Bing</v>
  </rv>
  <rv s="6">
    <v>12</v>
    <v>NUVATION BIO INC. (XNYS:NUVB)</v>
    <v>8</v>
    <v>13</v>
    <v>Finance</v>
    <v>10</v>
    <v>en-GB</v>
    <v>bvjp6h</v>
    <v>268435456</v>
    <v>1</v>
    <v>Powered by Refinitiv</v>
    <v>4.1597999999999997</v>
    <v>0.95</v>
    <v>1.3995</v>
    <v>-0.18</v>
    <v>-5.6961999999999999E-2</v>
    <v>USD</v>
    <v>Nuvation Bio Inc. is a biopharmaceutical company. The Company is engaged in tackling the unmet needs in oncology by developing differentiated and therapeutic candidates. The Company is advancing multiple clinical-stage candidates, including a ROS1 inhibitor, a mutant isocitrate dehydrogenase 1 (mIDH1) inhibitor, a bromodomain and extra-terminal (BET) inhibitor, and a drug-drug conjugate (DDC). Its portfolio of development candidates includes taletrectinib (ROS1), safusidenib (mIDH1), NUV-868 (BET), and NUV-1511 (DDC). Taletrectinib is an oral, potent, CNS-active, selective, ROS1 inhibitor specifically designed for the potential treatment of ROS1-positive non-small cell lung cancer (NSCLC). Safusidenib is an oral, potent, targeted inhibitor of mIDH1 being evaluated in a global Phase II trial in patients with low-grade IDH1-mutant glioma. NUV-868 is a BD2-selective oral small molecule BET inhibitor, that inhibits BRD4. It is conducting Phase I/II study of NUV-1511.</v>
    <v>159</v>
    <v>New York Stock Exchange</v>
    <v>XNYS</v>
    <v>XNYS</v>
    <v>357 Tehama Street, Floor 3, SAN FRANCISCO, CA, 94103 US</v>
    <v>3.2</v>
    <v>Biotechnology &amp; Medical Research</v>
    <v>Stock</v>
    <v>45475.958333356248</v>
    <v>1908</v>
    <v>2.94</v>
    <v>736568686</v>
    <v>NUVATION BIO INC.</v>
    <v>NUVATION BIO INC.</v>
    <v>3.15</v>
    <v>3.16</v>
    <v>2.98</v>
    <v>247170700</v>
    <v>NUVB</v>
    <v>NUVATION BIO INC. (XNYS:NUVB)</v>
    <v>336</v>
    <v>2039489</v>
    <v>2020</v>
  </rv>
  <rv s="4">
    <v>1909</v>
  </rv>
  <rv s="0">
    <v>https://www.bing.com/financeapi/forcetrigger?t=a1zd4c&amp;q=XNAS%3aOSTK&amp;form=skydnc</v>
    <v>Learn more on Bing</v>
  </rv>
  <rv s="6">
    <v>12</v>
    <v>Beyond, Inc. (XNYS:BYON)</v>
    <v>8</v>
    <v>13</v>
    <v>Finance</v>
    <v>10</v>
    <v>en-GB</v>
    <v>a1zd4c</v>
    <v>268435456</v>
    <v>1</v>
    <v>Powered by Refinitiv</v>
    <v>39.273299999999999</v>
    <v>12.18</v>
    <v>3.7084999999999999</v>
    <v>-0.09</v>
    <v>-6.9440000000000005E-3</v>
    <v>USD</v>
    <v>Beyond, Inc. is an e-commerce company. The Company owns Overstock, Bed Bath &amp; Beyond, Baby &amp; Beyond, Zulily, and other related brands and associated intellectual property. Its suite of online shopping brands feature various products. Bed Bath &amp; Beyond is an online furniture and home furnishings retailer in the United States and Canada. Its e-commerce Website sells a range of home products, including furniture, bedding and bath, patio and outdoor, area rugs, tabletop and cookware, decor, storage and organization, small appliances, home improvement, and more. It offers additional products or services, including Business Advertising Opportunities, Marketplace Services, International Sales Support, and Supplier Oasis Integration. Its Supplier Oasis platform is a singular integration point that enables its partners to manage their products, inventory, and sales channels. It also facilitates international sales for customers outside the United States through third-party logistics providers.</v>
    <v>830</v>
    <v>New York Stock Exchange</v>
    <v>XNYS</v>
    <v>XNYS</v>
    <v>799 W. Coliseum Way, MIDVALE, UT, 84047 US</v>
    <v>13.17</v>
    <v>Software &amp; IT Services</v>
    <v>Stock</v>
    <v>45475.981344756248</v>
    <v>1911</v>
    <v>12.75</v>
    <v>588799539</v>
    <v>Beyond, Inc.</v>
    <v>Beyond, Inc.</v>
    <v>12.93</v>
    <v>12.96</v>
    <v>12.87</v>
    <v>45749770</v>
    <v>BYON</v>
    <v>Beyond, Inc. (XNYS:BYON)</v>
    <v>3</v>
    <v>1856934</v>
    <v>2002</v>
  </rv>
  <rv s="4">
    <v>1912</v>
  </rv>
  <rv s="0">
    <v>https://www.bing.com/financeapi/forcetrigger?t=a1uwa2&amp;q=XNAS%3aHSII&amp;form=skydnc</v>
    <v>Learn more on Bing</v>
  </rv>
  <rv s="5">
    <v>7</v>
    <v>HEIDRICK &amp; STRUGGLES INTERNATIONAL, INC. (XNAS:HSII)</v>
    <v>8</v>
    <v>9</v>
    <v>Finance</v>
    <v>10</v>
    <v>en-GB</v>
    <v>a1uwa2</v>
    <v>268435456</v>
    <v>1</v>
    <v>Powered by Refinitiv</v>
    <v>36.36</v>
    <v>22.52</v>
    <v>0.86850000000000005</v>
    <v>0.41</v>
    <v>1.302E-2</v>
    <v>USD</v>
    <v>Heidrick &amp; Struggles International, Inc. is an advisory firm providing executive search, consulting and on-demand talent services to businesses and business leaders worldwide. It provides its services to a range of clients through the expertise of over 500 consultants located in cities around the world. Its service offerings include Executive Search, On-Demand Talent and Heidrick Consulting. Executive search firms are generally separated into two categories: retained search and contingency search. Its on-demand services provide clients seamless on-demand access to top independent talent, including professionals with deep industry and functional expertise for interim leadership roles and critical, project-based initiatives. Heidrick Consulting offers its clients impactful approaches to human capital development through a myriad of solutions, ranging from leadership assessment and development, team and organization acceleration, diversity and inclusion advisory services and others.</v>
    <v>2224</v>
    <v>Nasdaq Stock Market</v>
    <v>XNAS</v>
    <v>XNAS</v>
    <v>233 S Wacker Drive, Suite 4900, CHICAGO, IL, 60606-6303 US</v>
    <v>31.95</v>
    <v>Professional &amp; Commercial Services</v>
    <v>Stock</v>
    <v>45475.847226503909</v>
    <v>1914</v>
    <v>31.36</v>
    <v>645926831</v>
    <v>HEIDRICK &amp; STRUGGLES INTERNATIONAL, INC.</v>
    <v>HEIDRICK &amp; STRUGGLES INTERNATIONAL, INC.</v>
    <v>31.58</v>
    <v>12.5511</v>
    <v>31.49</v>
    <v>31.9</v>
    <v>20248490</v>
    <v>HSII</v>
    <v>HEIDRICK &amp; STRUGGLES INTERNATIONAL, INC. (XNAS:HSII)</v>
    <v>169739</v>
    <v>288921</v>
    <v>1968</v>
  </rv>
  <rv s="4">
    <v>1915</v>
  </rv>
  <rv s="0">
    <v>https://www.bing.com/financeapi/forcetrigger?t=a1ufgh&amp;q=XNAS%3aHAIN&amp;form=skydnc</v>
    <v>Learn more on Bing</v>
  </rv>
  <rv s="5">
    <v>7</v>
    <v>THE HAIN CELESTIAL GROUP, INC. (XNAS:HAIN)</v>
    <v>8</v>
    <v>9</v>
    <v>Finance</v>
    <v>10</v>
    <v>en-GB</v>
    <v>a1ufgh</v>
    <v>268435456</v>
    <v>1</v>
    <v>Powered by Refinitiv</v>
    <v>13.234999999999999</v>
    <v>5.6849999999999996</v>
    <v>0.76759999999999995</v>
    <v>-0.01</v>
    <v>-1.4369999999999999E-3</v>
    <v>USD</v>
    <v>The Hain Celestial Group, Inc. is a global health and wellness company. The Company operates through two segments: North America Segment, and International Segment. The Company’s North America Segment includes the United States and Canada. The Company’s International Segment includes the United Kingdom, and Europe. The Company's brands include Garden Veggie Snacks, Terra chips, Garden of Eatin snacks, Earths Best and Ellas Kitchen baby and toddler foods, Celestial Seasonings teas, Joya and Natumi plant-based beverages, Greek Gods yogurt, Yorkshire Provender, Cully &amp; Sully and Covent Garden soups, Yves and Linda McCartneys (under license) meat-free, Alba Botanica natural sun care, and Live Clean personal care products, among others. The Company sells its products through specialty and natural food distributors, supermarkets, natural food stores, mass-market and e-commerce retailers, food service channels and club, drug and convenience stores worldwide.</v>
    <v>2837</v>
    <v>Nasdaq Stock Market</v>
    <v>XNAS</v>
    <v>XNAS</v>
    <v>221 River Street, 12Th Floor, HOBOKEN, NJ, 07030 US</v>
    <v>7.0549999999999997</v>
    <v>Food &amp; Tobacco</v>
    <v>Stock</v>
    <v>45475.835109189065</v>
    <v>1917</v>
    <v>6.88</v>
    <v>624416356</v>
    <v>THE HAIN CELESTIAL GROUP, INC.</v>
    <v>THE HAIN CELESTIAL GROUP, INC.</v>
    <v>6.99</v>
    <v>0</v>
    <v>6.96</v>
    <v>6.95</v>
    <v>89844080</v>
    <v>HAIN</v>
    <v>THE HAIN CELESTIAL GROUP, INC. (XNAS:HAIN)</v>
    <v>712432</v>
    <v>991586</v>
    <v>1993</v>
  </rv>
  <rv s="4">
    <v>1918</v>
  </rv>
  <rv s="0">
    <v>https://www.bing.com/financeapi/forcetrigger?t=c2kbcw&amp;q=XNYS%3aBLND&amp;form=skydnc</v>
    <v>Learn more on Bing</v>
  </rv>
  <rv s="6">
    <v>12</v>
    <v>BLEND LABS, INC. (XNYS:BLND)</v>
    <v>8</v>
    <v>13</v>
    <v>Finance</v>
    <v>10</v>
    <v>en-GB</v>
    <v>c2kbcw</v>
    <v>268435456</v>
    <v>1</v>
    <v>Powered by Refinitiv</v>
    <v>3.4049999999999998</v>
    <v>0.92649999999999999</v>
    <v>1.292</v>
    <v>0.02</v>
    <v>8.2989999999999991E-3</v>
    <v>USD</v>
    <v>Blend Labs, Inc. provides a cloud-based software platform and a suite of products for financial providers to transform consumer banking experiences and streamline workflows for their teams. The Company operates through two segments: Blend Platform, and Title. The Blend Platform segment comprises a suite of products that power the entire origination process from back-end workflows to consumer experience. The Blend Platform segment also includes a software platform, called Blend Builder Platform, which offers a set of low-code, drag-and-drop design tools, modular components, and integrations to allow its customers to create and deploy their own new product offerings. The Title segment comprises a suite of title products and services, such as instant title and other title search options, insurance solutions, closing and settlement services, including mobile signing and e-sign capabilities, and various post-closing solutions, such as disbursement and recording handling.</v>
    <v>881</v>
    <v>New York Stock Exchange</v>
    <v>XNYS</v>
    <v>XNYS</v>
    <v>415 Kearny St., SAN FRANCISCO, CA, 94108 US</v>
    <v>2.5</v>
    <v>Software &amp; IT Services</v>
    <v>Stock</v>
    <v>45475.958333356248</v>
    <v>1920</v>
    <v>2.37</v>
    <v>613277568</v>
    <v>BLEND LABS, INC.</v>
    <v>BLEND LABS, INC.</v>
    <v>2.4</v>
    <v>2.41</v>
    <v>2.4300000000000002</v>
    <v>252377600</v>
    <v>BLND</v>
    <v>BLEND LABS, INC. (XNYS:BLND)</v>
    <v>27</v>
    <v>3182351</v>
    <v>2012</v>
  </rv>
  <rv s="4">
    <v>1921</v>
  </rv>
  <rv s="0">
    <v>https://www.bing.com/financeapi/forcetrigger?t=a1yuec&amp;q=XNYS%3aNUS&amp;form=skydnc</v>
    <v>Learn more on Bing</v>
  </rv>
  <rv s="6">
    <v>12</v>
    <v>NU SKIN ENTERPRISES, INC. (XNYS:NUS)</v>
    <v>8</v>
    <v>13</v>
    <v>Finance</v>
    <v>10</v>
    <v>en-GB</v>
    <v>a1yuec</v>
    <v>268435456</v>
    <v>1</v>
    <v>Powered by Refinitiv</v>
    <v>34.314999999999998</v>
    <v>10.31</v>
    <v>1.1277999999999999</v>
    <v>0.3</v>
    <v>2.8845999999999997E-2</v>
    <v>USD</v>
    <v>Nu Skin Enterprises, Inc. is an integrated beauty and wellness company. The Company develops and distributes a comprehensive line of beauty and wellness solutions in approximately 50 markets worldwide. The Company has three brands, Nu Skin, a beauty brand; Pharmanex, a wellness brand; and ageLOC, an anti-aging brand. It develops and distributes products in two categories, beauty products and wellness products. The Company operates through seven segments: Mainland China; South Korea; Southeast Asia/Pacific, which includes Indonesia, Malaysia, the Philippines, Singapore, Thailand, Vietnam, Australia, New Zealand and other markets; Americas, which includes Canada, Latin America and the United States; Japan; Hong Kong/Taiwan, which also includes Macau; and Europe, Middle East and Africa, which includes markets in Europe, as well as Israel and South Africa. The Company’s Rhyz strategic investment arm also includes two additional segments: Manufacturing and Rhyz other.</v>
    <v>3700</v>
    <v>New York Stock Exchange</v>
    <v>XNYS</v>
    <v>XNYS</v>
    <v>ATTN: D. MATTHEW DORNY, 75 WEST CENTER ST, PROVO, UT, 84601 US</v>
    <v>10.71</v>
    <v>Personal &amp; Household Products &amp; Services</v>
    <v>Stock</v>
    <v>45475.958333344533</v>
    <v>1923</v>
    <v>10.4</v>
    <v>531441179</v>
    <v>NU SKIN ENTERPRISES, INC.</v>
    <v>NU SKIN ENTERPRISES, INC.</v>
    <v>10.43</v>
    <v>10.4</v>
    <v>10.7</v>
    <v>49667400</v>
    <v>NUS</v>
    <v>NU SKIN ENTERPRISES, INC. (XNYS:NUS)</v>
    <v>1079</v>
    <v>980212</v>
    <v>1996</v>
  </rv>
  <rv s="4">
    <v>1924</v>
  </rv>
  <rv s="0">
    <v>https://www.bing.com/financeapi/forcetrigger?t=c383c7&amp;q=XNAS%3aDH&amp;form=skydnc</v>
    <v>Learn more on Bing</v>
  </rv>
  <rv s="5">
    <v>7</v>
    <v>DEFINITIVE HEALTHCARE CORP. (XNAS:DH)</v>
    <v>8</v>
    <v>9</v>
    <v>Finance</v>
    <v>5</v>
    <v>en-GB</v>
    <v>c383c7</v>
    <v>268435456</v>
    <v>1</v>
    <v>Powered by Refinitiv</v>
    <v>12.455</v>
    <v>4.38</v>
    <v>2.0129999999999999</v>
    <v>0.06</v>
    <v>1.1172999999999999E-2</v>
    <v>USD</v>
    <v>Definitive Healthcare Corp. is engaged in transforming data, analytics, and expertise into healthcare commercial intelligence. The Company’s solutions are designed to provide information on healthcare providers and their activities to help its customers optimize everything from product development to go-to-market planning and sales and marketing execution. Its software-as-a-service (SaaS) platform uses deep analytics and data science to help customers develop data-driven strategic decisions, such as finding new markets to enter, building comprehensive go-to-market strategies, accessing tactical information to help target the right decision makers and improving win rates with detailed contextual information. It transforms data into intelligence through artificial intelligence (AI) and machine learning (ML) algorithms that ingest, cleanse, link, and analyze the data to create new intelligence and analytics. All of its business is conducted through AIDH TopCo, LLC (Definitive OpCo).</v>
    <v>830</v>
    <v>Nasdaq Stock Market</v>
    <v>XNAS</v>
    <v>XNAS</v>
    <v>492 Old Connecticut Path, Suite 401, FRAMINGHAM, MA, 01701 US</v>
    <v>5.44</v>
    <v>Software &amp; IT Services</v>
    <v>Stock</v>
    <v>45475.83504766172</v>
    <v>1926</v>
    <v>5.27</v>
    <v>853068204</v>
    <v>DEFINITIVE HEALTHCARE CORP.</v>
    <v>DEFINITIVE HEALTHCARE CORP.</v>
    <v>5.35</v>
    <v>0</v>
    <v>5.37</v>
    <v>5.43</v>
    <v>157102800</v>
    <v>DH</v>
    <v>DEFINITIVE HEALTHCARE CORP. (XNAS:DH)</v>
    <v>306481</v>
    <v>935700</v>
    <v>2021</v>
  </rv>
  <rv s="4">
    <v>1927</v>
  </rv>
  <rv s="0">
    <v>https://www.bing.com/financeapi/forcetrigger?t=a23ga2&amp;q=XNAS%3aSPTN&amp;form=skydnc</v>
    <v>Learn more on Bing</v>
  </rv>
  <rv s="5">
    <v>7</v>
    <v>SPARTANNASH COMPANY (XNAS:SPTN)</v>
    <v>8</v>
    <v>9</v>
    <v>Finance</v>
    <v>10</v>
    <v>en-GB</v>
    <v>a23ga2</v>
    <v>268435456</v>
    <v>1</v>
    <v>Powered by Refinitiv</v>
    <v>24.51</v>
    <v>18.164999999999999</v>
    <v>0.42380000000000001</v>
    <v>-0.02</v>
    <v>-1.0950000000000001E-3</v>
    <v>USD</v>
    <v>SpartanNash Company is a food solutions company. It is engaged in distributing grocery products to a diverse group of independent and chain retailers, its corporate-owned retail stores, and United States military commissaries and exchanges; as well as operating a fresh produce distribution network and its Family private label brand. The Company has two segments. Wholesale segment uses a multichannel sales approach to distribute national brands and its own private-branded products to independent retailers, national accounts, food service distributors, e-commerce providers, and its corporate-owned retail stores. The segment also contracts with manufacturers and brokers to distribute a variety of grocery products to 160 United States military commissaries and over 400 exchanges worldwide. Retail segment operates 144 corporate-owned retail stores and 36 fuel centers in nine states in the Midwest, primarily under the banners of Family Fare, Martins Super Markets, and D&amp;W Fresh Market.</v>
    <v>10000</v>
    <v>Nasdaq Stock Market</v>
    <v>XNAS</v>
    <v>XNAS</v>
    <v>850 76TH ST SW, P O BOX 8700, GRAND RAPIDS, MI, 49518 US</v>
    <v>18.355</v>
    <v>Food &amp; Drug Retailing</v>
    <v>Stock</v>
    <v>45475.932079490623</v>
    <v>1929</v>
    <v>18.18</v>
    <v>618185884</v>
    <v>SPARTANNASH COMPANY</v>
    <v>SPARTANNASH COMPANY</v>
    <v>18.3</v>
    <v>11.876200000000001</v>
    <v>18.260000000000002</v>
    <v>18.239999999999998</v>
    <v>33891770</v>
    <v>SPTN</v>
    <v>SPARTANNASH COMPANY (XNAS:SPTN)</v>
    <v>1</v>
    <v>313812</v>
    <v>1918</v>
  </rv>
  <rv s="4">
    <v>1930</v>
  </rv>
  <rv s="0">
    <v>https://www.bing.com/financeapi/forcetrigger?t=a1xqm7&amp;q=XNYS%3aMLR&amp;form=skydnc</v>
    <v>Learn more on Bing</v>
  </rv>
  <rv s="5">
    <v>7</v>
    <v>MILLER INDUSTRIES, INC. (XNYS:MLR)</v>
    <v>8</v>
    <v>9</v>
    <v>Finance</v>
    <v>10</v>
    <v>en-GB</v>
    <v>a1xqm7</v>
    <v>268435456</v>
    <v>1</v>
    <v>Powered by Refinitiv</v>
    <v>61.87</v>
    <v>33.831000000000003</v>
    <v>0.97829999999999995</v>
    <v>0.16</v>
    <v>2.9499999999999999E-3</v>
    <v>USD</v>
    <v>Miller Industries, Inc. is a manufacturer of towing and recovery equipment. The Company designs and manufactures bodies of car carriers and wreckers, which are installed on chassis manufactured by third parties, and sold to its customers. Its products are marketed and sold through a network of distributors that serve all 50 states, Canada, Mexico, and other foreign markets, and through prime contractors to governmental entities. In addition to selling its products, its independent distributors provide end-users with parts and service. Its product line includes car carriers, wreckers, and transport trailers. Car carriers are specialized flat-bed vehicles with hydraulic tilt mechanisms that enable a towing operator to drive or winch a vehicle onto the bed for transport. Its multi-vehicle transport trailers are specialized auto transport trailers with upper and lower decks and hydraulic ramps for loading vehicles. Its brands include Century, Vulcan, Chevron, Holmes, and Challenger.</v>
    <v>1821</v>
    <v>New York Stock Exchange</v>
    <v>XNYS</v>
    <v>XNYS</v>
    <v>Ste 100, 8503 Hilltop Dr, OOLTEWAH, TN, 37363 US</v>
    <v>54.844999999999999</v>
    <v>Automobiles &amp; Auto Parts</v>
    <v>Stock</v>
    <v>45475.958333344533</v>
    <v>1932</v>
    <v>53.715000000000003</v>
    <v>623965824</v>
    <v>MILLER INDUSTRIES, INC.</v>
    <v>MILLER INDUSTRIES, INC.</v>
    <v>54.24</v>
    <v>9.4945000000000004</v>
    <v>54.24</v>
    <v>54.4</v>
    <v>11469960</v>
    <v>MLR</v>
    <v>MILLER INDUSTRIES, INC. (XNYS:MLR)</v>
    <v>86535</v>
    <v>89690</v>
    <v>1994</v>
  </rv>
  <rv s="4">
    <v>1933</v>
  </rv>
  <rv s="0">
    <v>https://www.bing.com/financeapi/forcetrigger?t=a236sm&amp;q=XNYS%3aSMP&amp;form=skydnc</v>
    <v>Learn more on Bing</v>
  </rv>
  <rv s="5">
    <v>7</v>
    <v>STANDARD MOTOR PRODUCTS, INC. (XNYS:SMP)</v>
    <v>8</v>
    <v>9</v>
    <v>Finance</v>
    <v>5</v>
    <v>en-GB</v>
    <v>a236sm</v>
    <v>268435456</v>
    <v>1</v>
    <v>Powered by Refinitiv</v>
    <v>41.704999999999998</v>
    <v>26.77</v>
    <v>0.52180000000000004</v>
    <v>-0.26</v>
    <v>-9.6150000000000003E-3</v>
    <v>USD</v>
    <v>Standard Motor Products, Inc. is a manufacturer and distributor of replacement parts in the automotive aftermarket and a custom-engineered solutions provider to vehicle and equipment manufacturers in diverse non-aftermarket end markets. Its Vehicle Control Segment services its core automotive aftermarket customers through its offering of replacement parts within the product groups: Engine Management, Electrical and Safety and Wire Sets and Other. Its Temperature Control Segment also services its core automotive aftermarket customers through its offering of replacement parts within the various product groups: AC System Components and Other Thermal Components. Its Engineered Solutions Segment services its vehicle and equipment manufacturing customers across diverse global end markets, including on-highway and off-highway applications such as commercial and light vehicles, construction, agriculture, power sports, marine, hydraulics and lawn and garden.</v>
    <v>5200</v>
    <v>New York Stock Exchange</v>
    <v>XNYS</v>
    <v>XNYS</v>
    <v>37-18 Northern Blvd., LONG ISLAND CITY, NY, 11101 US</v>
    <v>27.37</v>
    <v>Automobiles &amp; Auto Parts</v>
    <v>Stock</v>
    <v>45475.958333344533</v>
    <v>1935</v>
    <v>26.77</v>
    <v>584196862</v>
    <v>STANDARD MOTOR PRODUCTS, INC.</v>
    <v>STANDARD MOTOR PRODUCTS, INC.</v>
    <v>27.05</v>
    <v>9.8698999999999995</v>
    <v>27.04</v>
    <v>26.78</v>
    <v>21814670</v>
    <v>SMP</v>
    <v>STANDARD MOTOR PRODUCTS, INC. (XNYS:SMP)</v>
    <v>117093</v>
    <v>216103</v>
    <v>1926</v>
  </rv>
  <rv s="4">
    <v>1936</v>
  </rv>
  <rv s="0">
    <v>https://www.bing.com/financeapi/forcetrigger?t=a1pu27&amp;q=XNAS%3aCLNE&amp;form=skydnc</v>
    <v>Learn more on Bing</v>
  </rv>
  <rv s="5">
    <v>7</v>
    <v>CLEAN ENERGY FUELS CORP. (XNAS:CLNE)</v>
    <v>8</v>
    <v>9</v>
    <v>Finance</v>
    <v>5</v>
    <v>en-GB</v>
    <v>a1pu27</v>
    <v>268435456</v>
    <v>1</v>
    <v>Powered by Refinitiv</v>
    <v>5.25</v>
    <v>2.17</v>
    <v>2.1613000000000002</v>
    <v>-0.18</v>
    <v>-7.2000000000000008E-2</v>
    <v>USD</v>
    <v>Clean Energy Fuels Corp. is a provider of clean fuel for the transportation market. The Company is a renewable energy company focused on the procurement and distribution of renewable natural gas (RNG) and conventional natural gas, in the form of compressed natural gas (CNG) and liquefied natural gas (LNG), for the United States and Canadian transportation markets. It sells RNG and conventional natural gas, in the form of CNG and LNG, as fuel for medium and heavy-duty vehicles. It is focused on developing, owning, and operating dairy and other livestock waste RNG projects and supplying RNG (procured from third party sources and from its anaerobic digester gas (ADG) RNG joint venture project with TotalEnergies S.E. (the DR JV)) to its customers in the heavy and medium-duty commercial transportation sectors. It also designs and builds, as well as operates and maintains (O&amp;M), public and private vehicle fueling stations in the United States and Canada. It serves fleet vehicle operators.</v>
    <v>566</v>
    <v>Nasdaq Stock Market</v>
    <v>XNAS</v>
    <v>XNAS</v>
    <v>4675 Macarthur Court, Suite 800, NEWPORT BEACH, CA, 92660 US</v>
    <v>2.5299999999999998</v>
    <v>Oil &amp; Gas</v>
    <v>Stock</v>
    <v>45475.996000185158</v>
    <v>1938</v>
    <v>2.3149999999999999</v>
    <v>517970391</v>
    <v>CLEAN ENERGY FUELS CORP.</v>
    <v>CLEAN ENERGY FUELS CORP.</v>
    <v>2.4900000000000002</v>
    <v>0</v>
    <v>2.5</v>
    <v>2.3199999999999998</v>
    <v>223263100</v>
    <v>CLNE</v>
    <v>CLEAN ENERGY FUELS CORP. (XNAS:CLNE)</v>
    <v>27420</v>
    <v>1886299</v>
    <v>2001</v>
  </rv>
  <rv s="4">
    <v>1939</v>
  </rv>
  <rv s="0">
    <v>https://www.bing.com/financeapi/forcetrigger?t=a1nhr7&amp;q=XNAS%3aANAB&amp;form=skydnc</v>
    <v>Learn more on Bing</v>
  </rv>
  <rv s="5">
    <v>7</v>
    <v>ANAPTYSBIO, INC. (XNAS:ANAB)</v>
    <v>8</v>
    <v>9</v>
    <v>Finance</v>
    <v>10</v>
    <v>en-GB</v>
    <v>a1nhr7</v>
    <v>268435456</v>
    <v>1</v>
    <v>Powered by Refinitiv</v>
    <v>27.5</v>
    <v>13.36</v>
    <v>-0.2389</v>
    <v>-0.67</v>
    <v>-2.7225000000000003E-2</v>
    <v>USD</v>
    <v>AnaptysBio, Inc. is a clinical-stage biotechnology company focused on delivering immunology therapeutics. The Company is developing immune cell modulators, including two checkpoint agonists for autoimmune and inflammatory disease: rosnilimab, its PD-1 agonist, in a Phase 2b trial for the treatment of rheumatoid arthritis and in a Phase 2 trial for the treatment of ulcerative colitis; and ANB032, its BTLA agonist, in a Phase 2b trial for the treatment of atopic dermatitis. The Company's preclinical immune cell modulator portfolio includes ANB033, an anti-CD122 antagonist antibody, and ANB101, a BDCA2 modulator antibody, for the treatment of autoimmune and inflammatory diseases. In addition, it has developed two cytokine antagonists available for out-licensing: imsidolimab, an anti-IL-36R antagonist, in Phase 3 for the treatment of generalized pustular psoriasis, or GPP, and etokimab, an anti-IL-33 antagonist for the treatment of respiratory disorders that is Phase 2/3 ready.</v>
    <v>117</v>
    <v>Nasdaq Stock Market</v>
    <v>XNAS</v>
    <v>XNAS</v>
    <v>10770 Wateridge Circle, Suite 210, SAN DIEGO, CA, 92121 US</v>
    <v>24.76</v>
    <v>Biotechnology &amp; Medical Research</v>
    <v>Stock</v>
    <v>45475.971685265627</v>
    <v>1941</v>
    <v>23.72</v>
    <v>654008241</v>
    <v>ANAPTYSBIO, INC.</v>
    <v>ANAPTYSBIO, INC.</v>
    <v>24.42</v>
    <v>0</v>
    <v>24.61</v>
    <v>23.94</v>
    <v>27318640</v>
    <v>ANAB</v>
    <v>ANAPTYSBIO, INC. (XNAS:ANAB)</v>
    <v>3159</v>
    <v>330200</v>
    <v>2005</v>
  </rv>
  <rv s="4">
    <v>1942</v>
  </rv>
  <rv s="0">
    <v>https://www.bing.com/financeapi/forcetrigger?t=a22fzr&amp;q=XNAS%3aSAGE&amp;form=skydnc</v>
    <v>Learn more on Bing</v>
  </rv>
  <rv s="5">
    <v>7</v>
    <v>SAGE THERAPEUTICS, INC. (XNAS:SAGE)</v>
    <v>8</v>
    <v>9</v>
    <v>Finance</v>
    <v>10</v>
    <v>en-GB</v>
    <v>a22fzr</v>
    <v>268435456</v>
    <v>1</v>
    <v>Powered by Refinitiv</v>
    <v>49.74</v>
    <v>9.76</v>
    <v>0.8982</v>
    <v>-0.21</v>
    <v>-1.9039E-2</v>
    <v>USD</v>
    <v>Sage Therapeutics, Inc. is a biopharmaceutical company. The Company has developed the two FDA-approved treatments indicated for postpartum depression and is advancing a robust pipeline to target unmet needs in brain health. The Company is targeting diseases and disorders of the brain across its clinical development and earlier stage pipeline. Its product ZURZUVAE is for the treatment of postpartum depression (PPD) in adults. ZURZUVAE is a neuroactive steroid that is a positive allosteric modulator of GABA receptors, targeting both synaptic and extra synaptic GABA receptors. Its product ZULRESSO (brexanolone) CIV injection is for the treatment of PPD in individuals 15 years old and older. It is also developing a portfolio of other novel compounds that target GABA receptors, including SAGE-324, which is a novel GABAA receptor positive allosteric modulator intended for chronic oral dosing. Its second area of focus for development is novel compounds that target the NMDA receptor.</v>
    <v>487</v>
    <v>Nasdaq Stock Market</v>
    <v>XNAS</v>
    <v>XNAS</v>
    <v>215 1st St, CAMBRIDGE, MA, 02142 US</v>
    <v>11.13</v>
    <v>Biotechnology &amp; Medical Research</v>
    <v>Stock</v>
    <v>45475.842816064061</v>
    <v>1944</v>
    <v>10.66</v>
    <v>651169564</v>
    <v>SAGE THERAPEUTICS, INC.</v>
    <v>SAGE THERAPEUTICS, INC.</v>
    <v>10.85</v>
    <v>0</v>
    <v>11.03</v>
    <v>10.82</v>
    <v>60182030</v>
    <v>SAGE</v>
    <v>SAGE THERAPEUTICS, INC. (XNAS:SAGE)</v>
    <v>816568</v>
    <v>1440195</v>
    <v>2010</v>
  </rv>
  <rv s="4">
    <v>1945</v>
  </rv>
  <rv s="0">
    <v>https://www.bing.com/financeapi/forcetrigger?t=a1zykr&amp;q=XNAS%3aPLPC&amp;form=skydnc</v>
    <v>Learn more on Bing</v>
  </rv>
  <rv s="5">
    <v>7</v>
    <v>PREFORMED LINE PRODUCTS COMPANY (XNAS:PLPC)</v>
    <v>8</v>
    <v>9</v>
    <v>Finance</v>
    <v>10</v>
    <v>en-GB</v>
    <v>a1zykr</v>
    <v>268435456</v>
    <v>1</v>
    <v>Powered by Refinitiv</v>
    <v>184.82</v>
    <v>104.9637</v>
    <v>0.65029999999999999</v>
    <v>-0.41</v>
    <v>-3.3739999999999998E-3</v>
    <v>USD</v>
    <v>Preformed Line Products Company is a designer and manufacturer of products and systems employed in the construction and maintenance of overhead, ground-mounted and underground networks for energy, telecommunication, cable, data communication and other similar industries. The Company provides formed wire solutions, connectors, fiber optic and copper splice closures, solar hardware mounting applications, and electric vehicle charging station foundations. Its products include energy products, communications products, and special industry products. The energy products are used for supporting, protecting, terminating, and splicing transmission and distribution lines as well as bolted, welded, and compressed connectors for substations. The communications products include rugged outside plant (OSP) closures to protect and support wireline and wireless networks. The special industry products include hardware assemblies, pole line hardware, plastic products, and interior/exterior connectors.</v>
    <v>3520</v>
    <v>Nasdaq Stock Market</v>
    <v>XNAS</v>
    <v>XNAS</v>
    <v>660 Beta Drive, MAYFIELD VILLAGE, OH, 44143 US</v>
    <v>123.41</v>
    <v>Machinery, Equipment &amp; Components</v>
    <v>Stock</v>
    <v>45475.834497117969</v>
    <v>1947</v>
    <v>120.86499999999999</v>
    <v>597541400</v>
    <v>PREFORMED LINE PRODUCTS COMPANY</v>
    <v>PREFORMED LINE PRODUCTS COMPANY</v>
    <v>122.3544</v>
    <v>11.731400000000001</v>
    <v>121.5</v>
    <v>121.09</v>
    <v>4918040</v>
    <v>PLPC</v>
    <v>PREFORMED LINE PRODUCTS COMPANY (XNAS:PLPC)</v>
    <v>8144</v>
    <v>16253</v>
    <v>1947</v>
  </rv>
  <rv s="4">
    <v>1948</v>
  </rv>
  <rv s="0">
    <v>https://www.bing.com/financeapi/forcetrigger?t=a25iu2&amp;q=XNAS%3aVREX&amp;form=skydnc</v>
    <v>Learn more on Bing</v>
  </rv>
  <rv s="5">
    <v>7</v>
    <v>VAREX IMAGING CORPORATION (XNAS:VREX)</v>
    <v>8</v>
    <v>9</v>
    <v>Finance</v>
    <v>10</v>
    <v>en-GB</v>
    <v>a25iu2</v>
    <v>268435456</v>
    <v>1</v>
    <v>Powered by Refinitiv</v>
    <v>23.87</v>
    <v>14.09</v>
    <v>0.59740000000000004</v>
    <v>0.28999999999999998</v>
    <v>2.0294E-2</v>
    <v>USD</v>
    <v>Varex Imaging Corporation is a designer and manufacturer of X-ray tubes, digital detectors and other image processing solutions. The Company operates through two segments: Medical and Industrial. The Medical segment designs, manufactures, sells and services X-ray imaging components, including X-ray tubes, digital detectors, ionization chambers and buckys, high voltage connectors, image-processing software and workstations, three-dimensional (3D) reconstruction software, computer-aided diagnostic software, collimators, automatic exposure control devices, generators, and heat exchangers. These components are used in a range of medical imaging applications. The Industrial segment designs, develops, manufactures, sells and services X-ray imaging products for use in a number of markets, including security applications for cargo screening at ports and borders and baggage screening at airports, and nondestructive testing, irradiation and inspection applications used in various other markets.</v>
    <v>2300</v>
    <v>Nasdaq Stock Market</v>
    <v>XNAS</v>
    <v>XNAS</v>
    <v>1678 S Pioneer Rd, SALT LAKE CITY, UT, 84104-4205 US</v>
    <v>14.6</v>
    <v>Healthcare Equipment &amp; Supplies</v>
    <v>Stock</v>
    <v>45475.881079142971</v>
    <v>1950</v>
    <v>14.31</v>
    <v>596322000</v>
    <v>VAREX IMAGING CORPORATION</v>
    <v>VAREX IMAGING CORPORATION</v>
    <v>14.35</v>
    <v>24.139099999999999</v>
    <v>14.29</v>
    <v>14.58</v>
    <v>40900000</v>
    <v>VREX</v>
    <v>VAREX IMAGING CORPORATION (XNAS:VREX)</v>
    <v>425097</v>
    <v>624826</v>
    <v>2016</v>
  </rv>
  <rv s="4">
    <v>1951</v>
  </rv>
  <rv s="0">
    <v>https://www.bing.com/financeapi/forcetrigger?t=c2aehw&amp;q=XNAS%3aLYEL&amp;form=skydnc</v>
    <v>Learn more on Bing</v>
  </rv>
  <rv s="5">
    <v>7</v>
    <v>LYELL IMMUNOPHARMA, INC. (XNAS:LYEL)</v>
    <v>8</v>
    <v>9</v>
    <v>Finance</v>
    <v>10</v>
    <v>en-GB</v>
    <v>c2aehw</v>
    <v>268435456</v>
    <v>1</v>
    <v>Powered by Refinitiv</v>
    <v>3.41</v>
    <v>1.18</v>
    <v>1.252</v>
    <v>-7.0000000000000007E-2</v>
    <v>-4.4303999999999996E-2</v>
    <v>USD</v>
    <v>Lyell Immunopharma, Inc. is a clinical-stage T-cell reprogramming company advancing a diverse pipeline of cell therapies for patients with solid tumors. The Company is engaged in enrolling a Phase I clinical trial evaluating a ROR1-targeted CAR T-cell therapy in patients with relapsed refractory triple-negative breast cancer and non-small cell lung cancer (NSCLC) and a second Phase I clinical trial evaluating reprogrammed tumor infiltrating lymphocytes (TIL) in patients with advanced melanoma, NSCLC and colorectal cancer. The technologies powering its product candidates are designed to address barriers that limit consistent and long-lasting responses to cell therapy for solid tumors: T-cell exhaustion and lack of durable stemness, which includes the ability to persist and self-renew to drive durable tumor cytotoxicity. The Company is applying its proprietary ex vivo genetic and epigenetic reprogramming technologies to address these barriers in order to develop medicines.</v>
    <v>224</v>
    <v>Nasdaq Stock Market</v>
    <v>XNAS</v>
    <v>XNAS</v>
    <v>201 Haskins Way, Suite 301, SOUTH SAN FRANCISCO, CA, 94080 US</v>
    <v>1.6</v>
    <v>Biotechnology &amp; Medical Research</v>
    <v>Stock</v>
    <v>45475.899288043751</v>
    <v>1953</v>
    <v>1.42</v>
    <v>384958192</v>
    <v>LYELL IMMUNOPHARMA, INC.</v>
    <v>LYELL IMMUNOPHARMA, INC.</v>
    <v>1.6</v>
    <v>0</v>
    <v>1.58</v>
    <v>1.51</v>
    <v>254939200</v>
    <v>LYEL</v>
    <v>LYELL IMMUNOPHARMA, INC. (XNAS:LYEL)</v>
    <v>57</v>
    <v>1408901</v>
    <v>2018</v>
  </rv>
  <rv s="4">
    <v>1954</v>
  </rv>
  <rv s="0">
    <v>https://www.bing.com/financeapi/forcetrigger?t=a1rahw&amp;q=XNYS%3aDRQ&amp;form=skydnc</v>
    <v>Learn more on Bing</v>
  </rv>
  <rv s="6">
    <v>12</v>
    <v>DRIL-QUIP, INC. (XNYS:DRQ)</v>
    <v>8</v>
    <v>13</v>
    <v>Finance</v>
    <v>10</v>
    <v>en-GB</v>
    <v>a1rahw</v>
    <v>268435456</v>
    <v>1</v>
    <v>Powered by Refinitiv</v>
    <v>30.93</v>
    <v>16.64</v>
    <v>0.86670000000000003</v>
    <v>0.06</v>
    <v>3.2950000000000002E-3</v>
    <v>USD</v>
    <v>Dril-Quip, Inc. is a developer, manufacturer and provider of highly engineered equipment, service and technologies for use in the energy industry. The Company's segments include Subsea Products, Subsea Services and Well Construction. Its Subsea Products segment manufactures highly engineered products with a wide array of deepwater drilling equipment and technology that meets the requirements for harsh subsea environments. The Company's Subsea Services segment provides aftermarket support and technical services with field technicians that support the full installation and lifecycle management of regulatory and industry standards, as well as offering industry training programs. Its Well Construction segment provides products and services utilized in the construction of the wellbore, such as completions, casing hardware and liner hanger systems. Its Well Construction segment also includes Great North's operations. These products and services are used on both land and offshore markets.</v>
    <v>1659</v>
    <v>New York Stock Exchange</v>
    <v>XNYS</v>
    <v>XNYS</v>
    <v>2050 WEST SAM HOUSTON PARKWAY S., SUITE 1100, HOUSTON, TX, 77042 US</v>
    <v>18.68</v>
    <v>Oil &amp; Gas Related Equipment and Services</v>
    <v>Stock</v>
    <v>45475.958333344533</v>
    <v>1956</v>
    <v>18.21</v>
    <v>628861073</v>
    <v>DRIL-QUIP, INC.</v>
    <v>DRIL-QUIP, INC.</v>
    <v>18.440000000000001</v>
    <v>18.21</v>
    <v>18.27</v>
    <v>34420420</v>
    <v>DRQ</v>
    <v>DRIL-QUIP, INC. (XNYS:DRQ)</v>
    <v>141351</v>
    <v>277733</v>
    <v>1997</v>
  </rv>
  <rv s="4">
    <v>1957</v>
  </rv>
  <rv s="0">
    <v>https://www.bing.com/financeapi/forcetrigger?t=buzgrw&amp;q=XNAS%3aITOS&amp;form=skydnc</v>
    <v>Learn more on Bing</v>
  </rv>
  <rv s="5">
    <v>7</v>
    <v>ITEOS THERAPEUTICS, INC. (XNAS:ITOS)</v>
    <v>8</v>
    <v>9</v>
    <v>Finance</v>
    <v>5</v>
    <v>en-GB</v>
    <v>buzgrw</v>
    <v>268435456</v>
    <v>1</v>
    <v>Powered by Refinitiv</v>
    <v>18.75</v>
    <v>8.1999999999999993</v>
    <v>1.3983000000000001</v>
    <v>-0.56999999999999995</v>
    <v>-3.7975000000000002E-2</v>
    <v>USD</v>
    <v>iTeos Therapeutics, Inc. is a clinical-stage biopharmaceutical company. The Company is focused on the discovery and development of a new generation of immuno-oncology therapeutics for people living with cancer. Its pipeline includes three clinical-stage programs targeting novel, validated immuno-oncology pathways. Its lead antibody product candidate, belrestotug, also known as EOS-448/GSK4428859A, is an antagonist of TIGIT, an immune checkpoint with multiple mechanisms of action. Its advanced program is inupadenant, also known as EOS-850, a next-generation adenosine 2A receptor (A2AR) antagonist tailored to overcome the specific adenosine-mediated immunosuppression found in the tumor microenvironment. Its program to initiate clinical trials is EOS-984, a potentially first-in-class small molecule focused on a new mechanism in the adenosine pathway by targeting equilibrative nucleoside transporter 1 (ENT1), a dominant transporter of adenosine on lymphocytes involved in T cell metabolism.</v>
    <v>157</v>
    <v>Nasdaq Stock Market</v>
    <v>XNAS</v>
    <v>XNAS</v>
    <v>321 Arsenal Street, Bldg 312, Floor 3, Suite 301, WATERTOWN, MA, 02472 US</v>
    <v>15.15</v>
    <v>Biotechnology &amp; Medical Research</v>
    <v>Stock</v>
    <v>45475.837889212497</v>
    <v>1959</v>
    <v>14.16</v>
    <v>521614964</v>
    <v>ITEOS THERAPEUTICS, INC.</v>
    <v>ITEOS THERAPEUTICS, INC.</v>
    <v>15.05</v>
    <v>0</v>
    <v>15.01</v>
    <v>14.44</v>
    <v>36122920</v>
    <v>ITOS</v>
    <v>ITEOS THERAPEUTICS, INC. (XNAS:ITOS)</v>
    <v>242</v>
    <v>396724</v>
    <v>2019</v>
  </rv>
  <rv s="4">
    <v>1960</v>
  </rv>
  <rv s="0">
    <v>https://www.bing.com/financeapi/forcetrigger?t=a1xhk2&amp;q=XNAS%3aMERC&amp;form=skydnc</v>
    <v>Learn more on Bing</v>
  </rv>
  <rv s="5">
    <v>7</v>
    <v>MERCER INTERNATIONAL INC. (XNAS:MERC)</v>
    <v>8</v>
    <v>9</v>
    <v>Finance</v>
    <v>5</v>
    <v>en-GB</v>
    <v>a1xhk2</v>
    <v>268435456</v>
    <v>1</v>
    <v>Powered by Refinitiv</v>
    <v>11.2</v>
    <v>7.01</v>
    <v>1.3821000000000001</v>
    <v>0.18</v>
    <v>2.2387999999999998E-2</v>
    <v>USD</v>
    <v>Mercer International Inc. is a global forest products company. The Company’s segments include Pulp and Wood Products. The Company's four pulp mills and its 50% interest in the Cariboo pulp mill are aggregated into the pulp segment. Its wood segment includes the Friesau sawmill, the Torgau facility, and the Mercer Mass Timber facility. It owns a cross-laminated timber (CLT) facility located in Spokane, Washington called Mercer Mass Timber LLC. It produces electrical and thermal energy from biomass byproducts. Its products include pulp products, timber products, mass timber, green energy, bio extractives and biomaterials, biofuels, pallets, wood and transport services, and logistic services. Its operations include Mercer Celgar, Mercer Forestry Services, Mercer Holz, Mercer Logistik, Mercer Mass Timber, Mercer Peace River, Cariboo Pulp &amp; Paper, Mercer Timber Products and Santanol. It also owns production facilities located in Conway, Arkansas and in Penticton, British Columbia, Canada.</v>
    <v>3508</v>
    <v>Nasdaq Stock Market</v>
    <v>XNAS</v>
    <v>XNAS</v>
    <v>SUITE 1120, 700 WEST PENDER STREET, VANCOUVER, BC, V6C 1G8 CA</v>
    <v>8.3000000000000007</v>
    <v>Paper &amp; Forest Products</v>
    <v>Stock</v>
    <v>45475.834956770312</v>
    <v>1962</v>
    <v>8.06</v>
    <v>549504698</v>
    <v>MERCER INTERNATIONAL INC.</v>
    <v>MERCER INTERNATIONAL INC.</v>
    <v>8.06</v>
    <v>0</v>
    <v>8.0399999999999991</v>
    <v>8.2200000000000006</v>
    <v>66849720</v>
    <v>MERC</v>
    <v>MERCER INTERNATIONAL INC. (XNAS:MERC)</v>
    <v>233556</v>
    <v>244423</v>
    <v>2005</v>
  </rv>
  <rv s="4">
    <v>1963</v>
  </rv>
  <rv s="0">
    <v>https://www.bing.com/financeapi/forcetrigger?t=a23jgh&amp;q=XNAS%3aSRDX&amp;form=skydnc</v>
    <v>Learn more on Bing</v>
  </rv>
  <rv s="5">
    <v>7</v>
    <v>Surmodics, Inc. (XNAS:SRDX)</v>
    <v>8</v>
    <v>9</v>
    <v>Finance</v>
    <v>5</v>
    <v>en-GB</v>
    <v>a23jgh</v>
    <v>268435456</v>
    <v>1</v>
    <v>Powered by Refinitiv</v>
    <v>42.36</v>
    <v>25.17</v>
    <v>1.1768000000000001</v>
    <v>7.0000000000000007E-2</v>
    <v>1.671E-3</v>
    <v>USD</v>
    <v>Surmodics, Inc. is a provider of performance coating technologies for intravascular medical devices and chemical and biological components for in vitro diagnostic (IVD) immunoassay tests and microarrays. The Company's segments include Medical Device and IVD. The Medical Device segment manufactures and licenses performance coatings, including surface modification coating technologies to improve access, deliverability and predictable deployment of medical devices and drug-delivery coating technologies to provide site-specific drug-delivery from the surface of a medical device, with end markets that include neurovascular, peripheral, coronary and structural heart. It manufactures vascular intervention medical devices, including drug-coated balloons, and radial access balloon catheters and guide sheaths. The IVD segment manufactures chemical and biological components used in in vitro diagnostic immunoassay and molecular tests within the diagnostic and biomedical research markets.</v>
    <v>376</v>
    <v>Nasdaq Stock Market</v>
    <v>XNAS</v>
    <v>XNAS</v>
    <v>9924 W 74th St, EDEN PRAIRIE, MN, 55344 US</v>
    <v>41.984999999999999</v>
    <v>Healthcare Equipment &amp; Supplies</v>
    <v>Stock</v>
    <v>45475.916827488283</v>
    <v>1965</v>
    <v>41.86</v>
    <v>598552217</v>
    <v>Surmodics, Inc.</v>
    <v>Surmodics, Inc.</v>
    <v>41.93</v>
    <v>43.7333</v>
    <v>41.9</v>
    <v>41.97</v>
    <v>14261430</v>
    <v>SRDX</v>
    <v>Surmodics, Inc. (XNAS:SRDX)</v>
    <v>412527</v>
    <v>572397</v>
    <v>1979</v>
  </rv>
  <rv s="4">
    <v>1966</v>
  </rv>
  <rv s="0">
    <v>https://www.bing.com/financeapi/forcetrigger?t=a23gu2&amp;q=XNAS%3aSPWR&amp;form=skydnc</v>
    <v>Learn more on Bing</v>
  </rv>
  <rv s="5">
    <v>7</v>
    <v>SUNPOWER CORPORATION (XNAS:SPWR)</v>
    <v>8</v>
    <v>9</v>
    <v>Finance</v>
    <v>5</v>
    <v>en-GB</v>
    <v>a23gu2</v>
    <v>268435456</v>
    <v>1</v>
    <v>Powered by Refinitiv</v>
    <v>12.18</v>
    <v>1.7649999999999999</v>
    <v>1.9047000000000001</v>
    <v>-0.28000000000000003</v>
    <v>-0.10332100000000001</v>
    <v>USD</v>
    <v>SunPower Corporation is a solar technology and energy services provider. The Company offers fully integrated solar, storage and home energy solutions to customers primarily in the United States and Canada through a range of hardware, software, and financing options and Smart Energy solutions. The Company's Smart Energy adds layers of intelligent control to homes, buildings and grids, all personalized through easy-to-use customer interfaces. It is engaged in the United States Distributed Generation (DG) storage and energy services market, providing customers control over electricity consumption and resiliency during power outages. The five pillars of its strategy include customer care, products, growth, digital innovation and financial solutions. The Company’s subsidiaries include SunPower Corporation, Systems, SunPower North America, LLC, SunStrong Capital Holdings, LLC, SunPower Capital, LLC Delaware and Blue Raven Solar Holdings, LLC.</v>
    <v>4710</v>
    <v>Nasdaq Stock Market</v>
    <v>XNAS</v>
    <v>XNAS</v>
    <v>880 Harbour Way South, Suite 600, RICHMOND, CA, 94804 US</v>
    <v>2.7498999999999998</v>
    <v>Renewable Energy</v>
    <v>Stock</v>
    <v>45475.999950370315</v>
    <v>1968</v>
    <v>2.415</v>
    <v>426409839</v>
    <v>SUNPOWER CORPORATION</v>
    <v>SUNPOWER CORPORATION</v>
    <v>2.7</v>
    <v>0</v>
    <v>2.71</v>
    <v>2.4300000000000002</v>
    <v>175477300</v>
    <v>SPWR</v>
    <v>SUNPOWER CORPORATION (XNAS:SPWR)</v>
    <v>28610</v>
    <v>9303444</v>
    <v>2004</v>
  </rv>
  <rv s="4">
    <v>1969</v>
  </rv>
  <rv s="0">
    <v>https://www.bing.com/financeapi/forcetrigger?t=bustur&amp;q=OTCM%3aUNEX&amp;form=skydnc</v>
    <v>Learn more on Bing</v>
  </rv>
  <rv s="14">
    <v>36</v>
    <v>EVOAIR HOLDINGS INC. (OTCM:EVOH)</v>
    <v>8</v>
    <v>37</v>
    <v>Finance</v>
    <v>18</v>
    <v>en-GB</v>
    <v>bustur</v>
    <v>268435456</v>
    <v>1</v>
    <v>Powered by Refinitiv</v>
    <v>5.75</v>
    <v>5.75</v>
    <v>0.24</v>
    <v>4.3556999999999998E-2</v>
    <v>USD</v>
    <v>EvoAir Holdings Inc. through its subsidiary, EvoAir International Limited, is engaged in the research and development (R&amp;D), manufacturing, trading, sale of heating, ventilation and air conditioning (HVAC) products and related services in Asia. The Company’s other subsidiaries include WKL Eco Earth Holdings Pte. Ltd., WKL Eco Earth Sdn. Bhd., EvoAir Manufacturing (M) Sdn. Bhd., WKL EcoEarth Indochina Co. Ltd, WKL Guanzhe Green Technology Guangzhou Co. Ltd. and Evo Air Marketing (M) Sdn. Bhd. WKL Eco Earth Holdings Pte. Ltd is engaged in marketing and sale of eco-friendly heating, ventilation and air conditioning (HVAC) products and related services. WKL Eco Earth Sdn. Bhd. and EvoAir Manufacturing (M) Sdn. Bhd. are engaged in research and development, manufacturing, marketing, and sale of eco-friendly HVAC products and related services. WKL EcoEarth Indochina Co. Ltd is engaged in marketing and sale of eco-friendly HVAC products and related services.</v>
    <v>OTC Markets</v>
    <v>OTCM</v>
    <v>OTCM</v>
    <v>31-A2, Jalan 5/32A, 6 1/2 Miles, Off Jalan Kepong, KUALA LUMPUR, KUALA LUMPUR, 52000 MY</v>
    <v>5.75</v>
    <v>Machinery, Equipment &amp; Components</v>
    <v>Stock</v>
    <v>45392.805638263279</v>
    <v>1971</v>
    <v>5.75</v>
    <v>566110400</v>
    <v>EVOAIR HOLDINGS INC.</v>
    <v>EVOAIR HOLDINGS INC.</v>
    <v>5.75</v>
    <v>5.51</v>
    <v>5.75</v>
    <v>102742400</v>
    <v>EVOH</v>
    <v>EVOAIR HOLDINGS INC. (OTCM:EVOH)</v>
    <v>105</v>
    <v>2017</v>
  </rv>
  <rv s="4">
    <v>1972</v>
  </rv>
  <rv s="0">
    <v>https://www.bing.com/financeapi/forcetrigger?t=a1tzlh&amp;q=XNYS%3aGMRE&amp;form=skydnc</v>
    <v>Learn more on Bing</v>
  </rv>
  <rv s="5">
    <v>7</v>
    <v>GLOBAL MEDICAL REIT INC. (XNYS:GMRE)</v>
    <v>8</v>
    <v>9</v>
    <v>Finance</v>
    <v>5</v>
    <v>en-GB</v>
    <v>a1tzlh</v>
    <v>268435456</v>
    <v>1</v>
    <v>Powered by Refinitiv</v>
    <v>11.585000000000001</v>
    <v>7.98</v>
    <v>1.2596000000000001</v>
    <v>0.11</v>
    <v>1.2303999999999999E-2</v>
    <v>USD</v>
    <v>Global Medical REIT Inc. is an internally managed real estate investment trust (REIT). The Company acquires healthcare facilities and leases those facilities to physician groups and regional and national healthcare systems. The Company conducts its business through a wholly owned subsidiaries of its operating partnership, Global Medical REIT L.P. It owns 92.91% of the outstanding common operating partnership units (OP Units) of its operating partnership, with an aggregate of 7.09% of the Operating Partnership owned by holders of long-term incentive plan units (LTIP Units) and third-party limited partners who contributed properties or services to the operating partnership in exchange for OP Units. Its portfolio includes medical office buildings (MOBs), inpatient rehab. facility (IRF), surgical hospital and others. The Company's portfolio is located in various areas, including Texas, Florida, Ohio, Oklahoma, Pennsylvania, Arizona, and Illinois.</v>
    <v>26</v>
    <v>New York Stock Exchange</v>
    <v>XNYS</v>
    <v>XNYS</v>
    <v>7373 Wisconsin Avenue, Suite 800, BETHESDA, MD, 20814 US</v>
    <v>9.0500000000000007</v>
    <v>Residential &amp; Commercial REIT</v>
    <v>Stock</v>
    <v>45475.994853043747</v>
    <v>1974</v>
    <v>8.93</v>
    <v>593568232</v>
    <v>GLOBAL MEDICAL REIT INC.</v>
    <v>GLOBAL MEDICAL REIT INC.</v>
    <v>8.9700000000000006</v>
    <v>39.780200000000001</v>
    <v>8.94</v>
    <v>9.0500000000000007</v>
    <v>65587650</v>
    <v>GMRE</v>
    <v>GLOBAL MEDICAL REIT INC. (XNYS:GMRE)</v>
    <v>6</v>
    <v>436763</v>
    <v>2014</v>
  </rv>
  <rv s="4">
    <v>1975</v>
  </rv>
  <rv s="0">
    <v>https://www.bing.com/financeapi/forcetrigger?t=a1ndfr&amp;q=XNYS%3aAMBC&amp;form=skydnc</v>
    <v>Learn more on Bing</v>
  </rv>
  <rv s="5">
    <v>7</v>
    <v>AMBAC FINANCIAL GROUP, INC. (XNYS:AMBC)</v>
    <v>8</v>
    <v>9</v>
    <v>Finance</v>
    <v>5</v>
    <v>en-GB</v>
    <v>a1ndfr</v>
    <v>268435456</v>
    <v>1</v>
    <v>Powered by Refinitiv</v>
    <v>18.45</v>
    <v>11.26</v>
    <v>1.2416</v>
    <v>0</v>
    <v>0</v>
    <v>USD</v>
    <v>Ambac Financial Group, Inc. is a financial services holding company. It operates three principal businesses: Legacy Financial Guarantee (LFG) Insurance, Specialty Property and Casualty Insurance, and Insurance Distribution. The LFG Insurance includes the activities of Ambac Assurance Corporation (AAC) and its wholly owned subsidiaries, including Ambac Assurance UK Limited (Ambac UK) and Ambac Financial Services LLC (AFS). The Specialty Property and Casualty Insurance includes five admitted carriers and an excess and surplus lines (E&amp;S or no admitted) insurer, Everspan Indemnity Insurance Company (all carriers collectively, Everspan). The Insurance Distribution includes the specialty property and casualty (P&amp;C) insurance distribution business, which includes managing general agents and underwriters (collectively MGA/Us), insurance wholesalers, brokers, and other distribution businesses, which includes Xchange Benefits, LLC, a P&amp;C MGA specializing in accident and health products.</v>
    <v>178</v>
    <v>New York Stock Exchange</v>
    <v>XNYS</v>
    <v>XNYS</v>
    <v>One World Trade Center, NEW YORK, NY, 10007 US</v>
    <v>12.66</v>
    <v>Insurance</v>
    <v>Stock</v>
    <v>45475.958333356248</v>
    <v>1977</v>
    <v>12.24</v>
    <v>565764374</v>
    <v>AMBAC FINANCIAL GROUP, INC.</v>
    <v>AMBAC FINANCIAL GROUP, INC.</v>
    <v>12.45</v>
    <v>9.5058000000000007</v>
    <v>12.51</v>
    <v>12.51</v>
    <v>45224970</v>
    <v>AMBC</v>
    <v>AMBAC FINANCIAL GROUP, INC. (XNYS:AMBC)</v>
    <v>457576</v>
    <v>652445</v>
    <v>1991</v>
  </rv>
  <rv s="4">
    <v>1978</v>
  </rv>
  <rv s="0">
    <v>https://www.bing.com/financeapi/forcetrigger?t=a1y7dm&amp;q=XNYS%3aMYE&amp;form=skydnc</v>
    <v>Learn more on Bing</v>
  </rv>
  <rv s="5">
    <v>7</v>
    <v>MYERS INDUSTRIES, INC. (XNYS:MYE)</v>
    <v>8</v>
    <v>9</v>
    <v>Finance</v>
    <v>10</v>
    <v>en-GB</v>
    <v>a1y7dm</v>
    <v>268435456</v>
    <v>1</v>
    <v>Powered by Refinitiv</v>
    <v>23.63</v>
    <v>12.955</v>
    <v>1.2225999999999999</v>
    <v>-0.09</v>
    <v>-6.7979999999999994E-3</v>
    <v>USD</v>
    <v>Myers Industries, Inc. is a manufacturer of a range of polymer products for industrial, agricultural, automotive, commercial and consumer markets. It is also a distributor of tools, equipment and supplies for the tire, wheel and under-vehicle service industry in the United States. It operates through two segments. The Material Handling segment manufactures a selection of durable plastic reusable containers that are used repeatedly. Its products include pallets, small parts bins, bulk shipping containers, storage and organization products, custom plastic products, consumer fuel containers, and tanks for water, fuel and waste handling. The Distribution Segment is engaged in the distribution of tools, equipment and supplies used for tire servicing, wheel, and automotive under-vehicle service on passenger, heavy truck, and off-road vehicles and the manufacturing of tire repair materials and custom rubber. It also manufactures composite matting ground protection for industrial applications.</v>
    <v>2500</v>
    <v>New York Stock Exchange</v>
    <v>XNYS</v>
    <v>XNYS</v>
    <v>1293 S MAIN ST, AKRON, OH, 44301 US</v>
    <v>13.3</v>
    <v>Containers &amp; Packaging</v>
    <v>Stock</v>
    <v>45475.958333367969</v>
    <v>1980</v>
    <v>12.955</v>
    <v>488955792</v>
    <v>MYERS INDUSTRIES, INC.</v>
    <v>MYERS INDUSTRIES, INC.</v>
    <v>13.26</v>
    <v>12.416</v>
    <v>13.24</v>
    <v>13.15</v>
    <v>37182950</v>
    <v>MYE</v>
    <v>MYERS INDUSTRIES, INC. (XNYS:MYE)</v>
    <v>5</v>
    <v>321390</v>
    <v>1955</v>
  </rv>
  <rv s="4">
    <v>1981</v>
  </rv>
  <rv s="0">
    <v>https://www.bing.com/financeapi/forcetrigger?t=c1w7rw&amp;q=XNYS%3aPL&amp;form=skydnc</v>
    <v>Learn more on Bing</v>
  </rv>
  <rv s="6">
    <v>12</v>
    <v>PLANET LABS PBC (XNYS:PL)</v>
    <v>8</v>
    <v>13</v>
    <v>Finance</v>
    <v>10</v>
    <v>en-GB</v>
    <v>c1w7rw</v>
    <v>268435456</v>
    <v>1</v>
    <v>Powered by Refinitiv</v>
    <v>3.77</v>
    <v>1.67</v>
    <v>1.5649999999999999</v>
    <v>0.01</v>
    <v>5.6499999999999996E-3</v>
    <v>USD</v>
    <v>Planet Labs PBC is a provider of global, daily satellite imagery and geospatial solutions. The Company designs, builds, and operates the earth observation fleet of imaging satellites. The Company provides mission-critical data, advanced insights, and software solutions to over 1,000 customers, comprising the agriculture, forestry, intelligence, education and finance companies and government agencies, enabling users to derive value from satellite imagery. Its satellite data and analytics reveal actionable insights regarding important phenomena, such as deforestation, agriculture, climate change, biodiversity, and supply chains worldwide. Its daily stream of proprietary data and machine learning analytics, delivered over its cloud-native platform, helps companies, governments and civil society use satellite imagery to discover insights as change happens. Its digital technology platform includes Agile Aerospace, Proprietary Big Data, and Platform and Analytics.</v>
    <v>1020</v>
    <v>New York Stock Exchange</v>
    <v>XNYS</v>
    <v>XNYS</v>
    <v>645 Harrison Street, Floor 4, SAN FRANCISCO, CA, 94107 US</v>
    <v>1.8049999999999999</v>
    <v>Aerospace &amp; Defense</v>
    <v>Stock</v>
    <v>45475.991524721874</v>
    <v>1983</v>
    <v>1.73</v>
    <v>517573804</v>
    <v>PLANET LABS PBC</v>
    <v>PLANET LABS PBC</v>
    <v>1.78</v>
    <v>1.77</v>
    <v>1.78</v>
    <v>290771800</v>
    <v>PL</v>
    <v>PLANET LABS PBC (XNYS:PL)</v>
    <v>51</v>
    <v>1777570</v>
    <v>2020</v>
  </rv>
  <rv s="4">
    <v>1984</v>
  </rv>
  <rv s="0">
    <v>http://en.wikipedia.org/wiki/Movado</v>
    <v>Wikipedia</v>
  </rv>
  <rv s="1">
    <v>0</v>
    <v>1986</v>
  </rv>
  <rv s="2">
    <v>6</v>
    <v>https://www.bing.com/th?id=AMMS_3b37dfafb3efb4cb8db5f43e88350f3b&amp;qlt=95</v>
    <v>1987</v>
    <v>0</v>
    <v>https://www.bing.com/images/search?form=xlimg&amp;q=movado</v>
    <v>Image of MOVADO GROUP, INC.</v>
  </rv>
  <rv s="0">
    <v>https://www.bing.com/financeapi/forcetrigger?t=a1xvfr&amp;q=XNYS%3aMOV&amp;form=skydnc</v>
    <v>Learn more on Bing</v>
  </rv>
  <rv s="3">
    <v>0</v>
    <v>MOVADO GROUP, INC. (XNYS:MOV)</v>
    <v>3</v>
    <v>4</v>
    <v>Finance</v>
    <v>5</v>
    <v>en-GB</v>
    <v>a1xvfr</v>
    <v>268435456</v>
    <v>1</v>
    <v>Powered by Refinitiv</v>
    <v>31.44</v>
    <v>23.94</v>
    <v>1.0667</v>
    <v>-7.0000000000000007E-2</v>
    <v>-2.8539999999999998E-3</v>
    <v>USD</v>
    <v>Movado Group, Inc. designs, sources, markets, and distributes watches globally. The Company operates through two segments: Watch and Accessory Brands and Company Stores. The Watch and Accessory Brands segment includes the designing, manufacturing, and distribution of watches and, to a lesser extent, jewelry and other accessories, of owned and licensed brands, in addition to after-sales service activities and shipping. The Company Stores segment includes its retail outlet business. Its portfolio of watch brands consists of owned brands, such as MOVADO, CONCORD, EBEL, OLIVIA BURTON and MVMT as well as licensed brands, such as COACH, TOMMY HILFIGER, HUGO BOSS, LACOSTE, and CALVIN KLEIN. The Company also designs, sources, markets, and distributes jewelry and other accessories under certain of its brands. The Company divides its business into two geographic locations, such as the United States operations, and the International, which includes all other non-United States company operations.</v>
    <v>1089</v>
    <v>New York Stock Exchange</v>
    <v>XNYS</v>
    <v>XNYS</v>
    <v>650 From Rd Ste 375, PARAMUS, NJ, 07652-3551 US</v>
    <v>24.7</v>
    <v>1988</v>
    <v>Textiles &amp; Apparel</v>
    <v>Stock</v>
    <v>45475.958333344533</v>
    <v>1989</v>
    <v>24.39</v>
    <v>385774500</v>
    <v>MOVADO GROUP, INC.</v>
    <v>MOVADO GROUP, INC.</v>
    <v>24.7</v>
    <v>13.6905</v>
    <v>24.53</v>
    <v>24.46</v>
    <v>22209760</v>
    <v>MOV</v>
    <v>MOVADO GROUP, INC. (XNYS:MOV)</v>
    <v>86760</v>
    <v>153569</v>
    <v>1967</v>
  </rv>
  <rv s="4">
    <v>1990</v>
  </rv>
  <rv s="0">
    <v>https://www.bing.com/financeapi/forcetrigger?t=a1zyhw&amp;q=XNYS%3aPLOW&amp;form=skydnc</v>
    <v>Learn more on Bing</v>
  </rv>
  <rv s="5">
    <v>7</v>
    <v>DOUGLAS DYNAMICS, INC. (XNYS:PLOW)</v>
    <v>8</v>
    <v>9</v>
    <v>Finance</v>
    <v>10</v>
    <v>en-GB</v>
    <v>a1zyhw</v>
    <v>268435456</v>
    <v>1</v>
    <v>Powered by Refinitiv</v>
    <v>35.39</v>
    <v>21.35</v>
    <v>1.1873</v>
    <v>-0.17</v>
    <v>-7.6370000000000006E-3</v>
    <v>USD</v>
    <v>Douglas Dynamics, Inc. is a manufacturer and upfitter of commercial work truck attachments and equipment. The Company operates through two segments: Work Truck Attachments and Work Truck Solutions. The Work Truck Attachments segment is engaged in manufacturing and selling snow and ice control attachments and other products sold under the FISHER, SNOWEX and WESTERN brands, as well as its vertically integrated products. It offers a range of product lines of snowplows and sand and salt spreaders for light trucks. The Work Truck Solutions segment is engaged in manufacturing municipal snow and ice control products under the HENDERSON brand and the upfit of attachments and storage solutions under the HENDERSON brand, and the DEJANA brand and its related sub-brands. Work Truck Solutions products consist of truck and vehicle upfits where it attaches component pieces of equipment, truck bodies, racking, and storage solutions, and which are typically used by end-users for work related purposes.</v>
    <v>1885</v>
    <v>New York Stock Exchange</v>
    <v>XNYS</v>
    <v>XNYS</v>
    <v>11270 W. Park Place Suite 300, MILWAUKEE, WI, 53224 US</v>
    <v>22.5</v>
    <v>Machinery, Equipment &amp; Components</v>
    <v>Stock</v>
    <v>45475.958333367969</v>
    <v>1992</v>
    <v>21.87</v>
    <v>510147564</v>
    <v>DOUGLAS DYNAMICS, INC.</v>
    <v>DOUGLAS DYNAMICS, INC.</v>
    <v>22.29</v>
    <v>17.814499999999999</v>
    <v>22.26</v>
    <v>22.09</v>
    <v>23094050</v>
    <v>PLOW</v>
    <v>DOUGLAS DYNAMICS, INC. (XNYS:PLOW)</v>
    <v>165152</v>
    <v>195754</v>
    <v>2004</v>
  </rv>
  <rv s="4">
    <v>1993</v>
  </rv>
  <rv s="0">
    <v>https://www.bing.com/financeapi/forcetrigger?t=a1sjnm&amp;q=XNAS%3aEZPW&amp;form=skydnc</v>
    <v>Learn more on Bing</v>
  </rv>
  <rv s="5">
    <v>7</v>
    <v>EZCORP, INC. (XNAS:EZPW)</v>
    <v>8</v>
    <v>9</v>
    <v>Finance</v>
    <v>10</v>
    <v>en-GB</v>
    <v>a1sjnm</v>
    <v>268435456</v>
    <v>1</v>
    <v>Powered by Refinitiv</v>
    <v>11.52</v>
    <v>7.6950000000000003</v>
    <v>1.0468</v>
    <v>-0.01</v>
    <v>-9.6710000000000003E-4</v>
    <v>USD</v>
    <v>EZCORP, Inc. is a provider of pawn transactions in the United States and Latin America. The Company also sells merchandise, primarily collateral forfeited from pawn lending operations and pre-owned and recycled merchandise purchased from customers. It operates through three segments: U.S. Pawn, Latin America Pawn, and Other Investments. The U.S. Pawn segment includes its EZPAWN, Value Pawn &amp; Jewelry and other branded pawn operations in the United States. The Latin America Pawn segment includes its Empeno Facil, Cash Apoyo Efectivo (CAE) and other branded pawn operations in Mexico, as well as its GuatePrenda and MaxiEfectivo pawn operations in Guatemala, El Salvador, and Honduras (GPMX). At its pawn stores, it advances cash against the value of collateralized tangible personal property and sells merchandise to customers looking for good value. The merchandise it sells primarily consists of second-hand collateral forfeited from its pawn activities or merchandise purchased from customers.</v>
    <v>7500</v>
    <v>Nasdaq Stock Market</v>
    <v>XNAS</v>
    <v>XNAS</v>
    <v>2500 Bee Cave Road, Building 1, Suite 200, ROLLINGWOOD, TX, 78746 US</v>
    <v>10.435</v>
    <v>Banking Services</v>
    <v>Stock</v>
    <v>45475.834547024999</v>
    <v>1995</v>
    <v>10.26</v>
    <v>567554785</v>
    <v>EZCORP, INC.</v>
    <v>EZCORP, INC.</v>
    <v>10.34</v>
    <v>9.9675999999999991</v>
    <v>10.34</v>
    <v>10.33</v>
    <v>54942380</v>
    <v>EZPW</v>
    <v>EZCORP, INC. (XNAS:EZPW)</v>
    <v>553910</v>
    <v>432809</v>
    <v>1989</v>
  </rv>
  <rv s="4">
    <v>1996</v>
  </rv>
  <rv s="0">
    <v>https://www.bing.com/financeapi/forcetrigger?t=a1ubjc&amp;q=XNYS%3aGTN&amp;form=skydnc</v>
    <v>Learn more on Bing</v>
  </rv>
  <rv s="6">
    <v>12</v>
    <v>GRAY TELEVISION, INC. (XNYS:GTN)</v>
    <v>8</v>
    <v>13</v>
    <v>Finance</v>
    <v>10</v>
    <v>en-GB</v>
    <v>a1ubjc</v>
    <v>268435456</v>
    <v>1</v>
    <v>Powered by Refinitiv</v>
    <v>10.69</v>
    <v>4.7249999999999996</v>
    <v>1.5203</v>
    <v>-0.11</v>
    <v>-2.1236000000000001E-2</v>
    <v>USD</v>
    <v>Gray Television, Inc. is a multimedia company that owns local television stations and digital assets in the United States. The Company operates through two segments: broadcasting and production companies. The broadcasting segment operates television stations in local markets in the United States. The production companies segment includes the production of television and event content. It serves approximately 113 television markets in the United States. Its portfolio includes approximately 79 markets with the top-rated television station and 102 markets with the first and/or second rated television station. It also owns video program companies Raycom Sports, Tupelo Media Group, PowerNation Studios, as well as the studio production facilities Assembly Atlanta and Third Rail Studios. Its network affiliations include the Big Four networks and many smaller networks. Its stations also provide content through digital platforms, including a local station Website and one or more digital apps.</v>
    <v>9374</v>
    <v>New York Stock Exchange</v>
    <v>XNYS</v>
    <v>XNYS</v>
    <v>4370 Peachtree Rd NE, ATLANTA, GA, 30319 US</v>
    <v>5.2</v>
    <v>Media &amp; Publishing</v>
    <v>Stock</v>
    <v>45475.958333356248</v>
    <v>1998</v>
    <v>4.9450000000000003</v>
    <v>547665600</v>
    <v>GRAY TELEVISION, INC.</v>
    <v>GRAY TELEVISION, INC.</v>
    <v>5.2</v>
    <v>5.18</v>
    <v>5.07</v>
    <v>99137550</v>
    <v>GTN</v>
    <v>GRAY TELEVISION, INC. (XNYS:GTN)</v>
    <v>10</v>
    <v>1291469</v>
    <v>1897</v>
  </rv>
  <rv s="4">
    <v>1999</v>
  </rv>
  <rv s="0">
    <v>https://www.bing.com/financeapi/forcetrigger?t=a1xnlh&amp;q=XNAS%3aMITK&amp;form=skydnc</v>
    <v>Learn more on Bing</v>
  </rv>
  <rv s="5">
    <v>7</v>
    <v>MITEK SYSTEMS, INC. (XNAS:MITK)</v>
    <v>8</v>
    <v>9</v>
    <v>Finance</v>
    <v>10</v>
    <v>en-GB</v>
    <v>a1xnlh</v>
    <v>268435456</v>
    <v>1</v>
    <v>Powered by Refinitiv</v>
    <v>16.239999999999998</v>
    <v>9.4700000000000006</v>
    <v>1.0934999999999999</v>
    <v>0.06</v>
    <v>5.4010000000000004E-3</v>
    <v>USD</v>
    <v>Mitek Systems, Inc. is a provider of mobile image capture and digital identity verification solutions. It is a software development company with expertise in computer vision, artificial intelligence, and machine learning. Its digital technology solutions are provided in two parts: a software development kit for mobile image capture and a cloud software platform which uses artificial intelligence, and machine learning to classify and extract data to enable mobile check deposit as well as aid the authentication of identity documents including passports, identity cards, and driver's licenses using a camera-equipped device. Its products include Mobile Deposit, Mobile Verify, Mobile Fill, CheckReader, Check Fraud Defender, Check Intelligence, Mitek Verified Identity Platform, MiPass, ID_CLOUD, IDLive Face, IDVoice, IDLive Voice and IDLive Doc. The Company serves more than 7,900 financial services organizations and marketplace and financial technology (fintech) brands around the globe.</v>
    <v>573</v>
    <v>Nasdaq Stock Market</v>
    <v>XNAS</v>
    <v>XNAS</v>
    <v>Suite 100, 600 B Street, SAN DIEGO, CA, 92101 US</v>
    <v>11.2</v>
    <v>Software &amp; IT Services</v>
    <v>Stock</v>
    <v>45475.865089421095</v>
    <v>2001</v>
    <v>10.95</v>
    <v>522651113</v>
    <v>MITEK SYSTEMS, INC.</v>
    <v>MITEK SYSTEMS, INC.</v>
    <v>11.03</v>
    <v>0</v>
    <v>11.11</v>
    <v>11.17</v>
    <v>46790610</v>
    <v>MITK</v>
    <v>MITEK SYSTEMS, INC. (XNAS:MITK)</v>
    <v>402122</v>
    <v>580559</v>
    <v>1986</v>
  </rv>
  <rv s="4">
    <v>2002</v>
  </rv>
  <rv s="0">
    <v>https://www.bing.com/financeapi/forcetrigger?t=a24nsm&amp;q=XNYS%3aTWI&amp;form=skydnc</v>
    <v>Learn more on Bing</v>
  </rv>
  <rv s="5">
    <v>7</v>
    <v>TITAN INTERNATIONAL, INC. (XNYS:TWI)</v>
    <v>8</v>
    <v>9</v>
    <v>Finance</v>
    <v>5</v>
    <v>en-GB</v>
    <v>a24nsm</v>
    <v>268435456</v>
    <v>1</v>
    <v>Powered by Refinitiv</v>
    <v>15.33</v>
    <v>6.71</v>
    <v>1.8626</v>
    <v>-0.13</v>
    <v>-1.7833000000000002E-2</v>
    <v>USD</v>
    <v>Titan International, Inc. is a global manufacturer of off-highway wheels, tires, assemblies, and undercarriage products. The Company's segments include agricultural, earthmoving/construction and consumer. Its agricultural wheels, tires, and components are manufactured for use on various agricultural equipment. The earthmoving/construction segment manufactures wheels, tires, and undercarriage systems and components for various types of off-the-road (OTR) earthmoving, mining, military, construction, and forestry equipment, including skid steers and aerial lifts. The consumer segment manufactures bias truck tires in Latin America and light truck tires in Russia. The Company also offers select products for ATVs, side-by-sides, rock climbers, turf, and lawn and garden. This segment also includes custom rubber stock mixing sales to a variety of OEMs in tangential industries. It manufactures and sells certain tires under the Goodyear Farm Tire, Titan Tire and Voltyre-Prom Tire brands.</v>
    <v>6900</v>
    <v>New York Stock Exchange</v>
    <v>XNYS</v>
    <v>XNYS</v>
    <v>2701 Spruce St, QUINCY, IL, 62301-3473 US</v>
    <v>7.34</v>
    <v>Automobiles &amp; Auto Parts</v>
    <v>Stock</v>
    <v>45475.958333367969</v>
    <v>2004</v>
    <v>6.98</v>
    <v>521754283</v>
    <v>TITAN INTERNATIONAL, INC.</v>
    <v>TITAN INTERNATIONAL, INC.</v>
    <v>7.26</v>
    <v>8.1222999999999992</v>
    <v>7.29</v>
    <v>7.16</v>
    <v>72870710</v>
    <v>TWI</v>
    <v>TITAN INTERNATIONAL, INC. (XNYS:TWI)</v>
    <v>746046</v>
    <v>915268</v>
    <v>2015</v>
  </rv>
  <rv s="4">
    <v>2005</v>
  </rv>
  <rv s="0">
    <v>https://www.bing.com/financeapi/forcetrigger?t=a1xoqh&amp;q=XNAS%3aMLAB&amp;form=skydnc</v>
    <v>Learn more on Bing</v>
  </rv>
  <rv s="5">
    <v>7</v>
    <v>MESA LABORATORIES, INC. (XNAS:MLAB)</v>
    <v>8</v>
    <v>9</v>
    <v>Finance</v>
    <v>10</v>
    <v>en-GB</v>
    <v>a1xoqh</v>
    <v>268435456</v>
    <v>1</v>
    <v>Powered by Refinitiv</v>
    <v>145.46</v>
    <v>82.86</v>
    <v>0.85909999999999997</v>
    <v>-0.72</v>
    <v>-8.1399999999999997E-3</v>
    <v>USD</v>
    <v>Mesa Laboratories, Inc. is a multinational manufacturer, developer, and seller of life sciences tools and critical quality control solutions. Its segments include Clinical Genomics, Sterilization and Disinfection Control, Biopharmaceutical Development, and Calibration Solutions. Its Clinical Genomics segment develops, manufactures, and sells throughput genetic analysis tools used by labs to perform clinical genomic testing in several therapeutic areas. Its Sterilization and Disinfection Control segment manufactures and sells biological, chemical, and cleaning indicators used to assess the effectiveness of sterilization and disinfection processes. Biopharmaceutical Development segment develops, manufactures, and sells automated systems for protein analysis (immunoassays) and peptide synthesis solutions. Its Calibration Solutions segment develops, manufactures, and sells quality control products used to measure or calibrate temperature, pressure, pH, humidity, and other such parameters.</v>
    <v>736</v>
    <v>Nasdaq Stock Market</v>
    <v>XNAS</v>
    <v>XNAS</v>
    <v>12100 W 6th Ave, LAKEWOOD, CO, 80228 US</v>
    <v>89.38</v>
    <v>Healthcare Equipment &amp; Supplies</v>
    <v>Stock</v>
    <v>45475.950661793751</v>
    <v>2007</v>
    <v>87.41</v>
    <v>473220006</v>
    <v>MESA LABORATORIES, INC.</v>
    <v>MESA LABORATORIES, INC.</v>
    <v>87.54</v>
    <v>0</v>
    <v>88.45</v>
    <v>87.73</v>
    <v>5408990</v>
    <v>MLAB</v>
    <v>MESA LABORATORIES, INC. (XNAS:MLAB)</v>
    <v>44695</v>
    <v>59654</v>
    <v>1982</v>
  </rv>
  <rv s="4">
    <v>2008</v>
  </rv>
  <rv s="0">
    <v>https://www.bing.com/financeapi/forcetrigger?t=a1ptec&amp;q=XNAS%3aCLFD&amp;form=skydnc</v>
    <v>Learn more on Bing</v>
  </rv>
  <rv s="5">
    <v>7</v>
    <v>Clearfield, Inc. (XNAS:CLFD)</v>
    <v>8</v>
    <v>9</v>
    <v>Finance</v>
    <v>10</v>
    <v>en-GB</v>
    <v>a1ptec</v>
    <v>268435456</v>
    <v>1</v>
    <v>Powered by Refinitiv</v>
    <v>49.64</v>
    <v>22.91</v>
    <v>1.3986000000000001</v>
    <v>0.5</v>
    <v>1.3801000000000001E-2</v>
    <v>USD</v>
    <v>Clearfield, Inc. designs, manufactures and distributes fiber protection, fiber management and fiber delivery solutions to enable fiber-fed deployment throughout the broadband service provider space primarily across North America. It has two segments: the Clearfield Operating (Clearfield) and the Nestor Cables Operating (Nestor). Clearfield segment is focused on providing fiber management, fiber protection and fiber delivery products that accelerate the turn-up of fiber-based networks in residential homes, businesses and network infrastructure on the wireline and wireless access network. It offers a portfolio of fiber products that allow service providers to build fiber networks faster, meet service delivery demands, and align build costs with take rates. Nestor segment manufactures fiber optic and copper telecommunication cables and equipment, which it distributes to telecommunication operators, network owners, electric companies, building contractors and industrial companies.</v>
    <v>400</v>
    <v>Nasdaq Stock Market</v>
    <v>XNAS</v>
    <v>XNAS</v>
    <v>Suite 120, 5480 Nathan Lane North, PLYMOUTH, MN, 55442 US</v>
    <v>36.9</v>
    <v>Communications &amp; Networking</v>
    <v>Stock</v>
    <v>45475.84375013828</v>
    <v>2010</v>
    <v>35.94</v>
    <v>522788374</v>
    <v>Clearfield, Inc.</v>
    <v>Clearfield, Inc.</v>
    <v>36.04</v>
    <v>0</v>
    <v>36.229999999999997</v>
    <v>36.729999999999997</v>
    <v>14233280</v>
    <v>CLFD</v>
    <v>Clearfield, Inc. (XNAS:CLFD)</v>
    <v>2</v>
    <v>141768</v>
    <v>1979</v>
  </rv>
  <rv s="4">
    <v>2011</v>
  </rv>
  <rv s="0">
    <v>https://www.bing.com/financeapi/forcetrigger?t=a26g9c&amp;q=XNAS%3aZEUS&amp;form=skydnc</v>
    <v>Learn more on Bing</v>
  </rv>
  <rv s="5">
    <v>7</v>
    <v>OLYMPIC STEEL, INC. (XNAS:ZEUS)</v>
    <v>8</v>
    <v>9</v>
    <v>Finance</v>
    <v>5</v>
    <v>en-GB</v>
    <v>a26g9c</v>
    <v>268435456</v>
    <v>1</v>
    <v>Powered by Refinitiv</v>
    <v>73.489999999999995</v>
    <v>43.31</v>
    <v>1.5212000000000001</v>
    <v>-0.7</v>
    <v>-1.5826E-2</v>
    <v>USD</v>
    <v>Olympic Steel, Inc. is a metals service center company. The Company provides metals processing and distribution services to a range of customers. It operates through three segments: specialty metals flat products, carbon flat products, and tubular and pipe products. Specialty metals flat products segment is engaged in the direct sale and distribution of processed aluminum and stainless flat-rolled sheet and coil products, flat bar products, prime tin mill products and fabricated parts. Carbon flat products segment is engaged in the direct sale and distribution of large volumes of processed carbon and coated flat-rolled sheet, coil and plate products and fabricated parts. Tubular and pipe products segment distributes metal tubing, pipe, bar, valves and fittings and fabrication of parts supplied to various industrial markets. This segment also offers a range of value-added fabrication services, including tube laser cutting, tube bending, robotic welding, flat laser burning and others.</v>
    <v>2163</v>
    <v>Nasdaq Stock Market</v>
    <v>XNAS</v>
    <v>XNAS</v>
    <v>5096 RICHMOND RD, BEDFORD HEIGHTS, OH, 44146 US</v>
    <v>44.47</v>
    <v>Metals &amp; Mining</v>
    <v>Stock</v>
    <v>45475.847222673437</v>
    <v>2013</v>
    <v>43.31</v>
    <v>484599466</v>
    <v>OLYMPIC STEEL, INC.</v>
    <v>OLYMPIC STEEL, INC.</v>
    <v>44.32</v>
    <v>11.647500000000001</v>
    <v>44.23</v>
    <v>43.53</v>
    <v>11132540</v>
    <v>ZEUS</v>
    <v>OLYMPIC STEEL, INC. (XNAS:ZEUS)</v>
    <v>58123</v>
    <v>119284</v>
    <v>1978</v>
  </rv>
  <rv s="4">
    <v>2014</v>
  </rv>
  <rv s="0">
    <v>https://www.bing.com/financeapi/forcetrigger?t=bo9loc&amp;q=XNAS%3aLEGH&amp;form=skydnc</v>
    <v>Learn more on Bing</v>
  </rv>
  <rv s="5">
    <v>7</v>
    <v>LEGACY HOUSING CORPORATION (XNAS:LEGH)</v>
    <v>8</v>
    <v>9</v>
    <v>Finance</v>
    <v>10</v>
    <v>en-GB</v>
    <v>bo9loc</v>
    <v>268435456</v>
    <v>1</v>
    <v>Powered by Refinitiv</v>
    <v>26.5</v>
    <v>17.670000000000002</v>
    <v>1.0542</v>
    <v>0.08</v>
    <v>3.5920000000000001E-3</v>
    <v>USD</v>
    <v>Legacy Housing Corporation builds, sells, and finances manufactured homes and tiny houses. The Company manufactures and provides for the transport of mobile homes, provides wholesale financing to dealers and mobile home parks and provides retail financing to consumers and is involved in financing and developing new manufactured home communities. Its manufactured homes and tiny houses are distributed through a network of independent retailers and Company-owned stores and also sold directly to manufactured home communities. It operates primarily in the southern United States. The Company offers its customers an array of homes ranging in size from approximately 395 to 2,667 square feet consisting of one to five bedrooms, and one to 31/2 bathrooms. It manufactures its mobile homes at plants located in Fort Worth, Texas, Commerce, Texas and Eatonton, Georgia. Its homes are marketed under the Legacy brand name. It also sells homes directly to consumers, through its own retail stores.</v>
    <v>572</v>
    <v>Nasdaq Stock Market</v>
    <v>XNAS</v>
    <v>XNAS</v>
    <v>1600 Airport Fwy Ste 100, BEDFORD, TX, 76022-6881 US</v>
    <v>22.35</v>
    <v>Homebuilding &amp; Construction Supplies</v>
    <v>Stock</v>
    <v>45475.834576816407</v>
    <v>2016</v>
    <v>22.01</v>
    <v>543473551</v>
    <v>LEGACY HOUSING CORPORATION</v>
    <v>LEGACY HOUSING CORPORATION</v>
    <v>22.28</v>
    <v>10.5206</v>
    <v>22.27</v>
    <v>22.35</v>
    <v>24316490</v>
    <v>LEGH</v>
    <v>LEGACY HOUSING CORPORATION (XNAS:LEGH)</v>
    <v>38819</v>
    <v>66716</v>
    <v>2018</v>
  </rv>
  <rv s="4">
    <v>2017</v>
  </rv>
  <rv s="0">
    <v>https://www.bing.com/financeapi/forcetrigger?t=a1qu2w&amp;q=XNYS%3aDDD&amp;form=skydnc</v>
    <v>Learn more on Bing</v>
  </rv>
  <rv s="6">
    <v>12</v>
    <v>3D SYSTEMS CORPORATION (XNYS:DDD)</v>
    <v>8</v>
    <v>13</v>
    <v>Finance</v>
    <v>10</v>
    <v>en-GB</v>
    <v>a1qu2w</v>
    <v>268435456</v>
    <v>1</v>
    <v>Powered by Refinitiv</v>
    <v>11.09</v>
    <v>2.94</v>
    <v>1.728</v>
    <v>-0.02</v>
    <v>-6.7340000000000004E-3</v>
    <v>USD</v>
    <v>3D Systems Corporation is an additive manufacturing solutions company. The Company is engaged in providing three-dimensional (3D) printing and digital manufacturing solutions, including 3D printers for plastics and metals, materials, software, and digital design tools. The Company’s segments include Healthcare Solutions and Industrial Solutions. Healthcare Solutions includes dental, medical devices, personalized health services and regenerative medicine. Industrial Solutions includes aerospace, defense, transportation and general manufacturing. The Company offers a range of 3D printing technologies, including Stereolithography (SLA), Selective Laser Sintering, Direct Metal Printing, MultiJet Printing, ColorJet Printing, polymer extrusion, and extrusion and SLA based bioprinting. The Company markets its products and services through subsidiaries in North America and South America, Europe and the Middle East and the Asia Pacific and Oceania region.</v>
    <v>2032</v>
    <v>New York Stock Exchange</v>
    <v>XNYS</v>
    <v>XNYS</v>
    <v>333 Three D Systems Cir, ROCK HILL, SC, 29730 US</v>
    <v>3.0649999999999999</v>
    <v>Electronic Equipment &amp; Parts</v>
    <v>Stock</v>
    <v>45475.999778888283</v>
    <v>2019</v>
    <v>2.94</v>
    <v>396299100</v>
    <v>3D SYSTEMS CORPORATION</v>
    <v>3D SYSTEMS CORPORATION</v>
    <v>2.98</v>
    <v>2.97</v>
    <v>2.95</v>
    <v>133434100</v>
    <v>DDD</v>
    <v>3D SYSTEMS CORPORATION (XNYS:DDD)</v>
    <v>2675</v>
    <v>2642233</v>
    <v>1993</v>
  </rv>
  <rv s="4">
    <v>2020</v>
  </rv>
  <rv s="0">
    <v>https://www.bing.com/financeapi/forcetrigger?t=a1wfz2&amp;q=XNAS%3aKE&amp;form=skydnc</v>
    <v>Learn more on Bing</v>
  </rv>
  <rv s="5">
    <v>7</v>
    <v>KIMBALL ELECTRONICS, INC. (XNAS:KE)</v>
    <v>8</v>
    <v>9</v>
    <v>Finance</v>
    <v>10</v>
    <v>en-GB</v>
    <v>a1wfz2</v>
    <v>268435456</v>
    <v>1</v>
    <v>Powered by Refinitiv</v>
    <v>31.43</v>
    <v>19.62</v>
    <v>1.3063</v>
    <v>-0.11</v>
    <v>-5.1019999999999998E-3</v>
    <v>USD</v>
    <v>Kimball Electronics, Inc. is a multifaceted manufacturing solutions provider. The Company provides electronics manufacturing services (EMS), including engineering and supply chain support, to customers in the automotive, medical, and industrial end markets. It produces durable electronics and extends to contract manufacturing services for non-electronic components, medical disposables, drug delivery solutions, precision molded plastics, and production automation, test, and inspection equipment. Its services support the complete product life cycle of its customers’ products, and its processes and capabilities cover a range of products from high volume-low mix to high mix-low volume. It offers its services globally on a contract basis and it manufactures products to its customers' specifications. The Company manufactures products for its customers at facilities located in the United States, China, Mexico, Poland, Romania, Thailand, and Vietnam. It also has operations in India and Japan.</v>
    <v>7900</v>
    <v>Nasdaq Stock Market</v>
    <v>XNAS</v>
    <v>XNAS</v>
    <v>1205 Kimball Blvd., JASPER, IN, 47546 US</v>
    <v>21.73</v>
    <v>Semiconductors &amp; Semiconductor Equipment</v>
    <v>Stock</v>
    <v>45475.837292152341</v>
    <v>2022</v>
    <v>21.39</v>
    <v>533444554</v>
    <v>KIMBALL ELECTRONICS, INC.</v>
    <v>KIMBALL ELECTRONICS, INC.</v>
    <v>21.6</v>
    <v>16.8566</v>
    <v>21.56</v>
    <v>21.45</v>
    <v>24869210</v>
    <v>KE</v>
    <v>KIMBALL ELECTRONICS, INC. (XNAS:KE)</v>
    <v>57924</v>
    <v>91508</v>
    <v>1998</v>
  </rv>
  <rv s="4">
    <v>2023</v>
  </rv>
  <rv s="0">
    <v>https://www.bing.com/financeapi/forcetrigger?t=a1rkar&amp;q=XNYS%3aEBF&amp;form=skydnc</v>
    <v>Learn more on Bing</v>
  </rv>
  <rv s="5">
    <v>7</v>
    <v>ENNIS, INC. (XNYS:EBF)</v>
    <v>8</v>
    <v>9</v>
    <v>Finance</v>
    <v>10</v>
    <v>en-GB</v>
    <v>a1rkar</v>
    <v>268435456</v>
    <v>1</v>
    <v>Powered by Refinitiv</v>
    <v>23.17</v>
    <v>18.88</v>
    <v>0.39329999999999998</v>
    <v>0.05</v>
    <v>2.2880000000000001E-3</v>
    <v>USD</v>
    <v>Ennis, Inc. is engaged in the business of manufacturing, designing and selling business forms and other printed business products, primarily to distributors located in the United States. The Company offers snap sets, continuous forms, laser cut sheets, tags, labels, envelopes, integrated products, jumbo rolls and pressure-sensitive products in short, medium and long runs. The Company’s Adams McClure brand provides point of purchase advertising; the Admore, Folder Express, and Independent Folders brands provide presentation folders and document folders; Ennis Tag &amp; LabelSM provides custom printed, labels and custom and stock tags; Allen-Bailey Tag &amp; LabelSM, Atlas Tag &amp; Label, Kay Toledo Tag, and Special Service Partners (SSP) provide custom and stock tags and labels; and Trade Envelopes, Block Graphics, Wisco, and National Imprint Corporation provide custom and imprinted envelopes. The Company operates approximately 59 manufacturing plants throughout the United States in 20 states.</v>
    <v>1941</v>
    <v>New York Stock Exchange</v>
    <v>XNYS</v>
    <v>XNYS</v>
    <v>2441 Presidential Pkwy, MIDLOTHIAN, TX, 76065 US</v>
    <v>22</v>
    <v>Professional &amp; Commercial Services</v>
    <v>Stock</v>
    <v>45475.958333344533</v>
    <v>2025</v>
    <v>21.82</v>
    <v>569049819</v>
    <v>ENNIS, INC.</v>
    <v>ENNIS, INC.</v>
    <v>21.91</v>
    <v>13.712400000000001</v>
    <v>21.85</v>
    <v>21.9</v>
    <v>25984010</v>
    <v>EBF</v>
    <v>ENNIS, INC. (XNYS:EBF)</v>
    <v>2000</v>
    <v>98662</v>
    <v>1949</v>
  </rv>
  <rv s="4">
    <v>2026</v>
  </rv>
  <rv s="0">
    <v>https://www.bing.com/financeapi/forcetrigger?t=c1qua2&amp;q=XNAS%3aKRT&amp;form=skydnc</v>
    <v>Learn more on Bing</v>
  </rv>
  <rv s="5">
    <v>7</v>
    <v>KARAT PACKAGING INC. (XNAS:KRT)</v>
    <v>8</v>
    <v>9</v>
    <v>Finance</v>
    <v>10</v>
    <v>en-GB</v>
    <v>c1qua2</v>
    <v>268435456</v>
    <v>1</v>
    <v>Powered by Refinitiv</v>
    <v>30.939900000000002</v>
    <v>16.626999999999999</v>
    <v>0.64400000000000002</v>
    <v>-0.32</v>
    <v>-1.1298999999999998E-2</v>
    <v>USD</v>
    <v>Karat Packaging Inc. is a specialty distributor and manufacturer of a range of disposable foodservice products and related items, primarily used by national and regional restaurants and in foodservice settings across the United States. The Company classifies its customers into four categories. Distributors include national and regional distributors across the United States that purchase its products and provide a channel to offer its products to restaurants, offices, schools, government entities and other end users. National and regional chains include typically fast casual and fast-food restaurants with locations across multiple states. Retail includes primarily regional bubble tea shops, boutique coffee shops and frozen yogurt shops that often purchase its specialty beverage ingredients and related items. E-commerce/Online includes small businesses, such as small restaurants, bubble tea shops, coffee shops, juice bars, smoothie shops and some customers who purchase for personal use.</v>
    <v>778</v>
    <v>Nasdaq Stock Market</v>
    <v>XNAS</v>
    <v>XNAS</v>
    <v>6185 Kimball Avenue, CHINO, CA, 91708 US</v>
    <v>28.3291</v>
    <v>Containers &amp; Packaging</v>
    <v>Stock</v>
    <v>45475.836865207813</v>
    <v>2028</v>
    <v>27.47</v>
    <v>559300840</v>
    <v>KARAT PACKAGING INC.</v>
    <v>KARAT PACKAGING INC.</v>
    <v>28.31</v>
    <v>18.869199999999999</v>
    <v>28.32</v>
    <v>28</v>
    <v>19975030</v>
    <v>KRT</v>
    <v>KARAT PACKAGING INC. (XNAS:KRT)</v>
    <v>46646</v>
    <v>41895</v>
    <v>2018</v>
  </rv>
  <rv s="4">
    <v>2029</v>
  </rv>
  <rv s="0">
    <v>https://www.bing.com/financeapi/forcetrigger?t=a22axm&amp;q=XNAS%3aTVTX&amp;form=skydnc</v>
    <v>Learn more on Bing</v>
  </rv>
  <rv s="5">
    <v>7</v>
    <v>Travere Therapeutics, Inc. (XNAS:TVTX)</v>
    <v>8</v>
    <v>9</v>
    <v>Finance</v>
    <v>10</v>
    <v>en-GB</v>
    <v>a22axm</v>
    <v>268435456</v>
    <v>1</v>
    <v>Powered by Refinitiv</v>
    <v>17.569900000000001</v>
    <v>5.12</v>
    <v>0.77659999999999996</v>
    <v>-0.19</v>
    <v>-2.2947000000000002E-2</v>
    <v>USD</v>
    <v>Travere Therapeutics, Inc. is a biopharmaceutical company. The Company is focused on identifying, developing, and delivering life-changing therapies to people living with rare kidney and metabolic diseases. Its product, FILSPARI (sparsentan), is indicated to reduce proteinuria in adults with primary IgAN at risk of rapid disease progression. Sparsentan is also in late-stage development for focal segmental glomerulosclerosis (FSGS). The Company’s Pegtibatinase is a novel investigational human enzyme replacement candidate being evaluated for the treatment of classical homocystinuria (HCU), which is a rare metabolic disorder. Its commercial products, Thiola and Thiola EC are for the treatment of cystinuria, a rare genetic cystine transport disorder that causes high cystine levels in the urine and the formation of recurring kidney stones. It is also engaged in the identification of potential small molecule therapeutics for Alagille syndrome (ALGS).</v>
    <v>380</v>
    <v>Nasdaq Stock Market</v>
    <v>XNAS</v>
    <v>XNAS</v>
    <v>3611 Valley Centre Dr, Suite 300, SAN DIEGO, CA, 92130 US</v>
    <v>8.23</v>
    <v>Biotechnology &amp; Medical Research</v>
    <v>Stock</v>
    <v>45475.835376399998</v>
    <v>2031</v>
    <v>7.95</v>
    <v>615883771</v>
    <v>Travere Therapeutics, Inc.</v>
    <v>Travere Therapeutics, Inc.</v>
    <v>8.19</v>
    <v>0</v>
    <v>8.2799999999999994</v>
    <v>8.09</v>
    <v>76129020</v>
    <v>TVTX</v>
    <v>Travere Therapeutics, Inc. (XNAS:TVTX)</v>
    <v>658817</v>
    <v>1219883</v>
    <v>2008</v>
  </rv>
  <rv s="4">
    <v>2032</v>
  </rv>
  <rv s="0">
    <v>https://www.bing.com/financeapi/forcetrigger?t=a1qou2&amp;q=XNAS%3aCYRX&amp;form=skydnc</v>
    <v>Learn more on Bing</v>
  </rv>
  <rv s="5">
    <v>7</v>
    <v>CRYOPORT, INC. (XNAS:CYRX)</v>
    <v>8</v>
    <v>9</v>
    <v>Finance</v>
    <v>5</v>
    <v>en-GB</v>
    <v>a1qou2</v>
    <v>268435456</v>
    <v>1</v>
    <v>Powered by Refinitiv</v>
    <v>20.105</v>
    <v>6.1722000000000001</v>
    <v>1.5862000000000001</v>
    <v>-0.21</v>
    <v>-3.2863999999999997E-2</v>
    <v>USD</v>
    <v>Cryoport, Inc. is engaged in supply chain solutions for cell and gene therapies. The Company’s supply chain solutions enable manufacturers, contract manufacturers (CDMO’s), contract research organizations (CRO’s), developers, and researchers to carry out their business with certainty. The Company provides a broad array of supply chain solutions for the life sciences industry. Through its platform of critical products and solutions, including advanced temperature-controlled packaging, informatics, specialized bio-logistics services, bio-storage, bio-services, and cryogenic systems, the Company is enabling the future of medicine worldwide, through its systems, compliant procedures, and approach to supply chain management. Its products and services include Cryoport Express Shippers, Cryoport ELITE Shipper Systems, Cryoport Consulting Services, Cryoport Bioservices, CRYOGENE, CRYOPDP Temperature-controlled Logistics, Cryoport Cryoshuttle, IntegriCell Services, Tec4Med, and others.</v>
    <v>1019</v>
    <v>Nasdaq Stock Market</v>
    <v>XNAS</v>
    <v>XNAS</v>
    <v>112 Westwood Place, Suite 350, BRENTWOOD, TN, 37027 US</v>
    <v>6.5250000000000004</v>
    <v>Freight &amp; Logistics Services</v>
    <v>Stock</v>
    <v>45475.978310647653</v>
    <v>2034</v>
    <v>6.1722000000000001</v>
    <v>304410979</v>
    <v>CRYOPORT, INC.</v>
    <v>CRYOPORT, INC.</v>
    <v>6.38</v>
    <v>0</v>
    <v>6.39</v>
    <v>6.18</v>
    <v>49257440</v>
    <v>CYRX</v>
    <v>CRYOPORT, INC. (XNAS:CYRX)</v>
    <v>252</v>
    <v>845544</v>
    <v>1990</v>
  </rv>
  <rv s="4">
    <v>2035</v>
  </rv>
  <rv s="0">
    <v>https://www.bing.com/financeapi/forcetrigger?t=a1vrh7&amp;q=XNAS%3aIRMD&amp;form=skydnc</v>
    <v>Learn more on Bing</v>
  </rv>
  <rv s="5">
    <v>7</v>
    <v>IRADIMED CORPORATION (XNAS:IRMD)</v>
    <v>8</v>
    <v>9</v>
    <v>Finance</v>
    <v>10</v>
    <v>en-GB</v>
    <v>a1vrh7</v>
    <v>268435456</v>
    <v>1</v>
    <v>Powered by Refinitiv</v>
    <v>50.312100000000001</v>
    <v>35.738799999999998</v>
    <v>0.83209999999999995</v>
    <v>0.23</v>
    <v>5.2949999999999994E-3</v>
    <v>USD</v>
    <v>IRadimed Corporation develops, manufactures, markets and distributes magnetic resonance imaging (MRI) compatible medical devices and accessories and services. Its MRidium 3860+ MRI Compatible IV infusion pump system provides non-magnetic Intravenous (IV) infusion pump system that is specifically designed for safe use during MRI procedures. Its MRidium MRI compatible IV infusion pump system has been designed with a non-magnetic ultrasonic motor with non-ferrous parts and other special features to deliver anesthesia safely and predictably and other IV medications or fluids during various MRI procedures. Its IRadimed 3880 MRI Compatible patient vital signs monitoring system has been designed with non-magnetic components and other features to monitor a patient’s vital signs safely and accurately during various MRI procedures. The Company sells its products primarily to hospitals and acute care facilities. The IRADIMED 3880 system operates dependably in magnetic fields up to 30,000 gausses.</v>
    <v>148</v>
    <v>Nasdaq Stock Market</v>
    <v>XNAS</v>
    <v>XNAS</v>
    <v>1025 Willa Springs Dr., WINTER SPRINGS, FL, 32708 US</v>
    <v>44.064999999999998</v>
    <v>Healthcare Equipment &amp; Supplies</v>
    <v>Stock</v>
    <v>45475.84722668906</v>
    <v>2037</v>
    <v>43</v>
    <v>550132200</v>
    <v>IRADIMED CORPORATION</v>
    <v>IRADIMED CORPORATION</v>
    <v>43.35</v>
    <v>31.0335</v>
    <v>43.44</v>
    <v>43.67</v>
    <v>12664180</v>
    <v>IRMD</v>
    <v>IRADIMED CORPORATION (XNAS:IRMD)</v>
    <v>51570</v>
    <v>52133</v>
    <v>2014</v>
  </rv>
  <rv s="4">
    <v>2038</v>
  </rv>
  <rv s="0">
    <v>https://www.bing.com/financeapi/forcetrigger?t=a1uvgh&amp;q=XNAS%3aHRTX&amp;form=skydnc</v>
    <v>Learn more on Bing</v>
  </rv>
  <rv s="5">
    <v>7</v>
    <v>HERON THERAPEUTICS, INC. (XNAS:HRTX)</v>
    <v>8</v>
    <v>9</v>
    <v>Finance</v>
    <v>5</v>
    <v>en-GB</v>
    <v>a1uvgh</v>
    <v>268435456</v>
    <v>1</v>
    <v>Powered by Refinitiv</v>
    <v>3.93</v>
    <v>0.5</v>
    <v>1.8101</v>
    <v>-0.73</v>
    <v>-0.21037500000000001</v>
    <v>USD</v>
    <v>Heron Therapeutics, Inc. is a commercial-stage biotechnology company. The Company commercializes a portfolio of products to care for acute care and oncology patients. Its oncology care product portfolio includes SUSTOL and CINVANTI. SUSTOL is used for the prevention of acute and delayed nausea and vomiting associated with both moderately emetogenic chemotherapy (MEC), and anthracycline and cyclophosphamide (AC) combination chemotherapy regimens. CINVANTI is an intravenous (IV) formulation of aprepitant, a substance P/neurokinin-1 (NK1) receptor antagonist. Its acute care product portfolio includes ZYNRELEF and APONVIE. HTX- ZYNRELEF is a dual-acting local anesthetic that delivers a fixed-dose combination of the local anesthetic bupivacaine and a low dose of the nonsteroidal anti-inflammatory drug meloxicam. APONVIE is the IV formulation of a NK1 receptor antagonist indicated for postoperative nausea and vomiting (PONV). Its products are distributed in the United States.</v>
    <v>126</v>
    <v>Nasdaq Stock Market</v>
    <v>XNAS</v>
    <v>XNAS</v>
    <v>4242 Campus Point Court, Suite 200, SAN DIEGO, CA, 92121 US</v>
    <v>3.47</v>
    <v>Biotechnology &amp; Medical Research</v>
    <v>Stock</v>
    <v>45475.984029328123</v>
    <v>2040</v>
    <v>2.71</v>
    <v>412789768</v>
    <v>HERON THERAPEUTICS, INC.</v>
    <v>HERON THERAPEUTICS, INC.</v>
    <v>3.45</v>
    <v>0</v>
    <v>3.47</v>
    <v>2.74</v>
    <v>150653200</v>
    <v>HRTX</v>
    <v>HERON THERAPEUTICS, INC. (XNAS:HRTX)</v>
    <v>22331</v>
    <v>2372819</v>
    <v>1987</v>
  </rv>
  <rv s="4">
    <v>2041</v>
  </rv>
  <rv s="0">
    <v>https://www.bing.com/financeapi/forcetrigger?t=a1tjfr&amp;q=XNAS%3aFWRD&amp;form=skydnc</v>
    <v>Learn more on Bing</v>
  </rv>
  <rv s="5">
    <v>7</v>
    <v>FORWARD AIR CORPORATION (XNAS:FWRD)</v>
    <v>8</v>
    <v>9</v>
    <v>Finance</v>
    <v>5</v>
    <v>en-GB</v>
    <v>a1tjfr</v>
    <v>268435456</v>
    <v>1</v>
    <v>Powered by Refinitiv</v>
    <v>121.38</v>
    <v>11.210100000000001</v>
    <v>0.99960000000000004</v>
    <v>0.25</v>
    <v>1.3096000000000002E-2</v>
    <v>USD</v>
    <v>Forward Air Corporation is an asset-light provider of transportation services. The Company provides transportation services, including less-than-truckload (LTL), truckload and intermodal drayage services and freight brokerage and supply chain services across North America, Europe, and Asia. Its segments include Expedited Freight, Intermodal, and Omni Logistics. The Expedited Freight segment provides expedited regional, inter-regional and national LTL services. Expedited Freight also offers customers local pick-up and delivery and other services including truckload, warehousing, and other handling. The Intermodal segment provides first- and last-mile high value intermodal container drayage services both to and from seaports and railheads. The Omni Logistics segment provides a full suite of global logistics services. Its services include air and ocean freight consolidation and forwarding, customs brokerage, warehousing and distribution, and other supply chain solutions.</v>
    <v>4014</v>
    <v>Nasdaq Stock Market</v>
    <v>XNAS</v>
    <v>XNAS</v>
    <v>1915 Snapps Ferry Rd., Building N, GREENEVILLE, TN, 37745 US</v>
    <v>19.36</v>
    <v>Freight &amp; Logistics Services</v>
    <v>Stock</v>
    <v>45475.981995485934</v>
    <v>2043</v>
    <v>18.760000000000002</v>
    <v>511319042</v>
    <v>FORWARD AIR CORPORATION</v>
    <v>FORWARD AIR CORPORATION</v>
    <v>19.11</v>
    <v>0</v>
    <v>19.09</v>
    <v>19.34</v>
    <v>26438420</v>
    <v>FWRD</v>
    <v>FORWARD AIR CORPORATION (XNAS:FWRD)</v>
    <v>542463</v>
    <v>1488235</v>
    <v>1981</v>
  </rv>
  <rv s="4">
    <v>2044</v>
  </rv>
  <rv s="0">
    <v>https://www.bing.com/financeapi/forcetrigger?t=a25bnm&amp;q=XNYS%3aVHI&amp;form=skydnc</v>
    <v>Learn more on Bing</v>
  </rv>
  <rv s="5">
    <v>7</v>
    <v>VALHI, INC. (XNYS:VHI)</v>
    <v>8</v>
    <v>9</v>
    <v>Finance</v>
    <v>10</v>
    <v>en-GB</v>
    <v>a25bnm</v>
    <v>268435456</v>
    <v>1</v>
    <v>Powered by Refinitiv</v>
    <v>20.379899999999999</v>
    <v>10.8001</v>
    <v>1.2741</v>
    <v>0.19</v>
    <v>1.0931999999999999E-2</v>
    <v>USD</v>
    <v>Valhi, Inc. is primarily a holding company, which operates through its subsidiaries, NL Industries, Inc., Kronos Worldwide, Inc., CompX International Inc., BasicManagement, Inc. and The LandWell Company. Its segments include Chemicals, Component Products, and Real Estate Management and Development. Chemicals segment produces and markets value-added titanium dioxide pigments. Component Products segment manufactures security products used in the postal, recreational transportation, office and institutional furniture, cabinetry, tool storage, healthcare and a variety of other industries. The segment also a manufacture wake enhancement system, stainless steel exhaust systems, gauges, throttle controls, trim tabs and related hardware and accessories for the recreational marine industry. Real Estate Management and Development segment owns real property in Henderson, Nevada. The segment develops certain land holdings for commercial, industrial and residential purposes in Henderson, Nevada.</v>
    <v>2196</v>
    <v>New York Stock Exchange</v>
    <v>XNYS</v>
    <v>XNYS</v>
    <v>STE 1700, 5430 LBJ FRWY, DALLAS, TX, 75240 US</v>
    <v>17.739999999999998</v>
    <v>Chemicals</v>
    <v>Stock</v>
    <v>45475.958333378905</v>
    <v>2046</v>
    <v>16.87</v>
    <v>497028769</v>
    <v>VALHI, INC.</v>
    <v>VALHI, INC.</v>
    <v>17.739999999999998</v>
    <v>835.07600000000002</v>
    <v>17.38</v>
    <v>17.57</v>
    <v>28288490</v>
    <v>VHI</v>
    <v>VALHI, INC. (XNYS:VHI)</v>
    <v>4872</v>
    <v>8924</v>
    <v>1971</v>
  </rv>
  <rv s="4">
    <v>2047</v>
  </rv>
  <rv s="0">
    <v>https://www.bing.com/financeapi/forcetrigger?t=a1q25r&amp;q=XNAS%3aCNSL&amp;form=skydnc</v>
    <v>Learn more on Bing</v>
  </rv>
  <rv s="5">
    <v>7</v>
    <v>CONSOLIDATED COMMUNICATIONS HOLDINGS, INC. (XNAS:CNSL)</v>
    <v>8</v>
    <v>9</v>
    <v>Finance</v>
    <v>10</v>
    <v>en-GB</v>
    <v>a1q25r</v>
    <v>268435456</v>
    <v>1</v>
    <v>Powered by Refinitiv</v>
    <v>4.6500000000000004</v>
    <v>2.93</v>
    <v>1.0088999999999999</v>
    <v>0</v>
    <v>0</v>
    <v>USD</v>
    <v>Consolidated Communications Holdings, Inc. is a holding company with operating subsidiaries that provide a range of communication solutions to consumer, commercial and carrier channels across a service area in over 20 states. It offers a fiber network, which spans over 61,000 fiber route miles. It also offers residential high-speed Internet, video, phone and home security services, as well as multi-service residential and small business bundles. Its business product suite includes data and Internet solutions, voice, data center services, security services, managed and information technology services, and an expanded suite of cloud services. The Commercial and Carrier services include data and transport services, voice services and others. The Consumer business includes broadband services, video services, voice services, subsidies, network access services, and other products and services. Voice services include basic local phone and long-distance service packages for business customers.</v>
    <v>3180</v>
    <v>Nasdaq Stock Market</v>
    <v>XNAS</v>
    <v>XNAS</v>
    <v>121 S 17th St, MATTOON, IL, 61938 US</v>
    <v>4.4000000000000004</v>
    <v>Telecommunications Services</v>
    <v>Stock</v>
    <v>45475.848971388281</v>
    <v>2049</v>
    <v>4.38</v>
    <v>519906382</v>
    <v>CONSOLIDATED COMMUNICATIONS HOLDINGS, INC.</v>
    <v>CONSOLIDATED COMMUNICATIONS HOLDINGS, INC.</v>
    <v>4.3899999999999997</v>
    <v>0</v>
    <v>4.3899999999999997</v>
    <v>4.3899999999999997</v>
    <v>118429700</v>
    <v>CNSL</v>
    <v>CONSOLIDATED COMMUNICATIONS HOLDINGS, INC. (XNAS:CNSL)</v>
    <v>466488</v>
    <v>528520</v>
    <v>2002</v>
  </rv>
  <rv s="4">
    <v>2050</v>
  </rv>
  <rv s="0">
    <v>https://www.bing.com/financeapi/forcetrigger?t=btykrw&amp;q=XNAS%3aACCD&amp;form=skydnc</v>
    <v>Learn more on Bing</v>
  </rv>
  <rv s="5">
    <v>7</v>
    <v>Accolade Inc (XNAS:ACCD)</v>
    <v>8</v>
    <v>9</v>
    <v>Finance</v>
    <v>5</v>
    <v>en-GB</v>
    <v>btykrw</v>
    <v>268435456</v>
    <v>1</v>
    <v>Powered by Refinitiv</v>
    <v>15.36</v>
    <v>3.48</v>
    <v>1.9979</v>
    <v>-0.01</v>
    <v>-2.8249999999999998E-3</v>
    <v>USD</v>
    <v>Accolade, Inc. provides personalized, technology-enabled solutions that help people understand, navigate, and utilize the healthcare system and their workplace benefits. Its customers are primarily employers that deploy Accolade solutions in order to provide employees and their families with a single place to turn for their health, healthcare, and benefits needs. It also offers medical opinion services to commercial customers and virtual primary care and mental health support. Its platform, True Health Engine, combines open, cloud-based intelligent technology with multimodal support from a team of empathetic and knowledgeable Accolade Health Assistants and clinicians, including registered nurses, physician medical directors, pharmacists, behavioral health specialists, women’s health specialists, case management specialists, expert medical opinion providers, and virtual primary care physicians. Its offerings include Accolade Expert MD, Accolade Care, Plus and Connect and Accolade One.</v>
    <v>2400</v>
    <v>Nasdaq Stock Market</v>
    <v>XNAS</v>
    <v>XNAS</v>
    <v>660 W. Germantown Pike Suite 500, PLYMOUTH MEETING, PA, 19462 US</v>
    <v>3.61</v>
    <v>Healthcare Providers &amp; Services</v>
    <v>Stock</v>
    <v>45475.963240914061</v>
    <v>2052</v>
    <v>3.48</v>
    <v>278310742</v>
    <v>Accolade Inc</v>
    <v>Accolade Inc</v>
    <v>3.55</v>
    <v>0</v>
    <v>3.54</v>
    <v>3.53</v>
    <v>78841570</v>
    <v>ACCD</v>
    <v>Accolade Inc (XNAS:ACCD)</v>
    <v>14152</v>
    <v>1769786</v>
    <v>2007</v>
  </rv>
  <rv s="4">
    <v>2053</v>
  </rv>
  <rv s="0">
    <v>https://www.bing.com/financeapi/forcetrigger?t=bv4827&amp;q=XNAS%3aANNX&amp;form=skydnc</v>
    <v>Learn more on Bing</v>
  </rv>
  <rv s="5">
    <v>7</v>
    <v>ANNEXON, INC. (XNAS:ANNX)</v>
    <v>8</v>
    <v>9</v>
    <v>Finance</v>
    <v>5</v>
    <v>en-GB</v>
    <v>bv4827</v>
    <v>268435456</v>
    <v>1</v>
    <v>Powered by Refinitiv</v>
    <v>8.4</v>
    <v>1.57</v>
    <v>1.2897000000000001</v>
    <v>-0.48499999999999999</v>
    <v>-9.6039999999999986E-2</v>
    <v>USD</v>
    <v>Annexon, Inc. is a clinical-stage biopharmaceutical company. The Company is engaged in advancing a late-stage clinical platform of therapies for people living with classical complement-mediated neuroinflammatory diseases of the body, brain, and eye. Using its platform, it is identifying and characterizing the role of the complement pathway in three therapeutic areas: autoimmune, neurodegeneration and ophthalmology. Its lead candidate, ANX005, is an investigational monoclonal antibody (mAb), formulated for intravenous administration in a pivotal Phase III clinical trial for the treatment of patients with Guillain-Barre Syndrome (GBS). It is evaluating ANX007, an antigen-binding fragment (Fab), formulated for intravitreal administration, for the potential treatment of patients with geographic atrophy (GA). It is developing ANX1502, which is an oral small molecule for the treatment of autoimmune indications. It has developed ANX009, a C1q-blocking Fab formulated for subcutaneous delivery.</v>
    <v>70</v>
    <v>Nasdaq Stock Market</v>
    <v>XNAS</v>
    <v>XNAS</v>
    <v>1400 SIERRA POINT PARKWAY, BLDG C SUITE 200, BRISBANE, CA, 94005 US</v>
    <v>5.09</v>
    <v>Pharmaceuticals</v>
    <v>Stock</v>
    <v>45475.977530635937</v>
    <v>2055</v>
    <v>4.5199999999999996</v>
    <v>472400808</v>
    <v>ANNEXON, INC.</v>
    <v>ANNEXON, INC.</v>
    <v>4.9800000000000004</v>
    <v>0</v>
    <v>5.05</v>
    <v>4.5650000000000004</v>
    <v>103483200</v>
    <v>ANNX</v>
    <v>ANNEXON, INC. (XNAS:ANNX)</v>
    <v>4623</v>
    <v>4833126</v>
    <v>2011</v>
  </rv>
  <rv s="4">
    <v>2056</v>
  </rv>
  <rv s="0">
    <v>https://www.bing.com/financeapi/forcetrigger?t=aw2mw7&amp;q=XNAS%3aRBBN&amp;form=skydnc</v>
    <v>Learn more on Bing</v>
  </rv>
  <rv s="5">
    <v>7</v>
    <v>RIBBON COMMUNICATIONS INC. (XNAS:RBBN)</v>
    <v>8</v>
    <v>9</v>
    <v>Finance</v>
    <v>10</v>
    <v>en-GB</v>
    <v>aw2mw7</v>
    <v>268435456</v>
    <v>1</v>
    <v>Powered by Refinitiv</v>
    <v>3.65</v>
    <v>1.78</v>
    <v>1.0795999999999999</v>
    <v>-0.04</v>
    <v>-1.2121E-2</v>
    <v>USD</v>
    <v>Ribbon Communications, Inc. is a provider of communications technology to service providers and enterprises. The Company provides a range of software and high-performance hardware products, network solutions, and services that enable the secure delivery of data and voice communications, and high-bandwidth networking and connectivity. The Company operates through two segments. The Cloud and Edge segment provides secure and reliable software and hardware products, solutions and services for Voice over Internet Protocol communications, Voice over Long-Term Evolution and Voice Over G communications and Unified Communications and Collaboration within service providers and enterprises. The IP Optical Networks segment provides high-performance, secure solutions for IP networking and optical transport, supporting wireless networks, including G, metro and edge aggregation, core networking, data center interconnect, legacy network transformation and transport solutions for wholesale carriers.</v>
    <v>3107</v>
    <v>Nasdaq Stock Market</v>
    <v>XNAS</v>
    <v>XNAS</v>
    <v>6500 CHASE OAKS BOULEVARD, PLANO, TX, 75023 US</v>
    <v>3.34</v>
    <v>Communications &amp; Networking</v>
    <v>Stock</v>
    <v>45475.996073020309</v>
    <v>2058</v>
    <v>3.2549999999999999</v>
    <v>566946274</v>
    <v>RIBBON COMMUNICATIONS INC.</v>
    <v>RIBBON COMMUNICATIONS INC.</v>
    <v>3.3</v>
    <v>0</v>
    <v>3.3</v>
    <v>3.26</v>
    <v>173909900</v>
    <v>RBBN</v>
    <v>RIBBON COMMUNICATIONS INC. (XNAS:RBBN)</v>
    <v>2</v>
    <v>265446</v>
    <v>2017</v>
  </rv>
  <rv s="4">
    <v>2059</v>
  </rv>
  <rv s="0">
    <v>https://www.bing.com/financeapi/forcetrigger?t=bt5fur&amp;q=XNAS%3aMXCT&amp;form=skydnc</v>
    <v>Learn more on Bing</v>
  </rv>
  <rv s="5">
    <v>7</v>
    <v>MAXCYTE, INC. (XNAS:MXCT)</v>
    <v>8</v>
    <v>9</v>
    <v>Finance</v>
    <v>10</v>
    <v>en-GB</v>
    <v>bt5fur</v>
    <v>268435456</v>
    <v>1</v>
    <v>Powered by Refinitiv</v>
    <v>5.5449999999999999</v>
    <v>2.4500000000000002</v>
    <v>1.909</v>
    <v>-0.11</v>
    <v>-2.8721E-2</v>
    <v>USD</v>
    <v>MaxCyte, Inc. is a commercial cell engineering company. The Company is focused on providing enabling platform technologies to advance the discovery, development and commercialization of cell therapeutics, including cell and gene therapies, and to support cell-based research and development. It has developed and commercialized its proprietary Flow Electroporation technology, which is used by biopharmaceutical companies in the complex engineering of a variety of cells. Its ExPERT platform is based on its Flow Electroporation technology, which has been designed to address this rapidly expanding cell therapy market and can be utilized across the continuum of the cell therapy sector, from discovery and development through commercialization of cell-based medicines. The ExPERT family of products includes four instruments, which are known as the ATx, STx, GTx and VLx, as well as a portfolio of proprietary related disposables and consumables.</v>
    <v>143</v>
    <v>Nasdaq Stock Market</v>
    <v>XNAS</v>
    <v>XNAS</v>
    <v>9713 KEY WEST AVENUE,, SUITE 400, ROCKVILLE, MD, 20850 US</v>
    <v>3.855</v>
    <v>Healthcare Equipment &amp; Supplies</v>
    <v>Stock</v>
    <v>45475.838291851564</v>
    <v>2061</v>
    <v>3.68</v>
    <v>388904796</v>
    <v>MAXCYTE, INC.</v>
    <v>MAXCYTE, INC.</v>
    <v>3.83</v>
    <v>0</v>
    <v>3.83</v>
    <v>3.72</v>
    <v>104544300</v>
    <v>MXCT</v>
    <v>MAXCYTE, INC. (XNAS:MXCT)</v>
    <v>599</v>
    <v>610620</v>
    <v>1998</v>
  </rv>
  <rv s="4">
    <v>2062</v>
  </rv>
  <rv s="0">
    <v>https://www.bing.com/financeapi/forcetrigger?t=a1muec&amp;q=XNAS%3aACTG&amp;form=skydnc</v>
    <v>Learn more on Bing</v>
  </rv>
  <rv s="5">
    <v>7</v>
    <v>ACACIA RESEARCH CORPORATION (XNAS:ACTG)</v>
    <v>8</v>
    <v>9</v>
    <v>Finance</v>
    <v>10</v>
    <v>en-GB</v>
    <v>a1muec</v>
    <v>268435456</v>
    <v>1</v>
    <v>Powered by Refinitiv</v>
    <v>5.7394999999999996</v>
    <v>3.43</v>
    <v>0.5413</v>
    <v>0.09</v>
    <v>1.8071999999999998E-2</v>
    <v>USD</v>
    <v>Acacia Research Corporation is focused on acquiring and managing companies across industries, including industrial, energy, technology, and healthcare verticals. Its Intellectual Property Operations segment invests in intellectual property (IP) and related absolute return assets and engages in the licensing and enforcement of patented technologies. Through its Patent Licensing, Enforcement and Technologies Business, it is a principal in the licensing and enforcement of patent portfolios, with its operating subsidiaries obtaining the rights in the patent portfolio or purchasing the patent portfolio outright. Its Industrial Operations segment is engaged in the design and manufacture of printers and consumable products for various industrial printing applications. Its Energy Operations segment includes its wells and engages in the acquisition, exploration, development, and production of oil and natural gas resources located in Roberts and Hemphill Counties in Texas.</v>
    <v>170</v>
    <v>Nasdaq Stock Market</v>
    <v>XNAS</v>
    <v>XNAS</v>
    <v>767 3Rd Avenue, 6Th Floor, NEW YORK, NY, 10017 US</v>
    <v>5.1100000000000003</v>
    <v>Professional &amp; Commercial Services</v>
    <v>Stock</v>
    <v>45475.847226342186</v>
    <v>2064</v>
    <v>4.9600999999999997</v>
    <v>498109300</v>
    <v>ACACIA RESEARCH CORPORATION</v>
    <v>ACACIA RESEARCH CORPORATION</v>
    <v>4.99</v>
    <v>133.0359</v>
    <v>4.9800000000000004</v>
    <v>5.07</v>
    <v>100021900</v>
    <v>ACTG</v>
    <v>ACACIA RESEARCH CORPORATION (XNAS:ACTG)</v>
    <v>1</v>
    <v>209513</v>
    <v>1999</v>
  </rv>
  <rv s="4">
    <v>2065</v>
  </rv>
  <rv s="0">
    <v>https://www.bing.com/financeapi/forcetrigger?t=a1pdk2&amp;q=XNAS%3aCCRN&amp;form=skydnc</v>
    <v>Learn more on Bing</v>
  </rv>
  <rv s="5">
    <v>7</v>
    <v>CROSS COUNTRY HEALTHCARE, INC. (XNAS:CCRN)</v>
    <v>8</v>
    <v>9</v>
    <v>Finance</v>
    <v>10</v>
    <v>en-GB</v>
    <v>a1pdk2</v>
    <v>268435456</v>
    <v>1</v>
    <v>Powered by Refinitiv</v>
    <v>28.545000000000002</v>
    <v>13.48</v>
    <v>0.63680000000000003</v>
    <v>-0.04</v>
    <v>-2.9220000000000001E-3</v>
    <v>USD</v>
    <v>Cross Country Healthcare, Inc. is a technology-enabled workforce solution and advisory company. It operates through two segments: Nurse and Allied Staffing and Physician Staffing. The Nurse and Allied Staffing segment provides traditional staffing, recruiting, and value-added total talent solutions, including temporary and permanent placement of travel and local nurse and allied professionals, and healthcare leaders within nursing, allied, physician, and human resources; vendor neutral programs and managed service programs (MSP); education healthcare services; in-home care services; and outsourcing services. The Physician Staffing segment provides physicians in many specialties, as well as certified registered nurse anesthetists, nurse practitioners, and physician assistants as independent contractors on temporary assignments throughout the United States at various healthcare facilities, such as acute and non-acute care facilities, government facilities and managed care organizations.</v>
    <v>10831</v>
    <v>Nasdaq Stock Market</v>
    <v>XNAS</v>
    <v>XNAS</v>
    <v>6551 Park of Commerce Blvd., BOCA RATON, FL, 33487 US</v>
    <v>13.88</v>
    <v>Professional &amp; Commercial Services</v>
    <v>Stock</v>
    <v>45475.888200346875</v>
    <v>2067</v>
    <v>13.52</v>
    <v>474665919</v>
    <v>CROSS COUNTRY HEALTHCARE, INC.</v>
    <v>CROSS COUNTRY HEALTHCARE, INC.</v>
    <v>13.7</v>
    <v>10.4696</v>
    <v>13.69</v>
    <v>13.65</v>
    <v>34774060</v>
    <v>CCRN</v>
    <v>CROSS COUNTRY HEALTHCARE, INC. (XNAS:CCRN)</v>
    <v>292239</v>
    <v>412260</v>
    <v>1999</v>
  </rv>
  <rv s="4">
    <v>2068</v>
  </rv>
  <rv s="0">
    <v>https://www.bing.com/financeapi/forcetrigger?t=a1z3ec&amp;q=XNYS%3aODC&amp;form=skydnc</v>
    <v>Learn more on Bing</v>
  </rv>
  <rv s="5">
    <v>7</v>
    <v>OIL-DRI CORPORATION OF AMERICA (XNYS:ODC)</v>
    <v>8</v>
    <v>9</v>
    <v>Finance</v>
    <v>10</v>
    <v>en-GB</v>
    <v>a1z3ec</v>
    <v>268435456</v>
    <v>1</v>
    <v>Powered by Refinitiv</v>
    <v>87.32</v>
    <v>54.8</v>
    <v>0.61240000000000006</v>
    <v>-0.5</v>
    <v>-8.0389999999999993E-3</v>
    <v>USD</v>
    <v>Oil-Dri Corporation of America is a manufacturer and supplier of specialty sorbent products for pet care, animal health and nutrition, fluid purification, agricultural ingredients, sports field, industrial and automotive markets. Its principal product is cat litter. The Company’s Retail and Wholesale Products Group segment customers include mass merchandisers, the farm and fleet channel, drugstore chains, pet specialty retail outlets, dollar stores, retail grocery stores, distributors of industrial cleanup and automotive products, environmental service companies, sports field product users and marketers of consumer products. Its Business to Business Products Group segment customers include processors and refiners of edible oils, renewable diesel, petroleum-based oils and biodiesel fuel; manufacturers of animal feed and agricultural chemicals; and distributors of animal health and nutrition products. It is also a supplier of silica gel-based crystal cat litter.</v>
    <v>884</v>
    <v>New York Stock Exchange</v>
    <v>XNYS</v>
    <v>XNYS</v>
    <v>SUITE 400, 410 NORTH MICHIGAN AVENUE, CHICAGO, IL, 60611 US</v>
    <v>62.85</v>
    <v>Chemicals</v>
    <v>Stock</v>
    <v>45475.958333344533</v>
    <v>2070</v>
    <v>61.53</v>
    <v>453209300</v>
    <v>OIL-DRI CORPORATION OF AMERICA</v>
    <v>OIL-DRI CORPORATION OF AMERICA</v>
    <v>62</v>
    <v>12.6616</v>
    <v>62.2</v>
    <v>61.7</v>
    <v>7286320</v>
    <v>ODC</v>
    <v>OIL-DRI CORPORATION OF AMERICA (XNYS:ODC)</v>
    <v>23463</v>
    <v>35455</v>
    <v>1969</v>
  </rv>
  <rv s="4">
    <v>2071</v>
  </rv>
  <rv s="0">
    <v>https://www.bing.com/financeapi/forcetrigger?t=a2517w&amp;q=XNAS%3aCTLP&amp;form=skydnc</v>
    <v>Learn more on Bing</v>
  </rv>
  <rv s="5">
    <v>7</v>
    <v>Cantaloupe, Inc. (XNAS:CTLP)</v>
    <v>8</v>
    <v>9</v>
    <v>Finance</v>
    <v>10</v>
    <v>en-GB</v>
    <v>a2517w</v>
    <v>268435456</v>
    <v>1</v>
    <v>Powered by Refinitiv</v>
    <v>8.2850000000000001</v>
    <v>5.7450000000000001</v>
    <v>1.6595</v>
    <v>0.06</v>
    <v>9.1599999999999997E-3</v>
    <v>USD</v>
    <v>Cantaloupe, Inc. is a global technology company. Its vertically integrated solutions fuel growth by offering micro-payments processing, enterprise cloud software, IoT technology, as well as kiosk and POS innovations. It offers a variety of solutions for self-service commerce, which enable the acceptance of digital payments and allow its customers to simplify inventory, analytics, warehouse, logistics, and back-office management. Its hardware includes Cantaloupe card readers, the Company’s integrated payment device, as well as Cantaloupe Go POS kiosks, the Company’s range of POS terminals, which are both deployed in self-service, applications, such as vending, micro-markets, amusement, arcade, commercial laundry, air/vacuum, car wash, and others. Its Cantaloupe Go product line provides a variety of self-checkout kiosks. Its solutions are used by a variety of consumer services in North America, Latin America, Europe, and Australia, including vending machines, laundromats and others.</v>
    <v>300</v>
    <v>Nasdaq Stock Market</v>
    <v>XNAS</v>
    <v>XNAS</v>
    <v>100 Deerfield Lane, Suite 300, MALVERN, PA, 19355 US</v>
    <v>6.61</v>
    <v>Financial Technology (Fintech) &amp; Infrastructure</v>
    <v>Stock</v>
    <v>45475.891053899999</v>
    <v>2073</v>
    <v>6.55</v>
    <v>481272183</v>
    <v>Cantaloupe, Inc.</v>
    <v>Cantaloupe, Inc.</v>
    <v>6.57</v>
    <v>41.540999999999997</v>
    <v>6.55</v>
    <v>6.61</v>
    <v>72809710</v>
    <v>CTLP</v>
    <v>Cantaloupe, Inc. (XNAS:CTLP)</v>
    <v>131840</v>
    <v>329339</v>
    <v>1992</v>
  </rv>
  <rv s="4">
    <v>2074</v>
  </rv>
  <rv s="0">
    <v>https://www.bing.com/financeapi/forcetrigger?t=a1z4m7&amp;q=XNAS%3aOFIX&amp;form=skydnc</v>
    <v>Learn more on Bing</v>
  </rv>
  <rv s="5">
    <v>7</v>
    <v>ORTHOFIX MEDICAL INC. (XNAS:OFIX)</v>
    <v>8</v>
    <v>9</v>
    <v>Finance</v>
    <v>10</v>
    <v>en-GB</v>
    <v>a1z4m7</v>
    <v>268435456</v>
    <v>1</v>
    <v>Powered by Refinitiv</v>
    <v>21.6</v>
    <v>9.5749999999999993</v>
    <v>1.0521</v>
    <v>0.41</v>
    <v>3.1831999999999999E-2</v>
    <v>USD</v>
    <v>Orthofix Medical Inc. is a global medical device company with a spine and orthopedics focus. The Company operates through two segments: Global Spine and Global Orthopedics. The Global Spine segment consists of three product categories: Bone Growth Therapies, Spinal Implants, and Biologics. The Global Orthopedics segment offers products and solutions that allow physicians to treat a variety of orthopedic conditions specifically related to limb reconstruction and deformity correction unrelated to the spine. Global Orthopedics distributes its products globally through a network of distributors and sales representatives to sell orthopedic products to hospitals and healthcare providers. It has a portfolio of biologics, spinal hardware, bone growth therapies, specialized orthopedic solutions, and surgical navigation system. Its products are distributed in 68 countries globally via the Company's sales representatives and distributors.</v>
    <v>1634</v>
    <v>Nasdaq Stock Market</v>
    <v>XNAS</v>
    <v>XNAS</v>
    <v>3451 Plano Pkwy, LEWISVILLE, TX, 75056-9453 US</v>
    <v>13.36</v>
    <v>Healthcare Equipment &amp; Supplies</v>
    <v>Stock</v>
    <v>45475.835061909376</v>
    <v>2076</v>
    <v>12.72</v>
    <v>498763865</v>
    <v>ORTHOFIX MEDICAL INC.</v>
    <v>ORTHOFIX MEDICAL INC.</v>
    <v>12.88</v>
    <v>0</v>
    <v>12.88</v>
    <v>13.29</v>
    <v>37529260</v>
    <v>OFIX</v>
    <v>ORTHOFIX MEDICAL INC. (XNAS:OFIX)</v>
    <v>278274</v>
    <v>280344</v>
    <v>2018</v>
  </rv>
  <rv s="4">
    <v>2077</v>
  </rv>
  <rv s="15">
    <v>38</v>
    <v>SEZZLE INC. (XNAS:SEZL)</v>
    <v>15</v>
    <v>22</v>
    <v>Finance</v>
    <v>5</v>
    <v>en-GB</v>
    <v>can36h</v>
    <v>268435456</v>
    <v>1</v>
    <v>Powered by Refinitiv</v>
    <v>100</v>
    <v>7.15</v>
    <v>-0.06</v>
    <v>-6.7449999999999997E-4</v>
    <v>USD</v>
    <v>Sezzle Inc. is a fintech company. The Company’s payment platform increases the purchasing power of consumers by offering interest-free installment plans at online stores and select in-store locations. Its payment options allow consumers to take control over their spending. Its digital payments platform allows merchants to offer their consumers a flexible alternative to traditional credit. Its Sezzle Platform offers a payments solution for consumers that instantly extends credit at the point-of-sale, allowing consumers to purchase and receive the ordered merchandise at the time of sale while paying in installments over time. The Sezzle Platform flagship product, pay-in-four, allows consumers to pay a fourth of the purchase price up front, and then another fourth of the purchase price every two weeks thereafter over a total of six weeks. Its Sezzle Virtual Card allows consumers to access the Sezzle Platform in the form of close-end installment loans and shop with merchants.</v>
    <v>251</v>
    <v>Nasdaq Stock Market</v>
    <v>XNAS</v>
    <v>XNAS</v>
    <v>700 NICOLET MALL, SUITE 640, MINNEAPOLIS, MN, 55402 US</v>
    <v>88.95</v>
    <v>Professional &amp; Commercial Services</v>
    <v>Stock</v>
    <v>45475.995829212501</v>
    <v>80.69</v>
    <v>503774297</v>
    <v>SEZZLE INC.</v>
    <v>SEZZLE INC.</v>
    <v>87</v>
    <v>0</v>
    <v>88.95</v>
    <v>88.89</v>
    <v>5667390</v>
    <v>SEZL</v>
    <v>SEZZLE INC. (XNAS:SEZL)</v>
    <v>460</v>
    <v>109037</v>
    <v>2016</v>
  </rv>
  <rv s="4">
    <v>2079</v>
  </rv>
  <rv s="0">
    <v>https://www.bing.com/financeapi/forcetrigger?t=a2tvf2&amp;q=OTCM%3aEUBG&amp;form=skydnc</v>
    <v>Learn more on Bing</v>
  </rv>
  <rv s="9">
    <v>21</v>
    <v>ENTREPRENEUR UNIVERSE BRIGHT GROUP (OTCM:EUBG)</v>
    <v>8</v>
    <v>22</v>
    <v>Finance</v>
    <v>18</v>
    <v>en-GB</v>
    <v>a2tvf2</v>
    <v>268435456</v>
    <v>1</v>
    <v>Powered by Refinitiv</v>
    <v>0.42</v>
    <v>0.1812</v>
    <v>-1E-4</v>
    <v>-3.7050000000000001E-4</v>
    <v>USD</v>
    <v>Entrepreneur Universe Bright Group, formerly Ree International Inc, is a holding company principally engaged in the digital marketing consultation. Through its subsidiaries, the Company is mainly engaged in the provision of consulting services, sourcing and marketing services in China. The Company’s subsidiary provides services aimed at connecting businesses with e-commerce platforms. The integrated service platform focuses on strategic marketing and consulting, which include digital marketing consulting and Key Opinion Leaders (KOL) Training Related Services. The Company’s mission is to help start-up companies and small-size companies and guide these companies’ founders in utilizing the Company’s digital marketing consulting plan to reach their business goals. The Company’s marketing consultation on e-commerce solution plan aim to bring online traffic and attention from the markets for its customers to conduct their e-commerce and build their brands.</v>
    <v>24</v>
    <v>OTC Markets</v>
    <v>OTCM</v>
    <v>OTCM</v>
    <v>Suite 907, Saigao City Plaza Building 2, No. 170, Weiyang Road, XI'AN, SHAANXI, 0000 CN</v>
    <v>0.26979999999999998</v>
    <v>Media &amp; Publishing</v>
    <v>Stock</v>
    <v>45471.752204803124</v>
    <v>2081</v>
    <v>0.18559999999999999</v>
    <v>458978633</v>
    <v>ENTREPRENEUR UNIVERSE BRIGHT GROUP</v>
    <v>ENTREPRENEUR UNIVERSE BRIGHT GROUP</v>
    <v>0.20200000000000001</v>
    <v>204.3939</v>
    <v>0.26989999999999997</v>
    <v>0.26979999999999998</v>
    <v>1701181000</v>
    <v>EUBG</v>
    <v>ENTREPRENEUR UNIVERSE BRIGHT GROUP (OTCM:EUBG)</v>
    <v>6500</v>
    <v>1320</v>
    <v>1999</v>
  </rv>
  <rv s="4">
    <v>2082</v>
  </rv>
  <rv s="0">
    <v>https://www.bing.com/financeapi/forcetrigger?t=a22pec&amp;q=XNYS%3aSD&amp;form=skydnc</v>
    <v>Learn more on Bing</v>
  </rv>
  <rv s="5">
    <v>7</v>
    <v>SANDRIDGE ENERGY, INC. (XNYS:SD)</v>
    <v>8</v>
    <v>9</v>
    <v>Finance</v>
    <v>10</v>
    <v>en-GB</v>
    <v>a22pec</v>
    <v>268435456</v>
    <v>1</v>
    <v>Powered by Refinitiv</v>
    <v>15.4154</v>
    <v>11.5077</v>
    <v>2.1551999999999998</v>
    <v>0.01</v>
    <v>7.7880000000000007E-4</v>
    <v>USD</v>
    <v>SandRidge Energy, Inc. is an independent oil and gas company engaged in the development, acquisition and production of oil and gas assets. The Company’s primary area of operations is the Mid-Continent region in Oklahoma and Kansas. Its primary operations are the production, development, and acquisition of hydrocarbon resources. The Company holds interests in about 1,453 gross (849 net) producing wells, approximately 958 of which it operates, and 548,895 gross (364,201 net) total acres under lease. Its productive wells consist of wells that are producing hydrocarbons. The Company sells its oil, natural gas, and natural gas liquids (NGLs) to a variety of customers, including oil and natural gas companies and trading and energy marketing companies. The Company’s subsidiaries include SandRidge Exploration and Production, LLC, SandRidge Holdings, Inc., SandRidge Midstream, Inc., SandRidge Operating Company, and SandRidge Realty, LLC.</v>
    <v>102</v>
    <v>New York Stock Exchange</v>
    <v>XNYS</v>
    <v>XNYS</v>
    <v>1 E. SHERIDAN AVE, SUITE 500, OKLAHOMA CITY, OK, 73104 US</v>
    <v>12.945</v>
    <v>Oil &amp; Gas</v>
    <v>Stock</v>
    <v>45475.958333344533</v>
    <v>2084</v>
    <v>12.76</v>
    <v>477062032</v>
    <v>SANDRIDGE ENERGY, INC.</v>
    <v>SANDRIDGE ENERGY, INC.</v>
    <v>12.93</v>
    <v>9.8947000000000003</v>
    <v>12.84</v>
    <v>12.85</v>
    <v>37125450</v>
    <v>SD</v>
    <v>SANDRIDGE ENERGY, INC. (XNYS:SD)</v>
    <v>330831</v>
    <v>291081</v>
    <v>2006</v>
  </rv>
  <rv s="4">
    <v>2085</v>
  </rv>
  <rv s="0">
    <v>https://www.bing.com/financeapi/forcetrigger?t=c2mta2&amp;q=XNAS%3aABSI&amp;form=skydnc</v>
    <v>Learn more on Bing</v>
  </rv>
  <rv s="5">
    <v>7</v>
    <v>ABSCI CORPORATION (XNAS:ABSI)</v>
    <v>8</v>
    <v>9</v>
    <v>Finance</v>
    <v>5</v>
    <v>en-GB</v>
    <v>c2mta2</v>
    <v>268435456</v>
    <v>1</v>
    <v>Powered by Refinitiv</v>
    <v>6.72</v>
    <v>1.1111</v>
    <v>2.2389999999999999</v>
    <v>-0.04</v>
    <v>-1.3289E-2</v>
    <v>USD</v>
    <v>Absci Corporation is a generative artificial intelligence (AI) drug creation company. The Company combines AI with scalable wet lab technologies to create biologics for patients. It has built an Integrated Drug Creation platform to identify novel drug targets, discover biotherapeutic candidates, and generate the cell lines to manufacture them in a single process. The Company uses its platform to predict, identify, design, construct, screen, select and scale production of biologic drug candidates for its partners, and learn from the data it generates. Its SoluPro technology is a multiplex synthetic biology approach that overcomes the limitations of highest-throughput automation labs. The Company supports its generative AI designs with its wet lab's high-throughput functional validation capabilities. It reconstructs prevalent immune-response molecules, such as antibodies from disease tissue and identify their corresponding antigens, offering new therapeutic targets.</v>
    <v>155</v>
    <v>Nasdaq Stock Market</v>
    <v>XNAS</v>
    <v>XNAS</v>
    <v>18105 Se Mill Plain Blvd, VANCOUVER, WA, 98683 US</v>
    <v>3.03</v>
    <v>Biotechnology &amp; Medical Research</v>
    <v>Stock</v>
    <v>45475.991103135937</v>
    <v>2087</v>
    <v>2.915</v>
    <v>340381800</v>
    <v>ABSCI CORPORATION</v>
    <v>ABSCI CORPORATION</v>
    <v>2.97</v>
    <v>0</v>
    <v>3.01</v>
    <v>2.97</v>
    <v>113083700</v>
    <v>ABSI</v>
    <v>ABSCI CORPORATION (XNAS:ABSI)</v>
    <v>31875</v>
    <v>2126779</v>
    <v>2020</v>
  </rv>
  <rv s="4">
    <v>2088</v>
  </rv>
  <rv s="0">
    <v>https://www.bing.com/financeapi/forcetrigger?t=a1qapr&amp;q=XNAS%3aCRBP&amp;form=skydnc</v>
    <v>Learn more on Bing</v>
  </rv>
  <rv s="5">
    <v>7</v>
    <v>CORBUS PHARMACEUTICALS HOLDINGS, INC. (XNAS:CRBP)</v>
    <v>8</v>
    <v>9</v>
    <v>Finance</v>
    <v>10</v>
    <v>en-GB</v>
    <v>a1qapr</v>
    <v>268435456</v>
    <v>1</v>
    <v>Powered by Refinitiv</v>
    <v>55.4099</v>
    <v>3.0333999999999999</v>
    <v>2.5933999999999999</v>
    <v>-1.39</v>
    <v>-2.8138E-2</v>
    <v>USD</v>
    <v>Corbus Pharmaceuticals Holdings, Inc. is a precision oncology company with a diversified portfolio. The Company's pipeline is comprised of two experimental drugs targeting solid tumors: CRB-701, which is an antibody drug conjugate (ADC) that targets the expression of Nectin-4 on cancer cells to release a cytotoxic payload and CRB-601, which is an anti-integrin monoclonal antibody that blocks the activation of TGFβ expressed on cancer cells. Its pipeline also includes CRB-913, which is a highly peripherally restricted cannabinoid type-1 (CB1) receptor inverse agonist for the treatment of obesity. It has in-licensed the intellectual property for CRB-601 from Dr. Stephen Nishimura's laboratory at the University of California, San Francisco. The Company does not own or operate manufacturing facilities and relies on third-party contract manufacturing organizations or licensing partners to supply it with drugs for pre-clinical and clinical studies and commercial activities.</v>
    <v>19</v>
    <v>Nasdaq Stock Market</v>
    <v>XNAS</v>
    <v>XNAS</v>
    <v>500 River Ridge Drive, NORWOOD, MA, 02062 US</v>
    <v>50.25</v>
    <v>Biotechnology &amp; Medical Research</v>
    <v>Stock</v>
    <v>45475.944983390626</v>
    <v>2090</v>
    <v>47.76</v>
    <v>513067986</v>
    <v>CORBUS PHARMACEUTICALS HOLDINGS, INC.</v>
    <v>CORBUS PHARMACEUTICALS HOLDINGS, INC.</v>
    <v>49.06</v>
    <v>0</v>
    <v>49.4</v>
    <v>48.01</v>
    <v>10686690</v>
    <v>CRBP</v>
    <v>CORBUS PHARMACEUTICALS HOLDINGS, INC. (XNAS:CRBP)</v>
    <v>25</v>
    <v>336640</v>
    <v>2013</v>
  </rv>
  <rv s="4">
    <v>2091</v>
  </rv>
  <rv s="0">
    <v>https://www.bing.com/financeapi/forcetrigger?t=az66r7&amp;q=XNYS%3aPACK&amp;form=skydnc</v>
    <v>Learn more on Bing</v>
  </rv>
  <rv s="6">
    <v>12</v>
    <v>RANPAK HOLDINGS CORP (XNYS:PACK)</v>
    <v>8</v>
    <v>13</v>
    <v>Finance</v>
    <v>10</v>
    <v>en-GB</v>
    <v>az66r7</v>
    <v>268435456</v>
    <v>1</v>
    <v>Powered by Refinitiv</v>
    <v>8.2888999999999999</v>
    <v>2.63</v>
    <v>2.3993000000000002</v>
    <v>0.06</v>
    <v>9.8849999999999997E-3</v>
    <v>USD</v>
    <v>Ranpak Holdings Corp. is a provider of environmentally sustainable, systems-based, product protection and end-of-line automation solutions for e-commerce and industrial supply chains. The Company's paper-based Protective Packaging Solutions (PPS) business utilizes a razor/razor-blade model where its proprietary PPS systems are provided to its distributors and certain select end-users for a nominal user fee, charged on a per-unit basis. Its paper packaging materials are fiber-based, biodegradable, renewable, and curb-side recyclable to customers. Its Automated Paper Solutions and Automated Solutions product lines provide end-of-line automation systems that solve distinct challenges facing end-users of its products: Automated Dunnage Insertion, Automated Box-Sizing and Machine Vision Solutions. Its Void-Fill protective systems convert paper to fill empty spaces in secondary packages and protect objects, reducing object movement during shipping and potential damage sustained in transit.</v>
    <v>800</v>
    <v>New York Stock Exchange</v>
    <v>XNYS</v>
    <v>XNYS</v>
    <v>7990 Auburn Road, CONCORD TOWNSHIP, OH, 44077 US</v>
    <v>6.13</v>
    <v>Containers &amp; Packaging</v>
    <v>Stock</v>
    <v>45475.958333356248</v>
    <v>2093</v>
    <v>5.93</v>
    <v>508754997</v>
    <v>RANPAK HOLDINGS CORP</v>
    <v>RANPAK HOLDINGS CORP</v>
    <v>6.04</v>
    <v>6.07</v>
    <v>6.13</v>
    <v>82994290</v>
    <v>PACK</v>
    <v>RANPAK HOLDINGS CORP (XNYS:PACK)</v>
    <v>208526</v>
    <v>369656</v>
    <v>2019</v>
  </rv>
  <rv s="4">
    <v>2094</v>
  </rv>
  <rv s="0">
    <v>https://www.bing.com/financeapi/forcetrigger?t=bxo5bh&amp;q=XNYS%3aSMRT&amp;form=skydnc</v>
    <v>Learn more on Bing</v>
  </rv>
  <rv s="6">
    <v>12</v>
    <v>SmartRent, Inc. (XNYS:SMRT)</v>
    <v>8</v>
    <v>13</v>
    <v>Finance</v>
    <v>10</v>
    <v>en-GB</v>
    <v>bxo5bh</v>
    <v>268435456</v>
    <v>1</v>
    <v>Powered by Refinitiv</v>
    <v>4.12</v>
    <v>2.2000000000000002</v>
    <v>1.9827999999999999</v>
    <v>0.01</v>
    <v>4.2370000000000003E-3</v>
    <v>USD</v>
    <v>SmartRent, Inc. is a provider of smart home and smart property solutions for the multifamily industry. The Company's platform, comprised of smart hardware and cloud-based software-as-a-service solutions, gives operators visibility and control over real estate assets empowering them to simplify operations, automate workflows and deliver site team and resident experiences. Through a Hub Device, the Company enables the integration of its platform with third-party smart devices, its own hardware devices and other technology interfaces. It uses an open-architecture, brand-agnostic approach that allows owners, operators, and residents to manage their smart home systems through a single connected interface. Its solutions include smart apartments and homes, access control for buildings, common areas, and rental units, asset protection and monitoring, parking management, self-guided tours, and community and resident WiFi. It provides customers with training, installation and support services.</v>
    <v>526</v>
    <v>New York Stock Exchange</v>
    <v>XNYS</v>
    <v>XNYS</v>
    <v>18835 N. Thompson Peak Parkway, Suite 300, SCOTTSDALE, AZ, 85255 US</v>
    <v>2.4</v>
    <v>Integrated Hardware &amp; Software</v>
    <v>Stock</v>
    <v>45475.958333356248</v>
    <v>2096</v>
    <v>2.34</v>
    <v>478332360</v>
    <v>SmartRent, Inc.</v>
    <v>SmartRent, Inc.</v>
    <v>2.36</v>
    <v>2.36</v>
    <v>2.37</v>
    <v>201828000</v>
    <v>SMRT</v>
    <v>SmartRent, Inc. (XNYS:SMRT)</v>
    <v>1</v>
    <v>1339793</v>
    <v>2020</v>
  </rv>
  <rv s="4">
    <v>2097</v>
  </rv>
  <rv s="0">
    <v>https://www.bing.com/financeapi/forcetrigger?t=a1pi27&amp;q=XNAS%3aCEVA&amp;form=skydnc</v>
    <v>Learn more on Bing</v>
  </rv>
  <rv s="5">
    <v>7</v>
    <v>CEVA, INC (XNAS:CEVA)</v>
    <v>8</v>
    <v>9</v>
    <v>Finance</v>
    <v>5</v>
    <v>en-GB</v>
    <v>a1pi27</v>
    <v>268435456</v>
    <v>1</v>
    <v>Powered by Refinitiv</v>
    <v>27.645</v>
    <v>16.38</v>
    <v>1.1476999999999999</v>
    <v>0.21</v>
    <v>1.1351E-2</v>
    <v>USD</v>
    <v>Ceva, Inc. is a licensor of silicon and software intellectual property (IP) that enables smart edge devices to connect, sense and infer data. The Company powers the connectivity, sensing, and inference in advanced smart edge products across consumer Internet of Things (IoT), mobile, automotive, infrastructure, industrial, and personal computing. Its application software IP is licensed primarily to original equipment manufacturers (OEMs) who embed it in their System on Chip (SoC) designs to enhance the user experience, and OEMs also license its hardware IP products and solutions for their SoC designs to create power-efficient, intelligent, secure, and connected devices. From Bluetooth connectivity, Wi-Fi, ultra-wide band (UWB) and fifth generation (5G) platform IP for communications, to scalable Edge AI neural processing unit (NPU) IPs, sensor fusion processors and embedded application software that make devices smarter, it has the portfolio of IP to connect, sense and infer data.</v>
    <v>424</v>
    <v>Nasdaq Stock Market</v>
    <v>XNAS</v>
    <v>XNAS</v>
    <v>15245 Shady Grove Road, Suite 400, ROCKVILLE, MD, 20850 US</v>
    <v>18.89</v>
    <v>Semiconductors &amp; Semiconductor Equipment</v>
    <v>Stock</v>
    <v>45475.912853228903</v>
    <v>2099</v>
    <v>18.55</v>
    <v>441221839</v>
    <v>CEVA, INC</v>
    <v>CEVA, INC</v>
    <v>18.55</v>
    <v>0</v>
    <v>18.5</v>
    <v>18.71</v>
    <v>23582140</v>
    <v>CEVA</v>
    <v>CEVA, INC (XNAS:CEVA)</v>
    <v>94948</v>
    <v>181053</v>
    <v>2003</v>
  </rv>
  <rv s="4">
    <v>2100</v>
  </rv>
  <rv s="0">
    <v>https://www.bing.com/financeapi/forcetrigger?t=azjsnm&amp;q=XNAS%3aEYPT&amp;form=skydnc</v>
    <v>Learn more on Bing</v>
  </rv>
  <rv s="5">
    <v>7</v>
    <v>EYEPOINT PHARMACEUTICALS, INC. (XNAS:EYPT)</v>
    <v>8</v>
    <v>9</v>
    <v>Finance</v>
    <v>5</v>
    <v>en-GB</v>
    <v>azjsnm</v>
    <v>268435456</v>
    <v>1</v>
    <v>Powered by Refinitiv</v>
    <v>30.99</v>
    <v>5.67</v>
    <v>1.6016999999999999</v>
    <v>-0.3</v>
    <v>-3.6101000000000001E-2</v>
    <v>USD</v>
    <v>EyePoint Pharmaceuticals, Inc. is a clinical-stage biopharmaceutical company. The Company is focused on the business of developing and commercializing ophthalmic products for the treatment of eye diseases. The Company's pipeline leverages its Durasert technology (Durasert) for sustained intraocular drug delivery, including delivery of EYP-1901, is an investigational sustained delivery treatment for anti-vascular endothelial growth factor (anti-VEGF) mediated retinal diseases. Its additional pipeline programs include EYP-2301, a promising TIE-2 agonist, razuprotafib, formulated in Durasert E to potentially improve outcomes in serious retinal diseases. EYP-1901 is presently in Phase 2 clinical trials as a sustained delivery treatment for wet age-related macular degeneration (wet AMD), no proliferative diabetic retinopathy (NPDR), and diabetic macular edema (DME). The Company’s other products include YUTIQ, and DEXYCU.</v>
    <v>121</v>
    <v>Nasdaq Stock Market</v>
    <v>XNAS</v>
    <v>XNAS</v>
    <v>480 Pleasant St Ste B300, WATERTOWN, MA, 02472-2468 US</v>
    <v>8.43</v>
    <v>Pharmaceuticals</v>
    <v>Stock</v>
    <v>45475.991176376563</v>
    <v>2102</v>
    <v>7.73</v>
    <v>417195883</v>
    <v>EYEPOINT PHARMACEUTICALS, INC.</v>
    <v>EYEPOINT PHARMACEUTICALS, INC.</v>
    <v>8.31</v>
    <v>0</v>
    <v>8.31</v>
    <v>8.01</v>
    <v>52084380</v>
    <v>EYPT</v>
    <v>EYEPOINT PHARMACEUTICALS, INC. (XNAS:EYPT)</v>
    <v>1102</v>
    <v>979041</v>
    <v>2008</v>
  </rv>
  <rv s="4">
    <v>2103</v>
  </rv>
  <rv s="0">
    <v>https://www.bing.com/financeapi/forcetrigger?t=a1ncjc&amp;q=XNAS%3aALT&amp;form=skydnc</v>
    <v>Learn more on Bing</v>
  </rv>
  <rv s="5">
    <v>7</v>
    <v>ALTIMMUNE, INC. (XNAS:ALT)</v>
    <v>8</v>
    <v>9</v>
    <v>Finance</v>
    <v>5</v>
    <v>en-GB</v>
    <v>a1ncjc</v>
    <v>268435456</v>
    <v>1</v>
    <v>Powered by Refinitiv</v>
    <v>14.84</v>
    <v>2.09</v>
    <v>0.11559999999999999</v>
    <v>-0.46</v>
    <v>-6.3889000000000001E-2</v>
    <v>USD</v>
    <v>Altimmune, Inc. is a clinical-stage biopharmaceutical company focused on developing treatments for obesity and liver diseases. The Company's lead product candidate, pemvidutide, is a GLP-1/glucagon dual receptor agonist that is being developed for the treatment of obesity and metabolic dysfunction-associated steatohepatitis (MASH). The Company has completed the MOMENTUM Phase II obesity trial and is being studied in the IMPACT Phase IIb MASH trial. It is also developing HepTcell, an immunotherapeutic product candidate for patients chronically infected with the hepatitis B virus (HBV). The Company has completed the enrollment in its Phase II clinical trial of HepTcell. Its product candidates are based on its proprietary platform technologies, such as EuPort-based Peptide Technology and Synthetic Peptide Technology-Densigen. The Company’s wholly owned subsidiaries include Altimmune, LLC, Altimmune UK, Limited, Spitfire Pharma, LLC and Altimmune AU Pty, Limited.</v>
    <v>59</v>
    <v>Nasdaq Stock Market</v>
    <v>XNAS</v>
    <v>XNAS</v>
    <v>910 Clopper Rd Ste 201S, GAITHERSBURG, MD, 20878-1361 US</v>
    <v>7.47</v>
    <v>Biotechnology &amp; Medical Research</v>
    <v>Stock</v>
    <v>45475.999693286722</v>
    <v>2105</v>
    <v>6.71</v>
    <v>477880760</v>
    <v>ALTIMMUNE, INC.</v>
    <v>ALTIMMUNE, INC.</v>
    <v>7.1</v>
    <v>0</v>
    <v>7.2</v>
    <v>6.74</v>
    <v>70902190</v>
    <v>ALT</v>
    <v>ALTIMMUNE, INC. (XNAS:ALT)</v>
    <v>17474</v>
    <v>4539422</v>
    <v>2005</v>
  </rv>
  <rv s="4">
    <v>2106</v>
  </rv>
  <rv s="0">
    <v>https://www.bing.com/financeapi/forcetrigger?t=aygtim&amp;q=XNYS%3aAGS&amp;form=skydnc</v>
    <v>Learn more on Bing</v>
  </rv>
  <rv s="5">
    <v>7</v>
    <v>PLAYAGS, INC. (XNYS:AGS)</v>
    <v>8</v>
    <v>9</v>
    <v>Finance</v>
    <v>10</v>
    <v>en-GB</v>
    <v>aygtim</v>
    <v>268435456</v>
    <v>1</v>
    <v>Powered by Refinitiv</v>
    <v>11.75</v>
    <v>5.0964</v>
    <v>2.4518</v>
    <v>-0.08</v>
    <v>-6.9930000000000001E-3</v>
    <v>USD</v>
    <v>PlayAGS, Inc. is a designer and supplier of electronic gaming machines (EGMs) and other products and services for the gaming industry. The Company's segments include EGMs, Table Products and Interactive Games. The EGM segment includes server-based systems and back-office systems that are used by Class II Native American and Mexico gaming jurisdictions and Class III Native American, commercial, and charitable jurisdictions. It offers a library of proprietary video slot titles developed for the global marketplace. The Table Products segment includes live felt table games, side-bets, and progressives, as well as card shufflers, including its newly introduced card shuffler, Pax S. The Interactive Games segment provides game content and access to its remote gaming server for real money gaming (RMG) online casino operators as well as social casino games available for desktop and mobile devices. It also offers business-to-consumer (B2C) free-to-play social casino apps.</v>
    <v>883</v>
    <v>New York Stock Exchange</v>
    <v>XNYS</v>
    <v>XNYS</v>
    <v>6775 S. EDMOND ST., SUITE #300, LAS VEGAS, NV, 89118 US</v>
    <v>11.465</v>
    <v>Hotels &amp; Entertainment Services</v>
    <v>Stock</v>
    <v>45475.958333356248</v>
    <v>2108</v>
    <v>11.305</v>
    <v>448203688</v>
    <v>PLAYAGS, INC.</v>
    <v>PLAYAGS, INC.</v>
    <v>11.44</v>
    <v>87.688199999999995</v>
    <v>11.44</v>
    <v>11.36</v>
    <v>39454550</v>
    <v>AGS</v>
    <v>PLAYAGS, INC. (XNYS:AGS)</v>
    <v>538246</v>
    <v>435706</v>
    <v>2017</v>
  </rv>
  <rv s="4">
    <v>2109</v>
  </rv>
  <rv s="0">
    <v>https://www.bing.com/financeapi/forcetrigger?t=a1pow7&amp;q=XNAS%3aCHUY&amp;form=skydnc</v>
    <v>Learn more on Bing</v>
  </rv>
  <rv s="5">
    <v>7</v>
    <v>CHUY'S HOLDINGS, INC. (XNAS:CHUY)</v>
    <v>8</v>
    <v>9</v>
    <v>Finance</v>
    <v>10</v>
    <v>en-GB</v>
    <v>a1pow7</v>
    <v>268435456</v>
    <v>1</v>
    <v>Powered by Refinitiv</v>
    <v>42.89</v>
    <v>24.885000000000002</v>
    <v>1.7624</v>
    <v>-0.03</v>
    <v>-1.1999999999999999E-3</v>
    <v>USD</v>
    <v>Chuy’s Holdings, Inc. owns and operates full-service restaurants across 16 states serving a distinct menu of authentic, made from scratch Tex-Mex-inspired dishes. It offers a menu for both lunch and dinner, which includes enchiladas, fajitas, tacos, burritos, combination platters and salads complemented by a variety of appetizers and desserts. Each of its restaurants also offers a variety of homemade sauces, including its Hatch Green Chile, Boom-Boom and Creamy Jalapeno sauces, all of which it makes from scratch daily in each restaurant. Its Chuy’s Knock Out (CKO) limited-time food offerings run for six weeks once every quarter and showcase three new menu items. It also offers a full-service bar in all of its restaurants providing its customers a variety of beverage offerings, featuring a selection of specialty cocktails, including its on-the-rocks margaritas made with fresh, hand-squeezed lime juice and the King's Punch, a made-to-order, hand-shaken rum cocktail served in its shaker.</v>
    <v>7400</v>
    <v>Nasdaq Stock Market</v>
    <v>XNAS</v>
    <v>XNAS</v>
    <v>1623 Toomey Rd., AUSTIN, TX, 78704 US</v>
    <v>25.13</v>
    <v>Hotels &amp; Entertainment Services</v>
    <v>Stock</v>
    <v>45475.850715821092</v>
    <v>2111</v>
    <v>24.92</v>
    <v>430063046</v>
    <v>CHUY'S HOLDINGS, INC.</v>
    <v>CHUY'S HOLDINGS, INC.</v>
    <v>25.07</v>
    <v>14.6396</v>
    <v>24.99</v>
    <v>24.96</v>
    <v>17230090</v>
    <v>CHUY</v>
    <v>CHUY'S HOLDINGS, INC. (XNAS:CHUY)</v>
    <v>78157</v>
    <v>173669</v>
    <v>2006</v>
  </rv>
  <rv s="4">
    <v>2112</v>
  </rv>
  <rv s="0">
    <v>https://www.bing.com/financeapi/forcetrigger?t=a24gar&amp;q=XNYS%3aTRC&amp;form=skydnc</v>
    <v>Learn more on Bing</v>
  </rv>
  <rv s="5">
    <v>7</v>
    <v>TEJON RANCH CO. (XNYS:TRC)</v>
    <v>8</v>
    <v>9</v>
    <v>Finance</v>
    <v>5</v>
    <v>en-GB</v>
    <v>a24gar</v>
    <v>268435456</v>
    <v>1</v>
    <v>Powered by Refinitiv</v>
    <v>18.98</v>
    <v>14.8</v>
    <v>0.60199999999999998</v>
    <v>0.02</v>
    <v>1.188E-3</v>
    <v>USD</v>
    <v>Tejon Ranch Co. is a diversified real estate development and agribusiness company. The Company’s segments include real estate commercial/industrial, which is engaged in planning and permitting of land held for development, construction of infrastructure, the construction of pre-leased buildings, the construction of buildings to be leased or sold, and the sale of land to third parties for their own development; resort/residential real estate development segment activities, which include land entitlement, land planning and pre-construction engineering and conservation activities; mineral resources segment includes oil and gas royalties, rock and aggregate royalties, royalties from a cement operation leased, and the management of water assets and water infrastructure; farming operations segment farm permanent crops, including the wine grapes, almonds and pistachios, and ranch operations segment consists of game management and ancillary land uses, such as grazing leases and filming.</v>
    <v>87</v>
    <v>New York Stock Exchange</v>
    <v>XNYS</v>
    <v>XNYS</v>
    <v>PO Box 1000, 4436 Lebec Rd, LEBEC, CA, 93243 US</v>
    <v>16.93</v>
    <v>Real Estate Operations</v>
    <v>Stock</v>
    <v>45475.958333344533</v>
    <v>2114</v>
    <v>16.79</v>
    <v>451804838</v>
    <v>TEJON RANCH CO.</v>
    <v>TEJON RANCH CO.</v>
    <v>16.84</v>
    <v>836.72460000000001</v>
    <v>16.84</v>
    <v>16.86</v>
    <v>26797440</v>
    <v>TRC</v>
    <v>TEJON RANCH CO. (XNYS:TRC)</v>
    <v>34413</v>
    <v>126858</v>
    <v>1987</v>
  </rv>
  <rv s="4">
    <v>2115</v>
  </rv>
  <rv s="0">
    <v>https://www.bing.com/financeapi/forcetrigger?t=c573ww&amp;q=XNAS%3aZIMV&amp;form=skydnc</v>
    <v>Learn more on Bing</v>
  </rv>
  <rv s="5">
    <v>7</v>
    <v>ZIMVIE INC. (XNAS:ZIMV)</v>
    <v>8</v>
    <v>9</v>
    <v>Finance</v>
    <v>10</v>
    <v>en-GB</v>
    <v>c573ww</v>
    <v>268435456</v>
    <v>1</v>
    <v>Powered by Refinitiv</v>
    <v>20.91</v>
    <v>6.52</v>
    <v>1.45</v>
    <v>0.01</v>
    <v>5.5159999999999996E-4</v>
    <v>USD</v>
    <v>ZimVie Inc. is a global life sciences company in the dental market. The Company develops, manufactures, and delivers a comprehensive portfolio of products and solutions designed to support dental tooth replacement and restoration procedures. The Company works to improve smiles, function, and confidence in daily life by offering comprehensive tooth replacement solutions, including dental implants, biomaterials, and digital workflow solutions. In the dental segment, its core services include designing, manufacturing and distributing dental implant systems. The key products in its dental implant systems portfolio include the T3 Implant, Tapered Screw-Vent Implant System, Trabecular Metal Dental Implant, BellaTek Encode Impression System, and Puros Allograft Particulate. The Company markets its products in about 70 countries in North America, Europe, Latin America and Asia.</v>
    <v>2600</v>
    <v>Nasdaq Stock Market</v>
    <v>XNAS</v>
    <v>XNAS</v>
    <v>10225 Westmoor Drive, WESTMINSTER, CO, 80021 US</v>
    <v>18.940000000000001</v>
    <v>Healthcare Equipment &amp; Supplies</v>
    <v>Stock</v>
    <v>45475.833592476563</v>
    <v>2117</v>
    <v>17.920000000000002</v>
    <v>495017018</v>
    <v>ZIMVIE INC.</v>
    <v>ZIMVIE INC.</v>
    <v>18.13</v>
    <v>0</v>
    <v>18.13</v>
    <v>18.14</v>
    <v>27288700</v>
    <v>ZIMV</v>
    <v>ZIMVIE INC. (XNAS:ZIMV)</v>
    <v>364072</v>
    <v>342757</v>
    <v>2021</v>
  </rv>
  <rv s="4">
    <v>2118</v>
  </rv>
  <rv s="0">
    <v>https://www.bing.com/financeapi/forcetrigger?t=a25p7w&amp;q=XNAS%3aWASH&amp;form=skydnc</v>
    <v>Learn more on Bing</v>
  </rv>
  <rv s="5">
    <v>7</v>
    <v>Washington Trust Bancorp, Inc. (XNAS:WASH)</v>
    <v>8</v>
    <v>9</v>
    <v>Finance</v>
    <v>5</v>
    <v>en-GB</v>
    <v>a25p7w</v>
    <v>268435456</v>
    <v>1</v>
    <v>Powered by Refinitiv</v>
    <v>33.959899999999998</v>
    <v>21.69</v>
    <v>0.8206</v>
    <v>0.62</v>
    <v>2.3494000000000001E-2</v>
    <v>USD</v>
    <v>Washington Trust Bancorp, Inc. is a holding company of The Washington Trust Company (the Bank). The Bank is a state-chartered bank and financial services company. The Company operates through two segments: Commercial Banking and Wealth Management Services. The Commercial Banking segment includes commercial, residential and consumer lending activities; mortgage banking activities; deposit generation; cash management activities; banking activities, including customer support and the operation of automated teller machines (ATMs), telephone banking, internet banking and mobile banking services; as well as investment portfolio and wholesale funding activities. The Wealth Management Services segment includes investment management; holistic financial planning services; personal trust and estate services, including services as trustee, personal representative and custodian; settlement of decedents’ estates; and institutional trust services, including custody and fiduciary services.</v>
    <v>665</v>
    <v>Nasdaq Stock Market</v>
    <v>XNAS</v>
    <v>XNAS</v>
    <v>23 Broad St, WESTERLY, RI, 02891-1879 US</v>
    <v>27.045000000000002</v>
    <v>Banking Services</v>
    <v>Stock</v>
    <v>45475.834911515623</v>
    <v>2120</v>
    <v>26.39</v>
    <v>460638533</v>
    <v>Washington Trust Bancorp, Inc.</v>
    <v>Washington Trust Bancorp, Inc.</v>
    <v>26.47</v>
    <v>9.9617000000000004</v>
    <v>26.39</v>
    <v>27.01</v>
    <v>17054370</v>
    <v>WASH</v>
    <v>Washington Trust Bancorp, Inc. (XNAS:WASH)</v>
    <v>83659</v>
    <v>91450</v>
    <v>1984</v>
  </rv>
  <rv s="4">
    <v>2121</v>
  </rv>
  <rv s="0">
    <v>https://www.bing.com/financeapi/forcetrigger?t=a1wlm7&amp;q=XNYS%3aKODK&amp;form=skydnc</v>
    <v>Learn more on Bing</v>
  </rv>
  <rv s="5">
    <v>7</v>
    <v>EASTMAN KODAK COMPANY (XNYS:KODK)</v>
    <v>8</v>
    <v>9</v>
    <v>Finance</v>
    <v>10</v>
    <v>en-GB</v>
    <v>a1wlm7</v>
    <v>268435456</v>
    <v>1</v>
    <v>Powered by Refinitiv</v>
    <v>6.3418999999999999</v>
    <v>3.33</v>
    <v>3.6720000000000002</v>
    <v>0.03</v>
    <v>5.6710000000000007E-3</v>
    <v>USD</v>
    <v>Eastman Kodak Company is a manufacturer focused on commercial print and advanced materials and chemicals. It operates through three segments: Print, Advanced Materials and Chemicals, and Brand. The Print segment is comprised of five lines of business: the Prepress Solutions business, the PROSPER business, the Software business, the Electrophotographic Printing Solutions business and the VERSAMARK business. Print segment products include digital offset plate offerings and computer-to-plate imaging solutions, digital printing solutions using electrically charged toner-based technology, production press systems, consumables (primarily ink), inkjet components, software and services. Its Advanced Materials and Chemicals segment is comprised of four lines of business: Industrial Film and Chemicals business, Motion Picture business, Advanced Materials and Functional Printing business, and the Licensing and Analytical Services business. The Brand segment contains the brand licensing business.</v>
    <v>4000</v>
    <v>New York Stock Exchange</v>
    <v>XNYS</v>
    <v>XNYS</v>
    <v>343 STATE ST, ROCHESTER, NY, 14650-0910 US</v>
    <v>5.36</v>
    <v>Office Equipment</v>
    <v>Stock</v>
    <v>45475.959357928128</v>
    <v>2123</v>
    <v>5.3</v>
    <v>426132000</v>
    <v>EASTMAN KODAK COMPANY</v>
    <v>EASTMAN KODAK COMPANY</v>
    <v>5.32</v>
    <v>8.4956999999999994</v>
    <v>5.29</v>
    <v>5.32</v>
    <v>80100000</v>
    <v>KODK</v>
    <v>EASTMAN KODAK COMPANY (XNYS:KODK)</v>
    <v>35</v>
    <v>911360</v>
    <v>1901</v>
  </rv>
  <rv s="4">
    <v>2124</v>
  </rv>
  <rv s="0">
    <v>https://www.bing.com/financeapi/forcetrigger?t=a1oqfr&amp;q=XNYS%3aBOC&amp;form=skydnc</v>
    <v>Learn more on Bing</v>
  </rv>
  <rv s="6">
    <v>12</v>
    <v>BOSTON OMAHA CORPORATION (XNYS:BOC)</v>
    <v>8</v>
    <v>13</v>
    <v>Finance</v>
    <v>5</v>
    <v>en-GB</v>
    <v>a1oqfr</v>
    <v>268435456</v>
    <v>1</v>
    <v>Powered by Refinitiv</v>
    <v>19.739999999999998</v>
    <v>12.87</v>
    <v>0.80489999999999995</v>
    <v>-0.05</v>
    <v>-3.8549999999999999E-3</v>
    <v>USD</v>
    <v>Boston Omaha Corporation is a public holding company engaged in outdoor advertising, broadband telecommunications services, surety insurance and asset management. The Company’s segments include General Indemnity Group, LLC (GIG), Link Media Holdings, LLC (LMH), Boston Omaha Broadband, LLC (BOB) and Boston Omaha Asset Management, LLC (BOAM). GIG segment, through its subsidiaries, is engaged in the insurance business. The LMH segment conducts its billboard rental operations. LMH billboards are located in Alabama, Arkansas, Florida, Georgia, Illinois, Iowa, Kansas, Missouri, Nebraska, Nevada, Oklahoma, South Dakota, Tennessee, Virginia, West Virginia and Wisconsin. BOB segment conducts its broadband operations. BOB provides high-speed broadband services to its customers located in Arizona, Florida, Nevada, and Utah. BOAM segment conducts its asset management operations. It also holds minority investments in real estate, real estate services, private aviation infrastructure, and banking.</v>
    <v>463</v>
    <v>New York Stock Exchange</v>
    <v>XNYS</v>
    <v>XNYS</v>
    <v>1601 DODGE STREET, SUITE 3300, OMAHA, NE, 68102 US</v>
    <v>13.09</v>
    <v>Media &amp; Publishing</v>
    <v>Stock</v>
    <v>45475.958333344533</v>
    <v>2126</v>
    <v>12.87</v>
    <v>406451959</v>
    <v>BOSTON OMAHA CORPORATION</v>
    <v>BOSTON OMAHA CORPORATION</v>
    <v>12.95</v>
    <v>12.97</v>
    <v>12.92</v>
    <v>31459130</v>
    <v>BOC</v>
    <v>BOSTON OMAHA CORPORATION (XNYS:BOC)</v>
    <v>123</v>
    <v>244990</v>
    <v>2015</v>
  </rv>
  <rv s="4">
    <v>2127</v>
  </rv>
  <rv s="0">
    <v>https://www.bing.com/financeapi/forcetrigger?t=a23ccw&amp;q=XNAS%3aSHYF&amp;form=skydnc</v>
    <v>Learn more on Bing</v>
  </rv>
  <rv s="5">
    <v>7</v>
    <v>THE SHYFT GROUP, INC. (XNAS:SHYF)</v>
    <v>8</v>
    <v>9</v>
    <v>Finance</v>
    <v>10</v>
    <v>en-GB</v>
    <v>a23ccw</v>
    <v>268435456</v>
    <v>1</v>
    <v>Powered by Refinitiv</v>
    <v>23.07</v>
    <v>9.81</v>
    <v>1.6528</v>
    <v>-0.01</v>
    <v>-8.9690000000000006E-4</v>
    <v>USD</v>
    <v>The Shyft Group, Inc. is engaged in specialty vehicle manufacturing and assembly for the commercial vehicle, including last-mile delivery, specialty service and vocation-specific upfit segments and recreational vehicle industries. The Company’s segments include Fleet Vehicles and Services (FVS) and Specialty Vehicles (SV). The FVS segment manufactures commercial vehicles used in the e-commerce/last mile/parcel delivery, beverage and grocery delivery, laundry and linen, mobile retail, and trade and construction industries. The Specialty Vehicles segment includes a portfolio of business that provides service bodies, RV chassis, vocational upfit and contract manufacturing products and services. Its products include walk-in vans, truck bodies, and cargo van and pick-up truck upfits used in e-commerce/parcel delivery, upfit equipment used in the mobile retail and utility trades, and luxury Class A diesel motorhome custom chassis and contract manufacturing and assembly services.</v>
    <v>3000</v>
    <v>Nasdaq Stock Market</v>
    <v>XNAS</v>
    <v>XNAS</v>
    <v>41280 BRIDGE STREET, 1000 Reynolds Rd, NOVI, MI, 48375 US</v>
    <v>11.305</v>
    <v>Automobiles &amp; Auto Parts</v>
    <v>Stock</v>
    <v>45475.837976087503</v>
    <v>2129</v>
    <v>11.02</v>
    <v>382927139</v>
    <v>THE SHYFT GROUP, INC.</v>
    <v>THE SHYFT GROUP, INC.</v>
    <v>11.17</v>
    <v>0</v>
    <v>11.15</v>
    <v>11.14</v>
    <v>34374070</v>
    <v>SHYF</v>
    <v>THE SHYFT GROUP, INC. (XNAS:SHYF)</v>
    <v>298114</v>
    <v>353371</v>
    <v>1975</v>
  </rv>
  <rv s="4">
    <v>2130</v>
  </rv>
  <rv s="0">
    <v>https://www.bing.com/financeapi/forcetrigger?t=a25i77&amp;q=XNYS%3aVPG&amp;form=skydnc</v>
    <v>Learn more on Bing</v>
  </rv>
  <rv s="5">
    <v>7</v>
    <v>VISHAY PRECISION GROUP, INC. (XNYS:VPG)</v>
    <v>8</v>
    <v>9</v>
    <v>Finance</v>
    <v>10</v>
    <v>en-GB</v>
    <v>a25i77</v>
    <v>268435456</v>
    <v>1</v>
    <v>Powered by Refinitiv</v>
    <v>38.56</v>
    <v>27.934999999999999</v>
    <v>1.2212000000000001</v>
    <v>-0.03</v>
    <v>-1.003E-3</v>
    <v>USD</v>
    <v>Vishay Precision Group, Inc. is a global, diversified company focused on precision measurement and sensing technologies, including specialized sensors, weighing solutions, and measurement systems. The Company operates through three segments: Sensors, Weighing Solutions, and Measurement Systems. Its Sensors reporting segment is comprised of the foil resistor and strain gage operating segments. Its foil resistors are marketed under VFR, Alpha Electronics, Powertron and APR brands. The Weighing Solutions segment is comprised of its VPG Transducers, VPG Onboard Weighing, BLH Nobel, Stress-Tek, Celtron and Vulcan businesses. The Weighing Solutions segment includes specialized modules and systems used to precisely measure weight, force torque, and pressure. The Measurement Systems segment is comprised of highly specialized systems for steel production, materials development, and safety testing. This segment is comprised of its KELK, DSI, Pacific Instruments, and its DTS businesses.</v>
    <v>2300</v>
    <v>New York Stock Exchange</v>
    <v>XNYS</v>
    <v>XNYS</v>
    <v>3 Great Valley Pkwy Ste 150, MALVERN, PA, 19355 US</v>
    <v>30.13</v>
    <v>Machinery, Equipment &amp; Components</v>
    <v>Stock</v>
    <v>45475.958333356248</v>
    <v>2132</v>
    <v>29.364999999999998</v>
    <v>399015129</v>
    <v>VISHAY PRECISION GROUP, INC.</v>
    <v>VISHAY PRECISION GROUP, INC.</v>
    <v>29.83</v>
    <v>16.489100000000001</v>
    <v>29.91</v>
    <v>29.88</v>
    <v>13353920</v>
    <v>VPG</v>
    <v>VISHAY PRECISION GROUP, INC. (XNYS:VPG)</v>
    <v>28305</v>
    <v>63784</v>
    <v>2009</v>
  </rv>
  <rv s="4">
    <v>2133</v>
  </rv>
  <rv s="0">
    <v>https://www.bing.com/financeapi/forcetrigger?t=a1nfpr&amp;q=XNAS%3aAMOT&amp;form=skydnc</v>
    <v>Learn more on Bing</v>
  </rv>
  <rv s="5">
    <v>7</v>
    <v>Allient Inc. (XNAS:ALNT)</v>
    <v>8</v>
    <v>9</v>
    <v>Finance</v>
    <v>10</v>
    <v>en-GB</v>
    <v>a1nfpr</v>
    <v>268435456</v>
    <v>1</v>
    <v>Powered by Refinitiv</v>
    <v>40.301499999999997</v>
    <v>23.99</v>
    <v>1.5622</v>
    <v>0.32</v>
    <v>1.312E-2</v>
    <v>USD</v>
    <v>Allient Inc. is a global company, which designs, manufactures, and sells precision and specialty-controlled motion components and systems used in a range of industries. The Company sells component and integrated controlled motion solutions to end customers and original equipment manufacturer (OEMs) through its own direct sales force and authorized manufacturers’ representatives and distributors. The Company’s products and solutions include nano precision positioning systems, servo control systems, motion controllers, digital servo amplifiers and drives, brushless servo, torque, and coreless motors, brush motors, integrated motor-drives, gear motors, gearing, incremental and absolute optical encoders, active (electronic) and passive (magnetic) filters for power and harmonic issues, industrial safety rated input/output modules, universal industrial communications gateways, light-weighting technologies, and other controlled motion-related products.</v>
    <v>2287</v>
    <v>Nasdaq Stock Market</v>
    <v>XNAS</v>
    <v>XNAS</v>
    <v>495 Commerce Drive, Suite 3, AMHERST, NY, 14228 US</v>
    <v>24.75</v>
    <v>Machinery, Equipment &amp; Components</v>
    <v>Stock</v>
    <v>45475.834860532028</v>
    <v>2135</v>
    <v>23.99</v>
    <v>414526558</v>
    <v>Allient Inc.</v>
    <v>Allient Inc.</v>
    <v>24.36</v>
    <v>16.366199999999999</v>
    <v>24.39</v>
    <v>24.71</v>
    <v>16775660</v>
    <v>ALNT</v>
    <v>Allient Inc. (XNAS:ALNT)</v>
    <v>204</v>
    <v>136023</v>
    <v>1962</v>
  </rv>
  <rv s="4">
    <v>2136</v>
  </rv>
  <rv s="0">
    <v>https://www.bing.com/financeapi/forcetrigger?t=a1rnec&amp;q=XNAS%3aEDIT&amp;form=skydnc</v>
    <v>Learn more on Bing</v>
  </rv>
  <rv s="5">
    <v>7</v>
    <v>EDITAS MEDICINE, INC. (XNAS:EDIT)</v>
    <v>8</v>
    <v>9</v>
    <v>Finance</v>
    <v>10</v>
    <v>en-GB</v>
    <v>a1rnec</v>
    <v>268435456</v>
    <v>1</v>
    <v>Powered by Refinitiv</v>
    <v>11.69</v>
    <v>4.45</v>
    <v>2.0028000000000001</v>
    <v>-7.0000000000000007E-2</v>
    <v>-1.5184E-2</v>
    <v>USD</v>
    <v>Editas Medicine, Inc. is a clinical-stage genome editing company. The Company is focused on developing potentially transformative genomic medicines to treat a broad range of serious diseases. It has developed a proprietary gene editing platform based on CRISPR technology. CRISPR uses a protein- ribonucleic acid (RNA) complex composed of an enzyme, including either CRISPR associated protein 9 (Cas9) or Cas12a (CRISPR from Prevotella and Francisella 1, also known as Cpf1), bound to a guide ribonucleic acid (RNA) molecule designed to recognize a particular deoxyribonucleic acid (DNA) sequence. It is engaged in the development of vivo administered gene editing medicines, in which the medicine is injected or infused into the patient to edit the cells inside their body. Its lead program, reni-cel, is an experimental ex vivo gene-edited medicine to treat sickle cell disease (SCD), a severe inherited blood disease that causes premature death, and transfusion-dependent beta thalassemia (TDT).</v>
    <v>265</v>
    <v>Nasdaq Stock Market</v>
    <v>XNAS</v>
    <v>XNAS</v>
    <v>11 Hurley St, CAMBRIDGE, MA, 02141-2110 US</v>
    <v>4.63</v>
    <v>Biotechnology &amp; Medical Research</v>
    <v>Stock</v>
    <v>45475.950735508595</v>
    <v>2138</v>
    <v>4.45</v>
    <v>373360383</v>
    <v>EDITAS MEDICINE, INC.</v>
    <v>EDITAS MEDICINE, INC.</v>
    <v>4.6100000000000003</v>
    <v>0</v>
    <v>4.6100000000000003</v>
    <v>4.54</v>
    <v>82237970</v>
    <v>EDIT</v>
    <v>EDITAS MEDICINE, INC. (XNAS:EDIT)</v>
    <v>312</v>
    <v>2533731</v>
    <v>2013</v>
  </rv>
  <rv s="4">
    <v>2139</v>
  </rv>
  <rv s="0">
    <v>https://www.bing.com/financeapi/forcetrigger?t=bxd7jc&amp;q=XNYS%3aHIPO&amp;form=skydnc</v>
    <v>Learn more on Bing</v>
  </rv>
  <rv s="6">
    <v>12</v>
    <v>HIPPO HOLDINGS INC. (XNYS:HIPO)</v>
    <v>8</v>
    <v>13</v>
    <v>Finance</v>
    <v>10</v>
    <v>en-GB</v>
    <v>bxd7jc</v>
    <v>268435456</v>
    <v>1</v>
    <v>Powered by Refinitiv</v>
    <v>25.49</v>
    <v>6.6449999999999996</v>
    <v>1.3385</v>
    <v>-0.52</v>
    <v>-3.2439000000000003E-2</v>
    <v>USD</v>
    <v>Hippo Holdings Inc. is an insurance holding company, with subsidiaries that provide property and casualty insurance products to both individuals and business customers. It operates through three segments: Services, Insurance-as-a-Service, and Hippo Home Insurance Program. The Services Segment is comprised of its Consumer Agency, which serves consumers who are shopping for insurance and First Connect. Insurance-as-a-Service segment is focused on providing insurance capacity to program administrators and managing general agencies. The Hippo Home Insurance Program is the Company’s Hippo-branded homeowners insurance business. Its operating subsidiaries include Hippo Insurance Services, Hippo Home Care, First Connect Insurance Services, Spinnaker Insurance Company, Spinnaker Specialty Insurance Company and Mainsail Insurance Company. Hippo Insurance Services is a licensed property casualty insurance agent with products underwritten by various affiliated and unaffiliated insurance companies.</v>
    <v>516</v>
    <v>New York Stock Exchange</v>
    <v>XNYS</v>
    <v>XNYS</v>
    <v>150 Forest Avenue, PALO ALTO, CA, 94301 US</v>
    <v>16.02</v>
    <v>Insurance</v>
    <v>Stock</v>
    <v>45475.958333367969</v>
    <v>2141</v>
    <v>14.88</v>
    <v>378904802</v>
    <v>HIPPO HOLDINGS INC.</v>
    <v>HIPPO HOLDINGS INC.</v>
    <v>15.99</v>
    <v>16.03</v>
    <v>15.51</v>
    <v>24429710</v>
    <v>HIPO</v>
    <v>HIPPO HOLDINGS INC. (XNYS:HIPO)</v>
    <v>229374</v>
    <v>182959</v>
    <v>2021</v>
  </rv>
  <rv s="4">
    <v>2142</v>
  </rv>
  <rv s="0">
    <v>https://www.bing.com/financeapi/forcetrigger?t=a1x8kr&amp;q=XNAS%3aLYTS&amp;form=skydnc</v>
    <v>Learn more on Bing</v>
  </rv>
  <rv s="5">
    <v>7</v>
    <v>LSI INDUSTRIES INC. (XNAS:LYTS)</v>
    <v>8</v>
    <v>9</v>
    <v>Finance</v>
    <v>5</v>
    <v>en-GB</v>
    <v>a1x8kr</v>
    <v>268435456</v>
    <v>1</v>
    <v>Powered by Refinitiv</v>
    <v>16.97</v>
    <v>11.4358</v>
    <v>0.85540000000000005</v>
    <v>0.35</v>
    <v>2.4893000000000002E-2</v>
    <v>USD</v>
    <v>LSI Industries Inc. is a producer of non-residential lighting and retail display solutions. It operates through two segments: Lighting and Display Solutions. Its Lighting Segment manufactures, markets, and sells outdoor and indoor lighting fixture and controls solutions in the commercial and industrial markets, including refueling and convenience store, parking lot and garage, quick-service restaurant, retail, grocery and pharmacy, automotive dealership, sports court and field, and warehouse. The Company services these markets through multiple channels: project business sold through electrical distributors and agents, standard products sold to and stocked by distributors, and direct to end-use customers. Its Display Solutions Segment manufactures, sells and installs exterior and interior visual image and display elements, including printed graphics, structural graphics, digital signage, menu board systems, store display fixtures, refrigerated displays, and custom display elements.</v>
    <v>1540</v>
    <v>Nasdaq Stock Market</v>
    <v>XNAS</v>
    <v>XNAS</v>
    <v>PO Box 42728, 10000 Alliance Rd, CINCINNATI, OH, 45242 US</v>
    <v>14.6</v>
    <v>Homebuilding &amp; Construction Supplies</v>
    <v>Stock</v>
    <v>45475.835039687503</v>
    <v>2144</v>
    <v>14.06</v>
    <v>419761138</v>
    <v>LSI INDUSTRIES INC.</v>
    <v>LSI INDUSTRIES INC.</v>
    <v>14.06</v>
    <v>15.6189</v>
    <v>14.06</v>
    <v>14.41</v>
    <v>29129850</v>
    <v>LYTS</v>
    <v>LSI INDUSTRIES INC. (XNAS:LYTS)</v>
    <v>180022</v>
    <v>104131</v>
    <v>1989</v>
  </rv>
  <rv s="4">
    <v>2145</v>
  </rv>
  <rv s="0">
    <v>https://www.bing.com/financeapi/forcetrigger?t=a25wyc&amp;q=XNAS%3aWLDN&amp;form=skydnc</v>
    <v>Learn more on Bing</v>
  </rv>
  <rv s="5">
    <v>7</v>
    <v>WILLDAN GROUP, INC. (XNAS:WLDN)</v>
    <v>8</v>
    <v>9</v>
    <v>Finance</v>
    <v>10</v>
    <v>en-GB</v>
    <v>a25wyc</v>
    <v>268435456</v>
    <v>1</v>
    <v>Powered by Refinitiv</v>
    <v>34.81</v>
    <v>17.09</v>
    <v>1.383</v>
    <v>0.31</v>
    <v>1.0657000000000002E-2</v>
    <v>USD</v>
    <v>Willdan Group, Inc. is a provider of professional, technical, and consulting services to utilities, government agencies, and private industry. The Company’s segments include Energy and Engineering and Consulting. Energy segment provides specialized and comprehensive energy solutions to businesses, utilities, state agencies, municipalities, and non-profit organizations. Its energy services include audit and surveys, program design, master planning, demand reduction, grid optimization, benchmarking analyses, design engineering, construction management, performance contracting, installation, alternative financing, measurement and verification services, and advances in software and data analytics for long term planning. Engineering and Consulting segment provides civil engineering-related construction management, building and safety, city engineering office management, city planning, civil design, geotechnical, material testing and other engineering consulting services to its clients.</v>
    <v>1616</v>
    <v>Nasdaq Stock Market</v>
    <v>XNAS</v>
    <v>XNAS</v>
    <v>2401 E Katella Ave Ste 300, ANAHEIM, CA, 92806 US</v>
    <v>29.64</v>
    <v>Professional &amp; Commercial Services</v>
    <v>Stock</v>
    <v>45475.872758078127</v>
    <v>2147</v>
    <v>28.72</v>
    <v>406221858</v>
    <v>WILLDAN GROUP, INC.</v>
    <v>WILLDAN GROUP, INC.</v>
    <v>28.95</v>
    <v>31.279900000000001</v>
    <v>29.09</v>
    <v>29.4</v>
    <v>13817070</v>
    <v>WLDN</v>
    <v>WILLDAN GROUP, INC. (XNAS:WLDN)</v>
    <v>3</v>
    <v>69997</v>
    <v>2006</v>
  </rv>
  <rv s="4">
    <v>2148</v>
  </rv>
  <rv s="0">
    <v>https://www.bing.com/financeapi/forcetrigger?t=a1uka2&amp;q=XNAS%3aHDSN&amp;form=skydnc</v>
    <v>Learn more on Bing</v>
  </rv>
  <rv s="5">
    <v>7</v>
    <v>HUDSON TECHNOLOGIES, INC. (XNAS:HDSN)</v>
    <v>8</v>
    <v>9</v>
    <v>Finance</v>
    <v>10</v>
    <v>en-GB</v>
    <v>a1uka2</v>
    <v>268435456</v>
    <v>1</v>
    <v>Powered by Refinitiv</v>
    <v>15.24</v>
    <v>7.9</v>
    <v>1.2591000000000001</v>
    <v>-0.04</v>
    <v>-4.7060000000000001E-3</v>
    <v>USD</v>
    <v>Hudson Technologies, Inc. is a refrigerant services company. The Company provides solutions to recurring problems within the refrigeration industry. The Company provides environmentally sustainable solutions from initial sale of refrigerant gas through recovery, reclamation and reuse, peak operating performance of equipment through air conditioning and refrigeration system repair, to final refrigerant disposal and carbon credit trading. The Company’s products and services are primarily used in commercial air conditioning, industrial processing and refrigeration systems, and include refrigerant and industrial gas sales, refrigerant management services consisting primarily of reclamation of refrigerants and RefrigerantSide Services performed at a customer’s site. RefrigerantSide Services consists of system decontamination to remove moisture, oils and other contaminants intended to restore systems to designed capacity.</v>
    <v>237</v>
    <v>Nasdaq Stock Market</v>
    <v>XNAS</v>
    <v>XNAS</v>
    <v>300 Tice Boulevard, Suite 290, WOODCLIFF LAKE, NJ, 07677 US</v>
    <v>8.5299999999999994</v>
    <v>Machinery, Equipment &amp; Components</v>
    <v>Stock</v>
    <v>45475.83599137656</v>
    <v>2150</v>
    <v>8.3740000000000006</v>
    <v>385022467</v>
    <v>HUDSON TECHNOLOGIES, INC.</v>
    <v>HUDSON TECHNOLOGIES, INC.</v>
    <v>8.4499999999999993</v>
    <v>8.6569000000000003</v>
    <v>8.5</v>
    <v>8.4600000000000009</v>
    <v>45510930</v>
    <v>HDSN</v>
    <v>HUDSON TECHNOLOGIES, INC. (XNAS:HDSN)</v>
    <v>15</v>
    <v>572557</v>
    <v>1991</v>
  </rv>
  <rv s="4">
    <v>2151</v>
  </rv>
  <rv s="0">
    <v>https://www.bing.com/financeapi/forcetrigger?t=a2nzxm&amp;q=XNAS%3aPPTA&amp;form=skydnc</v>
    <v>Learn more on Bing</v>
  </rv>
  <rv s="5">
    <v>7</v>
    <v>PERPETUA RESOURCES CORP. (XNAS:PPTA)</v>
    <v>8</v>
    <v>27</v>
    <v>Finance</v>
    <v>10</v>
    <v>en-GB</v>
    <v>a2nzxm</v>
    <v>268435456</v>
    <v>1</v>
    <v>Powered by Refinitiv</v>
    <v>7.13</v>
    <v>2.6349999999999998</v>
    <v>1.1617999999999999</v>
    <v>0.09</v>
    <v>1.7613E-2</v>
    <v>USD</v>
    <v>Perpetua Resources Corp. is a development-stage company. The Company operates through mineral exploration in the United States segment. It is primarily engaged in acquiring mining properties with the intention of exploring, evaluating, and placing them into production if warranted. The Company’s principal business is the exploration and, if warranted and subject to receipt of required permitting, redevelopment, restoration and operation of the Stibnite Gold Project in Idaho, the United States. Its Stibnite Gold Project is located in central Idaho, the United States, which lies over 100 miles northeast of Boise, Idaho, over 38 miles east of McCall, Idaho, and approximately 10 miles east of Yellow Pine, Idaho. Its mineral Stibnite Gold Project contains gold, silver, and antimony mineral deposits. It focuses to explore, evaluate, and potentially redevelop three of the deposits known as the Hangar Flats Deposit, West End Deposit and Yellow Pine Deposit.</v>
    <v>33</v>
    <v>Nasdaq Stock Market</v>
    <v>XNAS</v>
    <v>XNAS</v>
    <v>405 S. 8Th Street, BOISE, ID, 83702 US</v>
    <v>5.41</v>
    <v>Metals &amp; Mining</v>
    <v>Stock</v>
    <v>45475.893092198436</v>
    <v>2153</v>
    <v>5.12</v>
    <v>459559500</v>
    <v>PERPETUA RESOURCES CORP.</v>
    <v>PERPETUA RESOURCES CORP.</v>
    <v>5.12</v>
    <v>0</v>
    <v>5.1100000000000003</v>
    <v>5.2</v>
    <v>64544270</v>
    <v>PPTA</v>
    <v>PERPETUA RESOURCES CORP. (XNAS:PPTA)</v>
    <v>135389</v>
    <v>211049</v>
    <v>2011</v>
  </rv>
  <rv s="4">
    <v>2154</v>
  </rv>
  <rv s="0">
    <v>https://www.bing.com/financeapi/forcetrigger?t=c1ttr7&amp;q=XNAS%3aSWIM&amp;form=skydnc</v>
    <v>Learn more on Bing</v>
  </rv>
  <rv s="5">
    <v>7</v>
    <v>Latham Group Inc (XNAS:SWIM)</v>
    <v>8</v>
    <v>9</v>
    <v>Finance</v>
    <v>10</v>
    <v>en-GB</v>
    <v>c1ttr7</v>
    <v>268435456</v>
    <v>1</v>
    <v>Powered by Refinitiv</v>
    <v>4.7699999999999996</v>
    <v>2.0350000000000001</v>
    <v>2.327</v>
    <v>0.01</v>
    <v>3.4599999999999995E-3</v>
    <v>USD</v>
    <v>Latham Group, Inc. is a designer, manufacturer, and marketer of in-ground residential swimming pools in North America, Australia, and New Zealand. The Company offers a range of pools and related products, including in-ground swimming pools, pool liners, and pool covers. Its in-ground swimming pools products include fiberglass pools and packaged pools. The Company offers a portfolio of fiberglass pools with customizable features that include different colors, elaborate finishes, floor mosaics, lighting options, water features, in-floor cleaning, tanning ledges, and spillover spas. The Company manufactures replacement liners and custom vinyl pools in the North American residential in-ground swimming pool market. The Company offers automatic safety covers and all-season pool covers. In North America, it operates under one banner, Latham, the Pool Company. Its sub-brands, which sit under the Latham master brand, include Narellan, CoverStar, Radiant, and GLI, among others.</v>
    <v>1800</v>
    <v>Nasdaq Stock Market</v>
    <v>XNAS</v>
    <v>XNAS</v>
    <v>787 Watervliet Shaker Road, Shaker Rd, Latham, LATHAM, NY, 12110 US</v>
    <v>2.94</v>
    <v>Leisure Products</v>
    <v>Stock</v>
    <v>45475.834950520315</v>
    <v>2156</v>
    <v>2.74</v>
    <v>335161120</v>
    <v>Latham Group Inc</v>
    <v>Latham Group Inc</v>
    <v>2.94</v>
    <v>78.399600000000007</v>
    <v>2.89</v>
    <v>2.9</v>
    <v>115572800</v>
    <v>SWIM</v>
    <v>Latham Group Inc (XNAS:SWIM)</v>
    <v>2900</v>
    <v>173652</v>
    <v>2018</v>
  </rv>
  <rv s="4">
    <v>2157</v>
  </rv>
  <rv s="0">
    <v>https://www.bing.com/financeapi/forcetrigger?t=a1wtjc&amp;q=XNAS%3aLE&amp;form=skydnc</v>
    <v>Learn more on Bing</v>
  </rv>
  <rv s="5">
    <v>7</v>
    <v>LANDS' END, INC. (XNAS:LE)</v>
    <v>8</v>
    <v>9</v>
    <v>Finance</v>
    <v>5</v>
    <v>en-GB</v>
    <v>a1wtjc</v>
    <v>268435456</v>
    <v>1</v>
    <v>Powered by Refinitiv</v>
    <v>15</v>
    <v>5.98</v>
    <v>2.8546999999999998</v>
    <v>-0.15</v>
    <v>-1.1311999999999999E-2</v>
    <v>USD</v>
    <v>Lands' End, Inc. is a digital retailer of solution-based apparel, swimwear, outerwear, accessories, footwear, home products and uniforms. The Company's segments include U.S. eCommerce, Europe eCommerce, Japan eCommerce, Outfitters, Third Party, and Retail. It has five distribution channels, which include U.S. eCommerce, International, Outfitters, Third Party and Retail. Its U.S. eCommerce offers products through its e-commerce Website. Its International offers products primarily to consumers located in Europe and Japan through e-commerce international Websites and third-party affiliates. Its Outfitters sells uniform and logo apparel to businesses and their employees, as well as to student households through school relationships, located primarily in the United States. Its Third Party sells the same products as U.S. eCommerce direct to consumers through third-party marketplace Websites and through domestic wholesale customers. Its Retail sells products through Company-operated stores.</v>
    <v>2450</v>
    <v>Nasdaq Stock Market</v>
    <v>XNAS</v>
    <v>XNAS</v>
    <v>One Lands' End Ln, DODGEVILLE, WI, 53595 US</v>
    <v>13.35</v>
    <v>Specialty Retailers</v>
    <v>Stock</v>
    <v>45475.834760034377</v>
    <v>2159</v>
    <v>12.36</v>
    <v>411737248</v>
    <v>LANDS' END, INC.</v>
    <v>LANDS' END, INC.</v>
    <v>13.28</v>
    <v>0</v>
    <v>13.26</v>
    <v>13.11</v>
    <v>31406350</v>
    <v>LE</v>
    <v>LANDS' END, INC. (XNAS:LE)</v>
    <v>65049</v>
    <v>129050</v>
    <v>1986</v>
  </rv>
  <rv s="4">
    <v>2160</v>
  </rv>
  <rv s="0">
    <v>https://www.bing.com/financeapi/forcetrigger?t=a23zar&amp;q=XNAS%3aTBPH&amp;form=skydnc</v>
    <v>Learn more on Bing</v>
  </rv>
  <rv s="5">
    <v>7</v>
    <v>Theravance Biopharma, Inc. (XNAS:TBPH)</v>
    <v>8</v>
    <v>9</v>
    <v>Finance</v>
    <v>10</v>
    <v>en-GB</v>
    <v>a23zar</v>
    <v>268435456</v>
    <v>1</v>
    <v>Powered by Refinitiv</v>
    <v>11.71</v>
    <v>8.1300000000000008</v>
    <v>0.2442</v>
    <v>-0.2</v>
    <v>-2.3473999999999998E-2</v>
    <v>USD</v>
    <v>Theravance Biopharma, Inc. is a biopharmaceutical company primarily focused on the development, and commercialization of medicines. Its product, YUPELRI (revefenacin) inhalation solution is indicated for the maintenance treatment of patients with chronic obstructive pulmonary disease (COPD). YUPELRI is a prescription medicine used to treat COPD, a long-term lung disease that includes chronic bronchitis, emphysema, or both. YUPELRI is an anticholinergic medicine, which helps the muscles around the airway in lungs stay relaxed to prevent symptoms, such as wheezing, shortness of breath and others. Its pipeline of internally discovered programs is targeted to address unmet patient needs. Ampreloxetine, its late-stage investigational norepinephrine reuptake inhibitor in development for symptomatic neurogenic orthostatic hypotension. Its Selective 5-HT4 Agonist (TD-8954) is a selective 5-HT4 receptor agonist, which is developed for the treatment of gastrointestinal motility disorders.</v>
    <v>99</v>
    <v>Nasdaq Stock Market</v>
    <v>XNAS</v>
    <v>XNAS</v>
    <v>UGLAND HOUSE, SOUTH CHURCH STREET, GEORGE TOWN, GRAND CAYMAN, KY1-1104 KY</v>
    <v>8.5500000000000007</v>
    <v>Pharmaceuticals</v>
    <v>Stock</v>
    <v>45475.835013633594</v>
    <v>2162</v>
    <v>8.32</v>
    <v>404628390</v>
    <v>Theravance Biopharma, Inc.</v>
    <v>Theravance Biopharma, Inc.</v>
    <v>8.5500000000000007</v>
    <v>0</v>
    <v>8.52</v>
    <v>8.32</v>
    <v>48633220</v>
    <v>TBPH</v>
    <v>Theravance Biopharma, Inc. (XNAS:TBPH)</v>
    <v>168330</v>
    <v>356005</v>
    <v>2013</v>
  </rv>
  <rv s="4">
    <v>2163</v>
  </rv>
  <rv s="0">
    <v>https://www.bing.com/financeapi/forcetrigger?t=a222p2&amp;q=XNYS%3aHOUS&amp;form=skydnc</v>
    <v>Learn more on Bing</v>
  </rv>
  <rv s="6">
    <v>12</v>
    <v>Anywhere Real Estate Inc. (XNYS:HOUS)</v>
    <v>8</v>
    <v>13</v>
    <v>Finance</v>
    <v>10</v>
    <v>en-GB</v>
    <v>a222p2</v>
    <v>268435456</v>
    <v>1</v>
    <v>Powered by Refinitiv</v>
    <v>9.4250000000000007</v>
    <v>3.01</v>
    <v>2.3130999999999999</v>
    <v>0</v>
    <v>0</v>
    <v>USD</v>
    <v>Anywhere Real Estate Inc. is an integrated residential real estate services provider. The Company's businesses include franchise, brokerage, relocation, and title and settlement, as well as minority owned mortgage and title insurance underwriter joint ventures. It operates through three segments: Anywhere Brands, Anywhere Advisors and Anywhere Integrated Services. Anywhere Brands segment franchises a portfolio of franchise brokerage brands, including Better Homes and Gardens Real Estate, Century 21, Coldwell Banker, Coldwell Banker Commercial, Corcoran, ERA and Sotheby's International Realty. This segment also includes its global relocation services operation and lead generation activities. Anywhere Advisors segment operates a full-service real estate brokerage business in many of the metropolitan areas in the United States. Anywhere Integrated Services segment provides full-service title, escrow and settlement services primarily in support of residential real estate transactions.</v>
    <v>7965</v>
    <v>New York Stock Exchange</v>
    <v>XNYS</v>
    <v>XNYS</v>
    <v>175 Park Avenue, MADISON, NJ, 07940 US</v>
    <v>3.41</v>
    <v>Real Estate Operations</v>
    <v>Stock</v>
    <v>45475.966753310153</v>
    <v>2165</v>
    <v>3.2</v>
    <v>367763177</v>
    <v>Anywhere Real Estate Inc.</v>
    <v>Anywhere Real Estate Inc.</v>
    <v>3.35</v>
    <v>3.31</v>
    <v>3.31</v>
    <v>111106700</v>
    <v>HOUS</v>
    <v>Anywhere Real Estate Inc. (XNYS:HOUS)</v>
    <v>844070</v>
    <v>3126989</v>
    <v>2006</v>
  </rv>
  <rv s="4">
    <v>2166</v>
  </rv>
  <rv s="0">
    <v>https://www.bing.com/financeapi/forcetrigger?t=a22rzr&amp;q=XNAS%3aSENEA&amp;form=skydnc</v>
    <v>Learn more on Bing</v>
  </rv>
  <rv s="5">
    <v>7</v>
    <v>SENECA FOODS CORPORATION (XNAS:SENEA)</v>
    <v>8</v>
    <v>9</v>
    <v>Finance</v>
    <v>10</v>
    <v>en-GB</v>
    <v>a22rzr</v>
    <v>268435456</v>
    <v>1</v>
    <v>Powered by Refinitiv</v>
    <v>63.37</v>
    <v>32.5</v>
    <v>0.29770000000000002</v>
    <v>0.65</v>
    <v>1.0998000000000001E-2</v>
    <v>USD</v>
    <v>Seneca Foods Corporation is a provider of packaged fruits and vegetables, with over 26 main facilities located throughout the United States. The Company operates its business through two segments: Vegetable and Fruit/Snack. The Other category comprises non-food operations, including revenue derived from the sale of cans, ends, seed, and outside revenue from the Company's trucking and aircraft operations, and certain corporate items. The Company’s principal product offerings include canned, frozen and jarred produce, and snack chips. It also sells canned vegetables, frozen vegetables, jarred fruit, and other food products. It manufactures and sells branded products under national and regional brands that the Company owns or licenses, including Seneca, Libby’s, Green Giant, Aunt Nellie’s, CherryMan, Green Valley and READ. Its fruits and vegetables are sold nationwide by grocery outlets, including supermarkets, mass merchandisers, limited assortment stores, club stores and dollar stores.</v>
    <v>2900</v>
    <v>Nasdaq Stock Market</v>
    <v>XNAS</v>
    <v>XNAS</v>
    <v>3736 S Main St, MARION, NY, 14505 US</v>
    <v>60.499899999999997</v>
    <v>Food &amp; Tobacco</v>
    <v>Stock</v>
    <v>45475.85722600625</v>
    <v>2168</v>
    <v>58.85</v>
    <v>410940300</v>
    <v>SENECA FOODS CORPORATION</v>
    <v>SENECA FOODS CORPORATION</v>
    <v>58.85</v>
    <v>7.0811999999999999</v>
    <v>59.1</v>
    <v>59.75</v>
    <v>6972980</v>
    <v>SENEA</v>
    <v>SENECA FOODS CORPORATION (XNAS:SENEA)</v>
    <v>30535</v>
    <v>38296</v>
    <v>1949</v>
  </rv>
  <rv s="4">
    <v>2169</v>
  </rv>
  <rv s="0">
    <v>https://www.bing.com/financeapi/forcetrigger?t=a23jxm&amp;q=XNYS%3aSRI&amp;form=skydnc</v>
    <v>Learn more on Bing</v>
  </rv>
  <rv s="6">
    <v>12</v>
    <v>STONERIDGE, INC. (XNYS:SRI)</v>
    <v>8</v>
    <v>13</v>
    <v>Finance</v>
    <v>10</v>
    <v>en-GB</v>
    <v>a23jxm</v>
    <v>268435456</v>
    <v>1</v>
    <v>Powered by Refinitiv</v>
    <v>24.51</v>
    <v>14.63</v>
    <v>1.3378000000000001</v>
    <v>-0.41</v>
    <v>-2.6198000000000003E-2</v>
    <v>USD</v>
    <v>Stoneridge, Inc. is a global designer and manufacturer of engineered electrical and electronic systems, components and modules for the automotive, commercial, off-highway and agricultural vehicle markets. The Company operates through three segments: Control Devices, Electronics and Stoneridge Brazil. Its Control Devices segment designs and manufactures products that monitor, measure or activate specific functions within a vehicle. Its Electronics segment designs and manufactures driver information systems, vision and safety systems, connectivity and compliance products and electronic control units. Its Stoneridge Brazil (SRB) segment primarily serves the South American market and specializes in the design, manufacture and sale of vehicle tracking devices and monitoring services, vehicle security alarms and convenience accessories, in-vehicle audio and infotainment devices, driver information systems and telematics solutions primarily for the automotive market.</v>
    <v>4850</v>
    <v>New York Stock Exchange</v>
    <v>XNYS</v>
    <v>XNYS</v>
    <v>39675 Mackenzie Drive, Suite 400, NOVI, MI, 48377 US</v>
    <v>15.75</v>
    <v>Automobiles &amp; Auto Parts</v>
    <v>Stock</v>
    <v>45475.958333378905</v>
    <v>2171</v>
    <v>15.23</v>
    <v>421709545</v>
    <v>STONERIDGE, INC.</v>
    <v>STONERIDGE, INC.</v>
    <v>15.65</v>
    <v>15.65</v>
    <v>15.24</v>
    <v>27671230</v>
    <v>SRI</v>
    <v>STONERIDGE, INC. (XNYS:SRI)</v>
    <v>105598</v>
    <v>162803</v>
    <v>1988</v>
  </rv>
  <rv s="4">
    <v>2172</v>
  </rv>
  <rv s="0">
    <v>https://www.bing.com/financeapi/forcetrigger?t=a1mwu2&amp;q=XNAS%3aADTN&amp;form=skydnc</v>
    <v>Learn more on Bing</v>
  </rv>
  <rv s="5">
    <v>7</v>
    <v>ADTRAN HOLDINGS, INC. (XNAS:ADTN)</v>
    <v>8</v>
    <v>9</v>
    <v>Finance</v>
    <v>10</v>
    <v>en-GB</v>
    <v>a1mwu2</v>
    <v>268435456</v>
    <v>1</v>
    <v>Powered by Refinitiv</v>
    <v>10.96</v>
    <v>4.34</v>
    <v>1.2161</v>
    <v>0.01</v>
    <v>1.9530000000000001E-3</v>
    <v>USD</v>
    <v>ADTRAN Holdings, Inc. is a provider of networking and communications platforms, software, and services focused on the broadband access market. It operates through two segments: Network Solutions segment, which includes hardware and software products, and Services &amp; Support segment, which includes a portfolio of network design and implementation services, support services and cloud-hosted software-as-a-service (SaaS) applications. The two segments span across Subscriber Solutions, Access &amp; Aggregation Solutions, and Optical Networking Solutions. Its Subscriber Solutions portfolio is used by service providers to terminate their access services infrastructure at the customer's premises. Access &amp; Aggregation Solutions are solutions that are used by communications service providers to connect subscribers. Optical Networking Solutions are used by communications service providers, Internet content providers and large enterprises to securely interconnect metro and regional networks over fiber.</v>
    <v>3227</v>
    <v>Nasdaq Stock Market</v>
    <v>XNAS</v>
    <v>XNAS</v>
    <v>901 Explorer Boulevard, HUNTSVILLE, AL, 35806-2807 US</v>
    <v>5.14</v>
    <v>Communications &amp; Networking</v>
    <v>Stock</v>
    <v>45475.847226342186</v>
    <v>2174</v>
    <v>5.0199999999999996</v>
    <v>405867798</v>
    <v>ADTRAN HOLDINGS, INC.</v>
    <v>ADTRAN HOLDINGS, INC.</v>
    <v>5.12</v>
    <v>0</v>
    <v>5.12</v>
    <v>5.13</v>
    <v>79116530</v>
    <v>ADTN</v>
    <v>ADTRAN HOLDINGS, INC. (XNAS:ADTN)</v>
    <v>3000</v>
    <v>2003050</v>
    <v>2021</v>
  </rv>
  <rv s="4">
    <v>2175</v>
  </rv>
  <rv s="0">
    <v>https://www.bing.com/financeapi/forcetrigger?t=a1y4fr&amp;q=XNYS%3aMTW&amp;form=skydnc</v>
    <v>Learn more on Bing</v>
  </rv>
  <rv s="5">
    <v>7</v>
    <v>THE MANITOWOC COMPANY, INC. (XNYS:MTW)</v>
    <v>8</v>
    <v>9</v>
    <v>Finance</v>
    <v>10</v>
    <v>en-GB</v>
    <v>a1y4fr</v>
    <v>268435456</v>
    <v>1</v>
    <v>Powered by Refinitiv</v>
    <v>19.809999999999999</v>
    <v>10.395</v>
    <v>1.9137</v>
    <v>-0.28000000000000003</v>
    <v>-2.5665E-2</v>
    <v>USD</v>
    <v>The Manitowoc Company, Inc. is a provider of engineered lifting solutions. The Company, through its wholly owned subsidiaries, designs, manufactures, markets, distributes, and supports comprehensive product lines of mobile hydraulic cranes, lattice-boom crawler cranes, boom trucks, and tower cranes under the Aspen Equipment, Grove, Manitowoc, MGX Equipment Services, National Crane, Potain, and Shuttlelift brand names. Its segments include Americas segment, Europe and Africa (EURAF) segment and Middle East and Asia Pacific (MEAP) segment. The Americas segment includes the North America and South America continents. The EURAF segment includes the Europe and Africa continents, excluding the Middle East region. The MEAP segment includes the Asia and Australia continents and the Middle East region. Its crane products are used in a variety of applications throughout the world, including energy production/distribution and utility, petrochemical and industrial, and infrastructure.</v>
    <v>4800</v>
    <v>New York Stock Exchange</v>
    <v>XNYS</v>
    <v>XNYS</v>
    <v>11270 West Park Place, Suite 10000, MILWAUKEE, WI, 53224 US</v>
    <v>10.94</v>
    <v>Machinery, Equipment &amp; Components</v>
    <v>Stock</v>
    <v>45475.958333367969</v>
    <v>2177</v>
    <v>10.54</v>
    <v>377800298</v>
    <v>THE MANITOWOC COMPANY, INC.</v>
    <v>THE MANITOWOC COMPANY, INC.</v>
    <v>10.9</v>
    <v>14.044499999999999</v>
    <v>10.91</v>
    <v>10.63</v>
    <v>35540950</v>
    <v>MTW</v>
    <v>THE MANITOWOC COMPANY, INC. (XNYS:MTW)</v>
    <v>247296</v>
    <v>320019</v>
    <v>1920</v>
  </rv>
  <rv s="4">
    <v>2178</v>
  </rv>
  <rv s="0">
    <v>https://www.bing.com/financeapi/forcetrigger?t=a2ic6h&amp;q=XNAS%3aGMGI&amp;form=skydnc</v>
    <v>Learn more on Bing</v>
  </rv>
  <rv s="5">
    <v>7</v>
    <v>GOLDEN MATRIX GROUP, INC. (XNAS:GMGI)</v>
    <v>8</v>
    <v>9</v>
    <v>Finance</v>
    <v>10</v>
    <v>en-GB</v>
    <v>a2ic6h</v>
    <v>268435456</v>
    <v>1</v>
    <v>Powered by Refinitiv</v>
    <v>6.27</v>
    <v>2</v>
    <v>1.9214</v>
    <v>-0.18</v>
    <v>-6.7924999999999999E-2</v>
    <v>USD</v>
    <v>Golden Matrix Group, Inc. is a gaming technology company operating across multiple international markets. The Company’s the business-to-business (B2B) segment charges for usage of the Company’s software, and royalties charged on the use of third-party gaming content. This segment develops and licenses proprietary gaming platforms for its extensive list of clients and RKingsCompetitions Ltd. (RKings). The business-to-consumer (B2C) division operates a high-volume e-commerce site enabling end users to enter paid-for competitions on its proprietary platform in authorized markets. The segment also includes pay to enter prize competitions in the United Kingdom as well as the Company’s online casino Website (and related activities) in Mexico. The Company’s B2B and B2C casino, sports betting and tournament platforms creates a global enterprise operating in 17 countries on four continents. The Company also owns and operates MEXPLAY, a regulated online casino in Mexico.</v>
    <v>30</v>
    <v>Nasdaq Stock Market</v>
    <v>XNAS</v>
    <v>XNAS</v>
    <v>3651 Lindell Rd Ste D131, LAS VEGAS, NV, 89103 US</v>
    <v>2.7869999999999999</v>
    <v>Software &amp; IT Services</v>
    <v>Stock</v>
    <v>45475.979231446094</v>
    <v>2180</v>
    <v>2.46</v>
    <v>315043000</v>
    <v>GOLDEN MATRIX GROUP, INC.</v>
    <v>GOLDEN MATRIX GROUP, INC.</v>
    <v>2.61</v>
    <v>0</v>
    <v>2.65</v>
    <v>2.4700000000000002</v>
    <v>118884100</v>
    <v>GMGI</v>
    <v>GOLDEN MATRIX GROUP, INC. (XNAS:GMGI)</v>
    <v>237658</v>
    <v>320079</v>
    <v>2008</v>
  </rv>
  <rv s="4">
    <v>2181</v>
  </rv>
  <rv s="0">
    <v>https://www.bing.com/financeapi/forcetrigger?t=a1slar&amp;q=XNAS%3aFATE&amp;form=skydnc</v>
    <v>Learn more on Bing</v>
  </rv>
  <rv s="5">
    <v>7</v>
    <v>FATE THERAPEUTICS, INC. (XNAS:FATE)</v>
    <v>8</v>
    <v>9</v>
    <v>Finance</v>
    <v>10</v>
    <v>en-GB</v>
    <v>a1slar</v>
    <v>268435456</v>
    <v>1</v>
    <v>Powered by Refinitiv</v>
    <v>8.83</v>
    <v>1.63</v>
    <v>1.901</v>
    <v>-0.04</v>
    <v>-1.2270000000000001E-2</v>
    <v>USD</v>
    <v>Fate Therapeutics, Inc. is a clinical-stage biopharmaceutical company. The Company is dedicated to bringing a pipeline of induced pluripotent stem cell (iPSC)-derived cellular immunotherapies to patients with cancer and autoimmune disorders. Its proprietary induced pluripotent stem cells (iPSC) product platform combines multiplexed-engineering of human iPSCs with single-cell selection to create clonal master iPSC lines. The Company’s platform is designed to overcome numerous limitations associated with the manufacture of cell therapies using patient- or donor-sourced cells. Utilizing its proprietary iPSC product platform, it is advancing off-the-shelf, multiplexed-engineered natural killer (NK) cell and T-cell product candidates which are selectively designed, incorporate novel synthetic controls of cell function. Its pipeline of iPSC-derived, chimeric antigen receptor (CAR)-targeted NK cell and T-cell product candidates include FT819, FT522, FT576, FT825, FT819, FT522, and others.</v>
    <v>181</v>
    <v>Nasdaq Stock Market</v>
    <v>XNAS</v>
    <v>XNAS</v>
    <v>12278 Scripps Summit Drive, SAN DIEGO, CA, 92131 US</v>
    <v>3.2450000000000001</v>
    <v>Biotechnology &amp; Medical Research</v>
    <v>Stock</v>
    <v>45475.946405381248</v>
    <v>2183</v>
    <v>3.09</v>
    <v>366539040</v>
    <v>FATE THERAPEUTICS, INC.</v>
    <v>FATE THERAPEUTICS, INC.</v>
    <v>3.23</v>
    <v>0</v>
    <v>3.26</v>
    <v>3.22</v>
    <v>113832000</v>
    <v>FATE</v>
    <v>FATE THERAPEUTICS, INC. (XNAS:FATE)</v>
    <v>22</v>
    <v>2226251</v>
    <v>2007</v>
  </rv>
  <rv s="4">
    <v>2184</v>
  </rv>
  <rv s="0">
    <v>https://www.bing.com/financeapi/forcetrigger?t=c3jiz2&amp;q=XNAS%3aAMCI&amp;form=skydnc</v>
    <v>Learn more on Bing</v>
  </rv>
  <rv s="5">
    <v>7</v>
    <v>LANZATECH GLOBAL, INC (XNAS:LNZA)</v>
    <v>8</v>
    <v>9</v>
    <v>Finance</v>
    <v>10</v>
    <v>en-GB</v>
    <v>c3jiz2</v>
    <v>268435456</v>
    <v>1</v>
    <v>Powered by Refinitiv</v>
    <v>8.6999999999999993</v>
    <v>1.41</v>
    <v>0.63800000000000001</v>
    <v>0.02</v>
    <v>1.1110999999999999E-2</v>
    <v>USD</v>
    <v>LanzaTech Global, Inc. is a carbon recycling company engaged in transforming waste carbon into sustainable raw materials for everyday products. Using its bio recycling technology, it captures carbon generated by energy-intensive industries at source, preventing it from being emitted into the air. The Company then gives that captured carbon a new life as a clean replacement for virgin fossil carbon in everything from household cleaners and clothing fibers to packaging and fuels. Its technology is designed to enable emitters to reduce their environmental impact and potentially to replace materials made from virgin fossil resources with recycled carbon, supporting their climate goals, meeting mandated targets, and creating a sustainable future. Its technology platform is designed to use a variety of waste feedstocks, from waste industrial gases to biomass residues and municipal solid waste. It is also developing biocatalysts and processes to produce a suite of additional products.</v>
    <v>414</v>
    <v>Nasdaq Stock Market</v>
    <v>XNAS</v>
    <v>XNAS</v>
    <v>8045 Lamon Avenue, Suite 400, SKOKIE, IL, 60077 US</v>
    <v>1.88</v>
    <v>Professional &amp; Commercial Services</v>
    <v>Stock</v>
    <v>45475.940896469532</v>
    <v>2186</v>
    <v>1.7549999999999999</v>
    <v>359877518</v>
    <v>LANZATECH GLOBAL, INC</v>
    <v>LANZATECH GLOBAL, INC</v>
    <v>1.78</v>
    <v>0</v>
    <v>1.8</v>
    <v>1.82</v>
    <v>197734900</v>
    <v>LNZA</v>
    <v>LANZATECH GLOBAL, INC (XNAS:LNZA)</v>
    <v>1</v>
    <v>1172493</v>
    <v>2021</v>
  </rv>
  <rv s="4">
    <v>2187</v>
  </rv>
  <rv s="0">
    <v>https://www.bing.com/financeapi/forcetrigger?t=a269k2&amp;q=XNAS%3aPGEN&amp;form=skydnc</v>
    <v>Learn more on Bing</v>
  </rv>
  <rv s="5">
    <v>7</v>
    <v>Precigen, Inc. (XNAS:PGEN)</v>
    <v>8</v>
    <v>9</v>
    <v>Finance</v>
    <v>5</v>
    <v>en-GB</v>
    <v>a269k2</v>
    <v>268435456</v>
    <v>1</v>
    <v>Powered by Refinitiv</v>
    <v>1.8798999999999999</v>
    <v>0.83540000000000003</v>
    <v>1.7256</v>
    <v>-0.06</v>
    <v>-3.8710000000000001E-2</v>
    <v>USD</v>
    <v>Precigen, Inc. is a dedicated discovery and clinical-stage biopharmaceutical company advancing gene and cell therapies. The Company’s proprietary technology platforms develops product candidates designed to target urgent and intractable diseases in its core therapeutic areas of immuno-oncology, autoimmune disorders and infectious diseases. It has developed a pipeline of therapies across multiple indications. The Company operates through two segments: Biopharmaceuticals and Exemplar. Biopharmaceuticals segment is primarily comprised of the Company's legal entities of Precigen and ActoBio, as well as royalty interests in therapeutics and therapeutic platforms from companies not controlled by the Company. Exemplar segment is composed of Exemplar Genetics LLC, doing business as Precigen Exemplar (Exemplar), its wholly owned subsidiary focused on developing research models and services for healthcare research applications.</v>
    <v>202</v>
    <v>Nasdaq Stock Market</v>
    <v>XNAS</v>
    <v>XNAS</v>
    <v>20374 SENECA MEADOWS PARKWAY, GERMANTOWN, MD, 20876 US</v>
    <v>1.54</v>
    <v>Pharmaceuticals</v>
    <v>Stock</v>
    <v>45475.999851365625</v>
    <v>2189</v>
    <v>1.44</v>
    <v>376105353</v>
    <v>Precigen, Inc.</v>
    <v>Precigen, Inc.</v>
    <v>1.54</v>
    <v>0</v>
    <v>1.55</v>
    <v>1.49</v>
    <v>252419700</v>
    <v>PGEN</v>
    <v>Precigen, Inc. (XNAS:PGEN)</v>
    <v>1000</v>
    <v>1007455</v>
    <v>2004</v>
  </rv>
  <rv s="4">
    <v>2190</v>
  </rv>
  <rv s="0">
    <v>https://www.bing.com/financeapi/forcetrigger?t=a1uw4c&amp;q=XNAS%3aOCGN&amp;form=skydnc</v>
    <v>Learn more on Bing</v>
  </rv>
  <rv s="5">
    <v>7</v>
    <v>OCUGEN, INC. (XNAS:OCGN)</v>
    <v>8</v>
    <v>9</v>
    <v>Finance</v>
    <v>5</v>
    <v>en-GB</v>
    <v>a1uw4c</v>
    <v>268435456</v>
    <v>1</v>
    <v>Powered by Refinitiv</v>
    <v>2.105</v>
    <v>0.34499999999999997</v>
    <v>3.6638999999999999</v>
    <v>-1.4999999999999999E-2</v>
    <v>-9.2309999999999996E-3</v>
    <v>USD</v>
    <v>Ocugen, Inc. is a biopharmaceutical company. The Company is focused on discovering, developing, and commercializing gene and cell therapies, biologics, and vaccines that improve health for patients across the globe. Its technology pipeline includes modifier gene therapy platform, regenerative medicine cell therapy platform, and biologic therapies for retinal diseases. The Company is developing its modifier gene therapy platform, inclusive of OCU400, OCU410, and OCU410ST, for the treatment of multiple inherited retinal disease (IRDs), including retinitis pigmentosa (RP), Leber congenital amaurosis (LCA), Stargardt disease and multifactorial diseases such as dry age-related macular degeneration (dAMD) and geographic atrophy (GA). It is developing an inhalation-based mucosal vaccine platform based on a novel ChAd vector, which includes OCU500, a COVID-19 vaccine; OCU510, a seasonal quadrivalent flu vaccine; and OCU520, a combination quadrivalent seasonal flu and COVID-19 vaccine.</v>
    <v>65</v>
    <v>Nasdaq Stock Market</v>
    <v>XNAS</v>
    <v>XNAS</v>
    <v>11 GREAT VALLEY PARKWAY, MALVERN, PA, 19355 US</v>
    <v>1.75</v>
    <v>Biotechnology &amp; Medical Research</v>
    <v>Stock</v>
    <v>45475.999765022658</v>
    <v>2192</v>
    <v>1.58</v>
    <v>414340745</v>
    <v>OCUGEN, INC.</v>
    <v>OCUGEN, INC.</v>
    <v>1.59</v>
    <v>0</v>
    <v>1.625</v>
    <v>1.61</v>
    <v>257354500</v>
    <v>OCGN</v>
    <v>OCUGEN, INC. (XNAS:OCGN)</v>
    <v>71190</v>
    <v>6725373</v>
    <v>2006</v>
  </rv>
  <rv s="4">
    <v>2193</v>
  </rv>
  <rv s="0">
    <v>https://www.bing.com/financeapi/forcetrigger?t=a1yrur&amp;q=XNAS%3aNTGR&amp;form=skydnc</v>
    <v>Learn more on Bing</v>
  </rv>
  <rv s="5">
    <v>7</v>
    <v>NETGEAR, INC. (XNAS:NTGR)</v>
    <v>8</v>
    <v>9</v>
    <v>Finance</v>
    <v>10</v>
    <v>en-GB</v>
    <v>a1yrur</v>
    <v>268435456</v>
    <v>1</v>
    <v>Powered by Refinitiv</v>
    <v>15.93</v>
    <v>10.4</v>
    <v>0.80989999999999995</v>
    <v>-0.16</v>
    <v>-1.076E-2</v>
    <v>USD</v>
    <v>NETGEAR, Inc. is engaged in providing networking technologies and Internet-connected products for consumers, businesses and service providers. The Company operates through two segments: Connected Home, and NETGEAR for Business. The Connected Home segment focuses on consumers and provides high-performance, dependable and easy-to-use premium WiFi networking solutions such as WiFi 6, WiFi 6E and WiFi 7 Tri-band and Quad-band mesh systems and routers, 4G/5G mobile products, smart devices such as Meural digital displays, and subscription services that provide consumers a range of value-added services. The NETGEAR for Business segment focuses on businesses and provides solutions for business networking, wireless local area network (LAN), audio and video over Ethernet for Pro AV applications, security and remote management. The Company conducts business across three geographic territories: the Americas; Europe, Middle East and Africa (EMEA), and Asia Pacific (APAC).</v>
    <v>628</v>
    <v>Nasdaq Stock Market</v>
    <v>XNAS</v>
    <v>XNAS</v>
    <v>350 E Plumeria Dr, SAN JOSE, CA, 95134 US</v>
    <v>14.9991</v>
    <v>Communications &amp; Networking</v>
    <v>Stock</v>
    <v>45475.835019999999</v>
    <v>2195</v>
    <v>14.55</v>
    <v>427637352</v>
    <v>NETGEAR, INC.</v>
    <v>NETGEAR, INC.</v>
    <v>14.86</v>
    <v>0</v>
    <v>14.87</v>
    <v>14.71</v>
    <v>29071200</v>
    <v>NTGR</v>
    <v>NETGEAR, INC. (XNAS:NTGR)</v>
    <v>10</v>
    <v>238041</v>
    <v>1996</v>
  </rv>
  <rv s="4">
    <v>2196</v>
  </rv>
  <rv s="0">
    <v>https://www.bing.com/financeapi/forcetrigger?t=a249lh&amp;q=XNAS%3aTITN&amp;form=skydnc</v>
    <v>Learn more on Bing</v>
  </rv>
  <rv s="5">
    <v>7</v>
    <v>TITAN MACHINERY INC. (XNAS:TITN)</v>
    <v>8</v>
    <v>9</v>
    <v>Finance</v>
    <v>10</v>
    <v>en-GB</v>
    <v>a249lh</v>
    <v>268435456</v>
    <v>1</v>
    <v>Powered by Refinitiv</v>
    <v>34.99</v>
    <v>14.72</v>
    <v>1.3198000000000001</v>
    <v>-0.13</v>
    <v>-8.5360000000000002E-3</v>
    <v>USD</v>
    <v>Titan Machinery Inc. owns and operates a network of full service agricultural and construction equipment dealer locations across three continents, including North America, Europe, and Australia servicing farmers, ranchers, and commercial applicators. The Company operates through segments: Agriculture, Construction, Europe, and Australia. It offers equipment and parts sales, equipment repair and maintenance services, and rental functions in each store. It sells new agricultural and construction equipment manufactured under the CNH Industrial family of brands as well as equipment from a variety of other manufacturers. The agricultural equipment it sells, and service includes machinery and attachments for uses ranging from large-scale commercial farming to home and garden purposes. The construction equipment it sells, and service includes heavy construction machinery, light industrial machinery for commercial and residential construction, and road and highway construction machinery.</v>
    <v>3338</v>
    <v>Nasdaq Stock Market</v>
    <v>XNAS</v>
    <v>XNAS</v>
    <v>644 E Beaton Dr, WEST FARGO, ND, 58078 US</v>
    <v>15.414999999999999</v>
    <v>Machinery, Equipment &amp; Components</v>
    <v>Stock</v>
    <v>45475.998531816404</v>
    <v>2198</v>
    <v>14.72</v>
    <v>344548629</v>
    <v>TITAN MACHINERY INC.</v>
    <v>TITAN MACHINERY INC.</v>
    <v>15.18</v>
    <v>3.6326999999999998</v>
    <v>15.23</v>
    <v>15.1</v>
    <v>22817790</v>
    <v>TITN</v>
    <v>TITAN MACHINERY INC. (XNAS:TITN)</v>
    <v>52</v>
    <v>305554</v>
    <v>2007</v>
  </rv>
  <rv s="4">
    <v>2199</v>
  </rv>
  <rv s="0">
    <v>https://www.bing.com/financeapi/forcetrigger?t=a272sm&amp;q=OTCM%3aAERG&amp;form=skydnc</v>
    <v>Learn more on Bing</v>
  </rv>
  <rv s="6">
    <v>12</v>
    <v>APPLIED ENERGETICS, INC. (OTCM:AERG)</v>
    <v>8</v>
    <v>13</v>
    <v>Finance</v>
    <v>18</v>
    <v>en-GB</v>
    <v>a272sm</v>
    <v>268435456</v>
    <v>1</v>
    <v>Powered by Refinitiv</v>
    <v>2.74</v>
    <v>1.1000000000000001</v>
    <v>0.37030000000000002</v>
    <v>0</v>
    <v>0</v>
    <v>USD</v>
    <v>Applied Energetics, Inc. provides advanced optical technologies and ultrashort pulse directed energy solutions, utilizes patented, dual-use laser and optical technologies to advance critical industries, including defense, national security, biomedical and manufacturing. The Company has developed and holds crucial intellectual property rights to a dynamic directed energy technology called Laser Guided Energy (LGE) and Laser Induced Plasma Channel (LIPC). LGE and LIPC are technologies that can be used in high-tech directed energy systems. It owns approximately 25 patents and an additional 11 Government Sensitive Patent Applications (GSPA). These GSPA's are held under secrecy orders of the United States government, providing the Company with extended protection rights. The Company also has approximately nine pending patent applications. Its optical fiber-based laser architectures also enable improved wavelength agility as well as pulse duration agility.</v>
    <v>16</v>
    <v>OTC Markets</v>
    <v>OTCM</v>
    <v>OTCM</v>
    <v>9070 S. Rita Road, Suite 1500, TUCSON, AZ, 85747 US</v>
    <v>1.42</v>
    <v>Machinery, Equipment &amp; Components</v>
    <v>Stock</v>
    <v>45475.832827372658</v>
    <v>2201</v>
    <v>1.1000000000000001</v>
    <v>266629125</v>
    <v>APPLIED ENERGETICS, INC.</v>
    <v>APPLIED ENERGETICS, INC.</v>
    <v>1.413</v>
    <v>1.25</v>
    <v>1.25</v>
    <v>213303300</v>
    <v>AERG</v>
    <v>APPLIED ENERGETICS, INC. (OTCM:AERG)</v>
    <v>482256</v>
    <v>114040</v>
    <v>1992</v>
  </rv>
  <rv s="4">
    <v>2202</v>
  </rv>
  <rv s="0">
    <v>https://www.bing.com/financeapi/forcetrigger?t=a1u19c&amp;q=XNYS%3aGNE&amp;form=skydnc</v>
    <v>Learn more on Bing</v>
  </rv>
  <rv s="5">
    <v>7</v>
    <v>GENIE ENERGY LTD. (XNYS:GNE)</v>
    <v>8</v>
    <v>9</v>
    <v>Finance</v>
    <v>10</v>
    <v>en-GB</v>
    <v>a1u19c</v>
    <v>268435456</v>
    <v>1</v>
    <v>Powered by Refinitiv</v>
    <v>30.899899999999999</v>
    <v>12.95</v>
    <v>0.15720000000000001</v>
    <v>0.28999999999999998</v>
    <v>1.9476E-2</v>
    <v>USD</v>
    <v>Genie Energy Ltd. is a retail energy and renewable energy solutions provider. The Company has two segments: Genie Retail Energy (GRE) and Genie Renewables. GRE segment supplies electricity and natural gas to residential and small business customers through retail energy providers (REPs) operating in certain deregulated markets within the United States. GRE owns and operates REPs, including IDT Energy, Inc., Residents Energy, LLC, Town Square Energy, LLC and others. The Genie Renewables division is a vertically integrated provider of commercial, community, and utility-scale solar energy solutions. The segment includes three lines of businesses: Genie Solar, which is an integrated solar energy company that develops, constructs and operates solar energy projects for commercial and industrial (C&amp;I) customers, as well as its own portfolio; CityCom Solar, which markets community solar energy solutions, and Diversegy LLC, which provides energy brokerage and advisory services to C&amp;I customers.</v>
    <v>192</v>
    <v>New York Stock Exchange</v>
    <v>XNYS</v>
    <v>XNYS</v>
    <v>520 Broad Street, NEWARK, NJ, 07012 US</v>
    <v>15.4</v>
    <v>Electrical Utilities &amp; IPPs</v>
    <v>Stock</v>
    <v>45475.958333378905</v>
    <v>2204</v>
    <v>14.97</v>
    <v>411842811</v>
    <v>GENIE ENERGY LTD.</v>
    <v>GENIE ENERGY LTD.</v>
    <v>14.97</v>
    <v>47.638500000000001</v>
    <v>14.89</v>
    <v>15.18</v>
    <v>27130620</v>
    <v>GNE</v>
    <v>GENIE ENERGY LTD. (XNYS:GNE)</v>
    <v>107824</v>
    <v>151928</v>
    <v>2011</v>
  </rv>
  <rv s="4">
    <v>2205</v>
  </rv>
  <rv s="0">
    <v>https://www.bing.com/financeapi/forcetrigger?t=c35uxm&amp;q=OTCM%3aNLCP&amp;form=skydnc</v>
    <v>Learn more on Bing</v>
  </rv>
  <rv s="5">
    <v>7</v>
    <v>NEWLAKE CAPITAL PARTNERS, INC (OTCM:NLCP)</v>
    <v>8</v>
    <v>9</v>
    <v>Finance</v>
    <v>18</v>
    <v>en-GB</v>
    <v>c35uxm</v>
    <v>268435456</v>
    <v>1</v>
    <v>Powered by Refinitiv</v>
    <v>20.87</v>
    <v>12.25</v>
    <v>0.55200000000000005</v>
    <v>-0.15890000000000001</v>
    <v>-7.9490000000000012E-3</v>
    <v>USD</v>
    <v>NewLake Capital Partners, Inc. is an internally-managed real estate investment trust that provides real estate capital to state-licensed cannabis operators through sale-leaseback transactions and third-party purchases and funding for build-to-suit projects. The Company supplies necessary real estate capital primarily to companies that cultivate, produce and/or dispense cannabis. The Company owns a portfolio of approximately 31 properties comprised of 14 cultivation facilities and 17 dispensaries. The Company's properties are leased to single tenants on a long-term, triple-net basis, which obligates the tenant to be responsible for the ongoing expenses of a property, in addition to its rent obligations. Its properties are located in Florida, Pennsylvania, Illinois, Massachusetts, Missouri, Nevada, Arizona, California, Ohio, North Dakota, Arkansas and Connecticut.</v>
    <v>8</v>
    <v>OTC Markets</v>
    <v>OTCM</v>
    <v>OTCM</v>
    <v>50 Locust Avenue, Suite 50, NEW CANAAN, CT, 06840 US</v>
    <v>19.989999999999998</v>
    <v>Real Estate Operations</v>
    <v>Stock</v>
    <v>45476.006944444445</v>
    <v>2207</v>
    <v>19.61</v>
    <v>406733481</v>
    <v>NEWLAKE CAPITAL PARTNERS, INC</v>
    <v>NEWLAKE CAPITAL PARTNERS, INC</v>
    <v>19.989999999999998</v>
    <v>16.510000000000002</v>
    <v>19.989999999999998</v>
    <v>19.831099999999999</v>
    <v>20509880</v>
    <v>NLCP</v>
    <v>NEWLAKE CAPITAL PARTNERS, INC (OTCM:NLCP)</v>
    <v>36521</v>
    <v>36550</v>
    <v>2019</v>
  </rv>
  <rv s="4">
    <v>2208</v>
  </rv>
  <rv s="0">
    <v>https://www.bing.com/financeapi/forcetrigger?t=a1xh2w&amp;q=XNYS%3aMEI&amp;form=skydnc</v>
    <v>Learn more on Bing</v>
  </rv>
  <rv s="6">
    <v>12</v>
    <v>METHODE ELECTRONICS, INC. (XNYS:MEI)</v>
    <v>8</v>
    <v>13</v>
    <v>Finance</v>
    <v>10</v>
    <v>en-GB</v>
    <v>a1xh2w</v>
    <v>268435456</v>
    <v>1</v>
    <v>Powered by Refinitiv</v>
    <v>34.04</v>
    <v>8.5399999999999991</v>
    <v>0.71350000000000002</v>
    <v>-0.03</v>
    <v>-2.9909999999999997E-3</v>
    <v>USD</v>
    <v>Methode Electronics, Inc. is a supplier of custom engineered solutions with sales, engineering and manufacturing locations in North America, Europe, Middle East, and Asia. The Company operates through four segments: Automotive, Industrial, Interface and Medical. The Automotive segment supplies electronic and electro-mechanical devices and related products to automobile original equipment manufacturers (OEMs). The Industrial segment manufactures external lighting solutions, industrial safety radio remote controls, braided flexible cables, current-carrying laminated busbars and devices, custom power-product assemblies, such as its PowerRail solution, high-current low-voltage flexible power cabling systems and powder-coated busbars. The Interface segment provides a variety of copper-based transceivers and user interface solutions. The Medical segment is made up of its medical device business, Dabir Surfaces, with its surface support technology aimed at pressure injury prevention.</v>
    <v>6700</v>
    <v>New York Stock Exchange</v>
    <v>XNYS</v>
    <v>XNYS</v>
    <v>8750 West Bryn Mawr Avenue, Suite 1000, CHICAGO, IL, 60631 US</v>
    <v>10.17</v>
    <v>Electronic Equipment &amp; Parts</v>
    <v>Stock</v>
    <v>45475.958333367969</v>
    <v>2210</v>
    <v>9.76</v>
    <v>353905000</v>
    <v>METHODE ELECTRONICS, INC.</v>
    <v>METHODE ELECTRONICS, INC.</v>
    <v>9.99</v>
    <v>10.029999999999999</v>
    <v>10</v>
    <v>35390500</v>
    <v>MEI</v>
    <v>METHODE ELECTRONICS, INC. (XNYS:MEI)</v>
    <v>318260</v>
    <v>970053</v>
    <v>1966</v>
  </rv>
  <rv s="4">
    <v>2211</v>
  </rv>
  <rv s="0">
    <v>https://www.bing.com/financeapi/forcetrigger?t=a1nvyc&amp;q=XNAS%3aATLC&amp;form=skydnc</v>
    <v>Learn more on Bing</v>
  </rv>
  <rv s="5">
    <v>7</v>
    <v>ATLANTICUS HOLDINGS CORPORATION (XNAS:ATLC)</v>
    <v>8</v>
    <v>9</v>
    <v>Finance</v>
    <v>10</v>
    <v>en-GB</v>
    <v>a1nvyc</v>
    <v>268435456</v>
    <v>1</v>
    <v>Powered by Refinitiv</v>
    <v>43.5899</v>
    <v>23.094999999999999</v>
    <v>1.8803000000000001</v>
    <v>1.58</v>
    <v>5.5399999999999998E-2</v>
    <v>USD</v>
    <v>Atlanticus Holdings Corporation is a financial technology company. It is engaged in providing products and services to lenders in the United States. The Company’s Credit as a Service (CaaS) segment provides private label credit and general-purpose credit cards originated by lenders through multiple channels, including retail and healthcare, direct mail solicitation, digital marketing and partnerships with third parties. Its flexible technology solutions allow its bank partners to integrate its paperless process and instant decisioning platform with the existing infrastructure of participating retailers, healthcare providers and other service providers. Within its Auto Finance segment, its CAR subsidiary operations principally purchase and/or service loans secured by automobiles from or for, and also provide floor-plan financing for, a pre-qualified network of independent automotive dealers and automotive finance companies in the buy-here, pay-here used car business.</v>
    <v>386</v>
    <v>Nasdaq Stock Market</v>
    <v>XNAS</v>
    <v>XNAS</v>
    <v>SUITE 400, FIVE CONCOURSE PARKWAY, ATLANTA, GA, 30328 US</v>
    <v>30.18</v>
    <v>Banking Services</v>
    <v>Stock</v>
    <v>45475.838172291405</v>
    <v>2213</v>
    <v>28.73</v>
    <v>445241909</v>
    <v>ATLANTICUS HOLDINGS CORPORATION</v>
    <v>ATLANTICUS HOLDINGS CORPORATION</v>
    <v>28.86</v>
    <v>7.0894000000000004</v>
    <v>28.52</v>
    <v>30.1</v>
    <v>14792090</v>
    <v>ATLC</v>
    <v>ATLANTICUS HOLDINGS CORPORATION (XNAS:ATLC)</v>
    <v>13429</v>
    <v>26403</v>
    <v>2009</v>
  </rv>
  <rv s="4">
    <v>2214</v>
  </rv>
  <rv s="0">
    <v>https://www.bing.com/financeapi/forcetrigger?t=a26i27&amp;q=XNAS%3aZUMZ&amp;form=skydnc</v>
    <v>Learn more on Bing</v>
  </rv>
  <rv s="5">
    <v>7</v>
    <v>ZUMIEZ INC. (XNAS:ZUMZ)</v>
    <v>8</v>
    <v>9</v>
    <v>Finance</v>
    <v>10</v>
    <v>en-GB</v>
    <v>a26i27</v>
    <v>268435456</v>
    <v>1</v>
    <v>Powered by Refinitiv</v>
    <v>21.49</v>
    <v>12.9</v>
    <v>1.2378</v>
    <v>0.13</v>
    <v>6.9410000000000001E-3</v>
    <v>USD</v>
    <v>Zumiez Inc. is a specialty retailer of apparel, footwear, accessories and hardgoods for young men and women through the fashion, music, art and culture of action sports, streetwear and other lifestyles. The Company operates under the names Zumiez, Blue Tomato and Fast Times. It operates ecommerce websites at zumiez.com, zumiez.ca, blue-tomato.com and fasttimes.com.au. It operates over 756 stores: 597 in the United States, 47 in Canada, 87 in Europe and 25 in Australia. It owns approximately 356,000 square feet of land in Lynnwood, Washington, on which it owns a 63,071 square foot home office. It leases 14,208 square feet of office space in Schladming, Austria for its European home office. It also owns a 168,450 square foot building in Corona, California that serves as its domestic warehouse and distribution center. It operates 756 stores in various locations, including Alabama, Nevada, British Columbia, Alberta, Austria, Netherlands, South Australia, Queensland and others.</v>
    <v>2600</v>
    <v>Nasdaq Stock Market</v>
    <v>XNAS</v>
    <v>XNAS</v>
    <v>4001 204th St SW, LYNNWOOD, WA, 98036 US</v>
    <v>19.079999999999998</v>
    <v>Specialty Retailers</v>
    <v>Stock</v>
    <v>45475.875713784379</v>
    <v>2216</v>
    <v>18.329999999999998</v>
    <v>382375372</v>
    <v>ZUMIEZ INC.</v>
    <v>ZUMIEZ INC.</v>
    <v>18.760000000000002</v>
    <v>0</v>
    <v>18.73</v>
    <v>18.86</v>
    <v>20274410</v>
    <v>ZUMZ</v>
    <v>ZUMIEZ INC. (XNAS:ZUMZ)</v>
    <v>377251</v>
    <v>310082</v>
    <v>2005</v>
  </rv>
  <rv s="4">
    <v>2217</v>
  </rv>
  <rv s="0">
    <v>https://www.bing.com/financeapi/forcetrigger?t=a2249c&amp;q=XNAS%3aRMR&amp;form=skydnc</v>
    <v>Learn more on Bing</v>
  </rv>
  <rv s="5">
    <v>7</v>
    <v>THE RMR GROUP INC. (XNAS:RMR)</v>
    <v>8</v>
    <v>9</v>
    <v>Finance</v>
    <v>10</v>
    <v>en-GB</v>
    <v>a2249c</v>
    <v>268435456</v>
    <v>1</v>
    <v>Powered by Refinitiv</v>
    <v>28.82</v>
    <v>21.6006</v>
    <v>1.2626999999999999</v>
    <v>0.18</v>
    <v>8.0070000000000002E-3</v>
    <v>USD</v>
    <v>The RMR Group Inc. is an alternative asset management company, which is focused on commercial real estate (CRE) and related businesses. The Company is a holding company and operates through its subsidiary, The RMR Group LLC (RMR LLC). RMR LLC provides management services to four publicly traded equity real estate investment trusts (REITs): Diversified Healthcare Trust (DHC), which owns medical office and life science properties, senior living communities and other healthcare related properties; Industrial Logistics Properties Trust (ILPT), which owns and leases industrial and logistics properties; Office Properties Income Trust (OPI), which owns and leases office properties primarily to single tenants and those with high credit quality characteristics; and Service Properties Trust (SVC), which owns a diverse portfolio of hotels and service-focused retail net lease properties. The Company is also engaged in operating a multifamily commercial real estate platform.</v>
    <v>20000</v>
    <v>Nasdaq Stock Market</v>
    <v>XNAS</v>
    <v>XNAS</v>
    <v>2 Newton Pl Ste 300, NEWTON, MA, 02458-1637 US</v>
    <v>22.7</v>
    <v>Real Estate Operations</v>
    <v>Stock</v>
    <v>45475.834931157035</v>
    <v>2219</v>
    <v>22.4</v>
    <v>719016075</v>
    <v>THE RMR GROUP INC.</v>
    <v>THE RMR GROUP INC.</v>
    <v>22.51</v>
    <v>8.4130000000000003</v>
    <v>22.48</v>
    <v>22.66</v>
    <v>31730630</v>
    <v>RMR</v>
    <v>THE RMR GROUP INC. (XNAS:RMR)</v>
    <v>67260</v>
    <v>105443</v>
    <v>2015</v>
  </rv>
  <rv s="4">
    <v>2220</v>
  </rv>
  <rv s="0">
    <v>https://www.bing.com/financeapi/forcetrigger?t=a1nzsm&amp;q=XNAS%3aAVNW&amp;form=skydnc</v>
    <v>Learn more on Bing</v>
  </rv>
  <rv s="5">
    <v>7</v>
    <v>AVIAT NETWORKS, INC. (XNAS:AVNW)</v>
    <v>8</v>
    <v>9</v>
    <v>Finance</v>
    <v>10</v>
    <v>en-GB</v>
    <v>a1nzsm</v>
    <v>268435456</v>
    <v>1</v>
    <v>Powered by Refinitiv</v>
    <v>38.85</v>
    <v>25.083200000000001</v>
    <v>1.7976000000000001</v>
    <v>0.02</v>
    <v>7.228E-4</v>
    <v>USD</v>
    <v>Aviat Networks, Inc., together with its subsidiaries, is a supplier of microwave networking and wireless access networking solutions. It designs, manufactures, and sells a range of wireless networking products, solutions, and services. It also offers routers and a range of premise and hosted private cloud-based software tools and applications to enable deployment, monitoring, network management, and operational assurance of its systems as well as to automate network design and procurement. It also sources, qualifies, supplies, integrates, tests, and supports third party equipment such as antennas, optical transmission equipment and other equipment necessary to build and deploy a complete telecommunications transmission network. It provides a full suite of professional services for planning, deployment, operations, and maintenance of its customers’ networks. It offers a suite of wireless transport and access systems for microwave and millimeter wave networking applications.</v>
    <v>685</v>
    <v>Nasdaq Stock Market</v>
    <v>XNAS</v>
    <v>XNAS</v>
    <v>200 Parker Drive, Suite C100a, AUSTIN, TX, 78728 US</v>
    <v>28</v>
    <v>Communications &amp; Networking</v>
    <v>Stock</v>
    <v>45475.847226596874</v>
    <v>2222</v>
    <v>27.5501</v>
    <v>347932603</v>
    <v>AVIAT NETWORKS, INC.</v>
    <v>AVIAT NETWORKS, INC.</v>
    <v>27.67</v>
    <v>24.747499999999999</v>
    <v>27.67</v>
    <v>27.69</v>
    <v>12565280</v>
    <v>AVNW</v>
    <v>AVIAT NETWORKS, INC. (XNAS:AVNW)</v>
    <v>7</v>
    <v>63115</v>
    <v>2006</v>
  </rv>
  <rv s="4">
    <v>2223</v>
  </rv>
  <rv s="0">
    <v>https://www.bing.com/financeapi/forcetrigger?t=a1snz2&amp;q=XNAS%3aFCEL&amp;form=skydnc</v>
    <v>Learn more on Bing</v>
  </rv>
  <rv s="5">
    <v>7</v>
    <v>FUELCELL ENERGY, INC. (XNAS:FCEL)</v>
    <v>8</v>
    <v>9</v>
    <v>Finance</v>
    <v>5</v>
    <v>en-GB</v>
    <v>a1snz2</v>
    <v>268435456</v>
    <v>1</v>
    <v>Powered by Refinitiv</v>
    <v>2.54</v>
    <v>0.59499999999999997</v>
    <v>3.8778999999999999</v>
    <v>-1.0500000000000001E-2</v>
    <v>-1.7198999999999999E-2</v>
    <v>USD</v>
    <v>FuelCell Energy, Inc. is engaged in delivering environmentally responsible distributed baseload energy platform solutions through its fuel cell technology. The Company is a global manufacturer of stationary fuel cell and electrolysis platforms that decarbonize power and produce hydrogen. Its commercial technology produces electricity, heat, hydrogen, and water while separating carbon for utilization and/or sequestration. Its product portfolio is based on two electrochemical platforms, carbonate, and solid oxide. Both platforms can support power generation and combined heat and power applications using a variety of fuels, including natural gas, renewable biogas, and hydrogen. Its Carbonate platforms use a mixture of reforming and electrolysis, while solid oxide platforms can be used for pure hydrogen electrolysis. Its solid oxide platform operates on pure hydrogen fuel. Its commercial platforms include SureSource 1500, SureSource 3000, SureSource 4000 and SureSource Hydrogen.</v>
    <v>629</v>
    <v>Nasdaq Stock Market</v>
    <v>XNAS</v>
    <v>XNAS</v>
    <v>3 Great Pasture Rd, DANBURY, CT, 06813 US</v>
    <v>0.62749999999999995</v>
    <v>Renewable Energy</v>
    <v>Stock</v>
    <v>45475.999718784376</v>
    <v>2225</v>
    <v>0.59499999999999997</v>
    <v>298228020</v>
    <v>FUELCELL ENERGY, INC.</v>
    <v>FUELCELL ENERGY, INC.</v>
    <v>0.6119</v>
    <v>0</v>
    <v>0.61050000000000004</v>
    <v>0.6</v>
    <v>497046700</v>
    <v>FCEL</v>
    <v>FUELCELL ENERGY, INC. (XNAS:FCEL)</v>
    <v>139699</v>
    <v>51839894</v>
    <v>1999</v>
  </rv>
  <rv s="4">
    <v>2226</v>
  </rv>
  <rv s="0">
    <v>https://www.bing.com/financeapi/forcetrigger?t=a1njbh&amp;q=XNAS%3aANIK&amp;form=skydnc</v>
    <v>Learn more on Bing</v>
  </rv>
  <rv s="5">
    <v>7</v>
    <v>ANIKA THERAPEUTICS, INC. (XNAS:ANIK)</v>
    <v>8</v>
    <v>9</v>
    <v>Finance</v>
    <v>10</v>
    <v>en-GB</v>
    <v>a1njbh</v>
    <v>268435456</v>
    <v>1</v>
    <v>Powered by Refinitiv</v>
    <v>28.6691</v>
    <v>16.54</v>
    <v>0.82520000000000004</v>
    <v>0.18</v>
    <v>6.9630000000000004E-3</v>
    <v>USD</v>
    <v>Anika Therapeutics, Inc. is a joint preservation company focused on developing, manufacturing, and commercializing products based on hyaluronic acid (HA) technology platform. The OA Pain Management product family consists of Monovisc and Orthovisc that provides pain relief from osteoarthritis conditions and Cingal consisting of its cross-linked HA material combined with a fast-acting steroid. Its Joint Preservation and Restoration product family consists of its portfolio of orthopedic regenerative solutions products: Integrity, Tactoset, and Hyalofast; its line of sports medicine solutions repairs and reconstructs damaged ligaments and tendons, and its Arthrosurface portfolio of bone preserving joint technologies, including partial joint replacement, joint resurfacing, and minimally invasive and bone sparing implants. Its Non-Orthopedic product family provides orthopedic applications, including adhesion barrier product, advanced wound care products, and ear, nose and throat products.</v>
    <v>357</v>
    <v>Nasdaq Stock Market</v>
    <v>XNAS</v>
    <v>XNAS</v>
    <v>32 Wiggins Ave, BEDFORD, MA, 01730-2315 US</v>
    <v>26.05</v>
    <v>Pharmaceuticals</v>
    <v>Stock</v>
    <v>45475.834534316404</v>
    <v>2228</v>
    <v>25.76</v>
    <v>385984813</v>
    <v>ANIKA THERAPEUTICS, INC.</v>
    <v>ANIKA THERAPEUTICS, INC.</v>
    <v>25.79</v>
    <v>0</v>
    <v>25.85</v>
    <v>26.03</v>
    <v>14828460</v>
    <v>ANIK</v>
    <v>ANIKA THERAPEUTICS, INC. (XNAS:ANIK)</v>
    <v>37888</v>
    <v>55011</v>
    <v>2018</v>
  </rv>
  <rv s="4">
    <v>2229</v>
  </rv>
  <rv s="0">
    <v>https://www.bing.com/financeapi/forcetrigger?t=ay32bh&amp;q=XNYS%3aSAVE&amp;form=skydnc</v>
    <v>Learn more on Bing</v>
  </rv>
  <rv s="6">
    <v>12</v>
    <v>SPIRIT AIRLINES, INC. (XNYS:SAVE)</v>
    <v>8</v>
    <v>13</v>
    <v>Finance</v>
    <v>5</v>
    <v>en-GB</v>
    <v>ay32bh</v>
    <v>268435456</v>
    <v>1</v>
    <v>Powered by Refinitiv</v>
    <v>18.444299999999998</v>
    <v>3.18</v>
    <v>1.4068000000000001</v>
    <v>0.11</v>
    <v>3.1073E-2</v>
    <v>USD</v>
    <v>Spirit Airlines, Inc. offers affordable travel to value-conscious guests (Guests). The Company’s all-Airbus fleet is one of the most fuel efficient in the United States. It serves approximately 93 destinations in 15 countries throughout the United States, Latin America and the Caribbean. Its ultra low-cost carrier (ULCC) business model allows it to compete principally by offering Guests unbundled base fares that remove components traditionally included in the price of an airline ticket. It provides customizable travel options starting with an unbundled fare. This allows its Guests to pay only for the options they choose like bags, seat assignments, refreshments and Wi-Fi - something the Company call A La Smarte. The Company operate the Spirit Saver$ Club, which is a subscription-based loyalty program that allows members access to unpublished, extra-low fares as well as discounted prices on bags and seats, shortcut boarding and security. It also operates the Free Spirit loyalty program.</v>
    <v>13167</v>
    <v>New York Stock Exchange</v>
    <v>XNYS</v>
    <v>XNYS</v>
    <v>1731 RADIANT DRIVE, DANIA BEACH, FL, 33004 US</v>
    <v>3.66</v>
    <v>Passenger Transportation Services</v>
    <v>Stock</v>
    <v>45475.998701353907</v>
    <v>2231</v>
    <v>3.4950000000000001</v>
    <v>399680110</v>
    <v>SPIRIT AIRLINES, INC.</v>
    <v>SPIRIT AIRLINES, INC.</v>
    <v>3.54</v>
    <v>3.54</v>
    <v>3.65</v>
    <v>109501400</v>
    <v>SAVE</v>
    <v>SPIRIT AIRLINES, INC. (XNYS:SAVE)</v>
    <v>4772</v>
    <v>5226782</v>
    <v>1994</v>
  </rv>
  <rv s="4">
    <v>2232</v>
  </rv>
  <rv s="0">
    <v>https://www.bing.com/financeapi/forcetrigger?t=a1o9ar&amp;q=XNYS%3aBBW&amp;form=skydnc</v>
    <v>Learn more on Bing</v>
  </rv>
  <rv s="5">
    <v>7</v>
    <v>BUILD-A-BEAR WORKSHOP, INC. (XNYS:BBW)</v>
    <v>8</v>
    <v>9</v>
    <v>Finance</v>
    <v>10</v>
    <v>en-GB</v>
    <v>a1o9ar</v>
    <v>268435456</v>
    <v>1</v>
    <v>Powered by Refinitiv</v>
    <v>32.47</v>
    <v>21.09</v>
    <v>1.6362000000000001</v>
    <v>-0.27</v>
    <v>-1.0719000000000001E-2</v>
    <v>USD</v>
    <v>Build-A-Bear Workshop, Inc. is an experiential specialty retailer where children and their families can create their own stuffed animals by participating in the stuffing, fluffing, dressing, accessorizing, and naming of their own teddy bears and other plush toys. Its segments include direct-to-consumer (DTC), commercial, and international franchising. Its DTC segment includes the operating activities of corporately-managed stores, other retail-delivered operations and online sales. Its commercial segment includes transactions with other businesses and is comprised of wholesale sales of merchandise, supplies and fixtures, licensing the Company’s intellectual properties for third-party use, and entertainment activities. Its international franchising segment includes the activities of franchisees who operate store locations in certain countries and includes development fees, sales-based royalties, merchandise, supplies and fixture sales. It has over 359 corporate-managed stores globally.</v>
    <v>1000</v>
    <v>New York Stock Exchange</v>
    <v>XNYS</v>
    <v>XNYS</v>
    <v>415 S. 18Th Street, Suite 200, ST. LOUIS, MO, 63114-5719 US</v>
    <v>25.16</v>
    <v>Specialty Retailers</v>
    <v>Stock</v>
    <v>45475.958333378905</v>
    <v>2234</v>
    <v>24.832000000000001</v>
    <v>344022593</v>
    <v>BUILD-A-BEAR WORKSHOP, INC.</v>
    <v>BUILD-A-BEAR WORKSHOP, INC.</v>
    <v>25.09</v>
    <v>7.1375000000000002</v>
    <v>25.19</v>
    <v>24.92</v>
    <v>13805080</v>
    <v>BBW</v>
    <v>BUILD-A-BEAR WORKSHOP, INC. (XNYS:BBW)</v>
    <v>208053</v>
    <v>259149</v>
    <v>2000</v>
  </rv>
  <rv s="4">
    <v>2235</v>
  </rv>
  <rv s="0">
    <v>https://www.bing.com/financeapi/forcetrigger?t=a1plyc&amp;q=XNYS%3aCHGG&amp;form=skydnc</v>
    <v>Learn more on Bing</v>
  </rv>
  <rv s="5">
    <v>7</v>
    <v>CHEGG, INC. (XNYS:CHGG)</v>
    <v>8</v>
    <v>9</v>
    <v>Finance</v>
    <v>10</v>
    <v>en-GB</v>
    <v>a1plyc</v>
    <v>268435456</v>
    <v>1</v>
    <v>Powered by Refinitiv</v>
    <v>13.11</v>
    <v>2.5299999999999998</v>
    <v>1.347</v>
    <v>-0.1</v>
    <v>-3.3445000000000003E-2</v>
    <v>USD</v>
    <v>Chegg, Inc. provides a student-first connected learning platform. The Company is combining generative artificial intelligence (AI) and human capabilities to provide a personalized learning assistant to be included in its Chegg Study offering. Its service and product offerings fall into two categories: Subscription Services, which encompasses its Chegg Study Pack, Chegg Study, Chegg Writing, Chegg Math, and Busuu offerings that can be accessed internationally through its websites and on mobile devices, and Skills and Other, which encompasses its Chegg Skills, advertising services, print textbooks and eTextbooks offerings. Chegg Study subscribers have access to personalized, step-by-step learning support powered by AI, computational engines and subject matter experts. Chegg Study Pack is a premium subscription bundle that includes all of the benefits of Chegg Study, as well as Chegg Writing and Chegg Math. Chegg Skills offers programs on technical skills, including AI and data analytics.</v>
    <v>1903</v>
    <v>New York Stock Exchange</v>
    <v>XNYS</v>
    <v>XNYS</v>
    <v>3990 Freedom Cir, SANTA CLARA, CA, 95054 US</v>
    <v>2.9950000000000001</v>
    <v>Professional &amp; Commercial Services</v>
    <v>Stock</v>
    <v>45475.994570149996</v>
    <v>2237</v>
    <v>2.82</v>
    <v>305629900</v>
    <v>CHEGG, INC.</v>
    <v>CHEGG, INC.</v>
    <v>2.97</v>
    <v>37.117899999999999</v>
    <v>2.99</v>
    <v>2.89</v>
    <v>102217300</v>
    <v>CHGG</v>
    <v>CHEGG, INC. (XNYS:CHGG)</v>
    <v>3199</v>
    <v>4736771</v>
    <v>2005</v>
  </rv>
  <rv s="4">
    <v>2238</v>
  </rv>
  <rv s="0">
    <v>https://www.bing.com/financeapi/forcetrigger?t=a21tp2&amp;q=XNAS%3aRGP&amp;form=skydnc</v>
    <v>Learn more on Bing</v>
  </rv>
  <rv s="5">
    <v>7</v>
    <v>RESOURCES CONNECTION, INC. (XNAS:RGP)</v>
    <v>8</v>
    <v>9</v>
    <v>Finance</v>
    <v>5</v>
    <v>en-GB</v>
    <v>a21tp2</v>
    <v>268435456</v>
    <v>1</v>
    <v>Powered by Refinitiv</v>
    <v>17</v>
    <v>9.7449999999999992</v>
    <v>0.65029999999999999</v>
    <v>-0.24</v>
    <v>-2.2513999999999999E-2</v>
    <v>USD</v>
    <v>Resources Connection, Inc. is a global consulting firm. The Company’s segments include Resources Global Professionals (RGP), and Other Segments. The RGP is a global consulting firm focused on project execution services that power clients’ operational needs and change initiatives utilizing on-demand, experienced and diverse talent. The RGP also offers advisory offerings in the financial services sector across four areas: strategy and management, risk and regulatory compliance, digital and technology and data and analytics. The Other Segments include Sitrick, which is a crisis communications and public relations firm which operates under the Sitrick brand, providing corporate, financial, transactional and crisis communication and management services. It specializes in co-delivery of enterprise initiatives typically precipitated by business transformation, strategic transactions or regulatory change. The Company’s principal markets of operations are North America, Europe and Asia Pacific.</v>
    <v>4062</v>
    <v>Nasdaq Stock Market</v>
    <v>XNAS</v>
    <v>XNAS</v>
    <v>17101 Armstrong Ave, IRVINE, CA, 92614 US</v>
    <v>10.79</v>
    <v>Professional &amp; Commercial Services</v>
    <v>Stock</v>
    <v>45475.976943205467</v>
    <v>2240</v>
    <v>10.375</v>
    <v>352273733</v>
    <v>RESOURCES CONNECTION, INC.</v>
    <v>RESOURCES CONNECTION, INC.</v>
    <v>10.77</v>
    <v>15.8443</v>
    <v>10.66</v>
    <v>10.42</v>
    <v>33807460</v>
    <v>RGP</v>
    <v>RESOURCES CONNECTION, INC. (XNAS:RGP)</v>
    <v>350042</v>
    <v>916084</v>
    <v>1998</v>
  </rv>
  <rv s="4">
    <v>2241</v>
  </rv>
  <rv s="0">
    <v>https://www.bing.com/financeapi/forcetrigger?t=a22dyc&amp;q=XNYS%3aRYAM&amp;form=skydnc</v>
    <v>Learn more on Bing</v>
  </rv>
  <rv s="6">
    <v>12</v>
    <v>RAYONIER ADVANCED MATERIALS INC. (XNYS:RYAM)</v>
    <v>8</v>
    <v>13</v>
    <v>Finance</v>
    <v>5</v>
    <v>en-GB</v>
    <v>a22dyc</v>
    <v>268435456</v>
    <v>1</v>
    <v>Powered by Refinitiv</v>
    <v>6.2</v>
    <v>2.66</v>
    <v>3.0324</v>
    <v>0.14000000000000001</v>
    <v>2.6616000000000001E-2</v>
    <v>USD</v>
    <v>Rayonier Advanced Materials Inc. is engaged in specialty cellulose materials. The Company has three segments. The High Purity Cellulose segment offers cellulose specialties products, which are natural polymers, used as raw materials to manufacture a range of consumer-oriented products, such as liquid crystal displays, impact-resistant plastics, thickeners for food products, pharmaceuticals, cosmetics, cigarette filters, high-tenacity rayon yarn for tires and industrial hoses, food casings, and lacquers. Paperboard segment manufactures paperboard at the Temiscaming plant in Quebec, Canada. Its production facility has an annual production capacity of approximately 180,000 MTs of paperboard. High-Yield Pulp segment manufactures and markets high-yield pulp produced at its Temiscaming plant in Quebec, Canada. Its Temiscaming plant has an annual production capacity of approximately 290,000 MTs of high-yield pulp, approximately 65,000 MTs of which are used internally to produce paperboard.</v>
    <v>2800</v>
    <v>New York Stock Exchange</v>
    <v>XNYS</v>
    <v>XNYS</v>
    <v>1301 RIVERPLACE BOULEVARD, SUITE 2300, JACKSONVILLE, FL, 32207 US</v>
    <v>5.41</v>
    <v>Chemicals</v>
    <v>Stock</v>
    <v>45475.958333356248</v>
    <v>2243</v>
    <v>5.2</v>
    <v>354110886</v>
    <v>RAYONIER ADVANCED MATERIALS INC.</v>
    <v>RAYONIER ADVANCED MATERIALS INC.</v>
    <v>5.24</v>
    <v>5.26</v>
    <v>5.4</v>
    <v>65576090</v>
    <v>RYAM</v>
    <v>RAYONIER ADVANCED MATERIALS INC. (XNYS:RYAM)</v>
    <v>294926</v>
    <v>554610</v>
    <v>2014</v>
  </rv>
  <rv s="4">
    <v>2244</v>
  </rv>
  <rv s="16">
    <v>39</v>
    <v>XPERI INC. (XNYS:XPER)</v>
    <v>15</v>
    <v>13</v>
    <v>Finance</v>
    <v>10</v>
    <v>en-GB</v>
    <v>c7dbfr</v>
    <v>268435456</v>
    <v>1</v>
    <v>Powered by Refinitiv</v>
    <v>13.62</v>
    <v>7.34</v>
    <v>1.149</v>
    <v>0.12</v>
    <v>1.5075E-2</v>
    <v>USD</v>
    <v>Xperi Inc. is a consumer and entertainment technology company. The Company invents, develops, and delivers technologies that are integrated into a variety of consumer devices and media platforms worldwide, powering smart devices, connected cars and entertainment experiences. It operates through four business categories: Pay-TV, Consumer Electronics, Connected Car and Media Platform. Pay-TV transforms the traditional television user experience from linear multi-channel video program distribution (MVPD) to cloud-based digital video recordings (DVRs). Its Consumer Electronics business provides technology solutions delivered to its customers to enhance their entertainment experience in the home and on-the-go. Its Connected Car transforms the automotive experience through multimedia and personalization to the connected car. The Company’s Media Platform provides technology that enables consumers to find, watch, and enjoy their favorite media entertainment on connected devices.</v>
    <v>2100</v>
    <v>New York Stock Exchange</v>
    <v>XNYS</v>
    <v>XNYS</v>
    <v>2190 Gold Street, SAN JOSE, CA, 95002 US</v>
    <v>8.11</v>
    <v>Software &amp; IT Services</v>
    <v>Stock</v>
    <v>45475.958333356248</v>
    <v>7.93</v>
    <v>364796728</v>
    <v>XPERI INC.</v>
    <v>XPERI INC.</v>
    <v>7.96</v>
    <v>7.96</v>
    <v>8.08</v>
    <v>45148110</v>
    <v>XPER</v>
    <v>XPERI INC. (XNYS:XPER)</v>
    <v>345931</v>
    <v>1019878</v>
    <v>2019</v>
  </rv>
  <rv s="4">
    <v>2246</v>
  </rv>
  <rv s="0">
    <v>https://www.bing.com/financeapi/forcetrigger?t=a1yv7w&amp;q=XNAS%3aNVEC&amp;form=skydnc</v>
    <v>Learn more on Bing</v>
  </rv>
  <rv s="5">
    <v>7</v>
    <v>NVE Corporation (XNAS:NVEC)</v>
    <v>8</v>
    <v>9</v>
    <v>Finance</v>
    <v>10</v>
    <v>en-GB</v>
    <v>a1yv7w</v>
    <v>268435456</v>
    <v>1</v>
    <v>Powered by Refinitiv</v>
    <v>98.56</v>
    <v>64.14</v>
    <v>1.1328</v>
    <v>-0.52</v>
    <v>-7.1919999999999996E-3</v>
    <v>USD</v>
    <v>NVE Corporation develops and sells devices that use spintronics, which is a nanotechnology that relies on electron spin to acquire, store, and transmit information. The Company manufactures spintronic products, including sensors and couplers that are used to acquire and transmit data. The Company has also licensed its spintronic magnetoresistive random access memory technology (MRAM). Its parts are primarily used in industrial, scientific, and medical applications, as well as the Industrial Internet of things. The Company's products include sensors, couplers, DC-to-DC Convertors and MRAM products. Its sensor products detect the strength or gradient of magnetic fields and are often used to determine position or speed. Its spintronic couplers combine a giant magnetoresistance (GMR) sensor element and a microscopic coil. MRAM uses spintronics to store data. Its isolated direct current (DC)-to-DC convertors transfer energy between systems without direct electrical connections.</v>
    <v>46</v>
    <v>Nasdaq Stock Market</v>
    <v>XNAS</v>
    <v>XNAS</v>
    <v>11409 Valley View Road, EDEN PRAIRIE, MN, 55344 US</v>
    <v>73.055000000000007</v>
    <v>Semiconductors &amp; Semiconductor Equipment</v>
    <v>Stock</v>
    <v>45475.834468193752</v>
    <v>2248</v>
    <v>71.77</v>
    <v>349474800</v>
    <v>NVE Corporation</v>
    <v>NVE Corporation</v>
    <v>71.819999999999993</v>
    <v>20.286000000000001</v>
    <v>72.3</v>
    <v>71.78</v>
    <v>4833680</v>
    <v>NVEC</v>
    <v>NVE Corporation (XNAS:NVEC)</v>
    <v>1</v>
    <v>20842</v>
    <v>1982</v>
  </rv>
  <rv s="4">
    <v>2249</v>
  </rv>
  <rv s="0">
    <v>https://www.bing.com/financeapi/forcetrigger?t=a1zgjc&amp;q=XNAS%3aPANL&amp;form=skydnc</v>
    <v>Learn more on Bing</v>
  </rv>
  <rv s="5">
    <v>7</v>
    <v>PANGAEA LOGISTICS SOLUTIONS LTD (XNAS:PANL)</v>
    <v>8</v>
    <v>9</v>
    <v>Finance</v>
    <v>10</v>
    <v>en-GB</v>
    <v>a1zgjc</v>
    <v>268435456</v>
    <v>1</v>
    <v>Powered by Refinitiv</v>
    <v>9.5250000000000004</v>
    <v>5.28</v>
    <v>0.88</v>
    <v>0.1</v>
    <v>1.2837000000000001E-2</v>
    <v>USD</v>
    <v>Pangaea Logistics Solutions Ltd. is a provider of seaborne drybulk logistics and transportation services as well as terminal and stevedoring services. The Company offers services to a base of industrial customers who require the transportation of a variety of drybulk cargoes, including grains, coal, iron ore, pig iron, hot briquetted iron, bauxite, alumina, cement clinker, dolomite and limestone. The Company provides ocean transportation services to clients utilizing an ocean-going fleet of motor vessels (m/v) in the Handymax, Supramax, Ultramax and Panamax and Post-Panamax segments. The Company operates 26 vessels which are wholly owned or partially-owned through joint ventures. The Company provides logistics services and commercially manages its fleet primarily from offices in Newport, Rhode Island, Copenhagen, Denmark and Singapore. Its logistics services and activities include cargo loading, cargo discharge, vessel chartering, voyage planning, and technical vessel management.</v>
    <v>151</v>
    <v>Nasdaq Stock Market</v>
    <v>XNAS</v>
    <v>XNAS</v>
    <v>109 Long Wharf, NEWPORT, RI, 02840 US</v>
    <v>7.9</v>
    <v>Freight &amp; Logistics Services</v>
    <v>Stock</v>
    <v>45475.883894178121</v>
    <v>2251</v>
    <v>7.76</v>
    <v>370057490</v>
    <v>PANGAEA LOGISTICS SOLUTIONS LTD</v>
    <v>PANGAEA LOGISTICS SOLUTIONS LTD</v>
    <v>7.82</v>
    <v>10.3786</v>
    <v>7.79</v>
    <v>7.89</v>
    <v>46902090</v>
    <v>PANL</v>
    <v>PANGAEA LOGISTICS SOLUTIONS LTD (XNAS:PANL)</v>
    <v>801</v>
    <v>173803</v>
    <v>2014</v>
  </rv>
  <rv s="4">
    <v>2252</v>
  </rv>
  <rv s="0">
    <v>https://www.bing.com/financeapi/forcetrigger?t=a1mxtc&amp;q=XNAS%3aAEHR&amp;form=skydnc</v>
    <v>Learn more on Bing</v>
  </rv>
  <rv s="5">
    <v>7</v>
    <v>AEHR TEST SYSTEMS (XNAS:AEHR)</v>
    <v>8</v>
    <v>9</v>
    <v>Finance</v>
    <v>5</v>
    <v>en-GB</v>
    <v>a1mxtc</v>
    <v>268435456</v>
    <v>1</v>
    <v>Powered by Refinitiv</v>
    <v>54.1</v>
    <v>9.83</v>
    <v>2.0825999999999998</v>
    <v>-0.39</v>
    <v>-3.5135E-2</v>
    <v>USD</v>
    <v>Aehr Test Systems is a provider of test solutions for testing, burning-in, and stabilizing semiconductor devices in wafer level, singulated die, and package part form. The Company's products include the FOX-P family of test and burn-in systems and FOX WaferPak Aligner, FOX WaferPak Contactor, FOX DiePak Carrier and FOX DiePak Loader. The FOX-XP and FOX-NP systems are full wafer contact and singulated die/module test and burn-in systems that can test, burn-in, and stabilize a range of devices such as silicon carbide-based and other power semiconductors, 2D and 3D sensors used in mobile phones, tablets, and other computing devices. The FOX-CP system is a low-cost single-wafer compact test solution for logic, memory and photonic devices. The FOX WaferPak Contactor contains a full wafer contactor capable of testing wafers up to 300 millimeter (mm) that enables integrated circuit (IC) manufacturers to perform testing, burn-in, and stabilization of full wafers on the FOX-P systems.</v>
    <v>104</v>
    <v>Nasdaq Stock Market</v>
    <v>XNAS</v>
    <v>XNAS</v>
    <v>400 Kato Ter, FREMONT, CA, 94539 US</v>
    <v>11.31</v>
    <v>Semiconductors &amp; Semiconductor Equipment</v>
    <v>Stock</v>
    <v>45475.990350902342</v>
    <v>2254</v>
    <v>10.55</v>
    <v>309676758</v>
    <v>AEHR TEST SYSTEMS</v>
    <v>AEHR TEST SYSTEMS</v>
    <v>11.11</v>
    <v>20.690899999999999</v>
    <v>11.1</v>
    <v>10.71</v>
    <v>28914730</v>
    <v>AEHR</v>
    <v>AEHR TEST SYSTEMS (XNAS:AEHR)</v>
    <v>1865</v>
    <v>870995</v>
    <v>1977</v>
  </rv>
  <rv s="4">
    <v>2255</v>
  </rv>
  <rv s="0">
    <v>https://www.bing.com/financeapi/forcetrigger?t=a21elh&amp;q=XNAS%3aPTSI&amp;form=skydnc</v>
    <v>Learn more on Bing</v>
  </rv>
  <rv s="5">
    <v>7</v>
    <v>P.A.M. TRANSPORTATION SERVICES, INC. (XNAS:PTSI)</v>
    <v>8</v>
    <v>9</v>
    <v>Finance</v>
    <v>10</v>
    <v>en-GB</v>
    <v>a21elh</v>
    <v>268435456</v>
    <v>1</v>
    <v>Powered by Refinitiv</v>
    <v>27.18</v>
    <v>13.51</v>
    <v>1.1392</v>
    <v>-0.03</v>
    <v>-1.7569999999999999E-3</v>
    <v>USD</v>
    <v>P.A.M. Transportation Services, Inc. is a holding company. The Company, through its subsidiaries, is engaged in providing truckload dry van carrier services transporting general commodities throughout the continental United States, as well as in the Canadian provinces of Ontario and Quebec. The Company’s subsidiaries also provide transportation services in Mexico through its gateways in Laredo and El Paso, Texas, under agreements with Mexican carriers. Its freight consists primarily of automotive parts, expedited goods, consumer goods, such as general retail store merchandise, and manufactured goods. Its truckload services are performed by Company divisions that generally utilize Company-owned trucks, long-term contractors, or single-trip contractors to transport loads of freight for customers, while its brokerage and logistics services coordinate or facilitate the transport of loads of freight for customers and generally involve the utilization of single-trip contractors.</v>
    <v>2512</v>
    <v>Nasdaq Stock Market</v>
    <v>XNAS</v>
    <v>XNAS</v>
    <v>297 West Henri de Tonti Blvd, TONTITOWN, AR, 72770 US</v>
    <v>17.245000000000001</v>
    <v>Freight &amp; Logistics Services</v>
    <v>Stock</v>
    <v>45475.834718471873</v>
    <v>2257</v>
    <v>16.73</v>
    <v>375472310</v>
    <v>P.A.M. TRANSPORTATION SERVICES, INC.</v>
    <v>P.A.M. TRANSPORTATION SERVICES, INC.</v>
    <v>17.23</v>
    <v>28.077100000000002</v>
    <v>17.07</v>
    <v>17.04</v>
    <v>22034760</v>
    <v>PTSI</v>
    <v>P.A.M. TRANSPORTATION SERVICES, INC. (XNAS:PTSI)</v>
    <v>5219</v>
    <v>21627</v>
    <v>1986</v>
  </rv>
  <rv s="4">
    <v>2258</v>
  </rv>
  <rv s="0">
    <v>https://www.bing.com/financeapi/forcetrigger?t=a1n5cw&amp;q=XNAS%3aORGO&amp;form=skydnc</v>
    <v>Learn more on Bing</v>
  </rv>
  <rv s="5">
    <v>7</v>
    <v>ORGANOGENESIS HOLDINGS INC. (XNAS:ORGO)</v>
    <v>8</v>
    <v>9</v>
    <v>Finance</v>
    <v>10</v>
    <v>en-GB</v>
    <v>a1n5cw</v>
    <v>268435456</v>
    <v>1</v>
    <v>Powered by Refinitiv</v>
    <v>4.7050000000000001</v>
    <v>1.96</v>
    <v>1.653</v>
    <v>-0.04</v>
    <v>-1.4815E-2</v>
    <v>USD</v>
    <v>Organogenesis Holdings Inc. is a regenerative medicine company focused on the development, manufacture and commercialization of solutions for the advanced wound care and surgical and sports medicine markets. It offers a portfolio of bioactive and acellular biomaterials products in advanced wound care and surgical biologics, including orthopedics and spine. Its advanced wound care products include Apligraf for the treatment of venous leg ulcers and diabetic foot ulcers (DFUs); Dermagraft for the treatment of DFUs; PuraPly AM as an antimicrobial barrier and native, cross-linked extracellular matrix scaffold for a variety of wound types; and Affinity, Novachor and NuShield placental allografts to address a variety of wound sizes and types. Sports Medicine products include NuShield as a surgical barrier and PuraForce as a reinforcement matrix in targeted soft tissue repairs; and Affinity, Novachor, PuraPly MZ, PuraPly AM and PuraPly SX for management of open wounds in the surgical setting.</v>
    <v>862</v>
    <v>Nasdaq Stock Market</v>
    <v>XNAS</v>
    <v>XNAS</v>
    <v>85 Dan Rd, CANTON, MA, 02021-2810 US</v>
    <v>2.73</v>
    <v>Biotechnology &amp; Medical Research</v>
    <v>Stock</v>
    <v>45475.837799039065</v>
    <v>2260</v>
    <v>2.64</v>
    <v>357945600</v>
    <v>ORGANOGENESIS HOLDINGS INC.</v>
    <v>ORGANOGENESIS HOLDINGS INC.</v>
    <v>2.71</v>
    <v>61.1494</v>
    <v>2.7</v>
    <v>2.66</v>
    <v>132572500</v>
    <v>ORGO</v>
    <v>ORGANOGENESIS HOLDINGS INC. (XNAS:ORGO)</v>
    <v>12</v>
    <v>1197519</v>
    <v>2018</v>
  </rv>
  <rv s="4">
    <v>2261</v>
  </rv>
  <rv s="0">
    <v>https://www.bing.com/financeapi/forcetrigger?t=azlmhw&amp;q=XNYS%3aEAF&amp;form=skydnc</v>
    <v>Learn more on Bing</v>
  </rv>
  <rv s="6">
    <v>12</v>
    <v>GRAFTECH INTERNATIONAL LTD. (XNYS:EAF)</v>
    <v>8</v>
    <v>13</v>
    <v>Finance</v>
    <v>10</v>
    <v>en-GB</v>
    <v>azlmhw</v>
    <v>268435456</v>
    <v>1</v>
    <v>Powered by Refinitiv</v>
    <v>5.3150000000000004</v>
    <v>0.86939999999999995</v>
    <v>0.92859999999999998</v>
    <v>3.0800000000000001E-2</v>
    <v>3.1779000000000002E-2</v>
    <v>USD</v>
    <v>GrafTech International Ltd. is a manufacturer of graphite electrode products essential to the production of electric arc furnace (EAF) steel and other ferrous and non-ferrous metals. The Company operates through one segment: Industrial Materials, which comprises of two product categories, graphite electrodes and petroleum needle coke products. Graphite electrodes are an industrial consumable product used primarily in EAF steel production. Petroleum needle coke is a crystalline form of carbon derived from decant oil, which is a raw material used in the production of graphite electrodes. It has graphite electrode manufacturing facilities in Calais, France, Pamplona, Spain, Monterrey, Mexico and St. Mary's, Pennsylvania. Its customers include steel producers and other ferrous and non-ferrous metal producers in Europe, the Middle East and Africa (EMEA), and the Americas and Asia-Pacific (APAC), which sell products into the automotive, construction, appliance, and transportation industries.</v>
    <v>1249</v>
    <v>New York Stock Exchange</v>
    <v>XNYS</v>
    <v>XNYS</v>
    <v>982 Keynote Circle, BROOKLYN HEIGHTS, OH, 44131 US</v>
    <v>1.01</v>
    <v>Machinery, Equipment &amp; Components</v>
    <v>Stock</v>
    <v>45475.982993680467</v>
    <v>2263</v>
    <v>0.95</v>
    <v>257167100</v>
    <v>GRAFTECH INTERNATIONAL LTD.</v>
    <v>GRAFTECH INTERNATIONAL LTD.</v>
    <v>0.96699999999999997</v>
    <v>0.96919999999999995</v>
    <v>1</v>
    <v>257167100</v>
    <v>EAF</v>
    <v>GRAFTECH INTERNATIONAL LTD. (XNYS:EAF)</v>
    <v>1</v>
    <v>3914071</v>
    <v>2010</v>
  </rv>
  <rv s="4">
    <v>2264</v>
  </rv>
  <rv s="0">
    <v>https://www.bing.com/financeapi/forcetrigger?t=a25ftc&amp;q=XNAS%3aVNDA&amp;form=skydnc</v>
    <v>Learn more on Bing</v>
  </rv>
  <rv s="5">
    <v>7</v>
    <v>VANDA PHARMACEUTICALS INC. (XNAS:VNDA)</v>
    <v>8</v>
    <v>9</v>
    <v>Finance</v>
    <v>5</v>
    <v>en-GB</v>
    <v>a25ftc</v>
    <v>268435456</v>
    <v>1</v>
    <v>Powered by Refinitiv</v>
    <v>6.75</v>
    <v>3.2949999999999999</v>
    <v>0.75139999999999996</v>
    <v>-0.31</v>
    <v>-5.5556000000000001E-2</v>
    <v>USD</v>
    <v>Vanda Pharmaceuticals Inc. is a biopharmaceutical company, which is focused on the development and commercialization of therapies to address high unmet medical needs and improve the lives of patients. The Company’s commercial portfolio is comprised of three products: HETLIOZ for the treatment of non-24-hour sleep-wake disorder (Non-24) and for the treatment of nighttime sleep disturbances in smith-magenis syndrome (SMS), Fanapt (iloperidone) for the treatment of bipolar I disorder and a long acting injectable (LAI) formulation for the treatment of schizophrenia, and PONVORY (ponesimod) for the treatment of inflammatory/autoimmune disorders, including ulcerative colitis, psoriasis, Crohn's disease, atopic dermatitis, eosinophilic esophagitis and alopecia areata. The Company also has a range of drugs in development, including Tradipitant (VLY-686), VHX-896, VSJ-110, VPO-227, VTR-297, VQW-765, VCA-894A and Type 2S (CMT2S).</v>
    <v>203</v>
    <v>Nasdaq Stock Market</v>
    <v>XNAS</v>
    <v>XNAS</v>
    <v>SUITE 300E, 2200 PENNSYLVANIA AVE NW, WASHINGTON, DC, 20037 US</v>
    <v>5.61</v>
    <v>Biotechnology &amp; Medical Research</v>
    <v>Stock</v>
    <v>45475.997247800784</v>
    <v>2266</v>
    <v>5.21</v>
    <v>306704882</v>
    <v>VANDA PHARMACEUTICALS INC.</v>
    <v>VANDA PHARMACEUTICALS INC.</v>
    <v>5.58</v>
    <v>0</v>
    <v>5.58</v>
    <v>5.27</v>
    <v>58198270</v>
    <v>VNDA</v>
    <v>VANDA PHARMACEUTICALS INC. (XNAS:VNDA)</v>
    <v>90</v>
    <v>1473995</v>
    <v>2002</v>
  </rv>
  <rv s="4">
    <v>2267</v>
  </rv>
  <rv s="0">
    <v>https://www.bing.com/financeapi/forcetrigger?t=a1xwqh&amp;q=XNYS%3aMPX&amp;form=skydnc</v>
    <v>Learn more on Bing</v>
  </rv>
  <rv s="5">
    <v>7</v>
    <v>MARINE PRODUCTS CORPORATION (XNYS:MPX)</v>
    <v>8</v>
    <v>9</v>
    <v>Finance</v>
    <v>10</v>
    <v>en-GB</v>
    <v>a1xwqh</v>
    <v>268435456</v>
    <v>1</v>
    <v>Powered by Refinitiv</v>
    <v>16.7788</v>
    <v>8.6485000000000003</v>
    <v>1.2293000000000001</v>
    <v>0.05</v>
    <v>5.2910000000000006E-3</v>
    <v>USD</v>
    <v>Marine Products Corporation is a manufacturer of fiberglass boats. The Company offers a range of products to the family recreational markets through its Chaparral brands and to the sport fishing market through its Robalo brands. The Company manufactures Chaparral sterndrive pleasure boats including SSi and SSX models, and the Chaparral Surf Series. It also manufactures Chaparral outboard pleasure boats which include OSX Luxury Sportboats and SSi outboard models. Its product line includes Chaparral - SSi Sport Boats, Chaparral - SSX Sport Boats, Chaparral - Surf Series, Chaparral - OSX Sport Boats, Robalo - Center Consoles, Robalo - Cayman Bay Boats and Robalo - Dual Consoles. The Company sells its products through approximately 203 domestic independent authorized dealers, consisting of 64 Chaparral dealers, 49 Robalo dealers and 90 dealers that sell both brands located in markets throughout the United States. The Company also sells its products through around 87 international dealers.</v>
    <v>690</v>
    <v>New York Stock Exchange</v>
    <v>XNYS</v>
    <v>XNYS</v>
    <v>2801 Buford Highway Ne, Suite 300, ATLANTA, GA, 30329 US</v>
    <v>9.6599000000000004</v>
    <v>Leisure Products</v>
    <v>Stock</v>
    <v>45475.958333344533</v>
    <v>2269</v>
    <v>9.2349999999999994</v>
    <v>329488025</v>
    <v>MARINE PRODUCTS CORPORATION</v>
    <v>MARINE PRODUCTS CORPORATION</v>
    <v>9.42</v>
    <v>9.4265000000000008</v>
    <v>9.4499999999999993</v>
    <v>9.5</v>
    <v>34682950</v>
    <v>MPX</v>
    <v>MARINE PRODUCTS CORPORATION (XNYS:MPX)</v>
    <v>53221</v>
    <v>47961</v>
    <v>2000</v>
  </rv>
  <rv s="4">
    <v>2270</v>
  </rv>
  <rv s="0">
    <v>https://www.bing.com/financeapi/forcetrigger?t=a22tyc&amp;q=XNAS%3aSGC&amp;form=skydnc</v>
    <v>Learn more on Bing</v>
  </rv>
  <rv s="5">
    <v>7</v>
    <v>SUPERIOR GROUP OF COMPANIES, INC. (XNAS:SGC)</v>
    <v>8</v>
    <v>9</v>
    <v>Finance</v>
    <v>10</v>
    <v>en-GB</v>
    <v>a22tyc</v>
    <v>268435456</v>
    <v>1</v>
    <v>Powered by Refinitiv</v>
    <v>21.8019</v>
    <v>7.36</v>
    <v>1.4557</v>
    <v>-0.03</v>
    <v>-1.557E-3</v>
    <v>USD</v>
    <v>Superior Group of Companies, Inc. is engaged in producing and manufacturing and selling a wide range of promotional products and branded uniforms. The Company operates through three segments: Branded Products, Healthcare Apparel, and Contact Centers. The Branded Products segment, through its brands BAMKO and HPI, produces and sells customized merchandising solutions, promotional products, and branded uniform programs. The Healthcare Apparel segment, primarily through its brands Fashion Seal Healthcare and WonderWink, manufactures and sells a wide range of healthcare apparel, such as scrubs, lab coats, protective apparel, and patient gowns. The Contact Centers segment, through multiple The Office Gurus entities, including subsidiaries in El Salvador, Belize, Jamaica, Dominican Republic, and the United States, provides outsourced, nearshore business process outsourcing, contact and call-center support services to North American customers.</v>
    <v>6900</v>
    <v>Nasdaq Stock Market</v>
    <v>XNAS</v>
    <v>XNAS</v>
    <v>200 Central Avenue, Suite 2000, ST. PETERSBURG, FL, 33701 US</v>
    <v>19.25</v>
    <v>Textiles &amp; Apparel</v>
    <v>Stock</v>
    <v>45475.843578147658</v>
    <v>2272</v>
    <v>18.690000000000001</v>
    <v>322177455</v>
    <v>SUPERIOR GROUP OF COMPANIES, INC.</v>
    <v>SUPERIOR GROUP OF COMPANIES, INC.</v>
    <v>19.079999999999998</v>
    <v>26.545300000000001</v>
    <v>19.27</v>
    <v>19.239999999999998</v>
    <v>16745190</v>
    <v>SGC</v>
    <v>SUPERIOR GROUP OF COMPANIES, INC. (XNAS:SGC)</v>
    <v>152612</v>
    <v>206737</v>
    <v>1997</v>
  </rv>
  <rv s="4">
    <v>2273</v>
  </rv>
  <rv s="0">
    <v>https://www.bing.com/financeapi/forcetrigger?t=a1zd77&amp;q=XNAS%3aOSUR&amp;form=skydnc</v>
    <v>Learn more on Bing</v>
  </rv>
  <rv s="5">
    <v>7</v>
    <v>ORASURE TECHNOLOGIES, INC. (XNAS:OSUR)</v>
    <v>8</v>
    <v>9</v>
    <v>Finance</v>
    <v>5</v>
    <v>en-GB</v>
    <v>a1zd77</v>
    <v>268435456</v>
    <v>1</v>
    <v>Powered by Refinitiv</v>
    <v>8.4499999999999993</v>
    <v>4.07</v>
    <v>9.5500000000000002E-2</v>
    <v>-0.19</v>
    <v>-4.4496000000000001E-2</v>
    <v>USD</v>
    <v>OraSure Technologies, Inc. provides point-of-care and home diagnostic tests, sample management solutions, and microbiome laboratory and analytical services. The Company's product portfolio is divided into diagnostics products and sample management solutions. Its business consists of the development, manufacture, marketing and sale of diagnostic products and specimen collection devices using its technologies, as well as other diagnostic products including immunoassays and other in vitro diagnostic tests that are used on other specimen types. Its diagnostic products include tests for diseases including COVID-19, HIV and Hepatitis C that are performed on a rapid basis at the point of care, and tests for drugs of abuse that are processed in a laboratory. Its business also includes molecular sample management solutions and services that are used by clinical laboratories, direct-to-consumer laboratories, researchers, pharmaceutical companies, and animal health service and product providers.</v>
    <v>638</v>
    <v>Nasdaq Stock Market</v>
    <v>XNAS</v>
    <v>XNAS</v>
    <v>220 E First St, BETHLEHEM, PA, 18015 US</v>
    <v>4.2300000000000004</v>
    <v>Healthcare Equipment &amp; Supplies</v>
    <v>Stock</v>
    <v>45475.987793842185</v>
    <v>2275</v>
    <v>4.07</v>
    <v>301753903</v>
    <v>ORASURE TECHNOLOGIES, INC.</v>
    <v>ORASURE TECHNOLOGIES, INC.</v>
    <v>4.2300000000000004</v>
    <v>13.4224</v>
    <v>4.2699999999999996</v>
    <v>4.08</v>
    <v>73959290</v>
    <v>OSUR</v>
    <v>ORASURE TECHNOLOGIES, INC. (XNAS:OSUR)</v>
    <v>532591</v>
    <v>1861973</v>
    <v>2000</v>
  </rv>
  <rv s="4">
    <v>2276</v>
  </rv>
  <rv s="0">
    <v>https://www.bing.com/financeapi/forcetrigger?t=a1yw4c&amp;q=XNYS%3aNVRO&amp;form=skydnc</v>
    <v>Learn more on Bing</v>
  </rv>
  <rv s="6">
    <v>12</v>
    <v>NEVRO CORP. (XNYS:NVRO)</v>
    <v>8</v>
    <v>13</v>
    <v>Finance</v>
    <v>5</v>
    <v>en-GB</v>
    <v>a1yw4c</v>
    <v>268435456</v>
    <v>1</v>
    <v>Powered by Refinitiv</v>
    <v>26.195</v>
    <v>7.85</v>
    <v>0.90920000000000001</v>
    <v>-0.26</v>
    <v>-3.0196999999999998E-2</v>
    <v>USD</v>
    <v>Nevro Corp. is a global medical device company. The Company is focused on delivering solutions that continue to set the standard for enduring patient outcomes in chronic pain treatment. Its comprehensive HFX spinal cord stimulation 3 (SCS) platform includes the Senza SCS system and support services for the treatment of chronic pain of the trunk and limb and painful diabetic neuropathy. It has developed and commercialized its HFX spinal cord stimulation (SCS) platform, which includes the Senza SCS system, an evidence-based neuromodulation system for the treatment of chronic pain, with the Senza HFX iQ platform. Its HFX solution delivers a range of waveforms, including its paresthesia-free 10 kHz Therapy. Its 10 kHz Therapy is designed to deliver neuromodulation solutions for treating chronic pain. Its products include Senza II SCS System, Senza Omnia SCS System, Senza Omnia upgrade, Omnia Powered by HFX Connect, Senza HFX iQ System, and Surpass Surgical Lead.</v>
    <v>1215</v>
    <v>New York Stock Exchange</v>
    <v>XNYS</v>
    <v>XNYS</v>
    <v>1800 Bridge Parkway, REDWOOD CITY, CA, 94065 US</v>
    <v>8.67</v>
    <v>Healthcare Equipment &amp; Supplies</v>
    <v>Stock</v>
    <v>45475.958333367969</v>
    <v>2278</v>
    <v>8.2200000000000006</v>
    <v>306684227</v>
    <v>NEVRO CORP.</v>
    <v>NEVRO CORP.</v>
    <v>8.67</v>
    <v>8.61</v>
    <v>8.35</v>
    <v>36728650</v>
    <v>NVRO</v>
    <v>NEVRO CORP. (XNYS:NVRO)</v>
    <v>326426</v>
    <v>569414</v>
    <v>2006</v>
  </rv>
  <rv s="4">
    <v>2279</v>
  </rv>
  <rv s="0">
    <v>https://www.bing.com/financeapi/forcetrigger?t=a1skyc&amp;q=XNAS%3aFARO&amp;form=skydnc</v>
    <v>Learn more on Bing</v>
  </rv>
  <rv s="5">
    <v>7</v>
    <v>FARO TECHNOLOGIES, INC. (XNAS:FARO)</v>
    <v>8</v>
    <v>9</v>
    <v>Finance</v>
    <v>10</v>
    <v>en-GB</v>
    <v>a1skyc</v>
    <v>268435456</v>
    <v>1</v>
    <v>Powered by Refinitiv</v>
    <v>24.8</v>
    <v>12.34</v>
    <v>1.2502</v>
    <v>0.05</v>
    <v>3.1450000000000002E-3</v>
    <v>USD</v>
    <v>FARO Technologies, Inc. is a global technology company. The Company designs, develops, manufactures, markets and supports software driven, three-dimensional (3D) measurement, imaging, and realization solutions for the manufacturing, architecture, engineering and construction (AEC), operations and maintenance (O&amp;M) and public safety analytics markets. The Company enables its customers to capture, measure, manipulate, interact with and share four-dimensional (4D), 3D and two-dimensional (2D) data from the physical world in a virtual environment and then translate this information back into the physical domain. The Company's FARO suite of 3D products and software solutions are used for inspection of components and assemblies, rapid prototyping, reverse engineering and various others. Its products include FaroArm Portfolio, FARO Laser Tracker, FARO Laser Scanning Portfolio and FARO Mobile Laser Portfolio. Its software includes FARO Sphere XG, CAM2, BuildIT Metrology and BuildIT Projector.</v>
    <v>1243</v>
    <v>Nasdaq Stock Market</v>
    <v>XNAS</v>
    <v>XNAS</v>
    <v>125 Technology Park, LAKE MARY, FL, 32746-6204 US</v>
    <v>16.02</v>
    <v>Electronic Equipment &amp; Parts</v>
    <v>Stock</v>
    <v>45475.918283020314</v>
    <v>2281</v>
    <v>15.885</v>
    <v>306333626</v>
    <v>FARO TECHNOLOGIES, INC.</v>
    <v>FARO TECHNOLOGIES, INC.</v>
    <v>16.02</v>
    <v>0</v>
    <v>15.9</v>
    <v>15.95</v>
    <v>19205870</v>
    <v>FARO</v>
    <v>FARO TECHNOLOGIES, INC. (XNAS:FARO)</v>
    <v>10</v>
    <v>155179</v>
    <v>1992</v>
  </rv>
  <rv s="4">
    <v>2282</v>
  </rv>
  <rv s="0">
    <v>https://www.bing.com/financeapi/forcetrigger?t=a1vpfr&amp;q=XNYS%3aIPI&amp;form=skydnc</v>
    <v>Learn more on Bing</v>
  </rv>
  <rv s="6">
    <v>12</v>
    <v>INTREPID POTASH, INC. (XNYS:IPI)</v>
    <v>8</v>
    <v>13</v>
    <v>Finance</v>
    <v>5</v>
    <v>en-GB</v>
    <v>a1vpfr</v>
    <v>268435456</v>
    <v>1</v>
    <v>Powered by Refinitiv</v>
    <v>28.2988</v>
    <v>17.52</v>
    <v>2.2330000000000001</v>
    <v>-0.1</v>
    <v>-4.3800000000000002E-3</v>
    <v>USD</v>
    <v>Intrepid Potash, Inc. is a diversified mineral company that delivers potassium, magnesium, sulfur, salt, and water products for customers in agriculture, animal feed and the oil and gas industry. Its segments include potash, Trio, and oilfield solutions. Its three primary products are potash, Trio, and water. It also sells salt, magnesium chloride, metal recovery salts, brines, and water that are derived as part of its mining processes. It sells potash into three primary markets: the agricultural market as a fertilizer input, the industrial market as a component in drilling and fracturing fluids for oil and gas wells and an input to other industrial processes, and the animal feed market as a nutrient supplement. Trio is its specialty fertilizer that delivers potassium, sulfate, and magnesium in a single particle. It sells water primarily for industrial uses in the oil and gas services industry. Its other oilfield related offerings include caliche, right-of-way agreements, and others.</v>
    <v>485</v>
    <v>New York Stock Exchange</v>
    <v>XNYS</v>
    <v>XNYS</v>
    <v>707 17TH STREET, SUITE 4200, DENVER, CO, 80202 US</v>
    <v>22.95</v>
    <v>Chemicals</v>
    <v>Stock</v>
    <v>45475.958333367969</v>
    <v>2284</v>
    <v>22.6</v>
    <v>301605733</v>
    <v>INTREPID POTASH, INC.</v>
    <v>INTREPID POTASH, INC.</v>
    <v>22.8</v>
    <v>22.83</v>
    <v>22.73</v>
    <v>13269060</v>
    <v>IPI</v>
    <v>INTREPID POTASH, INC. (XNYS:IPI)</v>
    <v>52851</v>
    <v>77274</v>
    <v>2007</v>
  </rv>
  <rv s="4">
    <v>2285</v>
  </rv>
  <rv s="0">
    <v>https://www.bing.com/financeapi/forcetrigger?t=a1yx3m&amp;q=XNAS%3aNWPX&amp;form=skydnc</v>
    <v>Learn more on Bing</v>
  </rv>
  <rv s="5">
    <v>7</v>
    <v>NORTHWEST PIPE COMPANY (XNAS:NWPX)</v>
    <v>8</v>
    <v>9</v>
    <v>Finance</v>
    <v>10</v>
    <v>en-GB</v>
    <v>a1yx3m</v>
    <v>268435456</v>
    <v>1</v>
    <v>Powered by Refinitiv</v>
    <v>36.92</v>
    <v>25.67</v>
    <v>0.98180000000000001</v>
    <v>-0.04</v>
    <v>-1.2099999999999999E-3</v>
    <v>USD</v>
    <v>Northwest Pipe Company is a manufacturer of water-related infrastructure products. The Company also manufactures storm water and wastewater technology products, precast and reinforced concrete products, pump lift stations, steel casing pipe, bar-wrapped concrete cylinder pipe, and offers pipeline system joints, fittings, and specialized components. The Company provides solution-based products for a wide range of markets under the ParkUSA, Geneva Pipe and Precast, Permalok, and Northwest Pipe Company lines. The Company's Engineered Steel Pressure Pipe (SPP) segment manufactures large-diameter, high-pressure steel pipeline systems for use in water infrastructure applications, which are primarily related to drinking water systems. The Company's Precast Infrastructure and Engineered Systems (Precast) segment manufactures storm water and wastewater technology products, high-quality precast and reinforced concrete products.</v>
    <v>1325</v>
    <v>Nasdaq Stock Market</v>
    <v>XNAS</v>
    <v>XNAS</v>
    <v>201 Ne Park Plaza Drive, Suite 100, VANCOUVER, WA, 98684 US</v>
    <v>33.11</v>
    <v>Metals &amp; Mining</v>
    <v>Stock</v>
    <v>45475.834845068748</v>
    <v>2287</v>
    <v>32.4</v>
    <v>327310324</v>
    <v>NORTHWEST PIPE COMPANY</v>
    <v>NORTHWEST PIPE COMPANY</v>
    <v>32.909999999999997</v>
    <v>13.8805</v>
    <v>33.049999999999997</v>
    <v>33.01</v>
    <v>9915490</v>
    <v>NWPX</v>
    <v>NORTHWEST PIPE COMPANY (XNAS:NWPX)</v>
    <v>20956</v>
    <v>33487</v>
    <v>1966</v>
  </rv>
  <rv s="4">
    <v>2288</v>
  </rv>
  <rv s="0">
    <v>https://www.bing.com/financeapi/forcetrigger?t=a23yyc&amp;q=XNYS%3aTBI&amp;form=skydnc</v>
    <v>Learn more on Bing</v>
  </rv>
  <rv s="6">
    <v>12</v>
    <v>TRUEBLUE, INC. (XNYS:TBI)</v>
    <v>8</v>
    <v>13</v>
    <v>Finance</v>
    <v>10</v>
    <v>en-GB</v>
    <v>a23yyc</v>
    <v>268435456</v>
    <v>1</v>
    <v>Powered by Refinitiv</v>
    <v>19.059999999999999</v>
    <v>9.9499999999999993</v>
    <v>1.5145</v>
    <v>0.1</v>
    <v>9.606E-3</v>
    <v>USD</v>
    <v>TrueBlue, Inc. is a provider of specialized workforce solutions. It operates through three segments: PeopleReady, PeopleScout and PeopleManagement. The PeopleReady segment provides on-demand and skilled labor in a range of industries, such as construction, transportation, manufacturing, retail, hospitality, and renewable energy. The PeopleScout segment provides permanent employee recruitment process outsourcing, employer branding services and management of outsourced labor service providers through the operating segments: PeopleScout Recruitment Process Outsourcing (RPO), which outsources recruitment of permanent employees on behalf of clients and employer branding services; and PeopleScout managed service provider (MSP), which manages multiple third-party staffing vendors on behalf of clients. It also provides talent advisory solutions. The PeopleManagement segment offers contingent, on-site industrial staffing and commercial driver services primarily on-site at the client’s facility.</v>
    <v>5000</v>
    <v>New York Stock Exchange</v>
    <v>XNYS</v>
    <v>XNYS</v>
    <v>1015 a St, TACOMA, WA, 98402 US</v>
    <v>10.6</v>
    <v>Professional &amp; Commercial Services</v>
    <v>Stock</v>
    <v>45475.958333367969</v>
    <v>2290</v>
    <v>10.37</v>
    <v>321286916</v>
    <v>TRUEBLUE, INC.</v>
    <v>TRUEBLUE, INC.</v>
    <v>10.43</v>
    <v>10.41</v>
    <v>10.51</v>
    <v>30569640</v>
    <v>TBI</v>
    <v>TRUEBLUE, INC. (XNYS:TBI)</v>
    <v>197130</v>
    <v>342472</v>
    <v>1985</v>
  </rv>
  <rv s="4">
    <v>2291</v>
  </rv>
  <rv s="0">
    <v>https://www.bing.com/financeapi/forcetrigger?t=a1ukim&amp;q=XNAS%3aHEAR&amp;form=skydnc</v>
    <v>Learn more on Bing</v>
  </rv>
  <rv s="5">
    <v>7</v>
    <v>TURTLE BEACH CORPORATION (XNAS:HEAR)</v>
    <v>8</v>
    <v>9</v>
    <v>Finance</v>
    <v>5</v>
    <v>en-GB</v>
    <v>a1ukim</v>
    <v>268435456</v>
    <v>1</v>
    <v>Powered by Refinitiv</v>
    <v>18.45</v>
    <v>7.97</v>
    <v>2.0910000000000002</v>
    <v>-0.11</v>
    <v>-7.7520000000000002E-3</v>
    <v>USD</v>
    <v>Turtle Beach Corporation (Turtle Beach) is an audio and gaming technology company. Turtle Beach is engaged in developing, commercializing, and marketing products under Turtle Beach and ROCCAT brands. The Company is a provider of headset solutions for use across multiple platforms, including video game and entertainment consoles, handheld consoles, personal computers (PC), tablets and mobile devices. Its PC peripherals brand, ROCCAT, creates PC gaming keyboards, mice and other gaming accessories focused on the PC gaming market. The Turtle Beach brand has a market of gaming headsets with a portfolio of headsets for Xbox, PlayStation, and Nintendo consoles, as well as for PCs and mobile/tablet devices. It also includes the Neat Microphones brand, which creates, manufactures, and sells digital universal serial bus (USB) and analog microphones. Its subsidiaries include VTB Holdings, Inc., Voyetra Turtle Beach, Inc., TBC Holding Company LLC, Turtle Beach Europe Limited and TB Germany GmbH.</v>
    <v>223</v>
    <v>Nasdaq Stock Market</v>
    <v>XNAS</v>
    <v>XNAS</v>
    <v>44 South Broadway, 4Th Floor, WHITE PLAINS, NY, 10601 US</v>
    <v>14.17</v>
    <v>Computers, Phones &amp; Household Electronics</v>
    <v>Stock</v>
    <v>45475.905148078127</v>
    <v>2293</v>
    <v>13.78</v>
    <v>303040179</v>
    <v>TURTLE BEACH CORPORATION</v>
    <v>TURTLE BEACH CORPORATION</v>
    <v>14.17</v>
    <v>0</v>
    <v>14.19</v>
    <v>14.08</v>
    <v>21522740</v>
    <v>HEAR</v>
    <v>TURTLE BEACH CORPORATION (XNAS:HEAR)</v>
    <v>129228</v>
    <v>243786</v>
    <v>2010</v>
  </rv>
  <rv s="4">
    <v>2294</v>
  </rv>
  <rv s="0">
    <v>https://www.bing.com/financeapi/forcetrigger?t=a1vukr&amp;q=XNAS%3aITIC&amp;form=skydnc</v>
    <v>Learn more on Bing</v>
  </rv>
  <rv s="5">
    <v>7</v>
    <v>INVESTORS TITLE COMPANY (XNAS:ITIC)</v>
    <v>8</v>
    <v>9</v>
    <v>Finance</v>
    <v>10</v>
    <v>en-GB</v>
    <v>a1vukr</v>
    <v>268435456</v>
    <v>1</v>
    <v>Powered by Refinitiv</v>
    <v>192.84</v>
    <v>124.3931</v>
    <v>0.86550000000000005</v>
    <v>0.37</v>
    <v>2.0999999999999999E-3</v>
    <v>USD</v>
    <v>Investors Title Company is a holding company. The Company's primary business activity, and one of its segments, is the issuance of residential and commercial title insurance through Investors Title Insurance Company (ITIC) and National Investors Title Insurance Company (NITIC). Its second segment provides tax-deferred real property exchange services through its subsidiaries, Investors Title Exchange Corporation (ITEC) and Investors Title Accommodation Corporation (ITAC). It provides management services to title insurance agencies through its subsidiary, Investors Title Management Services (ITMS), and investment management and trust services to individuals and trusts. Through its two title underwriting subsidiaries, ITIC and NITIC, the Company underwrites title insurance for owners and mortgagees as a primary insurer. ITIC and NITIC offer title insurance coverage to owners and mortgagees of real estate and assume reinsurance of title insurance risks from other title insurance companies.</v>
    <v>545</v>
    <v>Nasdaq Stock Market</v>
    <v>XNAS</v>
    <v>XNAS</v>
    <v>P O DRAWER 2687, 121 N COLUMBIA ST, CHAPEL HILL, NC, 27514 US</v>
    <v>177.15</v>
    <v>Insurance</v>
    <v>Stock</v>
    <v>45475.835673228903</v>
    <v>2296</v>
    <v>174.85</v>
    <v>332538967</v>
    <v>INVESTORS TITLE COMPANY</v>
    <v>INVESTORS TITLE COMPANY</v>
    <v>175</v>
    <v>13.3424</v>
    <v>176.15</v>
    <v>176.52</v>
    <v>1883860</v>
    <v>ITIC</v>
    <v>INVESTORS TITLE COMPANY (XNAS:ITIC)</v>
    <v>29525</v>
    <v>13894</v>
    <v>1973</v>
  </rv>
  <rv s="4">
    <v>2297</v>
  </rv>
  <rv s="0">
    <v>https://www.bing.com/financeapi/forcetrigger?t=a1yg1h&amp;q=XNAS%3aNEWT&amp;form=skydnc</v>
    <v>Learn more on Bing</v>
  </rv>
  <rv s="5">
    <v>7</v>
    <v>NewtekOne, Inc. (XNAS:NEWT)</v>
    <v>8</v>
    <v>9</v>
    <v>Finance</v>
    <v>10</v>
    <v>en-GB</v>
    <v>a1yg1h</v>
    <v>268435456</v>
    <v>1</v>
    <v>Powered by Refinitiv</v>
    <v>19.364999999999998</v>
    <v>10.07</v>
    <v>1.3556999999999999</v>
    <v>0.215</v>
    <v>1.7186E-2</v>
    <v>USD</v>
    <v>NewtekOne, Inc. (NewtekOne) is a financial holding company. The Company provides a range of business and financial solutions under the Newtek brand to the small and medium-sized business (SMB) market. NewtekOne’s business and financial solutions include complete lending solutions, account receivable lines of credit, small balance unsecured term loans, electronic payment processing and tablet-based payment, processing solutions, mobile payment processing solutions, payroll and benefit processing solutions, Web design and full e-commerce business solutions, health insurance and benefits, commercial/personal insurance, complete information technology (IT) solutions, and the cloud-based operating platform. The Company’s registered trademarks include Newtek, NewtekOne, Newtek Bank, National Association, Your Business Solutions Company, and One Solution for All Your Business Needs. The Company serves approximately 50 states.</v>
    <v>528</v>
    <v>Nasdaq Stock Market</v>
    <v>XNAS</v>
    <v>XNAS</v>
    <v>4800 T Rex Avenue, Suite 120, BOCA RATON, FL, 33431 US</v>
    <v>12.74</v>
    <v>Banking Services</v>
    <v>Stock</v>
    <v>45475.894439328127</v>
    <v>2299</v>
    <v>12.42</v>
    <v>314737859</v>
    <v>NewtekOne, Inc.</v>
    <v>NewtekOne, Inc.</v>
    <v>12.55</v>
    <v>7.0221999999999998</v>
    <v>12.51</v>
    <v>12.725</v>
    <v>24733820</v>
    <v>NEWT</v>
    <v>NewtekOne, Inc. (XNAS:NEWT)</v>
    <v>1</v>
    <v>214702</v>
    <v>2013</v>
  </rv>
  <rv s="4">
    <v>2300</v>
  </rv>
  <rv s="0">
    <v>https://www.bing.com/financeapi/forcetrigger?t=a1wwvh&amp;q=XNAS%3aLINC&amp;form=skydnc</v>
    <v>Learn more on Bing</v>
  </rv>
  <rv s="5">
    <v>7</v>
    <v>LINCOLN EDUCATIONAL SERVICES CORPORATION (XNAS:LINC)</v>
    <v>8</v>
    <v>9</v>
    <v>Finance</v>
    <v>10</v>
    <v>en-GB</v>
    <v>a1wwvh</v>
    <v>268435456</v>
    <v>1</v>
    <v>Powered by Refinitiv</v>
    <v>13.05</v>
    <v>5.9950000000000001</v>
    <v>1.4096</v>
    <v>0.24</v>
    <v>2.0442999999999999E-2</v>
    <v>USD</v>
    <v>Lincoln Educational Services Corporation is a provider of diversified career-oriented post-secondary education. The Company offers career-oriented programs to recent high school graduates and working adults in five principal areas of study: automotive technology, health sciences, skilled trades, business and information technology, and hospitality services. The Company operates 22 campuses in 13 states under four brands: Lincoln College of Technology, Lincoln Technical Institute, Lincoln Culinary Institute, and Euphoria Institute of Beauty Arts and Sciences. The Company operates through two segments: Campus Operations and Transitional. The Campus Operations segment includes campuses that are continuing in operation and contribute to the Company’s core operations and performance. The Transitional segment refers to campuses that are marked for closure and are currently being taught-out.</v>
    <v>1800</v>
    <v>Nasdaq Stock Market</v>
    <v>XNAS</v>
    <v>XNAS</v>
    <v>14 Sylvan Way, Suite A, PARSIPPANY, NJ, 07054 US</v>
    <v>12.02</v>
    <v>Professional &amp; Business Education</v>
    <v>Stock</v>
    <v>45475.847226539059</v>
    <v>2302</v>
    <v>11.65</v>
    <v>376695645</v>
    <v>LINCOLN EDUCATIONAL SERVICES CORPORATION</v>
    <v>LINCOLN EDUCATIONAL SERVICES CORPORATION</v>
    <v>11.73</v>
    <v>14.124000000000001</v>
    <v>11.74</v>
    <v>11.98</v>
    <v>31443710</v>
    <v>LINC</v>
    <v>LINCOLN EDUCATIONAL SERVICES CORPORATION (XNAS:LINC)</v>
    <v>262271</v>
    <v>158315</v>
    <v>2003</v>
  </rv>
  <rv s="4">
    <v>2303</v>
  </rv>
  <rv s="0">
    <v>https://www.bing.com/financeapi/forcetrigger?t=bvs1r7&amp;q=XNAS%3aCCCC&amp;form=skydnc</v>
    <v>Learn more on Bing</v>
  </rv>
  <rv s="5">
    <v>7</v>
    <v>C4 Therapeutics Inc (XNAS:CCCC)</v>
    <v>8</v>
    <v>9</v>
    <v>Finance</v>
    <v>10</v>
    <v>en-GB</v>
    <v>bvs1r7</v>
    <v>268435456</v>
    <v>1</v>
    <v>Powered by Refinitiv</v>
    <v>11.88</v>
    <v>1.06</v>
    <v>3.0727000000000002</v>
    <v>-0.33</v>
    <v>-6.8041000000000004E-2</v>
    <v>USD</v>
    <v>C4 Therapeutics, Inc. is a clinical-stage biopharmaceutical company. It is focused on advancing targeted protein degradation science to create a new generation of small-molecule medicines that transform patients’ lives. By leveraging its proprietary Target ORiented ProtEin Degrader Optimizer (TORPEDO) platform, to design and optimize small molecule protein degraders that are active against their desired targets by harnessing the body’s natural process for destroying unwanted proteins. Its TORPEDO platform has the capability to design two types of protein degraders and both degrader approaches are reflected in its clinical pipeline. Its product candidate, CFT7455, is an orally bioavailable MonoDAC degrader of protein targets called IKZF1 and IKZF3, which are in clinical development for multiple myeloma and non-Hodgkin lymphoma. Its CFT1946 is an orally bioavailable BiDAC degrader designed to be potent and selective against BRAF V600X mutant proteins. It is also developing CFT8919.</v>
    <v>145</v>
    <v>Nasdaq Stock Market</v>
    <v>XNAS</v>
    <v>XNAS</v>
    <v>490 Arsenal Way, Suite 120, WATERTOWN, MA, 02472 US</v>
    <v>4.8499999999999996</v>
    <v>Biotechnology &amp; Medical Research</v>
    <v>Stock</v>
    <v>45475.979329872658</v>
    <v>2305</v>
    <v>4.41</v>
    <v>311002170</v>
    <v>C4 Therapeutics Inc</v>
    <v>C4 Therapeutics Inc</v>
    <v>4.8499999999999996</v>
    <v>0</v>
    <v>4.8499999999999996</v>
    <v>4.5199999999999996</v>
    <v>68805790</v>
    <v>CCCC</v>
    <v>C4 Therapeutics Inc (XNAS:CCCC)</v>
    <v>3008</v>
    <v>2046856</v>
    <v>2015</v>
  </rv>
  <rv s="4">
    <v>2306</v>
  </rv>
  <rv s="0">
    <v>https://www.bing.com/financeapi/forcetrigger?t=a1nzmw&amp;q=XNAS%3aAVIR&amp;form=skydnc</v>
    <v>Learn more on Bing</v>
  </rv>
  <rv s="5">
    <v>7</v>
    <v>ATEA PHARMACEUTICALS, INC. (XNAS:AVIR)</v>
    <v>8</v>
    <v>9</v>
    <v>Finance</v>
    <v>10</v>
    <v>en-GB</v>
    <v>a1nzmw</v>
    <v>268435456</v>
    <v>1</v>
    <v>Powered by Refinitiv</v>
    <v>4.5999999999999996</v>
    <v>2.7650000000000001</v>
    <v>0.1726</v>
    <v>-0.14000000000000001</v>
    <v>-4.1543000000000004E-2</v>
    <v>USD</v>
    <v>Atea Pharmaceuticals, Inc. is a clinical-stage biopharmaceutical company. The Company is focused on discovering, developing, and commercializing antiviral therapeutics to improve the lives of patients suffering from serious viral infections. The Company is engaged in is conducting a Phase 3 clinical trial evaluating bemnifosbuvir for the treatment of Coronavirus disease 2019 (COVID-19). It is also conducting a Phase 2 clinical trial evaluating the combination of bemnifosbuvir and ruzasvir for the treatment of hepatitis C virus (HCV). The bemnifosbuvir (AT-527), is an investigational, novel, orally administered guanosine nucleotide analog polymerase inhibitor that combines a unique nucleotide scaffold with novel double prodrugs for the intended purpose of inhibiting the enzymes central to viral replication. SUNRISE-3 is designed to evaluate bemnifosbuvir as monotherapy, but it is also exploring the effect of combination therapy in a smaller sub-set of patients.</v>
    <v>74</v>
    <v>Nasdaq Stock Market</v>
    <v>XNAS</v>
    <v>XNAS</v>
    <v>225 Franklin Street, Suite 2100, BOSTON, MA, 02110 US</v>
    <v>3.37</v>
    <v>Biotechnology &amp; Medical Research</v>
    <v>Stock</v>
    <v>45475.979474085158</v>
    <v>2308</v>
    <v>3.22</v>
    <v>272040613</v>
    <v>ATEA PHARMACEUTICALS, INC.</v>
    <v>ATEA PHARMACEUTICALS, INC.</v>
    <v>3.37</v>
    <v>0</v>
    <v>3.37</v>
    <v>3.23</v>
    <v>84223100</v>
    <v>AVIR</v>
    <v>ATEA PHARMACEUTICALS, INC. (XNAS:AVIR)</v>
    <v>227171</v>
    <v>289316</v>
    <v>2012</v>
  </rv>
  <rv s="4">
    <v>2309</v>
  </rv>
  <rv s="0">
    <v>https://www.bing.com/financeapi/forcetrigger?t=c2rx7w&amp;q=XNYS%3aCOOK&amp;form=skydnc</v>
    <v>Learn more on Bing</v>
  </rv>
  <rv s="6">
    <v>12</v>
    <v>TRAEGER, INC. (XNYS:COOK)</v>
    <v>8</v>
    <v>13</v>
    <v>Finance</v>
    <v>10</v>
    <v>en-GB</v>
    <v>c2rx7w</v>
    <v>268435456</v>
    <v>1</v>
    <v>Powered by Refinitiv</v>
    <v>6.7</v>
    <v>1.9712000000000001</v>
    <v>1.861</v>
    <v>0.02</v>
    <v>9.1739999999999999E-3</v>
    <v>USD</v>
    <v>Traeger, Inc. designs, sources, sells, and supports wood pellet fueled barbecue grills sold to retailers, distributors, and direct to consumers. The Company's integrated platform has six types of products: wood pellet grills, gas griddles, grilling accessories, digital content, the Traeger app and consumables. It produces and sells the pellets used to fire the grills and also sells Traeger-branded rubs, spices, and sauces, as well as grill accessories (including P.A.L. Pop-And-Lock accessory rails, grill covers, liners, tools, MEATER smart thermometers, apparel and other ancillary items). Its flagship wood pellet grills are Internet of things devices that allow owners to program, monitor, and control their grill through its Traeger app. It offers live-streaming cooking classes to consumers through its Traeger Kitchen Live series. It offers Shop Class: Private Table, which is a series of shop classes. It produces a library of digital content, including instructional recipes and videos.</v>
    <v>640</v>
    <v>New York Stock Exchange</v>
    <v>XNYS</v>
    <v>XNYS</v>
    <v>533 South 400 West, SALT LAKE CITY, UT, 84101 US</v>
    <v>2.2200000000000002</v>
    <v>Household Goods</v>
    <v>Stock</v>
    <v>45475.833386006248</v>
    <v>2311</v>
    <v>2.16</v>
    <v>283513560</v>
    <v>TRAEGER, INC.</v>
    <v>TRAEGER, INC.</v>
    <v>2.17</v>
    <v>2.1800000000000002</v>
    <v>2.2000000000000002</v>
    <v>128869800</v>
    <v>COOK</v>
    <v>TRAEGER, INC. (XNYS:COOK)</v>
    <v>12</v>
    <v>272545</v>
    <v>2017</v>
  </rv>
  <rv s="4">
    <v>2312</v>
  </rv>
  <rv s="0">
    <v>https://www.bing.com/financeapi/forcetrigger?t=a1ngrw&amp;q=XNAS%3aAMSWA&amp;form=skydnc</v>
    <v>Learn more on Bing</v>
  </rv>
  <rv s="5">
    <v>7</v>
    <v>AMERICAN SOFTWARE, INC. (XNAS:AMSWA)</v>
    <v>8</v>
    <v>9</v>
    <v>Finance</v>
    <v>10</v>
    <v>en-GB</v>
    <v>a1ngrw</v>
    <v>268435456</v>
    <v>1</v>
    <v>Powered by Refinitiv</v>
    <v>12.58</v>
    <v>8.41</v>
    <v>0.70860000000000001</v>
    <v>0.01</v>
    <v>1.1039999999999999E-3</v>
    <v>USD</v>
    <v>American Software, Inc. provides software and services. The Company provides a cloud-architected supply chain management platform that helps its clients manage eight planning processes: product, demand, inventory, supply, network optimization, deploy, integrated business planning and supply chain data management. The Company operates through three segments: Supply Chain Management (SCM), Information Technology Consulting (IT Consulting) and Other. The SCM segment consists of Logility, Inc., which provides collaborative supply chain software and services to streamline and optimize the production, distribution and management of products between trading partners. The IT Consulting segment consists of The Proven Method, Inc., which offers technology staffing and consulting services. The Other segment consists of American Software ERP, which provides purchasing and materials management, client order processing, financial, e-commerce and traditional manufacturing software and services.</v>
    <v>331</v>
    <v>Nasdaq Stock Market</v>
    <v>XNAS</v>
    <v>XNAS</v>
    <v>470 E Paces Ferry Rd Ne, ATLANTA, GA, 30305 US</v>
    <v>9.15</v>
    <v>Software &amp; IT Services</v>
    <v>Stock</v>
    <v>45475.881578992972</v>
    <v>2314</v>
    <v>9.02</v>
    <v>301306579</v>
    <v>AMERICAN SOFTWARE, INC.</v>
    <v>AMERICAN SOFTWARE, INC.</v>
    <v>9.1300000000000008</v>
    <v>31.254300000000001</v>
    <v>9.06</v>
    <v>9.07</v>
    <v>33220130</v>
    <v>AMSWA</v>
    <v>AMERICAN SOFTWARE, INC. (XNAS:AMSWA)</v>
    <v>200</v>
    <v>316185</v>
    <v>1970</v>
  </rv>
  <rv s="4">
    <v>2315</v>
  </rv>
  <rv s="0">
    <v>https://www.bing.com/financeapi/forcetrigger?t=a1zxim&amp;q=XNAS%3aPKOH&amp;form=skydnc</v>
    <v>Learn more on Bing</v>
  </rv>
  <rv s="5">
    <v>7</v>
    <v>PARK-OHIO HOLDINGS CORP. (XNAS:PKOH)</v>
    <v>8</v>
    <v>9</v>
    <v>Finance</v>
    <v>10</v>
    <v>en-GB</v>
    <v>a1zxim</v>
    <v>268435456</v>
    <v>1</v>
    <v>Powered by Refinitiv</v>
    <v>28.79</v>
    <v>17.41</v>
    <v>1.1792</v>
    <v>0.03</v>
    <v>1.201E-3</v>
    <v>USD</v>
    <v>Park-Ohio Holdings Corp. is a diversified international company that provides customers with a supply chain management outsourcing service, capital equipment used on their production lines, and manufactured components used to assemble their products. Its segments include Supply Technologies, Assembly Components and Engineered Products. Supply Technologies segment provides its customers with Total Supply Management, a proactive solutions approach that manages all aspects of supplying production parts and materials to its customers manufacturing floors, from strategic planning to program implementation. Assembly Components segment designs, develops and manufactures high pressure direct fuel injection fuel rails and pipes, fuel filler pipes and flexible multi-layer plastic and rubber assemblies. Its Engineered Products segment designs and manufactures a range of engineered products, including induction heating and melting systems, pipe threading systems, and forged and machined products.</v>
    <v>6300</v>
    <v>Nasdaq Stock Market</v>
    <v>XNAS</v>
    <v>XNAS</v>
    <v>6065 PARKLAND BLVD., CLEVELAND, OH, 44124 US</v>
    <v>25.4</v>
    <v>Machinery, Equipment &amp; Components</v>
    <v>Stock</v>
    <v>45475.834629721874</v>
    <v>2317</v>
    <v>24.91</v>
    <v>326769000</v>
    <v>PARK-OHIO HOLDINGS CORP.</v>
    <v>PARK-OHIO HOLDINGS CORP.</v>
    <v>24.91</v>
    <v>8.2821999999999996</v>
    <v>24.97</v>
    <v>25</v>
    <v>13070760</v>
    <v>PKOH</v>
    <v>PARK-OHIO HOLDINGS CORP. (XNAS:PKOH)</v>
    <v>8724</v>
    <v>27180</v>
    <v>1998</v>
  </rv>
  <rv s="4">
    <v>2318</v>
  </rv>
  <rv s="0">
    <v>https://www.bing.com/financeapi/forcetrigger?t=a211ur&amp;q=XNAS%3aPMTS&amp;form=skydnc</v>
    <v>Learn more on Bing</v>
  </rv>
  <rv s="5">
    <v>7</v>
    <v>CPI CARD GROUP INC. (XNAS:PMTS)</v>
    <v>8</v>
    <v>9</v>
    <v>Finance</v>
    <v>10</v>
    <v>en-GB</v>
    <v>a211ur</v>
    <v>268435456</v>
    <v>1</v>
    <v>Powered by Refinitiv</v>
    <v>29.938199999999998</v>
    <v>12.65</v>
    <v>1.1418999999999999</v>
    <v>0.3</v>
    <v>1.1049999999999999E-2</v>
    <v>USD</v>
    <v>CPI Card Group Inc. is a payments technology company and provider of comprehensive financial payment card solutions in the United States. The Company’s segments include Debit and Credit, Prepaid Debit and Other. The Debit and Credit segment produces financial payment cards and provides integrated card services, including digital services, for card-issuing financial institutions and fintechs primarily in the United States. Products produced by this segment include EMV and non-EMV Financial Payment Cards, including contact and contactless (dual interface) cards and plastic and encased metal cards, and Second Wave payment cards featuring a core made with ROBP, and other private label credit cards that are not issued on the networks of the Payment Cards Brands. The Prepaid Debit segment primarily provides integrated prepaid card services to Prepaid Debit Card providers in the United States, including tamper-evident security packaging. This segment also produces financial payment cards.</v>
    <v>1448</v>
    <v>Nasdaq Stock Market</v>
    <v>XNAS</v>
    <v>XNAS</v>
    <v>10368 WEST CENTENNIAL RD, LITTLETON, CO, 80127 US</v>
    <v>27.7</v>
    <v>Banking Services</v>
    <v>Stock</v>
    <v>45475.834728541406</v>
    <v>2320</v>
    <v>27.2</v>
    <v>301974900</v>
    <v>CPI CARD GROUP INC.</v>
    <v>CPI CARD GROUP INC.</v>
    <v>27.45</v>
    <v>17.5411</v>
    <v>27.15</v>
    <v>27.45</v>
    <v>11122470</v>
    <v>PMTS</v>
    <v>CPI CARD GROUP INC. (XNAS:PMTS)</v>
    <v>10668</v>
    <v>29371</v>
    <v>2007</v>
  </rv>
  <rv s="4">
    <v>2321</v>
  </rv>
  <rv s="0">
    <v>https://www.bing.com/financeapi/forcetrigger?t=bx3c5r&amp;q=XNAS%3aDCGO&amp;form=skydnc</v>
    <v>Learn more on Bing</v>
  </rv>
  <rv s="5">
    <v>7</v>
    <v>DocGo Inc. (XNAS:DCGO)</v>
    <v>8</v>
    <v>9</v>
    <v>Finance</v>
    <v>10</v>
    <v>en-GB</v>
    <v>bx3c5r</v>
    <v>268435456</v>
    <v>1</v>
    <v>Powered by Refinitiv</v>
    <v>10.82</v>
    <v>2.78</v>
    <v>0.91080000000000005</v>
    <v>0.06</v>
    <v>2.0478E-2</v>
    <v>USD</v>
    <v>DocGo Inc. is a healthcare transportation and mobile services company. The Company uses dispatch and communication technology to help provide healthcare transportation and mobile services in-person medical treatment directly to patients in the comfort of their homes, workplaces, and other non-traditional locations, in metropolitan cities in the United States and the United Kingdom. Its segments include Mobile Health Services, Transportation Services and Corporate. Mobile Health Services include a wide variety of healthcare services performed at homes, offices and other locations and event services such as on-site healthcare support at sporting events and concerts. Transportation Services encompass both emergency response and non-emergency transport services. Non-emergency transport services include ambulance transports and wheelchair transports. Corporate segment represents shared services and personnel that support both the Transportation Services and Mobile Health Services segments.</v>
    <v>2915</v>
    <v>Nasdaq Stock Market</v>
    <v>XNAS</v>
    <v>XNAS</v>
    <v>35 West 35th St., Floor 6, NEW YORK, NY, 10001 US</v>
    <v>2.99</v>
    <v>Healthcare Providers &amp; Services</v>
    <v>Stock</v>
    <v>45475.87813098359</v>
    <v>2323</v>
    <v>2.8849999999999998</v>
    <v>303680845</v>
    <v>DocGo Inc.</v>
    <v>DocGo Inc.</v>
    <v>2.98</v>
    <v>15.193099999999999</v>
    <v>2.93</v>
    <v>2.99</v>
    <v>101565500</v>
    <v>DCGO</v>
    <v>DocGo Inc. (XNAS:DCGO)</v>
    <v>816517</v>
    <v>1138774</v>
    <v>2004</v>
  </rv>
  <rv s="4">
    <v>2324</v>
  </rv>
  <rv s="0">
    <v>https://www.bing.com/financeapi/forcetrigger?t=a1vhu2&amp;q=XNAS%3aIMMR&amp;form=skydnc</v>
    <v>Learn more on Bing</v>
  </rv>
  <rv s="5">
    <v>7</v>
    <v>IMMERSION CORPORATION (XNAS:IMMR)</v>
    <v>8</v>
    <v>9</v>
    <v>Finance</v>
    <v>5</v>
    <v>en-GB</v>
    <v>a1vhu2</v>
    <v>268435456</v>
    <v>1</v>
    <v>Powered by Refinitiv</v>
    <v>11.04</v>
    <v>5.94</v>
    <v>1.4958</v>
    <v>0.08</v>
    <v>8.4569999999999992E-3</v>
    <v>USD</v>
    <v>Immersion Corporation is a developer and provider of technologies for haptics. The Company develops, licenses, and supports a range of software and intellectual property (IP) that fully engage users senses of touch when operating digital devices. The Company offers licenses to its patented technology to its customers and offers its customers enabling software, related tools and technical assistance designed to integrate the Company's patented technology into its customers products or enhance the functionality of its patented technology. The Company's licenses enable its customers to deploy haptically enabled devices, content and other offerings, which they typically sell under their own brand names. It is focused on various target application areas, such as mobile devices, wearables, consumer, mobile entertainment and other content; virtual and augmented reality; console gaming; automotive; medical, and residential, commercial, and industrial Internet of Things.</v>
    <v>14</v>
    <v>Nasdaq Stock Market</v>
    <v>XNAS</v>
    <v>XNAS</v>
    <v>2999 N. E. 191St Street, Suite 610, AVENTURA, FL, 33180 US</v>
    <v>9.7799999999999994</v>
    <v>Software &amp; IT Services</v>
    <v>Stock</v>
    <v>45475.921316203123</v>
    <v>2326</v>
    <v>9.39</v>
    <v>303895173</v>
    <v>IMMERSION CORPORATION</v>
    <v>IMMERSION CORPORATION</v>
    <v>9.39</v>
    <v>6.8943000000000003</v>
    <v>9.4600000000000009</v>
    <v>9.5399999999999991</v>
    <v>31854840</v>
    <v>IMMR</v>
    <v>IMMERSION CORPORATION (XNAS:IMMR)</v>
    <v>912</v>
    <v>618494</v>
    <v>1999</v>
  </rv>
  <rv s="4">
    <v>2327</v>
  </rv>
  <rv s="0">
    <v>https://www.bing.com/financeapi/forcetrigger?t=a1tpbh&amp;q=XNYS%3aGCO&amp;form=skydnc</v>
    <v>Learn more on Bing</v>
  </rv>
  <rv s="6">
    <v>12</v>
    <v>GENESCO INC. (XNYS:GCO)</v>
    <v>8</v>
    <v>13</v>
    <v>Finance</v>
    <v>10</v>
    <v>en-GB</v>
    <v>a1tpbh</v>
    <v>268435456</v>
    <v>1</v>
    <v>Powered by Refinitiv</v>
    <v>37.89</v>
    <v>23.21</v>
    <v>2.4270999999999998</v>
    <v>-0.89</v>
    <v>-3.6565E-2</v>
    <v>USD</v>
    <v>Genesco Inc. is a retailer and wholesaler of branded footwear, apparel and accessories. The Company’s segments include Journeys Group, Schuh Group, Johnston &amp; Murphy Group and Genesco Brands Group. The Journeys Group segment comprises the Journeys, Journeys Kidz and Little Burgundy retail footwear chains and e-commerce operations. The Schuh Group segment comprises the Schuh retail footwear chain and e-commerce operations. The Johnston &amp; Murphy Group segment comprises Johnston &amp; Murphy retail operations, e-commerce operations and wholesale distribution of products under the Johnston &amp; Murphy brand. The Genesco Brands Group segment comprises the licensed Dockers, Levi's, and G.H. Bass brands, as well as other brands it licenses for footwear. It operates over 1,341 retail footwear and accessory stores located primarily throughout the United States and in Puerto Rico, including 77 footwear stores in Canada and 122 footwear stores in the United Kingdom and the Republic of Ireland.</v>
    <v>5400</v>
    <v>New York Stock Exchange</v>
    <v>XNYS</v>
    <v>XNYS</v>
    <v>535 Marriott Drive, 12Th Floor, NASHVILLE, TN, 37214 US</v>
    <v>24.41</v>
    <v>Specialty Retailers</v>
    <v>Stock</v>
    <v>45475.958333367969</v>
    <v>2329</v>
    <v>23.41</v>
    <v>282981600</v>
    <v>GENESCO INC.</v>
    <v>GENESCO INC.</v>
    <v>24.25</v>
    <v>24.34</v>
    <v>23.45</v>
    <v>11626190</v>
    <v>GCO</v>
    <v>GENESCO INC. (XNYS:GCO)</v>
    <v>173452</v>
    <v>195792</v>
    <v>1934</v>
  </rv>
  <rv s="4">
    <v>2330</v>
  </rv>
  <rv s="0">
    <v>https://www.bing.com/financeapi/forcetrigger?t=a2nk77&amp;q=XNAS%3aLWLG&amp;form=skydnc</v>
    <v>Learn more on Bing</v>
  </rv>
  <rv s="5">
    <v>7</v>
    <v>LIGHTWAVE LOGIC, INC. (XNAS:LWLG)</v>
    <v>8</v>
    <v>9</v>
    <v>Finance</v>
    <v>5</v>
    <v>en-GB</v>
    <v>a2nk77</v>
    <v>268435456</v>
    <v>1</v>
    <v>Powered by Refinitiv</v>
    <v>9.0500000000000007</v>
    <v>2.4350000000000001</v>
    <v>2.0960000000000001</v>
    <v>0.05</v>
    <v>1.7240999999999999E-2</v>
    <v>USD</v>
    <v>Lightwave Logic, Inc. is a technology company, which commercializes electro-optic photonic devices made on its P2IC technology platform. The Company has detailed its P2IC technology platform as Polymer Stack, Polymer Plus and Polymer Slot. Its polymer technology platform uses in-house organic polymers. Electro-optical devices convert data from electric signals into optical signals for multiple applications. The Company is focused on testing and demonstrating the simplicity of manufacturability and reliability of its devices, including in conjunction with the silicon photonics manufacturing ecosystem. Its first product, Ridge Waveguide Modulator, is a type of modulator where the waveguide is fabricated within a layer of its electro-optic polymer system. Various cladding materials and electrodes are layered over the core polymer. The polymer materials are then part of an integrated photonics platform that can house other photonic devices, such as lasers, waveguides and others.</v>
    <v>33</v>
    <v>Nasdaq Stock Market</v>
    <v>XNAS</v>
    <v>XNAS</v>
    <v>369 Inverness Parkway, Suite 350, ENGLEWOOD, CO, 80112 US</v>
    <v>3.0150000000000001</v>
    <v>Electronic Equipment &amp; Parts</v>
    <v>Stock</v>
    <v>45475.996761180468</v>
    <v>2332</v>
    <v>2.9</v>
    <v>348273300</v>
    <v>LIGHTWAVE LOGIC, INC.</v>
    <v>LIGHTWAVE LOGIC, INC.</v>
    <v>2.92</v>
    <v>0</v>
    <v>2.9</v>
    <v>2.95</v>
    <v>120094300</v>
    <v>LWLG</v>
    <v>LIGHTWAVE LOGIC, INC. (XNAS:LWLG)</v>
    <v>4</v>
    <v>866865</v>
    <v>1997</v>
  </rv>
  <rv s="4">
    <v>2333</v>
  </rv>
  <rv s="0">
    <v>https://www.bing.com/financeapi/forcetrigger?t=ayz4u2&amp;q=XNAS%3aBLNK&amp;form=skydnc</v>
    <v>Learn more on Bing</v>
  </rv>
  <rv s="5">
    <v>7</v>
    <v>BLINK CHARGING CO. (XNAS:BLNK)</v>
    <v>8</v>
    <v>9</v>
    <v>Finance</v>
    <v>5</v>
    <v>en-GB</v>
    <v>ayz4u2</v>
    <v>268435456</v>
    <v>1</v>
    <v>Powered by Refinitiv</v>
    <v>7.25</v>
    <v>2.1800000000000002</v>
    <v>2.7248999999999999</v>
    <v>-0.06</v>
    <v>-2.2387999999999998E-2</v>
    <v>USD</v>
    <v>Blink Charging Co. is a manufacturer, owner, operator, and provider of electric vehicle (EV) charging equipment and services. The Company offers residential and commercial EV charging equipment and services. Its principal line of products and services is its Blink EV charging networks (the Blink Networks) and Blink EV charging equipment, also known as electric vehicle supply equipment, and other EV-related services. The Blink Networks are a proprietary, cloud-based system that operates, maintains, and manages Blink charging stations and handles the associated charging data, back-end operations and payment processing. The Blink Networks also provide EV drivers with station information. The Company offers a range of Level 2 (AC) EV charging equipment, ideal for commercial and residential use, with the North American standard J1772 connector, the North American Charging Standard connector, and the Type 2 connector compatible with electric vehicles in Europe and across Latin America.</v>
    <v>684</v>
    <v>Nasdaq Stock Market</v>
    <v>XNAS</v>
    <v>XNAS</v>
    <v>407 Lincoln Rd Ste 704, MIAMI BEACH, FL, 33139 US</v>
    <v>2.77</v>
    <v>Electrical Utilities &amp; IPPs</v>
    <v>Stock</v>
    <v>45475.999795265627</v>
    <v>2335</v>
    <v>2.58</v>
    <v>270840100</v>
    <v>BLINK CHARGING CO.</v>
    <v>BLINK CHARGING CO.</v>
    <v>2.68</v>
    <v>0</v>
    <v>2.68</v>
    <v>2.62</v>
    <v>101059700</v>
    <v>BLNK</v>
    <v>BLINK CHARGING CO. (XNAS:BLNK)</v>
    <v>24521</v>
    <v>4876875</v>
    <v>2006</v>
  </rv>
  <rv s="4">
    <v>2336</v>
  </rv>
  <rv s="0">
    <v>https://www.bing.com/financeapi/forcetrigger?t=a32xgh&amp;q=XNAS%3aZYXI&amp;form=skydnc</v>
    <v>Learn more on Bing</v>
  </rv>
  <rv s="5">
    <v>7</v>
    <v>ZYNEX, INC. (XNAS:ZYXI)</v>
    <v>8</v>
    <v>9</v>
    <v>Finance</v>
    <v>10</v>
    <v>en-GB</v>
    <v>a32xgh</v>
    <v>268435456</v>
    <v>1</v>
    <v>Powered by Refinitiv</v>
    <v>13.77</v>
    <v>6.88</v>
    <v>0.53359999999999996</v>
    <v>0.15</v>
    <v>1.6816000000000001E-2</v>
    <v>USD</v>
    <v>Zynex, Inc. develops, manufactures, markets and sells medical devices used for pain management and rehabilitation, as well as non-invasive fluid, sepsis and laser-based pulse oximetry monitoring systems for use in hospitals. The Company’s devices are intended for pain management to reduce reliance on medications and provide rehabilitation and increased mobility through the utilization of non-invasive muscle stimulation, electromyography technology, interferential current, neuromuscular electrical stimulation and transcutaneous electrical nerve stimulation. The Company’s products include Zynex Medical Products, which includes NexWave, NeuroMove, InWave, E-Wave and M-Wave; Private Labeled Supplies, which includes Electrodes and Batteries; Distributed Complementary, which includes Comfortrac/Saunders, JetStream/Pain Management Technologies, LSO Back Braces and Bracing, and Zynex Monitoring Solutions Products, which includes CM-1500, CM-1600, NiCO CO-Oximeter and HemeOx tHb Oximeter.</v>
    <v>1100</v>
    <v>Nasdaq Stock Market</v>
    <v>XNAS</v>
    <v>XNAS</v>
    <v>9655 Maroon Circle, ENGLEWOOD, CO, 80112 US</v>
    <v>9.11</v>
    <v>Healthcare Equipment &amp; Supplies</v>
    <v>Stock</v>
    <v>45475.919092013282</v>
    <v>2338</v>
    <v>8.86</v>
    <v>288200882</v>
    <v>ZYNEX, INC.</v>
    <v>ZYNEX, INC.</v>
    <v>8.92</v>
    <v>40.115000000000002</v>
    <v>8.92</v>
    <v>9.07</v>
    <v>31775180</v>
    <v>ZYXI</v>
    <v>ZYNEX, INC. (XNAS:ZYXI)</v>
    <v>940</v>
    <v>153534</v>
    <v>2001</v>
  </rv>
  <rv s="4">
    <v>2339</v>
  </rv>
  <rv s="0">
    <v>https://www.bing.com/financeapi/forcetrigger?t=c1oh3m&amp;q=XNYS%3aCTV&amp;form=skydnc</v>
    <v>Learn more on Bing</v>
  </rv>
  <rv s="6">
    <v>12</v>
    <v>INNOVID CORP. (XNYS:CTV)</v>
    <v>8</v>
    <v>13</v>
    <v>Finance</v>
    <v>5</v>
    <v>en-GB</v>
    <v>c1oh3m</v>
    <v>268435456</v>
    <v>1</v>
    <v>Powered by Refinitiv</v>
    <v>2.58</v>
    <v>0.95</v>
    <v>0.78200000000000003</v>
    <v>-0.03</v>
    <v>-1.7441999999999999E-2</v>
    <v>USD</v>
    <v>Innovid Corp. provides an enterprise software platform for the creation, delivery, measurement, and optimization of advertising across connected television (TV) (CTV), linear TV, mobile, and desktop environments. The Company’s cloud-based enterprise technology platform is purpose-built for CTV, with a comprehensive view of the full advertising ecosystem, including linear TV, mobile, and desktop channels. Its integrated platform consists of three core solutions: Ad Serving, Creative Personalization, and Measurement Solutions. Its open platforms enable its clients to seamlessly activate partners such as DoubleVerify, Integral Ad Science, Oracle Data Cloud, among many others. Its Measurement Solution, Innovid XP, is designed to provide holistic and granular household-level analysis for the TV and digital ecosystem. It counts many of the brand advertisers as customers, including Anheuser-Busch InBev, CVS Pharmacy, Kellogg’s, Mercedes-Benz, Target, Sanofi, and more.</v>
    <v>466</v>
    <v>New York Stock Exchange</v>
    <v>XNYS</v>
    <v>XNYS</v>
    <v>30 Irving Place, 12Th Floor, NEW YORK, NY, 10003 US</v>
    <v>1.8</v>
    <v>Software &amp; IT Services</v>
    <v>Stock</v>
    <v>45475.855019421091</v>
    <v>2341</v>
    <v>1.54</v>
    <v>244058477</v>
    <v>INNOVID CORP.</v>
    <v>INNOVID CORP.</v>
    <v>1.68</v>
    <v>1.72</v>
    <v>1.69</v>
    <v>144413300</v>
    <v>CTV</v>
    <v>INNOVID CORP. (XNYS:CTV)</v>
    <v>100</v>
    <v>976572</v>
    <v>2021</v>
  </rv>
  <rv s="4">
    <v>2342</v>
  </rv>
  <rv s="0">
    <v>https://www.bing.com/financeapi/forcetrigger?t=bwv5bh&amp;q=XNAS%3aSHCR&amp;form=skydnc</v>
    <v>Learn more on Bing</v>
  </rv>
  <rv s="5">
    <v>7</v>
    <v>SHARECARE, INC. (XNAS:SHCR)</v>
    <v>8</v>
    <v>9</v>
    <v>Finance</v>
    <v>10</v>
    <v>en-GB</v>
    <v>bwv5bh</v>
    <v>268435456</v>
    <v>1</v>
    <v>Powered by Refinitiv</v>
    <v>1.8</v>
    <v>0.48110000000000003</v>
    <v>0.49890000000000001</v>
    <v>-5.0000000000000001E-3</v>
    <v>-3.6229999999999999E-3</v>
    <v>USD</v>
    <v>Sharecare, Inc. is a digital healthcare company that helps people manage their health in one place. The Company offers virtual health platform, which is designed to help people, patients, providers, employers, health plans, government organizations, and communities to optimize individual and population-wide well-being by driving positive behavior change. The Company offers Sharecare+, a digital advocacy solution designed to deliver value through benefits navigation, clinical engagement, virtual care, and chronic case and utilization management. Its platform offers an accessible, interactive, personalized, and rewarding environment that aims to transform user engagement with their healthcare from episodic to everyday. The platform provides a single destination for people, patients, and caregivers to access and clinically reviewed content; digitally connect with other patients, community members and healthcare professionals, and adopt action plans provided by healthcare professionals.</v>
    <v>3352</v>
    <v>Nasdaq Stock Market</v>
    <v>XNAS</v>
    <v>XNAS</v>
    <v>255 East Paces Ferry Road Ne, Suite 700, ATLANTA, GA, 30305 US</v>
    <v>1.38</v>
    <v>Software &amp; IT Services</v>
    <v>Stock</v>
    <v>45475.866752649999</v>
    <v>2344</v>
    <v>1.37</v>
    <v>500645612</v>
    <v>SHARECARE, INC.</v>
    <v>SHARECARE, INC.</v>
    <v>1.37</v>
    <v>0</v>
    <v>1.38</v>
    <v>1.375</v>
    <v>364105900</v>
    <v>SHCR</v>
    <v>SHARECARE, INC. (XNAS:SHCR)</v>
    <v>13</v>
    <v>7260671</v>
    <v>2020</v>
  </rv>
  <rv s="4">
    <v>2345</v>
  </rv>
  <rv s="0">
    <v>https://www.bing.com/financeapi/forcetrigger?t=bx3btc&amp;q=XNAS%3aMYPS&amp;form=skydnc</v>
    <v>Learn more on Bing</v>
  </rv>
  <rv s="5">
    <v>7</v>
    <v>PLAYSTUDIOS, INC. (XNAS:MYPS)</v>
    <v>8</v>
    <v>9</v>
    <v>Finance</v>
    <v>10</v>
    <v>en-GB</v>
    <v>bx3btc</v>
    <v>268435456</v>
    <v>1</v>
    <v>Powered by Refinitiv</v>
    <v>5.0049999999999999</v>
    <v>1.9</v>
    <v>0.63360000000000005</v>
    <v>7.0000000000000007E-2</v>
    <v>3.4146000000000003E-2</v>
    <v>USD</v>
    <v>PLAYSTUDIOS, Inc. is a developer of free-to-play casual games for mobile and social platforms. The Company's game portfolio includes a diverse range of titles, from social casino and card games to puzzle and adventure games. It operates in two segments: playGAMES and playAWARDS. playGAMES segment is a developer and publisher of digital games on mobile and Web platforms. The Company operates primarily in the social gaming market, which is characterized by gameplay online or on mobile devices, that is social, competitive, and self-directed in pace and session length. playGAMES also operate in the casual space. playAWARDS segment consists of all of its loyalty assets globally in which it is engaged in developing an end-to-end loyalty solution to help clients reward, enrich, motivate and retain customers, including program design, points management and administration, and broad-based fulfillment and redemption across multiple channels.</v>
    <v>697</v>
    <v>Nasdaq Stock Market</v>
    <v>XNAS</v>
    <v>XNAS</v>
    <v>10150 Covington Cross Drive, LAS VEGAS, NV, 89144 US</v>
    <v>2.16</v>
    <v>Software &amp; IT Services</v>
    <v>Stock</v>
    <v>45475.977800462497</v>
    <v>2347</v>
    <v>2.02</v>
    <v>276348300</v>
    <v>PLAYSTUDIOS, INC.</v>
    <v>PLAYSTUDIOS, INC.</v>
    <v>2.0499999999999998</v>
    <v>0</v>
    <v>2.0499999999999998</v>
    <v>2.12</v>
    <v>134804100</v>
    <v>MYPS</v>
    <v>PLAYSTUDIOS, INC. (XNAS:MYPS)</v>
    <v>170018</v>
    <v>206867</v>
    <v>2021</v>
  </rv>
  <rv s="4">
    <v>2348</v>
  </rv>
  <rv s="0">
    <v>https://www.bing.com/financeapi/forcetrigger?t=a24lim&amp;q=XNAS%3aTTEC&amp;form=skydnc</v>
    <v>Learn more on Bing</v>
  </rv>
  <rv s="5">
    <v>7</v>
    <v>TTEC Holdings, Inc. (XNAS:TTEC)</v>
    <v>8</v>
    <v>9</v>
    <v>Finance</v>
    <v>10</v>
    <v>en-GB</v>
    <v>a24lim</v>
    <v>268435456</v>
    <v>1</v>
    <v>Powered by Refinitiv</v>
    <v>35.67</v>
    <v>5.0049999999999999</v>
    <v>1.0604</v>
    <v>-0.255</v>
    <v>-4.4347999999999999E-2</v>
    <v>USD</v>
    <v>TTEC Holdings, Inc. is a global customer experience (CX) outsourcing partner for marquis and disruptive brands and public sector clients. The Company operates through two business segments: TTEC Digital and TTEC Engage. The TTEC Digital segment is focused on the intersection of Contact Center As a Service (CCaaS), Customer Relationship Management (CRM), and Artificial Intelligence (AI) and Analytics. This segment creates and implements strategic CX transformation roadmaps, sells, operates, and provides managed services for cloud platforms and premise-based CX technologies, including Amazon Web Services, Cisco, Genesys, Google, and Microsoft. The TTEC Engage segment provides the digitally enabled CX operational and managed services to support large, complex enterprise clients’ end-to-end customer interactions at scale. It delivers data-driven omnichannel customer care, customer acquisition, growth, and retention services, tech support, trust and safety and back-office solutions.</v>
    <v>58000</v>
    <v>Nasdaq Stock Market</v>
    <v>XNAS</v>
    <v>XNAS</v>
    <v>6312 S. FIDDLER'S GREEN CIRCLE, SUITE 100N, GREENWOOD VILLAGE, CO, 80111 US</v>
    <v>5.87</v>
    <v>Software &amp; IT Services</v>
    <v>Stock</v>
    <v>45475.982609675782</v>
    <v>2350</v>
    <v>5.26</v>
    <v>261326594</v>
    <v>TTEC Holdings, Inc.</v>
    <v>TTEC Holdings, Inc.</v>
    <v>5.73</v>
    <v>0</v>
    <v>5.75</v>
    <v>5.4950000000000001</v>
    <v>47557160</v>
    <v>TTEC</v>
    <v>TTEC Holdings, Inc. (XNAS:TTEC)</v>
    <v>1</v>
    <v>833140</v>
    <v>1994</v>
  </rv>
  <rv s="4">
    <v>2351</v>
  </rv>
  <rv s="0">
    <v>https://www.bing.com/financeapi/forcetrigger?t=a1tup2&amp;q=XNYS%3aGHM&amp;form=skydnc</v>
    <v>Learn more on Bing</v>
  </rv>
  <rv s="5">
    <v>7</v>
    <v>GRAHAM CORPORATION (XNYS:GHM)</v>
    <v>8</v>
    <v>9</v>
    <v>Finance</v>
    <v>10</v>
    <v>en-GB</v>
    <v>a1tup2</v>
    <v>268435456</v>
    <v>1</v>
    <v>Powered by Refinitiv</v>
    <v>34.725000000000001</v>
    <v>12.3401</v>
    <v>0.58779999999999999</v>
    <v>-0.19</v>
    <v>-6.6410000000000002E-3</v>
    <v>USD</v>
    <v>Graham Corporation is engaged in the design and manufacture of mission critical fluid, power, heat transfer and vacuum technologies for the defense, space, energy and process industries. For the defense industry, its equipment is used in nuclear and non-nuclear propulsion, power, fluid transfer, and thermal management systems. For the space industry, its equipment is used in propulsion, power, and energy management systems and for life support systems. For the chemical and petrochemical industries, its equipment is used in fertilizer, ethylene, methanol and downstream chemical facilities. It manufactures custom-engineered products for critical applications, such as power plant systems, torpedo ejection, heat transfer and vacuum systems, power generation systems, rocket propulsion systems, cooling systems, life support systems, aircraft carrier program, Ethanol plants, ethylene, methanol and nitrogen producing plants, hydrogen fuel cell power, propellant recirculation pumps, and others.</v>
    <v>595</v>
    <v>New York Stock Exchange</v>
    <v>XNYS</v>
    <v>XNYS</v>
    <v>20 Florence Ave, BATAVIA, NY, 14020 US</v>
    <v>28.745000000000001</v>
    <v>Machinery, Equipment &amp; Components</v>
    <v>Stock</v>
    <v>45475.958333367969</v>
    <v>2353</v>
    <v>28.11</v>
    <v>308941315</v>
    <v>GRAHAM CORPORATION</v>
    <v>GRAHAM CORPORATION</v>
    <v>28.37</v>
    <v>67.467500000000001</v>
    <v>28.61</v>
    <v>28.42</v>
    <v>10870560</v>
    <v>GHM</v>
    <v>GRAHAM CORPORATION (XNYS:GHM)</v>
    <v>71461</v>
    <v>138534</v>
    <v>1983</v>
  </rv>
  <rv s="4">
    <v>2354</v>
  </rv>
  <rv s="0">
    <v>https://www.bing.com/financeapi/forcetrigger?t=a1pvww&amp;q=XNAS%3aCLXT&amp;form=skydnc</v>
    <v>Learn more on Bing</v>
  </rv>
  <rv s="5">
    <v>7</v>
    <v>CIBUS, INC. (XNAS:CBUS)</v>
    <v>8</v>
    <v>9</v>
    <v>Finance</v>
    <v>5</v>
    <v>en-GB</v>
    <v>a1pvww</v>
    <v>268435456</v>
    <v>1</v>
    <v>Powered by Refinitiv</v>
    <v>24.610700000000001</v>
    <v>8.31</v>
    <v>1.9180999999999999</v>
    <v>-0.59</v>
    <v>-6.3646000000000008E-2</v>
    <v>USD</v>
    <v>Cibus, Inc. is an agricultural technology company that uses gene editing technologies to develop plant traits in seeds. Its business is the development of plant traits that help address specific productivity or yield challenges in farming, such as traits addressing plant agronomy, disease, insects, weeds, nutrient-use, or the climate. It is also engaged in developing, certain alternative plant-based oils or bio-based fermentation products. Its technology is its gene editing platform called the Rapid Trait Development System (RTDS). It is the underlying technology in the Company's Trait Machine process, an end-to-end semi-automated high-throughput gene editing system that directly edits seed companies' elite germplasm. It has a pipeline of five productivity traits, four of which are applicable to multiple crops. These traits are PSR in Canola and HT1 and HT3 in rice. In addition, it also has two advanced traits for Sclerotinia resistance and another novel broadleaf HT trait, HT2.</v>
    <v>183</v>
    <v>Nasdaq Stock Market</v>
    <v>XNAS</v>
    <v>XNAS</v>
    <v>6455 Nancy Ridge Drive, SAN DIEGO, CA, 92121 US</v>
    <v>9.2949999999999999</v>
    <v>Healthcare Equipment &amp; Supplies</v>
    <v>Stock</v>
    <v>45475.992609085159</v>
    <v>2356</v>
    <v>8.61</v>
    <v>220955042</v>
    <v>CIBUS, INC.</v>
    <v>CIBUS, INC.</v>
    <v>9.26</v>
    <v>0</v>
    <v>9.27</v>
    <v>8.68</v>
    <v>25455650</v>
    <v>CBUS</v>
    <v>CIBUS, INC. (XNAS:CBUS)</v>
    <v>47</v>
    <v>263400</v>
    <v>2010</v>
  </rv>
  <rv s="4">
    <v>2357</v>
  </rv>
  <rv s="0">
    <v>https://www.bing.com/financeapi/forcetrigger?t=a1o277&amp;q=XNAS%3aAXGN&amp;form=skydnc</v>
    <v>Learn more on Bing</v>
  </rv>
  <rv s="5">
    <v>7</v>
    <v>AXOGEN, INC. (XNAS:AXGN)</v>
    <v>8</v>
    <v>9</v>
    <v>Finance</v>
    <v>10</v>
    <v>en-GB</v>
    <v>a1o277</v>
    <v>268435456</v>
    <v>1</v>
    <v>Powered by Refinitiv</v>
    <v>10.8324</v>
    <v>3.45</v>
    <v>1.1017999999999999</v>
    <v>-0.19</v>
    <v>-2.4643000000000002E-2</v>
    <v>USD</v>
    <v>Axogen, Inc. is focused on the science, development, and commercialization of technologies for peripheral nerve regeneration and repair. It offers repair solutions for surgeons and healthcare providers. Its products include Avance nerve graft, Axoguard Nerve Connector, Axoguard Nerve Protector, Axoguard Nerve Cap, Axotouch Two-Point Discriminator and Axoguard HA+ Nerve Protector. Avance nerve graft is a biologically active processed human nerve allograft for bridging severed peripheral nerves without the comorbidities associated with a second surgical site. Axoguard Nerve Connector is a porcine submucosa extracellular matrix coaptation aid for tensionless repair of severed peripheral nerves. Axoguard Nerve Protector is a porcine submucosa ECM product used to wrap and protect damaged peripheral nerves and reinforce nerve reconstruction while preventing soft tissue attachment. Axotouch Two-Point Discriminator is used to measure the innervation density of any surface area of the skin.</v>
    <v>426</v>
    <v>Nasdaq Stock Market</v>
    <v>XNAS</v>
    <v>XNAS</v>
    <v>SUITE 100, 13859 PROGRESS BLVD., ALACHUA, FL, 32615 US</v>
    <v>7.65</v>
    <v>Healthcare Equipment &amp; Supplies</v>
    <v>Stock</v>
    <v>45475.84717351797</v>
    <v>2359</v>
    <v>7.17</v>
    <v>328658366</v>
    <v>AXOGEN, INC.</v>
    <v>AXOGEN, INC.</v>
    <v>7.65</v>
    <v>0</v>
    <v>7.71</v>
    <v>7.52</v>
    <v>43704570</v>
    <v>AXGN</v>
    <v>AXOGEN, INC. (XNAS:AXGN)</v>
    <v>285291</v>
    <v>399381</v>
    <v>1977</v>
  </rv>
  <rv s="4">
    <v>2360</v>
  </rv>
  <rv s="0">
    <v>https://www.bing.com/financeapi/forcetrigger?t=a1zm9c&amp;q=XNAS%3aPCYG&amp;form=skydnc</v>
    <v>Learn more on Bing</v>
  </rv>
  <rv s="5">
    <v>7</v>
    <v>REPOSITRAK, INC. (XNYS:TRAK)</v>
    <v>8</v>
    <v>9</v>
    <v>Finance</v>
    <v>10</v>
    <v>en-GB</v>
    <v>a1zm9c</v>
    <v>268435456</v>
    <v>1</v>
    <v>Powered by Refinitiv</v>
    <v>17.9634</v>
    <v>8.27</v>
    <v>0.75260000000000005</v>
    <v>0.53</v>
    <v>3.3694000000000002E-2</v>
    <v>USD</v>
    <v>Repositrak, Inc., Formerly Park City Group, Inc., provides retailers, suppliers, and wholesalers with a solution suite to help reduce risk and remain in compliance with regulatory requirements. The Company consists of three product families: food traceability, compliance and risk management, and supply chain solutions. The Company’s cloud-based platform's integrated applications are mutually reinforcing and work synergistically to create value and a positive impact. The Company’s platform helps optimize sales, sourcing, and safety in the retail supply chain. It offers the Repositrak traceability network, which is a Food Safety Modernization Act (FSMA) 204 food traceability solution. Its compliance and risk management includes reducing financial, brand and regulatory risk with industry choice. Its supply chain solutions include reducing out-of-stock, growing revenue, cutting operational expense, and creating supply chain visibility.</v>
    <v>69</v>
    <v>New York Stock Exchange</v>
    <v>XNYS</v>
    <v>XNYS</v>
    <v>5282 South Commerce Drive, Suite D292, MURRAY, UT, 84107 US</v>
    <v>16.329999999999998</v>
    <v>Software &amp; IT Services</v>
    <v>Stock</v>
    <v>45475.958333356248</v>
    <v>2362</v>
    <v>15.52</v>
    <v>296320451</v>
    <v>REPOSITRAK, INC.</v>
    <v>REPOSITRAK, INC.</v>
    <v>15.64</v>
    <v>58.285800000000002</v>
    <v>15.73</v>
    <v>16.260000000000002</v>
    <v>18223890</v>
    <v>TRAK</v>
    <v>REPOSITRAK, INC. (XNYS:TRAK)</v>
    <v>81342</v>
    <v>130441</v>
    <v>2002</v>
  </rv>
  <rv s="4">
    <v>2363</v>
  </rv>
  <rv s="0">
    <v>https://www.bing.com/financeapi/forcetrigger?t=c3zqw7&amp;q=XNAS%3aREFI&amp;form=skydnc</v>
    <v>Learn more on Bing</v>
  </rv>
  <rv s="5">
    <v>7</v>
    <v>CHICAGO ATLANTIC REAL ESTATE FINANCE, INC. (XNAS:REFI)</v>
    <v>8</v>
    <v>9</v>
    <v>Finance</v>
    <v>10</v>
    <v>en-GB</v>
    <v>c3zqw7</v>
    <v>268435456</v>
    <v>1</v>
    <v>Powered by Refinitiv</v>
    <v>17.356999999999999</v>
    <v>13.629899999999999</v>
    <v>0.47099999999999997</v>
    <v>0.34</v>
    <v>2.2621000000000002E-2</v>
    <v>USD</v>
    <v>Chicago Atlantic Real Estate Finance, Inc. is a commercial mortgage real estate investment trust. The Company utilizes real estate, credit, and cannabis expertise to originate senior secured loans primarily to state-licensed cannabis operators in limited-license states in the United States. Its primary investment objective is to provide attractive, risk-adjusted returns for stockholders over time, primarily through consistent current income dividends and other distributions and, secondarily, through capital appreciation. It focuses on achieving this objective by originating, structuring and investing in first mortgage loans and alternative structured financings secured by commercial real estate properties. Its portfolio consists primarily of senior loans to state-licensed operators in the cannabis industry. The Company also invests in companies or properties that are not related to the cannabis industry. The Company is externally managed by Chicago Atlantic REIT Manager, LLC.</v>
    <v>0</v>
    <v>Nasdaq Stock Market</v>
    <v>XNAS</v>
    <v>XNAS</v>
    <v>420 North Wabash Avenue, Suite 500, CHICAGO, IL, 60611 US</v>
    <v>15.37</v>
    <v>Residential &amp; Commercial REIT</v>
    <v>Stock</v>
    <v>45475.999006423437</v>
    <v>2365</v>
    <v>15.0206</v>
    <v>293571303</v>
    <v>CHICAGO ATLANTIC REAL ESTATE FINANCE, INC.</v>
    <v>CHICAGO ATLANTIC REAL ESTATE FINANCE, INC.</v>
    <v>15.2</v>
    <v>7.7432999999999996</v>
    <v>15.03</v>
    <v>15.37</v>
    <v>19100280</v>
    <v>REFI</v>
    <v>CHICAGO ATLANTIC REAL ESTATE FINANCE, INC. (XNAS:REFI)</v>
    <v>2</v>
    <v>90087</v>
    <v>2021</v>
  </rv>
  <rv s="4">
    <v>2366</v>
  </rv>
  <rv s="0">
    <v>https://www.bing.com/financeapi/forcetrigger?t=bkgj52&amp;q=XNAS%3aSTRO&amp;form=skydnc</v>
    <v>Learn more on Bing</v>
  </rv>
  <rv s="5">
    <v>7</v>
    <v>SUTRO BIOPHARMA, INC. (XNAS:STRO)</v>
    <v>8</v>
    <v>9</v>
    <v>Finance</v>
    <v>5</v>
    <v>en-GB</v>
    <v>bkgj52</v>
    <v>268435456</v>
    <v>1</v>
    <v>Powered by Refinitiv</v>
    <v>6.13</v>
    <v>2.0049999999999999</v>
    <v>1.2232000000000001</v>
    <v>-0.09</v>
    <v>-2.9508E-2</v>
    <v>USD</v>
    <v>Sutro Biopharma, Inc. is a clinical-stage oncology company. The Company is engaged in developing site-specific and novel-format antibody drug conjugates (ADCs) enabled by its integrated cell-free protein synthesis platform, XpressCF, and its site-specific conjugation platform, XpressCF+. The Company’s advanced product candidate is STRO-002 (luveltamab tazevibulin, or luvelta), an ADC directed against folate receptor-alpha (FolRa), for patients with FolRa-expressing cancers, including ovarian cancer. In addition, it uses luvelta to treat pediatric patients with relapsed/refractory CBFA2T3-GLIS2 and acute myeloid leukemia. It also has two preclinical product candidates, STRO-003 and STRO-004. These product candidates are single homogeneous ADCs directed against an anti-receptor tyrosine kinase-like orphan receptor 1 (ROR1), and tissue factor (TF), each of which is being developed for the treatment of solid tumors.</v>
    <v>300</v>
    <v>Nasdaq Stock Market</v>
    <v>XNAS</v>
    <v>XNAS</v>
    <v>111 Oyster Point Blvd., SOUTH SAN FRANCISCO, CA, 94080 US</v>
    <v>3.04</v>
    <v>Biotechnology &amp; Medical Research</v>
    <v>Stock</v>
    <v>45475.929017568749</v>
    <v>2368</v>
    <v>2.82</v>
    <v>242111216</v>
    <v>SUTRO BIOPHARMA, INC.</v>
    <v>SUTRO BIOPHARMA, INC.</v>
    <v>3.04</v>
    <v>0</v>
    <v>3.05</v>
    <v>2.96</v>
    <v>81794330</v>
    <v>STRO</v>
    <v>SUTRO BIOPHARMA, INC. (XNAS:STRO)</v>
    <v>5000</v>
    <v>847632</v>
    <v>2003</v>
  </rv>
  <rv s="4">
    <v>2369</v>
  </rv>
  <rv s="0">
    <v>https://www.bing.com/financeapi/forcetrigger?t=a1y3ur&amp;q=XNAS%3aMTRX&amp;form=skydnc</v>
    <v>Learn more on Bing</v>
  </rv>
  <rv s="5">
    <v>7</v>
    <v>MATRIX SERVICE COMPANY (XNAS:MTRX)</v>
    <v>8</v>
    <v>9</v>
    <v>Finance</v>
    <v>10</v>
    <v>en-GB</v>
    <v>a1y3ur</v>
    <v>268435456</v>
    <v>1</v>
    <v>Powered by Refinitiv</v>
    <v>13.9</v>
    <v>5.5</v>
    <v>1.2274</v>
    <v>-0.06</v>
    <v>-6.3419999999999995E-3</v>
    <v>USD</v>
    <v>Matrix Service Company, through its subsidiaries, is an industrial engineering, construction, and maintenance contractor operating in North America. The Company’s segments include Storage and Terminal Solutions, Utility and Power Infrastructure, and Process and Industrial Facilities. Its Storage and Terminal Solutions primarily consists of engineering, procurement, fabrication, and construction services related to cryogenic and other specialty tanks and terminals. This segment also includes terminal balance of plant work. Its Utility and Power Infrastructure segment primarily consists of engineering, procurement, fabrication, and construction services to support growing demand for LNG utility peak shaving facilities. Its Process and Industrial Facilities consists of plant maintenance, repair, and turnarounds in the downstream and midstream markets for energy clients including refining and processing of crude oil, fractionating, and marketing of natural gas and natural gas liquids.</v>
    <v>2545</v>
    <v>Nasdaq Stock Market</v>
    <v>XNAS</v>
    <v>XNAS</v>
    <v>15 East 5Th Street, Suite 1100, TULSA, OK, 74103 US</v>
    <v>9.44</v>
    <v>Construction &amp; Engineering</v>
    <v>Stock</v>
    <v>45475.899516943748</v>
    <v>2371</v>
    <v>9.1999999999999993</v>
    <v>256702626</v>
    <v>MATRIX SERVICE COMPANY</v>
    <v>MATRIX SERVICE COMPANY</v>
    <v>9.31</v>
    <v>0</v>
    <v>9.4600000000000009</v>
    <v>9.4</v>
    <v>27308790</v>
    <v>MTRX</v>
    <v>MATRIX SERVICE COMPANY (XNAS:MTRX)</v>
    <v>21</v>
    <v>397864</v>
    <v>1989</v>
  </rv>
  <rv s="4">
    <v>2372</v>
  </rv>
  <rv s="0">
    <v>https://www.bing.com/financeapi/forcetrigger?t=a24mhw&amp;q=XNAS%3aTTSH&amp;form=skydnc</v>
    <v>Learn more on Bing</v>
  </rv>
  <rv s="5">
    <v>7</v>
    <v>TILE SHOP HOLDINGS, INC. (XNAS:TTSH)</v>
    <v>8</v>
    <v>9</v>
    <v>Finance</v>
    <v>10</v>
    <v>en-GB</v>
    <v>a24mhw</v>
    <v>268435456</v>
    <v>1</v>
    <v>Powered by Refinitiv</v>
    <v>7.6699000000000002</v>
    <v>4.33</v>
    <v>1.4360999999999999</v>
    <v>-0.1</v>
    <v>-1.4451E-2</v>
    <v>USD</v>
    <v>Tile Shop Holdings, Inc. is a specialty retailer of natural stone and man-made tiles, setting and maintenance materials, and related accessories in the United States. The Company offers an assortment of natural stone and man-made tile products. Its natural stone products include marble, travertine, granite, quartz, sandstone, slate, and onyx tiles. The Company's man-made products include ceramic, porcelain, glass, cement, wood look, metal and luxury vinyl tile. The Company’s assortment of accessories, including mosaics, pencils, listellos, and other products. It also offers a range of setting and maintenance materials, such as thinset, grout, sealers, and accessories, including installation tools, shower and bath shelves, drains, and similar products. The Company also offers customers delivery service through third-party freight providers. The Company sells its products under brand names, including Superior Adhesives &amp; Chemicals, Superior Tools &amp; Supplies, Rush River, and Fired Earth.</v>
    <v>1136</v>
    <v>Nasdaq Stock Market</v>
    <v>XNAS</v>
    <v>XNAS</v>
    <v>14000 Carlson Pkwy, PLYMOUTH, MN, 55441 US</v>
    <v>6.87</v>
    <v>Specialty Retailers</v>
    <v>Stock</v>
    <v>45475.955595613283</v>
    <v>2374</v>
    <v>6.72</v>
    <v>303668615</v>
    <v>TILE SHOP HOLDINGS, INC.</v>
    <v>TILE SHOP HOLDINGS, INC.</v>
    <v>6.87</v>
    <v>32.162199999999999</v>
    <v>6.92</v>
    <v>6.82</v>
    <v>44526190</v>
    <v>TTSH</v>
    <v>TILE SHOP HOLDINGS, INC. (XNAS:TTSH)</v>
    <v>75292</v>
    <v>110957</v>
    <v>2012</v>
  </rv>
  <rv s="4">
    <v>2375</v>
  </rv>
  <rv s="0">
    <v>https://www.bing.com/financeapi/forcetrigger?t=a2skar&amp;q=XNAS%3aPOWW&amp;form=skydnc</v>
    <v>Learn more on Bing</v>
  </rv>
  <rv s="5">
    <v>7</v>
    <v>AMMO, INC. (XNAS:POWW)</v>
    <v>8</v>
    <v>9</v>
    <v>Finance</v>
    <v>5</v>
    <v>en-GB</v>
    <v>a2skar</v>
    <v>268435456</v>
    <v>1</v>
    <v>Powered by Refinitiv</v>
    <v>3.15</v>
    <v>1.59</v>
    <v>0.25290000000000001</v>
    <v>-0.01</v>
    <v>-6.1350000000000007E-3</v>
    <v>USD</v>
    <v>AMMO, Inc. is a vertically integrated producer of ammunition and components. The Company is the owner of GunBroker.com, which is an online marketplace serving the firearms and shooting sports industries. The Company operates through two segments: Ammunition and Marketplace. The Ammunition segment consists of the Company’s manufacturing business. The segment is engaged in the designing, production and marketing of ammunition and ammunition component products. The Company’s core ammunition business is vertically integrated with multi-channel distribution, including direct-to-consumer, wholesale, military and law enforcement customers. Its product offering encompasses approximately 60 items, including STREAK Visual Ammunition, a patented technology. The Marketplace segment consists of the GunBroker.com marketplace. In its role as an auction site, GunBroker.com supports the sale of firearms, ammunition and hunting/shooting accessories.</v>
    <v>342</v>
    <v>Nasdaq Stock Market</v>
    <v>XNAS</v>
    <v>XNAS</v>
    <v>7681 E. Gray Rd, Scottsdale, SCOTTSDALE, AZ, 85260 US</v>
    <v>1.65</v>
    <v>Aerospace &amp; Defense</v>
    <v>Stock</v>
    <v>45475.995510392968</v>
    <v>2377</v>
    <v>1.59</v>
    <v>192071736</v>
    <v>AMMO, INC.</v>
    <v>AMMO, INC.</v>
    <v>1.63</v>
    <v>0</v>
    <v>1.63</v>
    <v>1.62</v>
    <v>118562800</v>
    <v>POWW</v>
    <v>AMMO, INC. (XNAS:POWW)</v>
    <v>1690</v>
    <v>1153387</v>
    <v>2016</v>
  </rv>
  <rv s="4">
    <v>2378</v>
  </rv>
  <rv s="0">
    <v>https://www.bing.com/financeapi/forcetrigger?t=c4fyh7&amp;q=XNAS%3aADTH&amp;form=skydnc</v>
    <v>Learn more on Bing</v>
  </rv>
  <rv s="5">
    <v>7</v>
    <v>ADTHEORENT HOLDING COMPANY, INC. (XNAS:ADTH)</v>
    <v>8</v>
    <v>9</v>
    <v>Finance</v>
    <v>10</v>
    <v>en-GB</v>
    <v>c4fyh7</v>
    <v>268435456</v>
    <v>1</v>
    <v>Powered by Refinitiv</v>
    <v>3.98</v>
    <v>1.1100000000000001</v>
    <v>0.59699999999999998</v>
    <v>0</v>
    <v>0</v>
    <v>USD</v>
    <v>AdTheorent Holding Company, Inc. uses advanced machine learning technology and privacy-forward solutions to deliver advertising campaigns for marketers. The Company's advanced machine learning-powered media buying platform powers its predictive targeting, predictive audiences, geo-intelligence, audience extension solutions and in-house creative capability. Leveraging only non-sensitive data and focused on the predictive value of machine learning models, the Company's product suite and flexible transaction models allow advertisers to identify the most qualified potential consumers coupled with the optimal creative experience to deliver superior results, measured by each advertiser's real-world business goals. Central to the Company's ad-targeting and campaign optimization methods, it builds custom machine learning models for each campaign using historic and real-time data to predict future consumer conversion actions for every digital ad impression.</v>
    <v>301</v>
    <v>Nasdaq Stock Market</v>
    <v>XNAS</v>
    <v>XNAS</v>
    <v>330 Hudson Street, 13Th Floor, Suite 6400, NEW YORK, NY, 10013 US</v>
    <v>3.21</v>
    <v>Software &amp; IT Services</v>
    <v>Stock</v>
    <v>45463.976923807815</v>
    <v>2380</v>
    <v>3.2</v>
    <v>294266432</v>
    <v>ADTHEORENT HOLDING COMPANY, INC.</v>
    <v>ADTHEORENT HOLDING COMPANY, INC.</v>
    <v>3.2</v>
    <v>0</v>
    <v>3.2</v>
    <v>3.2</v>
    <v>91958260</v>
    <v>ADTH</v>
    <v>ADTHEORENT HOLDING COMPANY, INC. (XNAS:ADTH)</v>
    <v>737134</v>
    <v>1845181</v>
    <v>2020</v>
  </rv>
  <rv s="4">
    <v>2381</v>
  </rv>
  <rv s="0">
    <v>https://www.bing.com/financeapi/forcetrigger?t=a1prr7&amp;q=XNYS%3aCIX&amp;form=skydnc</v>
    <v>Learn more on Bing</v>
  </rv>
  <rv s="5">
    <v>7</v>
    <v>COMPX INTERNATIONAL INC. (XNYS:CIX)</v>
    <v>8</v>
    <v>9</v>
    <v>Finance</v>
    <v>10</v>
    <v>en-GB</v>
    <v>a1prr7</v>
    <v>268435456</v>
    <v>1</v>
    <v>Powered by Refinitiv</v>
    <v>39.911200000000001</v>
    <v>17.386700000000001</v>
    <v>0.74660000000000004</v>
    <v>-1.04</v>
    <v>-4.2622999999999994E-2</v>
    <v>USD</v>
    <v>CompX International Inc. is a manufacturer of security products used in postal, recreational transportation, office and institutional furniture, cabinetry, tool storage, healthcare and a variety of other industries. The Company is also a manufacturer of wake enhancement systems, stainless steel exhaust systems, gauges, throttle controls and trim tabs for the recreational marine industry. The Company operates through two segments: Security Products and Marine Components. The Security Products segment manufactures mechanical and electrical cabinet locks and other locking mechanisms used in a variety of applications, including mailboxes, ignition systems, file cabinets, desk drawers, tool storage cabinets, high security medical cabinetry, integrated inventory and access control, secured narcotics boxes and others. The Security Products segment has one manufacturing facility in Mauldin, South Carolina and one in Grayslake, Illinois, which is shared with Marine Components.</v>
    <v>555</v>
    <v>New York Stock Exchange</v>
    <v>XNYS</v>
    <v>XNYS</v>
    <v>5430 Lbj Freeway, Suite 1700, DALLAS, TX, 75240-2620 US</v>
    <v>24.18</v>
    <v>Machinery, Equipment &amp; Components</v>
    <v>Stock</v>
    <v>45476.000000046093</v>
    <v>2383</v>
    <v>23.36</v>
    <v>287649433</v>
    <v>COMPX INTERNATIONAL INC.</v>
    <v>COMPX INTERNATIONAL INC.</v>
    <v>24.17</v>
    <v>14.184200000000001</v>
    <v>24.4</v>
    <v>23.36</v>
    <v>12313760</v>
    <v>CIX</v>
    <v>COMPX INTERNATIONAL INC. (XNYS:CIX)</v>
    <v>8054</v>
    <v>14460</v>
    <v>1993</v>
  </rv>
  <rv s="4">
    <v>2384</v>
  </rv>
  <rv s="0">
    <v>https://www.bing.com/financeapi/forcetrigger?t=a1nlcw&amp;q=XNAS%3aAPEI&amp;form=skydnc</v>
    <v>Learn more on Bing</v>
  </rv>
  <rv s="5">
    <v>7</v>
    <v>AMERICAN PUBLIC EDUCATION, INC. (XNAS:APEI)</v>
    <v>8</v>
    <v>9</v>
    <v>Finance</v>
    <v>10</v>
    <v>en-GB</v>
    <v>a1nlcw</v>
    <v>268435456</v>
    <v>1</v>
    <v>Powered by Refinitiv</v>
    <v>21.04</v>
    <v>4.05</v>
    <v>1.3097000000000001</v>
    <v>-0.32</v>
    <v>-1.8338E-2</v>
    <v>USD</v>
    <v>American Public Education, Inc., through its institutions, American Public University System (APUS), Rasmussen University (RU), Hondros College of Nursing (HCN), and Graduate School USA (GSUSA), provides online and campus-based postsecondary education and career learning. Its segments include APUS, RU and HCN. APUS segment provides online postsecondary education directed primarily at the needs of the military, military-affiliated, public service and service-minded communities through American Military University (AMU), and American Public University (APU). APUS serves about 90,000 adult learners worldwide via accessible and affordable higher education. RU segment provides nursing and health sciences-focused postsecondary education to over 13,500 students at its 22 campuses in six states and online. HCN segment offers pre-licensure nursing programs that are designed to prepare individuals for productive careers at its eight campuses (six in Ohio, one in Indiana, and one in Michigan).</v>
    <v>2393</v>
    <v>Nasdaq Stock Market</v>
    <v>XNAS</v>
    <v>XNAS</v>
    <v>111 W Congress St, CHARLES TOWN, WV, 25414 US</v>
    <v>17.577999999999999</v>
    <v>Miscellaneous Educational Service Providers</v>
    <v>Stock</v>
    <v>45475.854068263281</v>
    <v>2386</v>
    <v>16.95</v>
    <v>301060777</v>
    <v>AMERICAN PUBLIC EDUCATION, INC.</v>
    <v>AMERICAN PUBLIC EDUCATION, INC.</v>
    <v>17.295000000000002</v>
    <v>0</v>
    <v>17.45</v>
    <v>17.13</v>
    <v>17575060</v>
    <v>APEI</v>
    <v>AMERICAN PUBLIC EDUCATION, INC. (XNAS:APEI)</v>
    <v>6</v>
    <v>297678</v>
    <v>2002</v>
  </rv>
  <rv s="4">
    <v>2387</v>
  </rv>
  <rv s="0">
    <v>https://www.bing.com/financeapi/forcetrigger?t=c24ww7&amp;q=XNAS%3aSLDP&amp;form=skydnc</v>
    <v>Learn more on Bing</v>
  </rv>
  <rv s="5">
    <v>7</v>
    <v>SOLID POWER, INC. (XNAS:SLDP)</v>
    <v>8</v>
    <v>9</v>
    <v>Finance</v>
    <v>5</v>
    <v>en-GB</v>
    <v>c24ww7</v>
    <v>268435456</v>
    <v>1</v>
    <v>Powered by Refinitiv</v>
    <v>3.2</v>
    <v>1.1025</v>
    <v>1.575</v>
    <v>-0.01</v>
    <v>-6.0980000000000001E-3</v>
    <v>USD</v>
    <v>Solid Power, Inc. is a developer of solid-state battery technology. The Company is focused on producing and distributing sulfide-based solid electrolyte material for powering both electric vehicles (EVs) and other applications. The Company's technology is its proprietary solid electrolyte material, which replaces the liquid or gel electrolyte used in traditional lithium-ion batteries. Its business model - selling its electrolyte to cell manufacturers and licensing its cell designs and manufacturing processes. The Company is also developing solid-state cells with its electrolyte to commercialize its technology by selling its electrolyte material and licensing its cell designs. The Company develops its cells on its two pilot lines, producing multiple cell sizes to both support its partners and refine cell designs. The Company manufactures all of its cell designs, including its cathodes and anodes, using materials sourced from external suppliers. Its products are in the development stage.</v>
    <v>270</v>
    <v>Nasdaq Stock Market</v>
    <v>XNAS</v>
    <v>XNAS</v>
    <v>486 S. Pierce Ave., Suite E, LOUISVILLE, CO, 80027 US</v>
    <v>1.67</v>
    <v>Automobiles &amp; Auto Parts</v>
    <v>Stock</v>
    <v>45475.964770103907</v>
    <v>2389</v>
    <v>1.58</v>
    <v>288584817</v>
    <v>SOLID POWER, INC.</v>
    <v>SOLID POWER, INC.</v>
    <v>1.66</v>
    <v>0</v>
    <v>1.64</v>
    <v>1.63</v>
    <v>177045900</v>
    <v>SLDP</v>
    <v>SOLID POWER, INC. (XNAS:SLDP)</v>
    <v>3633</v>
    <v>1253885</v>
    <v>2021</v>
  </rv>
  <rv s="4">
    <v>2390</v>
  </rv>
  <rv s="0">
    <v>https://www.bing.com/financeapi/forcetrigger?t=bxlabh&amp;q=XNYS%3aFRGE&amp;form=skydnc</v>
    <v>Learn more on Bing</v>
  </rv>
  <rv s="6">
    <v>12</v>
    <v>FORGE GLOBAL HOLDINGS, INC. (XNYS:FRGE)</v>
    <v>8</v>
    <v>13</v>
    <v>Finance</v>
    <v>10</v>
    <v>en-GB</v>
    <v>bxlabh</v>
    <v>268435456</v>
    <v>1</v>
    <v>Powered by Refinitiv</v>
    <v>4.0199999999999996</v>
    <v>1.31</v>
    <v>2.3932000000000002</v>
    <v>0.02</v>
    <v>1.3889E-2</v>
    <v>USD</v>
    <v>Forge Global Holdings, Inc. is a provider of marketplace infrastructure, data services and technology solutions for private market participants. The Company offers trading platforms, proprietary data and insights to inform investment strategies, along with custody services to help companies, shareholders, institutions and accredited investors navigate and transact in the private market. Its solutions include trading solutions, custody solutions, and data solutions. Its trading solutions include Forge Markets, a platform that connects investors with private company shareholders and enables them to facilitate private share transactions. Its custody solutions include Forge Trust, a non-depository trust that enables clients to securely have custody and manage assets through an online portal. Its data solutions include Forge Data, which provides market participants with the information and insight to navigate, analyze and make investment decisions in the private market.</v>
    <v>345</v>
    <v>New York Stock Exchange</v>
    <v>XNYS</v>
    <v>XNYS</v>
    <v>415 Mission St., SAN FRANCISCO, CA, 94105 US</v>
    <v>1.47</v>
    <v>Financial Technology (Fintech) &amp; Infrastructure</v>
    <v>Stock</v>
    <v>45475.958333356248</v>
    <v>2392</v>
    <v>1.365</v>
    <v>264318838</v>
    <v>FORGE GLOBAL HOLDINGS, INC.</v>
    <v>FORGE GLOBAL HOLDINGS, INC.</v>
    <v>1.43</v>
    <v>1.44</v>
    <v>1.46</v>
    <v>181040300</v>
    <v>FRGE</v>
    <v>FORGE GLOBAL HOLDINGS, INC. (XNYS:FRGE)</v>
    <v>315</v>
    <v>513516</v>
    <v>2022</v>
  </rv>
  <rv s="4">
    <v>2393</v>
  </rv>
  <rv s="0">
    <v>https://www.bing.com/financeapi/forcetrigger?t=bwv4z2&amp;q=XNAS%3aTLS&amp;form=skydnc</v>
    <v>Learn more on Bing</v>
  </rv>
  <rv s="5">
    <v>7</v>
    <v>TELOS CORPORATION (XNAS:TLS)</v>
    <v>8</v>
    <v>9</v>
    <v>Finance</v>
    <v>10</v>
    <v>en-GB</v>
    <v>bwv4z2</v>
    <v>268435456</v>
    <v>1</v>
    <v>Powered by Refinitiv</v>
    <v>5.03</v>
    <v>1.87</v>
    <v>0.97670000000000001</v>
    <v>-0.11</v>
    <v>-2.9491E-2</v>
    <v>USD</v>
    <v>Telos Corporation is a provider of cyber, cloud and enterprise security solutions for the security-conscious organizations. Its segments include Security Solutions and Secure Networks. The Security Solutions segment is primarily focused on cybersecurity, cloud and identity solutions, and secure messaging through Xacta, Telos Ghost, Telos Advanced Cyber Analytics (Telos ACA), Telos Automated Message Handling System (AMHS) and Telos ID offerings. The Secure Networks segment provides secure networking architectures and solutions to its customers through secure mobility solutions, and network management and defense services. Its offerings include cybersecurity solutions for IT risk management and information security; cloud security solutions to protect cloud-based assets and enable continuous compliance with industry and government security standards; and enterprise security solutions. It serves commercial enterprises, regulated industries, and government customers around the world.</v>
    <v>619</v>
    <v>Nasdaq Stock Market</v>
    <v>XNAS</v>
    <v>XNAS</v>
    <v>19886 Ashburn Rd, ASHBURN, VA, 20147 US</v>
    <v>3.82</v>
    <v>Integrated Hardware &amp; Software</v>
    <v>Stock</v>
    <v>45475.970593217186</v>
    <v>2395</v>
    <v>3.61</v>
    <v>259763960</v>
    <v>TELOS CORPORATION</v>
    <v>TELOS CORPORATION</v>
    <v>3.7</v>
    <v>0</v>
    <v>3.73</v>
    <v>3.62</v>
    <v>71758000</v>
    <v>TLS</v>
    <v>TELOS CORPORATION (XNAS:TLS)</v>
    <v>2</v>
    <v>838227</v>
    <v>1971</v>
  </rv>
  <rv s="4">
    <v>2396</v>
  </rv>
  <rv s="0">
    <v>https://www.bing.com/financeapi/forcetrigger?t=a1trr7&amp;q=XNAS%3aGENC&amp;form=skydnc</v>
    <v>Learn more on Bing</v>
  </rv>
  <rv s="5">
    <v>7</v>
    <v>GENCOR INDUSTRIES, INC. (XNYS:GENC)</v>
    <v>8</v>
    <v>9</v>
    <v>Finance</v>
    <v>10</v>
    <v>en-GB</v>
    <v>a1trr7</v>
    <v>268435456</v>
    <v>1</v>
    <v>Powered by Refinitiv</v>
    <v>20.45</v>
    <v>13.5</v>
    <v>0.43359999999999999</v>
    <v>0.03</v>
    <v>1.604E-3</v>
    <v>USD</v>
    <v>Gencor Industries, Inc. is a diversified heavy machinery manufacturer for the production of highway construction materials and equipment and environmental control machinery and equipment used in a variety of applications. The Company's products include asphalt pavers, hot mix asphalt plants, combustion systems and fluid heat transfer systems. The Company also manufactures related asphalt plant equipment, including hot-mix storage silos, fabric filtration systems, cold feed bins and other plant components. Its Hetherington and Berner (H&amp;B) product line is an asphalt plant line. It manufactures combustion systems, which are large burners that can transform solid, liquid or gaseous fuels into usable energy, or burn multiple fuels, alternately or simultaneously. The Company manufactures asphalt pavers under the Blaw-Knox brand. It manufactures the Hy-Way Heat and Beverley lines of thermal fluid heat transfer systems and specialty storage tanks for various industry uses.</v>
    <v>314</v>
    <v>New York Stock Exchange</v>
    <v>XNYS</v>
    <v>XNYS</v>
    <v>5201 N Orange Blossom Trail, ORLANDO, FL, 32810 US</v>
    <v>19.035</v>
    <v>Machinery, Equipment &amp; Components</v>
    <v>Stock</v>
    <v>45476.000000046093</v>
    <v>2398</v>
    <v>18.62</v>
    <v>274538721</v>
    <v>GENCOR INDUSTRIES, INC.</v>
    <v>GENCOR INDUSTRIES, INC.</v>
    <v>18.7</v>
    <v>16.2789</v>
    <v>18.7</v>
    <v>18.73</v>
    <v>14657700</v>
    <v>GENC</v>
    <v>GENCOR INDUSTRIES, INC. (XNYS:GENC)</v>
    <v>40828</v>
    <v>34088</v>
    <v>1969</v>
  </rv>
  <rv s="4">
    <v>2399</v>
  </rv>
  <rv s="0">
    <v>https://www.bing.com/financeapi/forcetrigger?t=a25t7w&amp;q=XNAS%3aWEYS&amp;form=skydnc</v>
    <v>Learn more on Bing</v>
  </rv>
  <rv s="5">
    <v>7</v>
    <v>WEYCO GROUP, INC. (XNAS:WEYS)</v>
    <v>8</v>
    <v>9</v>
    <v>Finance</v>
    <v>5</v>
    <v>en-GB</v>
    <v>a25t7w</v>
    <v>268435456</v>
    <v>1</v>
    <v>Powered by Refinitiv</v>
    <v>33.700000000000003</v>
    <v>24.47</v>
    <v>0.71740000000000004</v>
    <v>-0.46</v>
    <v>-1.5688999999999998E-2</v>
    <v>USD</v>
    <v>Weyco Group, Inc. designs, markets, and distributes footwear principally for men. The Company is also focused on women and children, under a portfolio of brand names including: Florsheim, Nunn Bush, Stacy Adams, BOGS, Rafters, and Forsake. The Company operates through two segments: North American wholesale (Wholesale) and North American retail (Retail). In the Wholesale segment, its products are sold to footwear, department, and specialty stores, as well as e-commerce retailers, primarily in the United States and Canada. It also has licensing agreements with third parties who sell its branded apparel, accessories, and specialty footwear in the United States, as well as its footwear in Mexico and certain markets overseas. The Retail segment consists of e-commerce businesses and four brick-and-mortar retail stores in the United States. Retail sales are made directly to consumers on its Websites, or by its employees in its stores.</v>
    <v>397</v>
    <v>Nasdaq Stock Market</v>
    <v>XNAS</v>
    <v>XNAS</v>
    <v>333 W Estabrook Blvd, MILWAUKEE, WI, 53212-1067 US</v>
    <v>29.38</v>
    <v>Textiles &amp; Apparel</v>
    <v>Stock</v>
    <v>45475.834676296094</v>
    <v>2401</v>
    <v>28.600100000000001</v>
    <v>278536900</v>
    <v>WEYCO GROUP, INC.</v>
    <v>WEYCO GROUP, INC.</v>
    <v>29.34</v>
    <v>9.3681999999999999</v>
    <v>29.32</v>
    <v>28.86</v>
    <v>9499890</v>
    <v>WEYS</v>
    <v>WEYCO GROUP, INC. (XNAS:WEYS)</v>
    <v>8070</v>
    <v>11511</v>
    <v>1906</v>
  </rv>
  <rv s="4">
    <v>2402</v>
  </rv>
  <rv s="0">
    <v>https://www.bing.com/financeapi/forcetrigger?t=a241im&amp;q=XNAS%3aTCMD&amp;form=skydnc</v>
    <v>Learn more on Bing</v>
  </rv>
  <rv s="5">
    <v>7</v>
    <v>TACTILE SYSTEMS TECHNOLOGY, INC. (XNAS:TCMD)</v>
    <v>8</v>
    <v>9</v>
    <v>Finance</v>
    <v>10</v>
    <v>en-GB</v>
    <v>a241im</v>
    <v>268435456</v>
    <v>1</v>
    <v>Powered by Refinitiv</v>
    <v>26.11</v>
    <v>9.6950000000000003</v>
    <v>1.1836</v>
    <v>-0.09</v>
    <v>-7.8879999999999992E-3</v>
    <v>USD</v>
    <v>Tactile Systems Technology, Inc., doing business as Tactile Medical, is a medical technology company providing therapies for people with chronic disorders. The Company's areas of therapeutic focus are vascular disease, oncology and providing airway clearance therapy for those suffering from chronic respiratory conditions. It is developing and marketing at-home therapies for people suffering from underserved, chronic conditions including lymphedema, lipedema, chronic venous insufficiency and chronic pulmonary disease. It markets Flexitouch Plus and Entre Plus systems as at-home therapies for the treatment of lymphedema and chronic venous insufficiency. The Company markets AffloVest as an at-home therapy intended to promote airway clearance. Its Flexitouch Plus system is a fully automated, programmable, advanced pneumatic compression device. The Company's Entre system is a basic pneumatic compression device. Kylee, its free mobile application, helps patients learn about lymphedema.</v>
    <v>992</v>
    <v>Nasdaq Stock Market</v>
    <v>XNAS</v>
    <v>XNAS</v>
    <v>1331 Tyler St NE Ste 200, MINNEAPOLIS, MN, 55413-1638 US</v>
    <v>11.54</v>
    <v>Healthcare Equipment &amp; Supplies</v>
    <v>Stock</v>
    <v>45475.864677418751</v>
    <v>2404</v>
    <v>11.29</v>
    <v>268987651</v>
    <v>TACTILE SYSTEMS TECHNOLOGY, INC.</v>
    <v>TACTILE SYSTEMS TECHNOLOGY, INC.</v>
    <v>11.4</v>
    <v>9.5699000000000005</v>
    <v>11.41</v>
    <v>11.32</v>
    <v>23762160</v>
    <v>TCMD</v>
    <v>TACTILE SYSTEMS TECHNOLOGY, INC. (XNAS:TCMD)</v>
    <v>2</v>
    <v>349541</v>
    <v>2006</v>
  </rv>
  <rv s="4">
    <v>2405</v>
  </rv>
  <rv s="0">
    <v>https://www.bing.com/financeapi/forcetrigger?t=a1xkkr&amp;q=XNAS%3aMGNX&amp;form=skydnc</v>
    <v>Learn more on Bing</v>
  </rv>
  <rv s="5">
    <v>7</v>
    <v>MACROGENICS, INC. (XNAS:MGNX)</v>
    <v>8</v>
    <v>9</v>
    <v>Finance</v>
    <v>5</v>
    <v>en-GB</v>
    <v>a1xkkr</v>
    <v>268435456</v>
    <v>1</v>
    <v>Powered by Refinitiv</v>
    <v>21.88</v>
    <v>3.14</v>
    <v>2.0754000000000001</v>
    <v>-0.2</v>
    <v>-4.6512000000000005E-2</v>
    <v>USD</v>
    <v>MacroGenics, Inc. is a biopharmaceutical company focused on developing and commercializing monoclonal antibody-based therapeutics for the treatment of cancer. It generates its pipeline of product candidates primarily from its suite of antibody-based technology platforms, which have applicability across broad therapeutic domains. It is developing product candidates that target various tumor-associated antigens and immune checkpoint molecules. Its lead pipeline program is vobramitamab duocarmazine (vobra duo), an antibody-drug conjugate (ADC) that targets B7-H3, a molecule in the B7 family of immune regulator proteins that is expressed by several different tumor types. Its clinical pipeline includes two product candidates based on its, bispecific DART technology that co-engages both PD-1 and other checkpoint molecules. These candidates include lorigerlimab and tebotelimab. In addition, it is developing MGD024, a bispecific DART molecule. It is also developing various other programs.</v>
    <v>339</v>
    <v>Nasdaq Stock Market</v>
    <v>XNAS</v>
    <v>XNAS</v>
    <v>9704 Medical Center Drive, ROCKVILLE, MD, 20850 US</v>
    <v>4.29</v>
    <v>Biotechnology &amp; Medical Research</v>
    <v>Stock</v>
    <v>45475.988880323435</v>
    <v>2407</v>
    <v>4.03</v>
    <v>256797185</v>
    <v>MACROGENICS, INC.</v>
    <v>MACROGENICS, INC.</v>
    <v>4.28</v>
    <v>0</v>
    <v>4.3</v>
    <v>4.0999999999999996</v>
    <v>62633460</v>
    <v>MGNX</v>
    <v>MACROGENICS, INC. (XNAS:MGNX)</v>
    <v>589</v>
    <v>1724595</v>
    <v>2000</v>
  </rv>
  <rv s="4">
    <v>2408</v>
  </rv>
  <rv s="0">
    <v>https://www.bing.com/financeapi/forcetrigger?t=a1tedm&amp;q=XNAS%3aFSTR&amp;form=skydnc</v>
    <v>Learn more on Bing</v>
  </rv>
  <rv s="5">
    <v>7</v>
    <v>L. B. FOSTER COMPANY (XNAS:FSTR)</v>
    <v>8</v>
    <v>9</v>
    <v>Finance</v>
    <v>10</v>
    <v>en-GB</v>
    <v>a1tedm</v>
    <v>268435456</v>
    <v>1</v>
    <v>Powered by Refinitiv</v>
    <v>30.768000000000001</v>
    <v>13.76</v>
    <v>0.85950000000000004</v>
    <v>-0.88</v>
    <v>-4.1373E-2</v>
    <v>USD</v>
    <v>L.B. Foster Company is a global technology solutions provider of engineered, manufactured products and services that builds and supports infrastructure. The Company operates in two segments: Rail, Technologies, and Services (Rail) and Infrastructure Solutions. The Company’s Rail segment is comprised of several manufacturing, distribution, and service businesses that provide a variety of products, solutions, and services for freight and passenger railroads and other industrial companies throughout the world. The Rail segment also offers contract project management and aftermarket services. The Rail reporting segment is comprised of the Rail Products, Global Friction Management, and Technology Services and Solutions business units. The Infrastructure Solutions segment designs, manufactures, and deploys advanced technologies that impact the built environment, including precast concrete buildings and products, bridge products, and pipe protective coatings and threading.</v>
    <v>1065</v>
    <v>Nasdaq Stock Market</v>
    <v>XNAS</v>
    <v>XNAS</v>
    <v>415 Holiday Dr, PITTSBURGH, PA, 15220-2729 US</v>
    <v>21.27</v>
    <v>Machinery, Equipment &amp; Components</v>
    <v>Stock</v>
    <v>45475.864498564064</v>
    <v>2410</v>
    <v>20.27</v>
    <v>223550046</v>
    <v>L. B. FOSTER COMPANY</v>
    <v>L. B. FOSTER COMPANY</v>
    <v>21.27</v>
    <v>27.723400000000002</v>
    <v>21.27</v>
    <v>20.39</v>
    <v>10963710</v>
    <v>FSTR</v>
    <v>L. B. FOSTER COMPANY (XNAS:FSTR)</v>
    <v>112294</v>
    <v>127224</v>
    <v>1998</v>
  </rv>
  <rv s="4">
    <v>2411</v>
  </rv>
  <rv s="0">
    <v>https://www.bing.com/financeapi/forcetrigger?t=ay67zr&amp;q=XNAS%3aVMD&amp;form=skydnc</v>
    <v>Learn more on Bing</v>
  </rv>
  <rv s="5">
    <v>7</v>
    <v>VIEMED HEALTHCARE, INC. (XNAS:VMD)</v>
    <v>8</v>
    <v>9</v>
    <v>Finance</v>
    <v>5</v>
    <v>en-GB</v>
    <v>ay67zr</v>
    <v>268435456</v>
    <v>1</v>
    <v>Powered by Refinitiv</v>
    <v>10.44</v>
    <v>5.9</v>
    <v>1.4943</v>
    <v>0.15</v>
    <v>2.3436999999999999E-2</v>
    <v>USD</v>
    <v>Viemed Healthcare, Inc. through its subsidiaries, is a provider of home medical equipment (HME) and post-acute respiratory healthcare services in the United States. The Company’s service offerings are focused on effective in-home treatment with clinical practitioners providing therapy and counselling to patients in their homes using cutting edge technologies. The Company’s products and services include Home Medical Equipment, In-home sleep testing, and Healthcare staffing. Home Medical Equipment provides respiratory and other home medical equipment, including home ventilation, bi-level positive airway pressure (BiPAP) and continuous positive airway pressure (CPAP) devices, percussion vests, and other medical equipment. In-home sleep testing provides in home sleep apnea testing services. Healthcare staffing provides healthcare staffing and recruitment services. The Company provides home medical equipment services through its interest in East Alabama HomeMed, LLC (HomeMed).</v>
    <v>996</v>
    <v>Nasdaq Stock Market</v>
    <v>XNAS</v>
    <v>XNAS</v>
    <v>625 E. KALISTE SALOOM RD., LAFAYETTE, LA, 70508 US</v>
    <v>6.58</v>
    <v>Healthcare Providers &amp; Services</v>
    <v>Stock</v>
    <v>45475.876367291406</v>
    <v>2413</v>
    <v>6.38</v>
    <v>254276043</v>
    <v>VIEMED HEALTHCARE, INC.</v>
    <v>VIEMED HEALTHCARE, INC.</v>
    <v>6.4</v>
    <v>25.667100000000001</v>
    <v>6.4</v>
    <v>6.55</v>
    <v>38820770</v>
    <v>VMD</v>
    <v>VIEMED HEALTHCARE, INC. (XNAS:VMD)</v>
    <v>66832</v>
    <v>156597</v>
    <v>2016</v>
  </rv>
  <rv s="4">
    <v>2414</v>
  </rv>
  <rv s="0">
    <v>https://www.bing.com/financeapi/forcetrigger?t=a1ngdm&amp;q=XNAS%3aAMRN&amp;form=skydnc</v>
    <v>Learn more on Bing</v>
  </rv>
  <rv s="5">
    <v>7</v>
    <v>AMARIN CORPORATION PLC (XNAS:AMRN)</v>
    <v>8</v>
    <v>9</v>
    <v>Finance</v>
    <v>10</v>
    <v>en-GB</v>
    <v>a1ngdm</v>
    <v>268435456</v>
    <v>1</v>
    <v>Powered by Refinitiv</v>
    <v>1.4850000000000001</v>
    <v>0.62709999999999999</v>
    <v>1.9588000000000001</v>
    <v>1.9E-2</v>
    <v>2.7696999999999999E-2</v>
    <v>USD</v>
    <v>Amarin Corporation PLC is a pharmaceutical company. The Company is focused on the commercialization and development of therapeutics to improve cardiovascular (CV), health and reduce CV risk. The Company operates through the development and commercialization of VASCEPA. Its lead product, Vascepa (icosapent ethyl) capsule is used as an adjunct to diet to reduce triglyceride levels in adult patients with severe hypertriglyceridemia. This indication for Vascepa, known as the MARINE indication, is based primarily on the results from the MARINE study of Vascepa in this approved patient population. The Company sells Vascepa principally to wholesalers, as well as selected regional wholesalers and specialty pharmacy providers, or collectively, its distributors, which in turn resell Vascepa to retail pharmacies for resale to patients and healthcare providers.</v>
    <v>275</v>
    <v>Nasdaq Stock Market</v>
    <v>XNAS</v>
    <v>XNAS</v>
    <v>First Floor, Block 3, The Oval,, Shelbourne Road, Ballsbridge, DUBLIN, IRELAND-NA IE</v>
    <v>0.70599999999999996</v>
    <v>Biotechnology &amp; Medical Research</v>
    <v>Stock</v>
    <v>45475.996718599221</v>
    <v>2416</v>
    <v>0.68400000000000005</v>
    <v>289662433</v>
    <v>AMARIN CORPORATION PLC</v>
    <v>AMARIN CORPORATION PLC</v>
    <v>0.69</v>
    <v>0</v>
    <v>0.68600000000000005</v>
    <v>0.70499999999999996</v>
    <v>410868700</v>
    <v>AMRN</v>
    <v>AMARIN CORPORATION PLC (XNAS:AMRN)</v>
    <v>1944</v>
    <v>2065788</v>
    <v>1989</v>
  </rv>
  <rv s="4">
    <v>2417</v>
  </rv>
  <rv s="0">
    <v>https://www.bing.com/financeapi/forcetrigger?t=a1ya2w&amp;q=XNAS%3aNATH&amp;form=skydnc</v>
    <v>Learn more on Bing</v>
  </rv>
  <rv s="5">
    <v>7</v>
    <v>NATHAN'S FAMOUS, INC. (XNAS:NATH)</v>
    <v>8</v>
    <v>9</v>
    <v>Finance</v>
    <v>10</v>
    <v>en-GB</v>
    <v>a1ya2w</v>
    <v>268435456</v>
    <v>1</v>
    <v>Powered by Refinitiv</v>
    <v>81.999899999999997</v>
    <v>61.35</v>
    <v>0.224</v>
    <v>0.79</v>
    <v>1.1514E-2</v>
    <v>USD</v>
    <v>Nathan's Famous, Inc. is a licensor, wholesaler and retailer of products marketed under its Nathans brand, including its Nathans Beef Hot Dogs. The Company's segments include Branded Product Program, Product licensing, and Restaurant operations. The Branded Product Program segment is engaged in the sale of hot dog products either directly to foodservice operators or to various foodservice distributors who resell the products to foodservice operators. The Product licensing segment includes royalties, from licensing a range of its branded products, including its hot dogs, sausage and corned beef products, frozen French fries and additional products, through retail grocery channels and club stores throughout the United States. The Restaurant operations segment is engaged in the sale of its products at Company-owned restaurants and earns fees and royalties from its franchised restaurants, including its virtual kitchens. Its products are marketed for sale in approximately 79,000 locations.</v>
    <v>147</v>
    <v>Nasdaq Stock Market</v>
    <v>XNAS</v>
    <v>XNAS</v>
    <v>One Jericho Plaza, JERICHO, NY, 11753 US</v>
    <v>69.400000000000006</v>
    <v>Hotels &amp; Entertainment Services</v>
    <v>Stock</v>
    <v>45475.941256180471</v>
    <v>2419</v>
    <v>68.73</v>
    <v>280245500</v>
    <v>NATHAN'S FAMOUS, INC.</v>
    <v>NATHAN'S FAMOUS, INC.</v>
    <v>68.89</v>
    <v>14.4595</v>
    <v>68.61</v>
    <v>69.400000000000006</v>
    <v>4084620</v>
    <v>NATH</v>
    <v>NATHAN'S FAMOUS, INC. (XNAS:NATH)</v>
    <v>11634</v>
    <v>6924</v>
    <v>1992</v>
  </rv>
  <rv s="4">
    <v>2420</v>
  </rv>
  <rv s="0">
    <v>https://www.bing.com/financeapi/forcetrigger?t=a1ya8m&amp;q=XNAS%3aNATR&amp;form=skydnc</v>
    <v>Learn more on Bing</v>
  </rv>
  <rv s="5">
    <v>7</v>
    <v>NATURE'S SUNSHINE PRODUCTS, INC. (XNAS:NATR)</v>
    <v>8</v>
    <v>9</v>
    <v>Finance</v>
    <v>10</v>
    <v>en-GB</v>
    <v>a1ya8m</v>
    <v>268435456</v>
    <v>1</v>
    <v>Powered by Refinitiv</v>
    <v>21.72</v>
    <v>13.02</v>
    <v>0.87470000000000003</v>
    <v>0.02</v>
    <v>1.333E-3</v>
    <v>USD</v>
    <v>Nature's Sunshine Products, Inc. is a natural health and wellness company, which markets and distributes nutritional and personal care products in more than 40 countries. The Company sells its products to a sales force of independent consultants who use the products themselves or resells them to consumers. The Company has four segments: Asia, Europe, North America, and Latin America and Other. Each of the geographic segments operates under the Natures Sunshine Products and Synergy WorldWide brands. The Latin America and Other segment include its wholesale business, in which the Company sells products to various locally managed entities, independent of the Company, that it has granted distribution rights for the relevant market. The Company's line of over 800 products includes several different product classifications, such as immune, cardiovascular, digestive, personal care, weight management and other general health products. It purchases herbs and other raw materials in bulk.</v>
    <v>814</v>
    <v>Nasdaq Stock Market</v>
    <v>XNAS</v>
    <v>XNAS</v>
    <v>SUITE 100, 2500 WEST EXECUTIVE PARKWAY, LEHI, UT, 84043 US</v>
    <v>15.08</v>
    <v>Food &amp; Tobacco</v>
    <v>Stock</v>
    <v>45475.855020404684</v>
    <v>2422</v>
    <v>14.95</v>
    <v>280946600</v>
    <v>NATURE'S SUNSHINE PRODUCTS, INC.</v>
    <v>NATURE'S SUNSHINE PRODUCTS, INC.</v>
    <v>15</v>
    <v>17.713699999999999</v>
    <v>15</v>
    <v>15.02</v>
    <v>18729780</v>
    <v>NATR</v>
    <v>NATURE'S SUNSHINE PRODUCTS, INC. (XNAS:NATR)</v>
    <v>1</v>
    <v>64224</v>
    <v>1976</v>
  </rv>
  <rv s="4">
    <v>2423</v>
  </rv>
  <rv s="0">
    <v>https://www.bing.com/financeapi/forcetrigger?t=a21rtc&amp;q=XNAS%3aRCKY&amp;form=skydnc</v>
    <v>Learn more on Bing</v>
  </rv>
  <rv s="5">
    <v>7</v>
    <v>ROCKY BRANDS, INC. (XNAS:RCKY)</v>
    <v>8</v>
    <v>9</v>
    <v>Finance</v>
    <v>5</v>
    <v>en-GB</v>
    <v>a21rtc</v>
    <v>268435456</v>
    <v>1</v>
    <v>Powered by Refinitiv</v>
    <v>40.14</v>
    <v>11.775</v>
    <v>2.0951</v>
    <v>-0.59</v>
    <v>-1.6930000000000001E-2</v>
    <v>USD</v>
    <v>Rocky Brands, Inc. is a designer, manufacturer and marketer of footwear and apparel. It markets its products under a portfolio of brand names, including Rocky, Georgia Boot, Durango, Lehigh, The Original Muck Boot Company, XTRATUF, Ranger and the licensed brand Michelin. It operates through three segments: Wholesale, Retail and Contract Manufacturing. Its Wholesale segment distributes products through a range of distribution channels representing over 10,000 retail store locations in the United States, Canada, United Kingdom, and others. Retail segment markets directly to consumers through its Lehigh business-to-business, including direct sales and through its CustomFit Websites, consumer e-commerce Websites, third-party marketplaces, and Rocky outlet stores. Its Contract Manufacturing segment includes sales to the United States Military, private label sales and any sales to customers in which it is contracted to manufacture or source a specific footwear product for a customer.</v>
    <v>2060</v>
    <v>Nasdaq Stock Market</v>
    <v>XNAS</v>
    <v>XNAS</v>
    <v>39 E Canal St, NELSONVILLE, OH, 45764 US</v>
    <v>35.11</v>
    <v>Textiles &amp; Apparel</v>
    <v>Stock</v>
    <v>45475.888854930468</v>
    <v>2425</v>
    <v>34.15</v>
    <v>254318146</v>
    <v>ROCKY BRANDS, INC.</v>
    <v>ROCKY BRANDS, INC.</v>
    <v>35.090000000000003</v>
    <v>18.973299999999998</v>
    <v>34.85</v>
    <v>34.26</v>
    <v>7423180</v>
    <v>RCKY</v>
    <v>ROCKY BRANDS, INC. (XNAS:RCKY)</v>
    <v>33721</v>
    <v>58958</v>
    <v>1992</v>
  </rv>
  <rv s="4">
    <v>2426</v>
  </rv>
  <rv s="0">
    <v>https://www.bing.com/financeapi/forcetrigger?t=a269h7&amp;q=XNAS%3aXOMA&amp;form=skydnc</v>
    <v>Learn more on Bing</v>
  </rv>
  <rv s="5">
    <v>7</v>
    <v>XOMA CORPORATION (XNAS:XOMA)</v>
    <v>8</v>
    <v>9</v>
    <v>Finance</v>
    <v>10</v>
    <v>en-GB</v>
    <v>a269h7</v>
    <v>268435456</v>
    <v>1</v>
    <v>Powered by Refinitiv</v>
    <v>27.36</v>
    <v>13.48</v>
    <v>0.92530000000000001</v>
    <v>-0.26</v>
    <v>-1.0442E-2</v>
    <v>USD</v>
    <v>XOMA Corporation is a biotechnology royalty aggregator. The Company’s royalty aggregator business is primarily focused on early to mid-stage clinical assets, primarily in Phase I and II, with significant commercial sales potential that are licensed to larger pharmaceutical partners. The Company has a portfolio of economic rights and royalty payments associated with partnered commercial and pre-commercial therapeutic candidates. Its royalty portfolio includes DAY101 (tovorafenib), JNJ-63723283 (cetrelimab), RZ358, arimoclomol, TAK-079 (mezagitamab), BAY-1213790 (osocimab), AFM13 (acimtamig), AB023 (gruticibart), AB002 (E-WE thrombin), AB054, AV-299 (ficlatuzumab), COM902, vosaroxin, aldoxorubicin, INCAGN2385, INCAGN02390, MNPR-101, PBF-680, PBF-677, PBF-999, PBF-1129, PBF-1650, G03-52-01, RZ402, DSUVIA (sufentanil sublingual tablet), IXINITY [coagulation factor IX (recombinant)], VABYSMO (faricimab-svoa), CMP-001 (vidutolimod), and CFZ533 (iscalimab).</v>
    <v>13</v>
    <v>Nasdaq Stock Market</v>
    <v>XNAS</v>
    <v>XNAS</v>
    <v>Suite 310, 2200 Powell Street, EMERYVILLE, CA, 94608 US</v>
    <v>25.09</v>
    <v>Biotechnology &amp; Medical Research</v>
    <v>Stock</v>
    <v>45475.83460487266</v>
    <v>2428</v>
    <v>24.29</v>
    <v>289800000</v>
    <v>XOMA CORPORATION</v>
    <v>XOMA CORPORATION</v>
    <v>25.09</v>
    <v>0</v>
    <v>24.9</v>
    <v>24.64</v>
    <v>11638550</v>
    <v>XOMA</v>
    <v>XOMA CORPORATION (XNAS:XOMA)</v>
    <v>4</v>
    <v>25515</v>
    <v>2011</v>
  </rv>
  <rv s="4">
    <v>2429</v>
  </rv>
  <rv s="0">
    <v>https://www.bing.com/financeapi/forcetrigger?t=a1vqqh&amp;q=XNAS%3aIRBT&amp;form=skydnc</v>
    <v>Learn more on Bing</v>
  </rv>
  <rv s="5">
    <v>7</v>
    <v>IROBOT CORPORATION (XNAS:IRBT)</v>
    <v>8</v>
    <v>9</v>
    <v>Finance</v>
    <v>5</v>
    <v>en-GB</v>
    <v>a1vqqh</v>
    <v>268435456</v>
    <v>1</v>
    <v>Powered by Refinitiv</v>
    <v>51.49</v>
    <v>6.48</v>
    <v>0.89229999999999998</v>
    <v>-0.12</v>
    <v>-1.3559000000000002E-2</v>
    <v>USD</v>
    <v>iRobot Corporation is a global consumer robot company. The Company designs, builds, sells and supports durable robots through the integration of software, electronics and hardware. Its portfolio of home robots and smart home devices features technologies for the connected home and advanced concepts in cleaning, mapping and navigation, human-robot interaction and physical solutions. Its products include Roomba Combo, Roomba, Braava, Braava jet and Root. It offers the Braava family of automatic floor mopping robots, which are designed for hard-surface floors. It also sells Roomba accessories and consumables, including the Clean Base Automatic Dirt Disposal, replacement dirt disposal bags for the clean base, filters, brushes and batteries. It also provides ongoing customer service and support through the iRobot HOME App. The Company offers its products through distributor and retail sales channels, as well as the online store on its Website and through its Home App.</v>
    <v>1113</v>
    <v>Nasdaq Stock Market</v>
    <v>XNAS</v>
    <v>XNAS</v>
    <v>8 Crosby Dr, BEDFORD, MA, 01730-1402 US</v>
    <v>9</v>
    <v>Electronic Equipment &amp; Parts</v>
    <v>Stock</v>
    <v>45475.998996481248</v>
    <v>2431</v>
    <v>8.65</v>
    <v>251050792</v>
    <v>IROBOT CORPORATION</v>
    <v>IROBOT CORPORATION</v>
    <v>8.82</v>
    <v>0</v>
    <v>8.85</v>
    <v>8.73</v>
    <v>28757250</v>
    <v>IRBT</v>
    <v>IROBOT CORPORATION (XNAS:IRBT)</v>
    <v>6961</v>
    <v>1135205</v>
    <v>2000</v>
  </rv>
  <rv s="4">
    <v>2432</v>
  </rv>
  <rv s="0">
    <v>https://www.bing.com/financeapi/forcetrigger?t=bu8xdm&amp;q=XNYS%3aMPLN&amp;form=skydnc</v>
    <v>Learn more on Bing</v>
  </rv>
  <rv s="6">
    <v>12</v>
    <v>MULTIPLAN CORPORATION (XNYS:MPLN)</v>
    <v>8</v>
    <v>13</v>
    <v>Finance</v>
    <v>5</v>
    <v>en-GB</v>
    <v>bu8xdm</v>
    <v>268435456</v>
    <v>1</v>
    <v>Powered by Refinitiv</v>
    <v>2.16</v>
    <v>0.26640000000000003</v>
    <v>0.7429</v>
    <v>-3.4200000000000001E-2</v>
    <v>-0.10857100000000001</v>
    <v>USD</v>
    <v>MultiPlan Corporation is a provider of data analytics and technology-enabled end-to-end cost management, as well as payment and revenue integrity solutions to the United States healthcare industry. The Company interprets customer’s needs and customizes solutions that combine its payment and revenue integrity, network-based, analytics-based, and data and decision science services. Through its data and technology platform, the Company provides out-of-network cost management, payment and revenue integrity, data and decision science, business-to-business (B2B) healthcare payments and other services to the payors of healthcare, which are primarily health insurers and their administrative-services-only (ASO) platforms, self-insured employers, federal and state government-sponsored health plans and other health plan sponsors, and, indirectly, the plan members who are the consumers of healthcare services. The Company is a partner to over 700 healthcare payors, brokers, and others.</v>
    <v>2800</v>
    <v>New York Stock Exchange</v>
    <v>XNYS</v>
    <v>XNYS</v>
    <v>115 Fifth Avenue, NEW YORK, NY, 10003 US</v>
    <v>0.33200000000000002</v>
    <v>Professional &amp; Commercial Services</v>
    <v>Stock</v>
    <v>45475.994781770314</v>
    <v>2434</v>
    <v>0.26640000000000003</v>
    <v>181079046</v>
    <v>MULTIPLAN CORPORATION</v>
    <v>MULTIPLAN CORPORATION</v>
    <v>0.32</v>
    <v>0.315</v>
    <v>0.28079999999999999</v>
    <v>644868400</v>
    <v>MPLN</v>
    <v>MULTIPLAN CORPORATION (XNYS:MPLN)</v>
    <v>2589</v>
    <v>5427022</v>
    <v>2019</v>
  </rv>
  <rv s="4">
    <v>2435</v>
  </rv>
  <rv s="0">
    <v>https://www.bing.com/financeapi/forcetrigger?t=azgvgh&amp;q=XNAS%3aIBEX&amp;form=skydnc</v>
    <v>Learn more on Bing</v>
  </rv>
  <rv s="5">
    <v>7</v>
    <v>IBEX Limited (XNAS:IBEX)</v>
    <v>8</v>
    <v>9</v>
    <v>Finance</v>
    <v>10</v>
    <v>en-GB</v>
    <v>azgvgh</v>
    <v>268435456</v>
    <v>1</v>
    <v>Powered by Refinitiv</v>
    <v>21.59</v>
    <v>11.4474</v>
    <v>0.73199999999999998</v>
    <v>0.19</v>
    <v>1.1904999999999999E-2</v>
    <v>USD</v>
    <v>IBEX Limited is a provider in global business process outsourcing and end-to-end customer engagement technology solutions that helps drive customer experiences (CX) for brands. The services it provides for clients are digital and traditional omni-channel capabilities. The Company has designed a differentiated suite of digital and operational solutions meant to manage interactions throughout the phases of the customer lifecycle, across multiple channels, customized to a client's specific needs. Its services cover three areas: Digital &amp; Omni-Channel Customer Experience (ibex Connect), Digital Marketing and E-Commerce (ibex Digital), and Digital CX surveys and analytics (ibex CX). The ibex Connect business unit delivers differentiated customer service, technical support, revenue generation and other value-added outsourced back-office services to its clients. The ibex Digital offers digital marketing, e-commerce technology and platform solutions for brands.</v>
    <v>29863</v>
    <v>Nasdaq Stock Market</v>
    <v>XNAS</v>
    <v>XNAS</v>
    <v>1717 Pennsylvania Avenue Nw, Suite 825, WASHINGTON, DC, 20006 US</v>
    <v>16.329999999999998</v>
    <v>Software &amp; IT Services</v>
    <v>Stock</v>
    <v>45475.834961897657</v>
    <v>2437</v>
    <v>15.91</v>
    <v>278013367</v>
    <v>IBEX Limited</v>
    <v>IBEX Limited</v>
    <v>16.010000000000002</v>
    <v>10.545199999999999</v>
    <v>15.96</v>
    <v>16.149999999999999</v>
    <v>17214450</v>
    <v>IBEX</v>
    <v>IBEX Limited (XNAS:IBEX)</v>
    <v>35955</v>
    <v>50080</v>
    <v>2017</v>
  </rv>
  <rv s="4">
    <v>2438</v>
  </rv>
  <rv s="0">
    <v>https://www.bing.com/financeapi/forcetrigger?t=a1s127&amp;q=XNAS%3aENTA&amp;form=skydnc</v>
    <v>Learn more on Bing</v>
  </rv>
  <rv s="5">
    <v>7</v>
    <v>ENANTA PHARMACEUTICALS, INC. (XNAS:ENTA)</v>
    <v>8</v>
    <v>9</v>
    <v>Finance</v>
    <v>10</v>
    <v>en-GB</v>
    <v>a1s127</v>
    <v>268435456</v>
    <v>1</v>
    <v>Powered by Refinitiv</v>
    <v>22.15</v>
    <v>8.08</v>
    <v>0.59989999999999999</v>
    <v>0.38</v>
    <v>2.9073999999999999E-2</v>
    <v>USD</v>
    <v>Enanta Pharmaceuticals, Inc. is a clinical-stage biotechnology company dedicated to creating small molecule drugs with an emphasis on indications in virology and immunology. The Company's research and development programs are focused on respiratory syncytial virus (RSV) and chronic spontaneous urticaria (CSU). The Company discovered glecaprevir, the second of two protease inhibitors discovered and developed through its collaboration with AbbVie for the treatment of chronic infection with hepatitis C virus (HCV). Glecaprevir is co-formulated as part of AbbVie's direct-acting antiviral (DAA) combination treatment for HCV, which is marketed under the tradenames MAVYRET (U.S.) and MAVIRET (ex-U.S.) (glecaprevir/pibrentasvir). Its research and development programs are in virology, namely RSV, SARS-CoV-2 and hepatitis B virus. The Company has a research program targeting development of single agents with broader spectrum antiviral activity against both RSV and human metapneumovirus (hMPV).</v>
    <v>145</v>
    <v>Nasdaq Stock Market</v>
    <v>XNAS</v>
    <v>XNAS</v>
    <v>500 Arsenal Street, WATERTOWN, MA, 02472 US</v>
    <v>13.48</v>
    <v>Biotechnology &amp; Medical Research</v>
    <v>Stock</v>
    <v>45475.834838935159</v>
    <v>2440</v>
    <v>12.78</v>
    <v>284862930</v>
    <v>ENANTA PHARMACEUTICALS, INC.</v>
    <v>ENANTA PHARMACEUTICALS, INC.</v>
    <v>13.13</v>
    <v>0</v>
    <v>13.07</v>
    <v>13.45</v>
    <v>21179400</v>
    <v>ENTA</v>
    <v>ENANTA PHARMACEUTICALS, INC. (XNAS:ENTA)</v>
    <v>78288</v>
    <v>202361</v>
    <v>1995</v>
  </rv>
  <rv s="4">
    <v>2441</v>
  </rv>
  <rv s="0">
    <v>https://www.bing.com/financeapi/forcetrigger?t=a1ugu2&amp;q=XNYS%3aHBB&amp;form=skydnc</v>
    <v>Learn more on Bing</v>
  </rv>
  <rv s="5">
    <v>7</v>
    <v>HAMILTON BEACH BRANDS HOLDING COMPANY (XNYS:HBB)</v>
    <v>8</v>
    <v>9</v>
    <v>Finance</v>
    <v>10</v>
    <v>en-GB</v>
    <v>a1ugu2</v>
    <v>268435456</v>
    <v>1</v>
    <v>Powered by Refinitiv</v>
    <v>25.24</v>
    <v>9.39</v>
    <v>0.92710000000000004</v>
    <v>-0.45</v>
    <v>-2.6439000000000001E-2</v>
    <v>USD</v>
    <v>Hamilton Beach Brands Holding Company is a holding company that operates through its wholly owned subsidiary, Hamilton Beach Brands, Inc. (HBB). HBB is a designer, marketer, and distributor of a range of branded small electric household and specialty houseware appliances, as well as commercial products for restaurants, fast food chains, bars, and hotels. The Company's owned consumer brands include Hamilton Beach, Proctor Silex, Hamilton Beach Professional, Weston, and TrueAir. Its owned commercial brands include Hamilton Beach Commercial and Proctor Silex Commercial. Hamilton Beach Brands licenses the brands for Wolf Gourmet countertop appliances, CHI premium garment care products, Clorox True HEPA air purifiers, and Brita Hub countertop electric water filtration appliances. Its Hamilton Beach Health subsidiary is focused on expanding its participation in the home medical market. Through HealthBeacon PLC, it specializes in developing connected devices in the medical technology market.</v>
    <v>700</v>
    <v>New York Stock Exchange</v>
    <v>XNYS</v>
    <v>XNYS</v>
    <v>4421 Waterfront Dr, GLEN ALLEN, VA, 23060-3375 US</v>
    <v>17.09</v>
    <v>Household Goods</v>
    <v>Stock</v>
    <v>45475.958333367969</v>
    <v>2443</v>
    <v>16.489999999999998</v>
    <v>234399551</v>
    <v>HAMILTON BEACH BRANDS HOLDING COMPANY</v>
    <v>HAMILTON BEACH BRANDS HOLDING COMPANY</v>
    <v>16.86</v>
    <v>8.0398999999999994</v>
    <v>17.02</v>
    <v>16.57</v>
    <v>14146020</v>
    <v>HBB</v>
    <v>HAMILTON BEACH BRANDS HOLDING COMPANY (XNYS:HBB)</v>
    <v>49869</v>
    <v>94581</v>
    <v>1988</v>
  </rv>
  <rv s="4">
    <v>2444</v>
  </rv>
  <rv s="0">
    <v>https://www.bing.com/financeapi/forcetrigger?t=buzhww&amp;q=XNAS%3aPSTX&amp;form=skydnc</v>
    <v>Learn more on Bing</v>
  </rv>
  <rv s="5">
    <v>7</v>
    <v>POSEIDA THERAPEUTICS, INC. (XNAS:PSTX)</v>
    <v>8</v>
    <v>9</v>
    <v>Finance</v>
    <v>10</v>
    <v>en-GB</v>
    <v>buzhww</v>
    <v>268435456</v>
    <v>1</v>
    <v>Powered by Refinitiv</v>
    <v>4.2699999999999996</v>
    <v>1.58</v>
    <v>0.52249999999999996</v>
    <v>0.01</v>
    <v>3.3219999999999999E-3</v>
    <v>USD</v>
    <v>Poseida Therapeutics, Inc. is a clinical-stage biopharmaceutical company advancing differentiated cell and gene therapies with the capacity to cure certain cancers and rare diseases. Its pipeline includes allogeneic CAR-T cell therapy product candidates for both solid and liquid tumors, as well as in vivo gene therapy product candidates that address patient populations with high unmet medical need. Its approach to cell and gene therapies is based on its proprietary genetic editing platforms, including its non-viral piggyBac DNA Delivery System, Cas-CLOVER Site-Specific Gene Editing System, Booster Molecule and nanoparticle and hybrid gene delivery technologies, as well as in-house GMP cell therapy manufacturing. Its lead programs, including P-FVIII-101, a non-viral approach. Its product candidate P-BCMA-ALLO1 and P-BCMACD19-ALLO1 is developed for patients with multiple myeloma. P-BCMA-ALLO1 is in a Phase I trial, being developed for patients with relapsed/refractory multiple myeloma.</v>
    <v>335</v>
    <v>Nasdaq Stock Market</v>
    <v>XNAS</v>
    <v>XNAS</v>
    <v>9390 TOWNE CENTRE DRIVE, SUITE 200, SAN DIEGO, CA, 92121 US</v>
    <v>3.19</v>
    <v>Biotechnology &amp; Medical Research</v>
    <v>Stock</v>
    <v>45475.964691029687</v>
    <v>2446</v>
    <v>2.95</v>
    <v>292812103</v>
    <v>POSEIDA THERAPEUTICS, INC.</v>
    <v>POSEIDA THERAPEUTICS, INC.</v>
    <v>2.97</v>
    <v>0</v>
    <v>3.01</v>
    <v>3.02</v>
    <v>96957650</v>
    <v>PSTX</v>
    <v>POSEIDA THERAPEUTICS, INC. (XNAS:PSTX)</v>
    <v>16</v>
    <v>424331</v>
    <v>2014</v>
  </rv>
  <rv s="4">
    <v>2447</v>
  </rv>
  <rv s="0">
    <v>https://www.bing.com/financeapi/forcetrigger?t=a1z6kr&amp;q=XNYS%3aOIS&amp;form=skydnc</v>
    <v>Learn more on Bing</v>
  </rv>
  <rv s="6">
    <v>12</v>
    <v>OIL STATES INTERNATIONAL, INC. (XNYS:OIS)</v>
    <v>8</v>
    <v>13</v>
    <v>Finance</v>
    <v>10</v>
    <v>en-GB</v>
    <v>a1z6kr</v>
    <v>268435456</v>
    <v>1</v>
    <v>Powered by Refinitiv</v>
    <v>9.02</v>
    <v>3.91</v>
    <v>2.6705999999999999</v>
    <v>-0.08</v>
    <v>-1.8475999999999999E-2</v>
    <v>USD</v>
    <v>Oil States International, Inc. is a global provider of manufactured products and services to customers in the energy, industrial and military sectors. The Company's manufactured products include highly engineered capital equipment, as well as products consumed in the drilling, well construction and production of oil and natural gas. It operates through three segments. The Offshore/Manufactured Products segment designs, manufactures and markets capital equipment utilized on floating production systems, subsea pipeline infrastructure, and offshore drilling rigs and vessels, along with short-cycle and other products. The Well Site Services segment includes a range of equipment and services that are used to drill for, establish and maintain the flow of oil and natural gas from a well throughout its life cycle. The Downhole Technologies segment provides oil and gas perforation systems and downhole tools in support of completion, intervention, wireline and well abandonment operations.</v>
    <v>2752</v>
    <v>New York Stock Exchange</v>
    <v>XNYS</v>
    <v>XNYS</v>
    <v>333 CLAY STREET, SUITE 4620, THREE ALLEN CENTER, HOUSTON, TX, 77002 US</v>
    <v>4.43</v>
    <v>Oil &amp; Gas Related Equipment and Services</v>
    <v>Stock</v>
    <v>45475.958333367969</v>
    <v>2449</v>
    <v>4.25</v>
    <v>272914600</v>
    <v>OIL STATES INTERNATIONAL, INC.</v>
    <v>OIL STATES INTERNATIONAL, INC.</v>
    <v>4.37</v>
    <v>4.33</v>
    <v>4.25</v>
    <v>64215200</v>
    <v>OIS</v>
    <v>OIL STATES INTERNATIONAL, INC. (XNYS:OIS)</v>
    <v>271906</v>
    <v>880823</v>
    <v>1995</v>
  </rv>
  <rv s="4">
    <v>2450</v>
  </rv>
  <rv s="0">
    <v>https://www.bing.com/financeapi/forcetrigger?t=a1xy27&amp;q=XNAS%3aMRSN&amp;form=skydnc</v>
    <v>Learn more on Bing</v>
  </rv>
  <rv s="5">
    <v>7</v>
    <v>MERSANA THERAPEUTICS, INC. (XNAS:MRSN)</v>
    <v>8</v>
    <v>9</v>
    <v>Finance</v>
    <v>10</v>
    <v>en-GB</v>
    <v>a1xy27</v>
    <v>268435456</v>
    <v>1</v>
    <v>Powered by Refinitiv</v>
    <v>6.2801</v>
    <v>0.8014</v>
    <v>1.5293000000000001</v>
    <v>-0.11</v>
    <v>-5.5837999999999999E-2</v>
    <v>USD</v>
    <v>Mersana Therapeutics, Inc. is a clinical-stage biopharmaceutical company, which is focused on the development of antibody-drug conjugates (ADCs), which offer a clinically meaningful benefit for cancer patients with significant unmet needs. It has developed two proprietary and differentiated ADC platforms: Dolasynthen and Immunosynthen. Dolasynthen is its cytotoxic ADC platform that is designed to generate site-specific, homogeneous ADCs. Immunosynthen is its proprietary stimulator of interferon genes (STING)-agonist platform that is designed to generate systemically administered ADCs that locally activate STING signaling in both antigen-expressing tumor cells and in tumor-resident immune cells. The Company's pipeline also includes XMT-1660, a Dolasynthen ADC targeting B7-H4 in a Phase I clinical trial, and XMT-2056, an Immunosynthen ADC targeting a novel epitope of human epidermal growth factor receptor 2 (HER2), in addition to other earlier-stage assets.</v>
    <v>123</v>
    <v>Nasdaq Stock Market</v>
    <v>XNAS</v>
    <v>XNAS</v>
    <v>840 Memorial Dr, CAMBRIDGE, MA, 02139 US</v>
    <v>1.98</v>
    <v>Biotechnology &amp; Medical Research</v>
    <v>Stock</v>
    <v>45475.859149837503</v>
    <v>2452</v>
    <v>1.8149999999999999</v>
    <v>227591832</v>
    <v>MERSANA THERAPEUTICS, INC.</v>
    <v>MERSANA THERAPEUTICS, INC.</v>
    <v>1.97</v>
    <v>0</v>
    <v>1.97</v>
    <v>1.86</v>
    <v>122361200</v>
    <v>MRSN</v>
    <v>MERSANA THERAPEUTICS, INC. (XNAS:MRSN)</v>
    <v>1020</v>
    <v>1602537</v>
    <v>2001</v>
  </rv>
  <rv s="4">
    <v>2453</v>
  </rv>
  <rv s="0">
    <v>https://www.bing.com/financeapi/forcetrigger?t=a1mv52&amp;q=XNAS%3aADAP&amp;form=skydnc</v>
    <v>Learn more on Bing</v>
  </rv>
  <rv s="5">
    <v>7</v>
    <v>ADAPTIMMUNE THERAPEUTICS PLC (XNAS:ADAP)</v>
    <v>8</v>
    <v>9</v>
    <v>Finance</v>
    <v>10</v>
    <v>en-GB</v>
    <v>a1mv52</v>
    <v>268435456</v>
    <v>1</v>
    <v>Powered by Refinitiv</v>
    <v>2.0499999999999998</v>
    <v>0.42</v>
    <v>2.3012000000000001</v>
    <v>0</v>
    <v>0</v>
    <v>USD</v>
    <v>Adaptimmune Therapeutics PLC is a clinical-stage biopharmaceutical company. The Company is focused on providing cell therapies to people with cancer. Its engineered T-cell receptor (TCR) platform enables the engineering of T-cells to target and destroy cancers across multiple solid tumor types. Its cell therapy candidates include TCR T-cells and TruC T-cells. Its product candidates include afamitresgene autoleucel (afami-cel) and Lete-cel. The afamicel is a cell therapy that provides a treatment option for people with synovial sarcoma. The Company is in the process of transitioning lete-cel, which targets the NY-ESO antigen in people with synovial sarcoma and myxoid round cell liposarcoma (MRCLS). Its clinical pipeline includes SURPASS-III Phase II Trial with ADP-A2M4CD8 and SURPASS Phase I Trial with ADP-A2M4CD8. The Company’s most advanced pre-clinical programs are for T-cell therapies directed to the PRAME target (ADP-600) and to CD70 (ADP-520). ADAP-600 is an engineered TCR T-cell.</v>
    <v>449</v>
    <v>Nasdaq Stock Market</v>
    <v>XNAS</v>
    <v>XNAS</v>
    <v>60 Jubilee Avenue, Milton Park, ABINGDON, OXFORDSHIRE, OX14 4RX GB</v>
    <v>1.1000000000000001</v>
    <v>Biotechnology &amp; Medical Research</v>
    <v>Stock</v>
    <v>45475.982908402344</v>
    <v>2455</v>
    <v>1.03</v>
    <v>268340100</v>
    <v>ADAPTIMMUNE THERAPEUTICS PLC</v>
    <v>ADAPTIMMUNE THERAPEUTICS PLC</v>
    <v>1.07</v>
    <v>0</v>
    <v>1.05</v>
    <v>1.05</v>
    <v>255562000</v>
    <v>ADAP</v>
    <v>ADAPTIMMUNE THERAPEUTICS PLC (XNAS:ADAP)</v>
    <v>531</v>
    <v>2208235</v>
    <v>2014</v>
  </rv>
  <rv s="4">
    <v>2456</v>
  </rv>
  <rv s="0">
    <v>https://www.bing.com/financeapi/forcetrigger?t=bqwc8m&amp;q=XNAS%3aAGBA&amp;form=skydnc</v>
    <v>Learn more on Bing</v>
  </rv>
  <rv s="5">
    <v>7</v>
    <v>AGBA Group Holding Ltd. (XNAS:AGBA)</v>
    <v>8</v>
    <v>9</v>
    <v>Finance</v>
    <v>5</v>
    <v>en-GB</v>
    <v>bqwc8m</v>
    <v>268435456</v>
    <v>1</v>
    <v>Powered by Refinitiv</v>
    <v>4.29</v>
    <v>0.32</v>
    <v>-1.5717000000000001</v>
    <v>-0.06</v>
    <v>-2.0760999999999998E-2</v>
    <v>USD</v>
    <v>AGBA Group Holding Ltd, formerly AGBA Acquisition Limited, is a company engaged in the provision of full-service wealth management and fintech platform. The Company operates its business through four segments. The Platform Business segment is engaged in the provision of service platform with financial products including life insurance, pensions, property-casualty insurance, stock brokerage and others. The Segment is also engaged in the money lending business. The Fintech Business segment is engaged in the management of fintech investments. The Distribution Business segment is engaged in the provision of insurance brokerage service. The Healthcare Business segment is engaged in the management of healthcare investment.</v>
    <v>176</v>
    <v>Nasdaq Stock Market</v>
    <v>XNAS</v>
    <v>XNAS</v>
    <v>Agba Tower, 68 Johnston Road, 00000 HK</v>
    <v>2.9</v>
    <v>Financial Technology (Fintech) &amp; Infrastructure</v>
    <v>Stock</v>
    <v>45475.999504907035</v>
    <v>2458</v>
    <v>2.76</v>
    <v>231325784</v>
    <v>AGBA Group Holding Ltd.</v>
    <v>AGBA Group Holding Ltd.</v>
    <v>2.86</v>
    <v>0</v>
    <v>2.89</v>
    <v>2.83</v>
    <v>81740560</v>
    <v>AGBA</v>
    <v>AGBA Group Holding Ltd. (XNAS:AGBA)</v>
    <v>22607</v>
    <v>946355</v>
    <v>2018</v>
  </rv>
  <rv s="4">
    <v>2459</v>
  </rv>
  <rv s="0">
    <v>https://www.bing.com/financeapi/forcetrigger?t=a1xjlh&amp;q=XNYS%3aMG&amp;form=skydnc</v>
    <v>Learn more on Bing</v>
  </rv>
  <rv s="6">
    <v>12</v>
    <v>MISTRAS GROUP, INC. (XNYS:MG)</v>
    <v>8</v>
    <v>13</v>
    <v>Finance</v>
    <v>10</v>
    <v>en-GB</v>
    <v>a1xjlh</v>
    <v>268435456</v>
    <v>1</v>
    <v>Powered by Refinitiv</v>
    <v>9.85</v>
    <v>4.96</v>
    <v>1.7181</v>
    <v>0.01</v>
    <v>1.238E-3</v>
    <v>USD</v>
    <v>Mistras Group, Inc. is a provider of integrated technology-enabled asset protection solutions. The Company’s segments include North America, International and Products and Systems. Its North America segment provides asset protection solutions in the United States and Canada, which consists primarily of non-destructive testing, inspection, mechanical and engineering services that are used to evaluate the structural integrity and reliability of critical energy, industrial and public infrastructure and commercial aerospace components. Software, digital and data services are included in this segment. Its International segment offers services, products and systems similar to those of the other segments to select markets within Europe, the Middle East, Africa, Asia and South America. Its Products and Systems segment designs, manufactures, sells, installs and services its asset protection products and systems, including equipment and instrumentation, predominantly in the United States.</v>
    <v>4800</v>
    <v>New York Stock Exchange</v>
    <v>XNYS</v>
    <v>XNYS</v>
    <v>195 Clarksville Rd, PRINCETON JUNCTION, NJ, 08550-5392 US</v>
    <v>8.1300000000000008</v>
    <v>Oil &amp; Gas</v>
    <v>Stock</v>
    <v>45475.99556950156</v>
    <v>2461</v>
    <v>8.01</v>
    <v>250522787</v>
    <v>MISTRAS GROUP, INC.</v>
    <v>MISTRAS GROUP, INC.</v>
    <v>8.02</v>
    <v>8.08</v>
    <v>8.09</v>
    <v>30966970</v>
    <v>MG</v>
    <v>MISTRAS GROUP, INC. (XNYS:MG)</v>
    <v>33990</v>
    <v>57089</v>
    <v>1994</v>
  </rv>
  <rv s="4">
    <v>2462</v>
  </rv>
  <rv s="0">
    <v>https://www.bing.com/financeapi/forcetrigger?t=c1tm3m&amp;q=XNAS%3aHNST&amp;form=skydnc</v>
    <v>Learn more on Bing</v>
  </rv>
  <rv s="5">
    <v>7</v>
    <v>THE HONEST COMPANY, INC. (XNAS:HNST)</v>
    <v>8</v>
    <v>9</v>
    <v>Finance</v>
    <v>5</v>
    <v>en-GB</v>
    <v>c1tm3m</v>
    <v>268435456</v>
    <v>1</v>
    <v>Powered by Refinitiv</v>
    <v>4.8899999999999997</v>
    <v>1.06</v>
    <v>1.589</v>
    <v>-7.0000000000000007E-2</v>
    <v>-2.4910999999999999E-2</v>
    <v>USD</v>
    <v>The Honest Company, Inc. is a personal care company focused on creating clean- and sustainably designed products. It is an omnichannel brand, where its products are available through its retail and digital channels. Its three product categories are diapers and wipes, skin and personal care, and household and wellness. Diapers and wipes product category have primary components of its Clean Conscious diapers are made with sustainably harvested, plant-based fluff pulp and other plant-derived materials. The Company's skin and personal care products use clean and safe ingredients, including many naturally derived ingredients. The household and wellness product category includes baby clothing, pre-and post-natal vitamins, wellness supplements, sanitizing wipes, and hand sanitizer made with plant-based ingredients. The Company's products are available online at www.honest.com. The Company’s distribution network includes two warehouses in Nevada and Pennsylvania.</v>
    <v>176</v>
    <v>Nasdaq Stock Market</v>
    <v>XNAS</v>
    <v>XNAS</v>
    <v>12130 MILLENNIUM DR., #500, LOS ANGELES, CA, 90094 US</v>
    <v>2.81</v>
    <v>Specialty Retailers</v>
    <v>Stock</v>
    <v>45475.976412314063</v>
    <v>2464</v>
    <v>2.71</v>
    <v>270267270</v>
    <v>THE HONEST COMPANY, INC.</v>
    <v>THE HONEST COMPANY, INC.</v>
    <v>2.81</v>
    <v>0</v>
    <v>2.81</v>
    <v>2.74</v>
    <v>98637690</v>
    <v>HNST</v>
    <v>THE HONEST COMPANY, INC. (XNAS:HNST)</v>
    <v>7633</v>
    <v>1208606</v>
    <v>2012</v>
  </rv>
  <rv s="4">
    <v>2465</v>
  </rv>
  <rv s="0">
    <v>https://www.bing.com/financeapi/forcetrigger?t=a21o8m&amp;q=XNAS%3aQURE&amp;form=skydnc</v>
    <v>Learn more on Bing</v>
  </rv>
  <rv s="5">
    <v>7</v>
    <v>Uniqure NV (XNAS:QURE)</v>
    <v>8</v>
    <v>9</v>
    <v>Finance</v>
    <v>10</v>
    <v>en-GB</v>
    <v>a21o8m</v>
    <v>268435456</v>
    <v>1</v>
    <v>Powered by Refinitiv</v>
    <v>11.95</v>
    <v>3.94</v>
    <v>0.96709999999999996</v>
    <v>-0.435</v>
    <v>-9.7863000000000006E-2</v>
    <v>USD</v>
    <v>Uniqure NV is a company based in the Netherlands specialized in gene therapy. It seeks to develop one-time administered treatments with potentially curative results for patients suffering from genetic and other devastating diseases. It develops, both internally and through partnerships, a pipeline of gene therapies. It produces adeno-associated virus based, or AAV-based, gene therapies in its own facilities with a proprietary, commercial-scale, current good manufacturing practices, compliant, manufacturing process. AMT-061, the Company’s lead product candidate for patients with hemophilia B, is going through a dosing phase of a pivotal study. AMT-130, the product candidate for patients with Huntington’s disease is in Phase I/II clinical study.</v>
    <v>480</v>
    <v>Nasdaq Stock Market</v>
    <v>XNAS</v>
    <v>XNAS</v>
    <v>Paasheuvelweg 25a, AMSTERDAM, NOORD-HOLLAND, 1105 BP NL</v>
    <v>4.43</v>
    <v>Biotechnology &amp; Medical Research</v>
    <v>Stock</v>
    <v>45475.924380995311</v>
    <v>2467</v>
    <v>3.94</v>
    <v>194683254</v>
    <v>Uniqure NV</v>
    <v>Uniqure NV</v>
    <v>4.43</v>
    <v>0</v>
    <v>4.4450000000000003</v>
    <v>4.01</v>
    <v>48549440</v>
    <v>QURE</v>
    <v>Uniqure NV (XNAS:QURE)</v>
    <v>801</v>
    <v>605929</v>
    <v>2012</v>
  </rv>
  <rv s="4">
    <v>2468</v>
  </rv>
  <rv s="0">
    <v>https://www.bing.com/financeapi/forcetrigger?t=a1s2zr&amp;q=XNAS%3aEPIX&amp;form=skydnc</v>
    <v>Learn more on Bing</v>
  </rv>
  <rv s="5">
    <v>7</v>
    <v>ESSA Pharma Inc. (XNAS:EPIX)</v>
    <v>8</v>
    <v>9</v>
    <v>Finance</v>
    <v>10</v>
    <v>en-GB</v>
    <v>a1s2zr</v>
    <v>268435456</v>
    <v>1</v>
    <v>Powered by Refinitiv</v>
    <v>11.67</v>
    <v>2.58</v>
    <v>1.8310999999999999</v>
    <v>-0.19</v>
    <v>-3.7109000000000003E-2</v>
    <v>USD</v>
    <v>ESSA Pharma Inc. is a Canada-based clinical-stage pharmaceutical company. The Company is focused on developing proprietary therapies for the treatment of patients with prostate cancer. Its lead candidate, EPI-7386, is an oral, small molecule that inhibits the N-terminal domain of the androgen receptor (AR). The Company is completing the initial Phase I clinical development of EPI-7386 as a monotherapy treatment for patients with metastatic castration-resistant prostate cancer (mCRPC). The Company is also developing ANITen bAsed Chimera (ANITAC) AR NTD degraders to suppress androgen biology.</v>
    <v>50</v>
    <v>Nasdaq Stock Market</v>
    <v>XNAS</v>
    <v>XNAS</v>
    <v>999 West Broadway, Suite 720, VANCOUVER, BC, V5Z 1K5 CA</v>
    <v>4.9882</v>
    <v>Biotechnology &amp; Medical Research</v>
    <v>Stock</v>
    <v>45475.833346550782</v>
    <v>2470</v>
    <v>4.66</v>
    <v>218709540</v>
    <v>ESSA Pharma Inc.</v>
    <v>ESSA Pharma Inc.</v>
    <v>4.75</v>
    <v>0</v>
    <v>5.12</v>
    <v>4.93</v>
    <v>44362990</v>
    <v>EPIX</v>
    <v>ESSA Pharma Inc. (XNAS:EPIX)</v>
    <v>15</v>
    <v>61473</v>
    <v>2009</v>
  </rv>
  <rv s="4">
    <v>2471</v>
  </rv>
  <rv s="0">
    <v>https://www.bing.com/financeapi/forcetrigger?t=a1pskr&amp;q=XNAS%3aCLAR&amp;form=skydnc</v>
    <v>Learn more on Bing</v>
  </rv>
  <rv s="5">
    <v>7</v>
    <v>CLARUS CORPORATION (XNAS:CLAR)</v>
    <v>8</v>
    <v>9</v>
    <v>Finance</v>
    <v>10</v>
    <v>en-GB</v>
    <v>a1pskr</v>
    <v>268435456</v>
    <v>1</v>
    <v>Powered by Refinitiv</v>
    <v>9.58</v>
    <v>4.7699999999999996</v>
    <v>0.8921</v>
    <v>7.0000000000000007E-2</v>
    <v>1.1146E-2</v>
    <v>USD</v>
    <v>Clarus Corporation is engaged in designing, developing, manufacturing, and distributing outdoor equipment and lifestyle products focused on the outdoor and consumer enthusiast markets. The Company operates through two segments: Outdoor and Adventure. The Outdoor segment includes Black Diamond Equipment and PIEPS brands, which offer a range of products including outdoor engineered equipment and apparel for climbing, mountaineering, trail running, backpacking, skiing, and a wide range of other year-round outdoor recreation activities. It also offers rock climbing footwear and equipment, technical backpacks and high-end day packs, trekking poles, headlamps and lanterns, and gloves and mittens. The Adventure segment includes Rhino-Rack and MAXTRAX and TRED brands, is a manufacturer of highly engineered automotive roof racks, trays, mounting systems, luggage boxes, carriers, recovery boards and accessories in Australia and New Zealand and a growing presence in the United States.</v>
    <v>500</v>
    <v>Nasdaq Stock Market</v>
    <v>XNAS</v>
    <v>XNAS</v>
    <v>2084 E 3900 S, SALT LAKE CITY, UT, 84124 US</v>
    <v>6.37</v>
    <v>Leisure Products</v>
    <v>Stock</v>
    <v>45475.834472036717</v>
    <v>2473</v>
    <v>6.22</v>
    <v>243193316</v>
    <v>CLARUS CORPORATION</v>
    <v>CLARUS CORPORATION</v>
    <v>6.25</v>
    <v>0</v>
    <v>6.28</v>
    <v>6.35</v>
    <v>38298160</v>
    <v>CLAR</v>
    <v>CLARUS CORPORATION (XNAS:CLAR)</v>
    <v>114800</v>
    <v>146817</v>
    <v>1991</v>
  </rv>
  <rv s="4">
    <v>2474</v>
  </rv>
  <rv s="0">
    <v>https://www.bing.com/financeapi/forcetrigger?t=a1vl77&amp;q=XNAS%3aINO&amp;form=skydnc</v>
    <v>Learn more on Bing</v>
  </rv>
  <rv s="5">
    <v>7</v>
    <v>INOVIO PHARMACEUTICALS, INC. (XNAS:INO)</v>
    <v>8</v>
    <v>9</v>
    <v>Finance</v>
    <v>5</v>
    <v>en-GB</v>
    <v>a1vl77</v>
    <v>268435456</v>
    <v>1</v>
    <v>Powered by Refinitiv</v>
    <v>14.747999999999999</v>
    <v>3.8879999999999999</v>
    <v>0.89459999999999995</v>
    <v>-0.18</v>
    <v>-2.0905999999999998E-2</v>
    <v>USD</v>
    <v>Inovio Pharmaceuticals, Inc. is a clinical-stage biotechnology company. The Company is focused on developing and commercializing deoxyribonucleic acid (DNA) medicines to help treat and protect people from diseases associated with human papillomavirus (HPV), cancer, and infectious diseases. Its DNA medicines pipeline include INO-3107 for HPV-related recurrent respiratory papillomatosis (RRP); INO-3112 for the treatment of HPV-related Oropharyngeal Squamous Cell Carcinoma, or OPSCC; VGX-3100 for the treatment of Anal or Perianal HSIL; INO-5401 for the treatment of Glioblastoma Multiforme (GBM), and INO-5401 for the Treatment of Glioblastoma Multiforme (GBM). Its lead candidate is INO-3107 for the treatment of RRP, a rare and debilitating disease of the respiratory tract caused by HPV infection. Its DNA medicines platform consists of DNA plasmids and its CELLECTRA devices, which are used to deliver the DNA plasmids into the cell. Its CELLECTRA device portfolio consists of two models.</v>
    <v>122</v>
    <v>Nasdaq Stock Market</v>
    <v>XNAS</v>
    <v>XNAS</v>
    <v>6769 Mesa Ridge Rd., SAN DIEGO, CA, 92121 US</v>
    <v>8.8800000000000008</v>
    <v>Biotechnology &amp; Medical Research</v>
    <v>Stock</v>
    <v>45475.947625566405</v>
    <v>2476</v>
    <v>8.3000000000000007</v>
    <v>218427201</v>
    <v>INOVIO PHARMACEUTICALS, INC.</v>
    <v>INOVIO PHARMACEUTICALS, INC.</v>
    <v>8.58</v>
    <v>0</v>
    <v>8.61</v>
    <v>8.43</v>
    <v>25910700</v>
    <v>INO</v>
    <v>INOVIO PHARMACEUTICALS, INC. (XNAS:INO)</v>
    <v>421</v>
    <v>427379</v>
    <v>2001</v>
  </rv>
  <rv s="4">
    <v>2477</v>
  </rv>
  <rv s="0">
    <v>https://www.bing.com/financeapi/forcetrigger?t=a241fr&amp;q=XNYS%3aTCI&amp;form=skydnc</v>
    <v>Learn more on Bing</v>
  </rv>
  <rv s="5">
    <v>7</v>
    <v>TRANSCONTINENTAL REALTY INVESTORS, INC. (XNYS:TCI)</v>
    <v>8</v>
    <v>9</v>
    <v>Finance</v>
    <v>5</v>
    <v>en-GB</v>
    <v>a241fr</v>
    <v>268435456</v>
    <v>1</v>
    <v>Powered by Refinitiv</v>
    <v>43.4</v>
    <v>27.040099999999999</v>
    <v>0.56979999999999997</v>
    <v>-0.1</v>
    <v>-3.509E-3</v>
    <v>USD</v>
    <v>Transcontinental Realty Investors, Inc. is a fully integrated, externally managed real estate company. The Company operates through two segments: the acquisition, development, ownership and management of multifamily properties, and the acquisition, development, ownership and management of commercial properties, which are primarily office properties. The services for its commercial segment include primarily rental of office space and other tenant services, including parking and storage space rental. The services for its multifamily segment include primarily rental of apartments and other tenant services, including parking and storage space rental. It holds a diverse portfolio of equity real estate located across the United States, including office buildings, apartments, shopping centers, and developed and undeveloped land. It invests in real estate through direct ownership, leases and partnerships and invests in mortgage loans on real estate. It also holds mortgage receivables.</v>
    <v>0</v>
    <v>New York Stock Exchange</v>
    <v>XNYS</v>
    <v>XNYS</v>
    <v>SUITE 800, 1603 LBJ FREEWAY, DALLAS, TX, 75234 US</v>
    <v>29</v>
    <v>Real Estate Operations</v>
    <v>Stock</v>
    <v>45475.958333333336</v>
    <v>2479</v>
    <v>28.25</v>
    <v>246220500</v>
    <v>TRANSCONTINENTAL REALTY INVESTORS, INC.</v>
    <v>TRANSCONTINENTAL REALTY INVESTORS, INC.</v>
    <v>28.25</v>
    <v>49.377600000000001</v>
    <v>28.5</v>
    <v>28.4</v>
    <v>8639320</v>
    <v>TCI</v>
    <v>TRANSCONTINENTAL REALTY INVESTORS, INC. (XNYS:TCI)</v>
    <v>4986</v>
    <v>5364</v>
    <v>1991</v>
  </rv>
  <rv s="4">
    <v>2480</v>
  </rv>
  <rv s="0">
    <v>https://www.bing.com/financeapi/forcetrigger?t=a1yk77&amp;q=XNAS%3aNKTR&amp;form=skydnc</v>
    <v>Learn more on Bing</v>
  </rv>
  <rv s="5">
    <v>7</v>
    <v>NEKTAR THERAPEUTICS (XNAS:NKTR)</v>
    <v>8</v>
    <v>9</v>
    <v>Finance</v>
    <v>10</v>
    <v>en-GB</v>
    <v>a1yk77</v>
    <v>268435456</v>
    <v>1</v>
    <v>Powered by Refinitiv</v>
    <v>1.9279999999999999</v>
    <v>0.41260000000000002</v>
    <v>0.6673</v>
    <v>-0.05</v>
    <v>-4.0984E-2</v>
    <v>USD</v>
    <v>Nektar Therapeutics is a clinical-stage, research-based drug discovery biopharmaceutical company. The Company is focused on discovering and developing medicines in the field of immunotherapy. The Company has a research and development pipeline of investigational medicines in immunology and oncology. In oncology, it is focused on developing medicines based on targeting biological pathways that stimulate and sustain the body’s immune response to fight cancer. Its pipeline includes NKTR-255, Rezpegaldesleukin (REZPEG) and NKTR-0165. NKTR-255 is an investigational biologic that is designed to target the interleukin-15 (IL-15) pathway in order to activate the body’s innate and adaptive immunity. Its Rezpegaldesleukin pipeline is an investigational, potential first-in-class T regulatory cell stimulator that addresses this underlying immune system imbalance in people with many autoimmune and inflammatory conditions. Rezpegaldesleukin is being developed as a self-administered injection.</v>
    <v>137</v>
    <v>Nasdaq Stock Market</v>
    <v>XNAS</v>
    <v>XNAS</v>
    <v>455 Mission Bay Boulevard South, SAN FRANCISCO, CA, 94158 US</v>
    <v>1.25</v>
    <v>Pharmaceuticals</v>
    <v>Stock</v>
    <v>45475.897257256249</v>
    <v>2482</v>
    <v>1.1000000000000001</v>
    <v>214840782</v>
    <v>NEKTAR THERAPEUTICS</v>
    <v>NEKTAR THERAPEUTICS</v>
    <v>1.2</v>
    <v>0</v>
    <v>1.22</v>
    <v>1.17</v>
    <v>183624600</v>
    <v>NKTR</v>
    <v>NEKTAR THERAPEUTICS (XNAS:NKTR)</v>
    <v>70</v>
    <v>2661712</v>
    <v>1998</v>
  </rv>
  <rv s="4">
    <v>2483</v>
  </rv>
  <rv s="0">
    <v>https://www.bing.com/financeapi/forcetrigger?t=a1oqoc&amp;q=XNAS%3aBOOM&amp;form=skydnc</v>
    <v>Learn more on Bing</v>
  </rv>
  <rv s="5">
    <v>7</v>
    <v>DMC GLOBAL INC. (XNAS:BOOM)</v>
    <v>8</v>
    <v>9</v>
    <v>Finance</v>
    <v>10</v>
    <v>en-GB</v>
    <v>a1oqoc</v>
    <v>268435456</v>
    <v>1</v>
    <v>Powered by Refinitiv</v>
    <v>27.16</v>
    <v>11.12</v>
    <v>1.6625000000000001</v>
    <v>-0.06</v>
    <v>-4.2339999999999999E-3</v>
    <v>USD</v>
    <v>DMC Global Inc. is an owner and operator of asset-light manufacturing businesses. It owns and operates Arcadia Products, DynaEnergetics and NobelClad, three asset-light manufacturing businesses that provide differentiated products and engineered solutions to segments of the construction, energy, industrial processing and transportation markets. Arcadia Products supplies architectural building products, including exterior and interior framing systems, windows, curtain walls, storefronts, doors and interior partitions to the commercial construction market. DynaEnergetics designs, manufactures and sells highly engineered products utilized by the global oil and gas industry for the perforation of oil and gas wells. NobelClad produces explosion-welded clad metal plates for use in the construction of corrosion resistant industrial processing equipment, as well as specialized transition joints for use in construction of commuter rail cars, ships and liquified natural gas processing equipment.</v>
    <v>1800</v>
    <v>Nasdaq Stock Market</v>
    <v>XNAS</v>
    <v>XNAS</v>
    <v>11800 Ridge Parkway, Suite 300, BROOMFIELD, CO, 80021 US</v>
    <v>14.49</v>
    <v>Oil &amp; Gas Related Equipment and Services</v>
    <v>Stock</v>
    <v>45475.834461839841</v>
    <v>2485</v>
    <v>14.01</v>
    <v>282751418</v>
    <v>DMC GLOBAL INC.</v>
    <v>DMC GLOBAL INC.</v>
    <v>14.24</v>
    <v>12.8011</v>
    <v>14.17</v>
    <v>14.11</v>
    <v>20039080</v>
    <v>BOOM</v>
    <v>DMC GLOBAL INC. (XNAS:BOOM)</v>
    <v>189334</v>
    <v>388857</v>
    <v>1997</v>
  </rv>
  <rv s="4">
    <v>2486</v>
  </rv>
  <rv s="0">
    <v>https://www.bing.com/financeapi/forcetrigger?t=a1vlr7&amp;q=XNAS%3aINSE&amp;form=skydnc</v>
    <v>Learn more on Bing</v>
  </rv>
  <rv s="5">
    <v>7</v>
    <v>INSPIRED ENTERTAINMENT, INC. (XNAS:INSE)</v>
    <v>8</v>
    <v>9</v>
    <v>Finance</v>
    <v>10</v>
    <v>en-GB</v>
    <v>a1vlr7</v>
    <v>268435456</v>
    <v>1</v>
    <v>Powered by Refinitiv</v>
    <v>14.97</v>
    <v>6.12</v>
    <v>1.4258999999999999</v>
    <v>-0.2</v>
    <v>-2.1953999999999998E-2</v>
    <v>USD</v>
    <v>Inspired Entertainment, Inc. is a business-to-business (B2B) provider of gaming content, technology, hardware, and services. The Company offers a portfolio of content, technology, hardware and services for regulated gaming, betting, lottery, social and leisure operators across retail and mobile channels around the world. Its Gaming segment supplies gaming terminals as well as gaming software and games for the terminals provided to betting offices, casinos, gaming halls and high street adult gaming centers. Its Virtual Sports segment designs, develops, markets, and distributes games that create an always-on sports wagering experience in betting shops and other locations and online. Its Interactive segment uses interactive-only content as well as offerings from its Gaming and Virtual Sports segments to create games that are hosted on remote gaming servers. The Company’s Leisure segment supplies gaming terminals and amusement machines to the leisure and hospitality sectors.</v>
    <v>1620</v>
    <v>Nasdaq Stock Market</v>
    <v>XNAS</v>
    <v>XNAS</v>
    <v>250 W 57th St Fl 22, NEW YORK, NY, 10107-0001 US</v>
    <v>9.16</v>
    <v>Software &amp; IT Services</v>
    <v>Stock</v>
    <v>45475.834635786719</v>
    <v>2488</v>
    <v>8.9</v>
    <v>236750372</v>
    <v>INSPIRED ENTERTAINMENT, INC.</v>
    <v>INSPIRED ENTERTAINMENT, INC.</v>
    <v>9.0500000000000007</v>
    <v>192.19149999999999</v>
    <v>9.11</v>
    <v>8.91</v>
    <v>26571310</v>
    <v>INSE</v>
    <v>INSPIRED ENTERTAINMENT, INC. (XNAS:INSE)</v>
    <v>101891</v>
    <v>104615</v>
    <v>2014</v>
  </rv>
  <rv s="4">
    <v>2489</v>
  </rv>
  <rv s="0">
    <v>https://www.bing.com/financeapi/forcetrigger?t=a1sdar&amp;q=XNYS%3aEVI&amp;form=skydnc</v>
    <v>Learn more on Bing</v>
  </rv>
  <rv s="5">
    <v>7</v>
    <v>EVI INDUSTRIES, INC. (XNYS:EVI)</v>
    <v>8</v>
    <v>9</v>
    <v>Finance</v>
    <v>5</v>
    <v>en-GB</v>
    <v>a1sdar</v>
    <v>268435456</v>
    <v>1</v>
    <v>Powered by Refinitiv</v>
    <v>28.348400000000002</v>
    <v>16.0001</v>
    <v>0.37780000000000002</v>
    <v>0.92</v>
    <v>5.1859999999999996E-2</v>
    <v>USD</v>
    <v>EVI Industries, Inc., through its wholly owned subsidiaries, is a value-added distributor and a provider of advisory and technical services. The Company provides its customers with planning, designing, and consulting services related to their commercial laundry operations. The Company sells and/or leases its customers commercial laundry equipment, specializing in washing, drying, finishing, material handling, water heating, power generation, and water reuse applications. In support of the suite of products it offers, the Company sells related parts and accessories. Additionally, through the Company’s robust network of commercial laundry technicians, it provides its customers with installation, maintenance, and repair services. It provides its suite of products and services to the replacement and new construction markets for commercial, industrial, vended, and route laundry applications. Its customers include retail, commercial, industrial, institutional, and government customers.</v>
    <v>705</v>
    <v>New York Stock Exchange</v>
    <v>XNYS</v>
    <v>XNYS</v>
    <v>4500 BISCAYNE BOULEVARD, SUITE 340, MIAMI, FL, 33137 US</v>
    <v>19.100000000000001</v>
    <v>Machinery, Equipment &amp; Components</v>
    <v>Stock</v>
    <v>45475.840277777781</v>
    <v>2491</v>
    <v>17.414899999999999</v>
    <v>236626713</v>
    <v>EVI INDUSTRIES, INC.</v>
    <v>EVI INDUSTRIES, INC.</v>
    <v>17.600000000000001</v>
    <v>51.232799999999997</v>
    <v>17.739999999999998</v>
    <v>18.66</v>
    <v>12680960</v>
    <v>EVI</v>
    <v>EVI INDUSTRIES, INC. (XNYS:EVI)</v>
    <v>11461</v>
    <v>19056</v>
    <v>1963</v>
  </rv>
  <rv s="4">
    <v>2492</v>
  </rv>
  <rv s="0">
    <v>https://www.bing.com/financeapi/forcetrigger?t=a1nyz2&amp;q=XNYS%3aAVD&amp;form=skydnc</v>
    <v>Learn more on Bing</v>
  </rv>
  <rv s="5">
    <v>7</v>
    <v>AMERICAN VANGUARD CORPORATION (XNYS:AVD)</v>
    <v>8</v>
    <v>9</v>
    <v>Finance</v>
    <v>10</v>
    <v>en-GB</v>
    <v>a1nyz2</v>
    <v>268435456</v>
    <v>1</v>
    <v>Powered by Refinitiv</v>
    <v>18.309999999999999</v>
    <v>8.17</v>
    <v>0.9083</v>
    <v>-0.08</v>
    <v>-9.4900000000000002E-3</v>
    <v>USD</v>
    <v>American Vanguard Corporation is a diversified specialty and agricultural products company. The Company develops and markets products for crop protection and management, turf and ornamentals management and public and animal health. The Company conducts its business through its operating subsidiaries, including AMVAC Chemical Corporation (AMVAC) for its domestic business and AMVAC Netherlands BV (AMVAC BV) for its international business. AMVAC manufactures chemical, biological and biorational products that develop and markets solutions for agricultural, commercial and consumer uses. Its products include insecticides, fungicides, herbicides, soil health, plant nutrition, molluscicides, growth regulators, soil fumigants, and biorationals, and are marketed in liquid, powder, and granular forms. AMVAC BV sells products both directly and through its network of subsidiaries in various international territories. It also manufactures microbial cleaning products, BioMop-Plus and DrainGel.</v>
    <v>845</v>
    <v>New York Stock Exchange</v>
    <v>XNYS</v>
    <v>XNYS</v>
    <v>4695 Macarthur Ct, NEWPORT BEACH, CA, 92660 US</v>
    <v>8.5299999999999994</v>
    <v>Chemicals</v>
    <v>Stock</v>
    <v>45475.958333367969</v>
    <v>2494</v>
    <v>8.17</v>
    <v>233672579</v>
    <v>AMERICAN VANGUARD CORPORATION</v>
    <v>AMERICAN VANGUARD CORPORATION</v>
    <v>8.5</v>
    <v>32.8352</v>
    <v>8.43</v>
    <v>8.35</v>
    <v>27984740</v>
    <v>AVD</v>
    <v>AMERICAN VANGUARD CORPORATION (XNYS:AVD)</v>
    <v>367247</v>
    <v>257321</v>
    <v>1969</v>
  </rv>
  <rv s="4">
    <v>2495</v>
  </rv>
  <rv s="0">
    <v>https://www.bing.com/financeapi/forcetrigger?t=a1pf77&amp;q=XNAS%3aCDXC&amp;form=skydnc</v>
    <v>Learn more on Bing</v>
  </rv>
  <rv s="5">
    <v>7</v>
    <v>CHROMADEX CORPORATION (XNAS:CDXC)</v>
    <v>8</v>
    <v>9</v>
    <v>Finance</v>
    <v>10</v>
    <v>en-GB</v>
    <v>a1pf77</v>
    <v>268435456</v>
    <v>1</v>
    <v>Powered by Refinitiv</v>
    <v>4.6500000000000004</v>
    <v>1.25</v>
    <v>1.8748</v>
    <v>-0.11</v>
    <v>-4.0891999999999998E-2</v>
    <v>USD</v>
    <v>Chromadex Corp. is a global bioscience company. The Company is engaged in research on nicotinamide adenine dinucleotide (NAD+), an essential coenzyme that is a key regulator of cellular metabolism and is found in every cell of the human body. Its segments include Consumer Products, Ingredients and Analytical Reference Standards and Services. The Consumer Products segment provides finished dietary supplement products that contain the Company's proprietary ingredients, commercialized as Tru Niagen, directly to consumers and distributors. The Ingredients segment develops and commercializes proprietary-based ingredient technologies and supplies these ingredients as raw materials to the manufacturers of consumer products. The Ingredients segment provides Niagen in ingredient form to its strategic partners. The Analytical Reference Standards and Services segment offers the supply of phytochemical reference standards and other research and development services.</v>
    <v>106</v>
    <v>Nasdaq Stock Market</v>
    <v>XNAS</v>
    <v>XNAS</v>
    <v>10900 Wilshire Blvd, Suite 600, LOS ANGELES, CA, 90024 US</v>
    <v>2.71</v>
    <v>Biotechnology &amp; Medical Research</v>
    <v>Stock</v>
    <v>45475.975544096873</v>
    <v>2497</v>
    <v>2.5499999999999998</v>
    <v>194890078</v>
    <v>CHROMADEX CORPORATION</v>
    <v>CHROMADEX CORPORATION</v>
    <v>2.68</v>
    <v>0</v>
    <v>2.69</v>
    <v>2.58</v>
    <v>75538790</v>
    <v>CDXC</v>
    <v>CHROMADEX CORPORATION (XNAS:CDXC)</v>
    <v>1</v>
    <v>576908</v>
    <v>2008</v>
  </rv>
  <rv s="4">
    <v>2498</v>
  </rv>
  <rv s="0">
    <v>https://www.bing.com/financeapi/forcetrigger?t=bx5dnm&amp;q=XNYS%3aBARK&amp;form=skydnc</v>
    <v>Learn more on Bing</v>
  </rv>
  <rv s="6">
    <v>12</v>
    <v>BARK, INC. (XNYS:BARK)</v>
    <v>8</v>
    <v>13</v>
    <v>Finance</v>
    <v>5</v>
    <v>en-GB</v>
    <v>bx5dnm</v>
    <v>268435456</v>
    <v>1</v>
    <v>Powered by Refinitiv</v>
    <v>1.91</v>
    <v>0.70099999999999996</v>
    <v>1.6999</v>
    <v>-0.01</v>
    <v>-5.7469999999999995E-3</v>
    <v>USD</v>
    <v>BARK, Inc. is a dog-centric company. The Company is a vertically integrated, omnichannel brand serving dogs across two key categories: toys &amp; accessories and consumables. All of its products are designed, developed, and branded BARK. The Company's segments include direct to consumer and commerce. Its products are sold Direct-to-Consumer (DTC) and through its network of retail partners. It offers BarkBox and Super Chewer, which are subscription products that feature monthly themed boxes of BARK toys and treats that are delivered directly to a dog’s home. Customers have the option to subscribe to these products on a one-month, six months, or twelve-month basis. It offers its customers incremental products via ATB, which allows it to cross-sell customers its full portfolio of products, including kibble, treats, toppers, dental, and more. Its toys category also includes revenue derived from the sale of other products, such as beds, leashes, apparel, and other miscellaneous products.</v>
    <v>708</v>
    <v>New York Stock Exchange</v>
    <v>XNYS</v>
    <v>XNYS</v>
    <v>120 Broadway, 12Th Floor, NEW YORK, NY, 10271 US</v>
    <v>1.79</v>
    <v>Specialty Retailers</v>
    <v>Stock</v>
    <v>45475.958333367969</v>
    <v>2500</v>
    <v>1.7</v>
    <v>303816372</v>
    <v>BARK, INC.</v>
    <v>BARK, INC.</v>
    <v>1.72</v>
    <v>1.74</v>
    <v>1.73</v>
    <v>175616400</v>
    <v>BARK</v>
    <v>BARK, INC. (XNYS:BARK)</v>
    <v>334</v>
    <v>1326633</v>
    <v>2020</v>
  </rv>
  <rv s="4">
    <v>2501</v>
  </rv>
  <rv s="0">
    <v>https://www.bing.com/financeapi/forcetrigger?t=bxfn3m&amp;q=XNYS%3aONTF&amp;form=skydnc</v>
    <v>Learn more on Bing</v>
  </rv>
  <rv s="6">
    <v>12</v>
    <v>ON24 Inc (XNYS:ONTF)</v>
    <v>8</v>
    <v>13</v>
    <v>Finance</v>
    <v>10</v>
    <v>en-GB</v>
    <v>bxfn3m</v>
    <v>268435456</v>
    <v>1</v>
    <v>Powered by Refinitiv</v>
    <v>9.0850000000000009</v>
    <v>5.37</v>
    <v>0.46910000000000002</v>
    <v>0.08</v>
    <v>1.3629E-2</v>
    <v>USD</v>
    <v>ON24, Inc. provides a cloud-based intelligent engagement platform that combines experiences with personalization and content, to enable sales and marketing organizations to capture and act on connected insights at scale. The Company's platform’s portfolio of interactive and personalized digital experience products creates and captures actionable, real-time data from professionals every month to provide businesses with buying signals and behavioral insights to convert prospects into customers. Its portfolio of ON24 Experience products include ON24 Elite, a live, interactive webinar experience; ON24 Forum, a live, interactive experience that facilitates video-to-video interaction between presenters and audiences; ON24 Engagement Hub, an always-on, rich multimedia content experience, and ON24 Target, a personalized and curated, rich multimedia content experience. Its ON24 Experience products are backed by its solutions, including ON24 Intelligence, and ON24 Services &amp; Platform Support.</v>
    <v>462</v>
    <v>New York Stock Exchange</v>
    <v>XNYS</v>
    <v>XNYS</v>
    <v>50 Beale Street, 8Th Floor, Ste 612, SAN FRANCISCO, CA, 94105 US</v>
    <v>6.0049999999999999</v>
    <v>Software &amp; IT Services</v>
    <v>Stock</v>
    <v>45475.958333356248</v>
    <v>2503</v>
    <v>5.89</v>
    <v>249098892</v>
    <v>ON24 Inc</v>
    <v>ON24 Inc</v>
    <v>5.89</v>
    <v>5.87</v>
    <v>5.95</v>
    <v>41865360</v>
    <v>ONTF</v>
    <v>ON24 Inc (XNYS:ONTF)</v>
    <v>142694</v>
    <v>184562</v>
    <v>1998</v>
  </rv>
  <rv s="4">
    <v>2504</v>
  </rv>
  <rv s="0">
    <v>https://www.bing.com/financeapi/forcetrigger?t=a25ioc&amp;q=XNAS%3aVRA&amp;form=skydnc</v>
    <v>Learn more on Bing</v>
  </rv>
  <rv s="5">
    <v>7</v>
    <v>VERA BRADLEY, INC. (XNAS:VRA)</v>
    <v>8</v>
    <v>9</v>
    <v>Finance</v>
    <v>10</v>
    <v>en-GB</v>
    <v>a25ioc</v>
    <v>268435456</v>
    <v>1</v>
    <v>Powered by Refinitiv</v>
    <v>8.35</v>
    <v>5.66</v>
    <v>1.9117999999999999</v>
    <v>-0.2</v>
    <v>-3.3557000000000003E-2</v>
    <v>USD</v>
    <v>Vera Bradley, Inc. is a designer of women's handbags, luggage and other travel items, fashion, and home accessories. The Company operates through three segments: Vera Bradley Direct (VB Direct), Vera Bradley Indirect (VB Indirect), and Pura Vida. The VB Direct business consists of sales of Vera Bradley products through Vera Bradley full-line and factory outlet stores in the United States; e-commerce sites verabradley.com and verabradley.ca; the Vera Bradley online outlet site; and typically, the Vera Bradley annual outlet sale in Fort Wayne, Indiana. The VB Indirect business consists of sales of Vera Bradley products to, specialty retail locations, all of which are located in the United States; as well as department stores, national accounts, third-party e-commerce sites, and third-party inventory liquidators; and royalties recognized through licensing agreements related to the Vera Bradley brand. Its Pura Vida is a digitally native lifestyle brand.</v>
    <v>2135</v>
    <v>Nasdaq Stock Market</v>
    <v>XNAS</v>
    <v>XNAS</v>
    <v>12420 Stonebridge Road, ROANOKE, IN, 46783 US</v>
    <v>5.97</v>
    <v>Textiles &amp; Apparel</v>
    <v>Stock</v>
    <v>45475.862852950784</v>
    <v>2506</v>
    <v>5.76</v>
    <v>169849670</v>
    <v>VERA BRADLEY, INC.</v>
    <v>VERA BRADLEY, INC.</v>
    <v>5.97</v>
    <v>41.927500000000002</v>
    <v>5.96</v>
    <v>5.76</v>
    <v>29487790</v>
    <v>VRA</v>
    <v>VERA BRADLEY, INC. (XNAS:VRA)</v>
    <v>11</v>
    <v>540362</v>
    <v>2010</v>
  </rv>
  <rv s="4">
    <v>2507</v>
  </rv>
  <rv s="0">
    <v>https://www.bing.com/financeapi/forcetrigger?t=a254vh&amp;q=XNAS%3aUTMD&amp;form=skydnc</v>
    <v>Learn more on Bing</v>
  </rv>
  <rv s="5">
    <v>7</v>
    <v>UTAH MEDICAL PRODUCTS, INC. (XNAS:UTMD)</v>
    <v>8</v>
    <v>9</v>
    <v>Finance</v>
    <v>5</v>
    <v>en-GB</v>
    <v>a254vh</v>
    <v>268435456</v>
    <v>1</v>
    <v>Powered by Refinitiv</v>
    <v>99.454999999999998</v>
    <v>65.91</v>
    <v>6.6900000000000001E-2</v>
    <v>-0.49</v>
    <v>-7.358E-3</v>
    <v>USD</v>
    <v>Utah Medical Products, Inc. is engaged in the business of producing medical services. The Company markets a range of medical devices used in critical care areas, especially the neonatal intensive care unit (NICU), the labor and delivery (L&amp;D) department and the women's health center in hospitals, as well as medical devices sold to outpatient clinics and physician's offices. Its products include BT-CATH, CVX-RIPE, AROM-COT, MUC-X, CORDGUARD, DISPOSA-HOOD, DELTRAN PLUS, GESCO, PICC-NATE, LETZ System, Filshie Clip System, PATHFINDER PLUS, SUPRAPUBIC CATHETERIZATION, LIBERTY System, ENDOCURETTE, LUMIN, and BioPharm HP-PRT, among others. BT-CATH is a uterine balloon tamponade catheter for controlling severe postpartum hemorrhage. MUC-X is an aspiration device used immediately after birth to clear neonatal respiratory passages and reduce exposure to potential infections. AROM-CO is a finger cover with a prong designed to rupture maternal membranes with less patient pain and anxiety.</v>
    <v>169</v>
    <v>Nasdaq Stock Market</v>
    <v>XNAS</v>
    <v>XNAS</v>
    <v>7043 S 300 West, MIDVALE, UT, 84047 US</v>
    <v>66.400000000000006</v>
    <v>Healthcare Equipment &amp; Supplies</v>
    <v>Stock</v>
    <v>45475.834659988279</v>
    <v>2509</v>
    <v>66.08</v>
    <v>234957900</v>
    <v>UTAH MEDICAL PRODUCTS, INC.</v>
    <v>UTAH MEDICAL PRODUCTS, INC.</v>
    <v>66.34</v>
    <v>14.6617</v>
    <v>66.59</v>
    <v>66.099999999999994</v>
    <v>3528430</v>
    <v>UTMD</v>
    <v>UTAH MEDICAL PRODUCTS, INC. (XNAS:UTMD)</v>
    <v>16905</v>
    <v>19978</v>
    <v>1978</v>
  </rv>
  <rv s="4">
    <v>2510</v>
  </rv>
  <rv s="0">
    <v>https://www.bing.com/financeapi/forcetrigger?t=a224z2&amp;q=XNYS%3aRNGR&amp;form=skydnc</v>
    <v>Learn more on Bing</v>
  </rv>
  <rv s="5">
    <v>7</v>
    <v>RANGER ENERGY SERVICES, INC. (XNYS:RNGR)</v>
    <v>8</v>
    <v>9</v>
    <v>Finance</v>
    <v>5</v>
    <v>en-GB</v>
    <v>a224z2</v>
    <v>268435456</v>
    <v>1</v>
    <v>Powered by Refinitiv</v>
    <v>14.64</v>
    <v>9.27</v>
    <v>0.50829999999999997</v>
    <v>0.09</v>
    <v>8.8409999999999999E-3</v>
    <v>USD</v>
    <v>Ranger Energy Services, Inc. is a provider of onshore high specification well service rigs, wireline services, and additional processing solutions and ancillary services in the United States. The Company operates in three segments: High Specification Rigs, Wireline Services, and Processing Solutions and Ancillary Services. The High Specification Rigs provides high specification well service rigs and complementary equipment and services to facilitate operations throughout the lifecycle of a well. The Wireline Services. provides services necessary to bring and maintain a well on production and consists of its wireline completion, wireline production and pump down lines of business. The processing Solutions and Ancillary Services provides other services often utilized in conjunction with its High Specification Rigs and Wireline Services segments. These services include equipment rentals, plug and abandonment, logistics, snubbing and coil tubing, and processing solutions.</v>
    <v>2000</v>
    <v>New York Stock Exchange</v>
    <v>XNYS</v>
    <v>XNYS</v>
    <v>10350 Richmond Avenue, Suite 550, HOUSTON, TX, 77042 US</v>
    <v>10.3</v>
    <v>Oil &amp; Gas Related Equipment and Services</v>
    <v>Stock</v>
    <v>45475.958333344533</v>
    <v>2512</v>
    <v>10.199999999999999</v>
    <v>235011491</v>
    <v>RANGER ENERGY SERVICES, INC.</v>
    <v>RANGER ENERGY SERVICES, INC.</v>
    <v>10.24</v>
    <v>15.4313</v>
    <v>10.18</v>
    <v>10.27</v>
    <v>22883300</v>
    <v>RNGR</v>
    <v>RANGER ENERGY SERVICES, INC. (XNYS:RNGR)</v>
    <v>42620</v>
    <v>97541</v>
    <v>2017</v>
  </rv>
  <rv s="4">
    <v>2513</v>
  </rv>
  <rv s="0">
    <v>https://www.bing.com/financeapi/forcetrigger?t=a28ynm&amp;q=XNAS%3aRCEL&amp;form=skydnc</v>
    <v>Learn more on Bing</v>
  </rv>
  <rv s="5">
    <v>7</v>
    <v>AVITA MEDICAL, INC. (XNAS:RCEL)</v>
    <v>8</v>
    <v>9</v>
    <v>Finance</v>
    <v>10</v>
    <v>en-GB</v>
    <v>a28ynm</v>
    <v>268435456</v>
    <v>1</v>
    <v>Powered by Refinitiv</v>
    <v>21.704000000000001</v>
    <v>7.51</v>
    <v>1.5343</v>
    <v>0.16</v>
    <v>2.0724999999999997E-2</v>
    <v>USD</v>
    <v>AVITA Medical, Inc. is a commercial-stage regenerative medicine company. The Company is a provider of regenerative medicine addressing unmet medical needs in burn injuries, full-thickness skin defects, and in skin repigmentation, such as vitiligo. Its RECELL platform a single use, stand-alone, battery operated, autologous cell harvesting device containing enzymatic and buffer solutions, sterile surgical instruments, and actuators. RECELL is used for the treatment of thermal burn wounds and full-thickness skin defects, and for repigmentation of stable depigmented vitiligo lesions. The platform technology of the RECELL System enables a thin split-thickness skin sample from the patient to be processed and prepared, producing an autologous cellular suspension called Spray-On Skin Cells. These Spray-On Skin Cells are prepared at the point of care in as little as 30 minutes, providing a new way to treat thermal burn wounds and full-thickness skin defects.</v>
    <v>207</v>
    <v>Nasdaq Stock Market</v>
    <v>XNAS</v>
    <v>XNAS</v>
    <v>28159 Avenue Stanford, Suite 220, VALENCIA, CA, 91355 US</v>
    <v>7.96</v>
    <v>Biotechnology &amp; Medical Research</v>
    <v>Stock</v>
    <v>45475.834756296092</v>
    <v>2515</v>
    <v>7.61</v>
    <v>199174000</v>
    <v>AVITA MEDICAL, INC.</v>
    <v>AVITA MEDICAL, INC.</v>
    <v>7.73</v>
    <v>0</v>
    <v>7.72</v>
    <v>7.88</v>
    <v>25799730</v>
    <v>RCEL</v>
    <v>AVITA MEDICAL, INC. (XNAS:RCEL)</v>
    <v>253530</v>
    <v>267482</v>
    <v>2020</v>
  </rv>
  <rv s="4">
    <v>2516</v>
  </rv>
  <rv s="0">
    <v>https://www.bing.com/financeapi/forcetrigger?t=a1wsvh&amp;q=XNAS%3aLCUT&amp;form=skydnc</v>
    <v>Learn more on Bing</v>
  </rv>
  <rv s="5">
    <v>7</v>
    <v>LIFETIME BRANDS, INC. (XNAS:LCUT)</v>
    <v>8</v>
    <v>9</v>
    <v>Finance</v>
    <v>5</v>
    <v>en-GB</v>
    <v>a1wsvh</v>
    <v>268435456</v>
    <v>1</v>
    <v>Powered by Refinitiv</v>
    <v>11.68</v>
    <v>4.8600000000000003</v>
    <v>1.286</v>
    <v>-7.0000000000000007E-2</v>
    <v>-8.9289999999999994E-3</v>
    <v>USD</v>
    <v>Lifetime Brands, Inc. designs, sources and sells branded kitchenware, tableware and other products used in the home. The Company operates through two segments: United States and International. The Company designs, markets and distributes its products to retailers, distributors and directly to consumers through retail Websites. The Company's product categories include two categories of products used to prepare, serve, and consume foods, including Kitchenware (kitchen tools and gadgets, cutlery, kitchen scales, thermometers, cutting boards, shears, cookware, pantry ware, spice racks and bakeware) and Tableware (dinnerware, stemware, flatware, and giftware). Its Home Solutions category includes products used in the home (thermal beverageware, bath scales, weather and outdoor household products, food storage, neoprene travel products and home decor). Its brands include Farberware, Mikasa, KitchenAid, Taylor, BUILT NY, KitchenCraft, Kamenstein, Pfaltzgraff, Rabbit, and MasterClass.</v>
    <v>1230</v>
    <v>Nasdaq Stock Market</v>
    <v>XNAS</v>
    <v>XNAS</v>
    <v>1000 Stewart Ave, GARDEN CITY, NY, 11530 US</v>
    <v>7.89</v>
    <v>Household Goods</v>
    <v>Stock</v>
    <v>45475.847226503909</v>
    <v>2518</v>
    <v>7.54</v>
    <v>171509230</v>
    <v>LIFETIME BRANDS, INC.</v>
    <v>LIFETIME BRANDS, INC.</v>
    <v>7.73</v>
    <v>0</v>
    <v>7.84</v>
    <v>7.77</v>
    <v>22073260</v>
    <v>LCUT</v>
    <v>LIFETIME BRANDS, INC. (XNAS:LCUT)</v>
    <v>69705</v>
    <v>143517</v>
    <v>1983</v>
  </rv>
  <rv s="4">
    <v>2519</v>
  </rv>
  <rv s="0">
    <v>https://www.bing.com/financeapi/forcetrigger?t=a1xgtc&amp;q=XNYS%3aMED&amp;form=skydnc</v>
    <v>Learn more on Bing</v>
  </rv>
  <rv s="5">
    <v>7</v>
    <v>MEDIFAST, INC. (XNYS:MED)</v>
    <v>8</v>
    <v>9</v>
    <v>Finance</v>
    <v>5</v>
    <v>en-GB</v>
    <v>a1xgtc</v>
    <v>268435456</v>
    <v>1</v>
    <v>Powered by Refinitiv</v>
    <v>109.52</v>
    <v>18.809999999999999</v>
    <v>1.1831</v>
    <v>-0.55000000000000004</v>
    <v>-2.6152999999999999E-2</v>
    <v>USD</v>
    <v>Medifast, Inc. is a health and wellness company. The Company provides a habit-based and coach-guided lifestyle solution OPTAVIA, which provides people with a comprehensive approach to help them achieve lasting optimal health and wellbeing. OPTAVIA's lifestyle plans deliver clinically proven health benefits as well as evidence-based tools, including scientifically developed products and a framework for habit creation reinforced by independent coaches and community support. Through a collaboration with the virtual primary care provider LifeMD, Inc (LifeMD), OPTAVIA customers have access to board-certified affiliated clinicians and medications, such as GLP-1s, that support treatment plans for obesity and other health conditions. OPTAVIA Coaches introduce customers to a set of healthy habits, and offer OPTAVIA-branded products, including Fuelings as well as OPTAVIA ACTIVE, a line of essential amino acid supplements and protein powders. Its operations are conducted through its subsidiaries.</v>
    <v>634</v>
    <v>New York Stock Exchange</v>
    <v>XNYS</v>
    <v>XNYS</v>
    <v>11445 Cronhill Dr, OWINGS MILLS, MD, 21117 US</v>
    <v>21.02</v>
    <v>Food &amp; Tobacco</v>
    <v>Stock</v>
    <v>45475.958333356248</v>
    <v>2521</v>
    <v>20.059999999999999</v>
    <v>223994880</v>
    <v>MEDIFAST, INC.</v>
    <v>MEDIFAST, INC.</v>
    <v>21.02</v>
    <v>3.3024</v>
    <v>21.03</v>
    <v>20.48</v>
    <v>10937250</v>
    <v>MED</v>
    <v>MEDIFAST, INC. (XNYS:MED)</v>
    <v>3</v>
    <v>799306</v>
    <v>1989</v>
  </rv>
  <rv s="4">
    <v>2522</v>
  </rv>
  <rv s="0">
    <v>https://www.bing.com/financeapi/forcetrigger?t=a1pfa2&amp;q=XNAS%3aCDXS&amp;form=skydnc</v>
    <v>Learn more on Bing</v>
  </rv>
  <rv s="5">
    <v>7</v>
    <v>CODEXIS, INC. (XNAS:CDXS)</v>
    <v>8</v>
    <v>9</v>
    <v>Finance</v>
    <v>10</v>
    <v>en-GB</v>
    <v>a1pfa2</v>
    <v>268435456</v>
    <v>1</v>
    <v>Powered by Refinitiv</v>
    <v>4.91</v>
    <v>1.45</v>
    <v>2.1221000000000001</v>
    <v>-0.1</v>
    <v>-3.3445000000000003E-2</v>
    <v>USD</v>
    <v>Codexis, Inc. is an enzyme engineering company. It is leveraging its CodeEvolver technology platform to discover, develop, enhance, and commercialize novel, high performance enzymes and other classes of proteins. It utilizes its CodeEvolver technology platform to develop optimized enzymes that are used by some pharmaceutical companies to reduce their costs and improve the efficiency and productivity of their manufacturing processes for small molecule therapeutics. It is developing its Enzyme-Catalyzed Oligonucleotide Synthesis (ECO Synthesis) manufacturing platform to enable the scaled manufacture of RNA interference (RNAi) therapeutics through an enzymatic route. It also uses the CodeEvolver platform technology to develop enzymes for the synthesis of nucleic acids, such as DNA/RNA, including enzymes utilized in its ECO Synthesis manufacturing platform, where its enzymes are poised to deliver many of the same benefits it offers in pharmaceutical manufacturing.</v>
    <v>174</v>
    <v>Nasdaq Stock Market</v>
    <v>XNAS</v>
    <v>XNAS</v>
    <v>200 Penobscot Dr, REDWOOD CITY, CA, 94063 US</v>
    <v>3</v>
    <v>Biotechnology &amp; Medical Research</v>
    <v>Stock</v>
    <v>45475.931816678123</v>
    <v>2524</v>
    <v>2.8</v>
    <v>203911406</v>
    <v>CODEXIS, INC.</v>
    <v>CODEXIS, INC.</v>
    <v>2.99</v>
    <v>0</v>
    <v>2.99</v>
    <v>2.89</v>
    <v>70557580</v>
    <v>CDXS</v>
    <v>CODEXIS, INC. (XNAS:CDXS)</v>
    <v>10</v>
    <v>410610</v>
    <v>2002</v>
  </rv>
  <rv s="4">
    <v>2525</v>
  </rv>
  <rv s="0">
    <v>https://www.bing.com/financeapi/forcetrigger?t=c2ikgh&amp;q=XNAS%3aATAI&amp;form=skydnc</v>
    <v>Learn more on Bing</v>
  </rv>
  <rv s="5">
    <v>7</v>
    <v>ATAI Life Sciences NV (XNAS:ATAI)</v>
    <v>8</v>
    <v>9</v>
    <v>Finance</v>
    <v>10</v>
    <v>en-GB</v>
    <v>c2ikgh</v>
    <v>268435456</v>
    <v>1</v>
    <v>Powered by Refinitiv</v>
    <v>2.85</v>
    <v>1.0249999999999999</v>
    <v>1.069</v>
    <v>-0.05</v>
    <v>-3.7037E-2</v>
    <v>USD</v>
    <v>ATAI Life Sciences NV is a Germany-based clinical-stage biopharmaceutical company. The Company engages in developing various treatments that focuses on various mental health disorders. The Company's therapeutic lead compound include PCN-101, a subcutaneous formulation of R-ketamine for the treatment of treatment-resistant depression (TRD); RL-007, a cholinergic, glutamatergic, and GABA-B receptor modulator to treat cognitive impairment associated with schizophrenia; DMX-1002, an oral formulation of ibogaine for treating opioid use disorder (OUD); GRX-917, an oral formulation of a deuterated version of etifoxine for the generalized anxiety disorder treatment; and NN-101, a novel intranasal formulation of N-acetylcysteine to treat mild traumatic brain injuries. Its therapeutic candidates also comprise VLS-01, a formulation of N,N-dimethyltryptamine for treating TRD; EMP-01, an oral formulation of an 3,4-methyl enedioxy methamphetamine for the treatment of post-traumatic stress disorder.</v>
    <v>83</v>
    <v>Nasdaq Stock Market</v>
    <v>XNAS</v>
    <v>XNAS</v>
    <v>Wallstrasse 16, Berlin, BERLIN, 10179 DE</v>
    <v>1.4</v>
    <v>Biotechnology &amp; Medical Research</v>
    <v>Stock</v>
    <v>45475.994009664064</v>
    <v>2527</v>
    <v>1.29</v>
    <v>217627930</v>
    <v>ATAI Life Sciences NV</v>
    <v>ATAI Life Sciences NV</v>
    <v>1.35</v>
    <v>0</v>
    <v>1.35</v>
    <v>1.3</v>
    <v>167406100</v>
    <v>ATAI</v>
    <v>ATAI Life Sciences NV (XNAS:ATAI)</v>
    <v>230</v>
    <v>946902</v>
    <v>2020</v>
  </rv>
  <rv s="4">
    <v>2528</v>
  </rv>
  <rv s="0">
    <v>https://www.bing.com/financeapi/forcetrigger?t=a1zrsm&amp;q=XNAS%3aPFMT&amp;form=skydnc</v>
    <v>Learn more on Bing</v>
  </rv>
  <rv s="5">
    <v>7</v>
    <v>PERFORMANT FINANCIAL CORPORATION (XNAS:PFMT)</v>
    <v>8</v>
    <v>9</v>
    <v>Finance</v>
    <v>5</v>
    <v>en-GB</v>
    <v>a1zrsm</v>
    <v>268435456</v>
    <v>1</v>
    <v>Powered by Refinitiv</v>
    <v>3.3050000000000002</v>
    <v>2</v>
    <v>0.17710000000000001</v>
    <v>-0.08</v>
    <v>-3.0074999999999998E-2</v>
    <v>USD</v>
    <v>Performant Financial Corporation supports healthcare payers in identifying, preventing, and recovering waste and improper payments by leveraging advanced technology, analytics and data assets. The Company works with national and regional healthcare payers to provide eligibility-based, also known as coordination-of-benefits (COB) services, as well as claims-based services, which includes the audit and identification of improperly paid claims. It also provides advanced reporting capabilities, support services, customer care, and stakeholder training programs designed to mitigate future instances of improper payments. The Company offers these services in both government and commercial healthcare markets. It provides audit, eligibility, and recovery services to identify improper healthcare payments. The Company provides its services to government and private clients, such as private healthcare and Center for Medicare and Medicaid Services (CMS).</v>
    <v>958</v>
    <v>Nasdaq Stock Market</v>
    <v>XNAS</v>
    <v>XNAS</v>
    <v>333 North Canyons Parkway, LIVERMORE, CA, 94551 US</v>
    <v>2.65</v>
    <v>Professional &amp; Commercial Services</v>
    <v>Stock</v>
    <v>45475.835000810155</v>
    <v>2530</v>
    <v>2.54</v>
    <v>198539720</v>
    <v>PERFORMANT FINANCIAL CORPORATION</v>
    <v>PERFORMANT FINANCIAL CORPORATION</v>
    <v>2.64</v>
    <v>0</v>
    <v>2.66</v>
    <v>2.58</v>
    <v>76953380</v>
    <v>PFMT</v>
    <v>PERFORMANT FINANCIAL CORPORATION (XNAS:PFMT)</v>
    <v>62110</v>
    <v>146542</v>
    <v>2003</v>
  </rv>
  <rv s="4">
    <v>2531</v>
  </rv>
  <rv s="0">
    <v>https://www.bing.com/financeapi/forcetrigger?t=c3bvec&amp;q=XNAS%3aBRLT&amp;form=skydnc</v>
    <v>Learn more on Bing</v>
  </rv>
  <rv s="5">
    <v>7</v>
    <v>Brilliant Earth Group Inc (XNAS:BRLT)</v>
    <v>8</v>
    <v>9</v>
    <v>Finance</v>
    <v>10</v>
    <v>en-GB</v>
    <v>c3bvec</v>
    <v>268435456</v>
    <v>1</v>
    <v>Powered by Refinitiv</v>
    <v>4.29</v>
    <v>2.04</v>
    <v>1.921</v>
    <v>-0.01</v>
    <v>-4.5659999999999997E-3</v>
    <v>USD</v>
    <v>Brilliant Earth Group, Inc. is an omnichannel fine jewelry company. The Company designs, procures and sells diamonds, gemstones, and jewelry online and through more than 35 showrooms operating within the United States. It offers curated collections of diamond engagement rings, wedding and anniversary rings, gemstone rings, and fine jewelry. Its diamond engagement rings are made-to-order through its Create Your Own ring digital tool. Customers choose their ideal ring setting, precious metal type, and ring size, and select Beyond Conflict Free natural diamond or lab-grown diamond to create their one-of-a-kind ring. Its collection of wedding and anniversary rings includes classic precious metal bands and bands accented with diamonds or gemstones. Its collection of fine jewelry includes earrings, necklaces, and bracelets. It offers an assortment for gifting and self-purchase, from classic diamond stud earrings and tennis bracelets to unique pendants and distinctive gemstone styles.</v>
    <v>668</v>
    <v>Nasdaq Stock Market</v>
    <v>XNAS</v>
    <v>XNAS</v>
    <v>300 Grant Avenue, 3Rd Floor, SAN FRANCISCO, CA, 94108 US</v>
    <v>2.2599999999999998</v>
    <v>Specialty Retailers</v>
    <v>Stock</v>
    <v>45475.924298321093</v>
    <v>2533</v>
    <v>2.1800000000000002</v>
    <v>213356687</v>
    <v>Brilliant Earth Group Inc</v>
    <v>Brilliant Earth Group Inc</v>
    <v>2.19</v>
    <v>35.620899999999999</v>
    <v>2.19</v>
    <v>2.1800000000000002</v>
    <v>97870040</v>
    <v>BRLT</v>
    <v>Brilliant Earth Group Inc (XNAS:BRLT)</v>
    <v>30</v>
    <v>43071</v>
    <v>2005</v>
  </rv>
  <rv s="4">
    <v>2534</v>
  </rv>
  <rv s="0">
    <v>https://www.bing.com/financeapi/forcetrigger?t=bsseyc&amp;q=XNYS%3aPINE&amp;form=skydnc</v>
    <v>Learn more on Bing</v>
  </rv>
  <rv s="6">
    <v>12</v>
    <v>ALPINE INCOME PROPERTY TRUST, INC. (XNYS:PINE)</v>
    <v>8</v>
    <v>13</v>
    <v>Finance</v>
    <v>10</v>
    <v>en-GB</v>
    <v>bsseyc</v>
    <v>268435456</v>
    <v>1</v>
    <v>Powered by Refinitiv</v>
    <v>17.72</v>
    <v>14.25</v>
    <v>0.81620000000000004</v>
    <v>-0.11</v>
    <v>-7.143E-3</v>
    <v>USD</v>
    <v>Alpine Income Property Trust, Inc. is a real estate investment trust. The Company seeks to deliver risk-adjusted returns and cash dividends by investing in, owning, and operating a portfolio of single tenant net leased properties that are predominately leased to publicly traded and credit-rated tenants. The Company’s primary objective is to maximize cash flow and value per share by generating stable and growing cash flows and risk-adjusted returns through the ownership, operation, and growth through acquisition of a diversified portfolio of net leased commercial properties with a long-term real estate fundamental and through the investment of commercial loans secured by commercial real estate. The Company operates through two segments: income properties and commercial loans and investments. The 138 properties in the Company’s portfolio represents approximately 3.8 million of gross rentable square feet with leases that have a weighted average lease term of seven years.</v>
    <v>0</v>
    <v>New York Stock Exchange</v>
    <v>XNYS</v>
    <v>XNYS</v>
    <v>369 N. NEW YORK AVE., SUITE 201, WINTER PARK, FL, 32789 US</v>
    <v>15.52</v>
    <v>Residential &amp; Commercial REIT</v>
    <v>Stock</v>
    <v>45475.958333356248</v>
    <v>2536</v>
    <v>15.244199999999999</v>
    <v>208299339</v>
    <v>ALPINE INCOME PROPERTY TRUST, INC.</v>
    <v>ALPINE INCOME PROPERTY TRUST, INC.</v>
    <v>15.3</v>
    <v>15.4</v>
    <v>15.29</v>
    <v>13623240</v>
    <v>PINE</v>
    <v>ALPINE INCOME PROPERTY TRUST, INC. (XNYS:PINE)</v>
    <v>1</v>
    <v>46092</v>
    <v>2019</v>
  </rv>
  <rv s="4">
    <v>2537</v>
  </rv>
  <rv s="0">
    <v>https://www.bing.com/financeapi/forcetrigger?t=a24fbh&amp;q=XNAS%3aTPIC&amp;form=skydnc</v>
    <v>Learn more on Bing</v>
  </rv>
  <rv s="5">
    <v>7</v>
    <v>TPI COMPOSITES, INC. (XNAS:TPIC)</v>
    <v>8</v>
    <v>9</v>
    <v>Finance</v>
    <v>10</v>
    <v>en-GB</v>
    <v>a24fbh</v>
    <v>268435456</v>
    <v>1</v>
    <v>Powered by Refinitiv</v>
    <v>11.05</v>
    <v>1.63</v>
    <v>1.9555</v>
    <v>-0.19</v>
    <v>-5.0801999999999993E-2</v>
    <v>USD</v>
    <v>TPI Composites, Inc. is a manufacturer of composite wind blades for the wind energy market. The Company’s geographic segments include the United States, Mexico, Europe, the Middle East and Africa and India. It enables wind turbine original equipment manufacturers (OEM) to outsource the manufacturing of a portion of their wind blades through its global footprint of advanced manufacturing facilities strategically located to serve wind markets. It also provides field service inspection and repair services to its OEM customers and wind farm owners and operators. Its field service inspection and repair services include diagnostic, repair and maintenance service offerings for wind blades that have been installed on wind turbines located at wind farms. It has produced precision molding and assembly systems, ranging from 30 meters to over 80 meters in length, to support its global operations. Its tooling solutions include precision wind blade patterns, precision molding and assembly systems.</v>
    <v>12300</v>
    <v>Nasdaq Stock Market</v>
    <v>XNAS</v>
    <v>XNAS</v>
    <v>Gainey Center Ii, Suite 280, 8501 N Scottsdale Road, SCOTTSDALE, AZ, 85253 US</v>
    <v>3.79</v>
    <v>Renewable Energy</v>
    <v>Stock</v>
    <v>45475.859816157033</v>
    <v>2539</v>
    <v>3.48</v>
    <v>168513175</v>
    <v>TPI COMPOSITES, INC.</v>
    <v>TPI COMPOSITES, INC.</v>
    <v>3.7</v>
    <v>0</v>
    <v>3.74</v>
    <v>3.55</v>
    <v>47468500</v>
    <v>TPIC</v>
    <v>TPI COMPOSITES, INC. (XNAS:TPIC)</v>
    <v>427</v>
    <v>1064911</v>
    <v>2004</v>
  </rv>
  <rv s="4">
    <v>2540</v>
  </rv>
  <rv s="0">
    <v>https://www.bing.com/financeapi/forcetrigger?t=a1mvdm&amp;q=XNAS%3aADES&amp;form=skydnc</v>
    <v>Learn more on Bing</v>
  </rv>
  <rv s="5">
    <v>7</v>
    <v>ARQ, INC. (XNAS:ARQ)</v>
    <v>8</v>
    <v>9</v>
    <v>Finance</v>
    <v>10</v>
    <v>en-GB</v>
    <v>a1mvdm</v>
    <v>268435456</v>
    <v>1</v>
    <v>Powered by Refinitiv</v>
    <v>8.26</v>
    <v>1.5</v>
    <v>1.4306000000000001</v>
    <v>-0.2</v>
    <v>-3.5335999999999999E-2</v>
    <v>USD</v>
    <v>Arq, Inc. is an environmental technology company. The Company is principally engaged in the sale of consumable air, water, and soil treatment solutions including activated carbon (AC) and chemical technologies. Its AC products enable customers to reduce air, water, and soil contaminants, including mercury, per-and polyfluoroalkyl substances (PFAS) and other pollutants to meet the challenges of air quality and water regulations. It manufactures and sells AC and other chemicals used to capture and remove contaminants for the coal-fired power generation, industrial, municipal water and air, water and soil treatment and remediation markets. It offers a range of products in Granular Activated Carbon, which consists of CarbPure GAC and FluxSorb RG; Powdered Activated Carbon, which includes CarbPure PAC, PowerPAC, FastPAC, and FluxSorb RP; Colloidal Carbon Product, which includes FluxSorb RC; Arq Additives that include Arq Powder Wetcake, and Additives, which consists of M-Prove and RESPond.</v>
    <v>171</v>
    <v>Nasdaq Stock Market</v>
    <v>XNAS</v>
    <v>XNAS</v>
    <v>8051 E. Maplewood Ave., Ste 210, GREENWOOD VILLAGE, CO, 80111 US</v>
    <v>5.71</v>
    <v>Chemicals</v>
    <v>Stock</v>
    <v>45475.834844999998</v>
    <v>2542</v>
    <v>5.39</v>
    <v>196778727</v>
    <v>ARQ, INC.</v>
    <v>ARQ, INC.</v>
    <v>5.61</v>
    <v>0</v>
    <v>5.66</v>
    <v>5.46</v>
    <v>36040060</v>
    <v>ARQ</v>
    <v>ARQ, INC. (XNAS:ARQ)</v>
    <v>315301</v>
    <v>365310</v>
    <v>2011</v>
  </rv>
  <rv s="4">
    <v>2543</v>
  </rv>
  <rv s="0">
    <v>https://www.bing.com/financeapi/forcetrigger?t=a1z7yc&amp;q=XNAS%3aOMER&amp;form=skydnc</v>
    <v>Learn more on Bing</v>
  </rv>
  <rv s="5">
    <v>7</v>
    <v>OMEROS CORPORATION (XNAS:OMER)</v>
    <v>8</v>
    <v>9</v>
    <v>Finance</v>
    <v>10</v>
    <v>en-GB</v>
    <v>a1z7yc</v>
    <v>268435456</v>
    <v>1</v>
    <v>Powered by Refinitiv</v>
    <v>5.84</v>
    <v>0.92</v>
    <v>1.4560999999999999</v>
    <v>-0.1</v>
    <v>-2.5316000000000002E-2</v>
    <v>USD</v>
    <v>Omeros Corporation is a biopharmaceutical company. The Company is focused on discovering, developing and commercializing small-molecule and protein therapeutics for large-market and orphan indications targeting immunologic disorders, including complement-mediated diseases, cancers, and addictive and compulsive disorders. Its lead MASP-2 inhibitor, narsoplimab, targets the lectin pathway of complement and is the subject of a biologics license application pending before FDA for the treatment of hematopoietic stem cell transplant-associated thrombotic microangiopathy. Its long-acting MASP-2 inhibitor, OMS1029, is in a phase I multi-ascending-dose clinical trial. OMS906, its inhibitor of MASP-3, the key activator of the alternative pathway of complement, is advancing in clinical programs for paroxysmal nocturnal hemoglobinuria and complement 3 glomerulopathy. The Company’s lead phosphodiesterase 7 inhibitor OMS527 is in clinical development for the treatment of cocaine use disorders.</v>
    <v>198</v>
    <v>Nasdaq Stock Market</v>
    <v>XNAS</v>
    <v>XNAS</v>
    <v>201 Elliott Avenue West, SEATTLE, WA, 98119 US</v>
    <v>3.96</v>
    <v>Biotechnology &amp; Medical Research</v>
    <v>Stock</v>
    <v>45475.83676868047</v>
    <v>2545</v>
    <v>3.8450000000000002</v>
    <v>223085016</v>
    <v>OMEROS CORPORATION</v>
    <v>OMEROS CORPORATION</v>
    <v>3.96</v>
    <v>0</v>
    <v>3.95</v>
    <v>3.85</v>
    <v>57944160</v>
    <v>OMER</v>
    <v>OMEROS CORPORATION (XNAS:OMER)</v>
    <v>498</v>
    <v>381948</v>
    <v>1994</v>
  </rv>
  <rv s="4">
    <v>2546</v>
  </rv>
  <rv s="0">
    <v>https://www.bing.com/financeapi/forcetrigger?t=a1u5f2&amp;q=XNAS%3aGPRO&amp;form=skydnc</v>
    <v>Learn more on Bing</v>
  </rv>
  <rv s="5">
    <v>7</v>
    <v>GOPRO, INC (XNAS:GPRO)</v>
    <v>8</v>
    <v>9</v>
    <v>Finance</v>
    <v>5</v>
    <v>en-GB</v>
    <v>a1u5f2</v>
    <v>268435456</v>
    <v>1</v>
    <v>Powered by Refinitiv</v>
    <v>4.45</v>
    <v>1.28</v>
    <v>1.6136999999999999</v>
    <v>-0.04</v>
    <v>-2.8777E-2</v>
    <v>USD</v>
    <v>GoPro, Inc. produces cameras, and mountable and wearable accessories. The Company offers a family of flagship cameras, including its cloud connected HERO12 Black, HERO11 Black, HERO11 Black Mini, HERO10 Black, HERO10 Black Bones, HERO9 Black, and MAX cameras. HERO12 Black is a waterproof camera, featuring a GP2 processor and HyperSmooth 6.0 image stabilization. MAX is a 360-degree waterproof camera featuring MAX HyperSmooth image stabilization, 360-degree MAX TimeWarp Video, MAX SuperView, PowerPano, audio, live streaming, voice control and a front facing touch display. Its subscription service offers full access to the video and photo editing features in the new Quik desktop app and Quik mobile app. It offers mobile, desktop and Web applications that provide a media workflow for archiving, editing, multi-clip story creation, and sharing content on the fly. It also offers a lifestyle gear lineup that melds its signature design and versatility across a line of bags, backpacks and cases.</v>
    <v>930</v>
    <v>Nasdaq Stock Market</v>
    <v>XNAS</v>
    <v>XNAS</v>
    <v>3000 CLEARVIEW WAY, SAN MATEO, CA, 94402 US</v>
    <v>1.3958999999999999</v>
    <v>Computers, Phones &amp; Household Electronics</v>
    <v>Stock</v>
    <v>45475.994357175783</v>
    <v>2548</v>
    <v>1.32</v>
    <v>205604055</v>
    <v>GOPRO, INC</v>
    <v>GOPRO, INC</v>
    <v>1.38</v>
    <v>0</v>
    <v>1.39</v>
    <v>1.35</v>
    <v>152299300</v>
    <v>GPRO</v>
    <v>GOPRO, INC (XNAS:GPRO)</v>
    <v>3686</v>
    <v>2096288</v>
    <v>2011</v>
  </rv>
  <rv s="4">
    <v>2549</v>
  </rv>
  <rv s="0">
    <v>https://www.bing.com/financeapi/forcetrigger?t=a2w6qh&amp;q=XNAS%3aSMLR&amp;form=skydnc</v>
    <v>Learn more on Bing</v>
  </rv>
  <rv s="5">
    <v>7</v>
    <v>SEMLER SCIENTIFIC, INC. (XNAS:SMLR)</v>
    <v>8</v>
    <v>9</v>
    <v>Finance</v>
    <v>5</v>
    <v>en-GB</v>
    <v>a2w6qh</v>
    <v>268435456</v>
    <v>1</v>
    <v>Powered by Refinitiv</v>
    <v>53.38</v>
    <v>20.88</v>
    <v>1.0097</v>
    <v>-0.99</v>
    <v>-2.9342E-2</v>
    <v>USD</v>
    <v>Semler Scientific, Inc. develops, manufactures, and markets products and services that assist in evaluating and treating chronic diseases. The Company provides technology solutions to healthcare providers. The Company's flagship product, QuantaFlo is a four-minute in-office blood flow test. Healthcare providers can use blood flow measurements as part of their examinations of a patient’s vascular condition, including assessments of patients who have vascular disease. QuantaFlo features a sensor clamp that is placed on the toe or finger. Infrared light emitted from the clamp on the dorsal surface of the digit is scattered and reflected by the red blood cells coursing through the area of illumination. Returning light is sensed by the sensor. A blood flow waveform is instantaneously constructed by its proprietary software algorithm. Its customers for QuantaFlo include insurance plans, physician groups, risk assessment groups, hospitals and retailers.</v>
    <v>92</v>
    <v>Nasdaq Stock Market</v>
    <v>XNAS</v>
    <v>XNAS</v>
    <v>2340-2348 Walsh Avenue, Suite 2344, SANTA CLARA, CA, 95051 US</v>
    <v>33.909999999999997</v>
    <v>Healthcare Equipment &amp; Supplies</v>
    <v>Stock</v>
    <v>45475.999862685159</v>
    <v>2551</v>
    <v>31.33</v>
    <v>238401300</v>
    <v>SEMLER SCIENTIFIC, INC.</v>
    <v>SEMLER SCIENTIFIC, INC.</v>
    <v>33.909999999999997</v>
    <v>11.786300000000001</v>
    <v>33.74</v>
    <v>32.75</v>
    <v>7065830</v>
    <v>SMLR</v>
    <v>SEMLER SCIENTIFIC, INC. (XNAS:SMLR)</v>
    <v>2412</v>
    <v>652714</v>
    <v>2013</v>
  </rv>
  <rv s="4">
    <v>2552</v>
  </rv>
  <rv s="0">
    <v>https://www.bing.com/financeapi/forcetrigger?t=a1nqhw&amp;q=XNYS%3aARL&amp;form=skydnc</v>
    <v>Learn more on Bing</v>
  </rv>
  <rv s="5">
    <v>7</v>
    <v>AMERICAN REALTY INVESTORS, INC. (XNYS:ARL)</v>
    <v>8</v>
    <v>9</v>
    <v>Finance</v>
    <v>10</v>
    <v>en-GB</v>
    <v>a1nqhw</v>
    <v>268435456</v>
    <v>1</v>
    <v>Powered by Refinitiv</v>
    <v>25.957100000000001</v>
    <v>11.69</v>
    <v>0.64939999999999998</v>
    <v>0.49</v>
    <v>3.5000000000000003E-2</v>
    <v>USD</v>
    <v>American Realty Investors, Inc. is a real estate investment company, holds a diverse portfolio of equity real estate located across the United States, including office buildings, apartments, shopping centers, and developed and undeveloped land. The Company's segments include Residential Segment and Commercial Segment. Residential Segment is engaged in the acquisition, development, ownership and management of multifamily properties. Residential Segment provides services that include rental of apartments and other tenant services, including parking and storage space rental. Commercial Segment is engaged in the acquisition, development, ownership and management of commercial properties, which are primarily office properties. Commercial Segment provides services that include rental of office space and other tenant services, including parking and storage space rental. It invests in real estate through direct ownership, leases and partnerships and invests in mortgage loans on real estate.</v>
    <v>0</v>
    <v>New York Stock Exchange</v>
    <v>XNYS</v>
    <v>XNYS</v>
    <v>SUITE 800, 1603 LBJ FREEWAY, DALLAS, TX, 75234 US</v>
    <v>14.97</v>
    <v>Real Estate Operations</v>
    <v>Stock</v>
    <v>45475.958333378905</v>
    <v>2554</v>
    <v>13.91</v>
    <v>234043059</v>
    <v>AMERICAN REALTY INVESTORS, INC.</v>
    <v>AMERICAN REALTY INVESTORS, INC.</v>
    <v>13.91</v>
    <v>84.593400000000003</v>
    <v>14</v>
    <v>14.49</v>
    <v>16152040</v>
    <v>ARL</v>
    <v>AMERICAN REALTY INVESTORS, INC. (XNYS:ARL)</v>
    <v>4239</v>
    <v>5088</v>
    <v>1999</v>
  </rv>
  <rv s="4">
    <v>2555</v>
  </rv>
  <rv s="0">
    <v>https://www.bing.com/financeapi/forcetrigger?t=a2xk2w&amp;q=XNAS%3aSWKH&amp;form=skydnc</v>
    <v>Learn more on Bing</v>
  </rv>
  <rv s="5">
    <v>7</v>
    <v>SWK HOLDINGS CORPORATION (XNAS:SWKH)</v>
    <v>8</v>
    <v>9</v>
    <v>Finance</v>
    <v>5</v>
    <v>en-GB</v>
    <v>a2xk2w</v>
    <v>268435456</v>
    <v>1</v>
    <v>Powered by Refinitiv</v>
    <v>18.75</v>
    <v>15.26</v>
    <v>0.37</v>
    <v>-0.06</v>
    <v>-3.6009999999999996E-3</v>
    <v>USD</v>
    <v>SWK Holdings Corporation is engaged in specialty finance and asset management business. The Company’s segments include Finance Receivables and Pharmaceutical Development. Finance Receivables segment is a healthcare capital provider, which offers customized financing solutions to a range of life science companies, institutions, and inventors. This segment is primarily focused on monetizing cash flow streams derived from commercial-stage products and related intellectual property through royalty purchases and financings, as well as through the creation of synthetic revenue interests in commercialized products. Its Pharmaceutical Development segment operates through its subsidiary Enteris BioPharma, Inc. (Enteris). Enteris is a clinical development and manufacturing organization providing development services to pharmaceutical partners as well as innovative formulation solutions built around its oral drug delivery technologies, the Peptelligence platform.</v>
    <v>22</v>
    <v>Nasdaq Stock Market</v>
    <v>XNAS</v>
    <v>XNAS</v>
    <v>5956 Sherry Lane, Suite 650, DALLAS, TX, 75225 US</v>
    <v>16.600000000000001</v>
    <v>Banking Services</v>
    <v>Stock</v>
    <v>45475.834790902343</v>
    <v>2557</v>
    <v>16.440000000000001</v>
    <v>207795600</v>
    <v>SWK HOLDINGS CORPORATION</v>
    <v>SWK HOLDINGS CORPORATION</v>
    <v>16.5</v>
    <v>17.316199999999998</v>
    <v>16.66</v>
    <v>16.600000000000001</v>
    <v>12472730</v>
    <v>SWKH</v>
    <v>SWK HOLDINGS CORPORATION (XNAS:SWKH)</v>
    <v>9663</v>
    <v>15978</v>
    <v>1999</v>
  </rv>
  <rv s="4">
    <v>2558</v>
  </rv>
  <rv s="0">
    <v>https://www.bing.com/financeapi/forcetrigger?t=a1ss5r&amp;q=XNYS%3aFET&amp;form=skydnc</v>
    <v>Learn more on Bing</v>
  </rv>
  <rv s="6">
    <v>12</v>
    <v>FORUM ENERGY TECHNOLOGIES, INC. (XNYS:FET)</v>
    <v>8</v>
    <v>13</v>
    <v>Finance</v>
    <v>5</v>
    <v>en-GB</v>
    <v>a1ss5r</v>
    <v>268435456</v>
    <v>1</v>
    <v>Powered by Refinitiv</v>
    <v>28.73</v>
    <v>15.8</v>
    <v>2.5404</v>
    <v>-0.47</v>
    <v>-2.8450000000000003E-2</v>
    <v>USD</v>
    <v>Forum Energy Technologies, Inc. is a global manufacturing company serving the oil, natural gas, industrial and renewable energy industries. The Company’s segments include Drilling and Completions and Artificial Lift and Downhole. The Drilling and Completions segment designs, manufactures and supplies products and solutions to the drilling, subsea, coiled tubing, well stimulation and intervention markets, including applications in the oil and natural gas, renewable energy, defense and communications industries. The Artificial Lift and Downhole segment designs, manufactures and supplies products and solutions for the artificial lift, well construction, production and infrastructure markets. The products and solutions consist of products designed to safeguard artificial lift equipment and downhole cables, well construction casing and cementing equipment and others. It also manufactures downhole technology solutions, providing sand and flow control products for heavy oil applications.</v>
    <v>1600</v>
    <v>New York Stock Exchange</v>
    <v>XNYS</v>
    <v>XNYS</v>
    <v>10344 Sam Houston Park Drive, Suite 300, HOUSTON, TX, 77064 US</v>
    <v>16.399999999999999</v>
    <v>Oil &amp; Gas Related Equipment and Services</v>
    <v>Stock</v>
    <v>45475.958333378905</v>
    <v>2560</v>
    <v>15.8</v>
    <v>197152903</v>
    <v>FORUM ENERGY TECHNOLOGIES, INC.</v>
    <v>FORUM ENERGY TECHNOLOGIES, INC.</v>
    <v>16.39</v>
    <v>16.52</v>
    <v>16.05</v>
    <v>12283670</v>
    <v>FET</v>
    <v>FORUM ENERGY TECHNOLOGIES, INC. (XNYS:FET)</v>
    <v>40572</v>
    <v>46588</v>
    <v>2005</v>
  </rv>
  <rv s="4">
    <v>2561</v>
  </rv>
  <rv s="0">
    <v>https://www.bing.com/financeapi/forcetrigger?t=a25d27&amp;q=XNAS%3aVIRC&amp;form=skydnc</v>
    <v>Learn more on Bing</v>
  </rv>
  <rv s="5">
    <v>7</v>
    <v>VIRCO MFG CORPORATION (XNAS:VIRC)</v>
    <v>8</v>
    <v>9</v>
    <v>Finance</v>
    <v>5</v>
    <v>en-GB</v>
    <v>a25d27</v>
    <v>268435456</v>
    <v>1</v>
    <v>Powered by Refinitiv</v>
    <v>17.829999999999998</v>
    <v>3.85</v>
    <v>0.67149999999999999</v>
    <v>0.21</v>
    <v>1.5754000000000001E-2</v>
    <v>USD</v>
    <v>Virco Mfg. Corporation is engaged in designing, producing, and distributing furniture for a family of customers. The Company is a manufacturer and supplier of movable educational furniture and equipment for the preschool through 12th grade market in the United States. The Company manufactures an assortment of products, including mobile tables, mobile storage equipment, desks, technology tables, chairs, activity tables, folding chairs, and folding tables. In addition, it has also developed products for contemporary applications. These include the ZUMA Series; the Analogy and Civitas furniture collections; the Metaphor and Sage Series items for educational settings; the Plateau and Text Series, and the new Topaz Series. It also supplies furniture and equipment to colleges and universities; convention centers and arenas; the hospitality industry with respect to banquet and meeting facilities; government facilities at the federal, state, county, and municipal levels, and places of worship.</v>
    <v>776</v>
    <v>Nasdaq Stock Market</v>
    <v>XNAS</v>
    <v>XNAS</v>
    <v>2027 Harpers Way, TORRANCE, CA, 90501 US</v>
    <v>13.649900000000001</v>
    <v>Professional &amp; Commercial Services</v>
    <v>Stock</v>
    <v>45475.90257627266</v>
    <v>2563</v>
    <v>13.081</v>
    <v>219451039</v>
    <v>VIRCO MFG CORPORATION</v>
    <v>VIRCO MFG CORPORATION</v>
    <v>13.23</v>
    <v>8.6844000000000001</v>
    <v>13.33</v>
    <v>13.54</v>
    <v>16207610</v>
    <v>VIRC</v>
    <v>VIRCO MFG CORPORATION (XNAS:VIRC)</v>
    <v>103</v>
    <v>367270</v>
    <v>1984</v>
  </rv>
  <rv s="4">
    <v>2564</v>
  </rv>
  <rv s="0">
    <v>https://www.bing.com/financeapi/forcetrigger?t=c2ubpr&amp;q=XNAS%3aADGI&amp;form=skydnc</v>
    <v>Learn more on Bing</v>
  </rv>
  <rv s="5">
    <v>7</v>
    <v>INVIVYD, INC (XNAS:IVVD)</v>
    <v>8</v>
    <v>9</v>
    <v>Finance</v>
    <v>5</v>
    <v>en-GB</v>
    <v>c2ubpr</v>
    <v>268435456</v>
    <v>1</v>
    <v>Powered by Refinitiv</v>
    <v>5.1950000000000003</v>
    <v>1.05</v>
    <v>1.0129999999999999</v>
    <v>-0.1</v>
    <v>-8.333299999999999E-2</v>
    <v>USD</v>
    <v>Invivyd, Inc. is a commercial-stage company, which is engaged in delivering antibody-based therapies. The Company’s proprietary INVYMAB platform approach combines state-of-the-art viral surveillance and predictive modeling with advanced antibody engineering. INVYMAB is designed to facilitate the rapid, serial generation of new monoclonal antibodies (mAbs) to keep pace with evolving viral threats. The Company delivers antibody-based therapies that protect vulnerable people from the devastating consequences of circulating viral threats, such as SARS-CoV-2 (COVID-19). Its PEMGARDA is the Company’s first mAb in a planned series of innovative mAb candidates designed to keep pace with SARS-CoV-2 viral evolution. Its VYD2311 is optimized for neutralization potency against recent SARS-CoV-2 lineages such as BA.2.86 and JN.1. The Company also has additional anti-SARS-CoV-2 mAb candidates in discovery and pre-clinical characterization.</v>
    <v>94</v>
    <v>Nasdaq Stock Market</v>
    <v>XNAS</v>
    <v>XNAS</v>
    <v>1601 Trapelo Road, Suite 178, WALTHAM, MA, 02451 US</v>
    <v>1.2</v>
    <v>Biotechnology &amp; Medical Research</v>
    <v>Stock</v>
    <v>45475.99342829844</v>
    <v>2566</v>
    <v>1.1000000000000001</v>
    <v>143178900</v>
    <v>INVIVYD, INC</v>
    <v>INVIVYD, INC</v>
    <v>1.17</v>
    <v>0</v>
    <v>1.2</v>
    <v>1.1000000000000001</v>
    <v>119315800</v>
    <v>IVVD</v>
    <v>INVIVYD, INC (XNAS:IVVD)</v>
    <v>444</v>
    <v>872987</v>
    <v>2020</v>
  </rv>
  <rv s="4">
    <v>2567</v>
  </rv>
  <rv s="0">
    <v>https://www.bing.com/financeapi/forcetrigger?t=b1ik7w&amp;q=XNAS%3aOPRX&amp;form=skydnc</v>
    <v>Learn more on Bing</v>
  </rv>
  <rv s="5">
    <v>7</v>
    <v>OPTIMIZERX CORPORATION (XNAS:OPRX)</v>
    <v>8</v>
    <v>9</v>
    <v>Finance</v>
    <v>10</v>
    <v>en-GB</v>
    <v>b1ik7w</v>
    <v>268435456</v>
    <v>1</v>
    <v>Powered by Refinitiv</v>
    <v>16.645</v>
    <v>6.92</v>
    <v>1.2644</v>
    <v>0.08</v>
    <v>8.0079999999999995E-3</v>
    <v>USD</v>
    <v>OptimizeRx Corporation is a digital health technology company enabling care-focused engagement between life sciences organizations, healthcare providers, and patients at critical junctures throughout the patient care journey. It offers diverse tech-enabled marketing solutions through its artificial intelligence (AI)-generated Dynamic Audience and Activation Platform (DAAP), which enables customers to execute traditional marketing campaigns on its digital point-of-care network, as well as dynamic marketing campaigns that optimize audiences in real time to increase the value of treatment information for healthcare professionals and patients in response to clinical care events. Its principal solutions include Audience Development, Audience Activation and Media Execution and Financial Messaging. Its Financial Messaging solutions provide prescribers visibility to branded copay offers directly within their electronic health record (EHR) systems and/or electronic prescribing (ERx) platforms.</v>
    <v>116</v>
    <v>Nasdaq Stock Market</v>
    <v>XNAS</v>
    <v>XNAS</v>
    <v>260 CHARLES STREET, SUITE 302, WALTHAM, MA, 02453 US</v>
    <v>10.09</v>
    <v>Software &amp; IT Services</v>
    <v>Stock</v>
    <v>45475.834738135934</v>
    <v>2569</v>
    <v>9.8000000000000007</v>
    <v>183977087</v>
    <v>OPTIMIZERX CORPORATION</v>
    <v>OPTIMIZERX CORPORATION</v>
    <v>9.91</v>
    <v>0</v>
    <v>9.99</v>
    <v>10.07</v>
    <v>18269820</v>
    <v>OPRX</v>
    <v>OPTIMIZERX CORPORATION (XNAS:OPRX)</v>
    <v>51201</v>
    <v>114459</v>
    <v>2008</v>
  </rv>
  <rv s="4">
    <v>2570</v>
  </rv>
  <rv s="0">
    <v>https://www.bing.com/financeapi/forcetrigger?t=c3rq6h&amp;q=XNAS%3aTSVT&amp;form=skydnc</v>
    <v>Learn more on Bing</v>
  </rv>
  <rv s="5">
    <v>7</v>
    <v>2SEVENTY BIO, INC. (XNAS:TSVT)</v>
    <v>8</v>
    <v>9</v>
    <v>Finance</v>
    <v>10</v>
    <v>en-GB</v>
    <v>c3rq6h</v>
    <v>268435456</v>
    <v>1</v>
    <v>Powered by Refinitiv</v>
    <v>11.29</v>
    <v>1.5349999999999999</v>
    <v>1.87</v>
    <v>-0.19</v>
    <v>-4.6913999999999997E-2</v>
    <v>USD</v>
    <v>2seventy bio, Inc. is a cell and gene therapy company focused on the research, development, and commercialization of transformative treatments for cancer. The Company is focused on the commercialization and development of Abecma (idecabtagene vicleucel). Abecma is its B cell maturation antigen (BCMA)-targeted CAR T cell therapy for multiple myeloma, in collaboration with their partner Bristol Myers Squibb (BMS). ABECMA is a BCMA-directed genetically modified autologous T cell immunotherapy indicated for the treatment of adult patients with relapsed or refractory multiple myeloma after four or more prior lines of therapy, including an immunomodulatory agent, a proteasome inhibitor, and an anti-CD38 monoclonal antibody. Abecma uses a lentiviral vector (LVV), to deliver a chimeric antigen receptor (CAR), with the potential to program a patient’s own T cells to recognize the plasma cell specific BCMA, protein on the cell surface.</v>
    <v>274</v>
    <v>Nasdaq Stock Market</v>
    <v>XNAS</v>
    <v>XNAS</v>
    <v>60 Binney Street, CAMBRIDGE, MA, 02210 US</v>
    <v>4.16</v>
    <v>Biotechnology &amp; Medical Research</v>
    <v>Stock</v>
    <v>45475.916828367968</v>
    <v>2572</v>
    <v>3.84</v>
    <v>198424921</v>
    <v>2SEVENTY BIO, INC.</v>
    <v>2SEVENTY BIO, INC.</v>
    <v>4.0199999999999996</v>
    <v>0</v>
    <v>4.05</v>
    <v>3.86</v>
    <v>51405420</v>
    <v>TSVT</v>
    <v>2SEVENTY BIO, INC. (XNAS:TSVT)</v>
    <v>2</v>
    <v>562219</v>
    <v>2021</v>
  </rv>
  <rv s="4">
    <v>2573</v>
  </rv>
  <rv s="0">
    <v>https://www.bing.com/financeapi/forcetrigger?t=a1vkm7&amp;q=XNAS%3aINGN&amp;form=skydnc</v>
    <v>Learn more on Bing</v>
  </rv>
  <rv s="5">
    <v>7</v>
    <v>INOGEN, INC. (XNAS:INGN)</v>
    <v>8</v>
    <v>9</v>
    <v>Finance</v>
    <v>10</v>
    <v>en-GB</v>
    <v>a1vkm7</v>
    <v>268435456</v>
    <v>1</v>
    <v>Powered by Refinitiv</v>
    <v>11.6</v>
    <v>4.13</v>
    <v>1.0720000000000001</v>
    <v>-0.16</v>
    <v>-2.0434000000000001E-2</v>
    <v>USD</v>
    <v>Inogen, Inc. is a medical technology company offering respiratory products for use in the homecare setting. The Company supports patient respiratory care by developing, manufacturing, and marketing portable oxygen concentrators used to deliver supplemental long-term oxygen therapy to patients suffering from chronic respiratory conditions. Its Inogen One and Inogen Rove systems concentrate the air around the patient to offer a source of supplemental oxygen with a battery and can be plugged into an outlet when at home, in a car, or in a public place with outlets available. Its Inogen One systems reduces patients' reliance on stationary concentrators and oxygen compressed gas tanks. Its Inogen Connect is a wireless connectivity platform for the Inogen One G4, Inogen One G5 and Rove 6 consisting of a front-end mobile application for use by long-term oxygen therapy users and a back-end database portal for use by homecare providers. It also offers Simeox, which is an airway clearance device.</v>
    <v>834</v>
    <v>Nasdaq Stock Market</v>
    <v>XNAS</v>
    <v>XNAS</v>
    <v>859 WARD DRIVE, GOLETA, CA, 93111 US</v>
    <v>7.83</v>
    <v>Healthcare Equipment &amp; Supplies</v>
    <v>Stock</v>
    <v>45475.834885914061</v>
    <v>2575</v>
    <v>7.62</v>
    <v>180836433</v>
    <v>INOGEN, INC.</v>
    <v>INOGEN, INC.</v>
    <v>7.83</v>
    <v>0</v>
    <v>7.83</v>
    <v>7.67</v>
    <v>23577110</v>
    <v>INGN</v>
    <v>INOGEN, INC. (XNAS:INGN)</v>
    <v>90135</v>
    <v>154852</v>
    <v>2001</v>
  </rv>
  <rv s="4">
    <v>2576</v>
  </rv>
  <rv s="0">
    <v>https://www.bing.com/financeapi/forcetrigger?t=a24nvh&amp;q=XNAS%3aTWIN&amp;form=skydnc</v>
    <v>Learn more on Bing</v>
  </rv>
  <rv s="5">
    <v>7</v>
    <v>TWIN DISC, INCORPORATED (XNAS:TWIN)</v>
    <v>8</v>
    <v>9</v>
    <v>Finance</v>
    <v>10</v>
    <v>en-GB</v>
    <v>a24nvh</v>
    <v>268435456</v>
    <v>1</v>
    <v>Powered by Refinitiv</v>
    <v>17.995100000000001</v>
    <v>10.891</v>
    <v>0.63770000000000004</v>
    <v>0.19</v>
    <v>1.5650999999999998E-2</v>
    <v>USD</v>
    <v>Twin Disc, Incorporated designs, manufactures and sells marine and heavy duty off-highway power transmission equipment. The Company has two reportable segments: Manufacturing and Distribution. The Company’s products offered include marine transmissions, azimuth drives, surface drives, propellers and boat management systems, as well as power-shift transmissions, hydraulic torque converters, power take-offs, industrial clutches, and control systems. The Company sells its products to customers primarily in the pleasure craft, commercial and military marine markets, as well as in the energy and natural resources, government and industrial markets. The Company also designs and manufactures gearboxes and power transmission components. It provides modeling, modernization, gearbox repair and maintenance services as well as spare parts. The Company’s worldwide sales to both domestic and foreign customers are conducted through a direct sales force and a distributor network.</v>
    <v>739</v>
    <v>Nasdaq Stock Market</v>
    <v>XNAS</v>
    <v>XNAS</v>
    <v>1328 Racine St, RACINE, WI, 53403 US</v>
    <v>12.6</v>
    <v>Machinery, Equipment &amp; Components</v>
    <v>Stock</v>
    <v>45475.834861539064</v>
    <v>2578</v>
    <v>12.02</v>
    <v>169917600</v>
    <v>TWIN DISC, INCORPORATED</v>
    <v>TWIN DISC, INCORPORATED</v>
    <v>12.02</v>
    <v>14.488799999999999</v>
    <v>12.14</v>
    <v>12.33</v>
    <v>13996500</v>
    <v>TWIN</v>
    <v>TWIN DISC, INCORPORATED (XNAS:TWIN)</v>
    <v>56604</v>
    <v>117551</v>
    <v>1918</v>
  </rv>
  <rv s="4">
    <v>2579</v>
  </rv>
  <rv s="0">
    <v>https://www.bing.com/financeapi/forcetrigger?t=a1w1ar&amp;q=XNAS%3aJAKK&amp;form=skydnc</v>
    <v>Learn more on Bing</v>
  </rv>
  <rv s="5">
    <v>7</v>
    <v>JAKKS PACIFIC, INC. (XNAS:JAKK)</v>
    <v>8</v>
    <v>9</v>
    <v>Finance</v>
    <v>10</v>
    <v>en-GB</v>
    <v>a1w1ar</v>
    <v>268435456</v>
    <v>1</v>
    <v>Powered by Refinitiv</v>
    <v>36.840000000000003</v>
    <v>15.3</v>
    <v>2.379</v>
    <v>0.1</v>
    <v>5.5800000000000008E-3</v>
    <v>USD</v>
    <v>JAKKS Pacific, Inc. is a designer, manufacturer and marketer of toys and consumer products sold throughout the world. The Company’s segments include Toys/Consumer Products and Costumes. The Toys/Consumer Products segment includes action figures, vehicles, play sets, plush products, dolls, electronic products, construction toys, infant and pre-school toys, child-sized and hand-held role play toys and everyday costume play, foot-to-floor ride-on vehicles, wagons, novelty toys, seasonal and outdoor products, kids’ indoor and outdoor furniture, and related products. The Costumes segment, under its Disguise branding, designs, develops, markets, and sells a range of every-day and special occasion dress-up costumes and related accessories in support of Halloween, Carnival, Children’s Day, Book Day/Week, and every-day/any-day costume play. Its brands include: AirTitans, Ami Amis, Disguise, Fly Wheels, JAKKS Wild Games, Moose Mountain, Perfectly Cute, ReDo Skateboard Co., Sky Ball, and others.</v>
    <v>659</v>
    <v>Nasdaq Stock Market</v>
    <v>XNAS</v>
    <v>XNAS</v>
    <v>2951 28Th Street, SANTA MONICA, CA, 90405 US</v>
    <v>18.149999999999999</v>
    <v>Leisure Products</v>
    <v>Stock</v>
    <v>45475.834586110941</v>
    <v>2581</v>
    <v>17.760000000000002</v>
    <v>194632037</v>
    <v>JAKKS PACIFIC, INC.</v>
    <v>JAKKS PACIFIC, INC.</v>
    <v>17.82</v>
    <v>6.6279000000000003</v>
    <v>17.920000000000002</v>
    <v>18.02</v>
    <v>10800890</v>
    <v>JAKK</v>
    <v>JAKKS PACIFIC, INC. (XNAS:JAKK)</v>
    <v>42843</v>
    <v>84075</v>
    <v>1995</v>
  </rv>
  <rv s="4">
    <v>2582</v>
  </rv>
  <rv s="0">
    <v>https://www.bing.com/financeapi/forcetrigger?t=a1n9cw&amp;q=XNAS%3aALCO&amp;form=skydnc</v>
    <v>Learn more on Bing</v>
  </rv>
  <rv s="5">
    <v>7</v>
    <v>ALICO, INC. (XNAS:ALCO)</v>
    <v>8</v>
    <v>9</v>
    <v>Finance</v>
    <v>10</v>
    <v>en-GB</v>
    <v>a1n9cw</v>
    <v>268435456</v>
    <v>1</v>
    <v>Powered by Refinitiv</v>
    <v>31</v>
    <v>23.215</v>
    <v>0.80459999999999998</v>
    <v>-0.34</v>
    <v>-1.3037E-2</v>
    <v>USD</v>
    <v>Alico, Inc. is an agribusiness and land management company. The Company is engaged in the sale of its citrus products, providing services to citrus groves owned by third parties, and grazing and hunting leasing. Its segments include Alico Citrus and Land Management and Other Operations. Alico Citrus segment is engaged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Its Land Management and Other Operations segment includes activities related to native plant sales, grazing and hunting leasing, management and/or conservation of unimproved native pastureland and activities related to rock mining royalties and other insignificant lines of business. It owns over 73,000 acres of land and 90,000 acres of mineral rights throughout Florida.</v>
    <v>194</v>
    <v>Nasdaq Stock Market</v>
    <v>XNAS</v>
    <v>XNAS</v>
    <v>10070 Daniels Interstate Ct Ste 100, FORT MYERS, FL, 33913-7876 US</v>
    <v>26.25</v>
    <v>Food &amp; Tobacco</v>
    <v>Stock</v>
    <v>45475.880894050781</v>
    <v>2584</v>
    <v>25.550599999999999</v>
    <v>198838700</v>
    <v>ALICO, INC.</v>
    <v>ALICO, INC.</v>
    <v>26.25</v>
    <v>4.9084000000000003</v>
    <v>26.08</v>
    <v>25.74</v>
    <v>7624180</v>
    <v>ALCO</v>
    <v>ALICO, INC. (XNAS:ALCO)</v>
    <v>24200</v>
    <v>25336</v>
    <v>1960</v>
  </rv>
  <rv s="4">
    <v>2585</v>
  </rv>
  <rv s="0">
    <v>https://www.bing.com/financeapi/forcetrigger?t=a223im&amp;q=XNAS%3aRMBL&amp;form=skydnc</v>
    <v>Learn more on Bing</v>
  </rv>
  <rv s="5">
    <v>7</v>
    <v>RumbleON, Inc. (XNAS:RMBL)</v>
    <v>8</v>
    <v>9</v>
    <v>Finance</v>
    <v>10</v>
    <v>en-GB</v>
    <v>a223im</v>
    <v>268435456</v>
    <v>1</v>
    <v>Powered by Refinitiv</v>
    <v>12.5</v>
    <v>3.61</v>
    <v>2.1137999999999999</v>
    <v>0.02</v>
    <v>5.3330000000000001E-3</v>
    <v>USD</v>
    <v>RumbleOn, Inc. is engaged in the business of powersports and vehicle transportation services. The Company's powersports business offers a wide selection of new and pre-owned motorcycles, all-terrain vehicles, utility terrain or side-by-side vehicles, personal watercraft, snowmobiles, and other powersports products. It also offers parts, apparel, accessories, finance and insurance products and services, and aftermarket products from a wide range of manufacturers. Additionally, it offers a full suite of repair and maintenance services. It offers over 500 powersports franchises representing 52 different brands of products. Its vehicle transportation services business includes Wholesale Express, LLC, its subsidiary, which provides asset-light transportation brokerage services facilitating automobile transportation primarily between and among dealers. It provides services focused on pre-owned vehicles to clients in all 50 states through its established network of pre-qualified carriers.</v>
    <v>2357</v>
    <v>Nasdaq Stock Market</v>
    <v>XNAS</v>
    <v>XNAS</v>
    <v>901 W. WALNUT HILL LANE, SUITE 110A, IRVING, TX, 75038 US</v>
    <v>3.83</v>
    <v>Specialty Retailers</v>
    <v>Stock</v>
    <v>45475.995726932815</v>
    <v>2587</v>
    <v>3.61</v>
    <v>132214600</v>
    <v>RumbleON, Inc.</v>
    <v>RumbleON, Inc.</v>
    <v>3.75</v>
    <v>0</v>
    <v>3.75</v>
    <v>3.77</v>
    <v>35257240</v>
    <v>RMBL</v>
    <v>RumbleON, Inc. (XNAS:RMBL)</v>
    <v>1</v>
    <v>262869</v>
    <v>2013</v>
  </rv>
  <rv s="4">
    <v>2588</v>
  </rv>
  <rv s="0">
    <v>https://www.bing.com/financeapi/forcetrigger?t=a1wkk2&amp;q=XNAS%3aKMPH&amp;form=skydnc</v>
    <v>Learn more on Bing</v>
  </rv>
  <rv s="5">
    <v>7</v>
    <v>ZEVRA THERAPEUTICS, INC. (XNAS:ZVRA)</v>
    <v>8</v>
    <v>9</v>
    <v>Finance</v>
    <v>10</v>
    <v>en-GB</v>
    <v>a1wkk2</v>
    <v>268435456</v>
    <v>1</v>
    <v>Powered by Refinitiv</v>
    <v>7.28</v>
    <v>3.89</v>
    <v>1.9744999999999999</v>
    <v>-0.15</v>
    <v>-3.3258999999999997E-2</v>
    <v>USD</v>
    <v>Zevra Therapeutics, Inc. is a rare disease company science, data, and patients need to create transformational therapies for diseases with limited or no treatment options. The Company has a diverse portfolio of products and product candidates, which includes a combination of both a clinical stage pipeline and commercial stage assets. Its pipeline includes arimoclomol, an orally delivered, investigational product candidate being developed for Niemann-Pick disease type C (NPC). KP1077 is the Company's lead clinical development product candidate which is being developed as a treatment for idiopathic hypersomnia (IH), a rare neurological sleep disorder, and narcolepsy. Its commercial product, AZSTARYS, a once-daily treatment for attention deficit hyperactivity disorder (ADHD), in patients aged six years and older containing its prodrug, serdexmethylphenidate (SDX), and d-methylphenidate (d-MPH). Its other commercial product is OLPRUVA.</v>
    <v>65</v>
    <v>Nasdaq Stock Market</v>
    <v>XNAS</v>
    <v>XNAS</v>
    <v>1180 CELEBRATION BOULEVARD, SUITE 103, CELEBRATION, FL, 34747 US</v>
    <v>4.6550000000000002</v>
    <v>Pharmaceuticals</v>
    <v>Stock</v>
    <v>45475.910269524997</v>
    <v>2590</v>
    <v>4.32</v>
    <v>182481216</v>
    <v>ZEVRA THERAPEUTICS, INC.</v>
    <v>ZEVRA THERAPEUTICS, INC.</v>
    <v>4.5199999999999996</v>
    <v>0</v>
    <v>4.51</v>
    <v>4.3600000000000003</v>
    <v>41853490</v>
    <v>ZVRA</v>
    <v>ZEVRA THERAPEUTICS, INC. (XNAS:ZVRA)</v>
    <v>120</v>
    <v>252952</v>
    <v>2014</v>
  </rv>
  <rv s="4">
    <v>2591</v>
  </rv>
  <rv s="0">
    <v>https://www.bing.com/financeapi/forcetrigger?t=a1pnr7&amp;q=XNAS%3aCHRS&amp;form=skydnc</v>
    <v>Learn more on Bing</v>
  </rv>
  <rv s="5">
    <v>7</v>
    <v>COHERUS BIOSCIENCES, INC. (XNAS:CHRS)</v>
    <v>8</v>
    <v>9</v>
    <v>Finance</v>
    <v>10</v>
    <v>en-GB</v>
    <v>a1pnr7</v>
    <v>268435456</v>
    <v>1</v>
    <v>Powered by Refinitiv</v>
    <v>5.4649999999999999</v>
    <v>1.3709</v>
    <v>0.6028</v>
    <v>-0.22</v>
    <v>-0.13664599999999999</v>
    <v>USD</v>
    <v>Coherus BioSciences, Inc. is a commercial-stage biopharmaceutical company. The Company is focused on the research, development and commercialization of immunotherapies to treat cancer. The Company’s immuno-oncology pipeline includes multiple antibody immunotherapy candidates focused on enhancing the innate and adaptive immune responses to enable a robust antitumor immunologic response and enhance outcomes for patients with cancer. Casdozokitug is an IL-27 antagonistic antibody, which is being evaluated in two ongoing clinical studies: a Phase I/II study in advanced solid tumors and a Phase II study in hepatocellular carcinoma. CHS-114 is a highly selective, cytolytic anti-CCR8 antibody, which is in a Phase I study in patients with advanced solid tumors. CHS-1000 is a preclinical candidate targeting immune-suppressive mechanisms via the pathway ILT4. It markets LOQTORZI (toripalimab-tpzi), a PD-1 inhibitor, and UDENYCA (pegfilgrastim-cbqv), a biosimilar of Neulasta.</v>
    <v>249</v>
    <v>Nasdaq Stock Market</v>
    <v>XNAS</v>
    <v>XNAS</v>
    <v>C/O DENNIS M. LANFEAR, 201 REDWOOD SHORES PARKWAY, SUITE 200, REDWOOD CITY, CA, 94065 US</v>
    <v>1.61</v>
    <v>Biotechnology &amp; Medical Research</v>
    <v>Stock</v>
    <v>45475.999502719533</v>
    <v>2593</v>
    <v>1.3709</v>
    <v>159468723</v>
    <v>COHERUS BIOSCIENCES, INC.</v>
    <v>COHERUS BIOSCIENCES, INC.</v>
    <v>1.59</v>
    <v>0</v>
    <v>1.61</v>
    <v>1.39</v>
    <v>114725700</v>
    <v>CHRS</v>
    <v>COHERUS BIOSCIENCES, INC. (XNAS:CHRS)</v>
    <v>3908</v>
    <v>1626369</v>
    <v>2010</v>
  </rv>
  <rv s="4">
    <v>2594</v>
  </rv>
  <rv s="0">
    <v>https://www.bing.com/financeapi/forcetrigger?t=a1wssm&amp;q=XNAS%3aLCNB&amp;form=skydnc</v>
    <v>Learn more on Bing</v>
  </rv>
  <rv s="5">
    <v>7</v>
    <v>LCNB CORP. (XNAS:LCNB)</v>
    <v>8</v>
    <v>9</v>
    <v>Finance</v>
    <v>10</v>
    <v>en-GB</v>
    <v>a1wssm</v>
    <v>268435456</v>
    <v>1</v>
    <v>Powered by Refinitiv</v>
    <v>17.72</v>
    <v>12.42</v>
    <v>0.75460000000000005</v>
    <v>-0.32</v>
    <v>-2.3599000000000002E-2</v>
    <v>USD</v>
    <v>LCNB Corp. is a financial holding company. The Company operates, through its wholly owned subsidiary, LCNB National Bank (the Bank), which serves customers and communities in Southwest and South-Central Ohio and Northern Kentucky. The Bank operates over 36 full-service banking offices in Ohio and one branch office in Northern Kentucky. The Bank operates in convenient banking locations in Butler, Clermont, Clinton, Fayette, Franklin, Hamilton, Montgomery, Preble, Ross, and Warren Counties, Ohio. The Bank also provides community-oriented banking services to customers in Northern Kentucky through a bank office in Boone County, Kentucky. It provides an array of services for all personal and business banking needs, including checking, savings, online banking, personal lending, business lending, agricultural lending, business support, deposit and treasury, investment services, trust and IRAs and stock purchases. Its other services include safe deposit boxes, night depositories, and others.</v>
    <v>345</v>
    <v>Nasdaq Stock Market</v>
    <v>XNAS</v>
    <v>XNAS</v>
    <v>2 North Broadway, Po Box 59, LEBANON, OH, 45036 US</v>
    <v>13.62</v>
    <v>Banking Services</v>
    <v>Stock</v>
    <v>45475.834685520313</v>
    <v>2596</v>
    <v>13.09</v>
    <v>187252790</v>
    <v>LCNB CORP.</v>
    <v>LCNB CORP.</v>
    <v>13.62</v>
    <v>14.5557</v>
    <v>13.56</v>
    <v>13.24</v>
    <v>14142960</v>
    <v>LCNB</v>
    <v>LCNB CORP. (XNAS:LCNB)</v>
    <v>26176</v>
    <v>38161</v>
    <v>1998</v>
  </rv>
  <rv s="4">
    <v>2597</v>
  </rv>
  <rv s="0">
    <v>https://www.bing.com/financeapi/forcetrigger?t=a1x7r7&amp;q=XNAS%3aLWAY&amp;form=skydnc</v>
    <v>Learn more on Bing</v>
  </rv>
  <rv s="5">
    <v>7</v>
    <v>LIFEWAY FOODS, INC. (XNAS:LWAY)</v>
    <v>8</v>
    <v>9</v>
    <v>Finance</v>
    <v>10</v>
    <v>en-GB</v>
    <v>a1x7r7</v>
    <v>268435456</v>
    <v>1</v>
    <v>Powered by Refinitiv</v>
    <v>28.61</v>
    <v>5.7649999999999997</v>
    <v>1.0089999999999999</v>
    <v>0.3</v>
    <v>2.4390000000000002E-2</v>
    <v>USD</v>
    <v>Lifeway Foods, Inc. is a producer and marketer of kefir in the United States. The Company’s primary product is drinkable kefir, a cultured dairy product sold in a variety of organic and non-organic sizes, flavors and types. Lifeway kefir is tart and tangy, high in protein, calcium, and vitamin D. Its product categories also include European-style soft cheeses, including farmer cheese, white cheese, and Sweet Kiss; Cream and other, which consists primarily of cream, a byproduct of making its kefir; ProBugs, a line of kefir products designed for children, Drinkable yogurt, sold in a variety of sizes and flavors; and Other Dairy, which consists primarily of Fresh Made butter and sour cream. It manufactures (directly or through co-packers) and market products under the Lifeway, Fresh Made and Glen Oaks Farms brand names, as well as under private labels on behalf of certain customers. The Company sells its products primarily through its direct sales force, brokers, and distributors.</v>
    <v>288</v>
    <v>Nasdaq Stock Market</v>
    <v>XNAS</v>
    <v>XNAS</v>
    <v>6431 W Oakton, MORTON GROVE, IL, 60053 US</v>
    <v>12.78</v>
    <v>Food &amp; Tobacco</v>
    <v>Stock</v>
    <v>45475.885316689062</v>
    <v>2599</v>
    <v>12.01</v>
    <v>185313114</v>
    <v>LIFEWAY FOODS, INC.</v>
    <v>LIFEWAY FOODS, INC.</v>
    <v>12.4</v>
    <v>14.7317</v>
    <v>12.3</v>
    <v>12.6</v>
    <v>14707390</v>
    <v>LWAY</v>
    <v>LIFEWAY FOODS, INC. (XNAS:LWAY)</v>
    <v>159</v>
    <v>215004</v>
    <v>1986</v>
  </rv>
  <rv s="4">
    <v>2600</v>
  </rv>
  <rv s="0">
    <v>https://www.bing.com/financeapi/forcetrigger?t=a1ssmw&amp;q=XNYS%3aFF&amp;form=skydnc</v>
    <v>Learn more on Bing</v>
  </rv>
  <rv s="5">
    <v>7</v>
    <v>FUTUREFUEL CORP. (XNYS:FF)</v>
    <v>8</v>
    <v>9</v>
    <v>Finance</v>
    <v>10</v>
    <v>en-GB</v>
    <v>a1ssmw</v>
    <v>268435456</v>
    <v>1</v>
    <v>Powered by Refinitiv</v>
    <v>7.1704999999999997</v>
    <v>3.6652</v>
    <v>0.65349999999999997</v>
    <v>0</v>
    <v>0</v>
    <v>USD</v>
    <v>FutureFuel Corp. is a manufacturer of diversified chemical products and biofuels. The Company operates in two segments: chemicals and biofuels. The chemicals segment manufactures specialty chemicals for specific customers (custom chemicals) as well as multi-customer specialty chemicals (performance chemicals). Its custom manufacturing product portfolio includes agrochemicals, adhesion promoters, a biocide intermediate, and an antioxidant precursor. The performance chemicals products include a portfolio of nylon and polyester polymer modifiers and several small-volume specialty chemicals and solvents for diverse applications. The biofuels segment primarily produces and sells biodiesel to its customers. In addition, the Company sells petrodiesel in blends with biodiesel and with no biodiesel added. It offers B100 and biodiesel blended with petrodiesel (B2, B5, B10, B20, B50, and B99 blends) at its Batesville facility and at a short-term leased storage facility in Little Rock, Arkansas.</v>
    <v>515</v>
    <v>New York Stock Exchange</v>
    <v>XNYS</v>
    <v>XNYS</v>
    <v>8235 Forsyth Boulevard Suite 400, CLAYTON, MO, 63105 US</v>
    <v>5.03</v>
    <v>Renewable Energy</v>
    <v>Stock</v>
    <v>45475.977755277345</v>
    <v>2602</v>
    <v>4.95</v>
    <v>218816200</v>
    <v>FUTUREFUEL CORP.</v>
    <v>FUTUREFUEL CORP.</v>
    <v>5</v>
    <v>10.6067</v>
    <v>5</v>
    <v>5</v>
    <v>43763240</v>
    <v>FF</v>
    <v>FUTUREFUEL CORP. (XNYS:FF)</v>
    <v>49</v>
    <v>567696</v>
    <v>2005</v>
  </rv>
  <rv s="4">
    <v>2603</v>
  </rv>
  <rv s="0">
    <v>https://www.bing.com/financeapi/forcetrigger?t=a2133m&amp;q=XNAS%3aPNRG&amp;form=skydnc</v>
    <v>Learn more on Bing</v>
  </rv>
  <rv s="5">
    <v>7</v>
    <v>PRIMEENERGY RESOURCES CORPORATION (XNAS:PNRG)</v>
    <v>8</v>
    <v>9</v>
    <v>Finance</v>
    <v>10</v>
    <v>en-GB</v>
    <v>a2133m</v>
    <v>268435456</v>
    <v>1</v>
    <v>Powered by Refinitiv</v>
    <v>120.93</v>
    <v>85.5</v>
    <v>0.55500000000000005</v>
    <v>0.25</v>
    <v>2.346E-3</v>
    <v>USD</v>
    <v>PrimeEnergy Resources Corporation is an independent oil and natural gas company engaged in acquiring, developing, and producing oil and natural gas. The Company owns leasehold, mineral and royalty interests in producing and non-producing oil and gas properties across the United States, primarily in Oklahoma, and Texas. Through its subsidiaries Prime Operating Company, Eastern Oil Well Service Company, and EOWS Midland Company, it acts as operator and provides well-servicing support operations for many of the onshore oil and gas wells it operates, as well as for third parties. It operates approximately 534 active wells and owns non-operating interests and royalties in approximately 952 additional wells. It maintains an acreage position of approximately 16,407 gross (9,341 net) acres in the Permian Basin in West Texas, primarily in Reagan, Upton, Martin and Midland counties. It has over 511 producing wells in the Mid-Continent area, of which 128 wells are operated by the Company.</v>
    <v>115</v>
    <v>Nasdaq Stock Market</v>
    <v>XNAS</v>
    <v>XNAS</v>
    <v>9821 Katy Fwy Ste 1050, HOUSTON, TX, 77024-1218 US</v>
    <v>106.8</v>
    <v>Oil &amp; Gas</v>
    <v>Stock</v>
    <v>45475.83334188594</v>
    <v>2605</v>
    <v>106.5</v>
    <v>190175900</v>
    <v>PRIMEENERGY RESOURCES CORPORATION</v>
    <v>PRIMEENERGY RESOURCES CORPORATION</v>
    <v>106.5</v>
    <v>7.2957000000000001</v>
    <v>106.55</v>
    <v>106.8</v>
    <v>1784850</v>
    <v>PNRG</v>
    <v>PRIMEENERGY RESOURCES CORPORATION (XNAS:PNRG)</v>
    <v>736</v>
    <v>2576</v>
    <v>1973</v>
  </rv>
  <rv s="4">
    <v>2606</v>
  </rv>
  <rv s="0">
    <v>https://www.bing.com/financeapi/forcetrigger?t=a1qhnm&amp;q=XNAS%3aCTRN&amp;form=skydnc</v>
    <v>Learn more on Bing</v>
  </rv>
  <rv s="5">
    <v>7</v>
    <v>CITI TRENDS, INC. (XNAS:CTRN)</v>
    <v>8</v>
    <v>9</v>
    <v>Finance</v>
    <v>5</v>
    <v>en-GB</v>
    <v>a1qhnm</v>
    <v>268435456</v>
    <v>1</v>
    <v>Powered by Refinitiv</v>
    <v>32.9</v>
    <v>16.190000000000001</v>
    <v>2.3942000000000001</v>
    <v>-0.26</v>
    <v>-1.3238000000000002E-2</v>
    <v>USD</v>
    <v>Citi Trends, Inc. is a specialty retailer of apparel, accessories and home trends primarily for African American and multicultural families in the United States. The Company operates over 602 stores located in 33 states. It offers a range of merchandise, including a range of apparel for juniors, missy and women (plus size), including sportswear, outerwear, sleepwear, lingerie and scrubs; selection of apparel for men and big men, including sportswear and outerwear; an assortment of basics, fashion and trends for boys up to size 20 and girls up to size 16 and also, sizes for newborns, infants and toddlers, as well as kids uniforms and accessories; fashionable handbags, hats, belts, sunglasses, jewelry and watches for men and women, underwear and socks for the entire family, as well as beauty and fragrance offerings for women and men; home goods for the bedroom, bathroom, kitchen and decorative accessories, and casual and dress footwear in sizes for men, ladies and kids.</v>
    <v>2700</v>
    <v>Nasdaq Stock Market</v>
    <v>XNAS</v>
    <v>XNAS</v>
    <v>104 Coleman Blvd, SAVANNAH, GA, 31408 US</v>
    <v>19.7499</v>
    <v>Specialty Retailers</v>
    <v>Stock</v>
    <v>45475.844372071093</v>
    <v>2608</v>
    <v>18.98</v>
    <v>168811600</v>
    <v>CITI TRENDS, INC.</v>
    <v>CITI TRENDS, INC.</v>
    <v>19.52</v>
    <v>0</v>
    <v>19.64</v>
    <v>19.38</v>
    <v>8595300</v>
    <v>CTRN</v>
    <v>CITI TRENDS, INC. (XNAS:CTRN)</v>
    <v>293351</v>
    <v>220136</v>
    <v>1999</v>
  </rv>
  <rv s="4">
    <v>2609</v>
  </rv>
  <rv s="0">
    <v>https://www.bing.com/financeapi/forcetrigger?t=a1s76h&amp;q=XNAS%3aESCA&amp;form=skydnc</v>
    <v>Learn more on Bing</v>
  </rv>
  <rv s="5">
    <v>7</v>
    <v>ESCALADE, INCORPORATED (XNAS:ESCA)</v>
    <v>8</v>
    <v>9</v>
    <v>Finance</v>
    <v>10</v>
    <v>en-GB</v>
    <v>a1s76h</v>
    <v>268435456</v>
    <v>1</v>
    <v>Powered by Refinitiv</v>
    <v>22.01</v>
    <v>12.23</v>
    <v>1.2662</v>
    <v>-0.26</v>
    <v>-1.8841E-2</v>
    <v>USD</v>
    <v>Escalade, Incorporated designs, manufactures, and sells sporting goods, fitness, and indoor/outdoor recreation equipment. It operates in one business segment: Sporting Goods (Escalade Sports). Escalade Sports manufactures, imports, and distributes sporting goods brands in basketball goals, archery, indoor and outdoor game recreation and fitness products through sporting goods retailers, specialty dealers, key on-line retailers, direct-to-consumer e-commerce, traditional department stores and mass merchants. Its archery brands include Bear Archery, Trophy Ridge, Whisker Biscuit, Cajun Bowfishing, Karnage, SIK and BearX. Its table tennis brands include STIGA and Ping-Pong. Its basketball brands include Goalrilla, Goalsetter, Goaliath, Silverback and Hoopstar. Its billiard tables and accessories brands include American Heritage Billiards, Brunswick Billiards, Gold Crown, Centennial and others. Its outdoor games brands include Victory Tailgate, Triumph Sports, Zume Games and ACL.</v>
    <v>472</v>
    <v>Nasdaq Stock Market</v>
    <v>XNAS</v>
    <v>XNAS</v>
    <v>817 Maxwell Ave, EVANSVILLE, IN, 47711 US</v>
    <v>13.745900000000001</v>
    <v>Leisure Products</v>
    <v>Stock</v>
    <v>45475.834697071092</v>
    <v>2611</v>
    <v>13.5</v>
    <v>187685387</v>
    <v>ESCALADE, INCORPORATED</v>
    <v>ESCALADE, INCORPORATED</v>
    <v>13.67</v>
    <v>15.008100000000001</v>
    <v>13.8</v>
    <v>13.54</v>
    <v>13861550</v>
    <v>ESCA</v>
    <v>ESCALADE, INCORPORATED (XNAS:ESCA)</v>
    <v>10095</v>
    <v>18654</v>
    <v>1987</v>
  </rv>
  <rv s="4">
    <v>2612</v>
  </rv>
  <rv s="0">
    <v>https://www.bing.com/financeapi/forcetrigger?t=a1vuhw&amp;q=XNAS%3aITI&amp;form=skydnc</v>
    <v>Learn more on Bing</v>
  </rv>
  <rv s="5">
    <v>7</v>
    <v>ITERIS, INC. (XNAS:ITI)</v>
    <v>8</v>
    <v>9</v>
    <v>Finance</v>
    <v>5</v>
    <v>en-GB</v>
    <v>a1vuhw</v>
    <v>268435456</v>
    <v>1</v>
    <v>Powered by Refinitiv</v>
    <v>5.49</v>
    <v>3.72</v>
    <v>0.83079999999999998</v>
    <v>0.11</v>
    <v>2.5882000000000002E-2</v>
    <v>USD</v>
    <v>Iteris, Inc. is a provider of smart mobility infrastructure management solutions. It offers solutions for public and private sectors customers located in North America, which includes traveler information systems, transportation performance measurement software, traffic analytics software, transportation operations software, transportation-related data sets, advanced sensing devices, managed services, traffic engineering services, and mobility consulting services. It offers a range of software solutions, such as ClearGuide, ClearRoute, Commercial Vehicle Operations, TrafficCarma, VantageLive! and VantageARGUS CV. It offers advanced intersection detection and other fixed traffic sensors that comprises of its two sensor families: Vantage and BlueTOAD. The Vantage family of sensors includes Vantage Apex, Vantage Next, VantagePegasus, VantageRadius, Vantage Vector, PedTrax, P-Series products, and others. The BlueTOAD family of sensors includes BlueTOAD Spectra and BlueTOAD Spectra CV.</v>
    <v>454</v>
    <v>Nasdaq Stock Market</v>
    <v>XNAS</v>
    <v>XNAS</v>
    <v>1250 S. Capital Of Texas Hwy., Bldg. 1, Suite 330, AUSTIN, TX, 78746 US</v>
    <v>4.37</v>
    <v>Communications &amp; Networking</v>
    <v>Stock</v>
    <v>45475.85079935156</v>
    <v>2614</v>
    <v>4.2</v>
    <v>187371959</v>
    <v>ITERIS, INC.</v>
    <v>ITERIS, INC.</v>
    <v>4.22</v>
    <v>60.8429</v>
    <v>4.25</v>
    <v>4.3600000000000003</v>
    <v>42975220</v>
    <v>ITI</v>
    <v>ITERIS, INC. (XNAS:ITI)</v>
    <v>93135</v>
    <v>119609</v>
    <v>1987</v>
  </rv>
  <rv s="4">
    <v>2615</v>
  </rv>
  <rv s="0">
    <v>https://www.bing.com/financeapi/forcetrigger?t=a1y6h7&amp;q=XNYS%3aMX&amp;form=skydnc</v>
    <v>Learn more on Bing</v>
  </rv>
  <rv s="6">
    <v>12</v>
    <v>MAGNACHIP SEMICONDUCTOR CORPORATION (XNYS:MX)</v>
    <v>8</v>
    <v>13</v>
    <v>Finance</v>
    <v>10</v>
    <v>en-GB</v>
    <v>a1y6h7</v>
    <v>268435456</v>
    <v>1</v>
    <v>Powered by Refinitiv</v>
    <v>11.345000000000001</v>
    <v>4.7</v>
    <v>0.66169999999999995</v>
    <v>0.02</v>
    <v>4.1929999999999997E-3</v>
    <v>USD</v>
    <v>MagnaChip Semiconductor Corp is a Luxembourg-based designer and manufacturer of analog and mixed-signal semiconductor platform solutions for communications, Internet of Things (IoT) applications, consumer, industrial and automotive applications. It has a segment Standard Products Group. Standard Products Group includes Display Solutions and Power Solutions. Display Solutions products provide panel display solutions to major suppliers of large and small rigid and flexible panel displays, mobile, automotive applications and home appliances. Power Solutions products include discrete and integrated circuit solutions for power management in communications, consumer and industrial applications.</v>
    <v>891</v>
    <v>New York Stock Exchange</v>
    <v>XNYS</v>
    <v>XNYS</v>
    <v>C/O Magnachip Semiconductor S.A., 74, Rue De Merl, LUXEMBOURG, LUXEMBOURG-NA, 2146 LU</v>
    <v>4.8673999999999999</v>
    <v>Semiconductors &amp; Semiconductor Equipment</v>
    <v>Stock</v>
    <v>45475.958333378905</v>
    <v>2617</v>
    <v>4.78</v>
    <v>183302809</v>
    <v>MAGNACHIP SEMICONDUCTOR CORPORATION</v>
    <v>MAGNACHIP SEMICONDUCTOR CORPORATION</v>
    <v>4.79</v>
    <v>4.7699999999999996</v>
    <v>4.79</v>
    <v>38267810</v>
    <v>MX</v>
    <v>MAGNACHIP SEMICONDUCTOR CORPORATION (XNYS:MX)</v>
    <v>19</v>
    <v>174667</v>
    <v>2003</v>
  </rv>
  <rv s="4">
    <v>2618</v>
  </rv>
  <rv s="0">
    <v>https://www.bing.com/financeapi/forcetrigger?t=a245ww&amp;q=XNYS%3aTG&amp;form=skydnc</v>
    <v>Learn more on Bing</v>
  </rv>
  <rv s="6">
    <v>12</v>
    <v>TREDEGAR CORPORATION (XNYS:TG)</v>
    <v>8</v>
    <v>13</v>
    <v>Finance</v>
    <v>10</v>
    <v>en-GB</v>
    <v>a245ww</v>
    <v>268435456</v>
    <v>1</v>
    <v>Powered by Refinitiv</v>
    <v>7.17</v>
    <v>3.98</v>
    <v>0.90059999999999996</v>
    <v>-0.02</v>
    <v>-4.2550000000000001E-3</v>
    <v>USD</v>
    <v>Tredegar Corporation is engaged, through its subsidiaries, in the manufacture of aluminum extrusions, polyethylene (PE) plastic films and polyester (PET) films. Its segments include Aluminum Extrusions, PE Films and Flexible Packaging Films. The Aluminum Extrusions segment, also referred to as Bonnell Aluminum, produces soft and medium strength alloyed aluminum extrusions, custom fabricated and finished, for the building and construction, automotive and transportation, consumer durables goods, machinery and equipment, electrical and renewable energy, and distribution markets. PE Films segment produces surface protection films, polyethylene overwrap films and films for other markets. Flexible Packaging Films segment produces polyester based films for use in packaging applications that have specialized properties, such as heat resistance, strength, barrier protection and the ability to accept print graphics. It operates manufacturing facilities in North America, South America, and Asia.</v>
    <v>1900</v>
    <v>New York Stock Exchange</v>
    <v>XNYS</v>
    <v>XNYS</v>
    <v>1100 BOULDERS PKWY, RICHMOND, VA, 23225 US</v>
    <v>4.7149999999999999</v>
    <v>Metals &amp; Mining</v>
    <v>Stock</v>
    <v>45475.958333344533</v>
    <v>2620</v>
    <v>4.5963000000000003</v>
    <v>161136003</v>
    <v>TREDEGAR CORPORATION</v>
    <v>TREDEGAR CORPORATION</v>
    <v>4.7</v>
    <v>4.7</v>
    <v>4.68</v>
    <v>34430770</v>
    <v>TG</v>
    <v>TREDEGAR CORPORATION (XNYS:TG)</v>
    <v>61148</v>
    <v>105174</v>
    <v>1988</v>
  </rv>
  <rv s="4">
    <v>2621</v>
  </rv>
  <rv s="0">
    <v>https://www.bing.com/financeapi/forcetrigger?t=a1qkr7&amp;q=XNAS%3aCVGI&amp;form=skydnc</v>
    <v>Learn more on Bing</v>
  </rv>
  <rv s="5">
    <v>7</v>
    <v>COMMERCIAL VEHICLE GROUP, INC. (XNAS:CVGI)</v>
    <v>8</v>
    <v>9</v>
    <v>Finance</v>
    <v>5</v>
    <v>en-GB</v>
    <v>a1qkr7</v>
    <v>268435456</v>
    <v>1</v>
    <v>Powered by Refinitiv</v>
    <v>11.959899999999999</v>
    <v>4.75</v>
    <v>2.5190999999999999</v>
    <v>-0.14000000000000001</v>
    <v>-2.8226000000000001E-2</v>
    <v>USD</v>
    <v>Commercial Vehicle Group, Inc. is a global provider of systems, assemblies and components to the global commercial vehicle market, the electric vehicle market, and the industrial automation markets. The Company delivers solutions to complex design, engineering, and manufacturing problems. The Company's segments include Vehicle Solutions, Electrical Systems, Aftermarket &amp; Accessories, and Industrial Automation. The Vehicle Solutions segment designs, manufactures and sells commercial vehicle seats and plastic and trim components. The Electrical Systems segment designs, manufactures and sells cable and harness assemblies for both high and low voltage applications, control boxes, dashboard assemblies and design and engineering for these applications. The Aftermarket &amp; Accessories segment designs, manufactures, and sells seats and components, commercial vehicle accessories, and office seats. The Industrial Automation segment designs, manufactures and sells warehouse automation subsystems.</v>
    <v>7700</v>
    <v>Nasdaq Stock Market</v>
    <v>XNAS</v>
    <v>XNAS</v>
    <v>7800 Walton Pkwy, NEW ALBANY, OH, 43054 US</v>
    <v>4.99</v>
    <v>Automobiles &amp; Auto Parts</v>
    <v>Stock</v>
    <v>45475.862371365627</v>
    <v>2623</v>
    <v>4.75</v>
    <v>165701092</v>
    <v>COMMERCIAL VEHICLE GROUP, INC.</v>
    <v>COMMERCIAL VEHICLE GROUP, INC.</v>
    <v>4.99</v>
    <v>3.7288000000000001</v>
    <v>4.96</v>
    <v>4.82</v>
    <v>34377820</v>
    <v>CVGI</v>
    <v>COMMERCIAL VEHICLE GROUP, INC. (XNAS:CVGI)</v>
    <v>163402</v>
    <v>140022</v>
    <v>2000</v>
  </rv>
  <rv s="4">
    <v>2624</v>
  </rv>
  <rv s="0">
    <v>https://www.bing.com/financeapi/forcetrigger?t=a1t3oc&amp;q=XNAS%3aFLXS&amp;form=skydnc</v>
    <v>Learn more on Bing</v>
  </rv>
  <rv s="5">
    <v>7</v>
    <v>Flexsteel Industries, Inc. (XNAS:FLXS)</v>
    <v>8</v>
    <v>9</v>
    <v>Finance</v>
    <v>10</v>
    <v>en-GB</v>
    <v>a1t3oc</v>
    <v>268435456</v>
    <v>1</v>
    <v>Powered by Refinitiv</v>
    <v>41.64</v>
    <v>15.67</v>
    <v>0.51749999999999996</v>
    <v>-3.3</v>
    <v>-0.100273</v>
    <v>USD</v>
    <v>Flexsteel Industries, Inc. is a manufacturer, importer, and marketer of residential furniture products in the United States. The Company’s furniture products business involves the distribution of manufactured and imported products consisting of a broad line of furniture for the residential market. The Company’s product offerings include a variety of furniture, such as sofas, loveseats, chairs, reclining rocking chairs, swivel rockers, sofa beds, convertible bedding units, occasional tables, desks, dining tables and chairs, kitchen storage, bedroom furniture, and outdoor furniture. The Company distributes its products throughout the United States through its e-commerce channel and direct sales force. The Company operates manufacturing facilities located in Dublin, Georgia, and Juarez, Mexico. The Company utilizes various types of wood, fabric, leather, filling material, high carbon spring steel, bar and wire stock, polyurethane foam and other raw materials in manufacturing furniture.</v>
    <v>1700</v>
    <v>Nasdaq Stock Market</v>
    <v>XNAS</v>
    <v>XNAS</v>
    <v>385 Bell St., DUBUQUE, IA, 52001 US</v>
    <v>32.57</v>
    <v>Household Goods</v>
    <v>Stock</v>
    <v>45475.975616075782</v>
    <v>2626</v>
    <v>29.61</v>
    <v>169693400</v>
    <v>Flexsteel Industries, Inc.</v>
    <v>Flexsteel Industries, Inc.</v>
    <v>32.57</v>
    <v>9.9494000000000007</v>
    <v>32.909999999999997</v>
    <v>29.61</v>
    <v>5156290</v>
    <v>FLXS</v>
    <v>Flexsteel Industries, Inc. (XNAS:FLXS)</v>
    <v>50</v>
    <v>59458</v>
    <v>1929</v>
  </rv>
  <rv s="4">
    <v>2627</v>
  </rv>
  <rv s="0">
    <v>https://www.bing.com/financeapi/forcetrigger?t=a24vvh&amp;q=XNAS%3aULBI&amp;form=skydnc</v>
    <v>Learn more on Bing</v>
  </rv>
  <rv s="5">
    <v>7</v>
    <v>ULTRALIFE CORPORATION (XNAS:ULBI)</v>
    <v>8</v>
    <v>9</v>
    <v>Finance</v>
    <v>10</v>
    <v>en-GB</v>
    <v>a24vvh</v>
    <v>268435456</v>
    <v>1</v>
    <v>Powered by Refinitiv</v>
    <v>13.39</v>
    <v>4.62</v>
    <v>0.99070000000000003</v>
    <v>0.38</v>
    <v>3.7073000000000002E-2</v>
    <v>USD</v>
    <v>Ultralife Corporation offers products and services ranging from power solutions to communications and electronics systems to customers across the globe in the government, defense and commercial sectors. The Company's segments include Battery &amp; Energy Products and Communications Systems. The Battery &amp; Energy Products segment includes Lithium 9-volt, cylindrical, thin cell and other non-rechargeable batteries, in addition to rechargeable batteries, uninterruptable power supplies, charging systems and accessories. The Communications Systems segment includes radio frequency (RF) amplifiers, power supplies, cable and connector assemblies, amplified speakers, equipment mounts, case equipment, man-portable systems, integrated communication systems for fixed or vehicle applications and communications and electronics systems design. Its brands include Ultralife, Ultralife HiRate, Ultralife Thin Cell, Ultralife Batteries Inc., Lithium Power, McDowell Research, ACCUTRONICS and ACCUPRO.</v>
    <v>536</v>
    <v>Nasdaq Stock Market</v>
    <v>XNAS</v>
    <v>XNAS</v>
    <v>2000 Technology Pkwy, NEWARK, NY, 14513 US</v>
    <v>10.83</v>
    <v>Machinery, Equipment &amp; Components</v>
    <v>Stock</v>
    <v>45475.92573655078</v>
    <v>2629</v>
    <v>10.28</v>
    <v>176693773</v>
    <v>ULTRALIFE CORPORATION</v>
    <v>ULTRALIFE CORPORATION</v>
    <v>10.28</v>
    <v>16.6388</v>
    <v>10.25</v>
    <v>10.63</v>
    <v>16622180</v>
    <v>ULBI</v>
    <v>ULTRALIFE CORPORATION (XNAS:ULBI)</v>
    <v>2</v>
    <v>137141</v>
    <v>1990</v>
  </rv>
  <rv s="4">
    <v>2630</v>
  </rv>
  <rv s="0">
    <v>https://www.bing.com/financeapi/forcetrigger?t=a1te52&amp;q=XNYS%3aFSP&amp;form=skydnc</v>
    <v>Learn more on Bing</v>
  </rv>
  <rv s="6">
    <v>12</v>
    <v>FRANKLIN STREET PROPERTIES CORP. (XNYS:FSP)</v>
    <v>8</v>
    <v>13</v>
    <v>Finance</v>
    <v>10</v>
    <v>en-GB</v>
    <v>a1te52</v>
    <v>268435456</v>
    <v>1</v>
    <v>Powered by Refinitiv</v>
    <v>2.72</v>
    <v>1.42</v>
    <v>0.81340000000000001</v>
    <v>-0.02</v>
    <v>-1.2903E-2</v>
    <v>USD</v>
    <v>Franklin Street Properties Corp. is a real estate investment trust (REIT). The Company is focused on commercial real estate investments primarily in office markets. The Company operates through the real estate operations segment. The Company's investment objectives are to create shareholder value by increasing revenue from rental, dividend, interest and fee income and net gains from sales of properties and increase the cash available for distribution in the form of dividends to its stockholders. Its real estate operations market involves real estate rental operations, leasing, secured financing of real estate and services provided for asset management, property management, property acquisitions, dispositions and development. It owns and operates a portfolio of real estate consisting of approximately 18 properties. The Company's portfolios are located in Dallas, Denver, Houston and Minneapolis.</v>
    <v>28</v>
    <v>New York Stock Exchange</v>
    <v>XNYS</v>
    <v>XNYS</v>
    <v>401 Edgewater Place, WAKEFIELD, MA, 01880 US</v>
    <v>1.56</v>
    <v>Residential &amp; Commercial REIT</v>
    <v>Stock</v>
    <v>45476.000000150001</v>
    <v>2632</v>
    <v>1.52</v>
    <v>160317000</v>
    <v>FRANKLIN STREET PROPERTIES CORP.</v>
    <v>FRANKLIN STREET PROPERTIES CORP.</v>
    <v>1.54</v>
    <v>1.55</v>
    <v>1.53</v>
    <v>103430400</v>
    <v>FSP</v>
    <v>FRANKLIN STREET PROPERTIES CORP. (XNYS:FSP)</v>
    <v>201</v>
    <v>1722771</v>
    <v>2001</v>
  </rv>
  <rv s="4">
    <v>2633</v>
  </rv>
  <rv s="0">
    <v>https://www.bing.com/financeapi/forcetrigger?t=a2w66h&amp;q=XNAS%3aSMID&amp;form=skydnc</v>
    <v>Learn more on Bing</v>
  </rv>
  <rv s="5">
    <v>7</v>
    <v>SMITH-MIDLAND CORPORATION (XNAS:SMID)</v>
    <v>8</v>
    <v>9</v>
    <v>Finance</v>
    <v>10</v>
    <v>en-GB</v>
    <v>a2w66h</v>
    <v>268435456</v>
    <v>1</v>
    <v>Powered by Refinitiv</v>
    <v>48.87</v>
    <v>16.829999999999998</v>
    <v>1.2766</v>
    <v>-0.36</v>
    <v>-1.3423000000000001E-2</v>
    <v>USD</v>
    <v>Smith-Midland Corporation invents, develops, manufactures, markets, leases, licenses, sells, and installs an array of precast concrete products and systems for use primarily in the construction, highway, utilities and farming industries through its six wholly owned subsidiaries. The Company’s products include SlenderWall, a lightweight, energy efficient concrete and steel exterior wall panel for use in building construction; J-J Hooks Highway Safety Barrier, a positive-connected highway safety barrier; SoftSound, a sound absorptive finish used on the face of sound barriers to absorb traffic noise; Sierra Wall, a sound barrier primarily for roadside use, and Easi-Set and Easi-Span patented transportable concrete buildings. Its precast, licensing, and barrier rental customers are primarily general contractors and federal, state, and local transportation authorities located in the Mid-Atlantic, Northeastern, Midwestern and Southeastern regions of the United States.</v>
    <v>172</v>
    <v>Nasdaq Stock Market</v>
    <v>XNAS</v>
    <v>XNAS</v>
    <v>P O BOX 300, ROUTE 28, MIDLAND, VA, 22728 US</v>
    <v>27.254999999999999</v>
    <v>Construction Materials</v>
    <v>Stock</v>
    <v>45475.855019305469</v>
    <v>2635</v>
    <v>26.41</v>
    <v>141550416</v>
    <v>SMITH-MIDLAND CORPORATION</v>
    <v>SMITH-MIDLAND CORPORATION</v>
    <v>26.75</v>
    <v>76.0214</v>
    <v>26.82</v>
    <v>26.46</v>
    <v>5349600</v>
    <v>SMID</v>
    <v>SMITH-MIDLAND CORPORATION (XNAS:SMID)</v>
    <v>48004</v>
    <v>52203</v>
    <v>1994</v>
  </rv>
  <rv s="4">
    <v>2636</v>
  </rv>
  <rv s="0">
    <v>https://www.bing.com/financeapi/forcetrigger?t=b184c7&amp;q=XNAS%3aHQI&amp;form=skydnc</v>
    <v>Learn more on Bing</v>
  </rv>
  <rv s="5">
    <v>7</v>
    <v>HIREQUEST, INC. (XNAS:HQI)</v>
    <v>8</v>
    <v>9</v>
    <v>Finance</v>
    <v>10</v>
    <v>en-GB</v>
    <v>b184c7</v>
    <v>268435456</v>
    <v>1</v>
    <v>Powered by Refinitiv</v>
    <v>26.47</v>
    <v>11.401999999999999</v>
    <v>1.0223</v>
    <v>0.27</v>
    <v>2.2444000000000002E-2</v>
    <v>USD</v>
    <v>HireQuest, Inc. is a franchisor of offices providing direct-dispatch executive search, commercial staffing, and permanent placement solutions. The Company, through its franchisees, provides various types of services through multiple business models under the trade names HireQuest Direct, Snelling, HireQuest, DriverQuest, HireQuest Health, Northbound Executive Search, Management Recruiters International (MRI). HireQuest Direct focuses on daily work/daily-pay jobs primarily for construction and light industrial customers. Snelling and HireQuest focus on longer-term staffing positions in the light industrial and administrative arenas. DriverQuest specializes in both commercial and non-CDL drivers serving a variety of industries and applications. HireQuest Health specializes in skilled personnel in the healthcare and dental industries. Northbound and MRI focus on executive, managerial, and professional recruitment services, although they also offer short-term consultant services.</v>
    <v>139</v>
    <v>Nasdaq Stock Market</v>
    <v>XNAS</v>
    <v>XNAS</v>
    <v>111 SPRINGHALL DRIVE, GOOSE CREEK, SC, 29445 US</v>
    <v>12.49</v>
    <v>Professional &amp; Commercial Services</v>
    <v>Stock</v>
    <v>45475.834987337497</v>
    <v>2638</v>
    <v>11.94</v>
    <v>172200000</v>
    <v>HIREQUEST, INC.</v>
    <v>HIREQUEST, INC.</v>
    <v>11.94</v>
    <v>29.3094</v>
    <v>12.03</v>
    <v>12.3</v>
    <v>14000000</v>
    <v>HQI</v>
    <v>HIREQUEST, INC. (XNAS:HQI)</v>
    <v>6171</v>
    <v>13968</v>
    <v>2019</v>
  </rv>
  <rv s="4">
    <v>2639</v>
  </rv>
  <rv s="0">
    <v>https://www.bing.com/financeapi/forcetrigger?t=a1oyww&amp;q=XNYS%3aLCTX&amp;form=skydnc</v>
    <v>Learn more on Bing</v>
  </rv>
  <rv s="6">
    <v>12</v>
    <v>LINEAGE CELL THERAPEUTICS, INC. (XNYS:LCTX)</v>
    <v>8</v>
    <v>13</v>
    <v>Finance</v>
    <v>10</v>
    <v>en-GB</v>
    <v>a1oyww</v>
    <v>268435456</v>
    <v>1</v>
    <v>Powered by Refinitiv</v>
    <v>1.61</v>
    <v>0.84</v>
    <v>1.2970999999999999</v>
    <v>-2.1999999999999999E-2</v>
    <v>-2.3058000000000002E-2</v>
    <v>USD</v>
    <v>Lineage Cell Therapeutics, Inc. is a clinical-stage biotechnology company developing allogeneic cell therapies for unmet medical needs. The Company’s programs are based on its cell-based technology platform and associated development and manufacturing capabilities. From this platform, the Company designs, develops, manufactures, and tests specialized human cells with anatomical and physiological functions. Its neuroscience focused pipeline includes OpRegen, a retinal pigment epithelial cell therapy in phase II a development, for the treatment of geographic atrophy secondary to age-related macular degeneration; OPC1, an oligodendrocyte progenitor cell therapy in phase I/II a development for the treatment of spinal cord injuries; ANP1, an auditory neuronal progenitor cell therapy for the potential treatment of auditory neuropathy; PNC1, a photoreceptor neural cell therapy for the potential treatment of vision loss due to photoreceptor dysfunction or damage; and RND1.</v>
    <v>75</v>
    <v>New York Stock Exchange</v>
    <v>XNYS</v>
    <v>XNYS</v>
    <v>2173 Salk Ave Ste 200, CARLSBAD, CA, 92008-7354 US</v>
    <v>0.95989999999999998</v>
    <v>Biotechnology &amp; Medical Research</v>
    <v>Stock</v>
    <v>45476.000000022657</v>
    <v>2641</v>
    <v>0.92349999999999999</v>
    <v>176002850</v>
    <v>LINEAGE CELL THERAPEUTICS, INC.</v>
    <v>LINEAGE CELL THERAPEUTICS, INC.</v>
    <v>0.95</v>
    <v>0.95409999999999995</v>
    <v>0.93210000000000004</v>
    <v>188824000</v>
    <v>LCTX</v>
    <v>LINEAGE CELL THERAPEUTICS, INC. (XNYS:LCTX)</v>
    <v>1</v>
    <v>1106153</v>
    <v>1990</v>
  </rv>
  <rv s="4">
    <v>2642</v>
  </rv>
  <rv s="0">
    <v>https://www.bing.com/financeapi/forcetrigger?t=a1s33m&amp;q=XNYS%3aEPM&amp;form=skydnc</v>
    <v>Learn more on Bing</v>
  </rv>
  <rv s="5">
    <v>7</v>
    <v>EVOLUTION PETROLEUM CORPORATION (XNYS:EPM)</v>
    <v>8</v>
    <v>9</v>
    <v>Finance</v>
    <v>10</v>
    <v>en-GB</v>
    <v>a1s33m</v>
    <v>268435456</v>
    <v>1</v>
    <v>Powered by Refinitiv</v>
    <v>10.11</v>
    <v>5</v>
    <v>0.86029999999999995</v>
    <v>-0.09</v>
    <v>-1.6822E-2</v>
    <v>USD</v>
    <v>Evolution Petroleum Corporation is an independent energy company. The Company is focused on ownership of and investment in onshore oil and natural gas properties in the United States. Its oil and natural gas properties consist of non-operated interests in the non-operated interests in the Jonah Field in Sublette County, Wyoming, a natural gas producing field; non-operated interests in the Williston Basin in North Dakota, a producing oil and natural gas property; non-operated interests in the Barnett Shale located in North Texas, a natural gas producing property; non-operated interests in the Hamilton Dome Field located in Hot Springs County, Wyoming, a secondary recovery field utilizing water injection wells to pressurize the reservoir; non-operated interests in the Delhi Holt-Bryant Unit in the Delhi Field in Northeast Louisiana, a CO2 enhanced oil recovery (EOR) project; and small overriding royalty interests in four onshore central Texas wells.</v>
    <v>11</v>
    <v>New York Stock Exchange</v>
    <v>XNYS</v>
    <v>XNYS</v>
    <v>1155 Dairy Ashford Rd Ste 425, HOUSTON, TX, 77079-3011 US</v>
    <v>5.42</v>
    <v>Oil &amp; Gas</v>
    <v>Stock</v>
    <v>45476.000000046093</v>
    <v>2644</v>
    <v>5.22</v>
    <v>175461133</v>
    <v>EVOLUTION PETROLEUM CORPORATION</v>
    <v>EVOLUTION PETROLEUM CORPORATION</v>
    <v>5.37</v>
    <v>58.639899999999997</v>
    <v>5.35</v>
    <v>5.26</v>
    <v>33357630</v>
    <v>EPM</v>
    <v>EVOLUTION PETROLEUM CORPORATION (XNYS:EPM)</v>
    <v>34</v>
    <v>317101</v>
    <v>2002</v>
  </rv>
  <rv s="4">
    <v>2645</v>
  </rv>
  <rv s="0">
    <v>https://www.bing.com/financeapi/forcetrigger?t=a1rrmw&amp;q=XNAS%3aEGAN&amp;form=skydnc</v>
    <v>Learn more on Bing</v>
  </rv>
  <rv s="5">
    <v>7</v>
    <v>eGain Corporation (XNAS:EGAN)</v>
    <v>8</v>
    <v>9</v>
    <v>Finance</v>
    <v>5</v>
    <v>en-GB</v>
    <v>a1rrmw</v>
    <v>268435456</v>
    <v>1</v>
    <v>Powered by Refinitiv</v>
    <v>8.52</v>
    <v>5.5</v>
    <v>0.46789999999999998</v>
    <v>0.08</v>
    <v>1.3332999999999999E-2</v>
    <v>USD</v>
    <v>eGain Corporation provides a knowledge platform for customer engagement. The Company’s eGain Knowledge Hub automates and orchestrates customer engagement across touch points. Powered by artificial intelligence (AI) and analytics, its secure cloud solution delivers personalized digital-first experiences. It is engaged in the development, license, implementation, and support of its customer service infrastructure software solutions. It offers a comprehensive, unified solution organized into three hubs-eGain Knowledge Hub, eGain Conversation Hub, and eGain Analytics Hub, to automate, augment and orchestrate digital-first customer engagement. Its Conversation Hub offers comprehensive, scalable capabilities for digital-first, omnichannel interaction management within a modern, purpose-built desktop. Its Analytics Hub enables clients to measure, manage and optimize their omnichannel service operations and knowledge. It sells mostly to large enterprises across financial services, and others.</v>
    <v>580</v>
    <v>Nasdaq Stock Market</v>
    <v>XNAS</v>
    <v>XNAS</v>
    <v>1252 Borregas Ave, SUNNYVALE, CA, 94089 US</v>
    <v>6.15</v>
    <v>Software &amp; IT Services</v>
    <v>Stock</v>
    <v>45475.834678622654</v>
    <v>2647</v>
    <v>5.96</v>
    <v>181346336</v>
    <v>eGain Corporation</v>
    <v>eGain Corporation</v>
    <v>5.96</v>
    <v>22.4603</v>
    <v>6</v>
    <v>6.08</v>
    <v>29826700</v>
    <v>EGAN</v>
    <v>eGain Corporation (XNAS:EGAN)</v>
    <v>86323</v>
    <v>112447</v>
    <v>1997</v>
  </rv>
  <rv s="4">
    <v>2648</v>
  </rv>
  <rv s="0">
    <v>https://www.bing.com/financeapi/forcetrigger?t=a1rxim&amp;q=XNAS%3aEML&amp;form=skydnc</v>
    <v>Learn more on Bing</v>
  </rv>
  <rv s="5">
    <v>7</v>
    <v>EASTERN COMPANY THE (XNAS:EML)</v>
    <v>8</v>
    <v>9</v>
    <v>Finance</v>
    <v>5</v>
    <v>en-GB</v>
    <v>a1rxim</v>
    <v>268435456</v>
    <v>1</v>
    <v>Powered by Refinitiv</v>
    <v>35.78</v>
    <v>16.100000000000001</v>
    <v>1.0311999999999999</v>
    <v>-0.06</v>
    <v>-2.251E-3</v>
    <v>USD</v>
    <v>The Eastern Company manages industrial businesses that design, manufacture and sell engineered solutions to industrial markets. The Company has one reportable segment: Engineered Solutions. The Engineered Solutions segment provides engineered solutions to support its customers needs in the commercial transportation and logistics markets. It designs, manufactures, and markets a diverse product line of custom and standard vehicular and industrial hardware, including turnkey returnable packaging solutions, access and security hardware, mirrors, and mirror-cameras. It offers a standard product line of rotary latches, compression latches, draw latches, hinges, camlocks, key switches, padlocks, and handles, among other products. Its subsidiary, Velvac Holdings Inc. is a designer and manufacturer of proprietary vision technology for original equipment manufacturers (OEMs) and aftermarket applications, and a provider of aftermarket components to the heavy-duty truck market in North America.</v>
    <v>1199</v>
    <v>Nasdaq Stock Market</v>
    <v>XNAS</v>
    <v>XNAS</v>
    <v>PO Box 460, 112 Bridge St, NAUGATUCK, CT, 06770-0460 US</v>
    <v>28.08</v>
    <v>Machinery, Equipment &amp; Components</v>
    <v>Stock</v>
    <v>45475.834553344532</v>
    <v>2650</v>
    <v>26.36</v>
    <v>165811366</v>
    <v>EASTERN COMPANY THE</v>
    <v>EASTERN COMPANY THE</v>
    <v>26.36</v>
    <v>16.799900000000001</v>
    <v>26.66</v>
    <v>26.6</v>
    <v>6233510</v>
    <v>EML</v>
    <v>EASTERN COMPANY THE (XNAS:EML)</v>
    <v>38881</v>
    <v>52332</v>
    <v>1912</v>
  </rv>
  <rv s="4">
    <v>2651</v>
  </rv>
  <rv s="0">
    <v>https://www.bing.com/financeapi/forcetrigger?t=a1t1h7&amp;q=XNAS%3aFLL&amp;form=skydnc</v>
    <v>Learn more on Bing</v>
  </rv>
  <rv s="5">
    <v>7</v>
    <v>FULL HOUSE RESORTS, INC. (XNAS:FLL)</v>
    <v>8</v>
    <v>9</v>
    <v>Finance</v>
    <v>10</v>
    <v>en-GB</v>
    <v>a1t1h7</v>
    <v>268435456</v>
    <v>1</v>
    <v>Powered by Refinitiv</v>
    <v>6.9</v>
    <v>3.4001000000000001</v>
    <v>1.9961</v>
    <v>0.28000000000000003</v>
    <v>6.087E-2</v>
    <v>USD</v>
    <v>Full House Resorts, Inc. owns, leases, develops and operates gaming facilities throughout the country. The Company operates seven casinos: six on real estate that it owns, or leases and one located within a hotel owned by a third party. The Company operates through three segments: Midwest &amp; South, West, and Contracted Sports Wagering. The Midwest &amp; South segment includes Silver Slipper Casino and Hotel, Rising Star Casino Resort and American Place. The West segment includes Grand Lodge, Stockman’s Casino, Bronco Billy’s Casino and Hotel, and Chamonix Casino Hotel. The Contracted Sports Wagering segment consists of its on-site and online sports wagering skins in Colorado, Indiana, and Illinois. Its properties include American Place in Waukegan, Illinois; Silver Slipper Casino and Hotel in Hancock County, Mississippi; Chamonix Casino Hotel and Bronco Billy’s Casino and Hotel in Cripple Creek, Colorado; and Rising Star Casino Resort in Rising Sun, Indiana, among others.</v>
    <v>1549</v>
    <v>Nasdaq Stock Market</v>
    <v>XNAS</v>
    <v>XNAS</v>
    <v>One Summerlin, 1980 Festival Plaza Dr, Ste 680, LAS VEGAS, NV, 89135 US</v>
    <v>4.92</v>
    <v>Hotels &amp; Entertainment Services</v>
    <v>Stock</v>
    <v>45475.912737488281</v>
    <v>2653</v>
    <v>4.5999999999999996</v>
    <v>169030316</v>
    <v>FULL HOUSE RESORTS, INC.</v>
    <v>FULL HOUSE RESORTS, INC.</v>
    <v>4.5999999999999996</v>
    <v>0</v>
    <v>4.5999999999999996</v>
    <v>4.88</v>
    <v>34637360</v>
    <v>FLL</v>
    <v>FULL HOUSE RESORTS, INC. (XNAS:FLL)</v>
    <v>188714</v>
    <v>122691</v>
    <v>1987</v>
  </rv>
  <rv s="4">
    <v>2654</v>
  </rv>
  <rv s="0">
    <v>https://www.bing.com/financeapi/forcetrigger?t=a1q96h&amp;q=XNAS%3aCPSS&amp;form=skydnc</v>
    <v>Learn more on Bing</v>
  </rv>
  <rv s="5">
    <v>7</v>
    <v>CONSUMER PORTFOLIO SERVICES, INC. (XNAS:CPSS)</v>
    <v>8</v>
    <v>9</v>
    <v>Finance</v>
    <v>10</v>
    <v>en-GB</v>
    <v>a1q96h</v>
    <v>268435456</v>
    <v>1</v>
    <v>Powered by Refinitiv</v>
    <v>13.744999999999999</v>
    <v>7.03</v>
    <v>2.0268999999999999</v>
    <v>-0.38</v>
    <v>-3.7886000000000003E-2</v>
    <v>USD</v>
    <v>Consumer Portfolio Services, Inc. is a specialty finance company. The Company’s business is to provide purchase and service retail automobile contracts originated primarily by franchised automobile dealers and, to a lesser extent, by select independent dealers in the United States in the sale of new and used automobiles, light trucks, and passenger vans. Through its automobile contract purchases, it provides indirect financing to the customers of dealers. It serves as an alternative source of financing for dealers, facilitating sales to customers from traditional sources, such as commercial banks, credit unions, and the finance companies affiliated with automobile manufacturers. It also originates vehicle purchase money loans by lending directly to consumers. It offers over eight different financing programs and prices each program according to relative credit risk. Its financing programs include First Time Buyer, Mercury / Delta, Standard, Alpha, Alpha Plus, Super Alpha and Preferred.</v>
    <v>902</v>
    <v>Nasdaq Stock Market</v>
    <v>XNAS</v>
    <v>XNAS</v>
    <v>19500 Jamboree Rd, IRVINE, CA, 92612 US</v>
    <v>10.01</v>
    <v>Banking Services</v>
    <v>Stock</v>
    <v>45475.834750705471</v>
    <v>2656</v>
    <v>9.65</v>
    <v>202856027</v>
    <v>CONSUMER PORTFOLIO SERVICES, INC.</v>
    <v>CONSUMER PORTFOLIO SERVICES, INC.</v>
    <v>9.98</v>
    <v>6.7154999999999996</v>
    <v>10.029999999999999</v>
    <v>9.65</v>
    <v>21021350</v>
    <v>CPSS</v>
    <v>CONSUMER PORTFOLIO SERVICES, INC. (XNAS:CPSS)</v>
    <v>15</v>
    <v>43909</v>
    <v>1991</v>
  </rv>
  <rv s="4">
    <v>2657</v>
  </rv>
  <rv s="0">
    <v>https://www.bing.com/financeapi/forcetrigger?t=a24n8m&amp;q=XNAS%3aTUSK&amp;form=skydnc</v>
    <v>Learn more on Bing</v>
  </rv>
  <rv s="5">
    <v>7</v>
    <v>MAMMOTH ENERGY SERVICES, INC. (XNAS:TUSK)</v>
    <v>8</v>
    <v>9</v>
    <v>Finance</v>
    <v>10</v>
    <v>en-GB</v>
    <v>a24n8m</v>
    <v>268435456</v>
    <v>1</v>
    <v>Powered by Refinitiv</v>
    <v>5.7499000000000002</v>
    <v>2.94</v>
    <v>1.7582</v>
    <v>-0.06</v>
    <v>-1.8405000000000001E-2</v>
    <v>USD</v>
    <v>Mammoth Energy Services, Inc. is an integrated energy services company focused on providing products and services to enable the exploration and development of North American onshore unconventional oil and natural gas reserve. It is also engaged in the construction and repair of the electric grid for private utilities, public investor-owned utilities and co-operative utilities through its infrastructure services businesses. It operates through four segments. The Natural Sand Proppant services segment mines, processes and sells sand for use in hydraulic fracturing. The Well Completion services segment provides hydraulic fracturing, sand hauling and water transfer services. The Infrastructure services segment provides electric utility infrastructure services in the northeastern, southwestern, midwestern and western portions of the United States. The Drilling services segment provides rental equipment, such as mud motors and operational tools, for both vertical and horizontal drilling.</v>
    <v>733</v>
    <v>Nasdaq Stock Market</v>
    <v>XNAS</v>
    <v>XNAS</v>
    <v>14201 Caliber Dr Ste 300, OKLAHOMA CITY, OK, 73134-1017 US</v>
    <v>3.37</v>
    <v>Oil &amp; Gas Related Equipment and Services</v>
    <v>Stock</v>
    <v>45475.890591481249</v>
    <v>2659</v>
    <v>3.19</v>
    <v>153626624</v>
    <v>MAMMOTH ENERGY SERVICES, INC.</v>
    <v>MAMMOTH ENERGY SERVICES, INC.</v>
    <v>3.23</v>
    <v>0</v>
    <v>3.26</v>
    <v>3.2</v>
    <v>48008320</v>
    <v>TUSK</v>
    <v>MAMMOTH ENERGY SERVICES, INC. (XNAS:TUSK)</v>
    <v>2</v>
    <v>48545</v>
    <v>2016</v>
  </rv>
  <rv s="4">
    <v>2660</v>
  </rv>
  <rv s="0">
    <v>https://www.bing.com/financeapi/forcetrigger?t=a1omr7&amp;q=XNAS%3aBLUE&amp;form=skydnc</v>
    <v>Learn more on Bing</v>
  </rv>
  <rv s="5">
    <v>7</v>
    <v>BLUEBIRD BIO, INC. (XNAS:BLUE)</v>
    <v>8</v>
    <v>9</v>
    <v>Finance</v>
    <v>10</v>
    <v>en-GB</v>
    <v>a1omr7</v>
    <v>268435456</v>
    <v>1</v>
    <v>Powered by Refinitiv</v>
    <v>5.53</v>
    <v>0.84499999999999997</v>
    <v>0.82299999999999995</v>
    <v>-5.2200000000000003E-2</v>
    <v>-5.3522E-2</v>
    <v>USD</v>
    <v>bluebird bio, Inc. is a biotechnology company. The Company is focused on researching, developing, and commercializing potentially curative gene therapies for severe genetic diseases based on its lentiviral vector (LVV) gene addition platform. Its lead gene therapy programs for sickle cell disease, B-thalassemia, and cerebral adrenoleukodystrophy and is advancing research to apply new technologies to these and other diseases. It has two gene therapies: ZYNTEGLO (betibeglogene autotemcel) and SKYSONA (elivaldogene autotemcel). ZYNTEGLO is the first gene therapy for people with B-thalassemia who require regular red blood cell transfusions. SKYSONA (elivaldogene autotemcel), also known as eli-cel, is used to slow the progression of eurologic dysfunction in boys 4-17 years of age with early, active cerebral adrenoleukodystrophy (CALD). It is also developing (lovotibeglogene autotemcel), also known as lovo-cel, as a one-time treatment for patients with sickle cell disease (SCD).</v>
    <v>323</v>
    <v>Nasdaq Stock Market</v>
    <v>XNAS</v>
    <v>XNAS</v>
    <v>455 Grand Union Boulevard, SOMERVILLE, MA, 02145 US</v>
    <v>0.98</v>
    <v>Biotechnology &amp; Medical Research</v>
    <v>Stock</v>
    <v>45475.991331191406</v>
    <v>2662</v>
    <v>0.92</v>
    <v>175717162</v>
    <v>BLUEBIRD BIO, INC.</v>
    <v>BLUEBIRD BIO, INC.</v>
    <v>0.97529999999999994</v>
    <v>0</v>
    <v>0.97529999999999994</v>
    <v>0.92310000000000003</v>
    <v>190355500</v>
    <v>BLUE</v>
    <v>BLUEBIRD BIO, INC. (XNAS:BLUE)</v>
    <v>725</v>
    <v>6364316</v>
    <v>1992</v>
  </rv>
  <rv s="4">
    <v>2663</v>
  </rv>
  <rv s="0">
    <v>https://www.bing.com/financeapi/forcetrigger?t=a2fi8m&amp;q=OTCM%3aELTP&amp;form=skydnc</v>
    <v>Learn more on Bing</v>
  </rv>
  <rv s="5">
    <v>7</v>
    <v>ELITE PHARMACEUTICALS, INC. (OTCM:ELTP)</v>
    <v>8</v>
    <v>9</v>
    <v>Finance</v>
    <v>18</v>
    <v>en-GB</v>
    <v>a2fi8m</v>
    <v>268435456</v>
    <v>1</v>
    <v>Powered by Refinitiv</v>
    <v>0.21</v>
    <v>3.3099999999999997E-2</v>
    <v>0.1052</v>
    <v>0</v>
    <v>0</v>
    <v>USD</v>
    <v>Elite Pharmaceuticals, Inc. is a specialty pharmaceutical company that develops and distributes niche generic products. The Company specializes in developing and manufacturing oral, controlled-release drug products. It owns multiple generic products which has been licensed to Prasco, LLC and TAGI Pharma. The Company’s segments include Abbreviated New Drug Applications (ANDA) and New Drug Application (NDA). The Company’s products include Phentermine HCl 37.5mg tablets, Phendimetrazine Tartrate 35mg tablets, Phentermine HCl 15mg and 30mg capsules, Naltrexone HCl 50mg tablets, Trimipramine Maleate Immediate Release 25mg, 50mg and 100mg capsules, Dextroamphetamine Saccharate, Amphetamine Aspartate, Dextroamphetamine Sulfate, Amphetamine Sulfate Immediate Release 5mg, 7.5mg, 10mg, 12.5mg, 15mg, 20mg and 30mg tablets, Dextroamphetamine Saccharate, Amphetamine Aspartate, Dextroamphetamine Sulfate, Amphetamine Sulfate Extended Release 5mg, 10mg, 15mg, 20mg, 25mg, and 30mg capsules and others.</v>
    <v>53</v>
    <v>OTC Markets</v>
    <v>OTCM</v>
    <v>OTCM</v>
    <v>165 Ludlow Ave, NORTHVALE, NJ, 07647 US</v>
    <v>0.21</v>
    <v>Pharmaceuticals</v>
    <v>Stock</v>
    <v>45476.006944444445</v>
    <v>2665</v>
    <v>0.17749999999999999</v>
    <v>203454500</v>
    <v>ELITE PHARMACEUTICALS, INC.</v>
    <v>ELITE PHARMACEUTICALS, INC.</v>
    <v>0.20949999999999999</v>
    <v>12.254300000000001</v>
    <v>0.187</v>
    <v>0.187</v>
    <v>1017781000</v>
    <v>ELTP</v>
    <v>ELITE PHARMACEUTICALS, INC. (OTCM:ELTP)</v>
    <v>3521010</v>
    <v>895320</v>
    <v>2012</v>
  </rv>
  <rv s="4">
    <v>2666</v>
  </rv>
  <rv s="0">
    <v>https://www.bing.com/financeapi/forcetrigger?t=a2eyar&amp;q=OTCM%3aEACO&amp;form=skydnc</v>
    <v>Learn more on Bing</v>
  </rv>
  <rv s="5">
    <v>7</v>
    <v>EACO CORPORATION (OTCM:EACO)</v>
    <v>8</v>
    <v>9</v>
    <v>Finance</v>
    <v>18</v>
    <v>en-GB</v>
    <v>a2eyar</v>
    <v>268435456</v>
    <v>1</v>
    <v>Powered by Refinitiv</v>
    <v>38.99</v>
    <v>31</v>
    <v>6.4000000000000001E-2</v>
    <v>0.01</v>
    <v>2.8370000000000001E-4</v>
    <v>USD</v>
    <v>EACO Corporation is a holding company, primarily comprised of its subsidiary, Bisco Industries, Inc. (Bisco) and Bisco's Canadian subsidiary, Bisco Industries Limited. Bisco is a distributor of electronic components and fasteners. Bisco supplies parts used in the manufacture of products in a broad range of industries, including the aerospace, circuit board, communication, computer, fabrication, instrumentation, industrial equipment and marine industries. Its divisions include Bisco Industries, National-Precision and Fast-Cor. Bisco's products include electronic components, such as spacers and standoffs, card guides and ejectors, component holders and fuses, circuit board connectors, and cable components, as well as a variety of fasteners and hardware. Bisco provides customized services and solutions for a wide range of production needs, including special packaging, bin stocking, kitting and assembly, bar coding, electronic requisitioning, and integrated supply programs, among others.</v>
    <v>577</v>
    <v>OTC Markets</v>
    <v>OTCM</v>
    <v>OTCM</v>
    <v>5065 E Hunter Ave, ANAHEIM, CA, 92807 US</v>
    <v>36.01</v>
    <v>Machinery, Equipment &amp; Components</v>
    <v>Stock</v>
    <v>45447.725047800785</v>
    <v>2668</v>
    <v>35.26</v>
    <v>171419663</v>
    <v>EACO CORPORATION</v>
    <v>EACO CORPORATION</v>
    <v>35.26</v>
    <v>11.915900000000001</v>
    <v>35.25</v>
    <v>35.26</v>
    <v>4861590</v>
    <v>EACO</v>
    <v>EACO CORPORATION (OTCM:EACO)</v>
    <v>1</v>
    <v>10</v>
    <v>1985</v>
  </rv>
  <rv s="4">
    <v>2669</v>
  </rv>
  <rv s="0">
    <v>https://www.bing.com/financeapi/forcetrigger?t=a21nz2&amp;q=XNAS%3aQUIK&amp;form=skydnc</v>
    <v>Learn more on Bing</v>
  </rv>
  <rv s="5">
    <v>7</v>
    <v>QUICKLOGIC CORPORATION (XNAS:QUIK)</v>
    <v>8</v>
    <v>9</v>
    <v>Finance</v>
    <v>10</v>
    <v>en-GB</v>
    <v>a21nz2</v>
    <v>268435456</v>
    <v>1</v>
    <v>Powered by Refinitiv</v>
    <v>20.75</v>
    <v>7.0484999999999998</v>
    <v>1.6336999999999999</v>
    <v>-0.05</v>
    <v>-4.8399999999999997E-3</v>
    <v>USD</v>
    <v>QuickLogic Corporation is a semiconductor company that develops embedded FPGA (eFPGA) intellectual property (IP), discrete FPGAs, and FPGA system-on-chips (SoCs) for a variety of industrial, aerospace and defense, edge and endpoint artificial intelligence (AI), consumer, and computing applications. Its products include eFPGA IP Licensing business, associated professional services, consisting of development and integration of eFPGA technology into custom semiconductor solutions, its silicon products consisting of EOS, QuickAI, ArcticLink III, PolarPro3, PolarPro II, PolarPro, and Eclipse II products. Its new products category includes its AI/ML Software Platform from its subsidiary company, SensiML, which includes Software-as-a-Service (SaaS) subscriptions for development, per unit license fees when deployed in production, and proof-of-concept services. Its mature products include primarily FPGA families named PASIC3 and QuickRAM, as well as programming hardware and design software.</v>
    <v>49</v>
    <v>Nasdaq Stock Market</v>
    <v>XNAS</v>
    <v>XNAS</v>
    <v>2220 Lundy Avenue, SAN JOSE, CA, 95131-1816 US</v>
    <v>10.4899</v>
    <v>Semiconductors &amp; Semiconductor Equipment</v>
    <v>Stock</v>
    <v>45475.962604085158</v>
    <v>2671</v>
    <v>10.17</v>
    <v>149000200</v>
    <v>QUICKLOGIC CORPORATION</v>
    <v>QUICKLOGIC CORPORATION</v>
    <v>10.27</v>
    <v>136.10489999999999</v>
    <v>10.33</v>
    <v>10.28</v>
    <v>14424020</v>
    <v>QUIK</v>
    <v>QUICKLOGIC CORPORATION (XNAS:QUIK)</v>
    <v>286</v>
    <v>277543</v>
    <v>1997</v>
  </rv>
  <rv s="4">
    <v>2672</v>
  </rv>
  <rv s="0">
    <v>https://www.bing.com/financeapi/forcetrigger?t=a1yrxm&amp;q=XNAS%3aNTIC&amp;form=skydnc</v>
    <v>Learn more on Bing</v>
  </rv>
  <rv s="5">
    <v>7</v>
    <v>NORTHERN TECHNOLOGIES INTERNATIONAL CORPORATION (XNAS:NTIC)</v>
    <v>8</v>
    <v>9</v>
    <v>Finance</v>
    <v>5</v>
    <v>en-GB</v>
    <v>a1yrxm</v>
    <v>268435456</v>
    <v>1</v>
    <v>Powered by Refinitiv</v>
    <v>19.633099999999999</v>
    <v>10.08</v>
    <v>0.63470000000000004</v>
    <v>-0.12</v>
    <v>-7.2290000000000002E-3</v>
    <v>USD</v>
    <v>Northern Technologies International Corporation develops and markets environmentally beneficial products and services in over 65 countries. The Company's primary business is corrosion prevention, marketed mainly under the ZERUST brand. The Company has been selling its proprietary ZERUST rust and corrosion inhibiting products and services to the automotive, electronics, electrical, mechanical, military, retail consumer, and oil and gas markets. It offers worldwide on-site technical consulting for rust and corrosion prevention issues. Its technical service consultants work directly with the end users of its products to analyze their specific needs and develop systems to meet their technical requirements. It also markets and sells a portfolio of bio-based and biodegradable polymer resin compounds and finished products marketed under the Natur-Tec brand. Its ZERUST rust and corrosion inhibiting products include plastic and paper packaging, liquids, coatings, rust removers and cleaners.</v>
    <v>86</v>
    <v>Nasdaq Stock Market</v>
    <v>XNAS</v>
    <v>XNAS</v>
    <v>Po Box 69, 4201 Woodland Rd, CIRCLE PINES, MN, 55014 US</v>
    <v>16.75</v>
    <v>Machinery, Equipment &amp; Components</v>
    <v>Stock</v>
    <v>45475.834604166404</v>
    <v>2674</v>
    <v>16.39</v>
    <v>156498100</v>
    <v>NORTHERN TECHNOLOGIES INTERNATIONAL CORPORATION</v>
    <v>NORTHERN TECHNOLOGIES INTERNATIONAL CORPORATION</v>
    <v>16.43</v>
    <v>43.693800000000003</v>
    <v>16.600000000000001</v>
    <v>16.48</v>
    <v>9427600</v>
    <v>NTIC</v>
    <v>NORTHERN TECHNOLOGIES INTERNATIONAL CORPORATION (XNAS:NTIC)</v>
    <v>39626</v>
    <v>77042</v>
    <v>1977</v>
  </rv>
  <rv s="4">
    <v>2675</v>
  </rv>
  <rv s="0">
    <v>https://www.bing.com/financeapi/forcetrigger?t=bgqhar&amp;q=XNAS%3aMYFW&amp;form=skydnc</v>
    <v>Learn more on Bing</v>
  </rv>
  <rv s="5">
    <v>7</v>
    <v>First Western Financial, Inc. (XNAS:MYFW)</v>
    <v>8</v>
    <v>9</v>
    <v>Finance</v>
    <v>5</v>
    <v>en-GB</v>
    <v>bgqhar</v>
    <v>268435456</v>
    <v>1</v>
    <v>Powered by Refinitiv</v>
    <v>22</v>
    <v>12.84</v>
    <v>0.61219999999999997</v>
    <v>-0.28999999999999998</v>
    <v>-1.7069000000000001E-2</v>
    <v>USD</v>
    <v>First Western Financial, Inc. is a financial service holding company with operations in Colorado, Arizona, Wyoming, California, and Montana. The Company and its subsidiaries provide a fully integrated suite of wealth management services on a private trust bank platform. The Company offers its services through a branded network of boutique private trust bank offices, loan production offices and trust offices. The Company operates through two segments: Wealth Management and Mortgage. Its Wealth Management segment consists of operations relating to the Company’s fully integrated wealth management products and services. Services provided include deposit, loan, insurance, and trust and investment management advisory products and services. Its Mortgage segment consists of operations relating to the Company’s residential mortgage service offerings. Services provided by its mortgage segment include soliciting, originating, and selling mortgage loans on the secondary market.</v>
    <v>310</v>
    <v>Nasdaq Stock Market</v>
    <v>XNAS</v>
    <v>XNAS</v>
    <v>1900 Sixteenth St, #1200, DENVER, CO, 80202 US</v>
    <v>17.100000000000001</v>
    <v>Banking Services</v>
    <v>Stock</v>
    <v>45475.834922800779</v>
    <v>2677</v>
    <v>16.7</v>
    <v>160675877</v>
    <v>First Western Financial, Inc.</v>
    <v>First Western Financial, Inc.</v>
    <v>17.100000000000001</v>
    <v>41.931399999999996</v>
    <v>16.989999999999998</v>
    <v>16.7</v>
    <v>9621310</v>
    <v>MYFW</v>
    <v>First Western Financial, Inc. (XNAS:MYFW)</v>
    <v>12928</v>
    <v>18010</v>
    <v>2002</v>
  </rv>
  <rv s="4">
    <v>2678</v>
  </rv>
  <rv s="0">
    <v>https://www.bing.com/financeapi/forcetrigger?t=a24bec&amp;q=XNYS%3aTLYS&amp;form=skydnc</v>
    <v>Learn more on Bing</v>
  </rv>
  <rv s="6">
    <v>12</v>
    <v>TILLY'S, INC. (XNYS:TLYS)</v>
    <v>8</v>
    <v>13</v>
    <v>Finance</v>
    <v>10</v>
    <v>en-GB</v>
    <v>a24bec</v>
    <v>268435456</v>
    <v>1</v>
    <v>Powered by Refinitiv</v>
    <v>9.5</v>
    <v>4.8499999999999996</v>
    <v>1.5143</v>
    <v>-0.06</v>
    <v>-1.0791E-2</v>
    <v>USD</v>
    <v>Tilly's, Inc. is a specialty retailer of casual apparel, footwear, accessories, and hardgoods for young men, young women, boys and girls. The Company’s stores are located in a variety of retail centers, including malls, lifestyle centers, power centers, community centers, outlet centers, and street-front locations. Customers may also shop online, where it features the same assortment of products as is carried in its stores, supplemented by additional online-only styles. The Company operates over 248 stores in 33 states. The Company's third-party brands include adidas, Champion, Dr. Martens, BDG, Converse, Edikted, Billabong, Crocs, Ethika, Birkenstock, Diamond Supply, Free People, Brixton, Dickies, G-Shock, Herschel Supply Co., HUF, Hydro Flask, Jansport, Levi's and others. It supplements its third-party merchandise assortment with its own proprietary brands across many of its product categories. It sells merchandise over the Internet through its e-commerce Website, www.tillys.com.</v>
    <v>1536</v>
    <v>New York Stock Exchange</v>
    <v>XNYS</v>
    <v>XNYS</v>
    <v>10 WHATNEY, IRVINE, CA, 92618 US</v>
    <v>5.65</v>
    <v>Specialty Retailers</v>
    <v>Stock</v>
    <v>45475.855019166404</v>
    <v>2680</v>
    <v>5.19</v>
    <v>165449460</v>
    <v>TILLY'S, INC.</v>
    <v>TILLY'S, INC.</v>
    <v>5.65</v>
    <v>5.56</v>
    <v>5.5</v>
    <v>30081720</v>
    <v>TLYS</v>
    <v>TILLY'S, INC. (XNYS:TLYS)</v>
    <v>140281</v>
    <v>161283</v>
    <v>2011</v>
  </rv>
  <rv s="4">
    <v>2681</v>
  </rv>
  <rv s="0">
    <v>https://www.bing.com/financeapi/forcetrigger?t=a1wqcw&amp;q=XNAS%3aLAKE&amp;form=skydnc</v>
    <v>Learn more on Bing</v>
  </rv>
  <rv s="5">
    <v>7</v>
    <v>LAKELAND INDUSTRIES, INC. (XNAS:LAKE)</v>
    <v>8</v>
    <v>9</v>
    <v>Finance</v>
    <v>5</v>
    <v>en-GB</v>
    <v>a1wqcw</v>
    <v>268435456</v>
    <v>1</v>
    <v>Powered by Refinitiv</v>
    <v>24.8</v>
    <v>13.63</v>
    <v>0.57609999999999995</v>
    <v>1.32</v>
    <v>6.2647999999999995E-2</v>
    <v>USD</v>
    <v>Lakeland Industries, Inc. manufactures and sells a line of industrial protective clothing and accessories for the industrial and public protective clothing market. Its product categories include firefighter protective apparel and accessories, high-end chemical protective suits, limited use/disposable protective clothing, durable woven garments, high visibility clothing and gloves and sleeves. Its products are sold globally by its in-house sales teams, its customer service group, and authorized independent sales representatives to a network of over 2,000 safety and industrial supply distributors. Its authorized distributors supply end users, such as integrated oil, chemical/petrochemical, automobile, transportation, steel, glass, construction, smelting, cleanroom, janitorial, pharmaceutical and high technology electronics manufacturers and scientific, medical laboratories and the utilities industry. It offers structural firefighting, wildland firefighting and technical rescue helmets.</v>
    <v>1700</v>
    <v>Nasdaq Stock Market</v>
    <v>XNAS</v>
    <v>XNAS</v>
    <v>1525 Perimeter Parkway, Suite 325, HUNTSVILLE, AL, 35806 US</v>
    <v>22.47</v>
    <v>Textiles &amp; Apparel</v>
    <v>Stock</v>
    <v>45475.914336758593</v>
    <v>2683</v>
    <v>21.38</v>
    <v>155450600</v>
    <v>LAKELAND INDUSTRIES, INC.</v>
    <v>LAKELAND INDUSTRIES, INC.</v>
    <v>21.38</v>
    <v>29.693000000000001</v>
    <v>21.07</v>
    <v>22.39</v>
    <v>7377820</v>
    <v>LAKE</v>
    <v>LAKELAND INDUSTRIES, INC. (XNAS:LAKE)</v>
    <v>38038</v>
    <v>82300</v>
    <v>1986</v>
  </rv>
  <rv s="4">
    <v>2684</v>
  </rv>
  <rv s="0">
    <v>https://www.bing.com/financeapi/forcetrigger?t=a1nmhw&amp;q=XNAS%3aAPPS&amp;form=skydnc</v>
    <v>Learn more on Bing</v>
  </rv>
  <rv s="5">
    <v>7</v>
    <v>DIGITAL TURBINE, INC. (XNAS:APPS)</v>
    <v>8</v>
    <v>9</v>
    <v>Finance</v>
    <v>5</v>
    <v>en-GB</v>
    <v>a1nmhw</v>
    <v>268435456</v>
    <v>1</v>
    <v>Powered by Refinitiv</v>
    <v>11.459899999999999</v>
    <v>1.39</v>
    <v>2.5001000000000002</v>
    <v>-0.01</v>
    <v>-5.9170000000000004E-3</v>
    <v>USD</v>
    <v>Digital Turbine, Inc. provides an independent mobile growth platform that levels up the landscape for advertisers, publishers, carriers, and device original equipment manufacturers (OEMs). The Company offers end-to-end products and solutions leveraging proprietary technology to all participants in the mobile application ecosystem, enabling brand discovery and advertising, user acquisition and engagement, and operational efficiency for advertisers. In addition, its products and solutions provide monetization opportunities for OEMs, carriers, and application (app or apps) publishers and developers. Its segments include On Device Solutions (ODS) and App Growth Platform (AGP). The ODS segment consists of products and services that simplify the discovery and delivery of mobile apps and content media for device end-users. The AGP segment provides platforms that allow mobile app publishers and developers to monetize their monthly active users via display, native, and video advertising.</v>
    <v>777</v>
    <v>Nasdaq Stock Market</v>
    <v>XNAS</v>
    <v>XNAS</v>
    <v>111 Nueces Street, AUSTIN, TX, 78701 US</v>
    <v>1.71</v>
    <v>Software &amp; IT Services</v>
    <v>Stock</v>
    <v>45475.98991001094</v>
    <v>2686</v>
    <v>1.57</v>
    <v>172211256</v>
    <v>DIGITAL TURBINE, INC.</v>
    <v>DIGITAL TURBINE, INC.</v>
    <v>1.68</v>
    <v>0</v>
    <v>1.69</v>
    <v>1.68</v>
    <v>102506700</v>
    <v>APPS</v>
    <v>DIGITAL TURBINE, INC. (XNAS:APPS)</v>
    <v>4669</v>
    <v>2561218</v>
    <v>2007</v>
  </rv>
  <rv s="4">
    <v>2687</v>
  </rv>
  <rv s="0">
    <v>https://www.bing.com/financeapi/forcetrigger?t=a1usfr&amp;q=XNAS%3aHOFT&amp;form=skydnc</v>
    <v>Learn more on Bing</v>
  </rv>
  <rv s="5">
    <v>7</v>
    <v>Hooker Furnishings Corporation (XNAS:HOFT)</v>
    <v>8</v>
    <v>9</v>
    <v>Finance</v>
    <v>10</v>
    <v>en-GB</v>
    <v>a1usfr</v>
    <v>268435456</v>
    <v>1</v>
    <v>Powered by Refinitiv</v>
    <v>27.15</v>
    <v>13.21</v>
    <v>1.2171000000000001</v>
    <v>-0.41</v>
    <v>-2.8393000000000002E-2</v>
    <v>USD</v>
    <v>Hooker Furnishings Corporation is a designer, marketer and importer of casegoods (wooden and metal furniture), leather furniture, fabric-upholstered furniture, lighting, accessories, and home decor for the residential, hospitality and contract markets. Its segments include Hooker Branded, Home Meridian and Domestic Upholstery. Hooker Branded segment which includes two businesses: Hooker Casegoods, which covers a range of design categories and includes home entertainment, home office, accent, dining and bedroom furniture in the upper-medium price points sold under the Hooker Furniture brand; and Hooker Upholstery, which includes imported upholstered furniture targeted at the upper-medium price-range. The Home Meridian segment includes Pulaski Furniture, Samuel Lawrence Furniture, Prime Resources International and Samuel Lawrence Hospitality. The Domestic Upholstery segment includes Bradington-Young, HF Custom, Shenandoah Furniture and Sunset West operations.</v>
    <v>1203</v>
    <v>Nasdaq Stock Market</v>
    <v>XNAS</v>
    <v>XNAS</v>
    <v>440 E COMMONWEALTH BLVD, POB 4708, MARTINSVILLE, VA, 24115 US</v>
    <v>14.69</v>
    <v>Household Goods</v>
    <v>Stock</v>
    <v>45475.834570138279</v>
    <v>2689</v>
    <v>14</v>
    <v>149871125</v>
    <v>Hooker Furnishings Corporation</v>
    <v>Hooker Furnishings Corporation</v>
    <v>14.59</v>
    <v>38.083599999999997</v>
    <v>14.44</v>
    <v>14.03</v>
    <v>10682190</v>
    <v>HOFT</v>
    <v>Hooker Furnishings Corporation (XNAS:HOFT)</v>
    <v>37146</v>
    <v>44441</v>
    <v>1924</v>
  </rv>
  <rv s="4">
    <v>2690</v>
  </rv>
  <rv s="0">
    <v>https://www.bing.com/financeapi/forcetrigger?t=a2xbf2&amp;q=XNYS%3aSTXS&amp;form=skydnc</v>
    <v>Learn more on Bing</v>
  </rv>
  <rv s="6">
    <v>12</v>
    <v>STEREOTAXIS, INC. (XNYS:STXS)</v>
    <v>8</v>
    <v>13</v>
    <v>Finance</v>
    <v>10</v>
    <v>en-GB</v>
    <v>a2xbf2</v>
    <v>268435456</v>
    <v>1</v>
    <v>Powered by Refinitiv</v>
    <v>3.29</v>
    <v>1.33</v>
    <v>1.4898</v>
    <v>-0.01</v>
    <v>-5.6499999999999996E-3</v>
    <v>USD</v>
    <v>Stereotaxis, Inc. designs, manufactures, and markets robotic systems, instruments and information systems for the interventional laboratory. Its proprietary robotic technology, Robotic Magnetic Navigation, fundamentally transforms endovascular interventions using precise computer-controlled magnetic fields to directly control the tip of flexible interventional catheters or devices. The Company’s primary products include the Genesis RMN System, the Odyssey Solution, and other related devices. Through its strategic relationships with fluoroscopy system manufacturers, providers of catheters and electrophysiology mapping systems, and other parties, the Company offers its customers x-ray systems and other accessory devices. The Genesis RMN System is designed to enable physicians to complete more complex interventional procedures by providing image-guided delivery of catheters through the blood vessels and chambers of the heart to treatment sites.</v>
    <v>122</v>
    <v>New York Stock Exchange</v>
    <v>XNYS</v>
    <v>XNYS</v>
    <v>710 N Tucker Blvd, Ste 110, ST. LOUIS, MO, 63101 US</v>
    <v>1.79</v>
    <v>Healthcare Equipment &amp; Supplies</v>
    <v>Stock</v>
    <v>45476.000000034372</v>
    <v>2692</v>
    <v>1.72</v>
    <v>145452102</v>
    <v>STEREOTAXIS, INC.</v>
    <v>STEREOTAXIS, INC.</v>
    <v>1.75</v>
    <v>1.77</v>
    <v>1.76</v>
    <v>82643240</v>
    <v>STXS</v>
    <v>STEREOTAXIS, INC. (XNYS:STXS)</v>
    <v>184816</v>
    <v>542383</v>
    <v>1990</v>
  </rv>
  <rv s="4">
    <v>2693</v>
  </rv>
  <rv s="0">
    <v>https://www.bing.com/financeapi/forcetrigger?t=a1ubar&amp;q=XNAS%3aGTHX&amp;form=skydnc</v>
    <v>Learn more on Bing</v>
  </rv>
  <rv s="5">
    <v>7</v>
    <v>G1 THERAPEUTICS, INC. (XNAS:GTHX)</v>
    <v>8</v>
    <v>9</v>
    <v>Finance</v>
    <v>10</v>
    <v>en-GB</v>
    <v>a1ubar</v>
    <v>268435456</v>
    <v>1</v>
    <v>Powered by Refinitiv</v>
    <v>6.14</v>
    <v>1.08</v>
    <v>1.5357000000000001</v>
    <v>-0.02</v>
    <v>-8.097E-3</v>
    <v>USD</v>
    <v>G1 Therapeutics, Inc. is a commercial-stage biopharmaceutical company. The Company is focused on the development and commercialization of small molecule therapeutics for the treatment of patients with cancer. The Company's lead commercial product, COSELA (trilaciclib), is a therapy indicated to proactively help protect bone marrow (myeloprotection) from the damage of chemotherapy. Its product portfolio consists of Trilaciclib and Lerociclib, both of which are CDK4/6 inhibitors, and a Cyclin-dependent kinase 2 (CDK2) inhibitor. Trilaciclib is a novel therapy designed to transiently arrest cells that are dependent on CDK4/6 for proliferation, including hematopoietic stem and progenitor cells (HSPCs), in the G1 phase. Lerociclib is a differentiated clinical-stage oral CDK4/6 inhibitor being developed for use in combination with other targeted therapies in multiple oncology indications. COSELA is a short-acting intravenous CDK4/6 inhibitor. Its CDK2 is an internally discovered inhibitor.</v>
    <v>100</v>
    <v>Nasdaq Stock Market</v>
    <v>XNAS</v>
    <v>XNAS</v>
    <v>700 Park Offices Drive, Suite 200, RESEARCH TRIANGLE PARK, NC, 27709 US</v>
    <v>2.5099999999999998</v>
    <v>Biotechnology &amp; Medical Research</v>
    <v>Stock</v>
    <v>45475.972597407032</v>
    <v>2695</v>
    <v>2.335</v>
    <v>128089405</v>
    <v>G1 THERAPEUTICS, INC.</v>
    <v>G1 THERAPEUTICS, INC.</v>
    <v>2.48</v>
    <v>0</v>
    <v>2.4700000000000002</v>
    <v>2.4500000000000002</v>
    <v>52281390</v>
    <v>GTHX</v>
    <v>G1 THERAPEUTICS, INC. (XNAS:GTHX)</v>
    <v>6</v>
    <v>1422532</v>
    <v>2008</v>
  </rv>
  <rv s="4">
    <v>2696</v>
  </rv>
  <rv s="0">
    <v>https://www.bing.com/financeapi/forcetrigger?t=a1o36h&amp;q=XNAS%3aAXTI&amp;form=skydnc</v>
    <v>Learn more on Bing</v>
  </rv>
  <rv s="5">
    <v>7</v>
    <v>AXT, INC. (XNAS:AXTI)</v>
    <v>8</v>
    <v>9</v>
    <v>Finance</v>
    <v>10</v>
    <v>en-GB</v>
    <v>a1o36h</v>
    <v>268435456</v>
    <v>1</v>
    <v>Powered by Refinitiv</v>
    <v>5.64</v>
    <v>1.89</v>
    <v>2.2835999999999999</v>
    <v>-0.09</v>
    <v>-2.6086999999999999E-2</v>
    <v>USD</v>
    <v>AXT, Inc. is a material science company that develops and manufactures high-performance compound and single element semiconductor wafer substrates comprising indium phosphide (InP), gallium arsenide (GaAs) and germanium (Ge). Its wafer substrates are used when a typical silicon wafer substrate cannot meet the performance requirements of a semiconductor or optoelectronic device. It has two product lines: specialty material substrates and raw materials integral to these substrates. Its InP is a semiconductor wafer substrate used in broadband and fiber optic applications, 5G infrastructure and data center connectivity. Its semi-conducting GaAs substrates are used to create opto-electronic products, including high brightness light emitting diodes that are often used to backlight wireless handsets and LCD televisions and for automotive, signage, and lighting applications. Its Ge substrates are used in applications, such as solar cells for space and terrestrial photovoltaic applications.</v>
    <v>1456</v>
    <v>Nasdaq Stock Market</v>
    <v>XNAS</v>
    <v>XNAS</v>
    <v>4281 Technology Dr, FREMONT, CA, 94538 US</v>
    <v>3.53</v>
    <v>Semiconductors &amp; Semiconductor Equipment</v>
    <v>Stock</v>
    <v>45475.974538529685</v>
    <v>2698</v>
    <v>3.33</v>
    <v>149180102</v>
    <v>AXT, INC.</v>
    <v>AXT, INC.</v>
    <v>3.44</v>
    <v>0</v>
    <v>3.45</v>
    <v>3.36</v>
    <v>44398840</v>
    <v>AXTI</v>
    <v>AXT, INC. (XNAS:AXTI)</v>
    <v>81</v>
    <v>320400</v>
    <v>1997</v>
  </rv>
  <rv s="4">
    <v>2699</v>
  </rv>
  <rv s="0">
    <v>https://www.bing.com/financeapi/forcetrigger?t=a2itk2&amp;q=XNAS%3aGRWG&amp;form=skydnc</v>
    <v>Learn more on Bing</v>
  </rv>
  <rv s="5">
    <v>7</v>
    <v>GrowGeneration Corp. (XNAS:GRWG)</v>
    <v>8</v>
    <v>9</v>
    <v>Finance</v>
    <v>10</v>
    <v>en-GB</v>
    <v>a2itk2</v>
    <v>268435456</v>
    <v>1</v>
    <v>Powered by Refinitiv</v>
    <v>4.0599999999999996</v>
    <v>1.77</v>
    <v>3.0768</v>
    <v>-0.04</v>
    <v>-1.8100000000000002E-2</v>
    <v>USD</v>
    <v>GrowGeneration Corp. is a developer, marketer, retailer, and distributor of products for both indoor and outdoor hydroponic and organic gardening. The Company is a marketer and distributor of nutrients, growing media, lighting, ventilation systems and other products for hydroponic and organic gardening. The Company operates through two major lines of business: the Cultivation and Gardening segment, composed of the Company's hydroponic and organic gardening business; and its Storage Solutions segment, composed of the Company's benching, racking, and storage solutions business. The Company’s products include proprietary brands such as Charcoir, Drip Hydro, Power Si, Ion lights, The Harvest Company, and more. Its Storage Solutions business, branded as Mobile Media (MMI) provides products, such as high-density mobile storage systems, static shelving, and other accessories such as desks, lockers, safes, and secured storage, offering solutions for every storage need.</v>
    <v>372</v>
    <v>Nasdaq Stock Market</v>
    <v>XNAS</v>
    <v>XNAS</v>
    <v>5619 DTC PARKWAY, GREENWOOD VILLAGE, CO, 80111 US</v>
    <v>2.2650000000000001</v>
    <v>Specialty Retailers</v>
    <v>Stock</v>
    <v>45475.924350323439</v>
    <v>2701</v>
    <v>2.17</v>
    <v>131737944</v>
    <v>GrowGeneration Corp.</v>
    <v>GrowGeneration Corp.</v>
    <v>2.19</v>
    <v>0</v>
    <v>2.21</v>
    <v>2.17</v>
    <v>60708730</v>
    <v>GRWG</v>
    <v>GrowGeneration Corp. (XNAS:GRWG)</v>
    <v>1204</v>
    <v>461170</v>
    <v>2014</v>
  </rv>
  <rv s="4">
    <v>2702</v>
  </rv>
  <rv s="0">
    <v>https://www.bing.com/financeapi/forcetrigger?t=a1vfpr&amp;q=XNAS%3aIII&amp;form=skydnc</v>
    <v>Learn more on Bing</v>
  </rv>
  <rv s="5">
    <v>7</v>
    <v>INFORMATION SERVICES GROUP, INC. (XNAS:III)</v>
    <v>8</v>
    <v>9</v>
    <v>Finance</v>
    <v>5</v>
    <v>en-GB</v>
    <v>a1vfpr</v>
    <v>268435456</v>
    <v>1</v>
    <v>Powered by Refinitiv</v>
    <v>5.49</v>
    <v>2.92</v>
    <v>0.95569999999999999</v>
    <v>0</v>
    <v>0</v>
    <v>USD</v>
    <v>Information Services Group, Inc. is a global technology research and advisory firm. The Company specializes in digital transformation services, including automation, cloud, and data analytics; sourcing advisory; managed governance and risk services; network carrier services; technology strategy and operations design; change management; market intelligence and technology research and analysis. The Company supports both private and public sector organizations to transform and optimize their operational environments. It has two global client solution areas: ISG Digital, which is focused on developing technology, transformation, sourcing, and digital solutions for clients, and ISG Enterprise, which is focused on helping clients manage change and optimize operations in such areas as finance, human resources (HR) and Procure2Pay. Its emerging services include Generative AI; ISG Automation; ISG Network Select; HR Technology &amp; Transformations, and Providers-as-a-Business.</v>
    <v>1518</v>
    <v>Nasdaq Stock Market</v>
    <v>XNAS</v>
    <v>XNAS</v>
    <v>2187 Atlantic Street, STAMFORD, CT, 06902 US</v>
    <v>3.08</v>
    <v>Software &amp; IT Services</v>
    <v>Stock</v>
    <v>45475.834925671094</v>
    <v>2704</v>
    <v>3.03</v>
    <v>148916062</v>
    <v>INFORMATION SERVICES GROUP, INC.</v>
    <v>INFORMATION SERVICES GROUP, INC.</v>
    <v>3.08</v>
    <v>0</v>
    <v>3.06</v>
    <v>3.06</v>
    <v>48665380</v>
    <v>III</v>
    <v>INFORMATION SERVICES GROUP, INC. (XNAS:III)</v>
    <v>1</v>
    <v>154211</v>
    <v>2006</v>
  </rv>
  <rv s="4">
    <v>2705</v>
  </rv>
  <rv s="0">
    <v>https://www.bing.com/financeapi/forcetrigger?t=a1pixm&amp;q=XNAS%3aCFFI&amp;form=skydnc</v>
    <v>Learn more on Bing</v>
  </rv>
  <rv s="5">
    <v>7</v>
    <v>C&amp;F FINANCIAL CORPORATION (XNAS:CFFI)</v>
    <v>8</v>
    <v>9</v>
    <v>Finance</v>
    <v>10</v>
    <v>en-GB</v>
    <v>a1pixm</v>
    <v>268435456</v>
    <v>1</v>
    <v>Powered by Refinitiv</v>
    <v>72</v>
    <v>33.510100000000001</v>
    <v>0.41139999999999999</v>
    <v>-0.77</v>
    <v>-1.7047E-2</v>
    <v>USD</v>
    <v>C&amp;F Financial Corporation is a bank holding company. The Company owns Citizens and Farmers Bank (C&amp;F Bank), which is an independent commercial bank. The Company's segments include community banking, mortgage banking and consumer finance. Community banking segment provides services through C&amp;F Bank. C&amp;F Bank provides a range of banking services to individuals and businesses. These services include various types of checking and savings deposit accounts, as well as business, real estate, development, home equity and installment loans. C&amp;F Bank operates approximately 31 banking offices and four commercial loan offices. Mortgage banking segment, through C&amp;F Mortgage Corporation, offers a range of residential mortgage loans, which are originated for sale to investors in the secondary mortgage market. Consumer finance segment provides services through C&amp;F Finance Company (C&amp;F Finance). C&amp;F Finance is a regional finance company purchasing automobile, marine and recreational vehicle loans.</v>
    <v>594</v>
    <v>Nasdaq Stock Market</v>
    <v>XNAS</v>
    <v>XNAS</v>
    <v>3600 La Grange Pkwy, TOANO, VA, 23168 US</v>
    <v>45.23</v>
    <v>Banking Services</v>
    <v>Stock</v>
    <v>45475.833418714843</v>
    <v>2707</v>
    <v>43.11</v>
    <v>151673500</v>
    <v>C&amp;F FINANCIAL CORPORATION</v>
    <v>C&amp;F FINANCIAL CORPORATION</v>
    <v>45.23</v>
    <v>7.3243</v>
    <v>45.17</v>
    <v>44.4</v>
    <v>3357840</v>
    <v>CFFI</v>
    <v>C&amp;F FINANCIAL CORPORATION (XNAS:CFFI)</v>
    <v>31095</v>
    <v>36896</v>
    <v>1993</v>
  </rv>
  <rv s="4">
    <v>2708</v>
  </rv>
  <rv s="0">
    <v>https://www.bing.com/financeapi/forcetrigger?t=a24toc&amp;q=XNAS%3aUEIC&amp;form=skydnc</v>
    <v>Learn more on Bing</v>
  </rv>
  <rv s="5">
    <v>7</v>
    <v>UNIVERSAL ELECTRONICS INC. (XNAS:UEIC)</v>
    <v>8</v>
    <v>9</v>
    <v>Finance</v>
    <v>5</v>
    <v>en-GB</v>
    <v>a24toc</v>
    <v>268435456</v>
    <v>1</v>
    <v>Powered by Refinitiv</v>
    <v>14.2</v>
    <v>7.02</v>
    <v>1.1364000000000001</v>
    <v>-7.0000000000000007E-2</v>
    <v>-6.2389999999999998E-3</v>
    <v>USD</v>
    <v>Universal Electronics Inc. is engaged in providing wireless universal control solutions for home entertainment and smart home devices. The Company designs, develops, manufactures, ships, and supports control and sensor technology solutions and a broad line of universal control systems, audio-video (AV) accessories, wireless security and smart home products that are used by brands in the video services, consumer electronics, security, home automation, climate control and home appliance markets. The Company’s flagship solution, QuickSet (QuickSet), is a software application that can be embedded in any entertainment or smart home platform or can be delivered as a cloud-based service, through QuickSet Cloud, to enable universal device setup, interoperability and control. Its product and technology include voice-enabled, automatically programmed universal, two-way radio frequency (RF) as well as infrared (IR) remote controls, and more.</v>
    <v>4177</v>
    <v>Nasdaq Stock Market</v>
    <v>XNAS</v>
    <v>XNAS</v>
    <v>15147 N Scottsdale Rd Ste H300, SCOTTSDALE, AZ, 85254-2199 US</v>
    <v>11.17</v>
    <v>Computers, Phones &amp; Household Electronics</v>
    <v>Stock</v>
    <v>45475.833405219528</v>
    <v>2710</v>
    <v>10.975</v>
    <v>144633800</v>
    <v>UNIVERSAL ELECTRONICS INC.</v>
    <v>UNIVERSAL ELECTRONICS INC.</v>
    <v>11.16</v>
    <v>0</v>
    <v>11.22</v>
    <v>11.15</v>
    <v>12890720</v>
    <v>UEIC</v>
    <v>UNIVERSAL ELECTRONICS INC. (XNAS:UEIC)</v>
    <v>44648</v>
    <v>85502</v>
    <v>1986</v>
  </rv>
  <rv s="4">
    <v>2711</v>
  </rv>
  <rv s="0">
    <v>https://www.bing.com/financeapi/forcetrigger?t=btavk2&amp;q=XNYS%3aBKSY&amp;form=skydnc</v>
    <v>Learn more on Bing</v>
  </rv>
  <rv s="6">
    <v>12</v>
    <v>BLACKSKY TECHNOLOGY INC. (XNYS:BKSY)</v>
    <v>8</v>
    <v>13</v>
    <v>Finance</v>
    <v>10</v>
    <v>en-GB</v>
    <v>btavk2</v>
    <v>268435456</v>
    <v>1</v>
    <v>Powered by Refinitiv</v>
    <v>2.3650000000000002</v>
    <v>0.86019999999999996</v>
    <v>0.99399999999999999</v>
    <v>-0.01</v>
    <v>-9.6150000000000003E-3</v>
    <v>USD</v>
    <v>BlackSky Technology Inc. is a space-based intelligence company. The Company delivers on-demand, high frequency imagery, monitoring and analytics of the strategic locations, economic assets, and events in the world. It designs, owns and operates low earth orbit small satellite constellations. Its BlackSky Spectra platform processes data from its constellation and from other third-party sensors to develop the critical insights and analytics that its customers require. Its Spectra is a first-of-its-kind commercial platform that helps customers manage their monitoring activities from space. Spectra software platform processes millions of observations a day from both its proprietary satellite constellation and by using data from multiple external sources, including imaging, radar and radio frequency satellites, environmental sensors, asset tracking sensors, Internet of things connected devices, internet-enabled narrative sources, and a variety of geotemporal data feeds.</v>
    <v>279</v>
    <v>New York Stock Exchange</v>
    <v>XNYS</v>
    <v>XNYS</v>
    <v>13241 Woodland Park Road, Suite 300, HERNDON, VA, 20171 US</v>
    <v>1.05</v>
    <v>Communications &amp; Networking</v>
    <v>Stock</v>
    <v>45475.976639721877</v>
    <v>2713</v>
    <v>1.02</v>
    <v>152703700</v>
    <v>BLACKSKY TECHNOLOGY INC.</v>
    <v>BLACKSKY TECHNOLOGY INC.</v>
    <v>1.05</v>
    <v>1.04</v>
    <v>1.03</v>
    <v>146830400</v>
    <v>BKSY</v>
    <v>BLACKSKY TECHNOLOGY INC. (XNYS:BKSY)</v>
    <v>385</v>
    <v>693282</v>
    <v>2018</v>
  </rv>
  <rv s="4">
    <v>2714</v>
  </rv>
  <rv s="0">
    <v>https://www.bing.com/financeapi/forcetrigger?t=bvplm7&amp;q=XNAS%3aORGN&amp;form=skydnc</v>
    <v>Learn more on Bing</v>
  </rv>
  <rv s="5">
    <v>7</v>
    <v>ORIGIN MATERIALS, INC. (XNAS:ORGN)</v>
    <v>8</v>
    <v>9</v>
    <v>Finance</v>
    <v>5</v>
    <v>en-GB</v>
    <v>bvplm7</v>
    <v>268435456</v>
    <v>1</v>
    <v>Powered by Refinitiv</v>
    <v>4.53</v>
    <v>0.44219999999999998</v>
    <v>0.92659999999999998</v>
    <v>-5.28E-2</v>
    <v>-6.3392999999999991E-2</v>
    <v>USD</v>
    <v>Origin Materials, Inc. is a carbon negative materials company. The Company is specializing in technology that has the potential to replace petroleum-based materials with decarbonized materials in a range of end products, including food and beverage packaging, clothing, textiles, plastics, car parts, carpeting, tires, adhesives, soil amendments and fuels. It has also developed other products that can enhance sustainability, such as its 100% polyethylene terephthalate (PET) circular caps and closures that can enable fully-recyclable PET containers and reduce waste through light-weighting, while providing performance such as greater oxygen and carbon dioxide (CO2) barrier properties that can increase shelf-life. The Company has developed a biomass conversion technology to convert biomass, or plant-based carbon, into the versatile building block chemicals chloromethylfurfural (CMF) and hydrothermal carbon (HTC), as well as other oils and extractives and other co-products.</v>
    <v>162</v>
    <v>Nasdaq Stock Market</v>
    <v>XNAS</v>
    <v>XNAS</v>
    <v>930 Riverside Parkway, Suite 10, WEST SACRAMENTO, CA, 95605 US</v>
    <v>0.8538</v>
    <v>Chemicals</v>
    <v>Stock</v>
    <v>45475.99525194375</v>
    <v>2716</v>
    <v>0.7228</v>
    <v>114692018</v>
    <v>ORIGIN MATERIALS, INC.</v>
    <v>ORIGIN MATERIALS, INC.</v>
    <v>0.84</v>
    <v>0</v>
    <v>0.83289999999999997</v>
    <v>0.78010000000000002</v>
    <v>147022200</v>
    <v>ORGN</v>
    <v>ORIGIN MATERIALS, INC. (XNAS:ORGN)</v>
    <v>9144</v>
    <v>2322079</v>
    <v>2021</v>
  </rv>
  <rv s="4">
    <v>2717</v>
  </rv>
  <rv s="0">
    <v>https://www.bing.com/financeapi/forcetrigger?t=aw2wrw&amp;q=XNYS%3aZOM&amp;form=skydnc</v>
    <v>Learn more on Bing</v>
  </rv>
  <rv s="6">
    <v>12</v>
    <v>Zomedica Corp (XNYS:ZOM)</v>
    <v>8</v>
    <v>13</v>
    <v>Finance</v>
    <v>5</v>
    <v>en-GB</v>
    <v>aw2wrw</v>
    <v>268435456</v>
    <v>1</v>
    <v>Powered by Refinitiv</v>
    <v>0.245</v>
    <v>0.12</v>
    <v>0.96889999999999998</v>
    <v>-1.9E-3</v>
    <v>-1.2934000000000001E-2</v>
    <v>USD</v>
    <v>Zomedica Corp. is a veterinary health company. The Company is engaged in creating products for horses, dogs, and cats by focusing on the unmet needs of clinical veterinarians. The Company's product portfolio includes diagnostics and medical devices that emphasize patient health and practice health. Its Diagnostics segment consists of TRUFORMA, VetGuardian, and TRUVIEW products. Its Therapeutic Devices segment consists of Assisi and PulseVet products. Its TRUFORMA platform comprises point-of-care diagnostic products for disease states in dogs, cats and horses, providing assays for use at the point-of-care that provide reference lab accuracy. Its TRUVIEW platform consists of the TRUVIEW digital cystoscopy instrument providing microscopic images and related pathology services which enable practitioners to receive a pathologist interpretation of the images. The Assisi Loop platform includes a series of products that use targeted pulsed electromagnetic field (tPEMF) therapy.</v>
    <v>144</v>
    <v>New York Stock Exchange</v>
    <v>XNYS</v>
    <v>XNYS</v>
    <v>100 Phoenix Drive, Suite 125, ANN ARBOR, MI, 48108 US</v>
    <v>0.14899999999999999</v>
    <v>Healthcare Providers &amp; Services</v>
    <v>Stock</v>
    <v>45476.000000057815</v>
    <v>2719</v>
    <v>0.14499999999999999</v>
    <v>142092692</v>
    <v>Zomedica Corp</v>
    <v>Zomedica Corp</v>
    <v>0.14779999999999999</v>
    <v>0.1469</v>
    <v>0.14499999999999999</v>
    <v>979949600</v>
    <v>ZOM</v>
    <v>Zomedica Corp (XNYS:ZOM)</v>
    <v>16662</v>
    <v>3793680</v>
    <v>2013</v>
  </rv>
  <rv s="4">
    <v>2720</v>
  </rv>
  <rv s="0">
    <v>https://www.bing.com/financeapi/forcetrigger?t=a1q93m&amp;q=XNAS%3aCPSI&amp;form=skydnc</v>
    <v>Learn more on Bing</v>
  </rv>
  <rv s="5">
    <v>7</v>
    <v>TRUBRIDGE, INC. (XNAS:TBRG)</v>
    <v>8</v>
    <v>9</v>
    <v>Finance</v>
    <v>5</v>
    <v>en-GB</v>
    <v>a1q93m</v>
    <v>268435456</v>
    <v>1</v>
    <v>Powered by Refinitiv</v>
    <v>26.73</v>
    <v>7.55</v>
    <v>0.64929999999999999</v>
    <v>0.01</v>
    <v>9.4609999999999996E-4</v>
    <v>USD</v>
    <v>TruBridge, Inc. is a provider of healthcare solutions and services for community hospitals, their clinics and other healthcare systems. The Company operates through three segments: RCM, HER and Patient Engagement. The RCM segment focuses on providing a complete revenue cycle management (RCM) solution for all care settings, regardless of their primary healthcare information solutions provider, along with business management, consulting, managed IT services, analytics and business intelligence. The EHR segment provides comprehensive acute care solutions and related services for community hospitals and their physician clinics. The Patient Engagement segment offers comprehensive patient engagement and empowerment technology solutions to improve patient outcomes and engagement strategies with care providers. Its wholly owned subsidiaries include Viewgol, LLC, iNetXperts, Corp. doing business as Get Real Health, Healthcare Resource Group, Inc. and Healthland Holding Inc.</v>
    <v>3219</v>
    <v>Nasdaq Stock Market</v>
    <v>XNAS</v>
    <v>XNAS</v>
    <v>54 St. Emanuel Street, MOBILE, AL, 36602 US</v>
    <v>10.92</v>
    <v>Healthcare Equipment &amp; Supplies</v>
    <v>Stock</v>
    <v>45475.880094142965</v>
    <v>2722</v>
    <v>10.01</v>
    <v>158626800</v>
    <v>TRUBRIDGE, INC.</v>
    <v>TRUBRIDGE, INC.</v>
    <v>10.44</v>
    <v>0</v>
    <v>10.57</v>
    <v>10.58</v>
    <v>15007260</v>
    <v>TBRG</v>
    <v>TRUBRIDGE, INC. (XNAS:TBRG)</v>
    <v>184382</v>
    <v>275186</v>
    <v>2002</v>
  </rv>
  <rv s="4">
    <v>2723</v>
  </rv>
  <rv s="0">
    <v>https://www.bing.com/financeapi/forcetrigger?t=a1tsf2&amp;q=XNAS%3aGEVO&amp;form=skydnc</v>
    <v>Learn more on Bing</v>
  </rv>
  <rv s="5">
    <v>7</v>
    <v>GEVO, INC. (XNAS:GEVO)</v>
    <v>8</v>
    <v>9</v>
    <v>Finance</v>
    <v>5</v>
    <v>en-GB</v>
    <v>a1tsf2</v>
    <v>268435456</v>
    <v>1</v>
    <v>Powered by Refinitiv</v>
    <v>1.86</v>
    <v>0.53010000000000002</v>
    <v>2.8957999999999999</v>
    <v>-2.8199999999999999E-2</v>
    <v>-4.9231999999999998E-2</v>
    <v>USD</v>
    <v>Gevo, Inc. is a carbon abatement company focused on transforming renewable energy into energy-dense liquid hydrocarbons that can be used as renewable fuels, such as sustainable aviation fuel. The Company operates in three segments. The Gevo segment is focused on research and development activities related to the production of SAF, commercial opportunities for other renewable hydrocarbon products, such as renewable natural gas, hydrocarbons for gasoline blendstocks and diesel fuel, and plastics, materials, and other chemicals. Gevo segment also develops, maintains, and protects its intellectual property portfolio, provides corporate oversight services, and is responsible for development and construction of its Net-Zero Projects. The Agri-Energy segment is engaged in the operation of its Luverne facility and the development of the production of isobutanol, ethanol and related products. The Renewable Natural Gas segment produces-pipeline quality methane gas captured from dairy cow manure.</v>
    <v>101</v>
    <v>Nasdaq Stock Market</v>
    <v>XNAS</v>
    <v>XNAS</v>
    <v>Suite 310, 345 INVERNESS DRIVE SOUTH, BUILDING C, ENGLEWOOD, CO, 80112 US</v>
    <v>0.57320000000000004</v>
    <v>Renewable Energy</v>
    <v>Stock</v>
    <v>45475.99157637656</v>
    <v>2725</v>
    <v>0.53010000000000002</v>
    <v>128652328</v>
    <v>GEVO, INC.</v>
    <v>GEVO, INC.</v>
    <v>0.56999999999999995</v>
    <v>0</v>
    <v>0.57279999999999998</v>
    <v>0.54459999999999997</v>
    <v>236232700</v>
    <v>GEVO</v>
    <v>GEVO, INC. (XNAS:GEVO)</v>
    <v>27101</v>
    <v>4240562</v>
    <v>2005</v>
  </rv>
  <rv s="4">
    <v>2726</v>
  </rv>
  <rv s="0">
    <v>https://www.bing.com/financeapi/forcetrigger?t=a21yoc&amp;q=XNAS%3aRGLS&amp;form=skydnc</v>
    <v>Learn more on Bing</v>
  </rv>
  <rv s="5">
    <v>7</v>
    <v>REGULUS THERAPEUTICS INC. (XNAS:RGLS)</v>
    <v>8</v>
    <v>9</v>
    <v>Finance</v>
    <v>10</v>
    <v>en-GB</v>
    <v>a21yoc</v>
    <v>268435456</v>
    <v>1</v>
    <v>Powered by Refinitiv</v>
    <v>3.79</v>
    <v>1.08</v>
    <v>1.6215999999999999</v>
    <v>-0.14000000000000001</v>
    <v>-7.3683999999999999E-2</v>
    <v>USD</v>
    <v>Regulus Therapeutics Inc. is a clinical-stage biopharmaceutical company. The Company is focused on discovering and developing drugs targeting microRNAs to treat diseases with significant unmet medical need. The Company is focused on orphan kidney diseases where microRNA genetic drivers are implicated and there are clear unmet medical needs. Its product candidate, RGLS8429, an anti-miR next generation oligonucleotide targeting miR-17 for the treatment of autosomal dominant polycystic kidney disease (ADPKD), is in Phase 1b clinical development. In addition to this program, the Company continues to advance and expand its internal discovery pipeline to identify potential product candidates. microRNAs are naturally occurring ribonucleic acid (RNA) molecules that play a critical role in regulating key biological pathways. ADPKD is among the common human monogenic disorders and a cause of end-stage renal disease.</v>
    <v>28</v>
    <v>Nasdaq Stock Market</v>
    <v>XNAS</v>
    <v>XNAS</v>
    <v>SUITE 210, 3545 JOHN HOPKINS COURT, SAN DIEGO, CA, 92121 US</v>
    <v>1.93</v>
    <v>Biotechnology &amp; Medical Research</v>
    <v>Stock</v>
    <v>45475.987991168753</v>
    <v>2728</v>
    <v>1.76</v>
    <v>115219948</v>
    <v>REGULUS THERAPEUTICS INC.</v>
    <v>REGULUS THERAPEUTICS INC.</v>
    <v>1.85</v>
    <v>0</v>
    <v>1.9</v>
    <v>1.76</v>
    <v>65465880</v>
    <v>RGLS</v>
    <v>REGULUS THERAPEUTICS INC. (XNAS:RGLS)</v>
    <v>303</v>
    <v>1465745</v>
    <v>2007</v>
  </rv>
  <rv s="4">
    <v>2729</v>
  </rv>
  <rv s="0">
    <v>https://www.bing.com/financeapi/forcetrigger?t=bwe8pr&amp;q=XNAS%3aBDSX&amp;form=skydnc</v>
    <v>Learn more on Bing</v>
  </rv>
  <rv s="5">
    <v>7</v>
    <v>BIODESIX, INC. (XNAS:BDSX)</v>
    <v>8</v>
    <v>9</v>
    <v>Finance</v>
    <v>10</v>
    <v>en-GB</v>
    <v>bwe8pr</v>
    <v>268435456</v>
    <v>1</v>
    <v>Powered by Refinitiv</v>
    <v>2.21</v>
    <v>1.03</v>
    <v>1.2021999999999999</v>
    <v>0.05</v>
    <v>3.2680000000000001E-2</v>
    <v>USD</v>
    <v>Biodesix, Inc. (Biodesix) is a diagnostic solutions and services company. The Company develops diagnostic tests addressing clinical questions by combining multi-omics through the power of artificial intelligence. Biodesix offers over five Medicare-covered tests for patients with lung diseases. The blood based Nodify Lung Nodule Risk Assessment testing strategy, consisting of the Nodify XL2 and the Nodify CDT tests, evaluates the risk of malignancy in incidental pulmonary nodules, enabling physicians to better triage patients to the appropriate course of action. The blood based IQLung strategy for lung cancer patients integrates the GeneStrat targeted ddPCR test, the GeneStrat NGS test and the VeriStrat test to support treatment decisions across all stages of lung cancer. Biodesix also leverages the advanced Diagnostic Cortex artificial intelligence (AI) platform, to collaborate with biotechnology and pharmaceutical companies to solve complex diagnostic challenges in lung disease.</v>
    <v>217</v>
    <v>Nasdaq Stock Market</v>
    <v>XNAS</v>
    <v>XNAS</v>
    <v>919 West Dillon Road, LOUISVILLE, CO, 80027 US</v>
    <v>1.59</v>
    <v>Healthcare Providers &amp; Services</v>
    <v>Stock</v>
    <v>45475.833349745313</v>
    <v>2731</v>
    <v>1.5</v>
    <v>181203564</v>
    <v>BIODESIX, INC.</v>
    <v>BIODESIX, INC.</v>
    <v>1.55</v>
    <v>0</v>
    <v>1.53</v>
    <v>1.58</v>
    <v>114685800</v>
    <v>BDSX</v>
    <v>BIODESIX, INC. (XNAS:BDSX)</v>
    <v>1</v>
    <v>252548</v>
    <v>2005</v>
  </rv>
  <rv s="4">
    <v>2732</v>
  </rv>
  <rv s="0">
    <v>https://www.bing.com/financeapi/forcetrigger?t=a22flh&amp;q=XNYS%3aSACH&amp;form=skydnc</v>
    <v>Learn more on Bing</v>
  </rv>
  <rv s="5">
    <v>7</v>
    <v>SACHEM CAPITAL CORP (XNYS:SACH)</v>
    <v>8</v>
    <v>9</v>
    <v>Finance</v>
    <v>10</v>
    <v>en-GB</v>
    <v>a22flh</v>
    <v>268435456</v>
    <v>1</v>
    <v>Powered by Refinitiv</v>
    <v>4.6399999999999997</v>
    <v>2.5</v>
    <v>1.7214</v>
    <v>-0.06</v>
    <v>-2.3438000000000001E-2</v>
    <v>USD</v>
    <v>Sachem Capital Corp. is a mortgage real estate investment trust (REIT) that specializes in originating, underwriting, funding, servicing, and managing a portfolio of loans secured by first mortgages on real property. It offers short-term secured, nonbanking loan to real estate investors to fund their acquisition, renovation, development, rehabilitation, or improvement of properties. Its typical borrower is a real estate investor or developer who uses the proceeds of the loan to fund its acquisition, renovation, rehabilitation, development and/or improvement of residential or commercial properties and that are held for investment or sale. Its primary objective is to grow its loan portfolio while protecting and preserving capital in a manner that provides for attractive risk-adjusted returns to its shareholders over the long term through dividends. The mortgaged property may or may not be income-producing. Its loans are referred to in the real estate finance industry as hard money loans.</v>
    <v>32</v>
    <v>New York Stock Exchange</v>
    <v>XNYS</v>
    <v>XNYS</v>
    <v>568 EAST MAIN STREET, BRANFORD, CT, 06405 US</v>
    <v>2.5598000000000001</v>
    <v>Residential &amp; Commercial REIT</v>
    <v>Stock</v>
    <v>45476.000000161715</v>
    <v>2734</v>
    <v>2.5</v>
    <v>118615125</v>
    <v>SACHEM CAPITAL CORP</v>
    <v>SACHEM CAPITAL CORP</v>
    <v>2.54</v>
    <v>9.6245999999999992</v>
    <v>2.56</v>
    <v>2.5</v>
    <v>47446050</v>
    <v>SACH</v>
    <v>SACHEM CAPITAL CORP (XNYS:SACH)</v>
    <v>2499</v>
    <v>353728</v>
    <v>2016</v>
  </rv>
  <rv s="4">
    <v>2735</v>
  </rv>
  <rv s="0">
    <v>https://www.bing.com/financeapi/forcetrigger?t=a1ts3m&amp;q=XNAS%3aGEOS&amp;form=skydnc</v>
    <v>Learn more on Bing</v>
  </rv>
  <rv s="5">
    <v>7</v>
    <v>GEOSPACE TECHNOLOGIES CORPORATION (XNAS:GEOS)</v>
    <v>8</v>
    <v>9</v>
    <v>Finance</v>
    <v>10</v>
    <v>en-GB</v>
    <v>a1ts3m</v>
    <v>268435456</v>
    <v>1</v>
    <v>Powered by Refinitiv</v>
    <v>17.09</v>
    <v>7.22</v>
    <v>0.66610000000000003</v>
    <v>-0.01</v>
    <v>-1.121E-3</v>
    <v>USD</v>
    <v>Geospace Technologies Corporation designs and manufactures seismic instruments and equipment. It operates through three segments: Oil and Gas Markets, Adjacent Markets and Emerging Markets. The Oil and Gas Markets segment products include wireless seismic data acquisition systems, reservoir characterization products and services, and traditional seismic exploration products, such as geophones, hydrophones, leader wire, connectors, cables, marine streamer retrieval and steering devices and various other seismic products. Adjacent Markets segment products include imaging equipment, water meter products, remote shut-off valves and IoT platform, as well as seismic sensors used for vibration monitoring and geotechnical applications, such as mine safety applications and earthquake detection. The Emerging Markets segment designs and markets seismic products targeted at the border and perimeter security markets. Its seismic products are marketed to the oil and gas industry, and others.</v>
    <v>681</v>
    <v>Nasdaq Stock Market</v>
    <v>XNAS</v>
    <v>XNAS</v>
    <v>7007 Pinemont Dr, HOUSTON, TX, 77040-6601 US</v>
    <v>8.98</v>
    <v>Oil &amp; Gas Related Equipment and Services</v>
    <v>Stock</v>
    <v>45475.834624015624</v>
    <v>2737</v>
    <v>8.8350000000000009</v>
    <v>119189800</v>
    <v>GEOSPACE TECHNOLOGIES CORPORATION</v>
    <v>GEOSPACE TECHNOLOGIES CORPORATION</v>
    <v>8.8800000000000008</v>
    <v>7.4779999999999998</v>
    <v>8.92</v>
    <v>8.91</v>
    <v>13362090</v>
    <v>GEOS</v>
    <v>GEOSPACE TECHNOLOGIES CORPORATION (XNAS:GEOS)</v>
    <v>77275</v>
    <v>156798</v>
    <v>2015</v>
  </rv>
  <rv s="4">
    <v>2738</v>
  </rv>
  <rv s="0">
    <v>https://www.bing.com/financeapi/forcetrigger?t=a23wa2&amp;q=XNAS%3aSYRS&amp;form=skydnc</v>
    <v>Learn more on Bing</v>
  </rv>
  <rv s="5">
    <v>7</v>
    <v>SYROS PHARMACEUTICALS, INC. (XNAS:SYRS)</v>
    <v>8</v>
    <v>9</v>
    <v>Finance</v>
    <v>5</v>
    <v>en-GB</v>
    <v>a23wa2</v>
    <v>268435456</v>
    <v>1</v>
    <v>Powered by Refinitiv</v>
    <v>8.17</v>
    <v>2.0901999999999998</v>
    <v>1.5294000000000001</v>
    <v>7.0000000000000007E-2</v>
    <v>1.4199E-2</v>
    <v>USD</v>
    <v>Syros Pharmaceuticals, Inc. is a biopharmaceutical company. The Company is focused on developing new standards of care for the frontline treatment of patients with hematologic malignancies. The Company is advancing Tamibarotene, a selective retinoic acid receptor alpha (RARα), agonist for which the Company is conducting SELECT-MDS-1, a Phase III clinical trial evaluating tamibarotene in combination with azacitidine in a genomically defined subset of patients with higher-risk myelodysplastic syndrome (HR-MDS), and for which it is conducting SELECT-AML-1, a randomized Phase II clinical trial evaluating tamibarotene in combination with venetoclax and azacitidine in a genomically defined subset of newly diagnosed patients with acute myeloid leukemia (AML). Its other assets include SY-2101 and SY-5609. The Company is seeking out-licensing opportunities for the further development of SY-5609, its highly selective and potent inhibitor of cyclin dependent kinase 7 (CDK7).</v>
    <v>68</v>
    <v>Nasdaq Stock Market</v>
    <v>XNAS</v>
    <v>XNAS</v>
    <v>35 Cambridge Park Drive, CAMBRIDGE, MA, 02140 US</v>
    <v>5.0442999999999998</v>
    <v>Biotechnology &amp; Medical Research</v>
    <v>Stock</v>
    <v>45475.964595289064</v>
    <v>2740</v>
    <v>4.8501000000000003</v>
    <v>133641700</v>
    <v>SYROS PHARMACEUTICALS, INC.</v>
    <v>SYROS PHARMACEUTICALS, INC.</v>
    <v>4.9800000000000004</v>
    <v>0</v>
    <v>4.93</v>
    <v>5</v>
    <v>26728340</v>
    <v>SYRS</v>
    <v>SYROS PHARMACEUTICALS, INC. (XNAS:SYRS)</v>
    <v>49837</v>
    <v>101791</v>
    <v>2011</v>
  </rv>
  <rv s="4">
    <v>2741</v>
  </rv>
  <rv s="0">
    <v>https://www.bing.com/financeapi/forcetrigger?t=ayz1tc&amp;q=XNAS%3aVXRT&amp;form=skydnc</v>
    <v>Learn more on Bing</v>
  </rv>
  <rv s="5">
    <v>7</v>
    <v>VAXART, INC. (XNAS:VXRT)</v>
    <v>8</v>
    <v>9</v>
    <v>Finance</v>
    <v>5</v>
    <v>en-GB</v>
    <v>ayz1tc</v>
    <v>268435456</v>
    <v>1</v>
    <v>Powered by Refinitiv</v>
    <v>1.54</v>
    <v>0.52</v>
    <v>0.65210000000000001</v>
    <v>-1.11E-2</v>
    <v>-1.6120000000000002E-2</v>
    <v>USD</v>
    <v>Vaxart, Inc. is a clinical-stage biotechnology company that is primarily focused on the development of oral recombinant vaccines based on its Vector-Adjuvant-Antigen Standardized Technology (VAAST) proprietary oral vaccine platform. Its vaccines are designed to be administered using pills that can be stored and shipped without refrigeration and eliminate the risk of needle-stick injury. Its development programs include pill vaccines designed to protect against norovirus (cause for acute gastroenteritis), coronavirus, including SARS-CoV-2 (COVID-19)), and influenza. In addition, it has generated preclinical data for its therapeutic vaccine candidate targeting cervical cancer and dysplasia caused by human papillomavirus. The Company's platform technology employs a vector-based approach and consists of various components, such as a vector (adenovirus type 5 (Ad5); an antigen (Ad5 DNA); an adjuvant (Toll-like receptor 3 (TLR3)), and its proprietary enteric-coated tablet.</v>
    <v>109</v>
    <v>Nasdaq Stock Market</v>
    <v>XNAS</v>
    <v>XNAS</v>
    <v>170 Harbor Way, Suite 300, SOUTH SAN FRANCISCO, CA, 94080 US</v>
    <v>0.70920000000000005</v>
    <v>Biotechnology &amp; Medical Research</v>
    <v>Stock</v>
    <v>45475.99741856406</v>
    <v>2743</v>
    <v>0.66800000000000004</v>
    <v>121770700</v>
    <v>VAXART, INC.</v>
    <v>VAXART, INC.</v>
    <v>0.68830000000000002</v>
    <v>0</v>
    <v>0.68859999999999999</v>
    <v>0.67749999999999999</v>
    <v>176838000</v>
    <v>VXRT</v>
    <v>VAXART, INC. (XNAS:VXRT)</v>
    <v>118156</v>
    <v>7660647</v>
    <v>1969</v>
  </rv>
  <rv s="4">
    <v>2744</v>
  </rv>
  <rv s="0">
    <v>https://www.bing.com/financeapi/forcetrigger?t=a1muh7&amp;q=XNYS%3aACU&amp;form=skydnc</v>
    <v>Learn more on Bing</v>
  </rv>
  <rv s="5">
    <v>7</v>
    <v>ACME UNITED CORPORATION (XNYS:ACU)</v>
    <v>8</v>
    <v>9</v>
    <v>Finance</v>
    <v>10</v>
    <v>en-GB</v>
    <v>a1muh7</v>
    <v>268435456</v>
    <v>1</v>
    <v>Powered by Refinitiv</v>
    <v>50.99</v>
    <v>24.2788</v>
    <v>0.66700000000000004</v>
    <v>-0.01</v>
    <v>-2.8889999999999997E-4</v>
    <v>USD</v>
    <v>Acme United Corporation is a supplier of first aid and medical products and cutting technology to the school, home, office, hardware, sporting goods, and industrial markets. It markets and sells through two main product categories: first aid and medical and cutting and sharpening. The first aid and medical category includes first aid and safety products, such as First Aid Only, PhysiciansCare, Pac-Kit, Spill Magic, First Aid Central, Med-Nap and Safety Made brands. Its cutting and sharpening categories include school, home and office products (Westcott brand). Brands under hardware, industrial and sporting goods products are Clauss and DMT. Its principal products sold across all segments are first aid kits and medical products, scissors, shears, knives, and sharpening tools. It is also a supplier of tactical, trauma and emergency response products. It sells its products to mass market and e-commerce retailers, wholesale, contract and retail stationery distributors, and hardware chains.</v>
    <v>645</v>
    <v>New York Stock Exchange</v>
    <v>XNYS</v>
    <v>XNYS</v>
    <v>1 Waterview Drive, SHELTON, CT, 06484 US</v>
    <v>35.268599999999999</v>
    <v>Professional &amp; Commercial Services</v>
    <v>Stock</v>
    <v>45476.000000046093</v>
    <v>2746</v>
    <v>34.29</v>
    <v>127323600</v>
    <v>ACME UNITED CORPORATION</v>
    <v>ACME UNITED CORPORATION</v>
    <v>34.29</v>
    <v>7.1481000000000003</v>
    <v>34.619999999999997</v>
    <v>34.61</v>
    <v>3661880</v>
    <v>ACU</v>
    <v>ACME UNITED CORPORATION (XNYS:ACU)</v>
    <v>12261</v>
    <v>22440</v>
    <v>1882</v>
  </rv>
  <rv s="4">
    <v>2747</v>
  </rv>
  <rv s="0">
    <v>https://www.bing.com/financeapi/forcetrigger?t=a1qfar&amp;q=XNAS%3aCSPI&amp;form=skydnc</v>
    <v>Learn more on Bing</v>
  </rv>
  <rv s="5">
    <v>7</v>
    <v>CSP, INC. (XNAS:CSPI)</v>
    <v>8</v>
    <v>9</v>
    <v>Finance</v>
    <v>5</v>
    <v>en-GB</v>
    <v>a1qfar</v>
    <v>268435456</v>
    <v>1</v>
    <v>Powered by Refinitiv</v>
    <v>29.925000000000001</v>
    <v>4.91</v>
    <v>1.3838999999999999</v>
    <v>0.39</v>
    <v>2.5640999999999997E-2</v>
    <v>USD</v>
    <v>CSP Inc. develops and markets information technology (IT) integration solutions, advanced security products, managed information technology services, cloud services, purpose built network adapters, and cluster computer systems. The Company operates through two segments: Technology Solutions (TS) and High Performance Products (HPP). TS focuses on value added reseller (VAR) integrated solutions including third party hardware, software and technical computer related consulting and managed services. TS segment consists of Modcomp, Inc. subsidiary, operates in the United States and the United Kingdom. HPP segment designs, manufactures and delivers products and services to customers that require cyber security services, networking and signal processing products. HPP segment also provides Myricom network adapters for high-performance packet capture and application offloading.</v>
    <v>112</v>
    <v>Nasdaq Stock Market</v>
    <v>XNAS</v>
    <v>XNAS</v>
    <v>215 Bunker Hill St, CHARLESTOWN, MA, 02129-2423 US</v>
    <v>15.83</v>
    <v>Software &amp; IT Services</v>
    <v>Stock</v>
    <v>45475.986747812502</v>
    <v>2749</v>
    <v>15.05</v>
    <v>152160840</v>
    <v>CSP, INC.</v>
    <v>CSP, INC.</v>
    <v>15.43</v>
    <v>28.123100000000001</v>
    <v>15.21</v>
    <v>15.6</v>
    <v>9753900</v>
    <v>CSPI</v>
    <v>CSP, INC. (XNAS:CSPI)</v>
    <v>1</v>
    <v>37180</v>
    <v>1968</v>
  </rv>
  <rv s="4">
    <v>2750</v>
  </rv>
  <rv s="0">
    <v>https://www.bing.com/financeapi/forcetrigger?t=a2jj7w&amp;q=OTCM%3aCRAWA&amp;form=skydnc</v>
    <v>Learn more on Bing</v>
  </rv>
  <rv s="5">
    <v>7</v>
    <v>CRAWFORD UNITED CORPORATION (OTCM:CRAWA)</v>
    <v>8</v>
    <v>9</v>
    <v>Finance</v>
    <v>18</v>
    <v>en-GB</v>
    <v>a2jj7w</v>
    <v>268435456</v>
    <v>1</v>
    <v>Powered by Refinitiv</v>
    <v>44.5</v>
    <v>23.2</v>
    <v>0.68049999999999999</v>
    <v>0.1</v>
    <v>3.0299999999999997E-3</v>
    <v>USD</v>
    <v>Crawford United Corporation is a holding company providing specialty industrial products to diverse markets, including healthcare, aerospace, defense, education, transportation, and petrochemical. The Company's Commercial Air Handling Equipment segment is engaged in designing, manufacturing, and installing customized, large-scale commercial, institutional, and industrial air handling solutions, primarily for hospitals and universities. The custom air handling equipment is designed, manufactured and installed under the brand names FactoryBilt and SiteBilt. Its Industrial &amp; Transportation Products segment provides precision components to customers in the aerospace and defense industries, as well as a full line of branded metal, silicone, plastic, rubber, hydraulic, marine and fuel hose products. It also offers materials engineering solutions. Its engineered coatings provide a protective shield for aircraft engine components, locomotive parts, dental implants, and other applications.</v>
    <v>405</v>
    <v>OTC Markets</v>
    <v>OTCM</v>
    <v>OTCM</v>
    <v>10514 Dupont Ave, CLEVELAND, OH, 44108-1348 US</v>
    <v>35</v>
    <v>Machinery, Equipment &amp; Components</v>
    <v>Stock</v>
    <v>45475.799917221877</v>
    <v>2752</v>
    <v>33</v>
    <v>116825500</v>
    <v>CRAWFORD UNITED CORPORATION</v>
    <v>CRAWFORD UNITED CORPORATION</v>
    <v>33.5</v>
    <v>9.0688999999999993</v>
    <v>33</v>
    <v>33.1</v>
    <v>3540170</v>
    <v>CRAWA</v>
    <v>CRAWFORD UNITED CORPORATION (OTCM:CRAWA)</v>
    <v>6499</v>
    <v>660</v>
    <v>1915</v>
  </rv>
  <rv s="4">
    <v>2753</v>
  </rv>
  <rv s="0">
    <v>https://www.bing.com/financeapi/forcetrigger?t=a25a4c&amp;q=XNAS%3aVERU&amp;form=skydnc</v>
    <v>Learn more on Bing</v>
  </rv>
  <rv s="5">
    <v>7</v>
    <v>VERU INC. (XNAS:VERU)</v>
    <v>8</v>
    <v>9</v>
    <v>Finance</v>
    <v>5</v>
    <v>en-GB</v>
    <v>a25a4c</v>
    <v>268435456</v>
    <v>1</v>
    <v>Powered by Refinitiv</v>
    <v>1.92</v>
    <v>0.36</v>
    <v>-0.42870000000000003</v>
    <v>7.4899999999999994E-2</v>
    <v>8.5239999999999996E-2</v>
    <v>USD</v>
    <v>Veru Inc. is a biopharmaceutical company. The Company is focused on developing medicines for the for the treatment of hospitalized COVID-19 patients at high risk for acute respiratory distress syndrome (ARDS) and other viral-related ARDS and for the management of breast and prostate cancers. The Company offers two FDA approved products within its sexual health program, including ENTADFI (tadalafil 5mg and finasteride 5mg capsule), for the treatment of benign prostatic hyperplasia and FC2 Female Condom (internal condom) (FC2), for the dual protection against unplanned pregnancy and the transmission of sexually transmitted infections. Its breast cancer drug pipeline has four clinical development programs for two drugs, such as enobosarm, an oral selective androgen receptor targeting agonist, and sabizabulin, an oral cytoskeleton disruptor. Its prostate cancer drug pipeline includes sabizabulin, VERU-100 and zuclomiphene citrate.</v>
    <v>189</v>
    <v>Nasdaq Stock Market</v>
    <v>XNAS</v>
    <v>XNAS</v>
    <v>2916 N. MIAMI AVENUE, SUITE 1000, MIAMI, FL, 33127 US</v>
    <v>0.97970000000000002</v>
    <v>Personal &amp; Household Products &amp; Services</v>
    <v>Stock</v>
    <v>45475.998924027343</v>
    <v>2755</v>
    <v>0.87</v>
    <v>139591687</v>
    <v>VERU INC.</v>
    <v>VERU INC.</v>
    <v>0.87</v>
    <v>0</v>
    <v>0.87870000000000004</v>
    <v>0.9536</v>
    <v>146383900</v>
    <v>VERU</v>
    <v>VERU INC. (XNAS:VERU)</v>
    <v>22975</v>
    <v>2586200</v>
    <v>1971</v>
  </rv>
  <rv s="4">
    <v>2756</v>
  </rv>
  <rv s="0">
    <v>https://www.bing.com/financeapi/forcetrigger?t=a2hfqh&amp;q=OTCM%3aFTLF&amp;form=skydnc</v>
    <v>Learn more on Bing</v>
  </rv>
  <rv s="5">
    <v>7</v>
    <v>FITLIFE BRANDS, INC. (XNAS:FTLF)</v>
    <v>8</v>
    <v>9</v>
    <v>Finance</v>
    <v>10</v>
    <v>en-GB</v>
    <v>a2hfqh</v>
    <v>268435456</v>
    <v>1</v>
    <v>Powered by Refinitiv</v>
    <v>35</v>
    <v>15.05</v>
    <v>1.0144</v>
    <v>0.61</v>
    <v>1.8489999999999999E-2</v>
    <v>USD</v>
    <v>FitLife Brands, Inc. is a developer and marketer proprietary nutritional supplements and wellness products for health-conscious consumers. It markets approximately 300 different products primarily online, through domestic and international GNC franchise locations as well as through more than 17,000 additional domestic retail locations. It offers NDS Nutrition, PMD Sports, SirenLabs, Core Active, Nutrology, and Metis Nutrition (together, NDS Products); iSatori, BioGenetic Laboratories, and Energize (together, the iSatori Products); Dr. Tobias, All Natural Advice, and Maritime Naturals (together, the MRC Products) and MusclePharm. Its NDS brand includes premium weight loss, sports nutrition, and general health products. Its PMD brand includes premium sports nutrition products. Its Nutrology brand included sports nutrition and general wellness products with an emphasis on natural, vegan, and organic ingredients. Its SirenLabs brand includes weight loss and sports nutrition products.</v>
    <v>37</v>
    <v>Nasdaq Stock Market</v>
    <v>XNAS</v>
    <v>XNAS</v>
    <v>5214 S. 136Th Street, OMAHA, NE, 68137 US</v>
    <v>33.869999999999997</v>
    <v>Food &amp; Tobacco</v>
    <v>Stock</v>
    <v>45475.838530740628</v>
    <v>2758</v>
    <v>32.19</v>
    <v>151696000</v>
    <v>FITLIFE BRANDS, INC.</v>
    <v>FITLIFE BRANDS, INC.</v>
    <v>32.9</v>
    <v>22.7165</v>
    <v>32.99</v>
    <v>33.6</v>
    <v>4598240</v>
    <v>FTLF</v>
    <v>FITLIFE BRANDS, INC. (XNAS:FTLF)</v>
    <v>7310</v>
    <v>14258</v>
    <v>2005</v>
  </rv>
  <rv s="4">
    <v>2759</v>
  </rv>
  <rv s="0">
    <v>http://en.wikipedia.org/wiki/The_Children's_Place</v>
    <v>Wikipedia</v>
  </rv>
  <rv s="1">
    <v>0</v>
    <v>2761</v>
  </rv>
  <rv s="2">
    <v>6</v>
    <v>https://www.bing.com/th?id=AMMS_5c904362e777aa79f79bb93b36dcfe24&amp;qlt=95</v>
    <v>2762</v>
    <v>0</v>
    <v>https://www.bing.com/images/search?form=xlimg&amp;q=children+s+place</v>
    <v>Image of THE CHILDREN'S PLACE, INC.</v>
  </rv>
  <rv s="0">
    <v>https://www.bing.com/financeapi/forcetrigger?t=a1zxzr&amp;q=XNAS%3aPLCE&amp;form=skydnc</v>
    <v>Learn more on Bing</v>
  </rv>
  <rv s="3">
    <v>0</v>
    <v>THE CHILDREN'S PLACE, INC. (XNAS:PLCE)</v>
    <v>3</v>
    <v>4</v>
    <v>Finance</v>
    <v>10</v>
    <v>en-GB</v>
    <v>a1zxzr</v>
    <v>268435456</v>
    <v>1</v>
    <v>Powered by Refinitiv</v>
    <v>38.03</v>
    <v>6.58</v>
    <v>2.1808000000000001</v>
    <v>0.11</v>
    <v>1.4474000000000001E-2</v>
    <v>USD</v>
    <v>The Children's Place, Inc. is an omni-channel children’s specialty portfolio of brands with an industry-leading digital-first model. The Company designs, contracts to manufacture, and sell fashionable apparel, accessories, and footwear primarily under its proprietary brands: The Children’s Place, Gymboree, Sugar &amp; Jade, and PJ Place. Its segments include The Children’s Place U.S. and The Children’s Place International. The Children’s Place U.S. segment includes the United States and Puerto Rico-based stores. The Children’s Place International segment includes Canadian based wholesale business, as well as international franchisees. Its global retail and wholesale network includes two digital storefronts, more than 500 stores in North America, wholesale marketplaces and distribution in 16 countries through six international franchise partners. Its merchandise is also available online at www.childrensplace.com and www.gymboree.com.</v>
    <v>2760</v>
    <v>Nasdaq Stock Market</v>
    <v>XNAS</v>
    <v>XNAS</v>
    <v>500 Plaza Dr, SECAUCUS, NJ, 07094-3619 US</v>
    <v>7.95</v>
    <v>2763</v>
    <v>Specialty Retailers</v>
    <v>Stock</v>
    <v>45475.986280497658</v>
    <v>2764</v>
    <v>7.55</v>
    <v>97980067</v>
    <v>THE CHILDREN'S PLACE, INC.</v>
    <v>THE CHILDREN'S PLACE, INC.</v>
    <v>7.55</v>
    <v>0</v>
    <v>7.6</v>
    <v>7.71</v>
    <v>12708180</v>
    <v>PLCE</v>
    <v>THE CHILDREN'S PLACE, INC. (XNAS:PLCE)</v>
    <v>43</v>
    <v>983694</v>
    <v>1988</v>
  </rv>
  <rv s="4">
    <v>2765</v>
  </rv>
  <rv s="0">
    <v>https://www.bing.com/financeapi/forcetrigger?t=a24hzr&amp;q=XNAS%3aCRDF&amp;form=skydnc</v>
    <v>Learn more on Bing</v>
  </rv>
  <rv s="5">
    <v>7</v>
    <v>CARDIFF ONCOLOGY, INC. (XNAS:CRDF)</v>
    <v>8</v>
    <v>9</v>
    <v>Finance</v>
    <v>10</v>
    <v>en-GB</v>
    <v>a24hzr</v>
    <v>268435456</v>
    <v>1</v>
    <v>Powered by Refinitiv</v>
    <v>6.42</v>
    <v>0.94</v>
    <v>1.9378</v>
    <v>0.03</v>
    <v>1.4634000000000001E-2</v>
    <v>USD</v>
    <v>Cardiff Oncology, Inc. is a clinical-stage biotechnology company. It is leveraging PLK1 inhibition, a well-validated oncology drug target, to develop novel therapies across a range of cancers with the unmet medical need. It is focused on clinical programs in indications, such as RAS-mutated metastatic colorectal cancer (mCRC), and in investigator-initiated trials in metastatic pancreatic ductal adenocarcinoma (mPDAC), small cell lung cancer (SCLC), and triple negative breast cancer (TNBC). Its lead drug candidate, Onvansertib, is an oral, small molecule drug candidate that is highly specific for PLK1 inhibition with a 24-hour half-life. It has five ongoing and planned clinical trials of onvansertib: one trial (CRDF-004) in first-line treatment in patients with RAS-mutated mCRC, one trial (CRDF-001) in second-line treatment in patients with mPDAC, and three investigator-initiated trials in first line mPDAC, relapsed SCLC and unresectable locally advanced or metastatic TNBC.</v>
    <v>31</v>
    <v>Nasdaq Stock Market</v>
    <v>XNAS</v>
    <v>XNAS</v>
    <v>11055 Flintkote Ave, SAN DIEGO, CA, 92121 US</v>
    <v>2.1524999999999999</v>
    <v>Biotechnology &amp; Medical Research</v>
    <v>Stock</v>
    <v>45475.948959895315</v>
    <v>2767</v>
    <v>2.0299999999999998</v>
    <v>93027147</v>
    <v>CARDIFF ONCOLOGY, INC.</v>
    <v>CARDIFF ONCOLOGY, INC.</v>
    <v>2.0499999999999998</v>
    <v>0</v>
    <v>2.0499999999999998</v>
    <v>2.08</v>
    <v>44724590</v>
    <v>CRDF</v>
    <v>CARDIFF ONCOLOGY, INC. (XNAS:CRDF)</v>
    <v>632</v>
    <v>751672</v>
    <v>2009</v>
  </rv>
  <rv s="4">
    <v>2768</v>
  </rv>
  <rv s="16">
    <v>39</v>
    <v>AMPRIUS TECHNOLOGIES, INC. (XNYS:AMPX)</v>
    <v>15</v>
    <v>13</v>
    <v>Finance</v>
    <v>5</v>
    <v>en-GB</v>
    <v>c7d5mw</v>
    <v>268435456</v>
    <v>1</v>
    <v>Powered by Refinitiv</v>
    <v>8.3699999999999992</v>
    <v>1.01</v>
    <v>1.544</v>
    <v>-0.01</v>
    <v>-8.0649999999999993E-3</v>
    <v>USD</v>
    <v>Amprius Technologies, Inc. is a manufacturer of high-energy and high-power lithium-ion batteries. The Company's commercially available SiMaxx batteries deliver up to 450 Wh/kg and 1,150 Wh/L, with third party validation of 500Wh/kg and 1,300 Wh/L. Its batteries are primarily used for existing and emerging aviation applications, including unmanned aerial systems, such as drones and high-altitude pseudo satellites. It offers high performance silicon anode batteries under the product platforms, such as SiMaxx and SiCore. Its SiMaxx high energy battery cells are designed to maximize specific energy for applications with low power requirements. It designed its SiMaxx balanced energy/power battery cells for applications that require a balance between power and energy. Its SiCore battery cells are based on a silicon anode material system delivering high-energy-density silicon anode batteries. The Company is also developing an electric vehicle (EV)-capable cell.</v>
    <v>80</v>
    <v>New York Stock Exchange</v>
    <v>XNYS</v>
    <v>XNYS</v>
    <v>1180 Page Avenue, FREMONT, CA, 94538 US</v>
    <v>1.26</v>
    <v>Machinery, Equipment &amp; Components</v>
    <v>Stock</v>
    <v>45475.977482210154</v>
    <v>1.17</v>
    <v>116201371</v>
    <v>AMPRIUS TECHNOLOGIES, INC.</v>
    <v>AMPRIUS TECHNOLOGIES, INC.</v>
    <v>1.25</v>
    <v>1.24</v>
    <v>1.23</v>
    <v>94472660</v>
    <v>AMPX</v>
    <v>AMPRIUS TECHNOLOGIES, INC. (XNYS:AMPX)</v>
    <v>5341</v>
    <v>824122</v>
    <v>2022</v>
  </rv>
  <rv s="4">
    <v>2770</v>
  </rv>
  <rv s="0">
    <v>https://www.bing.com/financeapi/forcetrigger?t=a1ruz2&amp;q=XNYS%3aELMD&amp;form=skydnc</v>
    <v>Learn more on Bing</v>
  </rv>
  <rv s="5">
    <v>7</v>
    <v>Electromed, Inc. (XNYS:ELMD)</v>
    <v>8</v>
    <v>9</v>
    <v>Finance</v>
    <v>10</v>
    <v>en-GB</v>
    <v>a1ruz2</v>
    <v>268435456</v>
    <v>1</v>
    <v>Powered by Refinitiv</v>
    <v>18.600000000000001</v>
    <v>8.8000000000000007</v>
    <v>0.253</v>
    <v>-0.15</v>
    <v>-1.0601000000000001E-2</v>
    <v>USD</v>
    <v>Electromed, Inc. develops, manufactures, markets and sells products that provide airway clearance therapy, including the SmartVest Airway Clearance System, to patients with compromised pulmonary function. The Company applies High Frequency Chest Wall Oscillation (HFCWO) technologies in pulmonary care for patients of all ages. The SmartVest Clearway System consists of an inflatable therapy garment, a programmable air pulse generator and a patented single-hose that delivers air pulses from the generator to the garment to create oscillatory pressure on the chest wall. Its SmartVest Connect wireless technology is a personalized HFCWO therapy management portal for patients with compromised pulmonary function. The SmartVest Connect app securely connects to the SmartVest System through Bluetooth technology. The Company also markets the Single Patient Use (SPU) SmartVest and SmartVest Wrap to health care providers in the acute care setting.</v>
    <v>170</v>
    <v>New York Stock Exchange</v>
    <v>XNYS</v>
    <v>XNYS</v>
    <v>500 6th Ave NW, NEW PRAGUE, MN, 56071 US</v>
    <v>14.68</v>
    <v>Healthcare Equipment &amp; Supplies</v>
    <v>Stock</v>
    <v>45476.000000022657</v>
    <v>2772</v>
    <v>14</v>
    <v>122478500</v>
    <v>Electromed, Inc.</v>
    <v>Electromed, Inc.</v>
    <v>14.2</v>
    <v>28.327500000000001</v>
    <v>14.15</v>
    <v>14</v>
    <v>8655730</v>
    <v>ELMD</v>
    <v>Electromed, Inc. (XNYS:ELMD)</v>
    <v>36003</v>
    <v>34151</v>
    <v>1992</v>
  </rv>
  <rv s="4">
    <v>2773</v>
  </rv>
  <rv s="0">
    <v>https://www.bing.com/financeapi/forcetrigger?t=a1xwz2&amp;q=XNAS%3aMRAM&amp;form=skydnc</v>
    <v>Learn more on Bing</v>
  </rv>
  <rv s="5">
    <v>7</v>
    <v>EVERSPIN TECHNOLOGIES, INC. (XNAS:MRAM)</v>
    <v>8</v>
    <v>9</v>
    <v>Finance</v>
    <v>5</v>
    <v>en-GB</v>
    <v>a1xwz2</v>
    <v>268435456</v>
    <v>1</v>
    <v>Powered by Refinitiv</v>
    <v>10.5</v>
    <v>5.54</v>
    <v>0.90549999999999997</v>
    <v>0.15</v>
    <v>2.4272000000000002E-2</v>
    <v>USD</v>
    <v>Everspin Technologies, Inc. is engaged in providing magneto resistive random-access memory (MRAM) solutions. The Company's MRAM solutions offer non-volatile memory with the speed and endurance of random-access memory (RAM) and enable the protection of mission-critical data, particularly in the event of a power interruption or failure. Its portfolio of MRAM technologies includes Toggle MRAM and Spin-transfer Torque MRAM (STT-MRAM). Toggle MRAM products include industry standard interfaces, including Parallel, Serial Peripheral Interface (SPI) and Quad SPI (QSPI) interfaces. Its STT-MRAM technology delivers products in dynamic random-access memory (DRAM), SRAM and NOR Flash applications. It offers its products with DDR3 and DDR4 derivative interfaces, facilitating the replacement of battery-backed DRAM with STT-MRAM. Its 3D Tunnel Magneto Resistance (TMR) sensors provide high magnetic sensitivity in a single component that performs 3D magnetic field measurements in a monolithic solution.</v>
    <v>74</v>
    <v>Nasdaq Stock Market</v>
    <v>XNAS</v>
    <v>XNAS</v>
    <v>5670 W. Chandler Boulevard, Suite 100, CHANDLER, AZ, 85226 US</v>
    <v>6.36</v>
    <v>Semiconductors &amp; Semiconductor Equipment</v>
    <v>Stock</v>
    <v>45475.909258344531</v>
    <v>2775</v>
    <v>6.01</v>
    <v>133000700</v>
    <v>EVERSPIN TECHNOLOGIES, INC.</v>
    <v>EVERSPIN TECHNOLOGIES, INC.</v>
    <v>6.01</v>
    <v>16.8306</v>
    <v>6.18</v>
    <v>6.33</v>
    <v>21521160</v>
    <v>MRAM</v>
    <v>EVERSPIN TECHNOLOGIES, INC. (XNAS:MRAM)</v>
    <v>155107</v>
    <v>226735</v>
    <v>2008</v>
  </rv>
  <rv s="4">
    <v>2776</v>
  </rv>
  <rv s="0">
    <v>https://www.bing.com/financeapi/forcetrigger?t=a1zv2w&amp;q=XNYS%3aPHX&amp;form=skydnc</v>
    <v>Learn more on Bing</v>
  </rv>
  <rv s="5">
    <v>7</v>
    <v>PHX MINERALS INC. (XNYS:PHX)</v>
    <v>8</v>
    <v>9</v>
    <v>Finance</v>
    <v>5</v>
    <v>en-GB</v>
    <v>a1zv2w</v>
    <v>268435456</v>
    <v>1</v>
    <v>Powered by Refinitiv</v>
    <v>3.89</v>
    <v>2.92</v>
    <v>0.56520000000000004</v>
    <v>-0.01</v>
    <v>-3.0669999999999998E-3</v>
    <v>USD</v>
    <v>PHX Minerals Inc. is focused on perpetual natural gas and oil mineral ownership in resource plays in the United States. The Company owns interests in leasehold acreage and non-operated working interests in natural gas and oil properties. Its principal properties consisted of perpetual ownership of 240,651 net mineral acres, held principally in Oklahoma, Texas, Louisiana, North Dakota and Arkansas; leases on 13,293 net acres primarily in Oklahoma, and working interests, royalty interests or both in 6,773 producing natural gas and oil wells and 168 wells in the process of being drilled or completed. Exploration and development of its natural gas and oil properties are conducted by natural gas and oil exploration and production companies. The natural gas and oil producing activities of the Company conducts in Oklahoma, Texas, Louisiana, Arkansas and North Dakota.</v>
    <v>20</v>
    <v>New York Stock Exchange</v>
    <v>XNYS</v>
    <v>XNYS</v>
    <v>1601 Nw Expressway, Valliance Bank Tower Ste 1100, OKLAHOMA CITY, OK, 73118 US</v>
    <v>3.26</v>
    <v>Oil &amp; Gas</v>
    <v>Stock</v>
    <v>45475.958333367969</v>
    <v>2778</v>
    <v>3.25</v>
    <v>121740092</v>
    <v>PHX MINERALS INC.</v>
    <v>PHX MINERALS INC.</v>
    <v>3.25</v>
    <v>28.1996</v>
    <v>3.26</v>
    <v>3.25</v>
    <v>37458490</v>
    <v>PHX</v>
    <v>PHX MINERALS INC. (XNYS:PHX)</v>
    <v>24038</v>
    <v>37907</v>
    <v>1978</v>
  </rv>
  <rv s="4">
    <v>2779</v>
  </rv>
  <rv s="0">
    <v>https://www.bing.com/financeapi/forcetrigger?t=a1r11h&amp;q=XNYS%3aELA&amp;form=skydnc</v>
    <v>Learn more on Bing</v>
  </rv>
  <rv s="5">
    <v>7</v>
    <v>ENVELA CORPORATION (XNYS:ELA)</v>
    <v>8</v>
    <v>9</v>
    <v>Finance</v>
    <v>10</v>
    <v>en-GB</v>
    <v>a1r11h</v>
    <v>268435456</v>
    <v>1</v>
    <v>Powered by Refinitiv</v>
    <v>7.97</v>
    <v>3.02</v>
    <v>0.14319999999999999</v>
    <v>-0.18</v>
    <v>-3.9129999999999998E-2</v>
    <v>USD</v>
    <v>Envela Corporation is a provider of re-commerce services. The Company's segment includes Commercial and Consumer. The Commercial segment markets its products directly to prospective clients through several wholly owned subsidiary brands including ITAD USA, Echo Environmental, Teladvance, and Avail Recovery Solutions. Its commercial services portfolio provides asset- disposition solutions to government agencies, middle-market firms, corporations and other organizations. It creates custom programs for retailers, original equipment manufacturers and other institutions. It offers comprehensive lifecycle solutions for a host of electronic devices through custom ITAD programs that address its clients specific needs-down to the transportation and product tracking. Its direct-to-consumer portfolio buys to resell or recycle hard assets like jewelry, diamonds, gemstones, fine watches, rare coins and related collectibles, precious-metal bullion products, gold, silver and other precious metals.</v>
    <v>288</v>
    <v>New York Stock Exchange</v>
    <v>XNYS</v>
    <v>XNYS</v>
    <v>1901 GATEWAY DRIVE, SUITE 100, IRVING, TX, 75038 US</v>
    <v>4.6500000000000004</v>
    <v>Specialty Retailers</v>
    <v>Stock</v>
    <v>45476.000000034372</v>
    <v>2781</v>
    <v>4.42</v>
    <v>116141820</v>
    <v>ENVELA CORPORATION</v>
    <v>ENVELA CORPORATION</v>
    <v>4.55</v>
    <v>18.077000000000002</v>
    <v>4.5999999999999996</v>
    <v>4.42</v>
    <v>26276430</v>
    <v>ELA</v>
    <v>ENVELA CORPORATION (XNYS:ELA)</v>
    <v>10</v>
    <v>64010</v>
    <v>1965</v>
  </rv>
  <rv s="4">
    <v>2782</v>
  </rv>
  <rv s="0">
    <v>https://www.bing.com/financeapi/forcetrigger?t=a1x6p2&amp;q=XNAS%3aLUNA&amp;form=skydnc</v>
    <v>Learn more on Bing</v>
  </rv>
  <rv s="5">
    <v>7</v>
    <v>LUNA INNOVATIONS INCORPORATED (XNAS:LUNA)</v>
    <v>8</v>
    <v>9</v>
    <v>Finance</v>
    <v>5</v>
    <v>en-GB</v>
    <v>a1x6p2</v>
    <v>268435456</v>
    <v>1</v>
    <v>Powered by Refinitiv</v>
    <v>9.57</v>
    <v>1.91</v>
    <v>1.5434000000000001</v>
    <v>5.0000000000000001E-3</v>
    <v>1.6950000000000001E-3</v>
    <v>USD</v>
    <v>Luna Innovations Incorporated provides advanced optical technology. The Company is engaged in providing capabilities in fiber optic-based, test products for the telecommunications industry and distributed fiber optic-based sensing for a multitude of industries. It operates through Lightwave segment, which consists of its fiber optics testing, measurement and sensing solutions. Its Lightwave segment develops, manufactures, and markets optical measurement technologies, including sensing and communications test and photonic control. Sensing consists of short, medium, and long-range distributed fiber optic sensing solutions; and Terahertz (THz) measurement products. Communications test and photonic control includes test equipment for communications devices and networks, and specialty laser and photonic components. Its Lightwave segment also performs applied research principally in the areas of optical sensing and THz technologies. It sells and markets its THz instruments primarily to OEMs.</v>
    <v>337</v>
    <v>Nasdaq Stock Market</v>
    <v>XNAS</v>
    <v>XNAS</v>
    <v>301 First Street Sw, Suite 200, ROANOKE, VA, 24011 US</v>
    <v>2.99</v>
    <v>Machinery, Equipment &amp; Components</v>
    <v>Stock</v>
    <v>45475.859512488278</v>
    <v>2784</v>
    <v>2.82</v>
    <v>100347781</v>
    <v>LUNA INNOVATIONS INCORPORATED</v>
    <v>LUNA INNOVATIONS INCORPORATED</v>
    <v>2.92</v>
    <v>0</v>
    <v>2.95</v>
    <v>2.9550000000000001</v>
    <v>33958640</v>
    <v>LUNA</v>
    <v>LUNA INNOVATIONS INCORPORATED (XNAS:LUNA)</v>
    <v>282670</v>
    <v>477855</v>
    <v>2003</v>
  </rv>
  <rv s="4">
    <v>2785</v>
  </rv>
  <rv s="0">
    <v>https://www.bing.com/financeapi/forcetrigger?t=a2dpm7&amp;q=OTCM%3aCWGL&amp;form=skydnc</v>
    <v>Learn more on Bing</v>
  </rv>
  <rv s="5">
    <v>7</v>
    <v>CRIMSON WINE GROUP, LTD. (OTCM:CWGL)</v>
    <v>8</v>
    <v>9</v>
    <v>Finance</v>
    <v>18</v>
    <v>en-GB</v>
    <v>a2dpm7</v>
    <v>268435456</v>
    <v>1</v>
    <v>Powered by Refinitiv</v>
    <v>6.96</v>
    <v>5.38</v>
    <v>0.53720000000000001</v>
    <v>-0.23</v>
    <v>-3.8016999999999995E-2</v>
    <v>USD</v>
    <v>Crimson Wine Group, Ltd. owns and operates a collection of luxury wine brands from seven estate-based, boutique wineries located in the finest wine-growing regions of California, Oregon and Washington. It has two segments: Wholesale and Direct to Consumer. Wholesale segment includes sales through a third party where prices are given at a wholesale rate. Direct to Consumer segment includes retail sales in the tasting room, remote sites and on-site events, wine club net sales, direct phone sales, and other sales made directly to the consumer without the use of an intermediary. It, through its wholly owned subsidiaries, owns seven primary wine estates and brands: Pine Ridge Vineyards, Archery Summit, Chamisal Vineyards, Seghesio Family Vineyards, Double Canyon, Seven Hills Winery and Malene Wines. Chamisal Vineyards owns 92 acres of vineyards in the Edna Valley, California, of which 52 acres are planted. Archery Summit owns 92 acres of estate vineyards in the Willamette Valley, Oregon.</v>
    <v>164</v>
    <v>OTC Markets</v>
    <v>OTCM</v>
    <v>OTCM</v>
    <v>5901 Silverado Trail, NAPA, CA, 94558 US</v>
    <v>5.93</v>
    <v>Beverages</v>
    <v>Stock</v>
    <v>45476.006944444445</v>
    <v>2787</v>
    <v>5.8</v>
    <v>121151971</v>
    <v>CRIMSON WINE GROUP, LTD.</v>
    <v>CRIMSON WINE GROUP, LTD.</v>
    <v>5.93</v>
    <v>39.931399999999996</v>
    <v>6.05</v>
    <v>5.82</v>
    <v>20816490</v>
    <v>CWGL</v>
    <v>CRIMSON WINE GROUP, LTD. (OTCM:CWGL)</v>
    <v>694</v>
    <v>7880</v>
    <v>1991</v>
  </rv>
  <rv s="4">
    <v>2788</v>
  </rv>
  <rv s="0">
    <v>https://www.bing.com/financeapi/forcetrigger?t=ayvr7w&amp;q=XNAS%3aPRPL&amp;form=skydnc</v>
    <v>Learn more on Bing</v>
  </rv>
  <rv s="5">
    <v>7</v>
    <v>PURPLE INNOVATION, INC. (XNAS:PRPL)</v>
    <v>8</v>
    <v>9</v>
    <v>Finance</v>
    <v>5</v>
    <v>en-GB</v>
    <v>ayvr7w</v>
    <v>268435456</v>
    <v>1</v>
    <v>Powered by Refinitiv</v>
    <v>3.3250000000000002</v>
    <v>0.54510000000000003</v>
    <v>2.0327999999999999</v>
    <v>-0.1</v>
    <v>-9.090899999999999E-2</v>
    <v>USD</v>
    <v>Purple Innovation, Inc. is a mattress company. The Company offers a variety of branded and premium comfort products, including mattresses, pillows, cushions, bases, sheets and others. It develops its products, through its proprietary gel technology, Hyper-Elastic Polymer. It has three mattress collections: Essentials, including the New Day, The Purple Mattress and The Purple Plus; Premium, including Restore, RestorePlus and RestorePremier, and Luxe, including Rejuvenate, RejuvenatePlus and RejuvenatePremier. It sells eight pillow models: The Purple Harmony Pillow, the Purple Freeform Pillow, the Purple DreamLayer Pillow, the Purple Harmony Anywhere Pillow, the Purple Pillow, the Purple Twin Cloud Pillow, the Purple Cloud Pillow and the Kids Pillow. It sells two types of sheets and pillowcases: Softstretch and Complete Comfort. Its Purple PerfectStay Duvet cover offers a patent-pending lay-and-zip design. It has two types of bases: The Purple Premium and Purple Premium Plus smart.</v>
    <v>1700</v>
    <v>Nasdaq Stock Market</v>
    <v>XNAS</v>
    <v>XNAS</v>
    <v>4100 N. Chapel Ridge Rd, Suite 200, LEHI, UT, 84043 US</v>
    <v>1.1100000000000001</v>
    <v>Household Goods</v>
    <v>Stock</v>
    <v>45475.993480416408</v>
    <v>2790</v>
    <v>1</v>
    <v>107685400</v>
    <v>PURPLE INNOVATION, INC.</v>
    <v>PURPLE INNOVATION, INC.</v>
    <v>1.08</v>
    <v>0</v>
    <v>1.1000000000000001</v>
    <v>1</v>
    <v>107685400</v>
    <v>PRPL</v>
    <v>PURPLE INNOVATION, INC. (XNAS:PRPL)</v>
    <v>800</v>
    <v>471870</v>
    <v>2015</v>
  </rv>
  <rv s="4">
    <v>2791</v>
  </rv>
  <rv s="0">
    <v>https://www.bing.com/financeapi/forcetrigger?t=a23gr7&amp;q=XNAS%3aSPWH&amp;form=skydnc</v>
    <v>Learn more on Bing</v>
  </rv>
  <rv s="5">
    <v>7</v>
    <v>SPORTSMAN'S WAREHOUSE HOLDINGS, INC. (XNAS:SPWH)</v>
    <v>8</v>
    <v>9</v>
    <v>Finance</v>
    <v>10</v>
    <v>en-GB</v>
    <v>a23gr7</v>
    <v>268435456</v>
    <v>1</v>
    <v>Powered by Refinitiv</v>
    <v>6.335</v>
    <v>2.04</v>
    <v>0.68489999999999995</v>
    <v>-0.08</v>
    <v>-3.5874000000000003E-2</v>
    <v>USD</v>
    <v>Sportsman's Warehouse Holdings, Inc. is an outdoor sporting goods retailer. The Company has an outdoor specialty store base in the Western United States and Alaska. The Company’s stores are organized into six departments, which include camping; apparel; fishing; footwear; hunting and shooting, and optics, electronics, accessories, and other. Its camping department offers backpacks, camp essentials, canoes and kayaks, coolers, outdoor cooking equipment, sleeping bags, tents and tools. Its apparel departments offer camouflage, jackets, hats, outerwear, sportswear, technical gear and work wear. The fishing departments offer bait, electronics, fishing rods, flotation items, fly fishing, lines, lures, reels, tackle and small boats. The footwear departments offer hiking boots, socks, sport sandals, technical footwear, trail shoes, casual shoes, waders and work boots. Optics, electronics, accessories, and other departments offer gift items, knives, lighting, optics, two-way radios, and more.</v>
    <v>2100</v>
    <v>Nasdaq Stock Market</v>
    <v>XNAS</v>
    <v>XNAS</v>
    <v>1475 West 9000 South, Suite A, WEST JORDAN, UT, 84088 US</v>
    <v>2.2199</v>
    <v>Specialty Retailers</v>
    <v>Stock</v>
    <v>45475.995403714842</v>
    <v>2793</v>
    <v>2.04</v>
    <v>81157426</v>
    <v>SPORTSMAN'S WAREHOUSE HOLDINGS, INC.</v>
    <v>SPORTSMAN'S WAREHOUSE HOLDINGS, INC.</v>
    <v>2.21</v>
    <v>0</v>
    <v>2.23</v>
    <v>2.15</v>
    <v>37747640</v>
    <v>SPWH</v>
    <v>SPORTSMAN'S WAREHOUSE HOLDINGS, INC. (XNAS:SPWH)</v>
    <v>673603</v>
    <v>813399</v>
    <v>2013</v>
  </rv>
  <rv s="4">
    <v>2794</v>
  </rv>
  <rv s="0">
    <v>https://www.bing.com/financeapi/forcetrigger?t=a1p46h&amp;q=XNAS%3aCAAS&amp;form=skydnc</v>
    <v>Learn more on Bing</v>
  </rv>
  <rv s="5">
    <v>7</v>
    <v>CHINA AUTOMOTIVE SYSTEMS, INC. (XNAS:CAAS)</v>
    <v>8</v>
    <v>9</v>
    <v>Finance</v>
    <v>10</v>
    <v>en-GB</v>
    <v>a1p46h</v>
    <v>268435456</v>
    <v>1</v>
    <v>Powered by Refinitiv</v>
    <v>5.73</v>
    <v>3.04</v>
    <v>2.4639000000000002</v>
    <v>-0.13500000000000001</v>
    <v>-3.7395999999999999E-2</v>
    <v>USD</v>
    <v>China Automotive Systems, Inc., (China Automotive) is a holding company. The Company, through its subsidiary, Great Genesis Holdings Limited (Genesis), owns interests in over eight Sino-joint ventures and over five subsidiaries in the People's Republic of China (PRC), which manufacture power steering systems and/or related products for various segments of the automobile industry. Genesis also owns interests in a Brazil-based trading company, which engages mainly in the import and sales of automotive parts in Brazil. Henglong USA Corporation (HLUSA), which is a subsidiary of the Company, engages in marketing of automotive parts in North America, and provides after sales service and research and development support. The Company's geographical segments include the United States, China and other foreign countries. One of its subsidiaries, Shenyang Jinbei Henglong Automotive Steering System Co., Ltd., focuses on power steering parts for light duty vehicles.</v>
    <v>4095</v>
    <v>Nasdaq Stock Market</v>
    <v>XNAS</v>
    <v>XNAS</v>
    <v>No. 1, Henglong Road, Yu Qiao Development Zone, Shashi District, JINGZHOU, HUBEI, 434000 CN</v>
    <v>3.5743999999999998</v>
    <v>Automobiles &amp; Auto Parts</v>
    <v>Stock</v>
    <v>45475.883832441403</v>
    <v>2796</v>
    <v>3.44</v>
    <v>104895307</v>
    <v>CHINA AUTOMOTIVE SYSTEMS, INC.</v>
    <v>CHINA AUTOMOTIVE SYSTEMS, INC.</v>
    <v>3.5</v>
    <v>2.6825999999999999</v>
    <v>3.61</v>
    <v>3.4750000000000001</v>
    <v>30185700</v>
    <v>CAAS</v>
    <v>CHINA AUTOMOTIVE SYSTEMS, INC. (XNAS:CAAS)</v>
    <v>700</v>
    <v>37359</v>
    <v>1999</v>
  </rv>
  <rv s="4">
    <v>2797</v>
  </rv>
  <rv s="0">
    <v>https://www.bing.com/financeapi/forcetrigger?t=by3yhw&amp;q=OTCM%3aFTCO&amp;form=skydnc</v>
    <v>Learn more on Bing</v>
  </rv>
  <rv s="5">
    <v>7</v>
    <v>Fortitude Gold Corporation (OTCM:FTCO)</v>
    <v>8</v>
    <v>9</v>
    <v>Finance</v>
    <v>18</v>
    <v>en-GB</v>
    <v>by3yhw</v>
    <v>268435456</v>
    <v>1</v>
    <v>Powered by Refinitiv</v>
    <v>6.65</v>
    <v>3.61</v>
    <v>0.58430000000000004</v>
    <v>-0.12690000000000001</v>
    <v>-2.8633000000000002E-2</v>
    <v>USD</v>
    <v>Fortitude Gold Corporation is a gold producing company. The Company’s Nevada Mining Unit consists of seven properties located in the Walker Lane Mineral Belt. Its flagship Isabella Pearl project is an open-pit heap leach project, which covers approximately 9,000 acres. It owns an interest in the Golden Mile property, which is located approximately 36 kilometers (km) east of the town of Luning, Nevada. The Mina Gold property covers an area of approximately 1,200 acres consisting of 61 unpatented claims and five patented claims. Its East Camp Douglas gold property covers an area of approximately 5,600 acres. The County Line property has a total land package of 2,400 acres consisting of 116 unpatented lode mining claims and six unpatented placer mining claims. The Dauntless gold property is located in Esmeralda County, Nevada, approximately 30 km southwest of Tonopah, Nevada. The Intrepid claim package is located in Mineral County, Nevada, approximately 10 km northwest of Mina, Nevada.</v>
    <v>68</v>
    <v>OTC Markets</v>
    <v>OTCM</v>
    <v>OTCM</v>
    <v>2886 Carriage Manor Point, COLORADO SPRINGS, CO, 80906 US</v>
    <v>4.4800000000000004</v>
    <v>Metals &amp; Mining</v>
    <v>Stock</v>
    <v>45476.006944444445</v>
    <v>2799</v>
    <v>4.3</v>
    <v>104014009</v>
    <v>Fortitude Gold Corporation</v>
    <v>Fortitude Gold Corporation</v>
    <v>4.43</v>
    <v>9.7898999999999994</v>
    <v>4.4318999999999997</v>
    <v>4.3049999999999997</v>
    <v>24161210</v>
    <v>FTCO</v>
    <v>Fortitude Gold Corporation (OTCM:FTCO)</v>
    <v>61322</v>
    <v>63370</v>
    <v>2020</v>
  </rv>
  <rv s="4">
    <v>2800</v>
  </rv>
  <rv s="0">
    <v>https://www.bing.com/financeapi/forcetrigger?t=a2fsoc&amp;q=XNAS%3aEPSN&amp;form=skydnc</v>
    <v>Learn more on Bing</v>
  </rv>
  <rv s="5">
    <v>7</v>
    <v>EPSILON ENERGY LTD. (XNAS:EPSN)</v>
    <v>8</v>
    <v>9</v>
    <v>Finance</v>
    <v>10</v>
    <v>en-GB</v>
    <v>a2fsoc</v>
    <v>268435456</v>
    <v>1</v>
    <v>Powered by Refinitiv</v>
    <v>6.35</v>
    <v>4.7</v>
    <v>0.39679999999999999</v>
    <v>0.01</v>
    <v>1.8619999999999999E-3</v>
    <v>USD</v>
    <v>Epsilon Energy Ltd. is an onshore focused independent natural gas and oil company. The Company is engaged in the acquisition, development, gathering and production of natural gas and oil reserves. It operates through three segments: Upstream, Gathering System, and Corporate. Upstream activities segment includes acquisition, exploration, development and production of oil and natural gas reserves on properties within the United States. Gathering System segment partner with two other companies to operate a natural gas gathering system. The Company holds leasehold rights to approximately 84,684 gross (15,463 net) acres. It has natural gas production in the Marcellus Shale in Pennsylvania and oil, natural gas liquids and natural gas production in the Permian Basin in Texas and New Mexico and in the Anadarko Basin in Oklahoma. Its subsidiaries include Epsilon Energy USA Inc., Epsilon Midstream, LLC, Altolisa Holdings, LLC, and Dewey Energy Holdings, LLC.</v>
    <v>10</v>
    <v>Nasdaq Stock Market</v>
    <v>XNAS</v>
    <v>XNAS</v>
    <v>500 DALLAS STREET, SUITE 1250, HOUSTON, TX, 77002 US</v>
    <v>5.45</v>
    <v>Oil &amp; Gas</v>
    <v>Stock</v>
    <v>45475.833397464841</v>
    <v>2802</v>
    <v>5.31</v>
    <v>117939499</v>
    <v>EPSILON ENERGY LTD.</v>
    <v>EPSILON ENERGY LTD.</v>
    <v>5.39</v>
    <v>24.223299999999998</v>
    <v>5.37</v>
    <v>5.38</v>
    <v>21921840</v>
    <v>EPSN</v>
    <v>EPSILON ENERGY LTD. (XNAS:EPSN)</v>
    <v>17978</v>
    <v>23498</v>
    <v>2005</v>
  </rv>
  <rv s="4">
    <v>2803</v>
  </rv>
  <rv s="0">
    <v>https://www.bing.com/financeapi/forcetrigger?t=bx3o8m&amp;q=XNAS%3aHYZN&amp;form=skydnc</v>
    <v>Learn more on Bing</v>
  </rv>
  <rv s="5">
    <v>7</v>
    <v>HYZON MOTORS INC. (XNAS:HYZN)</v>
    <v>8</v>
    <v>9</v>
    <v>Finance</v>
    <v>5</v>
    <v>en-GB</v>
    <v>bx3o8m</v>
    <v>268435456</v>
    <v>1</v>
    <v>Powered by Refinitiv</v>
    <v>2.17</v>
    <v>0.20319999999999999</v>
    <v>2.9554</v>
    <v>1E-4</v>
    <v>3.367E-4</v>
    <v>USD</v>
    <v>Hyzon Motors Inc. is a global supplier of hydrogen fuel cell technology focused on providing zero-emission power to decarbonize demanding industries. The Company focuses on deploying its fuel cell technology in heavy-duty commercial vehicles across North America, Europe, and Australia/New Zealand. Its core technology is centered on designing and manufacturing of its advantaged MEAs, BPPs, fuel cell stacks, and fuel cell systems that the Company integrate into commercial vehicles. The Company is commercializing its proprietary fuel cell technology through assembling and upfitting heavy duty (HD) hydrogen fuel cell electric vehicles (FCEVs). Its commercial vehicle business is focused primarily on assembling and converting FCEVs. The Company’s hydrogen supply infrastructure business is focused on building and fostering a clean hydrogen supply ecosystem with partners and third parties from feedstock through hydrogen production, dispensing, and financing.</v>
    <v>360</v>
    <v>Nasdaq Stock Market</v>
    <v>XNAS</v>
    <v>XNAS</v>
    <v>599 South Schmidt Road, BOLINGBROOK, IL, 60440 US</v>
    <v>0.3029</v>
    <v>Machinery, Equipment &amp; Components</v>
    <v>Stock</v>
    <v>45475.990693575783</v>
    <v>2805</v>
    <v>0.28999999999999998</v>
    <v>73472265</v>
    <v>HYZON MOTORS INC.</v>
    <v>HYZON MOTORS INC.</v>
    <v>0.28999999999999998</v>
    <v>0</v>
    <v>0.29699999999999999</v>
    <v>0.29709999999999998</v>
    <v>247298100</v>
    <v>HYZN</v>
    <v>HYZON MOTORS INC. (XNAS:HYZN)</v>
    <v>6588</v>
    <v>518723</v>
    <v>2017</v>
  </rv>
  <rv s="4">
    <v>2806</v>
  </rv>
  <rv s="0">
    <v>https://www.bing.com/financeapi/forcetrigger?t=a1pv1h&amp;q=XNAS%3aCLRB&amp;form=skydnc</v>
    <v>Learn more on Bing</v>
  </rv>
  <rv s="5">
    <v>7</v>
    <v>CELLECTAR BIOSCIENCES, INC. (XNAS:CLRB)</v>
    <v>8</v>
    <v>9</v>
    <v>Finance</v>
    <v>10</v>
    <v>en-GB</v>
    <v>a1pv1h</v>
    <v>268435456</v>
    <v>1</v>
    <v>Powered by Refinitiv</v>
    <v>4.45</v>
    <v>1.5602</v>
    <v>0.9869</v>
    <v>-0.17</v>
    <v>-6.666699999999999E-2</v>
    <v>USD</v>
    <v>Cellectar Biosciences, Inc. is a late-stage clinical biopharmaceutical company. The Company is focused on the discovery, development and commercialization of drugs for the treatment of cancer. The Company, through phospholipid ether drug conjugate (PDC) delivery platform, is focused on developing PDCs that are designed to specifically target cancer cells. Its PDC platform possesses the potential for the discovery and development of cancer-targeting treatments, and it plans to develop PDCs both independently and through research and development collaborations. Its product pipeline includes iopofosine, a small-molecule PDC designed to provide targeted delivery of iodine-131 (radioisotope), preclinical PDC chemotherapeutic programs and multiple partnered PDC assets. Its Iopofosine is evaluated in the completed CLOVER-WaM Phase 2 pivotal study in patients with relapsed/refractory (r/r) Waldenstrom’s macroglobulinemia (WM).</v>
    <v>20</v>
    <v>Nasdaq Stock Market</v>
    <v>XNAS</v>
    <v>XNAS</v>
    <v>100 Campus Drive, FLORHAM PARK, NJ, 07932 US</v>
    <v>2.58</v>
    <v>Pharmaceuticals</v>
    <v>Stock</v>
    <v>45475.98257649297</v>
    <v>2808</v>
    <v>2.3650000000000002</v>
    <v>85320429</v>
    <v>CELLECTAR BIOSCIENCES, INC.</v>
    <v>CELLECTAR BIOSCIENCES, INC.</v>
    <v>2.57</v>
    <v>0</v>
    <v>2.5499999999999998</v>
    <v>2.38</v>
    <v>35848920</v>
    <v>CLRB</v>
    <v>CELLECTAR BIOSCIENCES, INC. (XNAS:CLRB)</v>
    <v>1215</v>
    <v>515799</v>
    <v>1996</v>
  </rv>
  <rv s="4">
    <v>2809</v>
  </rv>
  <rv s="0">
    <v>https://www.bing.com/financeapi/forcetrigger?t=a314m7&amp;q=XNAS%3aVFF&amp;form=skydnc</v>
    <v>Learn more on Bing</v>
  </rv>
  <rv s="5">
    <v>7</v>
    <v>VILLAGE FARMS INTERNATIONAL, INC. (XNAS:VFF)</v>
    <v>8</v>
    <v>9</v>
    <v>Finance</v>
    <v>5</v>
    <v>en-GB</v>
    <v>a314m7</v>
    <v>268435456</v>
    <v>1</v>
    <v>Powered by Refinitiv</v>
    <v>1.62</v>
    <v>0.55000000000000004</v>
    <v>2.2168000000000001</v>
    <v>-1.5100000000000001E-2</v>
    <v>-1.5408E-2</v>
    <v>USD</v>
    <v>Village Farms International, Inc. is a vertically integrated supplier of plant-based consumer packaged goods in the cannabis and cannabidiol (CBD) categories in North America and selected markets internationally. The Company’s segments include Produce, Cannabis Canada, Cannabis United States and Energy. The Produce segment produces, markets, and sells quality tomatoes, bell peppers and cucumbers. The Cannabis Canada segment produces and supplies cannabis products to be sold to other licensed providers and provincial governments across Canada and internationally. The Cannabis United States segment develops and sells CBD-based health and wellness products, including ingestible, edible and topical applications. The Energy segment produces power that it sells per a long-term contract to its customers. Its subsidiaries include Village Farms Canada LP, Village Farms LP, Pure Sunfarms Corp, Balanced Health Botanicals, LLC, and Rose LifeScience Inc.</v>
    <v>1400</v>
    <v>Nasdaq Stock Market</v>
    <v>XNAS</v>
    <v>XNAS</v>
    <v>4700 - 80Th Street, DELTA, BC, V4K 3N3 CA</v>
    <v>0.99990000000000001</v>
    <v>Food &amp; Tobacco</v>
    <v>Stock</v>
    <v>45475.995136075784</v>
    <v>2811</v>
    <v>0.94010000000000005</v>
    <v>108044000</v>
    <v>VILLAGE FARMS INTERNATIONAL, INC.</v>
    <v>VILLAGE FARMS INTERNATIONAL, INC.</v>
    <v>0.97199999999999998</v>
    <v>0</v>
    <v>0.98</v>
    <v>0.96489999999999998</v>
    <v>110248900</v>
    <v>VFF</v>
    <v>VILLAGE FARMS INTERNATIONAL, INC. (XNAS:VFF)</v>
    <v>3001</v>
    <v>431637</v>
    <v>2022</v>
  </rv>
  <rv s="4">
    <v>2812</v>
  </rv>
  <rv s="0">
    <v>https://www.bing.com/financeapi/forcetrigger?t=a22up2&amp;q=XNAS%3aSGMO&amp;form=skydnc</v>
    <v>Learn more on Bing</v>
  </rv>
  <rv s="5">
    <v>7</v>
    <v>SANGAMO THERAPEUTICS, INC. (XNAS:SGMO)</v>
    <v>8</v>
    <v>9</v>
    <v>Finance</v>
    <v>10</v>
    <v>en-GB</v>
    <v>a22up2</v>
    <v>268435456</v>
    <v>1</v>
    <v>Powered by Refinitiv</v>
    <v>1.67</v>
    <v>0.29110000000000003</v>
    <v>1.2351000000000001</v>
    <v>-9.9000000000000008E-3</v>
    <v>-0.03</v>
    <v>USD</v>
    <v>Sangamo Therapeutics, Inc. is a genomic medicines company that is developing medicines for neurological diseases. The Company's neurology preclinical development is focused on two areas: development of epigenetic regulation therapies to treat serious neurological diseases, and development of novel engineered adeno-associated virus (AAV) capsids to deliver its therapies to the intended neurological targets. The Company's zinc finger epigenetic regulators are ideally suited to potentially address neurological disorders and its capsid discovery platform is expanding delivery beyond intrathecal delivery capsids, including in the central nervous system. Its clinical-stage product candidates are Isaralgagene civaparvovec, also known as ST-920, its wholly-owned gene therapy product candidate for the treatment of Fabry disease, and TX200, its wholly-owned CAR-Treg cell therapy product candidate for the prevention of immune-mediated rejection in HLA-A2 mismatched kidney transplantation.</v>
    <v>405</v>
    <v>Nasdaq Stock Market</v>
    <v>XNAS</v>
    <v>XNAS</v>
    <v>501 Canal Blvd., RICHMOND, CA, 94084 US</v>
    <v>0.35</v>
    <v>Biotechnology &amp; Medical Research</v>
    <v>Stock</v>
    <v>45475.996114733593</v>
    <v>2814</v>
    <v>0.31309999999999999</v>
    <v>66423983</v>
    <v>SANGAMO THERAPEUTICS, INC.</v>
    <v>SANGAMO THERAPEUTICS, INC.</v>
    <v>0.33150000000000002</v>
    <v>0</v>
    <v>0.33</v>
    <v>0.3201</v>
    <v>207510100</v>
    <v>SGMO</v>
    <v>SANGAMO THERAPEUTICS, INC. (XNAS:SGMO)</v>
    <v>160</v>
    <v>2778074</v>
    <v>1995</v>
  </rv>
  <rv s="4">
    <v>2815</v>
  </rv>
  <rv s="0">
    <v>https://www.bing.com/financeapi/forcetrigger?t=a1no27&amp;q=XNYS%3aARC&amp;form=skydnc</v>
    <v>Learn more on Bing</v>
  </rv>
  <rv s="5">
    <v>7</v>
    <v>ARC DOCUMENT SOLUTIONS, INC. (XNYS:ARC)</v>
    <v>8</v>
    <v>9</v>
    <v>Finance</v>
    <v>10</v>
    <v>en-GB</v>
    <v>a1no27</v>
    <v>268435456</v>
    <v>1</v>
    <v>Powered by Refinitiv</v>
    <v>3.6850000000000001</v>
    <v>2.56</v>
    <v>1.1553</v>
    <v>-0.06</v>
    <v>-2.0133999999999999E-2</v>
    <v>USD</v>
    <v>ARC Document Solutions, Inc. is a provider of digital printing and document-related services. It also provides other digital printing and scanning services to a variety of industries all over North America and in select markets around the world. Its primary services are digital printing of general and specialized business documents, such as those found in marketing and advertising, engineering and construction and other industries, as well as producing customized display graphics of all types and sizes; acquiring, placing and managing office printing equipment with device tracking and print management software at its customer’s offices and job sites; scanning documents, indexing them and adding digital search features for use in digital document management, document archives and facilities management, as well as providing other digital imaging services; and reselling digital printing equipment and supplies. Its products and services are available from each of its service centers.</v>
    <v>1900</v>
    <v>New York Stock Exchange</v>
    <v>XNYS</v>
    <v>XNYS</v>
    <v>SUITE 385, 1981 N BROADWAY, WALNUT CREEK, CA, 94596 US</v>
    <v>3.01</v>
    <v>Professional &amp; Commercial Services</v>
    <v>Stock</v>
    <v>45475.99123923594</v>
    <v>2817</v>
    <v>2.91</v>
    <v>128674500</v>
    <v>ARC DOCUMENT SOLUTIONS, INC.</v>
    <v>ARC DOCUMENT SOLUTIONS, INC.</v>
    <v>3</v>
    <v>14.324299999999999</v>
    <v>2.98</v>
    <v>2.92</v>
    <v>43179340</v>
    <v>ARC</v>
    <v>ARC DOCUMENT SOLUTIONS, INC. (XNYS:ARC)</v>
    <v>1500</v>
    <v>104430</v>
    <v>2004</v>
  </rv>
  <rv s="4">
    <v>2818</v>
  </rv>
  <rv s="0">
    <v>https://www.bing.com/financeapi/forcetrigger?t=a1tbu2&amp;q=XNYS%3aFRD&amp;form=skydnc</v>
    <v>Learn more on Bing</v>
  </rv>
  <rv s="5">
    <v>7</v>
    <v>FRIEDMAN INDUSTRIES, INCORPORATED (XNYS:FRD)</v>
    <v>8</v>
    <v>9</v>
    <v>Finance</v>
    <v>10</v>
    <v>en-GB</v>
    <v>a1tbu2</v>
    <v>268435456</v>
    <v>1</v>
    <v>Powered by Refinitiv</v>
    <v>19.52</v>
    <v>9.5</v>
    <v>1.3715999999999999</v>
    <v>-0.09</v>
    <v>-6.2029999999999993E-3</v>
    <v>USD</v>
    <v>Friedman Industries, Incorporated is a manufacturer and processor of steel products. Its segments include flat-roll products and tubular products. The flat-roll product segment consists of the operation of five hot-rolled coil processing facilities located in Hickman, Arkansas; Decatur, Alabama; East Chicago, Indiana; Granite City, Illinois, and Sinton, Texas. The Hickman, Granite City and East Chicago facilities operate temper mills and cut-to-length lines. The Decatur and Sinton facilities operate stretcher leveler cut-to-length lines. The tubular product segment consists of the Company's Texas Tubular Products division (TTP) located in Lone Star, Texas. TTP operates two electric resistance welded pipe mills with a combined outside diameter size range of 2 3/8 OD to 8 5/8 OD. Both pipe mills are American Petroleum Institute (API) licensed to manufacture line pipe and oil country pipe and also manufacture pipe for structural purposes that meets other recognized industry standards.</v>
    <v>268</v>
    <v>New York Stock Exchange</v>
    <v>XNYS</v>
    <v>XNYS</v>
    <v>1121 Judson Road, Suite 124, LONGVIEW, TX, 75601 US</v>
    <v>14.865</v>
    <v>Metals &amp; Mining</v>
    <v>Stock</v>
    <v>45476.000000046093</v>
    <v>2820</v>
    <v>14.35</v>
    <v>101130300</v>
    <v>FRIEDMAN INDUSTRIES, INCORPORATED</v>
    <v>FRIEDMAN INDUSTRIES, INCORPORATED</v>
    <v>14.5</v>
    <v>6.0290999999999997</v>
    <v>14.51</v>
    <v>14.42</v>
    <v>6969690</v>
    <v>FRD</v>
    <v>FRIEDMAN INDUSTRIES, INCORPORATED (XNYS:FRD)</v>
    <v>24424</v>
    <v>23167</v>
    <v>1965</v>
  </rv>
  <rv s="4">
    <v>2821</v>
  </rv>
  <rv s="0">
    <v>https://www.bing.com/financeapi/forcetrigger?t=a1vmqh&amp;q=XNYS%3aINTT&amp;form=skydnc</v>
    <v>Learn more on Bing</v>
  </rv>
  <rv s="5">
    <v>7</v>
    <v>INTEST CORPORATION (XNYS:INTT)</v>
    <v>8</v>
    <v>9</v>
    <v>Finance</v>
    <v>10</v>
    <v>en-GB</v>
    <v>a1vmqh</v>
    <v>268435456</v>
    <v>1</v>
    <v>Powered by Refinitiv</v>
    <v>26.709900000000001</v>
    <v>9.11</v>
    <v>1.9569000000000001</v>
    <v>0.33</v>
    <v>3.1488999999999996E-2</v>
    <v>USD</v>
    <v>inTEST Corporation is a supplier of test and process technology solutions for use in manufacturing and testing. The Company’s segments include Electronic Test, Environmental Technologies and Process Technologies. Electronic Test consists of inTEST EMS, which has operations in New Jersey and California, and Acculogic, which has operations in Canada, California and Germany. Environmental Technologies consists of inTEST Thermal Solutions (iTS), which manufactures and sells products under the Temptronic, Sigma, Thermonics and North Sciences brand names and has operations in Massachusetts, Germany and Singapore. Process Technologies consists of Ambrell, which has operations in New York, the Netherlands and the United Kingdom, and Videology, which has operations in Massachusetts and the Netherlands. Its key markets include automotive, defense/aerospace, industrial, life sciences, and security, as well as both the front-end and back-end of the semiconductor manufacturing industry.</v>
    <v>323</v>
    <v>New York Stock Exchange</v>
    <v>XNYS</v>
    <v>XNYS</v>
    <v>804 E Gate Dr Ste 200, MOUNT LAUREL, NJ, 08054-1209 US</v>
    <v>10.88</v>
    <v>Machinery, Equipment &amp; Components</v>
    <v>Stock</v>
    <v>45476.000000057815</v>
    <v>2823</v>
    <v>10.199999999999999</v>
    <v>135013008</v>
    <v>INTEST CORPORATION</v>
    <v>INTEST CORPORATION</v>
    <v>10.54</v>
    <v>18.025099999999998</v>
    <v>10.48</v>
    <v>10.81</v>
    <v>12489640</v>
    <v>INTT</v>
    <v>INTEST CORPORATION (XNYS:INTT)</v>
    <v>801</v>
    <v>164982</v>
    <v>1997</v>
  </rv>
  <rv s="4">
    <v>2824</v>
  </rv>
  <rv s="0">
    <v>https://www.bing.com/financeapi/forcetrigger?t=a247h7&amp;q=XNYS%3aTHM&amp;form=skydnc</v>
    <v>Learn more on Bing</v>
  </rv>
  <rv s="6">
    <v>12</v>
    <v>INTERNATIONAL TOWER HILL MINES LTD. (XNYS:THM)</v>
    <v>8</v>
    <v>40</v>
    <v>Finance</v>
    <v>10</v>
    <v>en-GB</v>
    <v>a247h7</v>
    <v>268435456</v>
    <v>1</v>
    <v>Powered by Refinitiv</v>
    <v>0.8</v>
    <v>0.31</v>
    <v>1.236</v>
    <v>-4.7E-2</v>
    <v>-9.4987999999999989E-2</v>
    <v>USD</v>
    <v>International Tower Hill Mines Ltd. is a Canada-based mineral exploration company. The Company is engaged in the business of acquiring, exploring and evaluating mineral properties, and either joint venturing or developing these properties further or disposing of them when the evaluation is completed. It is in the exploration stage and controls a 100% interest in its Livengood Gold Project in Alaska, United States. The Livengood property is located in the Tintina gold belt approximately 113 kilometers (70 miles) northwest of Fairbanks, Alaska, in the Tolovana Mining District within the Tintina Gold Belt. The property consists of land leased from the Alaska Mental Health Trust, a number of smaller private mineral leases, Alaska state mining claims purchased or located by it and patented ground held by the Company. The Livengood Gold Project covers approximately 19,546 hectares (48,300 acres), all of which are controlled by it through its wholly owned subsidiary, Tower Hill Mines, Inc.</v>
    <v>3</v>
    <v>New York Stock Exchange</v>
    <v>XNYS</v>
    <v>XNYS</v>
    <v>200 Burrard Street, Suite 1570, VANCOUVER, BC, V6C 3L6 CA</v>
    <v>0.495</v>
    <v>Metals &amp; Mining</v>
    <v>Stock</v>
    <v>45476.000000057815</v>
    <v>2826</v>
    <v>0.44550000000000001</v>
    <v>136367400</v>
    <v>INTERNATIONAL TOWER HILL MINES LTD.</v>
    <v>INTERNATIONAL TOWER HILL MINES LTD.</v>
    <v>0.495</v>
    <v>0.49480000000000002</v>
    <v>0.44779999999999998</v>
    <v>199693400</v>
    <v>THM</v>
    <v>INTERNATIONAL TOWER HILL MINES LTD. (XNYS:THM)</v>
    <v>270720</v>
    <v>87140</v>
    <v>1978</v>
  </rv>
  <rv s="4">
    <v>2827</v>
  </rv>
  <rv s="0">
    <v>https://www.bing.com/financeapi/forcetrigger?t=bplfm7&amp;q=XNAS%3aMVST&amp;form=skydnc</v>
    <v>Learn more on Bing</v>
  </rv>
  <rv s="5">
    <v>7</v>
    <v>MICROVAST HOLDINGS, INC. (XNAS:MVST)</v>
    <v>8</v>
    <v>9</v>
    <v>Finance</v>
    <v>5</v>
    <v>en-GB</v>
    <v>bplfm7</v>
    <v>268435456</v>
    <v>1</v>
    <v>Powered by Refinitiv</v>
    <v>2.91</v>
    <v>0.3</v>
    <v>1.7118</v>
    <v>-3.1399999999999997E-2</v>
    <v>-7.9293000000000002E-2</v>
    <v>USD</v>
    <v>Microvast Holdings, Inc. is an advanced battery technology company. It designs, develops and manufactures battery components and systems for electric commercial vehicles and utility-scale energy storage systems (ESS). It has developed proprietary technologies spanning the entire battery system, from basic cell materials (cathode, anode, electrolyte, separator) to cooling systems and software controls. It develops and commercializes a range of cell chemistries, including lithium titanate oxide (LTO), lithium iron phosphate (LFP), nickel manganese cobalt version 1 (NMC-1) and nickel manganese cobalt version 2 (NMC-2). It designs, develops and manufactures battery solutions for electric commercial vehicles, such as light, medium and heavy-duty trucks, buses, trains, mining trucks, marine and port vehicles, automated guided and specialty vehicles. Its products are marketed and sold through three regions: Europe, Middle East and Africa; North and South America, and Asia &amp; Pacific.</v>
    <v>2006</v>
    <v>Nasdaq Stock Market</v>
    <v>XNAS</v>
    <v>XNAS</v>
    <v>12603 SOUTHWEST FREEWAY, SUITE 210, STAFFORD, TX, 77477 US</v>
    <v>0.41599999999999998</v>
    <v>Machinery, Equipment &amp; Components</v>
    <v>Stock</v>
    <v>45475.997267071092</v>
    <v>2829</v>
    <v>0.36</v>
    <v>125609600</v>
    <v>MICROVAST HOLDINGS, INC.</v>
    <v>MICROVAST HOLDINGS, INC.</v>
    <v>0.41599999999999998</v>
    <v>0</v>
    <v>0.39600000000000002</v>
    <v>0.36459999999999998</v>
    <v>317196100</v>
    <v>MVST</v>
    <v>MICROVAST HOLDINGS, INC. (XNAS:MVST)</v>
    <v>5883</v>
    <v>4167098</v>
    <v>2018</v>
  </rv>
  <rv s="4">
    <v>2830</v>
  </rv>
  <rv s="0">
    <v>https://www.bing.com/financeapi/forcetrigger?t=a25v9c&amp;q=XNYS%3aWHG&amp;form=skydnc</v>
    <v>Learn more on Bing</v>
  </rv>
  <rv s="5">
    <v>7</v>
    <v>WESTWOOD HOLDINGS GROUP, INC. (XNYS:WHG)</v>
    <v>8</v>
    <v>9</v>
    <v>Finance</v>
    <v>5</v>
    <v>en-GB</v>
    <v>a25v9c</v>
    <v>268435456</v>
    <v>1</v>
    <v>Powered by Refinitiv</v>
    <v>13.625</v>
    <v>8.91</v>
    <v>1.1846000000000001</v>
    <v>-0.1</v>
    <v>-8.2579999999999997E-3</v>
    <v>USD</v>
    <v>Westwood Holdings Group, Inc. manages investment assets and provides services for clients through its subsidiaries, Westwood Management Corp., Westwood Advisors, L.L.C. and Salient Advisors, L.P. The Company’s segments include Advisory and Trust. The Advisory segment provides investment advisory services to corporate pension and profit-sharing plans, public employee retirement funds, Taft-Hartley plans, endowments, foundations and individuals, sub-advisory. It also provides investment management services to the Westwood Funds. The Company’s advisory business investment capabilities: United States Value Equity, Multi-Asset, Energy and Real Assets, Tactical Absolute Return, and Income Alternatives. The Trust segment provides trust and custodial services and participation in common trust funds that it sponsors to institutions and high-net worth individuals. It provides investment advisory services to institutional investors; a family of mutual funds called the Westwood Funds.</v>
    <v>145</v>
    <v>New York Stock Exchange</v>
    <v>XNYS</v>
    <v>XNYS</v>
    <v>SUITE 1200, 200 CRESCENT COURT, DALLAS, TX, 75201 US</v>
    <v>12.19</v>
    <v>Investment Banking &amp; Investment Services</v>
    <v>Stock</v>
    <v>45475.958333344533</v>
    <v>2832</v>
    <v>12</v>
    <v>111851772</v>
    <v>WESTWOOD HOLDINGS GROUP, INC.</v>
    <v>WESTWOOD HOLDINGS GROUP, INC.</v>
    <v>12.19</v>
    <v>10.2697</v>
    <v>12.11</v>
    <v>12.01</v>
    <v>9313220</v>
    <v>WHG</v>
    <v>WESTWOOD HOLDINGS GROUP, INC. (XNYS:WHG)</v>
    <v>3203</v>
    <v>9952</v>
    <v>2001</v>
  </rv>
  <rv s="4">
    <v>2833</v>
  </rv>
  <rv s="0">
    <v>https://www.bing.com/financeapi/forcetrigger?t=a1uz52&amp;q=XNAS%3aHURC&amp;form=skydnc</v>
    <v>Learn more on Bing</v>
  </rv>
  <rv s="5">
    <v>7</v>
    <v>HURCO COMPANIES, INC. (XNAS:HURC)</v>
    <v>8</v>
    <v>9</v>
    <v>Finance</v>
    <v>10</v>
    <v>en-GB</v>
    <v>a1uz52</v>
    <v>268435456</v>
    <v>1</v>
    <v>Powered by Refinitiv</v>
    <v>28.2</v>
    <v>15.1</v>
    <v>0.39439999999999997</v>
    <v>-0.28000000000000003</v>
    <v>-1.7995000000000001E-2</v>
    <v>USD</v>
    <v>Hurco Companies, Inc. is an international, industrial technology company. The Company designs, manufactures, and sells computerized (such as Computer Numeric Control (CNC)) machine tools, consisting primarily of vertical machining centers (mills) and turning centers (lathes), to companies in the metal cutting industry through a worldwide sales, service, and distribution network. Its computer control systems and software products are primarily sold as integral components of its computerized machine tool products. It also provides machine tool components, automation integration equipment and solutions for job shops, software options, control upgrades, accessories, and replacement parts for its products, and customer service, training, and applications support. It has three brands of CNC machine tools in its product portfolio, including Hurco, Milltronics and Takumi. It pioneered the application of microprocessor technology and conversational programming software for use in machine tools.</v>
    <v>716</v>
    <v>Nasdaq Stock Market</v>
    <v>XNAS</v>
    <v>XNAS</v>
    <v>One Technology Way, INDIANAPOLIS, IN, 46268 US</v>
    <v>15.69</v>
    <v>Machinery, Equipment &amp; Components</v>
    <v>Stock</v>
    <v>45475.834692060154</v>
    <v>2835</v>
    <v>15.28</v>
    <v>99675412</v>
    <v>HURCO COMPANIES, INC.</v>
    <v>HURCO COMPANIES, INC.</v>
    <v>15.69</v>
    <v>0</v>
    <v>15.56</v>
    <v>15.28</v>
    <v>6523260</v>
    <v>HURC</v>
    <v>HURCO COMPANIES, INC. (XNAS:HURC)</v>
    <v>10</v>
    <v>27236</v>
    <v>1968</v>
  </rv>
  <rv s="4">
    <v>2836</v>
  </rv>
  <rv s="0">
    <v>https://www.bing.com/financeapi/forcetrigger?t=a24u3m&amp;q=XNYS%3aUFI&amp;form=skydnc</v>
    <v>Learn more on Bing</v>
  </rv>
  <rv s="6">
    <v>12</v>
    <v>UNIFI, INC. (XNYS:UFI)</v>
    <v>8</v>
    <v>13</v>
    <v>Finance</v>
    <v>10</v>
    <v>en-GB</v>
    <v>a24u3m</v>
    <v>268435456</v>
    <v>1</v>
    <v>Powered by Refinitiv</v>
    <v>8.9700000000000006</v>
    <v>5.41</v>
    <v>0.77359999999999995</v>
    <v>-0.09</v>
    <v>-1.5679000000000002E-2</v>
    <v>USD</v>
    <v>Unifi, Inc. is a multinational company. The Company manufactures and sells recycled and synthetic products, made from polyester and nylon, primarily to other yarn manufacturers and knitters and weavers that produce yarn and/or fabric for the apparel, hosiery, home furnishings, automotive, industrial, medical, and other end-use markets. It operates through three segments: Americas, Asia, and Brazil. The Americas and Asia segments primarily sell recycled and synthetic products to yarn manufacturers, knitters and weavers that produce yarn and/or fabric for the apparel, hosiery, home furnishings, automotive, industrial, medical, and other end-use markets principally in North and Central America, Asia and Europe. The Brazil Segment sells recycled and synthetic products to knitters and weavers that produce fabric for the apparel, home furnishings, automotive, industrial, and other end-use markets principally in Brazil. It offers polyester and nylon products, and recycled solutions.</v>
    <v>2800</v>
    <v>New York Stock Exchange</v>
    <v>XNYS</v>
    <v>XNYS</v>
    <v>PO Box 19109, 7201 W Friendly Rd, GREENSBORO, NC, 27419-9109 US</v>
    <v>5.72</v>
    <v>Textiles &amp; Apparel</v>
    <v>Stock</v>
    <v>45475.958333356248</v>
    <v>2838</v>
    <v>5.6</v>
    <v>103121257</v>
    <v>UNIFI, INC.</v>
    <v>UNIFI, INC.</v>
    <v>5.72</v>
    <v>5.74</v>
    <v>5.65</v>
    <v>18251550</v>
    <v>UFI</v>
    <v>UNIFI, INC. (XNYS:UFI)</v>
    <v>54701</v>
    <v>45129</v>
    <v>1969</v>
  </rv>
  <rv s="4">
    <v>2839</v>
  </rv>
  <rv s="0">
    <v>https://www.bing.com/financeapi/forcetrigger?t=a1q81h&amp;q=XNAS%3aCPHC&amp;form=skydnc</v>
    <v>Learn more on Bing</v>
  </rv>
  <rv s="5">
    <v>7</v>
    <v>CANTERBURY PARK HOLDING CORPORATION. (XNAS:CPHC)</v>
    <v>8</v>
    <v>9</v>
    <v>Finance</v>
    <v>10</v>
    <v>en-GB</v>
    <v>a1q81h</v>
    <v>268435456</v>
    <v>1</v>
    <v>Powered by Refinitiv</v>
    <v>30.25</v>
    <v>14.27</v>
    <v>-0.2863</v>
    <v>-0.36</v>
    <v>-1.6468E-2</v>
    <v>USD</v>
    <v>Canterbury Park Holding Corporation is the holding company for and parent company of two subsidiaries, Canterbury Park Entertainment LLC (Canterbury Entertainment) and Canterbury Development (Canterbury Development) and Canterbury Park Concessions, Inc. The Company has four segments: horse racing, Casino, food and beverage, and real estate development. The horse racing segment represents its pari-mutuel wagering operations on simulcast and live horse races. The Casino segment represents its unbanked card operations. The food and beverage segment includes concessions, catering and events and services provided at the Racetrack. The real estate development segment represents its real estate development operations. The Company conducts its horse racing, Casino, and food and beverage segments through Canterbury Entertainment. The Company conducts its real estate development segment through Canterbury Development.</v>
    <v>227</v>
    <v>Nasdaq Stock Market</v>
    <v>XNAS</v>
    <v>XNAS</v>
    <v>1100 Canterbury Rd S, SHAKOPEE, MN, 55379-1867 US</v>
    <v>21.5</v>
    <v>Hotels &amp; Entertainment Services</v>
    <v>Stock</v>
    <v>45475.833346851563</v>
    <v>2841</v>
    <v>21.5</v>
    <v>107129500</v>
    <v>CANTERBURY PARK HOLDING CORPORATION.</v>
    <v>CANTERBURY PARK HOLDING CORPORATION.</v>
    <v>21.5</v>
    <v>12.098000000000001</v>
    <v>21.86</v>
    <v>21.5</v>
    <v>4982770</v>
    <v>CPHC</v>
    <v>CANTERBURY PARK HOLDING CORPORATION. (XNAS:CPHC)</v>
    <v>998</v>
    <v>3592</v>
    <v>2015</v>
  </rv>
  <rv s="4">
    <v>2842</v>
  </rv>
  <rv s="0">
    <v>https://www.bing.com/financeapi/forcetrigger?t=a1qibh&amp;q=XNAS%3aCTXR&amp;form=skydnc</v>
    <v>Learn more on Bing</v>
  </rv>
  <rv s="5">
    <v>7</v>
    <v>CITIUS PHARMACEUTICALS, INC. (XNAS:CTXR)</v>
    <v>8</v>
    <v>9</v>
    <v>Finance</v>
    <v>5</v>
    <v>en-GB</v>
    <v>a1qibh</v>
    <v>268435456</v>
    <v>1</v>
    <v>Powered by Refinitiv</v>
    <v>1.2849999999999999</v>
    <v>0.50239999999999996</v>
    <v>1.6843999999999999</v>
    <v>-3.1199999999999999E-2</v>
    <v>-5.7426999999999999E-2</v>
    <v>USD</v>
    <v>Citius Pharmaceuticals, Inc. is a late-stage biopharmaceutical company. It develops and commercializes critical care products with a focus on oncology, anti-infectives in adjunct cancer care, prescription products and stem cell therapy. Its products include LYMPHIR, Mino-Lok, Halo-Lido, NoveCite and Mino-Wrap. LYMPHIR is an engineered IL-2 diphtheria toxin fusion protein, for the treatment of patients with persistent or recurrent cutaneous T-cell lymphoma. Mino-Lok is an antibiotic lock solution used to treat patients with catheter-related bloodstream infections by salvaging the infected catheter. Halo-Lido is a corticosteroid-lidocaine topical formulation that is intended to provide anti-inflammatory and anesthetic relief to persons suffering from hemorrhoids. Mino-Wrap is a liquifying gel-based wrap for reduction of tissue expander infections following breast reconstructive surgeries. NoveCite is a mesenchymal stem cell therapy for the treatment of acute respiratory disease syndrome.</v>
    <v>22</v>
    <v>Nasdaq Stock Market</v>
    <v>XNAS</v>
    <v>XNAS</v>
    <v>11 Commerce Dr Fl 1, CRANFORD, NJ, 07016-3501 US</v>
    <v>0.55989999999999995</v>
    <v>Biotechnology &amp; Medical Research</v>
    <v>Stock</v>
    <v>45475.995264421093</v>
    <v>2844</v>
    <v>0.50239999999999996</v>
    <v>92522848</v>
    <v>CITIUS PHARMACEUTICALS, INC.</v>
    <v>CITIUS PHARMACEUTICALS, INC.</v>
    <v>0.55900000000000005</v>
    <v>0</v>
    <v>0.54330000000000001</v>
    <v>0.5121</v>
    <v>180673400</v>
    <v>CTXR</v>
    <v>CITIUS PHARMACEUTICALS, INC. (XNAS:CTXR)</v>
    <v>6133</v>
    <v>1866916</v>
    <v>2010</v>
  </rv>
  <rv s="4">
    <v>2845</v>
  </rv>
  <rv s="0">
    <v>https://www.bing.com/financeapi/forcetrigger?t=a1wgsm&amp;q=XNAS%3aKEQU&amp;form=skydnc</v>
    <v>Learn more on Bing</v>
  </rv>
  <rv s="5">
    <v>7</v>
    <v>KEWAUNEE SCIENTIFIC CORPORATION (XNAS:KEQU)</v>
    <v>8</v>
    <v>9</v>
    <v>Finance</v>
    <v>5</v>
    <v>en-GB</v>
    <v>a1wgsm</v>
    <v>268435456</v>
    <v>1</v>
    <v>Powered by Refinitiv</v>
    <v>48.43</v>
    <v>14.56</v>
    <v>0.7772</v>
    <v>1.51</v>
    <v>3.4318000000000001E-2</v>
    <v>USD</v>
    <v>Kewaunee Scientific Corporation designs, manufactures, and installs laboratory, healthcare, and technical furniture products. The Company operates through two segments: Domestic and International. The Domestic business segment principally designs, manufactures, and installs scientific and technical furniture, including steel and wood laboratory cabinetry, fume hoods, casework, flexible systems, worksurfaces, workstations, workbenches, and computer enclosures. The International business segment consists of foreign subsidiaries, such as Kewaunee Labway Asia Pte. Ltd., Kewaunee Scientific Corporation Singapore Pte. Ltd., Kewaunee Labway India Pvt. Ltd., Koncepo Scientech International Pvt. Ltd., and Kequip Global Lab Solutions Pvt. Ltd. The Company's products include steel and wood casework, fume hoods, adaptable modular systems, moveable workstations, stand-alone benches, biological safety cabinets, and epoxy resin work surfaces and sinks.</v>
    <v>982</v>
    <v>Nasdaq Stock Market</v>
    <v>XNAS</v>
    <v>XNAS</v>
    <v>2700 W Front St, STATESVILLE, NC, 28677 US</v>
    <v>48.43</v>
    <v>Professional &amp; Commercial Services</v>
    <v>Stock</v>
    <v>45475.83964334453</v>
    <v>2847</v>
    <v>44.99</v>
    <v>126504600</v>
    <v>KEWAUNEE SCIENTIFIC CORPORATION</v>
    <v>KEWAUNEE SCIENTIFIC CORPORATION</v>
    <v>45</v>
    <v>7.1669999999999998</v>
    <v>44</v>
    <v>45.51</v>
    <v>2840140</v>
    <v>KEQU</v>
    <v>KEWAUNEE SCIENTIFIC CORPORATION (XNAS:KEQU)</v>
    <v>40259</v>
    <v>23058</v>
    <v>1970</v>
  </rv>
  <rv s="4">
    <v>2848</v>
  </rv>
  <rv s="0">
    <v>https://www.bing.com/financeapi/forcetrigger?t=a1zop2&amp;q=XNAS%3aALTO&amp;form=skydnc</v>
    <v>Learn more on Bing</v>
  </rv>
  <rv s="5">
    <v>7</v>
    <v>ALTO INGREDIENTS, INC. (XNAS:ALTO)</v>
    <v>8</v>
    <v>9</v>
    <v>Finance</v>
    <v>5</v>
    <v>en-GB</v>
    <v>a1zop2</v>
    <v>268435456</v>
    <v>1</v>
    <v>Powered by Refinitiv</v>
    <v>4.9749999999999996</v>
    <v>1.28</v>
    <v>1.9572000000000001</v>
    <v>-3.5000000000000003E-2</v>
    <v>-2.4561000000000003E-2</v>
    <v>USD</v>
    <v>Alto Ingredients, Inc. produces and distributes renewable fuel and essential ingredients and is a producer of specialty alcohols in the United States. The Company's segments include Pekin Campus production, marketing and distribution and Western production. Pekin Campus production segment includes the production and sale of alcohols and essential ingredients produced at the Company’s Pekin, Illinois campus. Its marketing and distribution segment includes marketing and merchant trading for Company-produced alcohols and essential ingredients on an aggregated basis, and sales of fuel-grade ethanol sourced from third parties. Western production segment includes the production and sale of fuel-grade ethanol and essential ingredients produced the Company’s two western production facilities. It produces specialty alcohols, fuel-grade ethanol and essential ingredients, focusing on various markets, such as health, home and beauty; food and beverage; essential ingredients, and renewable fuels.</v>
    <v>460</v>
    <v>Nasdaq Stock Market</v>
    <v>XNAS</v>
    <v>XNAS</v>
    <v>400 Capitol Mall, Suite 2060, SACRAMENTO, CA, 95814 US</v>
    <v>1.47</v>
    <v>Renewable Energy</v>
    <v>Stock</v>
    <v>45475.934882418747</v>
    <v>2850</v>
    <v>1.37</v>
    <v>109196100</v>
    <v>ALTO INGREDIENTS, INC.</v>
    <v>ALTO INGREDIENTS, INC.</v>
    <v>1.44</v>
    <v>0</v>
    <v>1.425</v>
    <v>1.39</v>
    <v>76628810</v>
    <v>ALTO</v>
    <v>ALTO INGREDIENTS, INC. (XNAS:ALTO)</v>
    <v>737</v>
    <v>484662</v>
    <v>2005</v>
  </rv>
  <rv s="4">
    <v>2851</v>
  </rv>
  <rv s="0">
    <v>https://www.bing.com/financeapi/forcetrigger?t=c2rznm&amp;q=XNAS%3aOMGA&amp;form=skydnc</v>
    <v>Learn more on Bing</v>
  </rv>
  <rv s="5">
    <v>7</v>
    <v>OMEGA THERAPEUTICS, INC. (XNAS:OMGA)</v>
    <v>8</v>
    <v>9</v>
    <v>Finance</v>
    <v>10</v>
    <v>en-GB</v>
    <v>c2rznm</v>
    <v>268435456</v>
    <v>1</v>
    <v>Powered by Refinitiv</v>
    <v>6.3</v>
    <v>1.3</v>
    <v>1.657</v>
    <v>-0.18</v>
    <v>-0.08</v>
    <v>USD</v>
    <v>Omega Therapeutics, Inc. is a clinical-stage biotechnology company, which is engaged in the development of a programmable epigenomic mRNA medicine to treat or cure a broad range of diseases. The Company’s OMEGA platform has enabled it to identify and validate various DNA-sequence-based epigenomic, zip codes, associated with individual regulatory elements within Insulated Genomic Domains (IGDs). The Company designs and engineers its mRNA therapeutics, called epigenomic controllers, or ECs, to target EpiZips for precision epigenomic control. Its pipeline consists of programs that span oncology, regenerative medicine, and multigenic diseases including immunologic and cardiometabolic conditions. The Company’s precision epigenomic control delivered by the OMEGA platform has therapeutic applicability and transformational potential, spanning across oncology, multigenic diseases including immunologic and cardiometabolic conditions, and regenerative medicine.</v>
    <v>93</v>
    <v>Nasdaq Stock Market</v>
    <v>XNAS</v>
    <v>XNAS</v>
    <v>140 First Street, Suite 501, CAMBRIDGE, MA, 02141 US</v>
    <v>2.2200000000000002</v>
    <v>Biotechnology &amp; Medical Research</v>
    <v>Stock</v>
    <v>45475.973781214845</v>
    <v>2853</v>
    <v>2.06</v>
    <v>114170829</v>
    <v>OMEGA THERAPEUTICS, INC.</v>
    <v>OMEGA THERAPEUTICS, INC.</v>
    <v>2.21</v>
    <v>0</v>
    <v>2.25</v>
    <v>2.0699999999999998</v>
    <v>55154990</v>
    <v>OMGA</v>
    <v>OMEGA THERAPEUTICS, INC. (XNAS:OMGA)</v>
    <v>239</v>
    <v>626426</v>
    <v>2016</v>
  </rv>
  <rv s="4">
    <v>2854</v>
  </rv>
  <rv s="0">
    <v>https://www.bing.com/financeapi/forcetrigger?t=a25lxm&amp;q=XNAS%3aIMUX&amp;form=skydnc</v>
    <v>Learn more on Bing</v>
  </rv>
  <rv s="5">
    <v>7</v>
    <v>IMMUNIC, INC. (XNAS:IMUX)</v>
    <v>8</v>
    <v>9</v>
    <v>Finance</v>
    <v>10</v>
    <v>en-GB</v>
    <v>a25lxm</v>
    <v>268435456</v>
    <v>1</v>
    <v>Powered by Refinitiv</v>
    <v>3.11</v>
    <v>0.94510000000000005</v>
    <v>1.7644</v>
    <v>0.03</v>
    <v>2.6785999999999997E-2</v>
    <v>USD</v>
    <v>Immunic, Inc. is a biotechnology company. The Company is focused on developing a clinical pipeline of orally administered, small molecule therapies for chronic inflammatory and autoimmune diseases. The Company’s s lead development program, vidofludimus calcium (IMU-838), is in phase III and phase II clinical trials for the treatment of relapsing and progressive multiple sclerosis, respectively, and has shown therapeutic activity in phase II clinical trials in patients suffering from relapsing-remitting multiple sclerosis, progressive multiple sclerosis, and moderate-to-severe ulcerative colitis. IMU-856, which targets the protein Sirtuin 6 (SIRT6), is intended to restore intestinal barrier function and regenerate bowel epithelium, which could potentially be applicable in numerous gastrointestinal diseases, such as celiac disease. IMU-381 is in preclinical testing, a next generation molecule being developed to specifically address the needs of gastrointestinal diseases.</v>
    <v>77</v>
    <v>Nasdaq Stock Market</v>
    <v>XNAS</v>
    <v>XNAS</v>
    <v>1200 Avenue Of The Americas, Suite 200, NEW YORK, NY, 10036 US</v>
    <v>1.19</v>
    <v>Biotechnology &amp; Medical Research</v>
    <v>Stock</v>
    <v>45475.925821527344</v>
    <v>2856</v>
    <v>1.071</v>
    <v>103590872</v>
    <v>IMMUNIC, INC.</v>
    <v>IMMUNIC, INC.</v>
    <v>1.1299999999999999</v>
    <v>0</v>
    <v>1.1200000000000001</v>
    <v>1.1499999999999999</v>
    <v>90079020</v>
    <v>IMUX</v>
    <v>IMMUNIC, INC. (XNAS:IMUX)</v>
    <v>882</v>
    <v>281846</v>
    <v>2004</v>
  </rv>
  <rv s="4">
    <v>2857</v>
  </rv>
  <rv s="0">
    <v>https://www.bing.com/financeapi/forcetrigger?t=a24jyc&amp;q=XNYS%3aTSE&amp;form=skydnc</v>
    <v>Learn more on Bing</v>
  </rv>
  <rv s="6">
    <v>12</v>
    <v>TRINSEO PUBLIC LIMITED COMPANY (XNYS:TSE)</v>
    <v>8</v>
    <v>13</v>
    <v>Finance</v>
    <v>10</v>
    <v>en-GB</v>
    <v>a24jyc</v>
    <v>268435456</v>
    <v>1</v>
    <v>Powered by Refinitiv</v>
    <v>18.63</v>
    <v>1.9350000000000001</v>
    <v>1.5860000000000001</v>
    <v>-5.0000000000000001E-3</v>
    <v>-2.4039999999999999E-3</v>
    <v>USD</v>
    <v>Trinseo PLC is a specialty material solutions provider. The Company’s segments include Engineered Materials, Latex Binders, Plastics Solutions, Polystyrene, Feedstocks, and Americas Styrenics. The Engineered Materials segment consists of rigid thermoplastic compounds and blends products, and soft thermoplastic products. The Latex Binders segment produces styrene-butadiene latex (SB latex) and other latex polymers and binder’s applications, such as adhesive and the technical textile paper market. The Plastics Solutions segment includes acrylonitrile-butadiene-styrene, styrene-acrylonitrile, and polycarbonate businesses. The Polystyrene segment includes a variety of general-purpose polystyrenes and polystyrene that has been modified with polybutadiene rubber. The Feedstocks segment includes its production and procurement of styrene monomer outside of North America. The Americas Styrenics segment is a producer of both styrene monomer and polystyrene in North America.</v>
    <v>3100</v>
    <v>New York Stock Exchange</v>
    <v>XNYS</v>
    <v>XNYS</v>
    <v>440 East Swedesford Road, Suite 301, WAYNE, PA, 19087 US</v>
    <v>2.1949999999999998</v>
    <v>Chemicals</v>
    <v>Stock</v>
    <v>45475.855019628907</v>
    <v>2859</v>
    <v>1.9350000000000001</v>
    <v>73235527</v>
    <v>TRINSEO PUBLIC LIMITED COMPANY</v>
    <v>TRINSEO PUBLIC LIMITED COMPANY</v>
    <v>2.14</v>
    <v>2.08</v>
    <v>2.0750000000000002</v>
    <v>35294230</v>
    <v>TSE</v>
    <v>TRINSEO PUBLIC LIMITED COMPANY (XNYS:TSE)</v>
    <v>949</v>
    <v>870896</v>
    <v>2015</v>
  </rv>
  <rv s="4">
    <v>2860</v>
  </rv>
  <rv s="0">
    <v>https://www.bing.com/financeapi/forcetrigger?t=a22tmw&amp;q=XNAS%3aSGA&amp;form=skydnc</v>
    <v>Learn more on Bing</v>
  </rv>
  <rv s="5">
    <v>7</v>
    <v>Saga Communications, Inc. (XNAS:SGA)</v>
    <v>8</v>
    <v>9</v>
    <v>Finance</v>
    <v>10</v>
    <v>en-GB</v>
    <v>a22tmw</v>
    <v>268435456</v>
    <v>1</v>
    <v>Powered by Refinitiv</v>
    <v>24.981300000000001</v>
    <v>14.06</v>
    <v>0.28739999999999999</v>
    <v>-0.18</v>
    <v>-1.159E-2</v>
    <v>USD</v>
    <v>Saga Communications, Inc. is a media company engaged in acquiring, developing, and operating broadcast properties with a focus on opportunities complimentary to its core radio business, including digital, e-commerce and non-traditional revenue initiatives. The Company owns or operates broadcast properties in about 27 markets, including 79 frequency modulation (FM), 31 amplitude modulation (AM radio stations and 78 metro signals. The radio stations that it owns and/or operates employ a variety of programming formats, including Classic Hits, Country, Classic Country, Hot/Soft/Urban Adult Contemporary, Oldies, Classic Rock, Rock, and News/Talk. It operates in markets, including Asheville, Bellingham, Brattleboro, Bucyrus, Champaign, Charleston, Charlottesville, Clarksville, Columbus, Des Moines, Harrisonburg, Hilton Head Island, Jonesboro, Manchester, and Milwaukee, among others.</v>
    <v>589</v>
    <v>Nasdaq Stock Market</v>
    <v>XNAS</v>
    <v>XNAS</v>
    <v>73 Kercheval Ave, GROSSE POINTE FARMS, MI, 48236 US</v>
    <v>15.755000000000001</v>
    <v>Media &amp; Publishing</v>
    <v>Stock</v>
    <v>45475.833420914059</v>
    <v>2862</v>
    <v>15.35</v>
    <v>97268060</v>
    <v>Saga Communications, Inc.</v>
    <v>Saga Communications, Inc.</v>
    <v>15.47</v>
    <v>13.414300000000001</v>
    <v>15.53</v>
    <v>15.35</v>
    <v>6263240</v>
    <v>SGA</v>
    <v>Saga Communications, Inc. (XNAS:SGA)</v>
    <v>4787</v>
    <v>25572</v>
    <v>2020</v>
  </rv>
  <rv s="4">
    <v>2863</v>
  </rv>
  <rv s="0">
    <v>https://www.bing.com/financeapi/forcetrigger?t=a1tv77&amp;q=XNAS%3aGIFI&amp;form=skydnc</v>
    <v>Learn more on Bing</v>
  </rv>
  <rv s="5">
    <v>7</v>
    <v>GULF ISLAND FABRICATION, INC. (XNAS:GIFI)</v>
    <v>8</v>
    <v>9</v>
    <v>Finance</v>
    <v>10</v>
    <v>en-GB</v>
    <v>a1tv77</v>
    <v>268435456</v>
    <v>1</v>
    <v>Powered by Refinitiv</v>
    <v>7.93</v>
    <v>3.13</v>
    <v>0.49640000000000001</v>
    <v>0.12</v>
    <v>1.9139E-2</v>
    <v>USD</v>
    <v>Gulf Island Fabrication, Inc. is a fabricator of complex steel structures and modules. The Company is also a provider of specialty services, including project management, hookup, commissioning, repair, maintenance, scaffolding, coatings, welding enclosures, civil construction and staffing services for the industrial and energy sectors. The Company operates through two divisions: the Services Division, and the Fabrication Division. Services Division provides maintenance, repair, construction, scaffolding, coatings, welding enclosures and other specialty services on offshore platforms and inland structures and at industrial facilities. It also provides services required to connect production equipment and service modules and equipment on offshore platforms. Fabrication Division fabricates modules, skids and piping systems for onshore refining, petrochemical, industrial facilities, and offshore facilities; fabricates foundations, secondary steel components and support structures.</v>
    <v>839</v>
    <v>Nasdaq Stock Market</v>
    <v>XNAS</v>
    <v>XNAS</v>
    <v>2170 Buckthorne Pl, Suite 420, THE WOODLANDS, TX, 77380 US</v>
    <v>6.42</v>
    <v>Oil &amp; Gas Related Equipment and Services</v>
    <v>Stock</v>
    <v>45475.940090589844</v>
    <v>2865</v>
    <v>6.11</v>
    <v>104045302</v>
    <v>GULF ISLAND FABRICATION, INC.</v>
    <v>GULF ISLAND FABRICATION, INC.</v>
    <v>6.19</v>
    <v>0</v>
    <v>6.27</v>
    <v>6.39</v>
    <v>16282520</v>
    <v>GIFI</v>
    <v>GULF ISLAND FABRICATION, INC. (XNAS:GIFI)</v>
    <v>35354</v>
    <v>50341</v>
    <v>1989</v>
  </rv>
  <rv s="4">
    <v>2866</v>
  </rv>
  <rv s="0">
    <v>https://www.bing.com/financeapi/forcetrigger?t=c2p4fr&amp;q=XNYS%3aCLBR&amp;form=skydnc</v>
    <v>Learn more on Bing</v>
  </rv>
  <rv s="6">
    <v>12</v>
    <v>PSQ HOLDINGS, INC. (XNYS:PSQH)</v>
    <v>8</v>
    <v>13</v>
    <v>Finance</v>
    <v>10</v>
    <v>en-GB</v>
    <v>c2p4fr</v>
    <v>268435456</v>
    <v>1</v>
    <v>Powered by Refinitiv</v>
    <v>35.574800000000003</v>
    <v>2.8637999999999999</v>
    <v>2.2429999999999999</v>
    <v>-0.14000000000000001</v>
    <v>-3.8674E-2</v>
    <v>USD</v>
    <v>PSQ Holdings, Inc. is a holding company, which provides a digital platform. The Company operates through three segments: Marketplace, Brands, and Financial Technology. Its Marketplace segment includes Mobile application, which comprises mobile app is available for both iOS and Android-based devices, and Web-Users can access its full platform at PublicSquare.com. The Brand segment consists of a direct-to-consumer (D2C) premium life-affirming baby products company, as well as business services. The Financial Technology segment consists of a consumer financing company focusing on the outdoor sports and shooting industry. It leverages data and insights from the Marketplace to assess its customers’ needs and provide wholly owned quality financial products and brands. Its subsidiary, Credova Holdings, Inc. (Credova) offers Merchant-originated products; Bank Partner-originated closed-end installment loans; Credova-originated loan products, and Zero-interest installment product.</v>
    <v>82</v>
    <v>New York Stock Exchange</v>
    <v>XNYS</v>
    <v>XNYS</v>
    <v>250 S. Australian Avenue, Suite 1300, WEST PALM BEACH, FL, 33401 US</v>
    <v>3.6398999999999999</v>
    <v>Software &amp; IT Services</v>
    <v>Stock</v>
    <v>45475.993112777345</v>
    <v>2868</v>
    <v>3.42</v>
    <v>113637600</v>
    <v>PSQ HOLDINGS, INC.</v>
    <v>PSQ HOLDINGS, INC.</v>
    <v>3.56</v>
    <v>3.62</v>
    <v>3.48</v>
    <v>31391590</v>
    <v>PSQH</v>
    <v>PSQ HOLDINGS, INC. (XNYS:PSQH)</v>
    <v>2</v>
    <v>89569</v>
    <v>2021</v>
  </rv>
  <rv s="4">
    <v>2869</v>
  </rv>
  <rv s="0">
    <v>https://www.bing.com/financeapi/forcetrigger?t=a23w1h&amp;q=XNAS%3aSYNL&amp;form=skydnc</v>
    <v>Learn more on Bing</v>
  </rv>
  <rv s="5">
    <v>7</v>
    <v>ASCENT INDUSTRIES CO. (XNAS:ACNT)</v>
    <v>8</v>
    <v>9</v>
    <v>Finance</v>
    <v>10</v>
    <v>en-GB</v>
    <v>a23w1h</v>
    <v>268435456</v>
    <v>1</v>
    <v>Powered by Refinitiv</v>
    <v>11.1899</v>
    <v>7.2</v>
    <v>0.80269999999999997</v>
    <v>-0.1</v>
    <v>-1.0810999999999999E-2</v>
    <v>USD</v>
    <v>Ascent Industries Co. is a diverse industrials company. The Company is focused on the production of stainless-steel pipe and tube and specialty chemicals. The Company’s business is divided into two reportable operating segments, Tubular Products and Specialty Chemicals. The Tubular Products segment serves markets through pipe and tube production and customers in the appliance, architectural, automotive, and commercial transportation, brewery, chemical, petrochemical, pulp and paper, mining, power generation (including nuclear), water and waste-water treatment, liquid natural gas (LNG), food processing, pharmaceutical, oil and gas and other industries. The Specialty Chemicals segment produces specialty products for the pulp and paper, coatings, adhesives, sealants, and elastomers (CASE), textile, automotive, household, industrial and institutional (HII), agricultural, water and waste-water treatment, construction, oil and gas and other industries.</v>
    <v>514</v>
    <v>Nasdaq Stock Market</v>
    <v>XNAS</v>
    <v>XNAS</v>
    <v>1400 16Th Street, Suite 270, OAK BROOK, IL, 60523 US</v>
    <v>9.5</v>
    <v>Metals &amp; Mining</v>
    <v>Stock</v>
    <v>45475.833457082816</v>
    <v>2871</v>
    <v>8.83</v>
    <v>92686572</v>
    <v>ASCENT INDUSTRIES CO.</v>
    <v>ASCENT INDUSTRIES CO.</v>
    <v>9.1999999999999993</v>
    <v>0</v>
    <v>9.25</v>
    <v>9.15</v>
    <v>10129680</v>
    <v>ACNT</v>
    <v>ASCENT INDUSTRIES CO. (XNAS:ACNT)</v>
    <v>10954</v>
    <v>13551</v>
    <v>1988</v>
  </rv>
  <rv s="4">
    <v>2872</v>
  </rv>
  <rv s="0">
    <v>https://www.bing.com/financeapi/forcetrigger?t=a2twyc&amp;q=XNAS%3aKRMD&amp;form=skydnc</v>
    <v>Learn more on Bing</v>
  </rv>
  <rv s="5">
    <v>7</v>
    <v>KORU MEDICAL SYSTEMS, INC. (XNAS:KRMD)</v>
    <v>8</v>
    <v>9</v>
    <v>Finance</v>
    <v>10</v>
    <v>en-GB</v>
    <v>a2twyc</v>
    <v>268435456</v>
    <v>1</v>
    <v>Powered by Refinitiv</v>
    <v>3.55</v>
    <v>1.9782999999999999</v>
    <v>0.40079999999999999</v>
    <v>-0.08</v>
    <v>-3.4043000000000004E-2</v>
    <v>USD</v>
    <v>KORU Medical Systems, Inc. designs, manufactures, and markets proprietary portable and advanced medical devices primarily for the subcutaneous drug delivery market. The Company is focused on home and specialty infusion solutions. Its focus is primarily concentrated on its mechanical infusion products, the FREEDOM Infusion Systems, which include the FREEDOM60 Syringe Driver, the FreedomEdge Syringe Driver, HIgH-Flo Subcutaneous Safety Needle Sets, and Precision Flow Rate Tubing. The devices are used for infusions administered at home and in alternate care settings. Its infusion devices work together as a system to deliver life-saving therapies to patients with chronic illnesses, such as primary immunodeficiency diseases (PIDD) and chronic inflammatory demyelinating polyneuropathy (CIDP). The FREEDOM System operates at a lower pressure than an electrical, volumetric pump and maintains a balance between what a patient’s subcutaneous tissues can tolerate and what the system delivers.</v>
    <v>82</v>
    <v>Nasdaq Stock Market</v>
    <v>XNAS</v>
    <v>XNAS</v>
    <v>100 Corporate Drive, MAHWAH, NJ, 07430 US</v>
    <v>2.4</v>
    <v>Healthcare Equipment &amp; Supplies</v>
    <v>Stock</v>
    <v>45475.972218564064</v>
    <v>2874</v>
    <v>2.2200000000000002</v>
    <v>107545900</v>
    <v>KORU MEDICAL SYSTEMS, INC.</v>
    <v>KORU MEDICAL SYSTEMS, INC.</v>
    <v>2.39</v>
    <v>0</v>
    <v>2.35</v>
    <v>2.27</v>
    <v>45764230</v>
    <v>KRMD</v>
    <v>KORU MEDICAL SYSTEMS, INC. (XNAS:KRMD)</v>
    <v>211741</v>
    <v>292363</v>
    <v>2023</v>
  </rv>
  <rv s="4">
    <v>2875</v>
  </rv>
  <rv s="0">
    <v>https://www.bing.com/financeapi/forcetrigger?t=a25lm7&amp;q=XNAS%3aVTGN&amp;form=skydnc</v>
    <v>Learn more on Bing</v>
  </rv>
  <rv s="5">
    <v>7</v>
    <v>VISTAGEN THERAPEUTICS, INC. (XNAS:VTGN)</v>
    <v>8</v>
    <v>9</v>
    <v>Finance</v>
    <v>10</v>
    <v>en-GB</v>
    <v>a25lm7</v>
    <v>268435456</v>
    <v>1</v>
    <v>Powered by Refinitiv</v>
    <v>24.71</v>
    <v>1.63</v>
    <v>0.75090000000000001</v>
    <v>-0.24</v>
    <v>-6.7226999999999995E-2</v>
    <v>USD</v>
    <v>Vistagen Therapeutics, Inc. is a neuroscience-focused biopharmaceutical company. The Company is engaged in the development and commercialization of therapies for psychiatric and neurological disorders based on its understanding of nose-to-brain neurocircuitry. Its clinical-stage pipeline consists of intranasal product candidates from a new class of potential neuroscience therapies called pherines. Its diversified pipeline of pherine product candidates rapidly activate chemosensory neurons in the nasal cavity to impact fundamental neurocircuitry in the olfactory system and the brain. Its pipeline also includes an oral prodrug with potential to modulate N-methyl-D-aspartate receptor (NMDA) receptor activity. Its neuroscience pipeline includes five clinical-stage investigational agent, namely Fasedienol (PH94B), Itruvone (PH10), AV-101, PH15, PH80, and PH284.</v>
    <v>39</v>
    <v>Nasdaq Stock Market</v>
    <v>XNAS</v>
    <v>XNAS</v>
    <v>343 ALLERTON AVENUE, SOUTH SAN FRANCISCO, CA, 94080 US</v>
    <v>3.59</v>
    <v>Biotechnology &amp; Medical Research</v>
    <v>Stock</v>
    <v>45475.924919235935</v>
    <v>2877</v>
    <v>3.32</v>
    <v>89993949</v>
    <v>VISTAGEN THERAPEUTICS, INC.</v>
    <v>VISTAGEN THERAPEUTICS, INC.</v>
    <v>3.55</v>
    <v>0</v>
    <v>3.57</v>
    <v>3.33</v>
    <v>27025210</v>
    <v>VTGN</v>
    <v>VISTAGEN THERAPEUTICS, INC. (XNAS:VTGN)</v>
    <v>44</v>
    <v>122738</v>
    <v>2005</v>
  </rv>
  <rv s="4">
    <v>2878</v>
  </rv>
  <rv s="0">
    <v>https://www.bing.com/financeapi/forcetrigger?t=a2q4z2&amp;q=OTCM%3aNOBH&amp;form=skydnc</v>
    <v>Learn more on Bing</v>
  </rv>
  <rv s="5">
    <v>7</v>
    <v>NOBILITY HOMES, INC. (OTCM:NOBH)</v>
    <v>8</v>
    <v>9</v>
    <v>Finance</v>
    <v>18</v>
    <v>en-GB</v>
    <v>a2q4z2</v>
    <v>268435456</v>
    <v>1</v>
    <v>Powered by Refinitiv</v>
    <v>38.295400000000001</v>
    <v>24</v>
    <v>0.30049999999999999</v>
    <v>6.05</v>
    <v>0.252083</v>
    <v>USD</v>
    <v>Nobility Homes, Inc. designs, manufactures and sells a range of manufactured and modular homes through its own retail sales centers throughout Florida. It also sells its manufactured homes on a wholesale basis to independent manufactured home retail dealers and manufactured home communities. Its homes are available in approximately 100 active models sold under the trade names Kingswood, Richwood, Tropic Isle, Regency Manor, and Tropic Manor. It offers homes ranging in size from 464 to 2,800 square feet and containing from one to five bedrooms, are available in: single-wide widths of 14 and 16 feet ranging from 35 to 72 feet in length; double-wide widths of 20, 24, 26, 28 and 32 feet ranging from 32 to 72 feet in length; triple-wide widths of 42 feet ranging from 60 to 72 feet in length; and quad unit with two sections 28 feet wide from 40 to 48 feet long and two sections 28 feet wide by 52 feet long. Its homes are sold primarily as unfurnished dwellings ready for permanent occupancy.</v>
    <v>142</v>
    <v>OTC Markets</v>
    <v>OTCM</v>
    <v>OTCM</v>
    <v>3741 S W 7Th St, OCALA, FL, 34474 US</v>
    <v>31</v>
    <v>Real Estate Operations</v>
    <v>Stock</v>
    <v>45467.816685717189</v>
    <v>2880</v>
    <v>30.05</v>
    <v>98228341</v>
    <v>NOBILITY HOMES, INC.</v>
    <v>NOBILITY HOMES, INC.</v>
    <v>31</v>
    <v>9.7925000000000004</v>
    <v>24</v>
    <v>30.05</v>
    <v>3268830</v>
    <v>NOBH</v>
    <v>NOBILITY HOMES, INC. (OTCM:NOBH)</v>
    <v>4744</v>
    <v>540</v>
    <v>1967</v>
  </rv>
  <rv s="4">
    <v>2881</v>
  </rv>
  <rv s="0">
    <v>https://www.bing.com/financeapi/forcetrigger?t=a1xvoc&amp;q=XNAS%3aMPAA&amp;form=skydnc</v>
    <v>Learn more on Bing</v>
  </rv>
  <rv s="5">
    <v>7</v>
    <v>MOTORCAR PARTS OF AMERICA, INC. (XNAS:MPAA)</v>
    <v>8</v>
    <v>9</v>
    <v>Finance</v>
    <v>5</v>
    <v>en-GB</v>
    <v>a1xvoc</v>
    <v>268435456</v>
    <v>1</v>
    <v>Powered by Refinitiv</v>
    <v>10.4</v>
    <v>4.3600000000000003</v>
    <v>1.4316</v>
    <v>-0.2</v>
    <v>-3.2626000000000002E-2</v>
    <v>USD</v>
    <v>Motorcar Parts of America, Inc. is a supplier of automotive aftermarket non-discretionary replacement parts and test solutions and diagnostic equipment. Its Hard Parts segment includes light duty rotating electric products, such as alternators and starters, wheel hub products, brake-related products, including brake calipers, brake boosters, brake rotors, brake pads and brake master cylinders, and turbochargers. The Test Solutions and Diagnostic Equipment segment includes applications for combustion engine vehicles, including bench-top testers for alternators and starters, equipment for the pre- and post-production of electric vehicles, and software emulation of power system applications for the electrification of all forms of transportation (including automobiles, trucks, and electric vehicle charging stations). Its Heavy Duty segment includes non-discretionary automotive aftermarket replacement hard parts for heavy-duty truck, industrial, marine, and agricultural applications.</v>
    <v>5900</v>
    <v>Nasdaq Stock Market</v>
    <v>XNAS</v>
    <v>XNAS</v>
    <v>2929 CALIFORNIA STREET, TORRANCE, CA, 90503 US</v>
    <v>6.1349999999999998</v>
    <v>Automobiles &amp; Auto Parts</v>
    <v>Stock</v>
    <v>45475.833409513281</v>
    <v>2883</v>
    <v>5.82</v>
    <v>116597913</v>
    <v>MOTORCAR PARTS OF AMERICA, INC.</v>
    <v>MOTORCAR PARTS OF AMERICA, INC.</v>
    <v>6.13</v>
    <v>0</v>
    <v>6.13</v>
    <v>5.93</v>
    <v>19662380</v>
    <v>MPAA</v>
    <v>MOTORCAR PARTS OF AMERICA, INC. (XNAS:MPAA)</v>
    <v>78753</v>
    <v>145869</v>
    <v>1968</v>
  </rv>
  <rv s="4">
    <v>2884</v>
  </rv>
  <rv s="0">
    <v>https://www.bing.com/financeapi/forcetrigger?t=c4jhtc&amp;q=XNYS%3aDOUG&amp;form=skydnc</v>
    <v>Learn more on Bing</v>
  </rv>
  <rv s="6">
    <v>12</v>
    <v>DOUGLAS ELLIMAN INC. (XNYS:DOUG)</v>
    <v>8</v>
    <v>13</v>
    <v>Finance</v>
    <v>5</v>
    <v>en-GB</v>
    <v>c4jhtc</v>
    <v>268435456</v>
    <v>1</v>
    <v>Powered by Refinitiv</v>
    <v>3.16</v>
    <v>1</v>
    <v>1.4610000000000001</v>
    <v>-0.215</v>
    <v>-0.17063500000000001</v>
    <v>USD</v>
    <v>Douglas Elliman Inc. is a holding company. The Company is engaged in the real estate services and property technology (PropTech) investment business. The Company's segments include Real Estate Brokerage, and Corporate and other. The Real Estate Brokerage segment provides residential real estate brokerage services through its subsidiary Douglas Elliman Realty, which operates residential brokerage company in the New York metropolitan area and also conducts residential real estate brokerage operations in Florida, California, Texas, Colorado, Nevada, Massachusetts, Connecticut, Maryland, Virginia and Washington, D.C. The Corporate and other segment includes operations of the Company's holding company as well as its investment business that invests in select PropTech opportunities through its New Valley Ventures subsidiary. The Company's PropTech investments include Rechat, Purlin, Humming Homes, LiveEasy, Fyxify, Bilt, Persefoni AI, Tongo, Guest House, Alpaca and Infinite Creator.</v>
    <v>809</v>
    <v>New York Stock Exchange</v>
    <v>XNYS</v>
    <v>XNYS</v>
    <v>4400 Biscayne Blvd, Floor 10, MIAMI, FL, 33137 US</v>
    <v>1.4</v>
    <v>Real Estate Operations</v>
    <v>Stock</v>
    <v>45475.975604490624</v>
    <v>2886</v>
    <v>1.04</v>
    <v>95533680</v>
    <v>DOUGLAS ELLIMAN INC.</v>
    <v>DOUGLAS ELLIMAN INC.</v>
    <v>1.3701000000000001</v>
    <v>1.26</v>
    <v>1.0449999999999999</v>
    <v>91419790</v>
    <v>DOUG</v>
    <v>DOUGLAS ELLIMAN INC. (XNYS:DOUG)</v>
    <v>15731</v>
    <v>1362238</v>
    <v>2021</v>
  </rv>
  <rv s="4">
    <v>2887</v>
  </rv>
  <rv s="0">
    <v>https://www.bing.com/financeapi/forcetrigger?t=bgnd5r&amp;q=XNAS%3aALLK&amp;form=skydnc</v>
    <v>Learn more on Bing</v>
  </rv>
  <rv s="5">
    <v>7</v>
    <v>ALLAKOS INC. (XNAS:ALLK)</v>
    <v>8</v>
    <v>9</v>
    <v>Finance</v>
    <v>10</v>
    <v>en-GB</v>
    <v>bgnd5r</v>
    <v>268435456</v>
    <v>1</v>
    <v>Powered by Refinitiv</v>
    <v>5.64</v>
    <v>0.83340000000000003</v>
    <v>0.86729999999999996</v>
    <v>-3.9199999999999999E-2</v>
    <v>-4.4555999999999998E-2</v>
    <v>USD</v>
    <v>Allakos Inc. is a clinical-stage biotechnology company, which is engaged in the development of therapeutics that target immunomodulatory receptors present on immune effector cells involved in allergy, inflammatory and proliferative diseases. The Company’s most advanced product candidate, AK006, is in a Phase I clinical trial. AK006 targets Siglec-6, an inhibitory receptor expressed selectively on mast cells. It is developing AK006 for the treatment of CSU and potentially other indications. AK006 has completed preclinical testing, and in these studies, it has demonstrated that binding of AK006 to Siglec-6 inhibits multiple modes of mast cell activation, including IgE, IL-33, KIT, C5a and MRGPR-X2. In addition to mast cell inhibition, AK006 reduced human tissue mast cells via ADCP in the presence of activated macrophages. The Company is also developing lirentelimab (AK002) and, in conjunction with the Phase II, lirentelimab results in atopic dermatitis and chronic spontaneous urticaria.</v>
    <v>131</v>
    <v>Nasdaq Stock Market</v>
    <v>XNAS</v>
    <v>XNAS</v>
    <v>825 INDUSTRIAL ROAD, SUITE 500, SAN CARLOS, CA, 94070 US</v>
    <v>0.93200000000000005</v>
    <v>Biotechnology &amp; Medical Research</v>
    <v>Stock</v>
    <v>45475.995202128906</v>
    <v>2889</v>
    <v>0.83340000000000003</v>
    <v>74430481</v>
    <v>ALLAKOS INC.</v>
    <v>ALLAKOS INC.</v>
    <v>0.89</v>
    <v>0</v>
    <v>0.87980000000000003</v>
    <v>0.84060000000000001</v>
    <v>88544470</v>
    <v>ALLK</v>
    <v>ALLAKOS INC. (XNAS:ALLK)</v>
    <v>52</v>
    <v>899945</v>
    <v>2012</v>
  </rv>
  <rv s="4">
    <v>2890</v>
  </rv>
  <rv s="0">
    <v>https://www.bing.com/financeapi/forcetrigger?t=a1vn5r&amp;q=XNAS%3aINVE&amp;form=skydnc</v>
    <v>Learn more on Bing</v>
  </rv>
  <rv s="5">
    <v>7</v>
    <v>IDENTIV, INC. (XNAS:INVE)</v>
    <v>8</v>
    <v>9</v>
    <v>Finance</v>
    <v>5</v>
    <v>en-GB</v>
    <v>a1vn5r</v>
    <v>268435456</v>
    <v>1</v>
    <v>Powered by Refinitiv</v>
    <v>9.26</v>
    <v>4.01</v>
    <v>1.3491</v>
    <v>-0.04</v>
    <v>-9.639E-3</v>
    <v>USD</v>
    <v>Identiv, Inc. is a global provider of secure identification and physical security. The Company operates through two segments: Identity segment and Premises segment. Identity segment designs, technologies, and intellectual property (IP) that enable the secure digital capabilities of radio-frequency identification (RFID) chips to work within the analog world of antennas, power harvesting, data conversion and security. Premises segment offers a comprehensive, end-to-end product line with customization that meets the varying needs of the customers. Premises business product portfolio includes identity credentials, access readers, access control systems, video management systems, and video analytics, deployed in a hyper-converged platform or a cloud-based architecture. The Company’s software platform for premises digitization enables centralized management of a physical place, including control of doors, cameras, gates, elevators and other building equipment.</v>
    <v>394</v>
    <v>Nasdaq Stock Market</v>
    <v>XNAS</v>
    <v>XNAS</v>
    <v>2201 Walnut Avenue, Suite 100, FREMONT, CA, 94538 US</v>
    <v>4.24</v>
    <v>Electronic Equipment &amp; Parts</v>
    <v>Stock</v>
    <v>45475.838924096875</v>
    <v>2892</v>
    <v>4.1100000000000003</v>
    <v>96101910</v>
    <v>IDENTIV, INC.</v>
    <v>IDENTIV, INC.</v>
    <v>4.1900000000000004</v>
    <v>0</v>
    <v>4.1500000000000004</v>
    <v>4.1100000000000003</v>
    <v>23382460</v>
    <v>INVE</v>
    <v>IDENTIV, INC. (XNAS:INVE)</v>
    <v>59515</v>
    <v>76920</v>
    <v>1996</v>
  </rv>
  <rv s="4">
    <v>2893</v>
  </rv>
  <rv s="0">
    <v>https://www.bing.com/financeapi/forcetrigger?t=c1ohc7&amp;q=XNAS%3aAKYA&amp;form=skydnc</v>
    <v>Learn more on Bing</v>
  </rv>
  <rv s="5">
    <v>7</v>
    <v>AKOYA BIOSCIENCES, INC. (XNAS:AKYA)</v>
    <v>8</v>
    <v>9</v>
    <v>Finance</v>
    <v>5</v>
    <v>en-GB</v>
    <v>c1ohc7</v>
    <v>268435456</v>
    <v>1</v>
    <v>Powered by Refinitiv</v>
    <v>7.68</v>
    <v>1.88</v>
    <v>1.9179999999999999</v>
    <v>-0.03</v>
    <v>-1.3574999999999999E-2</v>
    <v>USD</v>
    <v>Akoya Biosciences, Inc. is a life sciences technology company delivering spatial biology solutions focused on transforming discovery, clinical research, and diagnostics. It offers single-cell imaging solutions that allow researchers to phenotype cells with spatial context and visualize how they organize and interact to influence disease progression and response to therapy. It offers a full continuum of spatial phenotyping solutions to serve the diverse needs of researchers across discovery, translational and clinical research: PhenoCode Panels and PhenoCycler, PhenoImager Fusion and PhenoImager HT Instruments. Its PhenoCycler platform provides ultra-high parameter biomarker discovery, with the ability to analyze high-plex single-cell resolution across the entire tissue sample. Its PhenoImager platform enables researchers to visualize, analyze, quantify and phenotype cells in situ, in fresh frozen or formalin-fixed paraffin-embedded (FFPE) tissue sections, and tissue microarrays (TMAs).</v>
    <v>330</v>
    <v>Nasdaq Stock Market</v>
    <v>XNAS</v>
    <v>XNAS</v>
    <v>100 Campus Drive, 6Th Floor, MARLBOROUGH, MA, 01762 US</v>
    <v>2.2000000000000002</v>
    <v>Healthcare Equipment &amp; Supplies</v>
    <v>Stock</v>
    <v>45475.875867337498</v>
    <v>2895</v>
    <v>2.11</v>
    <v>107662025</v>
    <v>AKOYA BIOSCIENCES, INC.</v>
    <v>AKOYA BIOSCIENCES, INC.</v>
    <v>2.2000000000000002</v>
    <v>0</v>
    <v>2.21</v>
    <v>2.1800000000000002</v>
    <v>49386250</v>
    <v>AKYA</v>
    <v>AKOYA BIOSCIENCES, INC. (XNAS:AKYA)</v>
    <v>146069</v>
    <v>350790</v>
    <v>2015</v>
  </rv>
  <rv s="4">
    <v>2896</v>
  </rv>
  <rv s="7">
    <v>14</v>
    <v>M-TRON INDUSTRIES, INC. (XNYS:MPTI)</v>
    <v>15</v>
    <v>9</v>
    <v>Finance</v>
    <v>10</v>
    <v>en-GB</v>
    <v>c7gsk2</v>
    <v>268435456</v>
    <v>1</v>
    <v>Powered by Refinitiv</v>
    <v>45.6</v>
    <v>10.9428</v>
    <v>1.486</v>
    <v>0.13</v>
    <v>3.7390000000000001E-3</v>
    <v>USD</v>
    <v>M-tron Industries, Inc. designs, manufactures and markets frequency and spectrum control products. The Company provides solutions for communication and control, satcom, radar and electronic warfare, guided munitions, test and measurement, computers, servers and networks and energy management applications. Its portfolio is divided into three product groupings, Frequency Control, Spectrum Control and Integrated Microwave Assemblies. The Frequency Control product group includes a portfolio of quartz crystal resonators, clock oscillators, VCXO, TCXO OCXO and TCVCXO devices which meet some of the tightest specifications, including IEEE 1588 standards. Spectrum Control product group includes a wide array of radio frequency (RF), microwave and millimeter wave filters and diplexers covering a frequency range from one megahertz (MHz) to 30 GHz, and solid-state power amplifiers covering a frequency range from 300 MHz to 26 GHz, with power output from 10 Watts to 10 kilowatts (kW).</v>
    <v>188</v>
    <v>New York Stock Exchange</v>
    <v>XNYS</v>
    <v>XNYS</v>
    <v>2525 SHADER ROAD, ORLANDO, FL, 32804 US</v>
    <v>35.499899999999997</v>
    <v>Electronic Equipment &amp; Parts</v>
    <v>Stock</v>
    <v>45476.000000080472</v>
    <v>34.555799999999998</v>
    <v>97306590</v>
    <v>M-TRON INDUSTRIES, INC.</v>
    <v>M-TRON INDUSTRIES, INC.</v>
    <v>34.86</v>
    <v>21.5868</v>
    <v>34.770000000000003</v>
    <v>34.9</v>
    <v>2798580</v>
    <v>MPTI</v>
    <v>M-TRON INDUSTRIES, INC. (XNYS:MPTI)</v>
    <v>13453</v>
    <v>27291</v>
    <v>2000</v>
  </rv>
  <rv s="4">
    <v>2898</v>
  </rv>
  <rv s="0">
    <v>https://www.bing.com/financeapi/forcetrigger?t=a1wp7w&amp;q=XNAS%3aKVHI&amp;form=skydnc</v>
    <v>Learn more on Bing</v>
  </rv>
  <rv s="5">
    <v>7</v>
    <v>KVH INDUSTRIES, INC. (XNAS:KVHI)</v>
    <v>8</v>
    <v>9</v>
    <v>Finance</v>
    <v>5</v>
    <v>en-GB</v>
    <v>a1wp7w</v>
    <v>268435456</v>
    <v>1</v>
    <v>Powered by Refinitiv</v>
    <v>9.3699999999999992</v>
    <v>4.3</v>
    <v>0.60940000000000005</v>
    <v>0.05</v>
    <v>1.1442000000000001E-2</v>
    <v>USD</v>
    <v>KVH Industries, Inc. is a provider of technology-driven connectivity solutions to primarily maritime customers globally. The Company provides global high-speed Internet and Voice over Internet Protocol (VoIP) services via satellite to mobile users at sea and on land. It is also a provider of commercially licensed entertainment, including news, sports, music, and movies, to commercial customers in the maritime and hotel markets, along with supplemental value-added cybersecurity, email, and crew Internet services. It provides integrated, end-to-end services, software, and hardware that support its customers’ need for access to the Internet, VoIP, operations content, and entertainment services while on the move. The Company also manufactures in-motion, stabilized antennas that provide receive-only satellite television services. The Company also offers variety of value-added services to its maritime customers as well as news content to its hotel customers.</v>
    <v>325</v>
    <v>Nasdaq Stock Market</v>
    <v>XNAS</v>
    <v>XNAS</v>
    <v>50 Enterprise Ctr, MIDDLETOWN, RI, 02842-5268 US</v>
    <v>4.5</v>
    <v>Communications &amp; Networking</v>
    <v>Stock</v>
    <v>45475.8982004625</v>
    <v>2900</v>
    <v>4.38</v>
    <v>87145692</v>
    <v>KVH INDUSTRIES, INC.</v>
    <v>KVH INDUSTRIES, INC.</v>
    <v>4.38</v>
    <v>0</v>
    <v>4.37</v>
    <v>4.42</v>
    <v>19716220</v>
    <v>KVHI</v>
    <v>KVH INDUSTRIES, INC. (XNAS:KVHI)</v>
    <v>120414</v>
    <v>165852</v>
    <v>1985</v>
  </rv>
  <rv s="4">
    <v>2901</v>
  </rv>
  <rv s="0">
    <v>https://www.bing.com/financeapi/forcetrigger?t=a1y81h&amp;q=XNYS%3aMYO&amp;form=skydnc</v>
    <v>Learn more on Bing</v>
  </rv>
  <rv s="6">
    <v>12</v>
    <v>MYOMO, INC. (XNYS:MYO)</v>
    <v>8</v>
    <v>13</v>
    <v>Finance</v>
    <v>10</v>
    <v>en-GB</v>
    <v>a1y81h</v>
    <v>268435456</v>
    <v>1</v>
    <v>Powered by Refinitiv</v>
    <v>5.5799000000000003</v>
    <v>0.49659999999999999</v>
    <v>1.5576000000000001</v>
    <v>-0.27</v>
    <v>-8.766199999999999E-2</v>
    <v>USD</v>
    <v>Myomo, Inc. is a wearable medical robotics company that offers improved arm and hand function for those suffering from neurological disorders and upper-limb paralysis. It develops and markets the MyoPro product line. MyoPro is a powered upper-limb orthosis designed to support the arm and restore function to the weakened or paralyzed arms of certain patients suffering from CVA stroke, brachial plexus injury, traumatic brain or spinal cord injury, ALS or other neuromuscular disease or injury. MyoPro senses a patient’s own electromyography (EMG) signals through non-invasive sensors on the arm, and can restore an individual’s ability to perform activities of daily living, including feeding themselves, carrying objects and doing household tasks. It provides devices directly to patients and bill their insurance companies directly. It also sells its products through various other sales channels, including through orthotics and prosthetics providers, the veteran’s administration, and others.</v>
    <v>101</v>
    <v>New York Stock Exchange</v>
    <v>XNYS</v>
    <v>XNYS</v>
    <v>137 Portland Street, 4Th Floor, BOSTON, MA, 02114 US</v>
    <v>3.08</v>
    <v>Healthcare Equipment &amp; Supplies</v>
    <v>Stock</v>
    <v>45476.000000046093</v>
    <v>2903</v>
    <v>2.81</v>
    <v>80969138</v>
    <v>MYOMO, INC.</v>
    <v>MYOMO, INC.</v>
    <v>3.07</v>
    <v>3.08</v>
    <v>2.81</v>
    <v>28814640</v>
    <v>MYO</v>
    <v>MYOMO, INC. (XNYS:MYO)</v>
    <v>336628</v>
    <v>207052</v>
    <v>2004</v>
  </rv>
  <rv s="4">
    <v>2904</v>
  </rv>
  <rv s="0">
    <v>https://www.bing.com/financeapi/forcetrigger?t=a1xegh&amp;q=XNAS%3aMCRB&amp;form=skydnc</v>
    <v>Learn more on Bing</v>
  </rv>
  <rv s="5">
    <v>7</v>
    <v>SERES THERAPEUTICS, INC. (XNAS:MCRB)</v>
    <v>8</v>
    <v>9</v>
    <v>Finance</v>
    <v>10</v>
    <v>en-GB</v>
    <v>a1xegh</v>
    <v>268435456</v>
    <v>1</v>
    <v>Powered by Refinitiv</v>
    <v>5.29</v>
    <v>0.54</v>
    <v>1.9605999999999999</v>
    <v>-2.1000000000000001E-2</v>
    <v>-2.9085999999999997E-2</v>
    <v>USD</v>
    <v>Seres Therapeutics, Inc. is a commercial-stage microbiome therapeutics company. It is focused on the development and commercialization of a novel class of biological drugs, which are designed to treat disease by modulating the microbiome to restore health by repairing the function of a disrupted microbiome to a non-disease state. Its lead program, VOWST, is to prevent recurrence of Clostridioides difficile infection (CDI) in patients 18 or older following antibacterial treatment for recurrent CDI. Building upon VOWST, it is developing novel microbiome therapeutics, such as SER-155, to specifically target infections and antimicrobial resistance. SER-155, an oral microbiome therapeutic candidate consisting of a consortium of cultivated bacteria, is designed to prevent enteric-derived infections and resulting blood stream infections and induce immune tolerance responses to reduce the incidence of GvHD in patients undergoing allogeneic hematopoietic stem cell transplantation (allo-HSCT).</v>
    <v>233</v>
    <v>Nasdaq Stock Market</v>
    <v>XNAS</v>
    <v>XNAS</v>
    <v>101 Cambridge Park Drive, CAMBRIDGE, MA, 02140 US</v>
    <v>0.75270000000000004</v>
    <v>Biotechnology &amp; Medical Research</v>
    <v>Stock</v>
    <v>45475.997607800782</v>
    <v>2906</v>
    <v>0.7</v>
    <v>106164907</v>
    <v>SERES THERAPEUTICS, INC.</v>
    <v>SERES THERAPEUTICS, INC.</v>
    <v>0.75</v>
    <v>0</v>
    <v>0.72199999999999998</v>
    <v>0.70099999999999996</v>
    <v>151447800</v>
    <v>MCRB</v>
    <v>SERES THERAPEUTICS, INC. (XNAS:MCRB)</v>
    <v>13210</v>
    <v>4405785</v>
    <v>2010</v>
  </rv>
  <rv s="4">
    <v>2907</v>
  </rv>
  <rv s="0">
    <v>https://www.bing.com/financeapi/forcetrigger?t=c3a6pr&amp;q=XNAS%3aROCG&amp;form=skydnc</v>
    <v>Learn more on Bing</v>
  </rv>
  <rv s="5">
    <v>7</v>
    <v>TIGO ENERGY, INC. (XNAS:TYGO)</v>
    <v>8</v>
    <v>9</v>
    <v>Finance</v>
    <v>10</v>
    <v>en-GB</v>
    <v>c3a6pr</v>
    <v>268435456</v>
    <v>1</v>
    <v>Powered by Refinitiv</v>
    <v>26.98</v>
    <v>0.86</v>
    <v>1.196</v>
    <v>0.03</v>
    <v>1.9608E-2</v>
    <v>USD</v>
    <v>Tigo Energy, Inc. is engaged in the development and manufacture of smart hardware and software solutions. The Company designs solar power conversion and storage products. It also develops and manufactures products such as inverters and battery storage systems for the residential solar-plus-storage market. The Company combines its Flex MLPE (Module Level Power Electronics) and solar optimizer technology with intelligent, cloud-based software capabilities for advanced energy monitoring and control. Its MLPE products enable real-time energy monitoring and provide code-required rapid shutdown at the module level. It provides additional products, such as RSS Transmitter, Tigo Access Point (TAP), and Cloud Connect Advanced (CCA). The Company also provides energy intelligence (EI) residential solution, and a Tigo EI monitoring demo. The Company serves various customers, such as equipment manufacturers, installation professionals, commercial businesses, and homeowners.</v>
    <v>176</v>
    <v>Nasdaq Stock Market</v>
    <v>XNAS</v>
    <v>XNAS</v>
    <v>655 Campbell Technology Parkway, Suite 150, CAMPBELL, CA, 95008 US</v>
    <v>1.61</v>
    <v>Semiconductors &amp; Semiconductor Equipment</v>
    <v>Stock</v>
    <v>45475.88689206016</v>
    <v>2909</v>
    <v>1.44</v>
    <v>94164142</v>
    <v>TIGO ENERGY, INC.</v>
    <v>TIGO ENERGY, INC.</v>
    <v>1.51</v>
    <v>0</v>
    <v>1.53</v>
    <v>1.56</v>
    <v>60361630</v>
    <v>TYGO</v>
    <v>TIGO ENERGY, INC. (XNAS:TYGO)</v>
    <v>5001</v>
    <v>35114</v>
    <v>2019</v>
  </rv>
  <rv s="4">
    <v>2910</v>
  </rv>
  <rv s="0">
    <v>https://www.bing.com/financeapi/forcetrigger?t=a1wv9c&amp;q=XNAS%3aLFVN&amp;form=skydnc</v>
    <v>Learn more on Bing</v>
  </rv>
  <rv s="5">
    <v>7</v>
    <v>LIFEVANTAGE CORPORATION (XNAS:LFVN)</v>
    <v>8</v>
    <v>9</v>
    <v>Finance</v>
    <v>10</v>
    <v>en-GB</v>
    <v>a1wv9c</v>
    <v>268435456</v>
    <v>1</v>
    <v>Powered by Refinitiv</v>
    <v>8.69</v>
    <v>3.9748000000000001</v>
    <v>0.81679999999999997</v>
    <v>-0.03</v>
    <v>-4.7689999999999998E-3</v>
    <v>USD</v>
    <v>LifeVantage Corporation is engaged in the identification, research, development, formulation and sale of advanced nutrigenomic activators, dietary supplements, nootropics, pre- and pro-biotics, weight management, skin and hair care, bath and body, and targeted relief products. The Company's dietary supplements include its flagship Protandim family of products, LifeVantage Omega+, ProBio, IC Bright, and Daily Wellness dietary supplements. The Protandim product line includes Protandim NRF1 Synergizer, Protandim Nrf2 Synergizer, and Protandim NAD Synergizer. TrueScience is its line of skin, hair, bath and body, and targeted relief products. The Company also markets and sells Petandim, its companion pet supplement formulated to combat oxidative stress in dogs; Axio, its nootropic energy drink mixes, and PhysIQ, its smartweight management system, which includes PhysIQ Fat Burn and PhysIQ Prebiotic, all formulated to aid in weight management.</v>
    <v>248</v>
    <v>Nasdaq Stock Market</v>
    <v>XNAS</v>
    <v>XNAS</v>
    <v>3300 TRIUMPH BLVD, SUITE 700, LEHI, UT, 84043 US</v>
    <v>6.32</v>
    <v>Pharmaceuticals</v>
    <v>Stock</v>
    <v>45475.833449988284</v>
    <v>2912</v>
    <v>6.2001999999999997</v>
    <v>79505505</v>
    <v>LIFEVANTAGE CORPORATION</v>
    <v>LIFEVANTAGE CORPORATION</v>
    <v>6.29</v>
    <v>22.390699999999999</v>
    <v>6.29</v>
    <v>6.26</v>
    <v>12700560</v>
    <v>LFVN</v>
    <v>LIFEVANTAGE CORPORATION (XNAS:LFVN)</v>
    <v>21791</v>
    <v>40331</v>
    <v>2018</v>
  </rv>
  <rv s="4">
    <v>2913</v>
  </rv>
  <rv s="0">
    <v>https://www.bing.com/financeapi/forcetrigger?t=a259xm&amp;q=XNAS%3aVERI&amp;form=skydnc</v>
    <v>Learn more on Bing</v>
  </rv>
  <rv s="5">
    <v>7</v>
    <v>VERITONE, INC. (XNAS:VERI)</v>
    <v>8</v>
    <v>9</v>
    <v>Finance</v>
    <v>10</v>
    <v>en-GB</v>
    <v>a259xm</v>
    <v>268435456</v>
    <v>1</v>
    <v>Powered by Refinitiv</v>
    <v>7.76</v>
    <v>1.48</v>
    <v>3.3363</v>
    <v>0.06</v>
    <v>2.6432000000000001E-2</v>
    <v>USD</v>
    <v>Veritone, Inc. is a provider of artificial intelligence (AI) computing solutions and services and certain advertising and licensing services. The Company’s proprietary AI operating system, aiWARE, uses machine learning algorithms, or AI models, together with a suite of applications, to reveal valuable insights from vast amounts of structured and unstructured data. aiWARE serves as the foundation for its AI solutions and bespoke applications and offers access to hundreds of cognitive engines through one common software infrastructure. Its aiWARE platform offers capabilities that are designed to mimic human cognitive functions such as perception, prediction and problem solving, enabling users to transform unstructured data into structured data, and analyze and optimize data to drive business processes and insights. The Company also offers cloud-native digital content management solutions and content licensing services, primarily to customers in the media and entertainment market.</v>
    <v>696</v>
    <v>Nasdaq Stock Market</v>
    <v>XNAS</v>
    <v>XNAS</v>
    <v>1615 PLATTE STREET, 2ND FLOOR, DENVER, CO, 80202 US</v>
    <v>2.36</v>
    <v>Software &amp; IT Services</v>
    <v>Stock</v>
    <v>45475.997055740627</v>
    <v>2915</v>
    <v>2.25</v>
    <v>87931124</v>
    <v>VERITONE, INC.</v>
    <v>VERITONE, INC.</v>
    <v>2.29</v>
    <v>0</v>
    <v>2.27</v>
    <v>2.33</v>
    <v>37738680</v>
    <v>VERI</v>
    <v>VERITONE, INC. (XNAS:VERI)</v>
    <v>27</v>
    <v>676493</v>
    <v>2014</v>
  </rv>
  <rv s="4">
    <v>2916</v>
  </rv>
  <rv s="0">
    <v>https://www.bing.com/financeapi/forcetrigger?t=azzo3m&amp;q=XNAS%3aSNCR&amp;form=skydnc</v>
    <v>Learn more on Bing</v>
  </rv>
  <rv s="5">
    <v>7</v>
    <v>SYNCHRONOSS TECHNOLOGIES, INC. (XNAS:SNCR)</v>
    <v>8</v>
    <v>9</v>
    <v>Finance</v>
    <v>10</v>
    <v>en-GB</v>
    <v>azzo3m</v>
    <v>268435456</v>
    <v>1</v>
    <v>Powered by Refinitiv</v>
    <v>13.9694</v>
    <v>2.7</v>
    <v>1.9213</v>
    <v>-0.08</v>
    <v>-8.5649999999999997E-3</v>
    <v>USD</v>
    <v>Synchronoss Technologies, Inc. is a provider of white label cloud, messaging, digital and network management solutions that enable its customers to keep subscribers, systems, networks and content in sync. The Company’s Synchronoss Personal Cloud solution is designed to create an engaging and trusted customer experience through ongoing content management and engagement. Its Synchronoss Personal Cloud platform is a white label platform that allows its customers’ subscribers to backup and protect, engage with, and manage their personal content and gives its operator customers the ability to increase average revenue per user (ARPU) and reduce churn. The Synchronoss Personal Cloud platform is designed to support smartphones, tablets, desktops computers, and laptops. Its Advanced Messaging platform is a messaging platform that expands capabilities for communications service provider and multi-service providers to offer Person-to-Person (P2P) messaging via Rich Communications Services (RCS).</v>
    <v>1321</v>
    <v>Nasdaq Stock Market</v>
    <v>XNAS</v>
    <v>XNAS</v>
    <v>SUITE 600, 750 ROUTE 202 SOUTH, BRIDGEWATER, NJ, 08807 US</v>
    <v>9.4949999999999992</v>
    <v>Software &amp; IT Services</v>
    <v>Stock</v>
    <v>45475.966482580472</v>
    <v>2918</v>
    <v>9.07</v>
    <v>100798900</v>
    <v>SYNCHRONOSS TECHNOLOGIES, INC.</v>
    <v>SYNCHRONOSS TECHNOLOGIES, INC.</v>
    <v>9.33</v>
    <v>0</v>
    <v>9.34</v>
    <v>9.26</v>
    <v>10792180</v>
    <v>SNCR</v>
    <v>SYNCHRONOSS TECHNOLOGIES, INC. (XNAS:SNCR)</v>
    <v>3</v>
    <v>35720</v>
    <v>2000</v>
  </rv>
  <rv s="4">
    <v>2919</v>
  </rv>
  <rv s="0">
    <v>https://www.bing.com/financeapi/forcetrigger?t=a26br7&amp;q=XNYS%3aXTNT&amp;form=skydnc</v>
    <v>Learn more on Bing</v>
  </rv>
  <rv s="6">
    <v>12</v>
    <v>XTANT MEDICAL HOLDINGS, INC. (XNYS:XTNT)</v>
    <v>8</v>
    <v>13</v>
    <v>Finance</v>
    <v>5</v>
    <v>en-GB</v>
    <v>a26br7</v>
    <v>268435456</v>
    <v>1</v>
    <v>Powered by Refinitiv</v>
    <v>1.45</v>
    <v>0.60409999999999997</v>
    <v>0.37319999999999998</v>
    <v>-1.6E-2</v>
    <v>-2.4961000000000001E-2</v>
    <v>USD</v>
    <v>Xtant Medical Holdings, Inc. is a global medical technology company. The Company is focused on the design, development, and commercialization of a comprehensive portfolio of orthobiologics and spinal implant fixation systems to facilitate spinal fusion in complex spine, deformity, and degenerative procedures. Its products are used by orthopedic spine surgeons and neurosurgeons to treat a variety of spinal disorders in the cervical, thoracolumbar, and interbody spine. Its biomaterial products include OsteoSponge, OsteoSponge SC, OsteoSelect DBM putty, OsteoSelect Plus DBM putty, OsteoWrap, and its line of 3Demin products, as well as other allografts. It offers a comprehensive line of products that are used to treat a variety of spinal and sacroiliac conditions, including trauma, degeneration, deformity and tumor. Its key spinal implant product lines include Cervical Products, Thoracolumbar Products, Sacroiliac Joint Products, Interbody Products and Interlaminar Stabilization Products.</v>
    <v>207</v>
    <v>New York Stock Exchange</v>
    <v>XNYS</v>
    <v>XNYS</v>
    <v>664 Cruiser Lane, BELGRADE, MT, 59714 US</v>
    <v>0.67</v>
    <v>Healthcare Equipment &amp; Supplies</v>
    <v>Stock</v>
    <v>45475.840277777781</v>
    <v>2921</v>
    <v>0.625</v>
    <v>81417875</v>
    <v>XTANT MEDICAL HOLDINGS, INC.</v>
    <v>XTANT MEDICAL HOLDINGS, INC.</v>
    <v>0.63900000000000001</v>
    <v>0.64100000000000001</v>
    <v>0.625</v>
    <v>130268600</v>
    <v>XTNT</v>
    <v>XTANT MEDICAL HOLDINGS, INC. (XNYS:XTNT)</v>
    <v>15</v>
    <v>82757</v>
    <v>2006</v>
  </rv>
  <rv s="4">
    <v>2922</v>
  </rv>
  <rv s="0">
    <v>https://www.bing.com/financeapi/forcetrigger?t=a23klh&amp;q=XNAS%3aSRTS&amp;form=skydnc</v>
    <v>Learn more on Bing</v>
  </rv>
  <rv s="5">
    <v>7</v>
    <v>SENSUS HEALTHCARE, INC. (XNAS:SRTS)</v>
    <v>8</v>
    <v>9</v>
    <v>Finance</v>
    <v>10</v>
    <v>en-GB</v>
    <v>a23klh</v>
    <v>268435456</v>
    <v>1</v>
    <v>Powered by Refinitiv</v>
    <v>6.55</v>
    <v>1.79</v>
    <v>1.0065</v>
    <v>-5.5E-2</v>
    <v>-1.1032999999999999E-2</v>
    <v>USD</v>
    <v>Sensus Healthcare, Inc. is a medical device company. The Company is focused on providing non-invasive treatments for both oncological and non-oncological skin conditions. The Company uses a low-energy X-ray technology known as superficial radiation therapy (SRT). The Company incorporated SRT into its portfolio of treatment devices: the SRT-100, SRT-100+ and SRT-100 Vision. SRT-100, is a photon x-ray low energy superficial radiotherapy system that provides patients an alternative to surgery for treating non-melanoma skin cancers, including basal cell and squamous cell skin cancers and other skin conditions such as keloids. The SRT-100 Vision provides the user with a superficial radiation therapy-tailored treatment planning application that integrates an embedded high frequency ultrasound imaging module, volumetric tumor analysis, beam margins planning, and dosimetry parameters. Its SRT-100+ offer remote diagnostics solutions, including operation tracking.</v>
    <v>35</v>
    <v>Nasdaq Stock Market</v>
    <v>XNAS</v>
    <v>XNAS</v>
    <v>851 Broken Sound Pkwy NW Ste 215, BOCA RATON, FL, 33487-3635 US</v>
    <v>5.0499000000000001</v>
    <v>Healthcare Equipment &amp; Supplies</v>
    <v>Stock</v>
    <v>45475.986882233592</v>
    <v>2924</v>
    <v>4.7699999999999996</v>
    <v>80815863</v>
    <v>SENSUS HEALTHCARE, INC.</v>
    <v>SENSUS HEALTHCARE, INC.</v>
    <v>4.9800000000000004</v>
    <v>17.2928</v>
    <v>4.9850000000000003</v>
    <v>4.93</v>
    <v>16392670</v>
    <v>SRTS</v>
    <v>SENSUS HEALTHCARE, INC. (XNAS:SRTS)</v>
    <v>5</v>
    <v>216000</v>
    <v>2010</v>
  </rv>
  <rv s="4">
    <v>2925</v>
  </rv>
  <rv s="0">
    <v>https://www.bing.com/financeapi/forcetrigger?t=azikyc&amp;q=XNAS%3aVTSI&amp;form=skydnc</v>
    <v>Learn more on Bing</v>
  </rv>
  <rv s="5">
    <v>7</v>
    <v>VIRTRA, INC. (XNAS:VTSI)</v>
    <v>8</v>
    <v>9</v>
    <v>Finance</v>
    <v>10</v>
    <v>en-GB</v>
    <v>azikyc</v>
    <v>268435456</v>
    <v>1</v>
    <v>Powered by Refinitiv</v>
    <v>17.68</v>
    <v>4.2</v>
    <v>0.66190000000000004</v>
    <v>0.32</v>
    <v>4.2271999999999997E-2</v>
    <v>USD</v>
    <v>VirTra, Inc. is a provider of judgmental use of force training simulators and firearms training simulators for the law enforcement, military, and commercial markets. The Company's patented technologies, software, and scenarios provide intense training for de-escalation, judgmental use-of-force, marksmanship and related training that mimics real-world situations. Its firearms training simulator allows marksmanship and realistic scenario-based training to take place on a daily basis without the need for a shooting range, protective equipment, role players, safety officers, or a scenario-based training site. It has developed a range of simulation training including capabilities such as multiscreen, video-based scenarios, scenario authoring ability, superior training scenarios, the patented Threat-Fire shoot-back system, gas-powered simulated recoil weapons, and more. Its simulator products include V-300 Simulator, V-180 Simulator, V-100 Simulator &amp; V-100 MIL, V-Author and others.</v>
    <v>112</v>
    <v>Nasdaq Stock Market</v>
    <v>XNAS</v>
    <v>XNAS</v>
    <v>295 E CORPORATE PLACE, CHANDLER, AZ, 85225 US</v>
    <v>7.99</v>
    <v>Aerospace &amp; Defense</v>
    <v>Stock</v>
    <v>45475.992136053123</v>
    <v>2927</v>
    <v>7.5236000000000001</v>
    <v>87655769</v>
    <v>VIRTRA, INC.</v>
    <v>VIRTRA, INC.</v>
    <v>7.59</v>
    <v>13.0022</v>
    <v>7.57</v>
    <v>7.89</v>
    <v>11109730</v>
    <v>VTSI</v>
    <v>VIRTRA, INC. (XNAS:VTSI)</v>
    <v>1205</v>
    <v>254952</v>
    <v>2016</v>
  </rv>
  <rv s="4">
    <v>2928</v>
  </rv>
  <rv s="0">
    <v>https://www.bing.com/financeapi/forcetrigger?t=a1zpr7&amp;q=XNAS%3aPETS&amp;form=skydnc</v>
    <v>Learn more on Bing</v>
  </rv>
  <rv s="5">
    <v>7</v>
    <v>PETMED EXPRESS, INC. (XNAS:PETS)</v>
    <v>8</v>
    <v>9</v>
    <v>Finance</v>
    <v>5</v>
    <v>en-GB</v>
    <v>a1zpr7</v>
    <v>268435456</v>
    <v>1</v>
    <v>Powered by Refinitiv</v>
    <v>15.0832</v>
    <v>3.92</v>
    <v>0.7288</v>
    <v>-0.02</v>
    <v>-4.9499999999999995E-3</v>
    <v>USD</v>
    <v>PetMed Express, Inc., doing business as PetMeds, is a direct-to-consumer pet pharmacy. The Company is an online provider of prescription and non-prescription medications, food, supplements, and supplies and has veterinary and pet insurance service partnerships for dogs, cats, and horses. It markets and sells directly to consumers through their Websites, toll-free numbers, and employer benefit partnerships. Its product line contains over 15,000 SKUs of pet medications, health products, foods, and supplies. The Company offers various pet supplies, including beds, crates, stairs and other pet supplies. Its products include Prescription Medications (Rx), Non-Prescription Medications (OTC) and supplies, Pet Foods, Private Label and Holistic Wellness Services. Rx includes heartworm and flea and ticks preventatives, arthritis, dermatitis, thyroid, diabetes, pain medications, heart/blood pressure, and other specialty medications, as well as generic substitutes.</v>
    <v>287</v>
    <v>Nasdaq Stock Market</v>
    <v>XNAS</v>
    <v>XNAS</v>
    <v>420 South Congress Avenue, DELRAY BEACH, FL, 33445 US</v>
    <v>4.0750000000000002</v>
    <v>Food &amp; Drug Retailing</v>
    <v>Stock</v>
    <v>45475.979233749997</v>
    <v>2930</v>
    <v>4.0049999999999999</v>
    <v>82838893</v>
    <v>PETMED EXPRESS, INC.</v>
    <v>PETMED EXPRESS, INC.</v>
    <v>4.03</v>
    <v>0</v>
    <v>4.04</v>
    <v>4.0199999999999996</v>
    <v>20606690</v>
    <v>PETS</v>
    <v>PETMED EXPRESS, INC. (XNAS:PETS)</v>
    <v>42</v>
    <v>538001</v>
    <v>1996</v>
  </rv>
  <rv s="4">
    <v>2931</v>
  </rv>
  <rv s="0">
    <v>https://www.bing.com/financeapi/forcetrigger?t=c5jk3m&amp;q=XNAS%3aFEAM&amp;form=skydnc</v>
    <v>Learn more on Bing</v>
  </rv>
  <rv s="5">
    <v>7</v>
    <v>5E Advanced Materials, Inc. (XNAS:FEAM)</v>
    <v>8</v>
    <v>9</v>
    <v>Finance</v>
    <v>10</v>
    <v>en-GB</v>
    <v>c5jk3m</v>
    <v>268435456</v>
    <v>1</v>
    <v>Powered by Refinitiv</v>
    <v>4.415</v>
    <v>1.03</v>
    <v>1.1020000000000001</v>
    <v>-7.0000000000000007E-2</v>
    <v>-5.3845999999999998E-2</v>
    <v>USD</v>
    <v>5E Advanced Materials, Inc. is a boron and lithium company. The Company is a supplier of boron specialty and advanced materials, complemented by lithium co-product production. It focuses on being a supplier of these critical materials to industries addressing global decarbonization, food and domestic security. It focuses on developing capabilities ranging from upstream extraction and product sales of boric acid, lithium carbonate and potentially other co-products, to downstream boron advanced material processing and development. It holds 100% of the rights through ownership in the 5E Boron Americas (Fort Cady) Complex (the Project) located in southern California, through its wholly owned subsidiary, 5E Boron Americas, LLC. Its Project is underpinned by a mineral resource that includes boron and lithium, with the boron being contained in a conventional boron mineral known as colemanite. The Company's subsidiaries include American Pacific Borates Pty Ltd., and 5E Boron Americas, LLC.</v>
    <v>43</v>
    <v>Nasdaq Stock Market</v>
    <v>XNAS</v>
    <v>XNAS</v>
    <v>9329 Mariposa Road, Suite 210, HESPERIA, CA, 92344 US</v>
    <v>1.32</v>
    <v>Metals &amp; Mining</v>
    <v>Stock</v>
    <v>45475.962337939061</v>
    <v>2933</v>
    <v>1.21</v>
    <v>77873108</v>
    <v>5E Advanced Materials, Inc.</v>
    <v>5E Advanced Materials, Inc.</v>
    <v>1.32</v>
    <v>0</v>
    <v>1.3</v>
    <v>1.23</v>
    <v>63311470</v>
    <v>FEAM</v>
    <v>5E Advanced Materials, Inc. (XNAS:FEAM)</v>
    <v>137908</v>
    <v>330966</v>
    <v>2021</v>
  </rv>
  <rv s="4">
    <v>2934</v>
  </rv>
  <rv s="0">
    <v>https://www.bing.com/financeapi/forcetrigger?t=a2u7lh&amp;q=XNAS%3aRLMD&amp;form=skydnc</v>
    <v>Learn more on Bing</v>
  </rv>
  <rv s="5">
    <v>7</v>
    <v>RELMADA THERAPEUTICS, INC. (XNAS:RLMD)</v>
    <v>8</v>
    <v>9</v>
    <v>Finance</v>
    <v>10</v>
    <v>en-GB</v>
    <v>a2u7lh</v>
    <v>268435456</v>
    <v>1</v>
    <v>Powered by Refinitiv</v>
    <v>7.2225000000000001</v>
    <v>2.415</v>
    <v>0.499</v>
    <v>-0.08</v>
    <v>-2.6059000000000002E-2</v>
    <v>USD</v>
    <v>Relmada Therapeutics, Inc. is a clinical-stage biotechnology company addressing diseases of the central nervous system (CNS), with a focus on major depressive disorder (MDD). The Company is focused on the development of esmethadone (d-methadone, dextromethadone, REL-1017), an N-methyl-D-aspartate (NMDA) receptor antagonist. Esmethadone, an isomer of methadone, is a new chemical entity (NCE) that potentially addresses areas of high unmet medical need in the treatment of central nervous system (CNS) diseases and other disorders. The Company’s lead program, REL-1017, is a NCE and novel NMDA receptor (NMDAR) channel blocker that preferentially targets hyperactive channels while maintaining physiological glutamatergic neurotransmission. REL-1017 is in late-stage development as an adjunctive treatment for MDD in adults. Its esmethadone, is being developed as a rapidly acting, oral agent for the treatment of depression and other potential indications.</v>
    <v>20</v>
    <v>Nasdaq Stock Market</v>
    <v>XNAS</v>
    <v>XNAS</v>
    <v>2222 Ponce De Leon Blvd. 3Rd Floor, CORAL GABLES, FL, 33134 US</v>
    <v>3.06</v>
    <v>Biotechnology &amp; Medical Research</v>
    <v>Stock</v>
    <v>45475.847112673437</v>
    <v>2936</v>
    <v>2.98</v>
    <v>90220858</v>
    <v>RELMADA THERAPEUTICS, INC.</v>
    <v>RELMADA THERAPEUTICS, INC.</v>
    <v>3.06</v>
    <v>0</v>
    <v>3.07</v>
    <v>2.99</v>
    <v>30174200</v>
    <v>RLMD</v>
    <v>RELMADA THERAPEUTICS, INC. (XNAS:RLMD)</v>
    <v>44515</v>
    <v>83941</v>
    <v>2012</v>
  </rv>
  <rv s="4">
    <v>2937</v>
  </rv>
  <rv s="0">
    <v>https://www.bing.com/financeapi/forcetrigger?t=a1xlec&amp;q=XNYS%3aMHH&amp;form=skydnc</v>
    <v>Learn more on Bing</v>
  </rv>
  <rv s="6">
    <v>12</v>
    <v>Mastech Digital, Inc. (XNYS:MHH)</v>
    <v>8</v>
    <v>13</v>
    <v>Finance</v>
    <v>10</v>
    <v>en-GB</v>
    <v>a1xlec</v>
    <v>268435456</v>
    <v>1</v>
    <v>Powered by Refinitiv</v>
    <v>11.44</v>
    <v>7.15</v>
    <v>0.4657</v>
    <v>-0.1</v>
    <v>-1.3174999999999999E-2</v>
    <v>USD</v>
    <v>Mastech Digital, Inc. is a provider of digital transformation information technology (IT) services. The Company offers data management and analytics solutions, digital learning, and IT staffing services with a digital first approach. The Company operates through two segments: Data and Analytics Services, and IT Staffing Services. Its Data and Analytics Services segment delivers specialized data management, data engineering, customer experience consulting, data analytics and cloud services to customers globally. Each of these services can be delivered using on-site and offshore resources. Its IT Staffing Services segment combines technical expertise with business process experience to deliver a broad range of services in digital and mainstream technologies. Its digital technology services include data management and analytics, cloud, mobility, social and automation. Its digital transformation services also include staffing and project-based services around digital learning.</v>
    <v>1397</v>
    <v>New York Stock Exchange</v>
    <v>XNYS</v>
    <v>XNYS</v>
    <v>Building 210, 1305 Cherrington Pkwy Ste 400, MOON TOWNSHIP, PA, 15108-4355 US</v>
    <v>7.58</v>
    <v>Professional &amp; Commercial Services</v>
    <v>Stock</v>
    <v>45476.000000057815</v>
    <v>2939</v>
    <v>7.47</v>
    <v>87140907</v>
    <v>Mastech Digital, Inc.</v>
    <v>Mastech Digital, Inc.</v>
    <v>7.47</v>
    <v>7.59</v>
    <v>7.49</v>
    <v>11634300</v>
    <v>MHH</v>
    <v>Mastech Digital, Inc. (XNYS:MHH)</v>
    <v>1609</v>
    <v>8192</v>
    <v>2008</v>
  </rv>
  <rv s="4">
    <v>2940</v>
  </rv>
  <rv s="0">
    <v>https://www.bing.com/financeapi/forcetrigger?t=a24jk2&amp;q=XNYS%3aASXC&amp;form=skydnc</v>
    <v>Learn more on Bing</v>
  </rv>
  <rv s="6">
    <v>12</v>
    <v>ASENSUS SURGICAL, INC. (XNYS:ASXC)</v>
    <v>8</v>
    <v>13</v>
    <v>Finance</v>
    <v>10</v>
    <v>en-GB</v>
    <v>a24jk2</v>
    <v>268435456</v>
    <v>1</v>
    <v>Powered by Refinitiv</v>
    <v>0.64690000000000003</v>
    <v>0.20399999999999999</v>
    <v>1.3796999999999999</v>
    <v>-3.5000000000000001E-3</v>
    <v>-1.0447999999999999E-2</v>
    <v>USD</v>
    <v>Asensus Surgical, Inc. is a medical device company digitizing the interface between the surgeon and patient to reimagine surgery through Performance-Guided Surgery to enable surgeons to deliver outcomes to patients and establish a new standard of surgery. It operates in one business segment, which is the research, development and sale of medical device robotics to improve minimally invasive surgery. It is developing the LUNA Surgical System, a robotic and instrument system as a foundation of its Digital Surgery solution. These systems shall be powered by the Intelligent Surgical Unit to enhance surgeon control and reduce surgical variability. With the addition of machine vision, Augmented Intelligence, and deep learning capabilities throughout the surgical experience, it intends to holistically address the clinical, cognitive and economic shortcomings that drive surgical outcomes and value-based healthcare. It is also working to incorporate all of this in the LUNA Surgical System.</v>
    <v>207</v>
    <v>New York Stock Exchange</v>
    <v>XNYS</v>
    <v>XNYS</v>
    <v>1 TW ALEXANDER DRIVE, SUITE 160, DURHAM, NC, 27703 US</v>
    <v>0.33539999999999998</v>
    <v>Healthcare Equipment &amp; Supplies</v>
    <v>Stock</v>
    <v>45476.000000057815</v>
    <v>2942</v>
    <v>0.32769999999999999</v>
    <v>90315616</v>
    <v>ASENSUS SURGICAL, INC.</v>
    <v>ASENSUS SURGICAL, INC.</v>
    <v>0.32769999999999999</v>
    <v>0.33500000000000002</v>
    <v>0.33150000000000002</v>
    <v>272445300</v>
    <v>ASXC</v>
    <v>ASENSUS SURGICAL, INC. (XNYS:ASXC)</v>
    <v>550</v>
    <v>3941215</v>
    <v>1988</v>
  </rv>
  <rv s="4">
    <v>2943</v>
  </rv>
  <rv s="0">
    <v>https://www.bing.com/financeapi/forcetrigger?t=a2eotc&amp;q=XNAS%3aDRTT&amp;form=skydnc</v>
    <v>Learn more on Bing</v>
  </rv>
  <rv s="11">
    <v>28</v>
    <v>DIRTT ENVIRONMENTAL SOLUTIONS LTD. (OTCM:DRTTF)</v>
    <v>8</v>
    <v>41</v>
    <v>Finance</v>
    <v>18</v>
    <v>en-GB</v>
    <v>a2eotc</v>
    <v>268435456</v>
    <v>1</v>
    <v>Powered by Refinitiv</v>
    <v>0.59</v>
    <v>0.18440000000000001</v>
    <v>1.0235000000000001</v>
    <v>-1.2800000000000001E-2</v>
    <v>-2.9104000000000001E-2</v>
    <v>USD</v>
    <v>DIRTT Environmental Solutions Ltd. is a Canada-based industrialized construction company. The Company’s system of physical products and digital tools enables organizations. The Company operates in the workplace, healthcare, education and public sector markets. Its proprietary design integration software, ICE, translates the vision of architects and designers into a three-dimensional (3D) model that also acts as manufacturing information. ICE is also licensed to unrelated companies and construction partners of the Company. Its interior solid walls connect to all other products in the DIRTT construction system. DIRTT glass walls can accommodate base building variance and acoustic requirements. Its headwalls are a modular multi-trade healthcare headwall system. Its doors integrate with its solid and glass wall assemblies. A wide range of types and styles supports design with doors that can be specified to support green building initiatives.</v>
    <v>874</v>
    <v>OTC Markets</v>
    <v>OTCM</v>
    <v>OTCM</v>
    <v>7303 30 St SE, CALGARY, AB, T2C 1N6 CA</v>
    <v>0.43</v>
    <v>Homebuilding &amp; Construction Supplies</v>
    <v>Stock</v>
    <v>45475.738597476564</v>
    <v>2945</v>
    <v>0.42699999999999999</v>
    <v>109835800</v>
    <v>DIRTT ENVIRONMENTAL SOLUTIONS LTD.</v>
    <v>DIRTT ENVIRONMENTAL SOLUTIONS LTD.</v>
    <v>0.43</v>
    <v>0.43980000000000002</v>
    <v>0.42699999999999999</v>
    <v>191880700</v>
    <v>DRTTF</v>
    <v>DIRTT ENVIRONMENTAL SOLUTIONS LTD. (OTCM:DRTTF)</v>
    <v>8052</v>
    <v>16641</v>
  </rv>
  <rv s="4">
    <v>2946</v>
  </rv>
  <rv s="0">
    <v>https://www.bing.com/financeapi/forcetrigger?t=a2jgcw&amp;q=XNAS%3aHGBL&amp;form=skydnc</v>
    <v>Learn more on Bing</v>
  </rv>
  <rv s="5">
    <v>7</v>
    <v>HERITAGE GLOBAL INC. (XNAS:HGBL)</v>
    <v>8</v>
    <v>9</v>
    <v>Finance</v>
    <v>10</v>
    <v>en-GB</v>
    <v>a2jgcw</v>
    <v>268435456</v>
    <v>1</v>
    <v>Powered by Refinitiv</v>
    <v>4.08</v>
    <v>2.12</v>
    <v>1.2</v>
    <v>-7.0000000000000007E-2</v>
    <v>-2.8454999999999998E-2</v>
    <v>USD</v>
    <v>Heritage Global Inc. is an asset services company specializing in financial and industrial asset transactions. The Company provides a full suite of services, including market making, acquisitions, refurbishment, dispositions, valuations and secured lending. The Company segments include Industrial Assets Division and Financial Assets Division. Industrial Assets Division includes Auction and Liquidation, which operates a global full-service auction, appraisal and asset advisory firm, including the acquisition of turnkey manufacturing facilities and used industrial machinery and equipment, and Refurbishment &amp; Resale, which acquire, refurbish and supply specialized laboratory equipment. Financial Assets Division includes Brokerage, which charges-off receivables in the United States and Canada on behalf of lenders including banks, mortgage companies, and auto and alternative lending sources, and Specialty Lending, which provides specialty financing solutions to investors.</v>
    <v>82</v>
    <v>Nasdaq Stock Market</v>
    <v>XNAS</v>
    <v>XNAS</v>
    <v>12625 High Bluff Dr Ste 305, SAN DIEGO, CA, 92130-2054 US</v>
    <v>2.5</v>
    <v>Investment Banking &amp; Investment Services</v>
    <v>Stock</v>
    <v>45475.835263691406</v>
    <v>2948</v>
    <v>2.39</v>
    <v>89245444</v>
    <v>HERITAGE GLOBAL INC.</v>
    <v>HERITAGE GLOBAL INC.</v>
    <v>2.41</v>
    <v>7.7952000000000004</v>
    <v>2.46</v>
    <v>2.39</v>
    <v>37341190</v>
    <v>HGBL</v>
    <v>HERITAGE GLOBAL INC. (XNAS:HGBL)</v>
    <v>51050</v>
    <v>52399</v>
    <v>1983</v>
  </rv>
  <rv s="4">
    <v>2949</v>
  </rv>
  <rv s="0">
    <v>https://www.bing.com/financeapi/forcetrigger?t=a1r3ec&amp;q=XNYS%3aDIT&amp;form=skydnc</v>
    <v>Learn more on Bing</v>
  </rv>
  <rv s="5">
    <v>7</v>
    <v>AMCON DISTRIBUTING COMPANY (XNYS:DIT)</v>
    <v>8</v>
    <v>9</v>
    <v>Finance</v>
    <v>5</v>
    <v>en-GB</v>
    <v>a1r3ec</v>
    <v>268435456</v>
    <v>1</v>
    <v>Powered by Refinitiv</v>
    <v>249.6215</v>
    <v>129.85</v>
    <v>0.56169999999999998</v>
    <v>5.01</v>
    <v>3.5532000000000001E-2</v>
    <v>USD</v>
    <v>AMCON Distributing Company is a convenience and foodservice distributor of consumer products, including beverages, candy, tobacco, groceries, foodservice, frozen and refrigerated foods, automotive supplies and health and beauty care products. The Company’s Wholesale Distribution segment distributes consumer products and provides a range of programs and services to its customers. The segment serves retail outlets, including convenience stores, grocery stores, liquor stores, drug stores, and tobacco shops. The Company’s Retail Health Food segment, through its Healthy Edge Retail Group subsidiary, is a specialty retailer of natural/organic groceries and dietary supplements. It has about 13 distribution centers in Colorado, Illinois, Indiana, Minnesota, Missouri, Nebraska, North Dakota, South Dakota, Tennessee, and West Virgini. The Company operates approximately 15 health and natural product retail stores in the Midwest and Florida. These stores carry over 36,000 products.</v>
    <v>1276</v>
    <v>New York Stock Exchange</v>
    <v>XNYS</v>
    <v>XNYS</v>
    <v>7405 Irvington Road, Post Office Box 641940 (68164-7940), OMAHA, NE, 68122 US</v>
    <v>154.63999999999999</v>
    <v>Food &amp; Drug Retailing</v>
    <v>Stock</v>
    <v>45475.840277777781</v>
    <v>2951</v>
    <v>146</v>
    <v>88881040</v>
    <v>AMCON DISTRIBUTING COMPANY</v>
    <v>AMCON DISTRIBUTING COMPANY</v>
    <v>150.94999999999999</v>
    <v>10.313700000000001</v>
    <v>141</v>
    <v>146.01</v>
    <v>630360</v>
    <v>DIT</v>
    <v>AMCON DISTRIBUTING COMPANY (XNYS:DIT)</v>
    <v>330</v>
    <v>223</v>
    <v>1986</v>
  </rv>
  <rv s="4">
    <v>2952</v>
  </rv>
  <rv s="0">
    <v>https://www.bing.com/financeapi/forcetrigger?t=bwf95r&amp;q=XNYS%3aMKFG&amp;form=skydnc</v>
    <v>Learn more on Bing</v>
  </rv>
  <rv s="6">
    <v>12</v>
    <v>MARKFORGED HOLDING CORPORATION (XNYS:MKFG)</v>
    <v>8</v>
    <v>13</v>
    <v>Finance</v>
    <v>10</v>
    <v>en-GB</v>
    <v>bwf95r</v>
    <v>268435456</v>
    <v>1</v>
    <v>Powered by Refinitiv</v>
    <v>2.298</v>
    <v>0.4</v>
    <v>1.4845999999999999</v>
    <v>2.8E-3</v>
    <v>6.731E-3</v>
    <v>USD</v>
    <v>Markforged Holding Corporation designs hardware, software and advanced materials. The Company's platform, The Digital Forge, is an additive manufacturing platform powering engineers, designers and manufacturing professionals globally. The Digital Forge combines three-dimensional (3D) printers, proprietary metal and composite materials and cloud-based software for manufacturers to bring industrial production to the point of need on the factory floor. Its portfolio of 3D printers includes industrial composite printers that provide predictable functionality through their software, sensors, materials and print modes and metal printers that can fabricate strong, complex metal parts in a variety of metals. It serves various industries, including aerospace, automotive, consumer packaged goods, education and research, electronics manufacturing, energy, federal and defense, industrial equipment, medical, product development and food and beverage.</v>
    <v>351</v>
    <v>New York Stock Exchange</v>
    <v>XNYS</v>
    <v>XNYS</v>
    <v>60 Tower Road, WALTHAM, MA, 02451 US</v>
    <v>0.43</v>
    <v>Electronic Equipment &amp; Parts</v>
    <v>Stock</v>
    <v>45475.980357117965</v>
    <v>2954</v>
    <v>0.40799999999999997</v>
    <v>84331703</v>
    <v>MARKFORGED HOLDING CORPORATION</v>
    <v>MARKFORGED HOLDING CORPORATION</v>
    <v>0.43</v>
    <v>0.41599999999999998</v>
    <v>0.41880000000000001</v>
    <v>201365100</v>
    <v>MKFG</v>
    <v>MARKFORGED HOLDING CORPORATION (XNYS:MKFG)</v>
    <v>15010</v>
    <v>380081</v>
    <v>2021</v>
  </rv>
  <rv s="4">
    <v>2955</v>
  </rv>
  <rv s="0">
    <v>https://www.bing.com/financeapi/forcetrigger?t=a217qh&amp;q=XNAS%3aPRPH&amp;form=skydnc</v>
    <v>Learn more on Bing</v>
  </rv>
  <rv s="5">
    <v>7</v>
    <v>PROPHASE LABS, INC. (XNAS:PRPH)</v>
    <v>8</v>
    <v>9</v>
    <v>Finance</v>
    <v>5</v>
    <v>en-GB</v>
    <v>a217qh</v>
    <v>268435456</v>
    <v>1</v>
    <v>Powered by Refinitiv</v>
    <v>7.59</v>
    <v>3.8</v>
    <v>-9.5799999999999996E-2</v>
    <v>-0.26</v>
    <v>-6.4038999999999999E-2</v>
    <v>USD</v>
    <v>ProPhase Labs, Inc. is a biopharma, genomics, and diagnostics company. The Company provides whole genome sequencing solutions, while developing potential diagnostics and therapeutics in the fight against cancer. This includes a potentially life-saving cancer test focused on early detection of esophageal cancer and potential breakthrough cancer therapeutics with novel mechanisms of action. Its segments include diagnostic services and consumer products. The diagnostic services segment provides COVID-19 diagnostic information services to a broad range of customers in the United States, including health plans, third party payers and government organizations. The consumer products segment is engaged in the research, development, manufacture, distribution, marketing and sale of over-the-counter consumer healthcare products and dietary supplements in the United States and also provides personal genomics products and services. Its CLIA labs and diagnostic technology provide wellness solutions.</v>
    <v>113</v>
    <v>Nasdaq Stock Market</v>
    <v>XNAS</v>
    <v>XNAS</v>
    <v>711 STEWART AVE, SUITE 200, GARDEN CITY, NEW YORK, NY, 11530 US</v>
    <v>4.0250000000000004</v>
    <v>Healthcare Providers &amp; Services</v>
    <v>Stock</v>
    <v>45475.978076469532</v>
    <v>2957</v>
    <v>3.8</v>
    <v>72498414</v>
    <v>PROPHASE LABS, INC.</v>
    <v>PROPHASE LABS, INC.</v>
    <v>4.0250000000000004</v>
    <v>0</v>
    <v>4.0599999999999996</v>
    <v>3.8</v>
    <v>19078530</v>
    <v>PRPH</v>
    <v>PROPHASE LABS, INC. (XNAS:PRPH)</v>
    <v>26422</v>
    <v>30226</v>
    <v>2015</v>
  </rv>
  <rv s="4">
    <v>2958</v>
  </rv>
  <rv s="0">
    <v>https://www.bing.com/financeapi/forcetrigger?t=a1sj9c&amp;q=XNAS%3aEYES&amp;form=skydnc</v>
    <v>Learn more on Bing</v>
  </rv>
  <rv s="5">
    <v>7</v>
    <v>Vivani Medical, Inc. (XNAS:VANI)</v>
    <v>8</v>
    <v>9</v>
    <v>Finance</v>
    <v>10</v>
    <v>en-GB</v>
    <v>a1sj9c</v>
    <v>268435456</v>
    <v>1</v>
    <v>Powered by Refinitiv</v>
    <v>7.8</v>
    <v>0.84</v>
    <v>3.2319</v>
    <v>-0.04</v>
    <v>-3.2000000000000001E-2</v>
    <v>USD</v>
    <v>Vivani Medical, Inc. is a preclinical-stage biopharmaceutical company. The Company develops miniaturized and subdermal implants utilizing its NanoPortal technology to enable the delivery of a range of medicines to treat chronic diseases. It is engaged in the development of the Company’s lead programs NPM-115 and NPM-119, is a GLP-1 implant candidates for the treatment of chronic weight management and patients with type 2 diabetes, respectively. Its other pipeline product candidates include NPM-139, and OKV-119. It uses this platform technology to develop and commercialize drug implant candidates for the treatment of chronic disease and medication non-adherence. It operates through two segments: Biopharm Division and Neuromodulation Division. The Company’s implant technology, which it refers as NanoPortal, utilizes a space-efficient design that allows a miniaturized implant to provide many months of therapeutic delivery of potent molecules.</v>
    <v>44</v>
    <v>Nasdaq Stock Market</v>
    <v>XNAS</v>
    <v>XNAS</v>
    <v>1350 S. LOOP ROAD, ALAMEDA, CA, 94502 US</v>
    <v>1.24</v>
    <v>Healthcare Equipment &amp; Supplies</v>
    <v>Stock</v>
    <v>45475.920559224222</v>
    <v>2960</v>
    <v>1.2</v>
    <v>66523936</v>
    <v>Vivani Medical, Inc.</v>
    <v>Vivani Medical, Inc.</v>
    <v>1.23</v>
    <v>0</v>
    <v>1.25</v>
    <v>1.21</v>
    <v>54978460</v>
    <v>VANI</v>
    <v>Vivani Medical, Inc. (XNAS:VANI)</v>
    <v>900</v>
    <v>761862</v>
    <v>2003</v>
  </rv>
  <rv s="4">
    <v>2961</v>
  </rv>
  <rv s="0">
    <v>https://www.bing.com/financeapi/forcetrigger?t=a1sr6h&amp;q=XNAS%3aFEIM&amp;form=skydnc</v>
    <v>Learn more on Bing</v>
  </rv>
  <rv s="5">
    <v>7</v>
    <v>FREQUENCY ELECTRONICS, INC. (XNAS:FEIM)</v>
    <v>8</v>
    <v>9</v>
    <v>Finance</v>
    <v>10</v>
    <v>en-GB</v>
    <v>a1sr6h</v>
    <v>268435456</v>
    <v>1</v>
    <v>Powered by Refinitiv</v>
    <v>11.41</v>
    <v>6.22</v>
    <v>0.4592</v>
    <v>-0.13</v>
    <v>-1.4395999999999999E-2</v>
    <v>USD</v>
    <v>Frequency Electronics, Inc. is engaged in the design, development and manufacture of precision timing, frequency generation and radio frequency control products for space and terrestrial applications. The Company operates through two segments: FEI-NY and FEI-Zyfer. FEI-NY segment provides precision time, frequency generation and synchronization products and subsystems that are found on-board satellites, in ground-based communication systems and imbedded in mobile platforms operated by the United States military. FEI-Zyfer designs, develops, and manufactures products which provide Precision Navigation and Timing (PNT), primarily incorporating Global Navigation Satellite System(s) technology. FEI-Zyfers products make use of both in-the-clear civil and crypto-secured military signals for global positioning systems (GPS). FEI-Zyfers products are integrated into radar systems, information networks, test equipment, military command and control terminals, and satellite ground stations.</v>
    <v>187</v>
    <v>Nasdaq Stock Market</v>
    <v>XNAS</v>
    <v>XNAS</v>
    <v>55 Charles Lindbergh Blvd, UNIONDALE, NY, 11553-3664 US</v>
    <v>9.1199999999999992</v>
    <v>Machinery, Equipment &amp; Components</v>
    <v>Stock</v>
    <v>45475.833457441404</v>
    <v>2963</v>
    <v>8.8000000000000007</v>
    <v>84437326</v>
    <v>FREQUENCY ELECTRONICS, INC.</v>
    <v>FREQUENCY ELECTRONICS, INC.</v>
    <v>8.99</v>
    <v>25.99</v>
    <v>9.0299999999999994</v>
    <v>8.9</v>
    <v>9487340</v>
    <v>FEIM</v>
    <v>FREQUENCY ELECTRONICS, INC. (XNAS:FEIM)</v>
    <v>54405</v>
    <v>15590</v>
    <v>1968</v>
  </rv>
  <rv s="4">
    <v>2964</v>
  </rv>
  <rv s="0">
    <v>https://www.bing.com/financeapi/forcetrigger?t=a2381h&amp;q=XNAS%3aSND&amp;form=skydnc</v>
    <v>Learn more on Bing</v>
  </rv>
  <rv s="5">
    <v>7</v>
    <v>SMART SAND, INC. (XNAS:SND)</v>
    <v>8</v>
    <v>9</v>
    <v>Finance</v>
    <v>5</v>
    <v>en-GB</v>
    <v>a2381h</v>
    <v>268435456</v>
    <v>1</v>
    <v>Powered by Refinitiv</v>
    <v>2.48</v>
    <v>1.61</v>
    <v>1.0822000000000001</v>
    <v>-0.03</v>
    <v>-1.4218E-2</v>
    <v>USD</v>
    <v>Smart Sand, Inc. is a fully integrated frac and industrial sand supply and services company. The Company offers complete mine to wellsite proppant supply and logistics solutions to its frac sand customers. The Company produces Northern White sand, which is a sand used as proppant used to enhance hydrocarbon recovery rates in the hydraulic fracturing of oil and natural gas wells and for a variety of industrial applications. It also offers proppant logistics solutions to its customers through its in-basin transloading terminals and its SmartSystems well-site proppant storage capabilities. Through its SmartSystems wellsite proppant storage solutions, it offers the SmartDepot and SmartDepotXL silo systems, SmartPath transloader, and its rapid deployment trailers. Its SmartDepot silos include passive and active dust suppression technology, along with the capability of a gravity-fed operation. The Company’s SmartPath transloader is a mobile sand transloading system.</v>
    <v>378</v>
    <v>Nasdaq Stock Market</v>
    <v>XNAS</v>
    <v>XNAS</v>
    <v>1000 Floral Vale Boulevard, Suite 225, YARDLEY, PA, 19067 US</v>
    <v>2.11</v>
    <v>Construction Materials</v>
    <v>Stock</v>
    <v>45475.833391689062</v>
    <v>2966</v>
    <v>2.08</v>
    <v>88555896</v>
    <v>SMART SAND, INC.</v>
    <v>SMART SAND, INC.</v>
    <v>2.11</v>
    <v>9.8675999999999995</v>
    <v>2.11</v>
    <v>2.08</v>
    <v>42574950</v>
    <v>SND</v>
    <v>SMART SAND, INC. (XNAS:SND)</v>
    <v>13293</v>
    <v>64302</v>
    <v>2011</v>
  </rv>
  <rv s="4">
    <v>2967</v>
  </rv>
  <rv s="0">
    <v>https://www.bing.com/financeapi/forcetrigger?t=a25l7w&amp;q=XNAS%3aVSTM&amp;form=skydnc</v>
    <v>Learn more on Bing</v>
  </rv>
  <rv s="5">
    <v>7</v>
    <v>VERASTEM, INC. (XNAS:VSTM)</v>
    <v>8</v>
    <v>9</v>
    <v>Finance</v>
    <v>5</v>
    <v>en-GB</v>
    <v>a25l7w</v>
    <v>268435456</v>
    <v>1</v>
    <v>Powered by Refinitiv</v>
    <v>14.22</v>
    <v>2.8</v>
    <v>0.18770000000000001</v>
    <v>-0.315</v>
    <v>-9.6922999999999995E-2</v>
    <v>USD</v>
    <v>Verastem, Inc. is a late-stage development biopharmaceutical company. The Company's pipeline is focused on anticancer agents that inhibit critical signaling pathways in cancer that promote cancer cell survival and tumor growth, particularly rapidly accelerated fibrosarcoma (RAF)/mitogen-activated protein kinase (MEK) inhibition and focal adhesion kinase (FAK) inhibition. The Company’s advanced product candidates, avutometinib and defactinib, are being investigated in both preclinical and clinical studies for the treatment of various solid tumors, including low-grade serous ovarian cancer (LGSOC), non-small cell lung cancer (NSCLC), pancreatic cancer, colorectal cancer (CRC), and melanoma. Avutometinib is an orally available small molecule RAF/MEK clamp that inhibits the ras sarcoma (RAS)/RAF/MEK, ERK mitogen activated pathway kinase (MAPK) pathway. Defactinib is an oral small molecule inhibitor of FAK and proline-rich tyrosine kinase (PYK2).</v>
    <v>73</v>
    <v>Nasdaq Stock Market</v>
    <v>XNAS</v>
    <v>XNAS</v>
    <v>117 Kendrick Street, Suite 500, CAMBRIDGE, MA, 02494 US</v>
    <v>3.2227000000000001</v>
    <v>Biotechnology &amp; Medical Research</v>
    <v>Stock</v>
    <v>45475.996300856248</v>
    <v>2969</v>
    <v>2.92</v>
    <v>74330489</v>
    <v>VERASTEM, INC.</v>
    <v>VERASTEM, INC.</v>
    <v>3.19</v>
    <v>0</v>
    <v>3.25</v>
    <v>2.9350000000000001</v>
    <v>25325550</v>
    <v>VSTM</v>
    <v>VERASTEM, INC. (XNAS:VSTM)</v>
    <v>3783</v>
    <v>1034983</v>
    <v>2010</v>
  </rv>
  <rv s="4">
    <v>2970</v>
  </rv>
  <rv s="0">
    <v>https://www.bing.com/financeapi/forcetrigger?t=a2jn52&amp;q=XNAS%3aFORA&amp;form=skydnc</v>
    <v>Learn more on Bing</v>
  </rv>
  <rv s="5">
    <v>7</v>
    <v>FORIAN INC. (XNAS:FORA)</v>
    <v>8</v>
    <v>9</v>
    <v>Finance</v>
    <v>10</v>
    <v>en-GB</v>
    <v>a2jn52</v>
    <v>268435456</v>
    <v>1</v>
    <v>Powered by Refinitiv</v>
    <v>4.1500000000000004</v>
    <v>1.8460000000000001</v>
    <v>2.0093000000000001</v>
    <v>-0.06</v>
    <v>-2.2221999999999999E-2</v>
    <v>USD</v>
    <v>Forian Inc. is a technology solutions company. The Company provides a suite of data management capabilities and data and analytics to optimize and measure operational, clinical, and financial performance for customers within the traditional and emerging life sciences, healthcare payer and provider segments. The Company’s operations consist of providing analytic and information services to the healthcare and related industries, which are all subscription and services-based solutions. The Company’s offerings include commercial, Real World Evidence (RWE) and market access solutions and data-driven insights to optimize the operational, clinical and financial performance of its customers. The Company provides its information solutions both as an enabling technology to consultants and service providers serving the healthcare and life sciences industries, as well as to end users in the healthcare and life sciences industries.</v>
    <v>36</v>
    <v>Nasdaq Stock Market</v>
    <v>XNAS</v>
    <v>XNAS</v>
    <v>41 University Drive, Suite 400, NEWTOWN, PA, 18940 US</v>
    <v>2.76</v>
    <v>Software &amp; IT Services</v>
    <v>Stock</v>
    <v>45475.833345647654</v>
    <v>2972</v>
    <v>2.5996000000000001</v>
    <v>79845268</v>
    <v>FORIAN INC.</v>
    <v>FORIAN INC.</v>
    <v>2.5996000000000001</v>
    <v>37.5533</v>
    <v>2.7</v>
    <v>2.64</v>
    <v>30244420</v>
    <v>FORA</v>
    <v>FORIAN INC. (XNAS:FORA)</v>
    <v>7611</v>
    <v>10099</v>
    <v>2020</v>
  </rv>
  <rv s="4">
    <v>2973</v>
  </rv>
  <rv s="0">
    <v>https://www.bing.com/financeapi/forcetrigger?t=bqorc7&amp;q=XNAS%3aCMBM&amp;form=skydnc</v>
    <v>Learn more on Bing</v>
  </rv>
  <rv s="8">
    <v>19</v>
    <v>CAMBIUM NETWORKS CORPORATION (XNAS:CMBM)</v>
    <v>8</v>
    <v>20</v>
    <v>Finance</v>
    <v>5</v>
    <v>en-GB</v>
    <v>bqorc7</v>
    <v>268435456</v>
    <v>1</v>
    <v>Powered by Refinitiv</v>
    <v>16.559999999999999</v>
    <v>2.4750000000000001</v>
    <v>0.95499999999999996</v>
    <v>-0.16</v>
    <v>-6.0377E-2</v>
    <v>USD</v>
    <v>Cambium Networks Corporation is a provider of wireless networking infrastructure solutions. The Company enables service providers, enterprises, industrial organizations, and governments to deliver digital experiences and device connectivity. Its ONE Network platform simplifies management of its wired and wireless broadband and network edge technologies. It designs, develops, and manufactures wireless broadband and Wi-Fi networking infrastructure solutions for a range of applications, including broadband access, wireless backhaul, Internet of Things (IoT), public safety, and others. Its Fixed Wireless Broadband portfolio spans point-to-point (PTP) and point-to-multi-point (PMP) architectures over multiple standards. Its Enterprise portfolio includes Wi-Fi access points, wireless aware switches, security gateways and other networking devices. Its Subscription and Services portfolio includes network planning and design as well as cloud or on-premises network management and control.</v>
    <v>625</v>
    <v>Nasdaq Stock Market</v>
    <v>XNAS</v>
    <v>XNAS</v>
    <v>c/o Cambium Networks, Inc., 3800 Golf Road, Suite 360, ROLLING MEADOWS, IL, 60008 US</v>
    <v>2.68</v>
    <v>Communications &amp; Networking</v>
    <v>Stock</v>
    <v>45475.833526689064</v>
    <v>2975</v>
    <v>2.4750000000000001</v>
    <v>69460392</v>
    <v>CAMBIUM NETWORKS CORPORATION</v>
    <v>CAMBIUM NETWORKS CORPORATION</v>
    <v>2.65</v>
    <v>0</v>
    <v>2.65</v>
    <v>2.4900000000000002</v>
    <v>27895740</v>
    <v>CMBM</v>
    <v>CAMBIUM NETWORKS CORPORATION (XNAS:CMBM)</v>
    <v>105781</v>
    <v>154357</v>
  </rv>
  <rv s="4">
    <v>2976</v>
  </rv>
  <rv s="0">
    <v>https://www.bing.com/financeapi/forcetrigger?t=bv8c52&amp;q=XNAS%3aALVR&amp;form=skydnc</v>
    <v>Learn more on Bing</v>
  </rv>
  <rv s="5">
    <v>7</v>
    <v>ALLOVIR, INC. (XNAS:ALVR)</v>
    <v>8</v>
    <v>9</v>
    <v>Finance</v>
    <v>10</v>
    <v>en-GB</v>
    <v>bv8c52</v>
    <v>268435456</v>
    <v>1</v>
    <v>Powered by Refinitiv</v>
    <v>3.79</v>
    <v>0.57999999999999996</v>
    <v>0.7631</v>
    <v>5.0000000000000001E-3</v>
    <v>6.8489999999999992E-3</v>
    <v>USD</v>
    <v>AlloVir, Inc. is an allogeneic T cell immunotherapy company with a focus on restoring natural immunity against life-threatening viral diseases in pediatric and adult patients with weakened immune systems. The company’s proprietary technology platforms leverage off-the-shelf, allogeneic, single- and multi-virus-specific T cells for patients with T cell deficiencies who are at risk from the life-threatening consequences of viral diseases. Its technology and manufacturing process enable the potential for the treatment and prevention of a spectrum of devastating viruses with each single allogeneic cell therapy. Its lead product candidate, posoleucel, is a multi-VST therapy that targets six viruses: adenovirus (BKV), cytomegalovirus (EBV), human herpesvirus 6 (HHV-6) and JC virus (JCV). Its proprietary VST manufacturing platform enables the rapid, robust and reproducible generation of single-virus and multi-virus specific cell therapeutic candidates for clinical use.</v>
    <v>112</v>
    <v>Nasdaq Stock Market</v>
    <v>XNAS</v>
    <v>XNAS</v>
    <v>1100 Winter Street, WALTHAM, MA, 02451 US</v>
    <v>0.74199999999999999</v>
    <v>Biotechnology &amp; Medical Research</v>
    <v>Stock</v>
    <v>45475.983341932813</v>
    <v>2978</v>
    <v>0.72</v>
    <v>84527425</v>
    <v>ALLOVIR, INC.</v>
    <v>ALLOVIR, INC.</v>
    <v>0.73399999999999999</v>
    <v>0</v>
    <v>0.73</v>
    <v>0.73499999999999999</v>
    <v>115003300</v>
    <v>ALVR</v>
    <v>ALLOVIR, INC. (XNAS:ALVR)</v>
    <v>665</v>
    <v>553227</v>
    <v>2013</v>
  </rv>
  <rv s="4">
    <v>2979</v>
  </rv>
  <rv s="0">
    <v>https://www.bing.com/financeapi/forcetrigger?t=a22xyc&amp;q=XNAS%3aSIEB&amp;form=skydnc</v>
    <v>Learn more on Bing</v>
  </rv>
  <rv s="5">
    <v>7</v>
    <v>SIEBERT FINANCIAL CORP. (XNAS:SIEB)</v>
    <v>8</v>
    <v>9</v>
    <v>Finance</v>
    <v>10</v>
    <v>en-GB</v>
    <v>a22xyc</v>
    <v>268435456</v>
    <v>1</v>
    <v>Powered by Refinitiv</v>
    <v>2.62</v>
    <v>1.46</v>
    <v>0.29239999999999999</v>
    <v>-0.01</v>
    <v>-5.7799999999999995E-3</v>
    <v>USD</v>
    <v>Siebert Financial Corp. is a diversified financial services company. The Company provides a full range of brokerage and financial advisory services, including securities brokerage, investment advisory and insurance offerings, securities lending, and corporate stock plan administration solutions. The Company’s business lines include retail brokerage, investment advisory, insurance, and technology development, which operate through its wholly owned and majority owned subsidiaries. The Company operates through its subsidiaries Muriel Siebert &amp; Co., Inc. (MSCO), Siebert AdvisorNXT, Inc. (SNXT), Park Wilshire Companies, Inc. (PW), RISE Financial Services, LLC (RISE), Siebert Technologies, LLC (STCH) and StockCross Digital Solutions, Ltd (STXD). MSCO provides retail brokerage services. SNXT provides investment advisory services. PW provides insurance services. STCH provides technology development. RISE is a broker-dealing company.</v>
    <v>124</v>
    <v>Nasdaq Stock Market</v>
    <v>XNAS</v>
    <v>XNAS</v>
    <v>300 Vesey St.,, Suite 501, NEW YORK, NY, 10282 US</v>
    <v>1.77</v>
    <v>Investment Banking &amp; Investment Services</v>
    <v>Stock</v>
    <v>45475.833340034376</v>
    <v>2981</v>
    <v>1.69</v>
    <v>68595216</v>
    <v>SIEBERT FINANCIAL CORP.</v>
    <v>SIEBERT FINANCIAL CORP.</v>
    <v>1.77</v>
    <v>7.9817999999999998</v>
    <v>1.73</v>
    <v>1.72</v>
    <v>39880940</v>
    <v>SIEB</v>
    <v>SIEBERT FINANCIAL CORP. (XNAS:SIEB)</v>
    <v>5860</v>
    <v>19073</v>
    <v>1934</v>
  </rv>
  <rv s="4">
    <v>2982</v>
  </rv>
  <rv s="0">
    <v>https://www.bing.com/financeapi/forcetrigger?t=a1wma2&amp;q=XNAS%3aKOPN&amp;form=skydnc</v>
    <v>Learn more on Bing</v>
  </rv>
  <rv s="5">
    <v>7</v>
    <v>KOPIN CORPORATION (XNAS:KOPN)</v>
    <v>8</v>
    <v>9</v>
    <v>Finance</v>
    <v>5</v>
    <v>en-GB</v>
    <v>a1wma2</v>
    <v>268435456</v>
    <v>1</v>
    <v>Powered by Refinitiv</v>
    <v>2.82</v>
    <v>0.66790000000000005</v>
    <v>2.6358999999999999</v>
    <v>9.1899999999999996E-2</v>
    <v>0.115874</v>
    <v>USD</v>
    <v>Kopin Corporation is a developer and provider of application-specific optical solutions consisting of high-resolution micro-displays and optics, subassemblies, and headsets. The Company offers various display technologies, such as micro inorganic light emitting diode (MicroLED), organic light emitting diode (OLED), liquid crystal on silicon (LCOS), and active-matrix liquid crystal displays (AMLCDs) with specific optical designs, and drive electronics in a subassembly for the customer’s particular application. The subassemblies that the Company offers combine one or two of its displays, backlight, application specific integrated circuits (ASICs), complex optics, and other electronics in an assembly that is then included in a larger system. The Company’s products are used for defense applications (thermal weapon rifle sights, fixed and rotary wing pilot helmets, and training and simulation headsets); industrial and medical headsets, and three-dimensional (3D) optical inspection systems.</v>
    <v>144</v>
    <v>Nasdaq Stock Market</v>
    <v>XNAS</v>
    <v>XNAS</v>
    <v>125 North Dr, WESTBOROUGH, MA, 01581 US</v>
    <v>0.92</v>
    <v>Semiconductors &amp; Semiconductor Equipment</v>
    <v>Stock</v>
    <v>45475.980599941409</v>
    <v>2984</v>
    <v>0.80289999999999995</v>
    <v>104808780</v>
    <v>KOPIN CORPORATION</v>
    <v>KOPIN CORPORATION</v>
    <v>0.80589999999999995</v>
    <v>0</v>
    <v>0.79310000000000003</v>
    <v>0.88500000000000001</v>
    <v>118428000</v>
    <v>KOPN</v>
    <v>KOPIN CORPORATION (XNAS:KOPN)</v>
    <v>21981</v>
    <v>824643</v>
    <v>1984</v>
  </rv>
  <rv s="4">
    <v>2985</v>
  </rv>
  <rv s="0">
    <v>https://www.bing.com/financeapi/forcetrigger?t=a1p1bh&amp;q=XNAS%3aBWEN&amp;form=skydnc</v>
    <v>Learn more on Bing</v>
  </rv>
  <rv s="5">
    <v>7</v>
    <v>BROADWIND INC. (XNAS:BWEN)</v>
    <v>8</v>
    <v>9</v>
    <v>Finance</v>
    <v>10</v>
    <v>en-GB</v>
    <v>a1p1bh</v>
    <v>268435456</v>
    <v>1</v>
    <v>Powered by Refinitiv</v>
    <v>4.8099999999999996</v>
    <v>2.0099999999999998</v>
    <v>1.4416</v>
    <v>-0.15</v>
    <v>-4.6012000000000004E-2</v>
    <v>USD</v>
    <v>Broadwind Inc. is a precision manufacturer of structures, equipment and components for clean tech and other specialized applications. The Company operates through three segments: Heavy Fabrications, Gearing, and Industrial Solutions. The Heavy Fabrications segment provides large, complex and precision fabrications to customers in a broad range of industrial markets. The Gearing segment provides gearing and gearboxes to a set of customers in diverse markets, including onshore and offshore oil and gas, fracking and drilling, surface and underground mining, wind energy, steel, material handling, infrastructure, marine and other industrial markets. It also provides gearbox repair services. Industrial Solutions provides supply chain solutions, light fabrication, inventory management, kitting, and assembly services, primarily serving the combined cycle natural gas turbine market. It also provides packaging solutions and fabricates panels and sub-assemblies.</v>
    <v>444</v>
    <v>Nasdaq Stock Market</v>
    <v>XNAS</v>
    <v>XNAS</v>
    <v>3240 S Central Ave, CICERO, IL, 60804-3939 US</v>
    <v>3.2399</v>
    <v>Renewable Energy</v>
    <v>Stock</v>
    <v>45475.979352707815</v>
    <v>2987</v>
    <v>3.11</v>
    <v>67591744</v>
    <v>BROADWIND INC.</v>
    <v>BROADWIND INC.</v>
    <v>3.13</v>
    <v>8.0038999999999998</v>
    <v>3.26</v>
    <v>3.11</v>
    <v>21733680</v>
    <v>BWEN</v>
    <v>BROADWIND INC. (XNAS:BWEN)</v>
    <v>116257</v>
    <v>294938</v>
    <v>2008</v>
  </rv>
  <rv s="4">
    <v>2988</v>
  </rv>
  <rv s="0">
    <v>https://www.bing.com/financeapi/forcetrigger?t=aw1wlh&amp;q=XNAS%3aASYS&amp;form=skydnc</v>
    <v>Learn more on Bing</v>
  </rv>
  <rv s="5">
    <v>7</v>
    <v>AMTECH SYSTEMS, INC. (XNAS:ASYS)</v>
    <v>8</v>
    <v>9</v>
    <v>Finance</v>
    <v>10</v>
    <v>en-GB</v>
    <v>aw1wlh</v>
    <v>268435456</v>
    <v>1</v>
    <v>Powered by Refinitiv</v>
    <v>11.98</v>
    <v>3.37</v>
    <v>1.4661999999999999</v>
    <v>-0.12</v>
    <v>-1.9576E-2</v>
    <v>USD</v>
    <v>Amtech Systems, Inc. is a manufacturer of thermal processing, wafer cleaning and chemical mechanical polishing (CMP) capital equipment and related consumables used in semiconductor, advanced mobility and renewable energy manufacturing applications. The Company's segments include semiconductor, and material and substrate. The semiconductor segment is engaged in the supply of thermal processing equipment, including solder reflow ovens, horizontal diffusion furnaces, and custom high-temp belt furnaces for use by semiconductor, electronics and electro/mechanical assembly manufacturers. The material and substrate segment is engaged in the production of wafer cleaning equipment as well as substrate consumables and chemicals for lapping (fine abrading) and polishing of materials, such as silicon wafers for semiconductor products, sapphire wafers for light-emitting diode (LED) applications, and compound substrates, like silicon carbide (SiC) wafers, for power device applications.</v>
    <v>405</v>
    <v>Nasdaq Stock Market</v>
    <v>XNAS</v>
    <v>XNAS</v>
    <v>58 S River Drive Suite 370, TEMPE, AZ, 85288 US</v>
    <v>6.23</v>
    <v>Semiconductors &amp; Semiconductor Equipment</v>
    <v>Stock</v>
    <v>45475.876663853909</v>
    <v>2990</v>
    <v>5.99</v>
    <v>87099910</v>
    <v>AMTECH SYSTEMS, INC.</v>
    <v>AMTECH SYSTEMS, INC.</v>
    <v>6.17</v>
    <v>0</v>
    <v>6.13</v>
    <v>6.01</v>
    <v>14208800</v>
    <v>ASYS</v>
    <v>AMTECH SYSTEMS, INC. (XNAS:ASYS)</v>
    <v>212</v>
    <v>53530</v>
    <v>1981</v>
  </rv>
  <rv s="4">
    <v>2991</v>
  </rv>
  <rv s="15">
    <v>38</v>
    <v>RICHTECH ROBOTICS INC. (XNAS:RR)</v>
    <v>15</v>
    <v>22</v>
    <v>Finance</v>
    <v>10</v>
    <v>en-GB</v>
    <v>cbhkhw</v>
    <v>268435456</v>
    <v>1</v>
    <v>Powered by Refinitiv</v>
    <v>12.29</v>
    <v>1.05</v>
    <v>-0.04</v>
    <v>-3.2787000000000004E-2</v>
    <v>USD</v>
    <v>Richtech Robotics Inc. is a developer of advanced robotic technologies focused on transforming labor-intensive services in hospitality and other sectors. The Company designs, manufactures and sells robots to restaurants, hotels, senior living centers, casinos, factories, movie theaters and other businesses. Its robots perform a range of services, including restaurant running and bussing, hotel room service delivery, floor scrubbing and vacuuming, and beverage and food preparation. The Company’s AI Cloud Platform (ACP) allows businesses to plug in their robots and immediately leverage an immense amount of data to optimize workflows, lower management complexity, and minimize labor dependency. Its products are categorized into three kinds of service automation: indoor transport and delivery, sanitation, and food and beverage automation. The Company's robots include ADAM, ARM, Matradee, Matradee L, Matradee X, DUST-E SX, DUST-E MX, and Richie, among others.</v>
    <v>51</v>
    <v>Nasdaq Stock Market</v>
    <v>XNAS</v>
    <v>XNAS</v>
    <v>4175 Cameron Street, Suite 1, LAS VEGAS, NV, 89103 US</v>
    <v>1.2669999999999999</v>
    <v>Household Goods</v>
    <v>Stock</v>
    <v>45475.998904791406</v>
    <v>1.18</v>
    <v>81047769</v>
    <v>RICHTECH ROBOTICS INC.</v>
    <v>RICHTECH ROBOTICS INC.</v>
    <v>1.25</v>
    <v>0</v>
    <v>1.22</v>
    <v>1.18</v>
    <v>68684550</v>
    <v>RR</v>
    <v>RICHTECH ROBOTICS INC. (XNAS:RR)</v>
    <v>62</v>
    <v>482974</v>
    <v>2022</v>
  </rv>
  <rv s="4">
    <v>2993</v>
  </rv>
  <rv s="0">
    <v>https://www.bing.com/financeapi/forcetrigger?t=a2ws7w&amp;q=XNAS%3aSKYX&amp;form=skydnc</v>
    <v>Learn more on Bing</v>
  </rv>
  <rv s="5">
    <v>7</v>
    <v>SKYX PLATFORMS CORP. (XNAS:SKYX)</v>
    <v>8</v>
    <v>9</v>
    <v>Finance</v>
    <v>10</v>
    <v>en-GB</v>
    <v>a2ws7w</v>
    <v>268435456</v>
    <v>1</v>
    <v>Powered by Refinitiv</v>
    <v>2.74</v>
    <v>0.72309999999999997</v>
    <v>-5.2999999999999999E-2</v>
    <v>-1.7000000000000001E-2</v>
    <v>-1.8337000000000003E-2</v>
    <v>USD</v>
    <v>SKYX Platforms Corp. is a platform technology company. The Company has a series of disruptive advanced-safe-smart platform technologies. Additionally, it owns over 60 lighting and home decor Websites for both the retail and commercial segments. Its first- and second-generation technologies enable light fixtures, ceiling fans and other electrically wired products to be installed safely and plugged in to a ceiling’s electrical outlet box, and without the need to touch hazardous wires. Its products are designed to improve all around home and building safety and lifestyle. Its products include the Weight Bearing Power-Plug, Sky Universal Power-Plug &amp; Receptacle, SkyHome App, Sky Smart Gen-2 - Universal Power-Plug &amp; Receptacle, Sky - Smart Gen2 for Plug and Play Ceiling Fans, Sky - Smart Gen-2 for Plug and Play Lighting and Sky - All-In-One Smart Sky Platform. The Weight Bearing Power-Plug acts as an installation device, designed for plug and play installation of weight-bearing electronics.</v>
    <v>60</v>
    <v>Nasdaq Stock Market</v>
    <v>XNAS</v>
    <v>XNAS</v>
    <v>2855 W. Mcnab Road, POMPANO BEACH, FL, 33069 US</v>
    <v>0.94910000000000005</v>
    <v>Machinery, Equipment &amp; Components</v>
    <v>Stock</v>
    <v>45475.838417985935</v>
    <v>2995</v>
    <v>0.91</v>
    <v>91163260</v>
    <v>SKYX PLATFORMS CORP.</v>
    <v>SKYX PLATFORMS CORP.</v>
    <v>0.94579999999999997</v>
    <v>0</v>
    <v>0.92710000000000004</v>
    <v>0.91010000000000002</v>
    <v>100168400</v>
    <v>SKYX</v>
    <v>SKYX PLATFORMS CORP. (XNAS:SKYX)</v>
    <v>28</v>
    <v>528973</v>
    <v>2012</v>
  </rv>
  <rv s="4">
    <v>2996</v>
  </rv>
  <rv s="0">
    <v>https://www.bing.com/financeapi/forcetrigger?t=a1zc27&amp;q=XNAS%3aORMP&amp;form=skydnc</v>
    <v>Learn more on Bing</v>
  </rv>
  <rv s="5">
    <v>7</v>
    <v>ORAMED PHARMACEUTICALS INC. (XNAS:ORMP)</v>
    <v>8</v>
    <v>9</v>
    <v>Finance</v>
    <v>10</v>
    <v>en-GB</v>
    <v>a1zc27</v>
    <v>268435456</v>
    <v>1</v>
    <v>Powered by Refinitiv</v>
    <v>3.67</v>
    <v>1.67</v>
    <v>1.7847999999999999</v>
    <v>1.4999999999999999E-2</v>
    <v>5.8589999999999996E-3</v>
    <v>USD</v>
    <v>Oramed Pharmaceuticals Inc. is a pharmaceutical company engaged in the research and development of pharmaceutical solutions with a technology platform. The Company has developed an oral dosage form intended to withstand the harsh environment of the stomach and effectively deliver active biological insulin or other proteins. Its Protein Oral Delivery (POD) technology is designed to protect drug integrity and increase absorption. Its pipeline includes ORMD-0801 (Oral Insulin) Diabetes, ORMD-0801 (Oral Insulin) NASH, and ORMD 0901 (Oral GLP-1). Its oral insulin (ORMD-0801) has the potential to create a new paradigm in the treatment of diabetes through oral delivery of insulin at an earlier stage of treatment. Its oral insulin capsule (ORMD-0801) has shown a reduction of liver fat content in early clinical trials. It is also developing an oral Glucagon-like peptide-1 (GLP-1) analog capsule (ORMD-0901), which is an incretin hormone that stimulates the secretion of insulin from the pancreas.</v>
    <v>15</v>
    <v>Nasdaq Stock Market</v>
    <v>XNAS</v>
    <v>XNAS</v>
    <v>1185 AVENUE OF THE AMERICAS, 3RD FLOOR, NEW YORK, NY, 10036 US</v>
    <v>2.59</v>
    <v>Biotechnology &amp; Medical Research</v>
    <v>Stock</v>
    <v>45475.999607916405</v>
    <v>2998</v>
    <v>2.57</v>
    <v>104619469</v>
    <v>ORAMED PHARMACEUTICALS INC.</v>
    <v>ORAMED PHARMACEUTICALS INC.</v>
    <v>2.57</v>
    <v>10.351800000000001</v>
    <v>2.56</v>
    <v>2.5750000000000002</v>
    <v>40628920</v>
    <v>ORMP</v>
    <v>ORAMED PHARMACEUTICALS INC. (XNAS:ORMP)</v>
    <v>428</v>
    <v>196385</v>
    <v>2011</v>
  </rv>
  <rv s="4">
    <v>2999</v>
  </rv>
  <rv s="0">
    <v>https://www.bing.com/financeapi/forcetrigger?t=a1vv5r&amp;q=XNAS%3aANIX&amp;form=skydnc</v>
    <v>Learn more on Bing</v>
  </rv>
  <rv s="5">
    <v>7</v>
    <v>ANIXA BIOSCIENCES, INC. (XNAS:ANIX)</v>
    <v>8</v>
    <v>9</v>
    <v>Finance</v>
    <v>10</v>
    <v>en-GB</v>
    <v>a1vv5r</v>
    <v>268435456</v>
    <v>1</v>
    <v>Powered by Refinitiv</v>
    <v>5.13</v>
    <v>2.145</v>
    <v>0.89280000000000004</v>
    <v>0.05</v>
    <v>2.2523000000000001E-2</v>
    <v>USD</v>
    <v>Anixa Biosciences, Inc. is a biotechnology company developing vaccines and therapies that are focused on critical unmet needs in oncology. Its segments include CAR-T Therapeutics, Cancer Vaccines, Anti-Viral Therapeutics and Other. Its vaccine programs include the development of a preventative vaccine against triple negative breast cancer (TNBC), the most lethal form of breast cancer, as well as other forms of breast cancer and the development of a preventative vaccine against ovarian cancer. Its therapeutics programs include the development of a chimeric endocrine receptor T cell therapy, a novel form of chimeric antigen receptor T cell (CAR-T) technology, initially focused on treating ovarian cancer, which is being developed by its subsidiary, Certainty Therapeutics, Inc. (Certainty). Certainty is developing immuno-therapy drugs against cancer. The Company’s vaccine portfolio consists of technology focused on the immunization against specific retired proteins.</v>
    <v>4</v>
    <v>Nasdaq Stock Market</v>
    <v>XNAS</v>
    <v>XNAS</v>
    <v>3150 Almaden Expy Ste 250, SAN JOSE, CA, 95118 US</v>
    <v>2.3098999999999998</v>
    <v>Biotechnology &amp; Medical Research</v>
    <v>Stock</v>
    <v>45475.846521110936</v>
    <v>3001</v>
    <v>2.16</v>
    <v>72654664</v>
    <v>ANIXA BIOSCIENCES, INC.</v>
    <v>ANIXA BIOSCIENCES, INC.</v>
    <v>2.2200000000000002</v>
    <v>0</v>
    <v>2.2200000000000002</v>
    <v>2.27</v>
    <v>32006460</v>
    <v>ANIX</v>
    <v>ANIXA BIOSCIENCES, INC. (XNAS:ANIX)</v>
    <v>34049</v>
    <v>67561</v>
    <v>1982</v>
  </rv>
  <rv s="4">
    <v>3002</v>
  </rv>
  <rv s="0">
    <v>https://www.bing.com/financeapi/forcetrigger?t=a1xxsm&amp;q=XNAS%3aMRNS&amp;form=skydnc</v>
    <v>Learn more on Bing</v>
  </rv>
  <rv s="5">
    <v>7</v>
    <v>MARINUS PHARMACEUTICALS, INC. (XNAS:MRNS)</v>
    <v>8</v>
    <v>9</v>
    <v>Finance</v>
    <v>10</v>
    <v>en-GB</v>
    <v>a1xxsm</v>
    <v>268435456</v>
    <v>1</v>
    <v>Powered by Refinitiv</v>
    <v>11.26</v>
    <v>1.1000000000000001</v>
    <v>1.1249</v>
    <v>-0.09</v>
    <v>-7.0313000000000001E-2</v>
    <v>USD</v>
    <v>Marinus Pharmaceuticals, Inc. is a commercial-stage pharmaceutical company. The Company is engaged in the development of innovative therapeutics for the treatment of seizure disorders, including rare genetic epilepsies and status epilepticus, which includes the use of ZTALMY (ganaxolone). Its U.S. Food and Drug Administration (FDA) approved the Company’s new drug application for the use of ZTALMY oral suspension CV for the treatment of seizures associated with Cyclin-dependent Kinase-like 5 (CDKL5) Deficiency Disorder (CDD) in patients two years of age and older. The Company is also developing ganaxolone for the treatment of other rare genetic epilepsies, including Tuberous Sclerosis Complex (TSC) and for the treatment of Refractory Status Epilepticus (RSE). It is developing ganaxolone in formulations for two different routes of administration: intravenous (IV) and oral to maximize therapeutic reach for adult and pediatric patients in acute and chronic care settings.</v>
    <v>165</v>
    <v>Nasdaq Stock Market</v>
    <v>XNAS</v>
    <v>XNAS</v>
    <v>Three Radnor Corporate Center, 100 Matsonford Rd, Suite 304, RADNOR, PA, 19087 US</v>
    <v>1.3</v>
    <v>Pharmaceuticals</v>
    <v>Stock</v>
    <v>45475.972047661722</v>
    <v>3004</v>
    <v>1.1499999999999999</v>
    <v>65371186</v>
    <v>MARINUS PHARMACEUTICALS, INC.</v>
    <v>MARINUS PHARMACEUTICALS, INC.</v>
    <v>1.26</v>
    <v>0</v>
    <v>1.28</v>
    <v>1.19</v>
    <v>54933770</v>
    <v>MRNS</v>
    <v>MARINUS PHARMACEUTICALS, INC. (XNAS:MRNS)</v>
    <v>526</v>
    <v>1294021</v>
    <v>2003</v>
  </rv>
  <rv s="4">
    <v>3005</v>
  </rv>
  <rv s="0">
    <v>https://www.bing.com/financeapi/forcetrigger?t=bxhysm&amp;q=XNYS%3aDOMA&amp;form=skydnc</v>
    <v>Learn more on Bing</v>
  </rv>
  <rv s="6">
    <v>12</v>
    <v>DOMA HOLDINGS, INC. (XNYS:DOMA)</v>
    <v>8</v>
    <v>13</v>
    <v>Finance</v>
    <v>10</v>
    <v>en-GB</v>
    <v>bxhysm</v>
    <v>268435456</v>
    <v>1</v>
    <v>Powered by Refinitiv</v>
    <v>9.44</v>
    <v>3.86</v>
    <v>1.5781000000000001</v>
    <v>0</v>
    <v>0</v>
    <v>USD</v>
    <v>Doma Holdings, Inc. is a real estate technology company. The Company's primary business activity is the issuance of residential and commercial title insurance on purchase and refinance transactions. It operates through two segments: Distribution and Underwriting. Its Underwriting segment reflects the sale and execution of its underwriting and insurance services. These services are integrated with non-captive title and escrow agents in the market (Third-Party Agents) through its captive title insurance carrier. Its Corporate and Other segment reflects its operations related to the execution of its title, escrow and settlement services through its Doma Enterprise channel. Its Doma Enterprise channel targets partnerships with national lenders and mortgage originators that maintain centralized lending operations (Direct Agents). In addition, the Corporate and Other segment includes investing activity related to its investment portfolio held outside Underwriting.</v>
    <v>239</v>
    <v>New York Stock Exchange</v>
    <v>XNYS</v>
    <v>XNYS</v>
    <v>101 Mission Street, Suite 740, SAN FRANCISCO, CA, 94105 US</v>
    <v>6.05</v>
    <v>Insurance</v>
    <v>Stock</v>
    <v>45475.958333367969</v>
    <v>3007</v>
    <v>6.04</v>
    <v>84633960</v>
    <v>DOMA HOLDINGS, INC.</v>
    <v>DOMA HOLDINGS, INC.</v>
    <v>6.04</v>
    <v>6.04</v>
    <v>6.04</v>
    <v>14012250</v>
    <v>DOMA</v>
    <v>DOMA HOLDINGS, INC. (XNYS:DOMA)</v>
    <v>400</v>
    <v>30357</v>
    <v>2019</v>
  </rv>
  <rv s="4">
    <v>3008</v>
  </rv>
  <rv s="0">
    <v>https://www.bing.com/financeapi/forcetrigger?t=c4znur&amp;q=OTCM%3aCYRB&amp;form=skydnc</v>
    <v>Learn more on Bing</v>
  </rv>
  <rv s="17">
    <v>42</v>
    <v>CYBER APP SOLUTIONS CORP. (OTCM:CYRB)</v>
    <v>8</v>
    <v>43</v>
    <v>Finance</v>
    <v>44</v>
    <v>en-GB</v>
    <v>c4znur</v>
    <v>268435456</v>
    <v>1</v>
    <v>Powered by Refinitiv</v>
    <v>1.03</v>
    <v>1.03</v>
    <v>USD</v>
    <v>Cyber App Solutions Corp is a Korea-based company principally engaged in the mobile application development businesses. The Company develops mobile applications, including entertainment, lifestyle, music and audio, education, social media, health and fitness and dating apps, among others.</v>
    <v>11</v>
    <v>OTC Markets</v>
    <v>OTCM</v>
    <v>OTCM</v>
    <v>485-3, Apt. 201 Yeonsu-Dong, Yeonsu-Gu, INCHEON, INCHEON, 21912 KR</v>
    <v>Software &amp; IT Services</v>
    <v>Stock</v>
    <v>45115</v>
    <v>3010</v>
    <v>74170300</v>
    <v>CYBER APP SOLUTIONS CORP.</v>
    <v>CYBER APP SOLUTIONS CORP.</v>
    <v>1.03</v>
    <v>80896870</v>
    <v>CYRB</v>
    <v>CYBER APP SOLUTIONS CORP. (OTCM:CYRB)</v>
    <v>2021</v>
  </rv>
  <rv s="4">
    <v>3011</v>
  </rv>
  <rv s="0">
    <v>https://www.bing.com/financeapi/forcetrigger?t=a1py7w&amp;q=XNAS%3aCMRX&amp;form=skydnc</v>
    <v>Learn more on Bing</v>
  </rv>
  <rv s="5">
    <v>7</v>
    <v>CHIMERIX, INC. (XNAS:CMRX)</v>
    <v>8</v>
    <v>9</v>
    <v>Finance</v>
    <v>10</v>
    <v>en-GB</v>
    <v>a1py7w</v>
    <v>268435456</v>
    <v>1</v>
    <v>Powered by Refinitiv</v>
    <v>1.3</v>
    <v>0.86</v>
    <v>1.1943999999999999</v>
    <v>-6.4999999999999997E-3</v>
    <v>-7.4799999999999997E-3</v>
    <v>USD</v>
    <v>Chimerix, Inc. is a biotechnology company. The Company is focused on developing medicines that address unmet medical needs. The Company's product Imipridones is a cancer therapy that provides ONC201, which is in clinical-stage development for H3 K27M-mutant glioma as its lead indication. In addition, imipridone ONC206 is in dose-escalating clinical trials. Imipridones target specific G protein-coupled receptors (GPCRs) and mitochondrial caseinolytic protease P (ClpP), resulting in cancer cell death. The Company's product Imipridone chemical scaffold provides an opportunity to target GPCRs and ClpP with differential specificity and function. Its ONC212 is an imipridone, an investigational agonist of the orphan GPCR tumor suppressor GPR132, as well as ClpP. Its CMX521 is a nucleoside analog antiviral drug candidate for the treatment of SARS-CoV-2. The Chimerix Chemical Library contains over 10,000 heterocyclic ring systems and nucleosides, also includes approximately 3,500 nucleosides.</v>
    <v>72</v>
    <v>Nasdaq Stock Market</v>
    <v>XNAS</v>
    <v>XNAS</v>
    <v>2505 Meridian Parkway, Suite 100, DURHAM, NC, 27713 US</v>
    <v>0.88949999999999996</v>
    <v>Biotechnology &amp; Medical Research</v>
    <v>Stock</v>
    <v>45475.952996214844</v>
    <v>3013</v>
    <v>0.86</v>
    <v>77305788</v>
    <v>CHIMERIX, INC.</v>
    <v>CHIMERIX, INC.</v>
    <v>0.86990000000000001</v>
    <v>0</v>
    <v>0.86899999999999999</v>
    <v>0.86250000000000004</v>
    <v>89629900</v>
    <v>CMRX</v>
    <v>CHIMERIX, INC. (XNAS:CMRX)</v>
    <v>402</v>
    <v>230030</v>
    <v>2000</v>
  </rv>
  <rv s="4">
    <v>3014</v>
  </rv>
  <rv s="0">
    <v>https://www.bing.com/financeapi/forcetrigger?t=bpl7ar&amp;q=XNAS%3aDTIL&amp;form=skydnc</v>
    <v>Learn more on Bing</v>
  </rv>
  <rv s="5">
    <v>7</v>
    <v>PRECISION BIOSCIENCES, INC. (XNAS:DTIL)</v>
    <v>8</v>
    <v>9</v>
    <v>Finance</v>
    <v>10</v>
    <v>en-GB</v>
    <v>bpl7ar</v>
    <v>268435456</v>
    <v>1</v>
    <v>Powered by Refinitiv</v>
    <v>21.9</v>
    <v>8.25</v>
    <v>1.732</v>
    <v>-0.48</v>
    <v>-4.8533999999999994E-2</v>
    <v>USD</v>
    <v>Precision BioSciences, Inc. is an advanced gene editing company dedicated to improving life (DTIL) with its proprietary ARCUS genome editing platform. Using ARCUS, the Company's pipeline consists of in vivo gene editing candidates designed to deliver cures for a range of genetic and infectious diseases. The ARCUS platform develops in vivo gene editing therapies for gene edits, including gene elimination, insertion, and excision. ARCUS particularly generates defined outcomes due to predominant repair using homology directed repair (HDR) as opposed to non-homologous end joining (NHEJ). The Company’s in vivo gene editing programs include PBGENE-HBV, PBGENE-PMM, PBGENE-NVS, PBGENE-DMD, PBGENE-LL2, PBGENE-LL3 and iECURE-OTC. PBGENE-HBV program is designed for the potential treatment of chronic hepatitis B virus (HBV). The Company is pursuing development of PBGENE-PMM as a potential opportunity for treatment of m.3243 associated primary mitochondrial myopathy (PMM).</v>
    <v>109</v>
    <v>Nasdaq Stock Market</v>
    <v>XNAS</v>
    <v>XNAS</v>
    <v>302 E Pettigrew St Ste A100, DURHAM, NC, 27701-2393 US</v>
    <v>9.91</v>
    <v>Biotechnology &amp; Medical Research</v>
    <v>Stock</v>
    <v>45475.911046053123</v>
    <v>3016</v>
    <v>9.41</v>
    <v>68494160</v>
    <v>PRECISION BIOSCIENCES, INC.</v>
    <v>PRECISION BIOSCIENCES, INC.</v>
    <v>9.91</v>
    <v>0</v>
    <v>9.89</v>
    <v>9.41</v>
    <v>6925600</v>
    <v>DTIL</v>
    <v>PRECISION BIOSCIENCES, INC. (XNAS:DTIL)</v>
    <v>300</v>
    <v>42676</v>
    <v>2006</v>
  </rv>
  <rv s="4">
    <v>3017</v>
  </rv>
  <rv s="0">
    <v>https://www.bing.com/financeapi/forcetrigger?t=bxi3mw&amp;q=XNAS%3aANGN&amp;form=skydnc</v>
    <v>Learn more on Bing</v>
  </rv>
  <rv s="5">
    <v>7</v>
    <v>Elicio Therapeutics, Inc. (XNAS:ELTX)</v>
    <v>8</v>
    <v>9</v>
    <v>Finance</v>
    <v>5</v>
    <v>en-GB</v>
    <v>bxi3mw</v>
    <v>268435456</v>
    <v>1</v>
    <v>Powered by Refinitiv</v>
    <v>11.45</v>
    <v>2.96</v>
    <v>5.3040000000000003</v>
    <v>-0.39</v>
    <v>-0.103175</v>
    <v>USD</v>
    <v>Elicio Therapeutics, Inc. is a clinical-stage biotechnology company. The Company is engaged in developing a pipeline of immunotherapies for the treatment of cancer. The Company provides a platform, amphiphile (AMP) that delivers immuno therapeutics directly to the lymph nodes (brain center) of the immune system. The Company's lead product candidate, ELI-002, is being developed to treat cancers driven by kirsten rat sarcoma (KRAS). It is conducting a Phase I/II clinical trial of ELI-002 (AMPLIFY-201). Its ELI-007, is being evaluated in a preclinical study for the treatment of mutant v-raf murine sarcoma viral oncogene homolog B1 (BRAF) driven cancers, and ELI-008, is being evaluated in a preclinical study for use in the treatment of mutated tumor protein p53 (TP53) expressing cancers. Its AMP platform has broad potential applications for the treatment or prevention of cancer, infectious diseases and other diseases.</v>
    <v>32</v>
    <v>Nasdaq Stock Market</v>
    <v>XNAS</v>
    <v>XNAS</v>
    <v>451 D Street, 5Th Floor, BOSTON, MA, 02459 US</v>
    <v>4.17</v>
    <v>Biotechnology &amp; Medical Research</v>
    <v>Stock</v>
    <v>45475.889316006251</v>
    <v>3019</v>
    <v>3.3418999999999999</v>
    <v>38821680</v>
    <v>Elicio Therapeutics, Inc.</v>
    <v>Elicio Therapeutics, Inc.</v>
    <v>3.82</v>
    <v>0</v>
    <v>3.78</v>
    <v>3.39</v>
    <v>10270280</v>
    <v>ELTX</v>
    <v>Elicio Therapeutics, Inc. (XNAS:ELTX)</v>
    <v>46</v>
    <v>47545</v>
    <v>1998</v>
  </rv>
  <rv s="4">
    <v>3020</v>
  </rv>
  <rv s="0">
    <v>https://www.bing.com/financeapi/forcetrigger?t=a1x4c7&amp;q=XNAS%3aGNSS&amp;form=skydnc</v>
    <v>Learn more on Bing</v>
  </rv>
  <rv s="5">
    <v>7</v>
    <v>Genasys Inc. (XNAS:GNSS)</v>
    <v>8</v>
    <v>9</v>
    <v>Finance</v>
    <v>5</v>
    <v>en-GB</v>
    <v>a1x4c7</v>
    <v>268435456</v>
    <v>1</v>
    <v>Powered by Refinitiv</v>
    <v>3.9199000000000002</v>
    <v>1.51</v>
    <v>0.52329999999999999</v>
    <v>0.28999999999999998</v>
    <v>0.12775300000000001</v>
    <v>USD</v>
    <v>Genasys Inc. provides critical communications software solutions and hardware systems designed to alert, inform and protect communities and organizations. Its Genasys Protect unified platform collects information on developing and active emergency situations from a range of sensors and inputs and enables governments, businesses and organizations to deliver real-time, geo-targeted notifications and information to people in harm’s way before, during and after public safety and enterprise threats. Genasys Protective Communications Solutions have a diverse range of applications, including emergency warning and customizable mass notification for public safety, critical event management for enterprise companies, de-escalation for defense and law enforcement, as well as automatic detection of real-time threats like active shooters and severe weather. The Company has two segments: Hardware and Software. Its principal markets are North and South America, Europe, the Middle East, and Asia.</v>
    <v>187</v>
    <v>Nasdaq Stock Market</v>
    <v>XNAS</v>
    <v>XNAS</v>
    <v>16262 W Bernardo Dr, SAN DIEGO, CA, 92127 US</v>
    <v>2.63</v>
    <v>Communications &amp; Networking</v>
    <v>Stock</v>
    <v>45475.995111689066</v>
    <v>3022</v>
    <v>2.15</v>
    <v>101229700</v>
    <v>Genasys Inc.</v>
    <v>Genasys Inc.</v>
    <v>2.25</v>
    <v>0</v>
    <v>2.27</v>
    <v>2.56</v>
    <v>44594560</v>
    <v>GNSS</v>
    <v>Genasys Inc. (XNAS:GNSS)</v>
    <v>300</v>
    <v>110678</v>
    <v>1992</v>
  </rv>
  <rv s="4">
    <v>3023</v>
  </rv>
  <rv s="0">
    <v>https://www.bing.com/financeapi/forcetrigger?t=a2ujlh&amp;q=XNAS%3aRSSS&amp;form=skydnc</v>
    <v>Learn more on Bing</v>
  </rv>
  <rv s="5">
    <v>7</v>
    <v>RESEARCH SOLUTIONS, INC. (XNAS:RSSS)</v>
    <v>8</v>
    <v>9</v>
    <v>Finance</v>
    <v>5</v>
    <v>en-GB</v>
    <v>a2ujlh</v>
    <v>268435456</v>
    <v>1</v>
    <v>Powered by Refinitiv</v>
    <v>3.5</v>
    <v>2</v>
    <v>0.59340000000000004</v>
    <v>-0.04</v>
    <v>-1.5443999999999999E-2</v>
    <v>USD</v>
    <v>Research Solutions, Inc. is a holding company. The Company provides two service offerings to its customers: a cloud-based software-as-a-service (SaaS) research platform (Platforms) typically sold through annual auto-renewing license agreements and the sale of published scientific, technical, and medical (STM) content sold as individual articles (Transactions) through the Platform. Its cloud-based SaaS research platform consists of proprietary software and Internet-based interfaces sold to customers for an annual subscription fee. Its platform allows customers to initiate orders, route orders for the lowest cost acquisition, manage transactions, obtain spending and usage reporting, automate authentication, and connect to in-house and third-party software systems. Customers can access the Platform through online Web interfaces and through Web service APIs that enable customers to leverage Platform features and functionality from within in-house and third-party software systems.</v>
    <v>145</v>
    <v>Nasdaq Stock Market</v>
    <v>XNAS</v>
    <v>XNAS</v>
    <v>10624 S. Eastern Ave, Suite A-614, HENDERSON, NV, 89052 US</v>
    <v>2.6</v>
    <v>Software &amp; IT Services</v>
    <v>Stock</v>
    <v>45475.833340080469</v>
    <v>3025</v>
    <v>2.5099999999999998</v>
    <v>82319202</v>
    <v>RESEARCH SOLUTIONS, INC.</v>
    <v>RESEARCH SOLUTIONS, INC.</v>
    <v>2.6</v>
    <v>0</v>
    <v>2.59</v>
    <v>2.5499999999999998</v>
    <v>32282040</v>
    <v>RSSS</v>
    <v>RESEARCH SOLUTIONS, INC. (XNAS:RSSS)</v>
    <v>33481</v>
    <v>79081</v>
    <v>2006</v>
  </rv>
  <rv s="4">
    <v>3026</v>
  </rv>
  <rv s="0">
    <v>https://www.bing.com/financeapi/forcetrigger?t=a2oykr&amp;q=OTCM%3aMRMD&amp;form=skydnc</v>
    <v>Learn more on Bing</v>
  </rv>
  <rv s="6">
    <v>12</v>
    <v>MARIMED INC. (OTCM:MRMD)</v>
    <v>8</v>
    <v>13</v>
    <v>Finance</v>
    <v>18</v>
    <v>en-GB</v>
    <v>a2oykr</v>
    <v>268435456</v>
    <v>1</v>
    <v>Powered by Refinitiv</v>
    <v>0.54500000000000004</v>
    <v>0.16520000000000001</v>
    <v>2.8067000000000002</v>
    <v>-8.9999999999999993E-3</v>
    <v>-5.0278999999999997E-2</v>
    <v>USD</v>
    <v>MariMed Inc. is a multi-state cannabis operator in the United States. The Company develops, owns, and manages seed to sale regulatory-compliant facilities for the cultivation, production, and dispensing of medicinal and adult-use cannabis. Its products include whole flowers, pre-rolled flowers, vape cartridges, concentrates, and edibles. The Company’s Natures Heritage brand is a premium brand of cannabis flower and concentrates. Its Bettys Eddies brand is a cannabis supplement and nutrient-infused fruit chew that delivers better sleep, pain relief, stress relief, and more. Its Bubbys Baked brand is a soft and chewy baked goods and a hot chocolate mix. Its Vibations brand is a cannabis-infused hydrating drink mix for discrete. The Company’s Kalm Fusion and K Fusion are chewable cannabis-infused mint tablets and InHouse is a brand of flower, vapes, and edibles. The Company’s Community Wellness &amp; Compassionate Care Center, Inc. (Medleaf) is located in Prince George's County, Maryland.</v>
    <v>643</v>
    <v>OTC Markets</v>
    <v>OTCM</v>
    <v>OTCM</v>
    <v>10 OCEANA WAY, 2ND FLOOR, NORWOOD, MA, 02062 US</v>
    <v>0.19</v>
    <v>Food &amp; Drug Retailing</v>
    <v>Stock</v>
    <v>45476.006944444445</v>
    <v>3028</v>
    <v>0.16639999999999999</v>
    <v>64544087</v>
    <v>MARIMED INC.</v>
    <v>MARIMED INC.</v>
    <v>0.18</v>
    <v>0.17899999999999999</v>
    <v>0.17</v>
    <v>379671100</v>
    <v>MRMD</v>
    <v>MARIMED INC. (OTCM:MRMD)</v>
    <v>349729</v>
    <v>346200</v>
    <v>2011</v>
  </rv>
  <rv s="4">
    <v>3029</v>
  </rv>
  <rv s="0">
    <v>https://www.bing.com/financeapi/forcetrigger?t=a1q2ec&amp;q=XNAS%3aCNTY&amp;form=skydnc</v>
    <v>Learn more on Bing</v>
  </rv>
  <rv s="5">
    <v>7</v>
    <v>CENTURY CASINOS, INC. (XNAS:CNTY)</v>
    <v>8</v>
    <v>9</v>
    <v>Finance</v>
    <v>10</v>
    <v>en-GB</v>
    <v>a1q2ec</v>
    <v>268435456</v>
    <v>1</v>
    <v>Powered by Refinitiv</v>
    <v>8.01</v>
    <v>2.46</v>
    <v>2.6461999999999999</v>
    <v>-0.05</v>
    <v>-1.9608E-2</v>
    <v>USD</v>
    <v>Century Casinos, Inc. is a casino entertainment company. The Company operates gaming establishments, as well as related lodging, restaurants, horse racing, (including off-track betting) and entertainment facilities primarily in North America. The Company’s operating segments in the United States, include East, the Mountaineer Casino, Resort &amp; Races in New Cumberland, West Virginia and Rocky Gap Casino, Resort &amp; Golf in Flintstone, Maryland; Midwest, the Century Casinos in Cape Girardeau and Caruthersville, Missouri, and Century Casino &amp; Hotels in Cripple Creek and Central City, Colorado; and West, the Nugget Casino Resort, in Reno/Sparks, Nevada. In Canada, the Company operates Century Casino &amp; Hotel in Edmonton, the Century Casino in St. Albert, Century Mile Racetrack and Casino in Edmonton and Century Downs Racetrack and Casino in Calgary. In Poland, the Company operates approximately eight casinos through the Company’s subsidiary Casinos Poland Ltd.</v>
    <v>3243</v>
    <v>Nasdaq Stock Market</v>
    <v>XNAS</v>
    <v>XNAS</v>
    <v>455 E. Pikes Peak Ave, Suite 210, COLORADO SPRINGS, CO, 80903 US</v>
    <v>2.61</v>
    <v>Hotels &amp; Entertainment Services</v>
    <v>Stock</v>
    <v>45475.919089779687</v>
    <v>3031</v>
    <v>2.5</v>
    <v>76706500</v>
    <v>CENTURY CASINOS, INC.</v>
    <v>CENTURY CASINOS, INC.</v>
    <v>2.6</v>
    <v>0</v>
    <v>2.5499999999999998</v>
    <v>2.5</v>
    <v>30682600</v>
    <v>CNTY</v>
    <v>CENTURY CASINOS, INC. (XNAS:CNTY)</v>
    <v>1</v>
    <v>297524</v>
    <v>1994</v>
  </rv>
  <rv s="4">
    <v>3032</v>
  </rv>
  <rv s="0">
    <v>https://www.bing.com/financeapi/forcetrigger?t=a1zo27&amp;q=XNYS%3aPED&amp;form=skydnc</v>
    <v>Learn more on Bing</v>
  </rv>
  <rv s="6">
    <v>12</v>
    <v>PEDEVCO CORP. (XNYS:PED)</v>
    <v>8</v>
    <v>13</v>
    <v>Finance</v>
    <v>10</v>
    <v>en-GB</v>
    <v>a1zo27</v>
    <v>268435456</v>
    <v>1</v>
    <v>Powered by Refinitiv</v>
    <v>1.1299999999999999</v>
    <v>0.61</v>
    <v>0.54910000000000003</v>
    <v>-1.2800000000000001E-2</v>
    <v>-1.4023000000000001E-2</v>
    <v>USD</v>
    <v>PEDEVCO Corp. is an oil and gas company focused on the acquisition and development of oil and natural gas assets. Its properties are located in the San Andres formation of the Permian Basin, situated in West Texas and eastern New Mexico (the Permian Basin) and in the Denver-Julesberg Basin (D-J Basin) in Colorado and Wyoming. The Company holds approximately 22,721 net Permian Basin acres located in Chaves and Roosevelt Counties, New Mexico, through its wholly owned subsidiary, Pacific Energy Development Corp. (PEDCO), which is referred to as Permian Basin Asset and approximately 19,214 net D-J Basin acres located in Weld and Morgan Counties, Colorado, and Laramie County, Wyoming, through its wholly owned operating subsidiary, Red Hawk Petroleum, LLC (Red Hawk), which is referred to as D-J Basin Asset. It holds interests in 300 gross and net wells in its Permian Basin Asset, of which 25 are active producers, two wells are active injectors and two are active saltwater disposal wells.</v>
    <v>15</v>
    <v>New York Stock Exchange</v>
    <v>XNYS</v>
    <v>XNYS</v>
    <v>575 N. Dairy Ashford, Energy Center II, Suite 210, HOUSTON, TX, 77079 US</v>
    <v>0.95</v>
    <v>Oil &amp; Gas</v>
    <v>Stock</v>
    <v>45476.000000046093</v>
    <v>3034</v>
    <v>0.9</v>
    <v>80419743</v>
    <v>PEDEVCO CORP.</v>
    <v>PEDEVCO CORP.</v>
    <v>0.94799999999999995</v>
    <v>0.91279999999999994</v>
    <v>0.9</v>
    <v>89355270</v>
    <v>PED</v>
    <v>PEDEVCO CORP. (XNYS:PED)</v>
    <v>38288</v>
    <v>50623</v>
    <v>2008</v>
  </rv>
  <rv s="4">
    <v>3035</v>
  </rv>
  <rv s="0">
    <v>https://www.bing.com/financeapi/forcetrigger?t=a1yipr&amp;q=XNAS%3aNHTC&amp;form=skydnc</v>
    <v>Learn more on Bing</v>
  </rv>
  <rv s="5">
    <v>7</v>
    <v>NATURAL HEALTH TRENDS CORP. (XNAS:NHTC)</v>
    <v>8</v>
    <v>9</v>
    <v>Finance</v>
    <v>10</v>
    <v>en-GB</v>
    <v>a1yipr</v>
    <v>268435456</v>
    <v>1</v>
    <v>Powered by Refinitiv</v>
    <v>7.4</v>
    <v>5.09</v>
    <v>0.89290000000000003</v>
    <v>-8.6599999999999996E-2</v>
    <v>-1.2448999999999998E-2</v>
    <v>USD</v>
    <v>Natural Health Trends Corp is a company mainly engaged in the direct-selling and e-commerce business. The Company is engaged in the supply of the products in six distinct categories: wellness, herbal, beauty, lifestyle, home, and daily. Wellness products include dietary and nutritional supplements, vitamins and minerals. Herbal products include herbal supplements. Beauty products include facial skin care as well as hand and body care. Lifestyle products include supplements and topical gels. Home products include home appliances such as air purifiers and others. Daily products include oral care, hair care, and body care.</v>
    <v>138</v>
    <v>Nasdaq Stock Market</v>
    <v>XNAS</v>
    <v>XNAS</v>
    <v>Units 1205-07, 12F, Mira Place Tower A, 132 Nathan Road, Tsimshatsui, Kowloon HK</v>
    <v>7.0949999999999998</v>
    <v>Specialty Retailers</v>
    <v>Stock</v>
    <v>45475.928471932813</v>
    <v>3037</v>
    <v>6.87</v>
    <v>79120209</v>
    <v>NATURAL HEALTH TRENDS CORP.</v>
    <v>NATURAL HEALTH TRENDS CORP.</v>
    <v>7.01</v>
    <v>158.29490000000001</v>
    <v>6.9565999999999999</v>
    <v>6.87</v>
    <v>11516770</v>
    <v>NHTC</v>
    <v>NATURAL HEALTH TRENDS CORP. (XNAS:NHTC)</v>
    <v>3</v>
    <v>16371</v>
    <v>2005</v>
  </rv>
  <rv s="4">
    <v>3038</v>
  </rv>
  <rv s="0">
    <v>https://www.bing.com/financeapi/forcetrigger?t=a1wxm7&amp;q=XNAS%3aLIVE&amp;form=skydnc</v>
    <v>Learn more on Bing</v>
  </rv>
  <rv s="5">
    <v>7</v>
    <v>LIVE VENTURES INCORPORATED (XNAS:LIVE)</v>
    <v>8</v>
    <v>9</v>
    <v>Finance</v>
    <v>10</v>
    <v>en-GB</v>
    <v>a1wxm7</v>
    <v>268435456</v>
    <v>1</v>
    <v>Powered by Refinitiv</v>
    <v>29.9</v>
    <v>21.13</v>
    <v>0.84799999999999998</v>
    <v>-1.51</v>
    <v>-6.666699999999999E-2</v>
    <v>USD</v>
    <v>Live Ventures Incorporated is a diversified holding company focused on value-oriented acquisitions of domestic middle-market companies. Its segments include Retail-Entertainment, Retail-Flooring, Flooring Manufacturing, Steel Manufacturing, and Corporate and Other. The Retail-Entertainment segment includes Vintage Stock, Inc., which is engaged in the retail sale of new and used movies, music, comics, books, game systems and components. The Retail-Flooring segment includes Flooring Liquidators, Inc., which is engaged in the retail sale and installation of floors, carpets and countertops. The Flooring Manufacturing segment includes Marquis Industries, Inc., which is engaged in the manufacture and sale of carpet and the sale of vinyl and wood floor coverings. The Steel Manufacturing Segment includes Precision Industries, Inc., which is engaged in the manufacture and sale of alloy and steel plates, ground flat stock and drill rods. It also offers fabricated metal products for data centers.</v>
    <v>1424</v>
    <v>Nasdaq Stock Market</v>
    <v>XNAS</v>
    <v>XNAS</v>
    <v>325 E Warm Springs Rd Ste 102, LAS VEGAS, NV, 89119 US</v>
    <v>23.2</v>
    <v>Holding Companies</v>
    <v>Stock</v>
    <v>45475.837544015623</v>
    <v>3040</v>
    <v>21.13</v>
    <v>71212230</v>
    <v>LIVE VENTURES INCORPORATED</v>
    <v>LIVE VENTURES INCORPORATED</v>
    <v>22.65</v>
    <v>0</v>
    <v>22.65</v>
    <v>21.14</v>
    <v>3144030</v>
    <v>LIVE</v>
    <v>LIVE VENTURES INCORPORATED (XNAS:LIVE)</v>
    <v>12705</v>
    <v>6790</v>
    <v>1994</v>
  </rv>
  <rv s="4">
    <v>3041</v>
  </rv>
  <rv s="0">
    <v>https://www.bing.com/financeapi/forcetrigger?t=a1ohrw&amp;q=XNYS%3aBIG&amp;form=skydnc</v>
    <v>Learn more on Bing</v>
  </rv>
  <rv s="6">
    <v>12</v>
    <v>BIG LOTS, INC. (XNYS:BIG)</v>
    <v>8</v>
    <v>13</v>
    <v>Finance</v>
    <v>10</v>
    <v>en-GB</v>
    <v>a1ohrw</v>
    <v>268435456</v>
    <v>1</v>
    <v>Powered by Refinitiv</v>
    <v>11.06</v>
    <v>1.51</v>
    <v>2.2652999999999999</v>
    <v>-6.5000000000000002E-2</v>
    <v>-3.8690000000000002E-2</v>
    <v>USD</v>
    <v>Big Lots, Inc. is a home discount retailer in the United States. It operates more than 1,300 stores in 48 states, as well as an ecommerce store. Its merchandise categories include Food; Consumables; Soft Home; Hard Home and Other; Furniture; and Seasonal. The Food category includes the beverage &amp; grocery, specialty foods, and candy &amp; snacks departments. The Consumables category includes health, beauty and cosmetics; plastics; paper; pet; infant; stationery; and chemical departments. The Soft Home category includes apparel; hosiery; jewelry; fashion bedding; utility bedding; decorative textile; and area rugs departments. The Hard Home and Other categories include small appliances; table top; food preparation; home maintenance; toys; and electronics departments; and other offerings. The Furniture category includes upholstery; mattress; ready-to-assemble; home decor; and case goods departments. The Seasonal category includes lawn &amp; garden; summer; Christmas; and other holiday departments.</v>
    <v>10000</v>
    <v>New York Stock Exchange</v>
    <v>XNYS</v>
    <v>XNYS</v>
    <v>4900 E Dublin Granville Rd, COLUMBUS, OH, 43081-7651 US</v>
    <v>1.7</v>
    <v>Diversified Retail</v>
    <v>Stock</v>
    <v>45475.990347152343</v>
    <v>3043</v>
    <v>1.51</v>
    <v>47936381</v>
    <v>BIG LOTS, INC.</v>
    <v>BIG LOTS, INC.</v>
    <v>1.7</v>
    <v>1.68</v>
    <v>1.615</v>
    <v>29681970</v>
    <v>BIG</v>
    <v>BIG LOTS, INC. (XNYS:BIG)</v>
    <v>5520</v>
    <v>2076950</v>
    <v>2001</v>
  </rv>
  <rv s="4">
    <v>3044</v>
  </rv>
  <rv s="0">
    <v>https://www.bing.com/financeapi/forcetrigger?t=a23fp2&amp;q=XNAS%3aSPRO&amp;form=skydnc</v>
    <v>Learn more on Bing</v>
  </rv>
  <rv s="5">
    <v>7</v>
    <v>SPERO THERAPEUTICS, INC. (XNAS:SPRO)</v>
    <v>8</v>
    <v>9</v>
    <v>Finance</v>
    <v>10</v>
    <v>en-GB</v>
    <v>a23fp2</v>
    <v>268435456</v>
    <v>1</v>
    <v>Powered by Refinitiv</v>
    <v>1.89</v>
    <v>0.99</v>
    <v>0.63339999999999996</v>
    <v>2.5000000000000001E-2</v>
    <v>1.9531E-2</v>
    <v>USD</v>
    <v>Spero Therapeutics, Inc. is a clinical-stage biopharmaceutical company. The Company is focused on focused on identifying and developing novel treatments for rare diseases and multi-drug resistant (MDR) bacterial infections with unmet need. Its lead product candidate, SPR720, is an oral antimicrobial agent in development for the treatment of nontuberculous mycobacterial (NTM) pulmonary disease, a rare orphan disease. Its partnership-directed programs consist of tebipenem HBr and SPR206. The tebipenem HBr is designed to be the oral carbapenem-class antibiotic for use to treat certain bacterial infections that cause complicated urinary tract infections (cUTIs), including pyelonephritis, caused by certain microorganisms, in adult patients who have limited oral treatment options. SPR206 is a direct acting intravenous (IV)-administered product candidate being developed as an option to treat MDR Gram-negative bacterial infections in the hospital setting.</v>
    <v>46</v>
    <v>Nasdaq Stock Market</v>
    <v>XNAS</v>
    <v>XNAS</v>
    <v>675 Massachusetts Ave Ste 14, CAMBRIDGE, MA, 02139-3309 US</v>
    <v>1.31</v>
    <v>Biotechnology &amp; Medical Research</v>
    <v>Stock</v>
    <v>45475.911854003905</v>
    <v>3046</v>
    <v>1.28</v>
    <v>70452565</v>
    <v>SPERO THERAPEUTICS, INC.</v>
    <v>SPERO THERAPEUTICS, INC.</v>
    <v>1.28</v>
    <v>3.1219000000000001</v>
    <v>1.28</v>
    <v>1.3049999999999999</v>
    <v>53986640</v>
    <v>SPRO</v>
    <v>SPERO THERAPEUTICS, INC. (XNAS:SPRO)</v>
    <v>225</v>
    <v>155073</v>
    <v>2013</v>
  </rv>
  <rv s="4">
    <v>3047</v>
  </rv>
  <rv s="0">
    <v>https://www.bing.com/financeapi/forcetrigger?t=a1zahw&amp;q=XNAS%3aOPOF&amp;form=skydnc</v>
    <v>Learn more on Bing</v>
  </rv>
  <rv s="5">
    <v>7</v>
    <v>OLD POINT FINANCIAL CORPORATION (XNAS:OPOF)</v>
    <v>8</v>
    <v>9</v>
    <v>Finance</v>
    <v>10</v>
    <v>en-GB</v>
    <v>a1zahw</v>
    <v>268435456</v>
    <v>1</v>
    <v>Powered by Refinitiv</v>
    <v>22.33</v>
    <v>13.486000000000001</v>
    <v>0.2868</v>
    <v>-0.03</v>
    <v>-2.042E-3</v>
    <v>USD</v>
    <v>Old Point Financial Corporation is a holding company of the Old Point National Bank of Phoebus (the Bank) and Old Point Trust &amp; Financial Services, N.A. (the Wealth). The Bank serves individual and commercial customers in the Hampton Roads region of Virginia. It has over 14 branch offices, serving the Hampton Roads localities of Hampton, Newport News, Norfolk, Virginia Beach, Chesapeake, Williamsburg/James City County, York County, and Isle of Wight County. The Bank offers a full range of deposit and loan products to its retail and commercial customers, including mortgage loan products offered through Old Point Mortgage. It offers insurance products through Old Point Insurance, LLC in partnership with Morgan Marrow Company. The Wealth offers a full range of services for individuals and businesses, including retirement planning, estate planning, financial planning, estate and trust administration, retirement plan administration, tax services and investment management services.</v>
    <v>291</v>
    <v>Nasdaq Stock Market</v>
    <v>XNAS</v>
    <v>XNAS</v>
    <v>1 W Mellen St, HAMPTON, VA, 23663 US</v>
    <v>15.135</v>
    <v>Banking Services</v>
    <v>Stock</v>
    <v>45475.833504710157</v>
    <v>3049</v>
    <v>14.66</v>
    <v>74560510</v>
    <v>OLD POINT FINANCIAL CORPORATION</v>
    <v>OLD POINT FINANCIAL CORPORATION</v>
    <v>14.92</v>
    <v>11.5456</v>
    <v>14.69</v>
    <v>14.66</v>
    <v>5075600</v>
    <v>OPOF</v>
    <v>OLD POINT FINANCIAL CORPORATION (XNAS:OPOF)</v>
    <v>8472</v>
    <v>14528</v>
    <v>1984</v>
  </rv>
  <rv s="4">
    <v>3050</v>
  </rv>
  <rv s="0">
    <v>https://www.bing.com/financeapi/forcetrigger?t=aw5goc&amp;q=XNAS%3aAUID&amp;form=skydnc</v>
    <v>Learn more on Bing</v>
  </rv>
  <rv s="5">
    <v>7</v>
    <v>AUTHID INC. (XNAS:AUID)</v>
    <v>8</v>
    <v>9</v>
    <v>Finance</v>
    <v>5</v>
    <v>en-GB</v>
    <v>aw5goc</v>
    <v>268435456</v>
    <v>1</v>
    <v>Powered by Refinitiv</v>
    <v>13.63</v>
    <v>5.61</v>
    <v>2.5651999999999999</v>
    <v>-0.23</v>
    <v>-2.3E-2</v>
    <v>USD</v>
    <v>authID Inc. is engaged in providing secure identity authentication solutions. The Company's enables cyber-savvy enterprises to Know Who’s Behind the Device for every customer or employee login and transaction. Through its patented, biometric identity platform Verified, the Company verifies a user’s identity, eliminating any assumption of who is behind a device and preventing cybercriminals from taking over accounts. authID combines digital onboarding, biometric passwordless authentication and account recovery, with a user-friendly experience delivering identity verification in 700ms. Its Verified is a cloud-based platform, which offers services, such as Biometric Identity Verification, Biometric Identity Authentication, Account / Access Recovery, and Fast Identity Online (FIDO) Passkey binding. Biometric identity verification establishes the trusted identity of users based on a variety of ground truth sources, including government-issued identity documents.</v>
    <v>22</v>
    <v>Nasdaq Stock Market</v>
    <v>XNAS</v>
    <v>XNAS</v>
    <v>1580 N. Logan St., Ste 660, Unit 51767, DENVER, CO, 80203 US</v>
    <v>10</v>
    <v>Software &amp; IT Services</v>
    <v>Stock</v>
    <v>45475.83827592578</v>
    <v>3052</v>
    <v>8.68</v>
    <v>106696704</v>
    <v>AUTHID INC.</v>
    <v>AUTHID INC.</v>
    <v>10</v>
    <v>0</v>
    <v>10</v>
    <v>9.77</v>
    <v>10920850</v>
    <v>AUID</v>
    <v>AUTHID INC. (XNAS:AUID)</v>
    <v>28079</v>
    <v>21259</v>
    <v>2011</v>
  </rv>
  <rv s="4">
    <v>3053</v>
  </rv>
  <rv s="0">
    <v>https://www.bing.com/financeapi/forcetrigger?t=a214sm&amp;q=XNAS%3aPPIH&amp;form=skydnc</v>
    <v>Learn more on Bing</v>
  </rv>
  <rv s="5">
    <v>7</v>
    <v>PERMA-PIPE INTERNATIONAL HOLDINGS, INC. (XNAS:PPIH)</v>
    <v>8</v>
    <v>9</v>
    <v>Finance</v>
    <v>10</v>
    <v>en-GB</v>
    <v>a214sm</v>
    <v>268435456</v>
    <v>1</v>
    <v>Powered by Refinitiv</v>
    <v>9.8798999999999992</v>
    <v>6.17</v>
    <v>0.27350000000000002</v>
    <v>-0.26</v>
    <v>-3.0445000000000003E-2</v>
    <v>USD</v>
    <v>Perma-Pipe International Holdings, Inc. is a global engineered pipe services company offering core competencies in anti-corrosion coatings, insulation solutions, containment systems, leak detection systems, engineering support, field service, and custom fabrication. The Company engineers, designs, manufactures and sells specialty piping systems and leak detection systems. Its specialty piping systems include insulated and jacketed district heating and cooling piping systems for efficient energy distribution from central energy plants to multiple locations; primary and secondary containment piping systems for transporting chemicals, hazardous fluids and petroleum products; the coating and/or insulation of oil and gas gathering and transmission pipelines, and liquid and powder based anti-corrosion coatings applied both to the external and internal surfaces of steel pipe. The Company's leak detection systems are sold with its piping systems or on a stand-alone basis.</v>
    <v>819</v>
    <v>Nasdaq Stock Market</v>
    <v>XNAS</v>
    <v>XNAS</v>
    <v>24900 Pitkin Road, Suite 309, SPRING, TX, 77386 US</v>
    <v>8.4700000000000006</v>
    <v>Oil &amp; Gas Related Equipment and Services</v>
    <v>Stock</v>
    <v>45475.976892488281</v>
    <v>3055</v>
    <v>8.2561</v>
    <v>66388874</v>
    <v>PERMA-PIPE INTERNATIONAL HOLDINGS, INC.</v>
    <v>PERMA-PIPE INTERNATIONAL HOLDINGS, INC.</v>
    <v>8.4499999999999993</v>
    <v>5.0826000000000002</v>
    <v>8.5399999999999991</v>
    <v>8.2799999999999994</v>
    <v>8017980</v>
    <v>PPIH</v>
    <v>PERMA-PIPE INTERNATIONAL HOLDINGS, INC. (XNAS:PPIH)</v>
    <v>14512</v>
    <v>16654</v>
    <v>1993</v>
  </rv>
  <rv s="4">
    <v>3056</v>
  </rv>
  <rv s="0">
    <v>https://www.bing.com/financeapi/forcetrigger?t=a1of9c&amp;q=XNAS%3aBGFV&amp;form=skydnc</v>
    <v>Learn more on Bing</v>
  </rv>
  <rv s="5">
    <v>7</v>
    <v>BIG 5 SPORTING GOODS CORPORATION (XNAS:BGFV)</v>
    <v>8</v>
    <v>9</v>
    <v>Finance</v>
    <v>10</v>
    <v>en-GB</v>
    <v>a1of9c</v>
    <v>268435456</v>
    <v>1</v>
    <v>Powered by Refinitiv</v>
    <v>9.99</v>
    <v>2.2631999999999999</v>
    <v>2.3441999999999998</v>
    <v>-0.39</v>
    <v>-0.13978499999999999</v>
    <v>USD</v>
    <v>Big 5 Sporting Goods Corporation is a sporting goods retailer in the western United States. The Company conducts its business through its subsidiary, Big 5 Corp. Its product mix includes athletic shoes, apparel, and accessories, as well as a broad selection of outdoor and athletic equipment for team sports, fitness, camping, hunting, fishing, home recreation, tennis, golf, and winter and summer recreation. The Company is operating approximately 430 stores and an e-commerce platform under the Big 5 Sporting Goods name. It provides a full-line product offering in a traditional sporting goods store format that averages approximately 12,000 square feet. Its stores include a range of products from various brand name manufacturers, including adidas, Coleman, Columbia, Everlast, New Balance, Timex, Rawlings, Skechers, Spalding, Under Armour, Hillerich &amp; Bradsby, Mueller Sports Medicine, Igloo, and others. It operates a 953,000 square foot distribution center located in Riverside, California.</v>
    <v>7900</v>
    <v>Nasdaq Stock Market</v>
    <v>XNAS</v>
    <v>XNAS</v>
    <v>2525 E El Segundo Blvd, EL SEGUNDO, CA, 90245-4632 US</v>
    <v>2.79</v>
    <v>Specialty Retailers</v>
    <v>Stock</v>
    <v>45475.999940092188</v>
    <v>3058</v>
    <v>2.2631999999999999</v>
    <v>54298152</v>
    <v>BIG 5 SPORTING GOODS CORPORATION</v>
    <v>BIG 5 SPORTING GOODS CORPORATION</v>
    <v>2.79</v>
    <v>0</v>
    <v>2.79</v>
    <v>2.4</v>
    <v>22624230</v>
    <v>BGFV</v>
    <v>BIG 5 SPORTING GOODS CORPORATION (XNAS:BGFV)</v>
    <v>289</v>
    <v>476617</v>
    <v>1997</v>
  </rv>
  <rv s="4">
    <v>3059</v>
  </rv>
  <rv s="0">
    <v>https://www.bing.com/financeapi/forcetrigger?t=bwverw&amp;q=XNAS%3aBCAB&amp;form=skydnc</v>
    <v>Learn more on Bing</v>
  </rv>
  <rv s="5">
    <v>7</v>
    <v>BIOATLA, INC. (XNAS:BCAB)</v>
    <v>8</v>
    <v>9</v>
    <v>Finance</v>
    <v>5</v>
    <v>en-GB</v>
    <v>bwverw</v>
    <v>268435456</v>
    <v>1</v>
    <v>Powered by Refinitiv</v>
    <v>4.0199999999999996</v>
    <v>1.24</v>
    <v>1.0417000000000001</v>
    <v>-0.03</v>
    <v>-2.2221999999999999E-2</v>
    <v>USD</v>
    <v>BioAtla, Inc. is a clinical-stage biopharmaceutical company focused on developing antibody-based therapeutics for the treatment of solid tumor cancer. The Company’s product candidates include Mecbotamab vedotin (BA3011), Ozuriftabmab vedotin (BA3021), BA3071, and BA3182. Its lead product candidate, BA3011, is a conditionally active biologics (CAB) antibody-drug conjugates (ADC) that targets AXL, which is a protein kinase receptor. The BA3071 is a potential therapeutic for multiple solid tumor types, including soft tissue and bone sarcoma, and non-small cell lung cancer (NSCLC). BA3021 is developing a CAB antibody drug conjugate directed against a receptor tyrosine kinase such as orphan receptor 2 (ROR2). BA3071 is a CAB anti-CTLA-4 antibody that is being developed as a therapeutic for multiple solid tumor indications. BA3182 is designed with an EpCAM binding domain and a CD3 binding domain, both binding domains with CAB activity (Dual-CAB), for the treatment of advanced adenocarcinoma.</v>
    <v>65</v>
    <v>Nasdaq Stock Market</v>
    <v>XNAS</v>
    <v>XNAS</v>
    <v>11085 Torreyana Road, SAN DIEGO, CA, 92121 US</v>
    <v>1.41</v>
    <v>Biotechnology &amp; Medical Research</v>
    <v>Stock</v>
    <v>45475.976268575781</v>
    <v>3061</v>
    <v>1.26</v>
    <v>63513014</v>
    <v>BIOATLA, INC.</v>
    <v>BIOATLA, INC.</v>
    <v>1.36</v>
    <v>0</v>
    <v>1.35</v>
    <v>1.32</v>
    <v>48115920</v>
    <v>BCAB</v>
    <v>BIOATLA, INC. (XNAS:BCAB)</v>
    <v>923492</v>
    <v>803710</v>
    <v>2019</v>
  </rv>
  <rv s="4">
    <v>3062</v>
  </rv>
  <rv s="0">
    <v>https://www.bing.com/financeapi/forcetrigger?t=btttqh&amp;q=XNAS%3aPASG&amp;form=skydnc</v>
    <v>Learn more on Bing</v>
  </rv>
  <rv s="5">
    <v>7</v>
    <v>PASSAGE BIO, INC. (XNAS:PASG)</v>
    <v>8</v>
    <v>9</v>
    <v>Finance</v>
    <v>10</v>
    <v>en-GB</v>
    <v>btttqh</v>
    <v>268435456</v>
    <v>1</v>
    <v>Powered by Refinitiv</v>
    <v>1.79</v>
    <v>0.57509999999999994</v>
    <v>1.1916</v>
    <v>0.11459999999999999</v>
    <v>0.129492</v>
    <v>USD</v>
    <v>Passage Bio, Inc. is a clinical-stage genetic medicines company focused on improving the lives of patients with neurodegenerative diseases. Its clinical product candidate, PBFT02, seeks to elevate progranulin levels to restore lysosomal function and slow disease progression across a variety of neurodegenerative diseases. PBFT02 utilizes an adeno-associated virus capsid to deliver a functional granulin gene, or GRN, encoding progranulin to the brain via intra cisterna magna administration. The lead indication for PBFT02 is frontotemporal dementia, or FTD, caused by progranulin deficiency, or FTD-GRN. Its development programs consist of PBFT02 for the treatment of FTD-GRN, PBFT02 for the treatment of FTD-C9orf72 and amyotrophic lateral sclerosis, and PBFT02 for the treatment of Alzheimer’s disease. Its clinical product candidates include PBGM01, PBKR03 and PBML04. It has one unnamed preclinical research program that explores multiple potential treatment targets for Huntington's disease.</v>
    <v>58</v>
    <v>Nasdaq Stock Market</v>
    <v>XNAS</v>
    <v>XNAS</v>
    <v>One Commerce Square, 2005 Market Street, 39Th Floor, PHILADELPHIA, PA, 19103 US</v>
    <v>1.03</v>
    <v>Biotechnology &amp; Medical Research</v>
    <v>Stock</v>
    <v>45475.993223147656</v>
    <v>3064</v>
    <v>0.99</v>
    <v>61615943</v>
    <v>PASSAGE BIO, INC.</v>
    <v>PASSAGE BIO, INC.</v>
    <v>0.99</v>
    <v>0</v>
    <v>0.88500000000000001</v>
    <v>0.99960000000000004</v>
    <v>61640600</v>
    <v>PASG</v>
    <v>PASSAGE BIO, INC. (XNAS:PASG)</v>
    <v>22</v>
    <v>86651</v>
    <v>2017</v>
  </rv>
  <rv s="4">
    <v>3065</v>
  </rv>
  <rv s="0">
    <v>https://www.bing.com/financeapi/forcetrigger?t=btb3c7&amp;q=XNAS%3aKPLT&amp;form=skydnc</v>
    <v>Learn more on Bing</v>
  </rv>
  <rv s="5">
    <v>7</v>
    <v>KATAPULT HOLDINGS, INC. (XNAS:KPLT)</v>
    <v>8</v>
    <v>9</v>
    <v>Finance</v>
    <v>10</v>
    <v>en-GB</v>
    <v>btb3c7</v>
    <v>268435456</v>
    <v>1</v>
    <v>Powered by Refinitiv</v>
    <v>24.76</v>
    <v>8.26</v>
    <v>1.1286</v>
    <v>0.23</v>
    <v>1.4772E-2</v>
    <v>USD</v>
    <v>Katapult Holdings, Inc. is an e-commerce focused financial technology company. It offers e-commerce point-of-sale (POS) lease-purchase options for non-prime United States consumers. Its fully digital technology platform provides non-prime consumers with a flexible lease-purchase option to enable them to obtain durable goods from Company’s network of e-commerce retailers. It primarily operates within the virtual lease-to-own (LTO) market. Its LTO platform offers customers an alternative to traditional financing of automotive goods, computers, electronics, home furnishings and other durable goods. It has launched Katapult Cartridge for business-to-consumer commerce, an omnichannel solution, which is integrated directly with Salesforce and available on AppExchange for consumers who don’t have access to traditional financing or credit. Its platform can be integrated regardless of integration method: platform plug-in, developer documentation, and direct application programming interface.</v>
    <v>90</v>
    <v>Nasdaq Stock Market</v>
    <v>XNAS</v>
    <v>XNAS</v>
    <v>1345 AVENUE OF THE AMERICAS 11TH FL, NEW YORK, NY, 10105 US</v>
    <v>16.36</v>
    <v>Software &amp; IT Services</v>
    <v>Stock</v>
    <v>45475.838233680472</v>
    <v>3067</v>
    <v>15.76</v>
    <v>63924890</v>
    <v>KATAPULT HOLDINGS, INC.</v>
    <v>KATAPULT HOLDINGS, INC.</v>
    <v>15.8</v>
    <v>0</v>
    <v>15.57</v>
    <v>15.8</v>
    <v>4105640</v>
    <v>KPLT</v>
    <v>KATAPULT HOLDINGS, INC. (XNAS:KPLT)</v>
    <v>1</v>
    <v>19439</v>
    <v>2019</v>
  </rv>
  <rv s="4">
    <v>3068</v>
  </rv>
  <rv s="0">
    <v>https://www.bing.com/financeapi/forcetrigger?t=aygtcw&amp;q=XNAS%3aENTX&amp;form=skydnc</v>
    <v>Learn more on Bing</v>
  </rv>
  <rv s="5">
    <v>7</v>
    <v>ENTERA BIO LTD (XNAS:ENTX)</v>
    <v>8</v>
    <v>9</v>
    <v>Finance</v>
    <v>10</v>
    <v>en-GB</v>
    <v>aygtcw</v>
    <v>268435456</v>
    <v>1</v>
    <v>Powered by Refinitiv</v>
    <v>3.35</v>
    <v>0.52</v>
    <v>1.6086</v>
    <v>-0.05</v>
    <v>-2.8409E-2</v>
    <v>USD</v>
    <v>Entera Bio Ltd is an Israel-based clinical-stage biopharmaceutical company focused on the development and commercialization of orally delivered large molecule therapeutics for use in areas with unmet medical need and where adoption of injectable therapies is limited due to cost, convenience and compliance challenges for patients. The Company developed a platform that enables the oral delivery of injectable proteins and large molecules. Entera Bio candidates are EB613 for the treatment of osteoporosis and EB612 for the treatment of hypoparathyroidism. Both EB613 and EB612 are oral formulations of human parathyroid hormone (1-34), or Parathormon (PTH). The products are administered via injection.</v>
    <v>17</v>
    <v>Nasdaq Stock Market</v>
    <v>XNAS</v>
    <v>XNAS</v>
    <v>Hadassah / Jerusalem Bio, Park, 5th Floor, JERUSALEM, 9112002 IL</v>
    <v>1.78</v>
    <v>Biotechnology &amp; Medical Research</v>
    <v>Stock</v>
    <v>45475.89016688594</v>
    <v>3070</v>
    <v>1.61</v>
    <v>61619131</v>
    <v>ENTERA BIO LTD</v>
    <v>ENTERA BIO LTD</v>
    <v>1.78</v>
    <v>0</v>
    <v>1.76</v>
    <v>1.71</v>
    <v>36034580</v>
    <v>ENTX</v>
    <v>ENTERA BIO LTD (XNAS:ENTX)</v>
    <v>25</v>
    <v>69778</v>
    <v>2009</v>
  </rv>
  <rv s="4">
    <v>3071</v>
  </rv>
  <rv s="0">
    <v>https://www.bing.com/financeapi/forcetrigger?t=a2wla2&amp;q=XNAS%3aSOTK&amp;form=skydnc</v>
    <v>Learn more on Bing</v>
  </rv>
  <rv s="5">
    <v>7</v>
    <v>SONO-TEK CORPORATION (XNAS:SOTK)</v>
    <v>8</v>
    <v>9</v>
    <v>Finance</v>
    <v>5</v>
    <v>en-GB</v>
    <v>a2wla2</v>
    <v>268435456</v>
    <v>1</v>
    <v>Powered by Refinitiv</v>
    <v>6.12</v>
    <v>3.62</v>
    <v>-0.26879999999999998</v>
    <v>-0.1099</v>
    <v>-2.6483E-2</v>
    <v>USD</v>
    <v>Sono-Tek Corporation is a developer and manufacturer of ultrasonic coating systems. The Company's ultrasonic coating systems are used to apply thin films onto parts used in diverse industries including microelectronics, alternative energy, medical devices, advanced industrial manufacturing, and research and development sectors worldwide. It provides its customers a broad offering of ultrasonic spray coating equipment solutions custom suited for their requirements. Its products include fully integrated multi-axis coating systems, integrated coating systems, fluxing systems, original equipment manufacturer (OEM) systems and other related systems. It also provides application consulting services enabling its customers to rely on its surface coating expertise and specific customer process optimization. It offers these services both in its application process development laboratory and at its customers' sites where it can assist in the design and development of customized coating systems.</v>
    <v>82</v>
    <v>Nasdaq Stock Market</v>
    <v>XNAS</v>
    <v>XNAS</v>
    <v>2012 RT 9W BLDG 3, MILTON, NY, 12547 US</v>
    <v>4.1798999999999999</v>
    <v>Machinery, Equipment &amp; Components</v>
    <v>Stock</v>
    <v>45475.833425126562</v>
    <v>3073</v>
    <v>4.0000999999999998</v>
    <v>63633555</v>
    <v>SONO-TEK CORPORATION</v>
    <v>SONO-TEK CORPORATION</v>
    <v>4.0999999999999996</v>
    <v>44.210999999999999</v>
    <v>4.1498999999999997</v>
    <v>4.04</v>
    <v>15750880</v>
    <v>SOTK</v>
    <v>SONO-TEK CORPORATION (XNAS:SOTK)</v>
    <v>2545</v>
    <v>10364</v>
    <v>1975</v>
  </rv>
  <rv s="4">
    <v>3074</v>
  </rv>
  <rv s="0">
    <v>https://www.bing.com/financeapi/forcetrigger?t=a2579c&amp;q=XNAS%3aVBFC&amp;form=skydnc</v>
    <v>Learn more on Bing</v>
  </rv>
  <rv s="5">
    <v>7</v>
    <v>VILLAGE BANK AND TRUST FINANCIAL CORP. (XNAS:VBFC)</v>
    <v>8</v>
    <v>9</v>
    <v>Finance</v>
    <v>10</v>
    <v>en-GB</v>
    <v>a2579c</v>
    <v>268435456</v>
    <v>1</v>
    <v>Powered by Refinitiv</v>
    <v>49.44</v>
    <v>36.08</v>
    <v>0.7147</v>
    <v>-1.45</v>
    <v>-3.0817999999999998E-2</v>
    <v>USD</v>
    <v>Village Bank and Trust Financial Corp. is a bank holding company whose activities consist of investment in its wholly owned subsidiary, Village Bank (the Bank). The Bank is a full-service chartered community bank. The Bank has nine branch offices. The Bank offers a range of banking and related financial services, including checking, savings, certificates of deposit and other depository services, and commercial, real estate and consumer loans, primarily in the Richmond, Virginia and Williamsburg, Virginia metropolitan areas. The Company has two segments: traditional commercial banking and mortgage banking. The traditional commercial banking segment provides the mortgage banking segment with the short-term funds needed to originate mortgage loans through a warehouse line of credit and charges the mortgage banking segment interest based on the commercial banking segment’s cost of funds. The mortgage banking segment leases premises from the commercial banking segment.</v>
    <v>141</v>
    <v>Nasdaq Stock Market</v>
    <v>XNAS</v>
    <v>XNAS</v>
    <v>13319 Midlothian Turnpike, MIDLOTHIAN, VA, 23113 US</v>
    <v>46.76</v>
    <v>Banking Services</v>
    <v>Stock</v>
    <v>45475.833337291406</v>
    <v>3076</v>
    <v>45.6</v>
    <v>70351560</v>
    <v>VILLAGE BANK AND TRUST FINANCIAL CORP.</v>
    <v>VILLAGE BANK AND TRUST FINANCIAL CORP.</v>
    <v>46.76</v>
    <v>32.723799999999997</v>
    <v>47.05</v>
    <v>45.6</v>
    <v>1495250</v>
    <v>VBFC</v>
    <v>VILLAGE BANK AND TRUST FINANCIAL CORP. (XNAS:VBFC)</v>
    <v>57</v>
    <v>586</v>
    <v>2003</v>
  </rv>
  <rv s="4">
    <v>3077</v>
  </rv>
  <rv s="0">
    <v>https://www.bing.com/financeapi/forcetrigger?t=ay4lcw&amp;q=OTCM%3aRDGL&amp;form=skydnc</v>
    <v>Learn more on Bing</v>
  </rv>
  <rv s="6">
    <v>12</v>
    <v>VIVOS INC (OTCM:RDGL)</v>
    <v>8</v>
    <v>13</v>
    <v>Finance</v>
    <v>18</v>
    <v>en-GB</v>
    <v>ay4lcw</v>
    <v>268435456</v>
    <v>1</v>
    <v>Powered by Refinitiv</v>
    <v>0.255</v>
    <v>4.1189999999999997E-2</v>
    <v>1.0185</v>
    <v>5.0000000000000001E-3</v>
    <v>3.0303E-2</v>
    <v>USD</v>
    <v>Vivos Inc. is a radiation oncology medical device company. The Company is engaged in the development of its yttrium-90 (Y-90) based brachytherapy device, RadioGel, for the treatment of non-resectable tumors. RadioGel is a device for human therapy for non-resectable cancers in humans. It is a hydrogel liquid containing tiny Yttrium-90 phosphate microparticles that may be administered directly into a tumor. The Company’s IsoPet division is focused on bringing RadioGel yttrium-90 precision radionuclide therapy to veterinary oncologists to treat dogs, cats and horses suffering from cancerous tumors. The IsoPet solutions division used university veterinary hospitals to demonstrate the safety and therapeutic effectiveness for different animal cancers. The Company is also engaged in developing a micro-injection system for small tumor therapy for treating cancerous thyroid lymph nodes.</v>
    <v>10</v>
    <v>OTC Markets</v>
    <v>OTCM</v>
    <v>OTCM</v>
    <v>719 Jadwin Ave, RICHLAND, WA, 99352-4217 US</v>
    <v>0.17499999999999999</v>
    <v>Healthcare Equipment &amp; Supplies</v>
    <v>Stock</v>
    <v>45475.833315046097</v>
    <v>3079</v>
    <v>0.1615</v>
    <v>68175763</v>
    <v>VIVOS INC</v>
    <v>VIVOS INC</v>
    <v>0.16600000000000001</v>
    <v>0.16500000000000001</v>
    <v>0.17</v>
    <v>401033900</v>
    <v>RDGL</v>
    <v>VIVOS INC (OTCM:RDGL)</v>
    <v>1221456</v>
    <v>2803360</v>
    <v>2000</v>
  </rv>
  <rv s="4">
    <v>3080</v>
  </rv>
  <rv s="0">
    <v>https://www.bing.com/financeapi/forcetrigger?t=a2jyec&amp;q=OTCM%3aHRBR&amp;form=skydnc</v>
    <v>Learn more on Bing</v>
  </rv>
  <rv s="6">
    <v>12</v>
    <v>HARBOR DIVERSIFIED, INC. (OTCM:HRBR)</v>
    <v>8</v>
    <v>13</v>
    <v>Finance</v>
    <v>18</v>
    <v>en-GB</v>
    <v>a2jyec</v>
    <v>268435456</v>
    <v>1</v>
    <v>Powered by Refinitiv</v>
    <v>2.29</v>
    <v>1.48</v>
    <v>2.0030000000000001</v>
    <v>-0.06</v>
    <v>-3.6145000000000004E-2</v>
    <v>USD</v>
    <v>Harbor Diversified, Inc. is a non-operating holding company. The Company operates through subsidiaries, including AWAC Aviation, Inc. (AWAC), which is the sole member of Air Wisconsin Airlines LLC (Air Wisconsin), a regional air carrier. The Company is also the direct parent of three other subsidiaries: Lotus Aviation Leasing, LLC (Lotus), which leases flight equipment to Air Wisconsin; Air Wisconsin Funding LLC (AWF), which provides flight equipment financing to Air Wisconsin, and Harbor Therapeutics, Inc. (Therapeutics), which is a non-operating entity with no material assets. Air Wisconsin owns over 64 CRJ-200 regional jets. The CRJ-200 regional jet offers many of the capabilities and amenities of larger commercial jet aircraft, including flight attendant service, a stand-up cabin, limited overhead and under seat storage, a lavatory and a galley that allows for in-flight snack and beverage service. The CRJ-200 regional jets have a speed range of approximately 1,585 miles.</v>
    <v>1044</v>
    <v>OTC Markets</v>
    <v>OTCM</v>
    <v>OTCM</v>
    <v>W6390 CHALLENGER DRIVE, SUITE 203, APPLETON, WI, 54914 US</v>
    <v>1.63</v>
    <v>Passenger Transportation Services</v>
    <v>Stock</v>
    <v>45476.006944444445</v>
    <v>3082</v>
    <v>1.6</v>
    <v>69311056</v>
    <v>HARBOR DIVERSIFIED, INC.</v>
    <v>HARBOR DIVERSIFIED, INC.</v>
    <v>1.6</v>
    <v>1.66</v>
    <v>1.6</v>
    <v>43319410</v>
    <v>HRBR</v>
    <v>HARBOR DIVERSIFIED, INC. (OTCM:HRBR)</v>
    <v>5689</v>
    <v>9400</v>
    <v>1992</v>
  </rv>
  <rv s="4">
    <v>3083</v>
  </rv>
  <rv s="0">
    <v>https://www.bing.com/financeapi/forcetrigger?t=a26a27&amp;q=XNYS%3aXPL&amp;form=skydnc</v>
    <v>Learn more on Bing</v>
  </rv>
  <rv s="6">
    <v>12</v>
    <v>Solitario Resources Corp. (XNYS:XPL)</v>
    <v>8</v>
    <v>13</v>
    <v>Finance</v>
    <v>10</v>
    <v>en-GB</v>
    <v>a26a27</v>
    <v>268435456</v>
    <v>1</v>
    <v>Powered by Refinitiv</v>
    <v>0.96</v>
    <v>0.43</v>
    <v>0.93469999999999998</v>
    <v>-3.3000000000000002E-2</v>
    <v>-3.6871999999999995E-2</v>
    <v>USD</v>
    <v>Solitario Resources Corp. is a natural resource exploration company focused on high-quality Tier-1 gold and zinc exploration projects. The Company’s primary business is to acquire exploration mineral properties and/or discover economic deposits on its mineral properties and advance these deposits, either on its own or through joint ventures, up to the development stage of the project. Its projects include Florida Canyon Zinc-Peru, Lik Zinc-Alaska and Golden Crest Gold-South Dakota. The Florida Canyon Zinc project is located approximately eight kilometers (km) from a paved road that connects coastal northern Peru with the Amazon basin. The consolidated Florida Canyon land position stands at 48,700 hectares (120,300 acres). The Lik high-grade zinc project located in northwestern Alaska is an advanced exploration project joint ventured with Teck American Incorporated (Teck). The Golden Crest Gold Project is located in western South Dakota.</v>
    <v>6</v>
    <v>New York Stock Exchange</v>
    <v>XNYS</v>
    <v>XNYS</v>
    <v>4251 KIPLING STREET, SUITE 390, WHEAT RIDGE, CO, 80033 US</v>
    <v>0.89</v>
    <v>Metals &amp; Mining</v>
    <v>Stock</v>
    <v>45476.000000057815</v>
    <v>3085</v>
    <v>0.85060000000000002</v>
    <v>70069971</v>
    <v>Solitario Resources Corp.</v>
    <v>Solitario Resources Corp.</v>
    <v>0.86060000000000003</v>
    <v>0.89500000000000002</v>
    <v>0.86199999999999999</v>
    <v>81287670</v>
    <v>XPL</v>
    <v>Solitario Resources Corp. (XNYS:XPL)</v>
    <v>23301</v>
    <v>67040</v>
    <v>1984</v>
  </rv>
  <rv s="4">
    <v>3086</v>
  </rv>
  <rv s="0">
    <v>https://www.bing.com/financeapi/forcetrigger?t=a24yhw&amp;q=XNAS%3aUPLD&amp;form=skydnc</v>
    <v>Learn more on Bing</v>
  </rv>
  <rv s="5">
    <v>7</v>
    <v>UPLAND SOFTWARE, INC. (XNAS:UPLD)</v>
    <v>8</v>
    <v>9</v>
    <v>Finance</v>
    <v>10</v>
    <v>en-GB</v>
    <v>a24yhw</v>
    <v>268435456</v>
    <v>1</v>
    <v>Powered by Refinitiv</v>
    <v>5.2778</v>
    <v>1.895</v>
    <v>1.1393</v>
    <v>0.24</v>
    <v>0.10041800000000001</v>
    <v>USD</v>
    <v>Upland Software, Inc. provides cloud-based software applications. The Company's applications enable its customers to drive digital transformation in various business functions, including marketing, sales, contact center, knowledge management, project management, information technology, business operations, and human resources and legal. Its applications interact with consumers across multiple channels to acquire new customers, drive product and service utilization, and resolve issues. It offers applications that help organizations optimize their sales opportunities and account management processes, coordinate proposal and reference activities, collaborate on the creation and publication of digital content and gain increased control over key sales and marketing workflows, activities and budgets. It offers applications that improve customer experience and reduce call volume and cycle times through customer self-service products and voice of the customer (VoC) technology.</v>
    <v>1061</v>
    <v>Nasdaq Stock Market</v>
    <v>XNAS</v>
    <v>XNAS</v>
    <v>401 CONGRESS AVE., SUITE 1850, AUSTIN, TX, 78701-3788 US</v>
    <v>2.7</v>
    <v>Software &amp; IT Services</v>
    <v>Stock</v>
    <v>45475.950409443751</v>
    <v>3088</v>
    <v>2.39</v>
    <v>72569327</v>
    <v>UPLAND SOFTWARE, INC.</v>
    <v>UPLAND SOFTWARE, INC.</v>
    <v>2.41</v>
    <v>0</v>
    <v>2.39</v>
    <v>2.63</v>
    <v>27592900</v>
    <v>UPLD</v>
    <v>UPLAND SOFTWARE, INC. (XNAS:UPLD)</v>
    <v>93</v>
    <v>203373</v>
    <v>2010</v>
  </rv>
  <rv s="4">
    <v>3089</v>
  </rv>
  <rv s="0">
    <v>https://www.bing.com/financeapi/forcetrigger?t=a1ze3m&amp;q=XNAS%3aTPST&amp;form=skydnc</v>
    <v>Learn more on Bing</v>
  </rv>
  <rv s="5">
    <v>7</v>
    <v>TEMPEST THERAPEUTICS, INC. (XNAS:TPST)</v>
    <v>8</v>
    <v>9</v>
    <v>Finance</v>
    <v>5</v>
    <v>en-GB</v>
    <v>a1ze3m</v>
    <v>268435456</v>
    <v>1</v>
    <v>Powered by Refinitiv</v>
    <v>9.77</v>
    <v>0.17</v>
    <v>-1.7019</v>
    <v>-0.02</v>
    <v>-9.3460000000000001E-3</v>
    <v>USD</v>
    <v>Tempest Therapeutics, Inc. is a clinical-stage biotechnology company advancing a diverse portfolio of small molecule product candidates containing tumor-targeted and/or immune-mediated mechanisms with the potential to treat a range of tumors. Its two clinical-stage therapeutic product candidates are TPST-1120 and TPST-1495. TPST-1120 is a selective antagonist of peroxisome proliferator-activated receptor alpha (PPAR). The ongoing global randomized Phase Ib/II trial of TPST-1120 combined with the standard-of-care first-line regimen of atezolizumab and bevacizumab in patients with advanced or metastatic hepatocellular carcinoma (HCC). The Company’s second clinical program, TPST-1495, a dual antagonist of the EP2 and EP4 receptors of prostaglandin E2, is in an ongoing Phase I combination trial in patients with endometrial cancer.</v>
    <v>17</v>
    <v>Nasdaq Stock Market</v>
    <v>XNAS</v>
    <v>XNAS</v>
    <v>2000 SIERRA POINT PARKWAY, SUITE 400, BRISBANE, CA, 94005 US</v>
    <v>2.1850000000000001</v>
    <v>Biotechnology &amp; Medical Research</v>
    <v>Stock</v>
    <v>45475.999408784373</v>
    <v>3091</v>
    <v>2.08</v>
    <v>47100612</v>
    <v>TEMPEST THERAPEUTICS, INC.</v>
    <v>TEMPEST THERAPEUTICS, INC.</v>
    <v>2.13</v>
    <v>0</v>
    <v>2.14</v>
    <v>2.12</v>
    <v>22217270</v>
    <v>TPST</v>
    <v>TEMPEST THERAPEUTICS, INC. (XNAS:TPST)</v>
    <v>34086</v>
    <v>1867189</v>
    <v>2011</v>
  </rv>
  <rv s="4">
    <v>3092</v>
  </rv>
  <rv s="0">
    <v>https://www.bing.com/financeapi/forcetrigger?t=a1ql6h&amp;q=XNYS%3aCVM&amp;form=skydnc</v>
    <v>Learn more on Bing</v>
  </rv>
  <rv s="6">
    <v>12</v>
    <v>CEL-SCI CORPORATION (XNYS:CVM)</v>
    <v>8</v>
    <v>13</v>
    <v>Finance</v>
    <v>10</v>
    <v>en-GB</v>
    <v>a1ql6h</v>
    <v>268435456</v>
    <v>1</v>
    <v>Powered by Refinitiv</v>
    <v>3.23</v>
    <v>1.04</v>
    <v>0.66859999999999997</v>
    <v>-0.04</v>
    <v>-3.5397999999999999E-2</v>
    <v>USD</v>
    <v>CEL-SCI Corporation is a clinical-stage biotechnology company dedicated to research and development directed at improving the treatment of cancer and other diseases by using the immune system. The Company is focused on the development of product candidates and technologies, such as Multikine, an investigational immunotherapy under development for the potential treatment of certain head and neck cancers, and Ligand Epitope Antigen Presentation System (LEAPS), with several product candidates under development for the potential treatment of rheumatoid arthritis. Multikine is a biological medicinal immunotherapy comprising a mixture of natural cytokines and small biological molecules. Multikine is injected around the tumor and adjacent lymph nodes for three weeks as a first-line treatment before the standard of care (SOC), which is surgery followed by either radiotherapy or chemoradiotherapy. Multikines rationale for use is to incite a locoregional immune response against the tumor.</v>
    <v>43</v>
    <v>New York Stock Exchange</v>
    <v>XNYS</v>
    <v>XNYS</v>
    <v>SUITE 802, 8229 BOONE BLVD ., VIENNA, VA, 22182 US</v>
    <v>1.1399999999999999</v>
    <v>Pharmaceuticals</v>
    <v>Stock</v>
    <v>45475.960004305467</v>
    <v>3094</v>
    <v>1.08</v>
    <v>59034334</v>
    <v>CEL-SCI CORPORATION</v>
    <v>CEL-SCI CORPORATION</v>
    <v>1.1299999999999999</v>
    <v>1.1299999999999999</v>
    <v>1.0900000000000001</v>
    <v>54159940</v>
    <v>CVM</v>
    <v>CEL-SCI CORPORATION (XNYS:CVM)</v>
    <v>5</v>
    <v>241057</v>
    <v>1983</v>
  </rv>
  <rv s="4">
    <v>3095</v>
  </rv>
  <rv s="0">
    <v>https://www.bing.com/financeapi/forcetrigger?t=a1mxc7&amp;q=XNYS%3aAE&amp;form=skydnc</v>
    <v>Learn more on Bing</v>
  </rv>
  <rv s="5">
    <v>7</v>
    <v>ADAMS RESOURCES &amp; ENERGY, INC. (XNYS:AE)</v>
    <v>8</v>
    <v>9</v>
    <v>Finance</v>
    <v>10</v>
    <v>en-GB</v>
    <v>a1mxc7</v>
    <v>268435456</v>
    <v>1</v>
    <v>Powered by Refinitiv</v>
    <v>37.299999999999997</v>
    <v>22.67</v>
    <v>0.81610000000000005</v>
    <v>-1.29</v>
    <v>-4.6237E-2</v>
    <v>USD</v>
    <v>Adams Resources &amp; Energy, Inc. is engaged in crude oil marketing, truck, and pipeline transportation, terminalling and storage in various crude oil and natural gas basins in the lower 48 states of the United States. The Company also conducts tank truck transportation of liquid chemicals, pressurized gases, asphalt, and dry bulk primarily in the lower 48 states of the United States, with deliveries into Canada and Mexico, and with 17 terminals across the United States. Its segments include crude oil marketing, transportation, and storage; tank truck transportation of liquid chemicals, pressurized gases, asphalt, and dry bulk; pipeline transportation, terminalling and storage of crude oil, and interstate bulk transportation logistics of crude oil, condensate, fuels, oils and other petroleum products and recycling and repurposing of off-specification fuels, lubricants, and other chemicals. Its subsidiaries include Service Transport Company, Ada Resources, Inc., and Phoenix Oil, Inc.</v>
    <v>741</v>
    <v>New York Stock Exchange</v>
    <v>XNYS</v>
    <v>XNYS</v>
    <v>17 S Briar Hollow Ln, HOUSTON, TX, 77027 US</v>
    <v>28.88</v>
    <v>Oil &amp; Gas</v>
    <v>Stock</v>
    <v>45476.000000057815</v>
    <v>3097</v>
    <v>26.01</v>
    <v>71622200</v>
    <v>ADAMS RESOURCES &amp; ENERGY, INC.</v>
    <v>ADAMS RESOURCES &amp; ENERGY, INC.</v>
    <v>27.73</v>
    <v>40.1128</v>
    <v>27.9</v>
    <v>26.61</v>
    <v>2567100</v>
    <v>AE</v>
    <v>ADAMS RESOURCES &amp; ENERGY, INC. (XNYS:AE)</v>
    <v>5480</v>
    <v>6287</v>
    <v>1973</v>
  </rv>
  <rv s="4">
    <v>3098</v>
  </rv>
  <rv s="0">
    <v>https://www.bing.com/financeapi/forcetrigger?t=a1zr8m&amp;q=XNAS%3aPFIE&amp;form=skydnc</v>
    <v>Learn more on Bing</v>
  </rv>
  <rv s="5">
    <v>7</v>
    <v>PROFIRE ENERGY, INC (XNAS:PFIE)</v>
    <v>8</v>
    <v>9</v>
    <v>Finance</v>
    <v>10</v>
    <v>en-GB</v>
    <v>a1zr8m</v>
    <v>268435456</v>
    <v>1</v>
    <v>Powered by Refinitiv</v>
    <v>3.2898999999999998</v>
    <v>1.19</v>
    <v>0.49609999999999999</v>
    <v>0.01</v>
    <v>7.0420000000000005E-3</v>
    <v>USD</v>
    <v>Profire Energy, Inc. is a technology company. The Company is focused on the upstream, midstream, and downstream transmission segments of the oil and gas industry. It specializes in the engineering and design of burner and combustion management systems and solutions. The Company’s applications include combustors, enclosed flares, gas production units, treaters, glycol and amine reboiler, indirect line heaters, heated tanks, and process heaters that require heat as part of its production and or processing functions. Its burner-management systems ignite, monitor, and manage pilot and burner systems that are utilized in its process. Its technology enables remote operation, reducing the need for employee interaction with the appliance's burner for purposes, such as re-ignition or temperature monitoring. The Company's systems and solutions are used by exploration and production companies (E&amp;P), midstream operators, pipeline operators, as well as downstream transmission and utility providers.</v>
    <v>118</v>
    <v>Nasdaq Stock Market</v>
    <v>XNAS</v>
    <v>XNAS</v>
    <v>321 S 1250 W Ste 1, LINDON, UT, 84042 US</v>
    <v>1.4399</v>
    <v>Oil &amp; Gas Related Equipment and Services</v>
    <v>Stock</v>
    <v>45475.833340173434</v>
    <v>3100</v>
    <v>1.42</v>
    <v>67354758</v>
    <v>PROFIRE ENERGY, INC</v>
    <v>PROFIRE ENERGY, INC</v>
    <v>1.43</v>
    <v>7.2850999999999999</v>
    <v>1.42</v>
    <v>1.43</v>
    <v>47101230</v>
    <v>PFIE</v>
    <v>PROFIRE ENERGY, INC (XNAS:PFIE)</v>
    <v>200</v>
    <v>210080</v>
    <v>2003</v>
  </rv>
  <rv s="4">
    <v>3101</v>
  </rv>
  <rv s="0">
    <v>https://www.bing.com/financeapi/forcetrigger?t=bxmjyc&amp;q=XNAS%3aIPW&amp;form=skydnc</v>
    <v>Learn more on Bing</v>
  </rv>
  <rv s="5">
    <v>7</v>
    <v>IPOWER INC. (XNAS:IPW)</v>
    <v>8</v>
    <v>9</v>
    <v>Finance</v>
    <v>5</v>
    <v>en-GB</v>
    <v>bxmjyc</v>
    <v>268435456</v>
    <v>1</v>
    <v>Powered by Refinitiv</v>
    <v>3.65</v>
    <v>0.4</v>
    <v>2.0310000000000001</v>
    <v>-0.13500000000000001</v>
    <v>-7.0865999999999998E-2</v>
    <v>USD</v>
    <v>iPower, Inc. is a tech and data-driven online retailer and supplier of consumer home, pet and garden products, as well as a provider of value-added e-commerce services for third-party products and brands. The Company’s capabilities include a full range of online channels, fulfillment capacity, a network of warehouses serving the United States, competitive last mile delivery partners and a differentiated business intelligence platform. With these capabilities, it moves a diverse catalog of stock-keeping units (SKUs) from its supply chain partners to end consumers every day. It sells hydroponic gardening products to end users that may use such products in new and emerging industries or segments, including for purposes of growing cannabis. It has developed a set of methodologies driven by proprietary data formulas to bring products to market and increase sales. Its hydroponic products include ventilation and growing light systems.</v>
    <v>70</v>
    <v>Nasdaq Stock Market</v>
    <v>XNAS</v>
    <v>XNAS</v>
    <v>8798 9Th Street, RANCHO CUCAMONGA, CA, 91730 US</v>
    <v>1.9426000000000001</v>
    <v>Software &amp; IT Services</v>
    <v>Stock</v>
    <v>45475.955855022657</v>
    <v>3103</v>
    <v>1.7</v>
    <v>56544154</v>
    <v>IPOWER INC.</v>
    <v>IPOWER INC.</v>
    <v>1.94</v>
    <v>0</v>
    <v>1.905</v>
    <v>1.77</v>
    <v>31945850</v>
    <v>IPW</v>
    <v>IPOWER INC. (XNAS:IPW)</v>
    <v>185</v>
    <v>651937</v>
    <v>2018</v>
  </rv>
  <rv s="4">
    <v>3104</v>
  </rv>
  <rv s="0">
    <v>https://www.bing.com/financeapi/forcetrigger?t=az6fz2&amp;q=XNAS%3aSTCN&amp;form=skydnc</v>
    <v>Learn more on Bing</v>
  </rv>
  <rv s="5">
    <v>7</v>
    <v>STEEL CONNECT, INC. (XNAS:STCN)</v>
    <v>8</v>
    <v>9</v>
    <v>Finance</v>
    <v>5</v>
    <v>en-GB</v>
    <v>az6fz2</v>
    <v>268435456</v>
    <v>1</v>
    <v>Powered by Refinitiv</v>
    <v>12.9977</v>
    <v>7.3559000000000001</v>
    <v>0.21260000000000001</v>
    <v>-0.25</v>
    <v>-1.9455E-2</v>
    <v>USD</v>
    <v>Steel Connect, Inc. is a holding company which operates through its subsidiary, ModusLink Corporation. The Company is an end-to-end global supply chain solutions and e-commerce provider serving clients in markets such as consumer electronics, communications, computing, medical devices, software and retail. The Company designs and executes various elements in its clients global supply chains. The Company delivers its solutions through a combination of industry expertise, service solutions, integrated operations, business processes, a wide global footprint and technology. It produces and licenses an entitlement management solution powered by its enterprise-class Poetic software, which offers a complete solution for activation, provisioning, entitlement subscription, and data collection from physical goods (connected products) and digital products. It has an integrated network of facilities located in various countries, including numerous sites throughout North America, Europe and Asia.</v>
    <v>1000</v>
    <v>Nasdaq Stock Market</v>
    <v>XNAS</v>
    <v>XNAS</v>
    <v>590 Madison Avenue, 32Nd Floor, NEW YORK, NY, 10022 US</v>
    <v>12.94</v>
    <v>Software &amp; IT Services</v>
    <v>Stock</v>
    <v>45475.833340450779</v>
    <v>3106</v>
    <v>12.38</v>
    <v>79439850</v>
    <v>STEEL CONNECT, INC.</v>
    <v>STEEL CONNECT, INC.</v>
    <v>12.85</v>
    <v>3.9719000000000002</v>
    <v>12.85</v>
    <v>12.6</v>
    <v>6304750</v>
    <v>STCN</v>
    <v>STEEL CONNECT, INC. (XNAS:STCN)</v>
    <v>51201</v>
    <v>15536</v>
    <v>1986</v>
  </rv>
  <rv s="4">
    <v>3107</v>
  </rv>
  <rv s="0">
    <v>https://www.bing.com/financeapi/forcetrigger?t=a2wo52&amp;q=OTCM%3aBTTC&amp;form=skydnc</v>
    <v>Learn more on Bing</v>
  </rv>
  <rv s="6">
    <v>12</v>
    <v>BITECH TECHNOLOGIES CORPORATION (OTCM:BTTC)</v>
    <v>8</v>
    <v>13</v>
    <v>Finance</v>
    <v>18</v>
    <v>en-GB</v>
    <v>a2wo52</v>
    <v>268435456</v>
    <v>1</v>
    <v>Powered by Refinitiv</v>
    <v>0.13400000000000001</v>
    <v>2.1100000000000001E-2</v>
    <v>1.32E-2</v>
    <v>4.45E-3</v>
    <v>5.8978999999999997E-2</v>
    <v>USD</v>
    <v>Bitech Technologies Corporation is a technology solutions enabler company, which provides a suite of green energy solutions to renewable energy initiatives. The Company provides these energy technologies through system integration solutions while participating in grid-balancing Battery Energy Storage System (BESS) projects to produce sustainable revenues. The Company’s technological innovations focus on microgrids, Home Energy Management System (HEMS), Building Energy Management System (BEMS), City Energy Management System (CEMS), energy storage, and electrical vehicles (EV) related infrastructure. In addition, it seeks business partnerships with defensible technology innovators and renewable energy providers to facilitate investments, provide new market entries toward emerging-growth regions and implement scalable energy system solutions with technological focus. It also develops a suite of services and bundled products called Bitech Smart Energy Technology Solutions.</v>
    <v>2</v>
    <v>OTC Markets</v>
    <v>OTCM</v>
    <v>OTCM</v>
    <v>895 DOVE STREET, SUITE 300, NEWPORT BEACH, CA, 92660 US</v>
    <v>7.9899999999999999E-2</v>
    <v>Machinery, Equipment &amp; Components</v>
    <v>Stock</v>
    <v>45475.006944444445</v>
    <v>3109</v>
    <v>7.7700000000000005E-2</v>
    <v>56887250</v>
    <v>BITECH TECHNOLOGIES CORPORATION</v>
    <v>BITECH TECHNOLOGIES CORPORATION</v>
    <v>7.8799999999999995E-2</v>
    <v>7.5450000000000003E-2</v>
    <v>7.9899999999999999E-2</v>
    <v>711090600</v>
    <v>BTTC</v>
    <v>BITECH TECHNOLOGIES CORPORATION (OTCM:BTTC)</v>
    <v>3100</v>
    <v>54400</v>
    <v>1998</v>
  </rv>
  <rv s="4">
    <v>3110</v>
  </rv>
  <rv s="0">
    <v>https://www.bing.com/financeapi/forcetrigger?t=a1va9c&amp;q=XNAS%3aIDN&amp;form=skydnc</v>
    <v>Learn more on Bing</v>
  </rv>
  <rv s="5">
    <v>7</v>
    <v>INTELLICHECK, INC. (XNAS:IDN)</v>
    <v>8</v>
    <v>9</v>
    <v>Finance</v>
    <v>10</v>
    <v>en-GB</v>
    <v>a1va9c</v>
    <v>268435456</v>
    <v>1</v>
    <v>Powered by Refinitiv</v>
    <v>4.46</v>
    <v>1.56</v>
    <v>2.0158</v>
    <v>0.25</v>
    <v>7.1023000000000003E-2</v>
    <v>USD</v>
    <v>Intellicheck, Inc. is a technology company that delivers on-demand digital identity validation solutions for KYC, fraud, and age verification needs. The Company validates both digital and physical identities for financial services, fintech companies, BNPL providers, e-commerce, and retail commerce businesses, law enforcement and government agencies across North America. Its software solutions can be used through a mobile device, a browser, or a retail point-of-sale scanner. The Company’s primary businesses include Identity Systems products, which include commercial applications of identity card reading authentication. Its products and services include state aware software, data collection devices, instant credit application kiosk software applications and upgrade capability. Its software products are designed for use with multiple data collection devices, which are available in various compact forms and may contain either one or both of 2-D bar code and magnetic stripe readers.</v>
    <v>51</v>
    <v>Nasdaq Stock Market</v>
    <v>XNAS</v>
    <v>XNAS</v>
    <v>200 Broadhollow Road, Suite 207, MELVILLE, NY, 11747 US</v>
    <v>4.05</v>
    <v>Software &amp; IT Services</v>
    <v>Stock</v>
    <v>45475.958764478906</v>
    <v>3112</v>
    <v>3.51</v>
    <v>73393719</v>
    <v>INTELLICHECK, INC.</v>
    <v>INTELLICHECK, INC.</v>
    <v>3.52</v>
    <v>0</v>
    <v>3.52</v>
    <v>3.77</v>
    <v>19467830</v>
    <v>IDN</v>
    <v>INTELLICHECK, INC. (XNAS:IDN)</v>
    <v>20</v>
    <v>105108</v>
    <v>1999</v>
  </rv>
  <rv s="4">
    <v>3113</v>
  </rv>
  <rv s="0">
    <v>https://www.bing.com/financeapi/forcetrigger?t=a25wsm&amp;q=XNAS%3aWKHS&amp;form=skydnc</v>
    <v>Learn more on Bing</v>
  </rv>
  <rv s="5">
    <v>7</v>
    <v>WORKHORSE GROUP INC. (XNAS:WKHS)</v>
    <v>8</v>
    <v>9</v>
    <v>Finance</v>
    <v>5</v>
    <v>en-GB</v>
    <v>a25wsm</v>
    <v>268435456</v>
    <v>1</v>
    <v>Powered by Refinitiv</v>
    <v>27.2</v>
    <v>1.36</v>
    <v>2.5720000000000001</v>
    <v>-0.16</v>
    <v>-0.10526300000000001</v>
    <v>USD</v>
    <v>Workhorse Group Inc. is a technology company focused on providing ground-based electric vehicles to the last-mile delivery sector. As an American original equipment manufacturer, the Company designs and builds battery-electric trucks. It also develops cloud-based, real-time telematics performance monitoring systems that are fully integrated with its vehicles and enable fleet operators to optimize energy and route efficiency. All of its vehicles are designed to make the movement of people and goods more efficient and less harmful to the environment. Its products are marketed under the Workhorse brand. All Workhorse last-mile delivery trucks are assembled at its Union City, Indiana production facility. The Workhorse electric trucks include W4CC, W750, and W56. Its Class 4 vehicles are a zero-emission chassis designed to be sold in either a cab chassis version (W4CC) or a step van version (W750) made to haul various cargo and take on both mid and last-mile routes.</v>
    <v>298</v>
    <v>Nasdaq Stock Market</v>
    <v>XNAS</v>
    <v>XNAS</v>
    <v>100 Commerce Dr, LOVELAND, OH, 45140-7726 US</v>
    <v>1.53</v>
    <v>Automobiles &amp; Auto Parts</v>
    <v>Stock</v>
    <v>45475.997854455469</v>
    <v>3115</v>
    <v>1.36</v>
    <v>25515585</v>
    <v>WORKHORSE GROUP INC.</v>
    <v>WORKHORSE GROUP INC.</v>
    <v>1.53</v>
    <v>0</v>
    <v>1.52</v>
    <v>1.36</v>
    <v>18761460</v>
    <v>WKHS</v>
    <v>WORKHORSE GROUP INC. (XNAS:WKHS)</v>
    <v>9970</v>
    <v>883094</v>
    <v>2007</v>
  </rv>
  <rv s="4">
    <v>3116</v>
  </rv>
  <rv s="0">
    <v>https://www.bing.com/financeapi/forcetrigger?t=a1xt2w&amp;q=XNAS%3aMNOV&amp;form=skydnc</v>
    <v>Learn more on Bing</v>
  </rv>
  <rv s="5">
    <v>7</v>
    <v>MEDICINOVA, INC. (XNAS:MNOV)</v>
    <v>8</v>
    <v>9</v>
    <v>Finance</v>
    <v>10</v>
    <v>en-GB</v>
    <v>a1xt2w</v>
    <v>268435456</v>
    <v>1</v>
    <v>Powered by Refinitiv</v>
    <v>2.66</v>
    <v>1.26</v>
    <v>0.72360000000000002</v>
    <v>-0.04</v>
    <v>-2.7778000000000001E-2</v>
    <v>USD</v>
    <v>MediciNova, Inc. is a biopharmaceutical company. The Company is focused on developing therapeutics for the treatment of serious diseases with unmet medical needs and a commercial focus on the United States market. It is focused on its development activities on MN-166 (ibudilast) for neurological and other disorders, such as progressive multiple sclerosis (MS), amyotrophic lateral sclerosis (ALS), chemotherapy-induced peripheral neuropathy, degenerative cervical myelopathy, glioblastoma, substance dependence and addiction (e.g., methamphetamine dependence, opioid dependence, and alcohol dependence), prevention of acute respiratory distress syndrome (ARDS), and Long COVID, and MN-001 (tipelukast) for fibrotic and other diseases, such as nonalcoholic fatty liver disease (NAFLD) and idiopathic pulmonary fibrosis (IPF). The Company's pipeline also includes MN-221 (bedoradrine) for the treatment of acute exacerbation of asthma and MN-029 (denibulin) for solid tumor cancers.</v>
    <v>13</v>
    <v>Nasdaq Stock Market</v>
    <v>XNAS</v>
    <v>XNAS</v>
    <v>SUITE 650, 4275 EXECUTIVE SQUARE, LA JOLLA, CA, 92037 US</v>
    <v>1.45</v>
    <v>Biotechnology &amp; Medical Research</v>
    <v>Stock</v>
    <v>45475.833471238278</v>
    <v>3118</v>
    <v>1.39</v>
    <v>68664750</v>
    <v>MEDICINOVA, INC.</v>
    <v>MEDICINOVA, INC.</v>
    <v>1.44</v>
    <v>0</v>
    <v>1.44</v>
    <v>1.4</v>
    <v>49046250</v>
    <v>MNOV</v>
    <v>MEDICINOVA, INC. (XNAS:MNOV)</v>
    <v>11055</v>
    <v>33179</v>
    <v>2000</v>
  </rv>
  <rv s="4">
    <v>3119</v>
  </rv>
  <rv s="0">
    <v>https://www.bing.com/financeapi/forcetrigger?t=a1zmnm&amp;q=XNAS%3aPDEX&amp;form=skydnc</v>
    <v>Learn more on Bing</v>
  </rv>
  <rv s="5">
    <v>7</v>
    <v>PRO-DEX, INC. (XNAS:PDEX)</v>
    <v>8</v>
    <v>9</v>
    <v>Finance</v>
    <v>10</v>
    <v>en-GB</v>
    <v>a1zmnm</v>
    <v>268435456</v>
    <v>1</v>
    <v>Powered by Refinitiv</v>
    <v>22.989899999999999</v>
    <v>14.51</v>
    <v>0.3735</v>
    <v>-0.42</v>
    <v>-2.2888000000000002E-2</v>
    <v>USD</v>
    <v>Pro-Dex, Inc. specializes in the design, development, and manufacture of autoclavable, battery-powered and electric, multi-function surgical drivers and shavers used primarily in the orthopedic, thoracic, and craniomaxillofacial (CMF) markets. The Company has patented adaptive torque-limiting technology and sealing solutions, which appeal to its customers, primarily medical device distributors. It also manufactures and sells rotary air motors to a range of industries. The Company’s medical device products utilize designs developed by it primarily under development and supply agreements and are machined in its Irvine, California facility, and assembled in its Tustin, California facility, as are its rotary air motors. Its medical device products are sold primarily to original equipment manufacturers and its air motors are sold primarily to a range of distributors and end users. It has an approximately 25,000 square foot industrial building in Tustin, California (the Franklin Property).</v>
    <v>146</v>
    <v>Nasdaq Stock Market</v>
    <v>XNAS</v>
    <v>XNAS</v>
    <v>2361 McGaw Ave, IRVINE, CA, 92614 US</v>
    <v>18.47</v>
    <v>Healthcare Equipment &amp; Supplies</v>
    <v>Stock</v>
    <v>45475.833533471872</v>
    <v>3121</v>
    <v>17.93</v>
    <v>61304283</v>
    <v>PRO-DEX, INC.</v>
    <v>PRO-DEX, INC.</v>
    <v>18.350000000000001</v>
    <v>14.7681</v>
    <v>18.350000000000001</v>
    <v>17.93</v>
    <v>3419090</v>
    <v>PDEX</v>
    <v>PRO-DEX, INC. (XNAS:PDEX)</v>
    <v>8230</v>
    <v>5586</v>
    <v>1994</v>
  </rv>
  <rv s="4">
    <v>3122</v>
  </rv>
  <rv s="0">
    <v>https://www.bing.com/financeapi/forcetrigger?t=a1yqpr&amp;q=XNAS%3aNSPR&amp;form=skydnc</v>
    <v>Learn more on Bing</v>
  </rv>
  <rv s="5">
    <v>7</v>
    <v>INSPIREMD, INC. (XNAS:NSPR)</v>
    <v>8</v>
    <v>9</v>
    <v>Finance</v>
    <v>5</v>
    <v>en-GB</v>
    <v>a1yqpr</v>
    <v>268435456</v>
    <v>1</v>
    <v>Powered by Refinitiv</v>
    <v>3.85</v>
    <v>1.81</v>
    <v>0.96660000000000001</v>
    <v>-8.3299999999999999E-2</v>
    <v>-3.4139000000000003E-2</v>
    <v>USD</v>
    <v>InspireMD, Inc. is a medical device company. The Company is focusing on the development and commercialization of its MicroNet stent platform technology for the treatment of vascular and coronary disease. Its MicroNet, a micron mesh sleeve, is wrapped over a stent to provide embolic protection in stenting procedures. Its CGuard carotid embolic prevention system (CGuard EPS) combines its MicroNet and a self-expandable nitinol stent in a single device for use in carotid artery applications. Its MGuard Prime Embolic Protection System (MGuard Prime EPS) is marketed for use in patients with acute coronary syndromes, notably acute myocardial infarction (heart attack) and saphenous vein graft coronary interventions (bypass surgery). It markets and sells MGuard Prime EPS, a bare-metal cobalt-chromium based stent, for the treatment of coronary disease in the European Union. It is also developing a neurovascular flow diverter (NGuard), which is an endovascular device.</v>
    <v>65</v>
    <v>Nasdaq Stock Market</v>
    <v>XNAS</v>
    <v>XNAS</v>
    <v>4 Menorat Hamaor St., TEL AVIV-YAFO, 6744832 IL</v>
    <v>2.46</v>
    <v>Healthcare Equipment &amp; Supplies</v>
    <v>Stock</v>
    <v>45475.894190810155</v>
    <v>3124</v>
    <v>2.3567</v>
    <v>58752130</v>
    <v>INSPIREMD, INC.</v>
    <v>INSPIREMD, INC.</v>
    <v>2.3952</v>
    <v>0</v>
    <v>2.44</v>
    <v>2.3567</v>
    <v>24929830</v>
    <v>NSPR</v>
    <v>INSPIREMD, INC. (XNAS:NSPR)</v>
    <v>8554</v>
    <v>18112</v>
    <v>2008</v>
  </rv>
  <rv s="4">
    <v>3125</v>
  </rv>
  <rv s="0">
    <v>https://www.bing.com/financeapi/forcetrigger?t=aw5iyc&amp;q=OTCM%3aSCTC&amp;form=skydnc</v>
    <v>Learn more on Bing</v>
  </rv>
  <rv s="6">
    <v>12</v>
    <v>ODYSIGHT.AI INC. (OTCM:ODYS)</v>
    <v>8</v>
    <v>13</v>
    <v>Finance</v>
    <v>18</v>
    <v>en-GB</v>
    <v>aw5iyc</v>
    <v>268435456</v>
    <v>1</v>
    <v>Powered by Refinitiv</v>
    <v>8.8000000000000007</v>
    <v>1.41</v>
    <v>-3.4200000000000001E-2</v>
    <v>0</v>
    <v>0</v>
    <v>USD</v>
    <v>Odysight.AI Inc. is a provider of visual sensing and video analytics technology. The Company is engaged in the development, production, and marketing of predictive maintenance (PdM) and condition-based monitoring (CBM) technologies. It provides visual sensing and artificial intelligence (AI)-based video analytics solutions for critical systems in the aviation, maritime, industrial non-destructing-testing industries, transportation, and energy industries. Its video-based sensors, embedded software, and AI algorithms are being deployed in hard-to-reach locations and harsh environments across a variety of PdM and CBM use cases. The Company’s platform allows to maintenance and operations teams visibility into areas where the operating ambience is not suitable for continuous real-time monitoring. It is focused on developing additional applications for its visual solutions portfolio (composed of image acquisition, data collection, and storage and image processing), including PdM and CBM.</v>
    <v>49</v>
    <v>OTC Markets</v>
    <v>OTCM</v>
    <v>OTCM</v>
    <v>14201 N. HAYDEN ROAD, SUITE A-1, SCOTTSDALE, AZ, 85260 US</v>
    <v>6.0540000000000003</v>
    <v>Software &amp; IT Services</v>
    <v>Stock</v>
    <v>45471.68162762656</v>
    <v>3127</v>
    <v>6</v>
    <v>62680110</v>
    <v>ODYSIGHT.AI INC.</v>
    <v>ODYSIGHT.AI INC.</v>
    <v>6.0540000000000003</v>
    <v>6</v>
    <v>6</v>
    <v>10446690</v>
    <v>ODYS</v>
    <v>ODYSIGHT.AI INC. (OTCM:ODYS)</v>
    <v>5941</v>
    <v>4370</v>
    <v>2013</v>
  </rv>
  <rv s="4">
    <v>3128</v>
  </rv>
  <rv s="0">
    <v>https://www.bing.com/financeapi/forcetrigger?t=a31toc&amp;q=XNAS%3aWFCF&amp;form=skydnc</v>
    <v>Learn more on Bing</v>
  </rv>
  <rv s="5">
    <v>7</v>
    <v>Where Food Comes From, Inc. (XNAS:WFCF)</v>
    <v>8</v>
    <v>9</v>
    <v>Finance</v>
    <v>10</v>
    <v>en-GB</v>
    <v>a31toc</v>
    <v>268435456</v>
    <v>1</v>
    <v>Powered by Refinitiv</v>
    <v>14.77</v>
    <v>10.0001</v>
    <v>0.51160000000000005</v>
    <v>-1.08</v>
    <v>-8.9701000000000003E-2</v>
    <v>USD</v>
    <v>Where Food Comes From, Inc. provides a trusted resource for third-party verification of food production practices in North America. The Company supports approximately 17,500 farmers, ranchers, vineyards, wineries, processors, retailers, distributors, trade associations, consumer brands, chefs and restaurants with a variety of value-added services. The Company’s segments include Verification and Certification and Professional Services. The Verification and Certification Segment offer a range of products and services to maintain identification, traceability, and verification systems. It conducts both on-site and desk audits to verify that claims being made about livestock, food, other high-value specialty crops and agricultural products are accurate. The Professional services include a range of professional consulting, data analysis, reporting and technology solutions that support its verification business and generate incremental revenue specific to the food and agricultural industry.</v>
    <v>89</v>
    <v>Nasdaq Stock Market</v>
    <v>XNAS</v>
    <v>XNAS</v>
    <v>SUITE A, 221 WILCOX, CASTLE ROCK, CO, 80104 US</v>
    <v>11.78</v>
    <v>Software &amp; IT Services</v>
    <v>Stock</v>
    <v>45475.833339178127</v>
    <v>3130</v>
    <v>10.8</v>
    <v>65046780</v>
    <v>Where Food Comes From, Inc.</v>
    <v>Where Food Comes From, Inc.</v>
    <v>11.78</v>
    <v>27.2258</v>
    <v>12.04</v>
    <v>10.96</v>
    <v>5375770</v>
    <v>WFCF</v>
    <v>Where Food Comes From, Inc. (XNAS:WFCF)</v>
    <v>1493</v>
    <v>2722</v>
    <v>2006</v>
  </rv>
  <rv s="4">
    <v>3131</v>
  </rv>
  <rv s="0">
    <v>https://www.bing.com/financeapi/forcetrigger?t=a1rj5r&amp;q=XNAS%3aDZSI&amp;form=skydnc</v>
    <v>Learn more on Bing</v>
  </rv>
  <rv s="5">
    <v>7</v>
    <v>DZS Inc. (XNAS:DZSI)</v>
    <v>8</v>
    <v>9</v>
    <v>Finance</v>
    <v>5</v>
    <v>en-GB</v>
    <v>a1rj5r</v>
    <v>268435456</v>
    <v>1</v>
    <v>Powered by Refinitiv</v>
    <v>4.1399999999999997</v>
    <v>0.95</v>
    <v>1.8695999999999999</v>
    <v>0.02</v>
    <v>1.7240999999999999E-2</v>
    <v>USD</v>
    <v>DZS, Inc. is a developer of network edge, connectivity and cloud software solutions enabling broadband everywhere. The Company delivers open and artificial intelligence (AI)-automated broadband networks that enable fixed and wireless gigabit connectivity everywhere. It provides a range of networking technologies, including broadband access, Ethernet switching, mobile backhaul, Passive Optical LAN and software-defined networks, to a diverse customer base. The Company primarily operates in Australia, Canada, Germany, Spain, Turkey, UAE and the United Kingdom, and has more than 300 customers across more than 50 countries in the Americas, EMEA, and Australia/New Zealand regions. Its products and services include Access Edge, Subscriber Edge, Optical Edge, Cloud Edge and Services. It offers a combination of broadband networking and cloud software portfolio with fiber extension, connected home, fixed wireless access (FWA) and industrial Internet of things (IIoT) portfolio.</v>
    <v>765</v>
    <v>Nasdaq Stock Market</v>
    <v>XNAS</v>
    <v>XNAS</v>
    <v>5700 TENNYSON PARKWAY, SUITE 400, PLANO, TX, 75024 US</v>
    <v>1.3036000000000001</v>
    <v>Telecommunications Services</v>
    <v>Stock</v>
    <v>45475.991299825779</v>
    <v>3133</v>
    <v>1.1299999999999999</v>
    <v>37904019</v>
    <v>DZS Inc.</v>
    <v>DZS Inc.</v>
    <v>1.18</v>
    <v>0</v>
    <v>1.1599999999999999</v>
    <v>1.18</v>
    <v>32122050</v>
    <v>DZSI</v>
    <v>DZS Inc. (XNAS:DZSI)</v>
    <v>86143</v>
    <v>233314</v>
    <v>1997</v>
  </rv>
  <rv s="4">
    <v>3134</v>
  </rv>
  <rv s="0">
    <v>https://www.bing.com/financeapi/forcetrigger?t=b1j3c7&amp;q=XNAS%3aSTIM&amp;form=skydnc</v>
    <v>Learn more on Bing</v>
  </rv>
  <rv s="5">
    <v>7</v>
    <v>NEURONETICS, INC. (XNAS:STIM)</v>
    <v>8</v>
    <v>9</v>
    <v>Finance</v>
    <v>10</v>
    <v>en-GB</v>
    <v>b1j3c7</v>
    <v>268435456</v>
    <v>1</v>
    <v>Powered by Refinitiv</v>
    <v>5.0698999999999996</v>
    <v>1.03</v>
    <v>2.3205</v>
    <v>0</v>
    <v>0</v>
    <v>USD</v>
    <v>Neuronetics, Inc. is a commercial-stage medical technology company. The Company is focused on designing, developing and marketing products for patients who suffer from neurohealth disorders. Its commercial product, the NeuroStar Advanced Therapy System, is a non-invasive and non-systemic office-based treatment that uses transcranial magnetic stimulation (TMS) to create a pulsed, MRI-strength magnetic field that induces electrical currents designed to stimulate specific areas of the brain associated with mood. The NeuroStar Advanced Therapy System is used to treat adult patients with major depressive disorder (MDD). The Company intends to continue to pursue development of its NeuroStar Advanced Therapy System for additional indications. The Company sells its NeuroStar Advanced Therapy System and recurring treatment sessions in the United States. Its primary focus is on selling to psychiatrists, with primary care physicians and pain management specialists.</v>
    <v>202</v>
    <v>Nasdaq Stock Market</v>
    <v>XNAS</v>
    <v>XNAS</v>
    <v>3222 Phoenixville Pike, MALVERN, PA, 19355 US</v>
    <v>1.83</v>
    <v>Healthcare Equipment &amp; Supplies</v>
    <v>Stock</v>
    <v>45475.979311515628</v>
    <v>3136</v>
    <v>1.71</v>
    <v>52495730</v>
    <v>NEURONETICS, INC.</v>
    <v>NEURONETICS, INC.</v>
    <v>1.76</v>
    <v>0</v>
    <v>1.75</v>
    <v>1.75</v>
    <v>29997560</v>
    <v>STIM</v>
    <v>NEURONETICS, INC. (XNAS:STIM)</v>
    <v>7</v>
    <v>158508</v>
    <v>2001</v>
  </rv>
  <rv s="4">
    <v>3137</v>
  </rv>
  <rv s="0">
    <v>https://www.bing.com/financeapi/forcetrigger?t=b13tdm&amp;q=OTCM%3aKNWN&amp;form=skydnc</v>
    <v>Learn more on Bing</v>
  </rv>
  <rv s="6">
    <v>12</v>
    <v>KNOW LABS, INC. (XNYS:KNW)</v>
    <v>8</v>
    <v>13</v>
    <v>Finance</v>
    <v>10</v>
    <v>en-GB</v>
    <v>b13tdm</v>
    <v>268435456</v>
    <v>1</v>
    <v>Powered by Refinitiv</v>
    <v>1.17</v>
    <v>0.23</v>
    <v>1.5162</v>
    <v>-1E-4</v>
    <v>-2.4610000000000002E-4</v>
    <v>USD</v>
    <v>Know Labs, Inc. is a provider of non-invasive blood glucose monitoring solutions. The Company is focused on the development and commercialization of its proprietary sensor technology utilizing radio and microwave spectroscopy. When paired with its machine learning platform, the Company’s Bio-RFID sensor technology platform identifies and measures various material or analyte using electromagnetic energy to detect, record, identify and measure the signature of said materials or analytes. The data obtained with its sensor technology is analyzed with the Company’s trade secret algorithms. The Company is focused on analytes relating to human health, the identification, of which provide diagnostic information and require, by their nature, clearance by the United States Food and Drug Administration. The first among those analytes is the non-invasive monitoring of blood glucose levels. Its device provides the user with real-time information on their blood glucose levels.</v>
    <v>14</v>
    <v>New York Stock Exchange</v>
    <v>XNYS</v>
    <v>XNYS</v>
    <v>619 WESTERN AVENUE, SUITE 610, SEATTLE, WA, 98104 US</v>
    <v>0.42730000000000001</v>
    <v>Healthcare Equipment &amp; Supplies</v>
    <v>Stock</v>
    <v>45476.000000022657</v>
    <v>3139</v>
    <v>0.4</v>
    <v>34735043</v>
    <v>KNOW LABS, INC.</v>
    <v>KNOW LABS, INC.</v>
    <v>0.40500000000000003</v>
    <v>0.40629999999999999</v>
    <v>0.40620000000000001</v>
    <v>85512170</v>
    <v>KNW</v>
    <v>KNOW LABS, INC. (XNYS:KNW)</v>
    <v>100</v>
    <v>279960</v>
    <v>1998</v>
  </rv>
  <rv s="4">
    <v>3140</v>
  </rv>
  <rv s="0">
    <v>https://www.bing.com/financeapi/forcetrigger?t=a1t95r&amp;q=XNAS%3aFOSL&amp;form=skydnc</v>
    <v>Learn more on Bing</v>
  </rv>
  <rv s="5">
    <v>7</v>
    <v>FOSSIL GROUP, INC. (XNAS:FOSL)</v>
    <v>8</v>
    <v>9</v>
    <v>Finance</v>
    <v>10</v>
    <v>en-GB</v>
    <v>a1t95r</v>
    <v>268435456</v>
    <v>1</v>
    <v>Powered by Refinitiv</v>
    <v>2.92</v>
    <v>0.75</v>
    <v>2.1663000000000001</v>
    <v>-7.0000000000000007E-2</v>
    <v>-4.9296E-2</v>
    <v>USD</v>
    <v>Fossil Group, Inc. is a design, marketing and distribution company that specializes in consumer fashion accessories. The Company’s principal offerings include a line of men's and women's fashion traditional watches, smartwatches, jewelry, handbags, small leather goods, belts and sunglasses. Its segments include Americas, Europe and Asia. The Americas is comprised of sales from its operations in the United States, Canada and Latin America. Europe segment is comprised of sales to customers based in European countries, the Middle East and Africa. Asia segment is comprised of sales to customers based in Australia, China, India, Indonesia, Japan, Malaysia, New Zealand, Singapore, South Korea and Thailand. The Company's owned brands include FOSSIL, SKAGEN, MICHELE, RELIC and ZODIAC and licensed brands ARMANI EXCHANGE, DIESEL, DKNY, EMPORIO ARMANI, KATE SPADE NEW YORK, MICHAEL KORS, and TORY BURCH. Its products are distributed through wholesale, retail stores, commercial Website, and others.</v>
    <v>6100</v>
    <v>Nasdaq Stock Market</v>
    <v>XNAS</v>
    <v>XNAS</v>
    <v>901 S Central Expy, RICHARDSON, TX, 75080 US</v>
    <v>1.43</v>
    <v>Textiles &amp; Apparel</v>
    <v>Stock</v>
    <v>45475.975652950779</v>
    <v>3142</v>
    <v>1.335</v>
    <v>71459874</v>
    <v>FOSSIL GROUP, INC.</v>
    <v>FOSSIL GROUP, INC.</v>
    <v>1.43</v>
    <v>0</v>
    <v>1.42</v>
    <v>1.35</v>
    <v>52933240</v>
    <v>FOSL</v>
    <v>FOSSIL GROUP, INC. (XNAS:FOSL)</v>
    <v>11</v>
    <v>823988</v>
    <v>1991</v>
  </rv>
  <rv s="4">
    <v>3143</v>
  </rv>
  <rv s="0">
    <v>https://www.bing.com/financeapi/forcetrigger?t=a1u93m&amp;q=XNAS%3aGSIT&amp;form=skydnc</v>
    <v>Learn more on Bing</v>
  </rv>
  <rv s="5">
    <v>7</v>
    <v>GSI TECHNOLOGY, INC. (XNAS:GSIT)</v>
    <v>8</v>
    <v>9</v>
    <v>Finance</v>
    <v>10</v>
    <v>en-GB</v>
    <v>a1u93m</v>
    <v>268435456</v>
    <v>1</v>
    <v>Powered by Refinitiv</v>
    <v>6.86</v>
    <v>1.88</v>
    <v>0.93230000000000002</v>
    <v>-0.02</v>
    <v>-7.4350000000000006E-3</v>
    <v>USD</v>
    <v>GSI Technology, Inc. is a provider of high-performance semiconductor memory solutions for in-place associative computing applications in markets, such as artificial intelligence and high-performance computing, including natural language processing and computer vision. Its associative processing unit (APU) products are focused on applications using similarity search. Its similarity search is used in visual search queries for ecommerce, computer vision, drug discovery, cyber security and service markets such as NoSQL, Elasticsearch, and OpenSearch. It operates in one segment: the design, development and sale of integrated circuits. It designs, develops and markets static random-access memory (SRAM). It offers four families of high-speed synchronous SRAM: SyncBurst, NBT, SigmaQuad, and SigmaDDR. It is also engaged in marketing radiation-hardened (RadHard) and radiation-tolerant (RadTolerant) SRAMs for military/defense and aerospace applications, such as networking satellites and missiles.</v>
    <v>148</v>
    <v>Nasdaq Stock Market</v>
    <v>XNAS</v>
    <v>XNAS</v>
    <v>1213 Elko Dr, SUNNYVALE, CA, 94089 US</v>
    <v>2.7498999999999998</v>
    <v>Semiconductors &amp; Semiconductor Equipment</v>
    <v>Stock</v>
    <v>45475.875639548438</v>
    <v>3145</v>
    <v>2.6153</v>
    <v>67941834</v>
    <v>GSI TECHNOLOGY, INC.</v>
    <v>GSI TECHNOLOGY, INC.</v>
    <v>2.73</v>
    <v>0</v>
    <v>2.69</v>
    <v>2.67</v>
    <v>25446380</v>
    <v>GSIT</v>
    <v>GSI TECHNOLOGY, INC. (XNAS:GSIT)</v>
    <v>92562</v>
    <v>129892</v>
    <v>2000</v>
  </rv>
  <rv s="4">
    <v>3146</v>
  </rv>
  <rv s="0">
    <v>https://www.bing.com/financeapi/forcetrigger?t=a2uigh&amp;q=OTCM%3aRSKIA&amp;form=skydnc</v>
    <v>Learn more on Bing</v>
  </rv>
  <rv s="5">
    <v>7</v>
    <v>GEORGE RISK INDUSTRIES, INC. (OTCM:RSKIA)</v>
    <v>8</v>
    <v>9</v>
    <v>Finance</v>
    <v>18</v>
    <v>en-GB</v>
    <v>a2uigh</v>
    <v>268435456</v>
    <v>1</v>
    <v>Powered by Refinitiv</v>
    <v>14.1</v>
    <v>10.4</v>
    <v>0.38750000000000001</v>
    <v>0.3</v>
    <v>2.3622000000000001E-2</v>
    <v>USD</v>
    <v>George Risk Industries, Inc. is a manufacturer of electronic components. The Company is engaged in the designing, manufacturing, and sale of custom computer keyboards, proximity switches, security alarm components and systems, pool access alarms, EZ Duct wire covers, water sensors, electronic switching devices, high security switches and wire and cable installation tools. Its segments include security alarm products, cable &amp; wiring tools and other products. It also designs and manufactures a range of professional specialty tools for wire and cable installation, which include installation, staging, vision and testing tools; drilling and cutting tools; specialty wire running, pushing and pulling systems; FiberFuse Wire Running Rods &amp; Kits, and spanning and retrieval tools. Its security products are used in alarm system installations in the residential, commercial, industrial, and government sectors. Its specialty services include private labeling and custom manufacturing services.</v>
    <v>175</v>
    <v>OTC Markets</v>
    <v>OTCM</v>
    <v>OTCM</v>
    <v>802 S Elm St, KIMBALL, NE, 69145-1529 US</v>
    <v>13</v>
    <v>Communications &amp; Networking</v>
    <v>Stock</v>
    <v>45475.762579385941</v>
    <v>3148</v>
    <v>12.8</v>
    <v>63701690</v>
    <v>GEORGE RISK INDUSTRIES, INC.</v>
    <v>GEORGE RISK INDUSTRIES, INC.</v>
    <v>12.8</v>
    <v>9.6488999999999994</v>
    <v>12.7</v>
    <v>13</v>
    <v>4900130</v>
    <v>RSKIA</v>
    <v>GEORGE RISK INDUSTRIES, INC. (OTCM:RSKIA)</v>
    <v>500</v>
    <v>360</v>
    <v>1961</v>
  </rv>
  <rv s="4">
    <v>3149</v>
  </rv>
  <rv s="0">
    <v>https://www.bing.com/financeapi/forcetrigger?t=a2icqh&amp;q=XNAS%3aGAN&amp;form=skydnc</v>
    <v>Learn more on Bing</v>
  </rv>
  <rv s="5">
    <v>7</v>
    <v>GAN LIMITED (XNAS:GAN)</v>
    <v>8</v>
    <v>9</v>
    <v>Finance</v>
    <v>10</v>
    <v>en-GB</v>
    <v>a2icqh</v>
    <v>268435456</v>
    <v>1</v>
    <v>Powered by Refinitiv</v>
    <v>2.0699999999999998</v>
    <v>0.83</v>
    <v>2.2496999999999998</v>
    <v>0.01</v>
    <v>6.803E-3</v>
    <v>USD</v>
    <v>GAN Limited is a holding company that is a business-to-business (B2B) supplier of enterprise Software-as-a-Service (SaaS) solutions for online casino gaming (iGaming) and online sports betting applications. It is also a business-to-consumer (B2C) developer and operator of an online sports betting and casino platform, which offers individuals located in Northern Europe, Latin America, and Canada access to a digital portal for engaging in sports betting, online casino games and poker. The B2B segment develops, markets, and sells instances of and GameSTACK technology, GAN Sports, and iSight Back Office that incorporates player registration, account funding and back-office accounting and management tools. The B2C segment includes the operations of Coolbet. Its B2B segment features its technology platform, GameSTACK Internet gaming platform. GameSTACK platform and related support services are geared towards casino operators, with an emphasis on land-based commercial and tribal casinos.</v>
    <v>673</v>
    <v>Nasdaq Stock Market</v>
    <v>XNAS</v>
    <v>XNAS</v>
    <v>400 Spectrum Center Drive, Suite 1900, Suite 1900, IRVINE, CA, 92618 US</v>
    <v>1.4950000000000001</v>
    <v>Software &amp; IT Services</v>
    <v>Stock</v>
    <v>45475.833355971874</v>
    <v>3151</v>
    <v>1.45</v>
    <v>67177658</v>
    <v>GAN LIMITED</v>
    <v>GAN LIMITED</v>
    <v>1.46</v>
    <v>0</v>
    <v>1.47</v>
    <v>1.48</v>
    <v>45390310</v>
    <v>GAN</v>
    <v>GAN LIMITED (XNAS:GAN)</v>
    <v>5</v>
    <v>94868</v>
    <v>2019</v>
  </rv>
  <rv s="4">
    <v>3152</v>
  </rv>
  <rv s="7">
    <v>14</v>
    <v>Turnstone Biologics Corp (XNAS:TSBX)</v>
    <v>15</v>
    <v>9</v>
    <v>Finance</v>
    <v>5</v>
    <v>en-GB</v>
    <v>ca2b2w</v>
    <v>268435456</v>
    <v>1</v>
    <v>Powered by Refinitiv</v>
    <v>13.2</v>
    <v>1.625</v>
    <v>6.6040000000000001</v>
    <v>-0.34</v>
    <v>-0.128302</v>
    <v>USD</v>
    <v>Turnstone Biologics Corp. is a clinical-stage biotechnology company. The Company is focused on developing new medicines to treat and cure patients with solid tumors. It is developing tumor infiltrating lymphocytes (TIL) therapies for the potential treatment of multiple solid tumors. It is also actively advancing its preclinical pipeline programs including TIDAL-02, its next Selected TIL program, and its TIDAL-01 and viral immunotherapy combination program. It is advancing TIDAL-01, its lead Selected TIL product candidate, for the treatment of multiple solid tumor indications. TIDAL-01 utilizes an unbiased identification and functional screening process to isolate and selectively expand the greatest breadth of tumor-reactive TILs from the patient’s tumor. Its next Selected TIL program, TIDAL-02, is being designed to encompass a next generation streamlined manufacturing process for tumor-reactive T cells and additional modifications to enhance TIL quality and function.</v>
    <v>82</v>
    <v>Nasdaq Stock Market</v>
    <v>XNAS</v>
    <v>XNAS</v>
    <v>9310 Athena Circle, Suite 300, LA JOLLA, CA, 92037 US</v>
    <v>2.6949999999999998</v>
    <v>Pharmaceuticals</v>
    <v>Stock</v>
    <v>45475.995198714845</v>
    <v>2.31</v>
    <v>53426719</v>
    <v>Turnstone Biologics Corp</v>
    <v>Turnstone Biologics Corp</v>
    <v>2.6949999999999998</v>
    <v>0</v>
    <v>2.65</v>
    <v>2.31</v>
    <v>23128450</v>
    <v>TSBX</v>
    <v>Turnstone Biologics Corp (XNAS:TSBX)</v>
    <v>15</v>
    <v>179885</v>
    <v>2014</v>
  </rv>
  <rv s="4">
    <v>3154</v>
  </rv>
  <rv s="0">
    <v>https://www.bing.com/financeapi/forcetrigger?t=a2y55r&amp;q=XNAS%3aRCAT&amp;form=skydnc</v>
    <v>Learn more on Bing</v>
  </rv>
  <rv s="5">
    <v>7</v>
    <v>RED CAT HOLDINGS, INC. (XNAS:RCAT)</v>
    <v>8</v>
    <v>9</v>
    <v>Finance</v>
    <v>5</v>
    <v>en-GB</v>
    <v>a2y55r</v>
    <v>268435456</v>
    <v>1</v>
    <v>Powered by Refinitiv</v>
    <v>1.65</v>
    <v>0.52500000000000002</v>
    <v>-0.34639999999999999</v>
    <v>-0.03</v>
    <v>-2.5000000000000001E-2</v>
    <v>USD</v>
    <v>Red Cat Holdings Inc is a Puerto Rico-based provider of products, services and solutions to the drone industry. The Company provides its services to the enterprise, military, and consumer markets. It designs, develops, markets, and sells drone software and products. Red Cat's Golden Eagle drones are approved by the Department of Defense for reconnaissance, public safety, and inspection applications. The technology of Skypersonic Inc, a subsidiary of the Company enables drones to complete inspection services in locations where Global Positioning System (GPS) is not available, yet still record and transmit data even while being operated from thousands of miles away. The Company's offering also includes First Person View (FPV) video goggles that give pilots a better perspective to control their drone in flight. Red Cat Holdings Inc operates through several subsidiaries, including Teal Acquisition I Corp and Rotor Riot, LLC.</v>
    <v>76</v>
    <v>Nasdaq Stock Market</v>
    <v>XNAS</v>
    <v>XNAS</v>
    <v>15 Ave. Munoz Rivera, Ste 2200, SAN JUAN, 00901-2510 PR</v>
    <v>1.23</v>
    <v>Aerospace &amp; Defense</v>
    <v>Stock</v>
    <v>45475.992728135934</v>
    <v>3156</v>
    <v>1.1599999999999999</v>
    <v>86909378</v>
    <v>RED CAT HOLDINGS, INC.</v>
    <v>RED CAT HOLDINGS, INC.</v>
    <v>1.2</v>
    <v>0</v>
    <v>1.2</v>
    <v>1.17</v>
    <v>74281520</v>
    <v>RCAT</v>
    <v>RED CAT HOLDINGS, INC. (XNAS:RCAT)</v>
    <v>181</v>
    <v>487018</v>
    <v>2001</v>
  </rv>
  <rv s="4">
    <v>3157</v>
  </rv>
  <rv s="0">
    <v>https://www.bing.com/financeapi/forcetrigger?t=a1rgdm&amp;q=XNAS%3aDWSN&amp;form=skydnc</v>
    <v>Learn more on Bing</v>
  </rv>
  <rv s="5">
    <v>7</v>
    <v>DAWSON GEOPHYSICAL COMPANY (XNAS:DWSN)</v>
    <v>8</v>
    <v>9</v>
    <v>Finance</v>
    <v>5</v>
    <v>en-GB</v>
    <v>a1rgdm</v>
    <v>268435456</v>
    <v>1</v>
    <v>Powered by Refinitiv</v>
    <v>2.2639</v>
    <v>1.0844</v>
    <v>0.74550000000000005</v>
    <v>-0.13</v>
    <v>-6.3414999999999999E-2</v>
    <v>USD</v>
    <v>Dawson Geophysical Company is a provider of North American onshore seismic data acquisition services with operations throughout the continental United States and Canada. The Company acquires and processes two-dimensional (2-D), three-dimensional (3-D) and multi-component seismic data solely for its clients, ranging from major oil and gas companies to independent oil and gas operators, as well as providers of multi-client data libraries. Its seismic data acquisition crews supply seismic data primarily to companies engaged in the exploration and development of oil and natural gas on land and in land-to-water transition areas. In addition to conventional 2-D and 3-D seismic surveys, it provides multi-component seismic data surveys. Multi-component surveys involve the recording of alternative seismic waves known as shear waves. It markets and supplements its services in the continental United States, two other cities in Texas, and in Canada from its facilities in Calgary, Alberta.</v>
    <v>281</v>
    <v>Nasdaq Stock Market</v>
    <v>XNAS</v>
    <v>XNAS</v>
    <v>508 West Wall, Suite 800, MIDLAND, TX, 79701 US</v>
    <v>2.0299999999999998</v>
    <v>Oil &amp; Gas Related Equipment and Services</v>
    <v>Stock</v>
    <v>45475.975609524998</v>
    <v>3159</v>
    <v>1.8579000000000001</v>
    <v>59159673</v>
    <v>DAWSON GEOPHYSICAL COMPANY</v>
    <v>DAWSON GEOPHYSICAL COMPANY</v>
    <v>2.0299999999999998</v>
    <v>0</v>
    <v>2.0499999999999998</v>
    <v>1.92</v>
    <v>30812330</v>
    <v>DWSN</v>
    <v>DAWSON GEOPHYSICAL COMPANY (XNAS:DWSN)</v>
    <v>4910</v>
    <v>15750</v>
    <v>1980</v>
  </rv>
  <rv s="4">
    <v>3160</v>
  </rv>
  <rv s="0">
    <v>https://www.bing.com/financeapi/forcetrigger?t=bucwh7&amp;q=XNAS%3aLTRN&amp;form=skydnc</v>
    <v>Learn more on Bing</v>
  </rv>
  <rv s="5">
    <v>7</v>
    <v>LANTERN PHARMA INC. (XNAS:LTRN)</v>
    <v>8</v>
    <v>9</v>
    <v>Finance</v>
    <v>10</v>
    <v>en-GB</v>
    <v>bucwh7</v>
    <v>268435456</v>
    <v>1</v>
    <v>Powered by Refinitiv</v>
    <v>11.99</v>
    <v>2.38</v>
    <v>1.5557000000000001</v>
    <v>-0.12</v>
    <v>-2.6549E-2</v>
    <v>USD</v>
    <v>Lantern Pharma Inc. is an artificial intelligence (AI) company. The Company is developing targeted and transformative cancer therapies using its proprietary RADR AI and machine learning (ML) platform with multiple clinical-stage drug programs. Its proprietary AI and machine learning (ML) platform, RADR, leverages over 60 billion oncology-focused data points and a library of over 200 advanced ML algorithms to help solve problems in oncology drug development. It is engaged in the development of its pipeline of therapies that span multiple cancer indications, including both solid tumors and blood cancers and an antibody drug conjugate (ADC) program. It has active clinical programs for its three lead small molecule drug candidates: LP-300, LP-184, and LP-284. These programs are focused on multiple cancer indications, including both solid tumors and blood cancers. It is also focused on the clinical execution of its therapies for CNS and brain cancers through Starlight Therapeutics Inc.</v>
    <v>21</v>
    <v>Nasdaq Stock Market</v>
    <v>XNAS</v>
    <v>XNAS</v>
    <v>1920 MCKINNEY AVENUE, 7TH FLOOR, DALLAS, TX, 75201 US</v>
    <v>4.68</v>
    <v>Biotechnology &amp; Medical Research</v>
    <v>Stock</v>
    <v>45475.940176562501</v>
    <v>3162</v>
    <v>4.4000000000000004</v>
    <v>48629800</v>
    <v>LANTERN PHARMA INC.</v>
    <v>LANTERN PHARMA INC.</v>
    <v>4.47</v>
    <v>0</v>
    <v>4.5199999999999996</v>
    <v>4.4000000000000004</v>
    <v>10758810</v>
    <v>LTRN</v>
    <v>LANTERN PHARMA INC. (XNAS:LTRN)</v>
    <v>21948</v>
    <v>79389</v>
    <v>2020</v>
  </rv>
  <rv s="4">
    <v>3163</v>
  </rv>
  <rv s="0">
    <v>https://www.bing.com/financeapi/forcetrigger?t=a1pkz2&amp;q=XNAS%3aCHCI&amp;form=skydnc</v>
    <v>Learn more on Bing</v>
  </rv>
  <rv s="5">
    <v>7</v>
    <v>COMSTOCK HOLDING COMPANIES, INC. (XNAS:CHCI)</v>
    <v>8</v>
    <v>9</v>
    <v>Finance</v>
    <v>5</v>
    <v>en-GB</v>
    <v>a1pkz2</v>
    <v>268435456</v>
    <v>1</v>
    <v>Powered by Refinitiv</v>
    <v>8.56</v>
    <v>3.85</v>
    <v>0.74199999999999999</v>
    <v>4.4400000000000002E-2</v>
    <v>7.143E-3</v>
    <v>USD</v>
    <v>Comstock Holding Companies, Inc. is an asset manager, developer, and operator of mixed-use and transit-oriented properties in the Washington, D.C. region. The Company has acquired, developed, operated, and sold millions of square feet of residential, commercial, and mixed-use properties. It specializes in supporting the integration of residential, commercial, and retail offerings into mixed-use communities, exemplified by Reston Station and Loudoun Station, two assets in its Anchor Portfolio that are among the region's mixed-use, transit-oriented developments. It has a managed portfolio that includes around 10 million square feet of stabilized, under construction, and planned assets that are located at key Metro stations. Its developments include mixed-use and transit-oriented projects in the mid-Atlantic region, as well as multiple large-scale public-private partnership developments. It provides a suite of asset management, property management, and other real estate-related services.</v>
    <v>172</v>
    <v>Nasdaq Stock Market</v>
    <v>XNAS</v>
    <v>XNAS</v>
    <v>1900 Reston Metro Plaza, 10Th Floor, RESTON, VA, 20190 US</v>
    <v>6.42</v>
    <v>Real Estate Operations</v>
    <v>Stock</v>
    <v>45475.833346631247</v>
    <v>3165</v>
    <v>6.25</v>
    <v>61503936</v>
    <v>COMSTOCK HOLDING COMPANIES, INC.</v>
    <v>COMSTOCK HOLDING COMPANIES, INC.</v>
    <v>6.2742000000000004</v>
    <v>7.9915000000000003</v>
    <v>6.2156000000000002</v>
    <v>6.26</v>
    <v>9824910</v>
    <v>CHCI</v>
    <v>COMSTOCK HOLDING COMPANIES, INC. (XNAS:CHCI)</v>
    <v>1706</v>
    <v>12857</v>
    <v>2004</v>
  </rv>
  <rv s="4">
    <v>3166</v>
  </rv>
  <rv s="0">
    <v>https://www.bing.com/financeapi/forcetrigger?t=a1pf1h&amp;q=XNAS%3aCDTX&amp;form=skydnc</v>
    <v>Learn more on Bing</v>
  </rv>
  <rv s="5">
    <v>7</v>
    <v>CIDARA THERAPEUTICS, INC. (XNAS:CDTX)</v>
    <v>8</v>
    <v>9</v>
    <v>Finance</v>
    <v>10</v>
    <v>en-GB</v>
    <v>a1pf1h</v>
    <v>268435456</v>
    <v>1</v>
    <v>Powered by Refinitiv</v>
    <v>24.4</v>
    <v>10.004</v>
    <v>1.0088999999999999</v>
    <v>-0.11</v>
    <v>-9.136E-3</v>
    <v>USD</v>
    <v>Cidara Therapeutics, Inc. is a biotechnology company. The Company is developing targeted immunotherapies designed for patients facing serious diseases. The Company’s portfolio comprises various treatment and prevention paradigms, including drug-Fc conjugate (DFC) from its Cloudbreak platform targeting oncologic, viral and autoimmune diseases. The Company is focused on advancing Cloudbreak development programs, including its lead oncology candidate, CBO421, as well as advancing other pipeline assets. CBO421 is a development candidate targeting CD73 for the treatment of solid tumors. Its advanced DFC program is CD388, a highly potent antiviral designed to deliver universal prevention and treatment of seasonal and pandemic influenza, which is in Phase I and Phase IIa clinical trials. Its additional programs target multiple autoimmune indications.</v>
    <v>69</v>
    <v>Nasdaq Stock Market</v>
    <v>XNAS</v>
    <v>XNAS</v>
    <v>6310 Nancy Ridge Dr Ste 101, SAN DIEGO, CA, 92121-3209 US</v>
    <v>12.1</v>
    <v>Biotechnology &amp; Medical Research</v>
    <v>Stock</v>
    <v>45475.835181469534</v>
    <v>3168</v>
    <v>11.2</v>
    <v>54922960</v>
    <v>CIDARA THERAPEUTICS, INC.</v>
    <v>CIDARA THERAPEUTICS, INC.</v>
    <v>11.97</v>
    <v>0</v>
    <v>12.04</v>
    <v>11.93</v>
    <v>4561710</v>
    <v>CDTX</v>
    <v>CIDARA THERAPEUTICS, INC. (XNAS:CDTX)</v>
    <v>25241</v>
    <v>48845</v>
    <v>2012</v>
  </rv>
  <rv s="4">
    <v>3169</v>
  </rv>
  <rv s="0">
    <v>https://www.bing.com/financeapi/forcetrigger?t=bx11f2&amp;q=XNAS%3aXOS&amp;form=skydnc</v>
    <v>Learn more on Bing</v>
  </rv>
  <rv s="5">
    <v>7</v>
    <v>XOS, INC. (XNAS:XOS)</v>
    <v>8</v>
    <v>9</v>
    <v>Finance</v>
    <v>10</v>
    <v>en-GB</v>
    <v>bx11f2</v>
    <v>268435456</v>
    <v>1</v>
    <v>Powered by Refinitiv</v>
    <v>19.8</v>
    <v>5.5</v>
    <v>1.8697999999999999</v>
    <v>-0.12</v>
    <v>-1.7646999999999999E-2</v>
    <v>USD</v>
    <v>Xos, Inc. is a technology company. The Company is an electric truck manufacturer and fleet electrification services provider for battery-electric fleets. It designs and manufactures Class 5-8 battery-electric commercial vehicles that travel on last-mile, back-to-base routes of up to 200 miles per day. It also offers charging infrastructure products and services through Xos Energy Solutions to support electric vehicle fleets. The Company’s proprietary fleet management software, Xosphere, integrates vehicle operation and vehicle charging to provide commercial fleet operators vehicle ownership experience than traditional internal combustion engine counterparts. It has developed the X-Platform (its proprietary, purpose-built vehicle chassis platform) and the X-Pack (its proprietary battery system) specifically for the medium- and heavy-duty commercial vehicle segment with a focus on last-mile commercial fleet operations. Its MD X-Platform include Commercial Stepvans and Armored Trucks.</v>
    <v>161</v>
    <v>Nasdaq Stock Market</v>
    <v>XNAS</v>
    <v>XNAS</v>
    <v>3550 Tyburn Street, LOS ANGELES, CA, 90065 US</v>
    <v>6.89</v>
    <v>Automobiles &amp; Auto Parts</v>
    <v>Stock</v>
    <v>45475.838302858596</v>
    <v>3171</v>
    <v>6.67</v>
    <v>53538880</v>
    <v>XOS, INC.</v>
    <v>XOS, INC.</v>
    <v>6.79</v>
    <v>0</v>
    <v>6.8</v>
    <v>6.68</v>
    <v>7873360</v>
    <v>XOS</v>
    <v>XOS, INC. (XNAS:XOS)</v>
    <v>2</v>
    <v>15377</v>
    <v>2021</v>
  </rv>
  <rv s="4">
    <v>3172</v>
  </rv>
  <rv s="0">
    <v>https://www.bing.com/financeapi/forcetrigger?t=a1n72w&amp;q=XNAS%3aAIRG&amp;form=skydnc</v>
    <v>Learn more on Bing</v>
  </rv>
  <rv s="5">
    <v>7</v>
    <v>AIRGAIN, INC. (XNAS:AIRG)</v>
    <v>8</v>
    <v>9</v>
    <v>Finance</v>
    <v>10</v>
    <v>en-GB</v>
    <v>a1n72w</v>
    <v>268435456</v>
    <v>1</v>
    <v>Powered by Refinitiv</v>
    <v>7.3171999999999997</v>
    <v>1.63</v>
    <v>0.75219999999999998</v>
    <v>-0.4</v>
    <v>-6.5574000000000007E-2</v>
    <v>USD</v>
    <v>Airgain, Inc. is a provider of wireless connectivity solutions, offering a range of embedded components, external antennas, and integrated systems worldwide. The Company’s enterprise products include embedded cellular modems, antennas for access points and Internet of Things applications, and asset trackers. Its consumer products include embedded antennas for consumer access points, wireless gateways, smart home devices and fixed wireless access devices. The Company’s automotive products include aftermarket antennas that are typically connected to third-party cellular and Wi-Fi-enabled routers, digital video evidence devices, and telematics gateways. It has launched a second generation AirgainConnect Fleet system solution, which is a roof-mounted 5G vehicle gateway, combining a cellular modem, antennas, and additional features into a single device. Its NimbeLink embedded modems serves enterprise sectors requiring cellular connectivity such as packaging, logistics, and smart cities.</v>
    <v>122</v>
    <v>Nasdaq Stock Market</v>
    <v>XNAS</v>
    <v>XNAS</v>
    <v>3611 Valley Centre Dr Ste 150, SAN DIEGO, CA, 92130-3331 US</v>
    <v>6.08</v>
    <v>Communications &amp; Networking</v>
    <v>Stock</v>
    <v>45475.965285948434</v>
    <v>3174</v>
    <v>5.65</v>
    <v>61431351</v>
    <v>AIRGAIN, INC.</v>
    <v>AIRGAIN, INC.</v>
    <v>6.08</v>
    <v>0</v>
    <v>6.1</v>
    <v>5.7</v>
    <v>10777430</v>
    <v>AIRG</v>
    <v>AIRGAIN, INC. (XNAS:AIRG)</v>
    <v>33724</v>
    <v>52851</v>
    <v>2016</v>
  </rv>
  <rv s="4">
    <v>3175</v>
  </rv>
  <rv s="0">
    <v>https://www.bing.com/financeapi/forcetrigger?t=a1s1p2&amp;q=XNYS%3aENZ&amp;form=skydnc</v>
    <v>Learn more on Bing</v>
  </rv>
  <rv s="6">
    <v>12</v>
    <v>ENZO BIOCHEM, INC. (XNYS:ENZ)</v>
    <v>8</v>
    <v>13</v>
    <v>Finance</v>
    <v>10</v>
    <v>en-GB</v>
    <v>a1s1p2</v>
    <v>268435456</v>
    <v>1</v>
    <v>Powered by Refinitiv</v>
    <v>1.89</v>
    <v>0.99009999999999998</v>
    <v>0.76049999999999995</v>
    <v>-0.04</v>
    <v>-3.6035999999999999E-2</v>
    <v>USD</v>
    <v>Enzo Biochem, Inc. is focused on molecular diagnostics and has a portfolio of technical platforms and reagent sets supporting a diverse range of biomedical research and translational science needs. The Company operates through the product segment, which manufactures, develops and markets products and tools for clinical research, translational research, drug development and bioscience research customers worldwide. The Company is engaged in product development and manufactures and supplies a comprehensive portfolio of products, including antibodies, genomic probes, assays, biochemicals and proteins. The Company's products and technologies are used in translational research and drug development areas, including cell biology, genomics, assays, immunohistochemistry and small molecule chemistry. Its life science division supports the work of research centers and industry partners. It has built a portfolio of intellectual property assets, comprised of around 457 owned patents worldwide.</v>
    <v>179</v>
    <v>New York Stock Exchange</v>
    <v>XNYS</v>
    <v>XNYS</v>
    <v>60 EXECUTIVE BLVD, FARMINGDALE, NY, 11735 US</v>
    <v>1.1299999999999999</v>
    <v>Biotechnology &amp; Medical Research</v>
    <v>Stock</v>
    <v>45475.958333367969</v>
    <v>3177</v>
    <v>1.07</v>
    <v>55059696</v>
    <v>ENZO BIOCHEM, INC.</v>
    <v>ENZO BIOCHEM, INC.</v>
    <v>1.1100000000000001</v>
    <v>1.1100000000000001</v>
    <v>1.07</v>
    <v>51457660</v>
    <v>ENZ</v>
    <v>ENZO BIOCHEM, INC. (XNYS:ENZ)</v>
    <v>24984</v>
    <v>156395</v>
    <v>1976</v>
  </rv>
  <rv s="4">
    <v>3178</v>
  </rv>
  <rv s="0">
    <v>https://www.bing.com/financeapi/forcetrigger?t=a1x1sm&amp;q=XNAS%3aLOAN&amp;form=skydnc</v>
    <v>Learn more on Bing</v>
  </rv>
  <rv s="5">
    <v>7</v>
    <v>MANHATTAN BRIDGE CAPITAL, INC. (XNAS:LOAN)</v>
    <v>8</v>
    <v>9</v>
    <v>Finance</v>
    <v>5</v>
    <v>en-GB</v>
    <v>a1x1sm</v>
    <v>268435456</v>
    <v>1</v>
    <v>Powered by Refinitiv</v>
    <v>5.35</v>
    <v>4.2699999999999996</v>
    <v>0.54969999999999997</v>
    <v>0.05</v>
    <v>9.6150000000000003E-3</v>
    <v>USD</v>
    <v>Manhattan Bridge Capital, Inc. is a real estate finance company, which is focused on originating, servicing, and managing a portfolio of first mortgage loans. It offers short-term, secured, and non-banking loans initial term expires, to real estate investors to fund their acquisition, renovation, rehabilitation, or improvement of properties located in the New York metropolitan area, including New Jersey, Connecticut, and others. Its real estate lending activities involve originating, funding, servicing, and managing short-term loans, which is loans with an initial term of not more than one year; secured by first mortgage liens on real estate property located in the New York metropolitan area. Borrowers use the proceeds from its loans for one of three purposes: to acquire and renovate existing residential, including single, two or three-family, real estate properties; to acquire vacant land and construct residential real properties; and to purchase and hold income-producing properties.</v>
    <v>5</v>
    <v>Nasdaq Stock Market</v>
    <v>XNAS</v>
    <v>XNAS</v>
    <v>60 Cuttermill Rd Ste 205, GREAT NECK, NY, 11021-3104 US</v>
    <v>5.3</v>
    <v>Residential &amp; Commercial REIT</v>
    <v>Stock</v>
    <v>45475.83334458281</v>
    <v>3180</v>
    <v>5.2</v>
    <v>59366600</v>
    <v>MANHATTAN BRIDGE CAPITAL, INC.</v>
    <v>MANHATTAN BRIDGE CAPITAL, INC.</v>
    <v>5.2</v>
    <v>10.5649</v>
    <v>5.2</v>
    <v>5.25</v>
    <v>11438650</v>
    <v>LOAN</v>
    <v>MANHATTAN BRIDGE CAPITAL, INC. (XNAS:LOAN)</v>
    <v>96</v>
    <v>15477</v>
    <v>1999</v>
  </rv>
  <rv s="4">
    <v>3181</v>
  </rv>
  <rv s="0">
    <v>https://www.bing.com/financeapi/forcetrigger?t=a1nmqh&amp;q=XNYS%3aAPT&amp;form=skydnc</v>
    <v>Learn more on Bing</v>
  </rv>
  <rv s="5">
    <v>7</v>
    <v>ALPHA PRO TECH, LTD. (XNYS:APT)</v>
    <v>8</v>
    <v>9</v>
    <v>Finance</v>
    <v>10</v>
    <v>en-GB</v>
    <v>a1nmqh</v>
    <v>268435456</v>
    <v>1</v>
    <v>Powered by Refinitiv</v>
    <v>6.92</v>
    <v>3.78</v>
    <v>-0.72409999999999997</v>
    <v>-0.27</v>
    <v>-4.5301999999999995E-2</v>
    <v>USD</v>
    <v>Alpha Pro Tech, Ltd. is a Canada-based company, which is engaged in developing, manufacturing and marketing a line of protective apparel garments, face masks and face shields and a line of construction weatherization building products for the housing market. Its products are sold both under the Alpha Pro Tech brand name as well as under private labels. Its products are classified into two business segments: The Building Supply segment, and The Disposable Protective Apparel segment. The Building Supply segment consists of construction weatherization products, such as house wrap and synthetic roof underlayment, as well as other woven materials. The Disposable Protective Apparel segment consists of a head-to-toe disposable protective garment (shoe covers, bouffant caps, coveralls, gowns, frocks and lab coats), face masks and face shields. It serves the markets such as pharmaceuticals, biopharmaceuticals, medical device manufacturing, lab animal research, construction supply and more.</v>
    <v>124</v>
    <v>New York Stock Exchange</v>
    <v>XNYS</v>
    <v>XNYS</v>
    <v>53 WELLINGTON STREET EAST, MARKHAM, ON, L4G 1H6 CA</v>
    <v>5.9999000000000002</v>
    <v>Healthcare Equipment &amp; Supplies</v>
    <v>Stock</v>
    <v>45475.840277777781</v>
    <v>3183</v>
    <v>5.66</v>
    <v>66508703</v>
    <v>ALPHA PRO TECH, LTD.</v>
    <v>ALPHA PRO TECH, LTD.</v>
    <v>5.96</v>
    <v>15.824</v>
    <v>5.96</v>
    <v>5.69</v>
    <v>11688700</v>
    <v>APT</v>
    <v>ALPHA PRO TECH, LTD. (XNYS:APT)</v>
    <v>53</v>
    <v>56105</v>
    <v>1994</v>
  </rv>
  <rv s="4">
    <v>3184</v>
  </rv>
  <rv s="0">
    <v>https://www.bing.com/financeapi/forcetrigger?t=a1s8yc&amp;q=XNYS%3aESP&amp;form=skydnc</v>
    <v>Learn more on Bing</v>
  </rv>
  <rv s="5">
    <v>7</v>
    <v>ESPEY MFG. &amp; ELECTRONICS CORP. (XNYS:ESP)</v>
    <v>8</v>
    <v>9</v>
    <v>Finance</v>
    <v>10</v>
    <v>en-GB</v>
    <v>a1s8yc</v>
    <v>268435456</v>
    <v>1</v>
    <v>Powered by Refinitiv</v>
    <v>27.319900000000001</v>
    <v>14.69</v>
    <v>0.14549999999999999</v>
    <v>-1E-4</v>
    <v>-4.651E-6</v>
    <v>USD</v>
    <v>Espey Mfg. &amp; Electronics Corp. is a power electronics design and original equipment manufacturing (OEM) company. The Company is developing and delivering products for use in military and severe environment applications. It also provides power energy conversion and transformer solutions. The Company’s primary products are power supplies, power converters, filters, power transformers, magnetic components, power distribution equipment, uninterruptible power supply (UPS) systems, antennas and high-power radar systems. The applications of these products include alternating current (AC) and direct current (DC) locomotives, shipboard power, shipboard radar, airborne power, ground-based radar, and ground mobile power. Its services include design and development to specification, build to specifications provided by the customer, build to print, design services, design studies, environmental testing services, metal fabrication, painting services, and development of automatic testing equipment.</v>
    <v>153</v>
    <v>New York Stock Exchange</v>
    <v>XNYS</v>
    <v>XNYS</v>
    <v>233 Ballston Ave, Cor. Congress &amp; Ballston Aves., SARATOGA SPRINGS, NY, 12866 US</v>
    <v>21.609000000000002</v>
    <v>Machinery, Equipment &amp; Components</v>
    <v>Stock</v>
    <v>45476.000000046093</v>
    <v>3186</v>
    <v>21.25</v>
    <v>58754660</v>
    <v>ESPEY MFG. &amp; ELECTRONICS CORP.</v>
    <v>ESPEY MFG. &amp; ELECTRONICS CORP.</v>
    <v>21.25</v>
    <v>11.2094</v>
    <v>21.5001</v>
    <v>21.5</v>
    <v>2732760</v>
    <v>ESP</v>
    <v>ESPEY MFG. &amp; ELECTRONICS CORP. (XNYS:ESP)</v>
    <v>3701</v>
    <v>9189</v>
    <v>1928</v>
  </rv>
  <rv s="4">
    <v>3187</v>
  </rv>
  <rv s="0">
    <v>https://www.bing.com/financeapi/forcetrigger?t=a1y1z2&amp;q=XNAS%3aMTBC&amp;form=skydnc</v>
    <v>Learn more on Bing</v>
  </rv>
  <rv s="5">
    <v>7</v>
    <v>CARECLOUD, INC. (XNAS:CCLD)</v>
    <v>8</v>
    <v>9</v>
    <v>Finance</v>
    <v>5</v>
    <v>en-GB</v>
    <v>a1y1z2</v>
    <v>268435456</v>
    <v>1</v>
    <v>Powered by Refinitiv</v>
    <v>3.8</v>
    <v>0.68</v>
    <v>1.3320000000000001</v>
    <v>0.34</v>
    <v>0.17435900000000001</v>
    <v>USD</v>
    <v>CareCloud, Inc. is a healthcare information technology company. The Company provides a suite of cloud-based solutions and related business services, to healthcare providers, from small practices to enterprise medical groups, hospitals, and health systems throughout the United States. Its segments include Healthcare IT and Medical Practice Management. Healthcare IT segment includes technology-assisted revenue cycle management, software-as-a-service (SaaS) solutions and other services. Medical Practice Management segment includes the management of three medical practices. Its technology-enabled business solutions include revenue cycle management; Cloud-based software; Digital health; and Healthcare IT professional services &amp; staffing. Its SaaS platforms include practice management (PM), electronic health record (EHR), patient experience management (PXM), and others. Its Revenue Cycle Management services including end-to-end medical billing, eligibility, analytics, and related services.</v>
    <v>3600</v>
    <v>Nasdaq Stock Market</v>
    <v>XNAS</v>
    <v>XNAS</v>
    <v>7 CLYDE ROAD, SOMERSET, SOMERSET, NJ, 08873 US</v>
    <v>2.33</v>
    <v>Software &amp; IT Services</v>
    <v>Stock</v>
    <v>45475.986902164062</v>
    <v>3189</v>
    <v>1.9275</v>
    <v>36916563</v>
    <v>CARECLOUD, INC.</v>
    <v>CARECLOUD, INC.</v>
    <v>1.95</v>
    <v>0</v>
    <v>1.95</v>
    <v>2.29</v>
    <v>16120770</v>
    <v>CCLD</v>
    <v>CARECLOUD, INC. (XNAS:CCLD)</v>
    <v>6422</v>
    <v>238282</v>
    <v>2001</v>
  </rv>
  <rv s="4">
    <v>3190</v>
  </rv>
  <rv s="0">
    <v>https://www.bing.com/financeapi/forcetrigger?t=a224f2&amp;q=XNAS%3aRMTI&amp;form=skydnc</v>
    <v>Learn more on Bing</v>
  </rv>
  <rv s="5">
    <v>7</v>
    <v>ROCKWELL MEDICAL, INC. (XNAS:RMTI)</v>
    <v>8</v>
    <v>9</v>
    <v>Finance</v>
    <v>10</v>
    <v>en-GB</v>
    <v>a224f2</v>
    <v>268435456</v>
    <v>1</v>
    <v>Powered by Refinitiv</v>
    <v>6.24</v>
    <v>1.1599999999999999</v>
    <v>1.4273</v>
    <v>0.02</v>
    <v>1.1976000000000001E-2</v>
    <v>USD</v>
    <v>Rockwell Medical, Inc. is a healthcare company. The Company develops, manufactures, commercializes, and distributes a portfolio of hemodialysis products for dialysis providers around the world. The Company operates in the hemodialysis market, which involves the manufacture, sale and distribution of hemodialysis products to hemodialysis clinics, including pharmaceuticals, dialysis concentrates, dialysis kits and other ancillary products used in the dialysis process. It is the supplier of life-sustaining hemodialysis concentrates products to dialysis clinics. Its hemodialysis concentrates products are used to sustain a patient's life by removing toxins and balancing electrolytes in a dialysis patient’s bloodstream. The Company manufactures hemodialysis concentrates at its facilities in Michigan, South Carolina, and Texas, and the Company manufactures its dry acid concentrate mixers at its facility in Iowa.</v>
    <v>237</v>
    <v>Nasdaq Stock Market</v>
    <v>XNAS</v>
    <v>XNAS</v>
    <v>30142 WIXOM ROAD, WIXOM, MI, 48393 US</v>
    <v>1.72</v>
    <v>Pharmaceuticals</v>
    <v>Stock</v>
    <v>45475.879506330471</v>
    <v>3192</v>
    <v>1.66</v>
    <v>51233499</v>
    <v>ROCKWELL MEDICAL, INC.</v>
    <v>ROCKWELL MEDICAL, INC.</v>
    <v>1.68</v>
    <v>0</v>
    <v>1.67</v>
    <v>1.69</v>
    <v>30315680</v>
    <v>RMTI</v>
    <v>ROCKWELL MEDICAL, INC. (XNAS:RMTI)</v>
    <v>97789</v>
    <v>201053</v>
    <v>2019</v>
  </rv>
  <rv s="4">
    <v>3193</v>
  </rv>
  <rv s="0">
    <v>https://www.bing.com/financeapi/forcetrigger?t=a1xqp2&amp;q=XNYS%3aMLSS&amp;form=skydnc</v>
    <v>Learn more on Bing</v>
  </rv>
  <rv s="6">
    <v>12</v>
    <v>MILESTONE SCIENTIFIC INC. (XNYS:MLSS)</v>
    <v>8</v>
    <v>13</v>
    <v>Finance</v>
    <v>10</v>
    <v>en-GB</v>
    <v>a1xqp2</v>
    <v>268435456</v>
    <v>1</v>
    <v>Powered by Refinitiv</v>
    <v>1.35</v>
    <v>0.52</v>
    <v>0.878</v>
    <v>-9.9000000000000008E-3</v>
    <v>-1.5002E-2</v>
    <v>USD</v>
    <v>Milestone Scientific Inc. is a biomedical technology company. The Company patents, designs, develops and commercializes diagnostic and therapeutic injection technologies and devices for medical and dental use. The Company operates through two segments: dental and medical. The Company has developed a computer-controlled anesthetic delivery device, its DPS Dynamic Pressure Sensing Technology System, to meet the needs of various subcutaneous drug delivery injections and fluid aspiration. Its device, using The Wand, a single-use disposable handpiece, is marketed in dentistry under the trademarks CompuDent and STA Single Tooth Anesthesia System, and is suitable for all dental procedures that require local anesthetic. The dental devices are sold in the United States, Canada and in over 41 other countries. In addition, the Company has obtained CE mark approval for certain medical devices, which can be marketed and sold in various European countries.</v>
    <v>17</v>
    <v>New York Stock Exchange</v>
    <v>XNYS</v>
    <v>XNYS</v>
    <v>220 S Orange Ave, LIVINGSTON, NJ, 07039-5804 US</v>
    <v>0.69769999999999999</v>
    <v>Healthcare Equipment &amp; Supplies</v>
    <v>Stock</v>
    <v>45476.000000173437</v>
    <v>3195</v>
    <v>0.65</v>
    <v>50198011</v>
    <v>MILESTONE SCIENTIFIC INC.</v>
    <v>MILESTONE SCIENTIFIC INC.</v>
    <v>0.65</v>
    <v>0.65990000000000004</v>
    <v>0.65</v>
    <v>77227710</v>
    <v>MLSS</v>
    <v>MILESTONE SCIENTIFIC INC. (XNYS:MLSS)</v>
    <v>1000</v>
    <v>87102</v>
    <v>1989</v>
  </rv>
  <rv s="4">
    <v>3196</v>
  </rv>
  <rv s="0">
    <v>https://www.bing.com/financeapi/forcetrigger?t=aw6n8m&amp;q=XNAS%3aNTRB&amp;form=skydnc</v>
    <v>Learn more on Bing</v>
  </rv>
  <rv s="5">
    <v>7</v>
    <v>NUTRIBAND INC. (XNAS:NTRB)</v>
    <v>8</v>
    <v>9</v>
    <v>Finance</v>
    <v>10</v>
    <v>en-GB</v>
    <v>aw6n8m</v>
    <v>268435456</v>
    <v>1</v>
    <v>Powered by Refinitiv</v>
    <v>6.75</v>
    <v>1.53</v>
    <v>0.48580000000000001</v>
    <v>-0.1</v>
    <v>-1.6694000000000001E-2</v>
    <v>USD</v>
    <v>Nutriband Inc. is engaged in the development of a portfolio of transdermal pharmaceutical products. Its development pipeline consists of transdermal products that are based on proprietary AVERSA abuse-deterrent transdermal technology. Its lead product under development is AVERSA Fentanyl, an abuse deterrent fentanyl transdermal system that combines an approved generic fentanyl patch with its AVERSA abuse deterrent transdermal technology to reduce the abuse and misuse of fentanyl patches. Its development pipeline also includes AVERSA Buprenorphine and AVERSA Methylphenidate. It is developing a portfolio of transdermal pharmaceutical products to deliver already approved drugs or biologics that are typically delivered by injection but with the potential to improve compliance and therapeutic outcomes through transdermal delivery. AVERSA technology can be incorporated into any transdermal patch to prevent the abuse, misuse, diversion, and accidental exposure of drugs with abuse potential.</v>
    <v>13</v>
    <v>Nasdaq Stock Market</v>
    <v>XNAS</v>
    <v>XNAS</v>
    <v>121 S Orange Ave Ste 1500, ORLANDO, FL, 32801-3241 US</v>
    <v>6.05</v>
    <v>Healthcare Equipment &amp; Supplies</v>
    <v>Stock</v>
    <v>45475.833340960155</v>
    <v>3198</v>
    <v>5.6711999999999998</v>
    <v>65002629</v>
    <v>NUTRIBAND INC.</v>
    <v>NUTRIBAND INC.</v>
    <v>6.05</v>
    <v>0</v>
    <v>5.99</v>
    <v>5.89</v>
    <v>11036100</v>
    <v>NTRB</v>
    <v>NUTRIBAND INC. (XNAS:NTRB)</v>
    <v>2</v>
    <v>35818</v>
    <v>2016</v>
  </rv>
  <rv s="4">
    <v>3199</v>
  </rv>
  <rv s="0">
    <v>https://www.bing.com/financeapi/forcetrigger?t=a1tr4c&amp;q=XNAS%3aGEG&amp;form=skydnc</v>
    <v>Learn more on Bing</v>
  </rv>
  <rv s="5">
    <v>7</v>
    <v>GREAT ELM GROUP, INC. (XNAS:GEG)</v>
    <v>8</v>
    <v>9</v>
    <v>Finance</v>
    <v>10</v>
    <v>en-GB</v>
    <v>a1tr4c</v>
    <v>268435456</v>
    <v>1</v>
    <v>Powered by Refinitiv</v>
    <v>2.2000000000000002</v>
    <v>1.59</v>
    <v>1.0117</v>
    <v>-0.01</v>
    <v>-5.5560000000000002E-3</v>
    <v>USD</v>
    <v>Great Elm Group, Inc. is an alternative asset management company. The Company is focused on growing a scalable and diversified portfolio of long-duration, permanent capital vehicles across corporate credit, specialty finance, real estate, and other asset classes. The Company and its subsidiaries manage Great Elm Capital Corp., a business development company, and Monomoy Properties REIT, LLC, an industrial-focused real estate investment trust, in addition to other investments. Its wholly owned subsidiaries include Great Elm Capital Management, Inc. (GECM), Great Elm Opportunities GP, Inc. (GEO GP), Great Elm Capital GP, LLC (GEC GP), Great Elm FM Acquisition, Inc. (FM Acquisition), Great Elm DME Holdings, Inc. (DME Holdings), Great Elm DME Manager, LLC (DME Manager), and Monomoy BTS Corporation (MBTS), among others.</v>
    <v>24</v>
    <v>Nasdaq Stock Market</v>
    <v>XNAS</v>
    <v>XNAS</v>
    <v>3801 Pga Boulevard, Suite 603, PALM BEACH GARDENS, FL, 33410 US</v>
    <v>1.8</v>
    <v>Investment Banking &amp; Investment Services</v>
    <v>Stock</v>
    <v>45475.833344189065</v>
    <v>3201</v>
    <v>1.76</v>
    <v>57056769</v>
    <v>GREAT ELM GROUP, INC.</v>
    <v>GREAT ELM GROUP, INC.</v>
    <v>1.76</v>
    <v>0</v>
    <v>1.8</v>
    <v>1.79</v>
    <v>31875290</v>
    <v>GEG</v>
    <v>GREAT ELM GROUP, INC. (XNAS:GEG)</v>
    <v>5152</v>
    <v>17018</v>
    <v>2020</v>
  </rv>
  <rv s="4">
    <v>3202</v>
  </rv>
  <rv s="0">
    <v>https://www.bing.com/financeapi/forcetrigger?t=a1x3lh&amp;q=XNAS%3aLPSN&amp;form=skydnc</v>
    <v>Learn more on Bing</v>
  </rv>
  <rv s="5">
    <v>7</v>
    <v>LIVEPERSON, INC. (XNAS:LPSN)</v>
    <v>8</v>
    <v>9</v>
    <v>Finance</v>
    <v>5</v>
    <v>en-GB</v>
    <v>a1x3lh</v>
    <v>268435456</v>
    <v>1</v>
    <v>Powered by Refinitiv</v>
    <v>6.41</v>
    <v>0.45050000000000001</v>
    <v>1.7376</v>
    <v>-9.4999999999999998E-3</v>
    <v>-1.6239E-2</v>
    <v>USD</v>
    <v>LivePerson, Inc. is a digital customer conversation company. The Company’s segment is Business, which enables brands to leverage the Conversational Cloud’s sophisticated intelligence engine to connect with consumers through an integrated suite of mobile and online business messaging technologies. Its business solutions offerings include The Conversational Cloud and LivePerson’s Conversational AI. The Conversational Cloud, its enterprise-class digital customer conversation platform, enables businesses and consumers to connect through conversational channels, such as voice, in-app and mobile messaging, while leveraging bots and artificial intelligence (AI) to increase efficiency. Its mobile and online messaging solutions are targeted at corporate executives whose primary responsibility is optimization of customer care, sales and marketing. Its customers include Fortune 500 companies, dedicated Internet businesses, a range of online merchants, automotive dealers, and others.</v>
    <v>1095</v>
    <v>Nasdaq Stock Market</v>
    <v>XNAS</v>
    <v>XNAS</v>
    <v>475 10Th Avenue, 5Th Floor, NEW YORK, NY, 10018 US</v>
    <v>0.60899999999999999</v>
    <v>Software &amp; IT Services</v>
    <v>Stock</v>
    <v>45475.98569332109</v>
    <v>3204</v>
    <v>0.56999999999999995</v>
    <v>50997414</v>
    <v>LIVEPERSON, INC.</v>
    <v>LIVEPERSON, INC.</v>
    <v>0.58699999999999997</v>
    <v>0</v>
    <v>0.58499999999999996</v>
    <v>0.57550000000000001</v>
    <v>88614100</v>
    <v>LPSN</v>
    <v>LIVEPERSON, INC. (XNAS:LPSN)</v>
    <v>6040</v>
    <v>2314328</v>
    <v>1995</v>
  </rv>
  <rv s="4">
    <v>3205</v>
  </rv>
  <rv s="0">
    <v>https://www.bing.com/financeapi/forcetrigger?t=a218ec&amp;q=XNAS%3aPRTS&amp;form=skydnc</v>
    <v>Learn more on Bing</v>
  </rv>
  <rv s="5">
    <v>7</v>
    <v>CARPARTS.COM, INC. (XNAS:PRTS)</v>
    <v>8</v>
    <v>9</v>
    <v>Finance</v>
    <v>10</v>
    <v>en-GB</v>
    <v>a218ec</v>
    <v>268435456</v>
    <v>1</v>
    <v>Powered by Refinitiv</v>
    <v>5.1550000000000002</v>
    <v>0.96809999999999996</v>
    <v>2.0076000000000001</v>
    <v>-0.01</v>
    <v>-0.01</v>
    <v>USD</v>
    <v>CarParts.com, Inc. is a technology-driven e-commerce company. It serves as an end-to-end solution for automotive repair and maintenance resources. It principally sells its products, identified as stock keeping units, to individual consumers through its Website, www.carparts.com, and online marketplaces. It has classified its products into three subcategories by function: replacement parts, hard parts, and performance parts and accessories. The replacement parts category is primarily comprised of parts for the exterior of an automobile. Parts in this category are typically replacement parts for original body parts that have been damaged as a result of a collision or through general wear and tear. The hard parts category is comprised of engine and chassis components, as well as other mechanical and electrical parts. These parts serve as replacement parts for existing engine parts. It offers performance versions of many parts, including parts from one of its own house brands, JC Whitney.</v>
    <v>1695</v>
    <v>Nasdaq Stock Market</v>
    <v>XNAS</v>
    <v>XNAS</v>
    <v>2050 W. 190TH STREET, TORRANCE, CA, 90504 US</v>
    <v>1.03</v>
    <v>Specialty Retailers</v>
    <v>Stock</v>
    <v>45475.948106596872</v>
    <v>3207</v>
    <v>0.97</v>
    <v>56130930</v>
    <v>CARPARTS.COM, INC.</v>
    <v>CARPARTS.COM, INC.</v>
    <v>1.01</v>
    <v>0</v>
    <v>1</v>
    <v>0.99</v>
    <v>56697910</v>
    <v>PRTS</v>
    <v>CARPARTS.COM, INC. (XNAS:PRTS)</v>
    <v>13</v>
    <v>1199477</v>
    <v>2006</v>
  </rv>
  <rv s="4">
    <v>3208</v>
  </rv>
  <rv s="0">
    <v>https://www.bing.com/financeapi/forcetrigger?t=a1ozz2&amp;q=XNAS%3aAPYX&amp;form=skydnc</v>
    <v>Learn more on Bing</v>
  </rv>
  <rv s="5">
    <v>7</v>
    <v>APYX MEDICAL CORPORATION (XNAS:APYX)</v>
    <v>8</v>
    <v>9</v>
    <v>Finance</v>
    <v>5</v>
    <v>en-GB</v>
    <v>a1ozz2</v>
    <v>268435456</v>
    <v>1</v>
    <v>Powered by Refinitiv</v>
    <v>6.47</v>
    <v>1.21</v>
    <v>1.2047000000000001</v>
    <v>0.04</v>
    <v>3.0769000000000001E-2</v>
    <v>USD</v>
    <v>Apyx Medical Corporation is an advanced energy technology company. The Company's segments include Advanced Energy and OEM. The Advanced Energy segment's product portfolio consists of its Helium Plasma Technology that is marketed and sold as Renuvion in the cosmetic surgery market and J-Plasma in the hospital surgical market. It is focused on the cosmetic surgery market where Renuvion offers plastic surgeons, facial plastic surgeons and cosmetic physicians an ability to provide controlled heat to the tissue to achieve their desired results. Its product lines consist of a multifunction generator, a handpiece and a supply of helium gas. The OEM segment leverages its expertise in the design, development and manufacturing of electrosurgical equipment and medical devices by producing generators, medical devices and related accessories for medical device manufacturers through original equipment manufacturing agreements, as well as start-up companies with the need for its energy-based designs.</v>
    <v>252</v>
    <v>Nasdaq Stock Market</v>
    <v>XNAS</v>
    <v>XNAS</v>
    <v>5115 Ulmerton Rd, CLEARWATER, FL, 33760-4004 US</v>
    <v>1.37</v>
    <v>Healthcare Equipment &amp; Supplies</v>
    <v>Stock</v>
    <v>45475.833420323441</v>
    <v>3210</v>
    <v>1.33</v>
    <v>46422866</v>
    <v>APYX MEDICAL CORPORATION</v>
    <v>APYX MEDICAL CORPORATION</v>
    <v>1.36</v>
    <v>0</v>
    <v>1.3</v>
    <v>1.34</v>
    <v>34643930</v>
    <v>APYX</v>
    <v>APYX MEDICAL CORPORATION (XNAS:APYX)</v>
    <v>18869</v>
    <v>40764</v>
    <v>1982</v>
  </rv>
  <rv s="4">
    <v>3211</v>
  </rv>
  <rv s="0">
    <v>https://www.bing.com/financeapi/forcetrigger?t=a1us4c&amp;q=XNAS%3aHNNA&amp;form=skydnc</v>
    <v>Learn more on Bing</v>
  </rv>
  <rv s="5">
    <v>7</v>
    <v>HENNESSY ADVISORS, INC. (XNAS:HNNA)</v>
    <v>8</v>
    <v>9</v>
    <v>Finance</v>
    <v>5</v>
    <v>en-GB</v>
    <v>a1us4c</v>
    <v>268435456</v>
    <v>1</v>
    <v>Powered by Refinitiv</v>
    <v>8</v>
    <v>6.33</v>
    <v>0.76619999999999999</v>
    <v>-0.19</v>
    <v>-2.5992000000000001E-2</v>
    <v>USD</v>
    <v>Hennessy Advisors, Inc. is an investment management company. The Company provides investment advisory services to 16 open-end mutual funds and one exchange-traded fund (ETF) branded as the Hennessy Funds. The Company serves as the investment advisor to all classes of the Hennessy Cornerstone Growth Fund, the Hennessy Focus Fund, the Hennessy Cornerstone Mid Cap 30 Fund, the Hennessy Cornerstone Large Growth Fund, the Hennessy Cornerstone Value Fund, the Hennessy Total Return Fund, the Hennessy Equity and Income Fund, the Hennessy Balanced Fund, the Hennessy Energy Transition Fund, the Hennessy Midstream Fund, the Hennessy Gas Utility Fund, the Hennessy Japan Fund, the Hennessy Japan Small Cap Fund, the Hennessy Large Cap Financial Fund, the Hennessy Small Cap Financial Fund, and the Hennessy Technology Fund (collectively, the Hennessy Mutual Funds), as well as to the Hennessy Stance ESG ETF. The Company also provides shareholder services to investors in the Hennessy Mutual Funds.</v>
    <v>16</v>
    <v>Nasdaq Stock Market</v>
    <v>XNAS</v>
    <v>XNAS</v>
    <v>7250 Redwood Blvd., Suite 200, NOVATO, CA, 94945 US</v>
    <v>7.35</v>
    <v>Investment Banking &amp; Investment Services</v>
    <v>Stock</v>
    <v>45475.833369120315</v>
    <v>3213</v>
    <v>7.06</v>
    <v>54671347</v>
    <v>HENNESSY ADVISORS, INC.</v>
    <v>HENNESSY ADVISORS, INC.</v>
    <v>7.35</v>
    <v>10.4857</v>
    <v>7.31</v>
    <v>7.12</v>
    <v>7678560</v>
    <v>HNNA</v>
    <v>HENNESSY ADVISORS, INC. (XNAS:HNNA)</v>
    <v>3429</v>
    <v>7004</v>
    <v>1989</v>
  </rv>
  <rv s="4">
    <v>3214</v>
  </rv>
  <rv s="0">
    <v>https://www.bing.com/financeapi/forcetrigger?t=a27k4c&amp;q=OTCM%3aIONI&amp;form=skydnc</v>
    <v>Learn more on Bing</v>
  </rv>
  <rv s="6">
    <v>12</v>
    <v>I-ON DIGITAL CORP. (OTCM:IONI)</v>
    <v>8</v>
    <v>13</v>
    <v>Finance</v>
    <v>18</v>
    <v>en-GB</v>
    <v>a27k4c</v>
    <v>268435456</v>
    <v>1</v>
    <v>Powered by Refinitiv</v>
    <v>2.0699999999999998</v>
    <v>5.5E-2</v>
    <v>3.1444999999999999</v>
    <v>0.05</v>
    <v>8.333299999999999E-2</v>
    <v>USD</v>
    <v>On Digital Corp is a Korea-based company mainly engaged in the software business. The Company is engaged in the development and operation of application software for enterprise content management systems (CMSs), digital marketing as well as other fields and provision of software as a service (SAAS). The Company is also engaged in the provision of information technology (IT) convergence, IT consultancy and other related technical services.</v>
    <v>1</v>
    <v>OTC Markets</v>
    <v>OTCM</v>
    <v>OTCM</v>
    <v>15, Teheran-ro, 10-gil, Gangnam-gu, SEOUL, SEOUL, 06234 KR</v>
    <v>0.6875</v>
    <v>Software &amp; IT Services</v>
    <v>Stock</v>
    <v>45476.006944444445</v>
    <v>3216</v>
    <v>0.65</v>
    <v>17816649</v>
    <v>I-ON DIGITAL CORP.</v>
    <v>I-ON DIGITAL CORP.</v>
    <v>0.67889999999999995</v>
    <v>0.6</v>
    <v>0.65</v>
    <v>27410230</v>
    <v>IONI</v>
    <v>I-ON DIGITAL CORP. (OTCM:IONI)</v>
    <v>92617</v>
    <v>27780</v>
    <v>2013</v>
  </rv>
  <rv s="4">
    <v>3217</v>
  </rv>
  <rv s="0">
    <v>https://www.bing.com/financeapi/forcetrigger?t=btf5xm&amp;q=XNAS%3aCURI&amp;form=skydnc</v>
    <v>Learn more on Bing</v>
  </rv>
  <rv s="5">
    <v>7</v>
    <v>CURIOSITYSTREAM INC. (XNAS:CURI)</v>
    <v>8</v>
    <v>9</v>
    <v>Finance</v>
    <v>5</v>
    <v>en-GB</v>
    <v>btf5xm</v>
    <v>268435456</v>
    <v>1</v>
    <v>Powered by Refinitiv</v>
    <v>1.55</v>
    <v>0.45</v>
    <v>1.1596</v>
    <v>-0.01</v>
    <v>-9.0910000000000001E-3</v>
    <v>USD</v>
    <v>CuriosityStream Inc. is a media and entertainment company that offers video and audio programming across the principal categories of factual entertainment, including science, history, society, nature, lifestyle and technology. The Company provides factual entertainment that informs, enchants and inspires. It provides advertising and sponsorships services through developing integrated digital brand partnerships designed to offer the chance to be associated with CuriosityStream content in a variety of forms, including short- and long-form program integration; branded social media promotional videos; broadcast advertising spots in its video and audio programs that are made available on its linear programming channels or in front of the paywall; and its increasing focus on digital display ads while delivering its content through advertising-based video-on-demand, transactional video-on-demand, free advertising-supported streaming television, YouTube and other similar distribution channels.</v>
    <v>48</v>
    <v>Nasdaq Stock Market</v>
    <v>XNAS</v>
    <v>XNAS</v>
    <v>8484 Georgia Ave., Suite 700, SILVER SPRING, MD, 20910 US</v>
    <v>1.1100000000000001</v>
    <v>Software &amp; IT Services</v>
    <v>Stock</v>
    <v>45475.95299079844</v>
    <v>3219</v>
    <v>1.06</v>
    <v>58422354</v>
    <v>CURIOSITYSTREAM INC.</v>
    <v>CURIOSITYSTREAM INC.</v>
    <v>1.06</v>
    <v>0</v>
    <v>1.1000000000000001</v>
    <v>1.0900000000000001</v>
    <v>53598490</v>
    <v>CURI</v>
    <v>CURIOSITYSTREAM INC. (XNAS:CURI)</v>
    <v>5</v>
    <v>336963</v>
    <v>2019</v>
  </rv>
  <rv s="4">
    <v>3220</v>
  </rv>
  <rv s="0">
    <v>https://www.bing.com/financeapi/forcetrigger?t=a1qbrw&amp;q=XNAS%3aCRIS&amp;form=skydnc</v>
    <v>Learn more on Bing</v>
  </rv>
  <rv s="5">
    <v>7</v>
    <v>CURIS, INC. (XNAS:CRIS)</v>
    <v>8</v>
    <v>9</v>
    <v>Finance</v>
    <v>5</v>
    <v>en-GB</v>
    <v>a1qbrw</v>
    <v>268435456</v>
    <v>1</v>
    <v>Powered by Refinitiv</v>
    <v>18</v>
    <v>3.8</v>
    <v>3.3609</v>
    <v>-0.13</v>
    <v>-2.0375999999999998E-2</v>
    <v>USD</v>
    <v>Curis, Inc. is a biotechnology company. The Company is focused on the development of emavusertib (CA-4948), an orally available, small molecule inhibitor of Interleukin-1 receptor associated kinase (IRAK4). Emavusertib is undergoing testing in the Phase I/II TakeAim Lymphoma study in patients with relapsed/refractory primary central nervous system lymphoma (PCNSL) in combination with the BTK inhibitor ibrutinib, as a monotherapy in the Phase I/II TakeAim Leukemia study in patients with relapsed/refractory acute myeloid leukemia (AML) and relapsed/refractory high risk myelodysplastic syndrome (hrMDS). Its other clinical programs include Fimepinostat and CA-170. Fimepinostat is an oral, dual inhibitor of histone deacetylase (HDAC), and phosphotidyl-inositol 3 kinase (PI3K) enzymes. CA-170 is an oral small molecule drug candidate that is designed to selectively target V-domain Ig Suppressor of T-cell Activation (VISTA) and PDL1 immune checkpoint proteins.</v>
    <v>48</v>
    <v>Nasdaq Stock Market</v>
    <v>XNAS</v>
    <v>XNAS</v>
    <v>128 Spring Street, 4 Maguire Road, LEXINGTON, MA, 02421 US</v>
    <v>6.77</v>
    <v>Biotechnology &amp; Medical Research</v>
    <v>Stock</v>
    <v>45475.833342731246</v>
    <v>3222</v>
    <v>6.0678999999999998</v>
    <v>37604260</v>
    <v>CURIS, INC.</v>
    <v>CURIS, INC.</v>
    <v>6.38</v>
    <v>0</v>
    <v>6.38</v>
    <v>6.25</v>
    <v>5894080</v>
    <v>CRIS</v>
    <v>CURIS, INC. (XNAS:CRIS)</v>
    <v>238</v>
    <v>36646</v>
    <v>2000</v>
  </rv>
  <rv s="4">
    <v>3223</v>
  </rv>
  <rv s="0">
    <v>https://www.bing.com/financeapi/forcetrigger?t=a1qjgh&amp;q=XNYS%3aCULP&amp;form=skydnc</v>
    <v>Learn more on Bing</v>
  </rv>
  <rv s="6">
    <v>12</v>
    <v>CULP, INC. (XNYS:CULP)</v>
    <v>8</v>
    <v>13</v>
    <v>Finance</v>
    <v>10</v>
    <v>en-GB</v>
    <v>a1qjgh</v>
    <v>268435456</v>
    <v>1</v>
    <v>Powered by Refinitiv</v>
    <v>5.9928999999999997</v>
    <v>4.25</v>
    <v>1.218</v>
    <v>-0.02</v>
    <v>-4.5560000000000002E-3</v>
    <v>USD</v>
    <v>Culp, Inc. is a marketer of mattress fabrics for bedding and upholstery fabrics for residential and commercial furniture. The Company markets a variety of fabrics to its global customer base of bedding and furniture companies, including fabrics produced at the Company's manufacturing facilities and fabrics sourced through other suppliers. The Company operates through two segments. The mattress fabrics segment markets primarily knitted and woven fabrics, as well as sewn covers made from those fabrics, which are used in the production of bedding products, including mattresses, foundations, and mattress sets. The upholstery fabrics segment markets a variety of fabric products that are used principally in the production of residential and commercial upholstered furniture, including sofas, recliners, chairs, loveseats, sectionals, sofa-beds, and office seating, as well as window treatment products and installation services for customers in the hospitality and commercial industries.</v>
    <v>1333</v>
    <v>New York Stock Exchange</v>
    <v>XNYS</v>
    <v>XNYS</v>
    <v>1823 Eastchester Dr, HIGH POINT, NC, 27265 US</v>
    <v>4.4800000000000004</v>
    <v>Textiles &amp; Apparel</v>
    <v>Stock</v>
    <v>45475.958333344533</v>
    <v>3225</v>
    <v>4.3499999999999996</v>
    <v>54493900</v>
    <v>CULP, INC.</v>
    <v>CULP, INC.</v>
    <v>4.38</v>
    <v>4.3899999999999997</v>
    <v>4.37</v>
    <v>12470000</v>
    <v>CULP</v>
    <v>CULP, INC. (XNYS:CULP)</v>
    <v>21856</v>
    <v>20368</v>
    <v>1972</v>
  </rv>
  <rv s="4">
    <v>3226</v>
  </rv>
  <rv s="0">
    <v>https://www.bing.com/financeapi/forcetrigger?t=aydftc&amp;q=XNYS%3aNINE&amp;form=skydnc</v>
    <v>Learn more on Bing</v>
  </rv>
  <rv s="6">
    <v>12</v>
    <v>NINE ENERGY SERVICE, INC. (XNYS:NINE)</v>
    <v>8</v>
    <v>13</v>
    <v>Finance</v>
    <v>10</v>
    <v>en-GB</v>
    <v>aydftc</v>
    <v>268435456</v>
    <v>1</v>
    <v>Powered by Refinitiv</v>
    <v>5.585</v>
    <v>1.37</v>
    <v>3.4256000000000002</v>
    <v>0.05</v>
    <v>3.0303E-2</v>
    <v>USD</v>
    <v>Nine Energy Service, Inc. is an oilfield services company that offers completion solutions within North America and abroad. The Company partner with its exploration and production (E&amp;P) customers to design and deploy downhole solutions and technology to prepare horizontal, multistage wells for production. The Company provide its comprehensive completion solutions across a diverse set of well-types, including on the complex, technically demanding unconventional wells. It offers variety of completion applications and technologies to match customer needs across the broadest addressable completions market. Its comprehensive well solutions range from cementing the well at the initial stages of the completion, preparing the well for stimulation, isolating all the stages of an extended reach lateral, and the drilling out of isolation tools. The Company provides services integral to the completion of unconventional wells through a range of tools and methodologies.</v>
    <v>1157</v>
    <v>New York Stock Exchange</v>
    <v>XNYS</v>
    <v>XNYS</v>
    <v>2001 Kirby Dr Ste 200, HOUSTON, TX, 77019-6083 US</v>
    <v>1.78</v>
    <v>Oil &amp; Gas Related Equipment and Services</v>
    <v>Stock</v>
    <v>45475.993980624997</v>
    <v>3228</v>
    <v>1.65</v>
    <v>60052262</v>
    <v>NINE ENERGY SERVICE, INC.</v>
    <v>NINE ENERGY SERVICE, INC.</v>
    <v>1.65</v>
    <v>1.65</v>
    <v>1.7</v>
    <v>35324860</v>
    <v>NINE</v>
    <v>NINE ENERGY SERVICE, INC. (XNYS:NINE)</v>
    <v>1</v>
    <v>752508</v>
    <v>2011</v>
  </rv>
  <rv s="4">
    <v>3229</v>
  </rv>
  <rv s="0">
    <v>https://www.bing.com/financeapi/forcetrigger?t=a27gcw&amp;q=XNAS%3aXAIR&amp;form=skydnc</v>
    <v>Learn more on Bing</v>
  </rv>
  <rv s="5">
    <v>7</v>
    <v>BEYOND AIR, INC. (XNAS:XAIR)</v>
    <v>8</v>
    <v>9</v>
    <v>Finance</v>
    <v>5</v>
    <v>en-GB</v>
    <v>a27gcw</v>
    <v>268435456</v>
    <v>1</v>
    <v>Powered by Refinitiv</v>
    <v>4.25</v>
    <v>0.53500000000000003</v>
    <v>-0.1018</v>
    <v>-2.41E-2</v>
    <v>-3.7886999999999997E-2</v>
    <v>USD</v>
    <v>Beyond Air, Inc. is a commercial stage medical device and biopharmaceutical company dedicated to harnessing the power of endogenous and exogenous nitric oxide (NO) to improve the lives of patients suffering from respiratory illnesses, neurological disorders, and solid tumors. The Company has received United States Food and Drug Administration (FDA) approval for its first system, LungFit PH, for the treatment of term and near-term neonates with hypoxic respiratory failure. It is advancing its other LungFit systems in clinical trials for the treatment of severe lung infections such as viral community-acquired pneumonia (including COVID-19), and nontuberculous mycobacteria (NTM) among others. It has also partnered with The Hebrew University of Jerusalem to advance a pre-clinical program dedicated to the treatment of autism spectrum disorder (ASD) and other neurological disorders. Its approved product and active pipeline of product candidates include LungFit PH, LungFit PRO and LungFit GO.</v>
    <v>107</v>
    <v>Nasdaq Stock Market</v>
    <v>XNAS</v>
    <v>XNAS</v>
    <v>900 STEWART AVENUE, SUITE 301, GARDEN CITY, NY, 11530 US</v>
    <v>0.61470000000000002</v>
    <v>Healthcare Equipment &amp; Supplies</v>
    <v>Stock</v>
    <v>45475.997610462502</v>
    <v>3231</v>
    <v>0.57999999999999996</v>
    <v>28091301</v>
    <v>BEYOND AIR, INC.</v>
    <v>BEYOND AIR, INC.</v>
    <v>0.61</v>
    <v>0</v>
    <v>0.6361</v>
    <v>0.61199999999999999</v>
    <v>45900820</v>
    <v>XAIR</v>
    <v>BEYOND AIR, INC. (XNAS:XAIR)</v>
    <v>27848</v>
    <v>1343286</v>
    <v>2015</v>
  </rv>
  <rv s="4">
    <v>3232</v>
  </rv>
  <rv s="0">
    <v>https://www.bing.com/financeapi/forcetrigger?t=bvuap2&amp;q=XNAS%3aLNSR&amp;form=skydnc</v>
    <v>Learn more on Bing</v>
  </rv>
  <rv s="5">
    <v>7</v>
    <v>LENSAR, INC. (XNAS:LNSR)</v>
    <v>8</v>
    <v>9</v>
    <v>Finance</v>
    <v>5</v>
    <v>en-GB</v>
    <v>bvuap2</v>
    <v>268435456</v>
    <v>1</v>
    <v>Powered by Refinitiv</v>
    <v>5.3</v>
    <v>1.8</v>
    <v>0.6492</v>
    <v>-0.13500000000000001</v>
    <v>-3.0371000000000002E-2</v>
    <v>USD</v>
    <v>LENSAR, Inc. is a commercial-stage medical device company. The Company is focused on designing, developing, and marketing a femtosecond laser system for the treatment of cataracts and the management of pre-existing or surgically induced corneal astigmatism. Its product portfolio consists of the LENSAR Laser System and ALLY Adaptive Cataract Treatment System (ALLY System) and its associated consumable components. The system incorporates a range of technologies designed to assist the surgeon in obtaining visual outcomes. The consumable portion of the system consists of a disposable patient interface device kit. The ALLY System is designed to combine its femtosecond laser technology features with enhanced laser capabilities into a single small unit that allows surgeons to perform a femtosecond laser assisted cataract procedure in a single operating room or in-office surgical suite. Its system is used across surgeons, hospital outpatient surgical facilities and ambulatory surgery centers.</v>
    <v>130</v>
    <v>Nasdaq Stock Market</v>
    <v>XNAS</v>
    <v>XNAS</v>
    <v>2800 Discovery Drive, Suite 100, ORLANDO, FL, 32826 US</v>
    <v>4.5999999999999996</v>
    <v>Healthcare Equipment &amp; Supplies</v>
    <v>Stock</v>
    <v>45475.833437071095</v>
    <v>3234</v>
    <v>4.21</v>
    <v>49120854</v>
    <v>LENSAR, INC.</v>
    <v>LENSAR, INC.</v>
    <v>4.5999999999999996</v>
    <v>0</v>
    <v>4.4450000000000003</v>
    <v>4.3099999999999996</v>
    <v>11396950</v>
    <v>LNSR</v>
    <v>LENSAR, INC. (XNAS:LNSR)</v>
    <v>7557</v>
    <v>22364</v>
    <v>2004</v>
  </rv>
  <rv s="4">
    <v>3235</v>
  </rv>
  <rv s="0">
    <v>https://www.bing.com/financeapi/forcetrigger?t=bx3bw7&amp;q=XNYS%3aKORE&amp;form=skydnc</v>
    <v>Learn more on Bing</v>
  </rv>
  <rv s="6">
    <v>12</v>
    <v>KORE Group Holdings, Inc. (XNYS:KORE)</v>
    <v>8</v>
    <v>13</v>
    <v>Finance</v>
    <v>5</v>
    <v>en-GB</v>
    <v>bx3bw7</v>
    <v>268435456</v>
    <v>1</v>
    <v>Powered by Refinitiv</v>
    <v>7.95</v>
    <v>1.4</v>
    <v>2.5141</v>
    <v>0</v>
    <v>0</v>
    <v>USD</v>
    <v>KORE Group Holdings, Inc. is a global pure-play Internet of Things (IoT) hyperscaler and provider of IoT connectivity, solutions, and analytics. The Company is a global independent IoT enabler, delivering critical services globally to customers to deploy, manage, and scale their IoT application and use cases. It provides advanced connectivity services, location-based services, device solutions, and managed and professional services used in the development and support of IoT solutions and applications. It provides connectivity and IoT solutions to enterprise customers across five industry verticals, comprised of connected health, fleet management, asset monitoring, retail communications services and industrial IoT. The Company has built a platform to serve its clients in three areas: connectivity-as-a-service (CaaS), IoT managed services/solutions, and analytics, which the Company refers to as CSA, or connectivity, solutions, and analytics.</v>
    <v>600</v>
    <v>New York Stock Exchange</v>
    <v>XNYS</v>
    <v>XNYS</v>
    <v>3 Ravinia Drive Ne, Suite 500, ATLANTA, GA, 30346 US</v>
    <v>2.0007999999999999</v>
    <v>Computers, Phones &amp; Household Electronics</v>
    <v>Stock</v>
    <v>45475.999436087499</v>
    <v>3237</v>
    <v>1.5</v>
    <v>25791023</v>
    <v>KORE Group Holdings, Inc.</v>
    <v>KORE Group Holdings, Inc.</v>
    <v>1.8</v>
    <v>1.55</v>
    <v>1.55</v>
    <v>16639370</v>
    <v>KORE</v>
    <v>KORE Group Holdings, Inc. (XNYS:KORE)</v>
    <v>2817</v>
    <v>51092</v>
    <v>2021</v>
  </rv>
  <rv s="4">
    <v>3238</v>
  </rv>
  <rv s="0">
    <v>https://www.bing.com/financeapi/forcetrigger?t=a218bh&amp;q=XNAS%3aTARA&amp;form=skydnc</v>
    <v>Learn more on Bing</v>
  </rv>
  <rv s="5">
    <v>7</v>
    <v>PROTARA THERAPEUTICS, INC. (XNAS:TARA)</v>
    <v>8</v>
    <v>9</v>
    <v>Finance</v>
    <v>10</v>
    <v>en-GB</v>
    <v>a218bh</v>
    <v>268435456</v>
    <v>1</v>
    <v>Powered by Refinitiv</v>
    <v>5.24</v>
    <v>1.04</v>
    <v>1.8373999999999999</v>
    <v>-0.06</v>
    <v>-2.8708000000000001E-2</v>
    <v>USD</v>
    <v>Protara Therapeutics, Inc. is a clinical-stage biotechnology company, which is engaged in advancing transformative therapies for people with cancer and rare diseases. The Company’s portfolio includes its lead candidate, TARA-002, an investigational cell-based therapy in development for the treatment of non-muscle invasive bladder cancer (NMIBC) and lymphatic malformations (LMs). The Company is evaluating TARA-002 in an ongoing Phase II trial in NMIBC patients with carcinoma in situ (CIS) who are unresponsive or naive to treatment with Bacillus Calmette-Guerin (BCG), as well as a Phase II trial in pediatric patients with LMs. In addition, the Company is developing IV Choline Chloride, an investigational phospholipid substrate replacement for patients on parenteral nutrition who are otherwise unable to meet their choline needs via oral or enteral routes.</v>
    <v>26</v>
    <v>Nasdaq Stock Market</v>
    <v>XNAS</v>
    <v>XNAS</v>
    <v>345 Park Avenue South, 3Rd Floor, NEW YORK, NY, 10010 US</v>
    <v>2.1</v>
    <v>Biotechnology &amp; Medical Research</v>
    <v>Stock</v>
    <v>45475.853434351564</v>
    <v>3240</v>
    <v>2</v>
    <v>41797659</v>
    <v>PROTARA THERAPEUTICS, INC.</v>
    <v>PROTARA THERAPEUTICS, INC.</v>
    <v>2.09</v>
    <v>0</v>
    <v>2.09</v>
    <v>2.0299999999999998</v>
    <v>20589980</v>
    <v>TARA</v>
    <v>PROTARA THERAPEUTICS, INC. (XNAS:TARA)</v>
    <v>27</v>
    <v>188758</v>
    <v>2006</v>
  </rv>
  <rv s="4">
    <v>3241</v>
  </rv>
  <rv s="0">
    <v>https://www.bing.com/financeapi/forcetrigger?t=a1uoa2&amp;q=XNAS%3aHHS&amp;form=skydnc</v>
    <v>Learn more on Bing</v>
  </rv>
  <rv s="5">
    <v>7</v>
    <v>HARTE HANKS, INC. (XNAS:HHS)</v>
    <v>8</v>
    <v>9</v>
    <v>Finance</v>
    <v>10</v>
    <v>en-GB</v>
    <v>a1uoa2</v>
    <v>268435456</v>
    <v>1</v>
    <v>Powered by Refinitiv</v>
    <v>8.75</v>
    <v>5.01</v>
    <v>0.57899999999999996</v>
    <v>0.4</v>
    <v>4.8484999999999993E-2</v>
    <v>USD</v>
    <v>Harte Hanks, Inc., together with its subsidiaries, is a global customer experience company. The Company operates through four segments: Marketing Services; Customer Care, Sales Service, and Fulfillment &amp; Logistics Services. Marketing Services segment leverages data, insight, and experience to support clients as they engage customers through digital, traditional, and emerging channels. Customer Care segment offers responsive contact center solutions, which use real-time data to interact with each customer. Customer contacts are handled through phone, e-mail, social media, text messaging, chat, and digital self-service support. Sales Services segment enables customers to optimize their go-to-market function by offering a range of outsourced services including sales process optimization, sales play development, inbound lead qualification and outbound sales prospecting. Fulfillment &amp; Logistics segment consists of mail and product fulfillment and logistics services.</v>
    <v>1709</v>
    <v>Nasdaq Stock Market</v>
    <v>XNAS</v>
    <v>XNAS</v>
    <v>1 Executive Drive, Suite 303, CHELMSFORD, MA, 01824 US</v>
    <v>8.75</v>
    <v>Media &amp; Publishing</v>
    <v>Stock</v>
    <v>45475.963721503904</v>
    <v>3243</v>
    <v>8.27</v>
    <v>59737470</v>
    <v>HARTE HANKS, INC.</v>
    <v>HARTE HANKS, INC.</v>
    <v>8.34</v>
    <v>0</v>
    <v>8.25</v>
    <v>8.65</v>
    <v>7240900</v>
    <v>HHS</v>
    <v>HARTE HANKS, INC. (XNAS:HHS)</v>
    <v>41</v>
    <v>45298</v>
    <v>1970</v>
  </rv>
  <rv s="4">
    <v>3244</v>
  </rv>
  <rv s="0">
    <v>https://www.bing.com/financeapi/forcetrigger?t=a1vpzr&amp;q=XNAS%3aIPWR&amp;form=skydnc</v>
    <v>Learn more on Bing</v>
  </rv>
  <rv s="5">
    <v>7</v>
    <v>IDEAL POWER INC. (XNAS:IPWR)</v>
    <v>8</v>
    <v>9</v>
    <v>Finance</v>
    <v>10</v>
    <v>en-GB</v>
    <v>a1vpzr</v>
    <v>268435456</v>
    <v>1</v>
    <v>Powered by Refinitiv</v>
    <v>13.98</v>
    <v>6.52</v>
    <v>1.0402</v>
    <v>-0.26</v>
    <v>-3.7846000000000005E-2</v>
    <v>USD</v>
    <v>Ideal Power, Inc. is focused on the development and commercialization of its Bidirectional, bipolar junction TRANsistor (B-TRAN) solid-state switch technology. The bidirectional semiconductor power switch ecofriendly energy control solutions for electric vehicle, electric vehicle charging, renewable energy, energy storage, uninterrupted power supply (UPS)/data center, solid-state circuit breaker and other industrial and military applications. B-TRAN is a double-sided bidirectional alternative circuit (AC) switch that delivers performance improvements over conventional power semiconductors. The Company's B-TRAN modules reduce conduction and switching losses, complexity of thermal management and operating costs in medium voltage AC power switching and control circuitry. The Company’s second commercial product, the SymCool IQ Intelligent Power Module (IPM) adds an integrated intelligent driver optimized for bidirectional operation.</v>
    <v>11</v>
    <v>Nasdaq Stock Market</v>
    <v>XNAS</v>
    <v>XNAS</v>
    <v>5508 Highway 290 West, Suite 120, AUSTIN, TX, 78735 US</v>
    <v>6.97</v>
    <v>Renewable Energy</v>
    <v>Stock</v>
    <v>45475.833345844534</v>
    <v>3246</v>
    <v>6.52</v>
    <v>50792826</v>
    <v>IDEAL POWER INC.</v>
    <v>IDEAL POWER INC.</v>
    <v>6.78</v>
    <v>0</v>
    <v>6.87</v>
    <v>6.61</v>
    <v>7684240</v>
    <v>IPWR</v>
    <v>IDEAL POWER INC. (XNAS:IPWR)</v>
    <v>40386</v>
    <v>22694</v>
    <v>2013</v>
  </rv>
  <rv s="4">
    <v>3247</v>
  </rv>
  <rv s="0">
    <v>https://www.bing.com/financeapi/forcetrigger?t=a2nku2&amp;q=XNAS%3aLEXX&amp;form=skydnc</v>
    <v>Learn more on Bing</v>
  </rv>
  <rv s="5">
    <v>7</v>
    <v>LEXARIA BIOSCIENCE CORP. (XNAS:LEXX)</v>
    <v>8</v>
    <v>9</v>
    <v>Finance</v>
    <v>10</v>
    <v>en-GB</v>
    <v>a2nku2</v>
    <v>268435456</v>
    <v>1</v>
    <v>Powered by Refinitiv</v>
    <v>6.85</v>
    <v>0.70509999999999995</v>
    <v>1.0238</v>
    <v>-0.14000000000000001</v>
    <v>-5.0724999999999999E-2</v>
    <v>USD</v>
    <v>Lexaria Bioscience Corp. is a Canada-based biotechnology company. The Company is engaged in pursuing the enhancement of the bioavailability of a diverse and a range of active pharmaceutical ingredients (API) using DehydraTECH, its patented proprietary drug delivery technology. The Company’s patented drug delivery technology, DehydraTECH, is designed to improve the way active molecules enter the bloodstream upon oral ingestion. DehydraTECH has also demonstrated enhanced delivery of certain active molecules into brain tissue. The Company has also developed DehydraTECH formulations for other applications demonstrating bio-absorption when administered intraorally and topically. It operates through two segments: Intellectual Property and Products. It also operates a licensed in-house research laboratory and holds an intellectual property portfolio with 35 patents granted and many patents pending worldwide. Its subsidiaries include Lexaria CanPharm ULC, and Lexaria CanPharm Holdings Corp.</v>
    <v>5</v>
    <v>Nasdaq Stock Market</v>
    <v>XNAS</v>
    <v>XNAS</v>
    <v>100 - 740 MCCURDY ROAD, KELOWNA, BC, V1X 2P7 CA</v>
    <v>2.74</v>
    <v>Pharmaceuticals</v>
    <v>Stock</v>
    <v>45475.981585253903</v>
    <v>3249</v>
    <v>2.5499999999999998</v>
    <v>37526705</v>
    <v>LEXARIA BIOSCIENCE CORP.</v>
    <v>LEXARIA BIOSCIENCE CORP.</v>
    <v>2.74</v>
    <v>0</v>
    <v>2.76</v>
    <v>2.62</v>
    <v>14323170</v>
    <v>LEXX</v>
    <v>LEXARIA BIOSCIENCE CORP. (XNAS:LEXX)</v>
    <v>330</v>
    <v>238024</v>
    <v>2004</v>
  </rv>
  <rv s="4">
    <v>3250</v>
  </rv>
  <rv s="0">
    <v>https://www.bing.com/financeapi/forcetrigger?t=a2nbp2&amp;q=OTCM%3aLQMT&amp;form=skydnc</v>
    <v>Learn more on Bing</v>
  </rv>
  <rv s="6">
    <v>12</v>
    <v>LIQUIDMETAL TECHNOLOGIES, INC. (OTCM:LQMT)</v>
    <v>8</v>
    <v>13</v>
    <v>Finance</v>
    <v>18</v>
    <v>en-GB</v>
    <v>a2nbp2</v>
    <v>268435456</v>
    <v>1</v>
    <v>Powered by Refinitiv</v>
    <v>7.85E-2</v>
    <v>3.1E-2</v>
    <v>1.1775</v>
    <v>-3.1E-4</v>
    <v>-5.8989999999999997E-3</v>
    <v>USD</v>
    <v>Liquidmetal Technologies, Inc. is a materials technology company that develops and commercializes products made from amorphous alloys. The Company's Liquidmetal family of alloys consists of a variety of bulk alloys and composites that utilize the advantages offered by amorphous alloy technology. The Company designs, develops, and sells custom products and parts from bulk amorphous alloys to customers in various industries. The Company also partners with third-party manufacturers and licensees to develop and commercialize Liquidmetal alloy products. The Company is engaged in product development efforts relating to various medical devices and automotive components that could be made from bulk Liquidmetal alloys. The Company work with partners to design, develop, and supply components for non-consumer electronic devices utilizing its bulk Liquidmetal alloys. The Company is developing a variety of applications for Liquidmetal alloys in the sporting goods and leisure products area.</v>
    <v>8</v>
    <v>OTC Markets</v>
    <v>OTCM</v>
    <v>OTCM</v>
    <v>20321 VALENCIA CIRCLE, LAKE FOREST, CA, 92630 US</v>
    <v>5.3499999999999999E-2</v>
    <v>Metals &amp; Mining</v>
    <v>Stock</v>
    <v>45476.006944444445</v>
    <v>3252</v>
    <v>5.2240000000000002E-2</v>
    <v>47918978</v>
    <v>LIQUIDMETAL TECHNOLOGIES, INC.</v>
    <v>LIQUIDMETAL TECHNOLOGIES, INC.</v>
    <v>5.3499999999999999E-2</v>
    <v>5.2549999999999999E-2</v>
    <v>5.2240000000000002E-2</v>
    <v>917285200</v>
    <v>LQMT</v>
    <v>LIQUIDMETAL TECHNOLOGIES, INC. (OTCM:LQMT)</v>
    <v>182031</v>
    <v>549140</v>
    <v>2003</v>
  </rv>
  <rv s="4">
    <v>3253</v>
  </rv>
  <rv s="0">
    <v>https://www.bing.com/financeapi/forcetrigger?t=a22v4c&amp;q=XNAS%3aSGRP&amp;form=skydnc</v>
    <v>Learn more on Bing</v>
  </rv>
  <rv s="5">
    <v>7</v>
    <v>SPAR GROUP, INC. (XNAS:SGRP)</v>
    <v>8</v>
    <v>9</v>
    <v>Finance</v>
    <v>5</v>
    <v>en-GB</v>
    <v>a22v4c</v>
    <v>268435456</v>
    <v>1</v>
    <v>Powered by Refinitiv</v>
    <v>3.12</v>
    <v>0.7</v>
    <v>0.57530000000000003</v>
    <v>-0.12</v>
    <v>-5.0632999999999997E-2</v>
    <v>USD</v>
    <v>SPAR Group, Inc. is a global merchandising and brand marketing services company. The Company is engaged in offering merchandising, marketing and distribution solutions to retailers and brands. It provides the resources and analytics that improve brand experiences and transform retail spaces. Its segments include Americas; Asia Pacific (APAC), and Europe, Middle East, and Africa (EMEA). The Company provides six principal types of services: merchandising and marketing, category management and setup, remodel and retail transformation, assembly and installation, business analytics and insights, and fulfilment and distribution. It represents various manufacturers and/or retail clients in a range of retail segments and stores worldwide. Its clients in the retail segments include convenience, cash and carry, home improvement, consumer electronics, automotive, and others. Its clients in the manufacturer segments include personal technology, consumer electronics, consumables, and others.</v>
    <v>462</v>
    <v>Nasdaq Stock Market</v>
    <v>XNAS</v>
    <v>XNAS</v>
    <v>1910 Opdyke Court, AUBURN HILLS, MI, 48326 US</v>
    <v>2.37</v>
    <v>Media &amp; Publishing</v>
    <v>Stock</v>
    <v>45475.916949189064</v>
    <v>3255</v>
    <v>2.25</v>
    <v>54749587</v>
    <v>SPAR GROUP, INC.</v>
    <v>SPAR GROUP, INC.</v>
    <v>2.34</v>
    <v>5.6905999999999999</v>
    <v>2.37</v>
    <v>2.25</v>
    <v>24333150</v>
    <v>SGRP</v>
    <v>SPAR GROUP, INC. (XNAS:SGRP)</v>
    <v>372</v>
    <v>362008</v>
    <v>1995</v>
  </rv>
  <rv s="4">
    <v>3256</v>
  </rv>
  <rv s="0">
    <v>https://www.bing.com/financeapi/forcetrigger?t=a1wy77&amp;q=XNYS%3aLL&amp;form=skydnc</v>
    <v>Learn more on Bing</v>
  </rv>
  <rv s="6">
    <v>12</v>
    <v>LL FLOORING HOLDINGS, INC. (XNYS:LL)</v>
    <v>8</v>
    <v>13</v>
    <v>Finance</v>
    <v>10</v>
    <v>en-GB</v>
    <v>a1wy77</v>
    <v>268435456</v>
    <v>1</v>
    <v>Powered by Refinitiv</v>
    <v>4.8498999999999999</v>
    <v>1.23</v>
    <v>1.7309000000000001</v>
    <v>-0.125</v>
    <v>-8.7413000000000005E-2</v>
    <v>USD</v>
    <v>LL Flooring Holdings, Inc. is a specialty retailer of hard-surface flooring, and hard-surface flooring enhancements and accessories. Its online tools, such as its Picture It! Floor Visualizer also help customers to find the right solution for the space they have envisioned. The Company offers an assortment of hard-surface flooring, including waterproof hybrid resilient, waterproof vinyl plank, solid and engineered hardwood, laminate, bamboo, tile, and cork, with a range of flooring enhancements and accessories to complement. The Company also provides in-home delivery and installation services to its customers. It primarily sells to consumers or to flooring-focused pros, such as flooring installers, remodelers, and small to medium home builders (Pros) on behalf of consumers through a network of store locations in metropolitan areas. The Company operates in approximately 437 retail stores. The Company also offers brands: Bellawood, Coreluxe, ReNature by Coreluxe and Duravana brands.</v>
    <v>2100</v>
    <v>New York Stock Exchange</v>
    <v>XNYS</v>
    <v>XNYS</v>
    <v>4901 Bakers Mill Lane, RICHMOND, VA, 23230 US</v>
    <v>1.4</v>
    <v>Specialty Retailers</v>
    <v>Stock</v>
    <v>45475.957767870314</v>
    <v>3258</v>
    <v>1.23</v>
    <v>40005819</v>
    <v>LL FLOORING HOLDINGS, INC.</v>
    <v>LL FLOORING HOLDINGS, INC.</v>
    <v>1.4</v>
    <v>1.43</v>
    <v>1.3049999999999999</v>
    <v>30655800</v>
    <v>LL</v>
    <v>LL FLOORING HOLDINGS, INC. (XNYS:LL)</v>
    <v>1</v>
    <v>196646</v>
    <v>2009</v>
  </rv>
  <rv s="4">
    <v>3259</v>
  </rv>
  <rv s="0">
    <v>https://www.bing.com/financeapi/forcetrigger?t=bpzq77&amp;q=OTCM%3aMULG&amp;form=skydnc</v>
    <v>Learn more on Bing</v>
  </rv>
  <rv s="18">
    <v>45</v>
    <v>MULIANG VIAGOO TECHNOLOGY, INC. (OTCM:MULG)</v>
    <v>8</v>
    <v>46</v>
    <v>Finance</v>
    <v>18</v>
    <v>en-GB</v>
    <v>bpzq77</v>
    <v>268435456</v>
    <v>1</v>
    <v>Powered by Refinitiv</v>
    <v>2.5499999999999998</v>
    <v>2.5499999999999998</v>
    <v>-4.45</v>
    <v>-0.635714</v>
    <v>USD</v>
    <v>Muliang Viagoo Technology Inc, formerly Muliang Agritech Inc is a China-based company principally engaged in the manufacturing and distribution of organic fertilizer and the sales of agricultural products. The Company is engaged in the processing of crop straw (including corn, rice, wheat, cotton, and other crops) into organic nutritious fertilizer rich in small molecules. The Company distributes organic fertilizer products under its brand names Zongbao, Fukang and Muliang. The Company is also engaged in growing and selling agricultural products such as apples and providing logistics services.</v>
    <v>110</v>
    <v>OTC Markets</v>
    <v>OTCM</v>
    <v>OTCM</v>
    <v>1958 Qianming East Road, Fengjingzhen Jinshanqu, SHANGHAI, SHANGHAI, 201500 CN</v>
    <v>2.5499999999999998</v>
    <v>Chemicals</v>
    <v>Stock</v>
    <v>45215.808981226561</v>
    <v>3261</v>
    <v>2.5499999999999998</v>
    <v>268820700</v>
    <v>MULIANG VIAGOO TECHNOLOGY, INC.</v>
    <v>MULIANG VIAGOO TECHNOLOGY, INC.</v>
    <v>2.5499999999999998</v>
    <v>7</v>
    <v>2.5499999999999998</v>
    <v>19251480</v>
    <v>MULG</v>
    <v>MULIANG VIAGOO TECHNOLOGY, INC. (OTCM:MULG)</v>
    <v>249</v>
    <v>2014</v>
  </rv>
  <rv s="4">
    <v>3262</v>
  </rv>
  <rv s="0">
    <v>https://www.bing.com/financeapi/forcetrigger?t=b13zhw&amp;q=XNYS%3aKULR&amp;form=skydnc</v>
    <v>Learn more on Bing</v>
  </rv>
  <rv s="6">
    <v>12</v>
    <v>KULR TECHNOLOGY GROUP, INC. (XNYS:KULR)</v>
    <v>8</v>
    <v>13</v>
    <v>Finance</v>
    <v>5</v>
    <v>en-GB</v>
    <v>b13zhw</v>
    <v>268435456</v>
    <v>1</v>
    <v>Powered by Refinitiv</v>
    <v>1.1000000000000001</v>
    <v>0.1</v>
    <v>0.85780000000000001</v>
    <v>5.4000000000000003E-3</v>
    <v>1.4041E-2</v>
    <v>USD</v>
    <v>KULR Technology Group, Inc. is an energy management platform company. The Company is engaged in developing, manufacturing, and licensing carbon fiber thermal management technologies for batteries and electronic systems. For aerospace and Department of Defense (DOD) applications, its solutions target high-performance applications in direct energy, hypersonic vehicles, and satellite communications. For commercial applications, its focus is a total solution to battery safety and sustainability. This total battery safety solution can be used for electric vehicles, energy storage, battery recycling transportation, cloud computing and fifth generation (5G) communication devices. Its product and service offerings include KULR ONE, KULR VIBE, Lithium-Ion Battery Thermal Runaway Shield, KULR Automated Battery Cell Screening and Test System, CellCheck, KULR SafeCase, Fiber Thermal Interface Material, Phase Change Material (PCM) Heat Sink, Internal Short Circuit (ISC) Device, and CRUX Cathode.</v>
    <v>62</v>
    <v>New York Stock Exchange</v>
    <v>XNYS</v>
    <v>XNYS</v>
    <v>4863 SHAWLINE STREET, SAN DIEGO, CA, 92111 US</v>
    <v>0.40570000000000001</v>
    <v>Machinery, Equipment &amp; Components</v>
    <v>Stock</v>
    <v>45476.000000022657</v>
    <v>3264</v>
    <v>0.3841</v>
    <v>71244108</v>
    <v>KULR TECHNOLOGY GROUP, INC.</v>
    <v>KULR TECHNOLOGY GROUP, INC.</v>
    <v>0.3841</v>
    <v>0.3846</v>
    <v>0.39</v>
    <v>182677200</v>
    <v>KULR</v>
    <v>KULR TECHNOLOGY GROUP, INC. (XNYS:KULR)</v>
    <v>31768</v>
    <v>2702770</v>
    <v>2015</v>
  </rv>
  <rv s="4">
    <v>3265</v>
  </rv>
  <rv s="0">
    <v>https://www.bing.com/financeapi/forcetrigger?t=a2jbm7&amp;q=OTCM%3aHCMC&amp;form=skydnc</v>
    <v>Learn more on Bing</v>
  </rv>
  <rv s="19">
    <v>47</v>
    <v>HEALTHIER CHOICES MANAGEMENT CORP. (OTCM:HCMC)</v>
    <v>8</v>
    <v>48</v>
    <v>Finance</v>
    <v>49</v>
    <v>en-GB</v>
    <v>a2jbm7</v>
    <v>268435456</v>
    <v>1</v>
    <v>Powered by Refinitiv</v>
    <v>1E-4</v>
    <v>9.9999999999999995E-7</v>
    <v>0</v>
    <v>USD</v>
    <v>Healthier Choices Management Corp. is a holding company, which is focused on providing nutrition and other lifestyle alternatives. Its segments include natural and organic retail stores (Grocery) and vapor products (Vapor). Through its subsidiary, HCMC Intellectual Property Holdings, LLC, it manages its intellectual property portfolio. It also operates Ada’s Natural Market, Paradise Health &amp; Nutrition, Mother Earth’s Storehouse, Greens Natural Foods, and Ellwood Thompson. Ada’s Natural Market is a natural and organic grocery store offering fresh produce, bulk foods, vitamins and supplements, packaged groceries, meat and seafood, deli, baked goods, dairy products, frozen foods, health &amp; beauty products, and natural household items. Paradise Health &amp; Nutrition has three stores that likewise offer fresh produce, bulk foods, vitamins and supplements, packaged groceries, meat and seafood, deli, baked goods, dairy products, frozen foods, health &amp; beauty products, and natural household items.</v>
    <v>105</v>
    <v>OTC Markets</v>
    <v>OTCM</v>
    <v>OTCM</v>
    <v>3800 N 28th Way, HOLLYWOOD, FL, 33020 US</v>
    <v>1E-4</v>
    <v>Holding Companies</v>
    <v>Stock</v>
    <v>45475.820163981247</v>
    <v>3267</v>
    <v>9.9999999999999995E-7</v>
    <v>23963330</v>
    <v>HEALTHIER CHOICES MANAGEMENT CORP.</v>
    <v>HEALTHIER CHOICES MANAGEMENT CORP.</v>
    <v>1E-4</v>
    <v>1E-4</v>
    <v>1E-4</v>
    <v>479266600000</v>
    <v>HCMC</v>
    <v>HEALTHIER CHOICES MANAGEMENT CORP. (OTCM:HCMC)</v>
    <v>70739466</v>
    <v>66764460</v>
    <v>2013</v>
  </rv>
  <rv s="4">
    <v>3268</v>
  </rv>
  <rv s="0">
    <v>https://www.bing.com/financeapi/forcetrigger?t=a1rsrw&amp;q=XNAS%3aEGRX&amp;form=skydnc</v>
    <v>Learn more on Bing</v>
  </rv>
  <rv s="5">
    <v>7</v>
    <v>EAGLE PHARMACEUTICALS, INC. (XNAS:EGRX)</v>
    <v>8</v>
    <v>9</v>
    <v>Finance</v>
    <v>10</v>
    <v>en-GB</v>
    <v>a1rsrw</v>
    <v>268435456</v>
    <v>1</v>
    <v>Powered by Refinitiv</v>
    <v>23.52</v>
    <v>3.2101000000000002</v>
    <v>0.51290000000000002</v>
    <v>-0.3</v>
    <v>-5.425E-2</v>
    <v>USD</v>
    <v>Eagle Pharmaceuticals, Inc. is a fully integrated pharmaceutical company with research and development, clinical, manufacturing and commercial capabilities. The Company is focused on developing medicines that result in improvements in patients' lives. The Company's commercialized products include vasopressin, PEMFEXY, RYANODEX, BENDEKA, BELRAPZO, TREAKISYM (Japan), and BYFAVO and BARHEMSYS through its wholly owned subsidiary Acacia Pharma Inc. Its oncology and central nervous system (CNS)/metabolic critical care pipeline includes product candidates with the potential to address underserved therapeutic areas across multiple disease states. The Company also has a research and development facility in Cambridge, Massachusetts. The Company has office space in Palm Beach Gardens, Florida and Indianapolis, Indiana. The Company’s subsidiaries include Eagle Biologics, Inc., Eagle Research Lab Limited, Acacia Pharma Group plc, Acacia Pharma Limited and Acacia Pharma Inc.</v>
    <v>134</v>
    <v>Nasdaq Stock Market</v>
    <v>XNAS</v>
    <v>XNAS</v>
    <v>50 Tice Boulevard, Suite 315, WOODCLIFF LAKE, NJ, 07677 US</v>
    <v>5.47</v>
    <v>Pharmaceuticals</v>
    <v>Stock</v>
    <v>45475.920243564062</v>
    <v>3270</v>
    <v>5.07</v>
    <v>67921853</v>
    <v>EAGLE PHARMACEUTICALS, INC.</v>
    <v>EAGLE PHARMACEUTICALS, INC.</v>
    <v>5.47</v>
    <v>5.7408999999999999</v>
    <v>5.53</v>
    <v>5.23</v>
    <v>12986970</v>
    <v>EGRX</v>
    <v>EAGLE PHARMACEUTICALS, INC. (XNAS:EGRX)</v>
    <v>123462</v>
    <v>228470</v>
    <v>2007</v>
  </rv>
  <rv s="4">
    <v>3271</v>
  </rv>
  <rv s="0">
    <v>https://www.bing.com/financeapi/forcetrigger?t=a1x3r7&amp;q=XNAS%3aLPTH&amp;form=skydnc</v>
    <v>Learn more on Bing</v>
  </rv>
  <rv s="5">
    <v>7</v>
    <v>LIGHTPATH TECHNOLOGIES, INC. (XNAS:LPTH)</v>
    <v>8</v>
    <v>9</v>
    <v>Finance</v>
    <v>10</v>
    <v>en-GB</v>
    <v>a1x3r7</v>
    <v>268435456</v>
    <v>1</v>
    <v>Powered by Refinitiv</v>
    <v>2</v>
    <v>1.1200000000000001</v>
    <v>1.3002</v>
    <v>0.08</v>
    <v>6.1069000000000005E-2</v>
    <v>USD</v>
    <v>LightPath Technologies, Inc. is a vertically integrated provider of optics, photonics and infrared solutions for the industrial, commercial, defense, telecommunications, and medical industries. The Company designs and manufactures optical and infrared components, including molded glass aspheric lenses and assemblies, custom molded glass freeform lenses, infrared lenses and thermal imaging assemblies, fused fiber collimators, and Black DiamondTM (BD6) chalcogenide-based glass lenses. Its business is organized into three product groups: Precision molded optics (PMO), infrared products and specialty products. Its PMO product group consists of visible precision molded optics with varying applications. Its infrared product group is comprised of infrared optics, both molded and diamond-turned, and thermal imaging assemblies. Its specialty product group is comprised of value-added products, such as optical subsystems, assemblies, collimators, and non-recurring engineering (NRE) products.</v>
    <v>320</v>
    <v>Nasdaq Stock Market</v>
    <v>XNAS</v>
    <v>XNAS</v>
    <v>SUITE 100, 2603 CHALLENGER TECH CT, ORLANDO, FL, 32826 US</v>
    <v>1.395</v>
    <v>Office Equipment</v>
    <v>Stock</v>
    <v>45475.833349640627</v>
    <v>3273</v>
    <v>1.3</v>
    <v>53942327</v>
    <v>LIGHTPATH TECHNOLOGIES, INC.</v>
    <v>LIGHTPATH TECHNOLOGIES, INC.</v>
    <v>1.3</v>
    <v>0</v>
    <v>1.31</v>
    <v>1.39</v>
    <v>38807430</v>
    <v>LPTH</v>
    <v>LIGHTPATH TECHNOLOGIES, INC. (XNAS:LPTH)</v>
    <v>45</v>
    <v>41065</v>
    <v>1992</v>
  </rv>
  <rv s="4">
    <v>3274</v>
  </rv>
  <rv s="0">
    <v>https://www.bing.com/financeapi/forcetrigger?t=azofjc&amp;q=XNAS%3aFLNT&amp;form=skydnc</v>
    <v>Learn more on Bing</v>
  </rv>
  <rv s="5">
    <v>7</v>
    <v>FLUENT, INC. (XNAS:FLNT)</v>
    <v>8</v>
    <v>9</v>
    <v>Finance</v>
    <v>5</v>
    <v>en-GB</v>
    <v>azofjc</v>
    <v>268435456</v>
    <v>1</v>
    <v>Powered by Refinitiv</v>
    <v>4.7759999999999998</v>
    <v>2.3094999999999999</v>
    <v>2.3155999999999999</v>
    <v>0.02</v>
    <v>5.5560000000000002E-3</v>
    <v>USD</v>
    <v>Fluent, Inc. is engaged in performance marketing, delivering customer acquisition solutions through its digital media portfolio, global commerce partnerships, and proprietary data and tech. The Company offers brands to consumers through outcome-based programs across untapped channels, including its post-transaction ad solution and reward discovery platform. The Company delivers data and performance-based customer acquisition services for over 500 consumer brands, direct marketers, and agencies across a range of industries, including media &amp; entertainment, financial products &amp; services, health &amp; life sciences, retail &amp; consumer, and staffing &amp; recruitment. It operates a call center performance marketplace that provides live-call-based performance campaigns to help clients increase engagement. Through AdParlor, LLC (AdParlor), it conducts its non-core business which offers clients various social media strategies through the planning and buying of media on different platforms.</v>
    <v>274</v>
    <v>Nasdaq Stock Market</v>
    <v>XNAS</v>
    <v>XNAS</v>
    <v>300 Vesey Street, 9Th Floor, NEW YORK, NY, 10282 US</v>
    <v>3.7</v>
    <v>Media &amp; Publishing</v>
    <v>Stock</v>
    <v>45475.871608529691</v>
    <v>3276</v>
    <v>3.4802</v>
    <v>49451372</v>
    <v>FLUENT, INC.</v>
    <v>FLUENT, INC.</v>
    <v>3.6</v>
    <v>0</v>
    <v>3.6</v>
    <v>3.62</v>
    <v>13660600</v>
    <v>FLNT</v>
    <v>FLUENT, INC. (XNAS:FLNT)</v>
    <v>10492</v>
    <v>19478</v>
    <v>2015</v>
  </rv>
  <rv s="4">
    <v>3277</v>
  </rv>
  <rv s="0">
    <v>https://www.bing.com/financeapi/forcetrigger?t=b17g2w&amp;q=OTCM%3aNUVR&amp;form=skydnc</v>
    <v>Learn more on Bing</v>
  </rv>
  <rv s="6">
    <v>12</v>
    <v>Nuvera Communications, Inc. (OTCM:NUVR)</v>
    <v>8</v>
    <v>13</v>
    <v>Finance</v>
    <v>18</v>
    <v>en-GB</v>
    <v>b17g2w</v>
    <v>268435456</v>
    <v>1</v>
    <v>Powered by Refinitiv</v>
    <v>14.5</v>
    <v>8.16</v>
    <v>0.29160000000000003</v>
    <v>-0.28999999999999998</v>
    <v>-3.3487000000000003E-2</v>
    <v>USD</v>
    <v>Nuvera Communications, Inc. is a regional service provider. The Company's fiber network provides residential Internet service through both fiber-to-the neighborhood and gig-speed fiber-to-the-home services. It also provides business services including fiber Internet, voice, hosting and managed services. It is a Fiber Minnesota partner which enables connectivity for multi-location business customer locations, wireless towers and network connectively to Internet connection transport points. Its hosted voice over Internet protocol (VoIP) package utilizes its soft switching technology and enables its customers to have the flexibility of employing new telephone advances and features without investing in a new telephone system. In addition to Internet and VoIP services, the Company also offers a variety of commercial data connectivity services in select markets including private line and ethernet services to provide high bandwidth across point-to-point and multiple site networks.</v>
    <v>214</v>
    <v>OTC Markets</v>
    <v>OTCM</v>
    <v>OTCM</v>
    <v>400 2ND ST N, NEW ULM, MN, 56073-1600 US</v>
    <v>8.66</v>
    <v>Telecommunications Services</v>
    <v>Stock</v>
    <v>45476.006944444445</v>
    <v>3279</v>
    <v>8.1999999999999993</v>
    <v>44461110</v>
    <v>Nuvera Communications, Inc.</v>
    <v>Nuvera Communications, Inc.</v>
    <v>8.66</v>
    <v>8.66</v>
    <v>8.3699999999999992</v>
    <v>5134080</v>
    <v>NUVR</v>
    <v>Nuvera Communications, Inc. (OTCM:NUVR)</v>
    <v>10800</v>
    <v>2010</v>
    <v>1905</v>
  </rv>
  <rv s="4">
    <v>3280</v>
  </rv>
  <rv s="0">
    <v>https://www.bing.com/financeapi/forcetrigger?t=bhi6tc&amp;q=OTCM%3aRVIV&amp;form=skydnc</v>
    <v>Learn more on Bing</v>
  </rv>
  <rv s="5">
    <v>7</v>
    <v>AXIL Brands, Inc (XNYS:AXIL)</v>
    <v>8</v>
    <v>9</v>
    <v>Finance</v>
    <v>10</v>
    <v>en-GB</v>
    <v>bhi6tc</v>
    <v>268435456</v>
    <v>1</v>
    <v>Powered by Refinitiv</v>
    <v>15</v>
    <v>5</v>
    <v>-0.6472</v>
    <v>-0.08</v>
    <v>-1.0840000000000001E-2</v>
    <v>USD</v>
    <v>AXIL Brands, Inc., formerly Reviv3 Procare Company, is an emerging global e-commerce consumer products company. The Company is a manufacturer and marketer of premium hearing enhancement and protection products, including ear plugs, earmuffs, and ear buds, under the AXIL brand and premium hair and skincare products under its in-house Reviv3 Procare brand selling products in the United States, Canada, the European Union and throughout Asia. The Company operates through two segments: hearing enhancement and protection, and hair care and skin care. The products in the hearing enhancement and protection segment include GS Xtreme sound enhancement and hearing protection ear buds, XCOR True Wireless, digital ear buds with touch control, TRACKR Blu advanced sound enhancement, hearing protection, and Bluetooth audio earmuffs and X-PRO passive ear protection. Its hair and skin care segment focuses on business-to-business salon sales through its network of domestic and international distributors.</v>
    <v>15</v>
    <v>New York Stock Exchange</v>
    <v>XNYS</v>
    <v>XNYS</v>
    <v>901 S. FREMONT AVE., UNIT 158, ALHAMBRA, CA, 91803 US</v>
    <v>7.79</v>
    <v>Personal &amp; Household Products &amp; Services</v>
    <v>Stock</v>
    <v>45476.000000022657</v>
    <v>3282</v>
    <v>7.3</v>
    <v>42916262</v>
    <v>AXIL Brands, Inc</v>
    <v>AXIL Brands, Inc</v>
    <v>7.41</v>
    <v>53.421100000000003</v>
    <v>7.38</v>
    <v>7.3</v>
    <v>5878940</v>
    <v>AXIL</v>
    <v>AXIL Brands, Inc (XNYS:AXIL)</v>
    <v>783</v>
    <v>9398</v>
    <v>2015</v>
  </rv>
  <rv s="4">
    <v>3283</v>
  </rv>
  <rv s="0">
    <v>https://www.bing.com/financeapi/forcetrigger?t=a1qi2w&amp;q=XNAS%3aCTSO&amp;form=skydnc</v>
    <v>Learn more on Bing</v>
  </rv>
  <rv s="5">
    <v>7</v>
    <v>CYTOSORBENTS CORPORATION (XNAS:CTSO)</v>
    <v>8</v>
    <v>9</v>
    <v>Finance</v>
    <v>10</v>
    <v>en-GB</v>
    <v>a1qi2w</v>
    <v>268435456</v>
    <v>1</v>
    <v>Powered by Refinitiv</v>
    <v>4.29</v>
    <v>0.7</v>
    <v>0.57169999999999999</v>
    <v>0.12180000000000001</v>
    <v>0.17399999999999999</v>
    <v>USD</v>
    <v>CytoSorbents Corporation is engaged in the treatment of life-threatening conditions in intensive care (ICU) and cardiac surgery using blood purification via its proprietary polymer adsorption technology. The Company’s flagship product, CytoSorb, is an extracorporeal cytokine absorber, designed to reduce the cytokine storm or cytokine release syndrome that could otherwise cause massive inflammation, organ failure and death in common critical illnesses, such as sepsis, burn injury, trauma, lung injury, cytokine release syndrome due to cancer immunotherapy, and pancreatitis. Its other products include CytoSorb, animal-targeted VetResQ, DrugSorb-ATR and ECOS-300CY. Its other product candidates under development, including CytoSorb XL, BetaSorb, ContrastSorb, DrugSorb, HemoDefend-RBC, HemoDefend-BGA, K+ontrol, and others consist of a cartridge containing adsorbent, porous polymer beads, although the polymers used in these devices are physically different.</v>
    <v>186</v>
    <v>Nasdaq Stock Market</v>
    <v>XNAS</v>
    <v>XNAS</v>
    <v>305 COLLEGE ROAD EAST, PRINCETON, NJ, 08540 US</v>
    <v>0.86499999999999999</v>
    <v>Healthcare Equipment &amp; Supplies</v>
    <v>Stock</v>
    <v>45475.989758390628</v>
    <v>3285</v>
    <v>0.74</v>
    <v>44629015</v>
    <v>CYTOSORBENTS CORPORATION</v>
    <v>CYTOSORBENTS CORPORATION</v>
    <v>0.74</v>
    <v>0</v>
    <v>0.7</v>
    <v>0.82179999999999997</v>
    <v>54306420</v>
    <v>CTSO</v>
    <v>CYTOSORBENTS CORPORATION (XNAS:CTSO)</v>
    <v>1003</v>
    <v>93880</v>
    <v>2014</v>
  </rv>
  <rv s="4">
    <v>3286</v>
  </rv>
  <rv s="0">
    <v>https://www.bing.com/financeapi/forcetrigger?t=b9fd27&amp;q=XNAS%3aCLNN&amp;form=skydnc</v>
    <v>Learn more on Bing</v>
  </rv>
  <rv s="5">
    <v>7</v>
    <v>Clene Inc. (XNAS:CLNN)</v>
    <v>8</v>
    <v>9</v>
    <v>Finance</v>
    <v>5</v>
    <v>en-GB</v>
    <v>b9fd27</v>
    <v>268435456</v>
    <v>1</v>
    <v>Powered by Refinitiv</v>
    <v>0.89400000000000002</v>
    <v>0.25</v>
    <v>0.45910000000000001</v>
    <v>-2.5999999999999999E-2</v>
    <v>-7.2828999999999991E-2</v>
    <v>USD</v>
    <v>Clene Inc. is a late clinical-stage biopharmaceutical company focused on improving mitochondrial health and protecting neuronal function to treat neurodegenerative diseases, including amyotrophic lateral sclerosis, Parkinson's disease and multiple sclerosis. It specializes in the discovery, development, and commercialization of novel clean-surfaced nanotechnology (CSN) therapeutics. Its CNM-Au8 is an investigational first-in-class therapy that improves central nervous system cells' survival and function via a mechanism that targets mitochondrial function and the nicotinamide adenine dinucleotide pathway while reducing oxidative stress. Its CNM-ZnAg is a broad-spectrum antiviral, antibacterial agent comprised of zinc (Zn2+) and silver (Ag+) ions under development to treat infectious disease and to provide immune support for symptom resolution. Its CNM-AgZn17 is a gel polymer suspension of Zn2+ and Ag+ under development for treatment of infectious diseases and to support wound healing.</v>
    <v>82</v>
    <v>Nasdaq Stock Market</v>
    <v>XNAS</v>
    <v>XNAS</v>
    <v>6550 South Millrock Drive, Suite G50, SALT LAKE CITY, UT, 84121 US</v>
    <v>0.34989999999999999</v>
    <v>Biotechnology &amp; Medical Research</v>
    <v>Stock</v>
    <v>45475.996592546093</v>
    <v>3288</v>
    <v>0.32</v>
    <v>42511554</v>
    <v>Clene Inc.</v>
    <v>Clene Inc.</v>
    <v>0.34649999999999997</v>
    <v>0</v>
    <v>0.35699999999999998</v>
    <v>0.33100000000000002</v>
    <v>128433700</v>
    <v>CLNN</v>
    <v>Clene Inc. (XNAS:CLNN)</v>
    <v>2428</v>
    <v>749055</v>
    <v>2020</v>
  </rv>
  <rv s="4">
    <v>3289</v>
  </rv>
  <rv s="0">
    <v>https://www.bing.com/financeapi/forcetrigger?t=bzx4pr&amp;q=XNAS%3aSTRC&amp;form=skydnc</v>
    <v>Learn more on Bing</v>
  </rv>
  <rv s="5">
    <v>7</v>
    <v>PALLADYNE AI CORP. (XNAS:PDYN)</v>
    <v>8</v>
    <v>9</v>
    <v>Finance</v>
    <v>10</v>
    <v>en-GB</v>
    <v>bzx4pr</v>
    <v>268435456</v>
    <v>1</v>
    <v>Powered by Refinitiv</v>
    <v>3.25</v>
    <v>0.3982</v>
    <v>3.3580000000000001</v>
    <v>-0.05</v>
    <v>-3.2050999999999996E-2</v>
    <v>USD</v>
    <v>Palladyne AI Corp., formerly Sarcos Technology and Robotics Corporation, is a software company. The Company is focused on autonomy for robotic systems. Its advanced artificial intelligence and machine learning software seeks to revolutionize the capabilities of robots, enabling them to observe, learn, reason, and act in a manner akin to human intelligence. Its artificial intelligence (AI) and ML software platform empowers robots to perceive variations or changes in the real-world environment, enabling them to autonomously maneuver and manipulate objects accurately in response. The Palladyne AI software solution dramatically reduces the significant effort required to program and deploy robots, enabling industrial robots and collaborative robots (cobots) to achieve autonomous capabilities even in dynamic or complex environments. Its software has various applications, including in industries, such as automotive, aviation, construction, defense, general manufacturing, and others.</v>
    <v>70</v>
    <v>Nasdaq Stock Market</v>
    <v>XNAS</v>
    <v>XNAS</v>
    <v>650 South 500 West, 405 Lexington Avenue, SALT LAKE CITY, UT, 84101 US</v>
    <v>1.6</v>
    <v>Software &amp; IT Services</v>
    <v>Stock</v>
    <v>45475.848502048437</v>
    <v>3291</v>
    <v>1.5</v>
    <v>40166000</v>
    <v>PALLADYNE AI CORP.</v>
    <v>PALLADYNE AI CORP.</v>
    <v>1.55</v>
    <v>0</v>
    <v>1.56</v>
    <v>1.51</v>
    <v>26600000</v>
    <v>PDYN</v>
    <v>PALLADYNE AI CORP. (XNAS:PDYN)</v>
    <v>41</v>
    <v>144791</v>
    <v>2020</v>
  </rv>
  <rv s="4">
    <v>3292</v>
  </rv>
  <rv s="0">
    <v>https://www.bing.com/financeapi/forcetrigger?t=a2et8m&amp;q=XNAS%3aDTST&amp;form=skydnc</v>
    <v>Learn more on Bing</v>
  </rv>
  <rv s="5">
    <v>7</v>
    <v>DATA STORAGE CORPORATION (XNAS:DTST)</v>
    <v>8</v>
    <v>9</v>
    <v>Finance</v>
    <v>10</v>
    <v>en-GB</v>
    <v>a2et8m</v>
    <v>268435456</v>
    <v>1</v>
    <v>Powered by Refinitiv</v>
    <v>8</v>
    <v>2.2250000000000001</v>
    <v>0.75409999999999999</v>
    <v>-0.28999999999999998</v>
    <v>-4.2213000000000001E-2</v>
    <v>USD</v>
    <v>Data Storage Corporation is a provider of diverse business continuity solutions for disaster-recovery, cloud infrastructure, cyber-security, and information technology services. The Company's cyber security solutions include ezSecurity, which offers security solutions for endpoint security, system assessments, risk analysis, and IBM system protection, including Ransomware defense. Its data protection and recovery solutions include ezVault for offsite data protection; ezRecovery for fast data recovery; ezAvailability for real-time data replication with minimal recovery objectives, and ezMirror for data mirroring at the storage level. Its cloud hosted production systems include ezHost, which delivers managed cloud services. Its voice and data solutions provide voice over Internet protocol (VoIP), Internet access, and data transport solutions, including dedicated Internet services, SD-WAN options, and a cloud-based PBX solution integrated with Microsoft Teams for business continuity.</v>
    <v>51</v>
    <v>Nasdaq Stock Market</v>
    <v>XNAS</v>
    <v>XNAS</v>
    <v>48 South Service Road, MELVILLE, NY, 11747 US</v>
    <v>6.95</v>
    <v>Software &amp; IT Services</v>
    <v>Stock</v>
    <v>45475.989510798434</v>
    <v>3294</v>
    <v>6.45</v>
    <v>47890380</v>
    <v>DATA STORAGE CORPORATION</v>
    <v>DATA STORAGE CORPORATION</v>
    <v>6.91</v>
    <v>68.470299999999995</v>
    <v>6.87</v>
    <v>6.58</v>
    <v>6970940</v>
    <v>DTST</v>
    <v>DATA STORAGE CORPORATION (XNAS:DTST)</v>
    <v>1279</v>
    <v>143066</v>
    <v>2007</v>
  </rv>
  <rv s="4">
    <v>3295</v>
  </rv>
  <rv s="0">
    <v>https://www.bing.com/financeapi/forcetrigger?t=a27i8m&amp;q=OTCM%3aAKOM&amp;form=skydnc</v>
    <v>Learn more on Bing</v>
  </rv>
  <rv s="20">
    <v>50</v>
    <v>Aerkomm Inc. (OTCM:AKOM)</v>
    <v>8</v>
    <v>51</v>
    <v>Finance</v>
    <v>44</v>
    <v>en-GB</v>
    <v>a27i8m</v>
    <v>268435456</v>
    <v>1</v>
    <v>Powered by Refinitiv</v>
    <v>2.58</v>
    <v>2.58</v>
    <v>USD</v>
    <v>Aerkomm Inc. is a development stage satellite communication technology company. The Company is engaged in providing carrier-neutral and software-defined infrastructure to deliver mission-critical, multi-orbit satellite broadband connectivity for the public and private sectors. The Company offers a range of technologies that bring high-throughput performance, interoperability and virtualization to provide end-to-end broadband connectivity to its customers in collaboration with satellite or constellation partners and mobile network operators. Its technology is a universal terminal that it develops. These terminals are designed to meet the diverse needs of users across various sectors, and connecting those users to the right satellite, independent of which orbit it is located in, ensuring connectivity and performance. Its universal terminals consist of both a multi-orbit flat panel antenna (FPA), or electronically steered array (ESA), as well as a carrier-neutral, software-defined modem.</v>
    <v>26</v>
    <v>OTC Markets</v>
    <v>OTCM</v>
    <v>OTCM</v>
    <v>923 Incline Way #39, INCLINE VILLAGE, NV, 89451 US</v>
    <v>Telecommunications Services</v>
    <v>Stock</v>
    <v>1-01-02T00:00:00.0000000</v>
    <v>3297</v>
    <v>Aerkomm Inc.</v>
    <v>Aerkomm Inc.</v>
    <v>2.58</v>
    <v>17962610</v>
    <v>AKOM</v>
    <v>Aerkomm Inc. (OTCM:AKOM)</v>
    <v>86</v>
    <v>2013</v>
  </rv>
  <rv s="4">
    <v>3298</v>
  </rv>
  <rv s="0">
    <v>https://www.bing.com/financeapi/forcetrigger?t=a2bxkr&amp;q=OTCM%3aCHHE&amp;form=skydnc</v>
    <v>Learn more on Bing</v>
  </rv>
  <rv s="13">
    <v>34</v>
    <v>China Health Industries Holdings, Inc. (OTCM:CHHE)</v>
    <v>8</v>
    <v>35</v>
    <v>Finance</v>
    <v>18</v>
    <v>en-GB</v>
    <v>a2bxkr</v>
    <v>268435456</v>
    <v>1</v>
    <v>Powered by Refinitiv</v>
    <v>4.1500000000000004</v>
    <v>0.1</v>
    <v>-0.03</v>
    <v>-2.6549E-2</v>
    <v>USD</v>
    <v>China Health Industries Holdings, Inc. is a manufacturer of health food products. The Company's principal business operations are conducted through its subsidiaries: Harbin Humankind Biology Technology Co., Limited (Humankind) and Heilongjiang Huimeijia Pharmaceutical Co., Ltd (HLJ Huimeijia). The Company has three operating segments: Humankind, HLJ Huimeijia and others. Humankind is engaged in the manufacturing and sale of health products. HLJ Huimeijia is engaged in the manufacturing and distribution of tincture; ointments; rubber paste, including hormones; topical solution, suppositories, liniment, including traditional Chinese medicine extractions; enemas, and oral liquids. As of June 30, 2016, the Company, through Humankind manufactured and sold 14 health supplement products. As of June 30, 2016, the Company, through HLJ Huimeijia manufactured and sold 21 products. The Company's products are sold through sales agents.</v>
    <v>32</v>
    <v>OTC Markets</v>
    <v>OTCM</v>
    <v>OTCM</v>
    <v>3199-1 Longxiang Road, Songbei District, HAERBIN, HEILONGJIANG, 150028 CN</v>
    <v>1.1000000000000001</v>
    <v>Pharmaceuticals</v>
    <v>Stock</v>
    <v>45474.733597800783</v>
    <v>3300</v>
    <v>1.1000000000000001</v>
    <v>72093714</v>
    <v>China Health Industries Holdings, Inc.</v>
    <v>China Health Industries Holdings, Inc.</v>
    <v>1.1000000000000001</v>
    <v>1.1299999999999999</v>
    <v>1.1000000000000001</v>
    <v>65539740</v>
    <v>CHHE</v>
    <v>China Health Industries Holdings, Inc. (OTCM:CHHE)</v>
    <v>1050</v>
    <v>140</v>
    <v>2004</v>
  </rv>
  <rv s="4">
    <v>3301</v>
  </rv>
  <rv s="0">
    <v>https://www.bing.com/financeapi/forcetrigger?t=a2mshw&amp;q=OTCM%3aLEAT&amp;form=skydnc</v>
    <v>Learn more on Bing</v>
  </rv>
  <rv s="6">
    <v>12</v>
    <v>LEATT CORPORATION (OTCM:LEAT)</v>
    <v>8</v>
    <v>13</v>
    <v>Finance</v>
    <v>18</v>
    <v>en-GB</v>
    <v>a2mshw</v>
    <v>268435456</v>
    <v>1</v>
    <v>Powered by Refinitiv</v>
    <v>16</v>
    <v>5.5</v>
    <v>1.3428</v>
    <v>-0.13</v>
    <v>-2.0799999999999999E-2</v>
    <v>USD</v>
    <v>Leatt Corporation designs, develops, markets and distributes personal protective equipment for participants in various forms of motor sports and leisure activities, including riders of motorcycles, bicycles, snowmobiles and all-terrain vehicles (ATVs), as well as racing car drivers. The Company sells its products to customers across the world, through a network of distributors and retailers. It also acts as the original equipment manufacturer for neck braces sold by other international brands. The Company's products are based on the Leatt-Brace system, an injection molded neck protection system, designed to prevent devastating injuries to the cervical spine and neck. The Company's other products include other products, parts and accessories are comprised of goggles, hydrations bags and apparel items including jerseys, pants, shorts and jackets as well as aftermarket support items required primarily to replace worn or damaged parts through its global distribution network.</v>
    <v>89</v>
    <v>OTC Markets</v>
    <v>OTCM</v>
    <v>OTCM</v>
    <v>Contermanskloof Road, 50 Kiepersol Drive, Atlas Gardens, WESTERN CAPE, 7441 ZA</v>
    <v>6.2</v>
    <v>Leisure Products</v>
    <v>Stock</v>
    <v>45475.807649524999</v>
    <v>3303</v>
    <v>6.05</v>
    <v>38038492</v>
    <v>LEATT CORPORATION</v>
    <v>LEATT CORPORATION</v>
    <v>6.12</v>
    <v>6.25</v>
    <v>6.12</v>
    <v>6215440</v>
    <v>LEAT</v>
    <v>LEATT CORPORATION (OTCM:LEAT)</v>
    <v>1355</v>
    <v>4110</v>
    <v>2005</v>
  </rv>
  <rv s="4">
    <v>3304</v>
  </rv>
  <rv s="0">
    <v>https://www.bing.com/financeapi/forcetrigger?t=a1o6ww&amp;q=XNAS%3aNOTV&amp;form=skydnc</v>
    <v>Learn more on Bing</v>
  </rv>
  <rv s="5">
    <v>7</v>
    <v>INOTIV, INC. (XNAS:NOTV)</v>
    <v>8</v>
    <v>9</v>
    <v>Finance</v>
    <v>10</v>
    <v>en-GB</v>
    <v>a1o6ww</v>
    <v>268435456</v>
    <v>1</v>
    <v>Powered by Refinitiv</v>
    <v>11.416600000000001</v>
    <v>1.51</v>
    <v>3.3511000000000002</v>
    <v>0.02</v>
    <v>1.2579E-2</v>
    <v>USD</v>
    <v>Inotiv, Inc. is a contract research company, which is engaged in providing nonclinical and analytical drug discovery and development services to the pharmaceutical and medical device industries and selling a range of research-quality animals and diets to the same industries, as well as academia and government clients. Its products and services focus on bringing new drugs and medical devices through the discovery and preclinical phases of development. It operates through two segments: Discovery and Safety Assessment (DSA) and Research Models and Services (RMS). The DSA segment supports the discovery, nonclinical development and clinical development needs of researchers and clinicians for primarily small molecule drug candidates, as well as biotherapeutics and biomedical devices. The RMS segment offer access to a range of small and large research models for basic research and drug discovery and development, as well as specialized models for specific diseases and therapeutic areas.</v>
    <v>1955</v>
    <v>Nasdaq Stock Market</v>
    <v>XNAS</v>
    <v>XNAS</v>
    <v>2701 Kent Ave, WEST LAFAYETTE, IN, 47906-1382 US</v>
    <v>1.62</v>
    <v>Biotechnology &amp; Medical Research</v>
    <v>Stock</v>
    <v>45475.980353390623</v>
    <v>3306</v>
    <v>1.51</v>
    <v>41814034</v>
    <v>INOTIV, INC.</v>
    <v>INOTIV, INC.</v>
    <v>1.62</v>
    <v>0</v>
    <v>1.59</v>
    <v>1.61</v>
    <v>25971450</v>
    <v>NOTV</v>
    <v>INOTIV, INC. (XNAS:NOTV)</v>
    <v>2060</v>
    <v>285736</v>
    <v>1975</v>
  </rv>
  <rv s="4">
    <v>3307</v>
  </rv>
  <rv s="0">
    <v>https://www.bing.com/financeapi/forcetrigger?t=b11p9c&amp;q=XNAS%3aSESN&amp;form=skydnc</v>
    <v>Learn more on Bing</v>
  </rv>
  <rv s="5">
    <v>7</v>
    <v>CARISMA THERAPEUTICS INC. (XNAS:CARM)</v>
    <v>8</v>
    <v>9</v>
    <v>Finance</v>
    <v>5</v>
    <v>en-GB</v>
    <v>b11p9c</v>
    <v>268435456</v>
    <v>1</v>
    <v>Powered by Refinitiv</v>
    <v>9.7661999999999995</v>
    <v>0.99</v>
    <v>1.5602</v>
    <v>-0.23</v>
    <v>-0.13772500000000001</v>
    <v>USD</v>
    <v>Carisma Therapeutics Inc. is a clinical-stage biopharmaceutical company focused on utilizing its proprietary macrophage and monocyte cell engineering platform to develop transformative immunotherapies to treat cancer and other serious diseases. It is developing a pipeline of product candidates, with an initial focus on advancing multiple ex vivo autologous and in vivo CAR-M therapies for the treatment of solid tumors. Its first product candidate, CT-0508, is an ex vivo gene-modified autologous chimeric antigen receptor-monocyte (CAR-Monocyte) cellular therapy intended to treat solid tumors that overexpress human epidermal growth factor receptor 2 (HER2). Its second product candidate, CT-0525, is an ex vivo gene-modified autologous chimeric antigen receptor-macrophage (CAR-Macrophage) cellular therapy intended to treat solid tumors that overexpress HER2. CT-1119 is a mesothelin-targeted CAR-Monocyte that is designed to treat patients with advanced mesothelin-positive solid tumors.</v>
    <v>107</v>
    <v>Nasdaq Stock Market</v>
    <v>XNAS</v>
    <v>XNAS</v>
    <v>245 1st St Ste 1800, CAMBRIDGE, MA, 02142-1292 US</v>
    <v>1.66</v>
    <v>Biotechnology &amp; Medical Research</v>
    <v>Stock</v>
    <v>45475.999721562497</v>
    <v>3309</v>
    <v>1.44</v>
    <v>59821545</v>
    <v>CARISMA THERAPEUTICS INC.</v>
    <v>CARISMA THERAPEUTICS INC.</v>
    <v>1.61</v>
    <v>0</v>
    <v>1.67</v>
    <v>1.44</v>
    <v>41542740</v>
    <v>CARM</v>
    <v>CARISMA THERAPEUTICS INC. (XNAS:CARM)</v>
    <v>73401</v>
    <v>1600012</v>
    <v>2008</v>
  </rv>
  <rv s="4">
    <v>3310</v>
  </rv>
  <rv s="0">
    <v>https://www.bing.com/financeapi/forcetrigger?t=a317mw&amp;q=XNAS%3aVIVK&amp;form=skydnc</v>
    <v>Learn more on Bing</v>
  </rv>
  <rv s="5">
    <v>7</v>
    <v>VIVAKOR, INC. (XNAS:VIVK)</v>
    <v>8</v>
    <v>9</v>
    <v>Finance</v>
    <v>5</v>
    <v>en-GB</v>
    <v>a317mw</v>
    <v>268435456</v>
    <v>1</v>
    <v>Powered by Refinitiv</v>
    <v>3.45</v>
    <v>0.43790000000000001</v>
    <v>0.67600000000000005</v>
    <v>0.89</v>
    <v>0.35743000000000003</v>
    <v>USD</v>
    <v>Vivakor, Inc. is a clean energy technology company. The Company is an operator, acquirer and developer of technologies and assets in the oil and gas industry, as well as related environmental solutions. The Company is primarily focused on operating crude oil gathering, storage and transportation facilities, as well as contaminated soil remediation services. Its soil remediation services specialize in the remediation of soil and the extraction of hydrocarbons, such as oil, from properties contaminated by or laden with heavy crude oil and other hydrocarbon-based substances. Its technologies include Hydrocarbon Extraction Technology, Automation and Machine Learning, and Hydrocarbon Upgrading Technologies. The Hydrocarbon Extraction Technology is aimed at remediating contaminated soil and recovering usable hydrocarbons, which is used in its remediation plants, also known as Remediation Processing Centers (RPCs).</v>
    <v>5</v>
    <v>Nasdaq Stock Market</v>
    <v>XNAS</v>
    <v>XNAS</v>
    <v>5220 Spring Valley Rd., Suite Ll20, DALLAS, TX, 75254 US</v>
    <v>3.45</v>
    <v>Professional &amp; Commercial Services</v>
    <v>Stock</v>
    <v>45475.998681191406</v>
    <v>3312</v>
    <v>2.57</v>
    <v>93660645</v>
    <v>VIVAKOR, INC.</v>
    <v>VIVAKOR, INC.</v>
    <v>2.7</v>
    <v>0</v>
    <v>2.4900000000000002</v>
    <v>3.38</v>
    <v>27710250</v>
    <v>VIVK</v>
    <v>VIVAKOR, INC. (XNAS:VIVK)</v>
    <v>7393</v>
    <v>76056</v>
    <v>2006</v>
  </rv>
  <rv s="4">
    <v>3313</v>
  </rv>
  <rv s="0">
    <v>https://www.bing.com/financeapi/forcetrigger?t=c1b58m&amp;q=XNAS%3aCPTN&amp;form=skydnc</v>
    <v>Learn more on Bing</v>
  </rv>
  <rv s="5">
    <v>7</v>
    <v>Cepton Inc (XNAS:CPTN)</v>
    <v>8</v>
    <v>9</v>
    <v>Finance</v>
    <v>10</v>
    <v>en-GB</v>
    <v>c1b58m</v>
    <v>268435456</v>
    <v>1</v>
    <v>Powered by Refinitiv</v>
    <v>8.9</v>
    <v>2.38</v>
    <v>-2.242</v>
    <v>-0.15</v>
    <v>-5.6390999999999997E-2</v>
    <v>USD</v>
    <v>Cepton, Inc. is an innovator of light detection and ranging (lidar)-based solutions for automotive (ADAS/AV), smart cities, smart spaces, and smart industrial applications. It offers near-range lidars, long-range lidars and ultra-long-range lidars, automotive software and smart lidar systems that include its perception software. Its solutions include industrial and automotive grade lidars. For mass market automotive advanced driver assistance systems (ADAS) applications, it also sells components and license technologies to tier 1 suppliers to enable them to manufacture lidars in high volume and sell to original equipment manufacturers customers. Its customers can enable safety and autonomy applications across a range of end-markets, including its primary market. It offers a comprehensive lidar solutions platform comprised of both hardware and software. It also offers intelligent, smart lidar perception solutions by combining lidar sensors with its advanced Helius perception software.</v>
    <v>87</v>
    <v>Nasdaq Stock Market</v>
    <v>XNAS</v>
    <v>XNAS</v>
    <v>399 West Trimble Road, 2nd Floor, SAN JOSE, CA, 95131 US</v>
    <v>2.585</v>
    <v>Electronic Equipment &amp; Parts</v>
    <v>Stock</v>
    <v>45475.845028935153</v>
    <v>3315</v>
    <v>2.5</v>
    <v>39961509</v>
    <v>Cepton Inc</v>
    <v>Cepton Inc</v>
    <v>2.585</v>
    <v>0</v>
    <v>2.66</v>
    <v>2.5099999999999998</v>
    <v>15920920</v>
    <v>CPTN</v>
    <v>Cepton Inc (XNAS:CPTN)</v>
    <v>5</v>
    <v>9494</v>
    <v>2010</v>
  </rv>
  <rv s="4">
    <v>3316</v>
  </rv>
  <rv s="0">
    <v>https://www.bing.com/financeapi/forcetrigger?t=a1yczr&amp;q=XNAS%3aNCSM&amp;form=skydnc</v>
    <v>Learn more on Bing</v>
  </rv>
  <rv s="5">
    <v>7</v>
    <v>NCS MULTISTAGE HOLDINGS, INC. (XNAS:NCSM)</v>
    <v>8</v>
    <v>9</v>
    <v>Finance</v>
    <v>10</v>
    <v>en-GB</v>
    <v>a1yczr</v>
    <v>268435456</v>
    <v>1</v>
    <v>Powered by Refinitiv</v>
    <v>21.85</v>
    <v>12.02</v>
    <v>1.2569999999999999</v>
    <v>0.46779999999999999</v>
    <v>2.8347000000000001E-2</v>
    <v>USD</v>
    <v>NCS Multistage Holdings, Inc. is a provider of engineered products and support services for oil and natural gas well construction, well completions and field development strategies. The Company offers products and services primarily to exploration and production companies for use in onshore and offshore wells. The Company’s products and services are utilized in oil and natural gas basins throughout North America and in selected international markets, including Argentina, China, the Middle East and the North Sea. The Company owns a 50% interest in Repeat Precision, LLC, which sells composite frac plugs, perforating guns and related products directly to customers. The Company also provides tracer diagnostics services for well completion and reservoir characterization that utilize downhole chemical and radioactive tracers. The Company sells products for well construction, including its casing buoyancy systems, liner hanger systems and toe initiation sleeves.</v>
    <v>241</v>
    <v>Nasdaq Stock Market</v>
    <v>XNAS</v>
    <v>XNAS</v>
    <v>19350 State Highway 249, Suite 600, HOUSTON, TX, 77070 US</v>
    <v>16.970300000000002</v>
    <v>Oil &amp; Gas Related Equipment and Services</v>
    <v>Stock</v>
    <v>45475.879191932814</v>
    <v>3318</v>
    <v>16.969899999999999</v>
    <v>41298560</v>
    <v>NCS MULTISTAGE HOLDINGS, INC.</v>
    <v>NCS MULTISTAGE HOLDINGS, INC.</v>
    <v>16.97</v>
    <v>3.0741999999999998</v>
    <v>16.502500000000001</v>
    <v>16.970300000000002</v>
    <v>2502560</v>
    <v>NCSM</v>
    <v>NCS MULTISTAGE HOLDINGS, INC. (XNAS:NCSM)</v>
    <v>1587</v>
    <v>2768</v>
    <v>2012</v>
  </rv>
  <rv s="4">
    <v>3319</v>
  </rv>
  <rv s="0">
    <v>https://www.bing.com/financeapi/forcetrigger?t=a1wok2&amp;q=XNAS%3aKTCC&amp;form=skydnc</v>
    <v>Learn more on Bing</v>
  </rv>
  <rv s="5">
    <v>7</v>
    <v>KEY TRONIC CORPORATION (XNAS:KTCC)</v>
    <v>8</v>
    <v>9</v>
    <v>Finance</v>
    <v>5</v>
    <v>en-GB</v>
    <v>a1wok2</v>
    <v>268435456</v>
    <v>1</v>
    <v>Powered by Refinitiv</v>
    <v>6.24</v>
    <v>3.69</v>
    <v>1.4913000000000001</v>
    <v>-0.09</v>
    <v>-2.3195999999999998E-2</v>
    <v>USD</v>
    <v>Key Tronic Corporation is a contract manufacturer offering value-added design and manufacturing services. The Company provides full engineering services, materials management, worldwide manufacturing facilities, assembly services, in-house testing, distribution and unparalleled customer service. It provides a mix of manufacturing services for outsourced original equipment manufacturing (OEM) products. Its services include product design, surface mount technologies (SMT) and pin through hole capability for printed circuit board assembly, tool making, precision plastic molding, sheet metal fabrication and painting, liquid injection molding, complex assembly, prototype design and full product assembly. Its customers include some of the original equipment manufacturers, and its combined capabilities and vertical integration are proving to be a desirable offering to its expanded customer base. Its manufacturing facilities are located in the United States, Mexico, China and Vietnam.</v>
    <v>5447</v>
    <v>Nasdaq Stock Market</v>
    <v>XNAS</v>
    <v>XNAS</v>
    <v>4424 N Sullivan Rd, SPOKANE, WA, 99216 US</v>
    <v>3.89</v>
    <v>Computers, Phones &amp; Household Electronics</v>
    <v>Stock</v>
    <v>45475.833348911721</v>
    <v>3321</v>
    <v>3.79</v>
    <v>40787487</v>
    <v>KEY TRONIC CORPORATION</v>
    <v>KEY TRONIC CORPORATION</v>
    <v>3.89</v>
    <v>193.3673</v>
    <v>3.88</v>
    <v>3.79</v>
    <v>10761870</v>
    <v>KTCC</v>
    <v>KEY TRONIC CORPORATION (XNAS:KTCC)</v>
    <v>11800</v>
    <v>18502</v>
    <v>1969</v>
  </rv>
  <rv s="4">
    <v>3322</v>
  </rv>
  <rv s="0">
    <v>https://www.bing.com/financeapi/forcetrigger?t=a26fzr&amp;q=XNYS%3aZDGE&amp;form=skydnc</v>
    <v>Learn more on Bing</v>
  </rv>
  <rv s="6">
    <v>12</v>
    <v>ZEDGE, INC. (XNYS:ZDGE)</v>
    <v>8</v>
    <v>13</v>
    <v>Finance</v>
    <v>10</v>
    <v>en-GB</v>
    <v>a26fzr</v>
    <v>268435456</v>
    <v>1</v>
    <v>Powered by Refinitiv</v>
    <v>5.18</v>
    <v>1.68</v>
    <v>1.2694000000000001</v>
    <v>0</v>
    <v>0</v>
    <v>USD</v>
    <v>Zedge, Inc. is engaged in building digital marketplaces and competitive games. The Company's products include Zedge Ringtones and Wallpapers, which is a freemium digital content marketplace offering mobile phone wallpapers, video wallpapers, ringtones and notification sounds; pAInt, a generative artificial intelligence (AI) wallpaper maker; GuruShots, a skill-based photo challenge game, and Emojipedia. It uses open-source software in connection with its services. The Zedge Ringtones and Wallpapers app is available both in Google Play and the App Store. Its GuruShots product offers a platform spanning iOS, Android, and the Web that provides an educational and structured way for amateur photographers to compete in a variety of contests. It has added non-fungible token (NFT) functionality to a limited number of Zedge Premium creators via NFTs Made Easy, and all NFT Made Easy transactions are made using Zedge Credits.</v>
    <v>94</v>
    <v>New York Stock Exchange</v>
    <v>XNYS</v>
    <v>XNYS</v>
    <v>1178 Broadway, Suite 1450, 3Rd Floor, NEW YORK, NY, 10001 US</v>
    <v>3.0712000000000002</v>
    <v>Software &amp; IT Services</v>
    <v>Stock</v>
    <v>45476.000000034372</v>
    <v>3324</v>
    <v>2.8875999999999999</v>
    <v>42110144</v>
    <v>ZEDGE, INC.</v>
    <v>ZEDGE, INC.</v>
    <v>2.92</v>
    <v>2.91</v>
    <v>2.91</v>
    <v>14470840</v>
    <v>ZDGE</v>
    <v>ZEDGE, INC. (XNYS:ZDGE)</v>
    <v>87426</v>
    <v>76707</v>
    <v>2008</v>
  </rv>
  <rv s="4">
    <v>3325</v>
  </rv>
  <rv s="0">
    <v>https://www.bing.com/financeapi/forcetrigger?t=bp5w4c&amp;q=XNAS%3aLINK&amp;form=skydnc</v>
    <v>Learn more on Bing</v>
  </rv>
  <rv s="5">
    <v>7</v>
    <v>INTERLINK ELECTRONICS INC. (XNAS:LINK)</v>
    <v>8</v>
    <v>9</v>
    <v>Finance</v>
    <v>10</v>
    <v>en-GB</v>
    <v>bp5w4c</v>
    <v>268435456</v>
    <v>1</v>
    <v>Powered by Refinitiv</v>
    <v>11.486700000000001</v>
    <v>3.69</v>
    <v>1.1873</v>
    <v>-0.12</v>
    <v>-2.9268000000000002E-2</v>
    <v>USD</v>
    <v>Interlink Electronics, Inc. is a global sensor and printed electronics company that operates in two sensor technology divisions: force/touch sensors and environmental sensors. The Company designs, develops, manufactures and sells a range of force-sensing technologies that incorporate its materials technology, firmware and software into a portfolio of standard products and custom solutions. Its Human-Machine Interface (HMI) technology platforms are deployed in a range of markets, including consumer electronics, automotive, industrial and medical. The application of its HMI technology platforms includes vehicle entry, vehicle multi-media control interface, rugged touch controls, presence detection, collision detection, speed and torque controls, pressure mapping, biological monitoring and others. The Company’s gas-sensing technologies division offers electrochemical gas-sensing technology products and solutions for industry, community, health and home settings.</v>
    <v>107</v>
    <v>Nasdaq Stock Market</v>
    <v>XNAS</v>
    <v>XNAS</v>
    <v>15707 ROCKFIELD BOULEVARD, SUITE 105, IRVINE, CA, 92618 US</v>
    <v>3.99</v>
    <v>Semiconductors &amp; Semiconductor Equipment</v>
    <v>Stock</v>
    <v>45475.851927997654</v>
    <v>3327</v>
    <v>3.69</v>
    <v>39244272</v>
    <v>INTERLINK ELECTRONICS INC.</v>
    <v>INTERLINK ELECTRONICS INC.</v>
    <v>3.86</v>
    <v>0</v>
    <v>4.0999999999999996</v>
    <v>3.98</v>
    <v>9860370</v>
    <v>LINK</v>
    <v>INTERLINK ELECTRONICS INC. (XNAS:LINK)</v>
    <v>3017</v>
    <v>12569</v>
    <v>2012</v>
  </rv>
  <rv s="4">
    <v>3328</v>
  </rv>
  <rv s="0">
    <v>https://www.bing.com/financeapi/forcetrigger?t=a1uwim&amp;q=XNAS%3aHSON&amp;form=skydnc</v>
    <v>Learn more on Bing</v>
  </rv>
  <rv s="5">
    <v>7</v>
    <v>HUDSON GLOBAL, INC. (XNAS:HSON)</v>
    <v>8</v>
    <v>9</v>
    <v>Finance</v>
    <v>5</v>
    <v>en-GB</v>
    <v>a1uwim</v>
    <v>268435456</v>
    <v>1</v>
    <v>Powered by Refinitiv</v>
    <v>24</v>
    <v>13.380100000000001</v>
    <v>0.55800000000000005</v>
    <v>1.07</v>
    <v>6.7979999999999999E-2</v>
    <v>USD</v>
    <v>Hudson Global, Inc. is a total talent solutions provider, which operates under the brand name Hudson RPO. The Company delivers customized recruitment outsourcing and total talent solutions to organizations worldwide. The Company’s core service offering is RPO, consisting of RPO and contracting services. It provides complete recruitment outsourcing, project-based outsourcing and recruitment consulting for clients’ permanent staff hires. The Company provides clients with a range of outsourced professional contract staffing services and managed service provider services sometimes offered on a standalone basis and sometimes as part of a blended total talent solution. These services draw upon a combination of specialized recruiting and project management competencies to deliver a range of solutions. Its clientele includes mid-to-large-cap multinational companies and government agencies. The Company operates in 14 countries with three geographic segments: Americas, Asia Pacific, and Europe.</v>
    <v>1050</v>
    <v>Nasdaq Stock Market</v>
    <v>XNAS</v>
    <v>XNAS</v>
    <v>53 Forest Avenue, OLD GREENWICH, CT, 06870 US</v>
    <v>17.25</v>
    <v>Professional &amp; Commercial Services</v>
    <v>Stock</v>
    <v>45475.905212325779</v>
    <v>3330</v>
    <v>15.12</v>
    <v>44593690</v>
    <v>HUDSON GLOBAL, INC.</v>
    <v>HUDSON GLOBAL, INC.</v>
    <v>15.39</v>
    <v>0</v>
    <v>15.74</v>
    <v>16.809999999999999</v>
    <v>2833140</v>
    <v>HSON</v>
    <v>HUDSON GLOBAL, INC. (XNAS:HSON)</v>
    <v>48413</v>
    <v>8660</v>
    <v>2003</v>
  </rv>
  <rv s="4">
    <v>3331</v>
  </rv>
  <rv s="0">
    <v>https://www.bing.com/financeapi/forcetrigger?t=a1u41h&amp;q=XNYS%3aGORO&amp;form=skydnc</v>
    <v>Learn more on Bing</v>
  </rv>
  <rv s="6">
    <v>12</v>
    <v>GOLD RESOURCE CORPORATION (XNYS:GORO)</v>
    <v>8</v>
    <v>13</v>
    <v>Finance</v>
    <v>10</v>
    <v>en-GB</v>
    <v>a1u41h</v>
    <v>268435456</v>
    <v>1</v>
    <v>Powered by Refinitiv</v>
    <v>0.71199999999999997</v>
    <v>0.21529999999999999</v>
    <v>1.47</v>
    <v>3.8999999999999998E-3</v>
    <v>1.0410999999999998E-2</v>
    <v>USD</v>
    <v>Gold Resource Corporation is a gold and silver producer, developer, and explorer with its operations centered on the Don David Gold Mine in Oaxaca, Mexico. The Company is focused on its existing infrastructure and large land position surrounding the mine in Oaxaca, Mexico, and to develop the Back Forty Project in Michigan, United States. Its Back Forty Project has a polymetallic (gold, silver, copper, lead, and zinc) Volcanogenic Massive Sulfide deposit. At its Don David Gold Mine, it has 100% interest in six properties, including two production stage properties and four exploration stage properties, located in Oaxaca, Mexico, along the San Jose structural corridor. Its properties span 55 continuous kilometers of this structural corridor. Its two production stage properties include Arista and Alta Gracia Mines. Its four exploration properties include Margaritas Property, Chamizo Property, Fuego Property and Rey Property. The Fuego property consists of approximately 2,554 hectares.</v>
    <v>488</v>
    <v>New York Stock Exchange</v>
    <v>XNYS</v>
    <v>XNYS</v>
    <v>7900 E. Union Avenue, Suite 320, DENVER, CO, 80237 US</v>
    <v>0.38829999999999998</v>
    <v>Metals &amp; Mining</v>
    <v>Stock</v>
    <v>45475.999228772656</v>
    <v>3333</v>
    <v>0.374</v>
    <v>34364560</v>
    <v>GOLD RESOURCE CORPORATION</v>
    <v>GOLD RESOURCE CORPORATION</v>
    <v>0.38829999999999998</v>
    <v>0.37459999999999999</v>
    <v>0.3785</v>
    <v>90791440</v>
    <v>GORO</v>
    <v>GOLD RESOURCE CORPORATION (XNYS:GORO)</v>
    <v>328</v>
    <v>422563</v>
    <v>1998</v>
  </rv>
  <rv s="4">
    <v>3334</v>
  </rv>
  <rv s="0">
    <v>https://www.bing.com/financeapi/forcetrigger?t=bxi87w&amp;q=XNYS%3aVLD&amp;form=skydnc</v>
    <v>Learn more on Bing</v>
  </rv>
  <rv s="6">
    <v>12</v>
    <v>VELO3D, INC. (XNYS:VLD)</v>
    <v>8</v>
    <v>13</v>
    <v>Finance</v>
    <v>5</v>
    <v>en-GB</v>
    <v>bxi87w</v>
    <v>268435456</v>
    <v>1</v>
    <v>Powered by Refinitiv</v>
    <v>87.5</v>
    <v>2.71</v>
    <v>1.9944999999999999</v>
    <v>0.15</v>
    <v>4.7022000000000001E-2</v>
    <v>USD</v>
    <v>Velo3D, Inc. is a metal three-dimensional (3D) printing technology company. The Company produces a fully integrated hardware and software solution based on its laser powder bed fusion (L-PBF) technology. Its technology enables the production of complex, mission-critical parts that existing additive manufacturing (AM) solutions cannot produce without the need for redesign or additional assembly. Its Sapphire family of systems (3D Printers) give its customers who are in space, aviation, defense, automotive, energy and industrial markets the freedom to design and produce metal parts with complex internal features. Its end-to-end solution includes the flow print preparation software, the Sapphire family of printers, and the Assure quality control system, all of which are powered by its Intelligent Fusion manufacturing process. Its customers are primarily original equipment manufacturers and contract manufacturers who look to AM to solve issues with metal parts manufacturing technologies.</v>
    <v>237</v>
    <v>New York Stock Exchange</v>
    <v>XNYS</v>
    <v>XNYS</v>
    <v>2710 Lakeview Ct, FREMONT, CA, 94538 US</v>
    <v>3.4950000000000001</v>
    <v>Electronic Equipment &amp; Parts</v>
    <v>Stock</v>
    <v>45475.977865300782</v>
    <v>3336</v>
    <v>3.2501000000000002</v>
    <v>28348483</v>
    <v>VELO3D, INC.</v>
    <v>VELO3D, INC.</v>
    <v>3.29</v>
    <v>3.19</v>
    <v>3.34</v>
    <v>8487570</v>
    <v>VLD</v>
    <v>VELO3D, INC. (XNYS:VLD)</v>
    <v>1217</v>
    <v>291330</v>
    <v>2021</v>
  </rv>
  <rv s="4">
    <v>3337</v>
  </rv>
  <rv s="0">
    <v>https://www.bing.com/financeapi/forcetrigger?t=bjopoc&amp;q=XNYS%3aBMTX&amp;form=skydnc</v>
    <v>Learn more on Bing</v>
  </rv>
  <rv s="6">
    <v>12</v>
    <v>BM TECHNOLOGIES, INC. (XNYS:BMTX)</v>
    <v>8</v>
    <v>13</v>
    <v>Finance</v>
    <v>10</v>
    <v>en-GB</v>
    <v>bjopoc</v>
    <v>268435456</v>
    <v>1</v>
    <v>Powered by Refinitiv</v>
    <v>3.91</v>
    <v>1.41</v>
    <v>0.21990000000000001</v>
    <v>-0.02</v>
    <v>-8.8500000000000002E-3</v>
    <v>USD</v>
    <v>BM Technologies, Inc. is a financial technology company. The Company facilitates deposits and banking services between a customer and its partner bank, Customers Bank and First Carolina Bank, (the Partner Banks), which are related parties. The Company provides high-tech digital banking and disbursement services to consumers and students nationwide through a full service fintech banking platform, accessible to customers anywhere and anytime through digital channels. Its banking platform provides access to checking and savings accounts, personal loans, and financial wellness. Its fintech business model leverages Banking-as-a-Service (BaaS) partners’ and University partners’ existing customer bases to achieve high volume, low-cost customer acquisition in its Higher Education Disbursement and BaaS businesses.</v>
    <v>200</v>
    <v>New York Stock Exchange</v>
    <v>XNYS</v>
    <v>XNYS</v>
    <v>201 KING OF PRUSSIA ROAD, SUITE 650, WAYNE, PA, 19087 US</v>
    <v>2.34</v>
    <v>Financial Technology (Fintech) &amp; Infrastructure</v>
    <v>Stock</v>
    <v>45475.922793483594</v>
    <v>3339</v>
    <v>2.2000000000000002</v>
    <v>26997734</v>
    <v>BM TECHNOLOGIES, INC.</v>
    <v>BM TECHNOLOGIES, INC.</v>
    <v>2.2400000000000002</v>
    <v>2.2599999999999998</v>
    <v>2.2400000000000002</v>
    <v>12052560</v>
    <v>BMTX</v>
    <v>BM TECHNOLOGIES, INC. (XNYS:BMTX)</v>
    <v>29910</v>
    <v>99799</v>
    <v>2017</v>
  </rv>
  <rv s="4">
    <v>3340</v>
  </rv>
  <rv s="0">
    <v>https://www.bing.com/financeapi/forcetrigger?t=a3111h&amp;q=OTCM%3aVASO&amp;form=skydnc</v>
    <v>Learn more on Bing</v>
  </rv>
  <rv s="5">
    <v>7</v>
    <v>VASO CORPORATION (OTCM:VASO)</v>
    <v>8</v>
    <v>9</v>
    <v>Finance</v>
    <v>18</v>
    <v>en-GB</v>
    <v>a3111h</v>
    <v>268435456</v>
    <v>1</v>
    <v>Powered by Refinitiv</v>
    <v>0.372</v>
    <v>0.19009999999999999</v>
    <v>2.3228</v>
    <v>0</v>
    <v>0</v>
    <v>USD</v>
    <v>Vaso Corporation is principally engaged in operating the healthcare equipment and information technology industries. The Company's segments include IT, Professional sales service, and Equipment. The IT segment operates through a wholly owned subsidiary, VasoTechnology, Inc., which primarily focuses on healthcare information technology (IT) and managed network technology services. Its Professional sales service segment operates through a wholly owned subsidiary, Vaso Diagnostics, Inc. doing business as VasoHealthcare, primarily focuses on the sale of healthcare capital equipment for GE HealthCare (GEHC) into the health provider middle market. Its Equipment segment primarily focuses on the design, manufacture, sale and service of proprietary medical devices and software, operating through the Company's subsidiary, VasoMedical, Inc., which in turn operates through Vasomedical Solutions, Inc. for domestic business and Vasomedical Global Corp. for international business, respectively.</v>
    <v>300</v>
    <v>OTC Markets</v>
    <v>OTCM</v>
    <v>OTCM</v>
    <v>137 Commercial St Ste 200, PLAINVIEW, NY, 11803-2410 US</v>
    <v>0.28499999999999998</v>
    <v>Healthcare Equipment &amp; Supplies</v>
    <v>Stock</v>
    <v>45476.006944444445</v>
    <v>3342</v>
    <v>0.25</v>
    <v>45583018</v>
    <v>VASO CORPORATION</v>
    <v>VASO CORPORATION</v>
    <v>0.255</v>
    <v>12.5604</v>
    <v>0.26</v>
    <v>0.26</v>
    <v>175319300</v>
    <v>VASO</v>
    <v>VASO CORPORATION (OTCM:VASO)</v>
    <v>214148</v>
    <v>122760</v>
    <v>1987</v>
  </rv>
  <rv s="4">
    <v>3343</v>
  </rv>
  <rv s="0">
    <v>https://www.bing.com/financeapi/forcetrigger?t=a1wmoc&amp;q=XNAS%3aKOSS&amp;form=skydnc</v>
    <v>Learn more on Bing</v>
  </rv>
  <rv s="5">
    <v>7</v>
    <v>KOSS CORPORATION (XNAS:KOSS)</v>
    <v>8</v>
    <v>9</v>
    <v>Finance</v>
    <v>5</v>
    <v>en-GB</v>
    <v>a1wmoc</v>
    <v>268435456</v>
    <v>1</v>
    <v>Powered by Refinitiv</v>
    <v>6.9499000000000004</v>
    <v>2.2702</v>
    <v>-0.56489999999999996</v>
    <v>-0.23</v>
    <v>-5.0109000000000001E-2</v>
    <v>USD</v>
    <v>Koss Corporation is engaged in marketing high-fidelity headphones, wireless Bluetooth speakers, computer headsets, telecommunications headsets, active noise canceling headphones, and wireless headphones. The Company operates in the audio/video industry segment of the home entertainment and communication industry through its design, manufacture and sale of stereo headphones and related accessory products. The Company’s products are sold through United States distributors, international distributors, audio specialty stores, the Internet, national retailers, grocery stores, electronics retailers, and prisons under the Koss name as well as private label. The Company also sells products to distributors for resale to school systems, and directly to other manufacturers for inclusion with their own products. The Company has a manufacturing facility in Milwaukee, Wisconsin and uses contract manufacturing facilities in the People’s Republic of China and Taiwan.</v>
    <v>28</v>
    <v>Nasdaq Stock Market</v>
    <v>XNAS</v>
    <v>XNAS</v>
    <v>4129 N Port Washington Ave, MILWAUKEE, WI, 53212 US</v>
    <v>4.7300000000000004</v>
    <v>Computers, Phones &amp; Household Electronics</v>
    <v>Stock</v>
    <v>45475.999976793748</v>
    <v>3345</v>
    <v>4.3103999999999996</v>
    <v>42479510</v>
    <v>KOSS CORPORATION</v>
    <v>KOSS CORPORATION</v>
    <v>4.6399999999999997</v>
    <v>0</v>
    <v>4.59</v>
    <v>4.3600000000000003</v>
    <v>9254790</v>
    <v>KOSS</v>
    <v>KOSS CORPORATION (XNAS:KOSS)</v>
    <v>183190</v>
    <v>295684</v>
    <v>1971</v>
  </rv>
  <rv s="4">
    <v>3346</v>
  </rv>
  <rv s="0">
    <v>https://www.bing.com/financeapi/forcetrigger?t=bvp7kr&amp;q=XNYS%3aLSF&amp;form=skydnc</v>
    <v>Learn more on Bing</v>
  </rv>
  <rv s="6">
    <v>12</v>
    <v>LAIRD SUPERFOOD, INC. (XNYS:LSF)</v>
    <v>8</v>
    <v>13</v>
    <v>Finance</v>
    <v>5</v>
    <v>en-GB</v>
    <v>bvp7kr</v>
    <v>268435456</v>
    <v>1</v>
    <v>Powered by Refinitiv</v>
    <v>6.46</v>
    <v>0.71</v>
    <v>2.3058999999999998</v>
    <v>-0.69</v>
    <v>-0.123656</v>
    <v>USD</v>
    <v>Laird Superfood, Inc. and its subsidiary, Picky Bars, LLC is a consumer products platform company. The Company is focused on manufacturing and marketing plant-based and functional foods. It creates plant-based superfood products that are both delicious and functional. The Company’s core Laird Superfood platform includes Creamer coffee creamers, Hydrate hydration products and beverage enhancing supplements, harvest snacks and other food items, and functional roasted and instant coffees, teas, and hot chocolate. Coffee creamers include sales of powdered and liquid coffee creamers. Hydration and beverage enhancing supplements include sales of Hydrate coconut waters, Activate and Renew supplement lines, and mushroom botanical blends. Harvest snacks and other food items include ready to eat food offerings as well as baking and pancake mixes. Coffee, tea, and hot chocolate products include traditional and functional ground and whole bean coffee, and hot chocolate with functional mushroom.</v>
    <v>25</v>
    <v>New York Stock Exchange</v>
    <v>XNYS</v>
    <v>XNYS</v>
    <v>275 W. Lundgren Mill Dr., SISTERS, OR, 97759 US</v>
    <v>5.53</v>
    <v>Food &amp; Tobacco</v>
    <v>Stock</v>
    <v>45475.833333599221</v>
    <v>3348</v>
    <v>4.8000999999999996</v>
    <v>53632420</v>
    <v>LAIRD SUPERFOOD, INC.</v>
    <v>LAIRD SUPERFOOD, INC.</v>
    <v>5.5</v>
    <v>5.58</v>
    <v>4.8899999999999997</v>
    <v>9611540</v>
    <v>LSF</v>
    <v>LAIRD SUPERFOOD, INC. (XNYS:LSF)</v>
    <v>105</v>
    <v>358880</v>
    <v>2015</v>
  </rv>
  <rv s="4">
    <v>3349</v>
  </rv>
  <rv s="0">
    <v>https://www.bing.com/financeapi/forcetrigger?t=bztdrw&amp;q=XNAS%3aGANX&amp;form=skydnc</v>
    <v>Learn more on Bing</v>
  </rv>
  <rv s="5">
    <v>7</v>
    <v>GAIN THERAPEUTICS, INC. (XNAS:GANX)</v>
    <v>8</v>
    <v>9</v>
    <v>Finance</v>
    <v>10</v>
    <v>en-GB</v>
    <v>bztdrw</v>
    <v>268435456</v>
    <v>1</v>
    <v>Powered by Refinitiv</v>
    <v>5.33</v>
    <v>1.1100000000000001</v>
    <v>0.34889999999999999</v>
    <v>7.4999999999999997E-2</v>
    <v>6.6963999999999996E-2</v>
    <v>USD</v>
    <v>Gain Therapeutics, Inc. is a biotechnology company. The Company is focused on developing novel small molecule therapeutics to treat diseases across several therapeutic areas, including, central nervous system (CNS) disorders, lysosomal storage disorders (LSDs), metabolic disorders, and other diseases that can be targeted through protein degradation, such as oncology. The Company’s drug discovery platform, Magellan discovers novel allosteric binding sites on proteins implicated in a disease and to identify proprietary small molecules that bind these sites to modulate protein function and treat the underlying cause of the disease. Its lead product candidate, GT-02287, is being developed for the treatment of GBA1 Parkinson’s disease, including restoration of GCase function, reduction of toxic lipid substrates and toxic forms of alpha-synuclein, improved survival of dopaminergic neurons, and enhance in dopamine levels.</v>
    <v>29</v>
    <v>Nasdaq Stock Market</v>
    <v>XNAS</v>
    <v>XNAS</v>
    <v>4800 Hampden Lane, Suite 200, BETHESDA, MD, 20814 US</v>
    <v>1.2</v>
    <v>Biotechnology &amp; Medical Research</v>
    <v>Stock</v>
    <v>45475.978038356247</v>
    <v>3351</v>
    <v>1.1200000000000001</v>
    <v>21572116</v>
    <v>GAIN THERAPEUTICS, INC.</v>
    <v>GAIN THERAPEUTICS, INC.</v>
    <v>1.2</v>
    <v>0</v>
    <v>1.1200000000000001</v>
    <v>1.1950000000000001</v>
    <v>18051980</v>
    <v>GANX</v>
    <v>GAIN THERAPEUTICS, INC. (XNAS:GANX)</v>
    <v>7089</v>
    <v>445548</v>
    <v>2020</v>
  </rv>
  <rv s="4">
    <v>3352</v>
  </rv>
  <rv s="0">
    <v>https://www.bing.com/financeapi/forcetrigger?t=a1u2k2&amp;q=XNAS%3aGNUS&amp;form=skydnc</v>
    <v>Learn more on Bing</v>
  </rv>
  <rv s="6">
    <v>12</v>
    <v>KARTOON STUDIOS, INC. (XNYS:TOON)</v>
    <v>8</v>
    <v>13</v>
    <v>Finance</v>
    <v>5</v>
    <v>en-GB</v>
    <v>a1u2k2</v>
    <v>268435456</v>
    <v>1</v>
    <v>Powered by Refinitiv</v>
    <v>2.4500000000000002</v>
    <v>0.85009999999999997</v>
    <v>2.7118000000000002</v>
    <v>-0.02</v>
    <v>-1.9802E-2</v>
    <v>USD</v>
    <v>Kartoon Studios, Inc. is a global end-to-end creator, producer, distributor, marketer, and licensor of entertainment brands. The Company’s intellectual property (IP) portfolio includes original animated content, including the Stan Lee brand, Stan Lee’s Superhero Kindergarten, starring Arnold Schwarzenegger, on Kartoon Channel!; Shaq’s Garage, starring Shaquille O’Neal, on Kartoon Channel!; Rainbow Rangers on Kartoon Channel! and Netflix; the Netflix Original, Llama Llama, starring Jennifer Garner, and more. The Company’s segments include Content Production &amp; Distribution and Media Advisory &amp; Advertising Services. The Content Production &amp; Distribution Segment produces and distributes children’s content. The Media Advisory &amp; Advertising Services Segment provides media and advertising services. Toon Media Networks, its digital distribution network, consists of Kartoon Channel!, Frederator Network, and Ameba. Kartoon Channel! is a globally distributed entertainment platform.</v>
    <v>242</v>
    <v>New York Stock Exchange</v>
    <v>XNYS</v>
    <v>XNYS</v>
    <v>190 N. Canon, 4Th Floor, BEVERLY HILLS, CA, 90210 US</v>
    <v>1.01</v>
    <v>Media &amp; Publishing</v>
    <v>Stock</v>
    <v>45475.999114883591</v>
    <v>3354</v>
    <v>0.98009999999999997</v>
    <v>38993625</v>
    <v>KARTOON STUDIOS, INC.</v>
    <v>KARTOON STUDIOS, INC.</v>
    <v>1</v>
    <v>1.01</v>
    <v>0.99</v>
    <v>39387500</v>
    <v>TOON</v>
    <v>KARTOON STUDIOS, INC. (XNYS:TOON)</v>
    <v>269</v>
    <v>122426</v>
    <v>2011</v>
  </rv>
  <rv s="4">
    <v>3355</v>
  </rv>
  <rv s="0">
    <v>https://www.bing.com/financeapi/forcetrigger?t=a1v7pr&amp;q=XNAS%3aICAD&amp;form=skydnc</v>
    <v>Learn more on Bing</v>
  </rv>
  <rv s="5">
    <v>7</v>
    <v>ICAD, INC. (XNAS:ICAD)</v>
    <v>8</v>
    <v>9</v>
    <v>Finance</v>
    <v>5</v>
    <v>en-GB</v>
    <v>a1v7pr</v>
    <v>268435456</v>
    <v>1</v>
    <v>Powered by Refinitiv</v>
    <v>3.97</v>
    <v>1.19</v>
    <v>1.5006999999999999</v>
    <v>-7.4999999999999997E-2</v>
    <v>-5.9288999999999994E-2</v>
    <v>USD</v>
    <v>iCAD, Inc. provides artificial intelligence-powered cancer detection. Its ProFound Breast Health Suite enables medical providers and professionals to accurately and reliably identify where cancer may be hiding. Its Cancer Detection segment solutions include advanced artificial intelligence and image analysis workflow solutions that enable healthcare professionals to better serve patients by identifying pathologies and pinpointing the prevalent cancers earlier, a range of upgradeable computer-aided detection systems and workflow solutions for digital breast tomosynthesis, full-field digital mammography, magnetic resonance imaging and computed tomography. ProFound Suite offers 360-degree solutions for cancer detection, density assessment, and personalized risk evaluation, all based on a 2D or 3D mammogram’s collection of images. ProFound Density Assessment standardizes and simplifies breast density reporting, algorithmically examining a woman’s breast anatomy from the mammogram image.</v>
    <v>67</v>
    <v>Nasdaq Stock Market</v>
    <v>XNAS</v>
    <v>XNAS</v>
    <v>98 Spit Brook Rd Ste 100, NASHUA, NH, 03062-5737 US</v>
    <v>1.2899</v>
    <v>Healthcare Equipment &amp; Supplies</v>
    <v>Stock</v>
    <v>45475.997764131251</v>
    <v>3357</v>
    <v>1.19</v>
    <v>31582635</v>
    <v>ICAD, INC.</v>
    <v>ICAD, INC.</v>
    <v>1.25</v>
    <v>0</v>
    <v>1.2649999999999999</v>
    <v>1.19</v>
    <v>26540030</v>
    <v>ICAD</v>
    <v>ICAD, INC. (XNAS:ICAD)</v>
    <v>412</v>
    <v>126422</v>
    <v>1984</v>
  </rv>
  <rv s="4">
    <v>3358</v>
  </rv>
  <rv s="0">
    <v>https://www.bing.com/financeapi/forcetrigger?t=a1y93m&amp;q=XNAS%3aNAII&amp;form=skydnc</v>
    <v>Learn more on Bing</v>
  </rv>
  <rv s="5">
    <v>7</v>
    <v>NATURAL ALTERNATIVES INTERNATIONAL, INC. (XNAS:NAII)</v>
    <v>8</v>
    <v>9</v>
    <v>Finance</v>
    <v>10</v>
    <v>en-GB</v>
    <v>a1y93m</v>
    <v>268435456</v>
    <v>1</v>
    <v>Powered by Refinitiv</v>
    <v>7.6180000000000003</v>
    <v>5.0599999999999996</v>
    <v>0.56810000000000005</v>
    <v>-0.25</v>
    <v>-4.3860000000000003E-2</v>
    <v>USD</v>
    <v>Natural Alternatives International, Inc. is a formulator, manufacturer and marketer of nutritional supplements. The Company operates through two segments: Private-label contract manufacturing, and Royalty, licensing, and raw material. The Private-label contract manufacturing segment primarily provides manufacturing services to companies that market and distribute nutritional supplements and other health care products. Royalty, licensing, and raw material segment associated with the sale and license of beta-alanine under the Company’s CarnoSyn and SR CarnoSyn trademarks. The Company provides private-label contract manufacturing services to companies that market and distribute vitamins, minerals, herbal and other nutritional supplements as well as other health care products. It private-label contract manufacturing customers include companies that market nutritional supplements through direct sales marketing channels, direct to consumer e-commerce channels, and retail stores.</v>
    <v>317</v>
    <v>Nasdaq Stock Market</v>
    <v>XNAS</v>
    <v>XNAS</v>
    <v>1535 Faraday Avenue, CARLSBAD, CA, 92008 US</v>
    <v>5.7</v>
    <v>Pharmaceuticals</v>
    <v>Stock</v>
    <v>45475.833422164062</v>
    <v>3360</v>
    <v>5.45</v>
    <v>33794741</v>
    <v>NATURAL ALTERNATIVES INTERNATIONAL, INC.</v>
    <v>NATURAL ALTERNATIVES INTERNATIONAL, INC.</v>
    <v>5.7</v>
    <v>0</v>
    <v>5.7</v>
    <v>5.45</v>
    <v>6200870</v>
    <v>NAII</v>
    <v>NATURAL ALTERNATIVES INTERNATIONAL, INC. (XNAS:NAII)</v>
    <v>11028</v>
    <v>3984</v>
    <v>1989</v>
  </rv>
  <rv s="4">
    <v>3361</v>
  </rv>
  <rv s="0">
    <v>https://www.bing.com/financeapi/forcetrigger?t=c3jodm&amp;q=XNAS%3aLUCD&amp;form=skydnc</v>
    <v>Learn more on Bing</v>
  </rv>
  <rv s="5">
    <v>7</v>
    <v>LUCID DIAGNOSTICS INC. (XNAS:LUCD)</v>
    <v>8</v>
    <v>9</v>
    <v>Finance</v>
    <v>5</v>
    <v>en-GB</v>
    <v>c3jodm</v>
    <v>268435456</v>
    <v>1</v>
    <v>Powered by Refinitiv</v>
    <v>1.7210000000000001</v>
    <v>0.63009999999999999</v>
    <v>1.266</v>
    <v>-8.9999999999999993E-3</v>
    <v>-1.1407E-2</v>
    <v>USD</v>
    <v>Lucid Diagnostics Inc. is a commercial-stage medical diagnostics technology company. The Company is focused on patients with gastroesophageal reflux disease (GERD), also known as chronic heartburn, acid reflux or simply reflux, that leads to esophageal precancer and cancer, specifically lethal esophageal adenocarcinoma (EAC). The Company’s products include EsoGuard, and EsoCheck. EsoGuard is a bisulfite-converted next-generation sequencing (NGS) DNA assay performed on surface esophageal cells collected with EsoCheck. EsoCheck is a noninvasive swallowable balloon capsule catheter device capable of sampling surface esophageal cells in office procedures. It consists of a vitamin pill-sized rigid plastic capsule tethered to a thin silicone catheter from which a soft silicone balloon with textured ridges emerges to swab surface esophageal cells. It is also developing EsoCure, is an Esophageal Ablation Device that allows a clinician to treat dysplastic BE before it can progress to EAC.</v>
    <v>70</v>
    <v>Nasdaq Stock Market</v>
    <v>XNAS</v>
    <v>XNAS</v>
    <v>360 Madison Avenue, 25Th Floor, NEW YORK, NY, 10017 US</v>
    <v>0.79</v>
    <v>Healthcare Equipment &amp; Supplies</v>
    <v>Stock</v>
    <v>45475.985451573441</v>
    <v>3363</v>
    <v>0.75</v>
    <v>40649193</v>
    <v>LUCID DIAGNOSTICS INC.</v>
    <v>LUCID DIAGNOSTICS INC.</v>
    <v>0.7631</v>
    <v>0</v>
    <v>0.78900000000000003</v>
    <v>0.78</v>
    <v>52114350</v>
    <v>LUCD</v>
    <v>LUCID DIAGNOSTICS INC. (XNAS:LUCD)</v>
    <v>6125</v>
    <v>164552</v>
    <v>2018</v>
  </rv>
  <rv s="4">
    <v>3364</v>
  </rv>
  <rv s="0">
    <v>https://www.bing.com/financeapi/forcetrigger?t=a1y3gh&amp;q=XNYS%3aMTNB&amp;form=skydnc</v>
    <v>Learn more on Bing</v>
  </rv>
  <rv s="6">
    <v>12</v>
    <v>MATINAS BIOPHARMA HOLDINGS, INC. (XNYS:MTNB)</v>
    <v>8</v>
    <v>13</v>
    <v>Finance</v>
    <v>5</v>
    <v>en-GB</v>
    <v>a1y3gh</v>
    <v>268435456</v>
    <v>1</v>
    <v>Powered by Refinitiv</v>
    <v>0.89</v>
    <v>0.1103</v>
    <v>1.7009000000000001</v>
    <v>-3.5000000000000001E-3</v>
    <v>-2.1780000000000001E-2</v>
    <v>USD</v>
    <v>Matinas BioPharma Holdings, Inc. is a biopharmaceutical company. The Company is focused on delivering groundbreaking therapies using its lipid nanocrystal (LNC) platform delivery technology (LNC Platform). Its lead product candidate is MAT2203 (oral amphotericin B), a highly potent antifungal drug which, by virtue of LNC delivery, has been made oral, safe, and well-tolerated for prolonged administration in patients with life-threatening invasive fungal infections. MAT2203 is now positioned for a single, Phase III registration trial (the ORALTO trial) in support of a New Drug Application (NDA) for the treatment of invasive aspergillosis in patients with limited treatment options. It is expanding the utilization of the LNC Platform with small molecules and small oligonucleotides outside of infectious disease, targeting inflammation and oncology. It is also investigating a variety of LNC formulations of two small oligonucleotides designed to target inflammatory cytokines IL-17A and TNFα.</v>
    <v>32</v>
    <v>New York Stock Exchange</v>
    <v>XNYS</v>
    <v>XNYS</v>
    <v>Suite 302, 1545 Route 206 South, BEDMINSTER, NJ, 07921 US</v>
    <v>0.16300000000000001</v>
    <v>Biotechnology &amp; Medical Research</v>
    <v>Stock</v>
    <v>45476.000000046093</v>
    <v>3366</v>
    <v>0.153</v>
    <v>39428306</v>
    <v>MATINAS BIOPHARMA HOLDINGS, INC.</v>
    <v>MATINAS BIOPHARMA HOLDINGS, INC.</v>
    <v>0.16300000000000001</v>
    <v>0.16070000000000001</v>
    <v>0.15720000000000001</v>
    <v>250816200</v>
    <v>MTNB</v>
    <v>MATINAS BIOPHARMA HOLDINGS, INC. (XNYS:MTNB)</v>
    <v>11846</v>
    <v>743194</v>
    <v>2013</v>
  </rv>
  <rv s="4">
    <v>3367</v>
  </rv>
  <rv s="0">
    <v>https://www.bing.com/financeapi/forcetrigger?t=b1dx6h&amp;q=XNAS%3aECOR&amp;form=skydnc</v>
    <v>Learn more on Bing</v>
  </rv>
  <rv s="5">
    <v>7</v>
    <v>ELECTROCORE, INC. (XNAS:ECOR)</v>
    <v>8</v>
    <v>9</v>
    <v>Finance</v>
    <v>5</v>
    <v>en-GB</v>
    <v>b1dx6h</v>
    <v>268435456</v>
    <v>1</v>
    <v>Powered by Refinitiv</v>
    <v>8.08</v>
    <v>3.9211</v>
    <v>0.55589999999999995</v>
    <v>-0.11</v>
    <v>-1.7107000000000001E-2</v>
    <v>USD</v>
    <v>electroCore, Inc. is a commercial stage bioelectronic medicine and wellness company. It provides non-invasive vagus nerve stimulation (nVNS) technology platform. The Company’s product categories include Handheld, personal use medical devices for the management and treatment of certain medical conditions such as primary headache, and Handheld, personal use consumer products utilizing nVNS technology to promote general wellness and human performance. Its products include gammaCore, Truvaga and TAC-STIM. Its gammaCore Sapphire, is a prescription medical device that is used for a variety of primary headache conditions. Its Truvaga is a personal use consumer electronics general wellness product that does not require a prescription and is available direct-to-consumer from electroCore at www.truvaga.com. The Company’s TAC-STIM product is not a medical device and is not intended to diagnose, cure, mitigate, prevent, or treat a disease or condition.</v>
    <v>68</v>
    <v>Nasdaq Stock Market</v>
    <v>XNAS</v>
    <v>XNAS</v>
    <v>200 FORGE WAY, SUITE 205, ROCKAWAY, NJ, 07866 US</v>
    <v>6.3775000000000004</v>
    <v>Healthcare Equipment &amp; Supplies</v>
    <v>Stock</v>
    <v>45475.83334927031</v>
    <v>3369</v>
    <v>6.2900999999999998</v>
    <v>38618990</v>
    <v>ELECTROCORE, INC.</v>
    <v>ELECTROCORE, INC.</v>
    <v>6.2900999999999998</v>
    <v>0</v>
    <v>6.43</v>
    <v>6.32</v>
    <v>6006060</v>
    <v>ECOR</v>
    <v>ELECTROCORE, INC. (XNAS:ECOR)</v>
    <v>1879</v>
    <v>7995</v>
    <v>2005</v>
  </rv>
  <rv s="4">
    <v>3370</v>
  </rv>
  <rv s="0">
    <v>https://www.bing.com/financeapi/forcetrigger?t=a1ra6h&amp;q=XNAS%3aDRIO&amp;form=skydnc</v>
    <v>Learn more on Bing</v>
  </rv>
  <rv s="5">
    <v>7</v>
    <v>DARIOHEALTH CORP. (XNAS:DRIO)</v>
    <v>8</v>
    <v>9</v>
    <v>Finance</v>
    <v>5</v>
    <v>en-GB</v>
    <v>a1ra6h</v>
    <v>268435456</v>
    <v>1</v>
    <v>Powered by Refinitiv</v>
    <v>4.26</v>
    <v>0.68</v>
    <v>1.5294000000000001</v>
    <v>0.01</v>
    <v>8.5470000000000008E-3</v>
    <v>USD</v>
    <v>DarioHealth Corp. is a global digital therapeutics (DTx) company. The Company operates at the intersection of life sciences, behavioral science, and software technology to deliver seamlessly integrated and highly engaging digital therapeutic interventions. Its platform and suite of solutions delivers personalized and dynamic interventions driven by data analytics and one-on-one coaching for diabetes, hypertension, weight management, musculoskeletal pain, and behavioral health. Its products include Dario Blood Pressure Monitoring System and Dario Blood Glucose Monitoring Starter Kit. Dario Blood Glucose Monitoring Starter Kit is a pocket-sized smartphone glucometer that manages diabetes in one ultra-compact device. Dario Blood Pressure Monitoring System is a blood pressure monitoring system used to measure blood pressure, which allows to store all its user readings in the Dario App. Its Dario mobile app is a complete, cloud-based solution for personal chronic condition management.</v>
    <v>276</v>
    <v>Nasdaq Stock Market</v>
    <v>XNAS</v>
    <v>XNAS</v>
    <v>322 W 57Th St. #33B, NEW YORK, NY, 10019 US</v>
    <v>1.19</v>
    <v>Healthcare Equipment &amp; Supplies</v>
    <v>Stock</v>
    <v>45475.837752846877</v>
    <v>3372</v>
    <v>1.1499999999999999</v>
    <v>35309435</v>
    <v>DARIOHEALTH CORP.</v>
    <v>DARIOHEALTH CORP.</v>
    <v>1.1599999999999999</v>
    <v>0</v>
    <v>1.17</v>
    <v>1.18</v>
    <v>29923250</v>
    <v>DRIO</v>
    <v>DARIOHEALTH CORP. (XNAS:DRIO)</v>
    <v>61199</v>
    <v>77928</v>
    <v>2011</v>
  </rv>
  <rv s="4">
    <v>3373</v>
  </rv>
  <rv s="0">
    <v>https://www.bing.com/financeapi/forcetrigger?t=a1x34c&amp;q=XNAS%3aLPCN&amp;form=skydnc</v>
    <v>Learn more on Bing</v>
  </rv>
  <rv s="5">
    <v>7</v>
    <v>LIPOCINE INC (XNAS:LPCN)</v>
    <v>8</v>
    <v>9</v>
    <v>Finance</v>
    <v>10</v>
    <v>en-GB</v>
    <v>a1x34c</v>
    <v>268435456</v>
    <v>1</v>
    <v>Powered by Refinitiv</v>
    <v>11.79</v>
    <v>2.3100999999999998</v>
    <v>1.1192</v>
    <v>-0.16</v>
    <v>-2.0724999999999997E-2</v>
    <v>USD</v>
    <v>Lipocine Inc. is a biopharmaceutical company leveraging its proprietary technology platform to augment therapeutics through effective oral delivery to develop differentiated products for Central Nervous System (CNS) disorders. Its clinical development candidates include: LPCN 1154, oral brexanolone, for treatment of postpartum depression, LPCN 2101 for epilepsy, LPCN 2203 for essential tremor and LPCN 1148, a novel androgen receptor agonist prodrug for oral administration targeted for the management of symptoms associated with liver cirrhosis. It is exploring partnering opportunities for LPCN 1107, for prevention of preterm birth, LPCN1154, for rapid relief of postpartum depression, LPCN 1148, for the management of decompensated cirrhosis, and LPCN 1144, for treatment of non-cirrhotic NASH. Its product candidate, TLANDO, an oral treatment indicated for testosterone replacement therapy in adult males for conditions associated with a deficiency or absence of endogenous testosterone.</v>
    <v>17</v>
    <v>Nasdaq Stock Market</v>
    <v>XNAS</v>
    <v>XNAS</v>
    <v>675 S Arapeen Dr Ste 202, SALT LAKE CITY, UT, 84108-1295 US</v>
    <v>7.9</v>
    <v>Biotechnology &amp; Medical Research</v>
    <v>Stock</v>
    <v>45475.930206654688</v>
    <v>3375</v>
    <v>7.3280000000000003</v>
    <v>40430426</v>
    <v>LIPOCINE INC</v>
    <v>LIPOCINE INC</v>
    <v>7.81</v>
    <v>0</v>
    <v>7.72</v>
    <v>7.56</v>
    <v>5347940</v>
    <v>LPCN</v>
    <v>LIPOCINE INC (XNAS:LPCN)</v>
    <v>25</v>
    <v>76408</v>
    <v>2011</v>
  </rv>
  <rv s="4">
    <v>3376</v>
  </rv>
  <rv s="0">
    <v>https://www.bing.com/financeapi/forcetrigger?t=a2exsm&amp;q=OTCM%3aDYNR&amp;form=skydnc</v>
    <v>Learn more on Bing</v>
  </rv>
  <rv s="6">
    <v>12</v>
    <v>DYNARESOURCE, INC. (OTCM:DYNR)</v>
    <v>8</v>
    <v>13</v>
    <v>Finance</v>
    <v>18</v>
    <v>en-GB</v>
    <v>a2exsm</v>
    <v>268435456</v>
    <v>1</v>
    <v>Powered by Refinitiv</v>
    <v>3.01</v>
    <v>1.38</v>
    <v>0.1012</v>
    <v>-0.04</v>
    <v>-2.6667E-2</v>
    <v>USD</v>
    <v>DynaResource, Inc. is a minerals investment, management, and exploration company. The Company is engaged in the business of acquiring, investing in, and developing precious metal properties, and the production of precious metals. The Company has one wholly owned subsidiary in the United States, DynaMexico US Holding, LLC (US Holding) and three wholly owned subsidiaries in Mexico, DynaResource de Mexico, S.A. de C.V. (DynaMexico), Mineras de DynaResource S.A. de C.V. (DynaMineras), and DynaResource Operaciones de San Jose De Gracia S.A. de C.V. (DynaOperaciones). DynaMexico owns a portfolio of mining concessions that comprises its 100% interest in the San Jose de Gracia Project (SJG) in northern Sinaloa State, Mexico. It conducts test mining and pilot milling operations, and other exploration activities of the SJG, in Mexico. The SJG Project is located on map sheet G13-A81 in the Culiacan mining district of Sinaloa State, Mexico.</v>
    <v>200</v>
    <v>OTC Markets</v>
    <v>OTCM</v>
    <v>OTCM</v>
    <v>STE 744 EAST TOWER, 222 W. LAS COLINAS BLVD, IRVING, TX, 75039 US</v>
    <v>1.5</v>
    <v>Metals &amp; Mining</v>
    <v>Stock</v>
    <v>45476.006944444445</v>
    <v>3378</v>
    <v>1.46</v>
    <v>34122696</v>
    <v>DYNARESOURCE, INC.</v>
    <v>DYNARESOURCE, INC.</v>
    <v>1.49</v>
    <v>1.5</v>
    <v>1.46</v>
    <v>23371710</v>
    <v>DYNR</v>
    <v>DYNARESOURCE, INC. (OTCM:DYNR)</v>
    <v>2200</v>
    <v>2990</v>
    <v>1997</v>
  </rv>
  <rv s="4">
    <v>3379</v>
  </rv>
  <rv s="0">
    <v>https://www.bing.com/financeapi/forcetrigger?t=a1pju2&amp;q=XNYS%3aCGA&amp;form=skydnc</v>
    <v>Learn more on Bing</v>
  </rv>
  <rv s="6">
    <v>12</v>
    <v>CHINA GREEN AGRICULTURE, INC. (XNYS:CGA)</v>
    <v>8</v>
    <v>13</v>
    <v>Finance</v>
    <v>10</v>
    <v>en-GB</v>
    <v>a1pju2</v>
    <v>268435456</v>
    <v>1</v>
    <v>Powered by Refinitiv</v>
    <v>4</v>
    <v>1.61</v>
    <v>0.49959999999999999</v>
    <v>-4.0099999999999997E-2</v>
    <v>-1.9560999999999999E-2</v>
    <v>USD</v>
    <v>China Green Agriculture, Inc. is engaged in the research, development, production and sale of various types of fertilizers and agricultural products in the People's Republic of China (PRC) through its Chinese subsidiaries, Shaanxi TechTeam Jinong Humic Acid Product Co., Ltd. (Jinong) and Beijing Gufeng Chemical Products Co., Ltd. (Gufeng), and its variable interest entity (VIE), Xi'an Hu County Yuxing Agriculture Technology Development Co., Ltd. (Yuxing). The Company's segments include Jinong (fertilizer production), Gufeng (fertilizer production) and Yuxing (agricultural products production). The Company's primary business is of fertilizer products, specifically humic acid-based compound fertilizer produced through Jinong, and compound fertilizer, blended fertilizer, organic compound fertilizer, slow-release fertilizers, water-soluble fertilizers and mixed organic-inorganic compound fertilizer produced through Gufeng.</v>
    <v>424</v>
    <v>New York Stock Exchange</v>
    <v>XNYS</v>
    <v>XNYS</v>
    <v>3rd Floor, Borough A, Block A. No.181,, South Taibai Road,, XI'AN, SHAANXI, 710065 CN</v>
    <v>2.0649999999999999</v>
    <v>Chemicals</v>
    <v>Stock</v>
    <v>45475.958333367969</v>
    <v>3381</v>
    <v>2</v>
    <v>29733536</v>
    <v>CHINA GREEN AGRICULTURE, INC.</v>
    <v>CHINA GREEN AGRICULTURE, INC.</v>
    <v>2.0299999999999998</v>
    <v>2.0499999999999998</v>
    <v>2.0099</v>
    <v>14793540</v>
    <v>CGA</v>
    <v>CHINA GREEN AGRICULTURE, INC. (XNYS:CGA)</v>
    <v>8019</v>
    <v>6117</v>
    <v>2007</v>
  </rv>
  <rv s="4">
    <v>3382</v>
  </rv>
  <rv s="0">
    <v>https://www.bing.com/financeapi/forcetrigger?t=a23x9c&amp;q=XNAS%3aTACT&amp;form=skydnc</v>
    <v>Learn more on Bing</v>
  </rv>
  <rv s="5">
    <v>7</v>
    <v>TRANSACT TECHNOLOGIES INCORPORATED (XNAS:TACT)</v>
    <v>8</v>
    <v>9</v>
    <v>Finance</v>
    <v>5</v>
    <v>en-GB</v>
    <v>a23x9c</v>
    <v>268435456</v>
    <v>1</v>
    <v>Powered by Refinitiv</v>
    <v>9.32</v>
    <v>3.3212000000000002</v>
    <v>1.7210000000000001</v>
    <v>-0.09</v>
    <v>-2.4064000000000002E-2</v>
    <v>USD</v>
    <v>TransAct Technologies Incorporated develops and sells software-driven technology and printing solutions for markets, including food service, casino and gaming, and point of sale (POS) automation. The Company’s solutions are designed based on customer requirements and are sold under the BOHA!, AccuDate, EPICENTRAL, Epic and Ithaca brands. Through the TransAct Services Group, it also provides customers with a range of supplies and consumable items both online at http://www.transactsupplies.com and through its direct sales team. Its primary offering in the food service technology market is its line of BOHA! Products. In the POS market, it sells a printer utilizing thermal printing technology. It sells several models of printers used in slot machines and video lottery terminals (VLTs) and other gaming machines that print tickets or receipts instead of issuing coins at casinos, racetracks, and other gaming venues worldwide. It also offers a software solution, the EPICENTRAL Print System.</v>
    <v>117</v>
    <v>Nasdaq Stock Market</v>
    <v>XNAS</v>
    <v>XNAS</v>
    <v>2319 Whitney Ave Ste 3B, HAMDEN, CT, 06518-3534 US</v>
    <v>3.718</v>
    <v>Computers, Phones &amp; Household Electronics</v>
    <v>Stock</v>
    <v>45475.841224039061</v>
    <v>3384</v>
    <v>3.6</v>
    <v>37380950</v>
    <v>TRANSACT TECHNOLOGIES INCORPORATED</v>
    <v>TRANSACT TECHNOLOGIES INCORPORATED</v>
    <v>3.718</v>
    <v>64.727800000000002</v>
    <v>3.74</v>
    <v>3.65</v>
    <v>9994910</v>
    <v>TACT</v>
    <v>TRANSACT TECHNOLOGIES INCORPORATED (XNAS:TACT)</v>
    <v>12902</v>
    <v>19501</v>
    <v>1996</v>
  </rv>
  <rv s="4">
    <v>3385</v>
  </rv>
  <rv s="0">
    <v>https://www.bing.com/financeapi/forcetrigger?t=a2lvc7&amp;q=OTCM%3aJSDA&amp;form=skydnc</v>
    <v>Learn more on Bing</v>
  </rv>
  <rv s="6">
    <v>12</v>
    <v>JONES SODA CO. (OTCM:JSDA)</v>
    <v>8</v>
    <v>13</v>
    <v>Finance</v>
    <v>18</v>
    <v>en-GB</v>
    <v>a2lvc7</v>
    <v>268435456</v>
    <v>1</v>
    <v>Powered by Refinitiv</v>
    <v>0.6</v>
    <v>0.11799999999999999</v>
    <v>1.1020000000000001</v>
    <v>-5.0000000000000001E-3</v>
    <v>-9.6150000000000003E-3</v>
    <v>USD</v>
    <v>Jones Soda Co. develops, produces, markets, and distributes premium beverages that it sells and distribute primarily in the United States and Canada through its network of independent distributors. The Company focus on its core brand, Jones Soda, while also investing additional initiatives, including fountain related beverages and the Mary Jones brand for cannabis infused sodas, edibles, and syrups. The Company’s product line-up consists of Jones Soda, Jones Soda, Fountain, and Mary Jones. Jones Soda is its premium carbonated soft drink. It sells Jones Soda in premium glass bottles and cans, with labels featuring photos, such as a photo sent by its consumers. Fountain offerings include traditional flavors, such as cane sugar cola, sugar free cola, as well as cane sugar sweetened ginger ale, orange and cream, root beer, and lemon lime. Mary Jones includes licensed products, including 10 mg Cannabis-Infused sodas and 100 mg cannabis-infused soda packaged in a 16oz, 10-serving can.</v>
    <v>27</v>
    <v>OTC Markets</v>
    <v>OTCM</v>
    <v>OTCM</v>
    <v>4786 1St Avenue South, Suite D4, SEATTLE, WA, 98134 US</v>
    <v>0.52</v>
    <v>Beverages</v>
    <v>Stock</v>
    <v>45476.006944444445</v>
    <v>3387</v>
    <v>0.51400000000000001</v>
    <v>53161130</v>
    <v>JONES SODA CO.</v>
    <v>JONES SODA CO.</v>
    <v>0.52</v>
    <v>0.52</v>
    <v>0.51500000000000001</v>
    <v>102232900</v>
    <v>JSDA</v>
    <v>JONES SODA CO. (OTCM:JSDA)</v>
    <v>152849</v>
    <v>649340</v>
    <v>2000</v>
  </rv>
  <rv s="4">
    <v>3388</v>
  </rv>
  <rv s="0">
    <v>https://www.bing.com/financeapi/forcetrigger?t=a1vr8m&amp;q=XNAS%3aIRIX&amp;form=skydnc</v>
    <v>Learn more on Bing</v>
  </rv>
  <rv s="5">
    <v>7</v>
    <v>IRIDEX CORPORATION (XNAS:IRIX)</v>
    <v>8</v>
    <v>9</v>
    <v>Finance</v>
    <v>10</v>
    <v>en-GB</v>
    <v>a1vr8m</v>
    <v>268435456</v>
    <v>1</v>
    <v>Powered by Refinitiv</v>
    <v>3.65</v>
    <v>1.3104</v>
    <v>0.84060000000000001</v>
    <v>-0.08</v>
    <v>-3.8278E-2</v>
    <v>USD</v>
    <v>IRIDEX Corporation is an ophthalmic medical technology company. It develops and commercializes products and procedures used to treat sight-threatening eye conditions, including glaucoma and retinal diseases. Its MicroPulse Technology and Endpoint Management Technology are used for the treatment of glaucoma and retina disorders. Its laser consoles product consists of Glaucoma, Medical Retina and Surgical Retina. Its glaucoma console line is the Cyclo G6 laser system with MicroPulse technology. Its surgical-retina product line includes its OcuLight TX and OcuLight SLx laser photocoagulation systems. Its medical-retina product line includes its portable IQ 532 and IQ 577 laser systems. Its laser probes products include Glaucoma and Surgical Retina. Probes used in its glaucoma product line include its patented single-use delivery devices-MicroPulse P3, G-Probe, and G-Probe Illuminate. Probes used in its surgical retina product line include its family of single-use EndoProbe handpieces.</v>
    <v>111</v>
    <v>Nasdaq Stock Market</v>
    <v>XNAS</v>
    <v>XNAS</v>
    <v>1212 Terra Bella Ave, MOUNTAIN VIEW, CA, 94043 US</v>
    <v>2.33</v>
    <v>Healthcare Equipment &amp; Supplies</v>
    <v>Stock</v>
    <v>45475.862721782032</v>
    <v>3390</v>
    <v>1.95</v>
    <v>32668429</v>
    <v>IRIDEX CORPORATION</v>
    <v>IRIDEX CORPORATION</v>
    <v>2.09</v>
    <v>0</v>
    <v>2.09</v>
    <v>2.0099999999999998</v>
    <v>16252950</v>
    <v>IRIX</v>
    <v>IRIDEX CORPORATION (XNAS:IRIX)</v>
    <v>42765</v>
    <v>25262</v>
    <v>1995</v>
  </rv>
  <rv s="4">
    <v>3391</v>
  </rv>
  <rv s="0">
    <v>https://www.bing.com/financeapi/forcetrigger?t=a1ys1h&amp;q=XNYS%3aNTIP&amp;form=skydnc</v>
    <v>Learn more on Bing</v>
  </rv>
  <rv s="6">
    <v>12</v>
    <v>NETWORK-1 TECHNOLOGIES, INC. (XNYS:NTIP)</v>
    <v>8</v>
    <v>13</v>
    <v>Finance</v>
    <v>10</v>
    <v>en-GB</v>
    <v>a1ys1h</v>
    <v>268435456</v>
    <v>1</v>
    <v>Powered by Refinitiv</v>
    <v>2.6</v>
    <v>1.56</v>
    <v>0.1366</v>
    <v>-0.03</v>
    <v>-1.8519000000000001E-2</v>
    <v>USD</v>
    <v>Network-1 Technologies, Inc. is engaged in the development, licensing and protection of its intellectual property and proprietary technologies. The Company works with inventors and patent owners to assist in the development and monetization of their patented technologies. It owns 100 United States patents covering various telecommunications and data networking technologies, as well as technologies relating to document stream operating systems, the identification of media content and high frequency trading. It also owns 15 foreign patents relating to patents within its Cox Patent Portfolio, M2M/IoT Patent Portfolio, HFT Patent Portfolio, Mirror World Patent Portfolio and its Remote Power Patent. Its Cox Patent Portfolio consists of 39 United States patents relating to enabling technology for identifying media content on the Internet, such as audio and video, and taking further actions to be performed based on such identification.</v>
    <v>2</v>
    <v>New York Stock Exchange</v>
    <v>XNYS</v>
    <v>XNYS</v>
    <v>65 Locust Avenue, NEW CANAAN, CT, 06840 US</v>
    <v>1.62</v>
    <v>Media &amp; Publishing</v>
    <v>Stock</v>
    <v>45476.229173298438</v>
    <v>3393</v>
    <v>1.56</v>
    <v>37229007</v>
    <v>NETWORK-1 TECHNOLOGIES, INC.</v>
    <v>NETWORK-1 TECHNOLOGIES, INC.</v>
    <v>1.62</v>
    <v>1.62</v>
    <v>1.59</v>
    <v>23414470</v>
    <v>NTIP</v>
    <v>NETWORK-1 TECHNOLOGIES, INC. (XNYS:NTIP)</v>
    <v>15899</v>
    <v>17040</v>
    <v>1990</v>
  </rv>
  <rv s="4">
    <v>3394</v>
  </rv>
  <rv s="0">
    <v>https://www.bing.com/financeapi/forcetrigger?t=a1q3dm&amp;q=XNAS%3aCODX&amp;form=skydnc</v>
    <v>Learn more on Bing</v>
  </rv>
  <rv s="5">
    <v>7</v>
    <v>CO-DIAGNOSTICS, INC. (XNAS:CODX)</v>
    <v>8</v>
    <v>9</v>
    <v>Finance</v>
    <v>10</v>
    <v>en-GB</v>
    <v>a1q3dm</v>
    <v>268435456</v>
    <v>1</v>
    <v>Powered by Refinitiv</v>
    <v>1.89</v>
    <v>0.98109999999999997</v>
    <v>-0.82399999999999995</v>
    <v>-0.03</v>
    <v>-2.3809999999999998E-2</v>
    <v>USD</v>
    <v>Co-Diagnostics, Inc. is a molecular diagnostics company, which develops, manufactures and markets diagnostics technologies. The Company’s technologies are utilized for tests that are designed using the detection and/or analysis of nucleic acid molecules (DNA or RNA). The Company also uses its proprietary technology to design specific tests for its Co-Dx PCR platform and to locate genetic markers for use in applications other than infectious disease. Its diagnostics systems enable dependable, low-cost, molecular testing for organisms and genetic diseases by automating or simplifying historically complex procedures in both the development and administration of tests. It is developing a portable diagnostic device and test system designed for point-of-care and at-home use. The system consists of its PCR instrument that it refers to as the Co-Dx PCR Pro instrument, its proprietary diagnostic test cup system and a mobile application to be installed on the user’s mobile device.</v>
    <v>155</v>
    <v>Nasdaq Stock Market</v>
    <v>XNAS</v>
    <v>XNAS</v>
    <v>4049 S Highland Dr, SALT LAKE CITY, UT, 84124 US</v>
    <v>1.29</v>
    <v>Healthcare Equipment &amp; Supplies</v>
    <v>Stock</v>
    <v>45475.869578286722</v>
    <v>3396</v>
    <v>1.22</v>
    <v>38472456</v>
    <v>CO-DIAGNOSTICS, INC.</v>
    <v>CO-DIAGNOSTICS, INC.</v>
    <v>1.28</v>
    <v>0</v>
    <v>1.26</v>
    <v>1.23</v>
    <v>31278420</v>
    <v>CODX</v>
    <v>CO-DIAGNOSTICS, INC. (XNAS:CODX)</v>
    <v>1400</v>
    <v>231245</v>
    <v>2013</v>
  </rv>
  <rv s="4">
    <v>3397</v>
  </rv>
  <rv s="0">
    <v>https://www.bing.com/financeapi/forcetrigger?t=a1vzyc&amp;q=XNAS%3aIZEA&amp;form=skydnc</v>
    <v>Learn more on Bing</v>
  </rv>
  <rv s="5">
    <v>7</v>
    <v>IZEA WORLDWIDE, INC (XNAS:IZEA)</v>
    <v>8</v>
    <v>9</v>
    <v>Finance</v>
    <v>10</v>
    <v>en-GB</v>
    <v>a1vzyc</v>
    <v>268435456</v>
    <v>1</v>
    <v>Powered by Refinitiv</v>
    <v>3.6</v>
    <v>1.83</v>
    <v>1.6188</v>
    <v>0.02</v>
    <v>8.7720000000000003E-3</v>
    <v>USD</v>
    <v>IZEA Worldwide, Inc. is a marketing technology company providing software and professional services that enable brands to collaborate and transact with the full spectrum of social influencers and content creators. The Company partners with marketers to facilitate influencer marketing campaigns. It assists brands in generating more custom generated content (CGC) through dedicated programs aimed at boosting online visibility and driving sales. It collaborates with marketers to supplement or replace their content development initiatives on their Website, social media, and other channels. Its primary software platforms include IZEA Flex and IZEA.com. Each of these platforms is designed to facilitate specific aspects of collaborations between creators and brands. IZEA Flex is its flagship platform for enterprise influencer marketing. IZEA.com provides creators with tools to present their work to marketers (Listings). Zuberance by IZEA is an advocate marketing solutions provider.</v>
    <v>152</v>
    <v>Nasdaq Stock Market</v>
    <v>XNAS</v>
    <v>XNAS</v>
    <v>1317 Edgewater Dr #1880, ORLANDO, FL, 32804 US</v>
    <v>2.35</v>
    <v>Software &amp; IT Services</v>
    <v>Stock</v>
    <v>45475.83344350625</v>
    <v>3399</v>
    <v>2.2501000000000002</v>
    <v>37581678</v>
    <v>IZEA WORLDWIDE, INC</v>
    <v>IZEA WORLDWIDE, INC</v>
    <v>2.2799999999999998</v>
    <v>0</v>
    <v>2.2799999999999998</v>
    <v>2.2999999999999998</v>
    <v>16339860</v>
    <v>IZEA</v>
    <v>IZEA WORLDWIDE, INC (XNAS:IZEA)</v>
    <v>17</v>
    <v>38157</v>
    <v>2010</v>
  </rv>
  <rv s="4">
    <v>3400</v>
  </rv>
  <rv s="0">
    <v>https://www.bing.com/financeapi/forcetrigger?t=bkgak2&amp;q=XNAS%3aONDS&amp;form=skydnc</v>
    <v>Learn more on Bing</v>
  </rv>
  <rv s="5">
    <v>7</v>
    <v>ONDAS HOLDINGS INC. (XNAS:ONDS)</v>
    <v>8</v>
    <v>9</v>
    <v>Finance</v>
    <v>10</v>
    <v>en-GB</v>
    <v>bkgak2</v>
    <v>268435456</v>
    <v>1</v>
    <v>Powered by Refinitiv</v>
    <v>2.14</v>
    <v>0.31459999999999999</v>
    <v>2.4306999999999999</v>
    <v>-0.02</v>
    <v>-3.5088000000000001E-2</v>
    <v>USD</v>
    <v>Ondas Holdings Inc. is a provider of private wireless, drone, and automated data solutions through its subsidiaries, Ondas Networks Inc. (Ondas Networks), Ondas Autonomous Holdings Inc. (OAH), Airobotics, Ltd (Airobotics), and American Robotics, Inc. (American Robotics or AR). The Company operates through two segments: Ondas Networks and Ondas Autonomous Systems. Ondas Networks segment provides wireless connectivity solutions enabling mission-critical Industrial Internet applications and services. The Company designs, develops, manufactures, sells and supports FullMAX, its patented, Software Defined Radio (SDR) platform for secure, licensed, private, wide-area broadband networks. Its Ondas Autonomous Systems segment develops and integrates drone-based solutions focusing on high-performance critical applications for government and Tier-1 commercial enterprises. Its commercially available platforms include the Optimus System and the Iron Drone Raider.</v>
    <v>116</v>
    <v>Nasdaq Stock Market</v>
    <v>XNAS</v>
    <v>XNAS</v>
    <v>53 Brigham Street, Unit 4, MARLBOROUGH, MA, 01752 US</v>
    <v>0.59850000000000003</v>
    <v>Communications &amp; Networking</v>
    <v>Stock</v>
    <v>45475.927749247654</v>
    <v>3402</v>
    <v>0.55000000000000004</v>
    <v>36449743</v>
    <v>ONDAS HOLDINGS INC.</v>
    <v>ONDAS HOLDINGS INC.</v>
    <v>0.59850000000000003</v>
    <v>0</v>
    <v>0.56999999999999995</v>
    <v>0.55000000000000004</v>
    <v>66272260</v>
    <v>ONDS</v>
    <v>ONDAS HOLDINGS INC. (XNAS:ONDS)</v>
    <v>25</v>
    <v>183741</v>
    <v>2014</v>
  </rv>
  <rv s="4">
    <v>3403</v>
  </rv>
  <rv s="0">
    <v>https://www.bing.com/financeapi/forcetrigger?t=a2wn5r&amp;q=OTCM%3aSPGX&amp;form=skydnc</v>
    <v>Learn more on Bing</v>
  </rv>
  <rv s="13">
    <v>34</v>
    <v>SUSTAINABLE PROJECTS GROUP INC. (OTCM:SPGX)</v>
    <v>8</v>
    <v>35</v>
    <v>Finance</v>
    <v>18</v>
    <v>en-GB</v>
    <v>a2wn5r</v>
    <v>268435456</v>
    <v>1</v>
    <v>Powered by Refinitiv</v>
    <v>0.33500000000000002</v>
    <v>2.5000000000000001E-2</v>
    <v>9.5899999999999999E-2</v>
    <v>1.140309</v>
    <v>USD</v>
    <v>Sustainable Projects Group Inc. is a lithium company. The Company is focused on supplying lithium compounds to the electric vehicle (EV) and broader battery markets. Its segments include YER Brands, Sustainable Projects Group and Lithium Harvest. It has developed a proprietary technology to extract lithium from oilfield wastewater. Its technology and products include direct lithium extraction technology and lithium carbonate and lithium hydroxide. Its technology and products include direct lithium extraction technology and lithium carbonate and lithium hydroxide. Its direct lithium extraction technology enables it to extract and manufacture lithium compounds from oilfield wastewater in a few hours. It also focuses on producing battery-grade lithium carbonate and lithium hydroxide for use in lithium-ion batteries for EVs and broader battery markets. The Company's subsidiaries include Yer Brands Inc. and Lithium Harvest ApS.</v>
    <v>14</v>
    <v>OTC Markets</v>
    <v>OTCM</v>
    <v>OTCM</v>
    <v>2316 Pine Ridge Rd # 383, NAPLES, FL, 34109-2006 US</v>
    <v>0.18</v>
    <v>Chemicals</v>
    <v>Stock</v>
    <v>45476.006944444445</v>
    <v>3405</v>
    <v>0.18</v>
    <v>53286804</v>
    <v>SUSTAINABLE PROJECTS GROUP INC.</v>
    <v>SUSTAINABLE PROJECTS GROUP INC.</v>
    <v>0.18</v>
    <v>8.4099999999999994E-2</v>
    <v>0.18</v>
    <v>296037800</v>
    <v>SPGX</v>
    <v>SUSTAINABLE PROJECTS GROUP INC. (OTCM:SPGX)</v>
    <v>1000</v>
    <v>580</v>
    <v>2009</v>
  </rv>
  <rv s="4">
    <v>3406</v>
  </rv>
  <rv s="0">
    <v>https://www.bing.com/financeapi/forcetrigger?t=a1o1rw&amp;q=XNAS%3aAWRE&amp;form=skydnc</v>
    <v>Learn more on Bing</v>
  </rv>
  <rv s="5">
    <v>7</v>
    <v>AWARE, INC. (XNAS:AWRE)</v>
    <v>8</v>
    <v>9</v>
    <v>Finance</v>
    <v>5</v>
    <v>en-GB</v>
    <v>a1o1rw</v>
    <v>268435456</v>
    <v>1</v>
    <v>Powered by Refinitiv</v>
    <v>2.1999</v>
    <v>1.05</v>
    <v>0.79190000000000005</v>
    <v>-0.01</v>
    <v>-5.1809999999999998E-3</v>
    <v>USD</v>
    <v>Aware, Inc. is a global biometric platform company that uses data science, machine learning, and artificial intelligence to tackle everyday business and identity challenges through biometrics. Its software offerings address the growing challenges that governments and commercial enterprises face in knowing, authenticating, and securing individuals through secure user experiences. Its algorithms are based on diverse data sets from around the world and can be tailored to the unique security and requirements of each customer. Its portfolio enables government agencies and commercial entities to enroll, identify, authenticate, and enable using biometrics, which comprise physiological characteristics, such as fingerprints, faces, irises and voices. Its portfolio of biometric solutions is based on advanced, robust products designed explicitly for ease of integration, including customer-managed and integration ready biometric frameworks, platforms, software development kits (SDKs) and services.</v>
    <v>73</v>
    <v>Nasdaq Stock Market</v>
    <v>XNAS</v>
    <v>XNAS</v>
    <v>76 Blanchard Road, BURLINGTON, MA, 01803 US</v>
    <v>1.9450000000000001</v>
    <v>Software &amp; IT Services</v>
    <v>Stock</v>
    <v>45475.935559907033</v>
    <v>3408</v>
    <v>1.92</v>
    <v>40483641</v>
    <v>AWARE, INC.</v>
    <v>AWARE, INC.</v>
    <v>1.92</v>
    <v>0</v>
    <v>1.93</v>
    <v>1.92</v>
    <v>21085230</v>
    <v>AWRE</v>
    <v>AWARE, INC. (XNAS:AWRE)</v>
    <v>8190</v>
    <v>24050</v>
    <v>1986</v>
  </rv>
  <rv s="4">
    <v>3409</v>
  </rv>
  <rv s="0">
    <v>https://www.bing.com/financeapi/forcetrigger?t=a1w8vh&amp;q=XNYS%3aJOB&amp;form=skydnc</v>
    <v>Learn more on Bing</v>
  </rv>
  <rv s="5">
    <v>7</v>
    <v>GEE Group Inc. (XNYS:JOB)</v>
    <v>8</v>
    <v>9</v>
    <v>Finance</v>
    <v>10</v>
    <v>en-GB</v>
    <v>a1w8vh</v>
    <v>268435456</v>
    <v>1</v>
    <v>Powered by Refinitiv</v>
    <v>0.63</v>
    <v>0.24129999999999999</v>
    <v>0.53500000000000003</v>
    <v>-2.0000000000000001E-4</v>
    <v>-6.669E-4</v>
    <v>USD</v>
    <v>GEE Group Inc. is a provider of permanent and temporary professional and industrial staffing and placement services in and near several United States cities. The Company offers services through its two segments: Industrial Staffing Services and Professional Staffing Services. The Company specializes in the placement of information technology, accounting, finance, office, and engineering professionals for direct hire and contract staffing for its clients, data entry assistants (medical scribes) who specialize in electronic medical records (EMR) services for emergency departments, specialty physician practices and clinics, and provide temporary staffing services for its industrial clients. It provides various services, such as direct hire placement services, and temporary professional contract services staffing in the fields of information technology, engineering, medical, and accounting, and temporary contract industrial staffing.</v>
    <v>251</v>
    <v>New York Stock Exchange</v>
    <v>XNYS</v>
    <v>XNYS</v>
    <v>7751 Belfort Pkwy Ste 150, JACKSONVILLE, FL, 32256-6947 US</v>
    <v>0.3206</v>
    <v>Professional &amp; Commercial Services</v>
    <v>Stock</v>
    <v>45476.000000034372</v>
    <v>3411</v>
    <v>0.29809999999999998</v>
    <v>32598848</v>
    <v>GEE Group Inc.</v>
    <v>GEE Group Inc.</v>
    <v>0.3</v>
    <v>6.3631000000000002</v>
    <v>0.2999</v>
    <v>0.29970000000000002</v>
    <v>108771600</v>
    <v>JOB</v>
    <v>GEE Group Inc. (XNYS:JOB)</v>
    <v>1</v>
    <v>447931</v>
    <v>1962</v>
  </rv>
  <rv s="4">
    <v>3412</v>
  </rv>
  <rv s="0">
    <v>https://www.bing.com/financeapi/forcetrigger?t=a1qk1h&amp;q=XNAS%3aCUTR&amp;form=skydnc</v>
    <v>Learn more on Bing</v>
  </rv>
  <rv s="5">
    <v>7</v>
    <v>CUTERA, INC. (XNAS:CUTR)</v>
    <v>8</v>
    <v>9</v>
    <v>Finance</v>
    <v>10</v>
    <v>en-GB</v>
    <v>a1qk1h</v>
    <v>268435456</v>
    <v>1</v>
    <v>Powered by Refinitiv</v>
    <v>21.412199999999999</v>
    <v>1.2801</v>
    <v>1.3243</v>
    <v>-0.15</v>
    <v>-0.1</v>
    <v>USD</v>
    <v>Cutera, Inc. develops, manufactures, distributes, and markets energy-based product platforms for medical practitioners, enabling them to offer treatments to their customers. The Company distributes third-party manufactured skincare products and secret systems and consumables. Its system platforms include AviClear, enlighten, excel, truSculpt, Secret PRO, Secret RF, and xeo. The Company’s Cutera Core segment consists of the Company’s systems, consumables, skincare, and service businesses. The Cutera Core segment develops, distributes and manufactures energy-based systems for medical practitioners in addition to distributing third-party manufactured skincare products in Japan. The Company’s AviClear segment consists of the AviClear business. The Company’s acne solution, AviClear, is a prescription-free, drug-free laser treatment for the treatment of mild to severe acne. Its products include CUTERA, ACUTIP 500, AVITM, AVI360, AVIANALYTICSTM, AVICARE COOLGLIDE, and more.</v>
    <v>430</v>
    <v>Nasdaq Stock Market</v>
    <v>XNAS</v>
    <v>XNAS</v>
    <v>3240 Bayshore Blvd, BRISBANE, CA, 94005 US</v>
    <v>1.59</v>
    <v>Healthcare Equipment &amp; Supplies</v>
    <v>Stock</v>
    <v>45475.993746226559</v>
    <v>3414</v>
    <v>1.35</v>
    <v>27132070</v>
    <v>CUTERA, INC.</v>
    <v>CUTERA, INC.</v>
    <v>1.5</v>
    <v>0</v>
    <v>1.5</v>
    <v>1.35</v>
    <v>20097830</v>
    <v>CUTR</v>
    <v>CUTERA, INC. (XNAS:CUTR)</v>
    <v>749</v>
    <v>579156</v>
    <v>1998</v>
  </rv>
  <rv s="4">
    <v>3415</v>
  </rv>
  <rv s="0">
    <v>https://www.bing.com/financeapi/forcetrigger?t=a2nwzr&amp;q=OTCM%3aSHWZ&amp;form=skydnc</v>
    <v>Learn more on Bing</v>
  </rv>
  <rv s="6">
    <v>12</v>
    <v>MEDICINE MAN TECHNOLOGIES, INC. (OTCM:SHWZ)</v>
    <v>8</v>
    <v>13</v>
    <v>Finance</v>
    <v>18</v>
    <v>en-GB</v>
    <v>a2nwzr</v>
    <v>268435456</v>
    <v>1</v>
    <v>Powered by Refinitiv</v>
    <v>1.55</v>
    <v>0.1978</v>
    <v>1.5015000000000001</v>
    <v>0</v>
    <v>0</v>
    <v>USD</v>
    <v>Medicine Man Technologies, Inc., operating as Schwazze, is a vertically integrated multi-state cannabis operator. The Company’s business involves the cultivation, manufacturing, distribution and retail sale of cannabis and cannabis-related products. The Company sells products it manufactures and cultivates and a variety of other cannabis goods through wholly owned retail stores, licensing arrangements, and/or third-party operators and retailers. It has three segments: Retail, Wholesale and Other. The Retail segment consists of retail locations for the sale of cannabis products. The Wholesale segment consists of manufacturing, cultivation and sale of both wholesale cannabis and non-cannabis products. The Other segment encompasses the Company’s general corporate operations, in-store advertisements and certain vendor promotions. It has operations in Colorado and New Mexico. The Company owns and operates 63 retail dispensaries, six cultivation facilities and three manufacturing facilities.</v>
    <v>729</v>
    <v>OTC Markets</v>
    <v>OTCM</v>
    <v>OTCM</v>
    <v>865 N. Albion St., Suite 300, DENVER, CO, 80220 US</v>
    <v>0.39900000000000002</v>
    <v>Pharmaceuticals</v>
    <v>Stock</v>
    <v>45476.006944444445</v>
    <v>3417</v>
    <v>0.1978</v>
    <v>22514610</v>
    <v>MEDICINE MAN TECHNOLOGIES, INC.</v>
    <v>MEDICINE MAN TECHNOLOGIES, INC.</v>
    <v>0.35</v>
    <v>0.245</v>
    <v>0.245</v>
    <v>56286530</v>
    <v>SHWZ</v>
    <v>MEDICINE MAN TECHNOLOGIES, INC. (OTCM:SHWZ)</v>
    <v>761800</v>
    <v>53480</v>
    <v>2014</v>
  </rv>
  <rv s="4">
    <v>3418</v>
  </rv>
  <rv s="0">
    <v>https://www.bing.com/financeapi/forcetrigger?t=a2whww&amp;q=OTCM%3aSODI&amp;form=skydnc</v>
    <v>Learn more on Bing</v>
  </rv>
  <rv s="5">
    <v>7</v>
    <v>SOLITRON DEVICES, INC. (OTCM:SODI)</v>
    <v>8</v>
    <v>9</v>
    <v>Finance</v>
    <v>18</v>
    <v>en-GB</v>
    <v>a2whww</v>
    <v>268435456</v>
    <v>1</v>
    <v>Powered by Refinitiv</v>
    <v>21</v>
    <v>9.8000000000000007</v>
    <v>0.78269999999999995</v>
    <v>0</v>
    <v>0</v>
    <v>USD</v>
    <v>Solitron Devices, Inc. designs, develops, manufactures and markets solid state semiconductor components and related devices primarily for the military and aerospace markets. The Company manufactures a variety of bipolar and metal oxide semiconductor (MOS) power transistors, power and control hybrids, junction and power MOS field effect transistors (Power MOSFETS), and other related products. Its products are custom made pursuant to contracts with customers whose end products are sold to the United States government. Other products, such as Joint Army/Navy (JAN) transistors, diodes and Standard Military Drawings (SMD) voltage regulators, are sold as standard or catalog items. The Company manufactures thick film hybrids, which generally contain discrete semiconductor chips, integrated circuits, chip capacitors and thick film or thin film resistors. Its hybrids include high power voltage regulators, power amplifiers, power drivers, boosters and controllers.</v>
    <v>44</v>
    <v>OTC Markets</v>
    <v>OTCM</v>
    <v>OTCM</v>
    <v>901 Sansburys Way, WEST PALM BEACH, FL, 33411 US</v>
    <v>19</v>
    <v>Semiconductors &amp; Semiconductor Equipment</v>
    <v>Stock</v>
    <v>45475.823857117968</v>
    <v>3420</v>
    <v>19</v>
    <v>39585280</v>
    <v>SOLITRON DEVICES, INC.</v>
    <v>SOLITRON DEVICES, INC.</v>
    <v>19</v>
    <v>114.07989999999999</v>
    <v>19</v>
    <v>19</v>
    <v>2083440</v>
    <v>SODI</v>
    <v>SOLITRON DEVICES, INC. (OTCM:SODI)</v>
    <v>128</v>
    <v>650</v>
    <v>1987</v>
  </rv>
  <rv s="4">
    <v>3421</v>
  </rv>
  <rv s="0">
    <v>https://www.bing.com/financeapi/forcetrigger?t=a22q27&amp;q=XNYS%3aSDPI&amp;form=skydnc</v>
    <v>Learn more on Bing</v>
  </rv>
  <rv s="5">
    <v>7</v>
    <v>SUPERIOR DRILLING PRODUCTS, INC. (XNYS:SDPI)</v>
    <v>8</v>
    <v>9</v>
    <v>Finance</v>
    <v>5</v>
    <v>en-GB</v>
    <v>a22q27</v>
    <v>268435456</v>
    <v>1</v>
    <v>Powered by Refinitiv</v>
    <v>2.21</v>
    <v>0.57999999999999996</v>
    <v>6.0900000000000003E-2</v>
    <v>-0.02</v>
    <v>-1.626E-2</v>
    <v>USD</v>
    <v>Superior Drilling Products, Inc. is a drilling and completion tool technology company engaged in providing cost saving solutions that drive production efficiencies for the oil and natural gas drilling industry. The Company designs, manufactures, repairs, and sells drilling tools in the United States, Canada, and the Middle East. Its drilling solutions include the patented Drill-N-Ream well bore conditioning tool and the patented Strider oscillation system technology. In addition, the Company is a manufacturer and refurbisher of PDC (polycrystalline diamond compact) drill bits for oil field service companies. The Company operates a drill tool fabrication facility, where it manufactures its solutions for the drilling industry, as well as customers' custom products. Its subsidiaries include Superior Drilling Solutions, LLC, Superior Design and Fabrication, LLC, Extreme Technologies, LLC, Meier Properties Series, LLC, Meier Leasing, LLC, and Hard Rock Solutions, LLC.</v>
    <v>75</v>
    <v>New York Stock Exchange</v>
    <v>XNYS</v>
    <v>XNYS</v>
    <v>1583 S 1700 E, VERNAL, UT, 84078 US</v>
    <v>1.234</v>
    <v>Oil &amp; Gas Related Equipment and Services</v>
    <v>Stock</v>
    <v>45476.000000161715</v>
    <v>3423</v>
    <v>1.1936</v>
    <v>36773400</v>
    <v>SUPERIOR DRILLING PRODUCTS, INC.</v>
    <v>SUPERIOR DRILLING PRODUCTS, INC.</v>
    <v>1.2</v>
    <v>9.0447000000000006</v>
    <v>1.23</v>
    <v>1.21</v>
    <v>30391240</v>
    <v>SDPI</v>
    <v>SUPERIOR DRILLING PRODUCTS, INC. (XNYS:SDPI)</v>
    <v>6</v>
    <v>39921</v>
    <v>2013</v>
  </rv>
  <rv s="4">
    <v>3424</v>
  </rv>
  <rv s="0">
    <v>https://www.bing.com/financeapi/forcetrigger?t=azw77w&amp;q=XNAS%3aJRSH&amp;form=skydnc</v>
    <v>Learn more on Bing</v>
  </rv>
  <rv s="5">
    <v>7</v>
    <v>JERASH HOLDINGS (US), INC. (XNAS:JRSH)</v>
    <v>8</v>
    <v>9</v>
    <v>Finance</v>
    <v>10</v>
    <v>en-GB</v>
    <v>azw77w</v>
    <v>268435456</v>
    <v>1</v>
    <v>Powered by Refinitiv</v>
    <v>3.97</v>
    <v>2.77</v>
    <v>0.79600000000000004</v>
    <v>-0.02</v>
    <v>-6.8259999999999996E-3</v>
    <v>USD</v>
    <v>Jerash Holdings (US), Inc., through its wholly owned subsidiaries, is principally engaged in the manufacturing and exporting of customized, ready-made sportswear and outerwear from knitted fabric and personal protective equipment (PPE) produced in its facilities in the Hashemite Kingdom of Jordan (Jordan). The Company manufactures and exports custom, ready-made, sportswear and outerwear for global brands and retailers. The global brands and retailers include VF Corporation, which owns brands, such as The North Face, Timberland, and Vans; New Balance, G-III, which licenses brands, such as Calvin Klein, Tommy Hilfiger, DKNY, and Guess; American Eagle; and Skechers. Its sportswear and outerwear product offering consists of jackets, polo shirts, t-shirts, pants, and shorts. Its primary product offerings include shorts, pants, and vests. Its PPE product offering consists of branded (washable) and disposable face masks, medical scrubs, protective coveralls, and surgical gowns.</v>
    <v>5500</v>
    <v>Nasdaq Stock Market</v>
    <v>XNAS</v>
    <v>XNAS</v>
    <v>277 Fairfield Road, Suite 338, FAIRFIELD, NJ, 07004 US</v>
    <v>3.03</v>
    <v>Textiles &amp; Apparel</v>
    <v>Stock</v>
    <v>45475.850951654691</v>
    <v>3426</v>
    <v>2.88</v>
    <v>35777984</v>
    <v>JERASH HOLDINGS (US), INC.</v>
    <v>JERASH HOLDINGS (US), INC.</v>
    <v>2.88</v>
    <v>0</v>
    <v>2.93</v>
    <v>2.91</v>
    <v>12294840</v>
    <v>JRSH</v>
    <v>JERASH HOLDINGS (US), INC. (XNAS:JRSH)</v>
    <v>17</v>
    <v>7935</v>
    <v>2016</v>
  </rv>
  <rv s="4">
    <v>3427</v>
  </rv>
  <rv s="0">
    <v>https://www.bing.com/financeapi/forcetrigger?t=a24af2&amp;q=OTCM%3aTLFA&amp;form=skydnc</v>
    <v>Learn more on Bing</v>
  </rv>
  <rv s="5">
    <v>7</v>
    <v>TANDY LEATHER FACTORY, INC. (XNAS:TLF)</v>
    <v>8</v>
    <v>9</v>
    <v>Finance</v>
    <v>5</v>
    <v>en-GB</v>
    <v>a24af2</v>
    <v>268435456</v>
    <v>1</v>
    <v>Powered by Refinitiv</v>
    <v>5.0149999999999997</v>
    <v>3.9</v>
    <v>0.76270000000000004</v>
    <v>-0.09</v>
    <v>-2.0045E-2</v>
    <v>USD</v>
    <v>Tandy Leather Factory, Inc. is a specialty retailer of leather and leathercraft-related items. The Company's product line includes leather, leatherworking tools, buckles and adornments for belts, leather dyes and finishes, saddle and tack hardware, and do-it-yourself kits. The Company also offers production services to its business customers such as cutting (clicking) and splitting and some assembly. It distributes product under the Tandy Leather, Eco-Flo, Craftool, CraftoolPro and Dr. Jackson's brands, along with its premium TandyPro line of products. It operates a production facility in Fort Worth, Texas. The Company sells its products through Company-owned stores and through orders generated from its global websites, and through direct account representatives in its commercial division. The Company distributes its products through its approximately 101 North American stores located in 40 states in the United States and six Canadian provinces, and one store located in Spain.</v>
    <v>389</v>
    <v>Nasdaq Stock Market</v>
    <v>XNAS</v>
    <v>XNAS</v>
    <v>1900 SE Loop 820, FORT WORTH, TX, 76140-1003 US</v>
    <v>4.45</v>
    <v>Textiles &amp; Apparel</v>
    <v>Stock</v>
    <v>45475.833438286718</v>
    <v>3429</v>
    <v>4.4000000000000004</v>
    <v>36968668</v>
    <v>TANDY LEATHER FACTORY, INC.</v>
    <v>TANDY LEATHER FACTORY, INC.</v>
    <v>4.45</v>
    <v>10.210000000000001</v>
    <v>4.49</v>
    <v>4.4000000000000004</v>
    <v>8401970</v>
    <v>TLF</v>
    <v>TANDY LEATHER FACTORY, INC. (XNAS:TLF)</v>
    <v>2035</v>
    <v>4296</v>
    <v>1994</v>
  </rv>
  <rv s="4">
    <v>3430</v>
  </rv>
  <rv s="0">
    <v>https://www.bing.com/financeapi/forcetrigger?t=a2go52&amp;q=OTCM%3aFHAI&amp;form=skydnc</v>
    <v>Learn more on Bing</v>
  </rv>
  <rv s="18">
    <v>45</v>
    <v>MICROALLIANCE GROUP INC. (OTCM:MALG)</v>
    <v>8</v>
    <v>46</v>
    <v>Finance</v>
    <v>18</v>
    <v>en-GB</v>
    <v>a2go52</v>
    <v>268435456</v>
    <v>1</v>
    <v>Powered by Refinitiv</v>
    <v>1.01</v>
    <v>6.0100000000000001E-2</v>
    <v>-4.8999999999999998E-3</v>
    <v>-7.5384999999999994E-2</v>
    <v>USD</v>
    <v>Microalliance Group Inc., formerly Fountain Healthy Aging, Inc, is a holding company. The Company primarily consists of two types of products, which includes coffee and liquor. The Company, through its Peoples Republic of China (PRC) subsidiaries, develops, produces, markets and sells flagship coffee tea products, which are specialty coffee products with Chinese black tea taste, as well as black coffee products and other coffee products. The Company sells its coffee products wholesale to retail partners and corporate customers, and it also sells directly to consumers in the PRC through its e-commerce channels. The Company's liquor products are sold across China through sales agents, distributors and franchisees. Its licensed Nainiang Liquor retail stores have opened in a dozen cities in China, such as Beijing, Shanghai, Shenzhen, Xiamen, Chongqing, Chengdu, Kunming, Foshan, Zhaoqing, Huangshan, Jingzhou and Baoding, to primarily market and sell its brand liquor products to consumers.</v>
    <v>30</v>
    <v>OTC Markets</v>
    <v>OTCM</v>
    <v>OTCM</v>
    <v>Room 601, Bldg E, No. 1 Huabao Fubao, China St, Futian Dist, SHENZHEN, GUANGDONG, 518000 CN</v>
    <v>6.0100000000000001E-2</v>
    <v>Pharmaceuticals</v>
    <v>Stock</v>
    <v>45286.639287337501</v>
    <v>3432</v>
    <v>6.0100000000000001E-2</v>
    <v>36619897</v>
    <v>MICROALLIANCE GROUP INC.</v>
    <v>MICROALLIANCE GROUP INC.</v>
    <v>6.0100000000000001E-2</v>
    <v>6.5000000000000002E-2</v>
    <v>6.0100000000000001E-2</v>
    <v>609316100</v>
    <v>MALG</v>
    <v>MICROALLIANCE GROUP INC. (OTCM:MALG)</v>
    <v>17</v>
    <v>2004</v>
  </rv>
  <rv s="4">
    <v>3433</v>
  </rv>
  <rv s="0">
    <v>https://www.bing.com/financeapi/forcetrigger?t=a1u752&amp;q=XNAS%3aGROW&amp;form=skydnc</v>
    <v>Learn more on Bing</v>
  </rv>
  <rv s="5">
    <v>7</v>
    <v>U.S. GLOBAL INVESTORS, INC. (XNAS:GROW)</v>
    <v>8</v>
    <v>9</v>
    <v>Finance</v>
    <v>10</v>
    <v>en-GB</v>
    <v>a1u752</v>
    <v>268435456</v>
    <v>1</v>
    <v>Powered by Refinitiv</v>
    <v>3.3</v>
    <v>2.4700000000000002</v>
    <v>1.7887</v>
    <v>-0.02</v>
    <v>-7.6920000000000001E-3</v>
    <v>USD</v>
    <v>U.S. Global Investors, Inc. is an investment adviser. The Company offers a range of investment options in the mutual fund and exchange-traded fund (ETF) space. It operates principally in two business segments: Investment Management Services, and Corporate Investments. It provides Investment Management Services to U.S. Global Investors Funds (USGIF) and ETF clients. Its Corporate Investments, through which the Company invests for its own account. The Company also serves as investment advisor to one European-based ETF. It invests in a range of industries ranging from natural resources, emerging markets, and infrastructure to precious metals and bond funds. The Company’s wholly owned subsidiaries include U.S. Global Investors (Bermuda) Limited, U.S. Global Investors (Canada) Limited, and U.S. Global Indices, LLC.</v>
    <v>21</v>
    <v>Nasdaq Stock Market</v>
    <v>XNAS</v>
    <v>XNAS</v>
    <v>7900 Callaghan Rd, SAN ANTONIO, TX, 78229 US</v>
    <v>2.61</v>
    <v>Investment Banking &amp; Investment Services</v>
    <v>Stock</v>
    <v>45475.952666157034</v>
    <v>3435</v>
    <v>2.57</v>
    <v>36449027</v>
    <v>U.S. GLOBAL INVESTORS, INC.</v>
    <v>U.S. GLOBAL INVESTORS, INC.</v>
    <v>2.57</v>
    <v>23.561599999999999</v>
    <v>2.6</v>
    <v>2.58</v>
    <v>14127530</v>
    <v>GROW</v>
    <v>U.S. GLOBAL INVESTORS, INC. (XNAS:GROW)</v>
    <v>112</v>
    <v>20597</v>
    <v>1968</v>
  </rv>
  <rv s="4">
    <v>3436</v>
  </rv>
  <rv s="0">
    <v>https://www.bing.com/financeapi/forcetrigger?t=bzsvpr&amp;q=XNYS%3aBHIL&amp;form=skydnc</v>
    <v>Learn more on Bing</v>
  </rv>
  <rv s="6">
    <v>12</v>
    <v>BENSON HILL, INC (XNYS:BHIL)</v>
    <v>8</v>
    <v>13</v>
    <v>Finance</v>
    <v>5</v>
    <v>en-GB</v>
    <v>bzsvpr</v>
    <v>268435456</v>
    <v>1</v>
    <v>Powered by Refinitiv</v>
    <v>1.58</v>
    <v>0.12609999999999999</v>
    <v>2.1431</v>
    <v>-3.3E-3</v>
    <v>-2.2162999999999999E-2</v>
    <v>USD</v>
    <v>Benson Hill, Inc. is an ag-tech company. The Company offers CropOS, which is a product design and development platform that uses predictive breeding and other advanced tools like CRISPR gene editing technology. The Company is engaged in the sale of soybean grain, soybean oil, soybean meal, soybean flakes and soybean flour and texturized flour, sales of processed yellow peas and sales of seed, as well as technology licensing fees and royalties. Its CropOS platform aggregates proprietary protein, genomic, and strategic data layers for predictive breeding using artificial intelligence (AI) and machine learning (ML) and its Crop Accelerator, an indoor year-round speed breeding and rapid prototyping facility. It is developing a diversified seed portfolio spanning the key markets, such as protein ingredients, aquaculture and specialty animal feed, and vegetable oils. The Company sells its products throughout North America, in Europe and in several countries globally.</v>
    <v>270</v>
    <v>New York Stock Exchange</v>
    <v>XNYS</v>
    <v>XNYS</v>
    <v>1001 N. Warson Rd., Ste 300, ST. LOUIS, MO, 63132 US</v>
    <v>0.1588</v>
    <v>Food &amp; Tobacco</v>
    <v>Stock</v>
    <v>45475.998040613282</v>
    <v>3438</v>
    <v>0.14399999999999999</v>
    <v>30868306</v>
    <v>BENSON HILL, INC</v>
    <v>BENSON HILL, INC</v>
    <v>0.1525</v>
    <v>0.1489</v>
    <v>0.14560000000000001</v>
    <v>212007600</v>
    <v>BHIL</v>
    <v>BENSON HILL, INC (XNYS:BHIL)</v>
    <v>16812</v>
    <v>2191002</v>
    <v>2020</v>
  </rv>
  <rv s="4">
    <v>3439</v>
  </rv>
  <rv s="0">
    <v>https://www.bing.com/financeapi/forcetrigger?t=a1z3bh&amp;q=XNAS%3aOCX&amp;form=skydnc</v>
    <v>Learn more on Bing</v>
  </rv>
  <rv s="5">
    <v>7</v>
    <v>ONCOCYTE CORPORATION (XNAS:OCX)</v>
    <v>8</v>
    <v>9</v>
    <v>Finance</v>
    <v>10</v>
    <v>en-GB</v>
    <v>a1z3bh</v>
    <v>268435456</v>
    <v>1</v>
    <v>Powered by Refinitiv</v>
    <v>4.8639999999999999</v>
    <v>2.08</v>
    <v>0.98070000000000002</v>
    <v>0.01</v>
    <v>3.3900000000000002E-3</v>
    <v>USD</v>
    <v>Oncocyte Corporation is a precision diagnostics company. The Company is engaged in the development of Oncocytes tests and the acquisition of proprietary molecular technologies in the fields of oncology and transplantation. The Company’s products include DetermaIO, VitaGraft, DetermaCNI and GraftAssure. DetermaIO is a gene expression test that assesses the tumor microenvironment to predict response to immunotherapies. DetermaIO measures the expression level of 27 selected genes, which are interpreted through the use of a proprietary algorithm (patent pending) which computes a quantitative score (IO Score) that incorporates information from the immune inflammatory infiltrates within and around the tumor. Its pipeline test, DetermaCNI, is a blood-based monitoring tool for monitoring therapeutic efficacy in cancer patients. VitaGraft is a blood-based solid organ transplantation monitoring test. GraftAssure is a research use only blood-based solid organ transplantation monitoring test.</v>
    <v>43</v>
    <v>Nasdaq Stock Market</v>
    <v>XNAS</v>
    <v>XNAS</v>
    <v>15 CUSHING, IRVINE, CA, 92618 US</v>
    <v>3.06</v>
    <v>Biotechnology &amp; Medical Research</v>
    <v>Stock</v>
    <v>45475.995641539062</v>
    <v>3441</v>
    <v>2.81</v>
    <v>39559334</v>
    <v>ONCOCYTE CORPORATION</v>
    <v>ONCOCYTE CORPORATION</v>
    <v>2.85</v>
    <v>0</v>
    <v>2.95</v>
    <v>2.96</v>
    <v>13364640</v>
    <v>OCX</v>
    <v>ONCOCYTE CORPORATION (XNAS:OCX)</v>
    <v>44616</v>
    <v>46885</v>
    <v>2009</v>
  </rv>
  <rv s="4">
    <v>3442</v>
  </rv>
  <rv s="0">
    <v>https://www.bing.com/financeapi/forcetrigger?t=a2grbh&amp;q=XNAS%3aFKWL&amp;form=skydnc</v>
    <v>Learn more on Bing</v>
  </rv>
  <rv s="5">
    <v>7</v>
    <v>FRANKLIN WIRELESS CORP. (XNAS:FKWL)</v>
    <v>8</v>
    <v>9</v>
    <v>Finance</v>
    <v>10</v>
    <v>en-GB</v>
    <v>a2grbh</v>
    <v>268435456</v>
    <v>1</v>
    <v>Powered by Refinitiv</v>
    <v>3.68</v>
    <v>2.69</v>
    <v>0.13930000000000001</v>
    <v>-0.04</v>
    <v>-1.1110999999999999E-2</v>
    <v>USD</v>
    <v>Franklin Wireless Corp. is a provider of integrated wireless solutions utilizing the latest in fourth generation long-term evolution (4G LTE) and fifth generation (5G) technologies, including mobile hotspots, routers, customer premise equipment (CPEs) and various trackers. The Company’s integrated software subscription services provide users remote capabilities, including mobile device management (MDM) and software defined wide area networking (SD-WAN). Its subsidiary, Franklin Technology Inc. (FTI), is a research and development company, which provides design and development services to wireless products. The Company distributes its products across North America, the Caribbean and South America, and Asia.</v>
    <v>69</v>
    <v>Nasdaq Stock Market</v>
    <v>XNAS</v>
    <v>XNAS</v>
    <v>3940 Ruffin Road, Suite C, SAN DIEGO, CA, 92123 US</v>
    <v>3.6</v>
    <v>Communications &amp; Networking</v>
    <v>Stock</v>
    <v>45475.833346851563</v>
    <v>3444</v>
    <v>3.5</v>
    <v>41952036</v>
    <v>FRANKLIN WIRELESS CORP.</v>
    <v>FRANKLIN WIRELESS CORP.</v>
    <v>3.5240999999999998</v>
    <v>0</v>
    <v>3.6</v>
    <v>3.56</v>
    <v>11784280</v>
    <v>FKWL</v>
    <v>FRANKLIN WIRELESS CORP. (XNAS:FKWL)</v>
    <v>18708</v>
    <v>15959</v>
    <v>2007</v>
  </rv>
  <rv s="4">
    <v>3445</v>
  </rv>
  <rv s="0">
    <v>https://www.bing.com/financeapi/forcetrigger?t=a2otzr&amp;q=OTCM%3aMPAD&amp;form=skydnc</v>
    <v>Learn more on Bing</v>
  </rv>
  <rv s="5">
    <v>7</v>
    <v>MICROPAC INDUSTRIES, INC. (OTCM:MPAD)</v>
    <v>8</v>
    <v>9</v>
    <v>Finance</v>
    <v>18</v>
    <v>en-GB</v>
    <v>a2otzr</v>
    <v>268435456</v>
    <v>1</v>
    <v>Powered by Refinitiv</v>
    <v>14.74</v>
    <v>7.9432999999999998</v>
    <v>0.51270000000000004</v>
    <v>8.1000000000000003E-2</v>
    <v>5.7860000000000003E-3</v>
    <v>USD</v>
    <v>Micropac Industries, Inc. is engaged in designing, manufacturing, and distributing various types of microelectronic circuits, including solid state relays and power controllers, optoelectronic components, and sensor and display components and assemblies. The Company's products are used as components and assemblies in a broad range of military, space, medical and commercial systems, including aircraft instrumentation and navigation systems, satellite systems, power supplies, electronic controls, computers, medical devices, and high-temperature (200 degree Celsius) products. The Company's products are either custom (being application-specific circuits designed and manufactured to meet the requirements of a single customer) or standard proprietary components. It provides microelectronics, sensors and displays, and optoelectronics products, to include components and assemblies that offer a wide range of products sold to the industrial, medical, military, aerospace, and space markets.</v>
    <v>143</v>
    <v>OTC Markets</v>
    <v>OTCM</v>
    <v>OTCM</v>
    <v>905 E Walnut St, GARLAND, TX, 75040 US</v>
    <v>14.09</v>
    <v>Semiconductors &amp; Semiconductor Equipment</v>
    <v>Stock</v>
    <v>45476.006944444445</v>
    <v>3447</v>
    <v>14</v>
    <v>36096410</v>
    <v>MICROPAC INDUSTRIES, INC.</v>
    <v>MICROPAC INDUSTRIES, INC.</v>
    <v>14</v>
    <v>44.673200000000001</v>
    <v>14</v>
    <v>14.081</v>
    <v>2578310</v>
    <v>MPAD</v>
    <v>MICROPAC INDUSTRIES, INC. (OTCM:MPAD)</v>
    <v>850</v>
    <v>880</v>
    <v>1969</v>
  </rv>
  <rv s="4">
    <v>3448</v>
  </rv>
  <rv s="0">
    <v>https://www.bing.com/financeapi/forcetrigger?t=a1slxm&amp;q=XNAS%3aFBIO&amp;form=skydnc</v>
    <v>Learn more on Bing</v>
  </rv>
  <rv s="5">
    <v>7</v>
    <v>FORTRESS BIOTECH, INC. (XNAS:FBIO)</v>
    <v>8</v>
    <v>9</v>
    <v>Finance</v>
    <v>5</v>
    <v>en-GB</v>
    <v>a1slxm</v>
    <v>268435456</v>
    <v>1</v>
    <v>Powered by Refinitiv</v>
    <v>10.35</v>
    <v>1.24</v>
    <v>1.734</v>
    <v>-0.02</v>
    <v>-1.1834000000000001E-2</v>
    <v>USD</v>
    <v>Fortress Biotech, Inc. is a biopharmaceutical company focused on acquiring and advancing assets. The Company has seven marketed prescription pharmaceutical products and over 25 programs in development at the Company, at its majority-owned and majority-controlled partners and subsidiaries and at partners and subsidiaries it founded and in which it holds significant minority ownership positions. Such product candidates span six market areas, including oncology, rare diseases and gene therapy. Its dermatology products include Qbrexza, Accutane, Amzeeq, Zilxi, Targadox, Exelderm and Luxamend. Its late stage product candidates include Cosibelimab (anti-PD-L1 antibody), DFD-29 (modified release oral minocycline for the treatment of rosacea), CUTX-101 (copper histidinate injection for Menkes disease), IV Tramadol, Olafertinib (also known as CK-101, EGFR inhibitor for EGFR mutation-positive NSCLC), CAEL-101 (monoclonal antibody for AL amyloidosis) and Triplex (cytomegalovirus (CMV) vaccine).</v>
    <v>186</v>
    <v>Nasdaq Stock Market</v>
    <v>XNAS</v>
    <v>XNAS</v>
    <v>1111 KANE CONCOURSE, SUITE 301, BAY HARBOR ISLANDS, FL, 33154 US</v>
    <v>1.68</v>
    <v>Pharmaceuticals</v>
    <v>Stock</v>
    <v>45475.991188182816</v>
    <v>3450</v>
    <v>1.62</v>
    <v>34088240</v>
    <v>FORTRESS BIOTECH, INC.</v>
    <v>FORTRESS BIOTECH, INC.</v>
    <v>1.66</v>
    <v>0</v>
    <v>1.69</v>
    <v>1.67</v>
    <v>22440470</v>
    <v>FBIO</v>
    <v>FORTRESS BIOTECH, INC. (XNAS:FBIO)</v>
    <v>1012</v>
    <v>189731</v>
    <v>2006</v>
  </rv>
  <rv s="4">
    <v>3451</v>
  </rv>
  <rv s="0">
    <v>https://www.bing.com/financeapi/forcetrigger?t=a2luww&amp;q=OTCM%3aJRSS&amp;form=skydnc</v>
    <v>Learn more on Bing</v>
  </rv>
  <rv s="21">
    <v>52</v>
    <v>JRSIS HEALTH CARE CORPORATION (OTCM:JRSS)</v>
    <v>8</v>
    <v>53</v>
    <v>Finance</v>
    <v>18</v>
    <v>en-GB</v>
    <v>a2luww</v>
    <v>268435456</v>
    <v>1</v>
    <v>Powered by Refinitiv</v>
    <v>0.9</v>
    <v>0.14499999999999999</v>
    <v>6.0100000000000001E-2</v>
    <v>-0.29289999999999999</v>
    <v>-0.42143900000000001</v>
    <v>USD</v>
    <v>JRsis Health Care Corp is a China-based company mainly engaged in charging services to electric vehicles. The Company's main business is to provide consulting services relating to the planning and design of new energy charging piles to customer in Guangzhou City.</v>
    <v>36</v>
    <v>OTC Markets</v>
    <v>OTCM</v>
    <v>OTCM</v>
    <v>3/F Building A, Derun Yuan, No. 19 Changyi Road, Changmingshui, HAERBIN, HEILONGJIANG, 528458 CN</v>
    <v>0.40210000000000001</v>
    <v>Renewable Energy</v>
    <v>Stock</v>
    <v>45450.006944444445</v>
    <v>3453</v>
    <v>0.40210000000000001</v>
    <v>33211087</v>
    <v>JRSIS HEALTH CARE CORPORATION</v>
    <v>JRSIS HEALTH CARE CORPORATION</v>
    <v>0.40210000000000001</v>
    <v>0.69499999999999995</v>
    <v>0.40210000000000001</v>
    <v>82594100</v>
    <v>JRSS</v>
    <v>JRSIS HEALTH CARE CORPORATION (OTCM:JRSS)</v>
    <v>23</v>
    <v>2013</v>
  </rv>
  <rv s="4">
    <v>3454</v>
  </rv>
  <rv s="0">
    <v>https://www.bing.com/financeapi/forcetrigger?t=bwveur&amp;q=XNAS%3aHYFM&amp;form=skydnc</v>
    <v>Learn more on Bing</v>
  </rv>
  <rv s="5">
    <v>7</v>
    <v>HYDROFARM HOLDINGS GROUP, INC. (XNAS:HYFM)</v>
    <v>8</v>
    <v>9</v>
    <v>Finance</v>
    <v>10</v>
    <v>en-GB</v>
    <v>bwveur</v>
    <v>268435456</v>
    <v>1</v>
    <v>Powered by Refinitiv</v>
    <v>1.64</v>
    <v>0.68</v>
    <v>1.8164</v>
    <v>-2.01E-2</v>
    <v>-2.8587999999999999E-2</v>
    <v>USD</v>
    <v>Hydrofarm Holdings Group, Inc. is an independent manufacturer and distributor of hydroponics equipment and supplies for controlled environment agriculture (CEA). The products offered by the Company include agricultural lighting devices, indoor climate control equipment, nutrients, and plant additives used to grow, farm, and cultivate cannabis, flowers, fruits, plants, vegetables, grains, and herbs in controlled environment settings that allow end users to control farming variables including temperature, humidity, carbon dioxide, light intensity and color, nutrient concentration, and the potential of hydrogen (pH). Its CEA product categories include lighting solutions, growing media (premium soils and soil alternatives), nutrients, equipment, and supplies. The Company's brands include Active Air, Active Aqua, Aurora Peat Products, HEAVY 16, House &amp; Garden, Gaia Green, Grotek, Innovative Growers Equipment, Mad Farmer, Phantom, PHOTOBIO, Procision, Roots Organics, Soul, and SunBlaster.</v>
    <v>369</v>
    <v>Nasdaq Stock Market</v>
    <v>XNAS</v>
    <v>XNAS</v>
    <v>1510 Main Street, SHOEMAKERSVILLE, PA, 19555 US</v>
    <v>0.70989999999999998</v>
    <v>Machinery, Equipment &amp; Components</v>
    <v>Stock</v>
    <v>45475.968393564064</v>
    <v>3456</v>
    <v>0.68</v>
    <v>31403513</v>
    <v>HYDROFARM HOLDINGS GROUP, INC.</v>
    <v>HYDROFARM HOLDINGS GROUP, INC.</v>
    <v>0.7</v>
    <v>0</v>
    <v>0.70309999999999995</v>
    <v>0.68300000000000005</v>
    <v>45978790</v>
    <v>HYFM</v>
    <v>HYDROFARM HOLDINGS GROUP, INC. (XNAS:HYFM)</v>
    <v>50</v>
    <v>94237</v>
    <v>2017</v>
  </rv>
  <rv s="4">
    <v>3457</v>
  </rv>
  <rv s="0">
    <v>https://www.bing.com/financeapi/forcetrigger?t=c1b5pr&amp;q=XNAS%3aMOVE&amp;form=skydnc</v>
    <v>Learn more on Bing</v>
  </rv>
  <rv s="5">
    <v>7</v>
    <v>Movano Inc. (XNAS:MOVE)</v>
    <v>8</v>
    <v>9</v>
    <v>Finance</v>
    <v>10</v>
    <v>en-GB</v>
    <v>c1b5pr</v>
    <v>268435456</v>
    <v>1</v>
    <v>Powered by Refinitiv</v>
    <v>1.5</v>
    <v>0.24</v>
    <v>0.10349999999999999</v>
    <v>1.5100000000000001E-2</v>
    <v>5.1908000000000003E-2</v>
    <v>USD</v>
    <v>Movano Inc., doing business as Movano Health, is engaged in developing a suite of healthcare solutions to bring medical-grade data to the forefront of wearables. Its devices deliver data to both customers and enterprises, capturing a comprehensive picture of an individual’s health data and translating it into personalized and intelligent insights. Its product in development is the Evie Ring, which is a wearable designed specifically for women. The Evie Ring combines health and wellness metrics to give a full picture of one’s health, which includes resting heart rate, heart rate variability (HRV), blood oxygen saturation (SpO2), respiration rate, skin temperature variability, period and ovulation tracking, menstrual symptom tracking, activity profile, including steps, active minutes and calories burned, sleep stages and duration, and mood tracking. It is also developing System-on-a-Chip (SoC) designed specifically for blood pressure or continuous glucose monitoring (CGM) systems.</v>
    <v>30</v>
    <v>Nasdaq Stock Market</v>
    <v>XNAS</v>
    <v>XNAS</v>
    <v>6800 Koll Center Parkway, Suite 300, PLEASANTON, CA, 94566 US</v>
    <v>0.31809999999999999</v>
    <v>Healthcare Equipment &amp; Supplies</v>
    <v>Stock</v>
    <v>45475.929198321093</v>
    <v>3459</v>
    <v>0.28000000000000003</v>
    <v>30069111</v>
    <v>Movano Inc.</v>
    <v>Movano Inc.</v>
    <v>0.3</v>
    <v>0</v>
    <v>0.29089999999999999</v>
    <v>0.30599999999999999</v>
    <v>98265070</v>
    <v>MOVE</v>
    <v>Movano Inc. (XNAS:MOVE)</v>
    <v>2458</v>
    <v>277493</v>
    <v>2018</v>
  </rv>
  <rv s="4">
    <v>3460</v>
  </rv>
  <rv s="0">
    <v>https://www.bing.com/financeapi/forcetrigger?t=brjvp2&amp;q=XNAS%3aXGN&amp;form=skydnc</v>
    <v>Learn more on Bing</v>
  </rv>
  <rv s="5">
    <v>7</v>
    <v>EXAGEN INC. (XNAS:XGN)</v>
    <v>8</v>
    <v>9</v>
    <v>Finance</v>
    <v>10</v>
    <v>en-GB</v>
    <v>brjvp2</v>
    <v>268435456</v>
    <v>1</v>
    <v>Powered by Refinitiv</v>
    <v>3.0434000000000001</v>
    <v>1.3003</v>
    <v>1.2829999999999999</v>
    <v>-0.03</v>
    <v>-1.6574999999999999E-2</v>
    <v>USD</v>
    <v>Exagen Inc. is a provider of autoimmune testing and its purpose as an organization is to provide clarity in autoimmune disease decision-making. The Company has developed and is commercializing a portfolio of testing products, under its AVISE brand. It commercially launched its testing product, AVISE CTD, which enables differential diagnosis for patients presenting with symptoms indicative of a variety of connective tissue diseases (CTDs) and other related diseases with overlapping symptoms. The comprehensive nature of AVISE CTD allows for the testing of various relevant biomarkers in one convenient blood draw. Included in AVISE CTD is its proprietary AVISE Lupus test, which enables the diagnosis of systemic lupus erythematosus (SLE) based on levels of erythrocyte bound C4d (EC4d) and B cell C4d (BC4d); along with anti-nuclear antibodies (ANA) and double-stranded DNA antibodies (ds-DNA). AVISE Lupus provides rheumatologists and their patients with sensitive and specific results.</v>
    <v>174</v>
    <v>Nasdaq Stock Market</v>
    <v>XNAS</v>
    <v>XNAS</v>
    <v>1261 Liberty Way, VISTA, CA, 92081 US</v>
    <v>1.8626</v>
    <v>Healthcare Providers &amp; Services</v>
    <v>Stock</v>
    <v>45475.843725856248</v>
    <v>3462</v>
    <v>1.71</v>
    <v>30924794</v>
    <v>EXAGEN INC.</v>
    <v>EXAGEN INC.</v>
    <v>1.8</v>
    <v>0</v>
    <v>1.81</v>
    <v>1.78</v>
    <v>17373480</v>
    <v>XGN</v>
    <v>EXAGEN INC. (XNAS:XGN)</v>
    <v>18101</v>
    <v>23336</v>
    <v>2003</v>
  </rv>
  <rv s="4">
    <v>3463</v>
  </rv>
  <rv s="0">
    <v>https://www.bing.com/financeapi/forcetrigger?t=a1yepr&amp;q=XNAS%3aNEON&amp;form=skydnc</v>
    <v>Learn more on Bing</v>
  </rv>
  <rv s="5">
    <v>7</v>
    <v>NEONODE INC. (XNAS:NEON)</v>
    <v>8</v>
    <v>9</v>
    <v>Finance</v>
    <v>10</v>
    <v>en-GB</v>
    <v>a1yepr</v>
    <v>268435456</v>
    <v>1</v>
    <v>Powered by Refinitiv</v>
    <v>8.24</v>
    <v>1.02</v>
    <v>1.8252999999999999</v>
    <v>0.11</v>
    <v>5.3658999999999998E-2</v>
    <v>USD</v>
    <v>Neonode Inc. is a Sweden-based company, which provides advanced optical sensing solutions for contactless touch, touch, and gesture sensing. It also provide software solutions for scene analysis that feature advanced machine learning algorithms to detect and track persons and objects in video streams for cameras and other typ. The Company operates in three business areas: HMI Solutions, HMI Products and Remote Sensing Solutions. In HMI Solutions, Neonode offers customized optical touch and gesture control solutions for many different markets and segments. In HMI Products, the Company provides plug-and-play sensor modules that enable touch on any surface, in-air touch, and gesture control for a wide range of applications. In Remote Sensing Solutions, Neonode offers robust and cost-effective driver and cabin monitoring solutions for vehicles based on the Company’s software platform. Neonode Inc. is organized in four wholly owned subsidiaries located in Sweden, Japan, Korea and Taiwan.</v>
    <v>53</v>
    <v>Nasdaq Stock Market</v>
    <v>XNAS</v>
    <v>XNAS</v>
    <v>Karlavagen 100, STOCKHOLM, STOCKHOLM, 115 26 SE</v>
    <v>2.1800000000000002</v>
    <v>Electronic Equipment &amp; Parts</v>
    <v>Stock</v>
    <v>45475.834874363281</v>
    <v>3465</v>
    <v>2.06</v>
    <v>33176476</v>
    <v>NEONODE INC.</v>
    <v>NEONODE INC.</v>
    <v>2.06</v>
    <v>0</v>
    <v>2.0499999999999998</v>
    <v>2.16</v>
    <v>15359480</v>
    <v>NEON</v>
    <v>NEONODE INC. (XNAS:NEON)</v>
    <v>3</v>
    <v>98242</v>
    <v>1997</v>
  </rv>
  <rv s="4">
    <v>3466</v>
  </rv>
  <rv s="0">
    <v>https://www.bing.com/financeapi/forcetrigger?t=a2i7lh&amp;q=OTCM%3aGLGI&amp;form=skydnc</v>
    <v>Learn more on Bing</v>
  </rv>
  <rv s="5">
    <v>7</v>
    <v>GREYSTONE LOGISTICS, INC. (OTCM:GLGI)</v>
    <v>8</v>
    <v>9</v>
    <v>Finance</v>
    <v>18</v>
    <v>en-GB</v>
    <v>a2i7lh</v>
    <v>268435456</v>
    <v>1</v>
    <v>Powered by Refinitiv</v>
    <v>2.35</v>
    <v>0.75049999999999994</v>
    <v>1.3653999999999999</v>
    <v>0</v>
    <v>0</v>
    <v>USD</v>
    <v>Greystone Logistics, Inc. is engaged in the business of manufacturing and selling plastic pallets. The Company’s primary business is the manufacturing of plastic pallets utilizing recycled plastic and selling the pallets through its wholly owned subsidiary, Greystone Manufacturing, L.L.C. The Company sells its pallets through a network of independent contractor distributors and direct sales by its President and sales department. Its product line includes 37 X 32 rackable pallet, 40 X 32 rackable pallet, 37 X 37 rackable pallet, 44 X 56 can pallet, 48 X 48 rackable pallet, 48 X 40 rackable pallet, 48 X 44 rackable pallet, 48 X 40 nestable pallet with or without detachable runners, 24 X 40 display pallet, 48 X 40 monoblock (one-piece) pallet, Half-barrel keg stackable pallet, Half-barrel keg stackable pallet, Slim keg stackable pallet and 36 X 36 rackable pallet, 48 X 45 monoblock pallet, 48 X 45 drum pallet, and 48 X 40 mid duty pallet.</v>
    <v>167</v>
    <v>OTC Markets</v>
    <v>OTCM</v>
    <v>OTCM</v>
    <v>1613 E 15th St, TULSA, OK, 74120 US</v>
    <v>1.35</v>
    <v>Chemicals</v>
    <v>Stock</v>
    <v>45476.006944444445</v>
    <v>3468</v>
    <v>1.33</v>
    <v>37612001</v>
    <v>GREYSTONE LOGISTICS, INC.</v>
    <v>GREYSTONE LOGISTICS, INC.</v>
    <v>1.33</v>
    <v>10.078799999999999</v>
    <v>1.33</v>
    <v>1.33</v>
    <v>28279700</v>
    <v>GLGI</v>
    <v>GREYSTONE LOGISTICS, INC. (OTCM:GLGI)</v>
    <v>11234</v>
    <v>9320</v>
    <v>2005</v>
  </rv>
  <rv s="4">
    <v>3469</v>
  </rv>
  <rv s="0">
    <v>https://www.bing.com/financeapi/forcetrigger?t=bv84rw&amp;q=XNAS%3aRNLX&amp;form=skydnc</v>
    <v>Learn more on Bing</v>
  </rv>
  <rv s="5">
    <v>7</v>
    <v>RENALYTIX PLC (XNAS:RNLX)</v>
    <v>8</v>
    <v>54</v>
    <v>Finance</v>
    <v>5</v>
    <v>en-GB</v>
    <v>bv84rw</v>
    <v>268435456</v>
    <v>1</v>
    <v>Powered by Refinitiv</v>
    <v>4.0377000000000001</v>
    <v>0.22</v>
    <v>1.8423</v>
    <v>1.9E-3</v>
    <v>7.5729999999999999E-3</v>
    <v>USD</v>
    <v>Renalytix plc is a United Kingdom-based company, which is engaged in the development of artificial intelligence-enabled clinical diagnostic solutions for kidney disease. The Company is engaged in a field of bioprognosis for kidney health. The Company has engineered a solution that enables early-stage chronic kidney disease progression risk assessment. The Company’s lead product, KidneyIntelX platform, is designed to scale across kidney disease conditions beyond diabetic kidney disease. It is evaluating a range of indications in chronic kidney disease, cardio-renal disease, chronic kidney disease in diverse populations and COVID-related kidney disease. KidneyIntelX has been granted designation by the United States Food and Drug Administration and is designed to help make significant improvements in kidney disease prognosis, transplant management, clinical care, patient stratification for drug clinical trials, and drug target discovery.</v>
    <v>80</v>
    <v>Nasdaq Stock Market</v>
    <v>XNAS</v>
    <v>XNAS</v>
    <v>Finsgate, 5-7 Cranwood Street, LONDON, UNITED KINGDOM-NA, EC1V 9EE GB</v>
    <v>0.26579999999999998</v>
    <v>Healthcare Equipment &amp; Supplies</v>
    <v>Stock</v>
    <v>45475.994332464841</v>
    <v>3471</v>
    <v>0.25109999999999999</v>
    <v>16980500</v>
    <v>RENALYTIX PLC</v>
    <v>RENALYTIX PLC</v>
    <v>0.25740000000000002</v>
    <v>0</v>
    <v>0.25090000000000001</v>
    <v>0.25280000000000002</v>
    <v>154368200</v>
    <v>RNLX</v>
    <v>RENALYTIX PLC (XNAS:RNLX)</v>
    <v>1047</v>
    <v>378198</v>
    <v>2018</v>
  </rv>
  <rv s="4">
    <v>3472</v>
  </rv>
  <rv s="0">
    <v>https://www.bing.com/financeapi/forcetrigger?t=a1z3sm&amp;q=XNAS%3aOESX&amp;form=skydnc</v>
    <v>Learn more on Bing</v>
  </rv>
  <rv s="5">
    <v>7</v>
    <v>ORION ENERGY SYSTEMS, INC. (XNAS:OESX)</v>
    <v>8</v>
    <v>9</v>
    <v>Finance</v>
    <v>10</v>
    <v>en-GB</v>
    <v>a1z3sm</v>
    <v>268435456</v>
    <v>1</v>
    <v>Powered by Refinitiv</v>
    <v>1.79</v>
    <v>0.81389999999999996</v>
    <v>1.4671000000000001</v>
    <v>-0.03</v>
    <v>-2.8845999999999997E-2</v>
    <v>USD</v>
    <v>Orion Energy Systems, Inc. provides light emitting diode (LED) lighting systems, wireless Internet of Things (IoT) enabled control solutions, commercial and industrial electric vehicle (EV) charging infrastructure solutions and lighting and electrical maintenance services. Its lighting segment develops and sells lighting products and provides construction and engineering services for its commercial lighting and energy management systems. Its lighting segment provides engineering, design, lighting products and, in many cases, turnkey solutions for large national accounts, governments, municipalities, schools, and other customers. Its maintenance segment provides retailers, distributors and other businesses with maintenance, repair and replacement services for the lighting and related electrical components deployed in their facilities. Its EV segment offers electric vehicle charging expertise and provides EV turnkey installation solutions with ongoing support to all commercial verticals.</v>
    <v>260</v>
    <v>Nasdaq Stock Market</v>
    <v>XNAS</v>
    <v>XNAS</v>
    <v>2210 Woodland Dr, MANITOWOC, WI, 54220 US</v>
    <v>1.0744</v>
    <v>Homebuilding &amp; Construction Supplies</v>
    <v>Stock</v>
    <v>45475.867880068748</v>
    <v>3474</v>
    <v>0.98629999999999995</v>
    <v>32893427</v>
    <v>ORION ENERGY SYSTEMS, INC.</v>
    <v>ORION ENERGY SYSTEMS, INC.</v>
    <v>1.03</v>
    <v>0</v>
    <v>1.04</v>
    <v>1.01</v>
    <v>32742950</v>
    <v>OESX</v>
    <v>ORION ENERGY SYSTEMS, INC. (XNAS:OESX)</v>
    <v>101295</v>
    <v>108542</v>
    <v>1996</v>
  </rv>
  <rv s="4">
    <v>3475</v>
  </rv>
  <rv s="0">
    <v>https://www.bing.com/financeapi/forcetrigger?t=a24qqh&amp;q=XNYS%3aUAMY&amp;form=skydnc</v>
    <v>Learn more on Bing</v>
  </rv>
  <rv s="6">
    <v>12</v>
    <v>UNITED STATES ANTIMONY CORPORATION (XNYS:UAMY)</v>
    <v>8</v>
    <v>13</v>
    <v>Finance</v>
    <v>10</v>
    <v>en-GB</v>
    <v>a24qqh</v>
    <v>268435456</v>
    <v>1</v>
    <v>Powered by Refinitiv</v>
    <v>0.48</v>
    <v>0.17319999999999999</v>
    <v>0.75600000000000001</v>
    <v>-1.5800000000000002E-2</v>
    <v>-4.8510999999999999E-2</v>
    <v>USD</v>
    <v>United States Antimony Corporation is engaged in the production and sale of antimony, precious metals, primarily gold and silver, and zeolite products. Its segments include the United States antimony operations, Mexican antimony operations, precious metals recovery operations and United States zeolite operations. It processes antimony ore primarily into antimony oxide, antimony metal, and antimony trisulfide. Its antimony oxide is used to form a flame-retardant system for plastics, rubber, fiberglass, textile goods, paints, coatings and paper, as a color fastener in paint, and as a phosphorescent agent in fluorescent light bulbs. Its antimony metal is used in bearings, storage batteries, and ordnance. Its antimony trisulfide is used as a primer in ammunition. In its operations in Idaho, the Company mines and processes zeolite, a group of industrial minerals used in soil amendment and fertilizer, water filtration, nuclear waste, gas separation, and other miscellaneous applications.</v>
    <v>83</v>
    <v>New York Stock Exchange</v>
    <v>XNYS</v>
    <v>XNYS</v>
    <v>PO Box 643, THOMPSON FALLS, MT, 59873 US</v>
    <v>0.32919999999999999</v>
    <v>Metals &amp; Mining</v>
    <v>Stock</v>
    <v>45476.000000161715</v>
    <v>3477</v>
    <v>0.30919999999999997</v>
    <v>33605246</v>
    <v>UNITED STATES ANTIMONY CORPORATION</v>
    <v>UNITED STATES ANTIMONY CORPORATION</v>
    <v>0.32100000000000001</v>
    <v>0.32569999999999999</v>
    <v>0.30990000000000001</v>
    <v>108439000</v>
    <v>UAMY</v>
    <v>UNITED STATES ANTIMONY CORPORATION (XNYS:UAMY)</v>
    <v>600</v>
    <v>420224</v>
    <v>1970</v>
  </rv>
  <rv s="4">
    <v>3478</v>
  </rv>
  <rv s="0">
    <v>https://www.bing.com/financeapi/forcetrigger?t=a1v827&amp;q=XNAS%3aICCC&amp;form=skydnc</v>
    <v>Learn more on Bing</v>
  </rv>
  <rv s="5">
    <v>7</v>
    <v>IMMUCELL CORPORATION (XNAS:ICCC)</v>
    <v>8</v>
    <v>9</v>
    <v>Finance</v>
    <v>5</v>
    <v>en-GB</v>
    <v>a1v827</v>
    <v>268435456</v>
    <v>1</v>
    <v>Powered by Refinitiv</v>
    <v>5.8695000000000004</v>
    <v>4.05</v>
    <v>0.5968</v>
    <v>-0.36</v>
    <v>-8.0716999999999997E-2</v>
    <v>USD</v>
    <v>ImmuCell Corporation is an animal health company. The Company is engaged in the development, acquisition, manufacture, and sale of products that improve the health and productivity of dairy and beef cattle. It operates in two business segments: Scours and Mastitis. The Scours segment is engaged in manufacturing and selling First Defense, a product used to prevent scours in newborn calves, which is regulated by the United States Department of Agriculture (USDA). The Mastitis segment is focused on developing and commercializing Re-Tain, a product to treat subclinical mastitis in lactating dairy cows. The First Defense product line provides bovine antibodies that newborn calves need but are unable to produce on their own immediately after birth. Its product line extension, Tri-Shield First Defense, is the first calf-level, passive antibody product providing Immediate Immunity against each of the three causes of calf scours (E. coli, coronavirus, and rotavirus).</v>
    <v>74</v>
    <v>Nasdaq Stock Market</v>
    <v>XNAS</v>
    <v>XNAS</v>
    <v>56 Evergreen Drive, PORTLAND, ME, 04103 US</v>
    <v>4.5599999999999996</v>
    <v>Biotechnology &amp; Medical Research</v>
    <v>Stock</v>
    <v>45475.838267997657</v>
    <v>3480</v>
    <v>4.0999999999999996</v>
    <v>34840960</v>
    <v>IMMUCELL CORPORATION</v>
    <v>IMMUCELL CORPORATION</v>
    <v>4.5599999999999996</v>
    <v>0</v>
    <v>4.46</v>
    <v>4.0999999999999996</v>
    <v>7811870</v>
    <v>ICCC</v>
    <v>IMMUCELL CORPORATION (XNAS:ICCC)</v>
    <v>4885</v>
    <v>9264</v>
    <v>1987</v>
  </rv>
  <rv s="4">
    <v>3481</v>
  </rv>
  <rv s="0">
    <v>https://www.bing.com/financeapi/forcetrigger?t=c564h7&amp;q=OTCM%3aTZUP&amp;form=skydnc</v>
    <v>Learn more on Bing</v>
  </rv>
  <rv s="13">
    <v>34</v>
    <v>THUMZUP MEDIA CORPORATION (OTCM:TZUP)</v>
    <v>8</v>
    <v>35</v>
    <v>Finance</v>
    <v>18</v>
    <v>en-GB</v>
    <v>c564h7</v>
    <v>268435456</v>
    <v>1</v>
    <v>Powered by Refinitiv</v>
    <v>8.1</v>
    <v>3.64</v>
    <v>0.13</v>
    <v>3.1552999999999998E-2</v>
    <v>USD</v>
    <v>Thumzup Media Corporation is a software as a service provider, which is engaged in connecting businesses with consumers and allowing the business to incentivize consumers to post about their experience on social media. The Company specializes in the domain of social media marketing. The Company’s flagship product, the Thumzup App, available on both iPhone and Android operating systems, serves as a symbiotic bridge between brands and their enthusiasts. For advertisers, Thumzup incentivizes real people, referred to as content creators (Creators), to generate and post authentic, valuable posts on social media about the advertiser and its products. The Thumzup mobile App enables Creators, to select from brands advertising on the App and get paid to post about the advertiser on social media. By selecting the brand and capturing an image using the Thumzup App, Thumzup Creators can automatically share the content, complete with captions, to their social channels.</v>
    <v>4</v>
    <v>OTC Markets</v>
    <v>OTCM</v>
    <v>OTCM</v>
    <v>11845 W Olympic Blvd, Suite 1100W #13, LOS ANGELES, CA, 90064 US</v>
    <v>4.25</v>
    <v>Software &amp; IT Services</v>
    <v>Stock</v>
    <v>45475.006944444445</v>
    <v>3483</v>
    <v>4.25</v>
    <v>31806750</v>
    <v>THUMZUP MEDIA CORPORATION</v>
    <v>THUMZUP MEDIA CORPORATION</v>
    <v>4.25</v>
    <v>4.12</v>
    <v>4.25</v>
    <v>7720080</v>
    <v>TZUP</v>
    <v>THUMZUP MEDIA CORPORATION (OTCM:TZUP)</v>
    <v>700</v>
    <v>270</v>
    <v>2020</v>
  </rv>
  <rv s="4">
    <v>3484</v>
  </rv>
  <rv s="0">
    <v>https://www.bing.com/financeapi/forcetrigger?t=a22bzr&amp;q=XNYS%3aRVP&amp;form=skydnc</v>
    <v>Learn more on Bing</v>
  </rv>
  <rv s="6">
    <v>12</v>
    <v>RETRACTABLE TECHNOLOGIES, INC. (XNYS:RVP)</v>
    <v>8</v>
    <v>13</v>
    <v>Finance</v>
    <v>10</v>
    <v>en-GB</v>
    <v>a22bzr</v>
    <v>268435456</v>
    <v>1</v>
    <v>Powered by Refinitiv</v>
    <v>1.34</v>
    <v>0.86899999999999999</v>
    <v>2.0762</v>
    <v>0</v>
    <v>0</v>
    <v>USD</v>
    <v>Retractable Technologies, Inc. is engaged in manufacturing and marketing of safety medical products (predominately syringes) for the healthcare industry. The Company is focused on the production of injection devices (syringes and needles). Such products are marketed under the VanishPoint, Patient Safe, and EasyPoint brands. The VanishPoint syringe, blood collection, and IV catheter products are designed to prevent needlestick injuries and product reuse by retracting the needle directly from the patient, effectively reducing exposure to the contaminated needle. Patient Safe syringes are designed to reduce the risk of bloodstream infections resulting from catheter hub contamination. The EasyPoint is a retractable needle that can be used with luer lock syringes, luer slip syringes, and prefilled syringes to give injections. The EasyPoint needle can also be used to aspirate fluids and for blood collection. Its products are distributed by various specialty and general line distributors.</v>
    <v>148</v>
    <v>New York Stock Exchange</v>
    <v>XNYS</v>
    <v>XNYS</v>
    <v>511 Lobo Lane, LITTLE ELM, TX, 75068-0009 US</v>
    <v>1.17</v>
    <v>Healthcare Equipment &amp; Supplies</v>
    <v>Stock</v>
    <v>45476.000000010936</v>
    <v>3486</v>
    <v>1.1200000000000001</v>
    <v>34427734</v>
    <v>RETRACTABLE TECHNOLOGIES, INC.</v>
    <v>RETRACTABLE TECHNOLOGIES, INC.</v>
    <v>1.1299999999999999</v>
    <v>1.1499999999999999</v>
    <v>1.1499999999999999</v>
    <v>29937160</v>
    <v>RVP</v>
    <v>RETRACTABLE TECHNOLOGIES, INC. (XNYS:RVP)</v>
    <v>25553</v>
    <v>113769</v>
    <v>1994</v>
  </rv>
  <rv s="4">
    <v>3487</v>
  </rv>
  <rv s="0">
    <v>https://www.bing.com/financeapi/forcetrigger?t=a1p6ur&amp;q=XNAS%3aCARA&amp;form=skydnc</v>
    <v>Learn more on Bing</v>
  </rv>
  <rv s="5">
    <v>7</v>
    <v>CARA THERAPEUTICS, INC. (XNAS:CARA)</v>
    <v>8</v>
    <v>9</v>
    <v>Finance</v>
    <v>10</v>
    <v>en-GB</v>
    <v>a1p6ur</v>
    <v>268435456</v>
    <v>1</v>
    <v>Powered by Refinitiv</v>
    <v>3.45</v>
    <v>0.24</v>
    <v>0.6845</v>
    <v>1.49E-2</v>
    <v>5.6654000000000003E-2</v>
    <v>USD</v>
    <v>Cara Therapeutics, Inc. is a development-stage biopharmaceutical company. The Company is focused on treatment paradigm to improve the lives of patients suffering from chronic pruritus. It is developing an oral formulation of difelikefalin, a selective, predominantly peripherally acting, non-scheduled Kappa opioid receptor agonist, for the treatment of chronic neuropathic pruritus associated with Notalgia Paresthetica (NP), a common, underdiagnosed neuropathy affecting the upper back. It is conducting Phase II/III Clinical Program in NP. The program is comprised of two studies - KOURAGE 1 and KOURAGE 2, which are double-blind, placebo-controlled, eight-week studies with patients allowed to roll-over into open-label 52-week extensions. It has developed an IV formulation of difelikefalin, for the treatment of moderate-to-severe pruritus associated with advanced chronic kidney disease in adults undergoing hemodialysis. The IV formulation is out-licensed worldwide.</v>
    <v>55</v>
    <v>Nasdaq Stock Market</v>
    <v>XNAS</v>
    <v>XNAS</v>
    <v>400 Atlantic Street, Suite 500, STAMFORD, CT, 06901 US</v>
    <v>0.29089999999999999</v>
    <v>Pharmaceuticals</v>
    <v>Stock</v>
    <v>45475.994724698437</v>
    <v>3489</v>
    <v>0.2651</v>
    <v>14379780</v>
    <v>CARA THERAPEUTICS, INC.</v>
    <v>CARA THERAPEUTICS, INC.</v>
    <v>0.27350000000000002</v>
    <v>0</v>
    <v>0.26300000000000001</v>
    <v>0.27789999999999998</v>
    <v>54675950</v>
    <v>CARA</v>
    <v>CARA THERAPEUTICS, INC. (XNAS:CARA)</v>
    <v>2121</v>
    <v>1274696</v>
    <v>2004</v>
  </rv>
  <rv s="4">
    <v>3490</v>
  </rv>
  <rv s="0">
    <v>https://www.bing.com/financeapi/forcetrigger?t=a28vyc&amp;q=OTCM%3aAURX&amp;form=skydnc</v>
    <v>Learn more on Bing</v>
  </rv>
  <rv s="6">
    <v>12</v>
    <v>NUO THERAPEUTICS, INC. (OTCM:AURX)</v>
    <v>8</v>
    <v>13</v>
    <v>Finance</v>
    <v>18</v>
    <v>en-GB</v>
    <v>a28vyc</v>
    <v>268435456</v>
    <v>1</v>
    <v>Powered by Refinitiv</v>
    <v>1.5</v>
    <v>0.36330000000000001</v>
    <v>1.1009</v>
    <v>0</v>
    <v>0</v>
    <v>USD</v>
    <v>Nuo Therapeutics, Inc. is a commercial stage medical device company. The Company is focused on developing and marketing products for chronic wound care primarily within the United States. The Company commercializes cell-based technologies that harness the regenerative capacity of the human body to trigger natural healing. The Company's product, Aurix, is a biodynamic hematogel that uses a patient's own platelets and plasma as a catalyst for healing. Its commercial offering consists of point of care technology for the separation of autologous blood to produce a platelet-based therapy for the chronic wound care market. This offering is known as Aurix or the Aurix System. The Aurix System produces a platelet rich plasma (PRP) gel at the point of care using the patient's own platelets and plasma sourced from a small draw of peripheral blood. Aurix comprises a natural, endogenous complement of protein and non-protein signal molecules that contribute to effective healing.</v>
    <v>7</v>
    <v>OTC Markets</v>
    <v>OTCM</v>
    <v>OTCM</v>
    <v>8285 EL RIO, SUITE 150, HOUSTON, TX, 77054 US</v>
    <v>0.38</v>
    <v>Biotechnology &amp; Medical Research</v>
    <v>Stock</v>
    <v>45476.006944444445</v>
    <v>3492</v>
    <v>0.38</v>
    <v>17277171</v>
    <v>NUO THERAPEUTICS, INC.</v>
    <v>NUO THERAPEUTICS, INC.</v>
    <v>0.38</v>
    <v>0.38</v>
    <v>0.38</v>
    <v>45466240</v>
    <v>AURX</v>
    <v>NUO THERAPEUTICS, INC. (OTCM:AURX)</v>
    <v>1575</v>
    <v>41720</v>
    <v>1998</v>
  </rv>
  <rv s="4">
    <v>3493</v>
  </rv>
  <rv s="0">
    <v>https://www.bing.com/financeapi/forcetrigger?t=bprw8m&amp;q=XNAS%3aCRTX&amp;form=skydnc</v>
    <v>Learn more on Bing</v>
  </rv>
  <rv s="5">
    <v>7</v>
    <v>QUINCE THERAPEUTICS, INC. (XNAS:QNCX)</v>
    <v>8</v>
    <v>9</v>
    <v>Finance</v>
    <v>10</v>
    <v>en-GB</v>
    <v>bprw8m</v>
    <v>268435456</v>
    <v>1</v>
    <v>Powered by Refinitiv</v>
    <v>1.7</v>
    <v>0.6331</v>
    <v>0.93810000000000004</v>
    <v>1.2500000000000001E-2</v>
    <v>1.7240999999999999E-2</v>
    <v>USD</v>
    <v>Quince Therapeutics, Inc. is a late-stage biotechnology company. The Company is engaged in unlocking the patient’s own biology to deliver life-changing therapeutics to those living with rare diseases. Its proprietary autologous intracellular drug encapsulation (AIDE) technology platform is a drug/device combination that uses an automated process designed to encapsulate a drug into the patient’s own red blood cells. The Company’s Phase III lead asset, EryDex, leverages its AIDE technology to encapsulate dexamethasone sodium phosphate (DSP) into a patient’s own red blood cells, and is targeted to treat a rare pediatric neurodegenerative disease, Ataxia-Telangiectasia (A-T). Its AIDE technology is designed to allow for the chronic administration of drugs that have limitations due to toxicity, poor biodistribution, suboptimal pharmacokinetics, or immune response. The AIDE technology platform delivers a variety of therapeutics, ranging from small to large molecules, as well as biologics.</v>
    <v>32</v>
    <v>Nasdaq Stock Market</v>
    <v>XNAS</v>
    <v>XNAS</v>
    <v>601 Gateway Boulevard, Suite 1250, SOUTH SAN FRANCISCO, CA, 94080 US</v>
    <v>0.75</v>
    <v>Biotechnology &amp; Medical Research</v>
    <v>Stock</v>
    <v>45475.923908124998</v>
    <v>3495</v>
    <v>0.7</v>
    <v>31871232</v>
    <v>QUINCE THERAPEUTICS, INC.</v>
    <v>QUINCE THERAPEUTICS, INC.</v>
    <v>0.72499999999999998</v>
    <v>0</v>
    <v>0.72499999999999998</v>
    <v>0.73750000000000004</v>
    <v>43215230</v>
    <v>QNCX</v>
    <v>QUINCE THERAPEUTICS, INC. (XNAS:QNCX)</v>
    <v>53163</v>
    <v>101957</v>
    <v>2012</v>
  </rv>
  <rv s="4">
    <v>3496</v>
  </rv>
  <rv s="0">
    <v>https://www.bing.com/financeapi/forcetrigger?t=a2yrzr&amp;q=OTCM%3aTPCS&amp;form=skydnc</v>
    <v>Learn more on Bing</v>
  </rv>
  <rv s="5">
    <v>7</v>
    <v>TECHPRECISION CORPORATION (XNAS:TPCS)</v>
    <v>8</v>
    <v>9</v>
    <v>Finance</v>
    <v>5</v>
    <v>en-GB</v>
    <v>a2yrzr</v>
    <v>268435456</v>
    <v>1</v>
    <v>Powered by Refinitiv</v>
    <v>7.73</v>
    <v>2.85</v>
    <v>0.20599999999999999</v>
    <v>-0.14000000000000001</v>
    <v>-3.9106000000000002E-2</v>
    <v>USD</v>
    <v>TechPrecision Corporation, through its wholly owned subsidiaries, Ranor, Inc. and Stadco, manufactures metal fabricated and machined precision components and equipment. The Company offers a full range of services required to transform raw materials into precision finished products. It sells these finished products to customers in two main industry groups: defense and precision industrial. The finished products are used in a variety of markets, including defense, aerospace, nuclear, medical and precision industrial. Its manufacturing capabilities include fabrication operations, such as cutting, press and roll forming, assembly, welding, heat treating, blasting and painting, and machining operations, including computer numerical controlled (CNC) horizontal and vertical milling centers. The Company also provides support services to its manufacturing capabilities: manufacturing engineering, quality control, materials procurement, production control, and final assembly.</v>
    <v>155</v>
    <v>Nasdaq Stock Market</v>
    <v>XNAS</v>
    <v>XNAS</v>
    <v>1 Bella Drive, WESTMINSTER, MA, 01473 US</v>
    <v>3.7</v>
    <v>Machinery, Equipment &amp; Components</v>
    <v>Stock</v>
    <v>45475.833341712503</v>
    <v>3498</v>
    <v>3.44</v>
    <v>30194359</v>
    <v>TECHPRECISION CORPORATION</v>
    <v>TECHPRECISION CORPORATION</v>
    <v>3.7</v>
    <v>0</v>
    <v>3.58</v>
    <v>3.44</v>
    <v>8777430</v>
    <v>TPCS</v>
    <v>TECHPRECISION CORPORATION (XNAS:TPCS)</v>
    <v>16039</v>
    <v>18667</v>
    <v>2006</v>
  </rv>
  <rv s="4">
    <v>3499</v>
  </rv>
  <rv s="0">
    <v>https://www.bing.com/financeapi/forcetrigger?t=a1vda2&amp;q=XNYS%3aIGC&amp;form=skydnc</v>
    <v>Learn more on Bing</v>
  </rv>
  <rv s="6">
    <v>12</v>
    <v>IGC PHARMA, INC. (XNYS:IGC)</v>
    <v>8</v>
    <v>13</v>
    <v>Finance</v>
    <v>5</v>
    <v>en-GB</v>
    <v>a1vda2</v>
    <v>268435456</v>
    <v>1</v>
    <v>Powered by Refinitiv</v>
    <v>0.90990000000000004</v>
    <v>0.25009999999999999</v>
    <v>1.3041</v>
    <v>-9.1000000000000004E-3</v>
    <v>-2.0718999999999998E-2</v>
    <v>USD</v>
    <v>IGC Pharma, Inc. is a clinical-stage company, which is engaged in developing treatments for Alzheimer’s disease. The Company’s flagship drug, IGC-AD1, is an investigational drug tackles agitation, a major burden for patients and caregivers by addressing neuroinflammation. The Company operates through two segments: Life Sciences Segment and Infrastructure Segment. Its TGR-63 has demonstrated its potential to disrupt the progression of Alzheimer’s by targeting Aβ plaques, a key disease hallmark. The Company’s IGC-1C represents a potential breakthrough by targeting tau protein and neurofibrillary tangles, aiming to modify the disease course. Its IGC-M3 focuses on early intervention by inhibiting Aβ plaque formation, potentially slowing cognitive decline. Its LMP is designed to target multiple hallmarks of Alzheimer’s disease, including Aβ plaques and neurofibrillary tangles for a comprehensive therapeutic effect. It seeks to leverage artificial intelligence (AI) for Alzheimer's research.</v>
    <v>67</v>
    <v>New York Stock Exchange</v>
    <v>XNYS</v>
    <v>XNYS</v>
    <v>10224 Falls Road, POTOMAC, MD, 20854 US</v>
    <v>0.44</v>
    <v>Biotechnology &amp; Medical Research</v>
    <v>Stock</v>
    <v>45476.000000057815</v>
    <v>3501</v>
    <v>0.42059999999999997</v>
    <v>32531224</v>
    <v>IGC PHARMA, INC.</v>
    <v>IGC PHARMA, INC.</v>
    <v>0.42599999999999999</v>
    <v>0.43919999999999998</v>
    <v>0.43009999999999998</v>
    <v>75636420</v>
    <v>IGC</v>
    <v>IGC PHARMA, INC. (XNYS:IGC)</v>
    <v>12404</v>
    <v>207632</v>
    <v>2005</v>
  </rv>
  <rv s="4">
    <v>3502</v>
  </rv>
  <rv s="0">
    <v>https://www.bing.com/financeapi/forcetrigger?t=azbdvh&amp;q=XNAS%3aPALT&amp;form=skydnc</v>
    <v>Learn more on Bing</v>
  </rv>
  <rv s="5">
    <v>7</v>
    <v>PALTALK, INC. (XNAS:PALT)</v>
    <v>8</v>
    <v>9</v>
    <v>Finance</v>
    <v>10</v>
    <v>en-GB</v>
    <v>azbdvh</v>
    <v>268435456</v>
    <v>1</v>
    <v>Powered by Refinitiv</v>
    <v>5.19</v>
    <v>1.53</v>
    <v>0.8508</v>
    <v>0</v>
    <v>0</v>
    <v>USD</v>
    <v>Paltalk, Inc. is a communications software provider that powers multimedia social applications. Its products include Paltalk, Camfrog, ManyCam, Tinychat and Vumber. Paltalk and Camfrog are both available on Windows, Mac OS, iOS, Android and other tablet devices. Together, these products power a collection of video-based communities, with technology to host thousands of simultaneous live group conversations on topics such as politics, financial markets, music and dating, among others. ManyCam is a live streaming software and virtual camera that allows users to deliver professional live videos on streaming platforms, video conferencing apps and distance learning tools. Vumber is a telecommunications services provider that enables users to communicate privately by having multiple phone numbers with any area code through which calls can be forwarded to a user's existing telephone number. Tinychat is Web-based, enables adaptations of its video technology and does not require a download.</v>
    <v>17</v>
    <v>Nasdaq Stock Market</v>
    <v>XNAS</v>
    <v>XNAS</v>
    <v>30 JERICHO EXECUTIVE PLAZA, SUITE 400E, JERICHO, NY, 11753 US</v>
    <v>4.09</v>
    <v>Software &amp; IT Services</v>
    <v>Stock</v>
    <v>45475.953407198438</v>
    <v>3504</v>
    <v>3.89</v>
    <v>35874202</v>
    <v>PALTALK, INC.</v>
    <v>PALTALK, INC.</v>
    <v>3.9</v>
    <v>0</v>
    <v>3.89</v>
    <v>3.89</v>
    <v>9222160</v>
    <v>PALT</v>
    <v>PALTALK, INC. (XNAS:PALT)</v>
    <v>128</v>
    <v>24326</v>
    <v>2005</v>
  </rv>
  <rv s="4">
    <v>3505</v>
  </rv>
  <rv s="0">
    <v>https://www.bing.com/financeapi/forcetrigger?t=a2426h&amp;q=XNYS%3aTCS&amp;form=skydnc</v>
    <v>Learn more on Bing</v>
  </rv>
  <rv s="6">
    <v>12</v>
    <v>THE CONTAINER STORE GROUP, INC. (XNYS:TCS)</v>
    <v>8</v>
    <v>13</v>
    <v>Finance</v>
    <v>10</v>
    <v>en-GB</v>
    <v>a2426h</v>
    <v>268435456</v>
    <v>1</v>
    <v>Powered by Refinitiv</v>
    <v>3.71</v>
    <v>0.51300000000000001</v>
    <v>1.0812999999999999</v>
    <v>8.0000000000000002E-3</v>
    <v>1.4760000000000001E-2</v>
    <v>USD</v>
    <v>The Container Store Group, Inc. is a specialty retailer of organizing solutions, custom spaces, and in-home services. The Company’s segment includes The Container Store (TCS) and Elfa. TCS segment consists of retail stores, Website, and call center (which includes business sales), as well as its in-home services business. Elfa segment includes the manufacturing business that produces the elfa brand products that are sold domestically exclusively through the TCS segment as well as on a wholesale basis. This segment designs and manufactures component-based shelving and drawer systems and made-to-measure sliding doors. Its shelving and drawer systems are customizable for any area of the home, including closets, kitchens, offices, and garages. The Company also offers its products directly to its customers through its Website, responsive mobile site and application, call center, and in-home design specialists and organizers. Its products are offered under elfa, Avera and Preston brands.</v>
    <v>2000</v>
    <v>New York Stock Exchange</v>
    <v>XNYS</v>
    <v>XNYS</v>
    <v>500 Freeport Parkway, COPPELL, TX, 75019 US</v>
    <v>0.56920000000000004</v>
    <v>Specialty Retailers</v>
    <v>Stock</v>
    <v>45475.989455068753</v>
    <v>3507</v>
    <v>0.54200000000000004</v>
    <v>27646113</v>
    <v>THE CONTAINER STORE GROUP, INC.</v>
    <v>THE CONTAINER STORE GROUP, INC.</v>
    <v>0.54200000000000004</v>
    <v>0.54200000000000004</v>
    <v>0.55000000000000004</v>
    <v>50265660</v>
    <v>TCS</v>
    <v>THE CONTAINER STORE GROUP, INC. (XNYS:TCS)</v>
    <v>3</v>
    <v>218198</v>
    <v>2007</v>
  </rv>
  <rv s="4">
    <v>3508</v>
  </rv>
  <rv s="0">
    <v>https://www.bing.com/financeapi/forcetrigger?t=a21xm7&amp;q=XNAS%3aRFIL&amp;form=skydnc</v>
    <v>Learn more on Bing</v>
  </rv>
  <rv s="5">
    <v>7</v>
    <v>RF INDUSTRIES, LTD. (XNAS:RFIL)</v>
    <v>8</v>
    <v>9</v>
    <v>Finance</v>
    <v>10</v>
    <v>en-GB</v>
    <v>a21xm7</v>
    <v>268435456</v>
    <v>1</v>
    <v>Powered by Refinitiv</v>
    <v>4.16</v>
    <v>2.5099999999999998</v>
    <v>1.0028999999999999</v>
    <v>-0.05</v>
    <v>-1.3514E-2</v>
    <v>USD</v>
    <v>RF Industries, Ltd. is a manufacturer and marketer of interconnect products and systems. The Company’s segments include RF Connector and Cable Assembly (RF Connector) and Custom Cabling Manufacturing and Assembly (Custom Cabling). The RF Connector segment designs, manufactures, markets and distributes a range of RF connector, adapter, coupler, divider, and cable products, including coaxial passives and cable assemblies that are used in telecommunications and information technology, original equipment manufacturers markets and other end markets. The Custom Cabling segment designs, manufactures, markets and distributes custom copper and fiber cable assemblies, complex hybrid fiber optic and power solution cables, electromechanical wiring harnesses, wiring harnesses for a range of applications in a diverse set of end markets, energy-efficient cooling systems for wireless base stations and remote equipment shelters and custom designed, pole-ready 5G small cell integrated enclosures.</v>
    <v>321</v>
    <v>Nasdaq Stock Market</v>
    <v>XNAS</v>
    <v>XNAS</v>
    <v>16868 Via Del Campo Court, Suite 200, SAN DIEGO, CA, 92127 US</v>
    <v>3.72</v>
    <v>Machinery, Equipment &amp; Components</v>
    <v>Stock</v>
    <v>45475.833338587501</v>
    <v>3510</v>
    <v>3.5800999999999998</v>
    <v>38308757</v>
    <v>RF INDUSTRIES, LTD.</v>
    <v>RF INDUSTRIES, LTD.</v>
    <v>3.72</v>
    <v>0</v>
    <v>3.7</v>
    <v>3.65</v>
    <v>10495550</v>
    <v>RFIL</v>
    <v>RF INDUSTRIES, LTD. (XNAS:RFIL)</v>
    <v>4867</v>
    <v>11814</v>
    <v>1979</v>
  </rv>
  <rv s="4">
    <v>3511</v>
  </rv>
  <rv s="0">
    <v>https://www.bing.com/financeapi/forcetrigger?t=a25vc7&amp;q=XNAS%3aWHLM&amp;form=skydnc</v>
    <v>Learn more on Bing</v>
  </rv>
  <rv s="5">
    <v>7</v>
    <v>WILHELMINA INTERNATIONAL, INC. (XNAS:WHLM)</v>
    <v>8</v>
    <v>9</v>
    <v>Finance</v>
    <v>5</v>
    <v>en-GB</v>
    <v>a25vc7</v>
    <v>268435456</v>
    <v>1</v>
    <v>Powered by Refinitiv</v>
    <v>7.62</v>
    <v>3.28</v>
    <v>0.67500000000000004</v>
    <v>-0.14000000000000001</v>
    <v>-2.7667999999999998E-2</v>
    <v>USD</v>
    <v>Wilhelmina International, Inc. is a provider of international full-service fashion model and talent management service, specializing in the representation and management of models, celebrities, artists, photographers, athletes, and content creators. The Company's business activities are focused on the various areas, such as fashion model and social media influencer management, celebrity management, and licensing and branding associations. It is focused on providing fashion modeling talent and social media influencer services to clients such as advertising agencies, fashion designers, Internet sites, retailers, department stores, product catalogs and magazine publications. The Company's celebrity business seeks to secure endorsement and spokesperson work for celebrities from the worlds of sports, music and entertainment. The Company conducts events, such as model search contests and others. It also owns Aperture, a talent and commercial agency located in New York and Los Angeles.</v>
    <v>87</v>
    <v>Nasdaq Stock Market</v>
    <v>XNAS</v>
    <v>XNAS</v>
    <v>SUITE 1400, 200 CRESCENT COURT, DALLAS, TX, 75201 US</v>
    <v>5.4314999999999998</v>
    <v>Professional &amp; Commercial Services</v>
    <v>Stock</v>
    <v>45475.833340705467</v>
    <v>3513</v>
    <v>4.952</v>
    <v>25219410</v>
    <v>WILHELMINA INTERNATIONAL, INC.</v>
    <v>WILHELMINA INTERNATIONAL, INC.</v>
    <v>4.952</v>
    <v>70.641400000000004</v>
    <v>5.0599999999999996</v>
    <v>4.92</v>
    <v>5157340</v>
    <v>WHLM</v>
    <v>WILHELMINA INTERNATIONAL, INC. (XNAS:WHLM)</v>
    <v>6116</v>
    <v>11357</v>
    <v>1996</v>
  </rv>
  <rv s="4">
    <v>3514</v>
  </rv>
  <rv s="0">
    <v>https://www.bing.com/financeapi/forcetrigger?t=a1tfa2&amp;q=XNAS%3aFTEK&amp;form=skydnc</v>
    <v>Learn more on Bing</v>
  </rv>
  <rv s="5">
    <v>7</v>
    <v>FUEL TECH, INC. (XNAS:FTEK)</v>
    <v>8</v>
    <v>9</v>
    <v>Finance</v>
    <v>10</v>
    <v>en-GB</v>
    <v>a1tfa2</v>
    <v>268435456</v>
    <v>1</v>
    <v>Powered by Refinitiv</v>
    <v>1.35</v>
    <v>0.95689999999999997</v>
    <v>4.1562999999999999</v>
    <v>-0.01</v>
    <v>-9.2589999999999999E-3</v>
    <v>USD</v>
    <v>Fuel Tech, Inc. is a technology company, which is engaged in the development, commercialization and application of proprietary technologies for air pollution control, process optimization, water treatment and advanced engineering services. It has two segments: Air Pollution Control technology and FUEL CHEM technology. The Air Pollution Control technology segment includes technologies to reduce oxides of nitrogen (NOx) emissions in flue gas generated by the firing of natural gas or coal from boilers, incinerators, furnaces and other stationary combustion sources. These include NOxOUT and HERT Selective Non-Catalytic Reduction (SNCR) systems, and Selective Catalytic Reduction (SCR) systems. The FUEL CHEM technology segment uses chemical processes in combination with advanced computational fluid dynamics and chemical kinetics modeling boiler modeling for the control of slagging, fouling, corrosion, opacity and other sulfur trioxide-related issues in coal-fired furnaces and boilers.</v>
    <v>72</v>
    <v>Nasdaq Stock Market</v>
    <v>XNAS</v>
    <v>XNAS</v>
    <v>27601 Bella Vista Pkwy, WARRENVILLE, IL, 60555 US</v>
    <v>1.1000000000000001</v>
    <v>Professional &amp; Commercial Services</v>
    <v>Stock</v>
    <v>45475.854502025002</v>
    <v>3516</v>
    <v>1.03</v>
    <v>32512271</v>
    <v>FUEL TECH, INC.</v>
    <v>FUEL TECH, INC.</v>
    <v>1.0900000000000001</v>
    <v>0</v>
    <v>1.08</v>
    <v>1.07</v>
    <v>30385300</v>
    <v>FTEK</v>
    <v>FUEL TECH, INC. (XNAS:FTEK)</v>
    <v>225</v>
    <v>57843</v>
    <v>2006</v>
  </rv>
  <rv s="4">
    <v>3517</v>
  </rv>
  <rv s="0">
    <v>https://www.bing.com/financeapi/forcetrigger?t=a1yfdm&amp;q=XNAS%3aMULN&amp;form=skydnc</v>
    <v>Learn more on Bing</v>
  </rv>
  <rv s="5">
    <v>7</v>
    <v>MULLEN AUTOMOTIVE INC. (XNAS:MULN)</v>
    <v>8</v>
    <v>9</v>
    <v>Finance</v>
    <v>5</v>
    <v>en-GB</v>
    <v>a1yfdm</v>
    <v>268435456</v>
    <v>1</v>
    <v>Powered by Refinitiv</v>
    <v>289.08</v>
    <v>2.2999999999999998</v>
    <v>1.7303999999999999</v>
    <v>-0.08</v>
    <v>-3.3058000000000004E-2</v>
    <v>USD</v>
    <v>Mullen Automotive Inc. is an automotive company building electric vehicles (EVs). The Company is building and delivering commercial trucks. It also has a portfolio of passenger vehicles in various stages of product development. The Company’s segments include Bollinger and Mullen/ELMS. The Bollinger segment includes medium duty truck classes 4-6, along with the sport utility and pickup trucks EVs. The Mullen/ELMS segment builds Class one and Class three electric vehicles. Its EV development portfolio includes the Mullen FIVE EV Crossover, Mullen-GO Commercial Urban Delivery EV, Mullen Commercial Class 1-3 EVs and Bollinger Motors, which features both the B1 and B2 electric sport utility vehicle (SUV) trucks and Class 4-6 commercial offerings. The Mullen ONE van features specifications offering a fit for a variety of applications, including package delivery. The Mullen THREE is a Class three commercial electric vehicle targeting over 5,684 pounds of max payload.</v>
    <v>326</v>
    <v>Nasdaq Stock Market</v>
    <v>XNAS</v>
    <v>XNAS</v>
    <v>1405 PIONEER STREET, BREA, CA, 92821 US</v>
    <v>2.46</v>
    <v>Automobiles &amp; Auto Parts</v>
    <v>Stock</v>
    <v>45475.99996813594</v>
    <v>3519</v>
    <v>2.2999999999999998</v>
    <v>36465109</v>
    <v>MULLEN AUTOMOTIVE INC.</v>
    <v>MULLEN AUTOMOTIVE INC.</v>
    <v>2.46</v>
    <v>0</v>
    <v>2.42</v>
    <v>2.34</v>
    <v>15583380</v>
    <v>MULN</v>
    <v>MULLEN AUTOMOTIVE INC. (XNAS:MULN)</v>
    <v>14771</v>
    <v>1867188</v>
    <v>2012</v>
  </rv>
  <rv s="4">
    <v>3520</v>
  </rv>
  <rv s="0">
    <v>https://www.bing.com/financeapi/forcetrigger?t=a2sr8m&amp;q=OTCM%3aPRKA&amp;form=skydnc</v>
    <v>Learn more on Bing</v>
  </rv>
  <rv s="6">
    <v>12</v>
    <v>PARKS! AMERICA, INC. (OTCM:PRKA)</v>
    <v>8</v>
    <v>13</v>
    <v>Finance</v>
    <v>18</v>
    <v>en-GB</v>
    <v>a2sr8m</v>
    <v>268435456</v>
    <v>1</v>
    <v>Powered by Refinitiv</v>
    <v>0.61</v>
    <v>0.23760000000000001</v>
    <v>0.56559999999999999</v>
    <v>4.4999999999999997E-3</v>
    <v>1.0576E-2</v>
    <v>USD</v>
    <v>Parks! America, Inc., through its wholly owned subsidiaries, owns and operates three regional theme parks and is in the business of acquiring, developing and operating local and regional theme parks and attractions in the United States. The Company’s wholly owned subsidiaries are Wild Animal Safari, Inc. (Wild Animal Georgia), Wild Animal, Inc., (Wild Animal Missouri) and Aggieland-Parks, Inc., (Aggieland Wild Animal Texas). Wild Animal Georgia owns and operates the Wild Animal Safari theme park in Pine Mountain, Georgia (the Georgia Park). Wild Animal Missouri owns and operates the Wild Animal Safari theme park located in Strafford, Missouri (the Missouri Park). Aggieland Wild Animal Texas owns and operates the Aggieland Wild Animal Safari theme park near Bryan/College Station, Texas (the Texas Park). Wild Animal Georgia Park is situated within a 200-acre portion of a 500-acre plot, located approximately 75 miles southwest of Atlanta.</v>
    <v>49</v>
    <v>OTC Markets</v>
    <v>OTCM</v>
    <v>OTCM</v>
    <v>1300 Oak Grove Rd, PINE MOUNTAIN, GA, 31822 US</v>
    <v>0.43</v>
    <v>Hotels &amp; Entertainment Services</v>
    <v>Stock</v>
    <v>45476.006944444445</v>
    <v>3522</v>
    <v>0.42549999999999999</v>
    <v>32562545</v>
    <v>PARKS! AMERICA, INC.</v>
    <v>PARKS! AMERICA, INC.</v>
    <v>0.42549999999999999</v>
    <v>0.42549999999999999</v>
    <v>0.43</v>
    <v>75726850</v>
    <v>PRKA</v>
    <v>PARKS! AMERICA, INC. (OTCM:PRKA)</v>
    <v>5998</v>
    <v>47520</v>
    <v>2002</v>
  </rv>
  <rv s="4">
    <v>3523</v>
  </rv>
  <rv s="0">
    <v>https://www.bing.com/financeapi/forcetrigger?t=a1osvh&amp;q=XNAS%3aAESE&amp;form=skydnc</v>
    <v>Learn more on Bing</v>
  </rv>
  <rv s="5">
    <v>7</v>
    <v>ALLIED GAMING &amp; ENTERTAINMENT INC. (XNAS:AGAE)</v>
    <v>8</v>
    <v>9</v>
    <v>Finance</v>
    <v>10</v>
    <v>en-GB</v>
    <v>a1osvh</v>
    <v>268435456</v>
    <v>1</v>
    <v>Powered by Refinitiv</v>
    <v>1.5</v>
    <v>0.61</v>
    <v>1.4946999999999999</v>
    <v>-0.08</v>
    <v>-6.4516000000000004E-2</v>
    <v>USD</v>
    <v>Allied Gaming &amp; Entertainment, Inc. is a global experiential entertainment company. The Company offers a various esports and gaming-related content, including tournaments, live and virtual entertainment and gaming events, and original programming to continuously foster an engaged gaming community. The Company operates through its wholly owned subsidiaries Allied Esports International, Inc. (AEII), Esports Arena Las Vegas, LLC (ESALV), Allied Mobile Entertainment Inc (AME), Allied Experiential Entertainment Inc (AEE), and Allied Esports GmbH (AEGmbH). AEII operates global competitive esports properties designed to connect players and fans via a network of connected arenas. ESALV operates a flagship gaming arena located at the Luxor Hotel in Las Vegas, Nevada. AEE is focused on orchestrating live entertainment events and offers management and consultation service to experiential entertainment venue operation. AEGmbH operates a mobile esports truck.</v>
    <v>73</v>
    <v>Nasdaq Stock Market</v>
    <v>XNAS</v>
    <v>XNAS</v>
    <v>745 Fifth Avenue, Suite 500, NEW YORK, NY, 10151 US</v>
    <v>1.37</v>
    <v>Software &amp; IT Services</v>
    <v>Stock</v>
    <v>45475.979493217186</v>
    <v>3525</v>
    <v>1.1500999999999999</v>
    <v>52797759</v>
    <v>ALLIED GAMING &amp; ENTERTAINMENT INC.</v>
    <v>ALLIED GAMING &amp; ENTERTAINMENT INC.</v>
    <v>1.32</v>
    <v>0</v>
    <v>1.24</v>
    <v>1.1599999999999999</v>
    <v>45515310</v>
    <v>AGAE</v>
    <v>ALLIED GAMING &amp; ENTERTAINMENT INC. (XNAS:AGAE)</v>
    <v>65</v>
    <v>123283</v>
    <v>2017</v>
  </rv>
  <rv s="4">
    <v>3526</v>
  </rv>
  <rv s="0">
    <v>https://www.bing.com/financeapi/forcetrigger?t=a1yr7w&amp;q=XNAS%3aNSYS&amp;form=skydnc</v>
    <v>Learn more on Bing</v>
  </rv>
  <rv s="5">
    <v>7</v>
    <v>Nortech Systems Incorporated (XNAS:NSYS)</v>
    <v>8</v>
    <v>9</v>
    <v>Finance</v>
    <v>10</v>
    <v>en-GB</v>
    <v>a1yr7w</v>
    <v>268435456</v>
    <v>1</v>
    <v>Powered by Refinitiv</v>
    <v>19.149999999999999</v>
    <v>7.45</v>
    <v>0.57230000000000003</v>
    <v>-0.32</v>
    <v>-2.3703999999999999E-2</v>
    <v>USD</v>
    <v>Nortech Systems, Inc. is a provider of design and manufacturing solutions for complex electromedical devices, electromechanical systems, assemblies, and components. The Company’s design services span concept development to commercial design, and include medical device, software, electrical, mechanical, and biomedical engineering. It offers a range of value-added engineering, technical and manufacturing services and support, including project management, designing, testing, prototyping, manufacturing, supply chain management and post-market services. Its manufacturing and engineering services include complete medical devices, printed circuit board assemblies, wire and cable assemblies, and complex higher-level electromechanical assemblies. All of its operations fall under the Contract Manufacturing segment within the Electronic Manufacturing Services (EMS) industry. Its customers are original equipment manufacturers (OEMs) in the medical, aerospace and defense, and industrial markets.</v>
    <v>733</v>
    <v>Nasdaq Stock Market</v>
    <v>XNAS</v>
    <v>XNAS</v>
    <v>Suite 150, 7550 Meridian Circle N, MAPLE GROVE, MN, 55369 US</v>
    <v>13.77</v>
    <v>Semiconductors &amp; Semiconductor Equipment</v>
    <v>Stock</v>
    <v>45475.833340068748</v>
    <v>3528</v>
    <v>13.18</v>
    <v>37215140</v>
    <v>Nortech Systems Incorporated</v>
    <v>Nortech Systems Incorporated</v>
    <v>13.69</v>
    <v>5.4691999999999998</v>
    <v>13.5</v>
    <v>13.18</v>
    <v>2756680</v>
    <v>NSYS</v>
    <v>Nortech Systems Incorporated (XNAS:NSYS)</v>
    <v>14269</v>
    <v>12803</v>
    <v>1990</v>
  </rv>
  <rv s="4">
    <v>3529</v>
  </rv>
  <rv s="0">
    <v>https://www.bing.com/financeapi/forcetrigger?t=a21iu2&amp;q=XNYS%3aPZG&amp;form=skydnc</v>
    <v>Learn more on Bing</v>
  </rv>
  <rv s="6">
    <v>12</v>
    <v>PARAMOUNT GOLD NEVADA CORP. (XNYS:PZG)</v>
    <v>8</v>
    <v>13</v>
    <v>Finance</v>
    <v>5</v>
    <v>en-GB</v>
    <v>a21iu2</v>
    <v>268435456</v>
    <v>1</v>
    <v>Powered by Refinitiv</v>
    <v>0.69</v>
    <v>0.27</v>
    <v>1.8794999999999999</v>
    <v>-1.8700000000000001E-2</v>
    <v>-4.3589999999999997E-2</v>
    <v>USD</v>
    <v>Paramount Gold Nevada Corp. is engaged in the business of acquiring, exploring and developing precious metals projects in the United States of America. The Company owns both exploration and development stage projects in the states of Nevada and Oregon. The Company’s material Nevada property, the Sleeper Gold Project (Sleeper), is located in Humboldt County, Nevada. Its material Oregon property, known as the Grassy Mountain Project, is located in Malheur County, Oregon, approximately 22 miles south of Vale, Oregon, and roughly 70 miles west of Boise, Idaho. The project site is situated in the rolling hills of the high desert region of the far western Snake River Plain and consists of 455 unpatented lode claims and three patented lode claims all totaling roughly 8,280 acres. The Company’s subsidiaries include New Sleeper Gold LLC, Sleeper Mining Company, LLC and Calico Resources USA Corp. Calico Resources USA Corp., which holds its interest in the Grassy Mountain Project in Oregon.</v>
    <v>7</v>
    <v>New York Stock Exchange</v>
    <v>XNYS</v>
    <v>XNYS</v>
    <v>665 Anderson St, WINNEMUCCA, NV, 89445-3657 US</v>
    <v>0.42899999999999999</v>
    <v>Metals &amp; Mining</v>
    <v>Stock</v>
    <v>45475.840277777781</v>
    <v>3531</v>
    <v>0.4103</v>
    <v>26106736</v>
    <v>PARAMOUNT GOLD NEVADA CORP.</v>
    <v>PARAMOUNT GOLD NEVADA CORP.</v>
    <v>0.42799999999999999</v>
    <v>0.42899999999999999</v>
    <v>0.4103</v>
    <v>63628410</v>
    <v>PZG</v>
    <v>PARAMOUNT GOLD NEVADA CORP. (XNYS:PZG)</v>
    <v>91139</v>
    <v>169581</v>
    <v>1992</v>
  </rv>
  <rv s="4">
    <v>3532</v>
  </rv>
  <rv s="0">
    <v>https://www.bing.com/financeapi/forcetrigger?t=a264kr&amp;q=XNYS%3aWWR&amp;form=skydnc</v>
    <v>Learn more on Bing</v>
  </rv>
  <rv s="6">
    <v>12</v>
    <v>WESTWATER RESOURCES, INC. (XNYS:WWR)</v>
    <v>8</v>
    <v>13</v>
    <v>Finance</v>
    <v>10</v>
    <v>en-GB</v>
    <v>a264kr</v>
    <v>268435456</v>
    <v>1</v>
    <v>Powered by Refinitiv</v>
    <v>0.93</v>
    <v>0.40150000000000002</v>
    <v>1.6391</v>
    <v>-4.4999999999999997E-3</v>
    <v>-9.4720000000000013E-3</v>
    <v>USD</v>
    <v>Westwater Resources, Inc. is an energy technology company. The Company is focused on developing battery-grade natural graphite materials. The Company’s primary project is the Kellyton Graphite Processing Plant that is under construction in east-central Alabama. The Company's projects also include Coosa Graphite Project, Bama Mine Project and COOSA Vanadium Project. The Coosa Graphite Deposit is an advanced natural flake graphite deposit in the contiguous United States and is located across 41,965 acres (17,000 hectares) in Coosa County, Alabama. The Bama Mine Project is located in the Alabama Graphite Belt and comprises of 1,300 acres of land. The vanadium mineralization at the Coosa project occurs principally as the mineral roscoelite, a medium to dark green mica mineral that has been a global source for vanadium.</v>
    <v>24</v>
    <v>New York Stock Exchange</v>
    <v>XNYS</v>
    <v>XNYS</v>
    <v>6950 S Potomac St Ste 300, CENTENNIAL, CO, 80112-4050 US</v>
    <v>0.4899</v>
    <v>Metals &amp; Mining</v>
    <v>Stock</v>
    <v>45476.000000057815</v>
    <v>3534</v>
    <v>0.47</v>
    <v>26912150</v>
    <v>WESTWATER RESOURCES, INC.</v>
    <v>WESTWATER RESOURCES, INC.</v>
    <v>0.47249999999999998</v>
    <v>0.47510000000000002</v>
    <v>0.47060000000000002</v>
    <v>57186890</v>
    <v>WWR</v>
    <v>WESTWATER RESOURCES, INC. (XNYS:WWR)</v>
    <v>95</v>
    <v>185826</v>
    <v>1987</v>
  </rv>
  <rv s="4">
    <v>3535</v>
  </rv>
  <rv s="0">
    <v>https://www.bing.com/financeapi/forcetrigger?t=a24fec&amp;q=XNAS%3aMRKR&amp;form=skydnc</v>
    <v>Learn more on Bing</v>
  </rv>
  <rv s="5">
    <v>7</v>
    <v>MARKER THERAPEUTICS, INC. (XNAS:MRKR)</v>
    <v>8</v>
    <v>9</v>
    <v>Finance</v>
    <v>10</v>
    <v>en-GB</v>
    <v>a24fec</v>
    <v>268435456</v>
    <v>1</v>
    <v>Powered by Refinitiv</v>
    <v>9.6798999999999999</v>
    <v>2.4</v>
    <v>1.5410999999999999</v>
    <v>-0.15</v>
    <v>-2.7829000000000003E-2</v>
    <v>USD</v>
    <v>Marker Therapeutics, Inc. is a clinical-stage immuno-oncology company. The Company specializes in the development and commercialization of novel T cell-based immunotherapies for the treatment of hematological malignancies and solid tumor indications. It has developed its lead product candidates from its multiTAA-specific T cell technology, which is based on the manufacture of non-engineered, tumor-specific T cells that recognize multiple tumors associated antigens (TAAs), which are tumor targets, and kill tumor cells expressing those targets. It is developing two product candidates, which include Autologous multiTAA product for the treatment of lymphoma and pancreatic cancer (MT-601) and Off-the-Shelf (OTS) product in various indications (MT-401-OTS). It has developed MT-601, a multiTAA-specific autologous T cell product capable of recognizing multiple target antigens expressed by the tumor, thereby limiting tumor adaptation by negative antigen selection or downregulation.</v>
    <v>8</v>
    <v>Nasdaq Stock Market</v>
    <v>XNAS</v>
    <v>XNAS</v>
    <v>4551 KENNEDY COMMERCE DR., HOUSTON, TX, 77032 US</v>
    <v>5.48</v>
    <v>Biotechnology &amp; Medical Research</v>
    <v>Stock</v>
    <v>45475.864074212499</v>
    <v>3537</v>
    <v>5.24</v>
    <v>48073920</v>
    <v>MARKER THERAPEUTICS, INC.</v>
    <v>MARKER THERAPEUTICS, INC.</v>
    <v>5.3</v>
    <v>0</v>
    <v>5.39</v>
    <v>5.24</v>
    <v>8919100</v>
    <v>MRKR</v>
    <v>MARKER THERAPEUTICS, INC. (XNAS:MRKR)</v>
    <v>25482</v>
    <v>31841</v>
    <v>2018</v>
  </rv>
  <rv s="4">
    <v>3538</v>
  </rv>
  <rv s="0">
    <v>https://www.bing.com/financeapi/forcetrigger?t=a1qltc&amp;q=OTCM%3aCVUA&amp;form=skydnc</v>
    <v>Learn more on Bing</v>
  </rv>
  <rv s="5">
    <v>7</v>
    <v>CPI AEROSTRUCTURES, INC. (XNYS:CVU)</v>
    <v>8</v>
    <v>9</v>
    <v>Finance</v>
    <v>5</v>
    <v>en-GB</v>
    <v>a1qltc</v>
    <v>268435456</v>
    <v>1</v>
    <v>Powered by Refinitiv</v>
    <v>4.3399000000000001</v>
    <v>2.15</v>
    <v>1.6737</v>
    <v>-0.13</v>
    <v>-5.5319E-2</v>
    <v>USD</v>
    <v>CPI Aerostructures, Inc. (CPI Aero) is a manufacturer of structural assemblies, integrated systems, and kitted components for the domestic and international aerospace and defense (A&amp;D) markets. CPI Aero is a supplier of aircraft parts for fixed wing aircraft and helicopters in both the commercial and defense markets in United States. CPI Aero provides manufacturing engineering, program management, supply chain management, kitting and maintenance repair and overhaul (MRO) services. The Company supplies its products to original equipment manufacturers (OEMs) as well as, the Company is a prime contractor to the United States Department of Defense (DOD), primarily for United States Air Force (USAF). The Company’s products are used by customers in the production of fixed wing aircraft, helicopters, electronic warfare (EW) systems, intelligence, surveillance, and reconnaissance (ISR) systems, missiles, and other sophisticated A&amp;D products.</v>
    <v>203</v>
    <v>New York Stock Exchange</v>
    <v>XNYS</v>
    <v>XNYS</v>
    <v>200A Executive Dr, EDGEWOOD, NY, 11717 US</v>
    <v>2.4300000000000002</v>
    <v>Aerospace &amp; Defense</v>
    <v>Stock</v>
    <v>45475.976678853905</v>
    <v>3540</v>
    <v>2.21</v>
    <v>28541585</v>
    <v>CPI AEROSTRUCTURES, INC.</v>
    <v>CPI AEROSTRUCTURES, INC.</v>
    <v>2.34</v>
    <v>1.6266</v>
    <v>2.35</v>
    <v>2.2200000000000002</v>
    <v>12856570</v>
    <v>CVU</v>
    <v>CPI AEROSTRUCTURES, INC. (XNYS:CVU)</v>
    <v>47537</v>
    <v>22436</v>
    <v>1980</v>
  </rv>
  <rv s="4">
    <v>3541</v>
  </rv>
  <rv s="0">
    <v>https://www.bing.com/financeapi/forcetrigger?t=a2q46h&amp;q=OTCM%3aNNUP&amp;form=skydnc</v>
    <v>Learn more on Bing</v>
  </rv>
  <rv s="6">
    <v>12</v>
    <v>NOCOPI TECHNOLOGIES, INC. (OTCM:NNUP)</v>
    <v>8</v>
    <v>13</v>
    <v>Finance</v>
    <v>18</v>
    <v>en-GB</v>
    <v>a2q46h</v>
    <v>268435456</v>
    <v>1</v>
    <v>Powered by Refinitiv</v>
    <v>4.08</v>
    <v>0.28999999999999998</v>
    <v>0.31659999999999999</v>
    <v>0.1</v>
    <v>3.7037E-2</v>
    <v>USD</v>
    <v>Nocopi Technologies, Inc. develops and markets specialty reactive inks for multiple applications across various industries. Its specialty inks are used by its customers for a range of purposes, from bringing entertainment products to life with a variety of color activations to providing document and brand authentication for security purposes aimed at reducing losses caused by fraudulent document reproduction or by product counterfeiting and/or diversion. Its primary markets are the large educational and toy products industry and the document and product authentication industry. It has patent protection on substantially all of its security inks, including its Rub &amp; Reveal system and its Rub-It &amp; Color technology. Across the Entertainment and Toy Products category, it markets its Rub-it &amp; Color technology, which consists of specialty inks that are produced in a variety of colors and can be revealed by rubbing with a fingernail or other firm object, such as a plastic pen cap.</v>
    <v>7</v>
    <v>OTC Markets</v>
    <v>OTCM</v>
    <v>OTCM</v>
    <v>480 Shoemaker Road, Suite 104, KING OF PRUSSIA, PA, 19406 US</v>
    <v>2.8</v>
    <v>Chemicals</v>
    <v>Stock</v>
    <v>45475.82937333281</v>
    <v>3543</v>
    <v>2.8</v>
    <v>29403303</v>
    <v>NOCOPI TECHNOLOGIES, INC.</v>
    <v>NOCOPI TECHNOLOGIES, INC.</v>
    <v>2.8</v>
    <v>2.7</v>
    <v>2.8</v>
    <v>10501180</v>
    <v>NNUP</v>
    <v>NOCOPI TECHNOLOGIES, INC. (OTCM:NNUP)</v>
    <v>464</v>
    <v>1100</v>
    <v>1990</v>
  </rv>
  <rv s="4">
    <v>3544</v>
  </rv>
  <rv s="0">
    <v>https://www.bing.com/financeapi/forcetrigger?t=a22um7&amp;q=XNAS%3aSGMA&amp;form=skydnc</v>
    <v>Learn more on Bing</v>
  </rv>
  <rv s="5">
    <v>7</v>
    <v>SIGMATRON INTERNATIONAL, INC. (XNAS:SGMA)</v>
    <v>8</v>
    <v>9</v>
    <v>Finance</v>
    <v>5</v>
    <v>en-GB</v>
    <v>a22um7</v>
    <v>268435456</v>
    <v>1</v>
    <v>Powered by Refinitiv</v>
    <v>7.89</v>
    <v>2.61</v>
    <v>0.87839999999999996</v>
    <v>-0.22500000000000001</v>
    <v>-3.9788000000000004E-2</v>
    <v>USD</v>
    <v>SigmaTron International, Inc. is a provider of electronic manufacturing service (EMS), which includes printed circuit board assemblies, electro-mechanical subassemblies and completely assembled (box-build) electronic products. The Company provides services to its customers, including automatic and manual assembly and testing of products; material sourcing and procurement; manufacturing and test engineering support; design services; warehousing and distribution services; assistance in obtaining product approval from governmental and other regulatory bodies, and compliance reporting. The Company’s customers are in the industrial electronics, consumer electronics and medical/life sciences industries. It also provides a range of electronic and electromechanical manufacturing related outsourcing solutions for its customers. The Company provides these manufacturing services through an international network of facilities located in the United States, Mexico, China, Vietnam and Taiwan.</v>
    <v>2950</v>
    <v>Nasdaq Stock Market</v>
    <v>XNAS</v>
    <v>XNAS</v>
    <v>2201 Landmeier Rd, ELK GROVE VILLAGE, IL, 60007 US</v>
    <v>5.73</v>
    <v>Semiconductors &amp; Semiconductor Equipment</v>
    <v>Stock</v>
    <v>45475.846880346879</v>
    <v>3546</v>
    <v>5.3250000000000002</v>
    <v>33091994</v>
    <v>SIGMATRON INTERNATIONAL, INC.</v>
    <v>SIGMATRON INTERNATIONAL, INC.</v>
    <v>5.73</v>
    <v>0.91910000000000003</v>
    <v>5.6550000000000002</v>
    <v>5.43</v>
    <v>6094290</v>
    <v>SGMA</v>
    <v>SIGMATRON INTERNATIONAL, INC. (XNAS:SGMA)</v>
    <v>79855</v>
    <v>36409</v>
    <v>1993</v>
  </rv>
  <rv s="4">
    <v>3547</v>
  </rv>
  <rv s="0">
    <v>https://www.bing.com/financeapi/forcetrigger?t=a1qlw7&amp;q=XNAS%3aCVV&amp;form=skydnc</v>
    <v>Learn more on Bing</v>
  </rv>
  <rv s="5">
    <v>7</v>
    <v>CVD EQUIPMENT CORPORATION (XNAS:CVV)</v>
    <v>8</v>
    <v>9</v>
    <v>Finance</v>
    <v>10</v>
    <v>en-GB</v>
    <v>a1qlw7</v>
    <v>268435456</v>
    <v>1</v>
    <v>Powered by Refinitiv</v>
    <v>8.6655999999999995</v>
    <v>3.6800999999999999</v>
    <v>1.3969</v>
    <v>-0.05</v>
    <v>-1.2821000000000001E-2</v>
    <v>USD</v>
    <v>CVD Equipment Corporation designs, develops, and manufactures a broad range of equipment used to develop and manufacture materials and coatings for the compound semiconductor, semiconductor, aerospace, battery energy storage markets as well as advanced industrial applications, and research. The Company's segments include CVD Equipment, Stainless Design Concepts (SDC) and CVD Materials. CVD Equipment segment supplies chemical vapor deposition, physical vapor transport and thermal process equipment. Its targeted production markets include high power electronics (both silicon carbide and gallium nitride), aerospace advanced materials primarily for gas turbine jet engines, and nanomaterials used in batteries. SDC segment designs and manufactures ultra-high purity gas and chemical delivery control systems. Its SDC products are sold on a stand-alone basis and are also integrated into certain CVD equipment. CVD Materials segment provides products related to advanced materials and coatings.</v>
    <v>128</v>
    <v>Nasdaq Stock Market</v>
    <v>XNAS</v>
    <v>XNAS</v>
    <v>355 S. Technology Drive, CENTRAL ISLIP, NY, 11722 US</v>
    <v>3.99</v>
    <v>Machinery, Equipment &amp; Components</v>
    <v>Stock</v>
    <v>45475.997546689061</v>
    <v>3549</v>
    <v>3.7511000000000001</v>
    <v>26277559</v>
    <v>CVD EQUIPMENT CORPORATION</v>
    <v>CVD EQUIPMENT CORPORATION</v>
    <v>3.96</v>
    <v>0</v>
    <v>3.9</v>
    <v>3.85</v>
    <v>6825340</v>
    <v>CVV</v>
    <v>CVD EQUIPMENT CORPORATION (XNAS:CVV)</v>
    <v>13261</v>
    <v>17098</v>
    <v>1982</v>
  </rv>
  <rv s="4">
    <v>3550</v>
  </rv>
  <rv s="0">
    <v>https://www.bing.com/financeapi/forcetrigger?t=a1ysww&amp;q=XNAS%3aNTWK&amp;form=skydnc</v>
    <v>Learn more on Bing</v>
  </rv>
  <rv s="5">
    <v>7</v>
    <v>NETSOL TECHNOLOGIES, INC. (XNAS:NTWK)</v>
    <v>8</v>
    <v>9</v>
    <v>Finance</v>
    <v>10</v>
    <v>en-GB</v>
    <v>a1ysww</v>
    <v>268435456</v>
    <v>1</v>
    <v>Powered by Refinitiv</v>
    <v>3.05</v>
    <v>1.7162999999999999</v>
    <v>1.0996999999999999</v>
    <v>-0.03</v>
    <v>-1.1278E-2</v>
    <v>USD</v>
    <v>NetSol Technologies, Inc. is a provider of information technology (IT) and enterprise software solutions primarily serving the global leasing and finance industry. The Company is engaged in licensing, subscriptions, modification, enhancement and support of its suite of financial applications, under the brand name NFS Ascent to businesses in the global finance and leasing space. The Company operates through three segments: North America, Europe and Asia-Pacific. Its NFS Ascent is built on cutting-edge, modern technology that enables auto, equipment and big-ticket finance companies, alongside banks, to run their retail and wholesale finance business with ease. NFS Ascent Constituent Applications include Omni Point of Sale (Omni POS), Contract Management System (CMS), Wholesale Finance System (WFS), Dealer Auditor Access System (DAAS), NFS Ascent deployed on the cloud and NFS Digital. It also offers Otoz Digital Auto Retail and Mobility Orchestration, Otoz Ecosystem and AppexNow.</v>
    <v>1770</v>
    <v>Nasdaq Stock Market</v>
    <v>XNAS</v>
    <v>XNAS</v>
    <v>16000 Ventura Blvd.,, Suite 770, ENCINO, CA, 91436 US</v>
    <v>2.64</v>
    <v>Software &amp; IT Services</v>
    <v>Stock</v>
    <v>45475.951727082815</v>
    <v>3552</v>
    <v>2.6</v>
    <v>29995781</v>
    <v>NETSOL TECHNOLOGIES, INC.</v>
    <v>NETSOL TECHNOLOGIES, INC.</v>
    <v>2.6</v>
    <v>0</v>
    <v>2.66</v>
    <v>2.63</v>
    <v>11405240</v>
    <v>NTWK</v>
    <v>NETSOL TECHNOLOGIES, INC. (XNAS:NTWK)</v>
    <v>4479</v>
    <v>11582</v>
    <v>1997</v>
  </rv>
  <rv s="4">
    <v>3553</v>
  </rv>
  <rv s="0">
    <v>https://www.bing.com/financeapi/forcetrigger?t=a28la2&amp;q=OTCM%3aASNB&amp;form=skydnc</v>
    <v>Learn more on Bing</v>
  </rv>
  <rv s="6">
    <v>12</v>
    <v>NORDICUS PARTNERS CORPORATION (OTCM:NORD)</v>
    <v>8</v>
    <v>13</v>
    <v>Finance</v>
    <v>18</v>
    <v>en-GB</v>
    <v>a28la2</v>
    <v>268435456</v>
    <v>1</v>
    <v>Powered by Refinitiv</v>
    <v>0.92</v>
    <v>0.45</v>
    <v>0.4708</v>
    <v>0.1421</v>
    <v>0.23375599999999999</v>
    <v>USD</v>
    <v>Nordicus Partners Corporation is a financial consulting company. The Company is specializing in providing Nordic companies with all possible conditions to establish themselves in the United States market. It assists Danish as well as other Nordic and international companies in different areas of corporate finance activities, such as business valuation, growth strategy-budgeting included, investment memorandum, attracting capital for businesses, reverse take overs (RTOs), and company acquisitions and sales. The companies it services primarily operate in sectors, such as green energy/clean tech, life science, e-commerce, blockchain, and software as-a-service (SaaS). It also operates as a business incubator. The Company serves the corporate sector in different capacities both domestically and globally.</v>
    <v>15</v>
    <v>OTC Markets</v>
    <v>OTCM</v>
    <v>OTCM</v>
    <v>280 South Beverly Dr., Suite 505, BEVERLY HILLS, CA, 90212 US</v>
    <v>0.75</v>
    <v>Professional &amp; Commercial Services</v>
    <v>Stock</v>
    <v>45476.006944444445</v>
    <v>3555</v>
    <v>0.75</v>
    <v>8328960</v>
    <v>NORDICUS PARTNERS CORPORATION</v>
    <v>NORDICUS PARTNERS CORPORATION</v>
    <v>0.75</v>
    <v>0.6079</v>
    <v>0.75</v>
    <v>11105280</v>
    <v>NORD</v>
    <v>NORDICUS PARTNERS CORPORATION (OTCM:NORD)</v>
    <v>1000</v>
    <v>110</v>
    <v>2007</v>
  </rv>
  <rv s="4">
    <v>3556</v>
  </rv>
  <rv s="0">
    <v>https://www.bing.com/financeapi/forcetrigger?t=bn7bur&amp;q=XNAS%3aEQ&amp;form=skydnc</v>
    <v>Learn more on Bing</v>
  </rv>
  <rv s="5">
    <v>7</v>
    <v>EQUILLIUM, INC. (XNAS:EQ)</v>
    <v>8</v>
    <v>9</v>
    <v>Finance</v>
    <v>5</v>
    <v>en-GB</v>
    <v>bn7bur</v>
    <v>268435456</v>
    <v>1</v>
    <v>Powered by Refinitiv</v>
    <v>3.25</v>
    <v>0.45</v>
    <v>1.8185</v>
    <v>2.0999999999999999E-3</v>
    <v>3.0980000000000001E-3</v>
    <v>USD</v>
    <v>Equillium, Inc. is a clinical-stage biotechnology company. It is engaged in developing novel therapeutics to treat severe autoimmune and inflammatory disorders with high unmet medical need. The Company’s pipeline consists of immunomodulatory assets and a product platform targeting immuno-inflammatory pathways. The Company’s EQ101 is a selective tri-specific cytokine inhibitor targeting IL-2, IL-9, and IL-15. The EQ302 is an orally delivered, selective bi-specific cytokine inhibitor targeting IL-15 and IL-21. It is in pre-clinical development. Its multi-cytokine platform generates rationally designed composite peptides that selectively block key cytokines at the shared receptor level targeting pathogenic cytokine redundancies and synergies while preserving non-pathogenic signaling. The Itolizumab is a monoclonal antibody that targets the CD6-ALCAM signaling pathway which plays a central role in the modulation of effector T cells.</v>
    <v>44</v>
    <v>Nasdaq Stock Market</v>
    <v>XNAS</v>
    <v>XNAS</v>
    <v>2223 Avenida de La Playa Ste 105, LA JOLLA, CA, 92037-3217 US</v>
    <v>0.70099999999999996</v>
    <v>Pharmaceuticals</v>
    <v>Stock</v>
    <v>45475.990824606248</v>
    <v>3558</v>
    <v>0.64990000000000003</v>
    <v>23973230</v>
    <v>EQUILLIUM, INC.</v>
    <v>EQUILLIUM, INC.</v>
    <v>0.68</v>
    <v>0</v>
    <v>0.67789999999999995</v>
    <v>0.68</v>
    <v>35254750</v>
    <v>EQ</v>
    <v>EQUILLIUM, INC. (XNAS:EQ)</v>
    <v>2001</v>
    <v>668820</v>
    <v>2017</v>
  </rv>
  <rv s="4">
    <v>3559</v>
  </rv>
  <rv s="0">
    <v>https://www.bing.com/financeapi/forcetrigger?t=a24krw&amp;q=XNAS%3aTSRI&amp;form=skydnc</v>
    <v>Learn more on Bing</v>
  </rv>
  <rv s="22">
    <v>55</v>
    <v>TSR, INC. (XNAS:TSRI)</v>
    <v>8</v>
    <v>56</v>
    <v>Finance</v>
    <v>57</v>
    <v>en-GB</v>
    <v>a24krw</v>
    <v>268435456</v>
    <v>1</v>
    <v>Powered by Refinitiv</v>
    <v>13.4</v>
    <v>6.3282999999999996</v>
    <v>0.75380000000000003</v>
    <v>0</v>
    <v>0</v>
    <v>0.02</v>
    <v>1.495E-3</v>
    <v>USD</v>
    <v>TSR, Inc. is a staffing company, which is focused on recruiting Information Technology (IT) professionals for short- and long-term assignments, permanent placements, project work and providing contract computer programming services to its customers. The Company provides its customers with technical computer personnel to supplement their in-house IT capabilities. Its contract computer programming services involve the provision of technical staff to customers to meet the specialized requirements of their IT operations. The Company has staffing capabilities in the areas of application development in .net and java, mobile applications for Android and IOS platforms, project management, IT security specialists, cloud development and architecture, business analysts, UI design and development, network infrastructure and support and database development and administration. The Company also provides contract administrative (non-IT) workers to support IT customers.</v>
    <v>431</v>
    <v>Nasdaq Stock Market</v>
    <v>XNAS</v>
    <v>XNAS</v>
    <v>400 Oser Ave, HAUPPAUGE, NY, 11788 US</v>
    <v>13.4</v>
    <v>Software &amp; IT Services</v>
    <v>Stock</v>
    <v>45471.833356388284</v>
    <v>3561</v>
    <v>13.38</v>
    <v>28985130</v>
    <v>TSR, INC.</v>
    <v>TSR, INC.</v>
    <v>13.4</v>
    <v>15.5771</v>
    <v>13.374499999999999</v>
    <v>13.4</v>
    <v>13.4</v>
    <v>2169550</v>
    <v>TSRI</v>
    <v>TSR, INC. (XNAS:TSRI)</v>
    <v>2459</v>
    <v>7073</v>
    <v>1969</v>
  </rv>
  <rv s="4">
    <v>3562</v>
  </rv>
  <rv s="0">
    <v>https://www.bing.com/financeapi/forcetrigger?t=bxo4tc&amp;q=XNAS%3aBOLT&amp;form=skydnc</v>
    <v>Learn more on Bing</v>
  </rv>
  <rv s="5">
    <v>7</v>
    <v>BOLT BIOTHERAPEUTICS, INC. (XNAS:BOLT)</v>
    <v>8</v>
    <v>9</v>
    <v>Finance</v>
    <v>10</v>
    <v>en-GB</v>
    <v>bxo4tc</v>
    <v>268435456</v>
    <v>1</v>
    <v>Powered by Refinitiv</v>
    <v>1.56</v>
    <v>0.72009999999999996</v>
    <v>0.93020000000000003</v>
    <v>3.0999999999999999E-3</v>
    <v>4.2360000000000002E-3</v>
    <v>USD</v>
    <v>Bolt Biotherapeutics, Inc. is a clinical-stage biopharmaceutical company developing novel immunotherapies for the treatment of cancer. The Company's pipeline candidates are built on its expertise in myeloid biology and cancer drug development. Its pipeline includes trastuzumab imbotolimod (formerly BDC-1001), a human epidermal growth factor receptor 2 - targeting Boltbody Immune-Stimulating Antibody Conjugate (ISAC), BDC-3042, a myeloid-modulating antibody, and multiple Boltbody ISAC collaboration programs. Trastuzumab imbotolimod is in Phase 2 clinical. BDC-3042, an agonist antibody targeting Dectin-2, is in a Phase 1 dose-escalation trial. In preclinical development, BDC-3042 demonstrated the ability to convert tumor-supportive macrophages to tumor-destructive macrophages. It developed a lead agonist antibody that binds to Dectin-2 and activates human tumor-associated macrophages. It is developing multiple Boltbody ISACs in strategic collaborations with biopharmaceutical companies.</v>
    <v>100</v>
    <v>Nasdaq Stock Market</v>
    <v>XNAS</v>
    <v>XNAS</v>
    <v>900 Chesapeake Drive, REDWOOD CITY, CA, 94063 US</v>
    <v>0.75</v>
    <v>Biotechnology &amp; Medical Research</v>
    <v>Stock</v>
    <v>45475.91277993047</v>
    <v>3564</v>
    <v>0.72009999999999996</v>
    <v>28023888</v>
    <v>BOLT BIOTHERAPEUTICS, INC.</v>
    <v>BOLT BIOTHERAPEUTICS, INC.</v>
    <v>0.73</v>
    <v>0</v>
    <v>0.7319</v>
    <v>0.73499999999999999</v>
    <v>38127740</v>
    <v>BOLT</v>
    <v>BOLT BIOTHERAPEUTICS, INC. (XNAS:BOLT)</v>
    <v>56</v>
    <v>148770</v>
    <v>2015</v>
  </rv>
  <rv s="4">
    <v>3565</v>
  </rv>
  <rv s="0">
    <v>https://www.bing.com/financeapi/forcetrigger?t=a1psf2&amp;q=XNYS%3aCKX&amp;form=skydnc</v>
    <v>Learn more on Bing</v>
  </rv>
  <rv s="6">
    <v>12</v>
    <v>CKX LANDS, INC. (XNYS:CKX)</v>
    <v>8</v>
    <v>13</v>
    <v>Finance</v>
    <v>10</v>
    <v>en-GB</v>
    <v>a1psf2</v>
    <v>268435456</v>
    <v>1</v>
    <v>Powered by Refinitiv</v>
    <v>14.4399</v>
    <v>9.82</v>
    <v>1.32E-2</v>
    <v>-0.56010000000000004</v>
    <v>-4.1489000000000005E-2</v>
    <v>USD</v>
    <v>CKX Lands, Inc. is engaged in the business of ownership and management of land. Its activities consist of leasing its properties for minerals (oil and gas), raising and harvesting timber and surface use (agriculture, right of ways, hunting). Its segments include oil and gas, surface and timber. It leases its property to oil and gas operators and collects income through its land ownership in the form of oil and gas royalties and lease rentals and geophysical revenues. It receives income from royalty interests and mineral leases related to oil and gas production, timber sales, land sales and surface rents. Oil and Gas segment provides the customer access to a designated tract of land upon which the customer performs exploration, extraction, production and ultimate sale of the oil and gas. It receives royalties on all oil and gas produced by the customer. Timber income is derived from sales of timber on its lands. Surface income is earned from various recurring and non-recurring sources.</v>
    <v>0</v>
    <v>New York Stock Exchange</v>
    <v>XNYS</v>
    <v>XNYS</v>
    <v>2417 Shell Beach Drive, LAKE CHARLES, LA, 70601 US</v>
    <v>13.26</v>
    <v>Real Estate Operations</v>
    <v>Stock</v>
    <v>45476.000000115622</v>
    <v>3567</v>
    <v>12.94</v>
    <v>27365130</v>
    <v>CKX LANDS, INC.</v>
    <v>CKX LANDS, INC.</v>
    <v>13.26</v>
    <v>13.5001</v>
    <v>12.94</v>
    <v>2027030</v>
    <v>CKX</v>
    <v>CKX LANDS, INC. (XNYS:CKX)</v>
    <v>4294</v>
    <v>1695</v>
    <v>1930</v>
  </rv>
  <rv s="4">
    <v>3568</v>
  </rv>
  <rv s="0">
    <v>https://www.bing.com/financeapi/forcetrigger?t=bwauim&amp;q=XNAS%3aSPRB&amp;form=skydnc</v>
    <v>Learn more on Bing</v>
  </rv>
  <rv s="5">
    <v>7</v>
    <v>Spruce Biosciences Inc (XNAS:SPRB)</v>
    <v>8</v>
    <v>9</v>
    <v>Finance</v>
    <v>10</v>
    <v>en-GB</v>
    <v>bwauim</v>
    <v>268435456</v>
    <v>1</v>
    <v>Powered by Refinitiv</v>
    <v>5.95</v>
    <v>0.503</v>
    <v>2.4127999999999998</v>
    <v>-3.5999999999999999E-3</v>
    <v>-6.7810000000000006E-3</v>
    <v>USD</v>
    <v>Spruce Biosciences, Inc. is a late-stage biopharmaceutical company focused on developing and commercializing therapies for rare endocrine disorders with significant unmet medical needs. The Company is initially developing its wholly owned product candidate, Tildacerfont, as the potential first non-steroidal therapy for patients suffering from classic congenital adrenal hyperplasia (CAH). It is also developing Tildacerfont for females suffering from polycystic ovary syndrome (PCOS). It has initiated CAHmelia-203, a placebo-controlled, double-blind Phase IIb clinical trial in adult patients with classic CAH with elevated levels of androstenedione (A4) at baseline. It has also initiated CAHmelia-204, a second Phase IIb clinical trial in adult patients with classic CAH on supraphysiologic doses of glucocorticoids with normal or near normal levels of A4 at baseline focused on glucocorticoid reduction. The Company also investigates tildacerfont for the treatment of classic CAH in children.</v>
    <v>22</v>
    <v>Nasdaq Stock Market</v>
    <v>XNAS</v>
    <v>XNAS</v>
    <v>611 Gateway Boulevard, Suite 740, SOUTH SAN FRANCISCO, CA, 94080 US</v>
    <v>0.53290000000000004</v>
    <v>Biotechnology &amp; Medical Research</v>
    <v>Stock</v>
    <v>45475.998175312503</v>
    <v>3570</v>
    <v>0.5151</v>
    <v>21700926</v>
    <v>Spruce Biosciences Inc</v>
    <v>Spruce Biosciences Inc</v>
    <v>0.53239999999999998</v>
    <v>0</v>
    <v>0.53090000000000004</v>
    <v>0.52729999999999999</v>
    <v>41154800</v>
    <v>SPRB</v>
    <v>Spruce Biosciences Inc (XNAS:SPRB)</v>
    <v>2083</v>
    <v>561000</v>
    <v>2014</v>
  </rv>
  <rv s="4">
    <v>3571</v>
  </rv>
  <rv s="0">
    <v>https://www.bing.com/financeapi/forcetrigger?t=a24iqh&amp;q=XNYS%3aTRT&amp;form=skydnc</v>
    <v>Learn more on Bing</v>
  </rv>
  <rv s="5">
    <v>7</v>
    <v>TRIO-TECH INTERNATIONAL (XNYS:TRT)</v>
    <v>8</v>
    <v>9</v>
    <v>Finance</v>
    <v>10</v>
    <v>en-GB</v>
    <v>a24iqh</v>
    <v>268435456</v>
    <v>1</v>
    <v>Powered by Refinitiv</v>
    <v>8.6199999999999992</v>
    <v>4.6399999999999997</v>
    <v>1.0241</v>
    <v>-1E-4</v>
    <v>-1.6529999999999999E-5</v>
    <v>USD</v>
    <v>Trio-Tech International is a diversified business group with interests in semiconductor testing services, manufacturing and distribution of semiconductor testing equipment, and real estate. The Company's segments include Manufacturing, Testing Services, Distribution and Real Estate. Its Manufacturing segment develops and manufactures a range of test equipment used in the front-end and back-end manufacturing processes of semiconductors. Its Testing Services segment provides comprehensive electrical, environmental, and burn-in testing services to semiconductor manufacturers in its testing laboratories in Asia and the United States. Its Distribution segment distributes complementary products, including environmental chambers, mechanical shock and vibration testers, and other semiconductor equipment. Its real estate segment generates rental income and investment income from real estate investments made in Chongqing, China.</v>
    <v>573</v>
    <v>New York Stock Exchange</v>
    <v>XNYS</v>
    <v>XNYS</v>
    <v>16139 Wyandotte St, VAN NUYS, CA, 91406 US</v>
    <v>6.33</v>
    <v>Semiconductors &amp; Semiconductor Equipment</v>
    <v>Stock</v>
    <v>45475.840277777781</v>
    <v>3573</v>
    <v>6.05</v>
    <v>25714770</v>
    <v>TRIO-TECH INTERNATIONAL</v>
    <v>TRIO-TECH INTERNATIONAL</v>
    <v>6.33</v>
    <v>26.683700000000002</v>
    <v>6.0500999999999996</v>
    <v>6.05</v>
    <v>4250310</v>
    <v>TRT</v>
    <v>TRIO-TECH INTERNATIONAL (XNYS:TRT)</v>
    <v>680</v>
    <v>5738</v>
    <v>1958</v>
  </rv>
  <rv s="4">
    <v>3574</v>
  </rv>
  <rv s="0">
    <v>https://www.bing.com/financeapi/forcetrigger?t=c1d5ww&amp;q=XNAS%3aRCLF&amp;form=skydnc</v>
    <v>Learn more on Bing</v>
  </rv>
  <rv s="5">
    <v>7</v>
    <v>SPECTRAL AI, INC. (XNAS:MDAI)</v>
    <v>8</v>
    <v>9</v>
    <v>Finance</v>
    <v>5</v>
    <v>en-GB</v>
    <v>c1d5ww</v>
    <v>268435456</v>
    <v>1</v>
    <v>Powered by Refinitiv</v>
    <v>19.5</v>
    <v>1.52</v>
    <v>4.0000000000000001E-3</v>
    <v>-0.14000000000000001</v>
    <v>-7.1794999999999998E-2</v>
    <v>USD</v>
    <v>Spectral AI, Inc. is a predictive artificial intelligence (AI) company focused on medical diagnostics for faster and more accurate treatment decisions in wound care, with initial applications involving patients with burns and diabetic foot ulcers. The Company's DeepView platform is a predictive device that offers clinicians an objective and immediate assessment of a wound healing potential prior to treatment or other medical intervention. DeepView platform that combines AI algorithms and multispectral imaging (MSI) imaging for an assessment of wound healing potential. The DeepView AI- Burn software is used with the DeepView SnapShot imaging device, and it is intended to be used as an adjunctive tool to aid health care providers in the assessment of burn wound healing potential by differentiating non-healing from healing burned tissue within an image.</v>
    <v>78</v>
    <v>Nasdaq Stock Market</v>
    <v>XNAS</v>
    <v>XNAS</v>
    <v>2515 McKinney Avenue, Suite 1000, DALLAS, TX, 75201 US</v>
    <v>1.99</v>
    <v>Healthcare Equipment &amp; Supplies</v>
    <v>Stock</v>
    <v>45475.997716666403</v>
    <v>3576</v>
    <v>1.76</v>
    <v>31643017</v>
    <v>SPECTRAL AI, INC.</v>
    <v>SPECTRAL AI, INC.</v>
    <v>1.98</v>
    <v>0</v>
    <v>1.95</v>
    <v>1.81</v>
    <v>17482330</v>
    <v>MDAI</v>
    <v>SPECTRAL AI, INC. (XNAS:MDAI)</v>
    <v>7491</v>
    <v>255220</v>
    <v>2020</v>
  </rv>
  <rv s="4">
    <v>3577</v>
  </rv>
  <rv s="0">
    <v>https://www.bing.com/financeapi/forcetrigger?t=aztuz2&amp;q=XNAS%3aUBX&amp;form=skydnc</v>
    <v>Learn more on Bing</v>
  </rv>
  <rv s="5">
    <v>7</v>
    <v>UNITY BIOTECHNOLOGY, INC. (XNAS:UBX)</v>
    <v>8</v>
    <v>9</v>
    <v>Finance</v>
    <v>5</v>
    <v>en-GB</v>
    <v>aztuz2</v>
    <v>268435456</v>
    <v>1</v>
    <v>Powered by Refinitiv</v>
    <v>3.25</v>
    <v>1.22</v>
    <v>0.8397</v>
    <v>-0.02</v>
    <v>-1.5038000000000001E-2</v>
    <v>USD</v>
    <v>Unity Biotechnology, Inc. is a biotechnology company developing therapeutics to slow, halt, or reverse diseases of aging. The Company is focused on creating medicines to selectively eliminate or modulate senescent cells and thereby provide transformative benefit in age-related ophthalmologic and neurologic diseases. It is targeting specific biological mechanisms implicated in diseases of aging. Its core therapeutic approach targets cellular senescence and is advancing senolytic programs primarily in ophthalmologic disorders. In addition, it has other programs based on other biologies of aging to include an agonistic antibody to the Tie2 receptor and a Tie2/VEGF bispecific to treat vascular eye disease. UBX1325 is its advanced lead drug candidate for age-related diseases of the eye, including diabetic macular edema. UBX1967 is its back-up compound to UBX1325. UBX2089, an α-Klotho hormone drug candidate, which is being researched for multiple neurology indications.</v>
    <v>19</v>
    <v>Nasdaq Stock Market</v>
    <v>XNAS</v>
    <v>XNAS</v>
    <v>285 EAST GRAND AVENUE, SOUTH SAN FRANCISCO, CA, 94080 US</v>
    <v>1.3473999999999999</v>
    <v>Biotechnology &amp; Medical Research</v>
    <v>Stock</v>
    <v>45475.963961180467</v>
    <v>3579</v>
    <v>1.3</v>
    <v>21994349</v>
    <v>UNITY BIOTECHNOLOGY, INC.</v>
    <v>UNITY BIOTECHNOLOGY, INC.</v>
    <v>1.33</v>
    <v>0</v>
    <v>1.33</v>
    <v>1.31</v>
    <v>16789580</v>
    <v>UBX</v>
    <v>UNITY BIOTECHNOLOGY, INC. (XNAS:UBX)</v>
    <v>60</v>
    <v>74376</v>
    <v>2009</v>
  </rv>
  <rv s="4">
    <v>3580</v>
  </rv>
  <rv s="0">
    <v>https://www.bing.com/financeapi/forcetrigger?t=a21qfr&amp;q=XNAS%3aRAVE&amp;form=skydnc</v>
    <v>Learn more on Bing</v>
  </rv>
  <rv s="5">
    <v>7</v>
    <v>Rave Restaurant Group, Inc. (XNAS:RAVE)</v>
    <v>8</v>
    <v>9</v>
    <v>Finance</v>
    <v>10</v>
    <v>en-GB</v>
    <v>a21qfr</v>
    <v>268435456</v>
    <v>1</v>
    <v>Powered by Refinitiv</v>
    <v>2.64</v>
    <v>1.6220000000000001</v>
    <v>0.57420000000000004</v>
    <v>0</v>
    <v>0</v>
    <v>USD</v>
    <v>Rave Restaurant Group, Inc. franchises, licenses and supplies Pie Five and Pizza Inn restaurants operating domestically and internationally. The Company, through its subsidiaries, franchises pizza buffet (Buffet Units), delivery/carry-out (Delco Units) and express (Express Units) restaurants under the trademark Pizza Inn and franchises fast casual pizza restaurants (Pie Five Units) under the trademark Pie Five Pizza Company (Pie Five). It also licenses Pizza Inn Express (PIE), kiosks under the trademark Pizza Inn. Its segments include Pizza Inn Franchising, Pie Five Franchising and Company-Owned Restaurants. The Pizza Inn and Pie Five Franchising segments establish franchisees, licensees and territorial rights. The Company-Owned Restaurants segment includes sales and operating results for all Company-owned restaurants. It facilitates food, equipment, and supply distribution to its domestic and international system of restaurants through agreements with third party distributors.</v>
    <v>25</v>
    <v>Nasdaq Stock Market</v>
    <v>XNAS</v>
    <v>XNAS</v>
    <v>3551 Plano Parkway, THE COLONY, TX, 75056 US</v>
    <v>1.88</v>
    <v>Hotels &amp; Entertainment Services</v>
    <v>Stock</v>
    <v>45475.99412646953</v>
    <v>3582</v>
    <v>1.81</v>
    <v>27131010</v>
    <v>Rave Restaurant Group, Inc.</v>
    <v>Rave Restaurant Group, Inc.</v>
    <v>1.88</v>
    <v>12.635899999999999</v>
    <v>1.86</v>
    <v>1.86</v>
    <v>14586570</v>
    <v>RAVE</v>
    <v>Rave Restaurant Group, Inc. (XNAS:RAVE)</v>
    <v>26262</v>
    <v>26064</v>
    <v>2011</v>
  </rv>
  <rv s="4">
    <v>3583</v>
  </rv>
  <rv s="0">
    <v>https://www.bing.com/financeapi/forcetrigger?t=a1psqh&amp;q=XNAS%3aCLBS&amp;form=skydnc</v>
    <v>Learn more on Bing</v>
  </rv>
  <rv s="5">
    <v>7</v>
    <v>LISATA THERAPEUTICS, INC. (XNAS:LSTA)</v>
    <v>8</v>
    <v>9</v>
    <v>Finance</v>
    <v>10</v>
    <v>en-GB</v>
    <v>a1psqh</v>
    <v>268435456</v>
    <v>1</v>
    <v>Powered by Refinitiv</v>
    <v>3.8698999999999999</v>
    <v>1.95</v>
    <v>1.2434000000000001</v>
    <v>-0.09</v>
    <v>-2.5352E-2</v>
    <v>USD</v>
    <v>Lisata Therapeutics, Inc. is a clinical-stage pharmaceutical company. The Company is engaged in the discovery, development, and commercialization of innovative therapies for the treatment of solid tumors and other major diseases. Its lead investigational product candidate, LSTA1, is designed to activate a novel uptake pathway that allows co-administered or tethered anti-cancer drugs to penetrate solid tumors. LSTA1 actuates this active transport system in a tumor-specific manner, resulting in systemically co-administered anti-cancer drugs penetrating and accumulating in the tumor, while normal tissues are not affected. LSTA1 also has the potential to modify the tumor microenvironment (TME). It is exploring the potential of LSTA1 to enable a variety of treatment modalities to treat a range of solid tumors. Its CD34+ is a cell therapy technology was targeting an array of diseases, among them, critical limb ischemia, coronary microvascular dysfunction, and diabetic kidney disease.</v>
    <v>25</v>
    <v>Nasdaq Stock Market</v>
    <v>XNAS</v>
    <v>XNAS</v>
    <v>110 Allen Road, Second Floor, BASKING RIDGE, NJ, 07920 US</v>
    <v>3.69</v>
    <v>Biotechnology &amp; Medical Research</v>
    <v>Stock</v>
    <v>45475.898763553123</v>
    <v>3585</v>
    <v>3.41</v>
    <v>29491390</v>
    <v>LISATA THERAPEUTICS, INC.</v>
    <v>LISATA THERAPEUTICS, INC.</v>
    <v>3.41</v>
    <v>0</v>
    <v>3.55</v>
    <v>3.46</v>
    <v>8307430</v>
    <v>LSTA</v>
    <v>LISATA THERAPEUTICS, INC. (XNAS:LSTA)</v>
    <v>16802</v>
    <v>22825</v>
    <v>1980</v>
  </rv>
  <rv s="4">
    <v>3586</v>
  </rv>
  <rv s="0">
    <v>https://www.bing.com/financeapi/forcetrigger?t=a1tdpr&amp;q=XNYS%3aFSI&amp;form=skydnc</v>
    <v>Learn more on Bing</v>
  </rv>
  <rv s="5">
    <v>7</v>
    <v>FLEXIBLE SOLUTIONS INTERNATIONAL INC. (XNYS:FSI)</v>
    <v>8</v>
    <v>9</v>
    <v>Finance</v>
    <v>10</v>
    <v>en-GB</v>
    <v>a1tdpr</v>
    <v>268435456</v>
    <v>1</v>
    <v>Powered by Refinitiv</v>
    <v>2.96</v>
    <v>1.36</v>
    <v>1.4918</v>
    <v>0.04</v>
    <v>2.2471999999999999E-2</v>
    <v>USD</v>
    <v>Flexible Solutions International, Inc. is engaged in manufacturing and marketing biodegradable polymers which are used in the oil, gas and agricultural industries. The Company also develops, manufactures and markets specialty chemicals that slow the evaporation of water. Its products include HEATSAVR and WATERSAVR. Its segments include Energy and water conservation products (EWCP), and Biodegradable polymers (TPAs). Its EWCP segment consists of liquid swimming pool blankets which save energy and water by inhibiting evaporation from the pool surface, and a food-safe powdered form of the active ingredient within the liquid blankets and which are designed to be used in still or slow-moving drinking water sources. Its TPA segment is used by the petroleum, chemical, utility and mining industries to prevent corrosion and scaling in water piping. This product can also be used in detergents to increase biodegradability and in agriculture to increase crop yields by enhancing fertilizer uptake.</v>
    <v>46</v>
    <v>New York Stock Exchange</v>
    <v>XNYS</v>
    <v>XNYS</v>
    <v>2614 Queenswood Dr, VICTORIA, BC, V8N 1X5 CA</v>
    <v>1.8625</v>
    <v>Chemicals</v>
    <v>Stock</v>
    <v>45476.000000150001</v>
    <v>3588</v>
    <v>1.78</v>
    <v>22659964</v>
    <v>FLEXIBLE SOLUTIONS INTERNATIONAL INC.</v>
    <v>FLEXIBLE SOLUTIONS INTERNATIONAL INC.</v>
    <v>1.78</v>
    <v>9.6602999999999994</v>
    <v>1.78</v>
    <v>1.82</v>
    <v>12450530</v>
    <v>FSI</v>
    <v>FLEXIBLE SOLUTIONS INTERNATIONAL INC. (XNYS:FSI)</v>
    <v>34223</v>
    <v>53128</v>
    <v>1998</v>
  </rv>
  <rv s="4">
    <v>3589</v>
  </rv>
  <rv s="0">
    <v>https://www.bing.com/financeapi/forcetrigger?t=bprntc&amp;q=XNAS%3aRIDE&amp;form=skydnc</v>
    <v>Learn more on Bing</v>
  </rv>
  <rv s="6">
    <v>12</v>
    <v>NU RIDE INC. (OTCM:NRDE)</v>
    <v>8</v>
    <v>13</v>
    <v>Finance</v>
    <v>18</v>
    <v>en-GB</v>
    <v>bprntc</v>
    <v>268435456</v>
    <v>1</v>
    <v>Powered by Refinitiv</v>
    <v>4.45</v>
    <v>0.8</v>
    <v>1.371</v>
    <v>0.05</v>
    <v>3.0120000000000001E-2</v>
    <v>USD</v>
    <v>Nu Ride Inc., formerly Lordstown Motors Corp., has no revenue-producing operations. The Company has neither entered into any definitive agreement with any party, nor has the Company engaged in any specific discussions with any potential business combination candidate regarding business opportunities for the Company. The Company is undergoing voluntary proceedings under chapter 11 of the United States Bankruptcy Code in the United States Bankruptcy Court for the District of Delaware. It has no revenues and limited operations and assets.</v>
    <v>260</v>
    <v>OTC Markets</v>
    <v>OTCM</v>
    <v>OTCM</v>
    <v>1700 Broadway, 19Th Floor, NEW YORK, NY, 10019 US</v>
    <v>1.75</v>
    <v>Automobiles &amp; Auto Parts</v>
    <v>Stock</v>
    <v>45476.006944444445</v>
    <v>3591</v>
    <v>1.63</v>
    <v>27524673</v>
    <v>NU RIDE INC.</v>
    <v>NU RIDE INC.</v>
    <v>1.65</v>
    <v>1.66</v>
    <v>1.71</v>
    <v>16096300</v>
    <v>NRDE</v>
    <v>NU RIDE INC. (OTCM:NRDE)</v>
    <v>7179</v>
    <v>468624</v>
    <v>2018</v>
  </rv>
  <rv s="4">
    <v>3592</v>
  </rv>
  <rv s="0">
    <v>https://www.bing.com/financeapi/forcetrigger?t=a2g8ar&amp;q=OTCM%3aEXDW&amp;form=skydnc</v>
    <v>Learn more on Bing</v>
  </rv>
  <rv s="18">
    <v>45</v>
    <v>Exceed World, Inc. (OTCM:EXDW)</v>
    <v>8</v>
    <v>46</v>
    <v>Finance</v>
    <v>18</v>
    <v>en-GB</v>
    <v>a2g8ar</v>
    <v>268435456</v>
    <v>1</v>
    <v>Powered by Refinitiv</v>
    <v>1</v>
    <v>0.45</v>
    <v>-2.1000000000000001E-2</v>
    <v>-3.2508000000000002E-2</v>
    <v>USD</v>
    <v>Exceed World Inc is a Japan-based company. The Company provides business support services.</v>
    <v>41</v>
    <v>OTC Markets</v>
    <v>OTCM</v>
    <v>OTCM</v>
    <v>6F, 1-23-38, Esaka-cho, SUITA-SHI, OSAKA-FU, 564-0063 JP</v>
    <v>0.625</v>
    <v>Food &amp; Drug Retailing</v>
    <v>Stock</v>
    <v>45455.56802116875</v>
    <v>3594</v>
    <v>0.625</v>
    <v>20437500</v>
    <v>Exceed World, Inc.</v>
    <v>Exceed World, Inc.</v>
    <v>0.625</v>
    <v>0.64600000000000002</v>
    <v>0.625</v>
    <v>32700000</v>
    <v>EXDW</v>
    <v>Exceed World, Inc. (OTCM:EXDW)</v>
    <v>1000</v>
    <v>2014</v>
  </rv>
  <rv s="4">
    <v>3595</v>
  </rv>
  <rv s="0">
    <v>https://www.bing.com/financeapi/forcetrigger?t=c3pep2&amp;q=XNAS%3aGREE&amp;form=skydnc</v>
    <v>Learn more on Bing</v>
  </rv>
  <rv s="5">
    <v>7</v>
    <v>GREENIDGE GENERATION HOLDINGS INC. (XNAS:GREE)</v>
    <v>8</v>
    <v>9</v>
    <v>Finance</v>
    <v>10</v>
    <v>en-GB</v>
    <v>c3pep2</v>
    <v>268435456</v>
    <v>1</v>
    <v>Powered by Refinitiv</v>
    <v>9.2599</v>
    <v>2.17</v>
    <v>3.23</v>
    <v>-0.13</v>
    <v>-4.0881000000000001E-2</v>
    <v>USD</v>
    <v>Greenidge Generation Holdings Inc. is a vertically integrated cryptocurrency datacenter and power generation company. It is focused on cryptocurrency mining, infrastructure development, engineering, procurement, construction management, operations, and maintenance of sites. It owns and operates a facility in the Town of Torrey, New York (the New York Facility). The New York Facility is a vertically integrated cryptocurrency datacenter and power generation facility with an approximately 106-megawatt nameplate capacity, natural gas power generation facility. It provides hosting, power, and technical support services to third-party owned bitcoin mining equipment. Its cryptocurrency datacenter operations earn bitcoin as rewards and transaction fees for supporting the global bitcoin network with application-specific integrated circuit computers owned or leased by the Company. Its datacenter operations in New York are powered by electricity generated directly by its power plant.</v>
    <v>40</v>
    <v>Nasdaq Stock Market</v>
    <v>XNAS</v>
    <v>XNAS</v>
    <v>590 Plant Road, DRESDEN, NY, 14441 US</v>
    <v>3.24</v>
    <v>Financial Technology (Fintech) &amp; Infrastructure</v>
    <v>Stock</v>
    <v>45475.976010219529</v>
    <v>3597</v>
    <v>2.98</v>
    <v>29919066</v>
    <v>GREENIDGE GENERATION HOLDINGS INC.</v>
    <v>GREENIDGE GENERATION HOLDINGS INC.</v>
    <v>3.18</v>
    <v>0</v>
    <v>3.18</v>
    <v>3.05</v>
    <v>9809530</v>
    <v>GREE</v>
    <v>GREENIDGE GENERATION HOLDINGS INC. (XNAS:GREE)</v>
    <v>1038</v>
    <v>280086</v>
    <v>2021</v>
  </rv>
  <rv s="4">
    <v>3598</v>
  </rv>
  <rv s="0">
    <v>https://www.bing.com/financeapi/forcetrigger?t=bpwoc7&amp;q=XNAS%3aSONM&amp;form=skydnc</v>
    <v>Learn more on Bing</v>
  </rv>
  <rv s="5">
    <v>7</v>
    <v>SONIM TECHNOLOGIES, INC. (XNAS:SONM)</v>
    <v>8</v>
    <v>9</v>
    <v>Finance</v>
    <v>5</v>
    <v>en-GB</v>
    <v>bpwoc7</v>
    <v>268435456</v>
    <v>1</v>
    <v>Powered by Refinitiv</v>
    <v>1.19</v>
    <v>0.44</v>
    <v>2.5832000000000002</v>
    <v>-3.5000000000000003E-2</v>
    <v>-3.5354000000000003E-2</v>
    <v>USD</v>
    <v>Sonim Technologies, Inc. provides ultra-rugged, rugged and consumer durable mobile devices, including phones, wireless Internet data devices, tablets and accessories designed to provide extra protection for users. It sells its ruggedized mobility solutions to several of the wireless carriers in the United States, including AT&amp;T, T-Mobile and Verizon and three wireless carriers in Canada-Bell, Rogers and TELUS Mobility. Its ruggedized phones and accessories are sold through distributors in North America and Europe. Its devices and accessories connect users with voice, data, workflow and lifestyle applications that enhance the user experience while providing an extra level of protection. Its solutions include ultra-rugged mobile phones capable of connecting to both public and private wireless networks, industrial-grade accessories that meet specific application requirements and software applications and cloud-based tools that provide management and deployment services to its customers.</v>
    <v>67</v>
    <v>Nasdaq Stock Market</v>
    <v>XNAS</v>
    <v>XNAS</v>
    <v>4445 Eastgate Mall, Suite 200, SAN DIEGO, CA, 92121 US</v>
    <v>1.0165</v>
    <v>Communications &amp; Networking</v>
    <v>Stock</v>
    <v>45475.941988032035</v>
    <v>3600</v>
    <v>0.95499999999999996</v>
    <v>44615584</v>
    <v>SONIM TECHNOLOGIES, INC.</v>
    <v>SONIM TECHNOLOGIES, INC.</v>
    <v>0.98</v>
    <v>0</v>
    <v>0.99</v>
    <v>0.95499999999999996</v>
    <v>46717890</v>
    <v>SONM</v>
    <v>SONIM TECHNOLOGIES, INC. (XNAS:SONM)</v>
    <v>107608</v>
    <v>576482</v>
    <v>1999</v>
  </rv>
  <rv s="4">
    <v>3601</v>
  </rv>
  <rv s="0">
    <v>https://www.bing.com/financeapi/forcetrigger?t=a2658m&amp;q=XNYS%3aWYY&amp;form=skydnc</v>
    <v>Learn more on Bing</v>
  </rv>
  <rv s="6">
    <v>12</v>
    <v>WIDEPOINT CORPORATION (XNYS:WYY)</v>
    <v>8</v>
    <v>13</v>
    <v>Finance</v>
    <v>10</v>
    <v>en-GB</v>
    <v>a2658m</v>
    <v>268435456</v>
    <v>1</v>
    <v>Powered by Refinitiv</v>
    <v>4.55</v>
    <v>1.6</v>
    <v>1.6900999999999999</v>
    <v>-0.42</v>
    <v>-9.3541000000000013E-2</v>
    <v>USD</v>
    <v>WidePoint Corporation is a technology managed solution provider. The Company's technology management as a service (TMaaS) framework combines its capabilities into a single secure comprehensive enterprise-wide solution set that offers its customer's the ability to securely enable and manage their mobile information technology (IT) and telecommunication assets. The Company's solutions include telecom lifecycle management, mobile and identity management, digital billing and unified communications analytics solutions and IT as a service. It offers telecom lifecycle management solutions to enterprises both in the public and the private sectors. The Company also offers mobile security solutions that protect users, devices, and corporate resources. It offers interactive billing communications and analytics solutions to large communications service providers. It provides IT as a service offering (ITaaS), including cybersecurity, cloud services, network operations, and professional services.</v>
    <v>206</v>
    <v>New York Stock Exchange</v>
    <v>XNYS</v>
    <v>XNYS</v>
    <v>11250 Waples Mill Road, South Tower, Suite 210, FAIRFAX, VA, 22030 US</v>
    <v>4.5199999999999996</v>
    <v>Software &amp; IT Services</v>
    <v>Stock</v>
    <v>45476.000000173437</v>
    <v>3603</v>
    <v>4.0560999999999998</v>
    <v>37898863</v>
    <v>WIDEPOINT CORPORATION</v>
    <v>WIDEPOINT CORPORATION</v>
    <v>4.5199999999999996</v>
    <v>4.49</v>
    <v>4.07</v>
    <v>9311760</v>
    <v>WYY</v>
    <v>WIDEPOINT CORPORATION (XNYS:WYY)</v>
    <v>1488</v>
    <v>143828</v>
    <v>1997</v>
  </rv>
  <rv s="4">
    <v>3604</v>
  </rv>
  <rv s="0">
    <v>https://www.bing.com/financeapi/forcetrigger?t=a1wj6h&amp;q=XNAS%3aKIRK&amp;form=skydnc</v>
    <v>Learn more on Bing</v>
  </rv>
  <rv s="5">
    <v>7</v>
    <v>KIRKLAND'S, INC. (XNAS:KIRK)</v>
    <v>8</v>
    <v>9</v>
    <v>Finance</v>
    <v>10</v>
    <v>en-GB</v>
    <v>a1wj6h</v>
    <v>268435456</v>
    <v>1</v>
    <v>Powered by Refinitiv</v>
    <v>3.88</v>
    <v>1.4</v>
    <v>2.3938999999999999</v>
    <v>-0.04</v>
    <v>-2.3952000000000001E-2</v>
    <v>USD</v>
    <v>Kirkland’s, Inc. is a specialty retailer of home decor and furnishings in the United States. The Company operates about 330 stores in 35 states as well as an e-commerce Website, www.kirklands.com, under the Kirkland’s Home brand. The Company’s merchandise categories include holiday decor, furniture, textiles, decorative accessories, art, home fragrance, ornamental wall decor, mirrors, housewares, lighting, floral, outdoor and gift. All the Company’s stores operate under the names Kirkland’s, Kirkland’s Home, Kirkland’s Home Outlet, Kirkland’s Outlet, and The Kirkland Collection. The Company’s store’s locations include Texas, Florida, Georgia, North Carolina, Tennessee, California, Alabama, Illinois, Indiana, Pennsylvania, Louisiana, Ohio, Michigan, Missouri, South Carolina, Virginia, Kentucky, Arizona, Oklahoma, Mississippi, New Jersey, Arkansas, Wisconsin, North Dakota, West Virginia, Delaware, Minnesota, Nevada, Nebraska, Maryland, and Colorado among others.</v>
    <v>900</v>
    <v>Nasdaq Stock Market</v>
    <v>XNAS</v>
    <v>XNAS</v>
    <v>5310 Maryland Way, BRENTWOOD, TN, 37027 US</v>
    <v>1.73</v>
    <v>Specialty Retailers</v>
    <v>Stock</v>
    <v>45475.990202164059</v>
    <v>3606</v>
    <v>1.5649999999999999</v>
    <v>21253537</v>
    <v>KIRKLAND'S, INC.</v>
    <v>KIRKLAND'S, INC.</v>
    <v>1.67</v>
    <v>0</v>
    <v>1.67</v>
    <v>1.63</v>
    <v>13038980</v>
    <v>KIRK</v>
    <v>KIRKLAND'S, INC. (XNAS:KIRK)</v>
    <v>142</v>
    <v>221713</v>
    <v>1981</v>
  </rv>
  <rv s="4">
    <v>3607</v>
  </rv>
  <rv s="0">
    <v>https://www.bing.com/financeapi/forcetrigger?t=a1qq5r&amp;q=XNAS%3aDAIO&amp;form=skydnc</v>
    <v>Learn more on Bing</v>
  </rv>
  <rv s="5">
    <v>7</v>
    <v>DATA I/O CORPORATION (XNAS:DAIO)</v>
    <v>8</v>
    <v>9</v>
    <v>Finance</v>
    <v>10</v>
    <v>en-GB</v>
    <v>a1qq5r</v>
    <v>268435456</v>
    <v>1</v>
    <v>Powered by Refinitiv</v>
    <v>4.8</v>
    <v>2.64</v>
    <v>0.99299999999999999</v>
    <v>-0.02</v>
    <v>-7.1940000000000007E-3</v>
    <v>USD</v>
    <v>Data I/O Corporation provides advanced programming, security deployment, security provisioning and associated Intellectual Property protection and management solutions. Its solutions are used in electronics manufacturing with flash memory, microcontrollers, and flash memory-based intelligent devices, and secure element devices, authentication devices and secure microcontrollers. It designs, manufactures and sells programming and security deployment systems and services for electronic device manufacturers, specifically targeting high-growth areas, such as high-volume users of flash memory and flash memory-based microcontrollers. Its programming solutions include a range of products, systems, modules and accessories, grouped into two general categories: automated programming systems and manual programming systems. Its products include PSV Systems: Off-line (Automated); SentriX Security Deployment System; LumenX Programmer (Non-automated), and FlashPAK III programmer: (non-automated).</v>
    <v>91</v>
    <v>Nasdaq Stock Market</v>
    <v>XNAS</v>
    <v>XNAS</v>
    <v>6645 185Th Ave Ne, Suite 100, REDMOND, WA, 98052 US</v>
    <v>2.82</v>
    <v>Software &amp; IT Services</v>
    <v>Stock</v>
    <v>45475.833347546097</v>
    <v>3609</v>
    <v>2.7250000000000001</v>
    <v>24819120</v>
    <v>DATA I/O CORPORATION</v>
    <v>DATA I/O CORPORATION</v>
    <v>2.82</v>
    <v>0</v>
    <v>2.78</v>
    <v>2.76</v>
    <v>9025140</v>
    <v>DAIO</v>
    <v>DATA I/O CORPORATION (XNAS:DAIO)</v>
    <v>1</v>
    <v>20647</v>
    <v>1969</v>
  </rv>
  <rv s="4">
    <v>3610</v>
  </rv>
  <rv s="0">
    <v>https://www.bing.com/financeapi/forcetrigger?t=buontc&amp;q=XNAS%3aBIOR&amp;form=skydnc</v>
    <v>Learn more on Bing</v>
  </rv>
  <rv s="5">
    <v>7</v>
    <v>BIORA THERAPEUTICS, INC. (XNAS:BIOR)</v>
    <v>8</v>
    <v>9</v>
    <v>Finance</v>
    <v>5</v>
    <v>en-GB</v>
    <v>buontc</v>
    <v>268435456</v>
    <v>1</v>
    <v>Powered by Refinitiv</v>
    <v>4.2199</v>
    <v>0.47499999999999998</v>
    <v>1.2369000000000001</v>
    <v>-0.02</v>
    <v>-3.1751000000000001E-2</v>
    <v>USD</v>
    <v>Biora Therapeutics, Inc. is a biotechnology company, which is focused on creating smart pills designed for targeted drug delivery to the gastrointestinal (GI) tract, and systemic, needle-free delivery of biotherapeutics. The Company’s pipeline includes two therapeutic delivery platforms: NaviCap and BioJet. The NaviCap, targeted oral delivery platform, which is designed to improve outcomes for patients with inflammatory bowel disease through treatment at the site of disease in the gastrointestinal tract. The BioJet, systemic oral delivery platform, which is designed to replace injection for better management of chronic diseases through needle-free, oral delivery of large molecules. It has two demonstration drug-device combination programs for the BioJet platform, BT-200 (GLP-1 receptor agonist) and BT-002 (adalimumab variant). Its other two programs include BT-600 (NaviCap + tofacitinib) and BT-001 (NaviCap + variant of adalimumab) for the treatment of ulcerative colitis.</v>
    <v>58</v>
    <v>Nasdaq Stock Market</v>
    <v>XNAS</v>
    <v>XNAS</v>
    <v>4330 La Jolla Village Drive, Suite 200, SAN DIEGO, CA, 92122 US</v>
    <v>0.64790000000000003</v>
    <v>Biotechnology &amp; Medical Research</v>
    <v>Stock</v>
    <v>45475.99550493047</v>
    <v>3612</v>
    <v>0.5917</v>
    <v>21885554</v>
    <v>BIORA THERAPEUTICS, INC.</v>
    <v>BIORA THERAPEUTICS, INC.</v>
    <v>0.64790000000000003</v>
    <v>0</v>
    <v>0.62990000000000002</v>
    <v>0.6099</v>
    <v>35883840</v>
    <v>BIOR</v>
    <v>BIORA THERAPEUTICS, INC. (XNAS:BIOR)</v>
    <v>108</v>
    <v>208049</v>
    <v>2012</v>
  </rv>
  <rv s="4">
    <v>3613</v>
  </rv>
  <rv s="0">
    <v>https://www.bing.com/financeapi/forcetrigger?t=a29nf2&amp;q=OTCM%3aBFNH&amp;form=skydnc</v>
    <v>Learn more on Bing</v>
  </rv>
  <rv s="6">
    <v>12</v>
    <v>BIOFORCE NANOSCIENCES HOLDINGS, INC. (OTCM:BFNH)</v>
    <v>8</v>
    <v>13</v>
    <v>Finance</v>
    <v>18</v>
    <v>en-GB</v>
    <v>a29nf2</v>
    <v>268435456</v>
    <v>1</v>
    <v>Powered by Refinitiv</v>
    <v>2.75</v>
    <v>0.87</v>
    <v>-2.1678000000000002</v>
    <v>-0.04</v>
    <v>-2.1164000000000002E-2</v>
    <v>USD</v>
    <v>BioForce Nanosciences Holdings, Inc. is a provider of natural vitamins, minerals and other nutritional supplements, powders and beverages, formulated to promote a healthier lifestyle for active individuals in all age ranges. The Company markets its products through social media and telemarketing. The Company seeks to expand its BioForce Eclipse nutritional powder for use into households throughout the United States. Nutrition retailers, grocery stores, retail pharmacies, and online stores, like Amazon, focuses to be the channels for the Company’s Eclipse product lines. The Company private labels the powder through a manufacturer located in Virginia. The Company caters to the needs of customers with a focus on the elderly and athletes across numerous sports, ages, and economic backgrounds. The Company also focuses on offering its products for direct sales on its Website at www.bioforceeclipse.com. The Company’s wholly owned subsidiary is Element Global, Inc.</v>
    <v>3</v>
    <v>OTC Markets</v>
    <v>OTCM</v>
    <v>OTCM</v>
    <v>2020 General Booth Blvd Ste 230, VIRGINIA BEACH, VA, 23454 US</v>
    <v>1.85</v>
    <v>Specialty Retailers</v>
    <v>Stock</v>
    <v>45468.732794363284</v>
    <v>3615</v>
    <v>1.74</v>
    <v>54152737</v>
    <v>BIOFORCE NANOSCIENCES HOLDINGS, INC.</v>
    <v>BIOFORCE NANOSCIENCES HOLDINGS, INC.</v>
    <v>1.74</v>
    <v>1.89</v>
    <v>1.85</v>
    <v>29271750</v>
    <v>BFNH</v>
    <v>BIOFORCE NANOSCIENCES HOLDINGS, INC. (OTCM:BFNH)</v>
    <v>40</v>
    <v>1260</v>
    <v>1999</v>
  </rv>
  <rv s="4">
    <v>3616</v>
  </rv>
  <rv s="0">
    <v>https://www.bing.com/financeapi/forcetrigger?t=a1t9k2&amp;q=XNAS%3aFPAY&amp;form=skydnc</v>
    <v>Learn more on Bing</v>
  </rv>
  <rv s="5">
    <v>7</v>
    <v>FlexShopper, Inc. (XNAS:FPAY)</v>
    <v>8</v>
    <v>9</v>
    <v>Finance</v>
    <v>10</v>
    <v>en-GB</v>
    <v>a1t9k2</v>
    <v>268435456</v>
    <v>1</v>
    <v>Powered by Refinitiv</v>
    <v>2.4700000000000002</v>
    <v>0.75019999999999998</v>
    <v>1.3209</v>
    <v>-0.03</v>
    <v>-2.3622000000000001E-2</v>
    <v>USD</v>
    <v>FlexShopper, Inc. is a financial technology company that provides payment options to consumers. The Company provides a variety of funding options via lease-purchase solutions and loans. It has several channels, which generate payment options for customers. The Company enables consumers to use its e-commerce marketplace to shop for brand name electronics, home furnishings and other durable goods on a lease-to-own (LTO) basis. It provides an opportunity to obtain ownership of durable products, such as consumer electronics, home appliances, computers (including tablets and wearables), smartphones, tires, jewelry and furniture (including accessories), under affordable payment LTO purchase agreements with no long-term obligation. The Company's primary sales channels include business-to-consumer and business-to- business channels. It offers a range of brands, such as Samsung, Sony and TCL home electronics; Frigidaire, General Electric, Samsung and Whirlpool appliances, and others.</v>
    <v>204</v>
    <v>Nasdaq Stock Market</v>
    <v>XNAS</v>
    <v>XNAS</v>
    <v>2700 N. MILITARY TRAIL SUITE 200, 10801 Johnston Road, Suite 210, BOCA RATON, FL, 33431 US</v>
    <v>1.28</v>
    <v>Software &amp; IT Services</v>
    <v>Stock</v>
    <v>45475.833343101564</v>
    <v>3618</v>
    <v>1.19</v>
    <v>26972852</v>
    <v>FlexShopper, Inc.</v>
    <v>FlexShopper, Inc.</v>
    <v>1.24</v>
    <v>0</v>
    <v>1.27</v>
    <v>1.24</v>
    <v>21752300</v>
    <v>FPAY</v>
    <v>FlexShopper, Inc. (XNAS:FPAY)</v>
    <v>11332</v>
    <v>38201</v>
    <v>2006</v>
  </rv>
  <rv s="4">
    <v>3619</v>
  </rv>
  <rv s="0">
    <v>https://www.bing.com/financeapi/forcetrigger?t=azc2k2&amp;q=XNAS%3aCOCP&amp;form=skydnc</v>
    <v>Learn more on Bing</v>
  </rv>
  <rv s="5">
    <v>7</v>
    <v>COCRYSTAL PHARMA, INC. (XNAS:COCP)</v>
    <v>8</v>
    <v>9</v>
    <v>Finance</v>
    <v>10</v>
    <v>en-GB</v>
    <v>azc2k2</v>
    <v>268435456</v>
    <v>1</v>
    <v>Powered by Refinitiv</v>
    <v>3.2850000000000001</v>
    <v>1.325</v>
    <v>1.4078999999999999</v>
    <v>-0.04</v>
    <v>-1.6667000000000001E-2</v>
    <v>USD</v>
    <v>Cocrystal Pharma, Inc. is a clinical-stage biotechnology company. The Company is engaged in discovering and developing novel antiviral therapeutics that target the replication process of influenza viruses, coronaviruses (including SARS-CoV-2), noroviruses and hepatitis C viruses (HCV). It is developing small molecule antiviral therapeutics that inhibit the essential viral replication function of RNA viruses causing acute and chronic viral diseases. It has several candidates under development for the treatment of influenza infection. CC-42344 is a novel PB2 inhibitor, which is a preclinical lead for the treatment of pandemic and seasonal influenza A. It also develops broad-spectrum influenza antivirals targeting replication enzymes of influenza A and B strains. Its broad-spectrum antiviral drug candidate, CDI-988, is an oral treatment for SARS-CoV-2, the virus that causes COVID-19. Its CC-31244, an HCV NNI, is a pan-genotypic inhibitor of NS5B polymerase for the treatment of HCV.</v>
    <v>12</v>
    <v>Nasdaq Stock Market</v>
    <v>XNAS</v>
    <v>XNAS</v>
    <v>19805 N Creek Pkwy, BOTHELL, WA, 98011-8251 US</v>
    <v>2.6</v>
    <v>Biotechnology &amp; Medical Research</v>
    <v>Stock</v>
    <v>45475.839273911719</v>
    <v>3621</v>
    <v>2.34</v>
    <v>24010144</v>
    <v>COCRYSTAL PHARMA, INC.</v>
    <v>COCRYSTAL PHARMA, INC.</v>
    <v>2.34</v>
    <v>0</v>
    <v>2.4</v>
    <v>2.36</v>
    <v>10173790</v>
    <v>COCP</v>
    <v>COCRYSTAL PHARMA, INC. (XNAS:COCP)</v>
    <v>31854</v>
    <v>37701</v>
    <v>2014</v>
  </rv>
  <rv s="4">
    <v>3622</v>
  </rv>
  <rv s="0">
    <v>https://www.bing.com/financeapi/forcetrigger?t=bpfok2&amp;q=XNYS%3aPHGE&amp;form=skydnc</v>
    <v>Learn more on Bing</v>
  </rv>
  <rv s="6">
    <v>12</v>
    <v>BIOMX INC. (XNYS:PHGE)</v>
    <v>8</v>
    <v>13</v>
    <v>Finance</v>
    <v>10</v>
    <v>en-GB</v>
    <v>bpfok2</v>
    <v>268435456</v>
    <v>1</v>
    <v>Powered by Refinitiv</v>
    <v>0.85499999999999998</v>
    <v>0.18659999999999999</v>
    <v>1.321</v>
    <v>1.04E-2</v>
    <v>3.0480999999999998E-2</v>
    <v>USD</v>
    <v>BiomX Inc., formerly Chardan Healthcare Acquisition Corp., is a microbiome company. The Company is focused on developing both natural and engineered phage therapies. It develops therapies to target and destroy bacteria that affect the appearance of skin, as well as harmful bacteria in chronic diseases, such as inflammatory bowel disease (IBD), primary sclerosing cholangitis (PSC) and cancer. The Company discovers and validates bacterial targets and customizes phage compositions against the targets. Its pipeline includes BX001, BX002 and BX003. BX001 is a product candidate that improves the appearance of acne-prone skin. BX002 is a customized phage cocktail that eradicates bacterial targets associated with the onset of IBD. BX003 is a customized phage cocktail developed against specific strains of Klebsiella pneumoniae (Kp).</v>
    <v>58</v>
    <v>New York Stock Exchange</v>
    <v>XNYS</v>
    <v>XNYS</v>
    <v>22 Einstein St., Floor 4, NESS-ZIONA, 7414003 IL</v>
    <v>0.38100000000000001</v>
    <v>Biotechnology &amp; Medical Research</v>
    <v>Stock</v>
    <v>45476.000000046093</v>
    <v>3624</v>
    <v>0.35</v>
    <v>24543944</v>
    <v>BIOMX INC.</v>
    <v>BIOMX INC.</v>
    <v>0.35859999999999997</v>
    <v>0.3412</v>
    <v>0.35160000000000002</v>
    <v>69806440</v>
    <v>PHGE</v>
    <v>BIOMX INC. (XNYS:PHGE)</v>
    <v>23</v>
    <v>156630</v>
    <v>2017</v>
  </rv>
  <rv s="4">
    <v>3625</v>
  </rv>
  <rv s="0">
    <v>https://www.bing.com/financeapi/forcetrigger?t=a2v22w&amp;q=OTCM%3aSCIA&amp;form=skydnc</v>
    <v>Learn more on Bing</v>
  </rv>
  <rv s="5">
    <v>7</v>
    <v>SCI ENGINEERED MATERIALS, INC. (OTCM:SCIA)</v>
    <v>8</v>
    <v>9</v>
    <v>Finance</v>
    <v>18</v>
    <v>en-GB</v>
    <v>a2v22w</v>
    <v>268435456</v>
    <v>1</v>
    <v>Powered by Refinitiv</v>
    <v>5.65</v>
    <v>3.59</v>
    <v>0.96099999999999997</v>
    <v>-0.13</v>
    <v>-2.4073999999999998E-2</v>
    <v>USD</v>
    <v>SCI Engineered Materials, Inc. is a supplier and manufacturer of advanced materials for physical vapor deposition (PVD) thin film applications. It focuses on markets within the PVD industry, including aerospace, automotive, defense, glass, optical coatings, and solar. It develops customized solutions enabling commercial businesses through collaboration with end users and original equipment manufacturers. Its application for PVD coatings ranges from everyday items to complex computer processors. Its everyday applications include automotive, transparent anti-scratch coatings on eyeglasses, coatings on kitchen faucets, as well as low emissivity glass for household windows and commercial buildings. Its advanced applications for its products include aerospace, defense, flat panel display, photonics, semiconductors, and thin film solar products. It manufactures ceramic, metal, and alloy products for the photonic, photovoltaic, media storage, flat panel display and semiconductor industries.</v>
    <v>23</v>
    <v>OTC Markets</v>
    <v>OTCM</v>
    <v>OTCM</v>
    <v>2839 CHARTER STREET, COLUMBUS, OH, 43228 US</v>
    <v>5.4</v>
    <v>Semiconductors &amp; Semiconductor Equipment</v>
    <v>Stock</v>
    <v>45475.781324073439</v>
    <v>3627</v>
    <v>5.27</v>
    <v>24510150</v>
    <v>SCI ENGINEERED MATERIALS, INC.</v>
    <v>SCI ENGINEERED MATERIALS, INC.</v>
    <v>5.4</v>
    <v>10.853899999999999</v>
    <v>5.4</v>
    <v>5.27</v>
    <v>4538920</v>
    <v>SCIA</v>
    <v>SCI ENGINEERED MATERIALS, INC. (OTCM:SCIA)</v>
    <v>2119</v>
    <v>2210</v>
    <v>1987</v>
  </rv>
  <rv s="4">
    <v>3628</v>
  </rv>
  <rv s="0">
    <v>https://www.bing.com/financeapi/forcetrigger?t=a1q8zr&amp;q=XNAS%3aCPSH&amp;form=skydnc</v>
    <v>Learn more on Bing</v>
  </rv>
  <rv s="5">
    <v>7</v>
    <v>CPS TECHNOLOGIES CORP. (XNAS:CPSH)</v>
    <v>8</v>
    <v>9</v>
    <v>Finance</v>
    <v>5</v>
    <v>en-GB</v>
    <v>a1q8zr</v>
    <v>268435456</v>
    <v>1</v>
    <v>Powered by Refinitiv</v>
    <v>3.08</v>
    <v>1.6218999999999999</v>
    <v>1.2824</v>
    <v>-0.04</v>
    <v>-2.3120999999999999E-2</v>
    <v>USD</v>
    <v>CPS Technologies Corp. is a technology and manufacturing company, which is engaged in producing material solutions for its customers. The Company provides advanced material solutions for the transportation, automotive, energy, computing/Internet, telecommunications, aerospace, and defense markets. Its primary material solution is metal matrix composites (MMCs). The Company's products and intellectual property address critical needs in a variety of applications, including electric trains and subway cars, wind turbines, hybrid vehicles, electric vehicles, Navy ships, the smart electric grid, fifth generation (5G) infrastructure and others. Its products are manufactured using the Quickset Injection Molding Process and the QuickCast Pressure Infiltration Process. The Company primarily manufactures MMC components comprised of aluminum silicon carbide (AlSiC). The Company is also producing HybridTech Armor panels strike faces for the United States Navy.</v>
    <v>100</v>
    <v>Nasdaq Stock Market</v>
    <v>XNAS</v>
    <v>XNAS</v>
    <v>111 South Worcester Street, NORTON, MA, 02766 US</v>
    <v>1.72</v>
    <v>Machinery, Equipment &amp; Components</v>
    <v>Stock</v>
    <v>45475.833346863285</v>
    <v>3630</v>
    <v>1.68</v>
    <v>25118240</v>
    <v>CPS TECHNOLOGIES CORP.</v>
    <v>CPS TECHNOLOGIES CORP.</v>
    <v>1.7</v>
    <v>32.313600000000001</v>
    <v>1.73</v>
    <v>1.69</v>
    <v>14519220</v>
    <v>CPSH</v>
    <v>CPS TECHNOLOGIES CORP. (XNAS:CPSH)</v>
    <v>18830</v>
    <v>18327</v>
    <v>1987</v>
  </rv>
  <rv s="4">
    <v>3631</v>
  </rv>
  <rv s="0">
    <v>https://www.bing.com/financeapi/forcetrigger?t=a25izr&amp;q=XNAS%3aAWH&amp;form=skydnc</v>
    <v>Learn more on Bing</v>
  </rv>
  <rv s="5">
    <v>7</v>
    <v>ASPIRA WOMEN'S HEALTH INC. (XNAS:AWH)</v>
    <v>8</v>
    <v>9</v>
    <v>Finance</v>
    <v>10</v>
    <v>en-GB</v>
    <v>a25izr</v>
    <v>268435456</v>
    <v>1</v>
    <v>Powered by Refinitiv</v>
    <v>6.75</v>
    <v>0.89880000000000004</v>
    <v>1.5455000000000001</v>
    <v>0.04</v>
    <v>4.0404000000000002E-2</v>
    <v>USD</v>
    <v>Aspira Women's Health Inc. is engaged in the discovery, development, and commercialization of noninvasive, artificial intelligence (AI)-powered tests to aid in the diagnosis of gynecologic diseases. The Company's portfolio includes OvaWatch and the Ova1Plus workflow, offered to clinicians as OvaSuite. OvaWatch is used to assess ovarian cancer risk for women with an adnexal mass where their initial clinical assessment indicates the mass is indeterminate or benign. The Ova1Plus workflow is designed to assess the risk of ovarian malignancy in women planning for surgery and uses two tests, Ova1 as the primary test and Overa as a reflex for Ova1 intermediate range results. Its in-development test pipeline includes OvaMDxSM risk assessment, EndoCheck and EndoMDx, which are designed to expand its ovarian cancer portfolio and address the tremendous need for noninvasive diagnostics for endometriosis. EndoCheck is a noninvasive test designed to identify endometriomas.</v>
    <v>64</v>
    <v>Nasdaq Stock Market</v>
    <v>XNAS</v>
    <v>XNAS</v>
    <v>Suite 100, 12117 Bee Caves Road Building Three, AUSTIN, TX, 78738 US</v>
    <v>1.19</v>
    <v>Biotechnology &amp; Medical Research</v>
    <v>Stock</v>
    <v>45475.995597106252</v>
    <v>3633</v>
    <v>0.95</v>
    <v>12325020</v>
    <v>ASPIRA WOMEN'S HEALTH INC.</v>
    <v>ASPIRA WOMEN'S HEALTH INC.</v>
    <v>1.1599999999999999</v>
    <v>0</v>
    <v>0.99</v>
    <v>1.03</v>
    <v>12449510</v>
    <v>AWH</v>
    <v>ASPIRA WOMEN'S HEALTH INC. (XNAS:AWH)</v>
    <v>5622</v>
    <v>169748</v>
    <v>2000</v>
  </rv>
  <rv s="4">
    <v>3634</v>
  </rv>
  <rv s="0">
    <v>https://www.bing.com/financeapi/forcetrigger?t=a1nkrw&amp;q=XNYS%3aAP&amp;form=skydnc</v>
    <v>Learn more on Bing</v>
  </rv>
  <rv s="6">
    <v>12</v>
    <v>AMPCO-PITTSBURGH CORPORATION (XNYS:AP)</v>
    <v>8</v>
    <v>13</v>
    <v>Finance</v>
    <v>10</v>
    <v>en-GB</v>
    <v>a1nkrw</v>
    <v>268435456</v>
    <v>1</v>
    <v>Powered by Refinitiv</v>
    <v>4</v>
    <v>0.74</v>
    <v>0.83960000000000001</v>
    <v>-3.0000000000000001E-3</v>
    <v>-3.9839999999999997E-3</v>
    <v>USD</v>
    <v>Ampco-Pittsburgh Corporation manufactures and sells highly engineered, high-performance specialty metal products and customized equipment utilized by industry throughout the world. The Company's segments include Forged and Cast Engineered Products (FCEP) and the Air and Liquid Processing (ALP). The FCEP segment produces forged hardened steel rolls, cast rolls and forged engineered products. Forged hardened steel rolls are used primarily in hot and cold rolling mills by producers of steel, aluminum and other metals. Cast rolls are produced in a variety of iron and steel qualities. The ALP segment includes Aerofin, Buffalo Air Handling and Buffalo Pumps, all divisions of Air &amp; Liquid Systems Corporation, a subsidiary of the Company. Aerofin produces custom-engineered finned tube heat exchange coils and related heat transfer products for a variety of industries including original equipment manufacturer/commercial, nuclear power generation and industrial manufacturing.</v>
    <v>1697</v>
    <v>New York Stock Exchange</v>
    <v>XNYS</v>
    <v>XNYS</v>
    <v>726 Bell Ave Ste 301, CARNEGIE, PA, 15106-1138 US</v>
    <v>0.76</v>
    <v>Metals &amp; Mining</v>
    <v>Stock</v>
    <v>45475.968282082809</v>
    <v>3636</v>
    <v>0.74</v>
    <v>14899312</v>
    <v>AMPCO-PITTSBURGH CORPORATION</v>
    <v>AMPCO-PITTSBURGH CORPORATION</v>
    <v>0.75</v>
    <v>0.753</v>
    <v>0.75</v>
    <v>19865750</v>
    <v>AP</v>
    <v>AMPCO-PITTSBURGH CORPORATION (XNYS:AP)</v>
    <v>100</v>
    <v>106621</v>
    <v>1929</v>
  </rv>
  <rv s="4">
    <v>3637</v>
  </rv>
  <rv s="0">
    <v>https://www.bing.com/financeapi/forcetrigger?t=a1uklh&amp;q=XNYS%3aAIM&amp;form=skydnc</v>
    <v>Learn more on Bing</v>
  </rv>
  <rv s="6">
    <v>12</v>
    <v>AIM ImmunoTech Inc. (XNYS:AIM)</v>
    <v>8</v>
    <v>13</v>
    <v>Finance</v>
    <v>5</v>
    <v>en-GB</v>
    <v>a1uklh</v>
    <v>268435456</v>
    <v>1</v>
    <v>Powered by Refinitiv</v>
    <v>0.74870000000000003</v>
    <v>0.3054</v>
    <v>-0.3463</v>
    <v>-1.3299999999999999E-2</v>
    <v>-3.5590000000000004E-2</v>
    <v>USD</v>
    <v>AIM ImmunoTech Inc. is an immuno-pharma company. It is focused on the research and development of therapeutics to treat multiple types of cancers, immune disorders and viral diseases. Its flagship products are Ampligen (rintatolimod), a drug of large macromolecular ribonucleic acid (RNA) molecules, and Alferon N Injection (Interferon alfa). Its lead product is an investigational drug called Ampligen (rintatolimod), a dsRNA and highly selective TLR3 agonist immuno-modulator with broad spectrum activity in clinical trials for globally important cancers, viral diseases and disorders of the immune system. Ampligen is approved for commercial sale in the Argentine Republic for the treatment of severe Chronic Fatigue Syndrome (CFS). Alferon N Injection is an injectable formulation of natural alpha interferon, which is approved for sale in the United States and Argentina for the intralesional treatment of refractory or recurring external genital warts in patients 18 years of age or older.</v>
    <v>26</v>
    <v>New York Stock Exchange</v>
    <v>XNYS</v>
    <v>XNYS</v>
    <v>2117 SW Highway 484, OCALA, FL, 32801 US</v>
    <v>0.38</v>
    <v>Biotechnology &amp; Medical Research</v>
    <v>Stock</v>
    <v>45476.00000013828</v>
    <v>3639</v>
    <v>0.36</v>
    <v>20592059</v>
    <v>AIM ImmunoTech Inc.</v>
    <v>AIM ImmunoTech Inc.</v>
    <v>0.36780000000000002</v>
    <v>0.37369999999999998</v>
    <v>0.3604</v>
    <v>57136680</v>
    <v>AIM</v>
    <v>AIM ImmunoTech Inc. (XNYS:AIM)</v>
    <v>15525</v>
    <v>365607</v>
    <v>1990</v>
  </rv>
  <rv s="4">
    <v>3640</v>
  </rv>
  <rv s="0">
    <v>https://www.bing.com/financeapi/forcetrigger?t=a239qh&amp;q=XNAS%3aVIRX&amp;form=skydnc</v>
    <v>Learn more on Bing</v>
  </rv>
  <rv s="5">
    <v>7</v>
    <v>VIRACTA THERAPEUTICS, INC. (XNAS:VIRX)</v>
    <v>8</v>
    <v>9</v>
    <v>Finance</v>
    <v>10</v>
    <v>en-GB</v>
    <v>a239qh</v>
    <v>268435456</v>
    <v>1</v>
    <v>Powered by Refinitiv</v>
    <v>1.68</v>
    <v>0.43</v>
    <v>0.72750000000000004</v>
    <v>-0.02</v>
    <v>-3.9216000000000001E-2</v>
    <v>USD</v>
    <v>Viracta Therapeutics, Inc. is a clinical-stage precision oncology company focused on the treatment and prevention of virus-associated cancers, which impact patients worldwide. The Company’s lead product candidate is an all-oral combination therapy of its proprietary investigational drug, nanatinostat, and the antiviral agent valganciclovir (collectively, Nana-val). Nana-val is being evaluated in multiple ongoing clinical trials, including a pivotal, global, multicenter, open-label Phase II basket trial for the treatment of multiple subtypes of relapsed or refractory (R/R) Epstein-Barr virus-positive (EBV+) lymphoma (NAVAL-1), as well as a multinational, open-label Phase Ib/II clinical trial for the treatment of patients with recurrent or metastatic (R/M) EBV + nasopharyngeal carcinoma (NPC) and other advanced EBV + solid tumors. The Company is also pursuing the application of its Kick and Kill approach in other virus-related cancers.</v>
    <v>40</v>
    <v>Nasdaq Stock Market</v>
    <v>XNAS</v>
    <v>XNAS</v>
    <v>2533 S COAST HWY 101, SUITE 210, CARDIFF BY THE SEA, CA, 92007 US</v>
    <v>0.55000000000000004</v>
    <v>Biotechnology &amp; Medical Research</v>
    <v>Stock</v>
    <v>45475.978243113284</v>
    <v>3642</v>
    <v>0.48</v>
    <v>19243490</v>
    <v>VIRACTA THERAPEUTICS, INC.</v>
    <v>VIRACTA THERAPEUTICS, INC.</v>
    <v>0.51</v>
    <v>0</v>
    <v>0.51</v>
    <v>0.49</v>
    <v>39272430</v>
    <v>VIRX</v>
    <v>VIRACTA THERAPEUTICS, INC. (XNAS:VIRX)</v>
    <v>7</v>
    <v>111061</v>
    <v>1998</v>
  </rv>
  <rv s="4">
    <v>3643</v>
  </rv>
  <rv s="0">
    <v>https://www.bing.com/financeapi/forcetrigger?t=brl6im&amp;q=XNAS%3aAPRE&amp;form=skydnc</v>
    <v>Learn more on Bing</v>
  </rv>
  <rv s="5">
    <v>7</v>
    <v>APREA THERAPEUTICS, INC. (XNAS:APRE)</v>
    <v>8</v>
    <v>9</v>
    <v>Finance</v>
    <v>10</v>
    <v>en-GB</v>
    <v>brl6im</v>
    <v>268435456</v>
    <v>1</v>
    <v>Powered by Refinitiv</v>
    <v>8.8465000000000007</v>
    <v>2.78</v>
    <v>1.0457000000000001</v>
    <v>-0.23</v>
    <v>-5.7072000000000005E-2</v>
    <v>USD</v>
    <v>Aprea Therapeutics, Inc. is a clinical-stage biopharmaceutical company focused on precision oncology through synthetic lethality. The Company's advanced synthetic lethality product candidate is ATRN-119, a clinical-stage small molecule inhibitor of ataxia telangiectasia and Rad3-related (ATR) a kinase that plays a critical role in DNA damage response (DDR). ATR and Checkpoint Kinase 1 are critical DDR kinases that prevent the collapse of replication forks into DNA double-strand breaks. It has completed all IND enabling studies for its oral, small molecule WEE1 inhibitor, APR-1051, and received United States Food and Drug Administration (FDA) clearance of its IND. It has an early-stage program that is in the lead optimization stage, for an undisclosed DDR target. The Company is evaluating potential combination opportunities within its pipeline, including research on the combination of ATRN-119 and APR-1051 that is supported by a Phase II SBIR grant from the National Cancer Institute.</v>
    <v>7</v>
    <v>Nasdaq Stock Market</v>
    <v>XNAS</v>
    <v>XNAS</v>
    <v>3805 OLD EASTON ROAD, DOYLESTOWN, PA, 18902 US</v>
    <v>4.0199999999999996</v>
    <v>Biotechnology &amp; Medical Research</v>
    <v>Stock</v>
    <v>45475.880963796095</v>
    <v>3645</v>
    <v>3.8</v>
    <v>21883770</v>
    <v>APREA THERAPEUTICS, INC.</v>
    <v>APREA THERAPEUTICS, INC.</v>
    <v>4</v>
    <v>0</v>
    <v>4.03</v>
    <v>3.8</v>
    <v>5430210</v>
    <v>APRE</v>
    <v>APREA THERAPEUTICS, INC. (XNAS:APRE)</v>
    <v>6218</v>
    <v>11685</v>
    <v>2019</v>
  </rv>
  <rv s="4">
    <v>3646</v>
  </rv>
  <rv s="0">
    <v>https://www.bing.com/financeapi/forcetrigger?t=a2l3z2&amp;q=OTCM%3aINVU&amp;form=skydnc</v>
    <v>Learn more on Bing</v>
  </rv>
  <rv s="5">
    <v>7</v>
    <v>INVESTVIEW, INC. (OTCM:INVU)</v>
    <v>8</v>
    <v>9</v>
    <v>Finance</v>
    <v>18</v>
    <v>en-GB</v>
    <v>a2l3z2</v>
    <v>268435456</v>
    <v>1</v>
    <v>Powered by Refinitiv</v>
    <v>2.9899999999999999E-2</v>
    <v>1.21E-2</v>
    <v>3.4306999999999999</v>
    <v>8.0000000000000004E-4</v>
    <v>6.1538000000000002E-2</v>
    <v>USD</v>
    <v>Investview, Inc. operates as a diversified financial technology company. The Company, through its subsidiaries and distribution network, provides financial technology, education tools, content, research, and a digital asset technology company, which develops, operates, and supports blockchain technologies, with a focus on the Bitcoin blockchain ecosystem and the generation of digital assets. It delivers multiple services and products, both domestically and internationally, through a direct selling network of independent distributors. Its products and services are offered through a subscription-based revenue model to a large base of customers that it refers to as members. These services include research, analysis, and education regarding equities, options, foreign exchange market, exchange-traded funds, binary options, and cryptocurrency. It also offers access to education and software applications that are designed to assist its members in debt reduction, increased savings and others.</v>
    <v>24</v>
    <v>OTC Markets</v>
    <v>OTCM</v>
    <v>OTCM</v>
    <v>521 W. Lancaster Ave, Floor 2, HAVERFORD, PA, 19041 US</v>
    <v>1.38E-2</v>
    <v>Professional &amp; Commercial Services</v>
    <v>Stock</v>
    <v>45475.792158159376</v>
    <v>3648</v>
    <v>1.26E-2</v>
    <v>25681551</v>
    <v>INVESTVIEW, INC.</v>
    <v>INVESTVIEW, INC.</v>
    <v>1.26E-2</v>
    <v>32.093000000000004</v>
    <v>1.2999999999999999E-2</v>
    <v>1.38E-2</v>
    <v>1860982000</v>
    <v>INVU</v>
    <v>INVESTVIEW, INC. (OTCM:INVU)</v>
    <v>254061</v>
    <v>326090</v>
    <v>2005</v>
  </rv>
  <rv s="4">
    <v>3649</v>
  </rv>
  <rv s="0">
    <v>https://www.bing.com/financeapi/forcetrigger?t=a1y6k2&amp;q=XNYS%3aMXC&amp;form=skydnc</v>
    <v>Learn more on Bing</v>
  </rv>
  <rv s="5">
    <v>7</v>
    <v>MEXCO ENERGY CORPORATION (XNYS:MXC)</v>
    <v>8</v>
    <v>9</v>
    <v>Finance</v>
    <v>10</v>
    <v>en-GB</v>
    <v>a1y6k2</v>
    <v>268435456</v>
    <v>1</v>
    <v>Powered by Refinitiv</v>
    <v>16.382200000000001</v>
    <v>8.9448000000000008</v>
    <v>0.54569999999999996</v>
    <v>0.59</v>
    <v>5.1708999999999998E-2</v>
    <v>USD</v>
    <v>Mexco Energy Corporation is an independent oil and gas company located in Midland, Texas engaged in the acquisition, exploration and development of oil and gas properties primarily in the Permian Basin. It acquires interests in producing and non-producing oil and gas leases from landowners and leaseholders. It is focused on two primary areas: the Delaware Basin located in the Western portion of the Permian Basin including Lea and Eddy Counties, New Mexico and Reeves and Loving Counties, Texas, and the Midland Basin located in the Eastern portion of the Permian Basin including Reagan, Upton, Midland, Martin, Howard and Glasscock Counties, Texas. It also owns producing properties and undeveloped acreage in 14 states. It owns partial interests in approximately 6,800 producing wells all of which are located within the United States in the states of Texas, New Mexico, Oklahoma, Louisiana, Alabama, Mississippi, Arkansas, Wyoming, Kansas, Colorado, Montana, Virginia, North Dakota, and Ohio.</v>
    <v>3</v>
    <v>New York Stock Exchange</v>
    <v>XNYS</v>
    <v>XNYS</v>
    <v>SUITE 1101, 214 W TEXAS AVENUE, MIDLAND, TX, 79701 US</v>
    <v>12</v>
    <v>Oil &amp; Gas</v>
    <v>Stock</v>
    <v>45476.000000010936</v>
    <v>3651</v>
    <v>10.99</v>
    <v>25080000</v>
    <v>MEXCO ENERGY CORPORATION</v>
    <v>MEXCO ENERGY CORPORATION</v>
    <v>11.86</v>
    <v>13.1648</v>
    <v>11.41</v>
    <v>12</v>
    <v>2090000</v>
    <v>MXC</v>
    <v>MEXCO ENERGY CORPORATION (XNYS:MXC)</v>
    <v>1644</v>
    <v>2336</v>
    <v>1972</v>
  </rv>
  <rv s="4">
    <v>3652</v>
  </rv>
  <rv s="0">
    <v>https://www.bing.com/financeapi/forcetrigger?t=a1pc3m&amp;q=XNAS%3aGLG&amp;form=skydnc</v>
    <v>Learn more on Bing</v>
  </rv>
  <rv s="5">
    <v>7</v>
    <v>BAIYU HOLDINGS, INC. (XNAS:BYU)</v>
    <v>8</v>
    <v>9</v>
    <v>Finance</v>
    <v>5</v>
    <v>en-GB</v>
    <v>a1pc3m</v>
    <v>268435456</v>
    <v>1</v>
    <v>Powered by Refinitiv</v>
    <v>57</v>
    <v>1.04</v>
    <v>0.28129999999999999</v>
    <v>1.6799999999999999E-2</v>
    <v>1.4359E-2</v>
    <v>USD</v>
    <v>BAIYU Holdings Inc, formerly TD Holdings Inc, is chiefly engaged in the provision of commodity trading business and supply chain management services. Supply chain management services consist of loan recommendation services and commodity product distribution services.</v>
    <v>51</v>
    <v>Nasdaq Stock Market</v>
    <v>XNAS</v>
    <v>XNAS</v>
    <v>139, Xinzhou 11th Street, Futian Distric, Tairan 8th Rd, Futian District, SHENZHEN, GUANGDONG, 518000 CN</v>
    <v>1.1873</v>
    <v>Passenger Transportation Services</v>
    <v>Stock</v>
    <v>45475.844798344529</v>
    <v>3654</v>
    <v>1.1299999999999999</v>
    <v>23659676</v>
    <v>BAIYU HOLDINGS, INC.</v>
    <v>BAIYU HOLDINGS, INC.</v>
    <v>1.1299999999999999</v>
    <v>0</v>
    <v>1.17</v>
    <v>1.1868000000000001</v>
    <v>19935690</v>
    <v>BYU</v>
    <v>BAIYU HOLDINGS, INC. (XNAS:BYU)</v>
    <v>50</v>
    <v>14541</v>
    <v>2011</v>
  </rv>
  <rv s="4">
    <v>3655</v>
  </rv>
  <rv s="0">
    <v>https://www.bing.com/financeapi/forcetrigger?t=a2q252&amp;q=XNAS%3aNMTC&amp;form=skydnc</v>
    <v>Learn more on Bing</v>
  </rv>
  <rv s="5">
    <v>7</v>
    <v>NEUROONE MEDICAL TECHNOLOGIES CORPORATION (XNAS:NMTC)</v>
    <v>8</v>
    <v>9</v>
    <v>Finance</v>
    <v>5</v>
    <v>en-GB</v>
    <v>a2q252</v>
    <v>268435456</v>
    <v>1</v>
    <v>Powered by Refinitiv</v>
    <v>2</v>
    <v>0.64739999999999998</v>
    <v>0.95020000000000004</v>
    <v>-1.84E-2</v>
    <v>-2.0729999999999998E-2</v>
    <v>USD</v>
    <v>NeuroOne Medical Technologies Corporation is a medical technology company focused on improving surgical care options and outcomes for patients suffering from neurological disorders. The Company is focused on the development and commercialization of thin film electrode technology for continuous electroencephalogram (cEEG) and stereoelectrocencephalography (sEEG) recording, spinal cord stimulation, brain stimulation and ablation solutions for patients suffering from epilepsy, Parkinson's disease, dystonia, essential tremors, chronic pain due to failed back surgeries and other related neurological disorders. It may also pursue applications for other areas such as depression, mood disorders, pain, incontinence, high blood pressure and artificial intelligence. Its Evo cortical electrode technology records, monitors, and stimulates brain tissue on the surface of the brain. Its products include strip/grid, depth electrodes (sEEG Products) and electrode cable assembly products.</v>
    <v>16</v>
    <v>Nasdaq Stock Market</v>
    <v>XNAS</v>
    <v>XNAS</v>
    <v>7599 Anagram Dr, EDEN PRAIRIE, MN, 55344-7399 US</v>
    <v>0.89600000000000002</v>
    <v>Healthcare Equipment &amp; Supplies</v>
    <v>Stock</v>
    <v>45475.957705022658</v>
    <v>3657</v>
    <v>0.80489999999999995</v>
    <v>23916837</v>
    <v>NEUROONE MEDICAL TECHNOLOGIES CORPORATION</v>
    <v>NEUROONE MEDICAL TECHNOLOGIES CORPORATION</v>
    <v>0.88</v>
    <v>0</v>
    <v>0.88759999999999994</v>
    <v>0.86919999999999997</v>
    <v>27515920</v>
    <v>NMTC</v>
    <v>NEUROONE MEDICAL TECHNOLOGIES CORPORATION (XNAS:NMTC)</v>
    <v>82315</v>
    <v>162942</v>
    <v>2017</v>
  </rv>
  <rv s="4">
    <v>3658</v>
  </rv>
  <rv s="0">
    <v>https://www.bing.com/financeapi/forcetrigger?t=a2aph7&amp;q=XNAS%3aBTCS&amp;form=skydnc</v>
    <v>Learn more on Bing</v>
  </rv>
  <rv s="5">
    <v>7</v>
    <v>BTCS INC. (XNAS:BTCS)</v>
    <v>8</v>
    <v>9</v>
    <v>Finance</v>
    <v>10</v>
    <v>en-GB</v>
    <v>a2aph7</v>
    <v>268435456</v>
    <v>1</v>
    <v>Powered by Refinitiv</v>
    <v>2.5</v>
    <v>0.85</v>
    <v>1.6275999999999999</v>
    <v>-7.0000000000000007E-2</v>
    <v>-4.7297000000000006E-2</v>
    <v>USD</v>
    <v>BTCS Inc. is primarily engaged in operating in the blockchain technology sector with primary focus on proof-of-stake blockchain infrastructure. The Company secures and operates validator nodes on blockchain networks that power Web 3, earning native token rewards by staking its proof-of-stake (PoS) crypto assets, with an emphasis on Ethereum. Its StakeSeeker platform enables crypto holders with an analytics-focused cryptocurrency dashboard. It also offers a non-custodial Staking-as-a-Service solution, enabling users to earn staking rewards, while the Company earns a percentage of token holders rewards, creating the potential for scalable revenue with limited additional costs. It also operates Builder+, an Ethereum block builder. This technology leverages advanced algorithms to maximize profit through optimized block construction. Builder+ creates opportunities for new scalable revenue streams by being utilized by third-party nodes.</v>
    <v>5</v>
    <v>Nasdaq Stock Market</v>
    <v>XNAS</v>
    <v>XNAS</v>
    <v>9466 GEORGIA AVENUE #124, SILVER SPRING, MD, 20910 US</v>
    <v>1.4999</v>
    <v>Professional &amp; Commercial Services</v>
    <v>Stock</v>
    <v>45475.940558633592</v>
    <v>3660</v>
    <v>1.41</v>
    <v>23244010</v>
    <v>BTCS INC.</v>
    <v>BTCS INC.</v>
    <v>1.48</v>
    <v>1.1163000000000001</v>
    <v>1.48</v>
    <v>1.41</v>
    <v>15705420</v>
    <v>BTCS</v>
    <v>BTCS INC. (XNAS:BTCS)</v>
    <v>284</v>
    <v>92533</v>
    <v>2008</v>
  </rv>
  <rv s="4">
    <v>3661</v>
  </rv>
  <rv s="0">
    <v>https://www.bing.com/financeapi/forcetrigger?t=a1njvh&amp;q=XNAS%3aANY&amp;form=skydnc</v>
    <v>Learn more on Bing</v>
  </rv>
  <rv s="5">
    <v>7</v>
    <v>SPHERE 3D CORP. (XNAS:ANY)</v>
    <v>8</v>
    <v>9</v>
    <v>Finance</v>
    <v>10</v>
    <v>en-GB</v>
    <v>a1njvh</v>
    <v>268435456</v>
    <v>1</v>
    <v>Powered by Refinitiv</v>
    <v>4.09</v>
    <v>0.57069999999999999</v>
    <v>2.8553000000000002</v>
    <v>-0.03</v>
    <v>-2.8036999999999999E-2</v>
    <v>USD</v>
    <v>Sphere 3D Corp. is a Canada-based carbon neutral bitcoin mining company. The Company delivers data management solutions via hybrid cloud, cloud and on-premises implementations both directly and through its reseller network and professional services organization. It provides data storage and desktop virtualization solutions for small and medium businesses and distributed enterprises. Its segments include Digital Mining and Service and Product. Its brands include Hybrid Virtualization Engine (HVE) ConneXions and Unified ConneXions (UCX). HVE ConneXions combines virtualization solutions with hardware to support cloud requirements for corporate, government, and educational institutions. HVE ConneXions specializes in virtual desktop, server virtualization and network storage that is compatible with various types of workloads, including desktops, servers and databases. UCX is engaged in providing information technology (IT) services to corporate, government, and educational institutions.</v>
    <v>3</v>
    <v>Nasdaq Stock Market</v>
    <v>XNAS</v>
    <v>XNAS</v>
    <v>895 Don Mills Road, Bldg. 2, Suite 900, TORONTO, ON, M3C 1W3 CA</v>
    <v>1.1000000000000001</v>
    <v>Financial Technology (Fintech) &amp; Infrastructure</v>
    <v>Stock</v>
    <v>45475.990587685155</v>
    <v>3663</v>
    <v>1.01</v>
    <v>19037449</v>
    <v>SPHERE 3D CORP.</v>
    <v>SPHERE 3D CORP.</v>
    <v>1.07</v>
    <v>0</v>
    <v>1.07</v>
    <v>1.04</v>
    <v>18305240</v>
    <v>ANY</v>
    <v>SPHERE 3D CORP. (XNAS:ANY)</v>
    <v>1286</v>
    <v>801786</v>
    <v>2015</v>
  </rv>
  <rv s="4">
    <v>3664</v>
  </rv>
  <rv s="0">
    <v>https://www.bing.com/financeapi/forcetrigger?t=a1mw1h&amp;q=XNAS%3aEVTV&amp;form=skydnc</v>
    <v>Learn more on Bing</v>
  </rv>
  <rv s="5">
    <v>7</v>
    <v>ENVIROTECH VEHICLES, INC. (XNAS:EVTV)</v>
    <v>8</v>
    <v>9</v>
    <v>Finance</v>
    <v>10</v>
    <v>en-GB</v>
    <v>a1mw1h</v>
    <v>268435456</v>
    <v>1</v>
    <v>Powered by Refinitiv</v>
    <v>3.37</v>
    <v>0.91910000000000003</v>
    <v>2.8767999999999998</v>
    <v>0.02</v>
    <v>1.0526000000000001E-2</v>
    <v>USD</v>
    <v>Envirotech Vehicles, Inc. is a provider of purpose-built zero-emission electric vehicles focused on reducing the total cost of vehicle ownership and helping fleet operators unlock the benefits of green technology. The Company serves commercial and last-mile fleets, school districts, public and private transportation service companies and colleges and universities. Its vehicles address the challenges of traditional fuel price cost instability and local, state, and federal environmental regulatory compliance. It offers Class 2 through 4 logistics vans, class 4 through 5 urban trucks, school buses, electric forklifts, street sweepers, neighborhood electric vehicles (NEV) and right-hand drive vans and urban trucks. Its vehicles include options for telemetric for remote monitoring, electric power-export and various levels of grid-connectivity. The Company’s vehicles are manufactured by original equipment manufacturers (OEMs) located in China, Malaysia, and the Philippines.</v>
    <v>14</v>
    <v>Nasdaq Stock Market</v>
    <v>XNAS</v>
    <v>XNAS</v>
    <v>1215 GRAPHITE DRIVE, CORONA, CA, 92881 US</v>
    <v>2.0299999999999998</v>
    <v>Automobiles &amp; Auto Parts</v>
    <v>Stock</v>
    <v>45475.916559328121</v>
    <v>3666</v>
    <v>1.8701000000000001</v>
    <v>31097203</v>
    <v>ENVIROTECH VEHICLES, INC.</v>
    <v>ENVIROTECH VEHICLES, INC.</v>
    <v>1.88</v>
    <v>0</v>
    <v>1.9</v>
    <v>1.92</v>
    <v>16196460</v>
    <v>EVTV</v>
    <v>ENVIROTECH VEHICLES, INC. (XNAS:EVTV)</v>
    <v>6</v>
    <v>38425</v>
    <v>2016</v>
  </rv>
  <rv s="4">
    <v>3667</v>
  </rv>
  <rv s="0">
    <v>https://www.bing.com/financeapi/forcetrigger?t=a2u6gh&amp;q=OTCM%3aRLBY&amp;form=skydnc</v>
    <v>Learn more on Bing</v>
  </rv>
  <rv s="6">
    <v>12</v>
    <v>RELIABILITY INCORPORATED (OTCM:RLBY)</v>
    <v>8</v>
    <v>13</v>
    <v>Finance</v>
    <v>18</v>
    <v>en-GB</v>
    <v>a2u6gh</v>
    <v>268435456</v>
    <v>1</v>
    <v>Powered by Refinitiv</v>
    <v>0.1</v>
    <v>2.63E-2</v>
    <v>0.2873</v>
    <v>4.6499999999999996E-3</v>
    <v>0.103104</v>
    <v>USD</v>
    <v>Reliability Incorporated provides workforce solutions to its clients consisting primarily of employer of record (EOR) services, recruiting and staffing, and video and multimedia production. The Company operates through its wholly owned subsidiary, The Maslow Media Group, Inc. (Maslow). The EOR segment provides media field talent to a host of large corporate customers in all 50 states. The Recruiting and Staffing segment provides skilled Media and information technology (IT) field talent on a nationwide basis for customers in a myriad of industries. The Direct Hire segment fulfills direct placement requests by Maslow clients for a variety of posts, including administrative, media, and IT professionals. The Video and Multimedia Production segment provides script to screen services for corporate, government and non-profit clients, globally. Its clients are in diverse industries, including media, financial services, including banking, medical devices, pharmaceuticals, and others.</v>
    <v>172</v>
    <v>OTC Markets</v>
    <v>OTCM</v>
    <v>OTCM</v>
    <v>22505 Gateway Center Drive, P.O. Box 71, CLARKSBURG, MD, 20871 US</v>
    <v>4.9750000000000003E-2</v>
    <v>Professional &amp; Commercial Services</v>
    <v>Stock</v>
    <v>45475.006944444445</v>
    <v>3669</v>
    <v>4.9750000000000003E-2</v>
    <v>12600000</v>
    <v>RELIABILITY INCORPORATED</v>
    <v>RELIABILITY INCORPORATED</v>
    <v>4.9750000000000003E-2</v>
    <v>4.5100000000000001E-2</v>
    <v>4.9750000000000003E-2</v>
    <v>300000000</v>
    <v>RLBY</v>
    <v>RELIABILITY INCORPORATED (OTCM:RLBY)</v>
    <v>4000</v>
    <v>4640</v>
    <v>1953</v>
  </rv>
  <rv s="4">
    <v>3670</v>
  </rv>
  <rv s="0">
    <v>https://www.bing.com/financeapi/forcetrigger?t=a2ua52&amp;q=OTCM%3aRMSL&amp;form=skydnc</v>
    <v>Learn more on Bing</v>
  </rv>
  <rv s="6">
    <v>12</v>
    <v>REMSLEEP HOLDINGS, INC. (OTCM:RMSL)</v>
    <v>8</v>
    <v>13</v>
    <v>Finance</v>
    <v>18</v>
    <v>en-GB</v>
    <v>a2ua52</v>
    <v>268435456</v>
    <v>1</v>
    <v>Powered by Refinitiv</v>
    <v>2.0799999999999999E-2</v>
    <v>2.7000000000000001E-3</v>
    <v>0.74570000000000003</v>
    <v>1.0499999999999999E-3</v>
    <v>6.7093E-2</v>
    <v>USD</v>
    <v>REMSleep Holdings, Inc. is a medical technology company. The Company is focused on the development and commercialization of solutions for patients with obstructive sleep apnea. Its DeltaWave CPAP interface (the DeltaWave), which is a device to treat patients with sleep apnea. The patent-pending DeltaWave product is a nasal-pillow type interface that is designed with airflow characteristics to enable patients with sleep apnea to breathe normally. The Company’s product is manufactured by mold makers. It has molds made in China. Its target market includes sleep product distributors that distribute its product; home care dealers; private sleep labs; product end users; physicians, particularly sleep physicians; medical groups; hospitals, and medical associations, such as the American Academy of Sleep Medicine and the American Sleep Association.</v>
    <v>6</v>
    <v>OTC Markets</v>
    <v>OTCM</v>
    <v>OTCM</v>
    <v>14175 ICOT BVLD. SUITE 300, CLEARWATER, FL, 33760 US</v>
    <v>1.7000000000000001E-2</v>
    <v>Healthcare Equipment &amp; Supplies</v>
    <v>Stock</v>
    <v>45475.833278981248</v>
    <v>3672</v>
    <v>1.5100000000000001E-2</v>
    <v>24637727</v>
    <v>REMSLEEP HOLDINGS, INC.</v>
    <v>REMSLEEP HOLDINGS, INC.</v>
    <v>1.55E-2</v>
    <v>1.5650000000000001E-2</v>
    <v>1.67E-2</v>
    <v>1475313000</v>
    <v>RMSL</v>
    <v>REMSLEEP HOLDINGS, INC. (OTCM:RMSL)</v>
    <v>7545359</v>
    <v>2041760</v>
    <v>2007</v>
  </rv>
  <rv s="4">
    <v>3673</v>
  </rv>
  <rv s="0">
    <v>https://www.bing.com/financeapi/forcetrigger?t=a1v87w&amp;q=XNYS%3aICD&amp;form=skydnc</v>
    <v>Learn more on Bing</v>
  </rv>
  <rv s="6">
    <v>12</v>
    <v>INDEPENDENCE CONTRACT DRILLING, INC. (XNYS:ICD)</v>
    <v>8</v>
    <v>13</v>
    <v>Finance</v>
    <v>5</v>
    <v>en-GB</v>
    <v>a1v87w</v>
    <v>268435456</v>
    <v>1</v>
    <v>Powered by Refinitiv</v>
    <v>3.45</v>
    <v>1.23</v>
    <v>4.9570999999999996</v>
    <v>0</v>
    <v>0</v>
    <v>USD</v>
    <v>Independence Contract Drilling, Inc. provides land-based contract drilling services for oil and natural gas producers in the United States. The Company constructs, owns and operates a fleet of pad-optimal ShaleDriller rigs that are specifically engineered and designed to improve its clients production profiles. The Company's operations are focused on unconventional resource plays located in geographic regions that it can support from its Houston, Texas and Midland, Texas facilities. The Company's rig fleet includes approximately 26 pad-optimal, superspec AC powered (AC) rigs. Its rigs are operating in the Permian Basin and the Haynesville Shale. The Company's customers for contract drilling services in the United States include oil and natural gas companies, independent oil and natural gas companies, as well as small to mid-sized publicly-traded and privately held oil and natural gas companies.</v>
    <v>450</v>
    <v>New York Stock Exchange</v>
    <v>XNYS</v>
    <v>XNYS</v>
    <v>20475 State Highway 249, Suite 300, HOUSTON, TX, 77070 US</v>
    <v>1.28</v>
    <v>Oil &amp; Gas Related Equipment and Services</v>
    <v>Stock</v>
    <v>45475.958333378905</v>
    <v>3675</v>
    <v>1.23</v>
    <v>19168732</v>
    <v>INDEPENDENCE CONTRACT DRILLING, INC.</v>
    <v>INDEPENDENCE CONTRACT DRILLING, INC.</v>
    <v>1.28</v>
    <v>1.26</v>
    <v>1.26</v>
    <v>15213280</v>
    <v>ICD</v>
    <v>INDEPENDENCE CONTRACT DRILLING, INC. (XNYS:ICD)</v>
    <v>87</v>
    <v>27947</v>
    <v>2011</v>
  </rv>
  <rv s="4">
    <v>3676</v>
  </rv>
  <rv s="0">
    <v>https://www.bing.com/financeapi/forcetrigger?t=a2yvzr&amp;q=XNAS%3aNXPL&amp;form=skydnc</v>
    <v>Learn more on Bing</v>
  </rv>
  <rv s="5">
    <v>7</v>
    <v>NEXTPLAT CORP (XNAS:NXPL)</v>
    <v>8</v>
    <v>9</v>
    <v>Finance</v>
    <v>10</v>
    <v>en-GB</v>
    <v>a2yvzr</v>
    <v>268435456</v>
    <v>1</v>
    <v>Powered by Refinitiv</v>
    <v>3.08</v>
    <v>1.03</v>
    <v>1.0284</v>
    <v>-0.01</v>
    <v>-9.3460000000000001E-3</v>
    <v>USD</v>
    <v>NextPlat Corp is a global e-commerce and healthcare company. Its e-Commerce Operations segment involves acquiring and leasing, an e-commerce platform to collaborate with businesses to optimize their ability to sell their goods online, domestically, and internationally, and enabling customers and partners to optimize their e-commerce presence and revenue, and other related businesses. Its Healthcare Operations segment provides third-party administration, data management, COVID-19 related diagnostics and vaccinations, prescription pharmaceuticals, compounded medications, tele pharmacy services, anti-retroviral medications, medication therapy management, the supply of prescription medications to long-term care facilities, medication adherence packaging, contracted pharmacy services for 340B covered entities. It provides Mobile Satellite Services solutions for satellite-enabled voice, data, personnel and asset tracking, Machine-to-Machine and Internet of Things connectivity services.</v>
    <v>142</v>
    <v>Nasdaq Stock Market</v>
    <v>XNAS</v>
    <v>XNAS</v>
    <v>3250 Mary St, Suite 410, COCONUT GROVE, FL, 33133 US</v>
    <v>1.1299999999999999</v>
    <v>Telecommunications Services</v>
    <v>Stock</v>
    <v>45475.898473610934</v>
    <v>3678</v>
    <v>1.05</v>
    <v>19899539</v>
    <v>NEXTPLAT CORP</v>
    <v>NEXTPLAT CORP</v>
    <v>1.1299999999999999</v>
    <v>0</v>
    <v>1.07</v>
    <v>1.06</v>
    <v>18773150</v>
    <v>NXPL</v>
    <v>NEXTPLAT CORP (XNAS:NXPL)</v>
    <v>1757</v>
    <v>34442</v>
    <v>2014</v>
  </rv>
  <rv s="4">
    <v>3679</v>
  </rv>
  <rv s="0">
    <v>https://www.bing.com/financeapi/forcetrigger?t=a1z2hw&amp;q=XNAS%3aOCC&amp;form=skydnc</v>
    <v>Learn more on Bing</v>
  </rv>
  <rv s="5">
    <v>7</v>
    <v>OPTICAL CABLE CORPORATION (XNAS:OCC)</v>
    <v>8</v>
    <v>9</v>
    <v>Finance</v>
    <v>10</v>
    <v>en-GB</v>
    <v>a1z2hw</v>
    <v>268435456</v>
    <v>1</v>
    <v>Powered by Refinitiv</v>
    <v>4.0899000000000001</v>
    <v>2.2599999999999998</v>
    <v>0.45</v>
    <v>0.01</v>
    <v>3.6900000000000001E-3</v>
    <v>USD</v>
    <v>Optical Cable Corporation is a manufacturer of a range of fiber optic and copper data communication cabling and connectivity solutions. Its product offerings include designs for uses ranging from enterprise networks, data centers, residential, campus and passive optical LAN (POL) installations to customized products for specialty applications and other markets, including military, industrial, mining, petrochemical, renewable energy, and broadcast applications, and for the wireless carrier market. Its products include fiber optic and copper cabling, hybrid cabling (which includes fiber optic and copper elements in a single cable), fiber optic and copper connectors, specialty fiber optic, copper and hybrid connectors, fiber optic and copper patch cords. It also offers pre-terminated fiber optic and copper cable assemblies, racks, cabinets, datacom enclosures, patch panels, multimedia boxes, fiber optic reels and accessories and other cable and connectivity management accessories.</v>
    <v>327</v>
    <v>Nasdaq Stock Market</v>
    <v>XNAS</v>
    <v>XNAS</v>
    <v>5290 Concourse Dr, ROANOKE, VA, 24019 US</v>
    <v>2.78</v>
    <v>Communications &amp; Networking</v>
    <v>Stock</v>
    <v>45475.833338992968</v>
    <v>3681</v>
    <v>2.72</v>
    <v>21388610</v>
    <v>OPTICAL CABLE CORPORATION</v>
    <v>OPTICAL CABLE CORPORATION</v>
    <v>2.78</v>
    <v>0</v>
    <v>2.71</v>
    <v>2.72</v>
    <v>7892480</v>
    <v>OCC</v>
    <v>OPTICAL CABLE CORPORATION (XNAS:OCC)</v>
    <v>1098</v>
    <v>3871</v>
    <v>1983</v>
  </rv>
  <rv s="4">
    <v>3682</v>
  </rv>
  <rv s="0">
    <v>https://www.bing.com/financeapi/forcetrigger?t=c3rplh&amp;q=XNAS%3aSTRN&amp;form=skydnc</v>
    <v>Learn more on Bing</v>
  </rv>
  <rv s="5">
    <v>7</v>
    <v>STRAN &amp; COMPANY, INC. (XNAS:SWAG)</v>
    <v>8</v>
    <v>9</v>
    <v>Finance</v>
    <v>10</v>
    <v>en-GB</v>
    <v>c3rplh</v>
    <v>268435456</v>
    <v>1</v>
    <v>Powered by Refinitiv</v>
    <v>1.74</v>
    <v>0.91</v>
    <v>0.77800000000000002</v>
    <v>-0.05</v>
    <v>-4.3478000000000003E-2</v>
    <v>USD</v>
    <v>Stran &amp; Company, Inc. is a provider of outsourced marketing solutions. The Company purchases products and branding through various third-party manufacturers and decorators and resells the finished goods to customers. It offers its clients custom sourcing capabilities and a flexible and customizable e-commerce solution for promoting branded merchandise and other promotional products, managing promotional loyalty and incentives, print collateral, and event assets, order and inventory management, and designing and hosting online retail popup shops, fixed public retail online stores, and online business-to-business service offerings. It also offers creative and merchandising services; warehousing/fulfillment and distribution; print-on-demand; kitting; point of sale displays; and loyalty and incentive programs. It serves a diversified customer base across many industry verticals, including pharmaceutical and healthcare, manufacturing, technology, finance, construction and consumer goods.</v>
    <v>118</v>
    <v>Nasdaq Stock Market</v>
    <v>XNAS</v>
    <v>XNAS</v>
    <v>2 Heritage Drive, Suite 600, QUINCY, MA, 02171 US</v>
    <v>1.1499999999999999</v>
    <v>Media &amp; Publishing</v>
    <v>Stock</v>
    <v>45475.833339964847</v>
    <v>3684</v>
    <v>1.0936999999999999</v>
    <v>20468063</v>
    <v>STRAN &amp; COMPANY, INC.</v>
    <v>STRAN &amp; COMPANY, INC.</v>
    <v>1.1499999999999999</v>
    <v>0</v>
    <v>1.1499999999999999</v>
    <v>1.1000000000000001</v>
    <v>18607330</v>
    <v>SWAG</v>
    <v>STRAN &amp; COMPANY, INC. (XNAS:SWAG)</v>
    <v>16665</v>
    <v>20436</v>
    <v>2021</v>
  </rv>
  <rv s="4">
    <v>3685</v>
  </rv>
  <rv s="0">
    <v>https://www.bing.com/financeapi/forcetrigger?t=a2d6r7&amp;q=OTCM%3aCRMZ&amp;form=skydnc</v>
    <v>Learn more on Bing</v>
  </rv>
  <rv s="5">
    <v>7</v>
    <v>CREDITRISKMONITOR.COM, INC. (OTCM:CRMZ)</v>
    <v>8</v>
    <v>9</v>
    <v>Finance</v>
    <v>18</v>
    <v>en-GB</v>
    <v>a2d6r7</v>
    <v>268435456</v>
    <v>1</v>
    <v>Powered by Refinitiv</v>
    <v>2.87</v>
    <v>2</v>
    <v>0.1338</v>
    <v>0</v>
    <v>0</v>
    <v>USD</v>
    <v>CreditRiskMonitor.com, Inc. is engaged in selling a suite of Web-based, software as a service (SaaS) subscription product providing access to comprehensive commercial credit reports, bankruptcy risk analytics, financial and payment information, and curated news on public and private companies. The Company focuses on facilitating the analysis of corporate financial risk, in the context of the extension of trade credit from one business to another; the management by businesses of important relationships with suppliers, and/or the management by businesses of significant counterparty (i.e., buying and selling) relationships. Its comprehensive commercial credit reports covering both public and private companies worldwide are published through its Web-based platform and feature detailed analyses of financial statements, including ratio analysis and trend reports, and peer analysis. Its platform, SupplyChainMonitor, leverages its financial risk analytics to create a risk management solution.</v>
    <v>99</v>
    <v>OTC Markets</v>
    <v>OTCM</v>
    <v>OTCM</v>
    <v>SUITE A, 704 EXECUTIVE BOULEVARD, VALLEY COTTAGE, NY, 10989 US</v>
    <v>2.15</v>
    <v>Professional &amp; Commercial Services</v>
    <v>Stock</v>
    <v>45476.006944444445</v>
    <v>3687</v>
    <v>2.15</v>
    <v>23053160</v>
    <v>CREDITRISKMONITOR.COM, INC.</v>
    <v>CREDITRISKMONITOR.COM, INC.</v>
    <v>2.15</v>
    <v>15.000299999999999</v>
    <v>2.15</v>
    <v>2.15</v>
    <v>10722400</v>
    <v>CRMZ</v>
    <v>CREDITRISKMONITOR.COM, INC. (OTCM:CRMZ)</v>
    <v>2000</v>
    <v>2850</v>
    <v>1977</v>
  </rv>
  <rv s="4">
    <v>3688</v>
  </rv>
  <rv s="0">
    <v>https://www.bing.com/financeapi/forcetrigger?t=bq5pmw&amp;q=XNAS%3aATER&amp;form=skydnc</v>
    <v>Learn more on Bing</v>
  </rv>
  <rv s="5">
    <v>7</v>
    <v>ATERIAN, INC (XNAS:ATER)</v>
    <v>8</v>
    <v>9</v>
    <v>Finance</v>
    <v>10</v>
    <v>en-GB</v>
    <v>bq5pmw</v>
    <v>268435456</v>
    <v>1</v>
    <v>Powered by Refinitiv</v>
    <v>8.8800000000000008</v>
    <v>1.9</v>
    <v>1.9906999999999999</v>
    <v>0.22</v>
    <v>8.661400000000001E-2</v>
    <v>USD</v>
    <v>Aterian, Inc. is a technology-enabled consumer products company. The Company builds and acquires e-commerce brands. The Company’s primary brands include Squatty Potty; hOmeLabs; Mueller; Pursteam; Healing Solutions; and Photo Paper Direct. The Company sells a wide range of products across multiple categories, including home and kitchen appliances, kitchenware, cooling, and air quality appliances such as dehumidifiers, health and beauty products, essential oils and more. These products are sold under the Company’s owned brands, which were either incubated or acquired. Its customers are mainly individual online consumers who purchase its products primarily on Amazon United States, and to a lesser extent on its owned and operated websites and other marketplaces, such as Walmart. The Company's subsidiaries include Aterian Group, Inc., Xtava LLC, Sunlabz LLC, RIF6 LLC, SweetHomeDealz LLC, Products for Change, LLC, Commerce Planet, LLC, Chromatic Jammer, LLC, Rencare, LLC, among others.</v>
    <v>114</v>
    <v>Nasdaq Stock Market</v>
    <v>XNAS</v>
    <v>XNAS</v>
    <v>350 Springfield Avenue, Suite #200, SUMMIT, NJ, 07901 US</v>
    <v>2.83</v>
    <v>Household Goods</v>
    <v>Stock</v>
    <v>45475.984833078124</v>
    <v>3690</v>
    <v>2.4500000000000002</v>
    <v>23282476</v>
    <v>ATERIAN, INC</v>
    <v>ATERIAN, INC</v>
    <v>2.4500000000000002</v>
    <v>0</v>
    <v>2.54</v>
    <v>2.76</v>
    <v>8435680</v>
    <v>ATER</v>
    <v>ATERIAN, INC (XNAS:ATER)</v>
    <v>174</v>
    <v>202134</v>
    <v>2018</v>
  </rv>
  <rv s="4">
    <v>3691</v>
  </rv>
  <rv s="0">
    <v>https://www.bing.com/financeapi/forcetrigger?t=a25fqh&amp;q=XNYS%3aVNCE&amp;form=skydnc</v>
    <v>Learn more on Bing</v>
  </rv>
  <rv s="5">
    <v>7</v>
    <v>Vince Holding Corp. (XNYS:VNCE)</v>
    <v>8</v>
    <v>9</v>
    <v>Finance</v>
    <v>10</v>
    <v>en-GB</v>
    <v>a25fqh</v>
    <v>268435456</v>
    <v>1</v>
    <v>Powered by Refinitiv</v>
    <v>4.7279999999999998</v>
    <v>1</v>
    <v>1.7945</v>
    <v>0.04</v>
    <v>2.9411999999999997E-2</v>
    <v>USD</v>
    <v>Vince Holding Corp. is a global contemporary retailer that operates the Vince brand women's and men's ready to wear business. The Company’s segment includes Vince Wholesale and Vince Direct-to-consumer. The Vince Wholesale segment consists of its operations to distribute Vince brand products to department stores and specialty stores in the United States (U.S.) and select international markets. The Vince Direct-to-consumer segment consists of its operations to distribute Vince brand products directly to the consumer through its Vince-branded full-price specialty retail and outlet stores, e-commerce platform and its subscription business Vince Unfold. The Company operates approximately 48 full-price retail stores, 15 outlet stores, and its e-commerce site, vince.com and through its subscription service Vince Unfold, www.vinceunfold.com, as well as through premium wholesale channels globally.</v>
    <v>579</v>
    <v>New York Stock Exchange</v>
    <v>XNYS</v>
    <v>XNYS</v>
    <v>500 FIFTH AVENUE, 20TH FLOOR, NEW YORK, NY, 10110 US</v>
    <v>1.42</v>
    <v>Specialty Retailers</v>
    <v>Stock</v>
    <v>45475.999639178124</v>
    <v>3693</v>
    <v>1.35</v>
    <v>17555412</v>
    <v>Vince Holding Corp.</v>
    <v>Vince Holding Corp.</v>
    <v>1.38</v>
    <v>0.57909999999999995</v>
    <v>1.36</v>
    <v>1.4</v>
    <v>12539580</v>
    <v>VNCE</v>
    <v>Vince Holding Corp. (XNYS:VNCE)</v>
    <v>12269</v>
    <v>30412</v>
    <v>2008</v>
  </rv>
  <rv s="4">
    <v>3694</v>
  </rv>
  <rv s="0">
    <v>https://www.bing.com/financeapi/forcetrigger?t=a2649c&amp;q=XNAS%3aWVVI&amp;form=skydnc</v>
    <v>Learn more on Bing</v>
  </rv>
  <rv s="5">
    <v>7</v>
    <v>WILLAMETTE VALLEY VINEYARDS, INC. (XNAS:WVVI)</v>
    <v>8</v>
    <v>9</v>
    <v>Finance</v>
    <v>10</v>
    <v>en-GB</v>
    <v>a2649c</v>
    <v>268435456</v>
    <v>1</v>
    <v>Powered by Refinitiv</v>
    <v>6.59</v>
    <v>3.85</v>
    <v>0.75539999999999996</v>
    <v>-7.0000000000000007E-2</v>
    <v>-1.7500000000000002E-2</v>
    <v>USD</v>
    <v>Willamette Valley Vineyards, Inc. owns and operates vineyards, wineries and tasting rooms, and produces and distributes premium, super premium, and ultra-premium wines, primarily Pinot Noir, Pinot Gris, Chardonnay, Riesling and Sparkling wine. The Company has two segments: direct sales and distributor sales. The Direct sales segment includes retail sales in the tasting rooms, wine club sales, online sales, on-site events, kitchen and catering sales and other sales made directly to the consumer without the use of an intermediary. The Distributor sales segment includes all sales through a third party where prices are given at a wholesale rate. The grapes are harvested, fermented and made into wine primarily at the Company's winery in Turner, Oregon and the wines are sold principally under its Willamette Valley Vineyards label, but also under the Domaine Willamette, Griffin Creek, Tualatin Estate, Pambrun, Maison Bleue, Natoma, Metis, Pere Ami and Elton labels.</v>
    <v>223</v>
    <v>Nasdaq Stock Market</v>
    <v>XNAS</v>
    <v>XNAS</v>
    <v>8800 Enchanted Way S E, TURNER, OR, 97392 US</v>
    <v>4.0401999999999996</v>
    <v>Beverages</v>
    <v>Stock</v>
    <v>45475.959933703125</v>
    <v>3696</v>
    <v>3.9</v>
    <v>19510602</v>
    <v>WILLAMETTE VALLEY VINEYARDS, INC.</v>
    <v>WILLAMETTE VALLEY VINEYARDS, INC.</v>
    <v>4.04</v>
    <v>0</v>
    <v>4</v>
    <v>3.93</v>
    <v>4964530</v>
    <v>WVVI</v>
    <v>WILLAMETTE VALLEY VINEYARDS, INC. (XNAS:WVVI)</v>
    <v>1962</v>
    <v>4331</v>
    <v>1988</v>
  </rv>
  <rv s="4">
    <v>3697</v>
  </rv>
  <rv s="0">
    <v>https://www.bing.com/financeapi/forcetrigger?t=a1n4rw&amp;q=XNAS%3aDALN&amp;form=skydnc</v>
    <v>Learn more on Bing</v>
  </rv>
  <rv s="5">
    <v>7</v>
    <v>DALLASNEWS CORPORATION (XNAS:DALN)</v>
    <v>8</v>
    <v>9</v>
    <v>Finance</v>
    <v>10</v>
    <v>en-GB</v>
    <v>a1n4rw</v>
    <v>268435456</v>
    <v>1</v>
    <v>Powered by Refinitiv</v>
    <v>5.1299000000000001</v>
    <v>3.44</v>
    <v>0.71650000000000003</v>
    <v>-0.01</v>
    <v>-2.8089999999999999E-3</v>
    <v>USD</v>
    <v>DallasNews Corporation is the holding company of The Dallas Morning News and Medium Giant. The Dallas Morning News is engaged in the newspaper business. The Company sells advertising within its newspaper and digital platforms, subscriptions and retail sales of its newspaper, commercial printing and distribution services primarily related to national newspapers. The Company has a full-service agency, Medium Giant, with capabilities including strategy, creative and media management with a focus on strategic and digital marketing, and data intelligence. It has a comprehensive portfolio of print advertising products, which includes display and classified advertising. The Company's digital advertising and marketing services include strategic marketing services, consulting, branding, paid media strategy and management, creative services, search optimization, direct mail and subscriptions to the Company’s multi-channel marketing solutions cloud-based software and services.</v>
    <v>601</v>
    <v>Nasdaq Stock Market</v>
    <v>XNAS</v>
    <v>XNAS</v>
    <v>1954 Commerce Street, DALLAS, TX, 75201 US</v>
    <v>3.6</v>
    <v>Media &amp; Publishing</v>
    <v>Stock</v>
    <v>45475.929148668751</v>
    <v>3699</v>
    <v>3.55</v>
    <v>19001339</v>
    <v>DALLASNEWS CORPORATION</v>
    <v>DALLASNEWS CORPORATION</v>
    <v>3.6</v>
    <v>0</v>
    <v>3.56</v>
    <v>3.55</v>
    <v>5352490</v>
    <v>DALN</v>
    <v>DALLASNEWS CORPORATION (XNAS:DALN)</v>
    <v>10</v>
    <v>17289</v>
    <v>2018</v>
  </rv>
  <rv s="4">
    <v>3700</v>
  </rv>
  <rv s="0">
    <v>https://www.bing.com/financeapi/forcetrigger?t=a1ngjc&amp;q=XNYS%3aAMS&amp;form=skydnc</v>
    <v>Learn more on Bing</v>
  </rv>
  <rv s="5">
    <v>7</v>
    <v>AMERICAN SHARED HOSPITAL SERVICES (XNYS:AMS)</v>
    <v>8</v>
    <v>9</v>
    <v>Finance</v>
    <v>10</v>
    <v>en-GB</v>
    <v>a1ngjc</v>
    <v>268435456</v>
    <v>1</v>
    <v>Powered by Refinitiv</v>
    <v>3.69</v>
    <v>2.1606000000000001</v>
    <v>0.7006</v>
    <v>-7.4999999999999997E-2</v>
    <v>-2.3401000000000002E-2</v>
    <v>USD</v>
    <v>American Shared Hospital Services is a provider of turn-key technology solutions for stereotactic radiosurgery and advanced radiation therapy equipment and services. Its segments include Leasing, and Retail. The Leasing segment comprises the Company’s medical equipment leasing. The Retail segment comprises facilities in Peru and Ecuador. Its products include MR Guided Radiation Therapy Linacs, Advanced Digital Linear Accelerators, Proton Beam Radiation Therapy Systems (PBRT), Brachytherapy systems and suites, and through the Company’s subsidiary, GK Financing LLC., the Leksell Gamma Knife product and services. PBRT is an alternative to traditional external beam, photon-based radiation delivered by linear accelerators. The Gamma Knife treats selected malignant and benign brain tumors, arteriovenous malformations, and functional disorders including trigeminal neuralgia (facial pain). It also provides the equipment and planning, installation, reimbursement and marketing support services.</v>
    <v>13</v>
    <v>New York Stock Exchange</v>
    <v>XNYS</v>
    <v>XNYS</v>
    <v>601 Montgomery Street, Suite 1112, SAN FRANCISCO, CA, 94111 US</v>
    <v>3.25</v>
    <v>Professional &amp; Commercial Services</v>
    <v>Stock</v>
    <v>45475.840277777781</v>
    <v>3702</v>
    <v>3.13</v>
    <v>19812900</v>
    <v>AMERICAN SHARED HOSPITAL SERVICES</v>
    <v>AMERICAN SHARED HOSPITAL SERVICES</v>
    <v>3.25</v>
    <v>38.045499999999997</v>
    <v>3.2050000000000001</v>
    <v>3.13</v>
    <v>6330000</v>
    <v>AMS</v>
    <v>AMERICAN SHARED HOSPITAL SERVICES (XNYS:AMS)</v>
    <v>1526</v>
    <v>6232</v>
    <v>1983</v>
  </rv>
  <rv s="4">
    <v>3703</v>
  </rv>
  <rv s="0">
    <v>https://www.bing.com/financeapi/forcetrigger?t=a1ru9c&amp;q=XNAS%3aEKSO&amp;form=skydnc</v>
    <v>Learn more on Bing</v>
  </rv>
  <rv s="5">
    <v>7</v>
    <v>EKSO BIONICS HOLDINGS, INC. (XNAS:EKSO)</v>
    <v>8</v>
    <v>9</v>
    <v>Finance</v>
    <v>10</v>
    <v>en-GB</v>
    <v>a1ru9c</v>
    <v>268435456</v>
    <v>1</v>
    <v>Powered by Refinitiv</v>
    <v>3.1284999999999998</v>
    <v>0.62</v>
    <v>1.5195000000000001</v>
    <v>-0.01</v>
    <v>-9.6150000000000003E-3</v>
    <v>USD</v>
    <v>Ekso Bionics Holdings, Inc. designs, develops, and markets exoskeleton products. Its exoskeleton technology serves multiple markets and can be utilized both by able-bodied persons and persons with physical disabilities or impairments. Its products include EksoNR, which is a wearable robotic exoskeleton specifically designed to be used in a rehabilitation setting; Ekso Indego Therapy is a modular, adjustable, lightweight, lower-limb powered exoskeleton; Ekso Indego Personal is a lightweight powered lower limb orthosis; Ekso Nomad is a power Knee Ankle Foot Orthosis, and Ekso EVO is a wearable upper body exoskeleton. The Company enables individuals with neurological conditions affecting gait, including acquired brain injury (ABI) and spinal cord injury (SCI), to rehabilitate and to walk again; assist individuals with a range of upper extremity impairments and allow industrial workers to perform difficult repetitive work for extended periods. Its segments include EksoHealth and EksoWorks.</v>
    <v>70</v>
    <v>Nasdaq Stock Market</v>
    <v>XNAS</v>
    <v>XNAS</v>
    <v>101 GLACIER POINT, SUITE A, SAN RAFAEL, CA, 94901 US</v>
    <v>1.04</v>
    <v>Healthcare Equipment &amp; Supplies</v>
    <v>Stock</v>
    <v>45475.993231260938</v>
    <v>3705</v>
    <v>1.01</v>
    <v>18901400</v>
    <v>EKSO BIONICS HOLDINGS, INC.</v>
    <v>EKSO BIONICS HOLDINGS, INC.</v>
    <v>1.02</v>
    <v>0</v>
    <v>1.04</v>
    <v>1.03</v>
    <v>18174430</v>
    <v>EKSO</v>
    <v>EKSO BIONICS HOLDINGS, INC. (XNAS:EKSO)</v>
    <v>1</v>
    <v>48985</v>
    <v>2012</v>
  </rv>
  <rv s="4">
    <v>3706</v>
  </rv>
  <rv s="0">
    <v>https://www.bing.com/financeapi/forcetrigger?t=a1ykfr&amp;q=XNAS%3aLUMO&amp;form=skydnc</v>
    <v>Learn more on Bing</v>
  </rv>
  <rv s="5">
    <v>7</v>
    <v>LUMOS PHARMA, INC. (XNAS:LUMO)</v>
    <v>8</v>
    <v>9</v>
    <v>Finance</v>
    <v>10</v>
    <v>en-GB</v>
    <v>a1ykfr</v>
    <v>268435456</v>
    <v>1</v>
    <v>Powered by Refinitiv</v>
    <v>4.55</v>
    <v>2.0099999999999998</v>
    <v>0.72170000000000001</v>
    <v>7.0000000000000001E-3</v>
    <v>3.0930000000000003E-3</v>
    <v>USD</v>
    <v>Lumos Pharma, Inc. is a clinical-stage biopharmaceutical company. The Company is engaged in advancing its clinical program and focused on identifying, acquiring, developing, and commercializing products and new therapies for people with rare diseases. Its pipeline is focused on the development of an orally administered small molecule, LUM-201, which is a growth hormone (GH) secretagogue, also called ibutamoren, for rare endocrine disorders that require injectable recombinant human growth hormone (rhGH). LUM-201 is a tablet formulation that is intended to be administered once daily. LUM-201 stimulates GH via the GH secretagogue receptor (GHSR1a), also known as the ghrelin receptor, and also suppresses the release of somatostatin, thus providing a differentiated mechanism of action to treat some rare endocrine disorders (involving a deficiency of GH) by increasing the amplitude of endogenous, pulsatile GH secretion. Lumos Pharma Sub, Inc. (Private Lumos) is its subsidiary.</v>
    <v>33</v>
    <v>Nasdaq Stock Market</v>
    <v>XNAS</v>
    <v>XNAS</v>
    <v>4200 MARATHON BLVD., SUITE 200, AUSTIN, TX, 78756 US</v>
    <v>2.3199999999999998</v>
    <v>Biotechnology &amp; Medical Research</v>
    <v>Stock</v>
    <v>45475.833449409372</v>
    <v>3708</v>
    <v>2.17</v>
    <v>18367610</v>
    <v>LUMOS PHARMA, INC.</v>
    <v>LUMOS PHARMA, INC.</v>
    <v>2.3199999999999998</v>
    <v>0</v>
    <v>2.2629999999999999</v>
    <v>2.27</v>
    <v>8116490</v>
    <v>LUMO</v>
    <v>LUMOS PHARMA, INC. (XNAS:LUMO)</v>
    <v>12201</v>
    <v>11722</v>
    <v>1999</v>
  </rv>
  <rv s="4">
    <v>3709</v>
  </rv>
  <rv s="0">
    <v>https://www.bing.com/financeapi/forcetrigger?t=a1v66h&amp;q=XNYS%3aIBIO&amp;form=skydnc</v>
    <v>Learn more on Bing</v>
  </rv>
  <rv s="6">
    <v>12</v>
    <v>IBIO, INC. (XNYS:IBIO)</v>
    <v>8</v>
    <v>13</v>
    <v>Finance</v>
    <v>10</v>
    <v>en-GB</v>
    <v>a1v66h</v>
    <v>268435456</v>
    <v>1</v>
    <v>Powered by Refinitiv</v>
    <v>15.988</v>
    <v>1.0214000000000001</v>
    <v>-3.3589000000000002</v>
    <v>-0.06</v>
    <v>-2.9851000000000003E-2</v>
    <v>USD</v>
    <v>iBio, Inc. is a preclinical stage biotechnology company that leverages artificial intelligence (AI) for the development of precision antibodies. The Company develops biopharmaceuticals using computational biology and 3D-modeling of subdominant and conformational epitopes, prospectively enabling the discovery of new antibody treatments for hard-to-target cancers and other diseases. Its StableHu technology is an AI-based tool designed to predict a library of antibodies with fully human Complementarity-Determining Region (CDR) variants based on an input antibody. It is in the process of building its preclinical pipeline, which focuses primarily on immuno-oncology. Its pipeline includes IBIO-101, Endostatin E4, TROP-2 x CD3, MUC16, EGFRvIII, and CCR8. IBIO-101 is an anti-CD25 monoclonal antibody (mAb) that has demonstrated in preclinical models of disease the ability to bind and deplete immunosuppressive regulatory T (Treg) cells to inhibit the growth of solid tumors.</v>
    <v>26</v>
    <v>New York Stock Exchange</v>
    <v>XNYS</v>
    <v>XNYS</v>
    <v>8800 HSC Pkwy, BRYAN, TX, 77807 US</v>
    <v>2.0299999999999998</v>
    <v>Pharmaceuticals</v>
    <v>Stock</v>
    <v>45476.000000057815</v>
    <v>3711</v>
    <v>1.86</v>
    <v>17333590</v>
    <v>IBIO, INC.</v>
    <v>IBIO, INC.</v>
    <v>2.0299999999999998</v>
    <v>2.0099999999999998</v>
    <v>1.95</v>
    <v>8623680</v>
    <v>IBIO</v>
    <v>IBIO, INC. (XNYS:IBIO)</v>
    <v>112</v>
    <v>153649</v>
    <v>2008</v>
  </rv>
  <rv s="4">
    <v>3712</v>
  </rv>
  <rv s="0">
    <v>https://www.bing.com/financeapi/forcetrigger?t=a1q8a2&amp;q=XNAS%3aCPIX&amp;form=skydnc</v>
    <v>Learn more on Bing</v>
  </rv>
  <rv s="5">
    <v>7</v>
    <v>CUMBERLAND PHARMACEUTICALS INC. (XNAS:CPIX)</v>
    <v>8</v>
    <v>9</v>
    <v>Finance</v>
    <v>10</v>
    <v>en-GB</v>
    <v>a1q8a2</v>
    <v>268435456</v>
    <v>1</v>
    <v>Powered by Refinitiv</v>
    <v>2.3586999999999998</v>
    <v>1.38</v>
    <v>0.2319</v>
    <v>-0.03</v>
    <v>-2.027E-2</v>
    <v>USD</v>
    <v>Cumberland Pharmaceuticals Inc. is a specialty pharmaceutical company. The Company is focused on the acquisition, development and commercialization of branded prescription pharmaceutical products. Its portfolio of brands includes Acetadote injection, for the treatment of acetaminophen poisoning; Caldolor injection, for the treatment of pain and fever, Kristalose for oral solution, a prescription laxative, for the treatment of constipation, and Omeclamox-Pak, oral, for the treatment of Helicobacter pylori infection and related duodenal ulcer disease. Its brands also include Sancuso transdermal, for the prevention of nausea and vomiting in patients receiving certain types of chemotherapy treatment; Vaprisol injection, to raise serum sodium levels in hospitalized patients with euvolemic and hypervolemic hyponatremia, and Vibativ injection for the treatment of certain serious bacterial infections, including hospital-acquired and ventilator-associated bacterial pneumonia.</v>
    <v>91</v>
    <v>Nasdaq Stock Market</v>
    <v>XNAS</v>
    <v>XNAS</v>
    <v>2525 W End Ave Ste 950, NASHVILLE, TN, 37203-1608 US</v>
    <v>1.49</v>
    <v>Pharmaceuticals</v>
    <v>Stock</v>
    <v>45475.843369270311</v>
    <v>3714</v>
    <v>1.45</v>
    <v>20577283</v>
    <v>CUMBERLAND PHARMACEUTICALS INC.</v>
    <v>CUMBERLAND PHARMACEUTICALS INC.</v>
    <v>1.47</v>
    <v>0</v>
    <v>1.48</v>
    <v>1.45</v>
    <v>14191230</v>
    <v>CPIX</v>
    <v>CUMBERLAND PHARMACEUTICALS INC. (XNAS:CPIX)</v>
    <v>1684</v>
    <v>8053</v>
    <v>1999</v>
  </rv>
  <rv s="4">
    <v>3715</v>
  </rv>
  <rv s="0">
    <v>https://www.bing.com/financeapi/forcetrigger?t=bh75dm&amp;q=XNAS%3aGTEC&amp;form=skydnc</v>
    <v>Learn more on Bing</v>
  </rv>
  <rv s="5">
    <v>7</v>
    <v>Greenland Technologies Holding Corporation (XNAS:GTEC)</v>
    <v>8</v>
    <v>9</v>
    <v>Finance</v>
    <v>10</v>
    <v>en-GB</v>
    <v>bh75dm</v>
    <v>268435456</v>
    <v>1</v>
    <v>Powered by Refinitiv</v>
    <v>5.25</v>
    <v>1.3620000000000001</v>
    <v>1.4302999999999999</v>
    <v>5.0000000000000001E-3</v>
    <v>3.5970000000000004E-3</v>
    <v>USD</v>
    <v>Greenland Technologies Holding Corporation is a developer and a manufacturer of drivetrain systems for material handling machineries and electric vehicles, as well as electric industrial vehicles. Through its subsidiaries, the Company offers transmission products, which are key components for forklift trucks used in manufacturing and logistic applications, such as factories, workshops, warehouses, fulfilment centers, shipyards, and seaports. It provides transmission systems and integrated powertrains for material handling machineries, particularly for electric forklift trucks. The range of the transmission systems covers machineries from one ton to 15 tons. It designs and develops powertrains, which integrates electric motor, speed reduction gearbox, and driving axles into a combined integral module. Through its subsidiary, HEVI Corp. (HEVI), the Company offers all-electric clean and sustainable alternatives to heavy-emission systems in the industrial heavy equipment industry.</v>
    <v>325</v>
    <v>Nasdaq Stock Market</v>
    <v>XNAS</v>
    <v>XNAS</v>
    <v>50 Millstone Road, Building 400, Suite 130, EAST WINDSOR, NJ, 08512 US</v>
    <v>1.4</v>
    <v>Automobiles &amp; Auto Parts</v>
    <v>Stock</v>
    <v>45475.901098935159</v>
    <v>3717</v>
    <v>1.39</v>
    <v>18964369</v>
    <v>Greenland Technologies Holding Corporation</v>
    <v>Greenland Technologies Holding Corporation</v>
    <v>1.4</v>
    <v>0</v>
    <v>1.39</v>
    <v>1.395</v>
    <v>13594530</v>
    <v>GTEC</v>
    <v>Greenland Technologies Holding Corporation (XNAS:GTEC)</v>
    <v>46</v>
    <v>16195</v>
    <v>2017</v>
  </rv>
  <rv s="4">
    <v>3718</v>
  </rv>
  <rv s="0">
    <v>https://www.bing.com/financeapi/forcetrigger?t=a2wp1h&amp;q=OTCM%3aSPND&amp;form=skydnc</v>
    <v>Learn more on Bing</v>
  </rv>
  <rv s="5">
    <v>7</v>
    <v>SPINDLETOP OIL &amp; GAS CO. (OTCM:SPND)</v>
    <v>8</v>
    <v>9</v>
    <v>Finance</v>
    <v>18</v>
    <v>en-GB</v>
    <v>a2wp1h</v>
    <v>268435456</v>
    <v>1</v>
    <v>Powered by Refinitiv</v>
    <v>3.75</v>
    <v>2.15</v>
    <v>1.0063</v>
    <v>0.25</v>
    <v>8.0645000000000008E-2</v>
    <v>USD</v>
    <v>Spindletop Oil &amp; Gas Co. is an independent oil and gas company. The Company is engaged in the exploration, development, production and acquisition of oil and natural gas; and through one of its subsidiaries, the rental of oilfield equipment, and the gathering and marketing of natural gas. The Company’s segments include exploration, acquisition, development and production of oil and natural gas; natural gas gathering, and commercial real estate investment. It is also engaged in commercial real estate leasing through leasing office space to non-related third-party tenants. The Company has focused its oil and gas operations principally in Texas, although it operates properties in five states, including Texas, Oklahoma, New Mexico, Louisiana, and Alabama. In addition, the Company, through Prairie Pipeline Co. (PPC), owns several miles of pipelines associated with the Company-operated oil and natural gas properties in Texas which are used for the gathering of natural gas.</v>
    <v>13</v>
    <v>OTC Markets</v>
    <v>OTCM</v>
    <v>OTCM</v>
    <v>12850 Spurling Rd., Suite 200, DALLAS, TX, 75230-1279 US</v>
    <v>3.35</v>
    <v>Oil &amp; Gas</v>
    <v>Stock</v>
    <v>45475.810971064064</v>
    <v>3720</v>
    <v>3.35</v>
    <v>22578799</v>
    <v>SPINDLETOP OIL &amp; GAS CO.</v>
    <v>SPINDLETOP OIL &amp; GAS CO.</v>
    <v>3.35</v>
    <v>125.4212</v>
    <v>3.1</v>
    <v>3.35</v>
    <v>6739940</v>
    <v>SPND</v>
    <v>SPINDLETOP OIL &amp; GAS CO. (OTCM:SPND)</v>
    <v>100</v>
    <v>930</v>
    <v>1985</v>
  </rv>
  <rv s="4">
    <v>3721</v>
  </rv>
  <rv s="0">
    <v>https://www.bing.com/financeapi/forcetrigger?t=a2ypyc&amp;q=XNAS%3aTOMZ&amp;form=skydnc</v>
    <v>Learn more on Bing</v>
  </rv>
  <rv s="5">
    <v>7</v>
    <v>TOMI ENVIRONMENTAL SOLUTIONS, INC. (XNAS:TOMZ)</v>
    <v>8</v>
    <v>9</v>
    <v>Finance</v>
    <v>10</v>
    <v>en-GB</v>
    <v>a2ypyc</v>
    <v>268435456</v>
    <v>1</v>
    <v>Powered by Refinitiv</v>
    <v>1.39</v>
    <v>0.52249999999999996</v>
    <v>-2.7050999999999998</v>
    <v>-4.0899999999999999E-2</v>
    <v>-4.9223999999999997E-2</v>
    <v>USD</v>
    <v>TOMI Environmental Solutions, Inc. is a bacteria decontamination and infectious disease control company. The Company is engaged in offering environmentally friendly solutions for indoor air and surface disinfection and decontamination. Its flagship product, SteraMist, uses its patented and registered Binary Ionization Technology (BIT) to deliver a low-percentage (7.8%) hydrogen peroxide-based fog or mist to affect all indoor environments and surface areas. SteraMist generates ionized Hydrogen Peroxide (iHP) using cold plasma science. Its products and services include SteraPak, SteraMist Surface Unit, SteraMist Environment System, SteraMist Total Disinfection Cart, SteraMist Transport, NV+, SteraMist Custom Engineered System, SteraMist Hybrid, SteraMist Integrated System, Stainless Steel 90 Degree Applicator and iHP Corporate Service Decontamination. The Company’s business is organized into five divisions: Healthcare, Life Sciences, TOMI Service Network, Food Safety and Commercial.</v>
    <v>26</v>
    <v>Nasdaq Stock Market</v>
    <v>XNAS</v>
    <v>XNAS</v>
    <v>8430 Spires Way, FREDERICK, MD, 21701 US</v>
    <v>0.85899999999999999</v>
    <v>Professional &amp; Commercial Services</v>
    <v>Stock</v>
    <v>45475.944393691403</v>
    <v>3723</v>
    <v>0.75309999999999999</v>
    <v>16579780</v>
    <v>TOMI ENVIRONMENTAL SOLUTIONS, INC.</v>
    <v>TOMI ENVIRONMENTAL SOLUTIONS, INC.</v>
    <v>0.85860000000000003</v>
    <v>0</v>
    <v>0.83089999999999997</v>
    <v>0.79</v>
    <v>19955200</v>
    <v>TOMZ</v>
    <v>TOMI ENVIRONMENTAL SOLUTIONS, INC. (XNAS:TOMZ)</v>
    <v>14</v>
    <v>138501</v>
    <v>1979</v>
  </rv>
  <rv s="4">
    <v>3724</v>
  </rv>
  <rv s="0">
    <v>https://www.bing.com/financeapi/forcetrigger?t=a2eu52&amp;q=XNAS%3aDUOT&amp;form=skydnc</v>
    <v>Learn more on Bing</v>
  </rv>
  <rv s="5">
    <v>7</v>
    <v>DUOS TECHNOLOGIES GROUP, INC. (XNAS:DUOT)</v>
    <v>8</v>
    <v>9</v>
    <v>Finance</v>
    <v>10</v>
    <v>en-GB</v>
    <v>a2eu52</v>
    <v>268435456</v>
    <v>1</v>
    <v>Powered by Refinitiv</v>
    <v>7.2</v>
    <v>1.9350000000000001</v>
    <v>1.2143999999999999</v>
    <v>-0.14000000000000001</v>
    <v>-4.7297000000000006E-2</v>
    <v>USD</v>
    <v>Duos Technologies Group, Inc., through its wholly owned subsidiary, Duos Technologies, Inc., designs, develops, deploys, and operates intelligent vision-based technology solutions using machine vision and artificial intelligence (AI) to analyze fast moving freight, passenger and transit trains and trucks streamlining operations, improving safety, and reducing costs. The Company provides solutions that automate the mechanical and security inspection of fast-moving trains, trucks, and automobiles through a broad range of hardware, software, information technology and AI. Its Railcar Inspection Portal (RIP) provides both freight and transit railroad customers and select government agencies the ability to conduct fully remote railcar inspections of trains while they are moving at full speed. It has also developed the automated logistics information system (ALIS) which automates gatehouse operations where transport trucks enter and exit large logistics and intermodal facilities.</v>
    <v>71</v>
    <v>Nasdaq Stock Market</v>
    <v>XNAS</v>
    <v>XNAS</v>
    <v>7660 CENTURION PARKWAY, SUITE 100, JACKSONVILLE, FL, 32256 US</v>
    <v>3.05</v>
    <v>Software &amp; IT Services</v>
    <v>Stock</v>
    <v>45475.993076851562</v>
    <v>3726</v>
    <v>2.75</v>
    <v>22294680</v>
    <v>DUOS TECHNOLOGIES GROUP, INC.</v>
    <v>DUOS TECHNOLOGIES GROUP, INC.</v>
    <v>3</v>
    <v>0</v>
    <v>2.96</v>
    <v>2.82</v>
    <v>7531990</v>
    <v>DUOT</v>
    <v>DUOS TECHNOLOGIES GROUP, INC. (XNAS:DUOT)</v>
    <v>3</v>
    <v>49864</v>
    <v>1994</v>
  </rv>
  <rv s="4">
    <v>3727</v>
  </rv>
  <rv s="0">
    <v>https://www.bing.com/financeapi/forcetrigger?t=a1we1h&amp;q=XNAS%3aKALA&amp;form=skydnc</v>
    <v>Learn more on Bing</v>
  </rv>
  <rv s="5">
    <v>7</v>
    <v>KALA BIO, Inc. (XNAS:KALA)</v>
    <v>8</v>
    <v>9</v>
    <v>Finance</v>
    <v>10</v>
    <v>en-GB</v>
    <v>a1we1h</v>
    <v>268435456</v>
    <v>1</v>
    <v>Powered by Refinitiv</v>
    <v>16.11</v>
    <v>4.21</v>
    <v>-2.0394999999999999</v>
    <v>-0.18</v>
    <v>-2.6124999999999999E-2</v>
    <v>USD</v>
    <v>KALA BIO, Inc. is a clinical-stage biopharmaceutical company. The Company is engaged in the research, development and commercialization of therapies for rare and severe diseases of the eye. The Company’s biologics-based investigational therapies utilize its proprietary mesenchymal stem cell secretome (MSC-S) platform. The Company’s product candidate, KPI-012, is a human MSC-S, which contains numerous human-derived bio factors, such as growth factors, protease inhibitors, matrix proteins and neurotrophic factors that can potentially correct the impaired corneal healing that is an underlying etiology of multiple severe ocular diseases. Its KPI-012 is used for the treatment of persistent corneal epithelial defect (PCED), a rare disease of impaired corneal healing. The Company is also engaged in the development of KPI-012 for the treatment of Limbal Stem Cell Deficiency and other rare corneal diseases.</v>
    <v>43</v>
    <v>Nasdaq Stock Market</v>
    <v>XNAS</v>
    <v>XNAS</v>
    <v>1167 Massachusetts Avenue, ARLINGTON, MA, 02476 US</v>
    <v>7.17</v>
    <v>Pharmaceuticals</v>
    <v>Stock</v>
    <v>45475.982465462497</v>
    <v>3729</v>
    <v>6.52</v>
    <v>19405370</v>
    <v>KALA BIO, Inc.</v>
    <v>KALA BIO, Inc.</v>
    <v>6.86</v>
    <v>0</v>
    <v>6.89</v>
    <v>6.71</v>
    <v>2816450</v>
    <v>KALA</v>
    <v>KALA BIO, Inc. (XNAS:KALA)</v>
    <v>66</v>
    <v>547742</v>
    <v>2009</v>
  </rv>
  <rv s="4">
    <v>3730</v>
  </rv>
  <rv s="0">
    <v>https://www.bing.com/financeapi/forcetrigger?t=a1n8xm&amp;q=XNAS%3aAKTS&amp;form=skydnc</v>
    <v>Learn more on Bing</v>
  </rv>
  <rv s="5">
    <v>7</v>
    <v>AKOUSTIS TECHNOLOGIES, INC. (XNAS:AKTS)</v>
    <v>8</v>
    <v>9</v>
    <v>Finance</v>
    <v>5</v>
    <v>en-GB</v>
    <v>a1n8xm</v>
    <v>268435456</v>
    <v>1</v>
    <v>Powered by Refinitiv</v>
    <v>3.24</v>
    <v>0.112</v>
    <v>1.6053999999999999</v>
    <v>-7.4999999999999997E-3</v>
    <v>-6.0679999999999998E-2</v>
    <v>USD</v>
    <v>Akoustis Technologies, Inc. is a commercial product company. The Company operates through two segments: Fabrication Services and RF Filters. Its Fabrication Services segment consists of engineering review services and backend packaging services. Its RF Filters segment consists of amplifier and filter product sales. The Company develops RF filters for fifth generation (5G), wireless fidelity (WiFi) and defense bands through its resonator device models and product design kits (PDKs). It is focused on developing, designing, and manufacturing RF filter solutions for the wireless industry for products, including smartphones and tablets, network infrastructure equipment, WiFi Customer Premise Equipment (CPE), automotive, industrial and defense applications. The Company has developed a microelectromechanical system (MEMS) based bulk acoustic wave (BAW) technology. It is also engaged in providing back-end semiconductor supply chain services.</v>
    <v>222</v>
    <v>Nasdaq Stock Market</v>
    <v>XNAS</v>
    <v>XNAS</v>
    <v>9805 Northcross Center Ct Ste A, HUNTERSVILLE, NC, 28078-7337 US</v>
    <v>0.124</v>
    <v>Electronic Equipment &amp; Parts</v>
    <v>Stock</v>
    <v>45475.999655566404</v>
    <v>3732</v>
    <v>0.114</v>
    <v>12672814</v>
    <v>AKOUSTIS TECHNOLOGIES, INC.</v>
    <v>AKOUSTIS TECHNOLOGIES, INC.</v>
    <v>0.12239999999999999</v>
    <v>0</v>
    <v>0.1236</v>
    <v>0.11609999999999999</v>
    <v>109154300</v>
    <v>AKTS</v>
    <v>AKOUSTIS TECHNOLOGIES, INC. (XNAS:AKTS)</v>
    <v>132042</v>
    <v>7513277</v>
    <v>2016</v>
  </rv>
  <rv s="4">
    <v>3733</v>
  </rv>
  <rv s="0">
    <v>https://www.bing.com/financeapi/forcetrigger?t=a23v27&amp;q=XNAS%3aSYBX&amp;form=skydnc</v>
    <v>Learn more on Bing</v>
  </rv>
  <rv s="5">
    <v>7</v>
    <v>SYNLOGIC, INC. (XNAS:SYBX)</v>
    <v>8</v>
    <v>9</v>
    <v>Finance</v>
    <v>10</v>
    <v>en-GB</v>
    <v>a23v27</v>
    <v>268435456</v>
    <v>1</v>
    <v>Powered by Refinitiv</v>
    <v>8.85</v>
    <v>1.35</v>
    <v>0.92789999999999995</v>
    <v>-0.06</v>
    <v>-4.0267999999999998E-2</v>
    <v>USD</v>
    <v>Synlogic, Inc. is a biopharmaceutical company advancing novel therapeutics to transform the care of serious diseases. The Company is focused on rare metabolic disorders, with its lead program, labafenogene marselecobac (SYNB1934), studied in Synpheny-3, a global, pivotal Phase 3 study for patients with phenylketonuria (PKU), and SYNB1353, a potential treatment for homocystinuria (HCU). The Company's early-stage pipeline includes product candidates for enteric hyperoxaluria, gout, and cystinuria, and has been fueled by a reproducible, proprietary approach that creates gastrointestinal (GI)-restricted, oral medicines with new enzymatic pathways designed to consume or produce specific biological targets. It designs, develops and manufactures these drug candidates, which are produced by applying genetic engineering to well-characterized probiotics. The Company’s preclinical work includes additional metabolic disease research.</v>
    <v>6</v>
    <v>Nasdaq Stock Market</v>
    <v>XNAS</v>
    <v>XNAS</v>
    <v>301 Binney St Ste 402, CAMBRIDGE, MA, 02142-1030 US</v>
    <v>1.53</v>
    <v>Biotechnology &amp; Medical Research</v>
    <v>Stock</v>
    <v>45475.983173344532</v>
    <v>3735</v>
    <v>1.4100999999999999</v>
    <v>16741024</v>
    <v>SYNLOGIC, INC.</v>
    <v>SYNLOGIC, INC.</v>
    <v>1.53</v>
    <v>0</v>
    <v>1.49</v>
    <v>1.43</v>
    <v>11707010</v>
    <v>SYBX</v>
    <v>SYNLOGIC, INC. (XNAS:SYBX)</v>
    <v>346</v>
    <v>22746</v>
    <v>2007</v>
  </rv>
  <rv s="4">
    <v>3736</v>
  </rv>
  <rv s="0">
    <v>https://www.bing.com/financeapi/forcetrigger?t=a2l2u2&amp;q=OTCM%3aINRD&amp;form=skydnc</v>
    <v>Learn more on Bing</v>
  </rv>
  <rv s="5">
    <v>7</v>
    <v>INRAD OPTICS, INC. (OTCM:INRD)</v>
    <v>8</v>
    <v>9</v>
    <v>Finance</v>
    <v>18</v>
    <v>en-GB</v>
    <v>a2l2u2</v>
    <v>268435456</v>
    <v>1</v>
    <v>Powered by Refinitiv</v>
    <v>1.62</v>
    <v>0.45</v>
    <v>-0.23280000000000001</v>
    <v>0</v>
    <v>0</v>
    <v>USD</v>
    <v>Inrad Optics, Inc. develops, manufactures, and markets products and services for use in photonics enabled industry sectors. The Company is a vertically integrated manufacturer specializing in glass, crystal, and metal-based optical components, and sub-assemblies. As original equipment manufacturers (OEM) demand waned for such crystals, the Company transitioned to a vertically integrated photonics manufacturer focused in three main categories: Ultraviolet (UV) to Infrared Optical Components (IR), X-ray Imaging Optics, and Metal Substrate Optics. The Company offers thin-film coating services, opto-mechanical design for manufacturability, and complex assembly services as part of its deliverables, and supports prototyping through production requirements across all three product areas. Its customers include corporations in the semiconductor equipment, process control and metrology, defense, aerospace, laser systems sectors, United States Government, and National Laboratories.</v>
    <v>61</v>
    <v>OTC Markets</v>
    <v>OTCM</v>
    <v>OTCM</v>
    <v>181 Legrand Ave, NORTHVALE, NJ, 07647-2404 US</v>
    <v>1.0900000000000001</v>
    <v>Machinery, Equipment &amp; Components</v>
    <v>Stock</v>
    <v>45474.830779316406</v>
    <v>3738</v>
    <v>1.0900000000000001</v>
    <v>18276727</v>
    <v>INRAD OPTICS, INC.</v>
    <v>INRAD OPTICS, INC.</v>
    <v>1.0900000000000001</v>
    <v>5.2785000000000002</v>
    <v>1.0900000000000001</v>
    <v>1.0900000000000001</v>
    <v>16767640</v>
    <v>INRD</v>
    <v>INRAD OPTICS, INC. (OTCM:INRD)</v>
    <v>10138</v>
    <v>18700</v>
    <v>1973</v>
  </rv>
  <rv s="4">
    <v>3739</v>
  </rv>
  <rv s="0">
    <v>https://www.bing.com/financeapi/forcetrigger?t=a323w7&amp;q=OTCM%3aWNDW&amp;form=skydnc</v>
    <v>Learn more on Bing</v>
  </rv>
  <rv s="6">
    <v>12</v>
    <v>SOLARWINDOW TECHNOLOGIES, INC. (OTCM:WNDW)</v>
    <v>8</v>
    <v>13</v>
    <v>Finance</v>
    <v>18</v>
    <v>en-GB</v>
    <v>a323w7</v>
    <v>268435456</v>
    <v>1</v>
    <v>Powered by Refinitiv</v>
    <v>1.7</v>
    <v>0.01</v>
    <v>-5.2053000000000003</v>
    <v>0</v>
    <v>0</v>
    <v>USD</v>
    <v>SolarWindow Technologies, Inc. is engaged in developing transparent electricity-generating coatings and methods for their application to various materials, which is referred to as LiquidElectricity Coatings. The Company’s LiquidElectricity Coatings generate electricity by harvesting light energy from natural sun, artificial light, and low, shaded, or reflected light conditions. It applies ultra-thin layers of LiquidElectricity coatings to rigid glass, and flexible glass and plastic surfaces where they transform otherwise ordinary surfaces into organic photovoltaic devices. LiquidElectricity is a framework which utilizes chemistry for different ultra-thin layers applied to a substrate. These layers include hole transport layers, active layers, electron transport layers, and conductive contact points for transmission of electricity. The applications of LiquidElectricity Coatings span across multiple industries, including architectural, automotive, and marine.</v>
    <v>1</v>
    <v>OTC Markets</v>
    <v>OTCM</v>
    <v>OTCM</v>
    <v>9375 E. SHEA BLVD, SUITE 107-B, SCOTTSDALE, AZ, 85260 US</v>
    <v>0.3</v>
    <v>Electrical Utilities &amp; IPPs</v>
    <v>Stock</v>
    <v>45475.770457060156</v>
    <v>3741</v>
    <v>0.25</v>
    <v>13299600</v>
    <v>SOLARWINDOW TECHNOLOGIES, INC.</v>
    <v>SOLARWINDOW TECHNOLOGIES, INC.</v>
    <v>0.25</v>
    <v>0.25</v>
    <v>0.25</v>
    <v>53198400</v>
    <v>WNDW</v>
    <v>SOLARWINDOW TECHNOLOGIES, INC. (OTCM:WNDW)</v>
    <v>7936</v>
    <v>8940</v>
    <v>1998</v>
  </rv>
  <rv s="4">
    <v>3742</v>
  </rv>
  <rv s="15">
    <v>38</v>
    <v>LASER PHOTONICS CORPORATION (XNAS:LASE)</v>
    <v>15</v>
    <v>22</v>
    <v>Finance</v>
    <v>10</v>
    <v>en-GB</v>
    <v>c7db4c</v>
    <v>268435456</v>
    <v>1</v>
    <v>Powered by Refinitiv</v>
    <v>4.4800000000000004</v>
    <v>0.67</v>
    <v>0.02</v>
    <v>1.0526000000000001E-2</v>
    <v>USD</v>
    <v>Laser Photonics Corp. is a vertically integrated manufacturing company for photonics based industrial products and solutions, primarily laser technologies, mainly premier Laser Blasting equipment. The Company's product categories are industrial products, hi-tech products, and original equipment market (OEM) laser parts. Its industrial products include laser cleaning, laser cutting, three-dimensional (3D) printing, laser engraving, laser welding, and laser marking. Its hi-tech products include flat panel display (FPD) laser scribing systems, glass cutting lasers, and semiconductor lasers. Its OEM laser parts include OEM laser marking, low-power fiber lasers, mid-fiber power lasers, high-power lasers, scanning heads, and cutting heads. It serves aerospace, automotive, military and defense, nuclear and energy, shipbuilding and maritime, and others. Its laser technology includes Extra Low-Pressure Grinding, Fiber Laser Cutting and Marking, and Quartz Laser Welding and others.</v>
    <v>56</v>
    <v>Nasdaq Stock Market</v>
    <v>XNAS</v>
    <v>XNAS</v>
    <v>1101 N Keller Rd. Suite G2, ORLANDO, FL, 32810 US</v>
    <v>1.93</v>
    <v>Machinery, Equipment &amp; Components</v>
    <v>Stock</v>
    <v>45475.974371017968</v>
    <v>1.88</v>
    <v>17613810</v>
    <v>LASER PHOTONICS CORPORATION</v>
    <v>LASER PHOTONICS CORPORATION</v>
    <v>1.88</v>
    <v>0</v>
    <v>1.9</v>
    <v>1.92</v>
    <v>9270430</v>
    <v>LASE</v>
    <v>LASER PHOTONICS CORPORATION (XNAS:LASE)</v>
    <v>50</v>
    <v>29341</v>
    <v>2021</v>
  </rv>
  <rv s="4">
    <v>3744</v>
  </rv>
  <rv s="0">
    <v>https://www.bing.com/financeapi/forcetrigger?t=a2sbmw&amp;q=XNAS%3aPMCB&amp;form=skydnc</v>
    <v>Learn more on Bing</v>
  </rv>
  <rv s="5">
    <v>7</v>
    <v>PHARMACYTE BIOTECH, INC. (XNAS:PMCB)</v>
    <v>8</v>
    <v>9</v>
    <v>Finance</v>
    <v>10</v>
    <v>en-GB</v>
    <v>a2sbmw</v>
    <v>268435456</v>
    <v>1</v>
    <v>Powered by Refinitiv</v>
    <v>2.91</v>
    <v>1.76</v>
    <v>-0.19009999999999999</v>
    <v>9.9900000000000003E-2</v>
    <v>5.0967000000000005E-2</v>
    <v>USD</v>
    <v>PharmaCyte Biotech, Inc. is a biotechnology company. It is focused on developing cellular therapies for cancer, diabetes, and malignant ascites based upon a cellulose-based live cell encapsulation technology known as Cell-in-a-Box. Its product candidate is referred to as CypCaps. The Cell-in-a-Box encapsulation technology potentially enables genetically engineered live human cells to be used to produce various biologically active molecules. It is advancing clinical research and development of new cellular-based therapies in oncology and diabetes. It is also focused on developing therapies for pancreatic and other solid cancerous tumors by using genetically engineered live human cells. Its product candidate for the treatment of diabetes consists of encapsulated genetically modified insulin-producing cells. It is also focused on the benefits of the Cell-in-a-Box technology to develop therapies for cancer that involve prodrugs based upon certain constituents of the Cannabis plant.</v>
    <v>2</v>
    <v>Nasdaq Stock Market</v>
    <v>XNAS</v>
    <v>XNAS</v>
    <v>3960 Howard Hughes Parkway, Suite 500, LAS VEGAS, NV, 89169 US</v>
    <v>2.1899000000000002</v>
    <v>Pharmaceuticals</v>
    <v>Stock</v>
    <v>45475.833462534378</v>
    <v>3746</v>
    <v>2.06</v>
    <v>16569500</v>
    <v>PHARMACYTE BIOTECH, INC.</v>
    <v>PHARMACYTE BIOTECH, INC.</v>
    <v>2.0771999999999999</v>
    <v>0</v>
    <v>1.9601</v>
    <v>2.06</v>
    <v>8453400</v>
    <v>PMCB</v>
    <v>PHARMACYTE BIOTECH, INC. (XNAS:PMCB)</v>
    <v>9869</v>
    <v>33702</v>
    <v>1996</v>
  </rv>
  <rv s="4">
    <v>3747</v>
  </rv>
  <rv s="0">
    <v>https://www.bing.com/financeapi/forcetrigger?t=a2469c&amp;q=OTCM%3aTGEN&amp;form=skydnc</v>
    <v>Learn more on Bing</v>
  </rv>
  <rv s="6">
    <v>12</v>
    <v>TECOGEN INC. (OTCM:TGEN)</v>
    <v>8</v>
    <v>13</v>
    <v>Finance</v>
    <v>18</v>
    <v>en-GB</v>
    <v>a2469c</v>
    <v>268435456</v>
    <v>1</v>
    <v>Powered by Refinitiv</v>
    <v>1.29</v>
    <v>0.58499999999999996</v>
    <v>1.0526</v>
    <v>1.4999999999999999E-2</v>
    <v>2.1898000000000001E-2</v>
    <v>USD</v>
    <v>Tecogen Inc. designs, manufactures, markets, and maintains ultra-clean cogeneration products. The Company includes natural gas engine-driven combined heat and power (CHP) systems, chillers, and heat pumps for multi-family residential, commercial, recreational, and industrial use. The Company operates through three segments: Products, Services, and Energy Production. The Products segment designs, manufactures and sells industrial and commercial cogeneration systems. The Services segment provides operations and maintenance services and turn-key installation for its products under long-term service contracts. The Energy Production segment, which installs, operates, and maintains distributed generation electricity systems that it owns and sells energy generated by such systems in the form of electricity, heat, hot water, and cooling to its customers under long-term energy sales agreements. The Company's products are sold with its patented Ultera emissions technology.</v>
    <v>92</v>
    <v>OTC Markets</v>
    <v>OTCM</v>
    <v>OTCM</v>
    <v>45 1st Ave, WALTHAM, MA, 02451-1105 US</v>
    <v>0.7</v>
    <v>Machinery, Equipment &amp; Components</v>
    <v>Stock</v>
    <v>45476.006944444445</v>
    <v>3749</v>
    <v>0.7</v>
    <v>17395182</v>
    <v>TECOGEN INC.</v>
    <v>TECOGEN INC.</v>
    <v>0.7</v>
    <v>0.68500000000000005</v>
    <v>0.7</v>
    <v>24850260</v>
    <v>TGEN</v>
    <v>TECOGEN INC. (OTCM:TGEN)</v>
    <v>1037</v>
    <v>9320</v>
    <v>2000</v>
  </rv>
  <rv s="4">
    <v>3750</v>
  </rv>
  <rv s="0">
    <v>https://www.bing.com/financeapi/forcetrigger?t=a223oc&amp;q=XNAS%3aRMCF&amp;form=skydnc</v>
    <v>Learn more on Bing</v>
  </rv>
  <rv s="5">
    <v>7</v>
    <v>ROCKY MOUNTAIN CHOCOLATE FACTORY, INC. (XNAS:RMCF)</v>
    <v>8</v>
    <v>9</v>
    <v>Finance</v>
    <v>10</v>
    <v>en-GB</v>
    <v>a223oc</v>
    <v>268435456</v>
    <v>1</v>
    <v>Powered by Refinitiv</v>
    <v>5.99</v>
    <v>2.0299999999999998</v>
    <v>1.0373000000000001</v>
    <v>-0.01</v>
    <v>-4.7390000000000002E-3</v>
    <v>USD</v>
    <v>Rocky Mountain Chocolate Factory, Inc. is an international franchisor, confectionery producer and retail operator. The Company produces chocolate candies and other confectionery products (Durango Products). It also sells its candy in select locations outside its system of retail stores. It operates through three segments: Franchising, Manufacturing and Retail Stores. It produces over 400 chocolate candies and other confectionery products, including many varieties of clusters, caramels, creams, toffees, mints and truffles. Its individual stores also offer numerous varieties of gourmet caramel apples as well as other products prepared in the store from Company recipes. It sells its products in a select number of specialty markets, including wholesale, fundraising, corporate sales, e-commerce, and private label. It has two Company-owned and has approximately 115 licensee-owned and 152 Rocky Mountain Chocolate Factory franchised stores spread across 36 states and the Philippines.</v>
    <v>135</v>
    <v>Nasdaq Stock Market</v>
    <v>XNAS</v>
    <v>XNAS</v>
    <v>265 Turner Dr, DURANGO, CO, 81303-7941 US</v>
    <v>2.16</v>
    <v>Food &amp; Tobacco</v>
    <v>Stock</v>
    <v>45475.844627395316</v>
    <v>3752</v>
    <v>2.0299999999999998</v>
    <v>13361590</v>
    <v>ROCKY MOUNTAIN CHOCOLATE FACTORY, INC.</v>
    <v>ROCKY MOUNTAIN CHOCOLATE FACTORY, INC.</v>
    <v>2.16</v>
    <v>0</v>
    <v>2.11</v>
    <v>2.1</v>
    <v>6341590</v>
    <v>RMCF</v>
    <v>ROCKY MOUNTAIN CHOCOLATE FACTORY, INC. (XNAS:RMCF)</v>
    <v>14556</v>
    <v>23190</v>
    <v>2014</v>
  </rv>
  <rv s="4">
    <v>3753</v>
  </rv>
  <rv s="0">
    <v>https://www.bing.com/financeapi/forcetrigger?t=br5pm7&amp;q=XNAS%3aUGRO&amp;form=skydnc</v>
    <v>Learn more on Bing</v>
  </rv>
  <rv s="5">
    <v>7</v>
    <v>URBAN-GRO, INC (XNAS:UGRO)</v>
    <v>8</v>
    <v>9</v>
    <v>Finance</v>
    <v>10</v>
    <v>en-GB</v>
    <v>br5pm7</v>
    <v>268435456</v>
    <v>1</v>
    <v>Powered by Refinitiv</v>
    <v>2.84</v>
    <v>0.99880000000000002</v>
    <v>1.8122</v>
    <v>-0.02</v>
    <v>-1.5038000000000001E-2</v>
    <v>USD</v>
    <v>urban-gro, Inc. is an integrated professional services and design-build firm. The Company offers value-added architectural, engineering, and construction management solutions to the Controlled Environment Agriculture (CEA), industrial, healthcare, and other commercial sectors. It creates indoor cultivation facilities to grow specialty crops, including cannabis as well as produce such as leafy greens, vegetables, herbs and berries. It provides its clients with design-build service offerings that include architectural, interior, and engineering design, construction and construction management, as well as services for the operational stages of the facility. The Company's pre-construction services include providing a forecast summary of what it takes to get a high-performance facility built, giving initial indication and detailed analysis of budget, timeline/schedule, and potential large decision impacts, including value analysis and value engineering options.</v>
    <v>152</v>
    <v>Nasdaq Stock Market</v>
    <v>XNAS</v>
    <v>XNAS</v>
    <v>1751 Panorama Pt, Unit G, LAFAYETTE, CO, 80026 US</v>
    <v>1.34</v>
    <v>Food &amp; Tobacco</v>
    <v>Stock</v>
    <v>45475.83334068281</v>
    <v>3755</v>
    <v>1.28</v>
    <v>16137575</v>
    <v>URBAN-GRO, INC</v>
    <v>URBAN-GRO, INC</v>
    <v>1.3</v>
    <v>0</v>
    <v>1.33</v>
    <v>1.31</v>
    <v>12318760</v>
    <v>UGRO</v>
    <v>URBAN-GRO, INC (XNAS:UGRO)</v>
    <v>2</v>
    <v>42628</v>
    <v>2020</v>
  </rv>
  <rv s="4">
    <v>3756</v>
  </rv>
  <rv s="0">
    <v>https://www.bing.com/financeapi/forcetrigger?t=a1ucim&amp;q=XNAS%3aGURE&amp;form=skydnc</v>
    <v>Learn more on Bing</v>
  </rv>
  <rv s="5">
    <v>7</v>
    <v>Gulf Resources, Inc. (XNAS:GURE)</v>
    <v>8</v>
    <v>9</v>
    <v>Finance</v>
    <v>5</v>
    <v>en-GB</v>
    <v>a1ucim</v>
    <v>268435456</v>
    <v>1</v>
    <v>Powered by Refinitiv</v>
    <v>2.63</v>
    <v>0.85360000000000003</v>
    <v>0.19259999999999999</v>
    <v>0.11</v>
    <v>0.10091699999999999</v>
    <v>USD</v>
    <v>Gulf Resources, Inc. is a holding company. The Company manufactures and trades bromine and crude salt; manufactures and sells chemical products used in oil and gas field exploration, oil and gas distribution, oil field drilling, wastewater processing, papermaking chemical agents and inorganic chemicals, and manufactures and sells materials for human and animal antibiotics. The Company operates in three segments: bromine, crude salt and chemical products. Crude salt is the principal material in alkali production, as well as chlorine alkali production and is used in the chemical, food and beverage, and other industries. Its Chemical products include Hydroxyl guar gum, Demulsified agent, Corrosion inhibitor for acidizing, Bactericide, Iron ion stabilizer, Flocculants agent, Bromopropane, Solid lubricant, Polyether lubricant and Chlorantraniliprole. Its production sites are located in the Shandong Province in northeastern China.</v>
    <v>435</v>
    <v>Nasdaq Stock Market</v>
    <v>XNAS</v>
    <v>XNAS</v>
    <v>Level 11, Vegetable Building, Industrial Park Of The East City, WEIFANG, SHANDONG, 262700 CN</v>
    <v>1.2</v>
    <v>Chemicals</v>
    <v>Stock</v>
    <v>45475.927355624997</v>
    <v>3758</v>
    <v>1.0900000000000001</v>
    <v>11370800</v>
    <v>Gulf Resources, Inc.</v>
    <v>Gulf Resources, Inc.</v>
    <v>1.1142000000000001</v>
    <v>0</v>
    <v>1.0900000000000001</v>
    <v>1.2</v>
    <v>10431920</v>
    <v>GURE</v>
    <v>Gulf Resources, Inc. (XNAS:GURE)</v>
    <v>390895</v>
    <v>39985</v>
    <v>2015</v>
  </rv>
  <rv s="4">
    <v>3759</v>
  </rv>
  <rv s="0">
    <v>https://www.bing.com/financeapi/forcetrigger?t=a1pv4c&amp;q=XNAS%3aCLRO&amp;form=skydnc</v>
    <v>Learn more on Bing</v>
  </rv>
  <rv s="5">
    <v>7</v>
    <v>CLEARONE, INC. (XNAS:CLRO)</v>
    <v>8</v>
    <v>9</v>
    <v>Finance</v>
    <v>10</v>
    <v>en-GB</v>
    <v>a1pv4c</v>
    <v>268435456</v>
    <v>1</v>
    <v>Powered by Refinitiv</v>
    <v>1.7000999999999999</v>
    <v>0.43530000000000002</v>
    <v>0.90359999999999996</v>
    <v>2.0000000000000001E-4</v>
    <v>2.9960000000000002E-4</v>
    <v>USD</v>
    <v>ClearOne, Inc. is a global company enabling conferencing, collaboration, and network streaming solutions. The Company designs, develops and sells conferencing, collaboration and network streaming solutions for voice and visual communications. The Company's products are categorized into Audio conferencing, Professional microphones, and Video products. Audio conferencing includes installed DSP based professional audio conferencing, universal serial bus (USB)-based speakerphones and table-top audio conferencing. Professional microphones consist of patented beamforming microphones, ceiling microphones and wireless microphones. Video products include video collaboration and audio-visual networking. Its professional conferencing products include the CONVERGE Pro 2 and CONVERGE Pro 2 SR product lines. Media Collaboration suite of products is led by its comprehensive portfolio of COLLABORATE branded video conferencing and collaboration solutions.</v>
    <v>82</v>
    <v>Nasdaq Stock Market</v>
    <v>XNAS</v>
    <v>XNAS</v>
    <v>SUITE 500, 5225 WILEY POST WAY, SALT LAKE CITY, UT, 84116 US</v>
    <v>0.68</v>
    <v>Communications &amp; Networking</v>
    <v>Stock</v>
    <v>45475.922470763282</v>
    <v>3761</v>
    <v>0.6502</v>
    <v>16004201</v>
    <v>CLEARONE, INC.</v>
    <v>CLEARONE, INC.</v>
    <v>0.68</v>
    <v>0</v>
    <v>0.66749999999999998</v>
    <v>0.66769999999999996</v>
    <v>23969150</v>
    <v>CLRO</v>
    <v>CLEARONE, INC. (XNAS:CLRO)</v>
    <v>2</v>
    <v>125750</v>
    <v>1983</v>
  </rv>
  <rv s="4">
    <v>3762</v>
  </rv>
  <rv s="0">
    <v>https://www.bing.com/financeapi/forcetrigger?t=a257c7&amp;q=XNAS%3aVBIV&amp;form=skydnc</v>
    <v>Learn more on Bing</v>
  </rv>
  <rv s="5">
    <v>7</v>
    <v>VBI Vaccines Inc. (XNAS:VBIV)</v>
    <v>8</v>
    <v>9</v>
    <v>Finance</v>
    <v>5</v>
    <v>en-GB</v>
    <v>a257c7</v>
    <v>268435456</v>
    <v>1</v>
    <v>Powered by Refinitiv</v>
    <v>2.8999000000000001</v>
    <v>0.45</v>
    <v>2.1680000000000001</v>
    <v>1.9E-2</v>
    <v>2.7456999999999999E-2</v>
    <v>USD</v>
    <v>VBI Vaccines Inc. is a commercial-stage biopharmaceutical company. Through its approach to virus-like particles (VLPs), including an enveloped VLP (eVLP) platform technology and a proprietary mRNA-launched eVLP (MLE) platform technology, the Company develops vaccine candidates that mimic the natural presentation of viruses, designed to elicit the innate power of the human immune system. The Company is focused on targeting and overcoming significant infectious diseases, including hepatitis B (HBV), coronaviruses, and cytomegalovirus (CMV), as well as aggressive cancers including glioblastoma (GBM). Its product pipeline includes an approved vaccine and multiple late- and early-stage investigational programs. PreHevbrio is its approved vaccine for hepatitis B. Its Prophylactic Candidates for coronavirus disease include VBI-2901, VBI-2905, VBI-2902, and others. VBI-1501 is its Prophylactic Candidate for cytomegalovirus. VBI-2601 and VBI-1901 are the therapeutic candidates for HBV and GBM.</v>
    <v>131</v>
    <v>Nasdaq Stock Market</v>
    <v>XNAS</v>
    <v>XNAS</v>
    <v>160 Second Street, Cambridge, CAMBRIDGE, MA, 02142 US</v>
    <v>0.77990000000000004</v>
    <v>Biotechnology &amp; Medical Research</v>
    <v>Stock</v>
    <v>45475.930683089842</v>
    <v>3764</v>
    <v>0.68489999999999995</v>
    <v>19848130</v>
    <v>VBI Vaccines Inc.</v>
    <v>VBI Vaccines Inc.</v>
    <v>0.7</v>
    <v>0</v>
    <v>0.69199999999999995</v>
    <v>0.71099999999999997</v>
    <v>28682280</v>
    <v>VBIV</v>
    <v>VBI Vaccines Inc. (XNAS:VBIV)</v>
    <v>5704</v>
    <v>162695</v>
    <v>2016</v>
  </rv>
  <rv s="4">
    <v>3765</v>
  </rv>
  <rv s="0">
    <v>https://www.bing.com/financeapi/forcetrigger?t=a2vgim&amp;q=OTCM%3aKDOZF&amp;form=skydnc</v>
    <v>Learn more on Bing</v>
  </rv>
  <rv s="6">
    <v>12</v>
    <v>KIDOZ INC. (OTCM:KDOZF)</v>
    <v>8</v>
    <v>40</v>
    <v>Finance</v>
    <v>18</v>
    <v>en-GB</v>
    <v>a2vgim</v>
    <v>268435456</v>
    <v>1</v>
    <v>Powered by Refinitiv</v>
    <v>0.32</v>
    <v>2.1000000000000001E-2</v>
    <v>0.55130000000000001</v>
    <v>7.9000000000000001E-2</v>
    <v>3.7619050000000001</v>
    <v>USD</v>
    <v>Kidoz Inc. is a mobile advertising technology (AdTech) developer and owner of Kidoz Contextual Ad Network (www.kidoz.net) and the Kidoz Publisher software development kit (SDK). The Company owns the children's online privacy protection rule and general data protection regulation compliant contextual mobile advertising network that reaches kids, teens and families every month. The Company provides an essential suite of advertising technology that unites brands, content publishers and families. It helps to create a free and safe mobile app environment for children by enabling content producers to monetize their apps and video with safe, relevant, and fun ads. Its Kidoz Contextual Ad Network helps the brands to safely reach and engage kids across thousands of mobile apps, websites and video channels. Its Prado (www.prado.co) technology provides a mobile supply-side platform, demand-side platform and ad exchange programmatically to the entire Ad Tech universe.</v>
    <v>43</v>
    <v>OTC Markets</v>
    <v>OTCM</v>
    <v>OTCM</v>
    <v>Pacific Business Centre, 701 West Georgia Street, Suite 1500, VANCOUVER, BC, V7Y 1C6 CA</v>
    <v>0.1</v>
    <v>Software &amp; IT Services</v>
    <v>Stock</v>
    <v>45464.712584560155</v>
    <v>3767</v>
    <v>0.1</v>
    <v>23634810</v>
    <v>KIDOZ INC.</v>
    <v>KIDOZ INC.</v>
    <v>0.1</v>
    <v>2.1000000000000001E-2</v>
    <v>0.1</v>
    <v>131304500</v>
    <v>KDOZF</v>
    <v>KIDOZ INC. (OTCM:KDOZF)</v>
    <v>400</v>
    <v>1900</v>
    <v>2023</v>
  </rv>
  <rv s="4">
    <v>3768</v>
  </rv>
  <rv s="0">
    <v>https://www.bing.com/financeapi/forcetrigger?t=a1typ2&amp;q=XNAS%3aGLYC&amp;form=skydnc</v>
    <v>Learn more on Bing</v>
  </rv>
  <rv s="5">
    <v>7</v>
    <v>GLYCOMIMETICS, INC. (XNAS:GLYC)</v>
    <v>8</v>
    <v>9</v>
    <v>Finance</v>
    <v>5</v>
    <v>en-GB</v>
    <v>a1typ2</v>
    <v>268435456</v>
    <v>1</v>
    <v>Powered by Refinitiv</v>
    <v>3.5299</v>
    <v>0.23499999999999999</v>
    <v>2.1850999999999998</v>
    <v>-2.7300000000000001E-2</v>
    <v>-9.2199000000000003E-2</v>
    <v>USD</v>
    <v>GlycoMimetics, Inc. is a late clinical-stage biotechnology company discovering and developing glycobiology-based therapies for cancers, including acute myeloid leukemia (AML) and for inflammatory diseases. It is developing a pipeline of glycomimetics, which are small molecules that mimic the structure of carbohydrates involved in biological processes, to inhibit disease-related functions of carbohydrates, such as the roles they play in inflammation, cancer and infection. Its drug candidates include Uproleselan, GMI-1687, Galectin Antagonists and GMI-1359. It is developing Uproleselan, a specific E-selectin antagonist, to be used in combination with chemotherapy to treat patients with AML, a life-threatening hematologic cancer, and potentially other hematologic cancers. It has designed an antagonist of E-selectin, GMI-1687, that is suitable for subcutaneous administration. GMI-1359 is a drug candidate that simultaneously targets both E-selectin and a chemokine receptor (CXCR4).</v>
    <v>35</v>
    <v>Nasdaq Stock Market</v>
    <v>XNAS</v>
    <v>XNAS</v>
    <v>9708 Medical Center Drive, ROCKVILLE, MD, 20850 US</v>
    <v>0.29599999999999999</v>
    <v>Biotechnology &amp; Medical Research</v>
    <v>Stock</v>
    <v>45475.999600242969</v>
    <v>3770</v>
    <v>0.26800000000000002</v>
    <v>17328033</v>
    <v>GLYCOMIMETICS, INC.</v>
    <v>GLYCOMIMETICS, INC.</v>
    <v>0.29599999999999999</v>
    <v>0</v>
    <v>0.29609999999999997</v>
    <v>0.26879999999999998</v>
    <v>64464410</v>
    <v>GLYC</v>
    <v>GLYCOMIMETICS, INC. (XNAS:GLYC)</v>
    <v>49390</v>
    <v>7313679</v>
    <v>2003</v>
  </rv>
  <rv s="4">
    <v>3771</v>
  </rv>
  <rv s="0">
    <v>https://www.bing.com/financeapi/forcetrigger?t=a24plh&amp;q=XNAS%3aSISI&amp;form=skydnc</v>
    <v>Learn more on Bing</v>
  </rv>
  <rv s="5">
    <v>7</v>
    <v>SHINECO, INC. (XNAS:SISI)</v>
    <v>8</v>
    <v>9</v>
    <v>Finance</v>
    <v>10</v>
    <v>en-GB</v>
    <v>a24plh</v>
    <v>268435456</v>
    <v>1</v>
    <v>Powered by Refinitiv</v>
    <v>6.9279999999999999</v>
    <v>0.61129999999999995</v>
    <v>-6.7999999999999996E-3</v>
    <v>-0.03</v>
    <v>-1.3453E-2</v>
    <v>USD</v>
    <v>Shineco Inc is a holding company. The Company provides health and well-being focused plant-based products by using its subsidiaries' and variable interest entities' vertically and horizontally integrated production, distribution and sales channels. The Company operates through three segments. Developing, producing and distributing innovative rapid diagnostic products and related medical devices for the most common diseases (Rapid Diagnostic and Other Products) :This segment is conducted through Biowin, which specializes in the development, production and distribution of innovative rapid diagnostic products and related medical devices for the most common diseases; Producing, processing and distribution of agricultural products, such as silk and silk fabrics as well as fresh fruit s (Other agricultural products): This segment is conducted through Wintus, which specializes in producing, processing and distribution of agricultural products, such as silk and silk fabrics as well as tra</v>
    <v>87</v>
    <v>Nasdaq Stock Market</v>
    <v>XNAS</v>
    <v>XNAS</v>
    <v>T1, South Tower, Jiazhaoye Square, BEIJING, BEIJING, 100022 CN</v>
    <v>2.52</v>
    <v>Food &amp; Tobacco</v>
    <v>Stock</v>
    <v>45475.912592430468</v>
    <v>3773</v>
    <v>2.19</v>
    <v>14374500</v>
    <v>SHINECO, INC.</v>
    <v>SHINECO, INC.</v>
    <v>2.19</v>
    <v>0</v>
    <v>2.23</v>
    <v>2.2000000000000002</v>
    <v>6445960</v>
    <v>SISI</v>
    <v>SHINECO, INC. (XNAS:SISI)</v>
    <v>286</v>
    <v>353551</v>
    <v>1997</v>
  </rv>
  <rv s="4">
    <v>3774</v>
  </rv>
  <rv s="0">
    <v>https://www.bing.com/financeapi/forcetrigger?t=a2gic7&amp;q=XNAS%3aFCUV&amp;form=skydnc</v>
    <v>Learn more on Bing</v>
  </rv>
  <rv s="5">
    <v>7</v>
    <v>FOCUS UNIVERSAL INC. (XNAS:FCUV)</v>
    <v>8</v>
    <v>9</v>
    <v>Finance</v>
    <v>5</v>
    <v>en-GB</v>
    <v>a2gic7</v>
    <v>268435456</v>
    <v>1</v>
    <v>Powered by Refinitiv</v>
    <v>2.38</v>
    <v>0.21179999999999999</v>
    <v>-0.37030000000000002</v>
    <v>1.6E-2</v>
    <v>6.4777000000000001E-2</v>
    <v>USD</v>
    <v>Focus Universal Inc. is a provider of patented hardware and software design technologies for Internet of Things (IoT) and fifth generation (5G). The Company has developed five disruptive patented technology platforms to solve the major problems facing hardware and software design and production within the industry. Perfecular, AVX, doing business as Smart AVX and Lusher jointly operate the IoT Products segment, which involves the wholesale, marketing, and production of its universal smart instruments and devices in the hydroponic and controlled agriculture segments and of its smart instruments into the commercial and home automation sectors. AVX (exclusive of the smart IoT Products sales under Smart AVX) and AT Tech Systems run its IoT Installation Services segment, which handles its IoT installation and management business, specializing in high performance and easy to use audio/video systems, home theaters, lighting control, automation, and integration.</v>
    <v>43</v>
    <v>Nasdaq Stock Market</v>
    <v>XNAS</v>
    <v>XNAS</v>
    <v>2311 East Locust Street, ONTARIO, CA, 91761 US</v>
    <v>0.28000000000000003</v>
    <v>Software &amp; IT Services</v>
    <v>Stock</v>
    <v>45475.997997291408</v>
    <v>3776</v>
    <v>0.2402</v>
    <v>17034988</v>
    <v>FOCUS UNIVERSAL INC.</v>
    <v>FOCUS UNIVERSAL INC.</v>
    <v>0.24349999999999999</v>
    <v>0</v>
    <v>0.247</v>
    <v>0.26300000000000001</v>
    <v>64771820</v>
    <v>FCUV</v>
    <v>FOCUS UNIVERSAL INC. (XNAS:FCUV)</v>
    <v>12379</v>
    <v>118327</v>
    <v>2012</v>
  </rv>
  <rv s="4">
    <v>3777</v>
  </rv>
  <rv s="0">
    <v>https://www.bing.com/financeapi/forcetrigger?t=a1mtz2&amp;q=XNAS%3aACRX&amp;form=skydnc</v>
    <v>Learn more on Bing</v>
  </rv>
  <rv s="5">
    <v>7</v>
    <v>TALPHERA, INC. (XNAS:TLPH)</v>
    <v>8</v>
    <v>9</v>
    <v>Finance</v>
    <v>10</v>
    <v>en-GB</v>
    <v>a1mtz2</v>
    <v>268435456</v>
    <v>1</v>
    <v>Powered by Refinitiv</v>
    <v>1.61</v>
    <v>0.42499999999999999</v>
    <v>0.32979999999999998</v>
    <v>3.7000000000000002E-3</v>
    <v>4.0379999999999999E-3</v>
    <v>USD</v>
    <v>Talphera, Inc., formerly AcelRx Pharmaceuticals, Inc., is a specialty pharmaceutical company. The Company is focused on the development and commercialization of therapies for use in medically supervised settings. The Company's nafamostat product candidates include Niyad and LTX-608. Niyad is focused on developing regional anticoagulants for injection into the extracorporeal circuit, such as the dialysis circuit during continuous renal replacement therapy (CRRT) for acute kidney injury (AKI) patients in the hospital, and for chronic kidney disease patients undergoing intermittent hemodialysis (IHD) in dialysis centers. LTX-608 is nafamostat formulation for direct intravenous (IV) infusion that shall be investigated and developed as a potential anti-viral for the treatment of COVID, acute respiratory distress syndrome (ARDS) disseminated intravascular coagulation (DIC), and acute pancreatitis. The Company is also engaged in developing two pre-filled syringes, namely Fedsyra and PFS-02.</v>
    <v>15</v>
    <v>Nasdaq Stock Market</v>
    <v>XNAS</v>
    <v>XNAS</v>
    <v>1850 Gateway Drive, Suite 175, SAN MATEO, CA, 94404 US</v>
    <v>0.96</v>
    <v>Pharmaceuticals</v>
    <v>Stock</v>
    <v>45475.833338946097</v>
    <v>3779</v>
    <v>0.875</v>
    <v>15570660</v>
    <v>TALPHERA, INC.</v>
    <v>TALPHERA, INC.</v>
    <v>0.88</v>
    <v>0</v>
    <v>0.9163</v>
    <v>0.92</v>
    <v>16992980</v>
    <v>TLPH</v>
    <v>TALPHERA, INC. (XNAS:TLPH)</v>
    <v>57968</v>
    <v>62587</v>
    <v>2005</v>
  </rv>
  <rv s="4">
    <v>3780</v>
  </rv>
  <rv s="0">
    <v>https://www.bing.com/financeapi/forcetrigger?t=a26gqh&amp;q=XNAS%3aTCRT&amp;form=skydnc</v>
    <v>Learn more on Bing</v>
  </rv>
  <rv s="5">
    <v>7</v>
    <v>ALAUNOS THERAPEUTICS, INC. (XNAS:TCRT)</v>
    <v>8</v>
    <v>9</v>
    <v>Finance</v>
    <v>10</v>
    <v>en-GB</v>
    <v>a26gqh</v>
    <v>268435456</v>
    <v>1</v>
    <v>Powered by Refinitiv</v>
    <v>7.8</v>
    <v>0.61</v>
    <v>-0.49270000000000003</v>
    <v>-2.0899999999999998E-2</v>
    <v>-3.2104000000000001E-2</v>
    <v>USD</v>
    <v>Alaunos Therapeutics, Inc. is a clinical-stage oncology-focused cell therapy company. The Company is focused on exploring strategic alternatives, including, but not limited to, an acquisition, merger, reverse merger, sale of assets, strategic partnerships, capital raises or other transactions. Separately, the Company is evaluating several potential in-licensing opportunities in obesity, oncology and virology.</v>
    <v>1</v>
    <v>Nasdaq Stock Market</v>
    <v>XNAS</v>
    <v>XNAS</v>
    <v>2617 Bissonnet St, Suite 225, HOUSTON, TX, 77005 US</v>
    <v>0.68600000000000005</v>
    <v>Biotechnology &amp; Medical Research</v>
    <v>Stock</v>
    <v>45475.932150878907</v>
    <v>3782</v>
    <v>0.63</v>
    <v>10089488</v>
    <v>ALAUNOS THERAPEUTICS, INC.</v>
    <v>ALAUNOS THERAPEUTICS, INC.</v>
    <v>0.65</v>
    <v>0</v>
    <v>0.65100000000000002</v>
    <v>0.63009999999999999</v>
    <v>16012520</v>
    <v>TCRT</v>
    <v>ALAUNOS THERAPEUTICS, INC. (XNAS:TCRT)</v>
    <v>1</v>
    <v>40351</v>
    <v>2005</v>
  </rv>
  <rv s="4">
    <v>3783</v>
  </rv>
  <rv s="0">
    <v>https://www.bing.com/financeapi/forcetrigger?t=aw78bh&amp;q=OTCM%3aQURT&amp;form=skydnc</v>
    <v>Learn more on Bing</v>
  </rv>
  <rv s="13">
    <v>34</v>
    <v>QUARTA-RAD, INC. (OTCM:QURT)</v>
    <v>8</v>
    <v>35</v>
    <v>Finance</v>
    <v>18</v>
    <v>en-GB</v>
    <v>aw78bh</v>
    <v>268435456</v>
    <v>1</v>
    <v>Powered by Refinitiv</v>
    <v>1.4</v>
    <v>0.15</v>
    <v>1.3599999999999999E-2</v>
    <v>1.7000000000000001E-2</v>
    <v>USD</v>
    <v>Quarta-Rad, Inc. is a manufacturer and distributor of radioactivity detection equipment and air quality measurement instruments. Its products include a range of handheld radioactivity measurement devices, radon detection equipment and smartphone-based applications. It operates through two segments: Quarta-Rad and Sellavir. Its products include Radiation Detection Equipment, Radon Detection Equipment, EMI Detection Equipment, and Light and brightness Detection Equipment. Its Radiation Detection Equipment includes RADEX RD1503, RADEX RD1706, RADEX RD1008, RADEX RD1212, RADEX RD1212-BT and RADEX RD ONE. Its Radon Detection Equipment includes RADEX M107. Its EMI Detection Equipment includes RADEX EMI50. Its subsidiary includes Sellavir, Inc., an artificial intelligence (AI) company that leverages its knowledge in neural networks to provide customized AI and development services to its clients. Its services are focused on offering customized solutions for image processing.</v>
    <v>0</v>
    <v>OTC Markets</v>
    <v>OTCM</v>
    <v>OTCM</v>
    <v>STE. 600, 1201 ORANGE ST., WILMINGTON, DE, 19801 US</v>
    <v>0.81359999999999999</v>
    <v>Professional &amp; Commercial Services</v>
    <v>Stock</v>
    <v>45476.006944444445</v>
    <v>3785</v>
    <v>0.81359999999999999</v>
    <v>12539590</v>
    <v>QUARTA-RAD, INC.</v>
    <v>QUARTA-RAD, INC.</v>
    <v>0.81359999999999999</v>
    <v>0.8</v>
    <v>0.81359999999999999</v>
    <v>15674480</v>
    <v>QURT</v>
    <v>QUARTA-RAD, INC. (OTCM:QURT)</v>
    <v>100</v>
    <v>310</v>
    <v>2011</v>
  </rv>
  <rv s="4">
    <v>3786</v>
  </rv>
  <rv s="0">
    <v>https://www.bing.com/financeapi/forcetrigger?t=bximf2&amp;q=XNAS%3aTLIS&amp;form=skydnc</v>
    <v>Learn more on Bing</v>
  </rv>
  <rv s="5">
    <v>7</v>
    <v>TALIS BIOMEDICAL CORPORATION (XNAS:TLIS)</v>
    <v>8</v>
    <v>9</v>
    <v>Finance</v>
    <v>10</v>
    <v>en-GB</v>
    <v>bximf2</v>
    <v>268435456</v>
    <v>1</v>
    <v>Powered by Refinitiv</v>
    <v>9.6</v>
    <v>4.3499999999999996</v>
    <v>1.6795</v>
    <v>7.0000000000000007E-2</v>
    <v>8.3040000000000006E-3</v>
    <v>USD</v>
    <v>Talis Biomedical Corporation is a molecular diagnostic company. The Company is focused on advancing health equity and outcomes through the delivery of accurate infectious disease testing in the moment of need, at the point of care.</v>
    <v>99</v>
    <v>Nasdaq Stock Market</v>
    <v>XNAS</v>
    <v>XNAS</v>
    <v>1375 West Fulton Market, Suite 700, CHICAGO, IL, 60607 US</v>
    <v>8.99</v>
    <v>Biotechnology &amp; Medical Research</v>
    <v>Stock</v>
    <v>45475.83334068281</v>
    <v>3788</v>
    <v>8.3500999999999994</v>
    <v>15360750</v>
    <v>TALIS BIOMEDICAL CORPORATION</v>
    <v>TALIS BIOMEDICAL CORPORATION</v>
    <v>8.99</v>
    <v>0</v>
    <v>8.43</v>
    <v>8.5</v>
    <v>1822150</v>
    <v>TLIS</v>
    <v>TALIS BIOMEDICAL CORPORATION (XNAS:TLIS)</v>
    <v>53</v>
    <v>6347</v>
    <v>2013</v>
  </rv>
  <rv s="4">
    <v>3789</v>
  </rv>
  <rv s="0">
    <v>https://www.bing.com/financeapi/forcetrigger?t=azchz2&amp;q=XNAS%3aORGS&amp;form=skydnc</v>
    <v>Learn more on Bing</v>
  </rv>
  <rv s="5">
    <v>7</v>
    <v>ORGENESIS INC. (XNAS:ORGS)</v>
    <v>8</v>
    <v>9</v>
    <v>Finance</v>
    <v>5</v>
    <v>en-GB</v>
    <v>azchz2</v>
    <v>268435456</v>
    <v>1</v>
    <v>Powered by Refinitiv</v>
    <v>1.46</v>
    <v>0.25</v>
    <v>1.2285999999999999</v>
    <v>-2.07E-2</v>
    <v>-3.1905000000000003E-2</v>
    <v>USD</v>
    <v>Orgenesis Inc. is a biotech company focused on cell and gene therapies (CGTs). The Company focuses on the development of autologous therapies that can be manufactured under processes and systems that are developed for each therapy using a closed and automated approach that is validated for compliant production near the patient for treatment of the patient at the point of care. It operates in two segments: Octomera LLC (Octomera segment) and therapies related activities (Therapies segment). The Octomera segment includes mainly point of care (POCare) services. The Therapies segment includes the Company’s therapeutic development operations. The POCare Services platform is utilized by parties, such as biotech companies and hospitals for the supply of their products. Octomera’s services include adapting the process to the platform and supplying the products; adaptation of automation and closed systems to serviced therapies, and contract research organization services for clinical trials.</v>
    <v>146</v>
    <v>Nasdaq Stock Market</v>
    <v>XNAS</v>
    <v>XNAS</v>
    <v>20271 Goldenrod Lane, GERMANTOWN, MD, 20876 US</v>
    <v>0.64980000000000004</v>
    <v>Healthcare Equipment &amp; Supplies</v>
    <v>Stock</v>
    <v>45475.833342013284</v>
    <v>3791</v>
    <v>0.61980000000000002</v>
    <v>21625658</v>
    <v>ORGENESIS INC.</v>
    <v>ORGENESIS INC.</v>
    <v>0.64870000000000005</v>
    <v>0</v>
    <v>0.64880000000000004</v>
    <v>0.62809999999999999</v>
    <v>34430280</v>
    <v>ORGS</v>
    <v>ORGENESIS INC. (XNAS:ORGS)</v>
    <v>414</v>
    <v>157451</v>
    <v>2008</v>
  </rv>
  <rv s="4">
    <v>3792</v>
  </rv>
  <rv s="0">
    <v>https://www.bing.com/financeapi/forcetrigger?t=aw6h1h&amp;q=OTCM%3aNCRA&amp;form=skydnc</v>
    <v>Learn more on Bing</v>
  </rv>
  <rv s="5">
    <v>7</v>
    <v>NOCERA, INC. (XNAS:NCRA)</v>
    <v>8</v>
    <v>9</v>
    <v>Finance</v>
    <v>10</v>
    <v>en-GB</v>
    <v>aw6h1h</v>
    <v>268435456</v>
    <v>1</v>
    <v>Powered by Refinitiv</v>
    <v>3.1</v>
    <v>0.93</v>
    <v>0.82789999999999997</v>
    <v>0.1</v>
    <v>9.4339999999999993E-2</v>
    <v>USD</v>
    <v>Nocera, Inc. is a fully integrated sustainable seafood company. The Company provides land-based recirculation aquaculture systems for both fresh and saltwater fish and invests in fish farms by building high-tech recirculation aquaculture systems (RASs). The Company’s main business operation consists of the design, development, and production of large-scale RASs fish tank systems, (aquaculture) for fish farms, along with consulting, technology transfer, and aquaculture project management services to new and existing aquaculture facilities and operators. It also procures and sell eel in Taiwan. The Company also sells food items, including its signature seafood porridge bowl, through its flagship bento box store located at the Ning Xia Night Market in the Datong District of Taipei City, Taiwan. It also offers e-commerce model on Douyin, the prominent Chinese short-form video application and sibling platform to TikTok in the United States.</v>
    <v>10</v>
    <v>Nasdaq Stock Market</v>
    <v>XNAS</v>
    <v>XNAS</v>
    <v>13-27 133rd Place, COLLEGE POINT, NY, 11356 US</v>
    <v>1.21</v>
    <v>Food &amp; Tobacco</v>
    <v>Stock</v>
    <v>45475.913556041407</v>
    <v>3794</v>
    <v>1.1599999999999999</v>
    <v>15726108</v>
    <v>NOCERA, INC.</v>
    <v>NOCERA, INC.</v>
    <v>1.21</v>
    <v>0</v>
    <v>1.06</v>
    <v>1.1599999999999999</v>
    <v>13556990</v>
    <v>NCRA</v>
    <v>NOCERA, INC. (XNAS:NCRA)</v>
    <v>1800</v>
    <v>3856</v>
    <v>2003</v>
  </rv>
  <rv s="4">
    <v>3795</v>
  </rv>
  <rv s="0">
    <v>https://www.bing.com/financeapi/forcetrigger?t=a2rmpr&amp;q=OTCM%3aPBSV&amp;form=skydnc</v>
    <v>Learn more on Bing</v>
  </rv>
  <rv s="6">
    <v>12</v>
    <v>PHARMA-BIO SERV, INC. (OTCM:PBSV)</v>
    <v>8</v>
    <v>13</v>
    <v>Finance</v>
    <v>18</v>
    <v>en-GB</v>
    <v>a2rmpr</v>
    <v>268435456</v>
    <v>1</v>
    <v>Powered by Refinitiv</v>
    <v>1.08</v>
    <v>0.52</v>
    <v>0.56569999999999998</v>
    <v>4.3799999999999999E-2</v>
    <v>7.2493000000000002E-2</v>
    <v>USD</v>
    <v>Pharma-Bio Serv, Inc. is a compliance and technology transfer services consulting company. The Company operates through four segments: Puerto Rico technical compliance consulting, United States technical compliance consulting, Europe technical compliance consulting, and Puerto Rico microbiological and chemical laboratory testing division (Lab). The Company provides a range of compliance-related consulting services. The Company provides microbiological testing services and chemical testing services through its laboratory testing facility in Puerto Rico. The Company's technical consulting services include regulatory compliance, validation, technology transfer, engineering, project management and process support. The Company markets its services to pharmaceutical, chemical, biotechnology, medical devices, cosmetic and food industries, and allied products companies in Puerto Rico, the United States, Europe and Brazil.</v>
    <v>100</v>
    <v>OTC Markets</v>
    <v>OTCM</v>
    <v>OTCM</v>
    <v>Pharma-Bio Serv Building,#6 Road 696, DORADO, 00646 PR</v>
    <v>0.64800000000000002</v>
    <v>Professional &amp; Commercial Services</v>
    <v>Stock</v>
    <v>45469.581239640625</v>
    <v>3797</v>
    <v>0.56200000000000006</v>
    <v>14876874</v>
    <v>PHARMA-BIO SERV, INC.</v>
    <v>PHARMA-BIO SERV, INC.</v>
    <v>0.56200000000000006</v>
    <v>0.60419999999999996</v>
    <v>0.64800000000000002</v>
    <v>22958140</v>
    <v>PBSV</v>
    <v>PHARMA-BIO SERV, INC. (OTCM:PBSV)</v>
    <v>240</v>
    <v>330</v>
    <v>2004</v>
  </rv>
  <rv s="4">
    <v>3798</v>
  </rv>
  <rv s="0">
    <v>https://www.bing.com/financeapi/forcetrigger?t=a289r7&amp;q=OTCM%3aLIFD&amp;form=skydnc</v>
    <v>Learn more on Bing</v>
  </rv>
  <rv s="5">
    <v>7</v>
    <v>LFTD PARTNERS INC. (OTCM:LIFD)</v>
    <v>8</v>
    <v>9</v>
    <v>Finance</v>
    <v>18</v>
    <v>en-GB</v>
    <v>a289r7</v>
    <v>268435456</v>
    <v>1</v>
    <v>Powered by Refinitiv</v>
    <v>3.05</v>
    <v>0.48320000000000002</v>
    <v>2.3651</v>
    <v>0</v>
    <v>0</v>
    <v>USD</v>
    <v>LFTD Partners Inc. is involved in the development, manufacturing and sale of a variety of branded, hemp-derived, psychoactive and alternative lifestyle products, and of products involving nicotine, tobacco and marijuana. Its subsidiary is Lifted Made (Lifted), which manufactures and sells hemp-derived cannabinoids, psychoactive substances and other alternative lifestyle products, including nicotine products under its Urb Finest Flowers (Urb) brand. Products sold by Lifted include disposable vapes and cartridges, gummies, joints, blunts, and products containing ingredients, such as kanna, muscimol, ashwagandha and kava. Lifted sells its products online primarily through its Website: www.urb.shop. Lifted is also a manufacturer and seller of Diamond Supply Co. (www.DiamondSupplyCo.com) and Cali Sweets hemp-derived products. Lifted also manufactures and sells similar hemp-derived products to private label clients. Lifted also owns 4.99% of CBD-infused beverage and products maker, Ablis.</v>
    <v>160</v>
    <v>OTC Markets</v>
    <v>OTCM</v>
    <v>OTCM</v>
    <v>14155 PINE ISLAND DRIVE, JACKSONVILLE, FL, 32224 US</v>
    <v>0.57999999999999996</v>
    <v>Food &amp; Tobacco</v>
    <v>Stock</v>
    <v>45476.006944444445</v>
    <v>3800</v>
    <v>0.51</v>
    <v>8597150</v>
    <v>LFTD PARTNERS INC.</v>
    <v>LFTD PARTNERS INC.</v>
    <v>0.56000000000000005</v>
    <v>9.0980000000000008</v>
    <v>0.57999999999999996</v>
    <v>0.57999999999999996</v>
    <v>14822680</v>
    <v>LIFD</v>
    <v>LFTD PARTNERS INC. (OTCM:LIFD)</v>
    <v>14313</v>
    <v>4070</v>
    <v>1986</v>
  </rv>
  <rv s="4">
    <v>3801</v>
  </rv>
  <rv s="0">
    <v>https://www.bing.com/financeapi/forcetrigger?t=a2hjf2&amp;q=OTCM%3aFVTI&amp;form=skydnc</v>
    <v>Learn more on Bing</v>
  </rv>
  <rv s="18">
    <v>45</v>
    <v>FORTUNE VALLEY TREASURES, INC. (OTCM:FVTI)</v>
    <v>8</v>
    <v>46</v>
    <v>Finance</v>
    <v>18</v>
    <v>en-GB</v>
    <v>a2hjf2</v>
    <v>268435456</v>
    <v>1</v>
    <v>Powered by Refinitiv</v>
    <v>4.95</v>
    <v>1.01</v>
    <v>-1.19</v>
    <v>-0.54090899999999997</v>
    <v>USD</v>
    <v>Fortune Valley Treasures Inc is a Canada-based company engaged in alcohol distribution business sector. The Company through its subsidiaries, engages in the business of retail and wholesale of a wide spectrum of wine products in China and Hong Kong. It offers a variety of wine products, including dry red wine, dry white wine, rose wine, sweet wine and more. The Company sells about 40 kinds of different brands of wine, most of which are imported from France and Spain. Its product portfolio is comprised of wines relevant particularly to Chinese customers, such as Le Petit Tour, Los Beceux, Sorlada, Lapso, Saint Martin, Seguelongue and Saint Emilion.</v>
    <v>68</v>
    <v>OTC Markets</v>
    <v>OTCM</v>
    <v>OTCM</v>
    <v>B1601 Oriental Impression Building 2, Liansheng Road, Humen Town Dongguan City, SHENZHEN, GUANGDONG, 518000 CN</v>
    <v>1.01</v>
    <v>Food &amp; Drug Retailing</v>
    <v>Stock</v>
    <v>45404.683892673434</v>
    <v>3803</v>
    <v>1.01</v>
    <v>15811590</v>
    <v>FORTUNE VALLEY TREASURES, INC.</v>
    <v>FORTUNE VALLEY TREASURES, INC.</v>
    <v>1.01</v>
    <v>2.2000000000000002</v>
    <v>1.01</v>
    <v>15655040</v>
    <v>FVTI</v>
    <v>FORTUNE VALLEY TREASURES, INC. (OTCM:FVTI)</v>
    <v>3</v>
    <v>2014</v>
  </rv>
  <rv s="4">
    <v>3804</v>
  </rv>
  <rv s="0">
    <v>https://www.bing.com/financeapi/forcetrigger?t=a1nuf2&amp;q=XNAS%3aASTC&amp;form=skydnc</v>
    <v>Learn more on Bing</v>
  </rv>
  <rv s="5">
    <v>7</v>
    <v>ASTROTECH CORPORATION (XNAS:ASTC)</v>
    <v>8</v>
    <v>9</v>
    <v>Finance</v>
    <v>5</v>
    <v>en-GB</v>
    <v>a1nuf2</v>
    <v>268435456</v>
    <v>1</v>
    <v>Powered by Refinitiv</v>
    <v>13.97</v>
    <v>7</v>
    <v>-0.15559999999999999</v>
    <v>-7.0000000000000007E-2</v>
    <v>-7.8300000000000002E-3</v>
    <v>USD</v>
    <v>Astrotech Corporation is a spectrometry company, which launches, manages, and commercializes scalable companies based on its core technology. Its business units include Astrotech Technologies, Inc., 1st Detect Corporation, AgLAB, Inc., and BreathTech Corporation. Astrotech Technologies, Inc. owns and licenses the intellectual property related to the Astrotech Mass Spectrometer Technology (the AMS Technology). 1st Detect Corporation is a manufacturer of explosives trace detectors capable of also detecting narcotics. It was developed for use at airports, cargo and other secured facilities, and borders worldwide. 1st Detect holds an AMS Technology license from ATI for air passenger and cargo security applications. AgLAB, Inc. develops a series of mass spectrometers for use in the hemp and cannabis market with initial focus on optimizing yields in the distillation processes. BreathTech Corporation is developing a breath analysis tool to screen for volatile organic compound metabolites.</v>
    <v>22</v>
    <v>Nasdaq Stock Market</v>
    <v>XNAS</v>
    <v>XNAS</v>
    <v>2105 DONLEY DR. SUITE 100, Suite 240-9530, AUSTIN, TX, 78758 US</v>
    <v>8.9700000000000006</v>
    <v>Electronic Equipment &amp; Parts</v>
    <v>Stock</v>
    <v>45475.833347441403</v>
    <v>3806</v>
    <v>8.8699999999999992</v>
    <v>15468720</v>
    <v>ASTROTECH CORPORATION</v>
    <v>ASTROTECH CORPORATION</v>
    <v>8.9700000000000006</v>
    <v>0</v>
    <v>8.94</v>
    <v>8.8699999999999992</v>
    <v>1701730</v>
    <v>ASTC</v>
    <v>ASTROTECH CORPORATION (XNAS:ASTC)</v>
    <v>673</v>
    <v>5041</v>
    <v>2017</v>
  </rv>
  <rv s="4">
    <v>3807</v>
  </rv>
  <rv s="0">
    <v>https://www.bing.com/financeapi/forcetrigger?t=a266ar&amp;q=XNAS%3aXELB&amp;form=skydnc</v>
    <v>Learn more on Bing</v>
  </rv>
  <rv s="5">
    <v>7</v>
    <v>XCEL BRANDS, INC. (XNAS:XELB)</v>
    <v>8</v>
    <v>9</v>
    <v>Finance</v>
    <v>10</v>
    <v>en-GB</v>
    <v>a266ar</v>
    <v>268435456</v>
    <v>1</v>
    <v>Powered by Refinitiv</v>
    <v>2.1</v>
    <v>0.58050000000000002</v>
    <v>1.4174</v>
    <v>-3.2099999999999997E-2</v>
    <v>-5.0944000000000003E-2</v>
    <v>USD</v>
    <v>Xcel Brands, Inc. is a media and consumer products company. The Company is engaged in the designing, production, marketing, live streaming, and social commerce sales of branded apparel, footwear, accessories, fine jewelry, home goods and other consumer products, and the acquisition of dynamic consumer lifestyle brands. It owns the Judith Ripka, Halston, LOGO by Lori Goldstein, and C. Wonder brands and a minority stake in the Isaac Mizrahi brand. It also owns and manages the Longaberger brand. The Company is engaged in pioneering a modern consumer products sales strategy, which includes the promotion and sale of products under its brands through interactive television, digital live-stream shopping, social commerce, brick-and-mortar retail, and e-commerce channels. Judith Ripka is a luxury jewelry brand and is available in fine jewelry stores, luxury retailers and via e-commerce. Lori Goldstein brands, including LOGO by Lori Goldstein, and the brand is available through the QVC channel.</v>
    <v>34</v>
    <v>Nasdaq Stock Market</v>
    <v>XNAS</v>
    <v>XNAS</v>
    <v>1333 Broadway, 10th Floor, NEW YORK, NY, 10018 US</v>
    <v>0.64800000000000002</v>
    <v>Media &amp; Publishing</v>
    <v>Stock</v>
    <v>45475.833340323436</v>
    <v>3809</v>
    <v>0.59699999999999998</v>
    <v>14337240</v>
    <v>XCEL BRANDS, INC.</v>
    <v>XCEL BRANDS, INC.</v>
    <v>0.64</v>
    <v>0</v>
    <v>0.63009999999999999</v>
    <v>0.59799999999999998</v>
    <v>23492120</v>
    <v>XELB</v>
    <v>XCEL BRANDS, INC. (XNAS:XELB)</v>
    <v>13590</v>
    <v>25369</v>
    <v>1989</v>
  </rv>
  <rv s="4">
    <v>3810</v>
  </rv>
  <rv s="0">
    <v>https://www.bing.com/financeapi/forcetrigger?t=a31aw7&amp;q=OTCM%3aVMNT&amp;form=skydnc</v>
    <v>Learn more on Bing</v>
  </rv>
  <rv s="23">
    <v>58</v>
    <v>VEMANTI GROUP, INC. (OTCM:VMNT)</v>
    <v>8</v>
    <v>59</v>
    <v>Finance</v>
    <v>18</v>
    <v>en-GB</v>
    <v>a31aw7</v>
    <v>268435456</v>
    <v>1</v>
    <v>Powered by Refinitiv</v>
    <v>0.34499999999999997</v>
    <v>3.5700000000000003E-2</v>
    <v>1.7286999999999999</v>
    <v>-1.1299999999999999E-2</v>
    <v>-6.5736000000000003E-2</v>
    <v>USD</v>
    <v>Vemanti Group, Inc. is a technology holding company. The Company seeks to generate revenue in the emerging markets of Vietnam and Southeast Asia. It intends to focus its future product and business development on digital banking and fintech applications using disruptive technologies aimed at making credit access for small to medium enterprises (SMEs) in its target markets. Its wholly owned subsidiaries include VoiceStep Telecom, LLC (VoiceStep), and VinHMS Pte Ltd (VinHMS). VoiceStep provides a one-stop solution with regard to business-class voice over Internet protocol (VoIP) services to its small to medium-sized business customers in the United States. VinHMS is a technology company specializing in cutting-edge technology products aimed at optimizing business operations for customers in the hospitality industry. VinHMS flagship product is the complete hospitality management platform CiHMS, which handles all operational needs of four-star to five-star hotels and hotel chains.</v>
    <v>OTC Markets</v>
    <v>OTCM</v>
    <v>OTCM</v>
    <v>7545 Irvine Center Dr., Ste. 200, IRVINE, CA, 92620 US</v>
    <v>0.18990000000000001</v>
    <v>Telecommunications Services</v>
    <v>Stock</v>
    <v>45476.006944444445</v>
    <v>3812</v>
    <v>0.15</v>
    <v>12484420</v>
    <v>VEMANTI GROUP, INC.</v>
    <v>VEMANTI GROUP, INC.</v>
    <v>0.18990000000000001</v>
    <v>0.1719</v>
    <v>0.16059999999999999</v>
    <v>72615500</v>
    <v>VMNT</v>
    <v>VEMANTI GROUP, INC. (OTCM:VMNT)</v>
    <v>58935</v>
    <v>5130</v>
    <v>2012</v>
  </rv>
  <rv s="4">
    <v>3813</v>
  </rv>
  <rv s="0">
    <v>https://www.bing.com/financeapi/forcetrigger?t=a1xcc7&amp;q=XNAS%3aMBOT&amp;form=skydnc</v>
    <v>Learn more on Bing</v>
  </rv>
  <rv s="5">
    <v>7</v>
    <v>MICROBOT MEDICAL INC. (XNAS:MBOT)</v>
    <v>8</v>
    <v>9</v>
    <v>Finance</v>
    <v>5</v>
    <v>en-GB</v>
    <v>a1xcc7</v>
    <v>268435456</v>
    <v>1</v>
    <v>Powered by Refinitiv</v>
    <v>2.9689999999999999</v>
    <v>0.86009999999999998</v>
    <v>1.6772</v>
    <v>-0.02</v>
    <v>-1.9802E-2</v>
    <v>USD</v>
    <v>Microbot Medical Inc. is a pre-clinical medical device company. The Company is specializing in the research, design and development of robotic endoluminal surgery devices targeting the minimally invasive surgery space. It is primarily focused on leveraging its robotic technologies with surgical robotics to improve surgical outcomes for patients. Its technological platforms include LIBERTY and NovaCross. Using its LIBERTY Endovascular Robotic Surgical System, it is developing a fully disposable robot for various endovascular interventional procedures. The LIBERTY Endovascular Robotic Surgical System is designed to maneuver guidewires and over-the-wire devices (such as microcatheters) within the body’s vasculature. It eliminates the need for capital equipment requiring dedicated Cath-lab rooms as well as dedicated staff. LIBERTY Endovascular Robotic Surgical System addresses the needs of interventional cardiology, interventional radiology and interventional neuroradiology markets.</v>
    <v>22</v>
    <v>Nasdaq Stock Market</v>
    <v>XNAS</v>
    <v>XNAS</v>
    <v>25 RECREATION PARK DR SUITE 108, HINGHAM, MA, 02043 US</v>
    <v>0.99929999999999997</v>
    <v>Biotechnology &amp; Medical Research</v>
    <v>Stock</v>
    <v>45475.986276943753</v>
    <v>3815</v>
    <v>0.96299999999999997</v>
    <v>15805973</v>
    <v>MICROBOT MEDICAL INC.</v>
    <v>MICROBOT MEDICAL INC.</v>
    <v>0.97</v>
    <v>0</v>
    <v>1.01</v>
    <v>0.99</v>
    <v>15965630</v>
    <v>MBOT</v>
    <v>MICROBOT MEDICAL INC. (XNAS:MBOT)</v>
    <v>314214</v>
    <v>6529132</v>
    <v>1988</v>
  </rv>
  <rv s="4">
    <v>3816</v>
  </rv>
  <rv s="0">
    <v>https://www.bing.com/financeapi/forcetrigger?t=a2cdu2&amp;q=OTCM%3aCLOK&amp;form=skydnc</v>
    <v>Learn more on Bing</v>
  </rv>
  <rv s="6">
    <v>12</v>
    <v>SIDECHANNEL, INC. (OTCM:SDCH)</v>
    <v>8</v>
    <v>13</v>
    <v>Finance</v>
    <v>18</v>
    <v>en-GB</v>
    <v>a2cdu2</v>
    <v>268435456</v>
    <v>1</v>
    <v>Powered by Refinitiv</v>
    <v>0.12</v>
    <v>1.2E-2</v>
    <v>0.74470000000000003</v>
    <v>0</v>
    <v>0</v>
    <v>USD</v>
    <v>SideChannel Inc. is a provider of cybersecurity services and technology to middle market companies. The Company delivers comprehensive cybersecurity plans through a series of actions branded SideChannel Complete. SideChannel Complete is a tailored suite of cybersecurity services designed to match the needs of businesses and compliance requirements. The Company’s products include Enclave and RealCISO. Enclave is a network infrastructure management platform made to ease managing on-premises and hybrid network infrastructure. The RealCISO is an intuitive software platform that helps organizations easily understand and manage cyber risk. Its services include Virtual Chief Information Security Officer (vCISO), risk assessments, cybersecurity compliance, risk management, training and awareness and team building and staffing. The Company serves various industries, such as healthcare, startups, technology, finance, crypto, infrastructure, research institutes and others.</v>
    <v>23</v>
    <v>OTC Markets</v>
    <v>OTCM</v>
    <v>OTCM</v>
    <v>146 Main Street, Suite 405, WORCESTER, MA, 01608 US</v>
    <v>5.2499999999999998E-2</v>
    <v>Software &amp; IT Services</v>
    <v>Stock</v>
    <v>45476.006944444445</v>
    <v>3818</v>
    <v>4.4999999999999998E-2</v>
    <v>10096011</v>
    <v>SIDECHANNEL, INC.</v>
    <v>SIDECHANNEL, INC.</v>
    <v>4.4999999999999998E-2</v>
    <v>4.4999999999999998E-2</v>
    <v>4.4999999999999998E-2</v>
    <v>224355800</v>
    <v>SDCH</v>
    <v>SIDECHANNEL, INC. (OTCM:SDCH)</v>
    <v>36047</v>
    <v>4760</v>
    <v>2021</v>
  </rv>
  <rv s="4">
    <v>3819</v>
  </rv>
  <rv s="0">
    <v>https://www.bing.com/financeapi/forcetrigger?t=a2jqk2&amp;q=OTCM%3aHMMR&amp;form=skydnc</v>
    <v>Learn more on Bing</v>
  </rv>
  <rv s="6">
    <v>12</v>
    <v>HAMMER FIBER OPTICS HOLDINGS CORP. (OTCM:HMMR)</v>
    <v>8</v>
    <v>13</v>
    <v>Finance</v>
    <v>18</v>
    <v>en-GB</v>
    <v>a2jqk2</v>
    <v>268435456</v>
    <v>1</v>
    <v>Powered by Refinitiv</v>
    <v>0.5</v>
    <v>1E-4</v>
    <v>1.4097</v>
    <v>-0.38919999999999999</v>
    <v>-0.99794899999999997</v>
    <v>USD</v>
    <v>Hammer Fiber Optics Holdings Corp. is focused on investing in both financial services technology and wireless telecommunications infrastructure. The Company's financial technologies business is focused on providing digital stored value technology via its HammerPay mobile payments platform to enable digital commerce between consumers and branded merchants across the developing world, ensuring safe and secure encrypted remittances and banking transactions. Its telecommunications business includes the development of high speed fixed wireless service for residential, small business and enterprise clients using its wireless fiber platform, Hammer Wireless AIR, mobility networks including 4G 5G//LTE, over-the-top (OTT) services, such as voice, short message service (SMS) and collaboration services and hosting services. The Company uses electronic information technology (IT) in its manufacturing processes and operations and other aspects of its business.</v>
    <v>15</v>
    <v>OTC Markets</v>
    <v>OTCM</v>
    <v>OTCM</v>
    <v>6151 LAKE OSPREY DRIVE, SARASOTA, FL, 34240 US</v>
    <v>8.0000000000000004E-4</v>
    <v>Telecommunications Services</v>
    <v>Stock</v>
    <v>45471.796291053128</v>
    <v>3821</v>
    <v>8.0000000000000004E-4</v>
    <v>48362</v>
    <v>HAMMER FIBER OPTICS HOLDINGS CORP.</v>
    <v>HAMMER FIBER OPTICS HOLDINGS CORP.</v>
    <v>8.0000000000000004E-4</v>
    <v>0.39</v>
    <v>8.0000000000000004E-4</v>
    <v>60452610</v>
    <v>HMMR</v>
    <v>HAMMER FIBER OPTICS HOLDINGS CORP. (OTCM:HMMR)</v>
    <v>1388</v>
    <v>11240</v>
    <v>2010</v>
  </rv>
  <rv s="4">
    <v>3822</v>
  </rv>
  <rv s="0">
    <v>https://www.bing.com/financeapi/forcetrigger?t=a2wwgh&amp;q=OTCM%3aSRRE&amp;form=skydnc</v>
    <v>Learn more on Bing</v>
  </rv>
  <rv s="6">
    <v>12</v>
    <v>SUNRISE REAL ESTATE GROUP, INC. (OTCM:SRRE)</v>
    <v>8</v>
    <v>13</v>
    <v>Finance</v>
    <v>18</v>
    <v>en-GB</v>
    <v>a2wwgh</v>
    <v>268435456</v>
    <v>1</v>
    <v>Powered by Refinitiv</v>
    <v>0.38390000000000002</v>
    <v>0.19</v>
    <v>0.6391</v>
    <v>-1.0999999999999999E-2</v>
    <v>-5.2133000000000006E-2</v>
    <v>USD</v>
    <v>Sunrise Real Estate Group, Inc. is engaged in the provision of property brokerage services. The Company's segments are Property Brokerage Services, Real Estate Development and Corporate. The Company operates in the People's Republic of China (PRC). The Company's services include property marketing, leasing and management services, and real estate development. The real estate property under development consists of residential unit sites, and commercial and residential unit sites under development. The real estate property under development represents the Company's real estate development project in Linyi, the PRC (Linyi Project), which is located on the junction of Xiemen Road and Hong Kong Road in Linyi City Economic Development Zone, Shandong Province, PRC. The project covers a site area of approximately 103,385 square meters for the development of villa-style residential housing buildings. The Company leases its office properties under non-cancellable operating lease arrangements.</v>
    <v>78</v>
    <v>OTC Markets</v>
    <v>OTCM</v>
    <v>OTCM</v>
    <v>Suite 1502, No. 333 Zhaojiabang Road, SHANGHAI, SHANGHAI, 200070 CN</v>
    <v>0.215</v>
    <v>Real Estate Operations</v>
    <v>Stock</v>
    <v>45471.700328668747</v>
    <v>3824</v>
    <v>0.2</v>
    <v>13738384</v>
    <v>SUNRISE REAL ESTATE GROUP, INC.</v>
    <v>SUNRISE REAL ESTATE GROUP, INC.</v>
    <v>0.215</v>
    <v>0.21099999999999999</v>
    <v>0.2</v>
    <v>68691920</v>
    <v>SRRE</v>
    <v>SUNRISE REAL ESTATE GROUP, INC. (OTCM:SRRE)</v>
    <v>21250</v>
    <v>2340</v>
    <v>1996</v>
  </rv>
  <rv s="4">
    <v>3825</v>
  </rv>
  <rv s="0">
    <v>https://www.bing.com/financeapi/forcetrigger?t=a2v2sm&amp;q=OTCM%3aSCND&amp;form=skydnc</v>
    <v>Learn more on Bing</v>
  </rv>
  <rv s="6">
    <v>12</v>
    <v>SCIENTIFIC INDUSTRIES, INC. (OTCM:SCND)</v>
    <v>8</v>
    <v>13</v>
    <v>Finance</v>
    <v>18</v>
    <v>en-GB</v>
    <v>a2v2sm</v>
    <v>268435456</v>
    <v>1</v>
    <v>Powered by Refinitiv</v>
    <v>4.75</v>
    <v>0.182</v>
    <v>0.1227</v>
    <v>-8.2500000000000004E-2</v>
    <v>-6.0109000000000003E-2</v>
    <v>USD</v>
    <v>Scientific Industries, Inc. designs, manufactures, and markets standard benchtop laboratory equipment and bioprocessing systems and products (Bioprocessing Systems). The Company operates through two segments: the manufacture and marketing of standard Benchtop Laboratory Equipment, which includes various types of equipment used for research and sample preparation in university, pharmacy and industrial laboratories sold primarily through laboratory equipment distributors and online, and weight and measurement products, including pill counters and digital scales, and the design, development, manufacture and marketing of bioprocessing products, principally products incorporating smart sensors and software analytics, sold primarily on a direct basis through the Company’s internal sales force. Its Benchtop Laboratory Equipment products consist of mixers and shakers, rotators/rockers, refrigerated and shaking incubators, and magnetic stirrers sold through the Genie division.</v>
    <v>63</v>
    <v>OTC Markets</v>
    <v>OTCM</v>
    <v>OTCM</v>
    <v>AIRPORT INTERNATIONAL PLZ, 70 ORVILLE DR, BOHEMIA, NY, 11716 US</v>
    <v>1.37</v>
    <v>Healthcare Equipment &amp; Supplies</v>
    <v>Stock</v>
    <v>45475.006944444445</v>
    <v>3827</v>
    <v>1.26</v>
    <v>13864750</v>
    <v>SCIENTIFIC INDUSTRIES, INC.</v>
    <v>SCIENTIFIC INDUSTRIES, INC.</v>
    <v>1.2875000000000001</v>
    <v>1.3725000000000001</v>
    <v>1.29</v>
    <v>10503600</v>
    <v>SCND</v>
    <v>SCIENTIFIC INDUSTRIES, INC. (OTCM:SCND)</v>
    <v>2100</v>
    <v>15090</v>
    <v>1954</v>
  </rv>
  <rv s="4">
    <v>3828</v>
  </rv>
  <rv s="0">
    <v>https://www.bing.com/financeapi/forcetrigger?t=a2gzyc&amp;q=XNAS%3aWKSP&amp;form=skydnc</v>
    <v>Learn more on Bing</v>
  </rv>
  <rv s="5">
    <v>7</v>
    <v>WORKSPORT LTD. (XNAS:WKSP)</v>
    <v>8</v>
    <v>9</v>
    <v>Finance</v>
    <v>5</v>
    <v>en-GB</v>
    <v>a2gzyc</v>
    <v>268435456</v>
    <v>1</v>
    <v>Powered by Refinitiv</v>
    <v>4.33</v>
    <v>0.36</v>
    <v>0.78700000000000003</v>
    <v>5.5399999999999998E-2</v>
    <v>7.0971000000000006E-2</v>
    <v>USD</v>
    <v>Worksport Ltd. through its subsidiaries, designs, develops, and manufactures products for various markets including automotive accessories, consumer electronics, and both residential and commercial heating, ventilation, and air conditioning (HVAC) system markets. The Company protect its products through an intellectual property (IP) portfolio with patents and trademarks relating to, among other things, tonneau covers, solar integrated tonneau covers, portable power stations, NP (non-parasitic) hydrogen-based green energy systems, residential heating, and cooling systems (heat pumps), and electric vehicle-charging stations. Its soft tonneau cover offering consists of vinyl wrapped tri- and quad-fold tonneau covers. The soft tonneau cover line includes The Worksport SC3, The Worksport SC3 PRO, The Worksport SC4, and The Worksport SC4 PRO. Its hard tonneau cover line includes The Worksport TC3, The Worksport TC4, The Worksport AL3, The Worksport AL4.</v>
    <v>70</v>
    <v>Nasdaq Stock Market</v>
    <v>XNAS</v>
    <v>XNAS</v>
    <v>2500 N America Dr., WEST SENECA, NY, 14224 US</v>
    <v>0.86</v>
    <v>Professional &amp; Commercial Services</v>
    <v>Stock</v>
    <v>45475.999860323434</v>
    <v>3830</v>
    <v>0.79459999999999997</v>
    <v>23771634</v>
    <v>WORKSPORT LTD.</v>
    <v>WORKSPORT LTD.</v>
    <v>0.85</v>
    <v>0</v>
    <v>0.78059999999999996</v>
    <v>0.83599999999999997</v>
    <v>28434970</v>
    <v>WKSP</v>
    <v>WORKSPORT LTD. (XNAS:WKSP)</v>
    <v>3604</v>
    <v>311199</v>
    <v>2003</v>
  </rv>
  <rv s="4">
    <v>3831</v>
  </rv>
  <rv s="0">
    <v>https://www.bing.com/financeapi/forcetrigger?t=a2knec&amp;q=XNAS%3aGCTK&amp;form=skydnc</v>
    <v>Learn more on Bing</v>
  </rv>
  <rv s="5">
    <v>7</v>
    <v>GLUCOTRACK, INC. (XNAS:GCTK)</v>
    <v>8</v>
    <v>9</v>
    <v>Finance</v>
    <v>10</v>
    <v>en-GB</v>
    <v>a2knec</v>
    <v>268435456</v>
    <v>1</v>
    <v>Powered by Refinitiv</v>
    <v>4.95</v>
    <v>0.66400000000000003</v>
    <v>5.8400000000000001E-2</v>
    <v>-0.24</v>
    <v>-0.125</v>
    <v>USD</v>
    <v>GlucoTrack, Inc. is focused on the design, development, and commercialization of novel technologies for people with diabetes. The Company is developing an implantable continuous glucose monitoring (CGM) for use by Type 1 diabetes patients as well as insulin-dependent Type 2 patients. It is developing an implantable continuous blood glucose monitor (CBGM). This product is designed to have an approximately two-year implant longevity without the requirement for any wearable components. The CBGM utilizes an intravascular approach, in which the device is implanted subcutaneously and connected to a lead that is placed directly into a blood vessel. This facilitates continuous blood glucose measurements with zero lag time. The Company is also developing the Glucotrack CBGM a companion mobile application and a cloud-based solution to provide real time, data-driven personalized tools to effectively help a user manage their diabetes and assist healthcare providers with making treatment decisions.</v>
    <v>6</v>
    <v>Nasdaq Stock Market</v>
    <v>XNAS</v>
    <v>XNAS</v>
    <v>301 Rte 17 North, Ste. 800, RUTHERFORD, NJ, 07070 US</v>
    <v>2.02</v>
    <v>Biotechnology &amp; Medical Research</v>
    <v>Stock</v>
    <v>45475.906049640624</v>
    <v>3833</v>
    <v>1.68</v>
    <v>9204048</v>
    <v>GLUCOTRACK, INC.</v>
    <v>GLUCOTRACK, INC.</v>
    <v>2.02</v>
    <v>0</v>
    <v>1.92</v>
    <v>1.68</v>
    <v>5478600</v>
    <v>GCTK</v>
    <v>GLUCOTRACK, INC. (XNAS:GCTK)</v>
    <v>18982</v>
    <v>15518</v>
    <v>2010</v>
  </rv>
  <rv s="4">
    <v>3834</v>
  </rv>
  <rv s="0">
    <v>https://www.bing.com/financeapi/forcetrigger?t=a31gm7&amp;q=XNAS%3aVRME&amp;form=skydnc</v>
    <v>Learn more on Bing</v>
  </rv>
  <rv s="5">
    <v>7</v>
    <v>VERIFYME, INC. (XNAS:VRME)</v>
    <v>8</v>
    <v>9</v>
    <v>Finance</v>
    <v>10</v>
    <v>en-GB</v>
    <v>a31gm7</v>
    <v>268435456</v>
    <v>1</v>
    <v>Powered by Refinitiv</v>
    <v>2.4500000000000002</v>
    <v>0.85109999999999997</v>
    <v>0.70469999999999999</v>
    <v>-0.06</v>
    <v>-4.3796000000000002E-2</v>
    <v>USD</v>
    <v>VerifyMe, Inc. together with its subsidiaries, PeriShip Global, LLC (PeriShip Global) and Trust Codes Global Limited (Trust Codes Global), is a traceability and customer support services provider using specialized software and process technology. Its segments include Precision Logistics and Authentication. The Precision Logistics and Authentication segments provide specialized logistics for time-and-temperature sensitive products, as well as item level traceability, anti-diversion and anti-counterfeit protection, brand protection and enhancement technology solutions. The Precision Logistics segment specializes in predictive analytics for optimizing delivery of time and temperature- sensitive perishable products. The Precision Logistics segment includes bundled services, such as PeriTrack, Service Center, Pre-Transit Service, Post-Delivery, and Weather/Traffic Service. The Authentication segment specializes in traceability to connect brands with consumers through their products.</v>
    <v>50</v>
    <v>Nasdaq Stock Market</v>
    <v>XNAS</v>
    <v>XNAS</v>
    <v>801 INTERNATIONAL PARKWAY, FIFTH FLOOR, LAKE MARY, FL, 32746 US</v>
    <v>1.35</v>
    <v>Software &amp; IT Services</v>
    <v>Stock</v>
    <v>45475.929404432813</v>
    <v>3836</v>
    <v>1.3</v>
    <v>13941950</v>
    <v>VERIFYME, INC.</v>
    <v>VERIFYME, INC.</v>
    <v>1.35</v>
    <v>0</v>
    <v>1.37</v>
    <v>1.31</v>
    <v>10176600</v>
    <v>VRME</v>
    <v>VERIFYME, INC. (XNAS:VRME)</v>
    <v>10407</v>
    <v>24276</v>
    <v>1999</v>
  </rv>
  <rv s="4">
    <v>3837</v>
  </rv>
  <rv s="0">
    <v>https://www.bing.com/financeapi/forcetrigger?t=bplhf2&amp;q=XNAS%3aGRIL&amp;form=skydnc</v>
    <v>Learn more on Bing</v>
  </rv>
  <rv s="5">
    <v>7</v>
    <v>Sadot Group Inc. (XNAS:SDOT)</v>
    <v>8</v>
    <v>9</v>
    <v>Finance</v>
    <v>5</v>
    <v>en-GB</v>
    <v>bplhf2</v>
    <v>268435456</v>
    <v>1</v>
    <v>Powered by Refinitiv</v>
    <v>1.47</v>
    <v>0.22439999999999999</v>
    <v>1.0198</v>
    <v>0.04</v>
    <v>0.102538</v>
    <v>USD</v>
    <v>Sadot Group Inc. is engaged in the global food supply chain sector. The Company connects producers and consumers across the globe, sourcing agri-commodity products from producing geographies, such as the Americas, Africa and the Black Sea and delivering to markets in Southeast Asia, China and the Middle East/North Africa region. Its segments include the restaurant division and Sadot agri-foods. It operates within three verticals of the global food supply chain, including global agri-commodity origination and trading operations for food/feed products such as soybean meal, wheat and corn; farm operations producing grains and tree crops in Southern Africa; and food service operations with more than 45 restaurants across the United States and Kuwait. Its farmed products include Bulk Grain and Staples. Its processed products consist of confectionary, feed, and oils. Its services include shipping and carbon monitoring. The Company operates in Miami, Dubai, Singapore, Kyiv, and Zambia.</v>
    <v>380</v>
    <v>Nasdaq Stock Market</v>
    <v>XNAS</v>
    <v>XNAS</v>
    <v>1751 River Run Westbend, Suite 200, FORT WORTH, TX, 76107 US</v>
    <v>0.49</v>
    <v>Food &amp; Tobacco</v>
    <v>Stock</v>
    <v>45475.9994467125</v>
    <v>3839</v>
    <v>0.37130000000000002</v>
    <v>19010420</v>
    <v>Sadot Group Inc.</v>
    <v>Sadot Group Inc.</v>
    <v>0.40400000000000003</v>
    <v>0</v>
    <v>0.3901</v>
    <v>0.43009999999999998</v>
    <v>44200000</v>
    <v>SDOT</v>
    <v>Sadot Group Inc. (XNAS:SDOT)</v>
    <v>3621</v>
    <v>465142</v>
    <v>2019</v>
  </rv>
  <rv s="4">
    <v>3840</v>
  </rv>
  <rv s="0">
    <v>https://www.bing.com/financeapi/forcetrigger?t=a2nptc&amp;q=OTCM%3aOTLC&amp;form=skydnc</v>
    <v>Learn more on Bing</v>
  </rv>
  <rv s="6">
    <v>12</v>
    <v>ONCOTELIC THERAPEUTICS, INC. (OTCM:OTLC)</v>
    <v>8</v>
    <v>13</v>
    <v>Finance</v>
    <v>18</v>
    <v>en-GB</v>
    <v>a2nptc</v>
    <v>268435456</v>
    <v>1</v>
    <v>Powered by Refinitiv</v>
    <v>0.05</v>
    <v>0.02</v>
    <v>-0.19839999999999999</v>
    <v>-3.0000000000000001E-5</v>
    <v>-9.8259999999999992E-4</v>
    <v>USD</v>
    <v>Oncotelic Therapeutics, Inc. is a clinical-stage biopharmaceutical company focused on developing drugs for the treatment of orphan oncology indications, developing antisense and small molecule injectable drugs for the treatment of cancer. The Company has eight primary drug and AI technology programs: AL-101, an intranasal drug and delivery system for intra-nasal Apomorphine for the treatment of Parkinson’s Disease (PD), erectile dysfunction (ED) and female sexual dysfunction (FSD); CA4P, a vascular disrupting agent (VDA) in combination with Ipilimumab for the treatment of solid tumors with focus on melanoma in adult and pediatric melanoma; Oxi4503, a second generation VDA for the treatment of liquid tumors with focus on childhood leukemia; OT-101, an antisense against TGF-β2 for the treatment of various cancers and viruses, including SARS and the COVID-19, and Artemisini, a natural derivative from an Asian herb Artemisia Annua that inhibits the ability of various viruses to multiply.</v>
    <v>22</v>
    <v>OTC Markets</v>
    <v>OTCM</v>
    <v>OTCM</v>
    <v>29397 Agoura Road Suite 107, AGOURA HILLS, CA, 91301 US</v>
    <v>3.15E-2</v>
    <v>Biotechnology &amp; Medical Research</v>
    <v>Stock</v>
    <v>45476.006944444445</v>
    <v>3842</v>
    <v>3.0499999999999999E-2</v>
    <v>12202360</v>
    <v>ONCOTELIC THERAPEUTICS, INC.</v>
    <v>ONCOTELIC THERAPEUTICS, INC.</v>
    <v>3.15E-2</v>
    <v>3.0530000000000002E-2</v>
    <v>3.0499999999999999E-2</v>
    <v>399684100</v>
    <v>OTLC</v>
    <v>ONCOTELIC THERAPEUTICS, INC. (OTCM:OTLC)</v>
    <v>1000</v>
    <v>87680</v>
    <v>1992</v>
  </rv>
  <rv s="4">
    <v>3843</v>
  </rv>
  <rv s="0">
    <v>https://www.bing.com/financeapi/forcetrigger?t=a22jcw&amp;q=XNAS%3aEDSA&amp;form=skydnc</v>
    <v>Learn more on Bing</v>
  </rv>
  <rv s="5">
    <v>7</v>
    <v>Edesa Biotech, Inc. (XNAS:EDSA)</v>
    <v>8</v>
    <v>9</v>
    <v>Finance</v>
    <v>5</v>
    <v>en-GB</v>
    <v>a22jcw</v>
    <v>268435456</v>
    <v>1</v>
    <v>Powered by Refinitiv</v>
    <v>8.3331</v>
    <v>2.4603000000000002</v>
    <v>0.86839999999999995</v>
    <v>-0.18</v>
    <v>-4.1002000000000004E-2</v>
    <v>USD</v>
    <v>Edesa Biotech, Inc. is a Canada-based clinical-stage biopharmaceutical company developing various ways to treat inflammatory and immune-related diseases. The Company’s advanced drug candidate is EB05 (paridiprubart), a monoclonal antibody developed for acute and chronic disease indications that involve dysregulated innate immune responses. It is evaluating EB05 in a Phase III study as a potential treatment for acute respiratory distress syndrome (ARDS), a life-threatening form of respiratory failure. In addition, the Company is developing an sPLA2 inhibitor, EB01 (daniluromer), as a topical treatment for chronic allergic contact dermatitis (ACD), a common occupational skin condition. It is conducting a Phase II trial of its EB06 monoclonal antibody as a treatment for vitiligo, a life-altering autoimmune disease that causes skin to lose its color in patches. The Company is also developing product candidates for a number of chronic dermatological and inflammatory conditions.</v>
    <v>16</v>
    <v>Nasdaq Stock Market</v>
    <v>XNAS</v>
    <v>XNAS</v>
    <v>100 Spy Crt, MARKHAM, ON, L3R 5H6 CA</v>
    <v>4.3056000000000001</v>
    <v>Biotechnology &amp; Medical Research</v>
    <v>Stock</v>
    <v>45475.979463251562</v>
    <v>3845</v>
    <v>4.2</v>
    <v>14118100</v>
    <v>Edesa Biotech, Inc.</v>
    <v>Edesa Biotech, Inc.</v>
    <v>4.3056000000000001</v>
    <v>0</v>
    <v>4.3899999999999997</v>
    <v>4.21</v>
    <v>3215970</v>
    <v>EDSA</v>
    <v>Edesa Biotech, Inc. (XNAS:EDSA)</v>
    <v>3432</v>
    <v>12232</v>
    <v>2009</v>
  </rv>
  <rv s="4">
    <v>3846</v>
  </rv>
  <rv s="0">
    <v>https://www.bing.com/financeapi/forcetrigger?t=byl5bh&amp;q=XNAS%3aFLGC&amp;form=skydnc</v>
    <v>Learn more on Bing</v>
  </rv>
  <rv s="5">
    <v>7</v>
    <v>Flora Growth Corp. (XNAS:FLGC)</v>
    <v>8</v>
    <v>9</v>
    <v>Finance</v>
    <v>5</v>
    <v>en-GB</v>
    <v>byl5bh</v>
    <v>268435456</v>
    <v>1</v>
    <v>Powered by Refinitiv</v>
    <v>5.48</v>
    <v>0.63</v>
    <v>2.8420000000000001</v>
    <v>0.01</v>
    <v>1.0101000000000001E-2</v>
    <v>USD</v>
    <v>Flora Growth Corp. is a cannabis company that manufactures and distributes consumer packaged goods and distributes medicinal cannabis and pharmaceutical product. Its brand consists of JustCBD, Vessel, No Cap Hemp Co., and Australian Vaporizers. JustCBD is a consumer-packaged goods brand with over 300 products, including cannabidiol gummies, topicals, tinctures, and vape products. JustCBD products are available for purchase in smoke and vape shops, clinics, spas, and pet stores, as well as other independent non-traditional retail channels. Vessel is the cannabis accessory and technology brand servicing the United States and Canada through direct-to-consumer and retail sales. Vessel's products include cannabis consumption accessories, personal storage, and travel accessories for the vape and dry herb categories, which are sold to consumers, dispensaries, smoke shops, and cannabis brands. Australian Vaporizers is an online retailer of vaporizers, hardware, and accessories in Australia.</v>
    <v>97</v>
    <v>Nasdaq Stock Market</v>
    <v>XNAS</v>
    <v>XNAS</v>
    <v>3230 W. Commercial Boulevard, Suite 180, FORT LAUDERDALE, FL, 33309 US</v>
    <v>1.03</v>
    <v>Healthcare Providers &amp; Services</v>
    <v>Stock</v>
    <v>45475.961948553122</v>
    <v>3848</v>
    <v>0.96960000000000002</v>
    <v>12688370</v>
    <v>Flora Growth Corp.</v>
    <v>Flora Growth Corp.</v>
    <v>0.97</v>
    <v>0</v>
    <v>0.99</v>
    <v>1</v>
    <v>13366540</v>
    <v>FLGC</v>
    <v>Flora Growth Corp. (XNAS:FLGC)</v>
    <v>12</v>
    <v>111673</v>
    <v>2019</v>
  </rv>
  <rv s="4">
    <v>3849</v>
  </rv>
  <rv s="0">
    <v>https://www.bing.com/financeapi/forcetrigger?t=a1tfim&amp;q=XNAS%3aFTFT&amp;form=skydnc</v>
    <v>Learn more on Bing</v>
  </rv>
  <rv s="5">
    <v>7</v>
    <v>FUTURE FINTECH GROUP INC (XNAS:FTFT)</v>
    <v>8</v>
    <v>9</v>
    <v>Finance</v>
    <v>10</v>
    <v>en-GB</v>
    <v>a1tfim</v>
    <v>268435456</v>
    <v>1</v>
    <v>Powered by Refinitiv</v>
    <v>2.6</v>
    <v>0.41</v>
    <v>0.88109999999999999</v>
    <v>-7.0000000000000001E-3</v>
    <v>-1.4483999999999999E-2</v>
    <v>USD</v>
    <v>Future FinTech Group Inc. is a holding company. The main business of the Company includes supply chain financing services and trading in China, asset management business in Hong Kong and cross-border money transfer service in the United Kingdom. The Company also provides a brokerage and investment banking business in Hong Kong and cryptocurrency mining farm in the United States. Its supply chain financing service and trading business includes coal, aluminum ingots, sand and steel supply chain financing service and trading business. Its asset management services include equity investment, debt investment, precious metals and currency investment, derivative investment and external asset management services (EAM). The Company's subsidiaries include DigiPay FinTech Limited, Future FinTech (Hong Kong) Limited, GlobalKey Shared Mall Limited, Tianjin Future Private Equity Fund Management Partnership, Future Fintech Digital Capital Management, LLC and Future Fintech Digital Number One GP, LLC.</v>
    <v>66</v>
    <v>Nasdaq Stock Market</v>
    <v>XNAS</v>
    <v>XNAS</v>
    <v>Americas Tower, 1177 Avenue Of The Ameri, Suite 5100, NEW YORK, NY, 10036 US</v>
    <v>0.48</v>
    <v>Financial Technology (Fintech) &amp; Infrastructure</v>
    <v>Stock</v>
    <v>45475.997270404689</v>
    <v>3851</v>
    <v>0.44009999999999999</v>
    <v>9103350</v>
    <v>FUTURE FINTECH GROUP INC</v>
    <v>FUTURE FINTECH GROUP INC</v>
    <v>0.45050000000000001</v>
    <v>0</v>
    <v>0.48330000000000001</v>
    <v>0.4763</v>
    <v>19985410</v>
    <v>FTFT</v>
    <v>FUTURE FINTECH GROUP INC (XNAS:FTFT)</v>
    <v>473</v>
    <v>70057</v>
    <v>1998</v>
  </rv>
  <rv s="4">
    <v>3852</v>
  </rv>
  <rv s="0">
    <v>https://www.bing.com/financeapi/forcetrigger?t=a22z77&amp;q=XNAS%3aSGLY&amp;form=skydnc</v>
    <v>Learn more on Bing</v>
  </rv>
  <rv s="5">
    <v>7</v>
    <v>Singularity Future Technology Ltd. (XNAS:SGLY)</v>
    <v>8</v>
    <v>9</v>
    <v>Finance</v>
    <v>10</v>
    <v>en-GB</v>
    <v>a22z77</v>
    <v>268435456</v>
    <v>1</v>
    <v>Powered by Refinitiv</v>
    <v>8</v>
    <v>2.0001000000000002</v>
    <v>1.0301</v>
    <v>-0.3</v>
    <v>-5.5248999999999999E-2</v>
    <v>USD</v>
    <v>Singularity Future Technology Ltd. is engaged in the digital assets business. The Company operates through two segments: freight logistics services and sale of crypto-mining machines. The freight logistics services segment includes shipping and warehouse services. The sale of crypto-mining machines segment is engaged in the purchase and sale of crypto mining machines, through its subsidiary, Thor Miner Inc. (Thor Miner). It has a product of THOR crypto mining rigs. Its services also include a mining farm. Its BTC miners include S99 MAX, S99 PRO and S99. The Company conducts its business primarily through its wholly owned subsidiaries in the PRC (including Hong Kong) and the United States. Its subsidiaries include Sino-Global Shipping New York Inc. (SGS NY), Sino-Global Shipping Australia Pty Ltd. (SGS AUS), Sino-Global Shipping HK Ltd. (SGS HK), Trans Pacific Shipping Ltd. (Trans Pacific Beijing), and Ningbo Saimeinuo Supply Chain Management Ltd. (SGS Ningbo), among others.</v>
    <v>28</v>
    <v>Nasdaq Stock Market</v>
    <v>XNAS</v>
    <v>XNAS</v>
    <v>98 CUTTER MILL ROAD, SUITE 322, GREAT NECK, NY, 11021 US</v>
    <v>5.75</v>
    <v>Freight &amp; Logistics Services</v>
    <v>Stock</v>
    <v>45475.999975416409</v>
    <v>3854</v>
    <v>5.0199999999999996</v>
    <v>19023960</v>
    <v>Singularity Future Technology Ltd.</v>
    <v>Singularity Future Technology Ltd.</v>
    <v>5.34</v>
    <v>0</v>
    <v>5.43</v>
    <v>5.13</v>
    <v>3503490</v>
    <v>SGLY</v>
    <v>Singularity Future Technology Ltd. (XNAS:SGLY)</v>
    <v>50</v>
    <v>58703</v>
    <v>2007</v>
  </rv>
  <rv s="4">
    <v>3855</v>
  </rv>
  <rv s="0">
    <v>https://www.bing.com/financeapi/forcetrigger?t=azes2w&amp;q=OTCM%3aSTLY&amp;form=skydnc</v>
    <v>Learn more on Bing</v>
  </rv>
  <rv s="6">
    <v>12</v>
    <v>HG HOLDINGS, INC. (OTCM:STLY)</v>
    <v>8</v>
    <v>13</v>
    <v>Finance</v>
    <v>18</v>
    <v>en-GB</v>
    <v>azes2w</v>
    <v>268435456</v>
    <v>1</v>
    <v>Powered by Refinitiv</v>
    <v>8.25</v>
    <v>5</v>
    <v>0.6179</v>
    <v>-0.15</v>
    <v>-2.5424000000000002E-2</v>
    <v>USD</v>
    <v>HG Holdings, Inc. is engaged in the business of providing title insurance and tile agency services. The Company's segments include title insurance, real estate, reinsurance, and management services. The title insurance segment issues title insurance policies and provides title agency services for residential and commercial real estate transactions. This segment also provides closing and/or escrow services to facilitate real estate transactions. The real estate segment is engaged in rental real estate through its equity investment in HC Realty. The management services segment, through its subsidiary, HG Managing Agency, LLC, is engaged in providing various management advisory services such as legal entity formation, licensure, regulatory approval, assumption of policies, and other general operational services. Its subsidiaries include National Consumer Title Insurance Company; National Consumer Title Group, LLC; Title Agency Ventures, LLC, and HG Managing Agency, LLC.</v>
    <v>73</v>
    <v>OTC Markets</v>
    <v>OTCM</v>
    <v>OTCM</v>
    <v>2115 E 7th St Ste 101, CHARLOTTE, NC, 28211 US</v>
    <v>5.75</v>
    <v>Insurance</v>
    <v>Stock</v>
    <v>45475.006944444445</v>
    <v>3857</v>
    <v>5.75</v>
    <v>16883130</v>
    <v>HG HOLDINGS, INC.</v>
    <v>HG HOLDINGS, INC.</v>
    <v>5.75</v>
    <v>5.9</v>
    <v>5.75</v>
    <v>2861550</v>
    <v>STLY</v>
    <v>HG HOLDINGS, INC. (OTCM:STLY)</v>
    <v>1</v>
    <v>90</v>
    <v>1984</v>
  </rv>
  <rv s="4">
    <v>3858</v>
  </rv>
  <rv s="0">
    <v>https://www.bing.com/financeapi/forcetrigger?t=a1vfec&amp;q=XNYS%3aIHT&amp;form=skydnc</v>
    <v>Learn more on Bing</v>
  </rv>
  <rv s="6">
    <v>12</v>
    <v>INNSUITES HOSPITALITY TRUST (XNYS:IHT)</v>
    <v>8</v>
    <v>13</v>
    <v>Finance</v>
    <v>10</v>
    <v>en-GB</v>
    <v>a1vfec</v>
    <v>268435456</v>
    <v>1</v>
    <v>Powered by Refinitiv</v>
    <v>2.59</v>
    <v>0.94910000000000005</v>
    <v>0.10920000000000001</v>
    <v>-1.5699999999999999E-2</v>
    <v>-8.8419999999999992E-3</v>
    <v>USD</v>
    <v>InnSuites Hospitality Trust (the Trust) is a real estate investment trust. The Trust is engaged in hotel operations and hotel management services. It owns interests in two hotels, operates and provides management services, and provides trademark license services for two hotels. The two hotels have an aggregate of 270 hotel suites and operate as moderate-service hotels that offer a value studio and two-room suite. Its hotels offer services such as swimming pools, fitness centers, business centers and complimentary breakfast. It offers a free hot breakfast plus amenities such as microwave ovens, refrigerators, coffee makers, and free high-speed Internet access. The hotels also offer complementary social areas and modest conference facilities. The hotels are operated under the federally trademarked name InnSuites as well as under the brand name Best Western. Its subsidiaries include RRF Limited Partnership, Tucson Hospitality Properties, L.L.L.P., and Albuquerque Suite Hospitality LLC.</v>
    <v>52</v>
    <v>New York Stock Exchange</v>
    <v>XNYS</v>
    <v>XNYS</v>
    <v>1625 E NORTHERN AVE STE 201, INNSUITES HOTELS CENTRE, PHOENIX, AZ, 85020 US</v>
    <v>1.825</v>
    <v>Residential &amp; Commercial REIT</v>
    <v>Stock</v>
    <v>45475.840277777781</v>
    <v>3860</v>
    <v>1.76</v>
    <v>16023570</v>
    <v>INNSUITES HOSPITALITY TRUST</v>
    <v>INNSUITES HOSPITALITY TRUST</v>
    <v>1.8</v>
    <v>1.7757000000000001</v>
    <v>1.76</v>
    <v>9023810</v>
    <v>IHT</v>
    <v>INNSUITES HOSPITALITY TRUST (XNYS:IHT)</v>
    <v>704</v>
    <v>9770</v>
    <v>1979</v>
  </rv>
  <rv s="4">
    <v>3861</v>
  </rv>
  <rv s="0">
    <v>https://www.bing.com/financeapi/forcetrigger?t=a2wqqh&amp;q=OTCM%3aSPRS&amp;form=skydnc</v>
    <v>Learn more on Bing</v>
  </rv>
  <rv s="5">
    <v>7</v>
    <v>SURGE COMPONENTS, INC. (OTCM:SPRS)</v>
    <v>8</v>
    <v>9</v>
    <v>Finance</v>
    <v>18</v>
    <v>en-GB</v>
    <v>a2wqqh</v>
    <v>268435456</v>
    <v>1</v>
    <v>Powered by Refinitiv</v>
    <v>3.39</v>
    <v>1.52</v>
    <v>0.93330000000000002</v>
    <v>0</v>
    <v>0</v>
    <v>USD</v>
    <v>Surge Components, Inc. is a supplier of electronic products and components. The Company operates with two sales groups, Surge Components (Surge) and Challenge Electronics (Challenge). Its products include capacitors, which are electrical energy storage devices, and discrete components, such as semiconductor rectifiers, transistors and diodes, which are single function low power semiconductor products that are packaged alone as compared to integrated circuits such as microprocessors. The products that the Company sells are utilized in the electronic circuitry of diverse products, including, but not limited to, automobiles, audio products, temperature control products, lighting products, energy related products, computer related products, various types of consumer products, garage door openers, household appliances, power supplies and security equipment. The Company’s products include buzzers, speakers, microphones, resonators, alarms, chimes, filters, and discriminators.</v>
    <v>44</v>
    <v>OTC Markets</v>
    <v>OTCM</v>
    <v>OTCM</v>
    <v>95 East Jefryn Blvd, DEER PARK, NY, 11729 US</v>
    <v>2.42</v>
    <v>Electronic Equipment &amp; Parts</v>
    <v>Stock</v>
    <v>45476.006944444445</v>
    <v>3863</v>
    <v>2.42</v>
    <v>13498034</v>
    <v>SURGE COMPONENTS, INC.</v>
    <v>SURGE COMPONENTS, INC.</v>
    <v>2.42</v>
    <v>27.093599999999999</v>
    <v>2.42</v>
    <v>2.42</v>
    <v>5577700</v>
    <v>SPRS</v>
    <v>SURGE COMPONENTS, INC. (OTCM:SPRS)</v>
    <v>1240</v>
    <v>2880</v>
    <v>2019</v>
  </rv>
  <rv s="4">
    <v>3864</v>
  </rv>
  <rv s="0">
    <v>https://www.bing.com/financeapi/forcetrigger?t=a1y2mw&amp;q=XNAS%3aMTEX&amp;form=skydnc</v>
    <v>Learn more on Bing</v>
  </rv>
  <rv s="5">
    <v>7</v>
    <v>MANNATECH, INCORPORATED (XNAS:MTEX)</v>
    <v>8</v>
    <v>9</v>
    <v>Finance</v>
    <v>5</v>
    <v>en-GB</v>
    <v>a1y2mw</v>
    <v>268435456</v>
    <v>1</v>
    <v>Powered by Refinitiv</v>
    <v>15.1</v>
    <v>6.75</v>
    <v>1.1777</v>
    <v>0.20630000000000001</v>
    <v>3.0383E-2</v>
    <v>USD</v>
    <v>Mannatech, Incorporated is a global wellness solution provider. The Company develops and sells nutritional supplements, skin care and anti-aging products, and weight-management products that target optimal health and wellness. The Company's product category includes Integrative Health, Targeted Health, Weight and Fitness, Skin Care, Essentials, and Home Living. Integrative Health includes Ambrotose Complex, Ambrotose AO, Advanced Ambrotose, Ambrotose Life, Catalyst, Cognitate, Manapol Powder, MannaBears, and others. Targeted Health includes BounceBack, CardioBALANCE, GI-ProBalance Slimstick, GI-Zyme, GI-Defense, Blood Sugar ProBalance, ImmunoSTART, and others. Weight and Fitness includes OsoLean, SPORT, TruHealth Fat Loss System and others. Skin Care includes Emprizone, FIRM with Ambrotose, FreshDen, and others. Essentials include Catalyst Multivitamin, Liver Support, Joint Support SUPERFOOD, Sleep Support gummies and Stress Support gummies. Home Living includes Organt and PURO.</v>
    <v>213</v>
    <v>Nasdaq Stock Market</v>
    <v>XNAS</v>
    <v>XNAS</v>
    <v>1410 Lakeside Parkway, Suite 200, FLOWER MOUND, TX, 75028 US</v>
    <v>6.9962999999999997</v>
    <v>Food &amp; Tobacco</v>
    <v>Stock</v>
    <v>45475.852930185159</v>
    <v>3866</v>
    <v>6.79</v>
    <v>12797890</v>
    <v>MANNATECH, INCORPORATED</v>
    <v>MANNATECH, INCORPORATED</v>
    <v>6.79</v>
    <v>0</v>
    <v>6.79</v>
    <v>6.9962999999999997</v>
    <v>1884810</v>
    <v>MTEX</v>
    <v>MANNATECH, INCORPORATED (XNAS:MTEX)</v>
    <v>630</v>
    <v>1083</v>
    <v>1993</v>
  </rv>
  <rv s="4">
    <v>3867</v>
  </rv>
  <rv s="0">
    <v>https://www.bing.com/financeapi/forcetrigger?t=a1rvbh&amp;q=XNAS%3aELSE&amp;form=skydnc</v>
    <v>Learn more on Bing</v>
  </rv>
  <rv s="5">
    <v>7</v>
    <v>Electro-Sensors, Inc. (XNAS:ELSE)</v>
    <v>8</v>
    <v>9</v>
    <v>Finance</v>
    <v>10</v>
    <v>en-GB</v>
    <v>a1rvbh</v>
    <v>268435456</v>
    <v>1</v>
    <v>Powered by Refinitiv</v>
    <v>4.4800000000000004</v>
    <v>3.65</v>
    <v>0.38240000000000002</v>
    <v>-0.02</v>
    <v>-5.0629999999999998E-3</v>
    <v>USD</v>
    <v>Electro-Sensors, Inc. manufactures and sells industrial production monitoring and process control systems. It manufactures a line of monitoring and control systems for a range of industrial machine applications. The systems measure machine production and operation rates, as well as regulate the speed of related machines in production processes. Its product range includes speed monitoring systems, temperature application products, position application products, vibration monitoring products, tilt switches and hazard monitoring systems. Its speed monitoring systems compare revolutions per minute or speed against acceptable rates as determined by its customers. Its speed monitoring systems also include a line of products that measure production counts or rates, such as number of parts, gallons per minute and others. Its main temperature applications include bearing, gear box, and motor temperature monitoring sensors. Electro-Sentry and HazardPRO are its hazard monitoring systems.</v>
    <v>35</v>
    <v>Nasdaq Stock Market</v>
    <v>XNAS</v>
    <v>XNAS</v>
    <v>6111 Blue Circle Dr, MINNETONKA, MN, 55343-9108 US</v>
    <v>3.93</v>
    <v>Machinery, Equipment &amp; Components</v>
    <v>Stock</v>
    <v>45475.893469849216</v>
    <v>3869</v>
    <v>3.9298999999999999</v>
    <v>13472118</v>
    <v>Electro-Sensors, Inc.</v>
    <v>Electro-Sensors, Inc.</v>
    <v>3.93</v>
    <v>40.8949</v>
    <v>3.95</v>
    <v>3.93</v>
    <v>3428020</v>
    <v>ELSE</v>
    <v>Electro-Sensors, Inc. (XNAS:ELSE)</v>
    <v>1356</v>
    <v>2228</v>
    <v>1968</v>
  </rv>
  <rv s="4">
    <v>3870</v>
  </rv>
  <rv s="0">
    <v>https://www.bing.com/financeapi/forcetrigger?t=a1z9r7&amp;q=XNAS%3aONVO&amp;form=skydnc</v>
    <v>Learn more on Bing</v>
  </rv>
  <rv s="5">
    <v>7</v>
    <v>ORGANOVO HOLDINGS, INC. (XNAS:ONVO)</v>
    <v>8</v>
    <v>9</v>
    <v>Finance</v>
    <v>10</v>
    <v>en-GB</v>
    <v>a1z9r7</v>
    <v>268435456</v>
    <v>1</v>
    <v>Powered by Refinitiv</v>
    <v>2.0499999999999998</v>
    <v>0.72499999999999998</v>
    <v>0.67559999999999998</v>
    <v>-9.4999999999999998E-3</v>
    <v>-1.2507999999999998E-2</v>
    <v>USD</v>
    <v>Organovo Holdings, Inc. is a clinical-stage biotechnology company. The Company is focused on developing FXR314 in inflammatory bowel disease (IBD), including ulcerative colitis (UC), based on demonstration of clinical promise in three-dimensional (3D) human tissues, as well as preclinical data. Its segments include research and development (R&amp;D) and Mosaic Cell Sciences (Mosaic). It is also focused on building high fidelity, 3D tissues that recapitulate key aspects of human disease. It uses its proprietary technology to build functional 3D human tissues that mimic key aspects of native human tissue composition, architecture, function, and disease. Its Mosaic division to serve as a key source of certain primary human cells it utilizes in its research and development efforts. Its 3D human tissue platform is multifaceted. Its NovoGen Bioprinters can also dispense pure hydrogel formulations, provided the physical properties of the hydrogel are compatible with the dispensing parameters.</v>
    <v>12</v>
    <v>Nasdaq Stock Market</v>
    <v>XNAS</v>
    <v>XNAS</v>
    <v>Suite 100, 11555 Sorrento Valley Road, SAN DIEGO, CA, 92121 US</v>
    <v>0.77790000000000004</v>
    <v>Biotechnology &amp; Medical Research</v>
    <v>Stock</v>
    <v>45475.984676342188</v>
    <v>3872</v>
    <v>0.75</v>
    <v>10915400</v>
    <v>ORGANOVO HOLDINGS, INC.</v>
    <v>ORGANOVO HOLDINGS, INC.</v>
    <v>0.754</v>
    <v>0</v>
    <v>0.75949999999999995</v>
    <v>0.75</v>
    <v>14371830</v>
    <v>ONVO</v>
    <v>ORGANOVO HOLDINGS, INC. (XNAS:ONVO)</v>
    <v>266</v>
    <v>110353</v>
    <v>2012</v>
  </rv>
  <rv s="4">
    <v>3873</v>
  </rv>
  <rv s="0">
    <v>https://www.bing.com/financeapi/forcetrigger?t=a1qpc7&amp;q=XNAS%3aPSTV&amp;form=skydnc</v>
    <v>Learn more on Bing</v>
  </rv>
  <rv s="5">
    <v>7</v>
    <v>PLUS THERAPEUTICS, INC. (XNAS:PSTV)</v>
    <v>8</v>
    <v>9</v>
    <v>Finance</v>
    <v>10</v>
    <v>en-GB</v>
    <v>a1qpc7</v>
    <v>268435456</v>
    <v>1</v>
    <v>Powered by Refinitiv</v>
    <v>3.21</v>
    <v>0.96940000000000004</v>
    <v>0.53620000000000001</v>
    <v>0.05</v>
    <v>3.3333000000000002E-2</v>
    <v>USD</v>
    <v>Plus Therapeutics, Inc. is a clinical-stage pharmaceutical company. The Company is developing targeted radiotherapeutics with advanced platform technologies for central nervous system (CNS) cancers. The Company combines image-guided local beta radiation and targeted drug delivery approaches. The Company is advancing a pipeline of product candidates with lead programs in recurrent glioblastoma (GBM) and leptomeningeal metastases (LM). Its radiotherapeutic candidate, rhenium (186Re) obisbemeda, is designed specifically for CNS cancers including GBM, LM, and pediatric brain cancers (PBC). The Company’s Rhenium (186Re) obisbemeda, a novel injectable radiotherapy designed to deliver targeted, high dose radiation directly into GBM tumors. Its radiotherapeutic candidate, Rhenium-188 NanoLiposome Biodegradable Alginate Microsphere (188RNL-BAM), is designed to treat many solid organ cancers.</v>
    <v>20</v>
    <v>Nasdaq Stock Market</v>
    <v>XNAS</v>
    <v>XNAS</v>
    <v>4200 Marathon Blvd., Suite 200, AUSTIN, TX, 78756 US</v>
    <v>1.57</v>
    <v>Biotechnology &amp; Medical Research</v>
    <v>Stock</v>
    <v>45475.898699039062</v>
    <v>3875</v>
    <v>1.5</v>
    <v>8841541</v>
    <v>PLUS THERAPEUTICS, INC.</v>
    <v>PLUS THERAPEUTICS, INC.</v>
    <v>1.57</v>
    <v>0</v>
    <v>1.5</v>
    <v>1.55</v>
    <v>5704220</v>
    <v>PSTV</v>
    <v>PLUS THERAPEUTICS, INC. (XNAS:PSTV)</v>
    <v>5</v>
    <v>48572</v>
    <v>1997</v>
  </rv>
  <rv s="4">
    <v>3876</v>
  </rv>
  <rv s="0">
    <v>https://www.bing.com/financeapi/forcetrigger?t=a1r9r7&amp;q=XNAS%3aSTRR&amp;form=skydnc</v>
    <v>Learn more on Bing</v>
  </rv>
  <rv s="5">
    <v>7</v>
    <v>Star Equity Holdings, Inc. (XNAS:STRR)</v>
    <v>8</v>
    <v>9</v>
    <v>Finance</v>
    <v>5</v>
    <v>en-GB</v>
    <v>a1r9r7</v>
    <v>268435456</v>
    <v>1</v>
    <v>Powered by Refinitiv</v>
    <v>6.5250000000000004</v>
    <v>3.43</v>
    <v>0.11650000000000001</v>
    <v>-0.42</v>
    <v>-9.5890000000000003E-2</v>
    <v>USD</v>
    <v>Star Equity Holdings, Inc. is a diversified holding company. The Company operates through two divisions: Building Solutions and Investments. The Building Solutions division operates in three businesses: modular building manufacturing; structural wall panel and wood foundation manufacturing, including building supply distribution operations; and glue-laminated timber (glulam) column, beam, and truss manufacturing. The modular building manufacturing business services the northeast United States and is operated by KBS Builders, Inc. (KBS) in Maine. The structural wall panel and wood foundation manufacturing business is operated by EdgeBuilder, Inc., and the retail building supplies are sold through Glenbrook Building Supply, Inc. (Glenbrook). The Company’s Investments division manages and finances the Company’s real estate assets as well as its investment positions in private and public companies. Its Investments division also holds and manages two manufacturing facilities in Maine.</v>
    <v>171</v>
    <v>Nasdaq Stock Market</v>
    <v>XNAS</v>
    <v>XNAS</v>
    <v>53 Forest Avenue, Suite 101, OLD GREENWICH, CT, 06870 US</v>
    <v>4.4800000000000004</v>
    <v>Homebuilding &amp; Construction Supplies</v>
    <v>Stock</v>
    <v>45475.958673055466</v>
    <v>3878</v>
    <v>3.8645999999999998</v>
    <v>12551774</v>
    <v>Star Equity Holdings, Inc.</v>
    <v>Star Equity Holdings, Inc.</v>
    <v>4.3099999999999996</v>
    <v>0</v>
    <v>4.38</v>
    <v>3.96</v>
    <v>3169640</v>
    <v>STRR</v>
    <v>Star Equity Holdings, Inc. (XNAS:STRR)</v>
    <v>53</v>
    <v>31368</v>
    <v>1997</v>
  </rv>
  <rv s="4">
    <v>3879</v>
  </rv>
  <rv s="0">
    <v>https://www.bing.com/financeapi/forcetrigger?t=a21s8m&amp;q=XNAS%3aRCON&amp;form=skydnc</v>
    <v>Learn more on Bing</v>
  </rv>
  <rv s="5">
    <v>7</v>
    <v>RECON TECHNOLOGY, LTD (XNAS:RCON)</v>
    <v>8</v>
    <v>9</v>
    <v>Finance</v>
    <v>10</v>
    <v>en-GB</v>
    <v>a21s8m</v>
    <v>268435456</v>
    <v>1</v>
    <v>Powered by Refinitiv</v>
    <v>7.38</v>
    <v>1.26</v>
    <v>2.3574000000000002</v>
    <v>-0.01</v>
    <v>-6.8969999999999995E-3</v>
    <v>USD</v>
    <v>Recon Technology, Ltd. is a provider of hardware, software and on-site services to companies in the petroleum mining and extraction industry in China, the People's Republic of China. The Company provides services designed to automate and enhance the extraction of petroleum. The Company controls by contract the People's Republic of China companies of Beijing BHD Petroleum Technology Co., Ltd. (BHD) and Nanjing Recon Technology Co., Ltd. It serves as the center of strategic management, financial control and human resources allocation for the Domestic Companies. Through its contractual relationships with the Domestic Companies, it provides equipment, tools and other hardware related to oilfield production and management, and develops and sells its specialized industrial automation control and information solutions. Its products and services include Equipment for Oil and Gas Production and Transportation, Oil and Gas Production Improvement Techniques, and Automation System and Service.</v>
    <v>188</v>
    <v>Nasdaq Stock Market</v>
    <v>XNAS</v>
    <v>XNAS</v>
    <v>King Long Intl Mansion, No. 9 Fulin Road, Room 1902, Building C,, BEIJING, BEIJING, 100107 CN</v>
    <v>1.46</v>
    <v>Oil &amp; Gas Related Equipment and Services</v>
    <v>Stock</v>
    <v>45475.890821342189</v>
    <v>3881</v>
    <v>1.4105000000000001</v>
    <v>11983075</v>
    <v>RECON TECHNOLOGY, LTD</v>
    <v>RECON TECHNOLOGY, LTD</v>
    <v>1.46</v>
    <v>0</v>
    <v>1.45</v>
    <v>1.44</v>
    <v>8321580</v>
    <v>RCON</v>
    <v>RECON TECHNOLOGY, LTD (XNAS:RCON)</v>
    <v>3</v>
    <v>15806</v>
    <v>2007</v>
  </rv>
  <rv s="4">
    <v>3882</v>
  </rv>
  <rv s="0">
    <v>https://www.bing.com/financeapi/forcetrigger?t=a1zwar&amp;q=XNAS%3aPIRS&amp;form=skydnc</v>
    <v>Learn more on Bing</v>
  </rv>
  <rv s="5">
    <v>7</v>
    <v>PIERIS PHARMACEUTICALS, INC. (XNAS:PIRS)</v>
    <v>8</v>
    <v>9</v>
    <v>Finance</v>
    <v>10</v>
    <v>en-GB</v>
    <v>a1zwar</v>
    <v>268435456</v>
    <v>1</v>
    <v>Powered by Refinitiv</v>
    <v>41.783999999999999</v>
    <v>8.3145000000000007</v>
    <v>0.68379999999999996</v>
    <v>-1.1299999999999999</v>
    <v>-0.116495</v>
    <v>USD</v>
    <v>Pieris Pharmaceuticals, Inc. is a biotechnology company, which discovers and develops Anticalin-based drugs to target validated disease pathways. The Company’s clinical pipeline consists of immuno-oncology (IO), bispecific in partnership with collaborators, including S095012 (also referred to as PRS-344) targeting PD-L1 and 4-1BB, SGN-BB228 (also referred to as PRS-346) targeting CD228 and 4-1BB, and BOS-342 (also referred to as PRS-342) targeting GPC3 and 4-1BB. Its Anticalin platform technology focuses on low molecular-weight Anticalin proteins that can bind tightly and specifically to a diverse range of targets. The Anticalin technology is modular, which allows it to design multimeric Anticalin based bi- and multi- specific proteins to bind with specificity to two or more targets at the same time. S095012 consists of a PD-L1-targeting antibody and 4-1BB-targeting Anticalin proteins genetically fused to each arm of the C-terminal heavy chain of the antibody.</v>
    <v>46</v>
    <v>Nasdaq Stock Market</v>
    <v>XNAS</v>
    <v>XNAS</v>
    <v>225 Franklin Street, 26Th Floor, BOSTON, MA, 02110 US</v>
    <v>9.74</v>
    <v>Biotechnology &amp; Medical Research</v>
    <v>Stock</v>
    <v>45475.981880265623</v>
    <v>3884</v>
    <v>8.51</v>
    <v>11314456</v>
    <v>PIERIS PHARMACEUTICALS, INC.</v>
    <v>PIERIS PHARMACEUTICALS, INC.</v>
    <v>9.58</v>
    <v>0</v>
    <v>9.6999999999999993</v>
    <v>8.57</v>
    <v>1320240</v>
    <v>PIRS</v>
    <v>PIERIS PHARMACEUTICALS, INC. (XNAS:PIRS)</v>
    <v>150</v>
    <v>9937</v>
    <v>2013</v>
  </rv>
  <rv s="4">
    <v>3885</v>
  </rv>
  <rv s="0">
    <v>https://www.bing.com/financeapi/forcetrigger?t=c3bvh7&amp;q=XNAS%3aCYN&amp;form=skydnc</v>
    <v>Learn more on Bing</v>
  </rv>
  <rv s="5">
    <v>7</v>
    <v>CYNGN INC. (XNAS:CYN)</v>
    <v>8</v>
    <v>9</v>
    <v>Finance</v>
    <v>5</v>
    <v>en-GB</v>
    <v>c3bvh7</v>
    <v>268435456</v>
    <v>1</v>
    <v>Powered by Refinitiv</v>
    <v>1.2091000000000001</v>
    <v>0.05</v>
    <v>0.46800000000000003</v>
    <v>-2.01E-2</v>
    <v>-0.28190700000000002</v>
    <v>USD</v>
    <v>Cyngn Inc. is an autonomous vehicle (AV) technology company that is focused on addressing industrial uses for autonomous vehicles. The Company integrates its full-stack autonomous driving software, DriveMod, onto vehicles manufactured by an original equipment manufacturer (OEM) either via retrofit of existing vehicles or by integration directly into vehicle assembly. It designs the Enterprise Autonomy Suite (EAS) to be compatible with sensors and components from hardware technology providers and integrates its proprietary AV software to produce differentiated autonomous vehicles. EAS is a suite of technologies and tools that is divided into three categories: DriveMod, Cyngn Insight and Cyngn Evolve. DriveMod is a modular industrial vehicle autonomous driving software. Cyngn Insight is a customer-facing tool suite for monitoring and managing AV fleets and generating/aggregating/analyzing data. Cyngn Evolve is an internal tool suite and infrastructure.</v>
    <v>81</v>
    <v>Nasdaq Stock Market</v>
    <v>XNAS</v>
    <v>XNAS</v>
    <v>1015 O'brien Drive, MENLO PARK, CA, 94025 US</v>
    <v>5.7000000000000002E-2</v>
    <v>Software &amp; IT Services</v>
    <v>Stock</v>
    <v>45475.999981770314</v>
    <v>3887</v>
    <v>0.05</v>
    <v>10092000</v>
    <v>CYNGN INC.</v>
    <v>CYNGN INC.</v>
    <v>5.7000000000000002E-2</v>
    <v>0</v>
    <v>7.1300000000000002E-2</v>
    <v>5.1200000000000002E-2</v>
    <v>141542700</v>
    <v>CYN</v>
    <v>CYNGN INC. (XNAS:CYN)</v>
    <v>1567744</v>
    <v>29082307</v>
    <v>2013</v>
  </rv>
  <rv s="4">
    <v>3888</v>
  </rv>
  <rv s="0">
    <v>https://www.bing.com/financeapi/forcetrigger?t=bpm1fr&amp;q=XNAS%3aGHSI&amp;form=skydnc</v>
    <v>Learn more on Bing</v>
  </rv>
  <rv s="5">
    <v>7</v>
    <v>GUARDION HEALTH SCIENCES, INC. (XNAS:GHSI)</v>
    <v>8</v>
    <v>9</v>
    <v>Finance</v>
    <v>10</v>
    <v>en-GB</v>
    <v>bpm1fr</v>
    <v>268435456</v>
    <v>1</v>
    <v>Powered by Refinitiv</v>
    <v>10.75</v>
    <v>5.0102000000000002</v>
    <v>0.91930000000000001</v>
    <v>-0.14000000000000001</v>
    <v>-1.4156E-2</v>
    <v>USD</v>
    <v>Guardion Health Sciences, Inc. is a clinical nutrition company. The Company offers a portfolio of science-based, clinically supported products designed to support the health needs of consumers, healthcare professionals and providers and their patients. The Company sells two ocular products: GlaucoCetin and Lumega-Z. GlaucoCetin is a dietary supplement in a capsule form designed specifically to provide nutrients to support mitochondrial function with additional antioxidants to help reduce oxidative stress and increase blood flow throughout the body for enhanced eye support and ocular health. Lumega-Z, its medical food product, has a formula designed to replenish and restore the macular protective pigment, simultaneously delivering critical and essential nutrients to the eye. As a medical food, Lumega-Z must be administered under the supervision of a physician or professional healthcare provider. It sells GlaucoCetin and Lumega-Z on its Website, guardionhealth.com.</v>
    <v>9</v>
    <v>Nasdaq Stock Market</v>
    <v>XNAS</v>
    <v>XNAS</v>
    <v>2925 Richmond Avenue, Suite 1200, HOUSTON, TX, 77098 US</v>
    <v>9.75</v>
    <v>Pharmaceuticals</v>
    <v>Stock</v>
    <v>45475.833337164062</v>
    <v>3890</v>
    <v>9.75</v>
    <v>12700300</v>
    <v>GUARDION HEALTH SCIENCES, INC.</v>
    <v>GUARDION HEALTH SCIENCES, INC.</v>
    <v>9.75</v>
    <v>0</v>
    <v>9.89</v>
    <v>9.75</v>
    <v>1284160</v>
    <v>GHSI</v>
    <v>GUARDION HEALTH SCIENCES, INC. (XNAS:GHSI)</v>
    <v>1</v>
    <v>5583</v>
    <v>2015</v>
  </rv>
  <rv s="4">
    <v>3891</v>
  </rv>
  <rv s="0">
    <v>https://www.bing.com/financeapi/forcetrigger?t=a2rkfr&amp;q=OTCM%3aPAYD&amp;form=skydnc</v>
    <v>Learn more on Bing</v>
  </rv>
  <rv s="5">
    <v>7</v>
    <v>PAID, INC. (OTCM:PAYD)</v>
    <v>8</v>
    <v>9</v>
    <v>Finance</v>
    <v>18</v>
    <v>en-GB</v>
    <v>a2rkfr</v>
    <v>268435456</v>
    <v>1</v>
    <v>Powered by Refinitiv</v>
    <v>1.74</v>
    <v>1.2</v>
    <v>-0.11</v>
    <v>-0.14000000000000001</v>
    <v>-8.5365999999999997E-2</v>
    <v>USD</v>
    <v>PAID, Inc. is engaged in developing software as a service (SaaS) based business services, including PaidPayments, PaidCart, PaidShipping and PaidWeb. These solutions are developed to provide businesses with a streamlined experience for Website creation, online sales, payment collection and shipping all in one platform. Its segments include Client services, Merchant processing services, Shipping coordination and label generation services, and Corporate operations. Its ShipTime’s platform provides its members with the ability to quote, process, track and dispatch shipments while getting preferred rates on packages and skidded less than truckload (LTL) freight shipments throughout North America and around the world. Its BeerRun Software is a brewery management and alcohol and tobacco tax and trade bureau tax reporting software. Its platform includes a range features, such as mobile editing, search engine optimization, collaboration tools, and pre-designed templates.</v>
    <v>27</v>
    <v>OTC Markets</v>
    <v>OTCM</v>
    <v>OTCM</v>
    <v>200 Friberg Parkway, Suite 4004, WESTBOROUGH, MA, 01581 US</v>
    <v>1.64</v>
    <v>Software &amp; IT Services</v>
    <v>Stock</v>
    <v>45471.810888842185</v>
    <v>3893</v>
    <v>1.41</v>
    <v>12092100</v>
    <v>PAID, INC.</v>
    <v>PAID, INC.</v>
    <v>1.64</v>
    <v>12.432700000000001</v>
    <v>1.64</v>
    <v>1.5</v>
    <v>8061400</v>
    <v>PAYD</v>
    <v>PAID, INC. (OTCM:PAYD)</v>
    <v>16</v>
    <v>1370</v>
    <v>1995</v>
  </rv>
  <rv s="4">
    <v>3894</v>
  </rv>
  <rv s="0">
    <v>https://www.bing.com/financeapi/forcetrigger?t=a24f8m&amp;q=XNYS%3aTPHS&amp;form=skydnc</v>
    <v>Learn more on Bing</v>
  </rv>
  <rv s="6">
    <v>12</v>
    <v>TRINITY PLACE HOLDINGS INC. (XNYS:TPHS)</v>
    <v>8</v>
    <v>13</v>
    <v>Finance</v>
    <v>5</v>
    <v>en-GB</v>
    <v>a24f8m</v>
    <v>268435456</v>
    <v>1</v>
    <v>Powered by Refinitiv</v>
    <v>0.70989999999999998</v>
    <v>8.1000000000000003E-2</v>
    <v>-5.3999999999999999E-2</v>
    <v>-9.4999999999999998E-3</v>
    <v>-7.7996999999999997E-2</v>
    <v>USD</v>
    <v>Trinity Place Holdings Inc. is a real estate holding, investment, development, and asset management company. The Company operates through the commercial real estate segment. The Company's property includes 77 Greenwich Street in Lower Manhattan, which consists of a 90-unit residential condominium tower, retail space and a New York City elementary school. The Company also owns a 105-unit, 12-story multi-family property located at 237 11th Street in Brooklyn, New York. In addition, the Company owns a property occupied by retail tenants in Paramus, New Jersey. In addition to its real estate portfolio, the Company also controls a variety of intellectual property assets focused on the consumer sector, including FilenesBasement.com, its rights to the Stanley Blacker brand, as well as the intellectual property associated with the Running of the Brides event and An Educated Consumer is Our Best Customer slogan.</v>
    <v>6</v>
    <v>New York Stock Exchange</v>
    <v>XNYS</v>
    <v>XNYS</v>
    <v>340 Madison Avenue, Suite 3C, NEW YORK, NY, 10173 US</v>
    <v>0.14169999999999999</v>
    <v>Real Estate Operations</v>
    <v>Stock</v>
    <v>45476.000000046093</v>
    <v>3896</v>
    <v>0.11219999999999999</v>
    <v>7192418</v>
    <v>TRINITY PLACE HOLDINGS INC.</v>
    <v>TRINITY PLACE HOLDINGS INC.</v>
    <v>0.14000000000000001</v>
    <v>0.12180000000000001</v>
    <v>0.1123</v>
    <v>64046470</v>
    <v>TPHS</v>
    <v>TRINITY PLACE HOLDINGS INC. (XNYS:TPHS)</v>
    <v>960325</v>
    <v>19019705</v>
    <v>2012</v>
  </rv>
  <rv s="4">
    <v>3897</v>
  </rv>
  <rv s="0">
    <v>https://www.bing.com/financeapi/forcetrigger?t=c22gxm&amp;q=XNYS%3aHLGN&amp;form=skydnc</v>
    <v>Learn more on Bing</v>
  </rv>
  <rv s="6">
    <v>12</v>
    <v>Heliogen, Inc (OTCM:HLGN)</v>
    <v>8</v>
    <v>13</v>
    <v>Finance</v>
    <v>18</v>
    <v>en-GB</v>
    <v>c22gxm</v>
    <v>268435456</v>
    <v>1</v>
    <v>Powered by Refinitiv</v>
    <v>10.878</v>
    <v>0.52</v>
    <v>11.849</v>
    <v>-0.04</v>
    <v>-1.4085E-2</v>
    <v>USD</v>
    <v>Heliogen, Inc. is a renewable energy technology company. The Company is focused on providing robust clean energy solutions that accelerate the transition to renewable energy. Its solar energy and thermal storage systems deliver carbon-free heat, steam, power, and green hydrogen at scale to support round-the-clock industrial operations. The Company’s product offering delivers industrial process steam around the clock using thermal energy storage. This steam can also be used to produce green hydrogen when coupled with a solid oxide electrolyzer. The Company’s business lines include Carbon-Free Steam Production System, which is engaged in the production of heat or steam for use in industrial processes; Net Zero Power Generation System focused on the baseline system as the foundation, and the addition of a turbine generator system enables power generation, and Green Hydrogen Production System an electrolyzer with the baseline system as the foundation, produces green hydrogen fuel.</v>
    <v>144</v>
    <v>OTC Markets</v>
    <v>OTCM</v>
    <v>OTCM</v>
    <v>130 W Union St., PASADENA, CA, 91103 US</v>
    <v>2.85</v>
    <v>Renewable Energy</v>
    <v>Stock</v>
    <v>45476.006944444445</v>
    <v>3899</v>
    <v>2.76</v>
    <v>16955860</v>
    <v>Heliogen, Inc</v>
    <v>Heliogen, Inc</v>
    <v>2.84</v>
    <v>2.84</v>
    <v>2.8</v>
    <v>5970370</v>
    <v>HLGN</v>
    <v>Heliogen, Inc (OTCM:HLGN)</v>
    <v>4977</v>
    <v>8873</v>
    <v>2020</v>
  </rv>
  <rv s="4">
    <v>3900</v>
  </rv>
  <rv s="0">
    <v>https://www.bing.com/financeapi/forcetrigger?t=a23czr&amp;q=XNAS%3aAIKI&amp;form=skydnc</v>
    <v>Learn more on Bing</v>
  </rv>
  <rv s="5">
    <v>7</v>
    <v>DOMINARI HOLDINGS INC. (XNAS:DOMH)</v>
    <v>8</v>
    <v>9</v>
    <v>Finance</v>
    <v>10</v>
    <v>en-GB</v>
    <v>a23czr</v>
    <v>268435456</v>
    <v>1</v>
    <v>Powered by Refinitiv</v>
    <v>3.4</v>
    <v>1.76</v>
    <v>0.9607</v>
    <v>0.03</v>
    <v>1.5306E-2</v>
    <v>USD</v>
    <v>Dominari Holdings Inc. is a holding company. The Company, through its various subsidiaries, is engaged in wealth management, investment banking, sales and trading and asset management. It operates through its wholly owned subsidiaries, including Dominari Financial Inc. (Dominari Financial) and Dominari Securities LLC (Dominari Securities). Dominari Securities offers and plans to offer a range of broker-dealer and registered investment adviser services. Its services include wealth management, investment banking, sales and trading, asset management and insurance products. Dominari Securities provides a comprehensive array of financial services to high-net-worth individuals and families, corporate executives, and public and private businesses. Dominari Securities also provides full-service brokerage, wealth planning and margin lending services. Dominari Securities’ investment banking division provides strategic advisory services and capital markets products to middle market businesses.</v>
    <v>26</v>
    <v>Nasdaq Stock Market</v>
    <v>XNAS</v>
    <v>XNAS</v>
    <v>725 FIFTH AVENUE, 22ND FLOOR, NEW YORK, NY, 10022 US</v>
    <v>2.13</v>
    <v>Biotechnology &amp; Medical Research</v>
    <v>Stock</v>
    <v>45475.847697267971</v>
    <v>3902</v>
    <v>1.99</v>
    <v>11810490</v>
    <v>DOMINARI HOLDINGS INC.</v>
    <v>DOMINARI HOLDINGS INC.</v>
    <v>2.06</v>
    <v>0</v>
    <v>1.96</v>
    <v>1.99</v>
    <v>5934920</v>
    <v>DOMH</v>
    <v>DOMINARI HOLDINGS INC. (XNAS:DOMH)</v>
    <v>168</v>
    <v>9535</v>
    <v>1992</v>
  </rv>
  <rv s="4">
    <v>3903</v>
  </rv>
  <rv s="0">
    <v>https://www.bing.com/financeapi/forcetrigger?t=c27j6h&amp;q=XNAS%3aSNTI&amp;form=skydnc</v>
    <v>Learn more on Bing</v>
  </rv>
  <rv s="9">
    <v>21</v>
    <v>SENTI BIOSCIENCES, INC (XNAS:SNTI)</v>
    <v>8</v>
    <v>22</v>
    <v>Finance</v>
    <v>5</v>
    <v>en-GB</v>
    <v>c27j6h</v>
    <v>268435456</v>
    <v>1</v>
    <v>Powered by Refinitiv</v>
    <v>1.0900000000000001</v>
    <v>0.21110000000000001</v>
    <v>-2.75E-2</v>
    <v>-6.5867999999999996E-2</v>
    <v>USD</v>
    <v>Senti Biosciences, Inc. is a clinical-stage biotechnology company. It is developing cell and gene therapies engineered with its gene circuit platform technologies for patients living with incurable diseases. It is focused on off-the-shelf CAR-NK cell therapy programs for oncology indications. Its lead product candidate, SENTI-202, is a potential Logic Gated off-the-shelf CAR-NK cell therapy designed to selectively target and eliminate CD33 and/or FLT3 expressing hematologic malignancies, including acute myeloid leukemia, while sparing healthy bone marrow cells. Its second clinical development program is SENTI-301A, a multi-armed off-the-shelf healthy donor derived CAR-NK cell therapy. SENTI-202 has been designed to incorporate three chimeric proteins using a Logic Gated gene circuit and delivered through a single retrovirus. SENTI-301A is a multi-armed off-the-shelf healthy donor derived CAR-NK cell therapy designed for the treatment of advanced GPC3 positive tumors.</v>
    <v>48</v>
    <v>Nasdaq Stock Market</v>
    <v>XNAS</v>
    <v>XNAS</v>
    <v>2 Corporate Drive, First Floor, SOUTH SAN FRANCISCO, CA, 94080 US</v>
    <v>0.40560000000000002</v>
    <v>Biotechnology &amp; Medical Research</v>
    <v>Stock</v>
    <v>45475.999760346873</v>
    <v>3905</v>
    <v>0.33679999999999999</v>
    <v>17844457</v>
    <v>SENTI BIOSCIENCES, INC</v>
    <v>SENTI BIOSCIENCES, INC</v>
    <v>0.38009999999999999</v>
    <v>0</v>
    <v>0.41749999999999998</v>
    <v>0.39</v>
    <v>45755020</v>
    <v>SNTI</v>
    <v>SENTI BIOSCIENCES, INC (XNAS:SNTI)</v>
    <v>125669</v>
    <v>17930914</v>
    <v>2021</v>
  </rv>
  <rv s="4">
    <v>3906</v>
  </rv>
  <rv s="0">
    <v>https://www.bing.com/financeapi/forcetrigger?t=a1sj6h&amp;q=XNAS%3aKPRX&amp;form=skydnc</v>
    <v>Learn more on Bing</v>
  </rv>
  <rv s="5">
    <v>7</v>
    <v>KIORA PHARMACEUTICALS, INC. (XNAS:KPRX)</v>
    <v>8</v>
    <v>9</v>
    <v>Finance</v>
    <v>5</v>
    <v>en-GB</v>
    <v>a1sj6h</v>
    <v>268435456</v>
    <v>1</v>
    <v>Powered by Refinitiv</v>
    <v>8.9819999999999993</v>
    <v>3.6</v>
    <v>-0.23480000000000001</v>
    <v>0.09</v>
    <v>2.069E-2</v>
    <v>USD</v>
    <v>Kiora Pharmaceuticals, Inc. is a clinical-stage pharmaceutical company. The Company is focused on developing and commercializing therapies for the treatment of orphan retinal diseases. Its pipeline consists of three product candidates, including KIO-301, KIO-104, KIO-101 and KIO-201. Its lead product, KIO-301, is a vision-restoring small molecule that is designed to restore vision in patients with inherited and age-related degenerative retinal diseases, including retinitis pigmentosa (RP). KIO-104 is a next generation, non-steroidal, immuno-modulatory, small-molecule inhibitor of Dihydroorotate Dehydrogenase (DHODH), which is being develop for the treatment of Posterior Non-Infectious Uveitis, a rare T cell-mediated, intraocular inflammatory disease. KIO-101 focuses on treating the ocular manifestation of patients with autoimmune diseases, including rheumatoid arthritis, and as such is termed the Ocular Presentation of Rheumatoid Arthritis and Other Autoimmune Diseases (OPRA+).</v>
    <v>12</v>
    <v>Nasdaq Stock Market</v>
    <v>XNAS</v>
    <v>XNAS</v>
    <v>332 ENCINITAS BOULEVARD, SUITE 102, ENCINITAS, CA, 92024 US</v>
    <v>4.5350000000000001</v>
    <v>Biotechnology &amp; Medical Research</v>
    <v>Stock</v>
    <v>45475.833342765625</v>
    <v>3908</v>
    <v>4.2699999999999996</v>
    <v>12921970</v>
    <v>KIORA PHARMACEUTICALS, INC.</v>
    <v>KIORA PHARMACEUTICALS, INC.</v>
    <v>4.47</v>
    <v>0</v>
    <v>4.3499999999999996</v>
    <v>4.4400000000000004</v>
    <v>2970570</v>
    <v>KPRX</v>
    <v>KIORA PHARMACEUTICALS, INC. (XNAS:KPRX)</v>
    <v>1</v>
    <v>51628</v>
    <v>2004</v>
  </rv>
  <rv s="4">
    <v>3909</v>
  </rv>
  <rv s="0">
    <v>https://www.bing.com/financeapi/forcetrigger?t=bhnuzr&amp;q=XNAS%3aWISA&amp;form=skydnc</v>
    <v>Learn more on Bing</v>
  </rv>
  <rv s="5">
    <v>7</v>
    <v>WISA TECHNOLOGIES, INC. (XNAS:WISA)</v>
    <v>8</v>
    <v>9</v>
    <v>Finance</v>
    <v>5</v>
    <v>en-GB</v>
    <v>bhnuzr</v>
    <v>268435456</v>
    <v>1</v>
    <v>Powered by Refinitiv</v>
    <v>235.48500000000001</v>
    <v>1.6600999999999999</v>
    <v>-0.39900000000000002</v>
    <v>-0.08</v>
    <v>-2.8570999999999999E-2</v>
    <v>USD</v>
    <v>WiSA Technologies, Inc. is a provider of wireless sound technology for intelligent devices and next generation home entertainment systems through the sale of module components to audio companies as well as audio products to resellers and consumers. The Company’s wireless technology, WiSA E, is software-based and works with standard Wi-Fi chips. Its technology is designed for easy implementation for the manufacturing brand to design with; flexibility to accommodate various price points and business models and maintaining wireless performance for the consumer. It has designed wireless modules, which provide high performance wireless audio for its customers to integrate into their products, such as a speaker, television, soundbars, set-top-boxes, and HDMI dongles. These modules can be designed using its custom semiconductors with its IP built in, as well as a Wi-Fi radio for communications or with its WiSA E software loaded onto a third-party Internet of things (IoT) Wi-Fi chip.</v>
    <v>46</v>
    <v>Nasdaq Stock Market</v>
    <v>XNAS</v>
    <v>XNAS</v>
    <v>15268 Nw Greenbrier Pkwy, BEAVERTON, OR, 97006 US</v>
    <v>2.9</v>
    <v>Semiconductors &amp; Semiconductor Equipment</v>
    <v>Stock</v>
    <v>45475.999408425778</v>
    <v>3911</v>
    <v>2.71</v>
    <v>13780240</v>
    <v>WISA TECHNOLOGIES, INC.</v>
    <v>WISA TECHNOLOGIES, INC.</v>
    <v>2.75</v>
    <v>0</v>
    <v>2.8</v>
    <v>2.72</v>
    <v>4921520</v>
    <v>WISA</v>
    <v>WISA TECHNOLOGIES, INC. (XNAS:WISA)</v>
    <v>5632</v>
    <v>2651335</v>
    <v>2010</v>
  </rv>
  <rv s="4">
    <v>3912</v>
  </rv>
  <rv s="0">
    <v>https://www.bing.com/financeapi/forcetrigger?t=a1n75r&amp;q=XNYS%3aAIRI&amp;form=skydnc</v>
    <v>Learn more on Bing</v>
  </rv>
  <rv s="6">
    <v>12</v>
    <v>AIR INDUSTRIES GROUP (XNYS:AIRI)</v>
    <v>8</v>
    <v>13</v>
    <v>Finance</v>
    <v>10</v>
    <v>en-GB</v>
    <v>a1n75r</v>
    <v>268435456</v>
    <v>1</v>
    <v>Powered by Refinitiv</v>
    <v>7.7731000000000003</v>
    <v>2.6</v>
    <v>0.25009999999999999</v>
    <v>-0.15</v>
    <v>-4.3102999999999995E-2</v>
    <v>USD</v>
    <v>Air Industries Group is a manufacturer of precision components and assemblies for large aerospace and defense prime contractors. Its products include landing gears, flight controls, engine mounts and components for aircraft jet engines, ground turbines and other complex machines. Its end-user for most of its products is the U.S. Government, international governments, and commercial global airlines. Whether it is a small individual component or complete assembly, its products are used in mission-critical operations that are essential for the safety of military personnel and civilians. Its platforms and programs include the F-18 Hornet, the E-2D Hawkeye, the UH-60 Black Hawk Helicopter, the Pratt &amp; Whitney Geared Turbo-Fan Engine, the CH-53 Helicopter (including the CH53K variant), the F-35 Lightning II (the Joint Strike Fighter), and the F-15 Eagle Tactical Fighter. Its subsidiaries include Air Industries Machining (AIM), Nassau Tool Works (NTW), and Sterling Engineering Company (STE).</v>
    <v>180</v>
    <v>New York Stock Exchange</v>
    <v>XNYS</v>
    <v>XNYS</v>
    <v>1460 Fifth Avenue, BAY SHORE, NY, 11706 US</v>
    <v>3.6</v>
    <v>Aerospace &amp; Defense</v>
    <v>Stock</v>
    <v>45475.84928223359</v>
    <v>3914</v>
    <v>3.33</v>
    <v>11570250</v>
    <v>AIR INDUSTRIES GROUP</v>
    <v>AIR INDUSTRIES GROUP</v>
    <v>3.5</v>
    <v>3.48</v>
    <v>3.33</v>
    <v>3324780</v>
    <v>AIRI</v>
    <v>AIR INDUSTRIES GROUP (XNYS:AIRI)</v>
    <v>35201</v>
    <v>25597</v>
    <v>2013</v>
  </rv>
  <rv s="4">
    <v>3915</v>
  </rv>
  <rv s="0">
    <v>https://www.bing.com/financeapi/forcetrigger?t=a2vu5r&amp;q=OTCM%3aSKAS&amp;form=skydnc</v>
    <v>Learn more on Bing</v>
  </rv>
  <rv s="5">
    <v>7</v>
    <v>SAKER AVIATION SERVICES, INC. (OTCM:SKAS)</v>
    <v>8</v>
    <v>9</v>
    <v>Finance</v>
    <v>18</v>
    <v>en-GB</v>
    <v>a2vu5r</v>
    <v>268435456</v>
    <v>1</v>
    <v>Powered by Refinitiv</v>
    <v>12.41</v>
    <v>4.3499999999999996</v>
    <v>0.62860000000000005</v>
    <v>-0.5</v>
    <v>-4.1666999999999996E-2</v>
    <v>USD</v>
    <v>Saker Aviation Services, Inc., through its subsidiary, operates in the aviation services segment of the general aviation industry, in which it serves as the operator of a heliport. The Company’s business activities are carried out as the operator of the Downtown Manhattan (New York) Heliport. Its business activities are carried out by FirstFlight Heliports, LLC, its wholly owned subsidiary. Its other subsidiary is FBO Air Garden City, Inc.</v>
    <v>11</v>
    <v>OTC Markets</v>
    <v>OTCM</v>
    <v>OTCM</v>
    <v>Wilkes-Barre/Scranton Intern't'l Airport, 101 Hangar Road, AVOCA, PA, 18641 US</v>
    <v>11.755000000000001</v>
    <v>Transport Infrastructure</v>
    <v>Stock</v>
    <v>45475.006944444445</v>
    <v>3917</v>
    <v>11.5</v>
    <v>11879930</v>
    <v>SAKER AVIATION SERVICES, INC.</v>
    <v>SAKER AVIATION SERVICES, INC.</v>
    <v>11.51</v>
    <v>4.1669999999999998</v>
    <v>12</v>
    <v>11.5</v>
    <v>989990</v>
    <v>SKAS</v>
    <v>SAKER AVIATION SERVICES, INC. (OTCM:SKAS)</v>
    <v>3501</v>
    <v>570</v>
    <v>1998</v>
  </rv>
  <rv s="4">
    <v>3918</v>
  </rv>
  <rv s="0">
    <v>https://www.bing.com/financeapi/forcetrigger?t=a1wz9c&amp;q=XNAS%3aLMFA&amp;form=skydnc</v>
    <v>Learn more on Bing</v>
  </rv>
  <rv s="5">
    <v>7</v>
    <v>LM FUNDING AMERICA, INC. (XNAS:LMFA)</v>
    <v>8</v>
    <v>9</v>
    <v>Finance</v>
    <v>10</v>
    <v>en-GB</v>
    <v>a1wz9c</v>
    <v>268435456</v>
    <v>1</v>
    <v>Powered by Refinitiv</v>
    <v>6.1105999999999998</v>
    <v>1.6329</v>
    <v>1.4097999999999999</v>
    <v>-0.18</v>
    <v>-3.9559999999999998E-2</v>
    <v>USD</v>
    <v>LM Funding America, Inc. together with its subsidiaries, is a cryptocurrency mining and technology-based specialty finance company. Its segments include Specialty Finance and Mining Operations. It offers funding to nonprofit community associations (Associations) primarily located in the state of Florida. It provides incorporated nonprofit community associations. Its original product offering consists of providing funding to Associations by purchasing their rights under delinquent accounts that are selected by the Associations arising from unpaid Association assessments. In addition to its original product offering, the Company also purchase accounts on varying terms to suit each Association’s financial needs, including under its New Neighbor Guaranty program. Under New Neighbor Guaranty program, an Association assigns substantially all of its outstanding indebtedness and accruals on its delinquent units to the Company in exchange for payment of monthly dues on each delinquent unit.</v>
    <v>8</v>
    <v>Nasdaq Stock Market</v>
    <v>XNAS</v>
    <v>XNAS</v>
    <v>1200 WEST PLATT STREET, SUITE 100, TAMPA, FL, 33606 US</v>
    <v>4.8</v>
    <v>Banking Services</v>
    <v>Stock</v>
    <v>45475.952239941405</v>
    <v>3920</v>
    <v>4.3600000000000003</v>
    <v>11342990</v>
    <v>LM FUNDING AMERICA, INC.</v>
    <v>LM FUNDING AMERICA, INC.</v>
    <v>4.54</v>
    <v>0</v>
    <v>4.55</v>
    <v>4.37</v>
    <v>2492960</v>
    <v>LMFA</v>
    <v>LM FUNDING AMERICA, INC. (XNAS:LMFA)</v>
    <v>1</v>
    <v>111680</v>
    <v>2015</v>
  </rv>
  <rv s="4">
    <v>3921</v>
  </rv>
  <rv s="0">
    <v>https://www.bing.com/financeapi/forcetrigger?t=a2vz52&amp;q=OTCM%3aSLGD&amp;form=skydnc</v>
    <v>Learn more on Bing</v>
  </rv>
  <rv s="6">
    <v>12</v>
    <v>SCOTT'S LIQUID GOLD-INC. (OTCM:SLGD)</v>
    <v>8</v>
    <v>13</v>
    <v>Finance</v>
    <v>18</v>
    <v>en-GB</v>
    <v>a2vz52</v>
    <v>268435456</v>
    <v>1</v>
    <v>Powered by Refinitiv</v>
    <v>1.23</v>
    <v>0.21</v>
    <v>1.6615</v>
    <v>-1.43E-2</v>
    <v>-1.3119E-2</v>
    <v>USD</v>
    <v>Scott's Liquid Gold-Inc. develops, markets, and sells household products. The Company’s household products are Kids N Pets and Messy Pet. Kids N Pets brands are stain and odor removing products targeted toward households with children and pets. These products control odor and clean up kids and pet accidents, and food and drink stains while being products that parents can feel safe using around their children and pets. The primary sales channels for Kids N Pets and Messy Pet are through retail stores such as Walmart and Home Depot, and online through e-commerce retailers such as Amazon. Its products are sold nationally through its sales force to mass merchandisers, hardware stores, e-commerce retailers, and other retail outlets and to wholesale distributors. It primarily markets its products through trade promotions to support price features, displays, slotting fees and other merchandising of its products by its retail customers, consumer marketing in print, social and digital media.</v>
    <v>8</v>
    <v>OTC Markets</v>
    <v>OTCM</v>
    <v>OTCM</v>
    <v>720 S. Colorado Blvd. Ph N, DENVER, CO, 80246 US</v>
    <v>1.1399999999999999</v>
    <v>Personal &amp; Household Products &amp; Services</v>
    <v>Stock</v>
    <v>45476.006944444445</v>
    <v>3923</v>
    <v>1.0757000000000001</v>
    <v>14176720</v>
    <v>SCOTT'S LIQUID GOLD-INC.</v>
    <v>SCOTT'S LIQUID GOLD-INC.</v>
    <v>1.1399999999999999</v>
    <v>1.0900000000000001</v>
    <v>1.0757000000000001</v>
    <v>13006160</v>
    <v>SLGD</v>
    <v>SCOTT'S LIQUID GOLD-INC. (OTCM:SLGD)</v>
    <v>3614</v>
    <v>11050</v>
    <v>1954</v>
  </rv>
  <rv s="4">
    <v>3924</v>
  </rv>
  <rv s="0">
    <v>https://www.bing.com/financeapi/forcetrigger?t=a2w4m7&amp;q=XNAS%3aMICS&amp;form=skydnc</v>
    <v>Learn more on Bing</v>
  </rv>
  <rv s="5">
    <v>7</v>
    <v>THE SINGING MACHINE COMPANY, INC. (XNAS:MICS)</v>
    <v>8</v>
    <v>9</v>
    <v>Finance</v>
    <v>10</v>
    <v>en-GB</v>
    <v>a2w4m7</v>
    <v>268435456</v>
    <v>1</v>
    <v>Powered by Refinitiv</v>
    <v>2.4900000000000002</v>
    <v>0.61119999999999997</v>
    <v>0.17219999999999999</v>
    <v>-5.0000000000000001E-3</v>
    <v>-4.4050000000000001E-3</v>
    <v>USD</v>
    <v>The Singing Machine Company, Inc. is a global karaoke and music entertainment company that specializes in the design and production of karaoke and music enabled consumer products for adults and children. The Company's product portfolio includes Karaoke, Licensed Products, Microphones and Accessories, Singing Machine Kids Youth Electronics, Automotive, and Music Subscriptions. Its karaoke products are Bluetooth enabled, which allow access to digital music content via the Company's mobile applications available on iOS and Android platforms. Its licensed products include brands, such as Carpool Karaoke. Microphones and Accessories offers a line of traditional microphone accessories. The Company's kids line of products offers fun music entertainment features designed specifically for children. The Company offers karaoke music subscription services for the iOS and Android platforms, as well as a Web-based download store and integrated streaming services for Company's hardware.</v>
    <v>27</v>
    <v>Nasdaq Stock Market</v>
    <v>XNAS</v>
    <v>XNAS</v>
    <v>6301 NW 5th Way Ste 2900, FORT LAUDERDALE, FL, 33309-6191 US</v>
    <v>1.145</v>
    <v>Computers, Phones &amp; Household Electronics</v>
    <v>Stock</v>
    <v>45475.928025937501</v>
    <v>3926</v>
    <v>1.1000000000000001</v>
    <v>7252407</v>
    <v>THE SINGING MACHINE COMPANY, INC.</v>
    <v>THE SINGING MACHINE COMPANY, INC.</v>
    <v>1.1182000000000001</v>
    <v>0</v>
    <v>1.135</v>
    <v>1.1299999999999999</v>
    <v>6418060</v>
    <v>MICS</v>
    <v>THE SINGING MACHINE COMPANY, INC. (XNAS:MICS)</v>
    <v>5191</v>
    <v>354010</v>
    <v>1994</v>
  </rv>
  <rv s="4">
    <v>3927</v>
  </rv>
  <rv s="0">
    <v>https://www.bing.com/financeapi/forcetrigger?t=a22hec&amp;q=XNAS%3aSANW&amp;form=skydnc</v>
    <v>Learn more on Bing</v>
  </rv>
  <rv s="5">
    <v>7</v>
    <v>S&amp;W SEED COMPANY (XNAS:SANW)</v>
    <v>8</v>
    <v>9</v>
    <v>Finance</v>
    <v>10</v>
    <v>en-GB</v>
    <v>a22hec</v>
    <v>268435456</v>
    <v>1</v>
    <v>Powered by Refinitiv</v>
    <v>1.33</v>
    <v>0.24</v>
    <v>1.0004999999999999</v>
    <v>-4.48E-2</v>
    <v>-0.12623300000000001</v>
    <v>USD</v>
    <v>S&amp;W Seed Company is a global multi-crop, middle-market agricultural company. The Company is primarily engaged in the breeding, production and sale of alfalfa and sorghum seeds. The Company’s product crops include alfalfa, sorghum, sunflower, stevia, Australian wheat and pasture seeds. Its alfalfa seed is primarily used for growing alfalfa hay, which is grown throughout the world as forage for livestock, including dairy and beef cattle, horses and sheep. Its sorghum comes in two types: forage and grain. In addition to alfalfa, the pasture seed market in Australia includes medic, clovers, vetch, forage cereals, and certain grasses. It operates seed cleaning and processing facilities, which are located in Texas, New South Wales, and South Australia. Its seed products are primarily grown under contract by farmers. Its seed platform develops and supplies germplasm designed to produce higher yields for farmers worldwide. The Company sells over 600 seed products in more than 40 countries.</v>
    <v>134</v>
    <v>Nasdaq Stock Market</v>
    <v>XNAS</v>
    <v>XNAS</v>
    <v>2101 Ken Pratt Blvd., Suite 201, LONGMONT, CO, 80501 US</v>
    <v>0.33710000000000001</v>
    <v>Food &amp; Tobacco</v>
    <v>Stock</v>
    <v>45475.92438984922</v>
    <v>3929</v>
    <v>0.30099999999999999</v>
    <v>13440943</v>
    <v>S&amp;W SEED COMPANY</v>
    <v>S&amp;W SEED COMPANY</v>
    <v>0.33100000000000002</v>
    <v>0</v>
    <v>0.35489999999999999</v>
    <v>0.31009999999999999</v>
    <v>43343900</v>
    <v>SANW</v>
    <v>S&amp;W SEED COMPANY (XNAS:SANW)</v>
    <v>10156</v>
    <v>108673</v>
    <v>2011</v>
  </rv>
  <rv s="4">
    <v>3930</v>
  </rv>
  <rv s="0">
    <v>https://www.bing.com/financeapi/forcetrigger?t=a1rkgh&amp;q=XNAS%3aEBIX&amp;form=skydnc</v>
    <v>Learn more on Bing</v>
  </rv>
  <rv s="5">
    <v>7</v>
    <v>EBIX, INC. (OTCM:EBIXQ)</v>
    <v>8</v>
    <v>9</v>
    <v>Finance</v>
    <v>18</v>
    <v>en-GB</v>
    <v>a1rkgh</v>
    <v>268435456</v>
    <v>1</v>
    <v>Powered by Refinitiv</v>
    <v>32.869999999999997</v>
    <v>5.4000000000000003E-3</v>
    <v>2.1821000000000002</v>
    <v>0</v>
    <v>0</v>
    <v>USD</v>
    <v>Ebix, Inc. is a provider of on-demand infrastructure software exchanges and e-commerce services to the insurance, financial, travel, cash remittance and healthcare industries. In the insurance sector, the Company’s main focus is to develop and deploy globally a variety of insurance and reinsurance exchanges on an on-demand basis using software-as-a-service (SaaS) enterprise solutions in the areas of customer relationship management (CRM), front-end and back-end systems, and outsourced administrative and risk compliance. The Company’s EbixCash Financial exchange portfolio of software and services consists of domestic and international money remittance, foreign exchange (Forex), travel, pre-paid gift cards, utility payments, and lending and wealth management in India and other primarily Southeast Asian markets. It operates India's airport Forex business, with operations in approximately 20 international airports, including Delhi, Mumbai, Hyderabad, Chennai and Kolkata.</v>
    <v>10521</v>
    <v>OTC Markets</v>
    <v>OTCM</v>
    <v>OTCM</v>
    <v>1 Ebix Way, JOHNS CREEK, GA, 30097 US</v>
    <v>0.05</v>
    <v>Software &amp; IT Services</v>
    <v>Stock</v>
    <v>45475.833231214841</v>
    <v>3932</v>
    <v>5.4000000000000003E-3</v>
    <v>1236060</v>
    <v>EBIX, INC.</v>
    <v>EBIX, INC.</v>
    <v>4.4999999999999998E-2</v>
    <v>6.0879999999999997E-2</v>
    <v>9.7999999999999997E-3</v>
    <v>9.7999999999999997E-3</v>
    <v>30901440</v>
    <v>EBIXQ</v>
    <v>EBIX, INC. (OTCM:EBIXQ)</v>
    <v>5855864</v>
    <v>3017845</v>
    <v>2003</v>
  </rv>
  <rv s="4">
    <v>3933</v>
  </rv>
  <rv s="0">
    <v>https://www.bing.com/financeapi/forcetrigger?t=a2lgk2&amp;q=OTCM%3aLPTV&amp;form=skydnc</v>
    <v>Learn more on Bing</v>
  </rv>
  <rv s="6">
    <v>12</v>
    <v>LOOP MEDIA, INC. (XNYS:LPTV)</v>
    <v>8</v>
    <v>13</v>
    <v>Finance</v>
    <v>5</v>
    <v>en-GB</v>
    <v>a2lgk2</v>
    <v>268435456</v>
    <v>1</v>
    <v>Powered by Refinitiv</v>
    <v>3.15</v>
    <v>0.10100000000000001</v>
    <v>4.3009000000000004</v>
    <v>-1.0500000000000001E-2</v>
    <v>-7.5812000000000004E-2</v>
    <v>USD</v>
    <v>Loop Media, Inc. is a multichannel digital video platform media company that uses marketing technology to offer its services. Its technology and library of videos and licensed content enables it to curate and distribute short-form videos to out-of-home (OOH) dining, hospitality, retail, convenience stores and other locations and venues to enable them to inform, entertain and engage their customers. Its technology provides third-party advertisers with a targeted marketing and promotional tool for their products and services and, in certain instances, allows it to measure the number of potential viewers of such advertising and promotional materials. It distributes its content and advertising inventory to digital screens located in OOH locations primarily through its owned and operated platform of Loop Media-designed small-box streaming Android media players (Loop Players) and legacy ScreenPlay computers, and through screens on digital platforms owned and operated by third parties.</v>
    <v>74</v>
    <v>New York Stock Exchange</v>
    <v>XNYS</v>
    <v>XNYS</v>
    <v>2600 WEST OLIVE AVENUE, SUITE 5470, BURBANK, CA, 91505 US</v>
    <v>0.13350000000000001</v>
    <v>Media &amp; Publishing</v>
    <v>Stock</v>
    <v>45475.999840937497</v>
    <v>3935</v>
    <v>0.11600000000000001</v>
    <v>10118238</v>
    <v>LOOP MEDIA, INC.</v>
    <v>LOOP MEDIA, INC.</v>
    <v>0.13200000000000001</v>
    <v>0.13850000000000001</v>
    <v>0.128</v>
    <v>79048740</v>
    <v>LPTV</v>
    <v>LOOP MEDIA, INC. (XNYS:LPTV)</v>
    <v>1037199</v>
    <v>6466668</v>
    <v>2015</v>
  </rv>
  <rv s="4">
    <v>3936</v>
  </rv>
  <rv s="0">
    <v>https://www.bing.com/financeapi/forcetrigger?t=a21vhw&amp;q=XNYS%3aRENN&amp;form=skydnc</v>
    <v>Learn more on Bing</v>
  </rv>
  <rv s="11">
    <v>28</v>
    <v>Moatable, Inc. (OTCM:MTBLY)</v>
    <v>8</v>
    <v>29</v>
    <v>Finance</v>
    <v>18</v>
    <v>en-GB</v>
    <v>a21vhw</v>
    <v>268435456</v>
    <v>1</v>
    <v>Powered by Refinitiv</v>
    <v>1.66</v>
    <v>0.19</v>
    <v>1.3641000000000001</v>
    <v>-1E-4</v>
    <v>-1.538E-4</v>
    <v>USD</v>
    <v>Moatable, Inc. help companies, small business owners, and sole proprietors streamline their operations, reach more customers, and close business transactions using its SaaS products and services. It operates two software-as-a-service (SaaS) businesses, Lofty and Trucker Path. Lofty offers a real estate sales acceleration and client lifecycle management platform that allows real estate professionals to obtain and nurture leads, close transactions, and retain their clients. The platform combines Internet data exchange (IDX) websites, lead generation, marketing automation, advanced lead management, and AI to capture and convert leads into new business. Trucker Path is a driver-centric online transportation management platform. Trucker Path provides trip planning, navigation, freight sourcing, a marketplace that offers goods and services truckers use to operate their businesses and helps connect qualified brokers and carriers to expand their reach and initiate and complete transactions.</v>
    <v>482</v>
    <v>OTC Markets</v>
    <v>OTCM</v>
    <v>OTCM</v>
    <v>45 West Buchanan Street, PHOENIX, AZ, 85003 US</v>
    <v>0.7</v>
    <v>Software &amp; IT Services</v>
    <v>Stock</v>
    <v>45475.828612789061</v>
    <v>3938</v>
    <v>0.65010000000000001</v>
    <v>11677900</v>
    <v>Moatable, Inc.</v>
    <v>Moatable, Inc.</v>
    <v>0.7</v>
    <v>0.6502</v>
    <v>0.65010000000000001</v>
    <v>17960480</v>
    <v>MTBLY</v>
    <v>Moatable, Inc. (OTCM:MTBLY)</v>
    <v>4128</v>
    <v>22709</v>
  </rv>
  <rv s="4">
    <v>3939</v>
  </rv>
  <rv s="0">
    <v>https://www.bing.com/financeapi/forcetrigger?t=bqpy27&amp;q=OTCM%3aELVG&amp;form=skydnc</v>
    <v>Learn more on Bing</v>
  </rv>
  <rv s="6">
    <v>12</v>
    <v>ELVICTOR GROUP, INC. (OTCM:ELVG)</v>
    <v>8</v>
    <v>13</v>
    <v>Finance</v>
    <v>18</v>
    <v>en-GB</v>
    <v>bqpy27</v>
    <v>268435456</v>
    <v>1</v>
    <v>Powered by Refinitiv</v>
    <v>0.04</v>
    <v>1.2999999999999999E-3</v>
    <v>1.3842000000000001</v>
    <v>0</v>
    <v>0</v>
    <v>USD</v>
    <v>Elvictor Group, Inc. is a technology driven crew management company. The Company is focused on developing, deploying, and converging technologies that enhances vessel and crew management performance. Crewing and Crew Management Services provide services that cover all the types of crew management activities. These activities include the sourcing and preliminary screening of seafarers, the matching of crew members with ship owning companies, and submission of employment proposals to them. Ship Management Services include the technical and financial fleet management, the crew management and procurement process, as well as compliance with quality and safety standards. The crew management services include licensing, developing, and acquiring various technologies, platforms, and other artificial intelligence and data intelligence applications. The crew management cloud ecosystem includes SEATRIX, which is a software specializing in developing custom cloud maritime applications.</v>
    <v>20</v>
    <v>OTC Markets</v>
    <v>OTCM</v>
    <v>OTCM</v>
    <v>Vassileos Constantinou 79, Vari, ATHINA, ATTIKI, 166 72 GR</v>
    <v>2.5000000000000001E-2</v>
    <v>Professional &amp; Commercial Services</v>
    <v>Stock</v>
    <v>45476.006944444445</v>
    <v>3941</v>
    <v>1.805E-2</v>
    <v>10361220</v>
    <v>ELVICTOR GROUP, INC.</v>
    <v>ELVICTOR GROUP, INC.</v>
    <v>1.805E-2</v>
    <v>2.5000000000000001E-2</v>
    <v>2.5000000000000001E-2</v>
    <v>414448800</v>
    <v>ELVG</v>
    <v>ELVICTOR GROUP, INC. (OTCM:ELVG)</v>
    <v>20100</v>
    <v>7340</v>
    <v>2017</v>
  </rv>
  <rv s="4">
    <v>3942</v>
  </rv>
  <rv s="0">
    <v>https://www.bing.com/financeapi/forcetrigger?t=a27umw&amp;q=XNAS%3aAMPG&amp;form=skydnc</v>
    <v>Learn more on Bing</v>
  </rv>
  <rv s="5">
    <v>7</v>
    <v>AMPLITECH GROUP, INC. (XNAS:AMPG)</v>
    <v>8</v>
    <v>9</v>
    <v>Finance</v>
    <v>5</v>
    <v>en-GB</v>
    <v>a27umw</v>
    <v>268435456</v>
    <v>1</v>
    <v>Powered by Refinitiv</v>
    <v>2.68</v>
    <v>1</v>
    <v>0.77829999999999999</v>
    <v>-1.1000000000000001E-3</v>
    <v>-1.047E-3</v>
    <v>USD</v>
    <v>AmpliTech Group, Inc. is engaged in designing, engineering, and assembling micro-wave component-based amplifiers. Its divisions include Specialty Microwave, Spectrum Semiconductor Materials, AmpliTech Group MMIC Design Center (AGMDC) and AmpliTech Group True G Speed Services (AGTGSS). Its products consist of radio frequency (RF) amplifiers and related subsystems, operating at multiple frequencies from 50 kilohertz (kHz) to 44 gigahertz (GHz), and custom assembly designs for the global satellite communications, telecom (5G &amp; IoT), space, defense, and quantum computing markets. Its Specialty Microwave division designs and manufactures satellite communication (SATCOM) microwave components, RF subsystems and specialized electronic assemblies for the military and commercial markets and more. AGMDC designs, develops and manufactures signal processing components for satellites. AGTGSS division provides managed services, cybersecurity, cloud services, data sciences and telco cloud services.</v>
    <v>46</v>
    <v>Nasdaq Stock Market</v>
    <v>XNAS</v>
    <v>XNAS</v>
    <v>155 Plant Avenue, HAUPPAUGE, NY, 11788 US</v>
    <v>1.07</v>
    <v>Communications &amp; Networking</v>
    <v>Stock</v>
    <v>45475.975513796096</v>
    <v>3944</v>
    <v>1.05</v>
    <v>10213660</v>
    <v>AMPLITECH GROUP, INC.</v>
    <v>AMPLITECH GROUP, INC.</v>
    <v>1.06</v>
    <v>0</v>
    <v>1.0510999999999999</v>
    <v>1.05</v>
    <v>9717110</v>
    <v>AMPG</v>
    <v>AMPLITECH GROUP, INC. (XNAS:AMPG)</v>
    <v>26605</v>
    <v>48970</v>
    <v>2010</v>
  </rv>
  <rv s="4">
    <v>3945</v>
  </rv>
  <rv s="0">
    <v>https://www.bing.com/financeapi/forcetrigger?t=a2cvpr&amp;q=XNAS%3aCOSM&amp;form=skydnc</v>
    <v>Learn more on Bing</v>
  </rv>
  <rv s="5">
    <v>7</v>
    <v>COSMOS HEALTH INC. (XNAS:COSM)</v>
    <v>8</v>
    <v>9</v>
    <v>Finance</v>
    <v>5</v>
    <v>en-GB</v>
    <v>a2cvpr</v>
    <v>268435456</v>
    <v>1</v>
    <v>Powered by Refinitiv</v>
    <v>3.4180000000000001</v>
    <v>0.4677</v>
    <v>3.1755</v>
    <v>-0.09</v>
    <v>-8.1818000000000002E-2</v>
    <v>USD</v>
    <v>Cosmos Health Inc. is a global healthcare company. The Company owns a portfolio of pharmaceutical and nutraceutical brands, including Sky Premium Life, Mediterranation, bio-bebe and C-Sept. Through its subsidiary, Cana Laboratories S.A., it manufactures pharmaceuticals, food supplements, cosmetics, biocides, and medical devices within the European Union. It distributes a line of pharmaceuticals and Para pharmaceuticals, including branded generics and over the counter (OTC) medications, to retail pharmacies and wholesale distributors through its subsidiaries in Greece and the United Kingdom. It is also engaged in the research and development (R&amp;D) of patented nutraceuticals and specialized root extracts as well as in the R&amp;D of complex generics and OTC products. It offers Cloudscreen, a multimodal platform specialized in drug repurposing, a process of uncovering new target proteins. It is also specialized in the storage and distribution of pharmaceutical and Para pharmaceutical goods.</v>
    <v>102</v>
    <v>Nasdaq Stock Market</v>
    <v>XNAS</v>
    <v>XNAS</v>
    <v>141 W. JACKSON BLVD, SUITE 4236, CHICAGO, IL, 60604 US</v>
    <v>1.19</v>
    <v>Pharmaceuticals</v>
    <v>Stock</v>
    <v>45475.999957164066</v>
    <v>3947</v>
    <v>0.995</v>
    <v>17101885</v>
    <v>COSMOS HEALTH INC.</v>
    <v>COSMOS HEALTH INC.</v>
    <v>1.01</v>
    <v>0</v>
    <v>1.1000000000000001</v>
    <v>1.01</v>
    <v>16932560</v>
    <v>COSM</v>
    <v>COSMOS HEALTH INC. (XNAS:COSM)</v>
    <v>48379</v>
    <v>4435967</v>
    <v>2009</v>
  </rv>
  <rv s="4">
    <v>3948</v>
  </rv>
  <rv s="0">
    <v>https://www.bing.com/financeapi/forcetrigger?t=a1pvcw&amp;q=XNAS%3aCLSN&amp;form=skydnc</v>
    <v>Learn more on Bing</v>
  </rv>
  <rv s="5">
    <v>7</v>
    <v>IMUNON, INC. (XNAS:IMNN)</v>
    <v>8</v>
    <v>9</v>
    <v>Finance</v>
    <v>10</v>
    <v>en-GB</v>
    <v>a1pvcw</v>
    <v>268435456</v>
    <v>1</v>
    <v>Powered by Refinitiv</v>
    <v>2</v>
    <v>0.48</v>
    <v>2.1141999999999999</v>
    <v>-0.02</v>
    <v>-1.5872999999999998E-2</v>
    <v>USD</v>
    <v>Imunon, Inc. is a clinical-stage biotechnology company. The Company is focused on advancing a portfolio of treatments that harness the body’s natural mechanisms across an array of human diseases. The Company is developing non-viral Deoxyribonucleic acid (DNA) technology across four modalities. The first modality, TheraPlas, is developed for the coding of proteins and cytokines in the treatment of solid tumors. The second modality, PlaCCine, is developed for the coding of viral antigens that can elicit a strong immunological response. The third modality, FixPlas, concerns the application of Imunon’s DNA technology to produce universal cancer vaccines, also called tumor associated antigen cancer vaccines. The fourth modality, IndiPlas, is in the discovery phase and is focused on the development of personalized cancer vaccines, or neoepitope cancer vaccines. Its lead clinical program, IMNN-001, is a DNA-based immunotherapy for the localized treatment of advanced ovarian cancer.</v>
    <v>33</v>
    <v>Nasdaq Stock Market</v>
    <v>XNAS</v>
    <v>XNAS</v>
    <v>997 Lenox Dr Ste 100, LAWRENCEVILLE, NJ, 08648 US</v>
    <v>1.3263</v>
    <v>Biotechnology &amp; Medical Research</v>
    <v>Stock</v>
    <v>45475.901310902344</v>
    <v>3950</v>
    <v>1.24</v>
    <v>11657103</v>
    <v>IMUNON, INC.</v>
    <v>IMUNON, INC.</v>
    <v>1.25</v>
    <v>0</v>
    <v>1.26</v>
    <v>1.24</v>
    <v>9400890</v>
    <v>IMNN</v>
    <v>IMUNON, INC. (XNAS:IMNN)</v>
    <v>75</v>
    <v>22434</v>
    <v>2000</v>
  </rv>
  <rv s="4">
    <v>3951</v>
  </rv>
  <rv s="0">
    <v>https://www.bing.com/financeapi/forcetrigger?t=a1xzzr&amp;q=XNYS%3aMSN&amp;form=skydnc</v>
    <v>Learn more on Bing</v>
  </rv>
  <rv s="5">
    <v>7</v>
    <v>EMERSON RADIO CORP. (XNYS:MSN)</v>
    <v>8</v>
    <v>9</v>
    <v>Finance</v>
    <v>5</v>
    <v>en-GB</v>
    <v>a1xzzr</v>
    <v>268435456</v>
    <v>1</v>
    <v>Powered by Refinitiv</v>
    <v>0.62060000000000004</v>
    <v>0.36</v>
    <v>0.45200000000000001</v>
    <v>1.2699999999999999E-2</v>
    <v>2.3862999999999999E-2</v>
    <v>USD</v>
    <v>Emerson Radio Corp. designs, sources, imports, and markets a variety of houseware and consumer electronic products and licenses its trademarks to others on a worldwide basis for a variety of products, both domestically and internationally, under the Emerson brand name. The Company’s core business consists of selling, distributing, and licensing various low and moderately priced houseware and consumer electronic products in various categories. The Company’s product categories include houseware products, audio products, and other. Its houseware products include microwave ovens, compact refrigerators, and toaster ovens. Its audio products include clock radios, bluetooth speakers, karaoke machines, and wireless charging. Its other products include televisions, security products, and massagers. The Company markets its products in the United States and Mexico, primarily through mass merchandisers and online marketplaces. It also sells products through third party online marketplaces.</v>
    <v>22</v>
    <v>New York Stock Exchange</v>
    <v>XNYS</v>
    <v>XNYS</v>
    <v>959 Route 46 East, Suite 210, PARSIPPANY, NJ, 07054 US</v>
    <v>0.56000000000000005</v>
    <v>Household Goods</v>
    <v>Stock</v>
    <v>45476.229172707812</v>
    <v>3953</v>
    <v>0.51749999999999996</v>
    <v>11466139</v>
    <v>EMERSON RADIO CORP.</v>
    <v>EMERSON RADIO CORP.</v>
    <v>0.56000000000000005</v>
    <v>6.7698</v>
    <v>0.53220000000000001</v>
    <v>0.54490000000000005</v>
    <v>21042650</v>
    <v>MSN</v>
    <v>EMERSON RADIO CORP. (XNYS:MSN)</v>
    <v>29</v>
    <v>18317</v>
    <v>1994</v>
  </rv>
  <rv s="4">
    <v>3954</v>
  </rv>
  <rv s="0">
    <v>https://www.bing.com/financeapi/forcetrigger?t=a23l6h&amp;q=XNAS%3aIDEX&amp;form=skydnc</v>
    <v>Learn more on Bing</v>
  </rv>
  <rv s="5">
    <v>7</v>
    <v>IDEANOMICS, INC. (XNAS:IDEX)</v>
    <v>8</v>
    <v>9</v>
    <v>Finance</v>
    <v>5</v>
    <v>en-GB</v>
    <v>a23l6h</v>
    <v>268435456</v>
    <v>1</v>
    <v>Powered by Refinitiv</v>
    <v>13.362500000000001</v>
    <v>0.751</v>
    <v>0.2424</v>
    <v>3.8800000000000001E-2</v>
    <v>4.4031000000000001E-2</v>
    <v>USD</v>
    <v>Ideanomics, Inc. operates in one segment with two business units, Ideanomics Mobility and Ideanomics Capital. Ideanomics Mobility operates as an end-to-end solutions provider for the procurement, financing, charging and energy management needs for fleet operators of commercial electric vehicles (EVs). Ideanomics Capital is the Company's fintech business unit. Its principal product or services consists of WAVE Charging, VIA Motors, Energica, and Solectrac. WAVE Charging is a provider of high-power inductive (wireless) charging solutions for medium and heavy-duty EVs. The WAVE system automatically charges vehicles during scheduled stops without the cable-based systems. VIA Motors is a commercial electric vehicle company with advanced electric drive technology, delivering sustainable mobility solutions. VIA designs and markets commercial electric vehicles and technology. Energica is an electric motorcycle company. Solectrac is an assembler and distributor of electric powered tractors.</v>
    <v>295</v>
    <v>Nasdaq Stock Market</v>
    <v>XNAS</v>
    <v>XNAS</v>
    <v>1441 BROADWAY, 5TH FLOOR, SUITE#5116, NEW YORK, NY, 10018 US</v>
    <v>0.93</v>
    <v>Automobiles &amp; Auto Parts</v>
    <v>Stock</v>
    <v>45475.99171197891</v>
    <v>3956</v>
    <v>0.8821</v>
    <v>17684300</v>
    <v>IDEANOMICS, INC.</v>
    <v>IDEANOMICS, INC.</v>
    <v>0.89</v>
    <v>0</v>
    <v>0.88119999999999998</v>
    <v>0.92</v>
    <v>20068440</v>
    <v>IDEX</v>
    <v>IDEANOMICS, INC. (XNAS:IDEX)</v>
    <v>2186</v>
    <v>287868</v>
    <v>2004</v>
  </rv>
  <rv s="4">
    <v>3957</v>
  </rv>
  <rv s="0">
    <v>https://www.bing.com/financeapi/forcetrigger?t=a1ysa2&amp;q=XNAS%3aBTX&amp;form=skydnc</v>
    <v>Learn more on Bing</v>
  </rv>
  <rv s="5">
    <v>7</v>
    <v>ETERNA THERAPEUTICS INC (XNAS:ERNA)</v>
    <v>8</v>
    <v>9</v>
    <v>Finance</v>
    <v>10</v>
    <v>en-GB</v>
    <v>a1ysa2</v>
    <v>268435456</v>
    <v>1</v>
    <v>Powered by Refinitiv</v>
    <v>2.99</v>
    <v>0.84009999999999996</v>
    <v>4.5454999999999997</v>
    <v>-0.105</v>
    <v>-5.5702999999999996E-2</v>
    <v>USD</v>
    <v>Eterna Therapeutics Inc. is a life science company committed to realizing the potential of messenger ribonucleic acid (RNA) (mRNA) cell engineering to provide patients with transformational new medicines. The Company has in-licensed a portfolio of over 100 patents covering key mRNA cell engineering technologies, including technologies for mRNA cell reprogramming, mRNA gene editing, the NoveSlice and UltraSlice gene-editing proteins, and the ToRNAdo mRNA delivery system (collectively mRNA technology platform). Its mRNA gene-editing technology is designed to delete, insert and repair deoxyribonucleic acid (DNA) sequences in living cells, which may be useful for correcting disease-causing mutations, making cells resistant to infection and degenerative disease, modulating the expression of immunoregulatory proteins to enable the generation of durable allogeneic cell therapies, and engineering immune cells to more effectively fight cancer.</v>
    <v>8</v>
    <v>Nasdaq Stock Market</v>
    <v>XNAS</v>
    <v>XNAS</v>
    <v>1035 Cambridge Street, Suite 18A, CAMBRIDGE, MA, 02141 US</v>
    <v>1.89</v>
    <v>Biotechnology &amp; Medical Research</v>
    <v>Stock</v>
    <v>45475.850048668748</v>
    <v>3959</v>
    <v>1.77</v>
    <v>9630387</v>
    <v>ETERNA THERAPEUTICS INC</v>
    <v>ETERNA THERAPEUTICS INC</v>
    <v>1.7847999999999999</v>
    <v>0</v>
    <v>1.885</v>
    <v>1.78</v>
    <v>5410330</v>
    <v>ERNA</v>
    <v>ETERNA THERAPEUTICS INC (XNAS:ERNA)</v>
    <v>4737</v>
    <v>5674</v>
    <v>1984</v>
  </rv>
  <rv s="4">
    <v>3960</v>
  </rv>
  <rv s="0">
    <v>https://www.bing.com/financeapi/forcetrigger?t=a2oh1h&amp;q=XNAS%3aSLNH&amp;form=skydnc</v>
    <v>Learn more on Bing</v>
  </rv>
  <rv s="5">
    <v>7</v>
    <v>SOLUNA HOLDINGS, INC. (XNAS:SLNH)</v>
    <v>8</v>
    <v>9</v>
    <v>Finance</v>
    <v>5</v>
    <v>en-GB</v>
    <v>a2oh1h</v>
    <v>268435456</v>
    <v>1</v>
    <v>Powered by Refinitiv</v>
    <v>9.75</v>
    <v>1.4</v>
    <v>2.9698000000000002</v>
    <v>-0.56999999999999995</v>
    <v>-9.0190000000000006E-2</v>
    <v>USD</v>
    <v>Soluna Holdings, Inc. is a developer of green data centers that convert excess renewable energy into global computing resources. The Company builds modular, scalable data centers for computing applications, such as Bitcoin mining, artificial intelligence (AI), and machine learning. It provides an alternative to battery storage or transmission lines. Its data centers enable clean electricity asset owners to sell. The Company conducts its business through its wholly owned subsidiary, Soluna Computing, Inc. (SCI). It operates through two segments: cryptocurrency mining and data hosting. Under cryptocurrency mining segment, SCI engages in cryptocurrency mining by which transactions between cryptocurrency users are verified and added to the blockchain public ledger. Under data hosting segment, it provides electrical power and network connectivity to cryptocurrency mining customers. Its data centers are operated through various projects: Project Edith, Project Sophie, and Project Dorothy.</v>
    <v>34</v>
    <v>Nasdaq Stock Market</v>
    <v>XNAS</v>
    <v>XNAS</v>
    <v>325 Washington Avenue Extension, ALBANY, NY, 12205 US</v>
    <v>6.5298999999999996</v>
    <v>Software &amp; IT Services</v>
    <v>Stock</v>
    <v>45475.99877289297</v>
    <v>3962</v>
    <v>5.585</v>
    <v>40886050</v>
    <v>SOLUNA HOLDINGS, INC.</v>
    <v>SOLUNA HOLDINGS, INC.</v>
    <v>6.39</v>
    <v>0</v>
    <v>6.32</v>
    <v>5.75</v>
    <v>6982750</v>
    <v>SLNH</v>
    <v>SOLUNA HOLDINGS, INC. (XNAS:SLNH)</v>
    <v>4100</v>
    <v>358804</v>
    <v>2021</v>
  </rv>
  <rv s="4">
    <v>3963</v>
  </rv>
  <rv s="0">
    <v>https://www.bing.com/financeapi/forcetrigger?t=a1ux9c&amp;q=XNYS%3aNHWK&amp;form=skydnc</v>
    <v>Learn more on Bing</v>
  </rv>
  <rv s="6">
    <v>12</v>
    <v>SCORPIUS HOLDINGS, INC. (OTCM:SCPX)</v>
    <v>8</v>
    <v>13</v>
    <v>Finance</v>
    <v>18</v>
    <v>en-GB</v>
    <v>a1ux9c</v>
    <v>268435456</v>
    <v>1</v>
    <v>Powered by Refinitiv</v>
    <v>0.73499999999999999</v>
    <v>1.4999999999999999E-2</v>
    <v>-0.20180000000000001</v>
    <v>-3.5999999999999999E-3</v>
    <v>-0.11920500000000001</v>
    <v>USD</v>
    <v>Scorpius Holdings, Inc., formerly NightHawk Biosciences, Inc., is an integrated contract development and manufacturing company. The Company is focused on advancing biologic and cell therapy programs to the clinic and beyond. It offers a broad array of analytical testing, process development, and manufacturing services to pharmaceutical and biotech companies at its facilities in San Antonio, Texas. Its analytical services include development of a comprehensive range of analytical test methods to characterize complex biologics, including cell therapy-based products, protein therapeutics, vaccines and advanced therapies. Its Clinical Biomanufacturing includes cGMP Mammalian Cell Culture, and cGMP Microbial Fermentation. Its San Antonio facility is focused on the commercial-scale manufacturing of biodefense-focused molecules and biologics therapeutics. Its biomanufacturing services focus on accelerating product development timelines from pre-clinical evaluation to first-in-human studies.</v>
    <v>82</v>
    <v>OTC Markets</v>
    <v>OTCM</v>
    <v>OTCM</v>
    <v>627 DAVIS DRIVE, SUITE 300, MORRISVILLE, NC, 27560 US</v>
    <v>3.0800000000000001E-2</v>
    <v>Pharmaceuticals</v>
    <v>Stock</v>
    <v>45476.006944444445</v>
    <v>3965</v>
    <v>2.5100000000000001E-2</v>
    <v>2571285</v>
    <v>SCORPIUS HOLDINGS, INC.</v>
    <v>SCORPIUS HOLDINGS, INC.</v>
    <v>3.0200000000000001E-2</v>
    <v>3.0200000000000001E-2</v>
    <v>2.6599999999999999E-2</v>
    <v>96664870</v>
    <v>SCPX</v>
    <v>SCORPIUS HOLDINGS, INC. (OTCM:SCPX)</v>
    <v>1121612</v>
    <v>36226628</v>
    <v>2008</v>
  </rv>
  <rv s="4">
    <v>3966</v>
  </rv>
  <rv s="0">
    <v>https://www.bing.com/financeapi/forcetrigger?t=a2rvrw&amp;q=OTCM%3aPFHO&amp;form=skydnc</v>
    <v>Learn more on Bing</v>
  </rv>
  <rv s="5">
    <v>7</v>
    <v>PACIFIC HEALTH CARE ORGANIZATION, INC. (OTCM:PFHO)</v>
    <v>8</v>
    <v>9</v>
    <v>Finance</v>
    <v>18</v>
    <v>en-GB</v>
    <v>a2rvrw</v>
    <v>268435456</v>
    <v>1</v>
    <v>Powered by Refinitiv</v>
    <v>0.99</v>
    <v>0.51300000000000001</v>
    <v>7.0000000000000007E-2</v>
    <v>-0.11</v>
    <v>-0.111111</v>
    <v>USD</v>
    <v>Pacific Health Care Organization, Inc. is engaged in managing and administering health care organizations (HCOs) and managed provider networks (MPNs) in the state of California. The Company offers an integrated and layered array of complementary business solutions that enable its customers to manage their employee worker compensation-related healthcare administration costs. Its services include providing customers access to its HCOs and MPNs. The Company also provides medical case management, medical bill review, employee advocate services, utilization review, workers' compensation carve-outs and Medicare set-aside services. In addition, it also provides expert witness testimony. It offers its services as a bundled solution, as standalone services, or as add-on services. Its customers include self-administered employers, insurers, third party administrators, municipalities and others. The Company's subsidiaries include Medex Healthcare, Inc., Medex Medical Management, Inc., and others.</v>
    <v>30</v>
    <v>OTC Markets</v>
    <v>OTCM</v>
    <v>OTCM</v>
    <v>SUITE 300, 1201 DOVE STREET, NEWPORT BEACH, CA, 92260 US</v>
    <v>0.88</v>
    <v>Healthcare Providers &amp; Services</v>
    <v>Stock</v>
    <v>45470.799197383596</v>
    <v>3968</v>
    <v>0.88</v>
    <v>11264000</v>
    <v>PACIFIC HEALTH CARE ORGANIZATION, INC.</v>
    <v>PACIFIC HEALTH CARE ORGANIZATION, INC.</v>
    <v>0.88</v>
    <v>12.625500000000001</v>
    <v>0.99</v>
    <v>0.88</v>
    <v>12800000</v>
    <v>PFHO</v>
    <v>PACIFIC HEALTH CARE ORGANIZATION, INC. (OTCM:PFHO)</v>
    <v>126</v>
    <v>5050</v>
    <v>1970</v>
  </rv>
  <rv s="4">
    <v>3969</v>
  </rv>
  <rv s="0">
    <v>https://www.bing.com/financeapi/forcetrigger?t=c4qfa2&amp;q=XNAS%3aREBN&amp;form=skydnc</v>
    <v>Learn more on Bing</v>
  </rv>
  <rv s="9">
    <v>21</v>
    <v>Reborn Coffee, Inc. (XNAS:REBN)</v>
    <v>8</v>
    <v>22</v>
    <v>Finance</v>
    <v>5</v>
    <v>en-GB</v>
    <v>c4qfa2</v>
    <v>268435456</v>
    <v>1</v>
    <v>Powered by Refinitiv</v>
    <v>8.8000000000000007</v>
    <v>0.92</v>
    <v>0.54</v>
    <v>7.3669999999999999E-2</v>
    <v>USD</v>
    <v>Reborn Coffee, Inc. is a retailer of specialty coffee. The Company, through its subsidiary, Reborn Global Holdings, Inc., is engaged in the operation of wholesale distribution and retail coffee stores in California to sell a variety of coffee, tea, Reborn brand name water and other beverages along with bakery and dessert products. Reborn Coffee Franchise, LLC is a franchisor providing premier roaster specialty coffee to franchisees or customers. The Company's products include Pour Over Pack Colombia, Pour Over Pack Ethiopia-Ginjo, Pour Over Pack Guatemala Huehuetenango, Pour Over Pack Valencia-Blend, Cold Brew Coffee Pack-Colombia, Cold Brew Coffee Pack-Guatemala, Cold Brew Coffee Pack-Valencia, Colombia La Palmera, Ethiopia Sulladjah, Valencia-Blend, Guatemala-Huehuetenango, Colombia Black Condor-Tolima, Mexico-Organic Chiapas, Colombia Decaf-Tolima, Colombia-Carbonic Macerated, Ethiopia-Ginjo, Glowy Gesha, and Floresta-Blend.</v>
    <v>24</v>
    <v>Nasdaq Stock Market</v>
    <v>XNAS</v>
    <v>XNAS</v>
    <v>17809 Gillette Ave, IRVINE, CA, 92614 US</v>
    <v>7.91</v>
    <v>Hotels &amp; Entertainment Services</v>
    <v>Stock</v>
    <v>45475.99787311328</v>
    <v>3971</v>
    <v>7.2289000000000003</v>
    <v>16954490</v>
    <v>Reborn Coffee, Inc.</v>
    <v>Reborn Coffee, Inc.</v>
    <v>7.41</v>
    <v>0</v>
    <v>7.33</v>
    <v>7.87</v>
    <v>2313030</v>
    <v>REBN</v>
    <v>Reborn Coffee, Inc. (XNAS:REBN)</v>
    <v>721</v>
    <v>144003</v>
    <v>2022</v>
  </rv>
  <rv s="4">
    <v>3972</v>
  </rv>
  <rv s="0">
    <v>https://www.bing.com/financeapi/forcetrigger?t=c1tlzr&amp;q=XNAS%3aGRVI&amp;form=skydnc</v>
    <v>Learn more on Bing</v>
  </rv>
  <rv s="5">
    <v>7</v>
    <v>UPEXI, INC. (XNAS:UPXI)</v>
    <v>8</v>
    <v>9</v>
    <v>Finance</v>
    <v>5</v>
    <v>en-GB</v>
    <v>c1tlzr</v>
    <v>268435456</v>
    <v>1</v>
    <v>Powered by Refinitiv</v>
    <v>2.4399000000000002</v>
    <v>0.3402</v>
    <v>0.79700000000000004</v>
    <v>7.0999999999999994E-2</v>
    <v>0.18684200000000001</v>
    <v>USD</v>
    <v>Upexi, Inc. is a multi-faceted brand owner with brands in the health, wellness, pet, beauty, and other growing markets. The Company focuses on direct-to-consumer and Amazon brands. The Company utilizes its in-house software-as-a-service (SaaS) programmatic advertising technology to help achieve a lower cost per acquisition and accumulate consumer data for increased cross-selling between its growing portfolio of brands. Its Branded Product segment is focused on the development, growth, and distribution of the branded products that the Company own. Its Recommerce segment is focused on the purchase and sale of new and used products through channels, such as Amazon and wholesale distributors. The Company’s brands include VitaMedica, Tytan Tiles, and others. VitaMedica offers clinician-originated nutraceuticals and cosmeceuticals products. VitaMedica’s sales model includes wholesale distribution through surgeons and med spas and direct to consumers through e-commerce and marketplaces.</v>
    <v>95</v>
    <v>Nasdaq Stock Market</v>
    <v>XNAS</v>
    <v>XNAS</v>
    <v>3030 Rocky Point Drive, Suite 420, TAMPA, FL, 33607 US</v>
    <v>0.499</v>
    <v>Software &amp; IT Services</v>
    <v>Stock</v>
    <v>45475.999897661721</v>
    <v>3974</v>
    <v>0.37</v>
    <v>7910680</v>
    <v>UPEXI, INC.</v>
    <v>UPEXI, INC.</v>
    <v>0.3795</v>
    <v>0</v>
    <v>0.38</v>
    <v>0.45100000000000001</v>
    <v>20817570</v>
    <v>UPXI</v>
    <v>UPEXI, INC. (XNAS:UPXI)</v>
    <v>46851</v>
    <v>82581</v>
    <v>2018</v>
  </rv>
  <rv s="4">
    <v>3975</v>
  </rv>
  <rv s="15">
    <v>38</v>
    <v>JANOVER INC. (XNAS:JNVR)</v>
    <v>15</v>
    <v>22</v>
    <v>Finance</v>
    <v>5</v>
    <v>en-GB</v>
    <v>c7qqyc</v>
    <v>268435456</v>
    <v>1</v>
    <v>Powered by Refinitiv</v>
    <v>5.5</v>
    <v>0.69899999999999995</v>
    <v>3.1899999999999998E-2</v>
    <v>3.9809999999999998E-2</v>
    <v>USD</v>
    <v>Janover Inc. operates an artificial intelligence (AI)-enabled platform for commercial real estate transactions. The Company’s B2B fintech marketplace connects commercial borrowers and lenders, with a human touch. Through the Company’s online platform, it provides technology that connects commercial mortgage borrowers looking for capital to refinance, build, or purchase commercial property, including, but not limited to, apartment buildings, to commercial property lenders. The Company has two different customer segments: lenders and borrowers. Lenders include small banks, credit unions, real estate investment trusts (REITs), Fannie Mae and Freddie Mac multifamily lenders, FHA multifamily lenders, debt funds, commercial mortgage-backed securities (CMBS) lenders, small business administration (SBA) lenders, and more. Borrowers include, but are not limited to, owners, operators, and developers of commercial real estate, including multifamily properties and small business owners.</v>
    <v>22</v>
    <v>Nasdaq Stock Market</v>
    <v>XNAS</v>
    <v>XNAS</v>
    <v>6401 Congress Avenue, Suite 250, BOCA RATON, FL, 33487 US</v>
    <v>0.83979999999999999</v>
    <v>Financial Technology (Fintech) &amp; Infrastructure</v>
    <v>Stock</v>
    <v>45475.999642904688</v>
    <v>0.8</v>
    <v>8866040</v>
    <v>JANOVER INC.</v>
    <v>JANOVER INC.</v>
    <v>0.83899999999999997</v>
    <v>0</v>
    <v>0.80130000000000001</v>
    <v>0.83320000000000005</v>
    <v>11064580</v>
    <v>JNVR</v>
    <v>JANOVER INC. (XNAS:JNVR)</v>
    <v>19122</v>
    <v>23659</v>
    <v>2021</v>
  </rv>
  <rv s="4">
    <v>3977</v>
  </rv>
  <rv s="0">
    <v>https://www.bing.com/financeapi/forcetrigger?t=a2uwtc&amp;q=XNAS%3aSBFM&amp;form=skydnc</v>
    <v>Learn more on Bing</v>
  </rv>
  <rv s="5">
    <v>7</v>
    <v>Sunshine Biopharma, Inc. (XNAS:SBFM)</v>
    <v>8</v>
    <v>9</v>
    <v>Finance</v>
    <v>5</v>
    <v>en-GB</v>
    <v>a2uwtc</v>
    <v>268435456</v>
    <v>1</v>
    <v>Powered by Refinitiv</v>
    <v>64.5</v>
    <v>0.28110000000000002</v>
    <v>-0.95989999999999998</v>
    <v>-8.2500000000000004E-2</v>
    <v>-0.204765</v>
    <v>USD</v>
    <v>Sunshine Biopharma, Inc. is a Canada-based pharmaceutical company. The Company offers and researches life-saving medicines in a variety of therapeutic areas, including oncology and antivirals. The Company has 27 additional generic prescription drugs. In addition, the Company is engaged in the development of various proprietary drugs, including Adva-27a, K1.1 mRNA and SBFM-PL4. Adva-27a is a small chemotherapy molecule targeting pancreatic cancer. The K1.1 mRNA is developed for liver cancer. SBFM-PL4 is an anti-coronavirus compound. The Company operates through two segments: Prescription Generic Pharmaceuticals (Generic Pharmaceuticals) and Nonprescription Over-The-Counter Products (OTC Products). It also operates two wholly owned subsidiaries: NoraPharma Inc., which has a portfolio consisting of 50 generic prescription drugs on the market in Canada, and Sunshine Biopharma Canada Inc., which develops and sells non-prescription over-the-counter (OTC) products.</v>
    <v>44</v>
    <v>Nasdaq Stock Market</v>
    <v>XNAS</v>
    <v>XNAS</v>
    <v>333 Las Olas Way, Cu4 Suite 433, FORT LAUDERDALE, FL, 33301 US</v>
    <v>0.40129999999999999</v>
    <v>Pharmaceuticals</v>
    <v>Stock</v>
    <v>45475.996333495314</v>
    <v>3979</v>
    <v>0.31180000000000002</v>
    <v>6069994</v>
    <v>Sunshine Biopharma, Inc.</v>
    <v>Sunshine Biopharma, Inc.</v>
    <v>0.39</v>
    <v>0</v>
    <v>0.40289999999999998</v>
    <v>0.32040000000000002</v>
    <v>18945050</v>
    <v>SBFM</v>
    <v>Sunshine Biopharma, Inc. (XNAS:SBFM)</v>
    <v>2678736</v>
    <v>3491003</v>
    <v>2006</v>
  </rv>
  <rv s="4">
    <v>3980</v>
  </rv>
  <rv s="0">
    <v>https://www.bing.com/financeapi/forcetrigger?t=a2elh7&amp;q=OTCM%3aDPDW&amp;form=skydnc</v>
    <v>Learn more on Bing</v>
  </rv>
  <rv s="6">
    <v>12</v>
    <v>KOIL ENERGY SOLUTIONS, INC. (OTCM:KLNG)</v>
    <v>8</v>
    <v>13</v>
    <v>Finance</v>
    <v>18</v>
    <v>en-GB</v>
    <v>a2elh7</v>
    <v>268435456</v>
    <v>1</v>
    <v>Powered by Refinitiv</v>
    <v>0.91</v>
    <v>0.42</v>
    <v>1.2990999999999999</v>
    <v>0</v>
    <v>0</v>
    <v>USD</v>
    <v>Koil Energy Solutions, Inc. is an energy services company, which provides equipment and support services to the world’s energy and offshore industries. Its core services and technological solutions include distribution system installation support and engineering services, umbilical terminations, loose-tube steel flying leads, and related services. It supports subsea engineering, manufacturing, installation, commissioning, and maintenance projects located anywhere in the world. Its line of solutions is engineered and manufactured for integrated, large independent, and foreign national energy companies in offshore areas throughout the world. These products are often developed in direct response to customer requests for solutions to critical needs in the field. Its products include Flying Leads, Umbilical Hardware, Installation Aids and Riser Isolation Valves and Subsea Isolation Valve Services. It designs, manufactures, and installs flying leads, particularly steel tube flying leads.</v>
    <v>51</v>
    <v>OTC Markets</v>
    <v>OTCM</v>
    <v>OTCM</v>
    <v>1310 Rankin Road, HOUSTON, TX, 77073 US</v>
    <v>0.91</v>
    <v>Oil &amp; Gas Related Equipment and Services</v>
    <v>Stock</v>
    <v>45475.81781303203</v>
    <v>3982</v>
    <v>0.74590000000000001</v>
    <v>11091262</v>
    <v>KOIL ENERGY SOLUTIONS, INC.</v>
    <v>KOIL ENERGY SOLUTIONS, INC.</v>
    <v>0.74590000000000001</v>
    <v>0.91</v>
    <v>0.91</v>
    <v>12188200</v>
    <v>KLNG</v>
    <v>KOIL ENERGY SOLUTIONS, INC. (OTCM:KLNG)</v>
    <v>26997</v>
    <v>6260</v>
    <v>2006</v>
  </rv>
  <rv s="4">
    <v>3983</v>
  </rv>
  <rv s="0">
    <v>https://www.bing.com/financeapi/forcetrigger?t=a28mnm&amp;q=OTCM%3aASTI&amp;form=skydnc</v>
    <v>Learn more on Bing</v>
  </rv>
  <rv s="5">
    <v>7</v>
    <v>ASCENT SOLAR TECHNOLOGIES, INC. (XNAS:ASTI)</v>
    <v>8</v>
    <v>9</v>
    <v>Finance</v>
    <v>5</v>
    <v>en-GB</v>
    <v>a28mnm</v>
    <v>268435456</v>
    <v>1</v>
    <v>Powered by Refinitiv</v>
    <v>24.96</v>
    <v>0.09</v>
    <v>2.5794999999999999</v>
    <v>-3.8E-3</v>
    <v>-3.9255999999999999E-2</v>
    <v>USD</v>
    <v>Ascent Solar Technologies, Inc. is a solar technology company that manufactures and sells photovoltaic (PV) solar modules. Its technology provides renewable power solutions to production and specialty solar markets where traditional rigid solar panels are not suitable, including aerospace, agrivoltaics, and niche manufacturing/construction sectors. It designs and develops finished products to design and develop integrated solutions for products, such as satellites, spacecraft, airships, and fixed-wing unmanned aerial vehicles (UAVs). It is also engaged in developing its zinc oxysulfide process. The Company manufactures its products by affixing a thin Copper-Indium-Gallium-diSelenide (CIGS) layer to a plastic substrate using a large format, roll-to-roll process that permits it to fabricate its PV modules in an integrated sequential operation. The Company uses monolithic integration techniques, which enable it to form complete PV modules with back-end assembly of inter-cell connections.</v>
    <v>16</v>
    <v>Nasdaq Stock Market</v>
    <v>XNAS</v>
    <v>XNAS</v>
    <v>12300 GRANT STREET, THORNTON, CO, 80241 US</v>
    <v>9.7100000000000006E-2</v>
    <v>Renewable Energy</v>
    <v>Stock</v>
    <v>45475.999553390626</v>
    <v>3985</v>
    <v>9.01E-2</v>
    <v>8640553</v>
    <v>ASCENT SOLAR TECHNOLOGIES, INC.</v>
    <v>ASCENT SOLAR TECHNOLOGIES, INC.</v>
    <v>9.6699999999999994E-2</v>
    <v>0</v>
    <v>9.6799999999999997E-2</v>
    <v>9.2999999999999999E-2</v>
    <v>92909180</v>
    <v>ASTI</v>
    <v>ASCENT SOLAR TECHNOLOGIES, INC. (XNAS:ASTI)</v>
    <v>325859</v>
    <v>25251337</v>
    <v>2005</v>
  </rv>
  <rv s="4">
    <v>3986</v>
  </rv>
  <rv s="0">
    <v>https://www.bing.com/financeapi/forcetrigger?t=a24dfr&amp;q=XNAS%3aTNXP&amp;form=skydnc</v>
    <v>Learn more on Bing</v>
  </rv>
  <rv s="5">
    <v>7</v>
    <v>TONIX PHARMACEUTICALS HOLDING CORP. (XNAS:TNXP)</v>
    <v>8</v>
    <v>9</v>
    <v>Finance</v>
    <v>5</v>
    <v>en-GB</v>
    <v>a24dfr</v>
    <v>268435456</v>
    <v>1</v>
    <v>Powered by Refinitiv</v>
    <v>60.16</v>
    <v>0.59499999999999997</v>
    <v>2.1309</v>
    <v>5.0000000000000001E-3</v>
    <v>6.8310000000000003E-3</v>
    <v>USD</v>
    <v>Tonix Pharmaceuticals Holding Corp. is a biopharmaceutical company focused on developing, licensing and commercializing therapeutics to treat and prevent human disease and alleviate suffering. Its development portfolio is focused on central nervous system (CNS) disorders. Its product candidates include Tonmya (TNX-102 SL), TNX-102 SL, TNX-1300, TNX-2900, TNX-1900, TNX-1500, TNX-801 and TNX-1800. TNX-102 SL is for the management of fibromyalgia. Its CNS portfolio includes TNX-1300 (cocaine esterase), a biologic designed to treat cocaine intoxication that has a therapy designation. Its immunology development portfolio consists of biologics to address organ transplant rejection, autoimmunity and cancer, including TNX-1500, which is a humanized monoclonal antibody targeting CD40-ligand being developed for the prevention of allograft rejection and for the treatment of autoimmune diseases. It markets Zembrace SymTouch (sumatriptan injection) 3 mg and Tosymra (sumatriptan nasal spray) 10 mg.</v>
    <v>103</v>
    <v>Nasdaq Stock Market</v>
    <v>XNAS</v>
    <v>XNAS</v>
    <v>26 Main Street, Suite 101, CHATHAM, NJ, 07928 US</v>
    <v>0.75</v>
    <v>Pharmaceuticals</v>
    <v>Stock</v>
    <v>45475.998954328126</v>
    <v>3988</v>
    <v>0.68</v>
    <v>7197450</v>
    <v>TONIX PHARMACEUTICALS HOLDING CORP.</v>
    <v>TONIX PHARMACEUTICALS HOLDING CORP.</v>
    <v>0.72929999999999995</v>
    <v>0</v>
    <v>0.73199999999999998</v>
    <v>0.73699999999999999</v>
    <v>9832590</v>
    <v>TNXP</v>
    <v>TONIX PHARMACEUTICALS HOLDING CORP. (XNAS:TNXP)</v>
    <v>80169</v>
    <v>1989815</v>
    <v>2007</v>
  </rv>
  <rv s="4">
    <v>3989</v>
  </rv>
  <rv s="0">
    <v>https://www.bing.com/financeapi/forcetrigger?t=bx4f77&amp;q=XNAS%3aBHSE&amp;form=skydnc</v>
    <v>Learn more on Bing</v>
  </rv>
  <rv s="5">
    <v>7</v>
    <v>COEPTIS THERAPEUTICS HOLDINGS INC. (XNAS:COEP)</v>
    <v>8</v>
    <v>9</v>
    <v>Finance</v>
    <v>10</v>
    <v>en-GB</v>
    <v>bx4f77</v>
    <v>268435456</v>
    <v>1</v>
    <v>Powered by Refinitiv</v>
    <v>1.71</v>
    <v>0.2303</v>
    <v>-0.8952</v>
    <v>-8.8000000000000005E-3</v>
    <v>-3.1008000000000001E-2</v>
    <v>USD</v>
    <v>Coeptis Therapeutics Holdings, Inc., together with its subsidiaries, including Coeptis Therapeutics, Inc., Coeptis Pharmaceuticals, Inc. and Coeptis Pharmaceuticals, LLC., is a biopharmaceutical company. The Company owns, acquires, and develops cell therapy technologies for cancer and other diseases. Its product portfolio and rights are highlighted by assets licensed from Deverra Therapeutics, including an allogeneic cellular immunotherapy platform and DVX201, a clinical-stage, unmodified natural killer cell therapy technology. It is developing a universal, multi-antigen chimeric antigen receptor (CAR) T technology licensed from the University of Pittsburgh (SNAP-CAR), and the GEAR cell therapy and companion diagnostic platforms, which the Company is developing with VyGen-Bio and medical researchers at the Karolinska Institute. Its CAR therapy is a treatment for cancer in which a patient's T cells are genetically engineered to recognize cancer cells to target and destroy them.</v>
    <v>5</v>
    <v>Nasdaq Stock Market</v>
    <v>XNAS</v>
    <v>XNAS</v>
    <v>105 Bradford Road, Suite 420, WEXFORD, PA, 15090 US</v>
    <v>0.2898</v>
    <v>Pharmaceuticals</v>
    <v>Stock</v>
    <v>45475.98031716406</v>
    <v>3991</v>
    <v>0.27100000000000002</v>
    <v>10534260</v>
    <v>COEPTIS THERAPEUTICS HOLDINGS INC.</v>
    <v>COEPTIS THERAPEUTICS HOLDINGS INC.</v>
    <v>0.28370000000000001</v>
    <v>0</v>
    <v>0.2838</v>
    <v>0.27500000000000002</v>
    <v>37118590</v>
    <v>COEP</v>
    <v>COEPTIS THERAPEUTICS HOLDINGS INC. (XNAS:COEP)</v>
    <v>41</v>
    <v>270659</v>
    <v>2022</v>
  </rv>
  <rv s="4">
    <v>3992</v>
  </rv>
  <rv s="0">
    <v>https://www.bing.com/financeapi/forcetrigger?t=a1xmar&amp;q=XNAS%3aMICT&amp;form=skydnc</v>
    <v>Learn more on Bing</v>
  </rv>
  <rv s="5">
    <v>7</v>
    <v>TINGO GROUP, INC. (OTCM:TIOG)</v>
    <v>8</v>
    <v>9</v>
    <v>Finance</v>
    <v>18</v>
    <v>en-GB</v>
    <v>a1xmar</v>
    <v>268435456</v>
    <v>1</v>
    <v>Powered by Refinitiv</v>
    <v>1.835</v>
    <v>1E-4</v>
    <v>2.157</v>
    <v>-1E-3</v>
    <v>-5.5556000000000001E-2</v>
    <v>USD</v>
    <v>Tingo Group, Inc. is a holding company. The Company is engaged in conducting the financial technology business, Agri-fintech and the food business through its subsidiaries. The Company’s Verticals and Technology segment is engaged in the insurance brokerage business. The Company’s Online Stock Trading segment operates the business of online stock trading, located mainly in Hong Kong and Singapore. Its Comprehensive Platform Service segment includes the operations of Tingo Mobile. Its Food Processing segment includes the operations of Tingo Foods. Tingo Foods has outsourced its processing activities to third-party food processing plants in Nigeria, for which Tingo Foods arranges the supply of raw crops, as well as the customers for the finished processed foods. Its Export and Commodity Trading segment deals in the export and trade of agricultural commodities and processed foods on a global basis, and is operated through Tingo DMCC, which operates from the Dubai Multi Commodity Centre.</v>
    <v>797</v>
    <v>OTC Markets</v>
    <v>OTCM</v>
    <v>OTCM</v>
    <v>28 West Grand Avenue, Suite 3, MONTVALE, NJ, 07645 US</v>
    <v>2.01E-2</v>
    <v>Financial Technology (Fintech) &amp; Infrastructure</v>
    <v>Stock</v>
    <v>45475.803130914064</v>
    <v>3994</v>
    <v>1.12E-2</v>
    <v>4355150</v>
    <v>TINGO GROUP, INC.</v>
    <v>TINGO GROUP, INC.</v>
    <v>1.12E-2</v>
    <v>3.8530000000000002E-2</v>
    <v>1.7999999999999999E-2</v>
    <v>1.7000000000000001E-2</v>
    <v>241953000</v>
    <v>TIOG</v>
    <v>TINGO GROUP, INC. (OTCM:TIOG)</v>
    <v>52416</v>
    <v>36840</v>
    <v>2002</v>
  </rv>
  <rv s="4">
    <v>3995</v>
  </rv>
  <rv s="0">
    <v>https://www.bing.com/financeapi/forcetrigger?t=a29zz2&amp;q=XNAS%3aBLBX&amp;form=skydnc</v>
    <v>Learn more on Bing</v>
  </rv>
  <rv s="5">
    <v>7</v>
    <v>BLACKBOXSTOCKS INC. (XNAS:BLBX)</v>
    <v>8</v>
    <v>9</v>
    <v>Finance</v>
    <v>10</v>
    <v>en-GB</v>
    <v>a29zz2</v>
    <v>268435456</v>
    <v>1</v>
    <v>Powered by Refinitiv</v>
    <v>4.1456999999999997</v>
    <v>1.6</v>
    <v>0.30270000000000002</v>
    <v>-0.1104</v>
    <v>-3.6857000000000001E-2</v>
    <v>USD</v>
    <v>Blackboxstocks Inc. is a Software as a Service (SaaS) company. The Company provides a financial technology and social media hybrid platform offering real-time proprietary analytics and news for stock and options traders of all levels. Its Web-based software employs predictive technology enhanced by artificial intelligence (AI) to find volatility and unusual market activity that may result in the rapid change in the price of a stock or option. It scans the NASDAQ, New York Stock Exchange, Chicago Board Options Exchange (CBOE), and all other options markets, analyzing over 10,000 stocks and up to 1,500,000 options contracts multiple times per second. It provides its users with an interactive social media platform that is integrated into its dashboard, enabling its users to exchange information and ideas through a common network. Its live audio/video feature allows its members to broadcast on their own channels to share trade strategies and market insight within the Blackbox community.</v>
    <v>10</v>
    <v>Nasdaq Stock Market</v>
    <v>XNAS</v>
    <v>XNAS</v>
    <v>5430 Lyndon B Johnson Fwy Ste 1485, DALLAS, TX, 75240-2670 US</v>
    <v>3.18</v>
    <v>Software &amp; IT Services</v>
    <v>Stock</v>
    <v>45475.995509710156</v>
    <v>3997</v>
    <v>2.76</v>
    <v>9663590</v>
    <v>BLACKBOXSTOCKS INC.</v>
    <v>BLACKBOXSTOCKS INC.</v>
    <v>3.18</v>
    <v>0</v>
    <v>2.9954000000000001</v>
    <v>2.8849999999999998</v>
    <v>3226140</v>
    <v>BLBX</v>
    <v>BLACKBOXSTOCKS INC. (XNAS:BLBX)</v>
    <v>213</v>
    <v>6744</v>
    <v>2011</v>
  </rv>
  <rv s="4">
    <v>3998</v>
  </rv>
  <rv s="0">
    <v>https://www.bing.com/financeapi/forcetrigger?t=c3h12w&amp;q=XNAS%3aFGI&amp;form=skydnc</v>
    <v>Learn more on Bing</v>
  </rv>
  <rv s="5">
    <v>7</v>
    <v>FGI Industries Ltd. (XNAS:FGI)</v>
    <v>8</v>
    <v>9</v>
    <v>Finance</v>
    <v>5</v>
    <v>en-GB</v>
    <v>c3h12w</v>
    <v>268435456</v>
    <v>1</v>
    <v>Powered by Refinitiv</v>
    <v>1.9544999999999999</v>
    <v>0.8</v>
    <v>0.95499999999999996</v>
    <v>-8.6999999999999994E-2</v>
    <v>-8.5294000000000009E-2</v>
    <v>USD</v>
    <v>FGI Industries Ltd. (FGI) is a diversified supplier of bath and kitchen products. The Company offers a range of products under four categories, namely sanitaryware, bath furniture, shower system and other. The Company’s sanitaryware category includes a range of bath products, such as toilets, sinks, pedestals and toilet seats. Its bath furniture category primarily includes wood and wood-substitute furniture for bathrooms, including vanities, mirrors, laundry and medicine cabinets and other storage systems. Its shower systems category includes a range of shower-related products, such as shower walls, shower doors and shower basins. Its other category includes smaller categories, prominently custom kitchen cabinetry brand under its Covered Bridge Cabinetry and Craft + Main Cabinetry lines of products. These products are sold primarily for repair and remodeling (R&amp;R) activity and, new home or commercial construction.</v>
    <v>287</v>
    <v>Nasdaq Stock Market</v>
    <v>XNAS</v>
    <v>XNAS</v>
    <v>906 Murray Road, EAST HANOVER, NJ, 07869 US</v>
    <v>1</v>
    <v>Specialty Retailers</v>
    <v>Stock</v>
    <v>45475.907027939065</v>
    <v>4000</v>
    <v>0.85</v>
    <v>8923128</v>
    <v>FGI Industries Ltd.</v>
    <v>FGI Industries Ltd.</v>
    <v>1</v>
    <v>14.8756</v>
    <v>1.02</v>
    <v>0.93300000000000005</v>
    <v>9563910</v>
    <v>FGI</v>
    <v>FGI Industries Ltd. (XNAS:FGI)</v>
    <v>3318</v>
    <v>9816</v>
    <v>2021</v>
  </rv>
  <rv s="4">
    <v>4001</v>
  </rv>
  <rv s="0">
    <v>https://www.bing.com/financeapi/forcetrigger?t=c2ckz2&amp;q=XNAS%3aEZFL&amp;form=skydnc</v>
    <v>Learn more on Bing</v>
  </rv>
  <rv s="5">
    <v>7</v>
    <v>EZFILL HOLDINGS, INC. (XNAS:EZFL)</v>
    <v>8</v>
    <v>9</v>
    <v>Finance</v>
    <v>10</v>
    <v>en-GB</v>
    <v>c2ckz2</v>
    <v>268435456</v>
    <v>1</v>
    <v>Powered by Refinitiv</v>
    <v>5.04</v>
    <v>1.1299999999999999</v>
    <v>0.247</v>
    <v>-0.19</v>
    <v>-9.4059000000000004E-2</v>
    <v>USD</v>
    <v>EzFill Holdings, Inc. is an on-demand fuel delivery company in Florida. The Company combines on-demand fills and subscription services, which fill customer vehicles on routine intervals. The Company provides customers in Florida the ability to have fuel delivered to their vehicles (cars, trucks, and specialty vehicles) without having to leave the comfort of their home, office, and job site. Its application (app)-based platform brings the gas station to customers with a fleet of EzFill-branded, mobile fueling trucks. Its business verticals align to the high-use, high demand cases in vehicle operations. These are individual consumers, commercial entities, and specialty vehicle markets. It services individual consumer customers directly at their residences or places of work. It provides gas delivery via its mobile fueling trucks in the greater South Florida area as well as in the West Palm Beach, Jacksonville, Tampa, and Orlando areas. Its fleet includes about 24 mobile fueling trucks.</v>
    <v>54</v>
    <v>Nasdaq Stock Market</v>
    <v>XNAS</v>
    <v>XNAS</v>
    <v>67 Nw 183Rd St, MIAMI, FL, 33169 US</v>
    <v>1.91</v>
    <v>Oil &amp; Gas</v>
    <v>Stock</v>
    <v>45475.833343599217</v>
    <v>4003</v>
    <v>1.83</v>
    <v>9480020</v>
    <v>EZFILL HOLDINGS, INC.</v>
    <v>EZFILL HOLDINGS, INC.</v>
    <v>1.91</v>
    <v>0</v>
    <v>2.02</v>
    <v>1.83</v>
    <v>4812190</v>
    <v>EZFL</v>
    <v>EZFILL HOLDINGS, INC. (XNAS:EZFL)</v>
    <v>35</v>
    <v>8907</v>
    <v>2019</v>
  </rv>
  <rv s="4">
    <v>4004</v>
  </rv>
  <rv s="0">
    <v>https://www.bing.com/financeapi/forcetrigger?t=a1zaqh&amp;q=XNYS%3aOPTT&amp;form=skydnc</v>
    <v>Learn more on Bing</v>
  </rv>
  <rv s="6">
    <v>12</v>
    <v>OCEAN POWER TECHNOLOGIES, INC. (XNYS:OPTT)</v>
    <v>8</v>
    <v>13</v>
    <v>Finance</v>
    <v>5</v>
    <v>en-GB</v>
    <v>a1zaqh</v>
    <v>268435456</v>
    <v>1</v>
    <v>Powered by Refinitiv</v>
    <v>0.76900000000000002</v>
    <v>0.12</v>
    <v>2.1621999999999999</v>
    <v>0.23780000000000001</v>
    <v>0.8609699999999999</v>
    <v>USD</v>
    <v>Ocean Power Technologies, Inc. provides ocean data collection and reporting, marine power, offshore communications and domain awareness services products, and integrated solutions. The Company focuses on three major service areas: Data as a Service (DaaS), which includes data collected by its Wave Adaptive Modular Vessel (WAM-V) autonomous vehicles or its PowerBuoy product lines; Robotics as a Service (RaaS), which provides a lower cost subscription model for its customers to access use of its WAM-Vs, and Power as a Service (PaaS), which includes its PowerBuoy and subsea battery products. The Company's solutions are primarily suited to ocean and other offshore environments, and support generation of actionable intelligence on a standalone basis. The Company offers its products and services to a wide range of customers, including those in government and offshore energy, oil and gas, construction, wind power and other industries.</v>
    <v>72</v>
    <v>New York Stock Exchange</v>
    <v>XNYS</v>
    <v>XNYS</v>
    <v>28 Engelhard Drive, Suite B, MONROE TOWNSHIP, NJ, 08831 US</v>
    <v>0.56930000000000003</v>
    <v>Renewable Energy</v>
    <v>Stock</v>
    <v>45475.999990937496</v>
    <v>4006</v>
    <v>0.38390000000000002</v>
    <v>30564274</v>
    <v>OCEAN POWER TECHNOLOGIES, INC.</v>
    <v>OCEAN POWER TECHNOLOGIES, INC.</v>
    <v>0.45</v>
    <v>0.2762</v>
    <v>0.51400000000000001</v>
    <v>59463570</v>
    <v>OPTT</v>
    <v>OCEAN POWER TECHNOLOGIES, INC. (XNYS:OPTT)</v>
    <v>8080571</v>
    <v>57825379</v>
    <v>2007</v>
  </rv>
  <rv s="4">
    <v>4007</v>
  </rv>
  <rv s="0">
    <v>https://www.bing.com/financeapi/forcetrigger?t=a1vsp2&amp;q=XNAS%3aISIG&amp;form=skydnc</v>
    <v>Learn more on Bing</v>
  </rv>
  <rv s="5">
    <v>7</v>
    <v>LENDWAY, INC. (XNAS:LDWY)</v>
    <v>8</v>
    <v>9</v>
    <v>Finance</v>
    <v>5</v>
    <v>en-GB</v>
    <v>a1vsp2</v>
    <v>268435456</v>
    <v>1</v>
    <v>Powered by Refinitiv</v>
    <v>8.15</v>
    <v>3.72</v>
    <v>1.8725000000000001</v>
    <v>5.1999999999999998E-2</v>
    <v>1.1823999999999999E-2</v>
    <v>USD</v>
    <v>Lendway, Inc., formerly, Insignia Systems, Inc., is engaged in non-banking business. The Company is focused on building a scalable non-bank lending platform to purchase existing loans and/or originate and fund new loans.</v>
    <v>151</v>
    <v>Nasdaq Stock Market</v>
    <v>XNAS</v>
    <v>XNAS</v>
    <v>5000 West 36Th Street, Suite 220, MINNEAPOLIS, MN, 55416 US</v>
    <v>4.5949999999999998</v>
    <v>Banking Services</v>
    <v>Stock</v>
    <v>45475.833346700783</v>
    <v>4009</v>
    <v>4.4612999999999996</v>
    <v>7663950</v>
    <v>LENDWAY, INC.</v>
    <v>LENDWAY, INC.</v>
    <v>4.4612999999999996</v>
    <v>0</v>
    <v>4.3979999999999997</v>
    <v>4.45</v>
    <v>1742600</v>
    <v>LDWY</v>
    <v>LENDWAY, INC. (XNAS:LDWY)</v>
    <v>535</v>
    <v>4310</v>
    <v>2023</v>
  </rv>
  <rv s="4">
    <v>4010</v>
  </rv>
  <rv s="0">
    <v>https://www.bing.com/financeapi/forcetrigger?t=a25pdm&amp;q=XNAS%3aWATT&amp;form=skydnc</v>
    <v>Learn more on Bing</v>
  </rv>
  <rv s="5">
    <v>7</v>
    <v>Energous Corporation (XNAS:WATT)</v>
    <v>8</v>
    <v>9</v>
    <v>Finance</v>
    <v>10</v>
    <v>en-GB</v>
    <v>a25pdm</v>
    <v>268435456</v>
    <v>1</v>
    <v>Powered by Refinitiv</v>
    <v>5.6</v>
    <v>0.94</v>
    <v>2.6389999999999998</v>
    <v>-0.03</v>
    <v>-2.7522999999999999E-2</v>
    <v>USD</v>
    <v>Energous Corporation is a developer of radio frequency (RF)-based charging for wireless power networks. The Company’s total network solution is designed to support a variety of applications, including inventory and asset tracking, smart manufacturing, electronic shelf labels, Internet of Things (IoT) sensors, digital supply chain management, inventory management, loss prevention, patient/people tracking and sustainability initiatives. It has developed its wireless power networks technology (WPNT), consisting of semiconductor chipsets, software controls, hardware designs and antennas, that enable RF-based charging for IoT devices. The WPNT has a broad spectrum of capabilities to enable the next generation of wireless power networks, delivering power and data in a device portfolio. This includes near field and at-a-distance wireless charging with multiple power levels at various distances. Its networks are powering its customer’s RF-based systems in a variety of industries.</v>
    <v>37</v>
    <v>Nasdaq Stock Market</v>
    <v>XNAS</v>
    <v>XNAS</v>
    <v>3590 N 1st St Ste 210, SAN JOSE, CA, 95134 US</v>
    <v>1.1100000000000001</v>
    <v>Machinery, Equipment &amp; Components</v>
    <v>Stock</v>
    <v>45475.997291145315</v>
    <v>4012</v>
    <v>1.06</v>
    <v>7130960</v>
    <v>Energous Corporation</v>
    <v>Energous Corporation</v>
    <v>1.0900000000000001</v>
    <v>0</v>
    <v>1.0900000000000001</v>
    <v>1.06</v>
    <v>6542160</v>
    <v>WATT</v>
    <v>Energous Corporation (XNAS:WATT)</v>
    <v>70</v>
    <v>31826</v>
    <v>2012</v>
  </rv>
  <rv s="4">
    <v>4013</v>
  </rv>
  <rv s="0">
    <v>https://www.bing.com/financeapi/forcetrigger?t=a2mqur&amp;q=OTCM%3aLCTC&amp;form=skydnc</v>
    <v>Learn more on Bing</v>
  </rv>
  <rv s="6">
    <v>12</v>
    <v>LIFELOC TECHNOLOGIES, INC. (OTCM:LCTC)</v>
    <v>8</v>
    <v>13</v>
    <v>Finance</v>
    <v>18</v>
    <v>en-GB</v>
    <v>a2mqur</v>
    <v>268435456</v>
    <v>1</v>
    <v>Powered by Refinitiv</v>
    <v>4.4000000000000004</v>
    <v>1.6</v>
    <v>1.3329</v>
    <v>0.1</v>
    <v>2.6316000000000003E-2</v>
    <v>USD</v>
    <v>Lifeloc Technologies, Inc. is a manufacturer of evidential breath alcohol testers and related training and supplies for workplace, law enforcement, corrections, and international customers. The Company designs, produces and sells fuel-cell based breath alcohol testing equipment. It operates through two segments: Products and Rentals. The Products segment is engaged in the sale of physical products, including portable hand-held breathalyzers and related accessories, supplies, education, training, and royalties from development contracts with original equipment manufacturers (OEMs). The Rentals segment is engaged in the rental of a portion of its building. In addition, the Company offers a line of supplies, accessories, services, and training to support customers alcohol testing programs. It sells globally through distributors as well as directly to users. It sells certain of its components to customers for incorporation into their own product lines and for resale under their own name.</v>
    <v>37</v>
    <v>OTC Markets</v>
    <v>OTCM</v>
    <v>OTCM</v>
    <v>12441 West 49Th Ave Unit #4, WHEAT RIDGE, CO, 80033 US</v>
    <v>3.9135</v>
    <v>Machinery, Equipment &amp; Components</v>
    <v>Stock</v>
    <v>45476.006944444445</v>
    <v>4015</v>
    <v>3.9</v>
    <v>9325640</v>
    <v>LIFELOC TECHNOLOGIES, INC.</v>
    <v>LIFELOC TECHNOLOGIES, INC.</v>
    <v>3.9135</v>
    <v>3.8</v>
    <v>3.9</v>
    <v>2454120</v>
    <v>LCTC</v>
    <v>LIFELOC TECHNOLOGIES, INC. (OTCM:LCTC)</v>
    <v>200</v>
    <v>1770</v>
    <v>1983</v>
  </rv>
  <rv s="4">
    <v>4016</v>
  </rv>
  <rv s="0">
    <v>https://www.bing.com/financeapi/forcetrigger?t=a2qip2&amp;q=OTCM%3aNUGN&amp;form=skydnc</v>
    <v>Learn more on Bing</v>
  </rv>
  <rv s="6">
    <v>12</v>
    <v>LIVENTO GROUP, INC. (OTCM:NUGN)</v>
    <v>8</v>
    <v>13</v>
    <v>Finance</v>
    <v>18</v>
    <v>en-GB</v>
    <v>a2qip2</v>
    <v>268435456</v>
    <v>1</v>
    <v>Powered by Refinitiv</v>
    <v>0.06</v>
    <v>4.3E-3</v>
    <v>5.1688000000000001</v>
    <v>-5.0000000000000001E-4</v>
    <v>-4.3478000000000003E-2</v>
    <v>USD</v>
    <v>Livento Group, Inc. is engaged in specializing in the acquisition and development of companies with disruptive business models in the film, content, and technology sectors. The Company operates through its subsidiary, BOXO Productions Inc., a film and television production company, which produces and funds content across a range of genres. The Company operates through two divisions: BOXO Productions, which is engaged in captivating movie production, and Robotics &amp; AI, which is establishing advancements in artificial intelligence. It has developed a software called Elisee that can capture large amounts of data and create predictive behavior based on client inputs that assists the client in establishing its investment portfolio. Elisee uses algorithms that read market data and neurological network abilities to determine the path forward and make ongoing corrections over time.</v>
    <v>8</v>
    <v>OTC Markets</v>
    <v>OTCM</v>
    <v>OTCM</v>
    <v>Suite A, 17912 Cowan, IRVINE, CA, 92614 US</v>
    <v>1.2E-2</v>
    <v>Media &amp; Publishing</v>
    <v>Stock</v>
    <v>45476.006944444445</v>
    <v>4018</v>
    <v>9.1999999999999998E-3</v>
    <v>9143206</v>
    <v>LIVENTO GROUP, INC.</v>
    <v>LIVENTO GROUP, INC.</v>
    <v>1.15E-2</v>
    <v>1.15E-2</v>
    <v>1.0999999999999999E-2</v>
    <v>831200600</v>
    <v>NUGN</v>
    <v>LIVENTO GROUP, INC. (OTCM:NUGN)</v>
    <v>1237540</v>
    <v>369710</v>
    <v>2013</v>
  </rv>
  <rv s="4">
    <v>4019</v>
  </rv>
  <rv s="0">
    <v>https://www.bing.com/financeapi/forcetrigger?t=a1oo5r&amp;q=XNAS%3aBMRA&amp;form=skydnc</v>
    <v>Learn more on Bing</v>
  </rv>
  <rv s="5">
    <v>7</v>
    <v>BIOMERICA, INC. (XNAS:BMRA)</v>
    <v>8</v>
    <v>9</v>
    <v>Finance</v>
    <v>10</v>
    <v>en-GB</v>
    <v>a1oo5r</v>
    <v>268435456</v>
    <v>1</v>
    <v>Powered by Refinitiv</v>
    <v>2.13</v>
    <v>0.40050000000000002</v>
    <v>-1.0865</v>
    <v>4.8999999999999998E-3</v>
    <v>1.1134E-2</v>
    <v>USD</v>
    <v>Biomerica, Inc. is a biomedical technology company. The Company develops, patents, manufactures and markets advanced diagnostic and therapeutic products used at the point-of-care (in home and in physicians’ offices) and in hospital/clinical laboratories for detection and/or treatment of medical conditions and diseases. It is also engaged in the research, development, commercialization and in certain cases regulatory approval, of patented, diagnostic-guided therapy (DGT) products to treat gastrointestinal diseases, such as irritable bowel syndrome (IBS), and other inflammatory diseases. The Company's InFoods IBS product uses a simple blood sample and is designed to identify patient-specific foods that, when removed from the diet, may alleviate IBS symptoms such as pain, bloating, diarrhea and constipation. The Company’s two subsidiaries, Biomerica de Mexico, which is used for assembly/manufacturing and BioEurope GmbH, which acts as a distributor of Biomerica products in certain markets.</v>
    <v>62</v>
    <v>Nasdaq Stock Market</v>
    <v>XNAS</v>
    <v>XNAS</v>
    <v>17571 VON KARMAN AVENUE, IRVINE, CA, 92614 US</v>
    <v>0.46400000000000002</v>
    <v>Healthcare Equipment &amp; Supplies</v>
    <v>Stock</v>
    <v>45475.995175508593</v>
    <v>4021</v>
    <v>0.44</v>
    <v>7485634</v>
    <v>BIOMERICA, INC.</v>
    <v>BIOMERICA, INC.</v>
    <v>0.44</v>
    <v>0</v>
    <v>0.44009999999999999</v>
    <v>0.44500000000000001</v>
    <v>16821650</v>
    <v>BMRA</v>
    <v>BIOMERICA, INC. (XNAS:BMRA)</v>
    <v>1800</v>
    <v>77653</v>
    <v>1971</v>
  </rv>
  <rv s="4">
    <v>4022</v>
  </rv>
  <rv s="0">
    <v>https://www.bing.com/financeapi/forcetrigger?t=a32u4c&amp;q=XNAS%3aMINM&amp;form=skydnc</v>
    <v>Learn more on Bing</v>
  </rv>
  <rv s="5">
    <v>7</v>
    <v>MINIM, INC. (XNAS:MINM)</v>
    <v>8</v>
    <v>9</v>
    <v>Finance</v>
    <v>10</v>
    <v>en-GB</v>
    <v>a32u4c</v>
    <v>268435456</v>
    <v>1</v>
    <v>Powered by Refinitiv</v>
    <v>10.28</v>
    <v>0.60189999999999999</v>
    <v>2.9116</v>
    <v>0.11</v>
    <v>3.4056000000000003E-2</v>
    <v>USD</v>
    <v>Minim, Inc. is a networking company. The Company delivers intelligent software to protect and improve the WiFi connections. Its cable and WiFi products, with an intelligent operating system and bundled mobile application, are sold in retailers and e-commerce channels in the United States (U.S.). Its artificial intelligence (AI)-driven cloud software platform and applications make network management and security simple for home and business users, as well as the service providers. Its hardware portfolio includes cable modems, cable modem/routers, mobile broadband modems, wireless routers, Multimedia over Coax Alliance (MoCA) adapters, and mesh home networking devices. Its SaaS platform includes mobile applications, a Web application, API suites, and an open-source embedded agent for networking devices. Modems and modem/routers (gateways) are devices, which converts cable service into Internet connectivity for ethernet-only connection (modems) or ethernet and wireless connections.</v>
    <v>43</v>
    <v>Nasdaq Stock Market</v>
    <v>XNAS</v>
    <v>XNAS</v>
    <v>848 ELM STREET, MANCHESTER, NH, 03101 US</v>
    <v>3.34</v>
    <v>Telecommunications Services</v>
    <v>Stock</v>
    <v>45475.92674178203</v>
    <v>4024</v>
    <v>3.1600999999999999</v>
    <v>9384364</v>
    <v>MINIM, INC.</v>
    <v>MINIM, INC.</v>
    <v>3.28</v>
    <v>0</v>
    <v>3.23</v>
    <v>3.34</v>
    <v>2809690</v>
    <v>MINM</v>
    <v>MINIM, INC. (XNAS:MINM)</v>
    <v>180</v>
    <v>1903312</v>
    <v>1993</v>
  </rv>
  <rv s="4">
    <v>4025</v>
  </rv>
  <rv s="0">
    <v>https://www.bing.com/financeapi/forcetrigger?t=aywgdm&amp;q=XNAS%3aCCNC&amp;form=skydnc</v>
    <v>Learn more on Bing</v>
  </rv>
  <rv s="5">
    <v>7</v>
    <v>GD Culture Group Limited (XNAS:GDC)</v>
    <v>8</v>
    <v>9</v>
    <v>Finance</v>
    <v>10</v>
    <v>en-GB</v>
    <v>aywgdm</v>
    <v>268435456</v>
    <v>1</v>
    <v>Powered by Refinitiv</v>
    <v>5.34</v>
    <v>0.58520000000000005</v>
    <v>1.1745000000000001</v>
    <v>-0.03</v>
    <v>-2.6549E-2</v>
    <v>USD</v>
    <v>GD Culture Group Ltd is a holding company principally engaged in the provision of marketing consulting services. The Company is an integrated marketing service agency, focusing on serving businesses in China in connection with brand management, image building, public relations, social media management and event planning. The Company is also committed to becoming a modern technology media organization that provide clients with customized services. In addition, the Company mainly operates its business in China market.</v>
    <v>8</v>
    <v>Nasdaq Stock Market</v>
    <v>XNAS</v>
    <v>XNAS</v>
    <v>22F-810 Seventh Avenue, NEW YORK, NY, 10019 US</v>
    <v>1.1299999999999999</v>
    <v>Media &amp; Publishing</v>
    <v>Stock</v>
    <v>45475.924638622659</v>
    <v>4027</v>
    <v>1.07</v>
    <v>8973620</v>
    <v>GD Culture Group Limited</v>
    <v>GD Culture Group Limited</v>
    <v>1.1200000000000001</v>
    <v>0</v>
    <v>1.1299999999999999</v>
    <v>1.1000000000000001</v>
    <v>7941260</v>
    <v>GDC</v>
    <v>GD Culture Group Limited (XNAS:GDC)</v>
    <v>12</v>
    <v>84359</v>
    <v>2018</v>
  </rv>
  <rv s="4">
    <v>4028</v>
  </rv>
  <rv s="0">
    <v>https://www.bing.com/financeapi/forcetrigger?t=a2t9jc&amp;q=OTCM%3aPURE&amp;form=skydnc</v>
    <v>Learn more on Bing</v>
  </rv>
  <rv s="6">
    <v>12</v>
    <v>PURE BIOSCIENCE, INC. (OTCM:PURE)</v>
    <v>8</v>
    <v>13</v>
    <v>Finance</v>
    <v>18</v>
    <v>en-GB</v>
    <v>a2t9jc</v>
    <v>268435456</v>
    <v>1</v>
    <v>Powered by Refinitiv</v>
    <v>0.16700000000000001</v>
    <v>5.8999999999999997E-2</v>
    <v>8.1199999999999994E-2</v>
    <v>1.4499999999999999E-3</v>
    <v>2.1787999999999998E-2</v>
    <v>USD</v>
    <v>PURE Bioscience, Inc. is focused on developing and commercializing its proprietary antimicrobial products primarily in the food safety arena. The Company provides solutions to combat the health and environmental problems of pathogen and hygienic control. Its technology platform is based on patented, stabilized ionic silver, and its initial products contain silver dihydrogen citrate (SDC). SDC is a broad-spectrum, non-toxic antimicrobial agent, which offers residual protection and formulates with other compounds. The Company offers PURE Hard Surface as a food contact surface sanitizer and disinfectant to restaurant chains, food processors and food transportation companies. It also offers PURE Control as a direct food contact processing aid. It also manufactures and sells SDC-based products for end use, products preserved with SDC and SDC as a raw material ingredient for manufacturing use. The Company sells its products directly and indirectly through third-party distributors.</v>
    <v>11</v>
    <v>OTC Markets</v>
    <v>OTCM</v>
    <v>OTCM</v>
    <v>771 Jamacha Road #512, EL CAJON, CA, 92019 US</v>
    <v>6.9000000000000006E-2</v>
    <v>Personal &amp; Household Products &amp; Services</v>
    <v>Stock</v>
    <v>45475.817271064065</v>
    <v>4030</v>
    <v>6.8000000000000005E-2</v>
    <v>7606242</v>
    <v>PURE BIOSCIENCE, INC.</v>
    <v>PURE BIOSCIENCE, INC.</v>
    <v>6.9000000000000006E-2</v>
    <v>6.6549999999999998E-2</v>
    <v>6.8000000000000005E-2</v>
    <v>111856500</v>
    <v>PURE</v>
    <v>PURE BIOSCIENCE, INC. (OTCM:PURE)</v>
    <v>10992</v>
    <v>18130</v>
    <v>2011</v>
  </rv>
  <rv s="4">
    <v>4031</v>
  </rv>
  <rv s="0">
    <v>https://www.bing.com/financeapi/forcetrigger?t=a2qa27&amp;q=OTCM%3aNROM&amp;form=skydnc</v>
    <v>Learn more on Bing</v>
  </rv>
  <rv s="5">
    <v>7</v>
    <v>NOBLE ROMAN'S, INC. (OTCM:NROM)</v>
    <v>8</v>
    <v>9</v>
    <v>Finance</v>
    <v>18</v>
    <v>en-GB</v>
    <v>a2qa27</v>
    <v>268435456</v>
    <v>1</v>
    <v>Powered by Refinitiv</v>
    <v>0.52249999999999996</v>
    <v>0.19009999999999999</v>
    <v>0.89780000000000004</v>
    <v>-1.9E-3</v>
    <v>-5.3979999999999992E-3</v>
    <v>USD</v>
    <v>Noble Roman's, Inc. sells and services franchises and licenses and operates Company-owned stand-alone restaurants and non-traditional foodservice operations under the trade names Noble Roman's Craft Pizza &amp; Pub, Noble Roman’s Pizza, Noble Roman’s Take-N-Bake, and Tuscano's Italian Style Subs. The Noble Roman’s Craft Pizza &amp; Pub provides a selection of over 40 different toppings, cheeses, and sauces from which to choose. Beer and wine are also featured, with 16 different beers on tap, including both national and local craft selections. Its beer and wine service are provided at the bar and throughout the dining room. The Company owns and operates approximately nine Craft Pizza &amp; Pub locations and one non-traditional location in a hospital. Craft Pizza &amp; Pub is designed to have a fun, pleasant atmosphere serving pizza and other related menu items. The menu also features a selection of contemporary and fresh, made-to-order salads and fresh-cooked pasta.</v>
    <v>36</v>
    <v>OTC Markets</v>
    <v>OTCM</v>
    <v>OTCM</v>
    <v>STE 800, ONE VIRGINIA AVE, INDIANAPOLIS, IN, 46204 US</v>
    <v>0.35010000000000002</v>
    <v>Hotels &amp; Entertainment Services</v>
    <v>Stock</v>
    <v>45476.006944444445</v>
    <v>4033</v>
    <v>0.35010000000000002</v>
    <v>7777650</v>
    <v>NOBLE ROMAN'S, INC.</v>
    <v>NOBLE ROMAN'S, INC.</v>
    <v>0.35010000000000002</v>
    <v>16.475300000000001</v>
    <v>0.35199999999999998</v>
    <v>0.35010000000000002</v>
    <v>22215510</v>
    <v>NROM</v>
    <v>NOBLE ROMAN'S, INC. (OTCM:NROM)</v>
    <v>556</v>
    <v>12470</v>
    <v>1972</v>
  </rv>
  <rv s="4">
    <v>4034</v>
  </rv>
  <rv s="0">
    <v>https://www.bing.com/financeapi/forcetrigger?t=bu1sz2&amp;q=OTCM%3aOBTX&amp;form=skydnc</v>
    <v>Learn more on Bing</v>
  </rv>
  <rv s="6">
    <v>12</v>
    <v>EVERYTHING BLOCKCHAIN, INC. (OTCM:EBZT)</v>
    <v>8</v>
    <v>13</v>
    <v>Finance</v>
    <v>18</v>
    <v>en-GB</v>
    <v>bu1sz2</v>
    <v>268435456</v>
    <v>1</v>
    <v>Powered by Refinitiv</v>
    <v>2.88</v>
    <v>0.28999999999999998</v>
    <v>1.9083000000000001</v>
    <v>-0.03</v>
    <v>-6.8182000000000006E-2</v>
    <v>USD</v>
    <v>Everything Blockchain, Inc. is a technology company that is blending blockchain, database management system (DBMS) and zero trust to deliver new ways to store, manage, and protect data. The Company is primarily engaged in the business of consulting and developing data management, blockchain and cybersecurity-related solutions. The Company’s lines of business include EB Advise, BuildDB and EB Control. EB Advise is the Company’s advisory practice, helping clients to unthink their current notions of blockchain. BuildDB is its patent pending blockchain and DBMS. BuildDB is a private business blockchain platform that is secure and transacts at sub-millisecond speeds. BuildDB is queryable and uses a proprietary consensus algorithm. EB Control is a patented zero-trust data access solution (ZTDA) solution for individuals and organizations seeking continuous control of their data across its lifespan. Its EB Control Enterprise is available in the general market.</v>
    <v>7</v>
    <v>OTC Markets</v>
    <v>OTCM</v>
    <v>OTCM</v>
    <v>3027 US HIGHWAY 17, FLEMING ISLAND, FL, 32003 US</v>
    <v>0.44</v>
    <v>Financial Technology (Fintech) &amp; Infrastructure</v>
    <v>Stock</v>
    <v>45476.006944444445</v>
    <v>4036</v>
    <v>0.41</v>
    <v>9550930</v>
    <v>EVERYTHING BLOCKCHAIN, INC.</v>
    <v>EVERYTHING BLOCKCHAIN, INC.</v>
    <v>0.44</v>
    <v>0.44</v>
    <v>0.41</v>
    <v>21706670</v>
    <v>EBZT</v>
    <v>EVERYTHING BLOCKCHAIN, INC. (OTCM:EBZT)</v>
    <v>970</v>
    <v>3110</v>
    <v>2017</v>
  </rv>
  <rv s="4">
    <v>4037</v>
  </rv>
  <rv s="0">
    <v>https://www.bing.com/financeapi/forcetrigger?t=a22o9c&amp;q=XNAS%3aSCKT&amp;form=skydnc</v>
    <v>Learn more on Bing</v>
  </rv>
  <rv s="5">
    <v>7</v>
    <v>SOCKET MOBILE, INC. (XNAS:SCKT)</v>
    <v>8</v>
    <v>9</v>
    <v>Finance</v>
    <v>10</v>
    <v>en-GB</v>
    <v>a22o9c</v>
    <v>268435456</v>
    <v>1</v>
    <v>Powered by Refinitiv</v>
    <v>1.59</v>
    <v>0.90049999999999997</v>
    <v>0.84309999999999996</v>
    <v>3.3700000000000001E-2</v>
    <v>3.1023000000000002E-2</v>
    <v>USD</v>
    <v>Socket Mobile, Inc. is a provider of data capture and delivery solutions designed to enhance workplace productivity. The Company's solutions are incorporated into mobile applications used in point of sale (POS), commercial services (field workers), asset tracking, manufacturing and quality control processes, transportation and logistics (goods tracking and movement), event management (ticketing, entry, access control, and identification), medical and education. The Company's primary products are cordless data capture devices incorporating barcode scanning or RFID/Near Field Communications (NFC) technologies that connect over Bluetooth. Its product categories include XtremeScan family, SocketCam family, DuraScan Family, SocketScan family, DuraSled Family, and Software Developer Kit (CaptureSDK). The Company's products work with applications running on smartphones, mobile computers and tablets using operating systems from Apple (iOS), Google (Android) and Microsoft (Windows).</v>
    <v>61</v>
    <v>Nasdaq Stock Market</v>
    <v>XNAS</v>
    <v>XNAS</v>
    <v>40675 ENCYCLOPEDIA CIRCLE, FREMONT, CA, 94538-2475 US</v>
    <v>1.1200000000000001</v>
    <v>Electronic Equipment &amp; Parts</v>
    <v>Stock</v>
    <v>45475.948619293747</v>
    <v>4039</v>
    <v>1.08</v>
    <v>8452572</v>
    <v>SOCKET MOBILE, INC.</v>
    <v>SOCKET MOBILE, INC.</v>
    <v>1.1200000000000001</v>
    <v>0</v>
    <v>1.0863</v>
    <v>1.1200000000000001</v>
    <v>7546940</v>
    <v>SCKT</v>
    <v>SOCKET MOBILE, INC. (XNAS:SCKT)</v>
    <v>1</v>
    <v>8863</v>
    <v>1995</v>
  </rv>
  <rv s="4">
    <v>4040</v>
  </rv>
  <rv s="0">
    <v>https://www.bing.com/financeapi/forcetrigger?t=a1qzgh&amp;q=XNAS%3aDGLY&amp;form=skydnc</v>
    <v>Learn more on Bing</v>
  </rv>
  <rv s="5">
    <v>7</v>
    <v>DIGITAL ALLY, INC. (XNAS:DGLY)</v>
    <v>8</v>
    <v>9</v>
    <v>Finance</v>
    <v>10</v>
    <v>en-GB</v>
    <v>a1qzgh</v>
    <v>268435456</v>
    <v>1</v>
    <v>Powered by Refinitiv</v>
    <v>4.4000000000000004</v>
    <v>1.7301</v>
    <v>0.86970000000000003</v>
    <v>-0.14000000000000001</v>
    <v>-6.1403999999999993E-2</v>
    <v>USD</v>
    <v>Digital Ally, Inc., through its subsidiaries, is engaged in video solution technology, human and animal health protection products, healthcare revenue cycle management, ticket brokering and marketing, event production and jet chartering. Its Video Solutions segment produces digital video imaging, storage products, disinfectant and related safety products for use in law enforcement, security and commercial applications. This segment includes both service and product revenues through its subscription models offering cloud and warranty solutions, and hardware sales for video and health safety solutions. Its Revenue Cycle Management segment provides working capital and back-office services to healthcare organizations throughout the country, as a monthly service fee. Its Entertainment segment acts as an intermediary between ticket buyers and sellers within its secondary ticketing platform, ticketsmarter.com, and acquires tickets from primary sellers to then sell through various platforms.</v>
    <v>170</v>
    <v>Nasdaq Stock Market</v>
    <v>XNAS</v>
    <v>XNAS</v>
    <v>14001 Marshall Drive, LENEXA, KS, 66215 US</v>
    <v>2.3098999999999998</v>
    <v>Communications &amp; Networking</v>
    <v>Stock</v>
    <v>45475.835606909372</v>
    <v>4042</v>
    <v>2.1301000000000001</v>
    <v>6566000</v>
    <v>DIGITAL ALLY, INC.</v>
    <v>DIGITAL ALLY, INC.</v>
    <v>2.21</v>
    <v>0</v>
    <v>2.2799999999999998</v>
    <v>2.14</v>
    <v>2879830</v>
    <v>DGLY</v>
    <v>DIGITAL ALLY, INC. (XNAS:DGLY)</v>
    <v>20927</v>
    <v>14813</v>
    <v>2000</v>
  </rv>
  <rv s="4">
    <v>4043</v>
  </rv>
  <rv s="0">
    <v>https://www.bing.com/financeapi/forcetrigger?t=bvjslh&amp;q=XNAS%3aAMST&amp;form=skydnc</v>
    <v>Learn more on Bing</v>
  </rv>
  <rv s="5">
    <v>7</v>
    <v>AMESITE INC. (XNAS:AMST)</v>
    <v>8</v>
    <v>9</v>
    <v>Finance</v>
    <v>10</v>
    <v>en-GB</v>
    <v>bvjslh</v>
    <v>268435456</v>
    <v>1</v>
    <v>Powered by Refinitiv</v>
    <v>4.34</v>
    <v>1.72</v>
    <v>1.4271</v>
    <v>-9.5000000000000001E-2</v>
    <v>-3.2258000000000002E-2</v>
    <v>USD</v>
    <v>Amesite Inc. is an artificial intelligence software company offering a cloud-based learning platform for business and education markets. The Company delivers its scalable, customizable, white-labeled online learning platform to universities, businesses, museums, and government agencies, enabling them to deliver digital learning. It provides a single system that combines e-commerce, instruction, engagement, analytics, and administration using its infrastructure to serve online learning markets. Its customers offer learning to their users, who are students, professional learners, and their own employees. It uses artificial intelligence technologies to provide customized environments for learners, easy-to-manage interfaces for instructors, and accessibility for learners in the United States education market and beyond. The Company delivers Learning Community Environments (LCESMs) to businesses and educational institutions (EIs) that enable them to offer branded learning products.</v>
    <v>12</v>
    <v>Nasdaq Stock Market</v>
    <v>XNAS</v>
    <v>XNAS</v>
    <v>205 East Washington Street, Suite B, ANN ARBOR, MI, 48104 US</v>
    <v>2.94</v>
    <v>Software &amp; IT Services</v>
    <v>Stock</v>
    <v>45475.911139513279</v>
    <v>4045</v>
    <v>2.77</v>
    <v>7487490</v>
    <v>AMESITE INC.</v>
    <v>AMESITE INC.</v>
    <v>2.94</v>
    <v>0</v>
    <v>2.9449999999999998</v>
    <v>2.85</v>
    <v>2542440</v>
    <v>AMST</v>
    <v>AMESITE INC. (XNAS:AMST)</v>
    <v>4</v>
    <v>16285</v>
    <v>2017</v>
  </rv>
  <rv s="4">
    <v>4046</v>
  </rv>
  <rv s="0">
    <v>https://www.bing.com/financeapi/forcetrigger?t=boh5oc&amp;q=XNAS%3aADN&amp;form=skydnc</v>
    <v>Learn more on Bing</v>
  </rv>
  <rv s="5">
    <v>7</v>
    <v>ADVENT TECHNOLOGIES HOLDINGS, INC. (XNAS:ADN)</v>
    <v>8</v>
    <v>9</v>
    <v>Finance</v>
    <v>10</v>
    <v>en-GB</v>
    <v>boh5oc</v>
    <v>268435456</v>
    <v>1</v>
    <v>Powered by Refinitiv</v>
    <v>30</v>
    <v>2.7027000000000001</v>
    <v>0.13489999999999999</v>
    <v>0.06</v>
    <v>1.9868E-2</v>
    <v>USD</v>
    <v>Advent Technologies Holdings, Inc. is an advanced materials and technology development company operating in the fuel cell and hydrogen technology space. The Company develops, manufactures, and assembles complete fuel cell systems and the critical components that determine the performance of hydrogen fuel cells and other energy systems. Its product offerings include full fuel cell systems and the membrane electrode assembly (MEA) at the center of the fuel cell. It is a provider of fuel cell systems, high-temperature proton exchange membranes (HT-PEMs), fuel cells, and HT-PEM-based MEAs, which are critical components used in fuel cells, and other electrochemical applications such as electrolyzers and flow batteries. The Company also develops and manufactures MEAs, and designs fuel cell stacks and complete fuel cell systems for a range of customers in the stationary power, portable power, automotive, aviation, energy storage and sensor markets.</v>
    <v>175</v>
    <v>Nasdaq Stock Market</v>
    <v>XNAS</v>
    <v>XNAS</v>
    <v>500 RUTHERFORD AVENUE, SUITE 102, BOSTON, MA, 02129 US</v>
    <v>3.1</v>
    <v>Renewable Energy</v>
    <v>Stock</v>
    <v>45475.918777846877</v>
    <v>4048</v>
    <v>2.97</v>
    <v>7817590</v>
    <v>ADVENT TECHNOLOGIES HOLDINGS, INC.</v>
    <v>ADVENT TECHNOLOGIES HOLDINGS, INC.</v>
    <v>2.97</v>
    <v>0</v>
    <v>3.02</v>
    <v>3.08</v>
    <v>2588600</v>
    <v>ADN</v>
    <v>ADVENT TECHNOLOGIES HOLDINGS, INC. (XNAS:ADN)</v>
    <v>30</v>
    <v>25650</v>
    <v>2018</v>
  </rv>
  <rv s="4">
    <v>4049</v>
  </rv>
  <rv s="0">
    <v>https://www.bing.com/financeapi/forcetrigger?t=a1nrsm&amp;q=XNAS%3aARTW&amp;form=skydnc</v>
    <v>Learn more on Bing</v>
  </rv>
  <rv s="5">
    <v>7</v>
    <v>ART'S-WAY MANUFACTURING CO., INC. (XNAS:ARTW)</v>
    <v>8</v>
    <v>9</v>
    <v>Finance</v>
    <v>10</v>
    <v>en-GB</v>
    <v>a1nrsm</v>
    <v>268435456</v>
    <v>1</v>
    <v>Powered by Refinitiv</v>
    <v>2.9</v>
    <v>1.33</v>
    <v>0.36299999999999999</v>
    <v>-0.01</v>
    <v>-6.4520000000000003E-3</v>
    <v>USD</v>
    <v>Art's-Way Manufacturing Co., Inc. is a manufacturer of agricultural equipment and specialized in modular science and agricultural buildings. The Company operates through two segments: Agricultural Products and Modular Buildings. The Agricultural Products segment manufactures a variety of specialized farm machinery under its own label, including portable and stationary animal feed processing equipment and related attachments used to mill and mix feed grains into custom animal feed rations; a line of forage equipment consisting of forage boxes, bale processors, running gear, and dump boxes; a line of manure spreaders; sugar beet harvesting equipment, and a line of dirt work equipment. The Modular Buildings segment produces, sells and leases modular buildings, which are custom designed to meet the specific research needs of its customers. The buildings it commonly produces range from basic swine buildings to complex containment research laboratories.</v>
    <v>120</v>
    <v>Nasdaq Stock Market</v>
    <v>XNAS</v>
    <v>XNAS</v>
    <v>PO Box 288, ARMSTRONG, IA, 50514 US</v>
    <v>1.63</v>
    <v>Machinery, Equipment &amp; Components</v>
    <v>Stock</v>
    <v>45475.991949003903</v>
    <v>4051</v>
    <v>1.5</v>
    <v>7855720</v>
    <v>ART'S-WAY MANUFACTURING CO., INC.</v>
    <v>ART'S-WAY MANUFACTURING CO., INC.</v>
    <v>1.5</v>
    <v>0</v>
    <v>1.55</v>
    <v>1.54</v>
    <v>5068210</v>
    <v>ARTW</v>
    <v>ART'S-WAY MANUFACTURING CO., INC. (XNAS:ARTW)</v>
    <v>840</v>
    <v>4663</v>
    <v>1989</v>
  </rv>
  <rv s="4">
    <v>4052</v>
  </rv>
  <rv s="0">
    <v>https://www.bing.com/financeapi/forcetrigger?t=bh6fvh&amp;q=OTCM%3aCRYM&amp;form=skydnc</v>
    <v>Learn more on Bing</v>
  </rv>
  <rv s="6">
    <v>12</v>
    <v>CRYOMASS TECHNOLOGIES INC (OTCM:CRYM)</v>
    <v>8</v>
    <v>13</v>
    <v>Finance</v>
    <v>18</v>
    <v>en-GB</v>
    <v>bh6fvh</v>
    <v>268435456</v>
    <v>1</v>
    <v>Powered by Refinitiv</v>
    <v>0.1799</v>
    <v>2.1100000000000001E-2</v>
    <v>0.28939999999999999</v>
    <v>0</v>
    <v>0</v>
    <v>USD</v>
    <v>Cryomass Technologies Inc. develops and licenses cutting-edge equipment and processes to refine harvested cannabis, hemp, and other crops. The Company’s patented technology harnesses liquid nitrogen to reduce biomass and then efficiently isolate, collect, and preserve delicate resin glands (trichomes) containing prized compounds like cannabinoids and terpenes. Building on this technology, CryoMass has engineered its Trichome Separation unit (CryoSift Separator), optimized via patented cryogenic processes to rapidly capture intact, high-value cannabis and hemp trichomes (CryoSift). For cultivators, reducing biomass into CryoSift slashes volume up to 80%, dramatically lowering storage, handling, and transportation costs. CryoMass anticipates its efficiencies will catalyze industry-wide shifts in cannabis and hemp post- harvest methods. Its business portfolio includes the accounts of Cryomass LLC, Cryomass California LLC and 1304740 BC ULC doing business as Cryomass Canada.</v>
    <v>6</v>
    <v>OTC Markets</v>
    <v>OTCM</v>
    <v>OTCM</v>
    <v>1001 BANNOCK STREET, SUITE 612, DENVER, CO, 80204 US</v>
    <v>4.4749999999999998E-2</v>
    <v>Machinery, Equipment &amp; Components</v>
    <v>Stock</v>
    <v>45476.006944444445</v>
    <v>4054</v>
    <v>3.7999999999999999E-2</v>
    <v>8747400</v>
    <v>CRYOMASS TECHNOLOGIES INC</v>
    <v>CRYOMASS TECHNOLOGIES INC</v>
    <v>0.04</v>
    <v>0.04</v>
    <v>0.04</v>
    <v>234634900</v>
    <v>CRYM</v>
    <v>CRYOMASS TECHNOLOGIES INC (OTCM:CRYM)</v>
    <v>124548</v>
    <v>59060</v>
    <v>2011</v>
  </rv>
  <rv s="4">
    <v>4055</v>
  </rv>
  <rv s="0">
    <v>https://www.bing.com/financeapi/forcetrigger?t=b1bdjc&amp;q=XNAS%3aLTRY&amp;form=skydnc</v>
    <v>Learn more on Bing</v>
  </rv>
  <rv s="5">
    <v>7</v>
    <v>Lottery.com Inc. (XNAS:LTRY)</v>
    <v>8</v>
    <v>9</v>
    <v>Finance</v>
    <v>10</v>
    <v>en-GB</v>
    <v>b1bdjc</v>
    <v>268435456</v>
    <v>1</v>
    <v>Powered by Refinitiv</v>
    <v>13</v>
    <v>0.82499999999999996</v>
    <v>1.2703</v>
    <v>-6.7799999999999999E-2</v>
    <v>-7.0098999999999995E-2</v>
    <v>USD</v>
    <v>Lottery.com Inc. is a technology company that is transforming how, where and when the lottery is played. Its engaging mobile and online platforms enable players and commercial partners located in the United States and internationally to remotely purchase legally sanctioned lottery games. It is focused on offering the Platform via its Lottery.com application and its websites to users located in the U.S and international jurisdictions (B2C Platform); offering an internally developed, created and operated business-to-business application programming interface (API) of the Platform, which enabled its commercial partners, in permitted United States and international jurisdictions (B2B API); and delivering global lottery data, such as winning numbers and results, and subscriptions to data sets of its anonymized transaction data. Its Sports.com platform delivers pre- and post-match stats, news, and event highlights across a range of sports, such as soccer, golf, tennis, cricket, and more.</v>
    <v>10</v>
    <v>Nasdaq Stock Market</v>
    <v>XNAS</v>
    <v>XNAS</v>
    <v>20808 State Hwy 71 W, Unit B, SPICEWOOD, TX, 78669 US</v>
    <v>0.97</v>
    <v>Hotels &amp; Entertainment Services</v>
    <v>Stock</v>
    <v>45475.979161921096</v>
    <v>4057</v>
    <v>0.85</v>
    <v>4601120</v>
    <v>Lottery.com Inc.</v>
    <v>Lottery.com Inc.</v>
    <v>0.97</v>
    <v>0</v>
    <v>0.96719999999999995</v>
    <v>0.89939999999999998</v>
    <v>4780380</v>
    <v>LTRY</v>
    <v>Lottery.com Inc. (XNAS:LTRY)</v>
    <v>33743</v>
    <v>27483</v>
    <v>2016</v>
  </rv>
  <rv s="4">
    <v>4058</v>
  </rv>
  <rv s="0">
    <v>https://www.bing.com/financeapi/forcetrigger?t=a217tc&amp;q=XNAS%3aPRPO&amp;form=skydnc</v>
    <v>Learn more on Bing</v>
  </rv>
  <rv s="5">
    <v>7</v>
    <v>PRECIPIO, INC (XNAS:PRPO)</v>
    <v>8</v>
    <v>9</v>
    <v>Finance</v>
    <v>5</v>
    <v>en-GB</v>
    <v>a217tc</v>
    <v>268435456</v>
    <v>1</v>
    <v>Powered by Refinitiv</v>
    <v>8.99</v>
    <v>4.6500000000000004</v>
    <v>1.4132</v>
    <v>-0.38</v>
    <v>-7.0632E-2</v>
    <v>USD</v>
    <v>Precipio, Inc. is a healthcare biotechnology company that is focused on cancer diagnostics. It develops and sells diagnostic products, reagents and services that improve the accuracy and efficiency of diagnostics, and lead to fewer misdiagnoses. The Company’s technologies include HemeScreen and IV-Cell. IV-Cell is a cell culture media that addresses the problem of diagnostic mistakes through the process of selective culturing. IV-Cell is a universal media that enables simultaneous culturing of all four hematopoietic cell lineages. Its technology enables testing to be completed in one rapid scanning process. The HemeScreen panels test for the presence of various mutations. In developing HemeScreen, it focused on improving the economics of providing blood cancer diagnostic tests and reducing laboratory technician time consumed in the testing process. The Company’s laboratory and research and development (R&amp;D) facilities are located in New Haven, Connecticut and Omaha, Nebraska.</v>
    <v>51</v>
    <v>Nasdaq Stock Market</v>
    <v>XNAS</v>
    <v>XNAS</v>
    <v>12325 Emmet St, OMAHA, NE, 68164-4243 US</v>
    <v>5.52</v>
    <v>Healthcare Equipment &amp; Supplies</v>
    <v>Stock</v>
    <v>45475.833341909376</v>
    <v>4060</v>
    <v>5</v>
    <v>7906130</v>
    <v>PRECIPIO, INC</v>
    <v>PRECIPIO, INC</v>
    <v>5.52</v>
    <v>0</v>
    <v>5.38</v>
    <v>5</v>
    <v>1469540</v>
    <v>PRPO</v>
    <v>PRECIPIO, INC (XNAS:PRPO)</v>
    <v>11161</v>
    <v>3991</v>
    <v>1997</v>
  </rv>
  <rv s="4">
    <v>4061</v>
  </rv>
  <rv s="0">
    <v>https://www.bing.com/financeapi/forcetrigger?t=a1r4m7&amp;q=XNYS%3aDLA&amp;form=skydnc</v>
    <v>Learn more on Bing</v>
  </rv>
  <rv s="6">
    <v>12</v>
    <v>DELTA APPAREL, INC (OTCM:DLAPQ)</v>
    <v>8</v>
    <v>13</v>
    <v>Finance</v>
    <v>18</v>
    <v>en-GB</v>
    <v>a1r4m7</v>
    <v>268435456</v>
    <v>1</v>
    <v>Powered by Refinitiv</v>
    <v>11.02</v>
    <v>0.02</v>
    <v>1.0094000000000001</v>
    <v>0</v>
    <v>0</v>
    <v>USD</v>
    <v>Delta Apparel, Inc. is a vertically integrated, international apparel company. The Company designs, manufactures, sources, and market a diverse portfolio of core activewear and lifestyle apparel products under its primary brands of Salt Life, Soffe, and Delta. It operates through two segments: Delta Group and Salt Life Group. The Delta Group segment consists of its business units primarily focused on activewear styles: DTG2Go and Delta Activewear. The Salt Life Group segment comprises its Salt Life business, which is built on the authentic, aspirational Salt Life lifestyle brand. Delta Activewear is a preferred supplier of activewear apparel to regional and global brands, as well as direct-to-retail and wholesale markets. It also specializes in selling casual and athletic products through a variety of distribution channels and tiers. Its On-Demand DC digital solution provides retailers and brands with immediate access to utilize DTG2Go’s network of print and fulfillment facilities.</v>
    <v>6800</v>
    <v>OTC Markets</v>
    <v>OTCM</v>
    <v>OTCM</v>
    <v>2750 Premier Pkwy., Suite 100, DULUTH, GA, 30097 US</v>
    <v>0.45</v>
    <v>Textiles &amp; Apparel</v>
    <v>Stock</v>
    <v>45476.006944444445</v>
    <v>4063</v>
    <v>0.02</v>
    <v>4089670</v>
    <v>DELTA APPAREL, INC</v>
    <v>DELTA APPAREL, INC</v>
    <v>5.0099999999999999E-2</v>
    <v>0.26050000000000001</v>
    <v>0.26050000000000001</v>
    <v>7051150</v>
    <v>DLAPQ</v>
    <v>DELTA APPAREL, INC (OTCM:DLAPQ)</v>
    <v>931198</v>
    <v>267820</v>
    <v>1999</v>
  </rv>
  <rv s="4">
    <v>4064</v>
  </rv>
  <rv s="0">
    <v>https://www.bing.com/financeapi/forcetrigger?t=a1vlim&amp;q=XNAS%3aINPX&amp;form=skydnc</v>
    <v>Learn more on Bing</v>
  </rv>
  <rv s="5">
    <v>7</v>
    <v>XTI AEROSPACE, INC. (XNAS:XTIA)</v>
    <v>8</v>
    <v>9</v>
    <v>Finance</v>
    <v>5</v>
    <v>en-GB</v>
    <v>a1vlim</v>
    <v>268435456</v>
    <v>1</v>
    <v>Powered by Refinitiv</v>
    <v>39.799999999999997</v>
    <v>0.36499999999999999</v>
    <v>0.39119999999999999</v>
    <v>-3.2000000000000002E-3</v>
    <v>-8.0000000000000002E-3</v>
    <v>USD</v>
    <v>XTI Aerospace, Inc., formerly Inpixon, is the parent company of XTI Aircraft Company (XTIAircraft.com), an aviation business based near Denver, Colorado. The Company is focused on the development and commercialization of the TriFan 600, a fixed-wing, vertical lift crossover airplane (VLCA), as well as offers its real-time location systems (RTLS) technology to manufacturing and other industrial facilities. The TriFan 600 is being developed to combine the performance of a fixed-wing business aircraft with the vertical takeoff and landing (VTOL) capability of a helicopter. Additionally, the Inpixon business unit of the Company is engaged in RTLS technology with customers around the world who use the Company’s location intelligence solutions in factories and other industrial facilities to help optimize operations, increase productivity, and enhance safety. Its RTLS technology connects and automates industrial workflows with location-aware sensors, digital twins, and advanced apps.</v>
    <v>46</v>
    <v>Nasdaq Stock Market</v>
    <v>XNAS</v>
    <v>XNAS</v>
    <v>8123 INTERPORT BLVD, SUITE C, ENGLEWOOD, CO, 80112 US</v>
    <v>0.40400000000000003</v>
    <v>Aerospace &amp; Defense</v>
    <v>Stock</v>
    <v>45475.999197962497</v>
    <v>4066</v>
    <v>0.36499999999999999</v>
    <v>10646707</v>
    <v>XTI AEROSPACE, INC.</v>
    <v>XTI AEROSPACE, INC.</v>
    <v>0.36849999999999999</v>
    <v>9.2999999999999992E-3</v>
    <v>0.4</v>
    <v>0.39679999999999999</v>
    <v>26831420</v>
    <v>XTIA</v>
    <v>XTI AEROSPACE, INC. (XNAS:XTIA)</v>
    <v>164978</v>
    <v>7655155</v>
    <v>1999</v>
  </rv>
  <rv s="4">
    <v>4067</v>
  </rv>
  <rv s="0">
    <v>https://www.bing.com/financeapi/forcetrigger?t=a257hw&amp;q=XNAS%3aVBLT&amp;form=skydnc</v>
    <v>Learn more on Bing</v>
  </rv>
  <rv s="5">
    <v>7</v>
    <v>NOTABLE LABS, LTD (XNAS:NTBL)</v>
    <v>8</v>
    <v>9</v>
    <v>Finance</v>
    <v>10</v>
    <v>en-GB</v>
    <v>a257hw</v>
    <v>268435456</v>
    <v>1</v>
    <v>Powered by Refinitiv</v>
    <v>11.2</v>
    <v>0.55110000000000003</v>
    <v>0.99439999999999995</v>
    <v>-8.6999999999999994E-3</v>
    <v>-1.4742999999999999E-2</v>
    <v>USD</v>
    <v>Notable Labs Ltd, formerly Vascular Biogenics Ltd, is an Israel-based clinical-stage biopharmaceutical company committed to developing next-generation, targeted medicines for difficult-to-treat medical conditions. The Company has created a pipeline of therapeutics that address cancer and immune-inflammatory diseases with the goal of significantly improving patient outcomes and overcoming the limitations of approved treatments. The Company's product candidates are built off of two platform technologies: Vascular Targeting System (VTS), a gene-based technology targeting newly formed blood vessels, and Monocyte Targeting Technology (MTT), an antibody-based technology able to specifically inhibit monocyte migration for immune-inflammatory applications.</v>
    <v>16</v>
    <v>Nasdaq Stock Market</v>
    <v>XNAS</v>
    <v>XNAS</v>
    <v>320 Hatch Drive, FOSTER CITY, CA, 94404 US</v>
    <v>0.59399999999999997</v>
    <v>Biotechnology &amp; Medical Research</v>
    <v>Stock</v>
    <v>45475.992676307811</v>
    <v>4069</v>
    <v>0.55110000000000003</v>
    <v>5321680</v>
    <v>NOTABLE LABS, LTD</v>
    <v>NOTABLE LABS, LTD</v>
    <v>0.55489999999999995</v>
    <v>0</v>
    <v>0.59009999999999996</v>
    <v>0.58140000000000003</v>
    <v>9018260</v>
    <v>NTBL</v>
    <v>NOTABLE LABS, LTD (XNAS:NTBL)</v>
    <v>2</v>
    <v>99161</v>
    <v>2000</v>
  </rv>
  <rv s="4">
    <v>4070</v>
  </rv>
  <rv s="0">
    <v>https://www.bing.com/financeapi/forcetrigger?t=a1tokr&amp;q=XNYS%3aGBR&amp;form=skydnc</v>
    <v>Learn more on Bing</v>
  </rv>
  <rv s="6">
    <v>12</v>
    <v>NEW CONCEPT ENERGY, INC. (XNYS:GBR)</v>
    <v>8</v>
    <v>13</v>
    <v>Finance</v>
    <v>10</v>
    <v>en-GB</v>
    <v>a1tokr</v>
    <v>268435456</v>
    <v>1</v>
    <v>Powered by Refinitiv</v>
    <v>1.81</v>
    <v>0.95</v>
    <v>0.35949999999999999</v>
    <v>-5.9900000000000002E-2</v>
    <v>-3.5236999999999997E-2</v>
    <v>USD</v>
    <v>New Concept Energy, Inc. owns approximately 190 acres of land located in Parkersburg, West Virginia. The land consists of four structures totaling approximately 53,000 square feet. Of this total area, the main industrial / office building contains approximately 24,800 square feet, of which approximately 16,000 of industrial area is leased. The Company is providing advisory and management services for an independent West Virginia oil and gas company. The Company also seeks to establish or acquire new business operations.</v>
    <v>3</v>
    <v>New York Stock Exchange</v>
    <v>XNYS</v>
    <v>XNYS</v>
    <v>SUITE 300, 1603 LBJ FREEWAY, DALLAS, TX, 75234 US</v>
    <v>1.69</v>
    <v>Real Estate Operations</v>
    <v>Stock</v>
    <v>45476.000000034372</v>
    <v>4072</v>
    <v>1.61</v>
    <v>8416365</v>
    <v>NEW CONCEPT ENERGY, INC.</v>
    <v>NEW CONCEPT ENERGY, INC.</v>
    <v>1.68</v>
    <v>1.6999</v>
    <v>1.64</v>
    <v>5131930</v>
    <v>GBR</v>
    <v>NEW CONCEPT ENERGY, INC. (XNYS:GBR)</v>
    <v>21</v>
    <v>28991</v>
    <v>1991</v>
  </rv>
  <rv s="4">
    <v>4073</v>
  </rv>
  <rv s="24">
    <v>60</v>
    <v>Pineapple Financial Inc (Pre-Reincorporation) (XNYS:PAPL)</v>
    <v>15</v>
    <v>61</v>
    <v>Finance</v>
    <v>5</v>
    <v>en-GB</v>
    <v>c8a2gh</v>
    <v>268435456</v>
    <v>1</v>
    <v>Powered by Refinitiv</v>
    <v>4.25</v>
    <v>0.75</v>
    <v>-1.5840000000000001</v>
    <v>-2.0400000000000001E-2</v>
    <v>-2.4771999999999999E-2</v>
    <v>USD</v>
    <v>New York Stock Exchange</v>
    <v>XNYS</v>
    <v>XNYS</v>
    <v>111 Gordon Baker Road, Unit 200, NORTH YORK, ON, M2H 3R1 CA</v>
    <v>0.85</v>
    <v>Stock</v>
    <v>45476.000000022657</v>
    <v>0.80300000000000005</v>
    <v>Pineapple Financial Inc (Pre-Reincorporation)</v>
    <v>Pineapple Financial Inc (Pre-Reincorporation)</v>
    <v>0.80300000000000005</v>
    <v>0.82350000000000001</v>
    <v>0.80310000000000004</v>
    <v>PAPL</v>
    <v>Pineapple Financial Inc (Pre-Reincorporation) (XNYS:PAPL)</v>
    <v>8637</v>
    <v>99267</v>
  </rv>
  <rv s="4">
    <v>4075</v>
  </rv>
  <rv s="0">
    <v>https://www.bing.com/financeapi/forcetrigger?t=b1hooc&amp;q=XNAS%3aMRIN&amp;form=skydnc</v>
    <v>Learn more on Bing</v>
  </rv>
  <rv s="5">
    <v>7</v>
    <v>MARIN SOFTWARE INCORPORATED (XNAS:MRIN)</v>
    <v>8</v>
    <v>9</v>
    <v>Finance</v>
    <v>10</v>
    <v>en-GB</v>
    <v>b1hooc</v>
    <v>268435456</v>
    <v>1</v>
    <v>Powered by Refinitiv</v>
    <v>5.4474</v>
    <v>1.44</v>
    <v>0.50049999999999994</v>
    <v>-0.02</v>
    <v>-8.6580000000000008E-3</v>
    <v>USD</v>
    <v>Marin Software Incorporated is a provider of digital marketing software for search, social and e-commerce channels, offered as a software-as-a-service (SaaS) advertising management platform for advertisers and agencies advertisers and agencies. Its platform is an analytics, workflow and optimization solution for marketing professionals, allowing them to manage their digital advertising spend effectively. The Company market and sell its solutions to advertisers directly and through advertising agencies. Advertisers use its platform to create, target, and convert precise audiences based on recent buying signals from users' search, social, and e-commerce interactions. Its platform integrates with publishers, such as Amazon, Apple, Facebook, Google, LinkedIn, and others. Additionally, it has integrations with various Web analytics and advertisement-serving solutions and critical enterprise applications, enabling its customers to measure the return on investment of their marketing programs.</v>
    <v>108</v>
    <v>Nasdaq Stock Market</v>
    <v>XNAS</v>
    <v>XNAS</v>
    <v>25Th Floor, 123 Mission St, SAN FRANCISCO, CA, 94105 US</v>
    <v>2.34</v>
    <v>Software &amp; IT Services</v>
    <v>Stock</v>
    <v>45475.950679953123</v>
    <v>4077</v>
    <v>2.27</v>
    <v>7113564</v>
    <v>MARIN SOFTWARE INCORPORATED</v>
    <v>MARIN SOFTWARE INCORPORATED</v>
    <v>2.27</v>
    <v>0</v>
    <v>2.31</v>
    <v>2.29</v>
    <v>3106360</v>
    <v>MRIN</v>
    <v>MARIN SOFTWARE INCORPORATED (XNAS:MRIN)</v>
    <v>17012</v>
    <v>284164</v>
    <v>2006</v>
  </rv>
  <rv s="4">
    <v>4078</v>
  </rv>
  <rv s="0">
    <v>https://www.bing.com/financeapi/forcetrigger?t=a2akqh&amp;q=XNAS%3aBRTX&amp;form=skydnc</v>
    <v>Learn more on Bing</v>
  </rv>
  <rv s="5">
    <v>7</v>
    <v>BIORESTORATIVE THERAPIES, INC. (XNAS:BRTX)</v>
    <v>8</v>
    <v>9</v>
    <v>Finance</v>
    <v>10</v>
    <v>en-GB</v>
    <v>a2akqh</v>
    <v>268435456</v>
    <v>1</v>
    <v>Powered by Refinitiv</v>
    <v>4.5999999999999996</v>
    <v>1.03</v>
    <v>0.89300000000000002</v>
    <v>-0.06</v>
    <v>-3.0303E-2</v>
    <v>USD</v>
    <v>BioRestorative Therapies, Inc. is engaged in developing therapeutic products and medical therapies using cell and tissue protocols, primarily involving adult stem cells. The Company has two core programs that relate to the treatment of disc/spine disease and metabolic disorders. Its lead cell therapy candidate, BRTX-100, is a product formulated from autologous (or a person's own) cultured mesenchymal stem cells collected from the patient's bone marrow. It has commenced a Phase II clinical trial using BRTX-100 to treat chronic lower back pain arising from degenerative disc disease. The Company is engaged in developing a cell-based therapy candidate, ThermoStem Program, which targets obesity and metabolic disorders using brown adipose (fat) derived stem cells to generate brown adipose tissue (BAT). The Company has also licensed an investigational curved needle device designed to deliver cells and/or other therapeutic products or material to the spine and discs.</v>
    <v>11</v>
    <v>Nasdaq Stock Market</v>
    <v>XNAS</v>
    <v>XNAS</v>
    <v>40 MARCUS DRIVE, MELVILLE, NY, 11747 US</v>
    <v>2.0499999999999998</v>
    <v>Biotechnology &amp; Medical Research</v>
    <v>Stock</v>
    <v>45475.92519704844</v>
    <v>4080</v>
    <v>1.91</v>
    <v>12998246</v>
    <v>BIORESTORATIVE THERAPIES, INC.</v>
    <v>BIORESTORATIVE THERAPIES, INC.</v>
    <v>2.0499999999999998</v>
    <v>0</v>
    <v>1.98</v>
    <v>1.92</v>
    <v>6769920</v>
    <v>BRTX</v>
    <v>BIORESTORATIVE THERAPIES, INC. (XNAS:BRTX)</v>
    <v>1867</v>
    <v>4184786</v>
    <v>2022</v>
  </rv>
  <rv s="4">
    <v>4081</v>
  </rv>
  <rv s="0">
    <v>https://www.bing.com/financeapi/forcetrigger?t=b1be4c&amp;q=XNAS%3aGRNQ&amp;form=skydnc</v>
    <v>Learn more on Bing</v>
  </rv>
  <rv s="5">
    <v>7</v>
    <v>GREENPRO CAPITAL CORP. (XNAS:GRNQ)</v>
    <v>8</v>
    <v>9</v>
    <v>Finance</v>
    <v>5</v>
    <v>en-GB</v>
    <v>b1be4c</v>
    <v>268435456</v>
    <v>1</v>
    <v>Powered by Refinitiv</v>
    <v>1.91</v>
    <v>0.72009999999999996</v>
    <v>1.5124</v>
    <v>-8.2799999999999999E-2</v>
    <v>-7.8120999999999996E-2</v>
    <v>USD</v>
    <v>GreenPro Capital Corp a company mainly engaged in the provision of cloud system resolution, financial consulting services and corporate accounting services. The Company operates and provides business solution services to small and medium-size businesses. The Company’s services include cross-border business solutions, record management services, and accounting outsourcing services. Its cross border business services include tax planning, trust and wealth management, cross border listing advisory services and transaction services. The Company also operates venture capital business.</v>
    <v>46</v>
    <v>Nasdaq Stock Market</v>
    <v>XNAS</v>
    <v>XNAS</v>
    <v>Room 1701-03, 17/F, The Metropolis Tower, 10 Metropolis Drive, Hung Hom, Kowloon HK</v>
    <v>1.0692999999999999</v>
    <v>Banking Services</v>
    <v>Stock</v>
    <v>45475.867972974222</v>
    <v>4083</v>
    <v>0.96009999999999995</v>
    <v>7966010</v>
    <v>GREENPRO CAPITAL CORP.</v>
    <v>GREENPRO CAPITAL CORP.</v>
    <v>1</v>
    <v>13.601100000000001</v>
    <v>1.0599000000000001</v>
    <v>0.97709999999999997</v>
    <v>7515810</v>
    <v>GRNQ</v>
    <v>GREENPRO CAPITAL CORP. (XNAS:GRNQ)</v>
    <v>13231</v>
    <v>14019</v>
    <v>2013</v>
  </rv>
  <rv s="4">
    <v>4084</v>
  </rv>
  <rv s="0">
    <v>https://www.bing.com/financeapi/forcetrigger?t=a1z51h&amp;q=XNYS%3aOGEN&amp;form=skydnc</v>
    <v>Learn more on Bing</v>
  </rv>
  <rv s="6">
    <v>12</v>
    <v>ORAGENICS, INC. (XNYS:OGEN)</v>
    <v>8</v>
    <v>13</v>
    <v>Finance</v>
    <v>5</v>
    <v>en-GB</v>
    <v>a1z51h</v>
    <v>268435456</v>
    <v>1</v>
    <v>Powered by Refinitiv</v>
    <v>7.74</v>
    <v>0.97</v>
    <v>0.497</v>
    <v>-4.0099999999999997E-2</v>
    <v>-3.7827E-2</v>
    <v>USD</v>
    <v>Oragenics, Inc. is a development-stage company. It is engaged in the research and development of nasal delivery pharmaceutical medications in neurology and fighting infectious diseases. It is focused on nasal delivery of pharmaceutical medications in neurology and fighting infectious diseases, including drug candidates for treating mild traumatic brain injury (mTBI or Concussion), and for treating Niemann Pick Disease Type C (NPC), and proprietary powder formulation and an intranasal delivery device. Its lead product ONP-002 is a fully synthetic, non-naturally occurring neurosteroid, is lipophilic, and can cross the blood-brain barrier to rapidly reduce swelling, oxidative stress and inflammation while restoring proper blood flow through gene amplification. It is also focused on developing medical products that treat brain related illnesses and diseases (the Neurology Assets). Its lead product and focus is on the development and commercialization of ONP-002 for the treatment of mTBI.</v>
    <v>5</v>
    <v>New York Stock Exchange</v>
    <v>XNYS</v>
    <v>XNYS</v>
    <v>1990 MAIN STREET, SUITE 750, SARASOTA, FL, 34236 US</v>
    <v>1.04</v>
    <v>Biotechnology &amp; Medical Research</v>
    <v>Stock</v>
    <v>45476.000000046093</v>
    <v>4086</v>
    <v>1</v>
    <v>4570303</v>
    <v>ORAGENICS, INC.</v>
    <v>ORAGENICS, INC.</v>
    <v>1.04</v>
    <v>1.0601</v>
    <v>1.02</v>
    <v>4480690</v>
    <v>OGEN</v>
    <v>ORAGENICS, INC. (XNYS:OGEN)</v>
    <v>5434</v>
    <v>53730</v>
    <v>1996</v>
  </rv>
  <rv s="4">
    <v>4087</v>
  </rv>
  <rv s="0">
    <v>https://www.bing.com/financeapi/forcetrigger?t=a1qbar&amp;q=XNAS%3aCREG&amp;form=skydnc</v>
    <v>Learn more on Bing</v>
  </rv>
  <rv s="5">
    <v>7</v>
    <v>SMART POWERR CORP (XNAS:CREG)</v>
    <v>8</v>
    <v>9</v>
    <v>Finance</v>
    <v>10</v>
    <v>en-GB</v>
    <v>a1qbar</v>
    <v>268435456</v>
    <v>1</v>
    <v>Powered by Refinitiv</v>
    <v>2</v>
    <v>0.79810000000000003</v>
    <v>0.63839999999999997</v>
    <v>0.01</v>
    <v>9.2589999999999999E-3</v>
    <v>USD</v>
    <v>Smart Powerr Corp, formerly China Recycling Energy Corporation, is a China-based company principally engaged in the recycling energy business. The Company offers waste energy recycling systems to companies for use in iron and steel, nonferrous metal, cement, coal and petrochemical plants. Its waste pressure-to-energy solution consists of the blast furnace top gas recovery turbine unit (TRT), a system that utilizes high pressure gas emitted from the blast furnace top to drive turbine units and generate electricity. Its waste heat-to-energy solution consists of heat power generation projects for applications in cement, steel, coking coal and nonferrous metal industries, which collect the residual heat from various manufacturing processes, such as the entrance and exit ends of the cement rotary kilns, to generate electricity. Its waste gas-to-energy solution primarily consists of the Waste Gas Power Generation system (WGPG) and the Combined Cycle Power Plant (the CCPP).</v>
    <v>14</v>
    <v>Nasdaq Stock Market</v>
    <v>XNAS</v>
    <v>XNAS</v>
    <v>4/F, Tower C, Rong Cheng Yun Gu Building, Keji 3Rd Road, Yanta District, XI'AN, SHAANXI, 710075 CN</v>
    <v>1.1299999999999999</v>
    <v>Renewable Energy</v>
    <v>Stock</v>
    <v>45475.859127360935</v>
    <v>4089</v>
    <v>1.04</v>
    <v>9142473</v>
    <v>SMART POWERR CORP</v>
    <v>SMART POWERR CORP</v>
    <v>1.08</v>
    <v>0</v>
    <v>1.08</v>
    <v>1.0900000000000001</v>
    <v>8387590</v>
    <v>CREG</v>
    <v>SMART POWERR CORP (XNAS:CREG)</v>
    <v>100</v>
    <v>40470</v>
    <v>2001</v>
  </rv>
  <rv s="4">
    <v>4090</v>
  </rv>
  <rv s="0">
    <v>https://www.bing.com/financeapi/forcetrigger?t=a1rxfr&amp;q=XNAS%3aEMKR&amp;form=skydnc</v>
    <v>Learn more on Bing</v>
  </rv>
  <rv s="5">
    <v>7</v>
    <v>EMCORE CORPORATION (XNAS:EMKR)</v>
    <v>8</v>
    <v>9</v>
    <v>Finance</v>
    <v>10</v>
    <v>en-GB</v>
    <v>a1rxfr</v>
    <v>268435456</v>
    <v>1</v>
    <v>Powered by Refinitiv</v>
    <v>9.5</v>
    <v>0.78439999999999999</v>
    <v>1.5162</v>
    <v>-0.02</v>
    <v>-1.7240999999999999E-2</v>
    <v>USD</v>
    <v>EMCORE Corporation is a provider of inertial navigation products for the aerospace and defense markets. The Company leverages Photonic Integrated Chip (PIC), Quartz MEMS, and Lithium Niobate chip-level technology to deliver component and system-level products across its end-market applications. Its operations include device design and production, fiber optic module and subsystem design and manufacture, and PIC-based and QMEMS-based component design and manufacture. The Company operates through the Inertial Navigation segment, whose product technology categories include FOG, QMEMS, and RLG, in each case, which serves the aerospace and defense market. Its FOG products range from tactical to navigation grade gyros, inertial measurement units (IMU) and inertial navigation systems (INS). Its QMEMS gyroscopes, accelerometers, IMUs, and INS products deliver size, weight, and power (SWaP) performance and cost advantages over alternative technologies.</v>
    <v>350</v>
    <v>Nasdaq Stock Market</v>
    <v>XNAS</v>
    <v>XNAS</v>
    <v>2015 W. Chestnut Street, ALHAMBRA, CA, 91803 US</v>
    <v>1.22</v>
    <v>Aerospace &amp; Defense</v>
    <v>Stock</v>
    <v>45475.99995645781</v>
    <v>4092</v>
    <v>1.1100000000000001</v>
    <v>9424573</v>
    <v>EMCORE CORPORATION</v>
    <v>EMCORE CORPORATION</v>
    <v>1.1299999999999999</v>
    <v>0</v>
    <v>1.1599999999999999</v>
    <v>1.1399999999999999</v>
    <v>8267170</v>
    <v>EMKR</v>
    <v>EMCORE CORPORATION (XNAS:EMKR)</v>
    <v>18389</v>
    <v>1164186</v>
    <v>1986</v>
  </rv>
  <rv s="4">
    <v>4093</v>
  </rv>
  <rv s="0">
    <v>https://www.bing.com/financeapi/forcetrigger?t=a1wd27&amp;q=XNAS%3aJVA&amp;form=skydnc</v>
    <v>Learn more on Bing</v>
  </rv>
  <rv s="5">
    <v>7</v>
    <v>COFFEE HOLDING CO., INC. (XNAS:JVA)</v>
    <v>8</v>
    <v>9</v>
    <v>Finance</v>
    <v>5</v>
    <v>en-GB</v>
    <v>a1wd27</v>
    <v>268435456</v>
    <v>1</v>
    <v>Powered by Refinitiv</v>
    <v>2.46</v>
    <v>0.67</v>
    <v>1.3137000000000001</v>
    <v>0.05</v>
    <v>2.3040999999999999E-2</v>
    <v>USD</v>
    <v>Coffee Holding Co., Inc. is an integrated wholesale coffee roaster and dealer located in the United States. The Company’s core products can be divided into three categories: Wholesale Green Coffee, Private Label Coffee and Branded Coffee. Wholesale Green Coffee is unroasted raw beans imported from around the world and sold to large and small roasters and coffee shop operators. Private Label Coffee is coffee roasted, blended, packaged and sold under the specifications and names of others, including supermarkets that want to have their own brand name on coffee to compete with national brands. Branded Coffee is a coffee roasted and blended to its own specifications and packaged and sold under its eight proprietary and licensed brand names in different segments of the market. Its private label and branded coffee products are sold throughout the United States and certain countries in Asia to supermarkets, wholesalers and individually owned and multi-unit retail customers.</v>
    <v>96</v>
    <v>Nasdaq Stock Market</v>
    <v>XNAS</v>
    <v>XNAS</v>
    <v>3475 Victory Blvd, STATEN ISLAND, NY, 10314 US</v>
    <v>2.319</v>
    <v>Food &amp; Tobacco</v>
    <v>Stock</v>
    <v>45475.981287580471</v>
    <v>4095</v>
    <v>2.1156000000000001</v>
    <v>12673092</v>
    <v>COFFEE HOLDING CO., INC.</v>
    <v>COFFEE HOLDING CO., INC.</v>
    <v>2.12</v>
    <v>32.874299999999998</v>
    <v>2.17</v>
    <v>2.2200000000000002</v>
    <v>5708600</v>
    <v>JVA</v>
    <v>COFFEE HOLDING CO., INC. (XNAS:JVA)</v>
    <v>130</v>
    <v>69479</v>
    <v>1995</v>
  </rv>
  <rv s="4">
    <v>4096</v>
  </rv>
  <rv s="0">
    <v>https://www.bing.com/financeapi/forcetrigger?t=a2kxfr&amp;q=OTCM%3aINBP&amp;form=skydnc</v>
    <v>Learn more on Bing</v>
  </rv>
  <rv s="6">
    <v>12</v>
    <v>INTEGRATED BIOPHARMA, INC. (OTCM:INBP)</v>
    <v>8</v>
    <v>13</v>
    <v>Finance</v>
    <v>18</v>
    <v>en-GB</v>
    <v>a2kxfr</v>
    <v>268435456</v>
    <v>1</v>
    <v>Powered by Refinitiv</v>
    <v>0.33489999999999998</v>
    <v>0.17</v>
    <v>0.71889999999999998</v>
    <v>-0.01</v>
    <v>-4.7618999999999995E-2</v>
    <v>USD</v>
    <v>Integrated Biopharma Inc. is engaged primarily in manufacturing, distributing, marketing and sales of vitamins, nutritional supplements, and herbal products. The Company’s business segments include Contract Manufacturing operated by Manhattan Drug Company, Inc. (MDC), which manufactures vitamins and nutritional supplements for sale to distributors, multilevel marketers and specialized health-care providers; and Other Nutraceutical Businesses, which includes the operations of AgroLabs, Inc. (AgroLabs), The Vitamin Factory (the Vitamin Factory), IHT Health Products, Inc. (IHT), MDC Warehousing and Distribution, Inc., and Chem International, Inc. AgroLabs distributes healthful nutritional products for sale through mass market, grocery and drug and vitamin retailers under the brands: Peaceful Sleep, and Wheatgrass and other products. IHT is a distributor of fine natural botanicals, including multi-minerals produced under a license agreement. Chem is a distributor of raw materials.</v>
    <v>141</v>
    <v>OTC Markets</v>
    <v>OTCM</v>
    <v>OTCM</v>
    <v>225 Long Ave Ste 15, HILLSIDE, NJ, 07205-2356 US</v>
    <v>0.2</v>
    <v>Pharmaceuticals</v>
    <v>Stock</v>
    <v>45475.006944444445</v>
    <v>4098</v>
    <v>0.2</v>
    <v>6019920</v>
    <v>INTEGRATED BIOPHARMA, INC.</v>
    <v>INTEGRATED BIOPHARMA, INC.</v>
    <v>0.2</v>
    <v>0.21</v>
    <v>0.2</v>
    <v>30099610</v>
    <v>INBP</v>
    <v>INTEGRATED BIOPHARMA, INC. (OTCM:INBP)</v>
    <v>2150</v>
    <v>290</v>
    <v>1995</v>
  </rv>
  <rv s="4">
    <v>4099</v>
  </rv>
  <rv s="0">
    <v>https://www.bing.com/financeapi/forcetrigger?t=azhynm&amp;q=XNYS%3aUAVS&amp;form=skydnc</v>
    <v>Learn more on Bing</v>
  </rv>
  <rv s="6">
    <v>12</v>
    <v>AGEAGLE AERIAL SYSTEMS INC. (XNYS:UAVS)</v>
    <v>8</v>
    <v>13</v>
    <v>Finance</v>
    <v>5</v>
    <v>en-GB</v>
    <v>azhynm</v>
    <v>268435456</v>
    <v>1</v>
    <v>Powered by Refinitiv</v>
    <v>5.3</v>
    <v>0.45629999999999998</v>
    <v>3.6358999999999999</v>
    <v>-2.9600000000000001E-2</v>
    <v>-6.0617999999999998E-2</v>
    <v>USD</v>
    <v>AgEagle Aerial Systems Inc. is engaged in designing and delivering flight hardware, sensors and software that solve important problems for its customers. The Company is a provider of full stack drone solutions for customers worldwide in the energy, construction, agriculture, and government verticals. The Company operates through three segments: Drones, Sensors, and Software-as-a-Service (SaaS). Its Drones segment comprises contractual arrangements to develop, manufacture and /or modify complex drone related products, and to provide associated engineering, technical and other services according to customer specifications. Its Sensors segment comprises the sale of sensors, cameras, and related accessories. Its SaaS segment offers online-based subscriptions. The Company’s eBee line of professional drones include eBee Ag, eBee Geo, eBee TAC, eBee X and eBee VISION. Its sensor solutions include Altum-PT, RedEdge-P, Aeria X, Duet M, Duet T, S.O.D.A. and S.O.D.A. 3D.</v>
    <v>64</v>
    <v>New York Stock Exchange</v>
    <v>XNYS</v>
    <v>XNYS</v>
    <v>8201 E. 34Th Cir N, WICHITA, KS, 67226 US</v>
    <v>0.5</v>
    <v>Aerospace &amp; Defense</v>
    <v>Stock</v>
    <v>45475.999009178122</v>
    <v>4101</v>
    <v>0.45629999999999998</v>
    <v>5477533</v>
    <v>AGEAGLE AERIAL SYSTEMS INC.</v>
    <v>AGEAGLE AERIAL SYSTEMS INC.</v>
    <v>0.5</v>
    <v>0.48830000000000001</v>
    <v>0.4587</v>
    <v>11941430</v>
    <v>UAVS</v>
    <v>AGEAGLE AERIAL SYSTEMS INC. (XNYS:UAVS)</v>
    <v>34427</v>
    <v>234167</v>
    <v>1999</v>
  </rv>
  <rv s="4">
    <v>4102</v>
  </rv>
  <rv s="0">
    <v>https://www.bing.com/financeapi/forcetrigger?t=a24jec&amp;q=XNAS%3aTRVN&amp;form=skydnc</v>
    <v>Learn more on Bing</v>
  </rv>
  <rv s="5">
    <v>7</v>
    <v>TREVENA, INC. (XNAS:TRVN)</v>
    <v>8</v>
    <v>9</v>
    <v>Finance</v>
    <v>10</v>
    <v>en-GB</v>
    <v>a24jec</v>
    <v>268435456</v>
    <v>1</v>
    <v>Powered by Refinitiv</v>
    <v>1.1200000000000001</v>
    <v>0.191</v>
    <v>1.0510999999999999</v>
    <v>-4.4000000000000003E-3</v>
    <v>-2.0981999999999997E-2</v>
    <v>USD</v>
    <v>Trevena, Inc. is a biopharmaceutical company focused on the development and commercialization of medicines for patients with central nervous system (CNS) disorders. The Company has one approved product in the United States, OLINVYK (oliceridine) injection, indicated in adults for the management of acute pain severe enough to require an intravenous opioid analgesic and for whom alternative treatments are inadequate. The Company’s pipeline includes three differentiated investigational drug candidates: TRV045 for diabetic neuropathic pain and epilepsy, TRV250 for the acute treatment of migraine and TRV734 for maintenance treatment of opioid use disorder. TRV045 is a novel, highly selective sphingosine-1-phosphate subtype 1 (S1P1) receptor modulator being developed as a potential treatment for acute and chronic neuropathic pain secondary to diabetic peripheral neuropathy. TRV734 is a small molecule G-protein biased ligand of the mu opioid receptor (MOR).</v>
    <v>23</v>
    <v>Nasdaq Stock Market</v>
    <v>XNAS</v>
    <v>XNAS</v>
    <v>955 Chesterbrook Boulevard, Suite 110, CHESTERBROOK, PA, 19087 US</v>
    <v>0.21959999999999999</v>
    <v>Biotechnology &amp; Medical Research</v>
    <v>Stock</v>
    <v>45475.990054027345</v>
    <v>4104</v>
    <v>0.20130000000000001</v>
    <v>3846100</v>
    <v>TREVENA, INC.</v>
    <v>TREVENA, INC.</v>
    <v>0.217</v>
    <v>0</v>
    <v>0.2097</v>
    <v>0.20530000000000001</v>
    <v>18340950</v>
    <v>TRVN</v>
    <v>TREVENA, INC. (XNAS:TRVN)</v>
    <v>11120</v>
    <v>1973105</v>
    <v>2007</v>
  </rv>
  <rv s="4">
    <v>4105</v>
  </rv>
  <rv s="0">
    <v>https://www.bing.com/financeapi/forcetrigger?t=c464z2&amp;q=XNYS%3aVINE&amp;form=skydnc</v>
    <v>Learn more on Bing</v>
  </rv>
  <rv s="13">
    <v>34</v>
    <v>FRESH VINE WINE, INC. (XNYS:VINE)</v>
    <v>8</v>
    <v>35</v>
    <v>Finance</v>
    <v>5</v>
    <v>en-GB</v>
    <v>c464z2</v>
    <v>268435456</v>
    <v>1</v>
    <v>Powered by Refinitiv</v>
    <v>1.0599000000000001</v>
    <v>0.23</v>
    <v>1E-3</v>
    <v>1.8210000000000001E-3</v>
    <v>USD</v>
    <v>Fresh Vine Wine, Inc. is a producer of lower carb, lower calorie wines in the United States. The Company brings a better-for-you solution to the wine market. The Company sells seven varietals: Cabernet Sauvignon, Pinot Noir, Chardonnay, Sauvignon Blanc, Rose, Sparkling Rose, and a limited Reserve Napa Cabernet Sauvignon. All varietals are produced and bottled in Napa, California. The Company's wines are distributed across the United States and Puerto Rico through wholesale, retail, and direct-to-consumer (DTC) channels. The Company is able to conduct wholesale distribution of its wines in all 50 states and Puerto Rico, and it is licensed to sell through DTC channels in 43 states. The Company's DTC channel enables it to sell wine directly to the consumer at full retail prices. In addition, it also sells through alternative DTC sales platforms, such as e-commerce marketplaces, product aggregators and virtual distributors, as well as sales through home delivery services.</v>
    <v>4</v>
    <v>New York Stock Exchange</v>
    <v>XNYS</v>
    <v>XNYS</v>
    <v>505 Highway 169 North, Suite 255, PLYMOUTH, MN, 55441 US</v>
    <v>0.59640000000000004</v>
    <v>Beverages</v>
    <v>Stock</v>
    <v>45476.229179443748</v>
    <v>4107</v>
    <v>0.49</v>
    <v>8786926</v>
    <v>FRESH VINE WINE, INC.</v>
    <v>FRESH VINE WINE, INC.</v>
    <v>0.53510000000000002</v>
    <v>0.54900000000000004</v>
    <v>0.55000000000000004</v>
    <v>15976230</v>
    <v>VINE</v>
    <v>FRESH VINE WINE, INC. (XNYS:VINE)</v>
    <v>506128</v>
    <v>265585</v>
    <v>2021</v>
  </rv>
  <rv s="4">
    <v>4108</v>
  </rv>
  <rv s="0">
    <v>https://www.bing.com/financeapi/forcetrigger?t=a1xna2&amp;q=XNAS%3aMIND&amp;form=skydnc</v>
    <v>Learn more on Bing</v>
  </rv>
  <rv s="5">
    <v>7</v>
    <v>MIND TECHNOLOGY, INC. (XNAS:MIND)</v>
    <v>8</v>
    <v>9</v>
    <v>Finance</v>
    <v>10</v>
    <v>en-GB</v>
    <v>a1xna2</v>
    <v>268435456</v>
    <v>1</v>
    <v>Powered by Refinitiv</v>
    <v>7.83</v>
    <v>4.01</v>
    <v>1.1598999999999999</v>
    <v>1.01E-2</v>
    <v>2.428E-3</v>
    <v>USD</v>
    <v>Mind Technology, Inc. provides technology to the oceanographic, hydrographic, defense, seismic and security industries. The Company offers marine technology products to marine survey, marine exploration, and maritime defense markets. The Company provides technology products such as exploration, survey, and defense products. The Company operates through one segment: Seamap Marine Products. Seamap Marine Products business is engaged in the design, manufacture and sale of specialized marine seismic equipment. Its manufacturing, support and sales facilities are maintained in the United Kingdom, Singapore, Malaysia and the state of Texas. Seamap Marine Products include Seamap SeaLink, Seamap GunLink, Seamap BuoyLink, source products, Misc. Seismic Products, and Seamap Ampair UW100. The Company has a global presence with operating locations in the United States, Singapore, Malaysia, and the United Kingdom. It also offers the Sea Serpent passive array system for maritime defense and security.</v>
    <v>145</v>
    <v>Nasdaq Stock Market</v>
    <v>XNAS</v>
    <v>XNAS</v>
    <v>2002 Timberloch Place, Suite 550, THE WOODLANDS, TX, 77380-1187 US</v>
    <v>4.26</v>
    <v>Oil &amp; Gas Related Equipment and Services</v>
    <v>Stock</v>
    <v>45475.970145335159</v>
    <v>4110</v>
    <v>4.0599999999999996</v>
    <v>5847900</v>
    <v>MIND TECHNOLOGY, INC.</v>
    <v>MIND TECHNOLOGY, INC.</v>
    <v>4.08</v>
    <v>0</v>
    <v>4.1599000000000004</v>
    <v>4.17</v>
    <v>1405780</v>
    <v>MIND</v>
    <v>MIND TECHNOLOGY, INC. (XNAS:MIND)</v>
    <v>6</v>
    <v>21684</v>
    <v>2020</v>
  </rv>
  <rv s="4">
    <v>4111</v>
  </rv>
  <rv s="0">
    <v>https://www.bing.com/financeapi/forcetrigger?t=c1rk6h&amp;q=XNAS%3aVEEE&amp;form=skydnc</v>
    <v>Learn more on Bing</v>
  </rv>
  <rv s="5">
    <v>7</v>
    <v>Twin Vee PowerCats Co (XNAS:VEEE)</v>
    <v>8</v>
    <v>9</v>
    <v>Finance</v>
    <v>10</v>
    <v>en-GB</v>
    <v>c1rk6h</v>
    <v>268435456</v>
    <v>1</v>
    <v>Powered by Refinitiv</v>
    <v>2.39</v>
    <v>0.49059999999999998</v>
    <v>0.6</v>
    <v>-1.9300000000000001E-2</v>
    <v>-3.7447000000000001E-2</v>
    <v>USD</v>
    <v>Twin Vee PowerCats Co. is a designer, manufacturer, and marketer of recreational and commercial power catamaran boats. The Company operates through three segments: Gas-powered Boats, Electric-Powered Boats, and Franchise. The Gas-powered Boat segment manufactures and distributes gas-powered boats. The Electric-Powered Boats segment is developing fully electric boats, through its subsidiary, Forza X1, Inc. The Franchise segment is developing a standard product offering and is selling franchises across the United States through its wholly owned subsidiary, Fix My Boat, Inc. Its gas-powered boats allow consumers to use them for a range of recreational activities, including fishing, diving and water skiing and commercial activities, including transportation, eco-tours, fishing, and diving expeditions. The Company primarily sells its boats through a network of 20 independent dealers in 34 locations across North America and the Caribbean.</v>
    <v>99</v>
    <v>Nasdaq Stock Market</v>
    <v>XNAS</v>
    <v>XNAS</v>
    <v>3101 S. Federal Highway, FORT PIERCE, FL, 34982 US</v>
    <v>0.53500000000000003</v>
    <v>Leisure Products</v>
    <v>Stock</v>
    <v>45475.997318460155</v>
    <v>4113</v>
    <v>0.49059999999999998</v>
    <v>4906610</v>
    <v>Twin Vee PowerCats Co</v>
    <v>Twin Vee PowerCats Co</v>
    <v>0.53</v>
    <v>0</v>
    <v>0.51539999999999997</v>
    <v>0.49609999999999999</v>
    <v>9520000</v>
    <v>VEEE</v>
    <v>Twin Vee PowerCats Co (XNAS:VEEE)</v>
    <v>1</v>
    <v>58765</v>
    <v>2021</v>
  </rv>
  <rv s="4">
    <v>4114</v>
  </rv>
  <rv s="0">
    <v>https://www.bing.com/financeapi/forcetrigger?t=aw1z27&amp;q=XNAS%3aBOXL&amp;form=skydnc</v>
    <v>Learn more on Bing</v>
  </rv>
  <rv s="5">
    <v>7</v>
    <v>BOXLIGHT CORPORATION (XNAS:BOXL)</v>
    <v>8</v>
    <v>9</v>
    <v>Finance</v>
    <v>5</v>
    <v>en-GB</v>
    <v>aw1z27</v>
    <v>268435456</v>
    <v>1</v>
    <v>Powered by Refinitiv</v>
    <v>2.6472000000000002</v>
    <v>0.49</v>
    <v>1.3156000000000001</v>
    <v>1E-3</v>
    <v>1.6130000000000001E-3</v>
    <v>USD</v>
    <v>Boxlight Corporation is a provider of interactive technology solutions. The Company designs, produces and distributes interactive technologies, including its interactive and non-interactive flat-panel displays, light emitting diode (LED) video walls, media players, classroom audio and campus communication, cameras and other peripherals for the education market and non-interactive solutions, including flat-panels, LED video walls and digital signage for the Enterprise market. The Company also distributes science, technology, engineering, and math (STEM) products. The Company offers professional training services related to its technology in the United States. The Company’s product categories include Front-of-Class Display (Mimio and Clevertouch brands), FrontRow Classroom Audio and IP-based school-wide communication systems for bells, paging, intercom, and alerting, and educational software and content (Mimio Connect, LYNK Whiteboard, OKTOPUS, MimioStudio).</v>
    <v>228</v>
    <v>Nasdaq Stock Market</v>
    <v>XNAS</v>
    <v>XNAS</v>
    <v>2750 PREMIER PARKWAY,, SUITE 900, DULUTH, GA, 30097 US</v>
    <v>0.71</v>
    <v>Electronic Equipment &amp; Parts</v>
    <v>Stock</v>
    <v>45475.88896650391</v>
    <v>4116</v>
    <v>0.61280000000000001</v>
    <v>6072187</v>
    <v>BOXLIGHT CORPORATION</v>
    <v>BOXLIGHT CORPORATION</v>
    <v>0.68559999999999999</v>
    <v>0</v>
    <v>0.62</v>
    <v>0.621</v>
    <v>9778080</v>
    <v>BOXL</v>
    <v>BOXLIGHT CORPORATION (XNAS:BOXL)</v>
    <v>66</v>
    <v>23876</v>
    <v>2014</v>
  </rv>
  <rv s="4">
    <v>4117</v>
  </rv>
  <rv s="0">
    <v>https://www.bing.com/financeapi/forcetrigger?t=a21f9c&amp;q=XNAS%3aPULM&amp;form=skydnc</v>
    <v>Learn more on Bing</v>
  </rv>
  <rv s="5">
    <v>7</v>
    <v>PULMATRIX, INC. (XNAS:PULM)</v>
    <v>8</v>
    <v>9</v>
    <v>Finance</v>
    <v>10</v>
    <v>en-GB</v>
    <v>a21f9c</v>
    <v>268435456</v>
    <v>1</v>
    <v>Powered by Refinitiv</v>
    <v>2.84</v>
    <v>1.55</v>
    <v>0.98180000000000001</v>
    <v>0.04</v>
    <v>2.0407999999999999E-2</v>
    <v>USD</v>
    <v>Pulmatrix, Inc. is a clinical-stage biopharmaceutical company. The Company is focused on the development of novel inhaled therapeutic products intended to prevent and treat respiratory and other diseases with important unmet medical needs using its patented iSPERSE technology. The Company’s proprietary product pipeline includes treatments for central nervous system (CNS) disorders, such as acute migraine and serious lung diseases, such as chronic obstructive pulmonary disease (COPD) and allergic bronchopulmonary aspergillosis (ABPA). The Company’s product candidates are based on its proprietary engineered dry powder delivery platform, iSPERSE, which seeks to improve therapeutic delivery to the lungs by maximizing local concentrations and reducing systemic side effects to improve patient outcomes. The Company’s therapeutic candidates include PUR3100, PUR1800, and PUR1900. PUR3100 is the iSPERSE formulation of dihydroergotamine (DHE), for the treatment of acute migraine.</v>
    <v>22</v>
    <v>Nasdaq Stock Market</v>
    <v>XNAS</v>
    <v>XNAS</v>
    <v>36 Crosby Drive, Suite 100, BEDFORD, MA, 01730 US</v>
    <v>2.1</v>
    <v>Biotechnology &amp; Medical Research</v>
    <v>Stock</v>
    <v>45475.850544733592</v>
    <v>4119</v>
    <v>1.97</v>
    <v>7158480</v>
    <v>PULMATRIX, INC.</v>
    <v>PULMATRIX, INC.</v>
    <v>1.9799</v>
    <v>0</v>
    <v>1.96</v>
    <v>2</v>
    <v>3652290</v>
    <v>PULM</v>
    <v>PULMATRIX, INC. (XNAS:PULM)</v>
    <v>50</v>
    <v>10084</v>
    <v>2013</v>
  </rv>
  <rv s="4">
    <v>4120</v>
  </rv>
  <rv s="0">
    <v>https://www.bing.com/financeapi/forcetrigger?t=a1nnec&amp;q=XNAS%3aAQB&amp;form=skydnc</v>
    <v>Learn more on Bing</v>
  </rv>
  <rv s="5">
    <v>7</v>
    <v>AQUABOUNTY TECHNOLOGIES, INC. (XNAS:AQB)</v>
    <v>8</v>
    <v>9</v>
    <v>Finance</v>
    <v>5</v>
    <v>en-GB</v>
    <v>a1nnec</v>
    <v>268435456</v>
    <v>1</v>
    <v>Powered by Refinitiv</v>
    <v>8.1999999999999993</v>
    <v>1.53</v>
    <v>1.1809000000000001</v>
    <v>-0.03</v>
    <v>-1.8519000000000001E-2</v>
    <v>USD</v>
    <v>AquaBounty Technologies, Inc. is a land-based aquaculture company. The Company provides fresh Atlantic salmon to nearby markets by raising its fish in monitored land-based fish farms. Its land-based Recirculating Aquaculture System (RAS) farms, including a grow-out farm located in Indiana, United States and a broodstock and egg production farm located on Prince Edward Island, Canada, are designed to prevent disease and to include multiple levels of fish containment to protect wild fish populations. RAS facilities provide water treatment technology, including the use of ozone, salt treatment and ultraviolet radiation to kill potential bacterial, fungal, or viral pathogens which might enter the system. The Company is vertically integrated and maintains its own broodstock hatchery, which produces the eggs that it grow-out to harvest size in its production farms. The Company has expertise in fish breeding, genetics, and health and nutrition to deliver disruptive solutions.</v>
    <v>104</v>
    <v>Nasdaq Stock Market</v>
    <v>XNAS</v>
    <v>XNAS</v>
    <v>233 Ayer Road Suite 4, Suite 4, HARVARD, MA, 01451 US</v>
    <v>1.67</v>
    <v>Food &amp; Tobacco</v>
    <v>Stock</v>
    <v>45475.956220659376</v>
    <v>4122</v>
    <v>1.58</v>
    <v>6249060</v>
    <v>AQUABOUNTY TECHNOLOGIES, INC.</v>
    <v>AQUABOUNTY TECHNOLOGIES, INC.</v>
    <v>1.67</v>
    <v>0</v>
    <v>1.62</v>
    <v>1.59</v>
    <v>3857440</v>
    <v>AQB</v>
    <v>AQUABOUNTY TECHNOLOGIES, INC. (XNAS:AQB)</v>
    <v>59</v>
    <v>15192</v>
    <v>1991</v>
  </rv>
  <rv s="4">
    <v>4123</v>
  </rv>
  <rv s="0">
    <v>https://www.bing.com/financeapi/forcetrigger?t=a2iwqh&amp;q=XNAS%3aGTBP&amp;form=skydnc</v>
    <v>Learn more on Bing</v>
  </rv>
  <rv s="5">
    <v>7</v>
    <v>GT BIOPHARMA, INC. (XNAS:GTBP)</v>
    <v>8</v>
    <v>9</v>
    <v>Finance</v>
    <v>10</v>
    <v>en-GB</v>
    <v>a2iwqh</v>
    <v>268435456</v>
    <v>1</v>
    <v>Powered by Refinitiv</v>
    <v>10.95</v>
    <v>2.6</v>
    <v>0.65639999999999998</v>
    <v>0.22</v>
    <v>8.2707000000000003E-2</v>
    <v>USD</v>
    <v>GT Biopharma, Inc. is a clinical-stage biopharmaceutical company. The Company is focused on the development and commercialization of immuno-oncology products based on its Tri-specific Killer Engager (TriKE) fusion protein immune cell engager technology platform. Its TriKE platform generates therapeutics designed to harness and enhance the cancer killing abilities of a patient’s own natural killer (NK) cells. The Company is also using its TriKE platform to develop therapeutics useful for the treatment of infectious disease such as for the treatment of patients infected by the human immunodeficiency virus (HIV). Its GTB-3550 is the first-generation TriKE product candidate which was a single-chain, tri-specific recombinant fusion protein construct composed of the variable regions of the heavy and light chains of anti-CD16 and anti-CD33 antibodies and a modified form of IL-15, all connected by small peptide linkers.</v>
    <v>2</v>
    <v>Nasdaq Stock Market</v>
    <v>XNAS</v>
    <v>XNAS</v>
    <v>8000 MARINA BLVD, SUITE 100, BRISBANE, CA, 94005 US</v>
    <v>2.9</v>
    <v>Pharmaceuticals</v>
    <v>Stock</v>
    <v>45475.978737036719</v>
    <v>4125</v>
    <v>2.67</v>
    <v>6211152</v>
    <v>GT BIOPHARMA, INC.</v>
    <v>GT BIOPHARMA, INC.</v>
    <v>2.73</v>
    <v>0</v>
    <v>2.66</v>
    <v>2.88</v>
    <v>2156650</v>
    <v>GTBP</v>
    <v>GT BIOPHARMA, INC. (XNAS:GTBP)</v>
    <v>134</v>
    <v>74382</v>
    <v>1973</v>
  </rv>
  <rv s="4">
    <v>4126</v>
  </rv>
  <rv s="0">
    <v>https://www.bing.com/financeapi/forcetrigger?t=a244m7&amp;q=XNAS%3aTENX&amp;form=skydnc</v>
    <v>Learn more on Bing</v>
  </rv>
  <rv s="5">
    <v>7</v>
    <v>TENAX THERAPEUTICS, INC. (XNAS:TENX)</v>
    <v>8</v>
    <v>9</v>
    <v>Finance</v>
    <v>10</v>
    <v>en-GB</v>
    <v>a244m7</v>
    <v>268435456</v>
    <v>1</v>
    <v>Powered by Refinitiv</v>
    <v>61.2</v>
    <v>2.77</v>
    <v>2.1878000000000002</v>
    <v>0.17</v>
    <v>5.6666999999999995E-2</v>
    <v>USD</v>
    <v>Tenax Therapeutics, Inc. is a Phase 3 development-stage pharmaceutical company. The Company is focused on identifying, developing, and commercializing products that address cardiovascular and pulmonary diseases with high unmet medical needs. The Company's products include TNX-201 (oral enteric coated imatinib) and TNX-103 (oral levosimendan). The Company is developing dosing and a formulation of imatinib mesylate, a kinase inhibitor for the treatment of pulmonary arterial hypertension (PAH). The Company’s other programs include TNX-101 (IV), TNX-102 (subcutaneous) and TNX-103 (oral) levosimendan. Levosimendan is a calcium sensitizer/K-ATP activator developed for intravenous use in hospitalized patients with acutely decompensated heart failure. The Company has completed the Phase II trial of levosimendan in patients with PH and heart failure with preserved ejection fraction (HFpEF).</v>
    <v>5</v>
    <v>Nasdaq Stock Market</v>
    <v>XNAS</v>
    <v>XNAS</v>
    <v>101 GLEN LENNOX DRIVE, SUITE 300, CHAPEL HILL, NC, 27517 US</v>
    <v>3.2925</v>
    <v>Biotechnology &amp; Medical Research</v>
    <v>Stock</v>
    <v>45475.850300289065</v>
    <v>4128</v>
    <v>2.9632999999999998</v>
    <v>5874740</v>
    <v>TENAX THERAPEUTICS, INC.</v>
    <v>TENAX THERAPEUTICS, INC.</v>
    <v>2.9632999999999998</v>
    <v>0</v>
    <v>3</v>
    <v>3.17</v>
    <v>1958250</v>
    <v>TENX</v>
    <v>TENAX THERAPEUTICS, INC. (XNAS:TENX)</v>
    <v>8</v>
    <v>21192</v>
    <v>2008</v>
  </rv>
  <rv s="4">
    <v>4129</v>
  </rv>
  <rv s="0">
    <v>https://www.bing.com/financeapi/forcetrigger?t=ayb1tc&amp;q=XNAS%3aXSPA&amp;form=skydnc</v>
    <v>Learn more on Bing</v>
  </rv>
  <rv s="5">
    <v>7</v>
    <v>XWELL, INC. (XNAS:XWEL)</v>
    <v>8</v>
    <v>9</v>
    <v>Finance</v>
    <v>10</v>
    <v>en-GB</v>
    <v>ayb1tc</v>
    <v>268435456</v>
    <v>1</v>
    <v>Powered by Refinitiv</v>
    <v>6.4</v>
    <v>1.26</v>
    <v>2.4255</v>
    <v>-0.02</v>
    <v>-1.1364000000000001E-2</v>
    <v>USD</v>
    <v>XWELL, Inc. is a global health and wellness holding company. The Company operates through four segments: XpresTest, XpresSpa, Treat, and Naples Wax Center. The XpresTest segment provides diagnostic COVID-19 tests at XpresCheck Wellness Centers in airports, to airport employees and to the traveling public but has transitioned to the centers for disease control and prevention (CDC’s) bio-surveillance program. XpresTest’s HyperPointe business provides a range of service and support options for its customers, including technical support services and advanced services. The XpresSpa segment provides travelers premium spa services, including massage, nail and skin care, as well as spa and travel products. Treat segment is a wellness brand that provides access to wellness services for travelers at on-site centers. Naples Wax Center segment operates three high-performing locations with core products and service offerings from face and body waxing to a range of skincare and cosmetic products.</v>
    <v>266</v>
    <v>Nasdaq Stock Market</v>
    <v>XNAS</v>
    <v>XNAS</v>
    <v>254 WEST 31ST STREET, 11TH FLOOR, NEW YORK, NY, 10001 US</v>
    <v>1.9</v>
    <v>Personal &amp; Household Products &amp; Services</v>
    <v>Stock</v>
    <v>45475.872982152345</v>
    <v>4131</v>
    <v>1.68</v>
    <v>7362850</v>
    <v>XWELL, INC.</v>
    <v>XWELL, INC.</v>
    <v>1.68</v>
    <v>0</v>
    <v>1.76</v>
    <v>1.74</v>
    <v>4183440</v>
    <v>XWEL</v>
    <v>XWELL, INC. (XNAS:XWEL)</v>
    <v>1</v>
    <v>19432</v>
    <v>2006</v>
  </rv>
  <rv s="4">
    <v>4132</v>
  </rv>
  <rv s="0">
    <v>https://www.bing.com/financeapi/forcetrigger?t=a1ufjc&amp;q=XNAS%3aVERO&amp;form=skydnc</v>
    <v>Learn more on Bing</v>
  </rv>
  <rv s="5">
    <v>7</v>
    <v>VENUS CONCEPT INC. (XNAS:VERO)</v>
    <v>8</v>
    <v>9</v>
    <v>Finance</v>
    <v>10</v>
    <v>en-GB</v>
    <v>a1ufjc</v>
    <v>268435456</v>
    <v>1</v>
    <v>Powered by Refinitiv</v>
    <v>2.44</v>
    <v>0.46029999999999999</v>
    <v>0.54100000000000004</v>
    <v>-6.1600000000000002E-2</v>
    <v>-8.5722000000000007E-2</v>
    <v>USD</v>
    <v>Venus Concept Inc. is a global medical aesthetic technology company. The Company has a broad product portfolio of minimally invasive and non-invasive medical aesthetic and hair restoration technologies and reaches in over 60 countries and 14 direct markets. The Company's product portfolio consists of aesthetic device platforms, including Venus Versa, Venus Legacy, Venus Velocity, Venus Fiore, Venus Viva, Venus Glow, Venus Bliss, Venus BlissMAX, Venus Epileve, Venus Viva MD and AI.ME. Its hair restoration systems include NeoGraft and the ARTAS iX Robotic Hair Restoration system. The Company's systems are designed on flexible platforms that enable it to expand beyond the aesthetic industry's traditional markets of dermatology and plastic surgery, and into non-traditional markets, including family and general practitioners and aesthetic medical spas. The Company's hair loss treatment solutions include the ARTAS Solution and the NeoGraft Solution.</v>
    <v>304</v>
    <v>Nasdaq Stock Market</v>
    <v>XNAS</v>
    <v>XNAS</v>
    <v>235 Yorkland Blvd Suite 900, TORONTO, ON, M2J 4Y8 CA</v>
    <v>0.70399999999999996</v>
    <v>Healthcare Equipment &amp; Supplies</v>
    <v>Stock</v>
    <v>45475.99933173594</v>
    <v>4134</v>
    <v>0.65</v>
    <v>4566870</v>
    <v>VENUS CONCEPT INC.</v>
    <v>VENUS CONCEPT INC.</v>
    <v>0.69099999999999995</v>
    <v>0</v>
    <v>0.71860000000000002</v>
    <v>0.65700000000000003</v>
    <v>6355230</v>
    <v>VERO</v>
    <v>VENUS CONCEPT INC. (XNAS:VERO)</v>
    <v>180</v>
    <v>3642798</v>
    <v>2002</v>
  </rv>
  <rv s="4">
    <v>4135</v>
  </rv>
  <rv s="0">
    <v>https://www.bing.com/financeapi/forcetrigger?t=bpivyc&amp;q=XNAS%3aCYCN&amp;form=skydnc</v>
    <v>Learn more on Bing</v>
  </rv>
  <rv s="5">
    <v>7</v>
    <v>CYCLERION THERAPEUTICS, INC. (XNAS:CYCN)</v>
    <v>8</v>
    <v>9</v>
    <v>Finance</v>
    <v>10</v>
    <v>en-GB</v>
    <v>bpivyc</v>
    <v>268435456</v>
    <v>1</v>
    <v>Powered by Refinitiv</v>
    <v>5.25</v>
    <v>1.7501</v>
    <v>1.9136</v>
    <v>-0.13</v>
    <v>-5.6521999999999996E-2</v>
    <v>USD</v>
    <v>Cyclerion Therapeutics, Inc. is a clinical-stage biopharmaceutical company that focuses on developing treatments for serious diseases. The Company’s portfolio includes novel soluble guanylate cyclase (sGC) stimulators, namely praliciguat and olinciguat, as well as multiple research stage molecules. Praliciguat is a systemic sGC stimulator that is licensed to Akebia Therapeutics, Inc. for the treatment of rare kidney disease. Olinciguat is a vascular sGC stimulator that the Company intends to out-license for cardiovascular diseases. The Company operates through the human therapeutics segment. The Company is focused on identifying non-sGC stimulator assets within the central nervous system (CNS) therapeutic area to build a new portfolio. The Company is also evaluating other activities aimed at enhancing shareholder value, which potentially include collaborations, licenses, mergers, acquisitions and/or other targeted investments.</v>
    <v>1</v>
    <v>Nasdaq Stock Market</v>
    <v>XNAS</v>
    <v>XNAS</v>
    <v>301 Binney Street, CAMBRIDGE, MA, 02142 US</v>
    <v>2.3250000000000002</v>
    <v>Biotechnology &amp; Medical Research</v>
    <v>Stock</v>
    <v>45475.833346365624</v>
    <v>4137</v>
    <v>2.16</v>
    <v>6233220</v>
    <v>CYCLERION THERAPEUTICS, INC.</v>
    <v>CYCLERION THERAPEUTICS, INC.</v>
    <v>2.29</v>
    <v>0</v>
    <v>2.2999999999999998</v>
    <v>2.17</v>
    <v>2710100</v>
    <v>CYCN</v>
    <v>CYCLERION THERAPEUTICS, INC. (XNAS:CYCN)</v>
    <v>2823</v>
    <v>6119</v>
    <v>2018</v>
  </rv>
  <rv s="4">
    <v>4138</v>
  </rv>
  <rv s="0">
    <v>https://www.bing.com/financeapi/forcetrigger?t=c2p4im&amp;q=XNYS%3aMITQ&amp;form=skydnc</v>
    <v>Learn more on Bing</v>
  </rv>
  <rv s="13">
    <v>34</v>
    <v>MOVING IMAGE TECHNOLOGIES, INC (XNYS:MITQ)</v>
    <v>8</v>
    <v>35</v>
    <v>Finance</v>
    <v>10</v>
    <v>en-GB</v>
    <v>c2p4im</v>
    <v>268435456</v>
    <v>1</v>
    <v>Powered by Refinitiv</v>
    <v>1.44</v>
    <v>0.42009999999999997</v>
    <v>-6.0000000000000001E-3</v>
    <v>-9.4339999999999997E-3</v>
    <v>USD</v>
    <v>Moving iMage Technologies, Inc. is a manufacturer and integrator of purpose-built technology solutions and equipment to support a variety of entertainment applications, with a focus on motion picture exhibitions, sports venues and e-sports. The Company offers a range of services to movie theater operators and other critical screening and viewing rooms. The Company offers a range of products and services, including custom engineering, systems design, integration and installation, enterprise software solution, digital cinema, A/V integration, as well as customized solutions for entertainment technology. The Company's Caddy Products division designs and sells proprietary cup-holders and other seating-based products and lighting systems for theaters and stadiums. It also offers CineQC, a quality assurance and remote access software solution meant to enhance cinema operations. It also resells third-party products as part of its project management services or a la carte.</v>
    <v>32</v>
    <v>New York Stock Exchange</v>
    <v>XNYS</v>
    <v>XNYS</v>
    <v>17760 Newhope Street, FOUNTAIN VALLEY, CA, 92708 US</v>
    <v>0.65</v>
    <v>Computers, Phones &amp; Household Electronics</v>
    <v>Stock</v>
    <v>45476.000000022657</v>
    <v>4140</v>
    <v>0.61799999999999999</v>
    <v>6477900</v>
    <v>MOVING IMAGE TECHNOLOGIES, INC</v>
    <v>MOVING IMAGE TECHNOLOGIES, INC</v>
    <v>0.63600000000000001</v>
    <v>0.63600000000000001</v>
    <v>0.63</v>
    <v>10185370</v>
    <v>MITQ</v>
    <v>MOVING IMAGE TECHNOLOGIES, INC (XNYS:MITQ)</v>
    <v>22</v>
    <v>3129310</v>
    <v>2003</v>
  </rv>
  <rv s="4">
    <v>4141</v>
  </rv>
  <rv s="0">
    <v>https://www.bing.com/financeapi/forcetrigger?t=bvprqh&amp;q=XNAS%3aVIRI&amp;form=skydnc</v>
    <v>Learn more on Bing</v>
  </rv>
  <rv s="5">
    <v>7</v>
    <v>VIRIOS THERAPEUTICS, INC. (XNAS:VIRI)</v>
    <v>8</v>
    <v>9</v>
    <v>Finance</v>
    <v>5</v>
    <v>en-GB</v>
    <v>bvprqh</v>
    <v>268435456</v>
    <v>1</v>
    <v>Powered by Refinitiv</v>
    <v>2.42</v>
    <v>0.15570000000000001</v>
    <v>1.6076999999999999</v>
    <v>1.2E-2</v>
    <v>5.4054000000000005E-2</v>
    <v>USD</v>
    <v>Virios Therapeutics, Inc. is a development-stage biotechnology company. The Company is focused on advancing novel antiviral therapies to treat diseases associated with a viral triggered abnormal immune response such as fibromyalgia (FM) and Long-COVID (LC). Its lead candidate, IMC-1, is a novel, proprietary, fixed dose combination of famciclovir and celecoxib. IMC-1 represents a novel combination, dual mechanism antiviral therapy designed to synergistically suppress herpes virus activation and replication, with the end goal of reducing viral mediated disease burden. IMC-2 is a combination of valacyclovir and celecoxib that is believed to have specific activity against Epstein-Barr virus (herpesvirus HHV-4), as well as other herpesviruses. IMC-1 and IMC-2 combine two specific mechanisms of action purposely designed to inhibit herpesvirus activation and replication, thereby converting activated herpesvirus back to dormancy and/or by keeping the herpesvirus in a latent or dormant state.</v>
    <v>4</v>
    <v>Nasdaq Stock Market</v>
    <v>XNAS</v>
    <v>XNAS</v>
    <v>44 Milton Avenue, ALPHARETTA, GA, 30009 US</v>
    <v>0.23760000000000001</v>
    <v>Biotechnology &amp; Medical Research</v>
    <v>Stock</v>
    <v>45475.997908529687</v>
    <v>4143</v>
    <v>0.21759999999999999</v>
    <v>6162260</v>
    <v>VIRIOS THERAPEUTICS, INC.</v>
    <v>VIRIOS THERAPEUTICS, INC.</v>
    <v>0.21759999999999999</v>
    <v>0</v>
    <v>0.222</v>
    <v>0.23400000000000001</v>
    <v>27757940</v>
    <v>VIRI</v>
    <v>VIRIOS THERAPEUTICS, INC. (XNAS:VIRI)</v>
    <v>14947</v>
    <v>2053109</v>
    <v>2020</v>
  </rv>
  <rv s="4">
    <v>4144</v>
  </rv>
  <rv s="0">
    <v>https://www.bing.com/financeapi/forcetrigger?t=a1ny6h&amp;q=XNYS%3aAUMN&amp;form=skydnc</v>
    <v>Learn more on Bing</v>
  </rv>
  <rv s="6">
    <v>12</v>
    <v>GOLDEN MINERALS COMPANY (XNYS:AUMN)</v>
    <v>8</v>
    <v>13</v>
    <v>Finance</v>
    <v>10</v>
    <v>en-GB</v>
    <v>a1ny6h</v>
    <v>268435456</v>
    <v>1</v>
    <v>Powered by Refinitiv</v>
    <v>2.44</v>
    <v>0.26</v>
    <v>0.26790000000000003</v>
    <v>-2.3999999999999998E-3</v>
    <v>-5.8199999999999997E-3</v>
    <v>USD</v>
    <v>Golden Minerals Company is a precious metals mining exploration company. The Company is primarily focused on advancing its Yoquivo property in Mexico and, through partner-funded exploration, advancing its El Quevar silver property in Argentina. It is also focused on acquiring and advancing selected mining properties in Mexico, Nevada and Argentina. The Yoquivo Project is located 210 km west-southwest of the city of Chihuahua, in Ocampo Municipality, Chihuahua State. The Yoquivo Project consists of approximately seven mining concessions with an area totaling about 1,975 hectares (Ha). The El Quevar silver exploration project is located in the San Antonio de los Cobres municipality, Salta Province, in the altiplano region of northwestern Argentina. The El Quevar project is comprised of approximately 31 mining concessions that it holds directly or indirectly through its wholly owned subsidiaries. In total, the El Quevar project encompasses approximately 57,000 Ha.</v>
    <v>194</v>
    <v>New York Stock Exchange</v>
    <v>XNYS</v>
    <v>XNYS</v>
    <v>350 Indiana Street, Suite 650, GOLDEN, CO, 80401 US</v>
    <v>0.4229</v>
    <v>Metals &amp; Mining</v>
    <v>Stock</v>
    <v>45476.000000057815</v>
    <v>4146</v>
    <v>0.41</v>
    <v>5976237</v>
    <v>GOLDEN MINERALS COMPANY</v>
    <v>GOLDEN MINERALS COMPANY</v>
    <v>0.41249999999999998</v>
    <v>0.41239999999999999</v>
    <v>0.41</v>
    <v>14576190</v>
    <v>AUMN</v>
    <v>GOLDEN MINERALS COMPANY (XNYS:AUMN)</v>
    <v>31941</v>
    <v>82008</v>
    <v>2009</v>
  </rv>
  <rv s="4">
    <v>4147</v>
  </rv>
  <rv s="0">
    <v>https://www.bing.com/financeapi/forcetrigger?t=c3rpim&amp;q=XNYS%3aSONX&amp;form=skydnc</v>
    <v>Learn more on Bing</v>
  </rv>
  <rv s="6">
    <v>12</v>
    <v>SONENDO, INC. (OTCM:SONX)</v>
    <v>8</v>
    <v>13</v>
    <v>Finance</v>
    <v>18</v>
    <v>en-GB</v>
    <v>c3rpim</v>
    <v>268435456</v>
    <v>1</v>
    <v>Powered by Refinitiv</v>
    <v>1.47</v>
    <v>4.4999999999999998E-2</v>
    <v>2.1480000000000001</v>
    <v>9.5999999999999992E-3</v>
    <v>0.13714299999999999</v>
    <v>USD</v>
    <v>Sonendo, Inc. is a commercial-stage medical technology company focused on saving teeth from tooth decay. The Company develops and manufactures the GentleWave System, a technology platform designed to treat tooth decay by cleaning and disinfecting the microscopic spaces within teeth without the need to remove tooth structure. The system utilizes a mechanism of action, which combines procedure fluid optimization, broad-spectrum acoustic energy, and advanced fluid dynamics, to debride and disinfect deep regions of the complex root canal system in a less invasive procedure that preserves tooth structure. Its Product segment includes the sales of the GentleWave System console and related accessories and instruments. The Company also offers ancillary products, such as SoundSeal and its Sonendo-branded liquid solution of ethylenediaminetetraacetic acid (EDTA). SoundSeal is a material used during the GentleWave Procedure to build and create a sealing platform on the top of the crown.</v>
    <v>216</v>
    <v>OTC Markets</v>
    <v>OTCM</v>
    <v>OTCM</v>
    <v>26061 Merit Circle, Suite 102, LAGUNA HILLS, CA, 92653 US</v>
    <v>0.08</v>
    <v>Healthcare Equipment &amp; Supplies</v>
    <v>Stock</v>
    <v>45476.006944444445</v>
    <v>4149</v>
    <v>7.3400000000000007E-2</v>
    <v>4931880</v>
    <v>SONENDO, INC.</v>
    <v>SONENDO, INC.</v>
    <v>0.08</v>
    <v>7.0000000000000007E-2</v>
    <v>7.9600000000000004E-2</v>
    <v>70455400</v>
    <v>SONX</v>
    <v>SONENDO, INC. (OTCM:SONX)</v>
    <v>33381</v>
    <v>191699</v>
    <v>2006</v>
  </rv>
  <rv s="4">
    <v>4150</v>
  </rv>
  <rv s="0">
    <v>https://www.bing.com/financeapi/forcetrigger?t=a2kukr&amp;q=XNAS%3aSOBR&amp;form=skydnc</v>
    <v>Learn more on Bing</v>
  </rv>
  <rv s="5">
    <v>7</v>
    <v>SOBR Safe, Inc (XNAS:SOBR)</v>
    <v>8</v>
    <v>9</v>
    <v>Finance</v>
    <v>5</v>
    <v>en-GB</v>
    <v>a2kukr</v>
    <v>268435456</v>
    <v>1</v>
    <v>Powered by Refinitiv</v>
    <v>1.8</v>
    <v>0.128</v>
    <v>0.88590000000000002</v>
    <v>-4.4999999999999997E-3</v>
    <v>-0.03</v>
    <v>USD</v>
    <v>SOBR Safe, Inc. is a provider of transdermal alcohol detection solutions. The Company provides non-invasive technology to identify the presence of alcohol in individuals. These technologies are integrated within its data platform, producing statistical and measurable user and business data. It has developed the SOBRsafe software platform for non-invasive alcohol detection and identity verification. Its second device, the wearable wristband SOBRsure, utilizes the same SOBRsafe hardware/software platform. SOBRsure is its transdermal, alcohol-detecting, fitness-style wearable band, contains its SOBRsafe technology for ongoing, real-time alcohol monitoring and GPS tracking. SOBRcheck is its stationary identification and alcohol monitoring product. SOBRcheck enables biometric finger scan to authenticate ID and determine the presence or absence of alcohol. The SOBRcheck product provides the administrator with real-time results, delivered to manage their existing substance abuse policy.</v>
    <v>14</v>
    <v>Nasdaq Stock Market</v>
    <v>XNAS</v>
    <v>XNAS</v>
    <v>6400 S. FIDDLERS GREEN CIRCLE, SUITE 1400, GREENWOOD VILLAGE, CO, 80111 US</v>
    <v>0.155</v>
    <v>Software &amp; IT Services</v>
    <v>Stock</v>
    <v>45475.999888587503</v>
    <v>4152</v>
    <v>0.13819999999999999</v>
    <v>4518120</v>
    <v>SOBR Safe, Inc</v>
    <v>SOBR Safe, Inc</v>
    <v>0.15</v>
    <v>0</v>
    <v>0.15</v>
    <v>0.14549999999999999</v>
    <v>30120820</v>
    <v>SOBR</v>
    <v>SOBR Safe, Inc (XNAS:SOBR)</v>
    <v>51905</v>
    <v>26534030</v>
    <v>2007</v>
  </rv>
  <rv s="4">
    <v>4153</v>
  </rv>
  <rv s="0">
    <v>https://www.bing.com/financeapi/forcetrigger?t=a26c3m&amp;q=XNAS%3aXXII&amp;form=skydnc</v>
    <v>Learn more on Bing</v>
  </rv>
  <rv s="5">
    <v>7</v>
    <v>22ND CENTURY GROUP, INC. (XNAS:XXII)</v>
    <v>8</v>
    <v>9</v>
    <v>Finance</v>
    <v>5</v>
    <v>en-GB</v>
    <v>a26c3m</v>
    <v>268435456</v>
    <v>1</v>
    <v>Powered by Refinitiv</v>
    <v>110.24</v>
    <v>0.58020000000000005</v>
    <v>1.3792</v>
    <v>1.5100000000000001E-2</v>
    <v>2.1581000000000003E-2</v>
    <v>USD</v>
    <v>22nd Century Group, Inc. is an agricultural biotechnology company. The Company is focused on tobacco harm reduction, reduced nicotine tobacco and improving health and wellness through plant science. Additionally, the Company provide contract manufacturing services for conventional combustible tobacco products for third-party brands. The Company operates through a single segment named Tobacco. Its tobacco segment is engaged in contract manufacturing organization (CMO) customer contracts that consist of obligations to manufacture the customers' branded filtered cigars and cigarettes. The tobacco segment is engaged in the sale of its reduced nicotine content (RNC) cigarettes, sold under the brand name VLN, or research cigarettes sold under the brand name SPECTRUM. It uses plant breeding technologies, including genetic engineering, gene-editing, and molecular breeding to deliver solutions for the life science and consumer products.</v>
    <v>64</v>
    <v>Nasdaq Stock Market</v>
    <v>XNAS</v>
    <v>XNAS</v>
    <v>8560 Main St Ste 4, WILLIAMSVILLE, NY, 14221-7435 US</v>
    <v>0.79990000000000006</v>
    <v>Food &amp; Tobacco</v>
    <v>Stock</v>
    <v>45475.994121157033</v>
    <v>4155</v>
    <v>0.69320000000000004</v>
    <v>5802270</v>
    <v>22ND CENTURY GROUP, INC.</v>
    <v>22ND CENTURY GROUP, INC.</v>
    <v>0.69320000000000004</v>
    <v>4.7000000000000002E-3</v>
    <v>0.69969999999999999</v>
    <v>0.71479999999999999</v>
    <v>8292520</v>
    <v>XXII</v>
    <v>22ND CENTURY GROUP, INC. (XNAS:XXII)</v>
    <v>339</v>
    <v>629163</v>
    <v>2005</v>
  </rv>
  <rv s="4">
    <v>4156</v>
  </rv>
  <rv s="0">
    <v>https://www.bing.com/financeapi/forcetrigger?t=a1qhtc&amp;q=XNAS%3aHEPA&amp;form=skydnc</v>
    <v>Learn more on Bing</v>
  </rv>
  <rv s="5">
    <v>7</v>
    <v>HEPION PHARMACEUTICALS, INC (XNAS:HEPA)</v>
    <v>8</v>
    <v>9</v>
    <v>Finance</v>
    <v>10</v>
    <v>en-GB</v>
    <v>a1qhtc</v>
    <v>268435456</v>
    <v>1</v>
    <v>Powered by Refinitiv</v>
    <v>11.07</v>
    <v>0.9</v>
    <v>1.8563000000000001</v>
    <v>-0.03</v>
    <v>-2.8036999999999999E-2</v>
    <v>USD</v>
    <v>Hepion Pharmaceuticals, Inc. is a clinical-stage biopharmaceutical company focused on the development of drug therapy for treatment of chronic liver diseases. The Company is developing a treatment for non-alcoholic steatohepatitis (NASH), hepatocellular carcinoma (HCC), and other chronic liver diseases. Its cyclophilin inhibitor, rencofilstat, is being developed to offer benefits to address multiple complex pathologies related to the progression of liver disease. It is developing rencofilstat as its lead molecule. Rencofilstat is a compound that binds and inhibits the function of a specific class of isomerase enzymes called cyclophilins that regulate protein folding, in addition to other activities. It has developed and maintains an artificial intelligence deep machine learning (AI/ML) platform designed to understand disease processes and identify patients that are rencofilstat responders. In addition, its AI/ML can be used to further NASH and HCC clinical development programs.</v>
    <v>22</v>
    <v>Nasdaq Stock Market</v>
    <v>XNAS</v>
    <v>XNAS</v>
    <v>399 Thornall St, EDISON, NJ, 08837-2236 US</v>
    <v>1.1000000000000001</v>
    <v>Biotechnology &amp; Medical Research</v>
    <v>Stock</v>
    <v>45475.936368703122</v>
    <v>4158</v>
    <v>1.01</v>
    <v>5856240</v>
    <v>HEPION PHARMACEUTICALS, INC</v>
    <v>HEPION PHARMACEUTICALS, INC</v>
    <v>1.1000000000000001</v>
    <v>0</v>
    <v>1.07</v>
    <v>1.04</v>
    <v>5473130</v>
    <v>HEPA</v>
    <v>HEPION PHARMACEUTICALS, INC (XNAS:HEPA)</v>
    <v>4745</v>
    <v>23496</v>
    <v>2013</v>
  </rv>
  <rv s="4">
    <v>4159</v>
  </rv>
  <rv s="0">
    <v>https://www.bing.com/financeapi/forcetrigger?t=a1pzww&amp;q=XNAS%3aCNET&amp;form=skydnc</v>
    <v>Learn more on Bing</v>
  </rv>
  <rv s="5">
    <v>7</v>
    <v>ZW DATA ACTION TECHNOLOGIES INC. (XNAS:CNET)</v>
    <v>8</v>
    <v>9</v>
    <v>Finance</v>
    <v>10</v>
    <v>en-GB</v>
    <v>a1pzww</v>
    <v>268435456</v>
    <v>1</v>
    <v>Powered by Refinitiv</v>
    <v>1.45</v>
    <v>0.65</v>
    <v>0.52569999999999995</v>
    <v>-1E-3</v>
    <v>-1.2989999999999998E-3</v>
    <v>USD</v>
    <v>ZW Data Action Technologies Inc is a China-based holding company. The Company mainly provides a one-stop services for its clients on its Omni-channel advertising, precision marketing and data analysis management system. The Company's main businesses include distributing the right to use search engine marketing service to increase the sales lead conversion rate for its clients' business promotion, selling Internet advertising space on its advertising portals and providing related data service to its clients through the Internet advertising management systems, and providing other e-commerce advertising and marketing and related value-added technical services. The Company is also engaged in development of blockchain industry and the related technology.</v>
    <v>64</v>
    <v>Nasdaq Stock Market</v>
    <v>XNAS</v>
    <v>XNAS</v>
    <v>No.3 Min Zhuang Road, Building 6,, Yu Quan Hui Gu Tuspark, BEIJING, BEIJING, 100195 CN</v>
    <v>0.76990000000000003</v>
    <v>Media &amp; Publishing</v>
    <v>Stock</v>
    <v>45475.83333505781</v>
    <v>4161</v>
    <v>0.73</v>
    <v>5547470</v>
    <v>ZW DATA ACTION TECHNOLOGIES INC.</v>
    <v>ZW DATA ACTION TECHNOLOGIES INC.</v>
    <v>0.73</v>
    <v>0</v>
    <v>0.77</v>
    <v>0.76900000000000002</v>
    <v>7204510</v>
    <v>CNET</v>
    <v>ZW DATA ACTION TECHNOLOGIES INC. (XNAS:CNET)</v>
    <v>4192</v>
    <v>12020</v>
    <v>2006</v>
  </rv>
  <rv s="4">
    <v>4162</v>
  </rv>
  <rv s="0">
    <v>https://www.bing.com/financeapi/forcetrigger?t=a265k2&amp;q=XNAS%3aXBIO&amp;form=skydnc</v>
    <v>Learn more on Bing</v>
  </rv>
  <rv s="5">
    <v>7</v>
    <v>XENETIC BIOSCIENCES, INC. (XNAS:XBIO)</v>
    <v>8</v>
    <v>9</v>
    <v>Finance</v>
    <v>5</v>
    <v>en-GB</v>
    <v>a265k2</v>
    <v>268435456</v>
    <v>1</v>
    <v>Powered by Refinitiv</v>
    <v>5.97</v>
    <v>2.8696000000000002</v>
    <v>2.3001</v>
    <v>-7.0000000000000007E-2</v>
    <v>-1.6787E-2</v>
    <v>USD</v>
    <v>Xenetic Biosciences, Inc. is a biopharmaceutical company. The Company is focused on advancing immune-oncology technologies addressing hard to treat cancers. The Company's DNase platform is designed to improve outcomes of existing treatments, including immunotherapies, by targeting neutrophil extracellular traps (NETs), which are involved in cancer progression. It is focused on advancing the development of its DNase platform toward a first-in-human, multicenter, dose escalation and dose-expansion study of IV rhDNase I in subjects with locally advanced or metastatic solid tumors. Its systemic DNase program is initially targeting multi-billion-dollar indications including pancreatic cancer, which includes pancreatic ductal adenocarcinoma (PDAC), colorectal carcinoma (CRC) and other gastrointestinal cancers. These are all cancer indications with significant unmet need, and with opportunities for substantial improvement of the available therapeutic options.</v>
    <v>4</v>
    <v>Nasdaq Stock Market</v>
    <v>XNAS</v>
    <v>XNAS</v>
    <v>945 Concord St., FRAMINGHAM, MA, 01701 US</v>
    <v>4.38</v>
    <v>Biotechnology &amp; Medical Research</v>
    <v>Stock</v>
    <v>45475.959852939064</v>
    <v>4164</v>
    <v>4.0999999999999996</v>
    <v>6424650</v>
    <v>XENETIC BIOSCIENCES, INC.</v>
    <v>XENETIC BIOSCIENCES, INC.</v>
    <v>4.1863000000000001</v>
    <v>0</v>
    <v>4.17</v>
    <v>4.0999999999999996</v>
    <v>1540680</v>
    <v>XBIO</v>
    <v>XENETIC BIOSCIENCES, INC. (XNAS:XBIO)</v>
    <v>10308</v>
    <v>4491</v>
    <v>2011</v>
  </rv>
  <rv s="4">
    <v>4165</v>
  </rv>
  <rv s="0">
    <v>https://www.bing.com/financeapi/forcetrigger?t=bt7jz2&amp;q=XNAS%3aLFLY&amp;form=skydnc</v>
    <v>Learn more on Bing</v>
  </rv>
  <rv s="5">
    <v>7</v>
    <v>LEAFLY HOLDINGS, INC. (XNAS:LFLY)</v>
    <v>8</v>
    <v>9</v>
    <v>Finance</v>
    <v>10</v>
    <v>en-GB</v>
    <v>bt7jz2</v>
    <v>268435456</v>
    <v>1</v>
    <v>Powered by Refinitiv</v>
    <v>16</v>
    <v>1.37</v>
    <v>0.93769999999999998</v>
    <v>0.01</v>
    <v>4.7850000000000002E-3</v>
    <v>USD</v>
    <v>Leafly Holdings, Inc. operates an online cannabis discovery marketplace and resource for cannabis consumers. The Company offers cannabis retailers and brands subscription-based marketplace listings that provide its cannabis audience with information, reviews, menus, and ordering and delivery options through legal retailers. It provides retailers with subscription-based offerings and advertising tools to attract its audience to their menus and ultimately, convert that audience into a community of shoppers. It also provides a suite of online tools, which allow retailers to engage and communicate with consumers they acquire on its platform, including a portfolio of software as a service (SaaS)-based tools that allow the retailers to update their menus on the Leafly platform, create deals and promotions for consumers, manage their Leafly order reservation operations, integrate with selected POS systems, and view dashboards and analytics to help them make sales and merchandising decisions.</v>
    <v>130</v>
    <v>Nasdaq Stock Market</v>
    <v>XNAS</v>
    <v>XNAS</v>
    <v>113 Cherry Street, Pmb 88154, SEATTLE, WA, 98104-2205 US</v>
    <v>2.15</v>
    <v>Software &amp; IT Services</v>
    <v>Stock</v>
    <v>45475.992764988281</v>
    <v>4167</v>
    <v>2.02</v>
    <v>5176479</v>
    <v>LEAFLY HOLDINGS, INC.</v>
    <v>LEAFLY HOLDINGS, INC.</v>
    <v>2.06</v>
    <v>0</v>
    <v>2.09</v>
    <v>2.1</v>
    <v>2464990</v>
    <v>LFLY</v>
    <v>LEAFLY HOLDINGS, INC. (XNAS:LFLY)</v>
    <v>1</v>
    <v>1859487</v>
    <v>2019</v>
  </rv>
  <rv s="4">
    <v>4168</v>
  </rv>
  <rv s="0">
    <v>https://www.bing.com/financeapi/forcetrigger?t=a2f28m&amp;q=OTCM%3aECIA&amp;form=skydnc</v>
    <v>Learn more on Bing</v>
  </rv>
  <rv s="6">
    <v>12</v>
    <v>ENCISION INC (OTCM:ECIA)</v>
    <v>8</v>
    <v>13</v>
    <v>Finance</v>
    <v>18</v>
    <v>en-GB</v>
    <v>a2f28m</v>
    <v>268435456</v>
    <v>1</v>
    <v>Powered by Refinitiv</v>
    <v>0.75</v>
    <v>0.1172</v>
    <v>0.57850000000000001</v>
    <v>1E-4</v>
    <v>2.3820000000000002E-4</v>
    <v>USD</v>
    <v>Encision Inc. is a medical device company. The Company designs, develops, manufactures and markets patented surgical instruments that provide safety to patients undergoing minimally invasive surgery. Its segments include product and service. Product designs, develops, manufactures and markets patented surgical instruments. Service performs electrical engineering activities for external entities. Its Active Electrode Monitoring (AEM) technology provides surgeons with the desired tissue effects of cutting and coagulating tissue in laparoscopic procedures, while preventing stray electrosurgical energy that can cause complications and even death. Its shielded and monitored instruments enable surgeons to perform electrosurgical procedures. It has developed and launched AEM Surgical Instruments and Monitors for laparoscopic surgical procedures. It is also engaged in various manufacturing and assembly activities at its leased facility in Boulder, Colorado.</v>
    <v>31</v>
    <v>OTC Markets</v>
    <v>OTCM</v>
    <v>OTCM</v>
    <v>6797 Winchester Circle, BOULDER, CO, 80301 US</v>
    <v>0.42</v>
    <v>Healthcare Equipment &amp; Supplies</v>
    <v>Stock</v>
    <v>45475.006944444445</v>
    <v>4170</v>
    <v>0.31</v>
    <v>4943210</v>
    <v>ENCISION INC</v>
    <v>ENCISION INC</v>
    <v>0.312</v>
    <v>0.4199</v>
    <v>0.42</v>
    <v>11875140</v>
    <v>ECIA</v>
    <v>ENCISION INC (OTCM:ECIA)</v>
    <v>48</v>
    <v>5780</v>
    <v>1991</v>
  </rv>
  <rv s="4">
    <v>4171</v>
  </rv>
  <rv s="0">
    <v>https://www.bing.com/financeapi/forcetrigger?t=a2blqh&amp;q=XNAS%3aCELZ&amp;form=skydnc</v>
    <v>Learn more on Bing</v>
  </rv>
  <rv s="5">
    <v>7</v>
    <v>CREATIVE MEDICAL TECHNOLOGY HOLDINGS, INC. (XNAS:CELZ)</v>
    <v>8</v>
    <v>9</v>
    <v>Finance</v>
    <v>5</v>
    <v>en-GB</v>
    <v>a2blqh</v>
    <v>268435456</v>
    <v>1</v>
    <v>Powered by Refinitiv</v>
    <v>10.2812</v>
    <v>2.9001000000000001</v>
    <v>5.1323999999999996</v>
    <v>-3.5000000000000003E-2</v>
    <v>-9.3959999999999998E-3</v>
    <v>USD</v>
    <v>Creative Medical Technology Holdings, Inc. is a commercial stage biotechnology company dedicated to the advancement of identifying and translating novel biological therapeutics in the fields of immunotherapy, endocrinology, urology, neurology and orthopedics. The Company conducts substantially all of its commercial operations through its subsidiary, Creative Medical Technologies, Inc. Its products include AlloStem (CELZ-201-DDT) - allogenic human perinatal tissue derived cell program (clinical phase), ImmCelz (CELZ-100) - personalized supercharged immune therapy platform (pre-clinical trials), Type I Diabetes (CELZ-201 CREATE-1) - type I diabetes, Allostemspine Chronic Lower Back Pain (CELZ 201 ADAPT), Alova, CaverStem - erectile dysfunction treatment, FemCelz - female sexual function treatment, StemSpine - regenerative stem cell procedure for the treatment of degenerative disc disease (clinical trials), and OvaStem - stem cell therapy for premature ovarian failure.</v>
    <v>4</v>
    <v>Nasdaq Stock Market</v>
    <v>XNAS</v>
    <v>XNAS</v>
    <v>211 E. Osborn Rd., PHOENIX, AZ, 85012 US</v>
    <v>3.79</v>
    <v>Biotechnology &amp; Medical Research</v>
    <v>Stock</v>
    <v>45475.897859895311</v>
    <v>4173</v>
    <v>3.66</v>
    <v>5021770</v>
    <v>CREATIVE MEDICAL TECHNOLOGY HOLDINGS, INC.</v>
    <v>CREATIVE MEDICAL TECHNOLOGY HOLDINGS, INC.</v>
    <v>3.6897000000000002</v>
    <v>0</v>
    <v>3.7250000000000001</v>
    <v>3.69</v>
    <v>1348130</v>
    <v>CELZ</v>
    <v>CREATIVE MEDICAL TECHNOLOGY HOLDINGS, INC. (XNAS:CELZ)</v>
    <v>4566</v>
    <v>8090</v>
    <v>1998</v>
  </rv>
  <rv s="4">
    <v>4174</v>
  </rv>
  <rv s="0">
    <v>https://www.bing.com/financeapi/forcetrigger?t=bskjm7&amp;q=OTCM%3aFDCT&amp;form=skydnc</v>
    <v>Learn more on Bing</v>
  </rv>
  <rv s="25">
    <v>62</v>
    <v>FDCTECH, INC. (OTCM:FDCT)</v>
    <v>8</v>
    <v>26</v>
    <v>Finance</v>
    <v>18</v>
    <v>en-GB</v>
    <v>bskjm7</v>
    <v>268435456</v>
    <v>1</v>
    <v>Powered by Refinitiv</v>
    <v>5.5800000000000002E-2</v>
    <v>5.4000000000000003E-3</v>
    <v>1.2450000000000001</v>
    <v>-2.9999999999999997E-4</v>
    <v>-2.5000000000000001E-2</v>
    <v>USD</v>
    <v>FDCTech, Inc. provides financial technology (fintech) and business solutions to OTC Online Brokerages and cryptocurrency businesses (customers). The Company operates through three segments: Wealth Management, Technology and Software Development, and Margin Brokerage Business. The Company operates its Wealth Management segment through its subsidiary, AD Advisory Services Pty Ltd. (ADS). ADS provides licensing solutions for financial advisers and accountants in Australia. ADS offers financial planners different licensing, compliance and education solutions to meet their practice’s specific needs. It operates its Technology &amp; Software Development segment through its subsidiary, Condor Trading Technology, which is a technology provider and software developer in the cryptocurrency or digital asset space. It operates its Margin Brokerage Business segment through its subsidiary, NSFX Ltd, which is an online trading brokerage firm.</v>
    <v>OTC Markets</v>
    <v>OTCM</v>
    <v>OTCM</v>
    <v>200 SPECTRUM DRIVE, SUITE 300, IRVINE, CA, 92618 US</v>
    <v>1.4999999999999999E-2</v>
    <v>Software &amp; IT Services</v>
    <v>Stock</v>
    <v>45476.006944444445</v>
    <v>4176</v>
    <v>9.4999999999999998E-3</v>
    <v>4663020</v>
    <v>FDCTECH, INC.</v>
    <v>FDCTECH, INC.</v>
    <v>9.4999999999999998E-3</v>
    <v>2.8605999999999998</v>
    <v>1.2E-2</v>
    <v>1.17E-2</v>
    <v>388584700</v>
    <v>FDCT</v>
    <v>FDCTECH, INC. (OTCM:FDCT)</v>
    <v>1450</v>
    <v>149440</v>
    <v>2016</v>
  </rv>
  <rv s="4">
    <v>4177</v>
  </rv>
  <rv s="0">
    <v>https://www.bing.com/financeapi/forcetrigger?t=a248m7&amp;q=OTCM%3aTIKK&amp;form=skydnc</v>
    <v>Learn more on Bing</v>
  </rv>
  <rv s="6">
    <v>12</v>
    <v>TEL-INSTRUMENT ELECTRONICS CORP. (OTCM:TIKK)</v>
    <v>8</v>
    <v>13</v>
    <v>Finance</v>
    <v>18</v>
    <v>en-GB</v>
    <v>a248m7</v>
    <v>268435456</v>
    <v>1</v>
    <v>Powered by Refinitiv</v>
    <v>2.4500000000000002</v>
    <v>1.6</v>
    <v>0.39389999999999997</v>
    <v>5.0000000000000001E-3</v>
    <v>2.506E-3</v>
    <v>USD</v>
    <v>Tel-Instrument Electronics Corp. is a designer and manufacturer of avionics test and measurement instruments for the global, commercial air transport, general aviation, and government/military defense markets. The Company’s segments include avionics government and avionics commercial. The avionics government segment consists primarily of the design, manufacture, and sale of test equipment to the United States and foreign governments and militaries either directly or through distributors. The avionics commercial segment consists of design, manufacture, and sale of test equipment to domestic and foreign airlines, directly or through commercial distributors, and to general aviation repair and maintenance shops. It is organized primarily on the basis of its avionics products. The Company provides instruments to test, measure, calibrate, and repair a range of airborne navigation and communication equipment. The Company sells its equipment in both domestic and international markets.</v>
    <v>38</v>
    <v>OTC Markets</v>
    <v>OTCM</v>
    <v>OTCM</v>
    <v>1 Branca Rd, EAST RUTHERFORD, NJ, 07073-2121 US</v>
    <v>2.25</v>
    <v>Aerospace &amp; Defense</v>
    <v>Stock</v>
    <v>45475.638808448435</v>
    <v>4179</v>
    <v>1.99</v>
    <v>6495490</v>
    <v>TEL-INSTRUMENT ELECTRONICS CORP.</v>
    <v>TEL-INSTRUMENT ELECTRONICS CORP.</v>
    <v>2</v>
    <v>1.9950000000000001</v>
    <v>2</v>
    <v>3255890</v>
    <v>TIKK</v>
    <v>TEL-INSTRUMENT ELECTRONICS CORP. (OTCM:TIKK)</v>
    <v>3926</v>
    <v>4860</v>
    <v>1947</v>
  </rv>
  <rv s="4">
    <v>4180</v>
  </rv>
  <rv s="0">
    <v>https://www.bing.com/financeapi/forcetrigger?t=ayth27&amp;q=OTCM%3aAIXN&amp;form=skydnc</v>
    <v>Learn more on Bing</v>
  </rv>
  <rv s="6">
    <v>12</v>
    <v>AiXin Life International, Inc. (OTCM:AIXN)</v>
    <v>8</v>
    <v>13</v>
    <v>Finance</v>
    <v>18</v>
    <v>en-GB</v>
    <v>ayth27</v>
    <v>268435456</v>
    <v>1</v>
    <v>Powered by Refinitiv</v>
    <v>4.88</v>
    <v>0.2208</v>
    <v>0.64510000000000001</v>
    <v>0</v>
    <v>0</v>
    <v>USD</v>
    <v>AiXin Life International Inc, formerly Mercari Communications Group Ltd, is a holding company mainly engaged in the provision of health and wellness products. The Company operates its business through four segments, Products, Pharmacies, Hotel, and Manufacture and Sales. The Company mainly develops, manufactures, markets and sells healthcare, nutritional products and wellness supplements, including herbs and greens, traditional Chinese remedies, functional products, such as weight management products, probiotics, foods and drinks. The Company’s hotel business includes rental of rooms, food and beverage sales and other ancillary goods and services, including but not limited to souvenir, parking and conference reservations. The Company also provide advertising and marketing services.</v>
    <v>207</v>
    <v>OTC Markets</v>
    <v>OTCM</v>
    <v>OTCM</v>
    <v>Hongxing Intl Business Building 2,, 14th Flr, No. 69, Qingyun Souve Ave., Jinjiang District, CHENGDU, SICHUAN, 610021 CN</v>
    <v>0.65900000000000003</v>
    <v>Food &amp; Tobacco</v>
    <v>Stock</v>
    <v>45474.814426990626</v>
    <v>4182</v>
    <v>0.65900000000000003</v>
    <v>16474894</v>
    <v>AiXin Life International, Inc.</v>
    <v>AiXin Life International, Inc.</v>
    <v>0.65900000000000003</v>
    <v>0.65900000000000003</v>
    <v>0.65900000000000003</v>
    <v>24999840</v>
    <v>AIXN</v>
    <v>AiXin Life International, Inc. (OTCM:AIXN)</v>
    <v>200</v>
    <v>210</v>
    <v>2001</v>
  </rv>
  <rv s="4">
    <v>4183</v>
  </rv>
  <rv s="0">
    <v>https://www.bing.com/financeapi/forcetrigger?t=aw1var&amp;q=XNAS%3aENVB&amp;form=skydnc</v>
    <v>Learn more on Bing</v>
  </rv>
  <rv s="5">
    <v>7</v>
    <v>ENVERIC BIOSCIENCES, INC. (XNAS:ENVB)</v>
    <v>8</v>
    <v>9</v>
    <v>Finance</v>
    <v>5</v>
    <v>en-GB</v>
    <v>aw1var</v>
    <v>268435456</v>
    <v>1</v>
    <v>Powered by Refinitiv</v>
    <v>3.8978000000000002</v>
    <v>0.52</v>
    <v>0.73709999999999998</v>
    <v>-3.1199999999999999E-2</v>
    <v>-5.348E-2</v>
    <v>USD</v>
    <v>Enveric Biosciences, Inc. is a biotechnology company. The Company is engaged in the development of novel neuroplastogenic small-molecule therapeutics for the treatment of depression, anxiety and addiction disorders. The Company, through Psybrary has created a robust intellectual property (IP) portfolio of new chemical entities for specific mental health indications. Its lead program, the EVM201 Series, comprises synthetic prodrugs of the active metabolite, psilocin. It is developing the first product from the EVM201 Series, EB-002, for the treatment of psychiatric disorders. The Company is also advancing its second program, the EVM301 Series, EB 003, which is an approach to the treatment of difficult-to-address mental health disorders. Within the Psybrary, it has three different types of molecules, Generation 1 (classic psychedelics), Generation 2 (pro-drugs), and Generation 3 (new chemical entities). It has created over 1,000 novel psychedelic molecular compounds and derivatives.</v>
    <v>7</v>
    <v>Nasdaq Stock Market</v>
    <v>XNAS</v>
    <v>XNAS</v>
    <v>4851 Tamiami Trail N, Suite 200, NAPLES, FL, 34103 US</v>
    <v>0.6</v>
    <v>Biotechnology &amp; Medical Research</v>
    <v>Stock</v>
    <v>45475.916355613284</v>
    <v>4185</v>
    <v>0.52</v>
    <v>4522520</v>
    <v>ENVERIC BIOSCIENCES, INC.</v>
    <v>ENVERIC BIOSCIENCES, INC.</v>
    <v>0.6</v>
    <v>0</v>
    <v>0.58340000000000003</v>
    <v>0.55220000000000002</v>
    <v>7752000</v>
    <v>ENVB</v>
    <v>ENVERIC BIOSCIENCES, INC. (XNAS:ENVB)</v>
    <v>627</v>
    <v>97664</v>
    <v>1994</v>
  </rv>
  <rv s="4">
    <v>4186</v>
  </rv>
  <rv s="0">
    <v>https://www.bing.com/financeapi/forcetrigger?t=a23mvh&amp;q=XNYS%3aSSY&amp;form=skydnc</v>
    <v>Learn more on Bing</v>
  </rv>
  <rv s="6">
    <v>12</v>
    <v>SUNLINK HEALTH SYSTEMS, INC. (XNYS:SSY)</v>
    <v>8</v>
    <v>13</v>
    <v>Finance</v>
    <v>10</v>
    <v>en-GB</v>
    <v>a23mvh</v>
    <v>268435456</v>
    <v>1</v>
    <v>Powered by Refinitiv</v>
    <v>1.05</v>
    <v>0.53029999999999999</v>
    <v>1.4097</v>
    <v>-4.99E-2</v>
    <v>-6.2375E-2</v>
    <v>USD</v>
    <v>SunLink Health Systems, Inc., through subsidiaries, owns and operates healthcare businesses in the Southeast. The Company’s operations are composed of a pharmacy business and an information technology (IT) business. The pharmacy business is composed of four operational areas conducted in three locations in southwest Louisiana: retail pharmacy products and services, consisting of retail pharmacy sales; institutional pharmacy services consisting of the provision of specialty and non-specialty pharmaceutical and biological products to institutional clients or to patients in institutional settings, such as extended care and rehabilitation centers, behavioral and specialty hospitals, hospice, and correctional facilities and durable medical equipment products and services, consisting primarily of the sale and rental of products for institutional clients. Its subsidiary SunLink Health Systems Technology provides information technology (IT) services to outside customers.</v>
    <v>1376</v>
    <v>New York Stock Exchange</v>
    <v>XNYS</v>
    <v>XNYS</v>
    <v>SUITE 1120, 900 CIRCLE 75 PARKWAY, ATLANTA, GA, 30339 US</v>
    <v>0.8</v>
    <v>Food &amp; Drug Retailing</v>
    <v>Stock</v>
    <v>45476.000000010936</v>
    <v>4188</v>
    <v>0.75</v>
    <v>5281154</v>
    <v>SUNLINK HEALTH SYSTEMS, INC.</v>
    <v>SUNLINK HEALTH SYSTEMS, INC.</v>
    <v>0.75</v>
    <v>0.8</v>
    <v>0.75009999999999999</v>
    <v>7040600</v>
    <v>SSY</v>
    <v>SUNLINK HEALTH SYSTEMS, INC. (XNYS:SSY)</v>
    <v>275</v>
    <v>68903</v>
    <v>1959</v>
  </rv>
  <rv s="4">
    <v>4189</v>
  </rv>
  <rv s="0">
    <v>https://www.bing.com/financeapi/forcetrigger?t=a2li4c&amp;q=OTCM%3aIVDN&amp;form=skydnc</v>
    <v>Learn more on Bing</v>
  </rv>
  <rv s="6">
    <v>12</v>
    <v>INNOVATIVE DESIGNS, INC. (OTCM:IVDN)</v>
    <v>8</v>
    <v>13</v>
    <v>Finance</v>
    <v>18</v>
    <v>en-GB</v>
    <v>a2li4c</v>
    <v>268435456</v>
    <v>1</v>
    <v>Powered by Refinitiv</v>
    <v>0.34810000000000002</v>
    <v>0.1</v>
    <v>-5.7000000000000002E-3</v>
    <v>-6.4999999999999997E-3</v>
    <v>-4.3333000000000003E-2</v>
    <v>USD</v>
    <v>Innovative Designs, Inc. operates in two separate business segments, such as cold weather clothing and house wrap for the building construction industry. Both of its segment lines use products made from INSULTEX, which is a low-density foamed polyethylene with buoyancy, scent block, and thermal resistant properties. The Company's apparel segment offers a range of extreme cold weather apparel and related items. Its House Wrap segment offers its INSULTEX House Wrap, which has an R-value of three and an R-value of six and its own seam tape. Floating Swimwear is its swimwear product, which is designed to be a swim aid. Its other products containing INSULTEX include Hunting Apparel Line and Arctic Armor Line. It also offers a product that helps restore the waterproof character of the outer side of its Arctic Armor clothing. Its Arctic Armor line products are used by Ice fisherman, Snowmobilers, Utility workers, Oil/gas pipeline workers, Railroad workers, Construction workers, and others.</v>
    <v>2</v>
    <v>OTC Markets</v>
    <v>OTCM</v>
    <v>OTCM</v>
    <v>Ste 1, 223 North Main Street, PITTSBURGH, PA, 15215 US</v>
    <v>0.14349999999999999</v>
    <v>Textiles &amp; Apparel</v>
    <v>Stock</v>
    <v>45476.006944444445</v>
    <v>4191</v>
    <v>0.14349999999999999</v>
    <v>5442094</v>
    <v>INNOVATIVE DESIGNS, INC.</v>
    <v>INNOVATIVE DESIGNS, INC.</v>
    <v>0.14349999999999999</v>
    <v>0.15</v>
    <v>0.14349999999999999</v>
    <v>37924000</v>
    <v>IVDN</v>
    <v>INNOVATIVE DESIGNS, INC. (OTCM:IVDN)</v>
    <v>3892</v>
    <v>3620</v>
    <v>2002</v>
  </rv>
  <rv s="4">
    <v>4192</v>
  </rv>
  <rv s="0">
    <v>https://www.bing.com/financeapi/forcetrigger?t=c4s7h7&amp;q=XNAS%3aNXL&amp;form=skydnc</v>
    <v>Learn more on Bing</v>
  </rv>
  <rv s="9">
    <v>21</v>
    <v>NEXALIN TECHNOLOGY, INC. (XNAS:NXL)</v>
    <v>8</v>
    <v>22</v>
    <v>Finance</v>
    <v>5</v>
    <v>en-GB</v>
    <v>c4s7h7</v>
    <v>268435456</v>
    <v>1</v>
    <v>Powered by Refinitiv</v>
    <v>4.05</v>
    <v>0.25280000000000002</v>
    <v>-0.15</v>
    <v>-9.0360999999999997E-2</v>
    <v>USD</v>
    <v>Nexalin Technology, Inc. is engaged in designing and developing neurostimulation products for the mental health epidemic. The Company has developed an easy-to-administer medical device (Generation 1 or Gen-1) that utilizes bioelectronic medical technology to treat anxiety and insomnia, without the need for drugs or psychotherapy. Its original Gen-1 devices are cranial electrotherapy stimulation (CES) devices that emit a waveform at 4 milliamps during treatment. It also has designed and developed a new advanced waveform technology to be emitted at 15 milliamps through new and improved medical devices referred to as (Generation 2 or Gen-2) and (Generation 3 or Gen-3). Gen-2 is a clinical use device with a modern enclosure to emit the new 15 milliamp advanced waveform. Gen-3 is a new patient headset that will be prescribed by licensed medical professionals in a virtual clinic setting like existing telehealth platforms. Its products are non-invasive and undetectable to the human body.</v>
    <v>6</v>
    <v>Nasdaq Stock Market</v>
    <v>XNAS</v>
    <v>XNAS</v>
    <v>26072 MERIT CIRCLE, SUITE 106, LAGUNA NIGUEL, CA, 92653 US</v>
    <v>1.72</v>
    <v>Healthcare Equipment &amp; Supplies</v>
    <v>Stock</v>
    <v>45475.999293483597</v>
    <v>4194</v>
    <v>1.44</v>
    <v>11229205</v>
    <v>NEXALIN TECHNOLOGY, INC.</v>
    <v>NEXALIN TECHNOLOGY, INC.</v>
    <v>1.64</v>
    <v>0</v>
    <v>1.66</v>
    <v>1.51</v>
    <v>7436560</v>
    <v>NXL</v>
    <v>NEXALIN TECHNOLOGY, INC. (XNAS:NXL)</v>
    <v>13873</v>
    <v>6569288</v>
    <v>2010</v>
  </rv>
  <rv s="4">
    <v>4195</v>
  </rv>
  <rv s="0">
    <v>https://www.bing.com/financeapi/forcetrigger?t=c3ohxm&amp;q=XNAS%3aPIK&amp;form=skydnc</v>
    <v>Learn more on Bing</v>
  </rv>
  <rv s="9">
    <v>21</v>
    <v>Kidpik Corp (XNAS:PIK)</v>
    <v>8</v>
    <v>22</v>
    <v>Finance</v>
    <v>10</v>
    <v>en-GB</v>
    <v>c3ohxm</v>
    <v>268435456</v>
    <v>1</v>
    <v>Powered by Refinitiv</v>
    <v>10.7</v>
    <v>1.55</v>
    <v>0.01</v>
    <v>3.4970000000000001E-3</v>
    <v>USD</v>
    <v>Kidpik Corp. is an online clothing subscription box for kids. The Company provides kids clothing subscription boxes for boys and girls of varying sizes from toddler to youth that include mix-&amp;-match coordinated outfits that are personalized based on each member’s style preferences. It focuses on providing entire outfits from head-to-toe (including shoes) by designing each seasonal collection in-house from concept to box. It offers all apparel categories, including tops, bottoms, cardigans, jackets, dresses, and swimwear, in knit and woven fabrications. Shoes are available from size seven toddler to size six youth, including sneakers, boots, sandals, and dress shoes. Its accessories include sunglasses, jewelry, bags, socks, hats, and hair goods, among other items. Its clothing, shoes and accessories are manufactured under its own kidpik brand name. Its personalized service and fashion boxes are primarily marketed towards parents and grandparents for their children and grandchildren.</v>
    <v>14</v>
    <v>Nasdaq Stock Market</v>
    <v>XNAS</v>
    <v>XNAS</v>
    <v>200 Park Avenue South, 3Rd Floor, 3rd Floor, NEW YORK, NY, 10003 US</v>
    <v>2.8875999999999999</v>
    <v>Specialty Retailers</v>
    <v>Stock</v>
    <v>45475.943178078123</v>
    <v>4197</v>
    <v>2.81</v>
    <v>5581680</v>
    <v>Kidpik Corp</v>
    <v>Kidpik Corp</v>
    <v>2.82</v>
    <v>0</v>
    <v>2.86</v>
    <v>2.87</v>
    <v>1951640</v>
    <v>PIK</v>
    <v>Kidpik Corp (XNAS:PIK)</v>
    <v>2</v>
    <v>258442</v>
    <v>2021</v>
  </rv>
  <rv s="4">
    <v>4198</v>
  </rv>
  <rv s="0">
    <v>https://www.bing.com/financeapi/forcetrigger?t=a298sm&amp;q=OTCM%3aBABB&amp;form=skydnc</v>
    <v>Learn more on Bing</v>
  </rv>
  <rv s="5">
    <v>7</v>
    <v>BAB, INC. (OTCM:BABB)</v>
    <v>8</v>
    <v>9</v>
    <v>Finance</v>
    <v>18</v>
    <v>en-GB</v>
    <v>a298sm</v>
    <v>268435456</v>
    <v>1</v>
    <v>Powered by Refinitiv</v>
    <v>0.89490000000000003</v>
    <v>0.67</v>
    <v>9.0700000000000003E-2</v>
    <v>0</v>
    <v>0</v>
    <v>USD</v>
    <v>BAB, Inc. franchises and licenses bagel and muffin retail units under the BAB, MFM and SweetDuet (SD) trade names. The Company has approximately 63 franchise units and four licensed units in operation in 20 states. The BAB franchised brand consists of units operating as Big Apple Bagels, featuring daily baked bagels, flavored cream cheeses, premium coffees, gourmet bagel sandwiches and other related products. BAB units are concentrated in the Midwest and Western United States. The MFM brand consists of units operating as My Favorite Muffin Gourmet Muffin Bakery (MFM Bakery), featuring a variety of freshly baked muffins and coffees and units operating as My Favorite Muffin Your All Day Bakery Cafe, featuring these products and a variety of specialty bagel sandwiches and related products. The SweetDuet is a branded self-serve frozen yogurt that can be added as an additional brand in a BAB location. Its subsidiaries include BAB Systems, Inc., BAB Operations, Inc. and BAB Investments, Inc.</v>
    <v>11</v>
    <v>OTC Markets</v>
    <v>OTCM</v>
    <v>OTCM</v>
    <v>SUITE 475, 500 LAKE COOK ROAD, DEERFIELD, IL, 60015 US</v>
    <v>0.89490000000000003</v>
    <v>Hotels &amp; Entertainment Services</v>
    <v>Stock</v>
    <v>45476.006944444445</v>
    <v>4200</v>
    <v>0.8</v>
    <v>5664080</v>
    <v>BAB, INC.</v>
    <v>BAB, INC.</v>
    <v>0.86170000000000002</v>
    <v>10.9543</v>
    <v>0.80010000000000003</v>
    <v>0.80010000000000003</v>
    <v>7263510</v>
    <v>BABB</v>
    <v>BAB, INC. (OTCM:BABB)</v>
    <v>35500</v>
    <v>5930</v>
    <v>2000</v>
  </rv>
  <rv s="4">
    <v>4201</v>
  </rv>
  <rv s="0">
    <v>https://www.bing.com/financeapi/forcetrigger?t=azc877&amp;q=OTCM%3aQLIS&amp;form=skydnc</v>
    <v>Learn more on Bing</v>
  </rv>
  <rv s="6">
    <v>12</v>
    <v>QUALIS INNOVATIONS, INC. (OTCM:QLIS)</v>
    <v>8</v>
    <v>13</v>
    <v>Finance</v>
    <v>18</v>
    <v>en-GB</v>
    <v>azc877</v>
    <v>268435456</v>
    <v>1</v>
    <v>Powered by Refinitiv</v>
    <v>1.0101</v>
    <v>0.26</v>
    <v>-0.92549999999999999</v>
    <v>-0.59489999999999998</v>
    <v>-0.62958999999999998</v>
    <v>USD</v>
    <v>Qualis Innovations, Inc. is the holding company under which mPathix Health, Inc. (mPathix) operates. mPathix is a clinical-stage company focused on the development, production and distribution of pain management and other central nervous system-based solutions. It develops products designed to address the unmet needs of patients who seek alternatives to traditional pain medications and interventions or adjunctive therapies to their treatment regimen. Its product, which is its sole product and is in the development pipeline, is SOLACE, a non-invasive medical device that uses electromagnetic induction to generate deep heat below the surface of the skin to reduce and relieve pain. SOLACE delivers radio frequency (RF) energy continuously and thereby delivers thermal effects to the tissues and utilizes several differentiated features vs other RF devices on the market. SOLACE device is based on high-frequency magnetic induction technology, which it refers to as Electromagnetic Induction.</v>
    <v>0</v>
    <v>OTC Markets</v>
    <v>OTCM</v>
    <v>OTCM</v>
    <v>6898 S. University Blvd.,, Suite 100, CENTENNIAL, CO, 80122 US</v>
    <v>0.35</v>
    <v>Computers, Phones &amp; Household Electronics</v>
    <v>Stock</v>
    <v>45475.006944444445</v>
    <v>4203</v>
    <v>0.35</v>
    <v>5375710</v>
    <v>QUALIS INNOVATIONS, INC.</v>
    <v>QUALIS INNOVATIONS, INC.</v>
    <v>0.35</v>
    <v>0.94489999999999996</v>
    <v>0.35</v>
    <v>20439950</v>
    <v>QLIS</v>
    <v>QUALIS INNOVATIONS, INC. (OTCM:QLIS)</v>
    <v>320</v>
    <v>60</v>
    <v>2006</v>
  </rv>
  <rv s="4">
    <v>4204</v>
  </rv>
  <rv s="0">
    <v>https://www.bing.com/financeapi/forcetrigger?t=a2niec&amp;q=OTCM%3aLUVU&amp;form=skydnc</v>
    <v>Learn more on Bing</v>
  </rv>
  <rv s="6">
    <v>12</v>
    <v>LUVU BRANDS, INC. (OTCM:LUVU)</v>
    <v>8</v>
    <v>13</v>
    <v>Finance</v>
    <v>18</v>
    <v>en-GB</v>
    <v>a2niec</v>
    <v>268435456</v>
    <v>1</v>
    <v>Powered by Refinitiv</v>
    <v>0.18740000000000001</v>
    <v>4.8099999999999997E-2</v>
    <v>2.1613000000000002</v>
    <v>5.0000000000000001E-3</v>
    <v>6.25E-2</v>
    <v>USD</v>
    <v>Luvu Brands, Inc. designs, manufactures and markets a portfolio of consumer lifestyle brands through the Company’s websites, online mass merchants and specialty retail stores worldwide. The Company’s brands include Liberator, a brand category of products for enhancing sensuality and intimacy; Avana, Top-of-Bed Comfort products and inclined bed therapy products, assistive in relieving medical conditions associated with acid reflux, surgery recovery and chronic pain; and Jaxx, a diverse range of casual fashion daybeds, sofas and beanbags made from virgin and re-purposed polyurethane foam. These products are sold through the Company’s websites, online mass merchants and retail stores worldwide. The Company’s various products are offered flat-packed and either roll or vacuum compressed to save on shipping and reduce its carbon footprint. The Company’s e-commerce websites include liberator.com, jaxxbeanbags.com and avanacomfort.com.</v>
    <v>207</v>
    <v>OTC Markets</v>
    <v>OTCM</v>
    <v>OTCM</v>
    <v>2745 Bankers Industrial Dr, ATLANTA, GA, 30360-2711 US</v>
    <v>8.5000000000000006E-2</v>
    <v>Household Goods</v>
    <v>Stock</v>
    <v>45475.736633760935</v>
    <v>4206</v>
    <v>7.1900000000000006E-2</v>
    <v>6123810</v>
    <v>LUVU BRANDS, INC.</v>
    <v>LUVU BRANDS, INC.</v>
    <v>7.1999999999999995E-2</v>
    <v>0.08</v>
    <v>8.5000000000000006E-2</v>
    <v>76547670</v>
    <v>LUVU</v>
    <v>LUVU BRANDS, INC. (OTCM:LUVU)</v>
    <v>101000</v>
    <v>6650</v>
    <v>1999</v>
  </rv>
  <rv s="4">
    <v>4207</v>
  </rv>
  <rv s="0">
    <v>https://www.bing.com/financeapi/forcetrigger?t=a1nla2&amp;q=XNAS%3aAPDN&amp;form=skydnc</v>
    <v>Learn more on Bing</v>
  </rv>
  <rv s="5">
    <v>7</v>
    <v>APPLIED DNA SCIENCES, INC. (XNAS:APDN)</v>
    <v>8</v>
    <v>9</v>
    <v>Finance</v>
    <v>5</v>
    <v>en-GB</v>
    <v>a1nla2</v>
    <v>268435456</v>
    <v>1</v>
    <v>Powered by Refinitiv</v>
    <v>37.200000000000003</v>
    <v>0.37019999999999997</v>
    <v>8.09E-2</v>
    <v>-0.10489999999999999</v>
    <v>-0.19247699999999998</v>
    <v>USD</v>
    <v>Applied DNA Sciences, Inc. is a biotechnology company that develops, and markets deoxyribonucleic acid (DNA) based technology solutions. The Company is utilizing its LinearDNA large-scale polymerase chain reaction (PCR) based manufacturing platform. The Company’s proprietary platform produces large quantities of DNA for use in the nucleic acid-based in vitro diagnostics and preclinical nucleic-acid based drug development and manufacturing markets and for supply chain security, anti-counterfeiting and anti-theft technology purposes. It also develops PCR-based molecular in vitro diagnostics for covid-19. In addition, under its wholly owned subsidiary, Applied DNA Clinical Labs, LLC, the Company is offering a high-throughput turnkey solution for population-scale Covid-19 testing marketed as safeCircle. safeCircle utilizes the Company’s Covid-19 Diagnostic Tests and is designed to look for infection within defined populations or communities utilizing high throughput testing methodologies.</v>
    <v>53</v>
    <v>Nasdaq Stock Market</v>
    <v>XNAS</v>
    <v>XNAS</v>
    <v>50 Health Sciences Drive, STONY BROOK, NY, 11790 US</v>
    <v>0.54500000000000004</v>
    <v>Healthcare Equipment &amp; Supplies</v>
    <v>Stock</v>
    <v>45475.998662221878</v>
    <v>4209</v>
    <v>0.40789999999999998</v>
    <v>4911460</v>
    <v>APPLIED DNA SCIENCES, INC.</v>
    <v>APPLIED DNA SCIENCES, INC.</v>
    <v>0.49</v>
    <v>0</v>
    <v>0.54500000000000004</v>
    <v>0.44009999999999999</v>
    <v>9011860</v>
    <v>APDN</v>
    <v>APPLIED DNA SCIENCES, INC. (XNAS:APDN)</v>
    <v>96234</v>
    <v>1925559</v>
    <v>2008</v>
  </rv>
  <rv s="4">
    <v>4210</v>
  </rv>
  <rv s="0">
    <v>https://www.bing.com/financeapi/forcetrigger?t=c66s27&amp;q=XNAS%3aASNS&amp;form=skydnc</v>
    <v>Learn more on Bing</v>
  </rv>
  <rv s="9">
    <v>21</v>
    <v>Actelis Networks Inc (XNAS:ASNS)</v>
    <v>8</v>
    <v>22</v>
    <v>Finance</v>
    <v>5</v>
    <v>en-GB</v>
    <v>c66s27</v>
    <v>268435456</v>
    <v>1</v>
    <v>Powered by Refinitiv</v>
    <v>4.5999999999999996</v>
    <v>0.35980000000000001</v>
    <v>-0.28000000000000003</v>
    <v>-0.13861399999999999</v>
    <v>USD</v>
    <v>Actelis Networks, Inc. provides cyber-hardened, rapid-deployment hybrid fiber networking solutions for wide-area Internet of things (IoT) applications including federal, state and local government, intelligent traffic systems (ITS), military, utility, rail, telecom and campus applications. The Company's portfolio capabilities include hybrid fiber, environmentally hardened aggregation switches, high density Ethernet devices, advanced management software and cyber-protection. It offers Triple-Shield protection of data delivered with coding, scrambling and encryption of the network traffic. It also provides secure, encrypted access to its network management software. In addition, its solutions can also provide power over existing copper and coax lines to remotely power up network elements and IoT components connected to them (like cameras, small cell and Wi-Fi base stations sensors and others). Its products include Gigaline 800/900/5000/6000 Series and MetaLight ML500/600/700/Series.</v>
    <v>43</v>
    <v>Nasdaq Stock Market</v>
    <v>XNAS</v>
    <v>XNAS</v>
    <v>4039 Clipper Court, FREMONT, CA, 94538 US</v>
    <v>2</v>
    <v>Construction &amp; Engineering</v>
    <v>Stock</v>
    <v>45475.999933957813</v>
    <v>4212</v>
    <v>1.73</v>
    <v>8715642</v>
    <v>Actelis Networks Inc</v>
    <v>Actelis Networks Inc</v>
    <v>2</v>
    <v>0</v>
    <v>2.02</v>
    <v>1.74</v>
    <v>5008990</v>
    <v>ASNS</v>
    <v>Actelis Networks Inc (XNAS:ASNS)</v>
    <v>22542</v>
    <v>10551330</v>
    <v>1998</v>
  </rv>
  <rv s="4">
    <v>4213</v>
  </rv>
  <rv s="0">
    <v>https://www.bing.com/financeapi/forcetrigger?t=axtlvh&amp;q=XNAS%3aADIL&amp;form=skydnc</v>
    <v>Learn more on Bing</v>
  </rv>
  <rv s="5">
    <v>7</v>
    <v>ADIAL PHARMACEUTICALS, INC. (XNAS:ADIL)</v>
    <v>8</v>
    <v>9</v>
    <v>Finance</v>
    <v>10</v>
    <v>en-GB</v>
    <v>axtlvh</v>
    <v>268435456</v>
    <v>1</v>
    <v>Powered by Refinitiv</v>
    <v>14</v>
    <v>0.76500000000000001</v>
    <v>1.3091999999999999</v>
    <v>-0.05</v>
    <v>-4.5872000000000003E-2</v>
    <v>USD</v>
    <v>Adial Pharmaceuticals, Inc. is a clinical-stage biopharmaceutical company. The Company is focused on the development of treatments for addictions and related disorders. The Company’s lead investigational new drug product, AD04, is a genetically targeted, serotonin-3 receptor antagonist, therapeutic agent for the treatment of Alcohol Use Disorder (AUD) in heavy drinking patients. AD04 is investigated in the Company’s ONWARD pivotal Phase III clinical trial for the treatment of AUD in subjects with certain target genotypes (estimated to be approximately one-third of the AUD population) identified using the Company’s companion diagnostic genetic test. AD04 is also used for the treatment of other addictive disorders, such as Opioid Use Disorder, obesity, smoking, and other drug addictions. The Company’s wholly owned subsidiary is Purnovate, Inc.</v>
    <v>4</v>
    <v>Nasdaq Stock Market</v>
    <v>XNAS</v>
    <v>XNAS</v>
    <v>1180 SEMINOLE TRAIL, SUITE 495, CHARLOTTESVILLE, VA, 22901 US</v>
    <v>1.1080000000000001</v>
    <v>Biotechnology &amp; Medical Research</v>
    <v>Stock</v>
    <v>45475.903838714847</v>
    <v>4215</v>
    <v>1</v>
    <v>4614310</v>
    <v>ADIAL PHARMACEUTICALS, INC.</v>
    <v>ADIAL PHARMACEUTICALS, INC.</v>
    <v>1.0900000000000001</v>
    <v>0</v>
    <v>1.0900000000000001</v>
    <v>1.04</v>
    <v>4233310</v>
    <v>ADIL</v>
    <v>ADIAL PHARMACEUTICALS, INC. (XNAS:ADIL)</v>
    <v>107</v>
    <v>213623</v>
    <v>2017</v>
  </rv>
  <rv s="4">
    <v>4216</v>
  </rv>
  <rv s="0">
    <v>https://www.bing.com/financeapi/forcetrigger?t=c2pp6h&amp;q=XNAS%3aBFRI&amp;form=skydnc</v>
    <v>Learn more on Bing</v>
  </rv>
  <rv s="5">
    <v>7</v>
    <v>BIOFRONTERA INC. (XNAS:BFRI)</v>
    <v>8</v>
    <v>9</v>
    <v>Finance</v>
    <v>10</v>
    <v>en-GB</v>
    <v>c2pp6h</v>
    <v>268435456</v>
    <v>1</v>
    <v>Powered by Refinitiv</v>
    <v>12.9857</v>
    <v>0.61</v>
    <v>1.609</v>
    <v>-5.1999999999999998E-2</v>
    <v>-5.8296000000000001E-2</v>
    <v>USD</v>
    <v>Biofrontera Inc. is a biopharmaceutical company. The Company is focused on commercializing a portfolio of pharmaceutical products for the treatment of dermatological conditions with a focus on photodynamic therapy (PDT) and topical antibiotics. The Company's licensed products are used for the treatment of actinic keratoses, which are pre-cancerous skin lesions, as well as impetigo, a bacterial skin infection. Its principal licensed product is Ameluz, which is a prescription drug for use in combination with the BF-RhodoLED lamp series, for photodynamic therapy. In the United States, the PDT treatment is used for the lesion-directed and field-directed treatment of actinic keratoses (AK) of mild-to-moderate severity on the face and scalp. Its second prescription drug licensed product in its portfolio is Xepi, which is a topical non-fluorinated quinolone that inhibits bacterial growth and used for the treatment of impetigo due to Staphylococcus aureus or Streptococcus pyogenes.</v>
    <v>85</v>
    <v>Nasdaq Stock Market</v>
    <v>XNAS</v>
    <v>XNAS</v>
    <v>120 Presidential Way,, Suite 330, WOBURN, MA, 01801 US</v>
    <v>0.89190000000000003</v>
    <v>Pharmaceuticals</v>
    <v>Stock</v>
    <v>45475.996775277345</v>
    <v>4218</v>
    <v>0.84</v>
    <v>4539760</v>
    <v>BIOFRONTERA INC.</v>
    <v>BIOFRONTERA INC.</v>
    <v>0.86899999999999999</v>
    <v>0</v>
    <v>0.89200000000000002</v>
    <v>0.84</v>
    <v>5089410</v>
    <v>BFRI</v>
    <v>BIOFRONTERA INC. (XNAS:BFRI)</v>
    <v>45</v>
    <v>25376</v>
    <v>2015</v>
  </rv>
  <rv s="4">
    <v>4219</v>
  </rv>
  <rv s="0">
    <v>https://www.bing.com/financeapi/forcetrigger?t=bx1np2&amp;q=XNAS%3aSNPX&amp;form=skydnc</v>
    <v>Learn more on Bing</v>
  </rv>
  <rv s="5">
    <v>7</v>
    <v>SYNAPTOGENIX, INC. (XNAS:SNPX)</v>
    <v>8</v>
    <v>9</v>
    <v>Finance</v>
    <v>10</v>
    <v>en-GB</v>
    <v>bx1np2</v>
    <v>268435456</v>
    <v>1</v>
    <v>Powered by Refinitiv</v>
    <v>47</v>
    <v>3.5274999999999999</v>
    <v>1.4596</v>
    <v>-0.13</v>
    <v>-3.1324999999999999E-2</v>
    <v>USD</v>
    <v>Synaptogenix, Inc. is a clinical-stage biopharmaceutical company developing therapeutics for neurodegenerative disorders. The Company is principally focused on developing a product platform based upon a drug candidate called Bryostatin-1, which is synthesized from a natural product (bryostatin) that is isolated from a marine invertebrate organism, for the treatment of Alzheimer’s disease (AD), which is in the clinical testing stage. Preclinical studies have also demonstrated bryostatin's regenerative mechanisms of action for the rare disease Fragile X syndrome, and for other neurodegenerative disorders. It is also evaluating potential therapeutic applications of bryostatin for other neurodegenerative or cognitive diseases and dysfunctions, such as Fragile X syndrome, Multiple Sclerosis (MS), and Niemann-Pick Type C disease, which have undergone pre-clinical testing. It has conducted clinical and preclinical studies of its lead therapeutic candidate, Bryostatin-1, in AD.</v>
    <v>5</v>
    <v>Nasdaq Stock Market</v>
    <v>XNAS</v>
    <v>XNAS</v>
    <v>1185 AVENUE OF THE AMERICAS, 3RD FLOOR, NEW YORK, NY, 10036 US</v>
    <v>4.13</v>
    <v>Biotechnology &amp; Medical Research</v>
    <v>Stock</v>
    <v>45475.990808032031</v>
    <v>4221</v>
    <v>3.9449999999999998</v>
    <v>5117900</v>
    <v>SYNAPTOGENIX, INC.</v>
    <v>SYNAPTOGENIX, INC.</v>
    <v>4.0701000000000001</v>
    <v>0</v>
    <v>4.1500000000000004</v>
    <v>4.0199999999999996</v>
    <v>1233230</v>
    <v>SNPX</v>
    <v>SYNAPTOGENIX, INC. (XNAS:SNPX)</v>
    <v>1</v>
    <v>38112</v>
    <v>2012</v>
  </rv>
  <rv s="4">
    <v>4222</v>
  </rv>
  <rv s="0">
    <v>https://www.bing.com/financeapi/forcetrigger?t=bgq7c7&amp;q=OTCM%3aHSTA&amp;form=skydnc</v>
    <v>Learn more on Bing</v>
  </rv>
  <rv s="13">
    <v>34</v>
    <v>HESTIA INSIGHT INC. (OTCM:HSTA)</v>
    <v>8</v>
    <v>35</v>
    <v>Finance</v>
    <v>18</v>
    <v>en-GB</v>
    <v>bgq7c7</v>
    <v>268435456</v>
    <v>1</v>
    <v>Powered by Refinitiv</v>
    <v>1.02</v>
    <v>0.11</v>
    <v>1.0000000000000001E-5</v>
    <v>9.091999999999999E-5</v>
    <v>USD</v>
    <v>Hestia Insight Inc. is focused primarily on the healthcare and biotech sectors through its two wholly owned subsidiaries, Hestia Investments Inc. (Hestia Investments), and HSTA HEALTH INC., doing business as Hestia Vending (Hestia Vending). Hestia Investments provides strategic consulting, medical supply sales and marketing support, management, and capital markets advisory services for select micro, small and medium sized companies within the healthcare and biotech sectors. Hestia Vending operates within the healthy food, beverage and wellness products industry and the smart vending machine industry. It makes strategic acquisitions of emerging growth companies with sciences and technologies. It also intends to pursue the acquisition and development of healthcare related technologies in the healthcare and biotech sectors through acquisition, licensing or joint ventures. It also provides sales and marketing guidance and services and capital markets advisory services to its clients.</v>
    <v>3</v>
    <v>OTC Markets</v>
    <v>OTCM</v>
    <v>OTCM</v>
    <v>400 S. 4TH STREET SUITE 500, LAS VEGAS, NV, 89101 US</v>
    <v>0.11799999999999999</v>
    <v>Investment Banking &amp; Investment Services</v>
    <v>Stock</v>
    <v>45476.006944444445</v>
    <v>4224</v>
    <v>0.11</v>
    <v>4135010</v>
    <v>HESTIA INSIGHT INC.</v>
    <v>HESTIA INSIGHT INC.</v>
    <v>0.11799999999999999</v>
    <v>0.11</v>
    <v>0.11</v>
    <v>27939260</v>
    <v>HSTA</v>
    <v>HESTIA INSIGHT INC. (OTCM:HSTA)</v>
    <v>500</v>
    <v>2440</v>
    <v>2003</v>
  </rv>
  <rv s="4">
    <v>4225</v>
  </rv>
  <rv s="7">
    <v>14</v>
    <v>ONFOLIO HOLDINGS INC (XNAS:ONFO)</v>
    <v>15</v>
    <v>9</v>
    <v>Finance</v>
    <v>10</v>
    <v>en-GB</v>
    <v>c779im</v>
    <v>268435456</v>
    <v>1</v>
    <v>Powered by Refinitiv</v>
    <v>1.8</v>
    <v>0.38890000000000002</v>
    <v>1.399</v>
    <v>7.0000000000000007E-2</v>
    <v>6.0086000000000001E-2</v>
    <v>USD</v>
    <v>Onfolio Holdings Inc. acquires and manages a diversified portfolio of online businesses. The Company is engaged in Website management, advertising and content placement on its online businesses, and product sales on certain sites. The Company owns multiple online businesses and manages online businesses on behalf of certain unconsolidated entities in which it holds equity interests. It operates through business models, such as direct-to-consumer (D2C) e-commerce, business-to-business (B2B) SEO and marketing services, and B2B digital products. It owns and/or manages over 20 online businesses, including RevenueZen.com, Contentellect.com, ProofreadAnywhere.com/WorkAtHomeSchool.com/WorkYourWay2020.com, SEOButler.com, Preventdirectaccess.com/Passwordprotectwp.com, Mightydeals.com and others. RevenueZen.com is an online service provider that works with B2B brands to grow their organic and referral traffic. It also provides dentists with digital marketing services.</v>
    <v>10</v>
    <v>Nasdaq Stock Market</v>
    <v>XNAS</v>
    <v>XNAS</v>
    <v>1007 North Orange Street 4Th Floor, WILMINGTON, DE, 19801 US</v>
    <v>1.2441</v>
    <v>Professional &amp; Commercial Services</v>
    <v>Stock</v>
    <v>45475.833341770311</v>
    <v>1.1101000000000001</v>
    <v>6307639</v>
    <v>ONFOLIO HOLDINGS INC</v>
    <v>ONFOLIO HOLDINGS INC</v>
    <v>1.1299999999999999</v>
    <v>0</v>
    <v>1.165</v>
    <v>1.2350000000000001</v>
    <v>5107400</v>
    <v>ONFO</v>
    <v>ONFOLIO HOLDINGS INC (XNAS:ONFO)</v>
    <v>63333</v>
    <v>484593</v>
    <v>2020</v>
  </rv>
  <rv s="4">
    <v>4227</v>
  </rv>
  <rv s="0">
    <v>https://www.bing.com/financeapi/forcetrigger?t=ayvebh&amp;q=XNAS%3aPOAI&amp;form=skydnc</v>
    <v>Learn more on Bing</v>
  </rv>
  <rv s="5">
    <v>7</v>
    <v>PREDICTIVE ONCOLOGY INC. (XNAS:POAI)</v>
    <v>8</v>
    <v>9</v>
    <v>Finance</v>
    <v>10</v>
    <v>en-GB</v>
    <v>ayvebh</v>
    <v>268435456</v>
    <v>1</v>
    <v>Powered by Refinitiv</v>
    <v>7.12</v>
    <v>0.89400000000000002</v>
    <v>1.1553</v>
    <v>-0.01</v>
    <v>-9.7090000000000006E-3</v>
    <v>USD</v>
    <v>Predictive Oncology Inc. is a knowledge-driven company focused on applying artificial intelligence (AI) to support the development of cancer therapies. The Company operates through three segments: Pittsburgh, Birmingham, and Eagan. Pittsburgh segment provides services, which include the application of artificial intelligence (AI) using its proprietary biobank of 150,000 plus tumor samples. Pittsburgh segment also develops tumor-specific in vitro models for oncology drug discovery and research. Birmingham segment focuses on contract services and research for biopharmaceutical company clients and academic collaborators, focused on solubility improvements, stability studies, and protein production. Specifically, Birmingham provides optimized formulations for vaccines, antibodies, and other protein therapeutics. Eagan segment produces the STREAMWAY System and associated products for automated medical fluid waste management and patient-to-drain medical fluid disposal.</v>
    <v>34</v>
    <v>Nasdaq Stock Market</v>
    <v>XNAS</v>
    <v>XNAS</v>
    <v>91 43RD STREET, SUITE 110, PITTSBURGH, PA, 15201 US</v>
    <v>1.0516000000000001</v>
    <v>Healthcare Equipment &amp; Supplies</v>
    <v>Stock</v>
    <v>45475.993845728903</v>
    <v>4229</v>
    <v>1</v>
    <v>4224830</v>
    <v>PREDICTIVE ONCOLOGY INC.</v>
    <v>PREDICTIVE ONCOLOGY INC.</v>
    <v>1.03</v>
    <v>0</v>
    <v>1.03</v>
    <v>1.02</v>
    <v>4101780</v>
    <v>POAI</v>
    <v>PREDICTIVE ONCOLOGY INC. (XNAS:POAI)</v>
    <v>702</v>
    <v>4112856</v>
    <v>2013</v>
  </rv>
  <rv s="4">
    <v>4230</v>
  </rv>
  <rv s="0">
    <v>https://www.bing.com/financeapi/forcetrigger?t=a2rpkr&amp;q=XNAS%3aPCSA&amp;form=skydnc</v>
    <v>Learn more on Bing</v>
  </rv>
  <rv s="5">
    <v>7</v>
    <v>Processa Pharmaceuticals, Inc. (XNAS:PCSA)</v>
    <v>8</v>
    <v>9</v>
    <v>Finance</v>
    <v>10</v>
    <v>en-GB</v>
    <v>a2rpkr</v>
    <v>268435456</v>
    <v>1</v>
    <v>Powered by Refinitiv</v>
    <v>18</v>
    <v>1.4</v>
    <v>0.5978</v>
    <v>-0.16</v>
    <v>-7.6554999999999998E-2</v>
    <v>USD</v>
    <v>Processa Pharmaceuticals, Inc. is a clinical-stage biopharmaceutical company. The Company is focused on utilizing its regulatory science approach, including the principles associated with food and drug administration (FDA’s) Project Optimus Oncology initiative and the related FDA Draft Guidance, in the development of Next Generation Chemotherapy (NGC) oncology drug products. The three NGC treatments in its pipeline are NGC-Capecitabine (NGC-Cap), PCS3117, also referred to as NGC-Gemcitabine (NGC-Gem) and PCS11T, also referred to as NGC-Irinotecan (NGC-Iri). NGC-Cap is a combination of PCS6422 and capecitabine, capecitabine being the oral prodrug of the cancer drug 5-fluorouracil. PCS3117 is an oral analog of gemcitabine that is converted to its active metabolite by a different enzyme system than gemcitabine, resulting in a positive response in gemcitabine patients and some gemcitabine treatment-resistant patients. PCS11T is a prodrug of the active metabolite of irinotecan (SN-38).</v>
    <v>13</v>
    <v>Nasdaq Stock Market</v>
    <v>XNAS</v>
    <v>XNAS</v>
    <v>7380 Coca Cola Dr Ste 106, HANOVER, MD, 21076-1789 US</v>
    <v>2.08</v>
    <v>Pharmaceuticals</v>
    <v>Stock</v>
    <v>45475.975819988278</v>
    <v>4232</v>
    <v>1.9</v>
    <v>5973230</v>
    <v>Processa Pharmaceuticals, Inc.</v>
    <v>Processa Pharmaceuticals, Inc.</v>
    <v>2.08</v>
    <v>0</v>
    <v>2.09</v>
    <v>1.93</v>
    <v>2858010</v>
    <v>PCSA</v>
    <v>Processa Pharmaceuticals, Inc. (XNAS:PCSA)</v>
    <v>5</v>
    <v>137417</v>
    <v>2011</v>
  </rv>
  <rv s="4">
    <v>4233</v>
  </rv>
  <rv s="0">
    <v>https://www.bing.com/financeapi/forcetrigger?t=a2xff2&amp;q=OTCM%3aSVBL&amp;form=skydnc</v>
    <v>Learn more on Bing</v>
  </rv>
  <rv s="6">
    <v>12</v>
    <v>SILVER BULL RESOURCES, INC. (OTCM:SVBL)</v>
    <v>8</v>
    <v>40</v>
    <v>Finance</v>
    <v>18</v>
    <v>en-GB</v>
    <v>a2xff2</v>
    <v>268435456</v>
    <v>1</v>
    <v>Powered by Refinitiv</v>
    <v>0.15</v>
    <v>0.06</v>
    <v>0.2258</v>
    <v>6.2500000000000003E-3</v>
    <v>6.25E-2</v>
    <v>USD</v>
    <v>Silver Bull Resources, Inc. is a Canada-based exploration-stage company. The Company owns a number of property concessions in Mexico within a mining district known as the Sierra Mojada District, located in the west-central part of the state of Coahuila, Mexico, near the Coahuila-Chihuahua state border approximately 200 kilometers south of the Big Bend of the Rio Grande River. The Sierra Mojada Project site is situated to the south of the village of Esmeralda, on the northern side of a major escarpment that forms the northern margin of the Sierra Mojada range. The principal mining area extends for approximately five kilometers in an east-west direction along the base of the precipitous, 1,000-meter-high Sierra Mojada Range. The Sierra Mojada Project comprises over 20 concessions consisting of approximately 6,496 hectares (about 16,052 acres). The Sierra Mojada concessions contain a mineral system which can be separated into two distinct zones: a silver-rich zone and a zinc-rich zone.</v>
    <v>2</v>
    <v>OTC Markets</v>
    <v>OTCM</v>
    <v>OTCM</v>
    <v>777 Dunsmuir Street, Suite 1605, VANCOUVER, BC, V7Y 1G6 CA</v>
    <v>0.1125</v>
    <v>Metals &amp; Mining</v>
    <v>Stock</v>
    <v>45475.702430983591</v>
    <v>4235</v>
    <v>0.1</v>
    <v>6659310</v>
    <v>SILVER BULL RESOURCES, INC.</v>
    <v>SILVER BULL RESOURCES, INC.</v>
    <v>0.1</v>
    <v>0.1</v>
    <v>0.10630000000000001</v>
    <v>47365650</v>
    <v>SVBL</v>
    <v>SILVER BULL RESOURCES, INC. (OTCM:SVBL)</v>
    <v>1400</v>
    <v>23250</v>
    <v>1993</v>
  </rv>
  <rv s="4">
    <v>4236</v>
  </rv>
  <rv s="0">
    <v>https://www.bing.com/financeapi/forcetrigger?t=bnw5u2&amp;q=XNYS%3aVAPO&amp;form=skydnc</v>
    <v>Learn more on Bing</v>
  </rv>
  <rv s="6">
    <v>12</v>
    <v>VAPOTHERM, INC. (OTCM:VAPO)</v>
    <v>8</v>
    <v>13</v>
    <v>Finance</v>
    <v>18</v>
    <v>en-GB</v>
    <v>bnw5u2</v>
    <v>268435456</v>
    <v>1</v>
    <v>Powered by Refinitiv</v>
    <v>4.0999999999999996</v>
    <v>0.69989999999999997</v>
    <v>-1.0487</v>
    <v>-0.01</v>
    <v>-4.7169999999999998E-3</v>
    <v>USD</v>
    <v>Vapotherm, Inc. is a developer and manufacturer of advanced respiratory technology. It develops non-invasive technologies for respiratory support of patients with chronic or acute breathing disorders. It is focused on the care of patients suffering from respiratory distress, whether associated with lung diseases, such as chronic obstructive pulmonary disease, congestive heart failure, pneumonia, asthma, and COVID-19 or other systemic conditions. Its device solutions are focused on High Velocity Nasal Insufflation, which delivers non-invasive ventilatory support to patients by providing heated, humidified, oxygenated air at high velocities through a small-bore nasal interface, and on closed loop control systems, such as its Oxygen Assist Module, designed to automatically maintain a patients pulse oxygen saturation levels within a specified range for a defined period of time. Its digital solutions are focused on remote patient monitoring, using algorithms to predict respiratory episodes.</v>
    <v>182</v>
    <v>OTC Markets</v>
    <v>OTCM</v>
    <v>OTCM</v>
    <v>100 Domain Drive, EXETER, NH, 03833 US</v>
    <v>2.11</v>
    <v>Healthcare Equipment &amp; Supplies</v>
    <v>Stock</v>
    <v>45476.006944444445</v>
    <v>4238</v>
    <v>2.06</v>
    <v>13176210</v>
    <v>VAPOTHERM, INC.</v>
    <v>VAPOTHERM, INC.</v>
    <v>2.1</v>
    <v>2.12</v>
    <v>2.11</v>
    <v>6215190</v>
    <v>VAPO</v>
    <v>VAPOTHERM, INC. (OTCM:VAPO)</v>
    <v>36550</v>
    <v>56731</v>
    <v>2013</v>
  </rv>
  <rv s="4">
    <v>4239</v>
  </rv>
  <rv s="0">
    <v>https://www.bing.com/financeapi/forcetrigger?t=a2t45r&amp;q=XNAS%3aPTIX&amp;form=skydnc</v>
    <v>Learn more on Bing</v>
  </rv>
  <rv s="5">
    <v>7</v>
    <v>PROTAGENIC THERAPEUTICS, INC. (XNAS:PTIX)</v>
    <v>8</v>
    <v>9</v>
    <v>Finance</v>
    <v>10</v>
    <v>en-GB</v>
    <v>a2t45r</v>
    <v>268435456</v>
    <v>1</v>
    <v>Powered by Refinitiv</v>
    <v>2.2200000000000002</v>
    <v>0.67969999999999997</v>
    <v>1.0123</v>
    <v>-0.13500000000000001</v>
    <v>-0.15</v>
    <v>USD</v>
    <v>Protagenic Therapeutics, Inc. is a biopharmaceutical company specializing in the discovery and development of therapeutics to treat stress-related neuropsychiatric and mood disorders. Its lead compound, PT00114, is a synthetic form of Teneurin Carboxy-terminal Associated Peptide (TCAP), an endogenous brain signaling peptide that can dampen overactive stress responses. Its lead compound is a 41-amino-acid synthetic peptide, which focuses on treating various neuro-psychiatric conditions, including depression, anxiety, and post-traumatic stress disorder (PTSD). It operates with a novel mechanism, mirroring the active part of the natural brain hormone TCAP, thereby reducing circulating cortisol levels. In addition, it has a portfolio of earlier stage neuropeptides targeting the TCAP pathway that are in preclinical evaluation. The initial dosage form is intended as a subcutaneous injection but is also amenable to other routes of administration including sublingually or intra-nasally.</v>
    <v>1</v>
    <v>Nasdaq Stock Market</v>
    <v>XNAS</v>
    <v>XNAS</v>
    <v>149 FIFTH AVENUE, SUITE 500, NEW YORK, NY, 10010 US</v>
    <v>0.91800000000000004</v>
    <v>Biotechnology &amp; Medical Research</v>
    <v>Stock</v>
    <v>45475.859923321092</v>
    <v>4241</v>
    <v>0.76</v>
    <v>3991620</v>
    <v>PROTAGENIC THERAPEUTICS, INC.</v>
    <v>PROTAGENIC THERAPEUTICS, INC.</v>
    <v>0.88009999999999999</v>
    <v>0</v>
    <v>0.9</v>
    <v>0.76500000000000001</v>
    <v>4435130</v>
    <v>PTIX</v>
    <v>PROTAGENIC THERAPEUTICS, INC. (XNAS:PTIX)</v>
    <v>53831</v>
    <v>12842</v>
    <v>1994</v>
  </rv>
  <rv s="4">
    <v>4242</v>
  </rv>
  <rv s="0">
    <v>https://www.bing.com/financeapi/forcetrigger?t=a2zi8m&amp;q=XNAS%3aKAVL&amp;form=skydnc</v>
    <v>Learn more on Bing</v>
  </rv>
  <rv s="5">
    <v>7</v>
    <v>KAIVAL BRANDS INNOVATIONS GROUP, INC. (XNAS:KAVL)</v>
    <v>8</v>
    <v>9</v>
    <v>Finance</v>
    <v>5</v>
    <v>en-GB</v>
    <v>a2zi8m</v>
    <v>268435456</v>
    <v>1</v>
    <v>Powered by Refinitiv</v>
    <v>17.847899999999999</v>
    <v>1.03</v>
    <v>0.18890000000000001</v>
    <v>-0.12</v>
    <v>-0.08</v>
    <v>USD</v>
    <v>Kaival Brands Innovations Group, Inc. is engaged in the sale, marketing, and distribution of electronic nicotine delivery system (ENDS) products, also known as e-cigarettes, in a variety of favors. The Company’s primary product is the Bidi Stick as well as other products manufactured by its affiliate Bidi Vapor LLC (Bidi). It holds the worldwide right to market and distribute the Bidi Stick and certain other products manufactured by Bidi. Bidi Stick is a disposable, tamper resistant ENDS product made with medical-grade components, a battery and technology designed to deliver a consistent vaping experience for adult smokers 21 and over. It distributes products to wholesalers and retailers of ENDS products. BIDI Stick comes in a variety of flavor options for adult cigarette smokers. It does not manufacture any of the products it resells. Its patent portfolio consists of approximately 19 existing and 47 pending with technologies related to vaporization and inhalation technologies.</v>
    <v>18</v>
    <v>Nasdaq Stock Market</v>
    <v>XNAS</v>
    <v>XNAS</v>
    <v>4460 OLD DIXIE HIGHWAY, GRANT VALKARIA, FL, 32949 US</v>
    <v>1.48</v>
    <v>Food &amp; Drug Retailing</v>
    <v>Stock</v>
    <v>45475.999345161719</v>
    <v>4244</v>
    <v>1.32</v>
    <v>5813940</v>
    <v>KAIVAL BRANDS INNOVATIONS GROUP, INC.</v>
    <v>KAIVAL BRANDS INNOVATIONS GROUP, INC.</v>
    <v>1.4</v>
    <v>0</v>
    <v>1.5</v>
    <v>1.38</v>
    <v>4213000</v>
    <v>KAVL</v>
    <v>KAIVAL BRANDS INNOVATIONS GROUP, INC. (XNAS:KAVL)</v>
    <v>24915</v>
    <v>4819759</v>
    <v>2018</v>
  </rv>
  <rv s="4">
    <v>4245</v>
  </rv>
  <rv s="0">
    <v>https://www.bing.com/financeapi/forcetrigger?t=aw39jc&amp;q=XNAS%3aARTL&amp;form=skydnc</v>
    <v>Learn more on Bing</v>
  </rv>
  <rv s="5">
    <v>7</v>
    <v>ARTELO BIOSCIENCES, INC. (XNAS:ARTL)</v>
    <v>8</v>
    <v>9</v>
    <v>Finance</v>
    <v>10</v>
    <v>en-GB</v>
    <v>aw39jc</v>
    <v>268435456</v>
    <v>1</v>
    <v>Powered by Refinitiv</v>
    <v>2.98</v>
    <v>1.1499999999999999</v>
    <v>1.4319</v>
    <v>-0.03</v>
    <v>-2.2221999999999999E-2</v>
    <v>USD</v>
    <v>Artelo Biosciences, Inc. is a clinical-stage biopharmaceutical company. The Company is focused on the development of therapeutics that target lipid-signaling pathways, including the endocannabinoid system (ECS), a family of receptors and neurotransmitters that form a biochemical communication network throughout the body. It is developing a dual cannabinoid (CB) agonist that targets both the CB1 and CB2 receptors. This synthetic small molecule program is a G protein-coupled receptor (GPCR) designated ART27.13. ART27.13 is a potential treatment for anorexia associated with cancer. Its second program ART26.12, is a small molecule lead product candidate from its platform of inhibitors of fatty acid binding proteins, notably Fatty Acid Binding Protein 5 (FABP5), which is undergoing pre-clinical research as a potential cancer therapeutic, for pain and inflammation, and in anxiety-related disorders, including post-traumatic stress disorder.</v>
    <v>5</v>
    <v>Nasdaq Stock Market</v>
    <v>XNAS</v>
    <v>XNAS</v>
    <v>505 LOMAS SANTA FE, SUITE 160, SOLANA BEACH, CA, 92075 US</v>
    <v>1.3698999999999999</v>
    <v>Biotechnology &amp; Medical Research</v>
    <v>Stock</v>
    <v>45475.833345543753</v>
    <v>4247</v>
    <v>1.3</v>
    <v>4357400</v>
    <v>ARTELO BIOSCIENCES, INC.</v>
    <v>ARTELO BIOSCIENCES, INC.</v>
    <v>1.36</v>
    <v>0</v>
    <v>1.35</v>
    <v>1.32</v>
    <v>3227700</v>
    <v>ARTL</v>
    <v>ARTELO BIOSCIENCES, INC. (XNAS:ARTL)</v>
    <v>2</v>
    <v>10773</v>
    <v>2011</v>
  </rv>
  <rv s="4">
    <v>4248</v>
  </rv>
  <rv s="0">
    <v>https://www.bing.com/financeapi/forcetrigger?t=a2wvvh&amp;q=XNAS%3aCEAD&amp;form=skydnc</v>
    <v>Learn more on Bing</v>
  </rv>
  <rv s="5">
    <v>7</v>
    <v>CEA Industries Inc. (XNAS:CEAD)</v>
    <v>8</v>
    <v>9</v>
    <v>Finance</v>
    <v>10</v>
    <v>en-GB</v>
    <v>a2wvvh</v>
    <v>268435456</v>
    <v>1</v>
    <v>Powered by Refinitiv</v>
    <v>11.04</v>
    <v>5.22</v>
    <v>0.64910000000000001</v>
    <v>-0.08</v>
    <v>-1.1544E-2</v>
    <v>USD</v>
    <v>CEA Industries Inc. provides a suite of complementary and adjacent offerings to the controlled environment agriculture (CEA) industry. Its solutions, when aligned with industry operator’s product and sales initiatives, support the development of the global ecosystem for indoor cultivation. The Company, through its subsidiary, Surna Cultivation Technologies LLC, is focused on selling environmental control and other technologies and services to the CEA industry. Its service and product offerings include floor plans and architectural design of cultivation facilities; licensed mechanical, electrical, and plumbing (MEP) engineering of commercial scale environmental control systems specific to cultivation facilities; process cooling systems and other climate control systems; air handling equipment and systems; benching and racking solutions for indoor cultivation; automation and control devices, systems and technologies used for environmental, lighting and climate control; and others.</v>
    <v>10</v>
    <v>Nasdaq Stock Market</v>
    <v>XNAS</v>
    <v>XNAS</v>
    <v>1780 55Th Street, Suite C, BOULDER, CO, 80301 US</v>
    <v>6.9076000000000004</v>
    <v>Machinery, Equipment &amp; Components</v>
    <v>Stock</v>
    <v>45475.959860485935</v>
    <v>4250</v>
    <v>6.84</v>
    <v>4742860</v>
    <v>CEA Industries Inc.</v>
    <v>CEA Industries Inc.</v>
    <v>6.9076000000000004</v>
    <v>0</v>
    <v>6.93</v>
    <v>6.85</v>
    <v>684400</v>
    <v>CEAD</v>
    <v>CEA Industries Inc. (XNAS:CEAD)</v>
    <v>1</v>
    <v>18039</v>
    <v>2009</v>
  </rv>
  <rv s="4">
    <v>4251</v>
  </rv>
  <rv s="0">
    <v>https://www.bing.com/financeapi/forcetrigger?t=a1wm4c&amp;q=XNAS%3aTHMO&amp;form=skydnc</v>
    <v>Learn more on Bing</v>
  </rv>
  <rv s="6">
    <v>12</v>
    <v>THERMOGENESIS HOLDINGS, INC. (OTCM:THMO)</v>
    <v>8</v>
    <v>13</v>
    <v>Finance</v>
    <v>18</v>
    <v>en-GB</v>
    <v>a1wm4c</v>
    <v>268435456</v>
    <v>1</v>
    <v>Powered by Refinitiv</v>
    <v>1.82</v>
    <v>0.12509999999999999</v>
    <v>2.2972000000000001</v>
    <v>0</v>
    <v>0</v>
    <v>USD</v>
    <v>ThermoGenesis Holdings, Inc. develops and commercializes a range of automated technologies for cell-banking, cell-processing, and cell-based therapeutics. The Company provides the AutoXpress and BioArchive platforms for automated clinical bio-banking, the PXP platform for point-of-care cell-based therapies and X-Series products for cell processing services. Its product lines include Clinical Bio-Banking Applications, Point-of-Care Applications and Cell Processing. Its Clinical Bio-Banking Applications include AXP II Automated Cell Separation System and BioArchive Automated Cryopreservation System. Its Point-of-Care Applications include PXP Point-of-Care System, and PXP-1000 System. Its Cell Processing includes X-Series Products for general laboratory use: X-Lab for cell isolation, X-Wash System for cell washing and reformulation, and X-Mini for high efficiency small scale cell purification. The Company markets and sells its medical device products through independent distributors.</v>
    <v>25</v>
    <v>OTC Markets</v>
    <v>OTCM</v>
    <v>OTCM</v>
    <v>2711 Citrus Rd, RANCHO CORDOVA, CA, 95742-6228 US</v>
    <v>0.186</v>
    <v>Office Equipment</v>
    <v>Stock</v>
    <v>45476.006944444445</v>
    <v>4253</v>
    <v>0.12509999999999999</v>
    <v>1590560</v>
    <v>THERMOGENESIS HOLDINGS, INC.</v>
    <v>THERMOGENESIS HOLDINGS, INC.</v>
    <v>0.186</v>
    <v>0.16</v>
    <v>0.16</v>
    <v>7952780</v>
    <v>THMO</v>
    <v>THERMOGENESIS HOLDINGS, INC. (OTCM:THMO)</v>
    <v>43889</v>
    <v>173368</v>
    <v>1986</v>
  </rv>
  <rv s="4">
    <v>4254</v>
  </rv>
  <rv s="0">
    <v>https://www.bing.com/financeapi/forcetrigger?t=a1qjrw&amp;q=XNAS%3aPALI&amp;form=skydnc</v>
    <v>Learn more on Bing</v>
  </rv>
  <rv s="5">
    <v>7</v>
    <v>PALISADE BIO, INC. (XNAS:PALI)</v>
    <v>8</v>
    <v>9</v>
    <v>Finance</v>
    <v>5</v>
    <v>en-GB</v>
    <v>a1qjrw</v>
    <v>268435456</v>
    <v>1</v>
    <v>Powered by Refinitiv</v>
    <v>36.6</v>
    <v>3.82</v>
    <v>1.3684000000000001</v>
    <v>0.24</v>
    <v>5.5814000000000002E-2</v>
    <v>USD</v>
    <v>Palisade Bio, Inc. is a biopharmaceutical company focused on developing novel therapeutics for serious chronic gastrointestinal diseases. It is engaged in advancing a PALI-2108 for the treatment of IBD, including UC and CD and are researching PALI-1908. IBD is a chronic condition characterized by inflammation within the gastrointestinal tract. UC primarily affects the colon and the rectum. CD can affect any part of the gastrointestinal tract, from the mouth to the anus. PALI-2108 is a prodrug PDE4 inhibitor that operates through a mechanism within colon tissues, targeting the key enzyme phosphodiesterase-4 (PDE4). This enzyme is pivotal in cAMP hydrolysis, and by inhibiting PDE4, intracellular cAMP levels are elevated. This elevation leads to the downregulation of inflammatory cytokines and a reduction in the expression of cell adhesion molecules. By modulating these processes, PALI-2108 prevents the local infiltration and activation of inflammatory cells in the colon tissues.</v>
    <v>9</v>
    <v>Nasdaq Stock Market</v>
    <v>XNAS</v>
    <v>XNAS</v>
    <v>7750 El Camino Real, Suite 5200, CARLSBAD, CA, 92009 US</v>
    <v>4.5698999999999996</v>
    <v>Biotechnology &amp; Medical Research</v>
    <v>Stock</v>
    <v>45475.953938587503</v>
    <v>4256</v>
    <v>4.3</v>
    <v>4031520</v>
    <v>PALISADE BIO, INC.</v>
    <v>PALISADE BIO, INC.</v>
    <v>4.3</v>
    <v>0</v>
    <v>4.3</v>
    <v>4.54</v>
    <v>937560</v>
    <v>PALI</v>
    <v>PALISADE BIO, INC. (XNAS:PALI)</v>
    <v>8182</v>
    <v>22843</v>
    <v>2001</v>
  </rv>
  <rv s="4">
    <v>4257</v>
  </rv>
  <rv s="0">
    <v>https://www.bing.com/financeapi/forcetrigger?t=ayssar&amp;q=XNAS%3aAYRO&amp;form=skydnc</v>
    <v>Learn more on Bing</v>
  </rv>
  <rv s="5">
    <v>7</v>
    <v>AYRO, INC. (XNAS:AYRO)</v>
    <v>8</v>
    <v>9</v>
    <v>Finance</v>
    <v>10</v>
    <v>en-GB</v>
    <v>ayssar</v>
    <v>268435456</v>
    <v>1</v>
    <v>Powered by Refinitiv</v>
    <v>7.52</v>
    <v>0.72230000000000005</v>
    <v>3.2650999999999999</v>
    <v>-2.46E-2</v>
    <v>-3.1474000000000002E-2</v>
    <v>USD</v>
    <v>AYRO, Inc. designs and manufactures compact, sustainable electric vehicles for closed campus mobility, low speed urban and community transport, local on-demand and last mile delivery and government use. Its four-wheeled purpose-built electric vehicles are geared toward commercial customers, including universities, business and medical campuses, last mile delivery services and food service providers. Its vehicles provide the end user an alternative to internal combustion engine vehicles (cars powered by gasoline or diesel oil), for light duty uses, including low-speed logistics, maintenance services, cargo services, and personal/group transport in a quiet, zero emissions vehicle with a lower total cost of ownership. Its product, AYRO Vanish, offers three configurations, such as the Vanish Cargo Van Box, the Vanish Flatbed truck, and the Vanish Pickup Bed truck. The Vanish Cargo Van Box is a fully enclosed cargo box. The Vanish Pickup Bed truck is utilized for open air hauling.</v>
    <v>58</v>
    <v>Nasdaq Stock Market</v>
    <v>XNAS</v>
    <v>XNAS</v>
    <v>900 E. Old Settlers Boulevard, Suite 100, ROUND ROCK, TX, 78664 US</v>
    <v>0.8</v>
    <v>Automobiles &amp; Auto Parts</v>
    <v>Stock</v>
    <v>45475.979056272656</v>
    <v>4259</v>
    <v>0.745</v>
    <v>4142650</v>
    <v>AYRO, INC.</v>
    <v>AYRO, INC.</v>
    <v>0.76670000000000005</v>
    <v>0</v>
    <v>0.78159999999999996</v>
    <v>0.75700000000000001</v>
    <v>5300220</v>
    <v>AYRO</v>
    <v>AYRO, INC. (XNAS:AYRO)</v>
    <v>790</v>
    <v>224433</v>
    <v>1997</v>
  </rv>
  <rv s="4">
    <v>4260</v>
  </rv>
  <rv s="0">
    <v>https://www.bing.com/financeapi/forcetrigger?t=a2uhmw&amp;q=OTCM%3aRSCF&amp;form=skydnc</v>
    <v>Learn more on Bing</v>
  </rv>
  <rv s="6">
    <v>12</v>
    <v>REFLECT SCIENTIFIC, INC. (OTCM:RSCF)</v>
    <v>8</v>
    <v>13</v>
    <v>Finance</v>
    <v>18</v>
    <v>en-GB</v>
    <v>a2uhmw</v>
    <v>268435456</v>
    <v>1</v>
    <v>Powered by Refinitiv</v>
    <v>0.1399</v>
    <v>4.3700000000000003E-2</v>
    <v>1.8736999999999999</v>
    <v>-3.2000000000000002E-3</v>
    <v>-6.0951999999999999E-2</v>
    <v>USD</v>
    <v>Reflect Scientific, Inc. designs, develops and sells scientific equipment for the life sciences and manufacturing industries. The Company’s product portfolio includes ultra-low temperature freezers, blast freezers, solvent chillers and refrigerated transportation in addition to supplying original equipment manufacturer (OEM) products to the life sciences industry. The Company's brand Cryometrix is an ultra-low temperature and blast freezer design that enables its customers to save substantially on energy costs related to cryogenic storage. The Company also offers Solvent chillers, which are used in natural product extraction for optimizing product yield and purity. Its products range from non-mechanical Cyrometrix freezers and value-added products and components for the life sciences industry to tools and analytical services for industrial manufacturing. Its customers include hospitals, diagnostic laboratories, pharmaceutical and biotech companies, cold chain management and others.</v>
    <v>7</v>
    <v>OTC Markets</v>
    <v>OTCM</v>
    <v>OTCM</v>
    <v>1270 S 1380 W, OREM, UT, 84058 US</v>
    <v>5.21E-2</v>
    <v>Healthcare Equipment &amp; Supplies</v>
    <v>Stock</v>
    <v>45476.006944444445</v>
    <v>4262</v>
    <v>4.9299999999999997E-2</v>
    <v>4497360</v>
    <v>REFLECT SCIENTIFIC, INC.</v>
    <v>REFLECT SCIENTIFIC, INC.</v>
    <v>5.21E-2</v>
    <v>5.2499999999999998E-2</v>
    <v>4.9299999999999997E-2</v>
    <v>85664090</v>
    <v>RSCF</v>
    <v>REFLECT SCIENTIFIC, INC. (OTCM:RSCF)</v>
    <v>5319</v>
    <v>10010</v>
    <v>1999</v>
  </rv>
  <rv s="4">
    <v>4263</v>
  </rv>
  <rv s="0">
    <v>https://www.bing.com/financeapi/forcetrigger?t=a28c7w&amp;q=XNAS%3aIONM&amp;form=skydnc</v>
    <v>Learn more on Bing</v>
  </rv>
  <rv s="5">
    <v>7</v>
    <v>ASSURE HOLDINGS CORP (XNAS:IONM)</v>
    <v>8</v>
    <v>9</v>
    <v>Finance</v>
    <v>5</v>
    <v>en-GB</v>
    <v>a28c7w</v>
    <v>268435456</v>
    <v>1</v>
    <v>Powered by Refinitiv</v>
    <v>0.99</v>
    <v>0.2</v>
    <v>0.2802</v>
    <v>-4.0399999999999998E-2</v>
    <v>-0.10842700000000001</v>
    <v>USD</v>
    <v>Assure Holdings Corp. is a provider of outsourced intraoperative neurophysiological monitoring (IONM) and remote neurology services. The Company delivers a suite of clinical and operational services to support surgeons and medical facilities during invasive procedures. Its IONM tool is used for various surgical verticals, such as neurosurgery, spine, ear, nose, and throat, and other surgical procedures. Its in-house interoperative neurophysiologists (INP) provide the technical component IONM services from the operating room throughout the procedure, while telehealth-oriented supervising practitioners provide a level of redundancy and risk mitigation in support of the onsite INPs and the surgical team. It offers IONM services, including scheduling the INP and supervising practitioner, real-time monitoring, patient advocacy and subsequent billing for services provided. During each procedure, it provides two types of services, the Technical Component and Professional Component of IONM.</v>
    <v>95</v>
    <v>Nasdaq Stock Market</v>
    <v>XNAS</v>
    <v>XNAS</v>
    <v>7887 EAST BELLEVIEW AVENUE, SUITE 500, GREENWOOD VILLAGE, CO, 80111 US</v>
    <v>0.3543</v>
    <v>Healthcare Providers &amp; Services</v>
    <v>Stock</v>
    <v>45475.999576110939</v>
    <v>4265</v>
    <v>0.30249999999999999</v>
    <v>2989800</v>
    <v>ASSURE HOLDINGS CORP</v>
    <v>ASSURE HOLDINGS CORP</v>
    <v>0.34</v>
    <v>0</v>
    <v>0.37259999999999999</v>
    <v>0.3322</v>
    <v>9000000</v>
    <v>IONM</v>
    <v>ASSURE HOLDINGS CORP (XNAS:IONM)</v>
    <v>49160</v>
    <v>8752497</v>
    <v>2017</v>
  </rv>
  <rv s="4">
    <v>4266</v>
  </rv>
  <rv s="0">
    <v>https://www.bing.com/financeapi/forcetrigger?t=a2l3c7&amp;q=OTCM%3aINTV&amp;form=skydnc</v>
    <v>Learn more on Bing</v>
  </rv>
  <rv s="6">
    <v>12</v>
    <v>INTEGRATED VENTURES, INC. (OTCM:INTV)</v>
    <v>8</v>
    <v>13</v>
    <v>Finance</v>
    <v>18</v>
    <v>en-GB</v>
    <v>a2l3c7</v>
    <v>268435456</v>
    <v>1</v>
    <v>Powered by Refinitiv</v>
    <v>4.24</v>
    <v>0.75190000000000001</v>
    <v>3.2759</v>
    <v>-1.7999999999999999E-2</v>
    <v>-1.9564999999999999E-2</v>
    <v>USD</v>
    <v>Integrated Ventures, Inc. is a diversified holdings company, which develops, acquires, operates, and invests in businesses, focused on e-commerce, entertainment, information technology, data center design and cryptocurrency mining. The Company focuses on blockchain applications, information technology, cryptocurrency mining which includes mining, design, management, and operation of the data centers and power plants. Its operations include consist of cryptocurrency mining and retail sales of the mining equipment.</v>
    <v>1</v>
    <v>OTC Markets</v>
    <v>OTCM</v>
    <v>OTCM</v>
    <v>18385 ROUTE 287, TIOGA, PA, 16946 US</v>
    <v>0.92</v>
    <v>Financial Technology (Fintech) &amp; Infrastructure</v>
    <v>Stock</v>
    <v>45476.006944444445</v>
    <v>4268</v>
    <v>0.85099999999999998</v>
    <v>4568169</v>
    <v>INTEGRATED VENTURES, INC.</v>
    <v>INTEGRATED VENTURES, INC.</v>
    <v>0.87170000000000003</v>
    <v>0.92</v>
    <v>0.90200000000000002</v>
    <v>5064490</v>
    <v>INTV</v>
    <v>INTEGRATED VENTURES, INC. (OTCM:INTV)</v>
    <v>2024</v>
    <v>3160</v>
    <v>2011</v>
  </rv>
  <rv s="4">
    <v>4269</v>
  </rv>
  <rv s="0">
    <v>https://www.bing.com/financeapi/forcetrigger?t=bxi3yc&amp;q=XNAS%3aNEXI&amp;form=skydnc</v>
    <v>Learn more on Bing</v>
  </rv>
  <rv s="5">
    <v>7</v>
    <v>NEXIMMUNE, INC. (XNAS:NEXI)</v>
    <v>8</v>
    <v>9</v>
    <v>Finance</v>
    <v>10</v>
    <v>en-GB</v>
    <v>bxi3yc</v>
    <v>268435456</v>
    <v>1</v>
    <v>Powered by Refinitiv</v>
    <v>28.694900000000001</v>
    <v>1.2501</v>
    <v>1.9419999999999999</v>
    <v>-9.9000000000000005E-2</v>
    <v>-3.8386999999999998E-2</v>
    <v>USD</v>
    <v>NexImmune, Inc. is a clinical-stage biotechnology company. The Company is engaged in developing an approach to immunotherapy designed to employ the body’s own T cells to generate an immune response that mimics natural biology. Its product candidates include NEXI-001 in acute myeloid leukemia (AML); NEXI-002 in multiple myeloma (MM), and NEXI-003, a solid tumor product candidate for Human papillomavirus (HPV) related cancers. The Company provides Artificial Immune Modulation (AIM), which is a nanoparticle technology platform. Its AIM technology enables it to construct nanoparticles that function as synthetic dendritic cells capable of directing a specific T cell-mediated immune response. The AIM nanoparticles employ signaling proteins to deliver instructions to T cells directing a desired immune response. The Company is also developing new AIM nanoparticle constructs and modalities for clinical evaluation in oncology and autoimmune disorders.</v>
    <v>6</v>
    <v>Nasdaq Stock Market</v>
    <v>XNAS</v>
    <v>XNAS</v>
    <v>9119 Gaither Road, GAITHERSBURG, MD, 20878 US</v>
    <v>2.5798999999999999</v>
    <v>Biotechnology &amp; Medical Research</v>
    <v>Stock</v>
    <v>45475.909748332815</v>
    <v>4271</v>
    <v>2.4</v>
    <v>3535940</v>
    <v>NEXIMMUNE, INC.</v>
    <v>NEXIMMUNE, INC.</v>
    <v>2.5099999999999998</v>
    <v>0</v>
    <v>2.5790000000000002</v>
    <v>2.48</v>
    <v>1371050</v>
    <v>NEXI</v>
    <v>NEXIMMUNE, INC. (XNAS:NEXI)</v>
    <v>8160</v>
    <v>7842</v>
    <v>2011</v>
  </rv>
  <rv s="4">
    <v>4272</v>
  </rv>
  <rv s="0">
    <v>https://www.bing.com/financeapi/forcetrigger?t=a2yp5r&amp;q=OTCM%3aTOFB&amp;form=skydnc</v>
    <v>Learn more on Bing</v>
  </rv>
  <rv s="6">
    <v>12</v>
    <v>TOFUTTI BRANDS INC. (OTCM:TOFB)</v>
    <v>8</v>
    <v>13</v>
    <v>Finance</v>
    <v>18</v>
    <v>en-GB</v>
    <v>a2yp5r</v>
    <v>268435456</v>
    <v>1</v>
    <v>Powered by Refinitiv</v>
    <v>0.9</v>
    <v>0.51</v>
    <v>1.1029</v>
    <v>-0.15</v>
    <v>-0.18292700000000001</v>
    <v>USD</v>
    <v>Tofutti Brands Inc. is engaged in the development, production and marketing of plant-based, dairy-free frozen desserts, cheeses and other food products. The Company's TOFUTTI brand products are vegan, dairy-free products that contain no butterfat, cholesterol or lactose and use soy and other vegetable proteins. The Company's dairy-free vegan cheese products include BETTER THAN CREAM CHEESE, TOFUTTI WHIPPED BETTER THAN CREAM CHEESE, BETTER THAN SOUR CREAM, TOFUTTI AMERICAN VEGAN CHEESE SLICES and BETTER THAN RICOTTA CHEESE. Its frozen desserts include TOFUTTI and TOFUTTI CUTIES. The Company sells products in the United States, including Atlanta, Baltimore, Boston, Charlotte, Chicago, Cincinnati, Cleveland, Dallas, Denver, Detroit, Houston, Jacksonville, Kansas City, Los Angeles, Miami, Milwaukee, Minneapolis, Nashville, New York, Orlando, Philadelphia, Phoenix, Portland, Richmond, Salt Lake City, San Diego, San Francisco, Seattle, St. Louis, Tampa and Washington.</v>
    <v>5</v>
    <v>OTC Markets</v>
    <v>OTCM</v>
    <v>OTCM</v>
    <v>50 Jackson Drive, Po Box 786, CRANFORD, NJ, 07016 US</v>
    <v>0.745</v>
    <v>Food &amp; Tobacco</v>
    <v>Stock</v>
    <v>45463.634102904689</v>
    <v>4274</v>
    <v>0.67</v>
    <v>4226040</v>
    <v>TOFUTTI BRANDS INC.</v>
    <v>TOFUTTI BRANDS INC.</v>
    <v>0.745</v>
    <v>0.82</v>
    <v>0.67</v>
    <v>5153710</v>
    <v>TOFB</v>
    <v>TOFUTTI BRANDS INC. (OTCM:TOFB)</v>
    <v>100</v>
    <v>500</v>
    <v>1984</v>
  </rv>
  <rv s="4">
    <v>4275</v>
  </rv>
  <rv s="0">
    <v>https://www.bing.com/financeapi/forcetrigger?t=a222dm&amp;q=XNAS%3aRKDA&amp;form=skydnc</v>
    <v>Learn more on Bing</v>
  </rv>
  <rv s="5">
    <v>7</v>
    <v>ARCADIA BIOSCIENCES, INC. (XNAS:RKDA)</v>
    <v>8</v>
    <v>9</v>
    <v>Finance</v>
    <v>10</v>
    <v>en-GB</v>
    <v>a222dm</v>
    <v>268435456</v>
    <v>1</v>
    <v>Powered by Refinitiv</v>
    <v>5.6001000000000003</v>
    <v>1.8512</v>
    <v>0.84670000000000001</v>
    <v>-0.08</v>
    <v>-2.5805999999999999E-2</v>
    <v>USD</v>
    <v>Arcadia Biosciences, Inc. is a producer and marketer of plant-based health and wellness products. The Company’s product portfolio includes Zola Coconut Water (Zola). Zola is a natural, 100% coconut water. Zola is a non-genetically modified organisms (Non-GMO) project verified and only contains 60 calories per serving. It offers Zola in different varieties, such as Original, Slightly Sweetened; Original with Pulp, Slightly Sweetened; Espresso, Slightly Sweetened; Pineapple; Lime; and others. The recipe with Zola includes smoothies, desserts, cocktails and mocktails, and bowls.</v>
    <v>21</v>
    <v>Nasdaq Stock Market</v>
    <v>XNAS</v>
    <v>XNAS</v>
    <v>202 Cousteau Place, Suite 105, DAVIS, CA, 95618-7761 US</v>
    <v>3.1831999999999998</v>
    <v>Food &amp; Tobacco</v>
    <v>Stock</v>
    <v>45475.895444270311</v>
    <v>4277</v>
    <v>2.99</v>
    <v>4224800</v>
    <v>ARCADIA BIOSCIENCES, INC.</v>
    <v>ARCADIA BIOSCIENCES, INC.</v>
    <v>3.02</v>
    <v>0</v>
    <v>3.1</v>
    <v>3.02</v>
    <v>1362840</v>
    <v>RKDA</v>
    <v>ARCADIA BIOSCIENCES, INC. (XNAS:RKDA)</v>
    <v>5226</v>
    <v>9830</v>
    <v>2015</v>
  </rv>
  <rv s="4">
    <v>4278</v>
  </rv>
  <rv s="0">
    <v>https://www.bing.com/financeapi/forcetrigger?t=a2aum7&amp;q=OTCM%3aBWMG&amp;form=skydnc</v>
    <v>Learn more on Bing</v>
  </rv>
  <rv s="6">
    <v>12</v>
    <v>BROWNIE'S MARINE GROUP, INC. (OTCM:BWMG)</v>
    <v>8</v>
    <v>13</v>
    <v>Finance</v>
    <v>18</v>
    <v>en-GB</v>
    <v>a2aum7</v>
    <v>268435456</v>
    <v>1</v>
    <v>Powered by Refinitiv</v>
    <v>0.02</v>
    <v>5.0000000000000001E-3</v>
    <v>0.69330000000000003</v>
    <v>0</v>
    <v>0</v>
    <v>USD</v>
    <v>Brownie's Marine Group, Inc. designs, tests and manufactures recreational hookah diving, tankless dive systems, rescue air systems and yacht-based self-contained underwater breathing apparatus air compressor (SCUBA) and nitrox generation fill systems. Its subsidiaries are focused on various sub-sectors of its industry, including Brownie's Third Lung in Surface Supplied Air (SSA), BLU3, Inc. in Ultra-Portable Tankless Dive Systems, LW Americas in High Pressure Gas Systems, Submersible Systems, Inc. (SSI) in Redundant Air Tank Systems and Live Blue, Inc. Its segments include Legacy SSA Products, which sells recreational multi-diver surface supplied air diving systems; High Pressure Gas Systems sells high pressure air and industrial gas compressor packages; Ultra Portable Tankless Dive Systems sells electric surface supply air diving systems and electric shallow dive system; Redundant Air Tank Systems manufactures and distributes of pressure tanks, and air systems, and Guided Tour Retail.</v>
    <v>41</v>
    <v>OTC Markets</v>
    <v>OTCM</v>
    <v>OTCM</v>
    <v>3001 NW 25th Ave Ste 1, POMPANO BEACH, FL, 33069-1028 US</v>
    <v>8.9899999999999997E-3</v>
    <v>Leisure Products</v>
    <v>Stock</v>
    <v>45475.756732789065</v>
    <v>4280</v>
    <v>8.0000000000000002E-3</v>
    <v>3951520</v>
    <v>BROWNIE'S MARINE GROUP, INC.</v>
    <v>BROWNIE'S MARINE GROUP, INC.</v>
    <v>8.6499999999999997E-3</v>
    <v>8.9899999999999997E-3</v>
    <v>8.9899999999999997E-3</v>
    <v>439545900</v>
    <v>BWMG</v>
    <v>BROWNIE'S MARINE GROUP, INC. (OTCM:BWMG)</v>
    <v>162343</v>
    <v>4040</v>
    <v>2015</v>
  </rv>
  <rv s="4">
    <v>4281</v>
  </rv>
  <rv s="0">
    <v>https://www.bing.com/financeapi/forcetrigger?t=a1yvdm&amp;q=XNAS%3aNVFY&amp;form=skydnc</v>
    <v>Learn more on Bing</v>
  </rv>
  <rv s="5">
    <v>7</v>
    <v>NOVA LIFESTYLE, INC. (XNAS:NVFY)</v>
    <v>8</v>
    <v>9</v>
    <v>Finance</v>
    <v>5</v>
    <v>en-GB</v>
    <v>a1yvdm</v>
    <v>268435456</v>
    <v>1</v>
    <v>Powered by Refinitiv</v>
    <v>6.38</v>
    <v>1.45</v>
    <v>1.2441</v>
    <v>-0.04</v>
    <v>-2.4390000000000002E-2</v>
    <v>USD</v>
    <v>Nova LifeStyle, Inc. is a designer and distributor of modern lifestyle furniture, primarily sofas, dining room furniture, cabinets, office furniture and related components, bedroom furniture and various accessories, in matching collections. The Company’s product lines include the Nova Brands and Diamond Sofa (www.diamondsofa.com). Its products feature urban and contemporary styles, combining comfort and functionality in matching furniture collections and upscale luxury pieces appealing to lifestyle-conscious middle and upper middle-income consumers. Its product lines feature upholstered, wood and metal-based furniture pieces. It classifies its products by room, designation or series, such as living room, dining room, bedroom and home office series, and by category or product types, such as sofas, chairs, dining tables, beds, entertainment consoles, cabinets and cupboards. It also sells physiotherapeutic jade mats for use in therapy clinics, hospitality, and real estate projects.</v>
    <v>27</v>
    <v>Nasdaq Stock Market</v>
    <v>XNAS</v>
    <v>XNAS</v>
    <v>6565 E Washington Blvd, 6565 E. WASHINGTON BLVD., COMMERCE, CA, 90040 US</v>
    <v>1.64</v>
    <v>Household Goods</v>
    <v>Stock</v>
    <v>45475.889704235939</v>
    <v>4283</v>
    <v>1.58</v>
    <v>3978880</v>
    <v>NOVA LIFESTYLE, INC.</v>
    <v>NOVA LIFESTYLE, INC.</v>
    <v>1.64</v>
    <v>0</v>
    <v>1.64</v>
    <v>1.6</v>
    <v>2426150</v>
    <v>NVFY</v>
    <v>NOVA LIFESTYLE, INC. (XNAS:NVFY)</v>
    <v>22522</v>
    <v>28800</v>
    <v>2009</v>
  </rv>
  <rv s="4">
    <v>4284</v>
  </rv>
  <rv s="0">
    <v>https://www.bing.com/financeapi/forcetrigger?t=c33t1h&amp;q=XNAS%3aDATS&amp;form=skydnc</v>
    <v>Learn more on Bing</v>
  </rv>
  <rv s="9">
    <v>21</v>
    <v>DATCHAT, INC. (XNAS:DATS)</v>
    <v>8</v>
    <v>22</v>
    <v>Finance</v>
    <v>10</v>
    <v>en-GB</v>
    <v>c33t1h</v>
    <v>268435456</v>
    <v>1</v>
    <v>Powered by Refinitiv</v>
    <v>6.5119999999999996</v>
    <v>1.01</v>
    <v>-0.03</v>
    <v>-2.7778000000000001E-2</v>
    <v>USD</v>
    <v>DatChat, Inc. is a messaging, metaverse, and social media company that focuses on protecting privacy on personal devices and protects user information after it is shared with others. Its flagship product, DatChat Messenger &amp; Private Social Network, is a privacy platform and mobile application that gives users the ability to communicate with the privacy and protection they deserve. DatChat Messenger &amp; Private Social Network presents technology that allows users to change how long their messages can be viewed before or after users send them, prevents screenshots, and hides encrypted photos in plain sight on camera rolls. Its technology offers users a traditional texting experience while providing control and security for their messages. With the DatChat Messenger, a user can decide how long their messages last on a recipient's device, while feeling secure that at any time, they can delete individual messages or entire message threads, making it like the conversation never happened.</v>
    <v>12</v>
    <v>Nasdaq Stock Market</v>
    <v>XNAS</v>
    <v>XNAS</v>
    <v>204 Nielson Street, 1St Floor, NEW BRUNSWICK, NJ, 08901 US</v>
    <v>1.1200000000000001</v>
    <v>Software &amp; IT Services</v>
    <v>Stock</v>
    <v>45475.977978541407</v>
    <v>4286</v>
    <v>1.01</v>
    <v>3250080</v>
    <v>DATCHAT, INC.</v>
    <v>DATCHAT, INC.</v>
    <v>1.08</v>
    <v>0</v>
    <v>1.08</v>
    <v>1.05</v>
    <v>3009330</v>
    <v>DATS</v>
    <v>DATCHAT, INC. (XNAS:DATS)</v>
    <v>1829</v>
    <v>99206</v>
    <v>2014</v>
  </rv>
  <rv s="4">
    <v>4287</v>
  </rv>
  <rv s="0">
    <v>https://www.bing.com/financeapi/forcetrigger?t=a1yr27&amp;q=XNAS%3aNSTG&amp;form=skydnc</v>
    <v>Learn more on Bing</v>
  </rv>
  <rv s="6">
    <v>12</v>
    <v>NS Wind Down Co., Inc. (OTCM:NSTGQ)</v>
    <v>8</v>
    <v>13</v>
    <v>Finance</v>
    <v>18</v>
    <v>en-GB</v>
    <v>a1yr27</v>
    <v>268435456</v>
    <v>1</v>
    <v>Powered by Refinitiv</v>
    <v>5.18</v>
    <v>0.04</v>
    <v>0.14360000000000001</v>
    <v>0</v>
    <v>0</v>
    <v>USD</v>
    <v>NS Wind Down Co., Inc., formerly NanoString Technologies, Inc., has filed voluntary petitions under Chapter 11 of the United States Bankruptcy Code. The Company has no business operations.</v>
    <v>703</v>
    <v>OTC Markets</v>
    <v>OTCM</v>
    <v>OTCM</v>
    <v>617 Eastlake Avenue East, SEATTLE, WA, 98109 US</v>
    <v>7.9000000000000001E-2</v>
    <v>Healthcare Equipment &amp; Supplies</v>
    <v>Stock</v>
    <v>45468.830279895315</v>
    <v>4289</v>
    <v>6.1100000000000002E-2</v>
    <v>3453451</v>
    <v>NS Wind Down Co., Inc.</v>
    <v>NS Wind Down Co., Inc.</v>
    <v>7.0999999999999994E-2</v>
    <v>7.2099999999999997E-2</v>
    <v>7.177E-2</v>
    <v>48118310</v>
    <v>NSTGQ</v>
    <v>NS Wind Down Co., Inc. (OTCM:NSTGQ)</v>
    <v>147847</v>
    <v>41225329</v>
    <v>2003</v>
  </rv>
  <rv s="4">
    <v>4290</v>
  </rv>
  <rv s="0">
    <v>https://www.bing.com/financeapi/forcetrigger?t=a31y3m&amp;q=OTCM%3aIWSH&amp;form=skydnc</v>
    <v>Learn more on Bing</v>
  </rv>
  <rv s="6">
    <v>12</v>
    <v>WRIGHT INVESTORS' SERVICE HOLDINGS, INC. (OTCM:IWSH)</v>
    <v>8</v>
    <v>13</v>
    <v>Finance</v>
    <v>18</v>
    <v>en-GB</v>
    <v>a31y3m</v>
    <v>268435456</v>
    <v>1</v>
    <v>Powered by Refinitiv</v>
    <v>0.25</v>
    <v>0.13</v>
    <v>0.39600000000000002</v>
    <v>-8.0000000000000002E-3</v>
    <v>-4.7618999999999995E-2</v>
    <v>USD</v>
    <v>Wright Investors’ Service Holdings, Inc. is a shell company. The Company intends to invest its liquid assets in high-grade, short-term investments, such as cash and cash equivalents. The Company has no ongoing operations and has no revenues.</v>
    <v>2</v>
    <v>OTC Markets</v>
    <v>OTCM</v>
    <v>OTCM</v>
    <v>118 N Bedford Rd Ste 100, 100 SOUTH BEDFORD ROAD, SUITE 2R, MOUNT KISCO, NY, 10549 US</v>
    <v>0.16</v>
    <v>Holding Companies</v>
    <v>Stock</v>
    <v>45471.697038448438</v>
    <v>4292</v>
    <v>0.155</v>
    <v>3299313</v>
    <v>WRIGHT INVESTORS' SERVICE HOLDINGS, INC.</v>
    <v>WRIGHT INVESTORS' SERVICE HOLDINGS, INC.</v>
    <v>0.16</v>
    <v>0.16800000000000001</v>
    <v>0.16</v>
    <v>20620710</v>
    <v>IWSH</v>
    <v>WRIGHT INVESTORS' SERVICE HOLDINGS, INC. (OTCM:IWSH)</v>
    <v>50</v>
    <v>4230</v>
    <v>2013</v>
  </rv>
  <rv s="4">
    <v>4293</v>
  </rv>
  <rv s="0">
    <v>https://www.bing.com/financeapi/forcetrigger?t=a2dmu2&amp;q=OTCM%3aCURR&amp;form=skydnc</v>
    <v>Learn more on Bing</v>
  </rv>
  <rv s="6">
    <v>12</v>
    <v>AVENIR WELLNESS SOLUTIONS, INC. (OTCM:AVRW)</v>
    <v>8</v>
    <v>13</v>
    <v>Finance</v>
    <v>18</v>
    <v>en-GB</v>
    <v>a2dmu2</v>
    <v>268435456</v>
    <v>1</v>
    <v>Powered by Refinitiv</v>
    <v>0.25</v>
    <v>2.01E-2</v>
    <v>-0.41</v>
    <v>4.7999999999999996E-3</v>
    <v>0.10666700000000001</v>
    <v>USD</v>
    <v>Avenir Wellness Solutions, Inc. is a platform technology company. The Company develops proprietary wellness, nutraceutical, and topical delivery systems. The Company is focused on the development of nutraceutical formulation and delivery technologies in novel dosage forms to improve wellness. Its wholly owned subsidiary, The Sera Labs, Inc. (Sera Labs), is engaged the development, production and sale of the Company’s wellness and beauty products. Sera Labs creates products that use science-backed, proprietary oral and topical formulations. The Company sells over 25 products under the brand names Seratopical, Seratopical Revolution SeraLabs, and Nutri-Stri. Sera Labs products are sold direct-to-consumer via online Website orders, including opt-in subscribe and save option, and also online and in-store at national drug, mass retailers, grocery chains and convenience stores and on Amazon.com.</v>
    <v>11</v>
    <v>OTC Markets</v>
    <v>OTCM</v>
    <v>OTCM</v>
    <v>5805 Sepulveda Blvd., Suite 801, SHERMAN OAKS, CA, 91411 US</v>
    <v>4.9799999999999997E-2</v>
    <v>Software &amp; IT Services</v>
    <v>Stock</v>
    <v>45475.582099363281</v>
    <v>4295</v>
    <v>4.9799999999999997E-2</v>
    <v>3884068</v>
    <v>AVENIR WELLNESS SOLUTIONS, INC.</v>
    <v>AVENIR WELLNESS SOLUTIONS, INC.</v>
    <v>4.9799999999999997E-2</v>
    <v>4.4999999999999998E-2</v>
    <v>4.9799999999999997E-2</v>
    <v>77993350</v>
    <v>AVRW</v>
    <v>AVENIR WELLNESS SOLUTIONS, INC. (OTCM:AVRW)</v>
    <v>29803</v>
    <v>16590</v>
    <v>2019</v>
  </rv>
  <rv s="4">
    <v>4296</v>
  </rv>
  <rv s="0">
    <v>https://www.bing.com/financeapi/forcetrigger?t=bjqhmw&amp;q=XNYS%3aRMED&amp;form=skydnc</v>
    <v>Learn more on Bing</v>
  </rv>
  <rv s="6">
    <v>12</v>
    <v>CATHETER PRECISION, INC. (XNYS:VTAK)</v>
    <v>8</v>
    <v>13</v>
    <v>Finance</v>
    <v>10</v>
    <v>en-GB</v>
    <v>bjqhmw</v>
    <v>268435456</v>
    <v>1</v>
    <v>Powered by Refinitiv</v>
    <v>1.1399999999999999</v>
    <v>0.31759999999999999</v>
    <v>-0.25169999999999998</v>
    <v>-3.0200000000000001E-2</v>
    <v>-7.9474000000000003E-2</v>
    <v>USD</v>
    <v>Catheter Precision, Inc. is a medical device company. It is engaged in providing new solutions to the market to improve the treatment of cardiac arrhythmias. It is focused on developing technology for electrophysiology procedures by collaborating with physicians and continuously advancing its products. It is also focused on developing and delivering electrophysiology products to provide patients, hospitals, and physicians with novel technologies and solutions to improve the lives of patients with cardiac arrhythmias. Its product is the VIVO System, which is an anacronym for View into Ventricular Onset System, which is a non-invasive imaging system that offers three-dimensional cardiac mapping to help with localizing the sites of origin of idiopathic ventricular arrhythmias in patients. Its LockeT product is a suture retention device indicated for wound healing. Its product portfolio also includes the Amigo Remote Catheter System, a robotic arm that serves as a catheter control device.</v>
    <v>14</v>
    <v>New York Stock Exchange</v>
    <v>XNYS</v>
    <v>XNYS</v>
    <v>1670 HIGHWAY 160 WEST, SUITE 205, FORT MILL, SC, 29708 US</v>
    <v>0.39989999999999998</v>
    <v>Healthcare Equipment &amp; Supplies</v>
    <v>Stock</v>
    <v>45476.229176191409</v>
    <v>4298</v>
    <v>0.31759999999999999</v>
    <v>2877890</v>
    <v>CATHETER PRECISION, INC.</v>
    <v>CATHETER PRECISION, INC.</v>
    <v>0.38</v>
    <v>0.38</v>
    <v>0.3498</v>
    <v>7573400</v>
    <v>VTAK</v>
    <v>CATHETER PRECISION, INC. (XNYS:VTAK)</v>
    <v>2911</v>
    <v>231110</v>
    <v>2018</v>
  </rv>
  <rv s="4">
    <v>4299</v>
  </rv>
  <rv s="0">
    <v>https://www.bing.com/financeapi/forcetrigger?t=a1plvh&amp;q=XNAS%3aNUWE&amp;form=skydnc</v>
    <v>Learn more on Bing</v>
  </rv>
  <rv s="5">
    <v>7</v>
    <v>NUWELLIS INC. (XNAS:NUWE)</v>
    <v>8</v>
    <v>9</v>
    <v>Finance</v>
    <v>5</v>
    <v>en-GB</v>
    <v>a1plvh</v>
    <v>268435456</v>
    <v>1</v>
    <v>Powered by Refinitiv</v>
    <v>98.35</v>
    <v>3.98</v>
    <v>0.43490000000000001</v>
    <v>-0.79</v>
    <v>-0.16221800000000003</v>
    <v>USD</v>
    <v>Nuwellis, Inc. is a medical technology company. The Company is focused on developing, manufacturing, and commercializing medical devices used in ultrafiltration therapy, including the Aquadex FlexFlow and the Aquadex SmartFlow systems (collectively the Aquadex System). The Aquadex SmartFlow system is indicated for temporary or extended use in adult and pediatric patients weighing 20 kilograms or more whose fluid overload is unresponsive to medical management, including diuretics. The Aquadex System is designed to remove excess fluid from patients suffering from fluid overload who have failed diuretic therapy. The Aquadex System consists of a console, which is a piece of equipment containing electromechanical pumps and a liquid crystal display (LCD) screen; a one-time disposable blood circuit set, which is an integrated collection of tubing, filters, sensors, and connectors that contain and deliver the blood from and back to the patient, and a disposable catheter.</v>
    <v>59</v>
    <v>Nasdaq Stock Market</v>
    <v>XNAS</v>
    <v>XNAS</v>
    <v>12988 Valley View Rd, EDEN PRAIRIE, MN, 55344 US</v>
    <v>5.13</v>
    <v>Healthcare Equipment &amp; Supplies</v>
    <v>Stock</v>
    <v>45475.981983657031</v>
    <v>4301</v>
    <v>3.98</v>
    <v>2511670</v>
    <v>NUWELLIS INC.</v>
    <v>NUWELLIS INC.</v>
    <v>4.96</v>
    <v>0</v>
    <v>4.87</v>
    <v>4.08</v>
    <v>515740</v>
    <v>NUWE</v>
    <v>NUWELLIS INC. (XNAS:NUWE)</v>
    <v>1257</v>
    <v>114250</v>
    <v>2002</v>
  </rv>
  <rv s="4">
    <v>4302</v>
  </rv>
  <rv s="0">
    <v>https://www.bing.com/financeapi/forcetrigger?t=a255ar&amp;q=XNYS%3aUUU&amp;form=skydnc</v>
    <v>Learn more on Bing</v>
  </rv>
  <rv s="5">
    <v>7</v>
    <v>UNIVERSAL SECURITY INSTRUMENTS, INC. (XNYS:UUU)</v>
    <v>8</v>
    <v>9</v>
    <v>Finance</v>
    <v>10</v>
    <v>en-GB</v>
    <v>a255ar</v>
    <v>268435456</v>
    <v>1</v>
    <v>Powered by Refinitiv</v>
    <v>5.2</v>
    <v>1.27</v>
    <v>0.89480000000000004</v>
    <v>-0.04</v>
    <v>-2.5478000000000001E-2</v>
    <v>USD</v>
    <v>Universal Security Instruments, Inc. designs and markets a variety of safety and security products consisting primarily of smoke alarms, carbon monoxide alarms and related products. The Company sells its products through retail stores and also markets to the electrical distribution trade through its subsidiary, USI Electric, Inc. (USI Electric). The electrical distribution trade includes electrical and lighting distributors, as well as manufactured housing companies. It markets a line of residential smoke and carbon monoxide alarms under the trade names UNIVERSAL and USI Electric. The Company’s line of safety alarms consists of units powered by replaceable batteries, ten-year sealed batteries or are 120 volts with battery backup. Its replaceable battery products contain different types of batteries with different battery lives and some include alarm silencers. It also markets door chimes, ventilation products, ground fault circuit interrupters (GFCIs), and other electrical devices.</v>
    <v>11</v>
    <v>New York Stock Exchange</v>
    <v>XNYS</v>
    <v>XNYS</v>
    <v>11407 Cronhill Dr Ste A-D, 11407 CRONHILL DRIVE, SUITES A-D, OWINGS MILLS, MD, 21117-3586 US</v>
    <v>1.5672999999999999</v>
    <v>Communications &amp; Networking</v>
    <v>Stock</v>
    <v>45476.000000022657</v>
    <v>4304</v>
    <v>1.53</v>
    <v>3631230</v>
    <v>UNIVERSAL SECURITY INSTRUMENTS, INC.</v>
    <v>UNIVERSAL SECURITY INSTRUMENTS, INC.</v>
    <v>1.5672999999999999</v>
    <v>9.6811000000000007</v>
    <v>1.57</v>
    <v>1.53</v>
    <v>2312890</v>
    <v>UUU</v>
    <v>UNIVERSAL SECURITY INSTRUMENTS, INC. (XNYS:UUU)</v>
    <v>15</v>
    <v>20738</v>
    <v>1969</v>
  </rv>
  <rv s="4">
    <v>4305</v>
  </rv>
  <rv s="0">
    <v>https://www.bing.com/financeapi/forcetrigger?t=c3bvpr&amp;q=XNAS%3aHCTI&amp;form=skydnc</v>
    <v>Learn more on Bing</v>
  </rv>
  <rv s="5">
    <v>7</v>
    <v>HEALTHCARE TRIANGLE, INC. (XNAS:HCTI)</v>
    <v>8</v>
    <v>9</v>
    <v>Finance</v>
    <v>10</v>
    <v>en-GB</v>
    <v>c3bvpr</v>
    <v>268435456</v>
    <v>1</v>
    <v>Powered by Refinitiv</v>
    <v>10.89</v>
    <v>0.43130000000000002</v>
    <v>0.379</v>
    <v>-2.9999999999999997E-4</v>
    <v>-6.3119999999999995E-4</v>
    <v>USD</v>
    <v>Healthcare Triangle, Inc. is a healthcare information technology company. The Company is focused on advancing industry-transforming solutions in the sectors of cloud services, data science, and professional and managed services for the electronic health record (EHR), healthcare and life sciences industries. The Company operates through three segments: Software Services, Managed Services and Support, and Platform Services. Its Software Services segment provides strategic advisory, implementation, and development services. Its Managed Services and Support segment include post implementation support and cloud hosting. Its Platform Services segment includes CloudEz, DataEz, and Readabl.AI platforms. Through its platform, solutions, and services, the Company supports healthcare delivery organizations, healthcare insurance companies, pharmaceutical and Life Sciences, biotech companies, and medical device manufacturers in their efforts to improve data management.</v>
    <v>23</v>
    <v>Nasdaq Stock Market</v>
    <v>XNAS</v>
    <v>XNAS</v>
    <v>4309 Hacienda Dr., Suite 150, PLEASANTON, CA, 945888 US</v>
    <v>0.51</v>
    <v>Software &amp; IT Services</v>
    <v>Stock</v>
    <v>45475.912409606251</v>
    <v>4307</v>
    <v>0.47499999999999998</v>
    <v>2669660</v>
    <v>HEALTHCARE TRIANGLE, INC.</v>
    <v>HEALTHCARE TRIANGLE, INC.</v>
    <v>0.47799999999999998</v>
    <v>0</v>
    <v>0.4753</v>
    <v>0.47499999999999998</v>
    <v>5616780</v>
    <v>HCTI</v>
    <v>HEALTHCARE TRIANGLE, INC. (XNAS:HCTI)</v>
    <v>216</v>
    <v>160178</v>
    <v>2020</v>
  </rv>
  <rv s="4">
    <v>4308</v>
  </rv>
  <rv s="0">
    <v>https://www.bing.com/financeapi/forcetrigger?t=azmuzr&amp;q=XNAS%3aHSDT&amp;form=skydnc</v>
    <v>Learn more on Bing</v>
  </rv>
  <rv s="5">
    <v>7</v>
    <v>HELIUS MEDICAL TECHNOLOGIES, INC. (XNAS:HSDT)</v>
    <v>8</v>
    <v>9</v>
    <v>Finance</v>
    <v>5</v>
    <v>en-GB</v>
    <v>azmuzr</v>
    <v>268435456</v>
    <v>1</v>
    <v>Powered by Refinitiv</v>
    <v>13.43</v>
    <v>0.91</v>
    <v>1.6075999999999999</v>
    <v>-1.32E-2</v>
    <v>-1.3493999999999999E-2</v>
    <v>USD</v>
    <v>Helius Medical Technologies, Inc. is a neurotech company in the medical device field. It is focused on neurologic deficits using orally applied technology platform that amplifies the brain’s ability to engage physiologic compensatory mechanisms enhancing the lives of people dealing with neurologic diseases. It develops, licenses, or acquires non-implantable technologies targeted at reducing symptoms of neurological disease or trauma. Its product Portable Neuromodulation Stimulator (PoNS) is a non-implantable medical device, inclusive of a controller and mouthpiece, which delivers mild electrical stimulation to the surface of the tongue to provide treatment of gait deficit and chronic balance deficit. PoNS Therapy is integral to the overall PoNS solution and is the physical therapy applied by patients during use of the PoNS neuromodulation stimulator. PoNS is used as an adjunct to a supervised therapeutic exercise program in patients 22 years of age and over by prescription only.</v>
    <v>26</v>
    <v>Nasdaq Stock Market</v>
    <v>XNAS</v>
    <v>XNAS</v>
    <v>642 Newtown Yardley Road, NEWTOWN, PA, 18940 US</v>
    <v>1.02</v>
    <v>Healthcare Equipment &amp; Supplies</v>
    <v>Stock</v>
    <v>45475.989920867971</v>
    <v>4310</v>
    <v>0.94099999999999995</v>
    <v>2474710</v>
    <v>HELIUS MEDICAL TECHNOLOGIES, INC.</v>
    <v>HELIUS MEDICAL TECHNOLOGIES, INC.</v>
    <v>1.01</v>
    <v>0</v>
    <v>0.97819999999999996</v>
    <v>0.96499999999999997</v>
    <v>2529860</v>
    <v>HSDT</v>
    <v>HELIUS MEDICAL TECHNOLOGIES, INC. (XNAS:HSDT)</v>
    <v>465</v>
    <v>134850</v>
    <v>2018</v>
  </rv>
  <rv s="4">
    <v>4311</v>
  </rv>
  <rv s="0">
    <v>https://www.bing.com/financeapi/forcetrigger?t=a238fr&amp;q=XNAS%3aSNES&amp;form=skydnc</v>
    <v>Learn more on Bing</v>
  </rv>
  <rv s="5">
    <v>7</v>
    <v>SENESTECH, INC (XNAS:SNES)</v>
    <v>8</v>
    <v>9</v>
    <v>Finance</v>
    <v>10</v>
    <v>en-GB</v>
    <v>a238fr</v>
    <v>268435456</v>
    <v>1</v>
    <v>Powered by Refinitiv</v>
    <v>14.28</v>
    <v>0.5</v>
    <v>0.62409999999999999</v>
    <v>-6.7000000000000004E-2</v>
    <v>-0.115717</v>
    <v>USD</v>
    <v>SenesTech, Inc. develops and commercializes products for managing animal pest populations, initially rat populations, through fertility control. The Company has two product lines of fertility control products: ContraPest and Evolve. Its product ContraPest, is a liquid bait containing the active ingredients 4-vinylcyclohexene diepoxide (VCD) and triptolide. ContraPest targets the reproductive systems of both male and female Norway and roof rats beginning with the first breeding cycle following consumption, which can lead to sustained reductions of the rat population. ContraPest is a highly palatable liquid formulation that reduces fertility in both male and female rats. Additionally, ContraPest does not cause illness in rats, and, therefore, it does not change behavior or result in bait aversion. ContraPest offers a new tool used in coordination with rodenticides as part of an integrated pest management program. The Company's technology can also be applied to other mammalian species.</v>
    <v>25</v>
    <v>Nasdaq Stock Market</v>
    <v>XNAS</v>
    <v>XNAS</v>
    <v>23460 N. 19th Ave, Suite 110, PHOENIX, AZ, 85027 US</v>
    <v>0.56999999999999995</v>
    <v>Biotechnology &amp; Medical Research</v>
    <v>Stock</v>
    <v>45475.977002267966</v>
    <v>4313</v>
    <v>0.5</v>
    <v>2634050</v>
    <v>SENESTECH, INC</v>
    <v>SENESTECH, INC</v>
    <v>0.56999999999999995</v>
    <v>0</v>
    <v>0.57899999999999996</v>
    <v>0.51200000000000001</v>
    <v>5144630</v>
    <v>SNES</v>
    <v>SENESTECH, INC (XNAS:SNES)</v>
    <v>725</v>
    <v>54156</v>
    <v>2015</v>
  </rv>
  <rv s="4">
    <v>4314</v>
  </rv>
  <rv s="0">
    <v>https://www.bing.com/financeapi/forcetrigger?t=b13m77&amp;q=XNAS%3aXCUR&amp;form=skydnc</v>
    <v>Learn more on Bing</v>
  </rv>
  <rv s="5">
    <v>7</v>
    <v>EXICURE, INC. (XNAS:XCUR)</v>
    <v>8</v>
    <v>9</v>
    <v>Finance</v>
    <v>10</v>
    <v>en-GB</v>
    <v>b13m77</v>
    <v>268435456</v>
    <v>1</v>
    <v>Powered by Refinitiv</v>
    <v>1.47</v>
    <v>0.3</v>
    <v>1.2457</v>
    <v>-4.8999999999999998E-3</v>
    <v>-1.5550999999999999E-2</v>
    <v>USD</v>
    <v>Exicure, Inc. is an early-stage biotechnology company focused on developing nucleic acid therapies targeting ribonucleic acid against validated targets. The Company is into exploring strategic alternatives to maximize stockholder value. It is engaging in a broader exploration of strategic alternatives. This effort involves exploring growth through transactions with potential partners that see opportunity in joining an existing, publicly traded organization. The Company is exploring transactions in industries unrelated to its historical operations. It does not generate any revenues. It wholly owned subsidiary is Exicure Operating Company that holds all material assets and conducts all business activities and operations of the Company.</v>
    <v>6</v>
    <v>Nasdaq Stock Market</v>
    <v>XNAS</v>
    <v>XNAS</v>
    <v>2430 N. HALSTED ST., CHICAGO, IL, 60614 US</v>
    <v>0.33</v>
    <v>Biotechnology &amp; Medical Research</v>
    <v>Stock</v>
    <v>45475.99945501094</v>
    <v>4316</v>
    <v>0.31</v>
    <v>2725980</v>
    <v>EXICURE, INC.</v>
    <v>EXICURE, INC.</v>
    <v>0.32590000000000002</v>
    <v>0</v>
    <v>0.31509999999999999</v>
    <v>0.31019999999999998</v>
    <v>8651150</v>
    <v>XCUR</v>
    <v>EXICURE, INC. (XNAS:XCUR)</v>
    <v>161</v>
    <v>724272</v>
    <v>2017</v>
  </rv>
  <rv s="4">
    <v>4317</v>
  </rv>
  <rv s="0">
    <v>https://www.bing.com/financeapi/forcetrigger?t=a1rtlh&amp;q=XNAS%3aEIGR&amp;form=skydnc</v>
    <v>Learn more on Bing</v>
  </rv>
  <rv s="6">
    <v>12</v>
    <v>EIGER BIOPHARMACEUTICALS, INC. (OTCM:EIGRQ)</v>
    <v>8</v>
    <v>13</v>
    <v>Finance</v>
    <v>18</v>
    <v>en-GB</v>
    <v>a1rtlh</v>
    <v>268435456</v>
    <v>1</v>
    <v>Powered by Refinitiv</v>
    <v>28.5</v>
    <v>1.1000000000000001</v>
    <v>2.7988</v>
    <v>-0.8</v>
    <v>-6.6946000000000006E-2</v>
    <v>USD</v>
    <v>Eiger BioPharmaceuticals, Inc. is a commercial-stage biopharmaceutical company focused on the development of therapies for hepatitis delta virus (HDV) and other serious diseases. Its HDV platform includes lonafarnib, an oral farnesylation inhibitor that targets a critical host process involved in viral replication. Its portfolio also includes avexitide, a well-characterized GLP-1 antagonist, as a targeted treatment for two metabolic diseases with high unmet medical needs. The avexitide is a GLP-1 antagonist for the treatment of post-bariatric hypoglycemia (PBH) and congenital hyperinsulinism (HI). Its clinical product candidates include Lonafarnib (LNF) for HDV, Peginterferon Lambda (lambda) for HDV, Combination Therapy for HDV, Peginterferon Lambda (lambda) for COVID-19, Avexitide for Congenital Hyperinsulinism (HI) and Avexitide for Post-Bariatric Hypoglycemia (PBH). LNF is an orally bioavailable, farnesylation inhibitor that has completed a Phase 3 clinical trial for HDV infection.</v>
    <v>25</v>
    <v>OTC Markets</v>
    <v>OTCM</v>
    <v>OTCM</v>
    <v>2155 Park Blvd, PALO ALTO, CA, 94306-1543 US</v>
    <v>11.88</v>
    <v>Biotechnology &amp; Medical Research</v>
    <v>Stock</v>
    <v>45476.006944444445</v>
    <v>4319</v>
    <v>10.56</v>
    <v>17695520</v>
    <v>EIGER BIOPHARMACEUTICALS, INC.</v>
    <v>EIGER BIOPHARMACEUTICALS, INC.</v>
    <v>11.8</v>
    <v>11.95</v>
    <v>11.15</v>
    <v>1480800</v>
    <v>EIGRQ</v>
    <v>EIGER BIOPHARMACEUTICALS, INC. (OTCM:EIGRQ)</v>
    <v>35927</v>
    <v>267481</v>
    <v>2012</v>
  </rv>
  <rv s="4">
    <v>4320</v>
  </rv>
  <rv s="0">
    <v>https://www.bing.com/financeapi/forcetrigger?t=bwyt7w&amp;q=XNAS%3aPTPI&amp;form=skydnc</v>
    <v>Learn more on Bing</v>
  </rv>
  <rv s="5">
    <v>7</v>
    <v>PETROS PHARMACEUTICALS, INC. (XNAS:PTPI)</v>
    <v>8</v>
    <v>9</v>
    <v>Finance</v>
    <v>10</v>
    <v>en-GB</v>
    <v>bwyt7w</v>
    <v>268435456</v>
    <v>1</v>
    <v>Powered by Refinitiv</v>
    <v>4.74</v>
    <v>0.38500000000000001</v>
    <v>2.3220000000000001</v>
    <v>-3.0999999999999999E-3</v>
    <v>-7.1589999999999996E-3</v>
    <v>USD</v>
    <v>Petros Pharmaceuticals, Inc. is a pharmaceutical company focused on expanding consumer access to medication through over-the-counter (OTC) drug development programs. The Company is pursuing access to its flagship prescription erectile dysfunction (ED) therapy, Stendra, via potential OTC designation. Stendra is a Phosphodiesterase - 5 (PDE - 5) inhibitor prescription medication for the treatment of ED and is the only patent protected PDE-5 inhibitor on the market. Stendra offers the ED therapeutic landscape a valuable addition as an oral ED therapy that may be taken once daily as early as approximately 15 minutes prior to sexual engagement, with or without food, when using the 100mg or 200mg dosing, subject to certain contraindications and limitations common among PDE-5 inhibitors. It also markets its own line of medical devices intended for ED treatment through its subsidiaries, Timm Medical and PTV, including the VED systems marketed as Osbon ErecAid and PosTVac.</v>
    <v>21</v>
    <v>Nasdaq Stock Market</v>
    <v>XNAS</v>
    <v>XNAS</v>
    <v>1185 Avenue Of The Americas, 3Rd Floor, Suite 570, NEW YORK, NY, 10036 US</v>
    <v>0.46</v>
    <v>Biotechnology &amp; Medical Research</v>
    <v>Stock</v>
    <v>45475.970366087502</v>
    <v>4322</v>
    <v>0.42099999999999999</v>
    <v>3031080</v>
    <v>PETROS PHARMACEUTICALS, INC.</v>
    <v>PETROS PHARMACEUTICALS, INC.</v>
    <v>0.45900000000000002</v>
    <v>0</v>
    <v>0.433</v>
    <v>0.4299</v>
    <v>7000190</v>
    <v>PTPI</v>
    <v>PETROS PHARMACEUTICALS, INC. (XNAS:PTPI)</v>
    <v>2286</v>
    <v>531982</v>
    <v>2020</v>
  </rv>
  <rv s="4">
    <v>4323</v>
  </rv>
  <rv s="0">
    <v>https://www.bing.com/financeapi/forcetrigger?t=b19ga2&amp;q=OTCM%3aSILO&amp;form=skydnc</v>
    <v>Learn more on Bing</v>
  </rv>
  <rv s="5">
    <v>7</v>
    <v>SILO PHARMA, INC. (XNAS:SILO)</v>
    <v>8</v>
    <v>9</v>
    <v>Finance</v>
    <v>5</v>
    <v>en-GB</v>
    <v>b19ga2</v>
    <v>268435456</v>
    <v>1</v>
    <v>Powered by Refinitiv</v>
    <v>3.05</v>
    <v>0.91</v>
    <v>1.5736000000000001</v>
    <v>-3.9E-2</v>
    <v>-3.9634000000000003E-2</v>
    <v>USD</v>
    <v>Silo Pharma, Inc. is a developmental stage biopharmaceutical company. The Company is focused on developing novel therapeutics that address underserved conditions including stress-induced psychiatric disorders, chronic pain conditions, and central nervous system (CNS) diseases. It is engaged in acquiring and/or developing intellectual property or technology rights from universities and researchers to treat rare diseases, including the use of psychedelic drugs, such as psilocybin, and the potential benefits they may have in certain cases involving depression, mental health issues and neurological disorders. The Company’s lead program, SPC-15, is an intranasal treatment targeting PTSD and stress-induced anxiety disorders. Its SP-26 is a time-release ketamine-loaded implant for fibromyalgia and chronic pain relief. Its two preclinical programs are SPC-14, an intranasal compound for the treatment of Alzheimer’s disease, and SPU-16, a CNS-homing peptide targeting multiple sclerosis (MS).</v>
    <v>3</v>
    <v>Nasdaq Stock Market</v>
    <v>XNAS</v>
    <v>XNAS</v>
    <v>677 N. Washington Blvd, SARASOTA, FL, 34236 US</v>
    <v>0.98050000000000004</v>
    <v>Pharmaceuticals</v>
    <v>Stock</v>
    <v>45475.964567765623</v>
    <v>4325</v>
    <v>0.91</v>
    <v>3627790</v>
    <v>SILO PHARMA, INC.</v>
    <v>SILO PHARMA, INC.</v>
    <v>0.91</v>
    <v>0</v>
    <v>0.98399999999999999</v>
    <v>0.94499999999999995</v>
    <v>3686780</v>
    <v>SILO</v>
    <v>SILO PHARMA, INC. (XNAS:SILO)</v>
    <v>2</v>
    <v>263494</v>
    <v>2012</v>
  </rv>
  <rv s="4">
    <v>4326</v>
  </rv>
  <rv s="0">
    <v>https://www.bing.com/financeapi/forcetrigger?t=a22dh7&amp;q=XNAS%3aPHIO&amp;form=skydnc</v>
    <v>Learn more on Bing</v>
  </rv>
  <rv s="5">
    <v>7</v>
    <v>PHIO PHARMACEUTICALS CORP. (XNAS:PHIO)</v>
    <v>8</v>
    <v>9</v>
    <v>Finance</v>
    <v>5</v>
    <v>en-GB</v>
    <v>a22dh7</v>
    <v>268435456</v>
    <v>1</v>
    <v>Powered by Refinitiv</v>
    <v>3.23</v>
    <v>0.5</v>
    <v>1.4493</v>
    <v>-6.1600000000000002E-2</v>
    <v>-9.1707999999999998E-2</v>
    <v>USD</v>
    <v>Phio Pharmaceuticals Corp. is a clinical-stage biotechnology company. The Company's INTASYL self-delivering RNAi technology platform is designed to make immune cells more effective in killing tumor cells. It is developing therapeutics that are designed to leverage INTASYL to target specific proteins that reduce the body's ability to fight cancer, without the need for specialized formulations or drug delivery systems. The Company's pipeline is focused on the treatment of cutaneous Squamous Cell Carcinoma (cSCC) and melanoma. Its product pipeline includes PH-762 and PH-894. PH-762 is an INTASYL compound designed to reduce the expression of cell death protein 1 (PD-1). PD-1 is a protein that inhibits T cells’ ability to kill cancer cells and is a clinically validated target in immunotherapy. PH-894 is an INTASYL compound that is designed to silence BRD4, a protein that controls gene expression in both T cells and tumor cells, thereby affecting the immune system as well as the tumor.</v>
    <v>8</v>
    <v>Nasdaq Stock Market</v>
    <v>XNAS</v>
    <v>XNAS</v>
    <v>11 APEX DRIVE, SUITE 300A, PMB 2006, MARLBOROUGH, MA, 01752 US</v>
    <v>0.72</v>
    <v>Biotechnology &amp; Medical Research</v>
    <v>Stock</v>
    <v>45475.997447303125</v>
    <v>4328</v>
    <v>0.57999999999999996</v>
    <v>3663590</v>
    <v>PHIO PHARMACEUTICALS CORP.</v>
    <v>PHIO PHARMACEUTICALS CORP.</v>
    <v>0.70520000000000005</v>
    <v>0</v>
    <v>0.67169999999999996</v>
    <v>0.61009999999999998</v>
    <v>5454200</v>
    <v>PHIO</v>
    <v>PHIO PHARMACEUTICALS CORP. (XNAS:PHIO)</v>
    <v>715</v>
    <v>48071</v>
    <v>2011</v>
  </rv>
  <rv s="4">
    <v>4329</v>
  </rv>
  <rv s="0">
    <v>https://www.bing.com/financeapi/forcetrigger?t=a1xva2&amp;q=XNAS%3aPRSO&amp;form=skydnc</v>
    <v>Learn more on Bing</v>
  </rv>
  <rv s="5">
    <v>7</v>
    <v>PERASO INC. (XNAS:PRSO)</v>
    <v>8</v>
    <v>9</v>
    <v>Finance</v>
    <v>5</v>
    <v>en-GB</v>
    <v>a1xva2</v>
    <v>268435456</v>
    <v>1</v>
    <v>Powered by Refinitiv</v>
    <v>22.76</v>
    <v>1.17</v>
    <v>1.8236000000000001</v>
    <v>-5.3E-3</v>
    <v>-3.7980000000000002E-3</v>
    <v>USD</v>
    <v>Peraso Inc. develops high-performance 60 Gigahertz (GHz) unlicensed and 5G millimeter wavelength (mmWave) wireless technology, offering chipsets, antenna modules, software, and intellectual property (IP). The Company supports a variety of applications, including fixed wireless access, immersive video, and factory automation. In addition, its solutions for data and telecom networks focus on accelerating data intelligence and multi-access edge computing, providing end-to-end solutions from the edge to the centralized core and into the cloud. Its mmWave products enable a range of applications, including multi-gigabit point-to-point (PtP), wireless links with a range of up to 25 kilometers and operating in the 60 GHz frequency band; multi-gigabit point-to-multi-point (PtMP), links in the 60 GHz frequency band used to provide fixed wireless access (FWA), services; FWA in the 5G operating bands from 24 GHz to 43 GHz to provide multi-gigabit capability and low latency connections; and others.</v>
    <v>48</v>
    <v>Nasdaq Stock Market</v>
    <v>XNAS</v>
    <v>XNAS</v>
    <v>2309 Bering Dr, SAN JOSE, CA, 95131 US</v>
    <v>1.41</v>
    <v>Semiconductors &amp; Semiconductor Equipment</v>
    <v>Stock</v>
    <v>45475.999367904689</v>
    <v>4331</v>
    <v>1.36</v>
    <v>3746244</v>
    <v>PERASO INC.</v>
    <v>PERASO INC.</v>
    <v>1.37</v>
    <v>0</v>
    <v>1.3953</v>
    <v>1.39</v>
    <v>2695140</v>
    <v>PRSO</v>
    <v>PERASO INC. (XNAS:PRSO)</v>
    <v>21183</v>
    <v>63120</v>
    <v>2000</v>
  </rv>
  <rv s="4">
    <v>4332</v>
  </rv>
  <rv s="0">
    <v>https://www.bing.com/financeapi/forcetrigger?t=a1nn5r&amp;q=XNAS%3aAPVO&amp;form=skydnc</v>
    <v>Learn more on Bing</v>
  </rv>
  <rv s="5">
    <v>7</v>
    <v>APTEVO THERAPEUTICS INC. (XNAS:APVO)</v>
    <v>8</v>
    <v>9</v>
    <v>Finance</v>
    <v>5</v>
    <v>en-GB</v>
    <v>a1nn5r</v>
    <v>268435456</v>
    <v>1</v>
    <v>Powered by Refinitiv</v>
    <v>80.959999999999994</v>
    <v>0.28999999999999998</v>
    <v>5.1872999999999996</v>
    <v>-3.5999999999999997E-2</v>
    <v>-0.10778399999999999</v>
    <v>USD</v>
    <v>Aptevo Therapeutics Inc. is a clinical-stage biotechnology company. It is focused on developing novel immunotherapy candidates for the treatment of different forms of cancer. It has developed two versatile and enabling platform technologies for rational design of precision immune modulatory drugs. Its lead clinical candidates, APVO436 and ALG.APV-527, and preclinical candidates, APVO603 and APVO711, are developed using its ADAPTIR modular protein technology platform. Its preclinical candidate APVO442 is developed using its ADAPTIR-FLEX modular protein technology platform. APVO436 is a bispecific ADAPTIR that is designed to engage CD3 and CD123 to redirect T-cells to destroy leukemia cells expressing the target CD123 molecule on their surface. ALG.APV-527 is a novel investigational bispecific ADAPTIR candidate. APVO603 is a preclinical dual agonist bispecific ADAPTIR candidate designed to simultaneously target 4-1BB (CD137) and OX40 (CD134), both members of the TNF-receptor family.</v>
    <v>40</v>
    <v>Nasdaq Stock Market</v>
    <v>XNAS</v>
    <v>XNAS</v>
    <v>2401 4th Ave Ste 1050, SEATTLE, WA, 98121-3460 US</v>
    <v>0.32990000000000003</v>
    <v>Biotechnology &amp; Medical Research</v>
    <v>Stock</v>
    <v>45475.999942557813</v>
    <v>4334</v>
    <v>0.28999999999999998</v>
    <v>1362780</v>
    <v>APTEVO THERAPEUTICS INC.</v>
    <v>APTEVO THERAPEUTICS INC.</v>
    <v>0.32550000000000001</v>
    <v>0</v>
    <v>0.33400000000000002</v>
    <v>0.29799999999999999</v>
    <v>7702120</v>
    <v>APVO</v>
    <v>APTEVO THERAPEUTICS INC. (XNAS:APVO)</v>
    <v>8493</v>
    <v>365627</v>
    <v>2016</v>
  </rv>
  <rv s="4">
    <v>4335</v>
  </rv>
  <rv s="0">
    <v>https://www.bing.com/financeapi/forcetrigger?t=a1yc1h&amp;q=XNYS%3aNBY&amp;form=skydnc</v>
    <v>Learn more on Bing</v>
  </rv>
  <rv s="6">
    <v>12</v>
    <v>NOVABAY PHARMACEUTICALS, INC. (XNYS:NBY)</v>
    <v>8</v>
    <v>13</v>
    <v>Finance</v>
    <v>10</v>
    <v>en-GB</v>
    <v>a1yc1h</v>
    <v>268435456</v>
    <v>1</v>
    <v>Powered by Refinitiv</v>
    <v>44.8</v>
    <v>2.0501</v>
    <v>0.82969999999999999</v>
    <v>-7.0000000000000007E-2</v>
    <v>-3.125E-2</v>
    <v>USD</v>
    <v>NovaBay Pharmaceuticals, Inc. develops and sells scientifically created and clinically proven eyecare and wound care products. Its product, Avenova Antimicrobial Lid and Lash Solution, has antimicrobial properties as it removes foreign material including microorganisms and debris from the skin around the eye, including the eyelid. It offers a portfolio of products for each step of the standard at home treatment regimen, including the Avenova Eye Health Support antioxidant-rich oral supplement, Avenova Lubricating Eye Drops for instant relief, NovaWipes by Avenova, Avenova Warm Eye Compress to soothe the eyes, and the i-Chek by Avenova to monitor physical eyelid health. It also manufactures and sells its proprietary form of hypochlorous acid for the wound care market with its NeutroPhase and PhaseOne branded products. NeutroPhase and PhaseOne are used for cleansing and irrigation as part of surgical procedures, as well as treating certain wounds, burns, ulcers and other injuries.</v>
    <v>24</v>
    <v>New York Stock Exchange</v>
    <v>XNYS</v>
    <v>XNYS</v>
    <v>2000 Powell St Ste 1150, EMERYVILLE, CA, 94608-1804 US</v>
    <v>2.27</v>
    <v>Biotechnology &amp; Medical Research</v>
    <v>Stock</v>
    <v>45476.000000057815</v>
    <v>4337</v>
    <v>2.1501000000000001</v>
    <v>2579840</v>
    <v>NOVABAY PHARMACEUTICALS, INC.</v>
    <v>NOVABAY PHARMACEUTICALS, INC.</v>
    <v>2.23</v>
    <v>2.2400000000000002</v>
    <v>2.17</v>
    <v>1348330</v>
    <v>NBY</v>
    <v>NOVABAY PHARMACEUTICALS, INC. (XNYS:NBY)</v>
    <v>913</v>
    <v>230988</v>
    <v>2010</v>
  </rv>
  <rv s="4">
    <v>4338</v>
  </rv>
  <rv s="0">
    <v>https://www.bing.com/financeapi/forcetrigger?t=a239c7&amp;q=XNAS%3aSNOA&amp;form=skydnc</v>
    <v>Learn more on Bing</v>
  </rv>
  <rv s="5">
    <v>7</v>
    <v>SONOMA PHARMACEUTICALS, INC. (XNAS:SNOA)</v>
    <v>8</v>
    <v>9</v>
    <v>Finance</v>
    <v>5</v>
    <v>en-GB</v>
    <v>a239c7</v>
    <v>268435456</v>
    <v>1</v>
    <v>Powered by Refinitiv</v>
    <v>1.19</v>
    <v>0.1159</v>
    <v>1.3746</v>
    <v>4.7000000000000002E-3</v>
    <v>2.0426000000000003E-2</v>
    <v>USD</v>
    <v>Sonoma Pharmaceuticals, Inc. is a global healthcare company, which is engaged in developing and producing stabilized hypochlorous acid (HOCl), products for a range of applications, including wound care, eye care, oral care, dermatological conditions, podiatry, animal health care and non-toxic disinfectants. The Company's product offerings include Lumacyn Clarifying Mist; Regenacyn Advanced Scar Gel; Reliefacyn Advanced Itch-Burn-Rash-Pain Relief Hydrogel; Microcyn OTC Advanced Wound &amp; Skin Cleanser; Podiacyn Advanced Everyday Foot Care, MicrocynAH and others. Lumacyn Clarifying Mist is intended for use as a daily skin toner, to soothe and cleanse the skin, reduce redness, and manage blemishes by reducing infection. Podiacyn is intended for management of foot odors, infections, and irritations, as well as daily foot health and hygiene. MicrocynAH is an HOCl-based topical product that cleans, debrides and treats a range of animal wounds and infections.</v>
    <v>172</v>
    <v>Nasdaq Stock Market</v>
    <v>XNAS</v>
    <v>XNAS</v>
    <v>5445 CONESTOGA COURT, SUITE 150, BOULDER, CO, 80301 US</v>
    <v>0.23499999999999999</v>
    <v>Pharmaceuticals</v>
    <v>Stock</v>
    <v>45475.999963020309</v>
    <v>4340</v>
    <v>0.22090000000000001</v>
    <v>4462230</v>
    <v>SONOMA PHARMACEUTICALS, INC.</v>
    <v>SONOMA PHARMACEUTICALS, INC.</v>
    <v>0.23</v>
    <v>0</v>
    <v>0.2301</v>
    <v>0.23480000000000001</v>
    <v>19004390</v>
    <v>SNOA</v>
    <v>SONOMA PHARMACEUTICALS, INC. (XNAS:SNOA)</v>
    <v>13094</v>
    <v>7719556</v>
    <v>2006</v>
  </rv>
  <rv s="4">
    <v>4341</v>
  </rv>
  <rv s="0">
    <v>https://www.bing.com/financeapi/forcetrigger?t=buze3m&amp;q=XNAS%3aADTX&amp;form=skydnc</v>
    <v>Learn more on Bing</v>
  </rv>
  <rv s="5">
    <v>7</v>
    <v>Aditxt, Inc. (XNAS:ADTX)</v>
    <v>8</v>
    <v>9</v>
    <v>Finance</v>
    <v>10</v>
    <v>en-GB</v>
    <v>buze3m</v>
    <v>268435456</v>
    <v>1</v>
    <v>Powered by Refinitiv</v>
    <v>68.08</v>
    <v>1.35</v>
    <v>0.98829999999999996</v>
    <v>-0.115</v>
    <v>-7.2785000000000002E-2</v>
    <v>USD</v>
    <v>Aditxt, Inc. is a biotech company focused on discovering, developing, and deploying health innovations. It develops and commercializes technologies with a focus on monitoring and modulating the immune system. Its portfolio includes Adimune, Inc., developing a new class of therapeutics designed to retrain the immune system to address organ rejection, autoimmunity, and allergies; Adivir, Inc., focused on identifying, developing, and commercializing new ways to treat infectious diseases, and Pearsanta, Inc., offering personalized lab testing, backed by CLIA-certified and CAP-accredited monitoring center. Adimune, Inc's immune modulation product candidate, ADI-100, is based on the Apoptotic DNA Immunotherapy platform technology, utilizes a novel approach that mimics the way bodies naturally induce tolerance to own tissues. It also offers electroencephalography (EEG) brain monitoring technologies and devices, including NeuroCap and NeuroEEG for telehealth and tele-neurology applications.</v>
    <v>47</v>
    <v>Nasdaq Stock Market</v>
    <v>XNAS</v>
    <v>XNAS</v>
    <v>737 N. Fifth Street, Suite 200, RICHMOND, VA, 23219 US</v>
    <v>1.59</v>
    <v>Biotechnology &amp; Medical Research</v>
    <v>Stock</v>
    <v>45475.979806307812</v>
    <v>4343</v>
    <v>1.45</v>
    <v>3150020</v>
    <v>Aditxt, Inc.</v>
    <v>Aditxt, Inc.</v>
    <v>1.59</v>
    <v>0</v>
    <v>1.58</v>
    <v>1.4650000000000001</v>
    <v>1993680</v>
    <v>ADTX</v>
    <v>Aditxt, Inc. (XNAS:ADTX)</v>
    <v>327</v>
    <v>44182</v>
    <v>2017</v>
  </rv>
  <rv s="4">
    <v>4344</v>
  </rv>
  <rv s="0">
    <v>https://www.bing.com/financeapi/forcetrigger?t=a1okyc&amp;q=XNAS%3aBKYI&amp;form=skydnc</v>
    <v>Learn more on Bing</v>
  </rv>
  <rv s="5">
    <v>7</v>
    <v>BIO-KEY INTERNATIONAL, INC. (XNAS:BKYI)</v>
    <v>8</v>
    <v>9</v>
    <v>Finance</v>
    <v>10</v>
    <v>en-GB</v>
    <v>a1okyc</v>
    <v>268435456</v>
    <v>1</v>
    <v>Powered by Refinitiv</v>
    <v>14.4</v>
    <v>1.25</v>
    <v>0.37990000000000002</v>
    <v>-0.04</v>
    <v>-2.4242E-2</v>
    <v>USD</v>
    <v>BIO-key International, Inc. is an identity and access management (IAM) platform provider enabling secure work-from-anywhere for enterprise, education, and government customers. The Company’s products include PortalGuard and PortalGuard Identity-as-a-Service (IDaaS) enterprise IAM, AuthControl Sentry, AuthControl Enterprise, AuthControl MSP, WEB-key biometric civil and large-scale ID infrastructure, and accessory hardware to provide a complete solution for its customers. Its PortalGuard is a cloud-based identity platform that allows its customers to integrate with any cloud or on-premise SaaS application, service or cloud host, as well as Windows device authentication through a single IAM platform. Its WEB-key is a scalable biometric service management platform, incorporating key functions for regulatory compliance, enrollment, authentication or identification, and integrity in a multi-tenant private or public cloud delivery platform. It also offers biometric software integration APIs.</v>
    <v>43</v>
    <v>Nasdaq Stock Market</v>
    <v>XNAS</v>
    <v>XNAS</v>
    <v>101 Crawfords Corner Rd, Suite 4116, HOLMDEL, NJ, 07733 US</v>
    <v>1.67</v>
    <v>Electronic Equipment &amp; Parts</v>
    <v>Stock</v>
    <v>45475.947950068752</v>
    <v>4346</v>
    <v>1.5901000000000001</v>
    <v>2920910</v>
    <v>BIO-KEY INTERNATIONAL, INC.</v>
    <v>BIO-KEY INTERNATIONAL, INC.</v>
    <v>1.65</v>
    <v>0</v>
    <v>1.65</v>
    <v>1.61</v>
    <v>1814230</v>
    <v>BKYI</v>
    <v>BIO-KEY INTERNATIONAL, INC. (XNAS:BKYI)</v>
    <v>6137</v>
    <v>13094</v>
    <v>2004</v>
  </rv>
  <rv s="4">
    <v>4347</v>
  </rv>
  <rv s="0">
    <v>https://www.bing.com/financeapi/forcetrigger?t=bhnn3m&amp;q=OTCM%3aUSDR&amp;form=skydnc</v>
    <v>Learn more on Bing</v>
  </rv>
  <rv s="6">
    <v>12</v>
    <v>UAS DRONE CORP. (OTCM:USDR)</v>
    <v>8</v>
    <v>13</v>
    <v>Finance</v>
    <v>18</v>
    <v>en-GB</v>
    <v>bhnn3m</v>
    <v>268435456</v>
    <v>1</v>
    <v>Powered by Refinitiv</v>
    <v>0.14979999999999999</v>
    <v>3.6999999999999998E-2</v>
    <v>1.1437999999999999</v>
    <v>4.81E-3</v>
    <v>7.1237999999999996E-2</v>
    <v>USD</v>
    <v>UAS Drone Corp is focused on developing products and solutions to defense sector. The Company operates through its subsidiary, Duke Robotics, Inc. (Duke). Duke is a robotics company focused on the development of an advanced robotics stabilization system that enables remote, real-time, pinpoint accurate firing of small arms and light weapons. It offers its special purpose UAS Octocopter (DK-HIPPOGRIFF) integrated with six degrees of freedom (6 DOF) robotic gimbal and is intended primarily for military and homeland security purposes. Its lightweight robot allows accurate firing from various configurations consisting of UAS-mounted, land-mounted on light all-terrain vehicles and sea-mounted on boats. The robot is mounted on its UAS Octocopter platform, a combined system which it markets under the TIKAD brand.</v>
    <v>1</v>
    <v>OTC Markets</v>
    <v>OTCM</v>
    <v>OTCM</v>
    <v>1 Etgar St. 1St Floor, TIRAT KARMEL, 3903212 IL</v>
    <v>7.2330000000000005E-2</v>
    <v>Aerospace &amp; Defense</v>
    <v>Stock</v>
    <v>45475.006944444445</v>
    <v>4349</v>
    <v>6.3100000000000003E-2</v>
    <v>4879690</v>
    <v>UAS DRONE CORP.</v>
    <v>UAS DRONE CORP.</v>
    <v>7.2330000000000005E-2</v>
    <v>6.7519999999999997E-2</v>
    <v>7.2330000000000005E-2</v>
    <v>54218810</v>
    <v>USDR</v>
    <v>UAS DRONE CORP. (OTCM:USDR)</v>
    <v>15000</v>
    <v>32580</v>
    <v>2015</v>
  </rv>
  <rv s="4">
    <v>4350</v>
  </rv>
  <rv s="0">
    <v>https://www.bing.com/financeapi/forcetrigger?t=a1qocw&amp;q=XNAS%3aCYCC&amp;form=skydnc</v>
    <v>Learn more on Bing</v>
  </rv>
  <rv s="5">
    <v>7</v>
    <v>CYCLACEL PHARMACEUTICALS, INC. (XNAS:CYCC)</v>
    <v>8</v>
    <v>9</v>
    <v>Finance</v>
    <v>10</v>
    <v>en-GB</v>
    <v>a1qocw</v>
    <v>268435456</v>
    <v>1</v>
    <v>Powered by Refinitiv</v>
    <v>13.2</v>
    <v>1.3</v>
    <v>0.58709999999999996</v>
    <v>0.04</v>
    <v>2.4691000000000001E-2</v>
    <v>USD</v>
    <v>Cyclacel Pharmaceuticals, Inc. is a clinical-stage biopharmaceutical company. The Company is focused on developing cancer medicines based on cell cycle, transcriptional regulation and mitosis control biology. The transcriptional regulation program is evaluating fadraciclib, a Cyclin-dependent kinase 9 (CDK9) inhibitor, in solid tumors and hematological malignancies. The epigenetic/anti-mitotic program is evaluating plogosertib, in solid tumors and hematological malignancies. The Company's Plogosertib is a novel, small molecule, selective and potent Polo-like kinase 1 (PLK1) inhibitor, which has demonstrated potent and selective target inhibition (PLK1 IC50 approximately 3 nM) and efficacy in human tumor xenografts at non-toxic doses. Its translational biology program supports the development of plogosertib in solid tumor and hematological malignancy indications.</v>
    <v>12</v>
    <v>Nasdaq Stock Market</v>
    <v>XNAS</v>
    <v>XNAS</v>
    <v>200 Connell Dr Ste 1500, BERKELEY HEIGHTS, NJ, 07922-2811 US</v>
    <v>1.67</v>
    <v>Biotechnology &amp; Medical Research</v>
    <v>Stock</v>
    <v>45475.96724450156</v>
    <v>4352</v>
    <v>1.6</v>
    <v>2370480</v>
    <v>CYCLACEL PHARMACEUTICALS, INC.</v>
    <v>CYCLACEL PHARMACEUTICALS, INC.</v>
    <v>1.67</v>
    <v>0</v>
    <v>1.62</v>
    <v>1.66</v>
    <v>1463260</v>
    <v>CYCC</v>
    <v>CYCLACEL PHARMACEUTICALS, INC. (XNAS:CYCC)</v>
    <v>78</v>
    <v>227430</v>
    <v>1996</v>
  </rv>
  <rv s="4">
    <v>4353</v>
  </rv>
  <rv s="0">
    <v>https://www.bing.com/financeapi/forcetrigger?t=a2ry5r&amp;q=OTCM%3aPGLOD&amp;form=skydnc</v>
    <v>Learn more on Bing</v>
  </rv>
  <rv s="6">
    <v>12</v>
    <v>FLYWHEEL ADVANCED TECHNOLOGY, INC. (OTCM:FWFW)</v>
    <v>8</v>
    <v>13</v>
    <v>Finance</v>
    <v>18</v>
    <v>en-GB</v>
    <v>a2ry5r</v>
    <v>268435456</v>
    <v>1</v>
    <v>Powered by Refinitiv</v>
    <v>0.45</v>
    <v>3.5000000000000003E-2</v>
    <v>1.3552999999999999</v>
    <v>0.03</v>
    <v>0.32608700000000002</v>
    <v>USD</v>
    <v>Flywheel Advanced Technology, Inc. provides Internet of Things (IoT) solutions and services to assist its clients to build applications using available IoT devices, sensors, frameworks, and platforms, integrate hardware and software solutions with clients existing landscape, or implement new IoT solutions for enterprises. The Company operates through three segments: provision of IoT maintenance and support services, IoT BPO services and IoT development services in Hong Kong and Australia. It provides a full range of IoT services comprising consulting, development and implementation, analytics, support, and evolution. The applications of its IoT solutions include connected equipment in the enterprise (Enterprise IoT) and industrial assets, such as machines and robots (Industrial IoT). Its clientele ranges across various industries, such as logistics and supply chain management, food and beverage, automation, and smart buildings.</v>
    <v>1</v>
    <v>OTC Markets</v>
    <v>OTCM</v>
    <v>OTCM</v>
    <v>123 W Nye Ln Ste 455, CARSON CITY, NV, 89706-0899 US</v>
    <v>0.44700000000000001</v>
    <v>Software &amp; IT Services</v>
    <v>Stock</v>
    <v>45461.650094062497</v>
    <v>4355</v>
    <v>0.122</v>
    <v>3610120</v>
    <v>FLYWHEEL ADVANCED TECHNOLOGY, INC.</v>
    <v>FLYWHEEL ADVANCED TECHNOLOGY, INC.</v>
    <v>0.44700000000000001</v>
    <v>9.1999999999999998E-2</v>
    <v>0.122</v>
    <v>29591160</v>
    <v>FWFW</v>
    <v>FLYWHEEL ADVANCED TECHNOLOGY, INC. (OTCM:FWFW)</v>
    <v>2</v>
    <v>60</v>
    <v>2010</v>
  </rv>
  <rv s="4">
    <v>4356</v>
  </rv>
  <rv s="0">
    <v>https://www.bing.com/financeapi/forcetrigger?t=aw2f2w&amp;q=XNYS%3aYCBD&amp;form=skydnc</v>
    <v>Learn more on Bing</v>
  </rv>
  <rv s="6">
    <v>12</v>
    <v>cbdMD, Inc. (XNYS:YCBD)</v>
    <v>8</v>
    <v>13</v>
    <v>Finance</v>
    <v>5</v>
    <v>en-GB</v>
    <v>aw2f2w</v>
    <v>268435456</v>
    <v>1</v>
    <v>Powered by Refinitiv</v>
    <v>1.73</v>
    <v>0.56000000000000005</v>
    <v>2.0078999999999998</v>
    <v>-0.02</v>
    <v>-3.4483E-2</v>
    <v>USD</v>
    <v>cbdMD, Inc. produces and distributes cannabidiol (CBD) products. The Company owns and operates CBD brands cbdMD, Paw CBD and cbdMD Botanicals. Its cbdMD brand of products includes a range of premium every day and functional CBD products, including tinctures; gummies; topicals; capsules; drink mixes; and sleep, focus and calming aids.Its Paw CBD brand of products includes a line of veterinarian-formulated products including tinctures, chews, topicals products in varying strengths and formulas. Its cbdMD Botanicals brand of beauty and skincare products features facial oil and serum, toners, moisturizers, clear skin, facial masks, exfoliants and body care stock-keeping units (SKU). cbdMD, Paw CBD and cbdMD Botanicals products are distributed through its e-commerce websites, third party ecommerce sites, select distributors and marketing partners as well as a variety of brick-and-mortar retailers. Its products are sold through www.cbdmd.com, www.pawcbd.com, and cbdmdbotanicals.com Websites.</v>
    <v>52</v>
    <v>New York Stock Exchange</v>
    <v>XNYS</v>
    <v>XNYS</v>
    <v>8845 Red Oak Blvd, CHARLOTTE, NC, 28217-5593 US</v>
    <v>0.57989999999999997</v>
    <v>Pharmaceuticals</v>
    <v>Stock</v>
    <v>45476.000000161715</v>
    <v>4358</v>
    <v>0.56000000000000005</v>
    <v>2244070</v>
    <v>cbdMD, Inc.</v>
    <v>cbdMD, Inc.</v>
    <v>0.56999999999999995</v>
    <v>0.57999999999999996</v>
    <v>0.56000000000000005</v>
    <v>3869080</v>
    <v>YCBD</v>
    <v>cbdMD, Inc. (XNYS:YCBD)</v>
    <v>218</v>
    <v>44486</v>
    <v>2015</v>
  </rv>
  <rv s="4">
    <v>4359</v>
  </rv>
  <rv s="0">
    <v>https://www.bing.com/financeapi/forcetrigger?t=a1y8fr&amp;q=XNAS%3aMYSZ&amp;form=skydnc</v>
    <v>Learn more on Bing</v>
  </rv>
  <rv s="25">
    <v>62</v>
    <v>MY SIZE, INC. (XNAS:MYSZ)</v>
    <v>8</v>
    <v>26</v>
    <v>Finance</v>
    <v>10</v>
    <v>en-GB</v>
    <v>a1y8fr</v>
    <v>268435456</v>
    <v>1</v>
    <v>Powered by Refinitiv</v>
    <v>21.92</v>
    <v>2.35</v>
    <v>0.94420000000000004</v>
    <v>0.17</v>
    <v>6.5384999999999999E-2</v>
    <v>USD</v>
    <v>My Size Inc, formerly Knowledgetree Ventures Inc, is an Israel-based company that offers solutions for online consumers and retailers. Its solution, MySizeID, lets consumers create an online profile of their personal measurements, which can then be utilized with partnered online retailers to insure that no matter the manufacturer or size chart, they will get the right fit. For online retailers, MySizeID offers a solution that minimizes returns from online purchases. Its other products include: SizeUp, which allows users to measure flat surfaces through their smart phones; Cross-Site Search Feature, and In-Store Shopping Tool. The Company’s measurement technology serves a range of applications including the apparel, e-commerce do-it-yourself (DIY), shipping and parcel delivery industries.</v>
    <v>Nasdaq Stock Market</v>
    <v>XNAS</v>
    <v>XNAS</v>
    <v>Arava st., P.O.B. 1026 Airportcity, NESS-ZIONA, 7010000 IL</v>
    <v>2.8298999999999999</v>
    <v>Software &amp; IT Services</v>
    <v>Stock</v>
    <v>45475.902429293747</v>
    <v>4361</v>
    <v>2.4500000000000002</v>
    <v>1667890</v>
    <v>MY SIZE, INC.</v>
    <v>MY SIZE, INC.</v>
    <v>2.645</v>
    <v>0</v>
    <v>2.6</v>
    <v>2.77</v>
    <v>641500</v>
    <v>MYSZ</v>
    <v>MY SIZE, INC. (XNAS:MYSZ)</v>
    <v>7</v>
    <v>34877</v>
    <v>1999</v>
  </rv>
  <rv s="4">
    <v>4362</v>
  </rv>
  <rv s="0">
    <v>https://www.bing.com/financeapi/forcetrigger?t=a1qo1h&amp;q=XNAS%3aCYAN&amp;form=skydnc</v>
    <v>Learn more on Bing</v>
  </rv>
  <rv s="6">
    <v>12</v>
    <v>CYANOTECH CORPORATION (OTCM:CYAN)</v>
    <v>8</v>
    <v>13</v>
    <v>Finance</v>
    <v>18</v>
    <v>en-GB</v>
    <v>a1qo1h</v>
    <v>268435456</v>
    <v>1</v>
    <v>Powered by Refinitiv</v>
    <v>1.04</v>
    <v>0.12</v>
    <v>-6.4000000000000003E-3</v>
    <v>2.4E-2</v>
    <v>7.3620000000000005E-2</v>
    <v>USD</v>
    <v>Cyanotech Corporation is an agricultural company, which is engaged in the production of natural products derived from microalgae grown in complex and intricate agricultural systems on the Kona coast of Hawaii. It cultivates, on a large-scale basis, two microalgal species from which its two major product lines, natural astaxanthin products and spirulina products, are derived. Its products include BioAstin Hawaiian Astaxanthin and Hawaiian Spirulina Pacifica. BioAstin Hawaiian Astaxanthin is a dietary antioxidant shown to support and maintain the body’s natural inflammatory response, to enhance skin, and to support eye, joint and immune health. BioAstin Hawaiian Astaxanthin has expanding applications as a human dietary supplement and dietary ingredient. Hawaiian Spirulina Pacifica is a nutrient-rich dietary supplement used for extra energy, a strengthened immune system, cardiovascular benefits and as a source of antioxidant carotenoids. Its products are sold as consumer-packaged goods.</v>
    <v>86</v>
    <v>OTC Markets</v>
    <v>OTCM</v>
    <v>OTCM</v>
    <v>73-4460 Queen Kaahumanu Hwy, Suite #102, KAILUA KONA, HI, 96740 US</v>
    <v>0.35</v>
    <v>Pharmaceuticals</v>
    <v>Stock</v>
    <v>45476.006944444445</v>
    <v>4364</v>
    <v>0.30549999999999999</v>
    <v>2265170</v>
    <v>CYANOTECH CORPORATION</v>
    <v>CYANOTECH CORPORATION</v>
    <v>0.35</v>
    <v>0.32600000000000001</v>
    <v>0.35</v>
    <v>6948380</v>
    <v>CYAN</v>
    <v>CYANOTECH CORPORATION (OTCM:CYAN)</v>
    <v>4500</v>
    <v>27114</v>
    <v>1980</v>
  </rv>
  <rv s="4">
    <v>4365</v>
  </rv>
  <rv s="0">
    <v>https://www.bing.com/financeapi/forcetrigger?t=a2yurw&amp;q=OTCM%3aTRCK&amp;form=skydnc</v>
    <v>Learn more on Bing</v>
  </rv>
  <rv s="6">
    <v>12</v>
    <v>TRACK GROUP, INC. (OTCM:TRCK)</v>
    <v>8</v>
    <v>13</v>
    <v>Finance</v>
    <v>18</v>
    <v>en-GB</v>
    <v>a2yurw</v>
    <v>268435456</v>
    <v>1</v>
    <v>Powered by Refinitiv</v>
    <v>0.85</v>
    <v>0.18010000000000001</v>
    <v>1.3305</v>
    <v>0</v>
    <v>0</v>
    <v>USD</v>
    <v>Track Group, Inc. designs, manufactures, and markets location tracking devices. The Company develops and sells a range of related software, services, accessories, networking solutions, and monitoring applications. Its products and services include a full-range of one-piece global positioning system (GPS) tracking devices; a device-agnostic operating system, and a portfolio of software applications, including smartphone, alcohol and predictive analytics, and a variety of accessory, service and support offerings. Its products and services are sold through its direct sales force, as well as through value-added resellers. It sells to government customers on the federal, state and local levels in the United States and to members of the Ministry of Justice internationally. The Company's device-agnostic platform and portfolio of integrated and complimentary monitoring-related services help reduce risk and make the administration of justice faster and less expensive for taxpayers.</v>
    <v>162</v>
    <v>OTC Markets</v>
    <v>OTCM</v>
    <v>OTCM</v>
    <v>200 E 5th Ave Ste 100, NAPERVILLE, IL, 60563-3100 US</v>
    <v>0.25</v>
    <v>Communications &amp; Networking</v>
    <v>Stock</v>
    <v>45471.701782036718</v>
    <v>4367</v>
    <v>0.25</v>
    <v>2965940</v>
    <v>TRACK GROUP, INC.</v>
    <v>TRACK GROUP, INC.</v>
    <v>0.25</v>
    <v>0.25</v>
    <v>0.25</v>
    <v>11863760</v>
    <v>TRCK</v>
    <v>TRACK GROUP, INC. (OTCM:TRCK)</v>
    <v>2581</v>
    <v>460</v>
    <v>2016</v>
  </rv>
  <rv s="4">
    <v>4368</v>
  </rv>
  <rv s="0">
    <v>https://www.bing.com/financeapi/forcetrigger?t=c5z1mw&amp;q=XNAS%3aTNON&amp;form=skydnc</v>
    <v>Learn more on Bing</v>
  </rv>
  <rv s="5">
    <v>7</v>
    <v>TENON MEDICAL, INC. (XNAS:TNON)</v>
    <v>8</v>
    <v>9</v>
    <v>Finance</v>
    <v>10</v>
    <v>en-GB</v>
    <v>c5z1mw</v>
    <v>268435456</v>
    <v>1</v>
    <v>Powered by Refinitiv</v>
    <v>4.7</v>
    <v>0.55000000000000004</v>
    <v>0.71</v>
    <v>-1.17E-2</v>
    <v>-1.6247999999999999E-2</v>
    <v>USD</v>
    <v>Tenon Medical, Inc. is a medical device company. The Company has developed the Catamaran SI Joint Fusion System that offers a novel, less invasive approach to the SI joint using a single, robust titanium implant. The system features the Catamaran Fixation Device which passes through both the axial and sagittal planes of the ilium and sacrum, stabilizing and transfixing the SI Joint along its longitudinal axis. The angle and trajectory of the Catamaran surgical approach is also designed to provide a pathway away from critical neural and vascular structures and into the strongest cortical bone. The Catamaran System is designed specially to resist vertical shear and rotation of the joint in which it was implanted, helping stabilize the joint in preparation for eventual fusion. The Company has also developed a proprietary two-dimensional (2D) placement protocol as well as a protocol for three-dimensional (3D) navigation utilizing the latest techniques in spine surgery.</v>
    <v>21</v>
    <v>Nasdaq Stock Market</v>
    <v>XNAS</v>
    <v>XNAS</v>
    <v>104 Cooper Ct., Suite 6, LOS GATOS, CA, 95032 US</v>
    <v>0.745</v>
    <v>Healthcare Equipment &amp; Supplies</v>
    <v>Stock</v>
    <v>45475.878433448437</v>
    <v>4370</v>
    <v>0.67779999999999996</v>
    <v>2685590</v>
    <v>TENON MEDICAL, INC.</v>
    <v>TENON MEDICAL, INC.</v>
    <v>0.73499999999999999</v>
    <v>0</v>
    <v>0.72009999999999996</v>
    <v>0.70840000000000003</v>
    <v>3729470</v>
    <v>TNON</v>
    <v>TENON MEDICAL, INC. (XNAS:TNON)</v>
    <v>1</v>
    <v>21731</v>
    <v>2012</v>
  </rv>
  <rv s="4">
    <v>4371</v>
  </rv>
  <rv s="0">
    <v>https://www.bing.com/financeapi/forcetrigger?t=c5t8p2&amp;q=XNAS%3aACON&amp;form=skydnc</v>
    <v>Learn more on Bing</v>
  </rv>
  <rv s="5">
    <v>7</v>
    <v>Aclarion, Inc. (XNAS:ACON)</v>
    <v>8</v>
    <v>9</v>
    <v>Finance</v>
    <v>10</v>
    <v>en-GB</v>
    <v>c5t8p2</v>
    <v>268435456</v>
    <v>1</v>
    <v>Powered by Refinitiv</v>
    <v>12.48</v>
    <v>0.26679999999999998</v>
    <v>0.97499999999999998</v>
    <v>0</v>
    <v>0</v>
    <v>USD</v>
    <v>Aclarion, Inc. is a healthcare technology company. The Company leverages magnetic resonance spectroscopy (MRS), and proprietary biomarkers to optimize clinical treatments. It has developed a software application called NOCISCAN. The product uses the existing MRS capabilities of many commercially available scanners to non-invasively analyze the chemical makeup of intervertebral discs in the spine. The software post-processes the MRS exam data and detects the presence of chemical biomarkers that the Company has demonstrated to be associated with degenerative pain and structural integrity of the lumbar discs. It uses a magnet to apply a pulsed magnetic field to a patient, sensors to detect radio waves that emanate from the resonant vibrations of different chemicals in the body in response to that pulsed magnetic field and a computer to create detailed images of tissue structures in the patient based on those detected chemical signals.</v>
    <v>6</v>
    <v>Nasdaq Stock Market</v>
    <v>XNAS</v>
    <v>XNAS</v>
    <v>8181 Arista Place, Ste 100, BROOMFIELD, CO, 80021 US</v>
    <v>0.29870000000000002</v>
    <v>Biotechnology &amp; Medical Research</v>
    <v>Stock</v>
    <v>45475.955758750002</v>
    <v>4373</v>
    <v>0.28549999999999998</v>
    <v>2387220</v>
    <v>Aclarion, Inc.</v>
    <v>Aclarion, Inc.</v>
    <v>0.28599999999999998</v>
    <v>0</v>
    <v>0.29099999999999998</v>
    <v>0.29099999999999998</v>
    <v>8203500</v>
    <v>ACON</v>
    <v>Aclarion, Inc. (XNAS:ACON)</v>
    <v>257</v>
    <v>715174</v>
    <v>2008</v>
  </rv>
  <rv s="4">
    <v>4374</v>
  </rv>
  <rv s="0">
    <v>https://www.bing.com/financeapi/forcetrigger?t=c42q7w&amp;q=XNAS%3aTIVC&amp;form=skydnc</v>
    <v>Learn more on Bing</v>
  </rv>
  <rv s="5">
    <v>7</v>
    <v>TIVIC HEALTH SYSTEMS, INC. (XNAS:TIVC)</v>
    <v>8</v>
    <v>9</v>
    <v>Finance</v>
    <v>10</v>
    <v>en-GB</v>
    <v>c42q7w</v>
    <v>268435456</v>
    <v>1</v>
    <v>Powered by Refinitiv</v>
    <v>11.94</v>
    <v>0.34849999999999998</v>
    <v>0.16500000000000001</v>
    <v>-9.1999999999999998E-3</v>
    <v>-2.4070999999999999E-2</v>
    <v>USD</v>
    <v>Tivic Health Systems, Inc. is a commercial-stage health tech company advancing the field of bioelectronic medicine. The Company’s patented technology platform leverages stimulation on the trigeminal, sympathetic, and vagus nerve structures. Its non-invasive and targeted approach to the treatment of inflammatory chronic health conditions is intended to give consumers and providers drug-free therapeutic solutions with high safety profiles, low risk, and broad applications. The Company’s first commercial product, ClearUP, is an FDA approved handheld bioelectronic sinus device. ClearUP is clinically proven, doctor-recommended, and available through online retailers and commercial distributors. ClearUP is sold in the U.S. directly to consumers on various platforms and through reseller channels. The Company is also focused on its intellectual property (IP) portfolio and research programs related to vagus nerve stimulation to expand its applications in non-invasive bioelectronic medicine.</v>
    <v>9</v>
    <v>Nasdaq Stock Market</v>
    <v>XNAS</v>
    <v>XNAS</v>
    <v>47685 Lakeview Blvd, FREMONT, CA, 94538 US</v>
    <v>0.38890000000000002</v>
    <v>Healthcare Equipment &amp; Supplies</v>
    <v>Stock</v>
    <v>45475.998865867972</v>
    <v>4376</v>
    <v>0.372</v>
    <v>2363370</v>
    <v>TIVIC HEALTH SYSTEMS, INC.</v>
    <v>TIVIC HEALTH SYSTEMS, INC.</v>
    <v>0.37619999999999998</v>
    <v>0</v>
    <v>0.38219999999999998</v>
    <v>0.373</v>
    <v>6183590</v>
    <v>TIVC</v>
    <v>TIVIC HEALTH SYSTEMS, INC. (XNAS:TIVC)</v>
    <v>1197</v>
    <v>145705</v>
    <v>2021</v>
  </rv>
  <rv s="4">
    <v>4377</v>
  </rv>
  <rv s="0">
    <v>https://www.bing.com/financeapi/forcetrigger?t=a1my5r&amp;q=XNAS%3aAEMD&amp;form=skydnc</v>
    <v>Learn more on Bing</v>
  </rv>
  <rv s="5">
    <v>7</v>
    <v>AETHLON MEDICAL, INC. (XNAS:AEMD)</v>
    <v>8</v>
    <v>9</v>
    <v>Finance</v>
    <v>5</v>
    <v>en-GB</v>
    <v>a1my5r</v>
    <v>268435456</v>
    <v>1</v>
    <v>Powered by Refinitiv</v>
    <v>5</v>
    <v>0.37040000000000001</v>
    <v>1.6576</v>
    <v>-3.2099999999999997E-2</v>
    <v>-7.1333000000000008E-2</v>
    <v>USD</v>
    <v>Aethlon Medical, Inc. is a medical therapeutic company focused on developing the Hemopurifier, a clinical-stage immunotherapeutic device which is designed to combat cancer and life-threatening viral infections and for use in organ transplantation. The Hemopurifier, in pre-clinical studies, has demonstrated the removal of harmful exosomes from biological fluids, utilizing its lectin-based technology. The Hemopurifier is a United States Food and Drug Administration (FDA) designated Breakthrough Device indicated for the treatment of individuals with advanced or metastatic cancer who are either unresponsive to or intolerant of standard of care therapy, and with cancer types in which exosomes have been shown to participate in the development or severity of the disease. The Hemopurifier also holds an FDA Breakthrough Device designation and an open Investigational Device Exemption application related to the treatment of life-threatening viruses that are not addressed with approved therapies.</v>
    <v>15</v>
    <v>Nasdaq Stock Market</v>
    <v>XNAS</v>
    <v>XNAS</v>
    <v>11555 Sorrento Valley Road, Suite 203, SAN DIEGO, CA, 92121 US</v>
    <v>0.45500000000000002</v>
    <v>Healthcare Equipment &amp; Supplies</v>
    <v>Stock</v>
    <v>45475.998546284376</v>
    <v>4379</v>
    <v>0.40200000000000002</v>
    <v>5808697</v>
    <v>AETHLON MEDICAL, INC.</v>
    <v>AETHLON MEDICAL, INC.</v>
    <v>0.45</v>
    <v>0</v>
    <v>0.45</v>
    <v>0.41789999999999999</v>
    <v>13899730</v>
    <v>AEMD</v>
    <v>AETHLON MEDICAL, INC. (XNAS:AEMD)</v>
    <v>42303</v>
    <v>9633594</v>
    <v>1991</v>
  </rv>
  <rv s="4">
    <v>4380</v>
  </rv>
  <rv s="0">
    <v>https://www.bing.com/financeapi/forcetrigger?t=axwk8m&amp;q=XNAS%3aCWBR&amp;form=skydnc</v>
    <v>Learn more on Bing</v>
  </rv>
  <rv s="6">
    <v>12</v>
    <v>COHBAR, INC. (OTCM:CWBR)</v>
    <v>8</v>
    <v>13</v>
    <v>Finance</v>
    <v>18</v>
    <v>en-GB</v>
    <v>axwk8m</v>
    <v>268435456</v>
    <v>1</v>
    <v>Powered by Refinitiv</v>
    <v>3.59</v>
    <v>9.9999999999999995E-7</v>
    <v>1.4337</v>
    <v>-1.4E-2</v>
    <v>-2.7237000000000001E-2</v>
    <v>USD</v>
    <v>CohBar, Inc. is a clinical-stage biotechnology company. The Company is focused on developing therapeutics targeting chronic and age-related diseases. Its processes of identifying nucleic acid sequences encoding native peptides in the mitochondrial genome, developing and optimizing novel analogs of these natural mitochondrial derived peptides (MDPs) and developing and conducting screens to identify and characterize the activities of these are referred to as its technology platform. Its advanced clinical candidate, CB4211, is a therapeutic for the treatment of nonalcoholic steatohepatitis and obesity. CB4211 demonstrated positive effects on reducing biomarkers of liver injury and improving metabolic homeostasis in a Phase 1a/1b clinical study in obese subjects with nonalcoholic fatty liver disease. CB4211 is a novel and improved analog of MOTS-c, a naturally occurring MDP. CB5138 Analogs are therapeutics that have demonstrated anti-fibrotic properties in a variety of preclinical models.</v>
    <v>9</v>
    <v>OTC Markets</v>
    <v>OTCM</v>
    <v>OTCM</v>
    <v>1455 Adams Drive, Suite 1308, MENLO PARK, CA, 94025 US</v>
    <v>0.51400000000000001</v>
    <v>Biotechnology &amp; Medical Research</v>
    <v>Stock</v>
    <v>45471.820304652341</v>
    <v>4382</v>
    <v>0.5</v>
    <v>1453460</v>
    <v>COHBAR, INC.</v>
    <v>COHBAR, INC.</v>
    <v>0.51400000000000001</v>
    <v>0.51400000000000001</v>
    <v>0.5</v>
    <v>2906930</v>
    <v>CWBR</v>
    <v>COHBAR, INC. (OTCM:CWBR)</v>
    <v>33</v>
    <v>61081</v>
    <v>2007</v>
  </rv>
  <rv s="4">
    <v>4383</v>
  </rv>
  <rv s="0">
    <v>https://www.bing.com/financeapi/forcetrigger?t=a1t1ec&amp;q=XNAS%3aSLRX&amp;form=skydnc</v>
    <v>Learn more on Bing</v>
  </rv>
  <rv s="5">
    <v>7</v>
    <v>SALARIUS PHARMACEUTICALS, INC. (XNAS:SLRX)</v>
    <v>8</v>
    <v>9</v>
    <v>Finance</v>
    <v>5</v>
    <v>en-GB</v>
    <v>a1t1ec</v>
    <v>268435456</v>
    <v>1</v>
    <v>Powered by Refinitiv</v>
    <v>12.48</v>
    <v>2.1</v>
    <v>0.92559999999999998</v>
    <v>-0.01</v>
    <v>-4.5250000000000004E-3</v>
    <v>USD</v>
    <v>Salarius Pharmaceuticals, Inc. is a clinical-stage biopharmaceutical company. The Company is developing treatments for parties with cancers in need of new treatment options. Its product portfolio includes seclidemstat, an oral novel small molecule inhibitor of the LSD1 enzyme and the Company's lead candidate, which is being studied as a potential treatment for pediatric cancers, sarcomas, and other cancers with limited treatment options, and SP-3164, an oral small molecule protein degrader being developed for the treatment of Non-Hodgkins Lymphoma. SP-3164 is a small molecule protein degrader, and seclidemstat (SP-2577) is a small molecule inhibitor. SP-3164 is a next-generation cereblon-binding molecular glue (MG). SP-2577 is a small-molecule LSD1 inhibitor with a novel scaffold. The molecule was discovered using structure-based computational screening coupled with chemical screening and further optimization with structure-activity relationship studies.</v>
    <v>2</v>
    <v>Nasdaq Stock Market</v>
    <v>XNAS</v>
    <v>XNAS</v>
    <v>2450 Holcombe Blvd Ste J-608, HOUSTON, TX, 77021-2041 US</v>
    <v>2.4298999999999999</v>
    <v>Biotechnology &amp; Medical Research</v>
    <v>Stock</v>
    <v>45475.997688946096</v>
    <v>4385</v>
    <v>2.1101000000000001</v>
    <v>1319490</v>
    <v>SALARIUS PHARMACEUTICALS, INC.</v>
    <v>SALARIUS PHARMACEUTICALS, INC.</v>
    <v>2.19</v>
    <v>0</v>
    <v>2.21</v>
    <v>2.2000000000000002</v>
    <v>597050</v>
    <v>SLRX</v>
    <v>SALARIUS PHARMACEUTICALS, INC. (XNAS:SLRX)</v>
    <v>202</v>
    <v>40770</v>
    <v>2014</v>
  </rv>
  <rv s="4">
    <v>4386</v>
  </rv>
  <rv s="0">
    <v>https://www.bing.com/financeapi/forcetrigger?t=bn866h&amp;q=OTCM%3aOILCF&amp;form=skydnc</v>
    <v>Learn more on Bing</v>
  </rv>
  <rv s="26">
    <v>63</v>
    <v>PERMEX PETROLEUM CORPORATION (OTCM:OILCF)</v>
    <v>8</v>
    <v>64</v>
    <v>Finance</v>
    <v>18</v>
    <v>en-GB</v>
    <v>bn866h</v>
    <v>268435456</v>
    <v>1</v>
    <v>Powered by Refinitiv</v>
    <v>9</v>
    <v>3.1</v>
    <v>3.7848999999999999</v>
    <v>0</v>
    <v>0</v>
    <v>USD</v>
    <v>Permex Petroleum Corporation is a junior oil and gas company. The Company is engaged in the acquisition, exploration, development and production of oil and gas properties in the United States. The Company has assets and operations in the Permian Basin of West Texas and the Delaware Sub-Basin of New Mexico. The Breedlove B Clearfork properties are situated in Martin County, Texas. The Pittcock Leases are situated in Stonewall County. Stonewall County is in Northwest Texas, in the central part of the North Central Plains and consists of the Pittcock North property, the Pittcock South property and the Windy Jones Property. The Mary Bullard Property is located in Stonewall County. The West Henshaw Property is located in Eddy County, New Mexico, 12 miles northeast of Loco Hills in the Delaware basin. The Oxy Yates Property is located in Eddy County. The Company, through its wholly owned subsidiary, Permex Petroleum US Corporation, which owns and operates on private, state and federal land.</v>
    <v>OTC Markets</v>
    <v>OTCM</v>
    <v>OTCM</v>
    <v>2911 Turtle Creek Blvd, Suite 925, DALLAS, TX, 75219 US</v>
    <v>4</v>
    <v>Oil &amp; Gas</v>
    <v>Stock</v>
    <v>45406.006944444445</v>
    <v>4388</v>
    <v>4</v>
    <v>3076070</v>
    <v>PERMEX PETROLEUM CORPORATION</v>
    <v>PERMEX PETROLEUM CORPORATION</v>
    <v>4</v>
    <v>4</v>
    <v>4</v>
    <v>551500</v>
    <v>OILCF</v>
    <v>PERMEX PETROLEUM CORPORATION (OTCM:OILCF)</v>
    <v>5</v>
    <v>2017</v>
  </rv>
  <rv s="4">
    <v>4389</v>
  </rv>
  <rv s="0">
    <v>https://www.bing.com/financeapi/forcetrigger?t=a1y9qh&amp;q=XNAS%3aNAOV&amp;form=skydnc</v>
    <v>Learn more on Bing</v>
  </rv>
  <rv s="5">
    <v>7</v>
    <v>NANOVIBRONIX, INC. (XNAS:NAOV)</v>
    <v>8</v>
    <v>9</v>
    <v>Finance</v>
    <v>10</v>
    <v>en-GB</v>
    <v>a1y9qh</v>
    <v>268435456</v>
    <v>1</v>
    <v>Powered by Refinitiv</v>
    <v>4.2300000000000004</v>
    <v>0.66849999999999998</v>
    <v>1.5347999999999999</v>
    <v>1.52E-2</v>
    <v>2.1717E-2</v>
    <v>USD</v>
    <v>NanoVibronix, Inc. is a medical device company. The Company develops medical devices utilizing its patented low intensity surface acoustic wave technology. Its products include UroShield and PainShield. UroShield is an ultrasound-based product that is designed to prevent bacterial colonization and biofilm in urinary catheters, increase antibiotic efficacy and decrease pain and discomfort associated with urinary catheter use. UroShield Ultra is similar to UroShield, but is designed to prevent bacterial colonization and biofilm formation in urinary catheters. PainShield is a patch-based therapeutic ultrasound technology to treat pain, muscle spasm and joint contractures by delivering a localized ultrasound effect to treat pain and induce soft tissue healing in a targeted area. Its PainShield family of products includes PainShield MD, PainShield Plus and WoundShield. WoundShield is a patch-based therapeutic ultrasound device intended to facilitate tissue regeneration and wound healing.</v>
    <v>10</v>
    <v>Nasdaq Stock Market</v>
    <v>XNAS</v>
    <v>XNAS</v>
    <v>525 Executive Blvd, ELMSFORD, NY, 10523 US</v>
    <v>0.75</v>
    <v>Healthcare Equipment &amp; Supplies</v>
    <v>Stock</v>
    <v>45475.833339455472</v>
    <v>4391</v>
    <v>0.66849999999999998</v>
    <v>1948770</v>
    <v>NANOVIBRONIX, INC.</v>
    <v>NANOVIBRONIX, INC.</v>
    <v>0.66849999999999998</v>
    <v>0</v>
    <v>0.69989999999999997</v>
    <v>0.71509999999999996</v>
    <v>2784350</v>
    <v>NAOV</v>
    <v>NANOVIBRONIX, INC. (XNAS:NAOV)</v>
    <v>20</v>
    <v>33723</v>
    <v>2003</v>
  </rv>
  <rv s="4">
    <v>4392</v>
  </rv>
  <rv s="0">
    <v>https://www.bing.com/financeapi/forcetrigger?t=a1ritc&amp;q=XNAS%3aDYNT&amp;form=skydnc</v>
    <v>Learn more on Bing</v>
  </rv>
  <rv s="5">
    <v>7</v>
    <v>DYNATRONICS CORPORATION (XNAS:DYNT)</v>
    <v>8</v>
    <v>9</v>
    <v>Finance</v>
    <v>5</v>
    <v>en-GB</v>
    <v>a1ritc</v>
    <v>268435456</v>
    <v>1</v>
    <v>Powered by Refinitiv</v>
    <v>0.91</v>
    <v>0.21129999999999999</v>
    <v>0.2412</v>
    <v>1E-4</v>
    <v>4.505E-4</v>
    <v>USD</v>
    <v>Dynatronics Corporation is a medical device company engaged in providing restorative products designed to accelerate achieving optimal health. The Company designs, manufactures, and sells a range of products for clinical use in physical therapy, rehabilitation, orthopedics, pain management, and athletic training. Through its distribution channels, the Company markets and sells to orthopedists, physical therapists, chiropractors, athletic trainers, sports medicine practitioners, clinics, and hospitals. The Company's products are marketed under a portfolio of brands, including Bird &amp; Cronin, Solaris, Hausmann, PROTEAM, and Mammoth, among others. Its orthopedic soft bracing products are designed to accelerate health for patients both pre- and post-surgical intervention, and during fracture recovery, joint stabilization, and ligament injury. The Company’s Solaris, Hausmann, PROTEAM, and Mammoth brands include products for physical therapy, rehabilitation, and athletic training.</v>
    <v>154</v>
    <v>Nasdaq Stock Market</v>
    <v>XNAS</v>
    <v>XNAS</v>
    <v>BLDG D, 7030 PARK CENTRE DRIVE, SALT LAKE CITY, UT, 84121 US</v>
    <v>0.25900000000000001</v>
    <v>Healthcare Equipment &amp; Supplies</v>
    <v>Stock</v>
    <v>45475.994903541403</v>
    <v>4394</v>
    <v>0.2203</v>
    <v>1178490</v>
    <v>DYNATRONICS CORPORATION</v>
    <v>DYNATRONICS CORPORATION</v>
    <v>0.23</v>
    <v>0</v>
    <v>0.222</v>
    <v>0.22209999999999999</v>
    <v>5308520</v>
    <v>DYNT</v>
    <v>DYNATRONICS CORPORATION (XNAS:DYNT)</v>
    <v>1411</v>
    <v>66063</v>
    <v>1983</v>
  </rv>
  <rv s="4">
    <v>4395</v>
  </rv>
  <rv s="0">
    <v>https://www.bing.com/financeapi/forcetrigger?t=a1z9cw&amp;q=XNYS%3aITP&amp;form=skydnc</v>
    <v>Learn more on Bing</v>
  </rv>
  <rv s="6">
    <v>12</v>
    <v>IT Tech Packaging, Inc. (XNYS:ITP)</v>
    <v>8</v>
    <v>13</v>
    <v>Finance</v>
    <v>10</v>
    <v>en-GB</v>
    <v>a1z9cw</v>
    <v>268435456</v>
    <v>1</v>
    <v>Powered by Refinitiv</v>
    <v>0.65</v>
    <v>0.20150000000000001</v>
    <v>-0.1206</v>
    <v>0</v>
    <v>0</v>
    <v>USD</v>
    <v>IT Tech Packaging, Inc., formerly Orient Paper, Inc. is a holding company for the Hebei Baoding Orient Paper Milling Company Limited (Orient Paper HB), a producer and distributor of paper products in China. The Company is engaged in production and distribution of four categories of paper products: corrugating medium paper (CMP), offset printing paper, digital photo paper and tissue paper products. The Company, through Baoding Shengde Paper Co., Ltd. (Orient Paper Shengde), is engaged in production and distribution of digital photo paper. The Company operates through two segments: Orient Paper HB, which produces printing paper and CMP, and Orient Paper Shengde, which produces digital photo paper. CMP is used in the manufacturing of cardboard. The Company has over two corrugating medium paper production lines, including PM6 and PM1. The Company also produces finished tissue paper products that are marketed and sold under the Orient Paper brand.</v>
    <v>383</v>
    <v>New York Stock Exchange</v>
    <v>XNYS</v>
    <v>XNYS</v>
    <v>Science Park, Juli Road, Xushui County, Baoding City, BAODING, HEBEI, 072550 CN</v>
    <v>0.24809999999999999</v>
    <v>Paper &amp; Forest Products</v>
    <v>Stock</v>
    <v>45476.000000057815</v>
    <v>4397</v>
    <v>0.223</v>
    <v>2331270</v>
    <v>IT Tech Packaging, Inc.</v>
    <v>IT Tech Packaging, Inc.</v>
    <v>0.223</v>
    <v>0.2316</v>
    <v>0.2316</v>
    <v>10065920</v>
    <v>ITP</v>
    <v>IT Tech Packaging, Inc. (XNYS:ITP)</v>
    <v>634</v>
    <v>77432</v>
    <v>2005</v>
  </rv>
  <rv s="4">
    <v>4398</v>
  </rv>
  <rv s="0">
    <v>https://www.bing.com/financeapi/forcetrigger?t=a31iw7&amp;q=XNAS%3aNCPL&amp;form=skydnc</v>
    <v>Learn more on Bing</v>
  </rv>
  <rv s="5">
    <v>7</v>
    <v>NETCAPITAL INC. (XNAS:NCPL)</v>
    <v>8</v>
    <v>9</v>
    <v>Finance</v>
    <v>5</v>
    <v>en-GB</v>
    <v>a31iw7</v>
    <v>268435456</v>
    <v>1</v>
    <v>Powered by Refinitiv</v>
    <v>1.19</v>
    <v>8.77E-2</v>
    <v>0.50739999999999996</v>
    <v>-1.1999999999999999E-3</v>
    <v>-1.1928000000000001E-2</v>
    <v>USD</v>
    <v>Netcapital Inc. is a fintech company. Its technology platform allows private companies to raise capital online from accredited and non-accredited investors. Its consulting group, Netcapital Advisors, helps companies at all stages to raise capital. Netcapital Advisors provides strategic advice, technology consulting and online marketing services to assist with fundraising campaigns on the Netcapital platform. Netcapital Advisors’ services include incubation of technology start-ups, investor introductions, online marketing, website design, software and software development, message crafting, including pitch decks, offering pages, and ad creation, strategic advice and technology consulting. Its valuation services include business valuations, fairness and solvency opinions, non-cash charitable contributions, compensation studies and others. Its funding Portal provides private companies with access to investments from accredited and non-accredited retail investors through its online portal.</v>
    <v>1380</v>
    <v>Nasdaq Stock Market</v>
    <v>XNAS</v>
    <v>XNAS</v>
    <v>1 Lincoln Street, Suite 1000, BOSTON, MA, 02111 US</v>
    <v>0.10059999999999999</v>
    <v>Financial Technology (Fintech) &amp; Infrastructure</v>
    <v>Stock</v>
    <v>45475.999833159374</v>
    <v>4400</v>
    <v>9.64E-2</v>
    <v>3469525</v>
    <v>NETCAPITAL INC.</v>
    <v>NETCAPITAL INC.</v>
    <v>9.9000000000000005E-2</v>
    <v>0</v>
    <v>0.10059999999999999</v>
    <v>9.9400000000000002E-2</v>
    <v>34904680</v>
    <v>NCPL</v>
    <v>NETCAPITAL INC. (XNAS:NCPL)</v>
    <v>205614</v>
    <v>11695570</v>
    <v>1984</v>
  </rv>
  <rv s="4">
    <v>4401</v>
  </rv>
  <rv s="0">
    <v>https://www.bing.com/financeapi/forcetrigger?t=aw38k2&amp;q=XNAS%3aAREB&amp;form=skydnc</v>
    <v>Learn more on Bing</v>
  </rv>
  <rv s="25">
    <v>62</v>
    <v>AMERICAN REBEL HOLDINGS, INC (XNAS:AREB)</v>
    <v>8</v>
    <v>26</v>
    <v>Finance</v>
    <v>5</v>
    <v>en-GB</v>
    <v>aw38k2</v>
    <v>268435456</v>
    <v>1</v>
    <v>Powered by Refinitiv</v>
    <v>3.1</v>
    <v>0.21110000000000001</v>
    <v>1.3367</v>
    <v>3.3000000000000002E-2</v>
    <v>7.3826000000000003E-2</v>
    <v>USD</v>
    <v>American Rebel Holdings, Inc. operates primarily as a designer and marketer of branded safes and personal security and self-defense products. The Company also designs and produces branded apparel and accessories, including concealment pockets. It offers an assortment of personal security products as well as apparel and accessories for men and women under the Company’s American Rebel brand. The Company's products are designed to store firearms, as well as store its customers’ keepsakes, family heirlooms, and treasured memories. It offers a range of concealed carry jackets, vests, and coats for men and women. The Company’s apparel collection consists of Cartwright Coats and Vests, Freedom 2.0 Jackets and Vests and American Rebel T-Shirts Collection. Its safe collection consists of six safes in a range of sizes: AR-50, AR-40, AR-30, AR-20, AR-15, and AR-12. The Company is also a manufacturer of gun safes with security and fire protection.</v>
    <v>Nasdaq Stock Market</v>
    <v>XNAS</v>
    <v>XNAS</v>
    <v>5115 MARYLAND WAY, STE. 303, BRENTWOOD, TN, 37027 US</v>
    <v>0.50770000000000004</v>
    <v>Aerospace &amp; Defense</v>
    <v>Stock</v>
    <v>45475.999938772657</v>
    <v>4403</v>
    <v>0.44800000000000001</v>
    <v>2658600</v>
    <v>AMERICAN REBEL HOLDINGS, INC</v>
    <v>AMERICAN REBEL HOLDINGS, INC</v>
    <v>0.44800000000000001</v>
    <v>0</v>
    <v>0.44700000000000001</v>
    <v>0.48</v>
    <v>5947640</v>
    <v>AREB</v>
    <v>AMERICAN REBEL HOLDINGS, INC (XNAS:AREB)</v>
    <v>7212</v>
    <v>15603535</v>
    <v>2014</v>
  </rv>
  <rv s="4">
    <v>4404</v>
  </rv>
  <rv s="0">
    <v>https://www.bing.com/financeapi/forcetrigger?t=a31xu2&amp;q=XNAS%3aWINT&amp;form=skydnc</v>
    <v>Learn more on Bing</v>
  </rv>
  <rv s="5">
    <v>7</v>
    <v>Windtree Therapeutics, Inc. (XNAS:WINT)</v>
    <v>8</v>
    <v>9</v>
    <v>Finance</v>
    <v>10</v>
    <v>en-GB</v>
    <v>a31xu2</v>
    <v>268435456</v>
    <v>1</v>
    <v>Powered by Refinitiv</v>
    <v>30.06</v>
    <v>2.8900999999999999</v>
    <v>0.55930000000000002</v>
    <v>-0.09</v>
    <v>-2.8125000000000001E-2</v>
    <v>USD</v>
    <v>Windtree Therapeutics, Inc. is a biotechnology company. The Company is focused on advancing early and late-stage therapies for critical conditions and diseases. The Company’s portfolio of product candidates includes istaroxime, a Phase II candidate with SERCA2a activating properties for acute heart failure and associated cardiogenic shock, pre-clinical SERCA2a activators for heart failure and VAR-101 and VAR-102, pre-clinical precision atypical protein kinase C iota (aPKCi) inhibitors that are being developed for potential in rare and broad oncology applications. Istaroxime is a positive inotropic agent that increases myocardial contractility through inhibition of Na+/K+- ATPase with a complimentary mechanism that facilitates myocardial relaxation through activation of the SERCA2a calcium pump on the sarcoplasmic reticulum, enhancing calcium reuptake from the cytoplasm. It also has a licensing business model with partnership out-licenses in place.</v>
    <v>15</v>
    <v>Nasdaq Stock Market</v>
    <v>XNAS</v>
    <v>XNAS</v>
    <v>2600 Kelly Rd Ste 100, WARRINGTON, PA, 18976-3652 US</v>
    <v>3.24</v>
    <v>Biotechnology &amp; Medical Research</v>
    <v>Stock</v>
    <v>45475.949495439061</v>
    <v>4406</v>
    <v>2.95</v>
    <v>1894110</v>
    <v>Windtree Therapeutics, Inc.</v>
    <v>Windtree Therapeutics, Inc.</v>
    <v>3.24</v>
    <v>0</v>
    <v>3.2</v>
    <v>3.11</v>
    <v>591910</v>
    <v>WINT</v>
    <v>Windtree Therapeutics, Inc. (XNAS:WINT)</v>
    <v>18351</v>
    <v>15122</v>
    <v>1992</v>
  </rv>
  <rv s="4">
    <v>4407</v>
  </rv>
  <rv s="0">
    <v>https://www.bing.com/financeapi/forcetrigger?t=a2b25r&amp;q=OTCM%3aCAMG&amp;form=skydnc</v>
    <v>Learn more on Bing</v>
  </rv>
  <rv s="6">
    <v>12</v>
    <v>CAM Group, Inc. (OTCM:CAMG)</v>
    <v>8</v>
    <v>13</v>
    <v>Finance</v>
    <v>18</v>
    <v>en-GB</v>
    <v>a2b25r</v>
    <v>268435456</v>
    <v>1</v>
    <v>Powered by Refinitiv</v>
    <v>0.77</v>
    <v>1.26E-2</v>
    <v>-3.2805</v>
    <v>0</v>
    <v>0</v>
    <v>USD</v>
    <v>CAM Group, Inc. (CAMG) is an international aerospace and defense manufacturing company. The Company is engaged in manufacturing of parts and military components for guided missiles and space vehicles. The Company offers products and services across aircraft/drone, munitions, cyber and robotics. CAMG supports its customers with facilities in the United States and Europe. The Company's subsidiary includes Technomeca Defense, Inc.</v>
    <v>2</v>
    <v>OTC Markets</v>
    <v>OTCM</v>
    <v>OTCM</v>
    <v>50 West Liberty Street, Suite 880, RENO, NV, 89501 US</v>
    <v>3.2500000000000001E-2</v>
    <v>Aerospace &amp; Defense</v>
    <v>Stock</v>
    <v>45475.787870948436</v>
    <v>4409</v>
    <v>3.2500000000000001E-2</v>
    <v>822090</v>
    <v>CAM Group, Inc.</v>
    <v>CAM Group, Inc.</v>
    <v>3.2500000000000001E-2</v>
    <v>3.2500000000000001E-2</v>
    <v>3.2500000000000001E-2</v>
    <v>25295000</v>
    <v>CAMG</v>
    <v>CAM Group, Inc. (OTCM:CAMG)</v>
    <v>1200</v>
    <v>700</v>
    <v>2007</v>
  </rv>
  <rv s="4">
    <v>4410</v>
  </rv>
  <rv s="0">
    <v>https://www.bing.com/financeapi/forcetrigger?t=aw6uqh&amp;q=OTCM%3aPCYN&amp;form=skydnc</v>
    <v>Learn more on Bing</v>
  </rv>
  <rv s="6">
    <v>12</v>
    <v>PROCYON CORPORATION (OTCM:PCYN)</v>
    <v>8</v>
    <v>13</v>
    <v>Finance</v>
    <v>18</v>
    <v>en-GB</v>
    <v>aw6uqh</v>
    <v>268435456</v>
    <v>1</v>
    <v>Powered by Refinitiv</v>
    <v>0.31</v>
    <v>0.14879999999999999</v>
    <v>-0.45129999999999998</v>
    <v>0</v>
    <v>0</v>
    <v>USD</v>
    <v>Procyon Corporation operates through its subsidiaries AMERX Health Care Corporation (AMERX) and Sirius Medical Supply, Inc. (Sirius). AMERX develops and markets proprietary medical products used in the treatment of pressure ulcers, stasis ulcers, wounds, dermatitis, inflammation and other skin problems. Its product lines include AMERX, AMERIGEL, HELIX3 Bioactive Collagen, EXTREMIT-EASE Compression Garment and Advantagen Surgical Collagen. AMERX markets a line of AMERIGEL advanced skin and wound care products made with Oakin, that promote healing in wound and problematic skin conditions, including AMERIGEL Hydrogel Wound Dressing, AMERIGEL Post Op Surgical Kits, AMERIGEL Saline Wound Wash, AMERIGEL Care Lotion, and AMERIGEL Barrier Lotion. HELIX3 is available in Collagen Powder and Collagen Matrix. Its wound care product includes AMERX Calcium Alginate Dressing, AMERX Foam Dressing, AMERX Gauze Dressing, AMERX Hyrdocolloid Dressing, and AMERX Wound Care Kits.</v>
    <v>17</v>
    <v>OTC Markets</v>
    <v>OTCM</v>
    <v>OTCM</v>
    <v>1300 S Highland Ave, CLEARWATER, FL, 33756 US</v>
    <v>0.2</v>
    <v>Pharmaceuticals</v>
    <v>Stock</v>
    <v>45476.006944444445</v>
    <v>4412</v>
    <v>0.2</v>
    <v>1621680</v>
    <v>PROCYON CORPORATION</v>
    <v>PROCYON CORPORATION</v>
    <v>0.2</v>
    <v>0.2</v>
    <v>0.2</v>
    <v>8108390</v>
    <v>PCYN</v>
    <v>PROCYON CORPORATION (OTCM:PCYN)</v>
    <v>2500</v>
    <v>16340</v>
    <v>1987</v>
  </rv>
  <rv s="4">
    <v>4413</v>
  </rv>
  <rv s="0">
    <v>https://www.bing.com/financeapi/forcetrigger?t=a1weww&amp;q=XNAS%3aATNF&amp;form=skydnc</v>
    <v>Learn more on Bing</v>
  </rv>
  <rv s="5">
    <v>7</v>
    <v>180 LIFE SCIENCES CORP. (XNAS:ATNF)</v>
    <v>8</v>
    <v>9</v>
    <v>Finance</v>
    <v>10</v>
    <v>en-GB</v>
    <v>a1weww</v>
    <v>268435456</v>
    <v>1</v>
    <v>Powered by Refinitiv</v>
    <v>22.04</v>
    <v>1.31</v>
    <v>0.6028</v>
    <v>0.15</v>
    <v>0.1</v>
    <v>USD</v>
    <v>180 Life Sciences Corp. is a clinical-stage biotechnology company focused on the development of therapeutics for unmet medical needs in chronic pain, inflammation and fibrosis. The Company is primary focused on program to treat several inflammatory disorders using anti-TNF (tumor necrosis factor). The Company has three product development platforms: Anti-TNF platform, SCAs platform and a7nAChR platform. Anti-TNF platform is focused on fibrosis and anti-tumor necrosis factor (anti-TNF). SCAs platform is focused on drugs which are synthetic cannabidiol (CBD) or cannabigerol (CBG) analogues (SCAs). a7nAChR platform is focused on alpha 7 nicotinic acetylcholine receptor (a7nAChR). It is conducting clinical trials only for certain indications under the anti-TNF platform. The Company is undertaking preclinical research and development activities for the SCA platform.</v>
    <v>4</v>
    <v>Nasdaq Stock Market</v>
    <v>XNAS</v>
    <v>XNAS</v>
    <v>3000 El Camino Real, Bldg 4, Ste 200, PALO ALTO, CA, 94306 US</v>
    <v>1.65</v>
    <v>Biotechnology &amp; Medical Research</v>
    <v>Stock</v>
    <v>45475.965670103906</v>
    <v>4415</v>
    <v>1.4814000000000001</v>
    <v>1412390</v>
    <v>180 LIFE SCIENCES CORP.</v>
    <v>180 LIFE SCIENCES CORP.</v>
    <v>1.53</v>
    <v>0</v>
    <v>1.5</v>
    <v>1.65</v>
    <v>941590</v>
    <v>ATNF</v>
    <v>180 LIFE SCIENCES CORP. (XNAS:ATNF)</v>
    <v>3</v>
    <v>61473</v>
    <v>2016</v>
  </rv>
  <rv s="4">
    <v>4416</v>
  </rv>
  <rv s="0">
    <v>https://www.bing.com/financeapi/forcetrigger?t=a1yyh7&amp;q=XNAS%3aLGMK&amp;form=skydnc</v>
    <v>Learn more on Bing</v>
  </rv>
  <rv s="5">
    <v>7</v>
    <v>LOGICMARK, INC. (XNAS:LGMK)</v>
    <v>8</v>
    <v>9</v>
    <v>Finance</v>
    <v>10</v>
    <v>en-GB</v>
    <v>a1yyh7</v>
    <v>268435456</v>
    <v>1</v>
    <v>Powered by Refinitiv</v>
    <v>3.28</v>
    <v>0.60099999999999998</v>
    <v>1.2769999999999999</v>
    <v>-1.89E-2</v>
    <v>-2.9796999999999997E-2</v>
    <v>USD</v>
    <v>LogicMark, Inc. provides personal emergency response systems (PERS), health communications devices, and Internet of Things (IoT) technology that creates a connected care platform. The Company’s devices provide people with the ability to receive care at home and age independently. Its PERS devices incorporate two-way voice communication technology directly in the medical alert pendant. These PERS technologies are sold direct-to-consumer through the Company’s e-commerce Website, through dealers and distributors, as well as through the United States Veterans Health Administration (VHA). It provides no monthly fee products, which only require a one-time purchase expense, instead of a contract with recurring monthly charges. Its no monthly fee products contact family, friends, or 911 directly, eliminating the recurring monthly fee from a monitoring center. The Company’s PERS products include Guardian Alert 911 Plus, Freedom Alert Plus, Guardian Alert 911, and LifeSentry.</v>
    <v>26</v>
    <v>Nasdaq Stock Market</v>
    <v>XNAS</v>
    <v>XNAS</v>
    <v>2801 Diode Lane, LOUISVILLE, KY, 40299 US</v>
    <v>0.67800000000000005</v>
    <v>Healthcare Equipment &amp; Supplies</v>
    <v>Stock</v>
    <v>45475.967081770315</v>
    <v>4418</v>
    <v>0.60099999999999998</v>
    <v>1351793</v>
    <v>LOGICMARK, INC.</v>
    <v>LOGICMARK, INC.</v>
    <v>0.63</v>
    <v>0</v>
    <v>0.63429999999999997</v>
    <v>0.61539999999999995</v>
    <v>2196610</v>
    <v>LGMK</v>
    <v>LOGICMARK, INC. (XNAS:LGMK)</v>
    <v>1</v>
    <v>29413</v>
    <v>2023</v>
  </rv>
  <rv s="4">
    <v>4419</v>
  </rv>
  <rv s="0">
    <v>https://www.bing.com/financeapi/forcetrigger?t=c5h1cw&amp;q=XNAS%3aLSDI&amp;form=skydnc</v>
    <v>Learn more on Bing</v>
  </rv>
  <rv s="23">
    <v>58</v>
    <v>LUCY SCIENTIFIC DISCOVERY INC (OTCM:LSDIF)</v>
    <v>8</v>
    <v>59</v>
    <v>Finance</v>
    <v>18</v>
    <v>en-GB</v>
    <v>c5h1cw</v>
    <v>268435456</v>
    <v>1</v>
    <v>Powered by Refinitiv</v>
    <v>12.8</v>
    <v>8.9999999999999998E-4</v>
    <v>0.16400000000000001</v>
    <v>0</v>
    <v>0</v>
    <v>USD</v>
    <v>Lucy Scientific Discovery Inc. is an early stage psychotropics contract manufacturing company. The Company is engaged in researching, developing, and manufacturing psychotropic drugs. The Company is a manufacturer of controlled compounds dedicated to advancing the frontiers of mind science and facilitating the development of psychotropic and psychedelic treatment therapies. It is focused on developing therapies for patients in need, and through its lead candidate SANA-013, dedicated to advancing the understanding and applications of psychedelic medicine, improving mental health outcomes, and enhancing well-being for individuals worldwide. The Company is engaged in the production of a variety of natural, synthetic, and biosynthetic products to meet the needs of the psychotropics-based medicines market. Its products are in the form of raw materials, crude extracts, targeted formulations, single molecule fractions, and white- and private-label products.</v>
    <v>OTC Markets</v>
    <v>OTCM</v>
    <v>OTCM</v>
    <v>301-1321 Blanshard Street, VICTORIA, BC, V8W 0B6 CA</v>
    <v>0.2</v>
    <v>Pharmaceuticals</v>
    <v>Stock</v>
    <v>45475.818218888278</v>
    <v>4421</v>
    <v>8.9999999999999998E-4</v>
    <v>352950</v>
    <v>LUCY SCIENTIFIC DISCOVERY INC</v>
    <v>LUCY SCIENTIFIC DISCOVERY INC</v>
    <v>0.17</v>
    <v>1.1999999999999999E-3</v>
    <v>1.1999999999999999E-3</v>
    <v>1764760</v>
    <v>LSDIF</v>
    <v>LUCY SCIENTIFIC DISCOVERY INC (OTCM:LSDIF)</v>
    <v>17407</v>
    <v>72666</v>
    <v>2017</v>
  </rv>
  <rv s="4">
    <v>4422</v>
  </rv>
  <rv s="0">
    <v>https://www.bing.com/financeapi/forcetrigger?t=a2ibu2&amp;q=OTCM%3aGMER&amp;form=skydnc</v>
    <v>Learn more on Bing</v>
  </rv>
  <rv s="6">
    <v>12</v>
    <v>GOOD GAMING, INC. (OTCM:GMER)</v>
    <v>8</v>
    <v>13</v>
    <v>Finance</v>
    <v>18</v>
    <v>en-GB</v>
    <v>a2ibu2</v>
    <v>268435456</v>
    <v>1</v>
    <v>Powered by Refinitiv</v>
    <v>3.5999999999999997E-2</v>
    <v>8.6999999999999994E-3</v>
    <v>0.52259999999999995</v>
    <v>-1.2E-4</v>
    <v>-1.0049999999999998E-2</v>
    <v>USD</v>
    <v>Good Gaming, Inc. is an interactive entertainment company. The Company operates a tournament gaming platform and online destination, targeting esports players and participants worldwide interested in competing at the high school or college level. It offers multi-game, multi-console services at the amateur esports level. The Company is focusing on amateur gamers, falling between professional and casual levels. It is focused on combining mobile gaming and Web3 technologies within the blockchain gaming segments. It has leveraged non-fungible tokens (NFTs) and blockchain technologies, in its MicroBuddies release, a game integrating NFTs, in-game tokens (GOO), and browser-based gameplay. Its games also include Galactic Acres, an idle clicker game, where the player has to protect an intergalactic sanctuary for creatures from across the universe. It also has a partnership with ViaOne Services Inc. to distribute its mobile games to the Assist Wireless and enTouch Wireless customer bases.</v>
    <v>3</v>
    <v>OTC Markets</v>
    <v>OTCM</v>
    <v>OTCM</v>
    <v>415 MCFARLAN ROAD, SUITE 108, KENNETT SQUARE, PA, 19348 US</v>
    <v>1.1939999999999999E-2</v>
    <v>Software &amp; IT Services</v>
    <v>Stock</v>
    <v>45476.006944444445</v>
    <v>4424</v>
    <v>1.11E-2</v>
    <v>1439240</v>
    <v>GOOD GAMING, INC.</v>
    <v>GOOD GAMING, INC.</v>
    <v>1.11E-2</v>
    <v>1.1939999999999999E-2</v>
    <v>1.1820000000000001E-2</v>
    <v>120539100</v>
    <v>GMER</v>
    <v>GOOD GAMING, INC. (OTCM:GMER)</v>
    <v>23869</v>
    <v>173650</v>
    <v>2008</v>
  </rv>
  <rv s="4">
    <v>4425</v>
  </rv>
  <rv s="0">
    <v>https://www.bing.com/financeapi/forcetrigger?t=azu3nm&amp;q=OTCM%3aMMND&amp;form=skydnc</v>
    <v>Learn more on Bing</v>
  </rv>
  <rv s="6">
    <v>12</v>
    <v>MASTERMIND, INC (OTCM:MMND)</v>
    <v>8</v>
    <v>13</v>
    <v>Finance</v>
    <v>18</v>
    <v>en-GB</v>
    <v>azu3nm</v>
    <v>268435456</v>
    <v>1</v>
    <v>Powered by Refinitiv</v>
    <v>0.17199999999999999</v>
    <v>2.6499999999999999E-2</v>
    <v>-0.33510000000000001</v>
    <v>1E-4</v>
    <v>2.7780000000000001E-3</v>
    <v>USD</v>
    <v>Mastermind, Inc. is an involvement marketing service agency that designs, creates, and develops branding and marketing campaigns, primarily for large corporate clients with brands. The Company specializes in getting consumers and customers to take action that leads to brand awareness, trial, loyalty, and advocacy. The Company's programs can take on various forms, including creating and managing digital content, designing campaign websites/landing pages, social media and viral campaigns, mobile marketing initiatives, and brand communications. Its initiatives include content marketing, influencer marketing, digital marketing, social marketing, gamification, promotion marketing, social channel optimization and digital issue management communications. It is also organized into six groups, such as account management, creative and development services, content studio, strategy, analytics and research, technology and campaign management, and agency management and administration.</v>
    <v>22</v>
    <v>OTC Markets</v>
    <v>OTCM</v>
    <v>OTCM</v>
    <v>2221 PEACHTREE RD. NE, SUITE D-134, ATLANTA, GA, 30309 US</v>
    <v>3.61E-2</v>
    <v>Media &amp; Publishing</v>
    <v>Stock</v>
    <v>45475.006944444445</v>
    <v>4427</v>
    <v>3.61E-2</v>
    <v>1723380</v>
    <v>MASTERMIND, INC</v>
    <v>MASTERMIND, INC</v>
    <v>3.61E-2</v>
    <v>3.5999999999999997E-2</v>
    <v>3.61E-2</v>
    <v>34505520</v>
    <v>MMND</v>
    <v>MASTERMIND, INC (OTCM:MMND)</v>
    <v>5000</v>
    <v>3020</v>
    <v>2004</v>
  </rv>
  <rv s="4">
    <v>4428</v>
  </rv>
  <rv s="0">
    <v>https://www.bing.com/financeapi/forcetrigger?t=a2oqz2&amp;q=OTCM%3aMNTR&amp;form=skydnc</v>
    <v>Learn more on Bing</v>
  </rv>
  <rv s="5">
    <v>7</v>
    <v>MENTOR CAPITAL, INC. (OTCM:MNTR)</v>
    <v>8</v>
    <v>9</v>
    <v>Finance</v>
    <v>18</v>
    <v>en-GB</v>
    <v>a2oqz2</v>
    <v>268435456</v>
    <v>1</v>
    <v>Powered by Refinitiv</v>
    <v>0.1</v>
    <v>0.02</v>
    <v>-9.1600000000000001E-2</v>
    <v>-5.8700000000000002E-3</v>
    <v>-9.9491999999999997E-2</v>
    <v>USD</v>
    <v>Mentor Capital, Inc. is a public energy company. The Company targets the classic energy sectors of oil and gas, coal, uranium, and their related operations, with already established cash flows, especially through royalty payments. Its classic energy segment includes the fair value of securities investments in oil and gas through Exxon Mobil Corp. (XOM) stock, Occidental Petroleum Corp. (OXY) stock, and Chevron Corp. (CVX) stock, uranium through Cameco Corp. (CCJ) stock, and coal through Arch Resources, Inc. (ARCH) stock. It maintains a diverse and opportunistic acquisition focus. It also invests in its larger pre-initial public offering (IPO)-related acquisitions and fundings. Its subsidiaries include Mentor IP, LLC (MCIP), Mentor Partner I, LLC, (Partner I), Mentor Partner II, LLC (Partner II), and TWG, LLC (TWG).</v>
    <v>2</v>
    <v>OTC Markets</v>
    <v>OTCM</v>
    <v>OTCM</v>
    <v>5964 CAMPUS COURT, PLANO, TX, 75093 US</v>
    <v>5.8000000000000003E-2</v>
    <v>Investment Banking &amp; Investment Services</v>
    <v>Stock</v>
    <v>45476.006944444445</v>
    <v>4430</v>
    <v>5.1549999999999999E-2</v>
    <v>1311573</v>
    <v>MENTOR CAPITAL, INC.</v>
    <v>MENTOR CAPITAL, INC.</v>
    <v>5.525E-2</v>
    <v>0.43099999999999999</v>
    <v>5.8999999999999997E-2</v>
    <v>5.3129999999999997E-2</v>
    <v>24686110</v>
    <v>MNTR</v>
    <v>MENTOR CAPITAL, INC. (OTCM:MNTR)</v>
    <v>38819</v>
    <v>36590</v>
    <v>2015</v>
  </rv>
  <rv s="4">
    <v>4431</v>
  </rv>
  <rv s="0">
    <v>https://www.bing.com/financeapi/forcetrigger?t=a2fi2w&amp;q=OTCM%3aELST&amp;form=skydnc</v>
    <v>Learn more on Bing</v>
  </rv>
  <rv s="6">
    <v>12</v>
    <v>ELECTRONIC SYSTEMS TECHNOLOGY, INC. (OTCM:ELST)</v>
    <v>8</v>
    <v>13</v>
    <v>Finance</v>
    <v>18</v>
    <v>en-GB</v>
    <v>a2fi2w</v>
    <v>268435456</v>
    <v>1</v>
    <v>Powered by Refinitiv</v>
    <v>0.55000000000000004</v>
    <v>0.25750000000000001</v>
    <v>0.73380000000000001</v>
    <v>-0.18590000000000001</v>
    <v>-0.414493</v>
    <v>USD</v>
    <v>Electronic Systems Technology, Inc. is specialized in the development and manufacturing of digital data (non-voice) radio transceivers for use in industrial wireless networking applications. The Company’s ESTeem line of products provides communication solutions for harsh environment applications not served or that are underutilized by conventional, commercial grade communication systems. Its products are part of the ESTeem Industrial Wireless Solutions for commercial, industrial, and government arenas both domestically and internationally. ESTeem industrial wireless products provide communication links between computer networks, network enabled devices and mobile devices without cables. It manufactures nine models of the ESTeem industrial wireless modems that operate in frequencies from 150 megahertz (MHz) to 5.8 gigahertz (GHz). The Company’s product offerings include ESTeem Models, such as 210M, 195M, 195C, 195H, Horizon900, Horizon2.4MIMO, Horizon4.9, Horizon5.8, and Edge900.</v>
    <v>8</v>
    <v>OTC Markets</v>
    <v>OTCM</v>
    <v>OTCM</v>
    <v>415 N. Roosevelt St., Ste B1, KENNEWICK, WA, 99336 US</v>
    <v>0.29470000000000002</v>
    <v>Communications &amp; Networking</v>
    <v>Stock</v>
    <v>45476.006944444445</v>
    <v>4433</v>
    <v>0.2626</v>
    <v>2218260</v>
    <v>ELECTRONIC SYSTEMS TECHNOLOGY, INC.</v>
    <v>ELECTRONIC SYSTEMS TECHNOLOGY, INC.</v>
    <v>0.29470000000000002</v>
    <v>0.44850000000000001</v>
    <v>0.2626</v>
    <v>4946500</v>
    <v>ELST</v>
    <v>ELECTRONIC SYSTEMS TECHNOLOGY, INC. (OTCM:ELST)</v>
    <v>42240</v>
    <v>600</v>
    <v>1984</v>
  </rv>
  <rv s="4">
    <v>4434</v>
  </rv>
  <rv s="0">
    <v>https://www.bing.com/financeapi/forcetrigger?t=a2fy5r&amp;q=OTCM%3aESMC&amp;form=skydnc</v>
    <v>Learn more on Bing</v>
  </rv>
  <rv s="6">
    <v>12</v>
    <v>ESCALON MEDICAL CORP. (OTCM:ESMC)</v>
    <v>8</v>
    <v>13</v>
    <v>Finance</v>
    <v>18</v>
    <v>en-GB</v>
    <v>a2fy5r</v>
    <v>268435456</v>
    <v>1</v>
    <v>Powered by Refinitiv</v>
    <v>0.39</v>
    <v>0.14000000000000001</v>
    <v>-0.20549999999999999</v>
    <v>2.5000000000000001E-3</v>
    <v>1.7857000000000001E-2</v>
    <v>USD</v>
    <v>Escalon Medical Corp. operates in the healthcare market, specializing in the development, manufacture, marketing and distribution of medical devices for ophthalmic applications. The Company's A-Scan provides information about the internal structure of the eye by sending a beam of ultrasound along a fixed axis through the eye and displaying the various echoes reflected from the surfaces intersected by the beam. Its B-Scan is primarily a diagnostic tool that supplies information to physicians where the media within the eye are cloudy or opaque. Its UBM is a high-frequency/high-resolution ultrasound device, designed to provide information about the anterior segment of the eye. The Company's pachymeter measures the thickness of the cornea. It distributes two intraocular gas products, C3F8 and SF6, which are used by vitreoretinal surgeons as a temporary tamponade in detached retina surgery. The Company also provides surgical packs and AXIS image management system software.</v>
    <v>38</v>
    <v>OTC Markets</v>
    <v>OTCM</v>
    <v>OTCM</v>
    <v>435 DEVON PARK ROAD, SUITE 824, WAYNE, PA, 19087 US</v>
    <v>0.14249999999999999</v>
    <v>Healthcare Equipment &amp; Supplies</v>
    <v>Stock</v>
    <v>45475.006944444445</v>
    <v>4436</v>
    <v>0.14249999999999999</v>
    <v>1186450</v>
    <v>ESCALON MEDICAL CORP.</v>
    <v>ESCALON MEDICAL CORP.</v>
    <v>0.14249999999999999</v>
    <v>0.14000000000000001</v>
    <v>0.14249999999999999</v>
    <v>7415330</v>
    <v>ESMC</v>
    <v>ESCALON MEDICAL CORP. (OTCM:ESMC)</v>
    <v>1000</v>
    <v>7860</v>
    <v>2001</v>
  </rv>
  <rv s="4">
    <v>4437</v>
  </rv>
  <rv s="0">
    <v>https://www.bing.com/financeapi/forcetrigger?t=bkh47w&amp;q=XIDX%3aMITI&amp;form=skydnc</v>
    <v>Learn more on Bing</v>
  </rv>
  <rv s="13">
    <v>34</v>
    <v>PT Mitra Investindo Tbk (XIDX:MITI)</v>
    <v>8</v>
    <v>65</v>
    <v>Finance</v>
    <v>18</v>
    <v>en-GB</v>
    <v>bkh47w</v>
    <v>268435456</v>
    <v>1</v>
    <v>Powered by Refinitiv</v>
    <v>635</v>
    <v>130</v>
    <v>4</v>
    <v>2.7027000000000002E-2</v>
    <v>IDR</v>
    <v>PT Mitra Investindo Tbk is an Indonesia-based company, which is engaged in the business of domestic shipping services. The Company is focused on its domestic shipping business for offshore oil and gas production. The Company’s business segments include the ship charter, ship management, and ship agency segments. Its operation area is located in Jakarta, Balikpapan, Tanjung Redeb - Kalimantan Timur, Tarempa - Riau Island, Batam, Lhoksemauwe and Bontang. The Company’s, through its subsidiary, PT Wasesa Line, engaged in sea transportation; river, lake and crossing transportation; transportation and warehousing.</v>
    <v>187</v>
    <v>Indonesia Stock Exchange</v>
    <v>XIDX</v>
    <v>XIDX</v>
    <v>Jl. Menteng Raya No. 72, JAKARTA PUSAT, DKI JAKARTA, 10340 ID</v>
    <v>153</v>
    <v>Freight &amp; Logistics Services</v>
    <v>Stock</v>
    <v>45476.385416666664</v>
    <v>4439</v>
    <v>147</v>
    <v>592239000000</v>
    <v>PT Mitra Investindo Tbk</v>
    <v>PT Mitra Investindo Tbk</v>
    <v>149</v>
    <v>148</v>
    <v>152</v>
    <v>4001615000</v>
    <v>MITI</v>
    <v>PT Mitra Investindo Tbk (XIDX:MITI)</v>
    <v>171200</v>
    <v>279773.58490000002</v>
    <v>1993</v>
  </rv>
  <rv s="4">
    <v>4440</v>
  </rv>
  <rv s="0">
    <v>https://www.bing.com/financeapi/forcetrigger?t=ae79hw&amp;q=XPAR%3aACAN&amp;form=skydnc</v>
    <v>Learn more on Bing</v>
  </rv>
  <rv s="5">
    <v>7</v>
    <v>Acanthe Developpement SE (XPAR:ACAN)</v>
    <v>8</v>
    <v>66</v>
    <v>Finance</v>
    <v>18</v>
    <v>en-GB</v>
    <v>ae79hw</v>
    <v>268435456</v>
    <v>1</v>
    <v>Powered by Refinitiv</v>
    <v>0.44</v>
    <v>0.27</v>
    <v>0.33729999999999999</v>
    <v>1E-3</v>
    <v>2.4690000000000003E-3</v>
    <v>EUR</v>
    <v>Acanthe Developpement SE is a France-based company specializes in the ownership and management of corporate real estate assets located mainly in the Central Business District of Paris. The Company rents by type of asset are distributed in offices, shops, habitations. It is a European real estate company eligible for SIIC status, the value of whose assets is more than 94.99% located in privileged areas of Paris. The Company strategy is based on the rigorous management of assets and the search for the signatures guaranteeing the valorization of its portfolio and securing the return on assets. It is is listed in compartment C of NYSE Euronext Paris and is part of the IEIF SIIC index.</v>
    <v>8</v>
    <v>Euronext Paris</v>
    <v>XPAR</v>
    <v>XPAR</v>
    <v>2 rue de Bassano, PARIS, ILE-DE-FRANCE, 75116 FR</v>
    <v>0.40600000000000003</v>
    <v>Residential &amp; Commercial REIT</v>
    <v>Stock</v>
    <v>45476.496458333335</v>
    <v>4442</v>
    <v>0.40500000000000003</v>
    <v>59585730</v>
    <v>Acanthe Developpement SE</v>
    <v>Acanthe Developpement SE</v>
    <v>0.40500000000000003</v>
    <v>0</v>
    <v>0.40500000000000003</v>
    <v>0.40600000000000003</v>
    <v>147125300</v>
    <v>ACAN</v>
    <v>Acanthe Developpement SE (XPAR:ACAN)</v>
    <v>7599</v>
    <v>13800</v>
    <v>1956</v>
  </rv>
  <rv s="4">
    <v>4443</v>
  </rv>
  <rv s="0">
    <v>https://www.bing.com/financeapi/forcetrigger?t=a26egh&amp;q=XNAS%3aYTEN&amp;form=skydnc</v>
    <v>Learn more on Bing</v>
  </rv>
  <rv s="6">
    <v>12</v>
    <v>YIELD10 BIOSCIENCE, INC. (OTCM:YTEN)</v>
    <v>8</v>
    <v>13</v>
    <v>Finance</v>
    <v>18</v>
    <v>en-GB</v>
    <v>a26egh</v>
    <v>268435456</v>
    <v>1</v>
    <v>Powered by Refinitiv</v>
    <v>59.76</v>
    <v>1.02</v>
    <v>1.3814</v>
    <v>0</v>
    <v>0</v>
    <v>USD</v>
    <v>Yield10 Bioscience, Inc. is an agricultural bioscience company that is leveraging advanced genetics to develop the oilseed Camelina sativa (Camelina) as a platform crop for large-scale production of sustainable seed products. These seed products include feedstock oils for renewable diesel and sustainable aviation biofuels; omega-3 (EPA and DHA+EPA) oils for pharmaceutical, nutraceutical and aquafeed applications; and PHA bioplastics for use as biodegradable bioplastics. The Company is pursuing Camelina seed oil products for two market opportunities and value chains. The first product is seed oil produced by Camelina, which is genetically engineered to enable production of high levels of the omega-3 fatty acids eicosapentanoic acid (EPA) and docosahexanoic acid (DHA). The second product is Camelina seed oil for use as a low-carbon intensity feedstock oil for biofuels, including biodiesel, renewable diesel (RD) and sustainable aviation fuel (SAF).</v>
    <v>29</v>
    <v>OTC Markets</v>
    <v>OTCM</v>
    <v>OTCM</v>
    <v>19 Presidential Way Ste 201, WOBURN, MA, 01801 US</v>
    <v>1.1162000000000001</v>
    <v>Biotechnology &amp; Medical Research</v>
    <v>Stock</v>
    <v>45476.006944444445</v>
    <v>4445</v>
    <v>1.02</v>
    <v>719650</v>
    <v>YIELD10 BIOSCIENCE, INC.</v>
    <v>YIELD10 BIOSCIENCE, INC.</v>
    <v>1.1162000000000001</v>
    <v>1.02</v>
    <v>1.02</v>
    <v>642550</v>
    <v>YTEN</v>
    <v>YIELD10 BIOSCIENCE, INC. (OTCM:YTEN)</v>
    <v>5215</v>
    <v>138540</v>
    <v>1998</v>
  </rv>
  <rv s="4">
    <v>4446</v>
  </rv>
  <rv s="0">
    <v>https://www.bing.com/financeapi/forcetrigger?t=bv2qar&amp;q=XNYS%3aZEV&amp;form=skydnc</v>
    <v>Learn more on Bing</v>
  </rv>
  <rv s="6">
    <v>12</v>
    <v>LIGHTNING EMOTORS, INC. (OTCM:ZEVY)</v>
    <v>8</v>
    <v>13</v>
    <v>Finance</v>
    <v>18</v>
    <v>en-GB</v>
    <v>bv2qar</v>
    <v>268435456</v>
    <v>1</v>
    <v>Powered by Refinitiv</v>
    <v>4.3949999999999996</v>
    <v>2.3400000000000001E-2</v>
    <v>2.0680000000000001</v>
    <v>0</v>
    <v>0</v>
    <v>USD</v>
    <v>Lightning eMotors, Inc. designs and manufactures zero-emission vehicles (ZEV) and charging infrastructure solutions for commercial fleets, large enterprises, original equipment manufacturers, and governments. Its products range from cargo vans, transit and shuttle buses, school buses, specialty work trucks, ambulances and electric power trains for school buses, transit buses and motorcoaches. It offers a range of vehicles, including passenger vehicles, cargo vehicles, ambulances, and others. Its Lightning ZEV3 Transit van platform is equipped with an electric drivetrain and, depending on the selected battery configuration, offers a 140-mile to 200-mile range. Its Lightning ZEV4 platform can be outfitted as a shuttle bus with a capacity of up to 18 passengers in many applications, such as airport parking, college and corporate campuses, and senior communities, or as a work truck, as a cargo van or box truck for middle- and last-mile deliveries, or as a Type 3 ambulance.</v>
    <v>268</v>
    <v>OTC Markets</v>
    <v>OTCM</v>
    <v>OTCM</v>
    <v>815 14Th Street Sw, Suite A100, LOVELAND, CO, 80537 US</v>
    <v>3.7999999999999999E-2</v>
    <v>Machinery, Equipment &amp; Components</v>
    <v>Stock</v>
    <v>45475.824444455466</v>
    <v>4448</v>
    <v>2.3400000000000001E-2</v>
    <v>329680</v>
    <v>LIGHTNING EMOTORS, INC.</v>
    <v>LIGHTNING EMOTORS, INC.</v>
    <v>3.7999999999999999E-2</v>
    <v>0.03</v>
    <v>0.03</v>
    <v>6593520</v>
    <v>ZEVY</v>
    <v>LIGHTNING EMOTORS, INC. (OTCM:ZEVY)</v>
    <v>360814</v>
    <v>107903</v>
    <v>2020</v>
  </rv>
  <rv s="4">
    <v>4449</v>
  </rv>
  <rv s="0">
    <v>https://www.bing.com/financeapi/forcetrigger?t=a1q5kr&amp;q=XNAS%3aPTE&amp;form=skydnc</v>
    <v>Learn more on Bing</v>
  </rv>
  <rv s="6">
    <v>12</v>
    <v>REGENETP, INC. (OTCM:RGTPQ)</v>
    <v>8</v>
    <v>13</v>
    <v>Finance</v>
    <v>18</v>
    <v>en-GB</v>
    <v>a1q5kr</v>
    <v>268435456</v>
    <v>1</v>
    <v>Powered by Refinitiv</v>
    <v>0.2</v>
    <v>6.6E-3</v>
    <v>3.0472999999999999</v>
    <v>-1.9800000000000002E-2</v>
    <v>-0.108612</v>
    <v>USD</v>
    <v>RegenETP, Inc. has filed a voluntary petition under Chapter 11 of the U.S. Bankruptcy Code. The Company has no business operations.</v>
    <v>42</v>
    <v>OTC Markets</v>
    <v>OTCM</v>
    <v>OTCM</v>
    <v>1960 S. 4250 West, SALT LAKE CITY, UT, 84104 US</v>
    <v>0.1825</v>
    <v>Holding Companies</v>
    <v>Stock</v>
    <v>45475.78795045078</v>
    <v>4451</v>
    <v>0.16250000000000001</v>
    <v>1344690</v>
    <v>REGENETP, INC.</v>
    <v>REGENETP, INC.</v>
    <v>0.1825</v>
    <v>0.18229999999999999</v>
    <v>0.16250000000000001</v>
    <v>7376230</v>
    <v>RGTPQ</v>
    <v>REGENETP, INC. (OTCM:RGTPQ)</v>
    <v>7711</v>
    <v>564686</v>
    <v>1998</v>
  </rv>
  <rv s="4">
    <v>4452</v>
  </rv>
  <rv s="0">
    <v>https://www.bing.com/financeapi/forcetrigger?t=bukpur&amp;q=OTCM%3aODII&amp;form=skydnc</v>
    <v>Learn more on Bing</v>
  </rv>
  <rv s="6">
    <v>12</v>
    <v>Odyssey Semiconductor Technologies, Inc. (OTCM:ODII)</v>
    <v>8</v>
    <v>13</v>
    <v>Finance</v>
    <v>18</v>
    <v>en-GB</v>
    <v>bukpur</v>
    <v>268435456</v>
    <v>1</v>
    <v>Powered by Refinitiv</v>
    <v>0.79400000000000004</v>
    <v>2.5000000000000001E-2</v>
    <v>-0.45440000000000003</v>
    <v>-5.0000000000000001E-3</v>
    <v>-6.3291E-2</v>
    <v>USD</v>
    <v>Odyssey Semiconductor Technologies, Inc. is a semiconductor device company. The Company is engaged in developing high-voltage power switching components and systems based on its proprietary Gallium Nitride (GaN) processing technology. The Company owns and operates an approximately 10,000 square feet semiconductor wafer manufacturing facility with a mix of lean space as well as tools for advanced semiconductor development and production. The Company also offers semiconductor device development and foundry services. It has developed a processing modification that allows GaN to be processed in a manner that makes high-voltage GaN power switching devices viably manufactured. The Company’s wholly owned subsidiary is Odyssey Semiconductor, Inc. (Odyssey Semiconductor), and Odyssey Semiconductor’s wholly owned subsidiary is JR2J, LLC (JR2J).</v>
    <v>13</v>
    <v>OTC Markets</v>
    <v>OTCM</v>
    <v>OTCM</v>
    <v>9 BROWN ROAD, ITHACA, NY, 14850 US</v>
    <v>7.3999999999999996E-2</v>
    <v>Semiconductors &amp; Semiconductor Equipment</v>
    <v>Stock</v>
    <v>45476.006944444445</v>
    <v>4454</v>
    <v>7.2499999999999995E-2</v>
    <v>1153470</v>
    <v>Odyssey Semiconductor Technologies, Inc.</v>
    <v>Odyssey Semiconductor Technologies, Inc.</v>
    <v>7.2499999999999995E-2</v>
    <v>7.9000000000000001E-2</v>
    <v>7.3999999999999996E-2</v>
    <v>14600880</v>
    <v>ODII</v>
    <v>Odyssey Semiconductor Technologies, Inc. (OTCM:ODII)</v>
    <v>6129</v>
    <v>8330</v>
    <v>2019</v>
  </rv>
  <rv s="4">
    <v>4455</v>
  </rv>
  <rv s="0">
    <v>https://www.bing.com/financeapi/forcetrigger?t=a2en1h&amp;q=OTCM%3aDREM&amp;form=skydnc</v>
    <v>Learn more on Bing</v>
  </rv>
  <rv s="6">
    <v>12</v>
    <v>DREAM HOMES &amp; DEVELOPMENT CORPORATION (OTCM:DREM)</v>
    <v>8</v>
    <v>13</v>
    <v>Finance</v>
    <v>18</v>
    <v>en-GB</v>
    <v>a2en1h</v>
    <v>268435456</v>
    <v>1</v>
    <v>Powered by Refinitiv</v>
    <v>6.7100000000000007E-2</v>
    <v>1.17E-2</v>
    <v>0.36899999999999999</v>
    <v>0</v>
    <v>0</v>
    <v>USD</v>
    <v>Dream Homes &amp; Development Corporation is a real estate construction and development company specializing in the construction of townhouses, single-family homes and all types of residential properties. The Company offers a range of services and products, including new site built and modular homes, engineering and structural design, soil studies, architectural and design/build capabilities, construction management services, general contracting of all residential single and multi-family construction, helical and timber pile installation, masonry foundations and concrete work of all varieties, management of home elevation and moving projects and complete finish requirements for all interior construction. It also offers coastal new home and modular construction, elevation and mitigation. The Company offers full turnkey solutions, from plan design through project completion. Its operations are located primarily in central and southern New Jersey.</v>
    <v>5</v>
    <v>OTC Markets</v>
    <v>OTCM</v>
    <v>OTCM</v>
    <v>314 S Main St, FORKED RIVER, NJ, 08731-4338 US</v>
    <v>1.8499999999999999E-2</v>
    <v>Homebuilding &amp; Construction Supplies</v>
    <v>Stock</v>
    <v>45476.006944444445</v>
    <v>4457</v>
    <v>1.17E-2</v>
    <v>767880</v>
    <v>DREAM HOMES &amp; DEVELOPMENT CORPORATION</v>
    <v>DREAM HOMES &amp; DEVELOPMENT CORPORATION</v>
    <v>1.8499999999999999E-2</v>
    <v>1.17E-2</v>
    <v>1.17E-2</v>
    <v>40414490</v>
    <v>DREM</v>
    <v>DREAM HOMES &amp; DEVELOPMENT CORPORATION (OTCM:DREM)</v>
    <v>45785</v>
    <v>950</v>
    <v>2009</v>
  </rv>
  <rv s="4">
    <v>4458</v>
  </rv>
  <rv s="0">
    <v>https://www.bing.com/financeapi/forcetrigger?t=a2gutc&amp;q=OTCM%3aFLXT&amp;form=skydnc</v>
    <v>Learn more on Bing</v>
  </rv>
  <rv s="6">
    <v>12</v>
    <v>FLEXPOINT SENSOR SYSTEMS, INC. (OTCM:FLXT)</v>
    <v>8</v>
    <v>13</v>
    <v>Finance</v>
    <v>18</v>
    <v>en-GB</v>
    <v>a2gutc</v>
    <v>268435456</v>
    <v>1</v>
    <v>Powered by Refinitiv</v>
    <v>1.7399999999999999E-2</v>
    <v>6.9999999999999999E-4</v>
    <v>0.67930000000000001</v>
    <v>-1.2600000000000001E-3</v>
    <v>-0.14000000000000001</v>
    <v>USD</v>
    <v>Flexpoint Sensor Systems, Inc. is principally engaged in designing, engineering and manufacturing bend sensor technology and products using its patented Bend Sensor technology. The Bend Sensor is a flexible potentiometer; the bend sensor consists of a coated substrate, such as plastic, that changes electrical conductivity as it is bent in a consistent manner. The electronic systems connect to this sensor and measure in detail the amount of bending or movement that occurs in a predictable manner. It has developed various applications and devices using the Bend Sensor technology and is marketing these items: glove systems, automotive products, flow control applications, monitoring systems, swell sensor and other applications. These glove systems, combined with edge software applications, also adapt to a range of other applications, including health rehabilitation, unmanned systems control, smartphone interaction and professional training across multiple industries.</v>
    <v>3</v>
    <v>OTC Markets</v>
    <v>OTCM</v>
    <v>OTCM</v>
    <v>5718 West Dannon Way, Suite B, WEST JORDAN, UT, 84081 US</v>
    <v>7.7400000000000004E-3</v>
    <v>Machinery, Equipment &amp; Components</v>
    <v>Stock</v>
    <v>45471.715330844534</v>
    <v>4460</v>
    <v>7.7400000000000004E-3</v>
    <v>971810</v>
    <v>FLEXPOINT SENSOR SYSTEMS, INC.</v>
    <v>FLEXPOINT SENSOR SYSTEMS, INC.</v>
    <v>7.7400000000000004E-3</v>
    <v>8.9999999999999993E-3</v>
    <v>7.7400000000000004E-3</v>
    <v>125557200</v>
    <v>FLXT</v>
    <v>FLEXPOINT SENSOR SYSTEMS, INC. (OTCM:FLXT)</v>
    <v>10000</v>
    <v>35520</v>
    <v>1992</v>
  </rv>
  <rv s="4">
    <v>4461</v>
  </rv>
  <rv s="0">
    <v>https://www.bing.com/financeapi/forcetrigger?t=a23sfr&amp;q=XNAS%3aSUNW&amp;form=skydnc</v>
    <v>Learn more on Bing</v>
  </rv>
  <rv s="6">
    <v>12</v>
    <v>SUNWORKS INC. (OTCM:SUNWQ)</v>
    <v>8</v>
    <v>13</v>
    <v>Finance</v>
    <v>18</v>
    <v>en-GB</v>
    <v>a23sfr</v>
    <v>268435456</v>
    <v>1</v>
    <v>Powered by Refinitiv</v>
    <v>2.11</v>
    <v>5.0000000000000001E-3</v>
    <v>1.1504000000000001</v>
    <v>7.5000000000000002E-4</v>
    <v>9.375E-2</v>
    <v>USD</v>
    <v>Sunworks, Inc. provides photovoltaic (PV) and battery-based power and storage systems for residential and commercial markets. The Company's commercial projects include commercial, agricultural, industrial, and public works projects. It operates through three segments: Residential Solar, Commercial Solar Energy, and Corporate. Residential Solar segment designs, arrange finances, integrates, installs, and manages systems, primarily for residential homeowners. The Commercial Solar Energy segment designs, arrange finances, integrates, installs, and manages systems ranging in size from 50kW (kilowatt) to multi-MW (megawatt) systems primarily for larger commercial and public works projects. Its commercial installations include installations at office buildings, manufacturing plants, warehouses, service stations, churches, and agricultural facilities such as farms, wineries, and dairies. Its public works installations include school districts, federal facilities and local municipalities.</v>
    <v>622</v>
    <v>OTC Markets</v>
    <v>OTCM</v>
    <v>OTCM</v>
    <v>1555 Freedom Blvd., 200 West, PROVO, UT, 84604 US</v>
    <v>1.0500000000000001E-2</v>
    <v>Renewable Energy</v>
    <v>Stock</v>
    <v>45476.006944444445</v>
    <v>4463</v>
    <v>6.4999999999999997E-3</v>
    <v>454270</v>
    <v>SUNWORKS INC.</v>
    <v>SUNWORKS INC.</v>
    <v>6.4999999999999997E-3</v>
    <v>8.0000000000000002E-3</v>
    <v>8.7500000000000008E-3</v>
    <v>56784150</v>
    <v>SUNWQ</v>
    <v>SUNWORKS INC. (OTCM:SUNWQ)</v>
    <v>20</v>
    <v>29417304</v>
    <v>2002</v>
  </rv>
  <rv s="4">
    <v>4464</v>
  </rv>
  <rv s="0">
    <v>https://www.bing.com/financeapi/forcetrigger?t=a2i3im&amp;q=OTCM%3aGIGA&amp;form=skydnc</v>
    <v>Learn more on Bing</v>
  </rv>
  <rv s="6">
    <v>12</v>
    <v>GRESHAM WORLDWIDE, INC. (OTCM:GIGA)</v>
    <v>8</v>
    <v>13</v>
    <v>Finance</v>
    <v>18</v>
    <v>en-GB</v>
    <v>a2i3im</v>
    <v>268435456</v>
    <v>1</v>
    <v>Powered by Refinitiv</v>
    <v>0.73</v>
    <v>6.3350000000000004E-2</v>
    <v>1.5121</v>
    <v>-7.4999999999999997E-3</v>
    <v>-0.06</v>
    <v>USD</v>
    <v>Gresham Worldwide, Inc., formerly Giga-tronics Incorporated, is engaged in designing, engineering, manufacturing, integrating, and maintaining bespoke electronics and solutions for customers around the world. The Company’s RF Solutions include the design and manufacturing for broad portfolio of RF solutions supporting radar, missile guidance, electronic force protection/countermeasures and tactical communication applications. Its Electronic Defense include the design, engineering, and manufacturing of complete, turnkey systems for ATE of Systems Under Test (SUT) and threat scenario simulation, including missile launch, medical device calibration, and next generation RF threat emulation. Its Power Electronics and Displays include the design, manufacture and full-line value-added distribution of power supplies, power conversion and integrated displays for military and industrial applications with an emphasis in high-performance, hardened, ruggedized systems.</v>
    <v>7</v>
    <v>OTC Markets</v>
    <v>OTCM</v>
    <v>OTCM</v>
    <v>5990 Gleason Dr, DUBLIN, CA, 94568 US</v>
    <v>0.11749999999999999</v>
    <v>Aerospace &amp; Defense</v>
    <v>Stock</v>
    <v>45476.006944444445</v>
    <v>4466</v>
    <v>0.11749999999999999</v>
    <v>931963</v>
    <v>GRESHAM WORLDWIDE, INC.</v>
    <v>GRESHAM WORLDWIDE, INC.</v>
    <v>0.11749999999999999</v>
    <v>0.125</v>
    <v>0.11749999999999999</v>
    <v>7931600</v>
    <v>GIGA</v>
    <v>GRESHAM WORLDWIDE, INC. (OTCM:GIGA)</v>
    <v>123</v>
    <v>10660</v>
    <v>1980</v>
  </rv>
  <rv s="4">
    <v>4467</v>
  </rv>
  <rv s="0">
    <v>https://www.bing.com/financeapi/forcetrigger?t=ayuzfr&amp;q=XNAS%3aMOTS&amp;form=skydnc</v>
    <v>Learn more on Bing</v>
  </rv>
  <rv s="6">
    <v>12</v>
    <v>MOTUS GI HOLDINGS, INC. (OTCM:MOTS)</v>
    <v>8</v>
    <v>13</v>
    <v>Finance</v>
    <v>18</v>
    <v>en-GB</v>
    <v>ayuzfr</v>
    <v>268435456</v>
    <v>1</v>
    <v>Powered by Refinitiv</v>
    <v>11.079000000000001</v>
    <v>3.15E-2</v>
    <v>1.8166</v>
    <v>-7.6E-3</v>
    <v>-0.152</v>
    <v>USD</v>
    <v>Motus GI Holdings, Inc. is a medical technology company. It has developed the Pure-Vu System, a medical device that facilitates the cleansing of a gastrointestinal tract during colonoscopy and to help facilitate upper gastrointestinal (GI) endoscopy procedures. The Pure-Vu System integrates with colonoscopes, as well as gastroscopes, to improve visualization during colonoscopy and upper GI procedures while preserving established procedural workflow and techniques. Its system consists of a workstation controller and a single-use, disposable Flex-Channel that attaches to most gastroscopes and colonoscopes (endoscopes). Together with the endoscopes, the Pure-Vu System performs intra-procedural cleaning. The Flex-Channel has an umbilical section that connects the disposable to the workstation. The workstation delivers an irrigation medium of air and water that creates a pulsed vortex inside the GI tract to break up debris while simultaneously evacuating the content into waste receptacles.</v>
    <v>15</v>
    <v>OTC Markets</v>
    <v>OTCM</v>
    <v>OTCM</v>
    <v>1301 E Broward Blvd Fl 3, FORT LAUDERDALE, FL, 33301-2152 US</v>
    <v>6.0499999999999998E-2</v>
    <v>Healthcare Equipment &amp; Supplies</v>
    <v>Stock</v>
    <v>45476.006944444445</v>
    <v>4469</v>
    <v>4.1099999999999998E-2</v>
    <v>319440</v>
    <v>MOTUS GI HOLDINGS, INC.</v>
    <v>MOTUS GI HOLDINGS, INC.</v>
    <v>4.1099999999999998E-2</v>
    <v>0.05</v>
    <v>4.24E-2</v>
    <v>6388880</v>
    <v>MOTS</v>
    <v>MOTUS GI HOLDINGS, INC. (OTCM:MOTS)</v>
    <v>28173</v>
    <v>200372</v>
    <v>2016</v>
  </rv>
  <rv s="4">
    <v>4470</v>
  </rv>
  <rv s="0">
    <v>https://www.bing.com/financeapi/forcetrigger?t=a2qqar&amp;q=XNAS%3aCUEN&amp;form=skydnc</v>
    <v>Learn more on Bing</v>
  </rv>
  <rv s="6">
    <v>12</v>
    <v>CUENTAS INC. (OTCM:CUEN)</v>
    <v>8</v>
    <v>13</v>
    <v>Finance</v>
    <v>18</v>
    <v>en-GB</v>
    <v>a2qqar</v>
    <v>268435456</v>
    <v>1</v>
    <v>Powered by Refinitiv</v>
    <v>5.85</v>
    <v>0.19009999999999999</v>
    <v>2.5190999999999999</v>
    <v>1.4E-2</v>
    <v>5.8090999999999997E-2</v>
    <v>USD</v>
    <v>Cuentas, Inc., together with its subsidiaries, is mainly focused on financial technology services, delivering mobile financial services, prepaid debit and digital content services to unbanked, underbanked and underserved communities. The Company mainly invests in financial technology and engages in use of certain licensed technology to provide telecommunications, mobility, and remittance solutions to unserved, unbanked, and emerging markets. The Company uses technology and certain licensed technology to provide telecommunications and telecommunications mobility and remittance solutions in emerging markets. It also offers wholesale telecommunications minutes and prepaid telecommunications minutes to consumers through its Tel3 division. It operates in three segments, namely telecommunications, wholesale telecommunication services, and digital products and general purpose reloadable cards.</v>
    <v>3</v>
    <v>OTC Markets</v>
    <v>OTCM</v>
    <v>OTCM</v>
    <v>235 LINCOLN ROAD, SUITE 210, MIAMI BEACH, FL, 33139 US</v>
    <v>0.28999999999999998</v>
    <v>Software &amp; IT Services</v>
    <v>Stock</v>
    <v>45476.006944444445</v>
    <v>4472</v>
    <v>0.22</v>
    <v>657940</v>
    <v>CUENTAS INC.</v>
    <v>CUENTAS INC.</v>
    <v>0.255</v>
    <v>0.24099999999999999</v>
    <v>0.255</v>
    <v>2730060</v>
    <v>CUEN</v>
    <v>CUENTAS INC. (OTCM:CUEN)</v>
    <v>1407</v>
    <v>1795554</v>
    <v>2005</v>
  </rv>
  <rv s="4">
    <v>4473</v>
  </rv>
  <rv s="0">
    <v>https://www.bing.com/financeapi/forcetrigger?t=a29n6h&amp;q=OTCM%3aRKFL&amp;form=skydnc</v>
    <v>Learn more on Bing</v>
  </rv>
  <rv s="6">
    <v>12</v>
    <v>ROCKETFUEL BLOCKCHAIN, INC. (OTCM:RKFL)</v>
    <v>8</v>
    <v>13</v>
    <v>Finance</v>
    <v>18</v>
    <v>en-GB</v>
    <v>a29n6h</v>
    <v>268435456</v>
    <v>1</v>
    <v>Powered by Refinitiv</v>
    <v>0.28999999999999998</v>
    <v>2.0000000000000001E-4</v>
    <v>0.26119999999999999</v>
    <v>0</v>
    <v>0</v>
    <v>USD</v>
    <v>RocketFuel Blockchain, Inc. provides payment solutions to businesses enabling them to make and receive payments with cryptocurrencies and via bank transfers, including ACH. The Company's solutions consist of a blockchain-based check-out system enabling shoppers on e-commerce sites to pay using cryptocurrencies and direct bank transfers, a payouts solution that enables businesses to make payments to their vendors and service providers via cryptocurrencies and bank transfers, and a B2B cross border solution allowing businesses to send cross-border payments to themselves and their affiliates and subsidiaries using stable coins. Its check-out systems also include a customer portal where shoppers are able to track their payments, configure payment defaults and connect with various cryptocurrency exchanges and banks to facilitate payment to merchants. It enables merchants to integrate a pop-up user interface that allows customers to pay directly from their ecommerce checkout page.</v>
    <v>0</v>
    <v>OTC Markets</v>
    <v>OTCM</v>
    <v>OTCM</v>
    <v>3651 LINDELL ROAD, SUITE D565, LAS VEGAS, NV, 89103 US</v>
    <v>0.02</v>
    <v>Financial Technology (Fintech) &amp; Infrastructure</v>
    <v>Stock</v>
    <v>45476.006944444445</v>
    <v>4475</v>
    <v>0.02</v>
    <v>712100</v>
    <v>ROCKETFUEL BLOCKCHAIN, INC.</v>
    <v>ROCKETFUEL BLOCKCHAIN, INC.</v>
    <v>0.02</v>
    <v>0.02</v>
    <v>0.02</v>
    <v>35604890</v>
    <v>RKFL</v>
    <v>ROCKETFUEL BLOCKCHAIN, INC. (OTCM:RKFL)</v>
    <v>500</v>
    <v>580</v>
    <v>2000</v>
  </rv>
  <rv s="4">
    <v>4476</v>
  </rv>
  <rv s="0">
    <v>https://www.bing.com/financeapi/forcetrigger?t=a2b3jc&amp;q=OTCM%3aCAPC&amp;form=skydnc</v>
    <v>Learn more on Bing</v>
  </rv>
  <rv s="6">
    <v>12</v>
    <v>CAPSTONE COMPANIES, INC. (OTCM:CAPC)</v>
    <v>8</v>
    <v>13</v>
    <v>Finance</v>
    <v>18</v>
    <v>en-GB</v>
    <v>a2b3jc</v>
    <v>268435456</v>
    <v>1</v>
    <v>Powered by Refinitiv</v>
    <v>4.24E-2</v>
    <v>7.1000000000000004E-3</v>
    <v>-0.45569999999999999</v>
    <v>6.8999999999999997E-4</v>
    <v>5.4330999999999997E-2</v>
    <v>USD</v>
    <v>Capstone Companies, Inc. is a holding company. The Company is a designer, manufacturer and marketer of consumer products that are designed to simplify daily living through technology. The Company’s product line includes Connected Surfaces-Connected Chef, a purpose-built kitchen appliance tablet, which is a form factor with Google GMS operating system, with an integrated platform for cooking accessories, such as a cutting board. The Connected Chef is also designed to safely deliver and access content on mobile and Web-based platforms. The Connected Chef has a Google mobile service allowing for pre-installation of specific Google applications, including Playstore, voice assistant and YouTube. The Connected Chef also provides a cleaner and safer appliance in the cooking area. The Connected Surfaces portfolio is designed to tap into consumers' Internet of Things, wireless connected lifestyles.</v>
    <v>5</v>
    <v>OTC Markets</v>
    <v>OTCM</v>
    <v>OTCM</v>
    <v>Number 144-V, 10 Fairway Drive, Suite 100, DEERFIELD BEACH, FL, 33441 US</v>
    <v>1.3390000000000001E-2</v>
    <v>Machinery, Equipment &amp; Components</v>
    <v>Stock</v>
    <v>45475.667177870309</v>
    <v>4478</v>
    <v>1.3390000000000001E-2</v>
    <v>620100</v>
    <v>CAPSTONE COMPANIES, INC.</v>
    <v>CAPSTONE COMPANIES, INC.</v>
    <v>1.3390000000000001E-2</v>
    <v>1.2699999999999999E-2</v>
    <v>1.3390000000000001E-2</v>
    <v>48826860</v>
    <v>CAPC</v>
    <v>CAPSTONE COMPANIES, INC. (OTCM:CAPC)</v>
    <v>700</v>
    <v>19130</v>
    <v>2004</v>
  </rv>
  <rv s="4">
    <v>4479</v>
  </rv>
  <rv s="0">
    <v>https://www.bing.com/financeapi/forcetrigger?t=a2t6im&amp;q=OTCM%3aTLSS&amp;form=skydnc</v>
    <v>Learn more on Bing</v>
  </rv>
  <rv s="27">
    <v>67</v>
    <v>TRANSPORTATION AND LOGISTICS SYSTEMS, INC. (OTCM:TLSS)</v>
    <v>8</v>
    <v>68</v>
    <v>Finance</v>
    <v>49</v>
    <v>en-GB</v>
    <v>a2t6im</v>
    <v>268435456</v>
    <v>1</v>
    <v>Powered by Refinitiv</v>
    <v>3.5999999999999999E-3</v>
    <v>9.9999999999999995E-7</v>
    <v>0.20200000000000001</v>
    <v>0</v>
    <v>USD</v>
    <v>Transportation and Logistics Systems, Inc. is a holding company. It is primarily an asset-based point-to-point delivery company. The Company operates through its subsidiaries, Cougar Express, Freight Connections, JFK Cartage, and Severance Trucking Co., Inc., provides a full suite of logistics and transportation services, specializing in e-commerce fulfillment, last mile deliveries, two-person home delivery, mid-mile, and long-haul services. The Company, through its subsidiaries, owns approximately 32 vehicles consisting of trucks, box trucks and vans, 14 trailers, and 15 forklifts. In addition, its operations utilize the services of independent contractors, who generally use their own vehicles, on an as needed basis. It has built its delivery services to perform effectively in the on-demand shipping environment that is part of the e-commerce fulfillment solutions system.</v>
    <v>149</v>
    <v>OTC Markets</v>
    <v>OTCM</v>
    <v>OTCM</v>
    <v>5500 MILITARY TRAIL, SUITE 22-357, JUPITER, FL, 33458 US</v>
    <v>1E-4</v>
    <v>Freight &amp; Logistics Services</v>
    <v>Stock</v>
    <v>45476.006944444445</v>
    <v>4481</v>
    <v>9.9999999999999995E-7</v>
    <v>448110</v>
    <v>TRANSPORTATION AND LOGISTICS SYSTEMS, INC.</v>
    <v>TRANSPORTATION AND LOGISTICS SYSTEMS, INC.</v>
    <v>1E-4</v>
    <v>1E-4</v>
    <v>1E-4</v>
    <v>4481103000</v>
    <v>TLSS</v>
    <v>TRANSPORTATION AND LOGISTICS SYSTEMS, INC. (OTCM:TLSS)</v>
    <v>2050700</v>
    <v>12482810</v>
    <v>2008</v>
  </rv>
  <rv s="4">
    <v>4482</v>
  </rv>
  <rv s="0">
    <v>https://www.bing.com/financeapi/forcetrigger?t=aw5qec&amp;q=OTCM%3aKDCE&amp;form=skydnc</v>
    <v>Learn more on Bing</v>
  </rv>
  <rv s="18">
    <v>45</v>
    <v>Kid Castle Educational Corp (OTCM:KDCE)</v>
    <v>8</v>
    <v>46</v>
    <v>Finance</v>
    <v>18</v>
    <v>en-GB</v>
    <v>aw5qec</v>
    <v>268435456</v>
    <v>1</v>
    <v>Powered by Refinitiv</v>
    <v>1.61E-2</v>
    <v>1.4999999999999999E-2</v>
    <v>0</v>
    <v>0</v>
    <v>USD</v>
    <v>Kid Castle Educational Corporation (Kid Castle) started with a single school back in 1986, and has steadily expanded through Taiwan and across China. Today, the Company has more than 200 branches in Taiwan and more than 200 in Mainland China. The Company also publishes textbooks, curricula, audio-visual media, and other teaching resources. The Company supplies education materials to over 7000 schools, including elementary schools and privately owned schools in Taiwan and China. From neighborhood schools to giant campuses, the Company’s branches are all shapes and sizes. The Company’s schools are individually owned and operated, so each branch retains its own look and feel. Many of the Company’s branches have the following facilities: a library, a computer lab, a music room and a stage. The larger branches, which connect to a preschool, have playgrounds, jungle gyms, vegetable gardens, aviaries, wading pools, seating areas, running tracks and other outdoor facilities.</v>
    <v>6</v>
    <v>OTC Markets</v>
    <v>OTCM</v>
    <v>OTCM</v>
    <v>7F, No. 127-1, Sung Chiang Road, TAIPEI, TAIPEI, 104 TW</v>
    <v>1.61E-2</v>
    <v>Personal &amp; Household Products &amp; Services</v>
    <v>Stock</v>
    <v>45208.754571203128</v>
    <v>4484</v>
    <v>1.6E-2</v>
    <v>357200</v>
    <v>Kid Castle Educational Corp</v>
    <v>Kid Castle Educational Corp</v>
    <v>1.61E-2</v>
    <v>1.6E-2</v>
    <v>1.6E-2</v>
    <v>22324710</v>
    <v>KDCE</v>
    <v>Kid Castle Educational Corp (OTCM:KDCE)</v>
    <v>75</v>
    <v>1985</v>
  </rv>
  <rv s="4">
    <v>4485</v>
  </rv>
  <rv s="0">
    <v>https://www.bing.com/financeapi/forcetrigger?t=a1mtnm&amp;q=XNAS%3aACOR&amp;form=skydnc</v>
    <v>Learn more on Bing</v>
  </rv>
  <rv s="6">
    <v>12</v>
    <v>ACORDA THERAPEUTICS, INC. (OTCM:ACORQ)</v>
    <v>8</v>
    <v>13</v>
    <v>Finance</v>
    <v>18</v>
    <v>en-GB</v>
    <v>a1mtnm</v>
    <v>268435456</v>
    <v>1</v>
    <v>Powered by Refinitiv</v>
    <v>18.204999999999998</v>
    <v>0.185</v>
    <v>1.6975</v>
    <v>0</v>
    <v>0</v>
    <v>USD</v>
    <v>Acorda Therapeutics, Inc. is a biopharmaceutical company focused on developing therapies that restore function and improve the lives of people with neurological disorders. The Company markets Inbrija (levodopa inhalation powder), which is approved in the United States for intermittent treatment of OFF episodes, also known as OFF periods, in people with Parkinson’s disease treated with carbidopa/levodopa. Inbrija is not to be used by patients who take or have taken a nonselective monoamine oxidase inhibitor, such as phenelzine or tranylcypromine within the last two weeks. Inbrija utilizes its ARCUS pulmonary delivery system, a technology platform designed to deliver medication through inhalation. ARCUS is a dry-powder pulmonary drug delivery technology. It also markets the branded AMPYRA (dalfampridine) extended-release tablets, 10 mg, to improve walking in adults with multiple sclerosis. Ampyra is marketed as Fampyra outside the United States by Biogen International GmbH.</v>
    <v>102</v>
    <v>OTC Markets</v>
    <v>OTCM</v>
    <v>OTCM</v>
    <v>TWO BLUE HILL PLAZA, PEARL RIVER, NY, 10965 US</v>
    <v>0.28999999999999998</v>
    <v>Biotechnology &amp; Medical Research</v>
    <v>Stock</v>
    <v>45475.810891457812</v>
    <v>4487</v>
    <v>0.185</v>
    <v>298100</v>
    <v>ACORDA THERAPEUTICS, INC.</v>
    <v>ACORDA THERAPEUTICS, INC.</v>
    <v>0.28999999999999998</v>
    <v>0.185</v>
    <v>0.185</v>
    <v>1242100</v>
    <v>ACORQ</v>
    <v>ACORDA THERAPEUTICS, INC. (OTCM:ACORQ)</v>
    <v>23300</v>
    <v>288324</v>
    <v>1995</v>
  </rv>
  <rv s="4">
    <v>4488</v>
  </rv>
  <rv s="0">
    <v>https://www.bing.com/financeapi/forcetrigger?t=a2x277&amp;q=OTCM%3aSSOK&amp;form=skydnc</v>
    <v>Learn more on Bing</v>
  </rv>
  <rv s="28">
    <v>69</v>
    <v>SUNSTOCK, INC. (OTCM:SSOK)</v>
    <v>8</v>
    <v>70</v>
    <v>Finance</v>
    <v>18</v>
    <v>en-GB</v>
    <v>a2x277</v>
    <v>268435456</v>
    <v>1</v>
    <v>Powered by Refinitiv</v>
    <v>1.25</v>
    <v>1E-4</v>
    <v>-3.879</v>
    <v>1E-3</v>
    <v>1.6667000000000001E-2</v>
    <v>USD</v>
    <v>Sunstock, Inc. is engaged in buying, selling, and distributing precious metals. The Company is primarily focused on gold. The Company operates one precious metal retail store under the Mom's Silver Shop name in Sacramento, California. The Mom's Silver Shop specializes in buying and selling gold, silver, and rare coins, and is a precious metals retailer. The Company is also engaged in acquiring mining assets as well as rights to purchase mining production and to sell these metals primarily through retail channels, including their own branded coins. The Company intends to focus on projects that already own amounts of unrefined but already mined-gold ore and other precious metals.</v>
    <v>3</v>
    <v>OTC Markets</v>
    <v>OTCM</v>
    <v>OTCM</v>
    <v>111 Vista Creek Cir, SACRAMENTO, CA, 95935 US</v>
    <v>6.0999999999999999E-2</v>
    <v>Textiles &amp; Apparel</v>
    <v>Stock</v>
    <v>45453.700876492971</v>
    <v>4490</v>
    <v>6.0999999999999999E-2</v>
    <v>301310</v>
    <v>SUNSTOCK, INC.</v>
    <v>SUNSTOCK, INC.</v>
    <v>6.0999999999999999E-2</v>
    <v>24.206299999999999</v>
    <v>0.06</v>
    <v>6.0999999999999999E-2</v>
    <v>5021860</v>
    <v>SSOK</v>
    <v>SUNSTOCK, INC. (OTCM:SSOK)</v>
    <v>1</v>
    <v>2012</v>
  </rv>
  <rv s="4">
    <v>4491</v>
  </rv>
  <rv s="0">
    <v>https://www.bing.com/financeapi/forcetrigger?t=a1mvrw&amp;q=XNAS%3aADMP&amp;form=skydnc</v>
    <v>Learn more on Bing</v>
  </rv>
  <rv s="6">
    <v>12</v>
    <v>DMK PHARMACEUTICALS CORPORATION (OTCM:DMKPQ)</v>
    <v>8</v>
    <v>13</v>
    <v>Finance</v>
    <v>18</v>
    <v>en-GB</v>
    <v>a1mvrw</v>
    <v>268435456</v>
    <v>1</v>
    <v>Powered by Refinitiv</v>
    <v>8.2799999999999994</v>
    <v>0.02</v>
    <v>0.89759999999999995</v>
    <v>0</v>
    <v>0</v>
    <v>USD</v>
    <v>DMK Pharmaceuticals Corporation, formerly Adamis Pharmaceuticals Corporation, is a commercial stage neuro-biotech company. The Company is focused on developing therapies for opioid use disorder (OUD) and other neuro-based conditions. The Company’s commercial products approved by the United States Food and Drug Administration (FDA) include ZIMHI (naloxone) injection for the treatment of opioid overdose, and SYMJEPI (epinephrine) Injection for use in the emergency treatment of acute allergic reactions, including anaphylaxis. It has a library of approximately 750 small molecule neuropeptide analogues and a differentiated pipeline. The Company’s lead clinical-stage product candidate, DPI-125, is being studied as a treatment for OUD. The Company’s other development stage product candidates include DPI-221 for bladder control problems and DPI-289 for severe end stage Parkinson’s disease.</v>
    <v>11</v>
    <v>OTC Markets</v>
    <v>OTCM</v>
    <v>OTCM</v>
    <v>11682 El Camino Real, Suite 300, SAN DIEGO, CA, 92130 US</v>
    <v>3.1E-2</v>
    <v>Pharmaceuticals</v>
    <v>Stock</v>
    <v>45475.829954988279</v>
    <v>4493</v>
    <v>2.93E-2</v>
    <v>295990</v>
    <v>DMK PHARMACEUTICALS CORPORATION</v>
    <v>DMK PHARMACEUTICALS CORPORATION</v>
    <v>2.93E-2</v>
    <v>2.93E-2</v>
    <v>2.93E-2</v>
    <v>10102050</v>
    <v>DMKPQ</v>
    <v>DMK PHARMACEUTICALS CORPORATION (OTCM:DMKPQ)</v>
    <v>11263</v>
    <v>196815</v>
    <v>2004</v>
  </rv>
  <rv s="4">
    <v>4494</v>
  </rv>
  <rv s="0">
    <v>https://www.bing.com/financeapi/forcetrigger?t=a2ggrw&amp;q=OTCM%3aFCHS&amp;form=skydnc</v>
    <v>Learn more on Bing</v>
  </rv>
  <rv s="6">
    <v>12</v>
    <v>FIRST CHOICE HEALTHCARE SOLUTIONS, INC. (OTCM:FCHS)</v>
    <v>8</v>
    <v>13</v>
    <v>Finance</v>
    <v>18</v>
    <v>en-GB</v>
    <v>a2ggrw</v>
    <v>268435456</v>
    <v>1</v>
    <v>Powered by Refinitiv</v>
    <v>1.4999999999999999E-2</v>
    <v>1.5E-3</v>
    <v>0.73609999999999998</v>
    <v>1.8E-3</v>
    <v>0.32142899999999996</v>
    <v>USD</v>
    <v>First Choice Healthcare Solutions, Inc. is a provider of integrated healthcare services. The Company is focused on developing a national chain of primary care and wellness clinics focused on providing life improvement services (anti-aging, weight management, and hormone replacement) and pharmacy services, across United States of America. The Company also provides rehabilitative services, such as physical therapy.</v>
    <v>53</v>
    <v>OTC Markets</v>
    <v>OTCM</v>
    <v>OTCM</v>
    <v>95 Bulldog Boulevard, Suite 202, MELBOURNE, FL, 32901 US</v>
    <v>7.9000000000000008E-3</v>
    <v>Healthcare Providers &amp; Services</v>
    <v>Stock</v>
    <v>45461.006944444445</v>
    <v>4496</v>
    <v>7.4000000000000003E-3</v>
    <v>184570</v>
    <v>FIRST CHOICE HEALTHCARE SOLUTIONS, INC.</v>
    <v>FIRST CHOICE HEALTHCARE SOLUTIONS, INC.</v>
    <v>7.9000000000000008E-3</v>
    <v>5.5999999999999999E-3</v>
    <v>7.4000000000000003E-3</v>
    <v>32958290</v>
    <v>FCHS</v>
    <v>FIRST CHOICE HEALTHCARE SOLUTIONS, INC. (OTCM:FCHS)</v>
    <v>689</v>
    <v>70</v>
    <v>2011</v>
  </rv>
  <rv s="4">
    <v>4497</v>
  </rv>
  <rv s="0">
    <v>https://www.bing.com/financeapi/forcetrigger?t=a2ljw7&amp;q=OTCM%3aTMNA&amp;form=skydnc</v>
    <v>Learn more on Bing</v>
  </rv>
  <rv s="29">
    <v>71</v>
    <v>AGRI-FINTECH HOLDINGS, INC. (OTCM:TMNA)</v>
    <v>8</v>
    <v>72</v>
    <v>Finance</v>
    <v>49</v>
    <v>en-GB</v>
    <v>a2ljw7</v>
    <v>268435456</v>
    <v>1</v>
    <v>Powered by Refinitiv</v>
    <v>0.15</v>
    <v>9.9999999999999995E-7</v>
    <v>9.8999999999999994E-5</v>
    <v>USD</v>
    <v>Agri-Fintech Holdings, Inc., formerly Tingo, Inc., is an agri-fintech company. It offers a platform service through the use of smartphones-device as a service (using GSM technology) to empower a marketplace to enable subscribers/farmers within and outside of the agricultural sector to manage their commercial activities of growing and selling their production to market participants both domestically and internationally. The ecosystem provides a one-stop shop solution to enable such subscribers to manage everything from airtime top-ups, bill pay services for utilities and other service providers, and access to insurance services and microfinance to support their value chain from seed to sale.</v>
    <v>11</v>
    <v>OTC Markets</v>
    <v>OTCM</v>
    <v>OTCM</v>
    <v>43 W. 23Rd Street, 2Nd Floor, NEW YORK, NY, 10110 US</v>
    <v>1E-4</v>
    <v>Software &amp; IT Services</v>
    <v>Stock</v>
    <v>45397.645515775002</v>
    <v>4499</v>
    <v>1E-4</v>
    <v>1290</v>
    <v>AGRI-FINTECH HOLDINGS, INC.</v>
    <v>AGRI-FINTECH HOLDINGS, INC.</v>
    <v>1E-4</v>
    <v>4.0000000000000002E-4</v>
    <v>9.9999999999999995E-7</v>
    <v>1E-4</v>
    <v>1292516000</v>
    <v>TMNA</v>
    <v>AGRI-FINTECH HOLDINGS, INC. (OTCM:TMNA)</v>
    <v>2700</v>
    <v>2015</v>
  </rv>
  <rv s="4">
    <v>4500</v>
  </rv>
  <rv s="0">
    <v>https://www.bing.com/financeapi/forcetrigger?t=a1ywa2&amp;q=XNYS%3aNVTA&amp;form=skydnc</v>
    <v>Learn more on Bing</v>
  </rv>
  <rv s="6">
    <v>12</v>
    <v>INVITAE CORPORATION (OTCM:NVTAQ)</v>
    <v>8</v>
    <v>13</v>
    <v>Finance</v>
    <v>18</v>
    <v>en-GB</v>
    <v>a1ywa2</v>
    <v>268435456</v>
    <v>1</v>
    <v>Powered by Refinitiv</v>
    <v>1.66</v>
    <v>9.9999999999999995E-7</v>
    <v>2.8523000000000001</v>
    <v>2.9999999999999997E-4</v>
    <v>0.75</v>
    <v>USD</v>
    <v>Invitae Corporation is a medical genetics company. The Company is engaged in delivering genetic testing services, digital health solutions, and health data services that support a lifetime of patient care and improved outcomes. It offers genetic testing across multiple clinical areas, including hereditary cancer, precision oncology, women's health, rare diseases and pharmacogenomics. It applies proprietary design, process automation, robotics and bioinformatics software solutions to expand the use and impact of genetic information in sample processing and complex variant interpretation, allowing medical interpretation at scale. The Company also utilizes digital health solutions to improve ease-of-use and to deliver actionable information about risk, prevention, treatment, and monitoring. The Company has served over 3.6 million patients, and over 2.2 million of those patients have made their information available for data sharing.</v>
    <v>1700</v>
    <v>OTC Markets</v>
    <v>OTCM</v>
    <v>OTCM</v>
    <v>1400 16Th Street, SAN FRANCISCO, CA, 94103 US</v>
    <v>8.0000000000000004E-4</v>
    <v>Biotechnology &amp; Medical Research</v>
    <v>Stock</v>
    <v>45476.006944444445</v>
    <v>4502</v>
    <v>5.0000000000000001E-4</v>
    <v>114600</v>
    <v>INVITAE CORPORATION</v>
    <v>INVITAE CORPORATION</v>
    <v>5.0000000000000001E-4</v>
    <v>4.0000000000000002E-4</v>
    <v>6.9999999999999999E-4</v>
    <v>286492800</v>
    <v>NVTAQ</v>
    <v>INVITAE CORPORATION (OTCM:NVTAQ)</v>
    <v>54406</v>
    <v>9587984</v>
    <v>2010</v>
  </rv>
  <rv s="4">
    <v>4503</v>
  </rv>
  <rv s="0">
    <v>https://www.bing.com/financeapi/forcetrigger?t=a1myvh&amp;q=XNAS%3aAEY&amp;form=skydnc</v>
    <v>Learn more on Bing</v>
  </rv>
  <rv s="6">
    <v>12</v>
    <v>ADDVANTAGE TECHNOLOGIES GROUP, INC. (OTCM:AEYGQ)</v>
    <v>8</v>
    <v>13</v>
    <v>Finance</v>
    <v>18</v>
    <v>en-GB</v>
    <v>a1myvh</v>
    <v>268435456</v>
    <v>1</v>
    <v>Powered by Refinitiv</v>
    <v>6.891</v>
    <v>6.0000000000000001E-3</v>
    <v>0.89239999999999997</v>
    <v>0</v>
    <v>0</v>
    <v>USD</v>
    <v>ADDvantage Technologies Group, Inc., through its subsidiaries, is engaged in wireless infrastructure services for wireless carriers, tower companies and equipment manufacturers, and distributes and services a comprehensive line of electronics and hardware for the telecommunications industry. Its segments include Wireless Infrastructure Services (Wireless) and Telecommunications (Telco). The Wireless Segment provides wireless infrastructure services for the four United States wireless carriers, communication tower companies, national integrators, and original equipment manufacturers. These services consist of the installation and upgrade of technology on cell sites and the construction of new small cells for fifth generation (5G). The Telco segment sells new and refurbished telecommunications networking equipment, including both central office and customer premise equipment. This segment also offers its customers repair and testing services for telecommunications networking equipment.</v>
    <v>145</v>
    <v>OTC Markets</v>
    <v>OTCM</v>
    <v>OTCM</v>
    <v>1430 Bradley Lane, Suite 196, CARROLLTON, TX, 75007 US</v>
    <v>0.03</v>
    <v>Communications &amp; Networking</v>
    <v>Stock</v>
    <v>45475.817999803126</v>
    <v>4505</v>
    <v>0.03</v>
    <v>44840</v>
    <v>ADDVANTAGE TECHNOLOGIES GROUP, INC.</v>
    <v>ADDVANTAGE TECHNOLOGIES GROUP, INC.</v>
    <v>0.03</v>
    <v>0.03</v>
    <v>0.03</v>
    <v>1494710</v>
    <v>AEYGQ</v>
    <v>ADDVANTAGE TECHNOLOGIES GROUP, INC. (OTCM:AEYGQ)</v>
    <v>1014</v>
    <v>2116925</v>
    <v>1989</v>
  </rv>
  <rv s="4">
    <v>4506</v>
  </rv>
  <rv s="0">
    <v>https://www.bing.com/financeapi/forcetrigger?t=azujqh&amp;q=XNAS%3aBBIG&amp;form=skydnc</v>
    <v>Learn more on Bing</v>
  </rv>
  <rv s="6">
    <v>12</v>
    <v>VINCO VENTURES, INC. (OTCM:BBIG)</v>
    <v>8</v>
    <v>13</v>
    <v>Finance</v>
    <v>18</v>
    <v>en-GB</v>
    <v>azujqh</v>
    <v>268435456</v>
    <v>1</v>
    <v>Powered by Refinitiv</v>
    <v>5.87</v>
    <v>2.0000000000000001E-4</v>
    <v>-4.1749999999999998</v>
    <v>5.0000000000000001E-4</v>
    <v>1</v>
    <v>USD</v>
    <v>Vinco Ventures, Inc. is a digital media and content technology company. The Company, through its subsidiary, ZVV Media Partners, LLC, has an 80% ownership interest in Lomotif Private Limited (Lomotif), which offers a video-sharing social networking platform that is committed to democratizing video creation. The Lomotif app allows its users to create their own music videos by selecting pictures and videos from the camera, mixing them with music, and transforming video clips into music videos. The Lomotif platform offers LoMoTV, a digital entertainment and lifestyle content network offering original programming. Through AdRizer LLC, it provides technology solutions to automate the use of artificial intelligence for digital advertising analytics and programmatic media buying through its core platform, Cortex. Through Honey Badger Media, LLC, it offers a full-service digital commerce strategy solution focused on brand specific messaging and designing comprehensive digital campaigns.</v>
    <v>45</v>
    <v>OTC Markets</v>
    <v>OTCM</v>
    <v>OTCM</v>
    <v>C/O INCORP SERVICES, 3773 HOWARD HUGHES PKWY. STE 500S, LAS VEGAS, NV, 89169 US</v>
    <v>1E-3</v>
    <v>Software &amp; IT Services</v>
    <v>Stock</v>
    <v>45476.006944444445</v>
    <v>4508</v>
    <v>5.9999999999999995E-4</v>
    <v>6220</v>
    <v>VINCO VENTURES, INC.</v>
    <v>VINCO VENTURES, INC.</v>
    <v>5.9999999999999995E-4</v>
    <v>5.0000000000000001E-4</v>
    <v>1E-3</v>
    <v>12449380</v>
    <v>BBIG</v>
    <v>VINCO VENTURES, INC. (OTCM:BBIG)</v>
    <v>12352</v>
    <v>4312113</v>
    <v>2017</v>
  </rv>
  <rv s="4">
    <v>4509</v>
  </rv>
  <rv s="0">
    <v>https://www.bing.com/financeapi/forcetrigger?t=bn1dgh&amp;q=XNAS%3aRVLP&amp;form=skydnc</v>
    <v>Learn more on Bing</v>
  </rv>
  <rv s="27">
    <v>67</v>
    <v>RVL Pharmaceuticals PUBLIC LIMITED COMPANY (OTCM:RVLPQ)</v>
    <v>8</v>
    <v>68</v>
    <v>Finance</v>
    <v>49</v>
    <v>en-GB</v>
    <v>bn1dgh</v>
    <v>268435456</v>
    <v>1</v>
    <v>Powered by Refinitiv</v>
    <v>0.63</v>
    <v>9.9999999999999995E-7</v>
    <v>22.811</v>
    <v>0</v>
    <v>USD</v>
    <v>RVL Pharmaceuticals plc is a specialty pharmaceutical company. The Company is focused on the commercialization of UPNEEQ, or RVL-1201 (oxymetazoline hydrochloride ophthalmic solution), 0.1%, for the treatment of acquired blepharoptosis, or low-lying eyelid, in adults. It is focused on growing Upneeq with eye care and medical aesthetic professionals and providing a prescription experience for patients through its pharmacy. RVL Pharmacy dispenses Upneeq only. The Company is also developing Arbaclofen ER tablets for the alleviation of spasticity in multiple sclerosis patients. Its target patient population comprises adults with droopy or low-lying eyelids or acquired ptosis, the majority of whom are female. Its healthcare provider customers include optometrists, ophthalmologists, oculoplastic surgeons, facial plastic surgeons, dermatologists, and practitioners qualified to diagnose and treat acquired blepharoptosis in adults.</v>
    <v>125</v>
    <v>OTC Markets</v>
    <v>OTCM</v>
    <v>OTCM</v>
    <v>400 CROSSING BOULEVARD, BRIDGEWATER, NJ, 08807 US</v>
    <v>9.9999999999999995E-7</v>
    <v>Pharmaceuticals</v>
    <v>Stock</v>
    <v>45469.701550196092</v>
    <v>4511</v>
    <v>9.9999999999999995E-7</v>
    <v>110</v>
    <v>RVL Pharmaceuticals PUBLIC LIMITED COMPANY</v>
    <v>RVL Pharmaceuticals PUBLIC LIMITED COMPANY</v>
    <v>9.9999999999999995E-7</v>
    <v>9.9999999999999995E-7</v>
    <v>9.9999999999999995E-7</v>
    <v>111406000</v>
    <v>RVLPQ</v>
    <v>RVL Pharmaceuticals PUBLIC LIMITED COMPANY (OTCM:RVLPQ)</v>
    <v>200</v>
    <v>53560594</v>
    <v>2017</v>
  </rv>
  <rv s="4">
    <v>4512</v>
  </rv>
  <rv s="0">
    <v>https://www.bing.com/financeapi/forcetrigger?t=a1t4f2&amp;q=XNAS%3aTTCF&amp;form=skydnc</v>
    <v>Learn more on Bing</v>
  </rv>
  <rv s="27">
    <v>67</v>
    <v>Tattooed Chef, Inc. (OTCM:TTCFQ)</v>
    <v>8</v>
    <v>68</v>
    <v>Finance</v>
    <v>49</v>
    <v>en-GB</v>
    <v>a1t4f2</v>
    <v>268435456</v>
    <v>1</v>
    <v>Powered by Refinitiv</v>
    <v>0.32790000000000002</v>
    <v>9.9999999999999995E-7</v>
    <v>-20.722000000000001</v>
    <v>0</v>
    <v>USD</v>
    <v>Tattooed Chef, Inc. is a plant-based food company that offers a portfolio of frozen foods. The Company supplies plant-based products to retailers in the United States with signature products, such as ready-to-cook bowls, zucchini spirals, riced cauliflower, acai and smoothie bowls, cauliflower crust pizza, wood fire crusted pizza, handheld burritos, bars, and quesadillas. The Company’s products are available both on private labels and under its Tattooed Chef brand in the frozen food section of retail food stores. Its diverse offering of plant-based meals includes certified organic, non-genetically modified organisms (non-GMO), certified Kosher, gluten-free, and plant protein elements. It is available in the frozen food sections of national retail food and club stores across the United States, as well as on Tattooed Chef’s e-commerce site. The Company's products are sold in approximately 21,000 retail outlets in the United States.</v>
    <v>940</v>
    <v>OTC Markets</v>
    <v>OTCM</v>
    <v>OTCM</v>
    <v>6305 ALONDRA BLVD., PARAMOUNT, CA, 90723 US</v>
    <v>2.5500000000000002E-3</v>
    <v>Food &amp; Tobacco</v>
    <v>Stock</v>
    <v>45476.006944444445</v>
    <v>4514</v>
    <v>1E-4</v>
    <v>8370</v>
    <v>Tattooed Chef, Inc.</v>
    <v>Tattooed Chef, Inc.</v>
    <v>1E-4</v>
    <v>1E-4</v>
    <v>1E-4</v>
    <v>83658360</v>
    <v>TTCFQ</v>
    <v>Tattooed Chef, Inc. (OTCM:TTCFQ)</v>
    <v>10352</v>
    <v>2620398</v>
    <v>2018</v>
  </rv>
  <rv s="4">
    <v>4515</v>
  </rv>
  <rv s="0">
    <v>https://www.bing.com/financeapi/forcetrigger?t=a28i9c&amp;q=OTCM%3aASCK&amp;form=skydnc</v>
    <v>Learn more on Bing</v>
  </rv>
  <rv s="30">
    <v>73</v>
    <v>Auscrete Corporation (OTCM:ASCK)</v>
    <v>8</v>
    <v>74</v>
    <v>Finance</v>
    <v>49</v>
    <v>en-GB</v>
    <v>a28i9c</v>
    <v>268435456</v>
    <v>1</v>
    <v>Powered by Refinitiv</v>
    <v>1.1000000000000001E-3</v>
    <v>9.9999999999999995E-7</v>
    <v>0.5151</v>
    <v>9.8999999999999994E-5</v>
    <v>USD</v>
    <v>Auscrete Corporation is engaged in developing technologies for the construction of affordable, thermally efficient commercial structures and residential housing. The Company uses green product design for its products, which has a minimal impact on the environment. It manufactures large building products in mass production formats. Each house is constructed on site and produces a site-built home, a durable home that combats all kinds of adverse weather and age conditions. Its specialized concrete construction products are cement and sand. The mixture uses a non-toxic, biodegradable surfactant to produce the injected bubble aggregates. The insulating value consists of a homogeneous integration of the cementitious product and extruded polystyrene (XPS), which can be re-used simply by melting and reconstitution. The Company offers affordable housing products and also offers some luxuries as well, such as standard heat pumps and air conditioning.</v>
    <v>0</v>
    <v>OTC Markets</v>
    <v>OTCM</v>
    <v>OTCM</v>
    <v>504 E First St, RUFUS, OR, 97050 US</v>
    <v>1E-4</v>
    <v>Homebuilding &amp; Construction Supplies</v>
    <v>Stock</v>
    <v>45386.006944444445</v>
    <v>4517</v>
    <v>1E-4</v>
    <v>80</v>
    <v>Auscrete Corporation</v>
    <v>Auscrete Corporation</v>
    <v>1E-4</v>
    <v>9.9999999999999995E-7</v>
    <v>1E-4</v>
    <v>83343900</v>
    <v>ASCK</v>
    <v>Auscrete Corporation (OTCM:ASCK)</v>
    <v>50000</v>
    <v>2009</v>
  </rv>
  <rv s="4">
    <v>4518</v>
  </rv>
  <rv s="0">
    <v>https://www.bing.com/financeapi/forcetrigger?t=a1mzdm&amp;q=OTCM%3aAFIIQ&amp;form=skydnc</v>
    <v>Learn more on Bing</v>
  </rv>
  <rv s="27">
    <v>67</v>
    <v>ARMSTRONG FLOORING, INC. (OTCM:AFIIQ)</v>
    <v>8</v>
    <v>68</v>
    <v>Finance</v>
    <v>49</v>
    <v>en-GB</v>
    <v>a1mzdm</v>
    <v>268435456</v>
    <v>1</v>
    <v>Powered by Refinitiv</v>
    <v>0.05</v>
    <v>9.9999999999999995E-7</v>
    <v>347.98700000000002</v>
    <v>1E-4</v>
    <v>USD</v>
    <v>Armstrong Flooring, Inc. is a producer of resilient flooring products for use primarily in the construction and renovation of commercial, residential, and institutional buildings. Its portfolio includes builder/pro flooring, residential flooring, and commercial flooring. Its builder/pro flooring offers products, such as luxury vinyl tile, vinyl sheet, and engineered tile. Its residential flooring products include luxury vinyl tile, engineered tile, vinyl sheet, vinyl tile, and Diamond 10 technology. Its Diamond 10 technology provides the ultimate in scratch, stain and scuff resistance. Its commercial flooring products include luxury vinyl tile, homogeneous sheet, and heterogeneous sheet, vinyl composition tile, static control flooring, and slip retardant flooring. The commercial flooring category serves hospitality flooring, education flooring, healthcare flooring, workplace flooring, retail flooring, and multi-family property flooring.</v>
    <v>1568</v>
    <v>OTC Markets</v>
    <v>OTCM</v>
    <v>OTCM</v>
    <v>1770 Hempstead Road, P.O. Box 10068, LANCASTER, PA, 17605 US</v>
    <v>2.0000000000000001E-4</v>
    <v>Homebuilding &amp; Construction Supplies</v>
    <v>Stock</v>
    <v>45467.72052410859</v>
    <v>4520</v>
    <v>2.0000000000000001E-4</v>
    <v>2180</v>
    <v>ARMSTRONG FLOORING, INC.</v>
    <v>ARMSTRONG FLOORING, INC.</v>
    <v>2.0000000000000001E-4</v>
    <v>1E-4</v>
    <v>2.0000000000000001E-4</v>
    <v>21779580</v>
    <v>AFIIQ</v>
    <v>ARMSTRONG FLOORING, INC. (OTCM:AFIIQ)</v>
    <v>75</v>
    <v>1020</v>
    <v>2015</v>
  </rv>
  <rv s="4">
    <v>4521</v>
  </rv>
  <rv s="0">
    <v>https://www.bing.com/financeapi/forcetrigger?t=a2x57w&amp;q=OTCM%3aSTCC&amp;form=skydnc</v>
    <v>Learn more on Bing</v>
  </rv>
  <rv s="31">
    <v>75</v>
    <v>STERLING CONSOLIDATED CORP. (OTCM:STCC)</v>
    <v>8</v>
    <v>76</v>
    <v>Finance</v>
    <v>49</v>
    <v>en-GB</v>
    <v>a2x57w</v>
    <v>268435456</v>
    <v>1</v>
    <v>Powered by Refinitiv</v>
    <v>0.01</v>
    <v>9.9999999999999995E-7</v>
    <v>1.1701999999999999</v>
    <v>0</v>
    <v>USD</v>
    <v>Sterling Consolidated Corp., through its subsidiary, Sterling Seal &amp; Supply, Inc. (Sterling Seal), which is primarily engaged in the distribution and sale of O-rings, rubber seals, oil seals, custom molded rubber parts, custom Teflon parts, Teflon rods, O-ring cord, bonded seals, O-ring kits, and stuffing box sealant. The Company also owns real property through its subsidiary ADDR Properties, LLC (ADDR). ADDR owns an approximately 28,000 square foot facility in Neptune, New Jersey, which is used by Sterling Seal &amp; Supply, Inc. In addition, its subsidiary Integrity Cargo Freight Corporation (Integrity) is a freight forwarding business. Integrity shares a facility with Sterling Seal &amp; Supply, Inc. and manages the importation of Sterling Seal’s products and exports products on behalf of Sterling Seal to various countries. 90% of Sterling Seal’s imports come from Asia, and 10% of the Company’s sales are exported to various countries.</v>
    <v>23</v>
    <v>OTC Markets</v>
    <v>OTCM</v>
    <v>OTCM</v>
    <v>1105 Green Grove Rd, NEPTUNE, NJ, 07753 US</v>
    <v>1E-4</v>
    <v>Automobiles &amp; Auto Parts</v>
    <v>Stock</v>
    <v>45456.563642603905</v>
    <v>4523</v>
    <v>1E-4</v>
    <v>4730</v>
    <v>STERLING CONSOLIDATED CORP.</v>
    <v>STERLING CONSOLIDATED CORP.</v>
    <v>1E-4</v>
    <v>0.16389999999999999</v>
    <v>1E-4</v>
    <v>1E-4</v>
    <v>47284690</v>
    <v>STCC</v>
    <v>STERLING CONSOLIDATED CORP. (OTCM:STCC)</v>
    <v>4000</v>
    <v>2011</v>
  </rv>
  <rv s="4">
    <v>4524</v>
  </rv>
  <rv s="0">
    <v>https://www.bing.com/financeapi/forcetrigger?t=a1uxhw&amp;q=XNAS%3aHTGM&amp;form=skydnc</v>
    <v>Learn more on Bing</v>
  </rv>
  <rv s="6">
    <v>12</v>
    <v>HTG MOLECULAR DIAGNOSTICS, INC. (OTCM:HTGMQ)</v>
    <v>8</v>
    <v>13</v>
    <v>Finance</v>
    <v>18</v>
    <v>en-GB</v>
    <v>a1uxhw</v>
    <v>268435456</v>
    <v>1</v>
    <v>Powered by Refinitiv</v>
    <v>0.66</v>
    <v>1.2999999999999999E-3</v>
    <v>2.7677999999999998</v>
    <v>0</v>
    <v>0</v>
    <v>USD</v>
    <v>HTG Molecular Diagnostics, Inc. is a life science company. The Company is focused on advancing precision medicine and drug discovery through its transcriptome-wide profiling and advanced drug discovery platform technologies. The Company is engaged in the sales of its HTG EdgeSeq system and integrated next-generation sequencing-based (NGS-based) HTG EdgeSeq research use only (RUO) assays and from sample processing services. Its HTG EdgeSeq profiling technology measures ribonucleic acid (RNA) using deoxyribonucleic acid (DNA) nuclease protection probes (DNA protection probes). Its profiling product and service solutions enable targeted RNA profiling using a small amount of biological sample, in liquid or solid forms. Its menu of HTG EdgeSeq assays includes the HTG Transcriptome Panel (HTP), which is designed to measure approximately 20,000 mRNA targets using its HTG EdgeSeq technology, is automated on its HTG EdgeSeq system.</v>
    <v>53</v>
    <v>OTC Markets</v>
    <v>OTCM</v>
    <v>OTCM</v>
    <v>3430 E Global Loop, TUCSON, AZ, 85706 US</v>
    <v>1.5E-3</v>
    <v>Healthcare Equipment &amp; Supplies</v>
    <v>Stock</v>
    <v>45475.006944444445</v>
    <v>4526</v>
    <v>1.5E-3</v>
    <v>3320</v>
    <v>HTG MOLECULAR DIAGNOSTICS, INC.</v>
    <v>HTG MOLECULAR DIAGNOSTICS, INC.</v>
    <v>1.5E-3</v>
    <v>1.5E-3</v>
    <v>1.5E-3</v>
    <v>2214230</v>
    <v>HTGMQ</v>
    <v>HTG MOLECULAR DIAGNOSTICS, INC. (OTCM:HTGMQ)</v>
    <v>105</v>
    <v>36864</v>
    <v>2000</v>
  </rv>
  <rv s="4">
    <v>4527</v>
  </rv>
  <rv s="0">
    <v>https://www.bing.com/financeapi/forcetrigger?t=bv5qcw&amp;q=XNAS%3aKBNT&amp;form=skydnc</v>
    <v>Learn more on Bing</v>
  </rv>
  <rv s="6">
    <v>12</v>
    <v>KUBIENT, INC. (OTCM:KBNT)</v>
    <v>8</v>
    <v>13</v>
    <v>Finance</v>
    <v>18</v>
    <v>en-GB</v>
    <v>bv5qcw</v>
    <v>268435456</v>
    <v>1</v>
    <v>Powered by Refinitiv</v>
    <v>0.83</v>
    <v>9.9999999999999995E-7</v>
    <v>1.1998</v>
    <v>0</v>
    <v>0</v>
    <v>USD</v>
    <v>Kubient, Inc. is a technology company. The Company provides Audience Marketplace, a cloud-based software platform for real-time trading of digital, programmatic advertising. Its platform enables advertisers and publishers to transact directly with each other on an open, end-to-end real-time bidding platform for programmatic digital advertising. Its advertising inventory on its platform is available in any channel: desktop, mobile, digital out-of-home, and connected devices; and in any format: video, display, audio, and native. Its fully integrated audience platform provides a fraud-minimized, transparent, independent advertising marketplace that facilitates intelligent decision-making, and automated transaction execution for the programmatic advertising industry. Its platform offers a machine learning fraud prevention solution, extremely low latency times and an audience management platform, which provides omni-channel access into all advertising channels, inventory and ad formats.</v>
    <v>16</v>
    <v>OTC Markets</v>
    <v>OTCM</v>
    <v>OTCM</v>
    <v>500 7Th Ave., Suite 14A131, South Suite 72602, NEW YORK, NY, 10018 US</v>
    <v>2.0000000000000001E-4</v>
    <v>Media &amp; Publishing</v>
    <v>Stock</v>
    <v>45476.006944444445</v>
    <v>4529</v>
    <v>1E-4</v>
    <v>2950</v>
    <v>KUBIENT, INC.</v>
    <v>KUBIENT, INC.</v>
    <v>1E-4</v>
    <v>2.0000000000000001E-4</v>
    <v>2.0000000000000001E-4</v>
    <v>14727040</v>
    <v>KBNT</v>
    <v>KUBIENT, INC. (OTCM:KBNT)</v>
    <v>15489</v>
    <v>421129</v>
    <v>2017</v>
  </rv>
  <rv s="4">
    <v>4530</v>
  </rv>
  <rv s="0">
    <v>https://www.bing.com/financeapi/forcetrigger?t=a1y877&amp;q=XNAS%3aMDVL&amp;form=skydnc</v>
    <v>Learn more on Bing</v>
  </rv>
  <rv s="13">
    <v>34</v>
    <v>MEDAVAIL HOLDINGS, INC. (OTCM:MDVLQ)</v>
    <v>8</v>
    <v>35</v>
    <v>Finance</v>
    <v>18</v>
    <v>en-GB</v>
    <v>a1y877</v>
    <v>268435456</v>
    <v>1</v>
    <v>Powered by Refinitiv</v>
    <v>16.954999999999998</v>
    <v>9.9999999999999995E-7</v>
    <v>-2.0000000000000001E-4</v>
    <v>-0.66666700000000001</v>
    <v>USD</v>
    <v>MedAvail Holdings, Inc. is a pharmacy technology and services company. The Company is focused on developing and commercializing a self-service pharmacy, mobile application, and kiosk. Its core technology and product, the MedAvail MedCenter (the MedCenter), is a pharmacist-controlled, patient-interactive, prescription dispensing system akin to a pharmacy in a box. It operates through two segments: Retail Pharmacy Services and Pharmacy Technology. The Retail Pharmacy Services segment operates as SpotRx, or the Pharmacy, which is a full-service retail pharmacy utilizing its automated pharmacy technology, primarily servicing Medicare patients in the United States. The Pharmacy Technology segment, through its MedAvail Technologies, Inc., develops and commercializes the MedCenter for direct sale or subscription to third-party customers, including some of the healthcare providers and systems, as well as large retail chains that provide full retail-pharmacy services using its technology.</v>
    <v>279</v>
    <v>OTC Markets</v>
    <v>OTCM</v>
    <v>OTCM</v>
    <v>4720 E Cotton Gin Loop, Suite 220, PHOENIX, AZ, 85040 US</v>
    <v>1E-4</v>
    <v>Machinery, Equipment &amp; Components</v>
    <v>Stock</v>
    <v>45463.609037742972</v>
    <v>4532</v>
    <v>1E-4</v>
    <v>480</v>
    <v>MEDAVAIL HOLDINGS, INC.</v>
    <v>MEDAVAIL HOLDINGS, INC.</v>
    <v>1E-4</v>
    <v>2.9999999999999997E-4</v>
    <v>1E-4</v>
    <v>1613910</v>
    <v>MDVLQ</v>
    <v>MEDAVAIL HOLDINGS, INC. (OTCM:MDVLQ)</v>
    <v>1</v>
    <v>33540</v>
    <v>2020</v>
  </rv>
  <rv s="4">
    <v>4533</v>
  </rv>
  <rv s="0">
    <v>https://www.bing.com/financeapi/forcetrigger?t=a1z8rw&amp;q=XNAS%3aONCS&amp;form=skydnc</v>
    <v>Learn more on Bing</v>
  </rv>
  <rv s="19">
    <v>47</v>
    <v>ONCOSEC MEDICAL INCORPORATED (OTCM:ONCSQ)</v>
    <v>8</v>
    <v>48</v>
    <v>Finance</v>
    <v>49</v>
    <v>en-GB</v>
    <v>a1z8rw</v>
    <v>268435456</v>
    <v>1</v>
    <v>Powered by Refinitiv</v>
    <v>0.10580000000000001</v>
    <v>9.9999999999999995E-7</v>
    <v>0</v>
    <v>USD</v>
    <v>OncoSec Medical Incorporated is a late-stage immuno-oncology company. The Company is focused on designing, developing and commercializing intra-tumoral DNA-based therapeutics delivered by electroporation (EP) to stimulate and augment anti-tumor immune responses for the treatment of cancers. Its core technology, ImmunoPulse, is a drug-device therapeutic modality platform comprised of an OncoSec Medical System EP device (the OMS EP Device) and a DNA plasmid delivery and application method that enables transient expression of recombinant therapeutic molecules in cells. The OMS EP Device is designed to promote cellular uptake of plasmid DNA injected directly into solid tumors to allow subsequent expression of the encoded therapeutic protein. The OMS EP Device can be adapted to treat different tumor types and consists of an electrical pulse generator and a disposable applicator. Its lead product candidate, tavokinogene telseplasmid (TAVO), is a plasmid encoding human interleukin-12.</v>
    <v>40</v>
    <v>OTC Markets</v>
    <v>OTCM</v>
    <v>OTCM</v>
    <v>820 Bear Tavern Road, EWING, NJ, 08628 US</v>
    <v>1E-4</v>
    <v>Biotechnology &amp; Medical Research</v>
    <v>Stock</v>
    <v>45470.821443946093</v>
    <v>4535</v>
    <v>1E-4</v>
    <v>600</v>
    <v>ONCOSEC MEDICAL INCORPORATED</v>
    <v>ONCOSEC MEDICAL INCORPORATED</v>
    <v>1E-4</v>
    <v>1E-4</v>
    <v>1E-4</v>
    <v>5962650</v>
    <v>ONCSQ</v>
    <v>ONCOSEC MEDICAL INCORPORATED (OTCM:ONCSQ)</v>
    <v>23</v>
    <v>414991</v>
    <v>2008</v>
  </rv>
  <rv s="4">
    <v>4536</v>
  </rv>
  <rv s="0">
    <v>https://www.bing.com/financeapi/forcetrigger?t=a2ccgh&amp;q=OTCM%3aCLIS&amp;form=skydnc</v>
    <v>Learn more on Bing</v>
  </rv>
  <rv s="32">
    <v>77</v>
    <v>CLICKSTREAM CORPORATION (OTCM:CLIS)</v>
    <v>8</v>
    <v>78</v>
    <v>Finance</v>
    <v>49</v>
    <v>en-GB</v>
    <v>a2ccgh</v>
    <v>268435456</v>
    <v>1</v>
    <v>Powered by Refinitiv</v>
    <v>1E-4</v>
    <v>9.9999999999999995E-7</v>
    <v>1.6132</v>
    <v>0</v>
    <v>USD</v>
    <v>Clickstream Corporation is a technology company. The Company is focused on developing mobile applications and digital platforms that disrupt conventional industries. The Company is marketing and developing WinQuik, HeyPal, Nifter and Joey’s Animal Kingdom. WinQuik, is a free-to-play synchronized mobile application and digital gaming platform. The platform is designed to enable WinQuik users to have fun, interact and compete in order to win real money and prizes. HeyPal, is a language learning application that focuses on language exchanging between users around the world. HeyPal also has many social media features, including posts and media uploading to language boards, allowing users to post original content. Nifter, is a music marketplace for non-fungible tokens on the Ethereum blockchain. Joey’s Animal Kingdom is a children’s entertainment and education app that takes kids all around this amazing planet to see incredible animals and creatures.</v>
    <v>OTC Markets</v>
    <v>OTCM</v>
    <v>OTCM</v>
    <v>8549 Wilshire Blvd, Suite 2181, BEVERLY HILLS, CA, 90211 US</v>
    <v>9.9999999999999995E-7</v>
    <v>Software &amp; IT Services</v>
    <v>Stock</v>
    <v>45476.006944444445</v>
    <v>4538</v>
    <v>9.9999999999999995E-7</v>
    <v>340</v>
    <v>CLICKSTREAM CORPORATION</v>
    <v>CLICKSTREAM CORPORATION</v>
    <v>9.9999999999999995E-7</v>
    <v>9.9999999999999995E-7</v>
    <v>9.9999999999999995E-7</v>
    <v>343285700</v>
    <v>CLIS</v>
    <v>CLICKSTREAM CORPORATION (OTCM:CLIS)</v>
    <v>3400</v>
    <v>2005</v>
  </rv>
  <rv s="4">
    <v>4539</v>
  </rv>
  <rv s="0">
    <v>https://www.bing.com/financeapi/forcetrigger?t=a1oia2&amp;q=XNAS%3aBIOC&amp;form=skydnc</v>
    <v>Learn more on Bing</v>
  </rv>
  <rv s="33">
    <v>79</v>
    <v>BIOCEPT, INC. (OTCM:BIOCQ)</v>
    <v>8</v>
    <v>80</v>
    <v>Finance</v>
    <v>18</v>
    <v>en-GB</v>
    <v>a1oia2</v>
    <v>268435456</v>
    <v>1</v>
    <v>Powered by Refinitiv</v>
    <v>1.85</v>
    <v>9.9999999999999995E-7</v>
    <v>-9.968</v>
    <v>-1.9900000000000001E-4</v>
    <v>-0.995</v>
    <v>USD</v>
    <v>Biocept, Inc. is a molecular oncology diagnostics company. The Company focuses on developing and commercializing clinical diagnostic laboratory assays designed to identify rare tumor cells and cell-free tumor deoxyribonucleic acid (DNA) from blood and cerebrospinal fluid (CSF). Its product is branded and trademarked under the name CNSide. CNSide encompasses a suite of cellular and molecular technologies intended to aid medical professionals in CSF analysis and central nervous system (CNS) disease management in patients with solid tumors. It offers and conducts its commercialized diagnostic assays, which include cell capture and enumeration, immunocytochemistry, fluorescent in situ hybridization (FISH), and next generation sequencing (NGS). It has commercialized its CNSide assays for detecting and characterizing many different carcinomas and melanoma. These assays utilize its dual cellular and ctDNA technology platforms and provide biomarker analysis from a patient’s CSF sample.</v>
    <v>50</v>
    <v>OTC Markets</v>
    <v>OTCM</v>
    <v>OTCM</v>
    <v>9955 Mesa Rim Road, SAN DIEGO, CA, 92121 US</v>
    <v>9.9999999999999995E-7</v>
    <v>Healthcare Equipment &amp; Supplies</v>
    <v>Stock</v>
    <v>45461.73292234922</v>
    <v>4541</v>
    <v>9.9999999999999995E-7</v>
    <v>BIOCEPT, INC.</v>
    <v>BIOCEPT, INC.</v>
    <v>9.9999999999999995E-7</v>
    <v>2.0000000000000001E-4</v>
    <v>9.9999999999999995E-7</v>
    <v>2626030</v>
    <v>BIOCQ</v>
    <v>BIOCEPT, INC. (OTCM:BIOCQ)</v>
    <v>3</v>
    <v>914159</v>
    <v>2013</v>
  </rv>
  <rv s="4">
    <v>4542</v>
  </rv>
  <rv s="0">
    <v>https://www.bing.com/financeapi/forcetrigger?t=a25ir7&amp;q=XNAS%3aVRAY&amp;form=skydnc</v>
    <v>Learn more on Bing</v>
  </rv>
  <rv s="27">
    <v>67</v>
    <v>VIEWRAY, INC. (OTCM:VRAYQ)</v>
    <v>8</v>
    <v>68</v>
    <v>Finance</v>
    <v>49</v>
    <v>en-GB</v>
    <v>a25ir7</v>
    <v>268435456</v>
    <v>1</v>
    <v>Powered by Refinitiv</v>
    <v>0.45200000000000001</v>
    <v>9.9999999999999995E-7</v>
    <v>0.53380000000000005</v>
    <v>0</v>
    <v>USD</v>
    <v>ViewRay, Inc. is engaged in designing, manufacturing, and marketing the MRIdian MRI-Guided Radiation Therapy System. The MRIdian MR-Guided Radiation Therapy System integrates diagnostic MR imaging with radiation therapy delivery to enable on-table adaptive treatments with real-time tissue tracking and automatic beam gating. The MRIdian is comprised of three components, namely magnetic resonance imaging (MRI) system, radiation delivery system, and integrated treatment planning and delivery software. MRIdian employs MRI-based technology to provide real-time imaging that targets tumors from the surrounding soft tissue and other critical organs, both before and during radiation treatment delivery. MRIdian offers MR-guided imaging that provides tissue visualization compared to cone-beam computed tomography (CBCT), to enable contouring and reduced margins. The Company has installed approximately 56 MRIdian systems at hospitals, which are used to treat a variety of solid tumors.</v>
    <v>295</v>
    <v>OTC Markets</v>
    <v>OTCM</v>
    <v>OTCM</v>
    <v>2 Thermo Fisher Way, OAKWOOD VILLAGE, OH, 44146-6536 US</v>
    <v>9.9999999999999995E-7</v>
    <v>Healthcare Equipment &amp; Supplies</v>
    <v>Stock</v>
    <v>45476.006944444445</v>
    <v>4544</v>
    <v>9.9999999999999995E-7</v>
    <v>180</v>
    <v>VIEWRAY, INC.</v>
    <v>VIEWRAY, INC.</v>
    <v>9.9999999999999995E-7</v>
    <v>9.9999999999999995E-7</v>
    <v>9.9999999999999995E-7</v>
    <v>183402000</v>
    <v>VRAYQ</v>
    <v>VIEWRAY, INC. (OTCM:VRAYQ)</v>
    <v>202</v>
    <v>4056010</v>
    <v>2015</v>
  </rv>
  <rv s="4">
    <v>4545</v>
  </rv>
  <rv s="0">
    <v>https://www.bing.com/financeapi/forcetrigger?t=a1vk27&amp;q=XNAS%3aINFI&amp;form=skydnc</v>
    <v>Learn more on Bing</v>
  </rv>
  <rv s="27">
    <v>67</v>
    <v>INFINITY PHARMACEUTICALS, INC. (OTCM:INFIQ)</v>
    <v>8</v>
    <v>68</v>
    <v>Finance</v>
    <v>49</v>
    <v>en-GB</v>
    <v>a1vk27</v>
    <v>268435456</v>
    <v>1</v>
    <v>Powered by Refinitiv</v>
    <v>0.25</v>
    <v>9.9999999999999995E-7</v>
    <v>1.3534999999999999</v>
    <v>0</v>
    <v>USD</v>
    <v>Infinity Pharmaceuticals, Inc. is a clinical-stage biopharmaceutical company that is focused on developing medicines for people with cancer. The Company is focused on advancing eganelisib, also known as IPI-549, an orally administered, clinical-stage, immuno-oncology product candidate that reprograms macrophages through selective inhibition of the enzyme phosphoinositide-3-kinase-gamma (PI3K-gamma). Its eganelisib clinical development program includes MAcrophage Reprogramming in Immuno-Oncology-3 (MARIO-3), MARIO-275 and MARIO-1. MARIO-3 is a multi-arm Phase II study designed to evaluate eganelisib in the front-line treatment for both metastatic triple-negative breast cancer (TNBC), and renal cell carcinoma (RCC). MARIO-275 is its global, randomized, placebo-controlled Phase II study evaluating the effect of adding eganelisib to nivolumab, also known as Opdivo, in checkpoint-naive advanced urothelial cancer (UC). MARIO-1 is in the Phase I/Ib clinical study.</v>
    <v>30</v>
    <v>OTC Markets</v>
    <v>OTCM</v>
    <v>OTCM</v>
    <v>1100 Massachusetts Avenue, Floor 4, CAMBRIDGE, MA, 02138 US</v>
    <v>9.9999999999999995E-7</v>
    <v>Biotechnology &amp; Medical Research</v>
    <v>Stock</v>
    <v>45476.006944444445</v>
    <v>4547</v>
    <v>9.9999999999999995E-7</v>
    <v>90</v>
    <v>INFINITY PHARMACEUTICALS, INC.</v>
    <v>INFINITY PHARMACEUTICALS, INC.</v>
    <v>9.9999999999999995E-7</v>
    <v>9.9999999999999995E-7</v>
    <v>9.9999999999999995E-7</v>
    <v>90761080</v>
    <v>INFIQ</v>
    <v>INFINITY PHARMACEUTICALS, INC. (OTCM:INFIQ)</v>
    <v>110</v>
    <v>6866401</v>
    <v>2000</v>
  </rv>
  <rv s="4">
    <v>4548</v>
  </rv>
  <rv s="0">
    <v>https://www.bing.com/financeapi/forcetrigger?t=aythrw&amp;q=XNAS%3aNMTR&amp;form=skydnc</v>
    <v>Learn more on Bing</v>
  </rv>
  <rv s="19">
    <v>47</v>
    <v>9 METERS BIOPHARMA, INC. (OTCM:NMTRQ)</v>
    <v>8</v>
    <v>48</v>
    <v>Finance</v>
    <v>49</v>
    <v>en-GB</v>
    <v>aythrw</v>
    <v>268435456</v>
    <v>1</v>
    <v>Powered by Refinitiv</v>
    <v>0.71379999999999999</v>
    <v>9.9999999999999995E-7</v>
    <v>0</v>
    <v>USD</v>
    <v>9 Meters Biopharma, Inc. has ceased operations. The Company has filed a voluntary petition for relief under provisions of Chapter 7 of Title 11 of the United States Code (the Bankruptcy Code) in the United States Bankruptcy Court for the Eastern District of North Carolina.</v>
    <v>10</v>
    <v>OTC Markets</v>
    <v>OTCM</v>
    <v>OTCM</v>
    <v>4509 CREEDMOOR ROAD, SUITE 600, RALEIGH, NC, 27612 US</v>
    <v>9.9999999999999995E-7</v>
    <v>Holding Companies</v>
    <v>Stock</v>
    <v>45469.727291770316</v>
    <v>4550</v>
    <v>9.9999999999999995E-7</v>
    <v>10</v>
    <v>9 METERS BIOPHARMA, INC.</v>
    <v>9 METERS BIOPHARMA, INC.</v>
    <v>9.9999999999999995E-7</v>
    <v>9.9999999999999995E-7</v>
    <v>9.9999999999999995E-7</v>
    <v>14459690</v>
    <v>NMTRQ</v>
    <v>9 METERS BIOPHARMA, INC. (OTCM:NMTRQ)</v>
    <v>22</v>
    <v>141558</v>
    <v>2010</v>
  </rv>
  <rv s="4">
    <v>4551</v>
  </rv>
  <rv s="0">
    <v>https://www.bing.com/financeapi/forcetrigger?t=bu41ur&amp;q=OTCM%3aCODQL&amp;form=skydnc</v>
    <v>Learn more on Bing</v>
  </rv>
  <rv s="5">
    <v>7</v>
    <v>CORONADO GLOBAL RESOURCES INC. (OTCM:CODQL)</v>
    <v>8</v>
    <v>81</v>
    <v>Finance</v>
    <v>18</v>
    <v>en-GB</v>
    <v>bu41ur</v>
    <v>268435456</v>
    <v>1</v>
    <v>Powered by Refinitiv</v>
    <v>1.34</v>
    <v>0.7</v>
    <v>0.83399999999999996</v>
    <v>0</v>
    <v>0</v>
    <v>USD</v>
    <v>Coronado Global Resources Inc. is a global producer, marketer, and exporter of a full range of metallurgical coals. The Company has a portfolio of operating mines and development projects in Queensland, Australia, and in the states of Pennsylvania, Virginia and West Virginia in the United States. It has operations in Australia and the United States. Its Australian Operations comprise the Curragh Mine complex (Curragh). Its Curragh complex is located in the Bowen Basin, approximately 10 kilometers (km) north of Blackwater in central Queensland. Curragh produces a variety of low-ash metallurgical coal products. The United States operations are located in the Central Appalachian region in Virginia and West Virginia and produce a suite of metallurgical coal products. It has three producing mining complexes in the United States, which include Buchanan Mine Complex, Logan Mine Complex and Greenbrier Mine Complex. It serves customers throughout the Asia-Pacific, the Americas and Europe.</v>
    <v>1878</v>
    <v>OTC Markets</v>
    <v>OTCM</v>
    <v>OTCM</v>
    <v>Level 33, Central Plaza One,, 345 Queen Street, BRISBANE, QUEENSLAND, 4000 AU</v>
    <v>0.7</v>
    <v>Metals &amp; Mining</v>
    <v>Stock</v>
    <v>45443.764879501563</v>
    <v>4553</v>
    <v>0.7</v>
    <v>1869246000</v>
    <v>CORONADO GLOBAL RESOURCES INC.</v>
    <v>CORONADO GLOBAL RESOURCES INC.</v>
    <v>0.7</v>
    <v>59.554200000000002</v>
    <v>0.7</v>
    <v>0.7</v>
    <v>1676454000</v>
    <v>CODQL</v>
    <v>CORONADO GLOBAL RESOURCES INC. (OTCM:CODQL)</v>
    <v>500</v>
    <v>3516540</v>
    <v>2017</v>
  </rv>
  <rv s="4">
    <v>4554</v>
  </rv>
  <rv s="0">
    <v>https://www.bing.com/financeapi/forcetrigger?t=bxbp52&amp;q=OTCM%3aTHPTF&amp;form=skydnc</v>
    <v>Learn more on Bing</v>
  </rv>
  <rv s="34">
    <v>82</v>
    <v>TECHPOINT, INC. (OTCM:THPTF)</v>
    <v>8</v>
    <v>83</v>
    <v>Finance</v>
    <v>44</v>
    <v>en-GB</v>
    <v>bxbp52</v>
    <v>268435456</v>
    <v>1</v>
    <v>Powered by Refinitiv</v>
    <v>19.75</v>
    <v>19.75</v>
    <v>2.0465</v>
    <v>USD</v>
    <v>Techpoint, Inc. is a semiconductor company that designs, markets and sells mixed-signal integrated circuits for multiple video applications in the security surveillance and automotive markets. Its integrated circuits enable the transition from standard definition (SD) video to high-definition (HD) video in the security surveillance and automotive markets. Its application specific products include its security surveillance and automotive product lines. It offers three subgroups of products for security surveillance consisting of HD-TVI transmitters, HD-TVI receivers and HD-SDI receivers. Its automotive products include Automotive HD-TVI Transmitters, Automotive HD-TVI Camera Processors, Automotive HD-TVI Receivers and Automotive LCD Controllers. Its HD-TVI transmitters are used within the camera, take the HD digital signal from an HD camera processor and converts it to HD-TVI analog signals. Its HD-TVI receivers are used in DVRs and convert the HD-TVI analog signal into digital signals.</v>
    <v>102</v>
    <v>OTC Markets</v>
    <v>OTCM</v>
    <v>OTCM</v>
    <v>2550 N 1st St Ste 550, SAN JOSE, CA, 95131-1055 US</v>
    <v>Semiconductors &amp; Semiconductor Equipment</v>
    <v>Stock</v>
    <v>1-01-02T00:00:00.0000000</v>
    <v>4556</v>
    <v>TECHPOINT, INC.</v>
    <v>TECHPOINT, INC.</v>
    <v>19.5</v>
    <v>18468680</v>
    <v>THPTF</v>
    <v>TECHPOINT, INC. (OTCM:THPTF)</v>
    <v>16100</v>
    <v>12060</v>
    <v>2017</v>
  </rv>
  <rv s="4">
    <v>4557</v>
  </rv>
  <rv s="0">
    <v>https://www.bing.com/financeapi/forcetrigger?t=a2d42w&amp;q=OTCM%3aCRDE&amp;form=skydnc</v>
    <v>Learn more on Bing</v>
  </rv>
  <rv s="35">
    <v>84</v>
    <v>CARDINAL ETHANOL UNT (OTCM:CRDE)</v>
    <v>85</v>
    <v>86</v>
    <v>Finance</v>
    <v>18</v>
    <v>en-GB</v>
    <v>a2d42w</v>
    <v>268435456</v>
    <v>1</v>
    <v>Powered by Refinitiv</v>
    <v>22000</v>
    <v>16400</v>
    <v>-100</v>
    <v>-5.0000000000000001E-3</v>
    <v>USD</v>
    <v>OTC Markets</v>
    <v>OTCM</v>
    <v>19900</v>
    <v>ETF</v>
    <v>45476.006944444445</v>
    <v>4559</v>
    <v>19900</v>
    <v>CARDINAL ETHANOL UNT</v>
    <v>19900</v>
    <v>20000</v>
    <v>19900</v>
    <v>CRDE</v>
    <v>CARDINAL ETHANOL UNT (OTCM:CRDE)</v>
    <v>1</v>
  </rv>
  <rv s="4">
    <v>4560</v>
  </rv>
  <rv s="0">
    <v>https://www.bing.com/financeapi/forcetrigger?t=a1vsxm&amp;q=XNAS%3aAATC&amp;form=skydnc</v>
    <v>Learn more on Bing</v>
  </rv>
  <rv s="5">
    <v>7</v>
    <v>Autoscope Technologies Corporation (OTCM:AATC)</v>
    <v>8</v>
    <v>9</v>
    <v>Finance</v>
    <v>18</v>
    <v>en-GB</v>
    <v>a1vsxm</v>
    <v>268435456</v>
    <v>1</v>
    <v>Powered by Refinitiv</v>
    <v>8.4499999999999993</v>
    <v>3.7212000000000001</v>
    <v>0.77669999999999995</v>
    <v>-0.20899999999999999</v>
    <v>-3.1667000000000001E-2</v>
    <v>USD</v>
    <v>Autoscope Technologies Corporation creates value through owning and supporting operating subsidiaries and investments, anchored by core investments in the fields of technology and engineering. Its main subsidiary is Image Sensing Systems, Inc., which is a provider of above-ground detection and information management solutions for the intelligent transportation systems (ITS) sector. It operates in two segments: Intersection, which sells video products, and Highway, which sells radar products. It provides above-ground detection technology products for advanced traffic management systems, traffic data collection applications, and related markets. Autoscope Vision is its flagship integrated product that includes a color high definition, zoom camera and machine vision processing computer contained in a compact housing. Its technology analyzes signals from sophisticated sensors and transmits the information to management systems and controllers or directly to users.</v>
    <v>36</v>
    <v>OTC Markets</v>
    <v>OTCM</v>
    <v>OTCM</v>
    <v>1115 Hennepin Ave, MINNEAPOLIS, MN, 55403 US</v>
    <v>6.7</v>
    <v>Machinery, Equipment &amp; Components</v>
    <v>Stock</v>
    <v>45475.745572303123</v>
    <v>4562</v>
    <v>6.391</v>
    <v>34874217</v>
    <v>Autoscope Technologies Corporation</v>
    <v>Autoscope Technologies Corporation</v>
    <v>6.7</v>
    <v>7.5856000000000003</v>
    <v>6.6</v>
    <v>6.391</v>
    <v>5456770</v>
    <v>AATC</v>
    <v>Autoscope Technologies Corporation (OTCM:AATC)</v>
    <v>6522</v>
    <v>9590</v>
    <v>2021</v>
  </rv>
  <rv s="4">
    <v>4563</v>
  </rv>
  <rv s="36">
    <v>87</v>
    <v>Raphael Pharmaceutical Inc. (OTCM:RAPH)</v>
    <v>15</v>
    <v>35</v>
    <v>Finance</v>
    <v>18</v>
    <v>en-GB</v>
    <v>c77427</v>
    <v>268435456</v>
    <v>1</v>
    <v>Powered by Refinitiv</v>
    <v>1.67</v>
    <v>0.6</v>
    <v>0.9</v>
    <v>1.2</v>
    <v>USD</v>
    <v>Raphael Pharmaceutical Inc. is a pharmaceutical drug research and development company. The Company is focused on the discovery and clinical development of life-improving drug therapies based on cannabinoids, including cannabidiol (CBD) oil. The Company is in pre-clinical development stage for its lead product candidate, rheumatoid arthritis (RA), for the treatment of RA. In addition, the Company is also developing a pharmaceutical drug product for the treatment of hyperinflammatory syndrome inflammation related to COVID-19. The Company’s discovery platform focuses the use of CBD oil, one of the cannabinoids in cannabis plants, as the active pharmaceutical ingredient (API), for its RA product candidate and COVID-19 product candidate.</v>
    <v>0</v>
    <v>OTC Markets</v>
    <v>OTCM</v>
    <v>OTCM</v>
    <v>SUITE 105 - 5348 VEGAS DR., LAS VEGAS, NV, 89108 US</v>
    <v>1.65</v>
    <v>Biotechnology &amp; Medical Research</v>
    <v>Stock</v>
    <v>45468.765224467184</v>
    <v>1.65</v>
    <v>13996060</v>
    <v>Raphael Pharmaceutical Inc.</v>
    <v>Raphael Pharmaceutical Inc.</v>
    <v>1.65</v>
    <v>0.75</v>
    <v>1.65</v>
    <v>18661420</v>
    <v>RAPH</v>
    <v>Raphael Pharmaceutical Inc. (OTCM:RAPH)</v>
    <v>195</v>
    <v>80</v>
    <v>2007</v>
  </rv>
  <rv s="4">
    <v>4565</v>
  </rv>
  <rv s="0">
    <v>https://www.bing.com/financeapi/forcetrigger?t=a2kkp2&amp;q=OTCM%3aIEHC&amp;form=skydnc</v>
    <v>Learn more on Bing</v>
  </rv>
  <rv s="6">
    <v>12</v>
    <v>IEH CORPORATION (OTCM:IEHC)</v>
    <v>8</v>
    <v>13</v>
    <v>Finance</v>
    <v>18</v>
    <v>en-GB</v>
    <v>a2kkp2</v>
    <v>268435456</v>
    <v>1</v>
    <v>Powered by Refinitiv</v>
    <v>10</v>
    <v>5.1950000000000003</v>
    <v>0.57899999999999996</v>
    <v>0.3</v>
    <v>3.6145000000000004E-2</v>
    <v>USD</v>
    <v>IEH Corporation designs, develops and manufactures printed circuit board connectors and custom interconnects for high performance applications. The Company designs and manufactures hyperboloid connectors that accommodate military and aerospace specification standards. It markets primarily to companies in defense, aerospace, space and industrial applications, in the United States, Canada, Europe, Southeast and Central Asia and the Mideast. Its hyperboloid products include PCB connectors, HBH Hybrid Power/Signal Hyperboloid Connectors, High Speed Series, Hyperboloid Contact, Custom Solutions and Value-Added Services. It serves customers in the United States and internationally. It manufactures PCB connector offerings for specialized applications and its customers include defense contractors, commercial aerospace equipment manufacturers, medical device manufacturers, oil and gas exploration firms, and commercial space launch companies. It sells both directly and through distributors.</v>
    <v>154</v>
    <v>OTC Markets</v>
    <v>OTCM</v>
    <v>OTCM</v>
    <v>140 58th St Bldg B Unit 8E, BROOKLYN, NY, 11220 US</v>
    <v>9.5</v>
    <v>Electronic Equipment &amp; Parts</v>
    <v>Stock</v>
    <v>45471.831334027345</v>
    <v>4567</v>
    <v>7.75</v>
    <v>20470150</v>
    <v>IEH CORPORATION</v>
    <v>IEH CORPORATION</v>
    <v>8</v>
    <v>8.3000000000000007</v>
    <v>8.6</v>
    <v>2380250</v>
    <v>IEHC</v>
    <v>IEH CORPORATION (OTCM:IEHC)</v>
    <v>10</v>
    <v>770</v>
    <v>1943</v>
  </rv>
  <rv s="4">
    <v>4568</v>
  </rv>
  <rv s="0">
    <v>https://www.bing.com/financeapi/forcetrigger?t=a22qur&amp;q=XNAS%3aSEAC&amp;form=skydnc</v>
    <v>Learn more on Bing</v>
  </rv>
  <rv s="6">
    <v>12</v>
    <v>SEACHANGE INTERNATIONAL, INC. (OTCM:SEAC)</v>
    <v>8</v>
    <v>13</v>
    <v>Finance</v>
    <v>18</v>
    <v>en-GB</v>
    <v>a22qur</v>
    <v>268435456</v>
    <v>1</v>
    <v>Powered by Refinitiv</v>
    <v>8.34</v>
    <v>1.5</v>
    <v>0.93569999999999998</v>
    <v>0.5</v>
    <v>7.6923000000000005E-2</v>
    <v>USD</v>
    <v>SeaChange International, Inc. provides video streaming, linear television (TV), and video advertising technology for operators, content owners, and broadcasters globally. The Company is engaged in the delivery of multiscreen, advertising and over-the-top (OTT) video management solutions. The Company’s software products and services facilitate the aggregation, licensing, management and distribution of video and advertising content for service providers, telecommunications companies, satellite operators, broadcasters and other content providers. Its technology enables operators, broadcasters, and content owners to launch and grow linear TV and direct-to-consumer streaming services to manage, curate, and monetize their content. It sells its software products and services worldwide, primarily to service providers, such as VIDAA USA Inc. and Liberty Global, plc; telecommunications companies, such as Verizon Communications, Inc., Frontier Communications Corporation and others.</v>
    <v>108</v>
    <v>OTC Markets</v>
    <v>OTCM</v>
    <v>OTCM</v>
    <v>177 Huntington Avenue, Suite 1703, Pmb 73480, BOSTON, MA, 02115-3153 US</v>
    <v>7</v>
    <v>Software &amp; IT Services</v>
    <v>Stock</v>
    <v>45476.006944444445</v>
    <v>4570</v>
    <v>6.05</v>
    <v>16797900</v>
    <v>SEACHANGE INTERNATIONAL, INC.</v>
    <v>SEACHANGE INTERNATIONAL, INC.</v>
    <v>6.05</v>
    <v>6.5</v>
    <v>7</v>
    <v>2584290</v>
    <v>SEAC</v>
    <v>SEACHANGE INTERNATIONAL, INC. (OTCM:SEAC)</v>
    <v>375</v>
    <v>42975</v>
    <v>1993</v>
  </rv>
  <rv s="4">
    <v>4571</v>
  </rv>
  <rv s="0">
    <v>https://www.bing.com/financeapi/forcetrigger?t=a1se1h&amp;q=OTCM%3aEVOL&amp;form=skydnc</v>
    <v>Learn more on Bing</v>
  </rv>
  <rv s="6">
    <v>12</v>
    <v>Symbolic Logic, Inc. (OTCM:EVOL)</v>
    <v>8</v>
    <v>13</v>
    <v>Finance</v>
    <v>18</v>
    <v>en-GB</v>
    <v>a1se1h</v>
    <v>268435456</v>
    <v>1</v>
    <v>Powered by Refinitiv</v>
    <v>1.1499999999999999</v>
    <v>0.56000000000000005</v>
    <v>0.58109999999999995</v>
    <v>0</v>
    <v>0</v>
    <v>USD</v>
    <v>Symbolic Logic, Inc., formerly Evolving Systems, Inc., is a technology research and development company. The Company is engaged in pursuing multiple strategic market opportunities that leverage its position as a digital marketing and activation company. The Company is engaged in developing a set of proprietary algorithms that model and predict behavior of dynamic systems. It also has developed a set of tools and technologies for applying (sticking) symbolic content to physical objects to catalog. It is focused on research into learning and modeling algorithms and building an application ecosystem for marking the physical world with digital tags.</v>
    <v>8</v>
    <v>OTC Markets</v>
    <v>OTCM</v>
    <v>OTCM</v>
    <v>3800 NORTH LAMAR BLVD, SUITE 200, AUSTIN, TX, 78756 US</v>
    <v>1.05</v>
    <v>Software &amp; IT Services</v>
    <v>Stock</v>
    <v>45476.006944444445</v>
    <v>4573</v>
    <v>1.05</v>
    <v>11202439</v>
    <v>Symbolic Logic, Inc.</v>
    <v>Symbolic Logic, Inc.</v>
    <v>1.05</v>
    <v>1.05</v>
    <v>1.05</v>
    <v>10668990</v>
    <v>EVOL</v>
    <v>Symbolic Logic, Inc. (OTCM:EVOL)</v>
    <v>100</v>
    <v>1450</v>
    <v>1996</v>
  </rv>
  <rv s="4">
    <v>4574</v>
  </rv>
  <rv s="0">
    <v>https://www.bing.com/financeapi/forcetrigger?t=a2gcjc&amp;q=OTCM%3aFALC&amp;form=skydnc</v>
    <v>Learn more on Bing</v>
  </rv>
  <rv s="6">
    <v>12</v>
    <v>FALCONSTOR SOFTWARE, INC. (OTCM:FALC)</v>
    <v>8</v>
    <v>13</v>
    <v>Finance</v>
    <v>18</v>
    <v>en-GB</v>
    <v>a2gcjc</v>
    <v>268435456</v>
    <v>1</v>
    <v>Powered by Refinitiv</v>
    <v>2.6</v>
    <v>0.56999999999999995</v>
    <v>2.2919</v>
    <v>-0.28999999999999998</v>
    <v>-0.16959099999999999</v>
    <v>USD</v>
    <v>FalconStor Software, Inc. is a provider of data protection software with a focus on recovery and backup operations for the hybrid cloud world. The Company enables enterprise customers and managed service providers to secure, migrate, and protect their data while reducing data storage. Its products are offered through and supported by a worldwide network of original equipment manufacturers (OEMs), managed service providers (MSPs), systems integrators, and resellers. Its products are StorSafe, Virtual Tape Library (VTL), Continuous Data Protector (CDP), Network Storage Server (NSS) and StorSight. The Company’s supporting technologies include RecoverTrac (RecoverTrac) Disaster Recovery Technology and MicroScan (MicroScan) Technology. FalconStor and FalconStor Software are trademarks of the Company in the United States and other countries. Its geographical areas include the Americas, Asia Pacific, and Europe, the Middle East, Africa, and other.</v>
    <v>53</v>
    <v>OTC Markets</v>
    <v>OTCM</v>
    <v>OTCM</v>
    <v>125 Baylis Rd, MELVILLE, NY, 11747 US</v>
    <v>1.42</v>
    <v>Software &amp; IT Services</v>
    <v>Stock</v>
    <v>45476.006944444445</v>
    <v>4576</v>
    <v>1.42</v>
    <v>12200000</v>
    <v>FALCONSTOR SOFTWARE, INC.</v>
    <v>FALCONSTOR SOFTWARE, INC.</v>
    <v>1.42</v>
    <v>1.71</v>
    <v>1.42</v>
    <v>7134500</v>
    <v>FALC</v>
    <v>FALCONSTOR SOFTWARE, INC. (OTCM:FALC)</v>
    <v>129</v>
    <v>680</v>
    <v>1994</v>
  </rv>
  <rv s="4">
    <v>4577</v>
  </rv>
  <rv s="0">
    <v>https://www.bing.com/financeapi/forcetrigger?t=a2hi1h&amp;q=OTCM%3aFULO&amp;form=skydnc</v>
    <v>Learn more on Bing</v>
  </rv>
  <rv s="5">
    <v>7</v>
    <v>FULLNET COMMUNICATIONS, INC. (OTCM:FULO)</v>
    <v>8</v>
    <v>9</v>
    <v>Finance</v>
    <v>18</v>
    <v>en-GB</v>
    <v>a2hi1h</v>
    <v>268435456</v>
    <v>1</v>
    <v>Powered by Refinitiv</v>
    <v>0.34799999999999998</v>
    <v>8.5370000000000001E-2</v>
    <v>1.7512000000000001</v>
    <v>5.8000000000000003E-2</v>
    <v>0.2</v>
    <v>USD</v>
    <v>FullNet Communications, Inc. is an integrated communications company engaged in providing advanced voice and data solutions. The Company provides a range of mission-critical services to a broad spectrum of customers throughout the world. Its primary services are mass notification services using text messages and automated telephone calls, equipment colocation and related services, and customized live help desk outsourcing service. Its primary advanced voice and data solution is marketed under its CallMultiplier brand name. CallMultiplier is a comprehensive cloud-based solution to consumers and businesses for mass notification services using text messages and automated telephone calls. It provides Internet access services to individual and small business customers located in Oklahoma on a retail basis. Under the FullNet brand, it provides its customers with Internet connectivity as well as direct access to a range of Internet applications and resources, including electronic mail.</v>
    <v>15</v>
    <v>OTC Markets</v>
    <v>OTCM</v>
    <v>OTCM</v>
    <v>SUITE 210, 201 ROBERT S KERR AVENUE, OKLAHOMA CITY, OK, 73102 US</v>
    <v>0.34799999999999998</v>
    <v>Telecommunications Services</v>
    <v>Stock</v>
    <v>45471.802405960159</v>
    <v>4579</v>
    <v>0.3</v>
    <v>6829120</v>
    <v>FULLNET COMMUNICATIONS, INC.</v>
    <v>FULLNET COMMUNICATIONS, INC.</v>
    <v>0.3</v>
    <v>12.946400000000001</v>
    <v>0.28999999999999998</v>
    <v>0.34799999999999998</v>
    <v>19623920</v>
    <v>FULO</v>
    <v>FULLNET COMMUNICATIONS, INC. (OTCM:FULO)</v>
    <v>5590</v>
    <v>2770</v>
    <v>1995</v>
  </rv>
  <rv s="4">
    <v>4580</v>
  </rv>
  <rv s="0">
    <v>https://www.bing.com/financeapi/forcetrigger?t=bx5dkr&amp;q=XNAS%3aCLVR&amp;form=skydnc</v>
    <v>Learn more on Bing</v>
  </rv>
  <rv s="6">
    <v>12</v>
    <v>CLEVER LEAVES HOLDINGS INC (OTCM:CLVR)</v>
    <v>8</v>
    <v>13</v>
    <v>Finance</v>
    <v>18</v>
    <v>en-GB</v>
    <v>bx5dkr</v>
    <v>268435456</v>
    <v>1</v>
    <v>Powered by Refinitiv</v>
    <v>8.1</v>
    <v>1.38</v>
    <v>3.198</v>
    <v>-0.6</v>
    <v>-0.23076899999999997</v>
    <v>USD</v>
    <v>Clever Leaves Holdings Inc. is a multinational operator and licensed producer of pharmaceutical-grade cannabinoids. The Company's segments include Cannabinoid and Non-Cannabinoid. The Cannabinoid segment is comprised of cultivation, extraction, manufacturing, commercialization, and distribution of cannabinoid products. The Non-Cannabinoid operating segment is comprised of the brands and manufacturing assets acquired as part of its acquisition of Herbal Brands. The Non-Cannabinoid segment is engaged in the business of formulating, manufacturing, marketing, selling, distributing, and otherwise commercializing wellness products and nutraceuticals, excluding cannabinoid products. Its customers for the Herbal Brands products include specialty and health retailers, mass retailers and specialty and health stores in the United States. It offers product portfolio in two categories: nutraceuticals and cannabinoids. The nutraceutical products consist of a variety of beverage and powder products.</v>
    <v>296</v>
    <v>OTC Markets</v>
    <v>OTCM</v>
    <v>OTCM</v>
    <v>Bodega 19-B Parque Industrial Tibitoc Ph, Tocancipa - Cundinamarca, COLOMBIA-NA CO</v>
    <v>2.59</v>
    <v>Pharmaceuticals</v>
    <v>Stock</v>
    <v>45476.006944444445</v>
    <v>4582</v>
    <v>1.5</v>
    <v>4562470</v>
    <v>CLEVER LEAVES HOLDINGS INC</v>
    <v>CLEVER LEAVES HOLDINGS INC</v>
    <v>2.59</v>
    <v>2.6</v>
    <v>2</v>
    <v>1754800</v>
    <v>CLVR</v>
    <v>CLEVER LEAVES HOLDINGS INC (OTCM:CLVR)</v>
    <v>4382</v>
    <v>85957</v>
    <v>2020</v>
  </rv>
  <rv s="4">
    <v>4583</v>
  </rv>
  <rv s="0">
    <v>https://www.bing.com/financeapi/forcetrigger?t=a25c2w&amp;q=XNAS%3aBBI&amp;form=skydnc</v>
    <v>Learn more on Bing</v>
  </rv>
  <rv s="6">
    <v>12</v>
    <v>FRESH TRACKS THERAPEUTICS, INC. (OTCM:FRTX)</v>
    <v>8</v>
    <v>13</v>
    <v>Finance</v>
    <v>18</v>
    <v>en-GB</v>
    <v>a25c2w</v>
    <v>268435456</v>
    <v>1</v>
    <v>Powered by Refinitiv</v>
    <v>1.1000000000000001</v>
    <v>0.56030000000000002</v>
    <v>0.4718</v>
    <v>3.9899999999999998E-2</v>
    <v>4.3840999999999998E-2</v>
    <v>USD</v>
    <v>Fresh Tracks Therapeutics, Inc. is not engaged in any business activities. The Company is in the process of dissolution.</v>
    <v>4</v>
    <v>OTC Markets</v>
    <v>OTCM</v>
    <v>OTCM</v>
    <v>2000 CENTRAL AVENUE, SUITE 100, BOULDER, CO, 80301 US</v>
    <v>0.95</v>
    <v>Biotechnology &amp; Medical Research</v>
    <v>Stock</v>
    <v>45476.006944444445</v>
    <v>4585</v>
    <v>0.89</v>
    <v>5436010</v>
    <v>FRESH TRACKS THERAPEUTICS, INC.</v>
    <v>FRESH TRACKS THERAPEUTICS, INC.</v>
    <v>0.89</v>
    <v>0.91010000000000002</v>
    <v>0.95</v>
    <v>5973310</v>
    <v>FRTX</v>
    <v>FRESH TRACKS THERAPEUTICS, INC. (OTCM:FRTX)</v>
    <v>23621</v>
    <v>69506</v>
    <v>1987</v>
  </rv>
  <rv s="4">
    <v>4586</v>
  </rv>
  <rv s="0">
    <v>https://www.bing.com/financeapi/forcetrigger?t=a2tq4c&amp;q=OTCM%3aRCAR&amp;form=skydnc</v>
    <v>Learn more on Bing</v>
  </rv>
  <rv s="19">
    <v>47</v>
    <v>RENOVACARE, INC. (OTCM:RCAR)</v>
    <v>8</v>
    <v>48</v>
    <v>Finance</v>
    <v>49</v>
    <v>en-GB</v>
    <v>a2tq4c</v>
    <v>268435456</v>
    <v>1</v>
    <v>Powered by Refinitiv</v>
    <v>0.35</v>
    <v>9.9999999999999995E-7</v>
    <v>-9.8999999999999994E-5</v>
    <v>USD</v>
    <v>RenovaCare, Inc. is a clinical-stage biotechnology company. The Company is focused on developing autologous (self-donated) stem cell therapies for the regeneration of human organs. The Company through its wholly owned subsidiary, RenovaCare Sciences Corp. is focusing on the research, development and commercialization of autologous (using a patient’s own cells) cellular therapies that can be used for medical and aesthetic applications. The Company’s CellMist System is a cell isolation procedure that enzymatically renders stem cells from the patient’s own skin or other tissues. The resulting stem cell suspension is administered topically from the Company’s novel solution sprayer device (the SkinGun) as a cell therapy for wounds including burns to facilitate healing. Its SkinGun spray device is an advanced technology, using a gentle positive-pressure air stream to spray the CellMist Solution onto wounds.</v>
    <v>1</v>
    <v>OTC Markets</v>
    <v>OTCM</v>
    <v>OTCM</v>
    <v>9375 E. Shea Blvd, Suite 107-A, SCOTTSDALE, AZ, 85260 US</v>
    <v>9.9999999999999995E-7</v>
    <v>Biotechnology &amp; Medical Research</v>
    <v>Stock</v>
    <v>45471.653598888282</v>
    <v>4588</v>
    <v>9.9999999999999995E-7</v>
    <v>90</v>
    <v>RENOVACARE, INC.</v>
    <v>RENOVACARE, INC.</v>
    <v>9.9999999999999995E-7</v>
    <v>1E-4</v>
    <v>9.9999999999999995E-7</v>
    <v>87352360</v>
    <v>RCAR</v>
    <v>RENOVACARE, INC. (OTCM:RCAR)</v>
    <v>2510</v>
    <v>1040</v>
    <v>1997</v>
  </rv>
  <rv s="4">
    <v>4589</v>
  </rv>
  <rv s="0">
    <v>https://www.bing.com/financeapi/forcetrigger?t=a1ntzr&amp;q=XNAS%3aASPU&amp;form=skydnc</v>
    <v>Learn more on Bing</v>
  </rv>
  <rv s="6">
    <v>12</v>
    <v>ASPEN GROUP, INC. (OTCM:ASPU)</v>
    <v>8</v>
    <v>13</v>
    <v>Finance</v>
    <v>18</v>
    <v>en-GB</v>
    <v>a1ntzr</v>
    <v>268435456</v>
    <v>1</v>
    <v>Powered by Refinitiv</v>
    <v>0.28000000000000003</v>
    <v>0.10150000000000001</v>
    <v>1.4677</v>
    <v>-3.7999999999999999E-2</v>
    <v>-0.19</v>
    <v>USD</v>
    <v>Aspen Group, Inc. is an education technology holding company. The Company operates two universities, Aspen University Inc. (Aspen University), and United States University Inc. (United States University). The Company operates in one segment as a single educational delivery operation using a core infrastructure that serves the curriculum and educational delivery needs of its online and campus students, regardless of geography. The Company's two licensure degree programs include a Bachelor of Science in Nursing (BSN) Pre-Licensure Program and USU Master of Science in Nursing-Family Nurse Practitioner (MSN-FNP). Aspen University’s BSN Pre-licensure program provides students with opportunities to become a BSN-educated nurse and learn the essential skills needed to practice as a professional registered nurse (RN). USU offers a number of nursing degree programs and other degree programs in health sciences, business and technology and education.</v>
    <v>312</v>
    <v>OTC Markets</v>
    <v>OTCM</v>
    <v>OTCM</v>
    <v>276 Fifth Avenue, Suite 505, NEW YORK, NY, 10001 US</v>
    <v>0.2</v>
    <v>Miscellaneous Educational Service Providers</v>
    <v>Stock</v>
    <v>45476.006944444445</v>
    <v>4591</v>
    <v>0.151</v>
    <v>4163659</v>
    <v>ASPEN GROUP, INC.</v>
    <v>ASPEN GROUP, INC.</v>
    <v>0.17399999999999999</v>
    <v>0.2</v>
    <v>0.16200000000000001</v>
    <v>25701600</v>
    <v>ASPU</v>
    <v>ASPEN GROUP, INC. (OTCM:ASPU)</v>
    <v>35028</v>
    <v>1707077</v>
    <v>2012</v>
  </rv>
  <rv s="4">
    <v>4592</v>
  </rv>
  <rv s="0">
    <v>https://www.bing.com/financeapi/forcetrigger?t=a31qtc&amp;q=OTCM%3aWDLF&amp;form=skydnc</v>
    <v>Learn more on Bing</v>
  </rv>
  <rv s="5">
    <v>7</v>
    <v>DECENTRAL LIFE, INC. (OTCM:WDLF)</v>
    <v>8</v>
    <v>9</v>
    <v>Finance</v>
    <v>18</v>
    <v>en-GB</v>
    <v>a31qtc</v>
    <v>268435456</v>
    <v>1</v>
    <v>Powered by Refinitiv</v>
    <v>8.9999999999999998E-4</v>
    <v>2.9999999999999997E-4</v>
    <v>4.3385999999999996</v>
    <v>-1.4999999999999999E-4</v>
    <v>-0.272727</v>
    <v>USD</v>
    <v>Decentral Life, Inc. provides technology business incubator (TBI). The Company operates through individual software as a service (SaaS) licensing agreements with its TBI participating companies and provides each TBI company with the use of its technology platform to run their own social networking and ecommerce company. Various industry specific companies participate and operate in its TBI program, such as the hunting, fishing, camping, RV travel, motor racing, racket sports, boating, e-biking, cycling, golfing, cannabis, hemp, space exploration, soccer, transportation, blockchain, artificial intelligent (AI), and residential real estate sectors. The Company offers WDLF token. Its WDLF Ethereum tokens (ERC20) are mined by the users of its technology platform that is licensed by companies in its TBI program. The Company operates and supports the ongoing technology development of its platform, used by consumers and companies across 120 countries worldwide.</v>
    <v>60</v>
    <v>OTC Markets</v>
    <v>OTCM</v>
    <v>OTCM</v>
    <v>6400 S. Fiddlers Green Cir., Suite #1180, GREENWOOD VILLAGE, CO, 80111 US</v>
    <v>5.9999999999999995E-4</v>
    <v>Financial Technology (Fintech) &amp; Infrastructure</v>
    <v>Stock</v>
    <v>45476.006944444445</v>
    <v>4594</v>
    <v>4.0000000000000002E-4</v>
    <v>4067140</v>
    <v>DECENTRAL LIFE, INC.</v>
    <v>DECENTRAL LIFE, INC.</v>
    <v>5.0000000000000001E-4</v>
    <v>40</v>
    <v>5.5000000000000003E-4</v>
    <v>4.0000000000000002E-4</v>
    <v>7394793000</v>
    <v>WDLF</v>
    <v>DECENTRAL LIFE, INC. (OTCM:WDLF)</v>
    <v>36125428</v>
    <v>16321960</v>
    <v>2002</v>
  </rv>
  <rv s="4">
    <v>4595</v>
  </rv>
  <rv s="0">
    <v>https://www.bing.com/financeapi/forcetrigger?t=a21qzr&amp;q=XNAS%3aRBCN&amp;form=skydnc</v>
    <v>Learn more on Bing</v>
  </rv>
  <rv s="5">
    <v>7</v>
    <v>RUBICON TECHNOLOGY, INC. (OTCM:RBCN)</v>
    <v>8</v>
    <v>9</v>
    <v>Finance</v>
    <v>18</v>
    <v>en-GB</v>
    <v>a21qzr</v>
    <v>268435456</v>
    <v>1</v>
    <v>Powered by Refinitiv</v>
    <v>1.39</v>
    <v>0.435</v>
    <v>1.2101999999999999</v>
    <v>0.23</v>
    <v>0.30666699999999997</v>
    <v>USD</v>
    <v>Rubicon Technology, Inc. is an advanced materials provider specializing in monocrystalline sapphire for applications in optical and industrial systems. It provides optical and industrial sapphire products and materials in a variety of shapes and sizes. Its optical sapphire products are used in equipment for a variety of end markets and high-performance applications, including defense and aerospace, specialty lighting, instrumentation, sensors and detectors, semiconductor process equipment, electronic substrates, medical and laser applications. Sapphire is utilized in optical and industrial applications. Its principal customers include defense subcontractors, industrial manufacturers, fabricators and resellers. It manages its operations and ships from its own facility located in Bensenville, Illinois. It sells its products on a global basis to customers in North America, Europe and Asia. It markets and sells through its direct sales force to customers.</v>
    <v>12</v>
    <v>OTC Markets</v>
    <v>OTCM</v>
    <v>OTCM</v>
    <v>900 East Green Street, BENSENVILLE, IL, 60106 US</v>
    <v>0.98</v>
    <v>Metals &amp; Mining</v>
    <v>Stock</v>
    <v>45476.006944444445</v>
    <v>4597</v>
    <v>0.76639999999999997</v>
    <v>1783360</v>
    <v>RUBICON TECHNOLOGY, INC.</v>
    <v>RUBICON TECHNOLOGY, INC.</v>
    <v>0.84</v>
    <v>2.6244999999999998</v>
    <v>0.75</v>
    <v>0.98</v>
    <v>2377820</v>
    <v>RBCN</v>
    <v>RUBICON TECHNOLOGY, INC. (OTCM:RBCN)</v>
    <v>1756</v>
    <v>380</v>
    <v>2001</v>
  </rv>
  <rv s="4">
    <v>4598</v>
  </rv>
  <rv s="0">
    <v>https://www.bing.com/financeapi/forcetrigger?t=aw8zlh&amp;q=XNYS%3aCURO&amp;form=skydnc</v>
    <v>Learn more on Bing</v>
  </rv>
  <rv s="6">
    <v>12</v>
    <v>CURO GROUP HOLDINGS CORP. (OTCM:CUROQ)</v>
    <v>8</v>
    <v>13</v>
    <v>Finance</v>
    <v>18</v>
    <v>en-GB</v>
    <v>aw8zlh</v>
    <v>268435456</v>
    <v>1</v>
    <v>Powered by Refinitiv</v>
    <v>1.83</v>
    <v>2.1999999999999999E-2</v>
    <v>1.8642000000000001</v>
    <v>6.8999999999999999E-3</v>
    <v>0.18110199999999999</v>
    <v>USD</v>
    <v>CURO Group Holdings Corp. is an omni-channel consumer finance company. The Company is a consumer credit lender serving United States and Canadian customers. The Company provides customers a variety of financial services. The Company operates through the Direct Lending segment. Its Direct Lending segment provides the revolving line of credit (LOC), secured and unsecured installment and single-pay loan products, together with credit protection and other insurance products, and other ancillary sales in the United States and Canada. Its installment loans are offered in-store and online. The Company operates several brands, including Cash Money, LendDirect, Heights Finance, Southern Finance, Covington Credit, Quick Credit and First Heritage Credit.</v>
    <v>4000</v>
    <v>OTC Markets</v>
    <v>OTCM</v>
    <v>OTCM</v>
    <v>200 WEST HUBBARD STREET, 8TH FLOOR, CHICAGO, IL, 60654 US</v>
    <v>5.2499999999999998E-2</v>
    <v>Banking Services</v>
    <v>Stock</v>
    <v>45476.006944444445</v>
    <v>4600</v>
    <v>0.04</v>
    <v>1573550</v>
    <v>CURO GROUP HOLDINGS CORP.</v>
    <v>CURO GROUP HOLDINGS CORP.</v>
    <v>0.04</v>
    <v>3.8100000000000002E-2</v>
    <v>4.4999999999999998E-2</v>
    <v>41300540</v>
    <v>CUROQ</v>
    <v>CURO GROUP HOLDINGS CORP. (OTCM:CUROQ)</v>
    <v>54859</v>
    <v>1853810</v>
    <v>2013</v>
  </rv>
  <rv s="4">
    <v>4601</v>
  </rv>
  <rv s="0">
    <v>https://www.bing.com/financeapi/forcetrigger?t=a2ye27&amp;q=OTCM%3aTKOI&amp;form=skydnc</v>
    <v>Learn more on Bing</v>
  </rv>
  <rv s="6">
    <v>12</v>
    <v>TELKONET, INC. (OTCM:TKOI)</v>
    <v>8</v>
    <v>13</v>
    <v>Finance</v>
    <v>18</v>
    <v>en-GB</v>
    <v>a2ye27</v>
    <v>268435456</v>
    <v>1</v>
    <v>Powered by Refinitiv</v>
    <v>2.5000000000000001E-2</v>
    <v>2E-3</v>
    <v>0.15820000000000001</v>
    <v>1.8E-3</v>
    <v>0.290323</v>
    <v>USD</v>
    <v>Telkonet, Inc. is a provider of the EcoSmart and Rhapsody Platforms of intelligent automation solutions designed to optimize energy efficiency and analytics in support of the emerging Internet of Things (IoT). Its EcoSmart Platform consists of EcoSmart Product Suite, EcoCentral, and EcoCare. Its EcoSmart Product Suite includes thermostats, sensors, switches, and outlets, which provide monitoring, management, and reporting over individual and grouped energy consumption throughout building environments. Its EcoCentral is a cloud-based dashboard that provides visualization and remote management services. Its EcoCare offers professional support and maintenance services, including engineering, analytics, reporting, software and hardware updates. The Rhapsody Platform focuses on utilizing Wi-Fi and Bluetooth low energy (BLE) for mobile application-based setup and configuration. Its platforms are deployed primarily in the hospitality, educational, governmental and other commercial markets.</v>
    <v>35</v>
    <v>OTC Markets</v>
    <v>OTCM</v>
    <v>OTCM</v>
    <v>20800 Swenson Drive, Suite 175, WAUKESHA, WI, 53186 US</v>
    <v>8.0000000000000002E-3</v>
    <v>Machinery, Equipment &amp; Components</v>
    <v>Stock</v>
    <v>45476.006944444445</v>
    <v>4603</v>
    <v>6.1999999999999998E-3</v>
    <v>1855120</v>
    <v>TELKONET, INC.</v>
    <v>TELKONET, INC.</v>
    <v>7.0000000000000001E-3</v>
    <v>6.1999999999999998E-3</v>
    <v>8.0000000000000002E-3</v>
    <v>299212300</v>
    <v>TKOI</v>
    <v>TELKONET, INC. (OTCM:TKOI)</v>
    <v>1775</v>
    <v>2900</v>
    <v>1977</v>
  </rv>
  <rv s="4">
    <v>4604</v>
  </rv>
  <rv s="0">
    <v>https://www.bing.com/financeapi/forcetrigger?t=a1ocec&amp;q=OTCM%3aBDRL&amp;form=skydnc</v>
    <v>Learn more on Bing</v>
  </rv>
  <rv s="6">
    <v>12</v>
    <v>BLONDER TONGUE LABORATORIES, INC. (OTCM:BDRL)</v>
    <v>8</v>
    <v>13</v>
    <v>Finance</v>
    <v>18</v>
    <v>en-GB</v>
    <v>a1ocec</v>
    <v>268435456</v>
    <v>1</v>
    <v>Powered by Refinitiv</v>
    <v>0.26500000000000001</v>
    <v>6.0100000000000001E-2</v>
    <v>0.78859999999999997</v>
    <v>-6.9100000000000003E-3</v>
    <v>-7.2424000000000002E-2</v>
    <v>USD</v>
    <v>Blonder Tongue Laboratories, Inc., along with its subsidiary R. L. Drake Holdings, LLC (Drake), is a technology research and development company. The Company delivers a range of products and services to telecommunications, cable and fiber optic service delivery operators, as well as broadcasters and media production companies. Its products are deployed in a list of locations, including lodging/hospitality, multi-dwelling units/apartments, broadcast studios/networks, universities/schools, healthcare/hospitals, fitness centers, government facilities/offices, prisons, airports, sports stadiums/arenas, entertainment venues/casinos, retail stores, and small-medium businesses. The Company’s products are divided into five categories: Encoders and Transcoders, NeXgen Gateway (NXG), Coax Distribution, consumer premise equipment (CPE) and Digital Modulation. Its Encoder/Transcoder Products are used by a system operator for encoding and transcoding of digital video.</v>
    <v>67</v>
    <v>OTC Markets</v>
    <v>OTCM</v>
    <v>OTCM</v>
    <v>PO Box 1000, 1 Jake Brown Rd, OLD BRIDGE, NJ, 08857 US</v>
    <v>8.8499999999999995E-2</v>
    <v>Communications &amp; Networking</v>
    <v>Stock</v>
    <v>45475.006944444445</v>
    <v>4606</v>
    <v>8.8499999999999995E-2</v>
    <v>1439920</v>
    <v>BLONDER TONGUE LABORATORIES, INC.</v>
    <v>BLONDER TONGUE LABORATORIES, INC.</v>
    <v>8.8499999999999995E-2</v>
    <v>9.5409999999999995E-2</v>
    <v>8.8499999999999995E-2</v>
    <v>14399190</v>
    <v>BDRL</v>
    <v>BLONDER TONGUE LABORATORIES, INC. (OTCM:BDRL)</v>
    <v>14</v>
    <v>2670</v>
    <v>1988</v>
  </rv>
  <rv s="4">
    <v>4607</v>
  </rv>
  <rv s="0">
    <v>https://www.bing.com/financeapi/forcetrigger?t=a2ylk2&amp;q=OTCM%3aTNBI&amp;form=skydnc</v>
    <v>Learn more on Bing</v>
  </rv>
  <rv s="6">
    <v>12</v>
    <v>TANKE BIOSCIENCES CORPORATION (OTCM:TNBI)</v>
    <v>8</v>
    <v>13</v>
    <v>Finance</v>
    <v>18</v>
    <v>en-GB</v>
    <v>a2ylk2</v>
    <v>268435456</v>
    <v>1</v>
    <v>Powered by Refinitiv</v>
    <v>0.2</v>
    <v>2.1299999999999999E-2</v>
    <v>0.62549999999999994</v>
    <v>0</v>
    <v>0</v>
    <v>USD</v>
    <v>Tanke BioSciences Corporation is an animal nutrition and feed additive provider in China, through Guangzhou Tanke Industry Co., Ltd. (Tanke). The Company’s products include organic trace mineral additives, functional regulation additives, feed acidifiers, flavor enhancers and herbal medicinal additives. The Company operates in four segments: organic trace mineral additives, functional regulation additives, herbal medicinal additives and other. The Company conducts its business through its subsidiaries, principally its wholly owned subsidiary China Flying Development Limited (China Flying) and its wholly owned subsidiary Guangzhou Kanghui Agricultural Technology Co., Ltd. Its products address market categories within China’s animal feed additive industry, including organic trace mineral additives, feed acidifiers, seasonings and flavor enhancers, and herbal medicinal additives.</v>
    <v>130</v>
    <v>OTC Markets</v>
    <v>OTCM</v>
    <v>OTCM</v>
    <v>Room 2801, East Tower of Hui Hao Building, No. 519 Machang Road, Pearl River New City, GUANGZHOU, GUANGDONG, 510627 CN</v>
    <v>2.3E-2</v>
    <v>Food &amp; Tobacco</v>
    <v>Stock</v>
    <v>45471.006944444445</v>
    <v>4609</v>
    <v>2.1999999999999999E-2</v>
    <v>480460</v>
    <v>TANKE BIOSCIENCES CORPORATION</v>
    <v>TANKE BIOSCIENCES CORPORATION</v>
    <v>2.3E-2</v>
    <v>2.1999999999999999E-2</v>
    <v>2.1999999999999999E-2</v>
    <v>21839280</v>
    <v>TNBI</v>
    <v>TANKE BIOSCIENCES CORPORATION (OTCM:TNBI)</v>
    <v>25000</v>
    <v>9500</v>
    <v>2007</v>
  </rv>
  <rv s="4">
    <v>4610</v>
  </rv>
  <rv s="0">
    <v>https://www.bing.com/financeapi/forcetrigger?t=bwio8m&amp;q=XNYS%3aSQZ&amp;form=skydnc</v>
    <v>Learn more on Bing</v>
  </rv>
  <rv s="6">
    <v>12</v>
    <v>SQZ Biotechnologies Co (OTCM:SQZB)</v>
    <v>8</v>
    <v>13</v>
    <v>Finance</v>
    <v>18</v>
    <v>en-GB</v>
    <v>bwio8m</v>
    <v>268435456</v>
    <v>1</v>
    <v>Powered by Refinitiv</v>
    <v>0.56779999999999997</v>
    <v>1.01E-2</v>
    <v>1.417</v>
    <v>0</v>
    <v>0</v>
    <v>USD</v>
    <v>SQZ Biotechnologies Company is a clinical-stage biotechnology company. The Company is focused on unlocking the full potential of cell therapies to benefit patients. In oncology, it is developing cell therapy platforms that are based on directing tumor antigen-specific immune activation via engineered antigen presentation. Its clinical-stage cell therapy candidates include SQZ Enhanced APC (eAPC) Platform, SQZ Activating Antigen Carrier (AAC) Platform and SQZ Tolerizing Antigen Carrier (TAC) Platform. The SQZ eAPC platform is the second-generation product candidate designed to generate tumor specific CD8+ T cell activation to drive the antitumor immune response. The SQZ AAC platform is designed to induce antigen presentation in vivo by deriving antigen carriers from engineering red blood cells (RBCs) with tumor specific antigens and adjuvants. Its SQZ TAC platform is designed to induce antigen-specific immune tolerance in vivo by utilizing a similar approach to the AAC platform.</v>
    <v>53</v>
    <v>OTC Markets</v>
    <v>OTCM</v>
    <v>OTCM</v>
    <v>200 Arsenal Yards Blvd, Suite 210, WATERTOWN, MA, 02472 US</v>
    <v>3.6999999999999998E-2</v>
    <v>Biotechnology &amp; Medical Research</v>
    <v>Stock</v>
    <v>45476.006944444445</v>
    <v>4612</v>
    <v>3.6999999999999998E-2</v>
    <v>1091170</v>
    <v>SQZ Biotechnologies Co</v>
    <v>SQZ Biotechnologies Co</v>
    <v>3.6999999999999998E-2</v>
    <v>3.6999999999999998E-2</v>
    <v>3.6999999999999998E-2</v>
    <v>29491130</v>
    <v>SQZB</v>
    <v>SQZ Biotechnologies Co (OTCM:SQZB)</v>
    <v>660</v>
    <v>99365</v>
    <v>2013</v>
  </rv>
  <rv s="4">
    <v>4613</v>
  </rv>
  <rv s="0">
    <v>https://www.bing.com/financeapi/forcetrigger?t=a1yklh&amp;q=XNYS%3aNLS&amp;form=skydnc</v>
    <v>Learn more on Bing</v>
  </rv>
  <rv s="6">
    <v>12</v>
    <v>BowFlex Inc. (OTCM:BFXXQ)</v>
    <v>8</v>
    <v>13</v>
    <v>Finance</v>
    <v>18</v>
    <v>en-GB</v>
    <v>a1yklh</v>
    <v>268435456</v>
    <v>1</v>
    <v>Powered by Refinitiv</v>
    <v>1.25</v>
    <v>1E-4</v>
    <v>1.4275</v>
    <v>6.9999999999999999E-4</v>
    <v>0.4375</v>
    <v>USD</v>
    <v>BowFlex Inc. is a provider of digitally connected home fitness solutions. Its principal business activities include designing, developing, sourcing and marketing cardio and strength fitness products, related accessories, and a digital platform for consumer use. Its brands include Bowflex, Schwinn and JRNY. Its segments include Direct and Retail. Direct business offers products directly to consumers primarily through Websites. Retail business offers its products through a network of independent retail companies to reach consumers in the home-use markets in the U.S. and internationally. Cardio products include connected-fitness bikes, the BowFlex C6, VeloCore, Schwinn IC4, Max Trainer, treadmills, other exercise bikes, ellipticals and subscription services. Strength products include Bowflex Home Gyms, BowFlex SelectTech dumbbells, kettlebell and barbell weights, and accessories. The JRNY adaptive fitness membership offers personalized cardio and whole-body workouts that evolve as you do.</v>
    <v>411</v>
    <v>OTC Markets</v>
    <v>OTCM</v>
    <v>OTCM</v>
    <v>17750 SE 6TH WAY, VANCOUVER, WA, 98683 US</v>
    <v>9.4999999999999998E-3</v>
    <v>Leisure Products</v>
    <v>Stock</v>
    <v>45476.006944444445</v>
    <v>4615</v>
    <v>1E-3</v>
    <v>58250</v>
    <v>BowFlex Inc.</v>
    <v>BowFlex Inc.</v>
    <v>1E-3</v>
    <v>1.6000000000000001E-3</v>
    <v>2.3E-3</v>
    <v>36407820</v>
    <v>BFXXQ</v>
    <v>BowFlex Inc. (OTCM:BFXXQ)</v>
    <v>22339</v>
    <v>678941</v>
    <v>1992</v>
  </rv>
  <rv s="4">
    <v>4616</v>
  </rv>
  <rv s="0">
    <v>https://www.bing.com/financeapi/forcetrigger?t=a2nuvh&amp;q=OTCM%3aBTZI&amp;form=skydnc</v>
    <v>Learn more on Bing</v>
  </rv>
  <rv s="6">
    <v>12</v>
    <v>BOTS Inc (OTCM:BTZI)</v>
    <v>8</v>
    <v>13</v>
    <v>Finance</v>
    <v>18</v>
    <v>en-GB</v>
    <v>a2nuvh</v>
    <v>268435456</v>
    <v>1</v>
    <v>Powered by Refinitiv</v>
    <v>9.9000000000000008E-3</v>
    <v>1E-4</v>
    <v>0.249</v>
    <v>0</v>
    <v>0</v>
    <v>USD</v>
    <v>Bots Inc is a Puerto Rico-based technology company, which provides tailormade automation solutions to business customers. The Company’s offering includes Artificial Intelligence (AI) Bots, Blockchain and Cyber Security services. AI Bots consist of chatbots that can automatically respond to user-protected chat messages in real-time. It provides programming services. Blockchain offers blockchain application development services. Cyber Security services include Penetration Tests, Security Audits and Incident Response. Penetration Tests comprises Web and Mobile Applications Testing, Information Technology (IT) Infrastructure Testing and Breach and Attack Simulation. Security Audits cover Gaps Analysis, Configurations Review, Secure Architecture Design and Cloud Review. Incident Response consist of Malware Analysis, Network Analysis and Computer Forensics. Additionally, the Company is developing several projects mostly focused on financial technologies, such as cryptocurrencies.</v>
    <v>3</v>
    <v>OTC Markets</v>
    <v>OTCM</v>
    <v>OTCM</v>
    <v>1064 Ave Ponce De Leon, Suite 200, SAN JUAN, 00907 PR</v>
    <v>2E-3</v>
    <v>Financial Technology (Fintech) &amp; Infrastructure</v>
    <v>Stock</v>
    <v>45476.006944444445</v>
    <v>4618</v>
    <v>2E-3</v>
    <v>1560750</v>
    <v>BOTS Inc</v>
    <v>BOTS Inc</v>
    <v>2E-3</v>
    <v>2E-3</v>
    <v>2E-3</v>
    <v>780374600</v>
    <v>BTZI</v>
    <v>BOTS Inc (OTCM:BTZI)</v>
    <v>100533</v>
    <v>381630</v>
    <v>2020</v>
  </rv>
  <rv s="4">
    <v>4619</v>
  </rv>
  <rv s="0">
    <v>https://www.bing.com/financeapi/forcetrigger?t=a1nfyc&amp;q=XNYS%3aAMPE&amp;form=skydnc</v>
    <v>Learn more on Bing</v>
  </rv>
  <rv s="6">
    <v>12</v>
    <v>AMPIO PHARMACEUTICALS, INC. (OTCM:AMPE)</v>
    <v>8</v>
    <v>13</v>
    <v>Finance</v>
    <v>18</v>
    <v>en-GB</v>
    <v>a1nfyc</v>
    <v>268435456</v>
    <v>1</v>
    <v>Powered by Refinitiv</v>
    <v>8.298</v>
    <v>7.0000000000000007E-2</v>
    <v>2.1930000000000001</v>
    <v>0</v>
    <v>0</v>
    <v>USD</v>
    <v>Ampio Pharmaceuticals, Inc. is a drug discovery and development company. The Company is focused on combining scientific, clinical, and manufacturing capabilities to develop therapies aimed at treating conditions for which limited treatment options exist.</v>
    <v>6</v>
    <v>OTC Markets</v>
    <v>OTCM</v>
    <v>OTCM</v>
    <v>9800 Mount Pyramid Court, Suite 400, ENGLEWOOD, CO, 80112 US</v>
    <v>0.12</v>
    <v>Biotechnology &amp; Medical Research</v>
    <v>Stock</v>
    <v>45476.006944444445</v>
    <v>4621</v>
    <v>7.0000000000000007E-2</v>
    <v>113540</v>
    <v>AMPIO PHARMACEUTICALS, INC.</v>
    <v>AMPIO PHARMACEUTICALS, INC.</v>
    <v>0.1</v>
    <v>0.1</v>
    <v>0.1</v>
    <v>1135360</v>
    <v>AMPE</v>
    <v>AMPIO PHARMACEUTICALS, INC. (OTCM:AMPE)</v>
    <v>9569</v>
    <v>70074</v>
    <v>2010</v>
  </rv>
  <rv s="4">
    <v>4622</v>
  </rv>
  <rv s="0">
    <v>https://www.bing.com/financeapi/forcetrigger?t=a32eww&amp;q=OTCM%3aXDSL&amp;form=skydnc</v>
    <v>Learn more on Bing</v>
  </rv>
  <rv s="6">
    <v>12</v>
    <v>MPHASE TECHNOLOGIES, INC. (OTCM:XDSL)</v>
    <v>8</v>
    <v>13</v>
    <v>Finance</v>
    <v>18</v>
    <v>en-GB</v>
    <v>a32eww</v>
    <v>268435456</v>
    <v>1</v>
    <v>Powered by Refinitiv</v>
    <v>0.03</v>
    <v>1E-4</v>
    <v>0.20050000000000001</v>
    <v>1E-4</v>
    <v>0.25</v>
    <v>USD</v>
    <v>mPhase Technologies, Inc. is a global climate technology company. The Company’s primary business is concentrated on the development and commercialization of software as a service platform offering that relies on mobile devices to promote sustainability. Its MyPebble platform offers a suite of cloud-based mobility and consumer engagement services that incentivize consumers for purchases and lifestyle choices. The MyPebble platform combines patented Wi-Fi anonymous-onboarding technology, artificial intelligence (AI), location-awareness, tokenization, game mechanics, electric vehicle (EV) -charger geofencing, a sustainable marketplace, and an expanding network of applications. The Company targets both business customers and consumers via a subscription model. The MyPebble experience is tailored to each individual’s tastes and needs, creating customizable sales opportunities for retailers, along with a scalable platform to benefit from the evolution to EV-centric travel and commerce.</v>
    <v>20</v>
    <v>OTC Markets</v>
    <v>OTCM</v>
    <v>OTCM</v>
    <v>9841 Washingtonian Blvd, Suite 200, GAITHERSBURG, MD, 20878 US</v>
    <v>5.0000000000000001E-4</v>
    <v>Machinery, Equipment &amp; Components</v>
    <v>Stock</v>
    <v>45475.740092060158</v>
    <v>4624</v>
    <v>5.0000000000000001E-4</v>
    <v>67200</v>
    <v>MPHASE TECHNOLOGIES, INC.</v>
    <v>MPHASE TECHNOLOGIES, INC.</v>
    <v>5.0000000000000001E-4</v>
    <v>4.0000000000000002E-4</v>
    <v>5.0000000000000001E-4</v>
    <v>167990600</v>
    <v>XDSL</v>
    <v>MPHASE TECHNOLOGIES, INC. (OTCM:XDSL)</v>
    <v>202</v>
    <v>7040</v>
    <v>1979</v>
  </rv>
  <rv s="4">
    <v>4625</v>
  </rv>
  <rv s="0">
    <v>https://www.bing.com/financeapi/forcetrigger?t=a298vh&amp;q=OTCM%3aBABL&amp;form=skydnc</v>
    <v>Learn more on Bing</v>
  </rv>
  <rv s="6">
    <v>12</v>
    <v>BUILDABLOCK CORP. (OTCM:BABL)</v>
    <v>8</v>
    <v>13</v>
    <v>Finance</v>
    <v>18</v>
    <v>en-GB</v>
    <v>a298vh</v>
    <v>268435456</v>
    <v>1</v>
    <v>Powered by Refinitiv</v>
    <v>3.6999999999999998E-2</v>
    <v>2.5000000000000001E-3</v>
    <v>5.1471</v>
    <v>0</v>
    <v>0</v>
    <v>USD</v>
    <v>Buildablock Corp. is a development stage company. The Company has no revenues and nominal assets other than cash.</v>
    <v>4</v>
    <v>OTC Markets</v>
    <v>OTCM</v>
    <v>OTCM</v>
    <v>21 Plymstock Road, Southwest England, PLYMOUTH, DEVON, PL9 7NX GB</v>
    <v>4.0000000000000001E-3</v>
    <v>Holding Companies</v>
    <v>Stock</v>
    <v>45476.006944444445</v>
    <v>4627</v>
    <v>4.0000000000000001E-3</v>
    <v>662430</v>
    <v>BUILDABLOCK CORP.</v>
    <v>BUILDABLOCK CORP.</v>
    <v>4.0000000000000001E-3</v>
    <v>4.0000000000000001E-3</v>
    <v>4.0000000000000001E-3</v>
    <v>165608400</v>
    <v>BABL</v>
    <v>BUILDABLOCK CORP. (OTCM:BABL)</v>
    <v>100000</v>
    <v>22760</v>
    <v>2005</v>
  </rv>
  <rv s="4">
    <v>4628</v>
  </rv>
  <rv s="0">
    <v>https://www.bing.com/financeapi/forcetrigger?t=c3or9c&amp;q=XNAS%3aLIAN&amp;form=skydnc</v>
    <v>Learn more on Bing</v>
  </rv>
  <rv s="6">
    <v>12</v>
    <v>LianBio (OTCM:LIANY)</v>
    <v>8</v>
    <v>13</v>
    <v>Finance</v>
    <v>18</v>
    <v>en-GB</v>
    <v>c3or9c</v>
    <v>268435456</v>
    <v>1</v>
    <v>Powered by Refinitiv</v>
    <v>0.38879999999999998</v>
    <v>5.0639999999999998E-2</v>
    <v>0.621</v>
    <v>-8.8999999999999999E-3</v>
    <v>-2.8709999999999999E-2</v>
    <v>USD</v>
    <v>LianBio is a clinical-stage biopharmaceutical company. The Company is focused on developing and commercializing medicines for patients with unmet medical needs, with a focus on in-licensing assets for Greater China and other Asian markets. It has a pipeline of eight therapeutic candidates across cardiovascular, oncology, ophthalmology, and inflammatory disease indications. Its product candidates include Mavacamten, TP-03, NBTXR3, Infigratinib, BBP-398, Omilancor, NX-13 and LYR-210. Mavacamten is an oral small-molecule allosteric modulator of cardiac myosin, which is approved for the treatment of symptomatic obstructive hypertrophic cardiomyopathy (oHCM) and is also being studied as a treatment for other diseases of diastolic dysfunction. TP-03 is a topical ophthalmic formulation of lotilaner, that is used for the treatment of demodex blepharitis (DB) and meibomian gland disease (MGD). NBTXR3 is a radio enhancer for the treatment of head and neck cancer and other solid tumors.</v>
    <v>163</v>
    <v>OTC Markets</v>
    <v>OTCM</v>
    <v>OTCM</v>
    <v>103 Carnegie Center Drive, Suite 309, Suite 215, PRINCETON, NJ, 08540 US</v>
    <v>0.32300000000000001</v>
    <v>Biotechnology &amp; Medical Research</v>
    <v>Stock</v>
    <v>45476.006944444445</v>
    <v>4630</v>
    <v>0.30080000000000001</v>
    <v>33499420</v>
    <v>LianBio</v>
    <v>LianBio</v>
    <v>0.30080000000000001</v>
    <v>0.31</v>
    <v>0.30109999999999998</v>
    <v>108062600</v>
    <v>LIANY</v>
    <v>LianBio (OTCM:LIANY)</v>
    <v>32485</v>
    <v>370692</v>
    <v>2019</v>
  </rv>
  <rv s="4">
    <v>4631</v>
  </rv>
  <rv s="0">
    <v>https://www.bing.com/financeapi/forcetrigger?t=a1nz8m&amp;q=XNAS%3aAVGO&amp;form=skydnc</v>
    <v>Learn more on Bing</v>
  </rv>
  <rv s="5">
    <v>7</v>
    <v>Broadcom Inc. (XNAS:AVGO)</v>
    <v>8</v>
    <v>9</v>
    <v>Finance</v>
    <v>5</v>
    <v>en-GB</v>
    <v>a1nz8m</v>
    <v>268435456</v>
    <v>1</v>
    <v>Powered by Refinitiv</v>
    <v>1851.62</v>
    <v>795.09</v>
    <v>1.1878</v>
    <v>16.68</v>
    <v>1.0166E-2</v>
    <v>USD</v>
    <v>Broadcom Inc. is a global technology company that designs, develops, and supplies a broad range of semiconductor, enterprise software and security solutions. The Company operates through two segments: semiconductor solutions and infrastructure software. The Company's semiconductor solutions segment includes all of its product lines and intellectual property (IP) licensing. It provides semiconductor solutions for managing the movement of data in data center, service provider and enterprise networking applications. Its infrastructure software segment includes its mainframe, distributed and cyber security solutions, and its fiber channel storage area networking (FC SAN) business. It provides a portfolio of software solutions that enables customers to plan, develop, automate, manage and secure applications across mainframe, distributed, mobile and cloud platforms. Its product portfolio serves markets, including cloud, data center, networking, broadband, wireless and enterprise software.</v>
    <v>20000</v>
    <v>Nasdaq Stock Market</v>
    <v>XNAS</v>
    <v>XNAS</v>
    <v>3421 Hillview Avenue, PALO ALTO, CA, 94304 US</v>
    <v>1659.1999000000001</v>
    <v>Semiconductors &amp; Semiconductor Equipment</v>
    <v>Stock</v>
    <v>45475.999928899997</v>
    <v>4633</v>
    <v>1622</v>
    <v>771537713232</v>
    <v>Broadcom Inc.</v>
    <v>Broadcom Inc.</v>
    <v>1640.8</v>
    <v>71.512799999999999</v>
    <v>1640.8</v>
    <v>1657.48</v>
    <v>465488400</v>
    <v>AVGO</v>
    <v>Broadcom Inc. (XNAS:AVGO)</v>
    <v>27499</v>
    <v>4927296</v>
    <v>2018</v>
  </rv>
  <rv s="4">
    <v>4634</v>
  </rv>
  <rv s="0">
    <v>https://www.bing.com/financeapi/forcetrigger?t=a1slm7&amp;q=XNAS%3aMETA&amp;form=skydnc</v>
    <v>Learn more on Bing</v>
  </rv>
  <rv s="5">
    <v>7</v>
    <v>Meta Platforms, Inc. (XNAS:META)</v>
    <v>8</v>
    <v>9</v>
    <v>Finance</v>
    <v>5</v>
    <v>en-GB</v>
    <v>a1slm7</v>
    <v>268435456</v>
    <v>1</v>
    <v>Powered by Refinitiv</v>
    <v>531.48990000000003</v>
    <v>274.38</v>
    <v>1.2123999999999999</v>
    <v>4.82</v>
    <v>9.5509999999999987E-3</v>
    <v>USD</v>
    <v>Meta Platforms, Inc. builds technology that helps people connect and share, find communities, and grow businesses. The Company’s products enable people to connect and share with friends and family through mobile devices, personal computers, virtual reality (VR) and mixed reality (MR) headsets, and wearables. It operates through two segments: Family of Apps (FoA) and Reality Labs (RL). The FoA segment includes Facebook, Instagram, Messenger, Threads and WhatsApp. The RL includes augmented, mixed and virtual reality related consumer hardware, software, and content. Instagram is a place where people and creators can connect and express themselves through photos, video, and private messaging, and discover and shop from their favorite businesses. Threads is an application for text-based updates and public conversations. Its RL product offerings in VR include Meta Quest devices, and software and content available through the Meta Quest Store, which enable a range of social experiences.</v>
    <v>69329</v>
    <v>Nasdaq Stock Market</v>
    <v>XNAS</v>
    <v>XNAS</v>
    <v>1 Meta Way, MENLO PARK, CA, 94025 US</v>
    <v>510.5</v>
    <v>Software &amp; IT Services</v>
    <v>Stock</v>
    <v>45475.999834895316</v>
    <v>4636</v>
    <v>499.45</v>
    <v>1292364073000</v>
    <v>Meta Platforms, Inc.</v>
    <v>Meta Platforms, Inc.</v>
    <v>500.76</v>
    <v>29.319600000000001</v>
    <v>504.68</v>
    <v>509.5</v>
    <v>2536534000</v>
    <v>META</v>
    <v>Meta Platforms, Inc. (XNAS:META)</v>
    <v>698450</v>
    <v>11683033</v>
    <v>2004</v>
  </rv>
  <rv s="4">
    <v>4637</v>
  </rv>
  <rv s="0">
    <v>https://www.bing.com/financeapi/forcetrigger?t=a256cw&amp;q=XNYS%3aV&amp;form=skydnc</v>
    <v>Learn more on Bing</v>
  </rv>
  <rv s="5">
    <v>7</v>
    <v>VISA INC. (XNYS:V)</v>
    <v>8</v>
    <v>9</v>
    <v>Finance</v>
    <v>5</v>
    <v>en-GB</v>
    <v>a256cw</v>
    <v>268435456</v>
    <v>1</v>
    <v>Powered by Refinitiv</v>
    <v>290.95999999999998</v>
    <v>227.68</v>
    <v>0.95240000000000002</v>
    <v>4.99</v>
    <v>1.8956000000000001E-2</v>
    <v>USD</v>
    <v>Visa Inc. (Visa) is a global payments technology company. The Company provides digital payments across more than 200 countries and territories. The Company connects consumers, merchants, financial institutions, businesses, strategic partners and government entities through technologies. The Company operates through the payment services segment. The Company provides transaction processing services, including primarily authorization, clearing and settlement to its financial institution and merchant clients through VisaNet, its transaction processing network. Its core business solutions, including credit, debit, prepaid and cash access programs for individual, business and government account holders. It also provides value-added services to its clients, including issuing solutions, acceptance solutions, risk and identity solutions, open banking and advisory services. It also offers products and solutions that facilitate money movement for all participants in the ecosystem.</v>
    <v>28800</v>
    <v>New York Stock Exchange</v>
    <v>XNYS</v>
    <v>XNYS</v>
    <v>P.O. Box 8999, SAN FRANCISCO, CA, 94128-8999 US</v>
    <v>268.23</v>
    <v>Software &amp; IT Services</v>
    <v>Stock</v>
    <v>45475.999331318752</v>
    <v>4639</v>
    <v>262.39999999999998</v>
    <v>536727961770</v>
    <v>VISA INC.</v>
    <v>VISA INC.</v>
    <v>263.24</v>
    <v>30.003399999999999</v>
    <v>263.24</v>
    <v>268.23</v>
    <v>2000999000</v>
    <v>V</v>
    <v>VISA INC. (XNYS:V)</v>
    <v>5175</v>
    <v>8897696</v>
    <v>2007</v>
  </rv>
  <rv s="4">
    <v>4640</v>
  </rv>
  <rv s="0">
    <v>https://www.bing.com/financeapi/forcetrigger?t=a24xlh&amp;q=XNYS%3aUNH&amp;form=skydnc</v>
    <v>Learn more on Bing</v>
  </rv>
  <rv s="5">
    <v>7</v>
    <v>UNITEDHEALTH GROUP INCORPORATED (XNYS:UNH)</v>
    <v>8</v>
    <v>9</v>
    <v>Finance</v>
    <v>5</v>
    <v>en-GB</v>
    <v>a24xlh</v>
    <v>268435456</v>
    <v>1</v>
    <v>Powered by Refinitiv</v>
    <v>554.70000000000005</v>
    <v>436.38</v>
    <v>0.60409999999999997</v>
    <v>3.59</v>
    <v>7.2579999999999997E-3</v>
    <v>USD</v>
    <v>UnitedHealth Group Incorporated is a healthcare company. The Company has two businesses, Optum and UnitedHealthcare. Optum serves the health care marketplace, including patients and consumers, payers, care providers, employers, governments and life sciences companies. UnitedHealthcare offers a full range of health benefits designed to simplify the health care experience and make it more affordable for consumers to access care. UnitedHealthcare Employer &amp; Individual serves consumers and employers, ranging from sole proprietorships to large, multi-site and national employers and public sector employers. UnitedHealthcare Medicare &amp; Retirement delivers health and well-being benefits to seniors and other Medicare eligible consumers. The Company’s segments include Optum Health, Optum Insight, Optum Rx and UnitedHealthcare. UnitedHealthcare segment includes UnitedHealthcare Employer &amp; Individual, UnitedHealthcare Medicare &amp; Retirement and UnitedHealthcare Community &amp; State.</v>
    <v>440000</v>
    <v>New York Stock Exchange</v>
    <v>XNYS</v>
    <v>XNYS</v>
    <v>9900 Bren Rd E, HOPKINS, MN, 55343-9664 US</v>
    <v>498.47</v>
    <v>Healthcare Providers &amp; Services</v>
    <v>Stock</v>
    <v>45475.999782140621</v>
    <v>4642</v>
    <v>493.39</v>
    <v>458572672224</v>
    <v>UNITEDHEALTH GROUP INCORPORATED</v>
    <v>UNITEDHEALTH GROUP INCORPORATED</v>
    <v>494.26</v>
    <v>30.401700000000002</v>
    <v>494.65</v>
    <v>498.24</v>
    <v>920385100</v>
    <v>UNH</v>
    <v>UNITEDHEALTH GROUP INCORPORATED (XNYS:UNH)</v>
    <v>1073</v>
    <v>4795736</v>
    <v>2015</v>
  </rv>
  <rv s="4">
    <v>4643</v>
  </rv>
  <rv s="0">
    <v>https://www.bing.com/financeapi/forcetrigger?t=a1zsjc&amp;q=XNYS%3aPG&amp;form=skydnc</v>
    <v>Learn more on Bing</v>
  </rv>
  <rv s="5">
    <v>7</v>
    <v>THE PROCTER &amp; GAMBLE COMPANY (XNYS:PG)</v>
    <v>8</v>
    <v>9</v>
    <v>Finance</v>
    <v>5</v>
    <v>en-GB</v>
    <v>a1zsjc</v>
    <v>268435456</v>
    <v>1</v>
    <v>Powered by Refinitiv</v>
    <v>169.41</v>
    <v>141.44999999999999</v>
    <v>0.40010000000000001</v>
    <v>1.18</v>
    <v>7.2519999999999998E-3</v>
    <v>USD</v>
    <v>The Procter &amp; Gamble Company is focused on providing branded consumer packaged goods to consumers across the world. The Company’s segments include Beauty, Grooming, Health Care, Fabric &amp; Home Care and Baby, Feminine &amp; Family Care. The Company’s products are sold in approximately 180 countries and territories primarily through mass merchandisers, e-commerce, including social commerce channels, grocery stores, membership club stores, drug stores, department stores, distributors, wholesalers, specialty beauty stores, including airport duty-free stores), high-frequency stores, pharmacies, electronics stores and professional channels. It also sells direct to individual consumers. It has operations in approximately 70 countries. It offers products under brands, such as Head &amp; Shoulders, Herbal Essences, Pantene, Rejoice, Olay, Old Spice, Safeguard, Secret, SK-II, Braun, Gillette, Venus, Crest, Oral-B, Ariel, Downy, Gain, Tide, Always, Always Discreet, Tampax and others.</v>
    <v>107000</v>
    <v>New York Stock Exchange</v>
    <v>XNYS</v>
    <v>XNYS</v>
    <v>One Procter &amp; Gamble Plaza, CINCINNATI, OH, 45202 US</v>
    <v>164.04</v>
    <v>Personal &amp; Household Products &amp; Services</v>
    <v>Stock</v>
    <v>45475.999656585154</v>
    <v>4645</v>
    <v>161.71</v>
    <v>386826126500</v>
    <v>THE PROCTER &amp; GAMBLE COMPANY</v>
    <v>THE PROCTER &amp; GAMBLE COMPANY</v>
    <v>162.58000000000001</v>
    <v>26.7989</v>
    <v>162.72</v>
    <v>163.9</v>
    <v>2360135000</v>
    <v>PG</v>
    <v>THE PROCTER &amp; GAMBLE COMPANY (XNYS:PG)</v>
    <v>764</v>
    <v>6388121</v>
    <v>1905</v>
  </rv>
  <rv s="4">
    <v>4646</v>
  </rv>
  <rv s="0">
    <v>http://en.wikipedia.org/wiki/Qualcomm</v>
    <v>Wikipedia</v>
  </rv>
  <rv s="1">
    <v>0</v>
    <v>4648</v>
  </rv>
  <rv s="2">
    <v>6</v>
    <v>https://www.bing.com/th?id=AMMS_2b1c176dae370ecc0d55a1517537f595&amp;qlt=95</v>
    <v>4649</v>
    <v>0</v>
    <v>https://www.bing.com/images/search?form=xlimg&amp;q=qualcomm</v>
    <v>Image of QUALCOMM INCORPORATED</v>
  </rv>
  <rv s="0">
    <v>https://www.bing.com/financeapi/forcetrigger?t=a21k2w&amp;q=XNAS%3aQCOM&amp;form=skydnc</v>
    <v>Learn more on Bing</v>
  </rv>
  <rv s="3">
    <v>0</v>
    <v>QUALCOMM INCORPORATED (XNAS:QCOM)</v>
    <v>3</v>
    <v>4</v>
    <v>Finance</v>
    <v>5</v>
    <v>en-GB</v>
    <v>a21k2w</v>
    <v>268435456</v>
    <v>1</v>
    <v>Powered by Refinitiv</v>
    <v>230.63</v>
    <v>104.333</v>
    <v>1.2724</v>
    <v>0.13</v>
    <v>6.4990000000000002E-4</v>
    <v>USD</v>
    <v>Qualcomm Incorporated is engaged in the development and commercialization of foundational technologies for the wireless industry, including third generation (3G), fourth generation (4G) and fifth generation (5G) wireless connectivity, and high-performance and low-power computing, including on-device artificial intelligence. Its segments include Qualcomm CDMA Technologies (QCT), Qualcomm Technology Licensing (QTL) and Qualcomm Strategic Initiatives. QCT develops and supplies integrated circuits and system software based on 3G/4G/5G and other technologies, including radio frequency front-end, digital cockpit and advanced driver assistance and automated driving, Internet of things including consumer electronic devices, industrial devices and edge networking products. QTL grants licenses or otherwise provides rights to use portions of its intellectual property portfolio that includes certain patent rights essential to and/or useful in the manufacture and sale of certain wireless products.</v>
    <v>50000</v>
    <v>Nasdaq Stock Market</v>
    <v>XNAS</v>
    <v>XNAS</v>
    <v>5775 Morehouse Dr, SAN DIEGO, CA, 92121 US</v>
    <v>200.48</v>
    <v>4650</v>
    <v>Semiconductors &amp; Semiconductor Equipment</v>
    <v>Stock</v>
    <v>45475.999949791403</v>
    <v>4651</v>
    <v>197.09</v>
    <v>223778880000</v>
    <v>QUALCOMM INCORPORATED</v>
    <v>QUALCOMM INCORPORATED</v>
    <v>198.25</v>
    <v>26.695799999999998</v>
    <v>200.03</v>
    <v>200.16</v>
    <v>1118000000</v>
    <v>QCOM</v>
    <v>QUALCOMM INCORPORATED (XNAS:QCOM)</v>
    <v>42105</v>
    <v>11629466</v>
    <v>1991</v>
  </rv>
  <rv s="4">
    <v>4652</v>
  </rv>
  <rv s="0">
    <v>https://www.bing.com/financeapi/forcetrigger?t=a1r1r7&amp;q=XNYS%3aDHR&amp;form=skydnc</v>
    <v>Learn more on Bing</v>
  </rv>
  <rv s="5">
    <v>7</v>
    <v>DANAHER CORPORATION (XNYS:DHR)</v>
    <v>8</v>
    <v>9</v>
    <v>Finance</v>
    <v>5</v>
    <v>en-GB</v>
    <v>a1r1r7</v>
    <v>268435456</v>
    <v>1</v>
    <v>Powered by Refinitiv</v>
    <v>269.11</v>
    <v>182.09</v>
    <v>0.84060000000000001</v>
    <v>-4.0999999999999996</v>
    <v>-1.6768000000000002E-2</v>
    <v>USD</v>
    <v>Danaher Corporation is a global life sciences and diagnostics innovator. The Company operates through three business segments: Biotechnology, Life Sciences and Diagnostics. The Biotechnology segment includes the bioprocessing and discovery and medical businesses and offers a broad range of equipment, consumables and services that are primarily used by customers to advance and accelerate the research, development, manufacture and delivery of biological medicines. The Life Sciences segment offers a range of instruments, consumables, services and software that are primarily used by customers to study genomics and the basic building blocks of life, including deoxyribonucleic acid (DNA)and ribonucleic acid (RNA), nucleic acid, proteins, metabolites and cells. The Diagnostics segment offers clinical instruments, consumables, software and services that hospitals, physicians’ offices, reference laboratories and other critical care settings use to diagnose disease and make treatment decisions.</v>
    <v>61000</v>
    <v>New York Stock Exchange</v>
    <v>XNYS</v>
    <v>XNYS</v>
    <v>2200 Pennsylvania Ave NW Ste 800W, WASHINGTON, DC, 20037-1701 US</v>
    <v>242.52</v>
    <v>Healthcare Equipment &amp; Supplies</v>
    <v>Stock</v>
    <v>45475.995869999999</v>
    <v>4654</v>
    <v>238.87</v>
    <v>178068441465</v>
    <v>DANAHER CORPORATION</v>
    <v>DANAHER CORPORATION</v>
    <v>242.17</v>
    <v>40.373600000000003</v>
    <v>244.51</v>
    <v>240.41</v>
    <v>740686500</v>
    <v>DHR</v>
    <v>DANAHER CORPORATION (XNYS:DHR)</v>
    <v>87</v>
    <v>3612766</v>
    <v>1986</v>
  </rv>
  <rv s="4">
    <v>4655</v>
  </rv>
  <rv s="0">
    <v>https://www.bing.com/financeapi/forcetrigger?t=a1mrar&amp;q=XNYS%3aABT&amp;form=skydnc</v>
    <v>Learn more on Bing</v>
  </rv>
  <rv s="5">
    <v>7</v>
    <v>ABBOTT LABORATORIES (XNYS:ABT)</v>
    <v>8</v>
    <v>9</v>
    <v>Finance</v>
    <v>5</v>
    <v>en-GB</v>
    <v>a1mrar</v>
    <v>268435456</v>
    <v>1</v>
    <v>Powered by Refinitiv</v>
    <v>121.64</v>
    <v>89.674000000000007</v>
    <v>0.71840000000000004</v>
    <v>0</v>
    <v>0</v>
    <v>USD</v>
    <v>Abbott Laboratories is a global healthcare company. The Company is engaged in the discovery, development, manufacture, and sale of a broad and diversified line of health care products. The Company operates through four segments: Established Pharmaceutical Products, Diagnostic Products, Nutritional Products, and Medical Devices. The Established Pharmaceutical Products segment is engaged in the international sales of a broad line of branded generic pharmaceutical products. The Diagnostic Products segment is engaged in the worldwide sales of diagnostic systems and tests for blood banks, hospitals, commercial laboratories, and alternate-care testing sites. The Nutritional Products segment is involved in the worldwide sales of a broad line of adult and pediatric nutritional products. The Medical Devices segment includes the worldwide sales of rhythm management, electrophysiology, heart failure, vascular, structural heart, neuromodulation, and diabetes care products.</v>
    <v>114000</v>
    <v>New York Stock Exchange</v>
    <v>XNYS</v>
    <v>XNYS</v>
    <v>100 Abbott Park Road, Abbot Park, ABBOTT PARK, IL, 60064-3500 US</v>
    <v>103.39</v>
    <v>Healthcare Equipment &amp; Supplies</v>
    <v>Stock</v>
    <v>45475.977851805466</v>
    <v>4657</v>
    <v>102.7</v>
    <v>179530228800</v>
    <v>ABBOTT LABORATORIES</v>
    <v>ABBOTT LABORATORIES</v>
    <v>102.7</v>
    <v>32.048000000000002</v>
    <v>103.2</v>
    <v>103.2</v>
    <v>1739634000</v>
    <v>ABT</v>
    <v>ABBOTT LABORATORIES (XNYS:ABT)</v>
    <v>689</v>
    <v>5854079</v>
    <v>1900</v>
  </rv>
  <rv s="4">
    <v>4658</v>
  </rv>
  <rv s="0">
    <v>https://www.bing.com/financeapi/forcetrigger?t=a25obh&amp;q=XNYS%3aVZ&amp;form=skydnc</v>
    <v>Learn more on Bing</v>
  </rv>
  <rv s="5">
    <v>7</v>
    <v>VERIZON COMMUNICATIONS INC. (XNYS:VZ)</v>
    <v>8</v>
    <v>9</v>
    <v>Finance</v>
    <v>5</v>
    <v>en-GB</v>
    <v>a25obh</v>
    <v>268435456</v>
    <v>1</v>
    <v>Powered by Refinitiv</v>
    <v>43.42</v>
    <v>30.135000000000002</v>
    <v>0.39329999999999998</v>
    <v>-0.64</v>
    <v>-1.5333000000000001E-2</v>
    <v>USD</v>
    <v>Verizon Communications Inc. is a holding company. The Company, through its subsidiaries, provides communications, information and entertainment products and services to consumers, businesses and governmental agencies. Its reportable segments are Verizon Consumer Group and Verizon Business Group. Its Consumer segment provides wireless and wireline communications services. Its wireless services are provided across wireless networks in the United States (U.S.) under the Verizon brands. Its wireline services are provided in nine states in the Mid-Atlantic and Northeastern U.S., as well as Washington D.C., over its fiber-optic network under the Fios brand and over a traditional copper-based network. Its Business segment provides wireless and wireline communications services and products, including data, video and conferencing services, security and managed network services, local and long-distance voice services and network access to deliver various Internet of Things services and products.</v>
    <v>105400</v>
    <v>New York Stock Exchange</v>
    <v>XNYS</v>
    <v>XNYS</v>
    <v>1095 Avenue Of The Americas, NEW YORK, NY, 10036 US</v>
    <v>41.7</v>
    <v>Telecommunications Services</v>
    <v>Stock</v>
    <v>45475.999658992965</v>
    <v>4660</v>
    <v>40.715000000000003</v>
    <v>173000380500</v>
    <v>VERIZON COMMUNICATIONS INC.</v>
    <v>VERIZON COMMUNICATIONS INC.</v>
    <v>41.63</v>
    <v>15.3239</v>
    <v>41.74</v>
    <v>41.1</v>
    <v>4209255000</v>
    <v>VZ</v>
    <v>VERIZON COMMUNICATIONS INC. (XNYS:VZ)</v>
    <v>7559</v>
    <v>18158995</v>
    <v>1983</v>
  </rv>
  <rv s="4">
    <v>4661</v>
  </rv>
  <rv s="0">
    <v>https://www.bing.com/financeapi/forcetrigger?t=a1ye2w&amp;q=XNYS%3aNEE&amp;form=skydnc</v>
    <v>Learn more on Bing</v>
  </rv>
  <rv s="5">
    <v>7</v>
    <v>NEXTERA ENERGY, INC. (XNYS:NEE)</v>
    <v>8</v>
    <v>9</v>
    <v>Finance</v>
    <v>5</v>
    <v>en-GB</v>
    <v>a1ye2w</v>
    <v>268435456</v>
    <v>1</v>
    <v>Powered by Refinitiv</v>
    <v>80.47</v>
    <v>47.145000000000003</v>
    <v>0.53810000000000002</v>
    <v>0.56999999999999995</v>
    <v>8.1550000000000008E-3</v>
    <v>USD</v>
    <v>NextEra Energy, Inc. is an electric power and energy infrastructure company. It operates through its wholly owned subsidiaries, NextEra Energy Resources, LLC and NextEra Energy Transmission, LLC (collectively, NEER) and Florida Power &amp; Light Company (FPL). Its segments include NEER and FPL. FPL segment is a rate-regulated electric utility engaged in the generation, transmission, distribution and sale of electric energy in Florida. FPL has approximately 33,276 megawatts (MW) of net generating capacity, approximately 90,000 circuit miles of transmission and distribution lines and 883 substations. The NEER segment owns, develops, constructs, manages and operates electric generation facilities in wholesale energy markets in the United States and Canada and also includes assets and investments in other businesses with a clean energy focus, such as battery storage and renewable fuels. It also owns, develops, constructs and operates rate-regulated transmission facilities in North America.</v>
    <v>16800</v>
    <v>New York Stock Exchange</v>
    <v>XNYS</v>
    <v>XNYS</v>
    <v>700 Universe Blvd, JUNO BEACH, FL, 33408 US</v>
    <v>70.594999999999999</v>
    <v>Electrical Utilities &amp; IPPs</v>
    <v>Stock</v>
    <v>45475.994583333333</v>
    <v>4663</v>
    <v>69.38</v>
    <v>144782870040</v>
    <v>NEXTERA ENERGY, INC.</v>
    <v>NEXTERA ENERGY, INC.</v>
    <v>70</v>
    <v>19.201699999999999</v>
    <v>69.900000000000006</v>
    <v>70.47</v>
    <v>2054532000</v>
    <v>NEE</v>
    <v>NEXTERA ENERGY, INC. (XNYS:NEE)</v>
    <v>3191</v>
    <v>13273739</v>
    <v>1984</v>
  </rv>
  <rv s="4">
    <v>4664</v>
  </rv>
  <rv s="0">
    <v>https://www.bing.com/financeapi/forcetrigger?t=a1y4oc&amp;q=XNAS%3aMU&amp;form=skydnc</v>
    <v>Learn more on Bing</v>
  </rv>
  <rv s="5">
    <v>7</v>
    <v>MICRON TECHNOLOGY, INC. (XNAS:MU)</v>
    <v>8</v>
    <v>9</v>
    <v>Finance</v>
    <v>5</v>
    <v>en-GB</v>
    <v>a1y4oc</v>
    <v>268435456</v>
    <v>1</v>
    <v>Powered by Refinitiv</v>
    <v>157.535</v>
    <v>60.5</v>
    <v>1.1797</v>
    <v>1.07</v>
    <v>8.1359999999999991E-3</v>
    <v>USD</v>
    <v>Micron Technology, Inc. is a provider of memory and storage solutions. The Company offers a portfolio of high-performance dynamic random-access memory (DRAM), NAND, and NOR memory and storage products through its Micron and Crucial brands. The Company’s segments include Compute and Networking Business Unit (CNBU), Mobile Business Unit (MBU), Embedded Business Unit (EBU), and Storage Business Unit (SBU). The CNBU segment includes memory products and solutions sold into client, cloud server, enterprise, graphics, and networking markets. The MBU segment includes memory and storage products sold into smartphone and other mobile-device markets. The EBU segment includes memory and storage products and solutions sold into automotive, industrial, and consumer markets. The SBU segment includes SSDs and component-level solutions sold into enterprise and cloud, client, and consumer storage markets. It sells its products into various markets through its business units in numerous forms.</v>
    <v>43000</v>
    <v>Nasdaq Stock Market</v>
    <v>XNAS</v>
    <v>XNAS</v>
    <v>PO BOX 6, 8000 S FEDERAL WAY, BOISE, ID, 83716-9632 US</v>
    <v>132.71</v>
    <v>Semiconductors &amp; Semiconductor Equipment</v>
    <v>Stock</v>
    <v>45475.999966654686</v>
    <v>4666</v>
    <v>129.41999999999999</v>
    <v>147021228190</v>
    <v>MICRON TECHNOLOGY, INC.</v>
    <v>MICRON TECHNOLOGY, INC.</v>
    <v>129.91</v>
    <v>0</v>
    <v>131.52000000000001</v>
    <v>132.59</v>
    <v>1108841000</v>
    <v>MU</v>
    <v>MICRON TECHNOLOGY, INC. (XNAS:MU)</v>
    <v>237344</v>
    <v>25922983</v>
    <v>1984</v>
  </rv>
  <rv s="4">
    <v>4667</v>
  </rv>
  <rv s="0">
    <v>https://www.bing.com/financeapi/forcetrigger?t=az6g8m&amp;q=XNAS%3aBKNG&amp;form=skydnc</v>
    <v>Learn more on Bing</v>
  </rv>
  <rv s="5">
    <v>7</v>
    <v>BOOKING HOLDINGS INC. (XNAS:BKNG)</v>
    <v>8</v>
    <v>9</v>
    <v>Finance</v>
    <v>10</v>
    <v>en-GB</v>
    <v>az6g8m</v>
    <v>268435456</v>
    <v>1</v>
    <v>Powered by Refinitiv</v>
    <v>4040</v>
    <v>2624.4949999999999</v>
    <v>1.3855</v>
    <v>31.33</v>
    <v>8.0649999999999993E-3</v>
    <v>USD</v>
    <v>Booking Holdings Inc. is a provider of travel and restaurant online reservation and related services. The Company offers its services through five consumer-facing brands: Booking.com, Priceline.com, agoda.com, KAYAK and OpenTable, Inc. (OpenTable). Through the Company's brands, consumers can: book a range of accommodations (including hotels, motels, resorts, homes, apartments, bed and breakfasts, hostels, and other accommodation properties) and a flight to their destinations; make a car rental reservation or arrange for an airport taxi; make a dinner reservation; or book a vacation package, tour, activity, or cruise. Consumers can also use the Company’s meta-search services to easily compare travel reservation information, such as flight, hotel, and rental car reservations from online travel platforms at once. Booking.com offers accommodation reservation services for approximately 3.4 million properties in over 220 countries and territories, and in over 40 languages.</v>
    <v>23600</v>
    <v>Nasdaq Stock Market</v>
    <v>XNAS</v>
    <v>XNAS</v>
    <v>800 CONNECTICUT AVE, NORWALK, CT, 06854-1631 US</v>
    <v>3922.38</v>
    <v>Hotels &amp; Entertainment Services</v>
    <v>Stock</v>
    <v>45475.994726457815</v>
    <v>4669</v>
    <v>3876.81</v>
    <v>132867371423</v>
    <v>BOOKING HOLDINGS INC.</v>
    <v>BOOKING HOLDINGS INC.</v>
    <v>3876.81</v>
    <v>29.3704</v>
    <v>3884.88</v>
    <v>3916.21</v>
    <v>33927540</v>
    <v>BKNG</v>
    <v>BOOKING HOLDINGS INC. (XNAS:BKNG)</v>
    <v>2310</v>
    <v>212294</v>
    <v>1998</v>
  </rv>
  <rv s="4">
    <v>4670</v>
  </rv>
  <rv s="0">
    <v>https://www.bing.com/financeapi/forcetrigger?t=a25k5r&amp;q=XNAS%3aVRTX&amp;form=skydnc</v>
    <v>Learn more on Bing</v>
  </rv>
  <rv s="5">
    <v>7</v>
    <v>VERTEX PHARMACEUTICALS INCORPORATED (XNAS:VRTX)</v>
    <v>8</v>
    <v>9</v>
    <v>Finance</v>
    <v>10</v>
    <v>en-GB</v>
    <v>a25k5r</v>
    <v>268435456</v>
    <v>1</v>
    <v>Powered by Refinitiv</v>
    <v>486.42500000000001</v>
    <v>335.82</v>
    <v>0.39229999999999998</v>
    <v>2.5299999999999998</v>
    <v>5.3690000000000005E-3</v>
    <v>USD</v>
    <v>Vertex Pharmaceuticals Incorporated is a global biotechnology company. The Company is focused on investing in scientific innovation to create transformative medicines for people with serious diseases, with a focus on specialty markets. It has four approved medicines that treat the underlying cause of cystic fibrosis (CF), and one approved therapy that treats severe sickle cell disease (SCD) and transfusion dependent beta thalassemia (TDT). Its pipeline includes clinical-stage programs in CF, SCD, TDT, acute and neuropathic pain, APOL1-mediated kidney disease, type 1 diabetes, myotonic dystrophy type 1 and alpha-1 antitrypsin deficiency. Its marketed medicines are TRIKAFTA/KAFTRIO, SYMDEKO/SYMKEVI (tezacaftor/ivacaftor and ivacaftor), ORKAMBI (lumacaftor/ivacaftor) and KALYDECO (ivacaftor). It is developing non-autologous (allogeneic) fully differentiated, stem-cell derived islet cell therapies designed to replace insulin-producing islet cells that are destroyed in people with T1D.</v>
    <v>5400</v>
    <v>Nasdaq Stock Market</v>
    <v>XNAS</v>
    <v>XNAS</v>
    <v>50 Northern Avenue, BOSTON, MA, 02210 US</v>
    <v>477.93</v>
    <v>Biotechnology &amp; Medical Research</v>
    <v>Stock</v>
    <v>45475.999134282029</v>
    <v>4672</v>
    <v>467.41</v>
    <v>122260539852</v>
    <v>VERTEX PHARMACEUTICALS INCORPORATED</v>
    <v>VERTEX PHARMACEUTICALS INCORPORATED</v>
    <v>469.76</v>
    <v>30.734200000000001</v>
    <v>471.25</v>
    <v>473.78</v>
    <v>258053400</v>
    <v>VRTX</v>
    <v>VERTEX PHARMACEUTICALS INCORPORATED (XNAS:VRTX)</v>
    <v>183</v>
    <v>1332635</v>
    <v>1989</v>
  </rv>
  <rv s="4">
    <v>4673</v>
  </rv>
  <rv s="0">
    <v>https://www.bing.com/financeapi/forcetrigger?t=a1oxur&amp;q=XNYS%3aBSX&amp;form=skydnc</v>
    <v>Learn more on Bing</v>
  </rv>
  <rv s="5">
    <v>7</v>
    <v>BOSTON SCIENTIFIC CORPORATION (XNYS:BSX)</v>
    <v>8</v>
    <v>9</v>
    <v>Finance</v>
    <v>5</v>
    <v>en-GB</v>
    <v>a1oxur</v>
    <v>268435456</v>
    <v>1</v>
    <v>Powered by Refinitiv</v>
    <v>77.989999999999995</v>
    <v>48.35</v>
    <v>0.78639999999999999</v>
    <v>0.14000000000000001</v>
    <v>1.8320000000000001E-3</v>
    <v>USD</v>
    <v>Boston Scientific Corporation is a global developer, manufacturer and marketer of medical devices that are used in a range of interventional medical specialties. The Company’s segments include MedSurg and Cardiovascular. The MedSurg segment includes Endoscopy, Urology and Neuromodulation. Its Endoscopy business develops and manufactures devices to diagnose and treat a broad range of gastrointestinal (GI) and pulmonary conditions with less invasive technologies. Its Urology business develops and manufactures devices to treat various urological conditions for both male and female anatomies. Its Neuromodulation business develops and manufactures devices to treat various neurological movement disorders and manage chronic pain. The Cardiovascular segment includes Cardiology and Peripheral Interventions. The Company's Interventional Cardiology Therapies business develops and manufactures technologies for diagnosing and treating coronary artery disease and aortic valve conditions.</v>
    <v>48000</v>
    <v>New York Stock Exchange</v>
    <v>XNYS</v>
    <v>XNYS</v>
    <v>300 Boston Scientific Way, MARLBOROUGH, MA, 01752-1234 US</v>
    <v>76.73</v>
    <v>Healthcare Equipment &amp; Supplies</v>
    <v>Stock</v>
    <v>45475.99362122656</v>
    <v>4675</v>
    <v>75.91</v>
    <v>112336400000</v>
    <v>BOSTON SCIENTIFIC CORPORATION</v>
    <v>BOSTON SCIENTIFIC CORPORATION</v>
    <v>76.39</v>
    <v>63.9163</v>
    <v>76.41</v>
    <v>76.55</v>
    <v>1470180000</v>
    <v>BSX</v>
    <v>BOSTON SCIENTIFIC CORPORATION (XNYS:BSX)</v>
    <v>2627</v>
    <v>5416841</v>
    <v>1979</v>
  </rv>
  <rv s="4">
    <v>4676</v>
  </rv>
  <rv s="0">
    <v>https://www.bing.com/financeapi/forcetrigger?t=a1xr1h&amp;q=XNYS%3aMMC&amp;form=skydnc</v>
    <v>Learn more on Bing</v>
  </rv>
  <rv s="5">
    <v>7</v>
    <v>MARSH &amp; MCLENNAN COMPANIES, INC. (XNYS:MMC)</v>
    <v>8</v>
    <v>9</v>
    <v>Finance</v>
    <v>10</v>
    <v>en-GB</v>
    <v>a1xr1h</v>
    <v>268435456</v>
    <v>1</v>
    <v>Powered by Refinitiv</v>
    <v>216.89</v>
    <v>183.81</v>
    <v>0.93220000000000003</v>
    <v>1.74</v>
    <v>8.2760000000000004E-3</v>
    <v>USD</v>
    <v>Marsh &amp; McLennan Companies, Inc. is a professional services firm offering services in areas of risk, strategy and people. The Company's Risk and Insurance Services segment includes risk management activities (risk advice, risk transfer and risk control and mitigation solutions) as well as insurance and reinsurance broking and services. This segment operates through Marsh and Guy Carpenter. Marsh provides data-driven risk advisory services and insurance solutions to commercial and consumer clients. Guy Carpenter develops advanced risk, reinsurance and capital strategies. Its Consulting segment includes health, wealth and career advice, solutions and products, and specialized management, strategic, economic and brand consulting services. This segment operates through Mercer and Oliver Wyman Group. Mercer delivers advice and technology-driven solutions that help organizations. Oliver Wyman Group serves as an economic brand advisor to private sector and governmental clients.</v>
    <v>85000</v>
    <v>New York Stock Exchange</v>
    <v>XNYS</v>
    <v>XNYS</v>
    <v>1166 Avenue of the Americas, NEW YORK, NY, 10036 US</v>
    <v>212.12700000000001</v>
    <v>Insurance</v>
    <v>Stock</v>
    <v>45475.958333344533</v>
    <v>4678</v>
    <v>209.55</v>
    <v>104452560760</v>
    <v>MARSH &amp; MCLENNAN COMPANIES, INC.</v>
    <v>MARSH &amp; MCLENNAN COMPANIES, INC.</v>
    <v>209.55</v>
    <v>26.939900000000002</v>
    <v>210.25</v>
    <v>211.99</v>
    <v>492724000</v>
    <v>MMC</v>
    <v>MARSH &amp; MCLENNAN COMPANIES, INC. (XNYS:MMC)</v>
    <v>36</v>
    <v>1918009</v>
    <v>1969</v>
  </rv>
  <rv s="4">
    <v>4679</v>
  </rv>
  <rv s="0">
    <v>https://www.bing.com/financeapi/forcetrigger?t=a1nihw&amp;q=XNYS%3aANET&amp;form=skydnc</v>
    <v>Learn more on Bing</v>
  </rv>
  <rv s="5">
    <v>7</v>
    <v>ARISTA NETWORKS, INC. (XNYS:ANET)</v>
    <v>8</v>
    <v>9</v>
    <v>Finance</v>
    <v>5</v>
    <v>en-GB</v>
    <v>a1nihw</v>
    <v>268435456</v>
    <v>1</v>
    <v>Powered by Refinitiv</v>
    <v>363.28</v>
    <v>149.1</v>
    <v>1.1082000000000001</v>
    <v>0.31</v>
    <v>8.6910000000000004E-4</v>
    <v>USD</v>
    <v>Arista Networks, Inc. (Arista’s) is a provider of data-driven, client to cloud networking for large data center, campus and routing environments. The Company’s platforms deliver availability, agility, automation, analytics and security through an advanced network operating stack. Its portfolio of offerings includes three product categories: Core, Cognitive Adjacencies and Network Software and Services. Its Core product categories consist of high-speed Data Center and Cloud Networking systems, including newer artificial intelligence Ethernet switching platforms. Its Cognitive Adjacencies consists of campus wired and wireless products and advanced routing systems addressing Core Routing, Edge Routing, Multi-cloud and Wide Area Networking use cases. Its Network Software and Services consist of a suite of value-add software solutions that leverage Arista’s Extensible Operating System (EOS) to provide advanced end-to-end orchestration, automation, analytics, network monitoring and security.</v>
    <v>4023</v>
    <v>New York Stock Exchange</v>
    <v>XNYS</v>
    <v>XNYS</v>
    <v>5453 Great America Pkwy, SANTA CLARA, CA, 95054 US</v>
    <v>363.28</v>
    <v>Communications &amp; Networking</v>
    <v>Stock</v>
    <v>45475.998676805466</v>
    <v>4681</v>
    <v>354.92500000000001</v>
    <v>111873760331</v>
    <v>ARISTA NETWORKS, INC.</v>
    <v>ARISTA NETWORKS, INC.</v>
    <v>357.35</v>
    <v>49.658900000000003</v>
    <v>356.7</v>
    <v>357.01</v>
    <v>313363100</v>
    <v>ANET</v>
    <v>ARISTA NETWORKS, INC. (XNYS:ANET)</v>
    <v>3955</v>
    <v>2340768</v>
    <v>2011</v>
  </rv>
  <rv s="4">
    <v>4682</v>
  </rv>
  <rv s="0">
    <v>https://www.bing.com/financeapi/forcetrigger?t=bwvem7&amp;q=XNAS%3aABNB&amp;form=skydnc</v>
    <v>Learn more on Bing</v>
  </rv>
  <rv s="5">
    <v>7</v>
    <v>AIRBNB, INC. (XNAS:ABNB)</v>
    <v>8</v>
    <v>9</v>
    <v>Finance</v>
    <v>5</v>
    <v>en-GB</v>
    <v>bwvem7</v>
    <v>268435456</v>
    <v>1</v>
    <v>Powered by Refinitiv</v>
    <v>170.1</v>
    <v>113.235</v>
    <v>1.19</v>
    <v>2.71</v>
    <v>1.7871999999999999E-2</v>
    <v>USD</v>
    <v>Airbnb, Inc. operates a global platform for stays and experiences. The Company’s marketplace model connects hosts and guests online or through mobile devices to book spaces and experiences around the world. It built its platform to onboard new hosts, especially those who previously had not considered hosting. It partners with hosts throughout the process of setting up their listing and provides them with a suite of tools to manage their listings, including scheduling, merchandising, integrated payments, community support, host protection, pricing guidance, and feedback from reviews. Its Website and mobile applications provide its guests with a way to explore a variety of homes and experiences and an easy way to book them. Its technology platform powers its two-sided marketplace and enables its global network of hosts and guests. The Company owns a trademark portfolio with protection in 170 countries in which it operates for its primary brands, AIRBNB, and its Belo logo.</v>
    <v>6907</v>
    <v>Nasdaq Stock Market</v>
    <v>XNAS</v>
    <v>XNAS</v>
    <v>888 Brannan St., SAN FRANCISCO, CA, 94103 US</v>
    <v>155.21</v>
    <v>Software &amp; IT Services</v>
    <v>Stock</v>
    <v>45475.999804791405</v>
    <v>4684</v>
    <v>151.29</v>
    <v>97981792092</v>
    <v>AIRBNB, INC.</v>
    <v>AIRBNB, INC.</v>
    <v>151.29</v>
    <v>20.667899999999999</v>
    <v>151.63</v>
    <v>154.34</v>
    <v>634843800</v>
    <v>ABNB</v>
    <v>AIRBNB, INC. (XNAS:ABNB)</v>
    <v>5679</v>
    <v>3803528</v>
    <v>2008</v>
  </rv>
  <rv s="4">
    <v>4685</v>
  </rv>
  <rv s="0">
    <v>https://www.bing.com/financeapi/forcetrigger?t=a23a5r&amp;q=XNYS%3aSO&amp;form=skydnc</v>
    <v>Learn more on Bing</v>
  </rv>
  <rv s="5">
    <v>7</v>
    <v>THE SOUTHERN COMPANY (XNYS:SO)</v>
    <v>8</v>
    <v>9</v>
    <v>Finance</v>
    <v>5</v>
    <v>en-GB</v>
    <v>a23a5r</v>
    <v>268435456</v>
    <v>1</v>
    <v>Powered by Refinitiv</v>
    <v>80.84</v>
    <v>61.560099999999998</v>
    <v>0.50129999999999997</v>
    <v>0.55000000000000004</v>
    <v>7.143E-3</v>
    <v>USD</v>
    <v>The Southern Company is an energy provider. The Company owns three traditional electric operating companies, Southern Power Company and Southern Company Gas. The traditional electric operating companies - Alabama Power, Georgia Power and Mississippi Power - are each operating public utility companies providing electric service to retail customers in three Southeastern states in addition to wholesale customers in the Southeast. The Southern Power Company develops, constructs, acquires, owns, and manages power generation assets, including renewable energy projects, and sells electricity at market-based rates in the wholesale market. The Southern Company Gas is an energy services holding company whose primary business is the distribution of natural gas in four states - Illinois, Georgia, Virginia, and Tennessee - through the natural gas distribution utilities. Southern Company Gas is also involved in several other businesses that are complementary to the distribution of natural gas.</v>
    <v>28100</v>
    <v>New York Stock Exchange</v>
    <v>XNYS</v>
    <v>XNYS</v>
    <v>30 Ivan Allen Jr. Blvd., N.W., ATLANTA, GA, 30308 US</v>
    <v>77.84</v>
    <v>Electrical Utilities &amp; IPPs</v>
    <v>Stock</v>
    <v>45475.958333344533</v>
    <v>4687</v>
    <v>77</v>
    <v>84795186300</v>
    <v>THE SOUTHERN COMPANY</v>
    <v>THE SOUTHERN COMPANY</v>
    <v>77.28</v>
    <v>20.057700000000001</v>
    <v>77</v>
    <v>77.55</v>
    <v>1093426000</v>
    <v>SO</v>
    <v>THE SOUTHERN COMPANY (XNYS:SO)</v>
    <v>148</v>
    <v>4039648</v>
    <v>1945</v>
  </rv>
  <rv s="4">
    <v>4688</v>
  </rv>
  <rv s="0">
    <v>https://www.bing.com/financeapi/forcetrigger?t=a22ktc&amp;q=XNYS%3aSCCO&amp;form=skydnc</v>
    <v>Learn more on Bing</v>
  </rv>
  <rv s="5">
    <v>7</v>
    <v>SOUTHERN COPPER CORPORATION (XNYS:SCCO)</v>
    <v>8</v>
    <v>9</v>
    <v>Finance</v>
    <v>5</v>
    <v>en-GB</v>
    <v>a22ktc</v>
    <v>268435456</v>
    <v>1</v>
    <v>Powered by Refinitiv</v>
    <v>129.79</v>
    <v>66.943799999999996</v>
    <v>1.2027000000000001</v>
    <v>1.3</v>
    <v>1.1966000000000001E-2</v>
    <v>USD</v>
    <v>Southern Copper Corporation is an integrated copper producer. The Company is engaged in the production of copper, molybdenum, silver, and zinc. The Company’s mining, smelting and refining facilities are located in Peru and Mexico and conducts exploration activities in those countries and in Argentina, Chile and Ecuador. Its segments include the Peruvian operations, Mexican open-pit operations and Mexican underground mining operations. Its Peruvian operations include the Toquepala and Cuajone mine complexes and smelting and refining plants, including a precious metals plant, industrial railroad and port facilities. Its Mexican open-pit operations include the La Caridad and Buenavista mine complexes and the smelting and refining plants, including a precious metals plant and a copper rod plant and support facilities that service both mines. Its Mexican underground mining operations include five underground mines that produce zinc, copper, lead, silver and gold, and a zinc refinery.</v>
    <v>15810</v>
    <v>New York Stock Exchange</v>
    <v>XNYS</v>
    <v>XNYS</v>
    <v>7310 NORTH 16TH ST., SUITE 135, PHOENIX, AZ, 85020 US</v>
    <v>110.58</v>
    <v>Metals &amp; Mining</v>
    <v>Stock</v>
    <v>45475.958333344533</v>
    <v>4690</v>
    <v>107.7</v>
    <v>85880345610</v>
    <v>SOUTHERN COPPER CORPORATION</v>
    <v>SOUTHERN COPPER CORPORATION</v>
    <v>107.84</v>
    <v>36.575200000000002</v>
    <v>108.64</v>
    <v>109.94</v>
    <v>781156500</v>
    <v>SCCO</v>
    <v>SOUTHERN COPPER CORPORATION (XNYS:SCCO)</v>
    <v>866</v>
    <v>1224999</v>
    <v>1995</v>
  </rv>
  <rv s="4">
    <v>4691</v>
  </rv>
  <rv s="0">
    <v>https://www.bing.com/financeapi/forcetrigger?t=a1xear&amp;q=XNYS%3aMCO&amp;form=skydnc</v>
    <v>Learn more on Bing</v>
  </rv>
  <rv s="5">
    <v>7</v>
    <v>MOODY'S CORPORATION (XNYS:MCO)</v>
    <v>8</v>
    <v>9</v>
    <v>Finance</v>
    <v>10</v>
    <v>en-GB</v>
    <v>a1xear</v>
    <v>268435456</v>
    <v>1</v>
    <v>Powered by Refinitiv</v>
    <v>428.79410000000001</v>
    <v>298.86</v>
    <v>1.2798</v>
    <v>4.5199999999999996</v>
    <v>1.0724000000000001E-2</v>
    <v>USD</v>
    <v>Moody's Corporation is a global risk assessment company. The Company’s data, analytical solutions and insights help decision-makers identify opportunities and manage the risks of doing business with others. Its segments include Moody's Investors Service (MIS), and Moody's Analytics (MA). The MIS segment publishes credit ratings and provides assessment services on a wide range of debt obligations, programs and facilities, and the entities that issue such obligations in markets worldwide, including various corporate, financial institution and governmental obligations, and structured finance securities. The MA segment is a global provider of data and information, research and insights, and decision solutions, which help companies make decisions. The MA segment leverages its industry expertise across multiple risks, such as credit, market, financial crime, supply chain, catastrophe and climate to deliver integrated risk assessment solutions. It operates in more than 40 countries.</v>
    <v>15439</v>
    <v>New York Stock Exchange</v>
    <v>XNYS</v>
    <v>XNYS</v>
    <v>7 World Trade Ctr, NEW YORK, NY, 10007-2140 US</v>
    <v>426.61</v>
    <v>Professional &amp; Commercial Services</v>
    <v>Stock</v>
    <v>45475.958333356248</v>
    <v>4693</v>
    <v>418.12</v>
    <v>77789426000</v>
    <v>MOODY'S CORPORATION</v>
    <v>MOODY'S CORPORATION</v>
    <v>420.98</v>
    <v>46.102200000000003</v>
    <v>421.49</v>
    <v>426.01</v>
    <v>182600000</v>
    <v>MCO</v>
    <v>MOODY'S CORPORATION (XNYS:MCO)</v>
    <v>18</v>
    <v>696403</v>
    <v>2000</v>
  </rv>
  <rv s="4">
    <v>4694</v>
  </rv>
  <rv s="0">
    <v>https://www.bing.com/financeapi/forcetrigger?t=a242qh&amp;q=XNYS%3aTDG&amp;form=skydnc</v>
    <v>Learn more on Bing</v>
  </rv>
  <rv s="5">
    <v>7</v>
    <v>TRANSDIGM GROUP INCORPORATED (XNYS:TDG)</v>
    <v>8</v>
    <v>9</v>
    <v>Finance</v>
    <v>10</v>
    <v>en-GB</v>
    <v>a242qh</v>
    <v>268435456</v>
    <v>1</v>
    <v>Powered by Refinitiv</v>
    <v>1369.575</v>
    <v>774.00239999999997</v>
    <v>1.3877999999999999</v>
    <v>25.38</v>
    <v>2.0259999999999997E-2</v>
    <v>USD</v>
    <v>TransDigm Group Incorporated is a designer, producer and supplier of engineered aircraft components for use on all commercial and military aircraft in service. The Company's segments include Power &amp; Control, Airframe and Non-aviation. The Power &amp; Control segment develops, produces and markets systems and components that predominately provide power to or control power of the aircraft utilizing electronic, fluid, power and mechanical motion control technologies. Its product offerings include mechanical/electro-mechanical actuators and controls. The Airframe segment develops, produces and markets systems and components that are used in non-power airframe applications utilizing airframe and cabin structure technologies. Its product offerings include engineered latching and locking devices, and engineered rods. The Non-aviation segment develops, produces and markets products for non-aviation markets. Its products include belts and safety restraints for ground transportation applications.</v>
    <v>15500</v>
    <v>New York Stock Exchange</v>
    <v>XNYS</v>
    <v>XNYS</v>
    <v>1350 Euclid Avenue, Suite 1600, CLEVELAND, OH, 44115 US</v>
    <v>1280.04</v>
    <v>Aerospace &amp; Defense</v>
    <v>Stock</v>
    <v>45475.958333367969</v>
    <v>4696</v>
    <v>1243.82</v>
    <v>71520533288</v>
    <v>TRANSDIGM GROUP INCORPORATED</v>
    <v>TRANSDIGM GROUP INCORPORATED</v>
    <v>1243.82</v>
    <v>50.726100000000002</v>
    <v>1252.72</v>
    <v>1278.0999999999999</v>
    <v>55958480</v>
    <v>TDG</v>
    <v>TRANSDIGM GROUP INCORPORATED (XNYS:TDG)</v>
    <v>16</v>
    <v>266291</v>
    <v>2003</v>
  </rv>
  <rv s="4">
    <v>4697</v>
  </rv>
  <rv s="0">
    <v>https://www.bing.com/financeapi/forcetrigger?t=a1sp52&amp;q=XNYS%3aFCX&amp;form=skydnc</v>
    <v>Learn more on Bing</v>
  </rv>
  <rv s="5">
    <v>7</v>
    <v>FREEPORT-MCMORAN INC. (XNYS:FCX)</v>
    <v>8</v>
    <v>9</v>
    <v>Finance</v>
    <v>5</v>
    <v>en-GB</v>
    <v>a1sp52</v>
    <v>268435456</v>
    <v>1</v>
    <v>Powered by Refinitiv</v>
    <v>55.234999999999999</v>
    <v>32.825000000000003</v>
    <v>1.9241999999999999</v>
    <v>0.3</v>
    <v>6.1970000000000003E-3</v>
    <v>USD</v>
    <v>Freeport-McMoRan Inc. is an international mining company. The Company operates geographically diverse assets with significant proven and probable reserves of copper, gold and molybdenum. Its portfolio of assets includes the Grasberg minerals district in Indonesia, which is a copper and gold deposits, and significant mining operations in North America and South America, including the Morenci minerals district in Arizona and the Cerro Verde operation in Peru. Its segments include the Morenci, Cerro Verde and Grasberg (Indonesia mining) copper mines, the Rod &amp; Refining operations and Atlantic Copper Smelting &amp; Refining. In North America, it operates seven copper mines: Morenci, Bagdad, Safford (including Lone Star), Sierrita and Miami in Arizona, and Chino and Tyrone in New Mexico, and two molybdenum mines: Henderson and Climax in Colorado. In South America, it also operates the El Abra copper mine. The Morenci mine produces copper cathode, copper concentrate and molybdenum concentrate.</v>
    <v>27200</v>
    <v>New York Stock Exchange</v>
    <v>XNYS</v>
    <v>XNYS</v>
    <v>333 N Central Ave, PHOENIX, AZ, 85004 US</v>
    <v>48.79</v>
    <v>Metals &amp; Mining</v>
    <v>Stock</v>
    <v>45475.985037488281</v>
    <v>4699</v>
    <v>47.7</v>
    <v>69971427900</v>
    <v>FREEPORT-MCMORAN INC.</v>
    <v>FREEPORT-MCMORAN INC.</v>
    <v>47.88</v>
    <v>42.679000000000002</v>
    <v>48.41</v>
    <v>48.71</v>
    <v>1436490000</v>
    <v>FCX</v>
    <v>FREEPORT-MCMORAN INC. (XNYS:FCX)</v>
    <v>51061</v>
    <v>12165522</v>
    <v>1987</v>
  </rv>
  <rv s="4">
    <v>4700</v>
  </rv>
  <rv s="0">
    <v>https://www.bing.com/financeapi/forcetrigger?t=a1xvzr&amp;q=XNYS%3aMPC&amp;form=skydnc</v>
    <v>Learn more on Bing</v>
  </rv>
  <rv s="5">
    <v>7</v>
    <v>MARATHON PETROLEUM CORPORATION (XNYS:MPC)</v>
    <v>8</v>
    <v>9</v>
    <v>Finance</v>
    <v>10</v>
    <v>en-GB</v>
    <v>a1xvzr</v>
    <v>268435456</v>
    <v>1</v>
    <v>Powered by Refinitiv</v>
    <v>221.11</v>
    <v>112.82</v>
    <v>1.3947000000000001</v>
    <v>-0.65</v>
    <v>-3.7190000000000001E-3</v>
    <v>USD</v>
    <v>Marathon Petroleum Corporation is an integrated, downstream energy company. The Company operates through two segments: Refining &amp; Marketing and Midstream. The Refining &amp; Marketing segment refines crude oil and other feedstocks, including renewable feedstocks, at its refineries in the Gulf Coast, Mid-Continent and West Coast regions of the United States. The Company sells refined products to wholesale marketing customers domestically and internationally, to buyers on the spot market, to independent entrepreneurs who operate primarily Marathon branded outlets and through long-term supply contracts with direct dealers who operate locations mainly under the ARCO brand. The Midstream segment gathers, transports, stores and distributes crude oil, refined products, including renewable diesel, and other hydrocarbon-based products principally for the Refining &amp; Marketing segment via refining logistics assets, pipelines, terminals, towboats and barges, and others.</v>
    <v>18200</v>
    <v>New York Stock Exchange</v>
    <v>XNYS</v>
    <v>XNYS</v>
    <v>539 SOUTH MAIN STREET, FINDLAY, OH, 45840-3229 US</v>
    <v>177.94</v>
    <v>Oil &amp; Gas</v>
    <v>Stock</v>
    <v>45475.994876133591</v>
    <v>4702</v>
    <v>173.51</v>
    <v>61354833269</v>
    <v>MARATHON PETROLEUM CORPORATION</v>
    <v>MARATHON PETROLEUM CORPORATION</v>
    <v>177.41</v>
    <v>8.6860999999999997</v>
    <v>174.79</v>
    <v>174.14</v>
    <v>352330500</v>
    <v>MPC</v>
    <v>MARATHON PETROLEUM CORPORATION (XNYS:MPC)</v>
    <v>138</v>
    <v>2734630</v>
    <v>2009</v>
  </rv>
  <rv s="4">
    <v>4703</v>
  </rv>
  <rv s="0">
    <v>https://www.bing.com/financeapi/forcetrigger?t=a1s2oc&amp;q=XNYS%3aEPD&amp;form=skydnc</v>
    <v>Learn more on Bing</v>
  </rv>
  <rv s="37">
    <v>88</v>
    <v>ENTERPRISE PRODUCTS PARTNERS UNT (XNYS:EPD)</v>
    <v>85</v>
    <v>89</v>
    <v>Finance</v>
    <v>90</v>
    <v>en-GB</v>
    <v>a1s2oc</v>
    <v>268435456</v>
    <v>1</v>
    <v>Powered by Refinitiv</v>
    <v>29.99</v>
    <v>25.61</v>
    <v>0.05</v>
    <v>1.725E-3</v>
    <v>USD</v>
    <v>New York Stock Exchange</v>
    <v>XNYS</v>
    <v>29.11</v>
    <v>ETF</v>
    <v>45475.999345219534</v>
    <v>4705</v>
    <v>28.91</v>
    <v>ENTERPRISE PRODUCTS PARTNERS UNT</v>
    <v>28.96</v>
    <v>28.99</v>
    <v>29.04</v>
    <v>EPD</v>
    <v>ENTERPRISE PRODUCTS PARTNERS UNT (XNYS:EPD)</v>
    <v>478</v>
    <v>2967962</v>
  </rv>
  <rv s="4">
    <v>4706</v>
  </rv>
  <rv s="0">
    <v>https://www.bing.com/financeapi/forcetrigger?t=bu3ew7&amp;q=XNYS%3aCARR&amp;form=skydnc</v>
    <v>Learn more on Bing</v>
  </rv>
  <rv s="5">
    <v>7</v>
    <v>CARRIER GLOBAL CORPORATION (XNYS:CARR)</v>
    <v>8</v>
    <v>9</v>
    <v>Finance</v>
    <v>5</v>
    <v>en-GB</v>
    <v>bu3ew7</v>
    <v>268435456</v>
    <v>1</v>
    <v>Powered by Refinitiv</v>
    <v>66.498999999999995</v>
    <v>45.68</v>
    <v>1.1918</v>
    <v>0.93</v>
    <v>1.5023999999999999E-2</v>
    <v>USD</v>
    <v>Carrier Global Corp is engaged in intelligent climate and energy solutions with a focus on providing differentiated, digitally enabled lifecycle solutions. It operates through three segments: HVAC, Refrigeration, and Fire &amp; Security. The HVAC segment provides products, controls, services and solutions to meet the heating, cooling and ventilation needs of residential and commercial customers. The Refrigeration segment includes transport refrigeration and monitoring products, services and digital solutions for trucks, trailers, shipping containers, intermodal and rail, as well as commercial refrigeration products. Its Commercial refrigeration solutions include refrigerated cabinets, freezers, systems and controls. Its Fire &amp; Security segment provides a range of residential, commercial and industrial technologies designed to help protect people and property. Its products include fire, flame, gas, smoke and carbon monoxide detection, portable fire extinguishers, and others.</v>
    <v>53000</v>
    <v>New York Stock Exchange</v>
    <v>XNYS</v>
    <v>XNYS</v>
    <v>13995 Pasteur Boulevard, PALM BEACH GARDENS, FL, 33418 US</v>
    <v>63.08</v>
    <v>Machinery, Equipment &amp; Components</v>
    <v>Stock</v>
    <v>45475.958333356248</v>
    <v>4708</v>
    <v>61.76</v>
    <v>56610615375</v>
    <v>CARRIER GLOBAL CORPORATION</v>
    <v>CARRIER GLOBAL CORPORATION</v>
    <v>61.88</v>
    <v>43.691099999999999</v>
    <v>61.9</v>
    <v>62.83</v>
    <v>901012500</v>
    <v>CARR</v>
    <v>CARRIER GLOBAL CORPORATION (XNYS:CARR)</v>
    <v>345</v>
    <v>4212132</v>
    <v>2019</v>
  </rv>
  <rv s="4">
    <v>4709</v>
  </rv>
  <rv s="0">
    <v>https://www.bing.com/financeapi/forcetrigger?t=a1xroc&amp;q=XNYS%3aMMM&amp;form=skydnc</v>
    <v>Learn more on Bing</v>
  </rv>
  <rv s="6">
    <v>12</v>
    <v>3M COMPANY (XNYS:MMM)</v>
    <v>8</v>
    <v>13</v>
    <v>Finance</v>
    <v>5</v>
    <v>en-GB</v>
    <v>a1xroc</v>
    <v>268435456</v>
    <v>1</v>
    <v>Powered by Refinitiv</v>
    <v>106.04</v>
    <v>71.354799999999997</v>
    <v>0.94140000000000001</v>
    <v>1.01</v>
    <v>1.0038999999999999E-2</v>
    <v>USD</v>
    <v>3M Company is a diversified technology company. The Company is a manufacturer and marketer of a variety of products and services. The Company’s segments include Safety and Industrial, Transportation and Electronics, and Consumer. Its Safety and Industrial segment include abrasives, automotive aftermarket, closure and masking systems, electrical markets, personal safety, roofing granules, and industrial adhesives and tapes. This segment offers collision repair and paint spray products, and reclosable fasteners, tapes and label materials for durable goods. Its Transportation and Electronics segment includes advanced materials, automotive and aerospace, commercial solutions, display materials and systems, electronic materials solutions, and transportation safety. Its Consumer segment includes consumer and home improvement markets, home and auto care, and stationery and office. Its brands include 3M Cubitron II abrasives, Scotch-Brite, Filtrete, Command, Scotchgard, Post-it and others.</v>
    <v>85000</v>
    <v>New York Stock Exchange</v>
    <v>XNYS</v>
    <v>XNYS</v>
    <v>3M Center, Bldg. 220-13E-26A, SAINT PAUL, MN, 55144-1000 US</v>
    <v>101.93</v>
    <v>Consumer Goods Conglomerates</v>
    <v>Stock</v>
    <v>45475.998956260941</v>
    <v>4711</v>
    <v>100.46</v>
    <v>56232575306</v>
    <v>3M COMPANY</v>
    <v>3M COMPANY</v>
    <v>100.56</v>
    <v>100.61</v>
    <v>101.62</v>
    <v>553361300</v>
    <v>MMM</v>
    <v>3M COMPANY (XNYS:MMM)</v>
    <v>2129</v>
    <v>4730556</v>
    <v>1929</v>
  </rv>
  <rv s="4">
    <v>4712</v>
  </rv>
  <rv s="0">
    <v>https://www.bing.com/financeapi/forcetrigger?t=a1xth7&amp;q=XNAS%3aMNST&amp;form=skydnc</v>
    <v>Learn more on Bing</v>
  </rv>
  <rv s="5">
    <v>7</v>
    <v>MONSTER BEVERAGE CORPORATION (XNAS:MNST)</v>
    <v>8</v>
    <v>9</v>
    <v>Finance</v>
    <v>5</v>
    <v>en-GB</v>
    <v>a1xth7</v>
    <v>268435456</v>
    <v>1</v>
    <v>Powered by Refinitiv</v>
    <v>61.225000000000001</v>
    <v>47.130099999999999</v>
    <v>0.75760000000000005</v>
    <v>-0.56000000000000005</v>
    <v>-1.1222000000000001E-2</v>
    <v>USD</v>
    <v>Monster Beverage 1990 Corporation is a holding company. Through its subsidiaries, it develops, markets, sells and distributes energy drink beverages and concentrates on energy drink beverages under various brand names. The Company’s segments include Monster Energy Drinks, which is comprised of its Monster Energy drinks, Reign Total Body Fuel high performance energy drinks, Monster Tour Water and True North Pure Energy Seltzers; Strategic Brands segment, which is comprised of the various energy drink brands; Alcohol Brands segment, which is comprised of the various craft beers and hard seltzers, as well as The Beast Unleashed FMBs, and Other segment, which is comprised of certain products sold by American Fruits and Flavors LLC, a wholly owned subsidiary of the Company, to independent third-party customers. Its brands include Monster Energy Ultra, Java Monster, Juice Monster, Monster Hydro Super Sport, Monster Dragon Tea, Reign Total Body Fuel, True North, Mother, and Predator.</v>
    <v>6003</v>
    <v>Nasdaq Stock Market</v>
    <v>XNAS</v>
    <v>XNAS</v>
    <v>1 Monster Way, CORONA, CA, 92879-7101 US</v>
    <v>49.97</v>
    <v>Beverages</v>
    <v>Stock</v>
    <v>45475.988214003904</v>
    <v>4714</v>
    <v>49.13</v>
    <v>51398859520</v>
    <v>MONSTER BEVERAGE CORPORATION</v>
    <v>MONSTER BEVERAGE CORPORATION</v>
    <v>49.97</v>
    <v>31.097000000000001</v>
    <v>49.9</v>
    <v>49.34</v>
    <v>1041728000</v>
    <v>MNST</v>
    <v>MONSTER BEVERAGE CORPORATION (XNAS:MNST)</v>
    <v>2390</v>
    <v>15477542</v>
    <v>2014</v>
  </rv>
  <rv s="4">
    <v>4715</v>
  </rv>
  <rv s="0">
    <v>https://www.bing.com/financeapi/forcetrigger?t=a1zez2&amp;q=XNYS%3aOXY&amp;form=skydnc</v>
    <v>Learn more on Bing</v>
  </rv>
  <rv s="5">
    <v>7</v>
    <v>OCCIDENTAL PETROLEUM CORPORATION (XNYS:OXY)</v>
    <v>8</v>
    <v>9</v>
    <v>Finance</v>
    <v>5</v>
    <v>en-GB</v>
    <v>a1zez2</v>
    <v>268435456</v>
    <v>1</v>
    <v>Powered by Refinitiv</v>
    <v>71.185000000000002</v>
    <v>55.12</v>
    <v>1.6359999999999999</v>
    <v>-0.52</v>
    <v>-8.2699999999999996E-3</v>
    <v>USD</v>
    <v>Occidental Petroleum Corporation is an international energy company with assets primarily in the United States, the Middle East, and North Africa. The Company is an oil and gas producer in the United States, including a producer in the Permian and DJ basins, and the offshore Gulf of Mexico. It operates through three segments: oil and gas, chemical and midstream and marketing. The oil and gas segment explores for, develops, and produces oil (which includes condensate), natural gas liquids (NGL) and natural gas. The chemical segment primarily manufactures and markets basic chemicals and vinyls. The midstream and marketing segment purchases, markets, gathers, processes, transports, and stores oil (which includes condensate), NGL, natural gas, carbon dioxide (CO2) and power. The midstream and marketing segment provides flow assurance and maximizes the value of its oil and gas. It also optimizes its transportation and storage capacity and invests in entities that conduct similar activities.</v>
    <v>12570</v>
    <v>New York Stock Exchange</v>
    <v>XNYS</v>
    <v>XNYS</v>
    <v>5 GREENWAY PLAZA, SUITE 110, HOUSTON, TX, 77046 US</v>
    <v>63.52</v>
    <v>Oil &amp; Gas</v>
    <v>Stock</v>
    <v>45475.999949200785</v>
    <v>4717</v>
    <v>61.82</v>
    <v>55290670848</v>
    <v>OCCIDENTAL PETROLEUM CORPORATION</v>
    <v>OCCIDENTAL PETROLEUM CORPORATION</v>
    <v>63.44</v>
    <v>17.893000000000001</v>
    <v>62.88</v>
    <v>62.36</v>
    <v>886636800</v>
    <v>OXY</v>
    <v>OCCIDENTAL PETROLEUM CORPORATION (XNYS:OXY)</v>
    <v>36167</v>
    <v>7665105</v>
    <v>1986</v>
  </rv>
  <rv s="4">
    <v>4718</v>
  </rv>
  <rv s="0">
    <v>https://www.bing.com/financeapi/forcetrigger?t=a1s9ur&amp;q=XNYS%3aET&amp;form=skydnc</v>
    <v>Learn more on Bing</v>
  </rv>
  <rv s="37">
    <v>88</v>
    <v>ENERGY TRANSFER UNT (XNYS:ET)</v>
    <v>85</v>
    <v>89</v>
    <v>Finance</v>
    <v>90</v>
    <v>en-GB</v>
    <v>a1s9ur</v>
    <v>268435456</v>
    <v>1</v>
    <v>Powered by Refinitiv</v>
    <v>16.48</v>
    <v>12.46</v>
    <v>0.04</v>
    <v>2.4450000000000001E-3</v>
    <v>USD</v>
    <v>New York Stock Exchange</v>
    <v>XNYS</v>
    <v>16.48</v>
    <v>ETF</v>
    <v>45475.99999849531</v>
    <v>4720</v>
    <v>16.309999999999999</v>
    <v>ENERGY TRANSFER UNT</v>
    <v>16.399999999999999</v>
    <v>16.36</v>
    <v>16.399999999999999</v>
    <v>ET</v>
    <v>ENERGY TRANSFER UNT (XNYS:ET)</v>
    <v>5313</v>
    <v>10121505</v>
  </rv>
  <rv s="4">
    <v>4721</v>
  </rv>
  <rv s="0">
    <v>https://www.bing.com/financeapi/forcetrigger?t=bvsk7w&amp;q=XNYS%3aPLTR&amp;form=skydnc</v>
    <v>Learn more on Bing</v>
  </rv>
  <rv s="5">
    <v>7</v>
    <v>PALANTIR TECHNOLOGIES INC. (XNYS:PLTR)</v>
    <v>8</v>
    <v>9</v>
    <v>Finance</v>
    <v>5</v>
    <v>en-GB</v>
    <v>bvsk7w</v>
    <v>268435456</v>
    <v>1</v>
    <v>Powered by Refinitiv</v>
    <v>27.5</v>
    <v>13.68</v>
    <v>2.7054</v>
    <v>-0.05</v>
    <v>-1.9320000000000001E-3</v>
    <v>USD</v>
    <v>Palantir Technologies Inc. is engaged in building software to assist in counterterrorism investigations and operations. It has built four principal software platforms, including Palantir Gotham (Gotham), Palantir Foundry (Foundry), Palantir Apollo (Apollo), and Palantir Artificial Intelligence Platform (AIP). Apollo is a cloud-agnostic, single control layer that coordinates ongoing delivery of new features, security updates, and platform configurations, helping to ensure the continuous operation of critical systems. Gotham enables users to identify patterns hidden deep within datasets, ranging from signals intelligence sources to reports from confidential informants. Foundry transforms the ways organizations operate by creating a central operating system for their data. AIP enables responsible artificial intelligence (AI)-advantage across the enterprise by using primary, core components built to effectively activate large language models (LLMs) and other AI within any organization.</v>
    <v>3678</v>
    <v>New York Stock Exchange</v>
    <v>XNYS</v>
    <v>XNYS</v>
    <v>1200 17Th Street, Floor 15, DENVER, CO, 80202 US</v>
    <v>26.43</v>
    <v>Software &amp; IT Services</v>
    <v>Stock</v>
    <v>45475.999993263278</v>
    <v>4723</v>
    <v>25.75</v>
    <v>57520723680</v>
    <v>PALANTIR TECHNOLOGIES INC.</v>
    <v>PALANTIR TECHNOLOGIES INC.</v>
    <v>25.84</v>
    <v>203.62629999999999</v>
    <v>25.88</v>
    <v>25.83</v>
    <v>2226896000</v>
    <v>PLTR</v>
    <v>PALANTIR TECHNOLOGIES INC. (XNYS:PLTR)</v>
    <v>451477</v>
    <v>39498747</v>
    <v>2003</v>
  </rv>
  <rv s="4">
    <v>4724</v>
  </rv>
  <rv s="0">
    <v>https://www.bing.com/financeapi/forcetrigger?t=a23jjc&amp;q=XNYS%3aSRE&amp;form=skydnc</v>
    <v>Learn more on Bing</v>
  </rv>
  <rv s="5">
    <v>7</v>
    <v>SEMPRA (XNYS:SRE)</v>
    <v>8</v>
    <v>9</v>
    <v>Finance</v>
    <v>10</v>
    <v>en-GB</v>
    <v>a23jjc</v>
    <v>268435456</v>
    <v>1</v>
    <v>Powered by Refinitiv</v>
    <v>78.83</v>
    <v>63.75</v>
    <v>0.74719999999999998</v>
    <v>0.2</v>
    <v>2.6679999999999998E-3</v>
    <v>USD</v>
    <v>Sempra is a North American energy infrastructure company. The Company's businesses invest in, develop and operate energy infrastructure, and provide electric and gas services to customers. The Company's segments include Sempra California, Sempra Texas Utilities and Sempra Infrastructure. The Sempra California segment provides natural gas and electric service to Southern California and part of central California through its subsidiaries, SDG&amp;E and SoCalGas. The Sempra Texas Utilities segment holds its investment in Oncor Holdings, which owns over 80.25% interest in Oncor, a regulated electric transmission and distribution utility serving customers in the north-central, eastern, western and panhandle regions of Texas, and its indirect 50% interest in Sharyland Holdings, which owns Sharyland Utilities, a regulated electric transmission utility serving customers near the Texas-Mexico border. The Sempra Infrastructure segment develops, builds, operates and invests in energy infrastructure.</v>
    <v>16835</v>
    <v>New York Stock Exchange</v>
    <v>XNYS</v>
    <v>XNYS</v>
    <v>488 8Th Avenue, SAN DIEGO, CA, 92101 US</v>
    <v>75.435000000000002</v>
    <v>Multiline Utilities</v>
    <v>Stock</v>
    <v>45475.958333344533</v>
    <v>4726</v>
    <v>74.900000000000006</v>
    <v>47571018786</v>
    <v>SEMPRA</v>
    <v>SEMPRA</v>
    <v>75.040000000000006</v>
    <v>16.644500000000001</v>
    <v>74.97</v>
    <v>75.17</v>
    <v>632845800</v>
    <v>SRE</v>
    <v>SEMPRA (XNYS:SRE)</v>
    <v>1</v>
    <v>2997545</v>
    <v>1996</v>
  </rv>
  <rv s="4">
    <v>4727</v>
  </rv>
  <rv s="0">
    <v>https://www.bing.com/financeapi/forcetrigger?t=a1yeec&amp;q=XNYS%3aNEM&amp;form=skydnc</v>
    <v>Learn more on Bing</v>
  </rv>
  <rv s="6">
    <v>12</v>
    <v>NEWMONT CORPORATION (XNYS:NEM)</v>
    <v>8</v>
    <v>13</v>
    <v>Finance</v>
    <v>5</v>
    <v>en-GB</v>
    <v>a1yeec</v>
    <v>268435456</v>
    <v>1</v>
    <v>Powered by Refinitiv</v>
    <v>45.92</v>
    <v>29.42</v>
    <v>0.48870000000000002</v>
    <v>0.06</v>
    <v>1.441E-3</v>
    <v>USD</v>
    <v>Newmont Corporation is a gold company and a producer of copper, zinc, lead, and silver. The Company’s portfolio of assets and prospects is anchored in mining jurisdictions in Africa, Australia, Latin America &amp; Caribbean, North America, and Papua New Guinea. Its African operations include Ahafo and Akyem. Its Australian operations include Boddington, Cadia, Tanami and Telfer. Its Latin America and Caribbean (LATAC) operations include Cerro Negro, Merian, Penasquito, Pueblo Viejo JV and Yanacocha. Its North American projects include Brucejack, Cripple Creek &amp; Victor, Eleonore, Musselwhite, Nevada Gold Mines JV, Porcupine and Red Chris. Its Papua New Guinea projects include Lihir. Its Ahafo mine is located in the Ahafo region, approximately 290 kilometers (km) northwest of Accra, Ghana. Boddington is located 130 km southeast of Perth in Western Australia and its project area comprises over 52,506 acres (21,249 hectares) of mining tenure leased from the State of Western Australia.</v>
    <v>21700</v>
    <v>New York Stock Exchange</v>
    <v>XNYS</v>
    <v>XNYS</v>
    <v>6900 E Layton Avenue, Suite 700, DENVER, CO, 80237 US</v>
    <v>42.292700000000004</v>
    <v>Metals &amp; Mining</v>
    <v>Stock</v>
    <v>45475.986827140623</v>
    <v>4729</v>
    <v>41.31</v>
    <v>48097469400</v>
    <v>NEWMONT CORPORATION</v>
    <v>NEWMONT CORPORATION</v>
    <v>41.66</v>
    <v>41.65</v>
    <v>41.71</v>
    <v>1153140000</v>
    <v>NEM</v>
    <v>NEWMONT CORPORATION (XNYS:NEM)</v>
    <v>20033</v>
    <v>7731922</v>
    <v>2001</v>
  </rv>
  <rv s="4">
    <v>4730</v>
  </rv>
  <rv s="0">
    <v>http://fr.wikipedia.org/wiki/TE_Connectivity</v>
    <v>Wikipedia</v>
  </rv>
  <rv s="1">
    <v>0</v>
    <v>4732</v>
  </rv>
  <rv s="2">
    <v>6</v>
    <v>https://www.bing.com/th?id=AMMS_e83e68f97f5001b753ff93f8a5154da3&amp;qlt=95</v>
    <v>4733</v>
    <v>0</v>
    <v>https://www.bing.com/images/search?form=xlimg&amp;q=te+connectivity</v>
    <v>Image of TE Connectivity Ltd</v>
  </rv>
  <rv s="0">
    <v>https://www.bing.com/financeapi/forcetrigger?t=a244dm&amp;q=XNYS%3aTEL&amp;form=skydnc</v>
    <v>Learn more on Bing</v>
  </rv>
  <rv s="3">
    <v>0</v>
    <v>TE Connectivity Ltd (XNYS:TEL)</v>
    <v>3</v>
    <v>4</v>
    <v>Finance</v>
    <v>5</v>
    <v>en-GB</v>
    <v>a244dm</v>
    <v>268435456</v>
    <v>1</v>
    <v>Powered by Refinitiv</v>
    <v>153.54</v>
    <v>114.995</v>
    <v>1.3247</v>
    <v>1.47</v>
    <v>9.9010000000000001E-3</v>
    <v>USD</v>
    <v>TE Connectivity Ltd. is a technology company. The Company designs and manufactures connectivity and sensors solutions. It operates through three segments: Transportation Solutions, Industrial Solutions and Communications Solutions. The Transportation Solutions segment offers connectivity and sensor technologies. Its products are used in the automotive, commercial transportation and sensors markets. It sells primary products, including terminals and connector systems and components, sensors, relays, application tooling, and wire and heat shrink tubing. The Industrial Solutions segment is a supplier of products that connect and distribute power, data and signals. The Industrial Solutions segment offers products, such as terminals and connector systems and components; heat shrink tubing; relays, and wire and cable. The Communications Solutions segment is a supplier of electronic components for the data and devices and appliances markets.</v>
    <v>90000</v>
    <v>New York Stock Exchange</v>
    <v>XNYS</v>
    <v>XNYS</v>
    <v>Muehlenstrasse 26, SCHAFFHAUSEN, SCHAFFHAUSEN, 8200 CH</v>
    <v>150.565</v>
    <v>4734</v>
    <v>Machinery, Equipment &amp; Components</v>
    <v>Stock</v>
    <v>45475.958333356248</v>
    <v>4735</v>
    <v>147.53</v>
    <v>45915901290</v>
    <v>TE Connectivity Ltd</v>
    <v>TE Connectivity Ltd</v>
    <v>148.03</v>
    <v>13.7042</v>
    <v>148.47</v>
    <v>149.94</v>
    <v>306228500</v>
    <v>TEL</v>
    <v>TE Connectivity Ltd (XNYS:TEL)</v>
    <v>21</v>
    <v>1595162</v>
    <v>2009</v>
  </rv>
  <rv s="4">
    <v>4736</v>
  </rv>
  <rv s="0">
    <v>https://www.bing.com/financeapi/forcetrigger?t=a1ultc&amp;q=XNYS%3aHES&amp;form=skydnc</v>
    <v>Learn more on Bing</v>
  </rv>
  <rv s="5">
    <v>7</v>
    <v>HESS CORPORATION (XNYS:HES)</v>
    <v>8</v>
    <v>9</v>
    <v>Finance</v>
    <v>10</v>
    <v>en-GB</v>
    <v>a1ultc</v>
    <v>268435456</v>
    <v>1</v>
    <v>Powered by Refinitiv</v>
    <v>167.75</v>
    <v>129.12</v>
    <v>1.1745000000000001</v>
    <v>0.8</v>
    <v>5.4010000000000004E-3</v>
    <v>USD</v>
    <v>Hess Corporation is an exploration and production (E&amp;P) company. The Company is engaged in exploration, development, production, transportation, purchase and sale of crude oil, natural gas liquids, and natural gas with production operations located in the United States (U.S.), Guyana, the Malaysia/Thailand Joint Development Area (JDA) and Malaysia. The Company operates through two segments: E&amp;P and Midstream. The E&amp;P operating segment explores for, develops, produces, purchases and sells crude oil, NGL and natural gas. The Midstream operating segment provides fee-based services, including gathering, compressing and processing natural gas and fractionating NGL; gathering, terminating, loading and transporting crude oil and NGL; storing and terminating propane, and water handling services primarily in the Bakken shale play of North Dakota. The Company conducts exploration activities primarily offshore Guyana, in the U.S. Gulf of Mexico, and offshore Suriname.</v>
    <v>1756</v>
    <v>New York Stock Exchange</v>
    <v>XNYS</v>
    <v>XNYS</v>
    <v>1185 AVENUE OF THE AMERICAS, NEW YORK, NY, 10036 US</v>
    <v>149.41999999999999</v>
    <v>Oil &amp; Gas</v>
    <v>Stock</v>
    <v>45475.995410937503</v>
    <v>4738</v>
    <v>147.505</v>
    <v>45883592279</v>
    <v>HESS CORPORATION</v>
    <v>HESS CORPORATION</v>
    <v>149.41999999999999</v>
    <v>22.8293</v>
    <v>148.12</v>
    <v>148.91999999999999</v>
    <v>308109000</v>
    <v>HES</v>
    <v>HESS CORPORATION (XNYS:HES)</v>
    <v>286</v>
    <v>2125102</v>
    <v>1920</v>
  </rv>
  <rv s="4">
    <v>4739</v>
  </rv>
  <rv s="0">
    <v>https://www.bing.com/financeapi/forcetrigger?t=bvlqa2&amp;q=XNYS%3aSNOW&amp;form=skydnc</v>
    <v>Learn more on Bing</v>
  </rv>
  <rv s="6">
    <v>12</v>
    <v>SNOWFLAKE INC. (XNYS:SNOW)</v>
    <v>8</v>
    <v>13</v>
    <v>Finance</v>
    <v>5</v>
    <v>en-GB</v>
    <v>bvlqa2</v>
    <v>268435456</v>
    <v>1</v>
    <v>Powered by Refinitiv</v>
    <v>237.72</v>
    <v>122.6</v>
    <v>0.84340000000000004</v>
    <v>-0.85</v>
    <v>-5.9540000000000001E-3</v>
    <v>USD</v>
    <v>Snowflake Inc. enables every organization to mobilize their data with Snowflakes Data Cloud. The Company’s platform powers the Data Cloud, enabling customers to consolidate data into a single source of truth to drive meaningful business insights, apply artificial intelligence (AI) to solve business problems, build data applications, and share data and data products. Its platform supports a range of workload, including data warehouse, data lake, data engineering, AI/machine learning (ML), applications, collaboration, cybersecurity, and Unistore. Its cloud-native architecture consists of three independently scalable but logically integrated layers across compute, storage, and cloud services. The compute layer provides dedicated resources to enable users to simultaneously access common data sets for many use cases with minimal latency. The storage layer ingests massive amounts and varieties of structured, semi-structured, and unstructured data to create a unified data record.</v>
    <v>7004</v>
    <v>New York Stock Exchange</v>
    <v>XNYS</v>
    <v>XNYS</v>
    <v>106 East Babcock Street, Suite 3A, BOZEMAN, MT, 59715 US</v>
    <v>144.68</v>
    <v>Software &amp; IT Services</v>
    <v>Stock</v>
    <v>45475.999807673441</v>
    <v>4741</v>
    <v>140.69499999999999</v>
    <v>47514815999</v>
    <v>SNOWFLAKE INC.</v>
    <v>SNOWFLAKE INC.</v>
    <v>142.66</v>
    <v>142.77000000000001</v>
    <v>141.91999999999999</v>
    <v>334800000</v>
    <v>SNOW</v>
    <v>SNOWFLAKE INC. (XNYS:SNOW)</v>
    <v>21168</v>
    <v>8664590</v>
    <v>2012</v>
  </rv>
  <rv s="4">
    <v>4742</v>
  </rv>
  <rv s="0">
    <v>https://www.bing.com/financeapi/forcetrigger?t=a1wkbh&amp;q=XNYS%3aKMI&amp;form=skydnc</v>
    <v>Learn more on Bing</v>
  </rv>
  <rv s="5">
    <v>7</v>
    <v>KINDER MORGAN, INC. (XNYS:KMI)</v>
    <v>8</v>
    <v>9</v>
    <v>Finance</v>
    <v>5</v>
    <v>en-GB</v>
    <v>a1wkbh</v>
    <v>268435456</v>
    <v>1</v>
    <v>Powered by Refinitiv</v>
    <v>20.190000000000001</v>
    <v>15.89</v>
    <v>0.91969999999999996</v>
    <v>-7.0000000000000007E-2</v>
    <v>-3.5370000000000002E-3</v>
    <v>USD</v>
    <v>Kinder Morgan, Inc. is an energy infrastructure company. The Company operates approximately 79,000 miles of pipelines and 139 terminals. Its Natural Gas Pipelines business segment includes interstate and intrastate pipelines, underground storage facilities, liquefied natural gas (LNG) liquefaction and terminal facilities, and NGL fractionation facilities. Its Products Pipelines business segment consists of its refined petroleum products, crude oil and condensate pipelines, and associated terminals, its Southeast terminals, its condensate processing facility, and its transmix processing facilities. Its Terminals business segment includes the operations of its refined petroleum product, chemical, renewable fuel, and other liquid terminal facilities and all of its petroleum coke, metal and ores facilities. Its CO2 business segment produces, transports, and markets carbon dioxide for use in enhanced oil recovery projects as a flooding medium for recovering crude oil from mature oil fields.</v>
    <v>10891</v>
    <v>New York Stock Exchange</v>
    <v>XNYS</v>
    <v>XNYS</v>
    <v>1001 Louisiana Street, Suite 1000, HOUSTON, TX, 77002 US</v>
    <v>19.91</v>
    <v>Oil &amp; Gas Related Equipment and Services</v>
    <v>Stock</v>
    <v>45475.997017870315</v>
    <v>4744</v>
    <v>19.473700000000001</v>
    <v>43766272200</v>
    <v>KINDER MORGAN, INC.</v>
    <v>KINDER MORGAN, INC.</v>
    <v>19.91</v>
    <v>17.973800000000001</v>
    <v>19.79</v>
    <v>19.72</v>
    <v>2219385000</v>
    <v>KMI</v>
    <v>KINDER MORGAN, INC. (XNYS:KMI)</v>
    <v>3224</v>
    <v>13360085</v>
    <v>2006</v>
  </rv>
  <rv s="4">
    <v>4745</v>
  </rv>
  <rv s="0">
    <v>https://www.bing.com/financeapi/forcetrigger?t=a1qpw7&amp;q=XNYS%3aD&amp;form=skydnc</v>
    <v>Learn more on Bing</v>
  </rv>
  <rv s="5">
    <v>7</v>
    <v>Dominion Energy, Inc. (XNYS:D)</v>
    <v>8</v>
    <v>9</v>
    <v>Finance</v>
    <v>5</v>
    <v>en-GB</v>
    <v>a1qpw7</v>
    <v>268435456</v>
    <v>1</v>
    <v>Powered by Refinitiv</v>
    <v>54.74</v>
    <v>39.18</v>
    <v>0.58789999999999998</v>
    <v>0.53</v>
    <v>1.1039E-2</v>
    <v>USD</v>
    <v>Dominion Energy, Inc. is a producer and distributor of energy. The Company's segments include Dominion Energy Virginia, Dominion Energy South Carolina, and Contracted Energy. Dominion Energy Virginia segment is composed of Virginia Power’s regulated electric transmission, distribution, and generation (regulated electric utility and its related energy supply) operations, which serve approximately 2.8 million residential, commercial, industrial and governmental customers in Virginia and North Carolina. Dominion Energy South Carolina segment consists of DESC’s generation, transmission, and distribution of electricity to approximately 0.8 million customers in the central, southern and southwestern portions of South Carolina and the distribution of natural gas to approximately 0.4 million residential, commercial and industrial customers in South Carolina. Contracted Energy segment includes the operations of Millstone, and associated energy marketing and price risk activities and others.</v>
    <v>17700</v>
    <v>New York Stock Exchange</v>
    <v>XNYS</v>
    <v>XNYS</v>
    <v>120 Tredegar St, RICHMOND, VA, 23219-4306 US</v>
    <v>48.625</v>
    <v>Electrical Utilities &amp; IPPs</v>
    <v>Stock</v>
    <v>45475.982203541404</v>
    <v>4747</v>
    <v>48.03</v>
    <v>40686747378</v>
    <v>Dominion Energy, Inc.</v>
    <v>Dominion Energy, Inc.</v>
    <v>48.15</v>
    <v>19.578600000000002</v>
    <v>48.01</v>
    <v>48.54</v>
    <v>838210700</v>
    <v>D</v>
    <v>Dominion Energy, Inc. (XNYS:D)</v>
    <v>173</v>
    <v>4303711</v>
    <v>1983</v>
  </rv>
  <rv s="4">
    <v>4748</v>
  </rv>
  <rv s="0">
    <v>https://www.bing.com/financeapi/forcetrigger?t=a1uysm&amp;q=XNYS%3aHUM&amp;form=skydnc</v>
    <v>Learn more on Bing</v>
  </rv>
  <rv s="5">
    <v>7</v>
    <v>HUMANA INC. (XNYS:HUM)</v>
    <v>8</v>
    <v>9</v>
    <v>Finance</v>
    <v>5</v>
    <v>en-GB</v>
    <v>a1uysm</v>
    <v>268435456</v>
    <v>1</v>
    <v>Powered by Refinitiv</v>
    <v>530.53989999999999</v>
    <v>298.60629999999998</v>
    <v>0.51500000000000001</v>
    <v>1.33</v>
    <v>3.5610000000000004E-3</v>
    <v>USD</v>
    <v>Humana Inc. is a healthcare company. It operates through two segments: Insurance and CenterWell. The Insurance segment consists of Medicare benefits, marketed to individuals or directly through group Medicare accounts. It also includes its contract with the Centers for Medicare and Medicaid Services (CMS) to administer the Limited Income Newly Eligible Transition (LI-NET), a prescription drug plan program and contracts with various states to provide Medicaid, dual eligible demonstration, and Long-Term Support Services benefits. It also includes products consisting of employer group commercial fully insured medical and specialty health insurance benefits. The CenterWell segment includes pharmacy solutions, primary care, and home solutions operations. It also includes its strategic partnerships with Welsh, Carson, Anderson &amp; Stowe (WCAS) to develop and operate senior-focused, payor-agnostic, primary care centers, as well as a minority ownership interest in Gentiva Hospice operations.</v>
    <v>67600</v>
    <v>New York Stock Exchange</v>
    <v>XNYS</v>
    <v>XNYS</v>
    <v>500 W Main St, LOUISVILLE, KY, 40202 US</v>
    <v>378.31</v>
    <v>Healthcare Providers &amp; Services</v>
    <v>Stock</v>
    <v>45475.983934640622</v>
    <v>4750</v>
    <v>373.17</v>
    <v>45166034892</v>
    <v>HUMANA INC.</v>
    <v>HUMANA INC.</v>
    <v>373.78</v>
    <v>18.905899999999999</v>
    <v>373.49</v>
    <v>374.82</v>
    <v>120500600</v>
    <v>HUM</v>
    <v>HUMANA INC. (XNYS:HUM)</v>
    <v>7</v>
    <v>1372989</v>
    <v>1964</v>
  </rv>
  <rv s="4">
    <v>4751</v>
  </rv>
  <rv s="0">
    <v>https://www.bing.com/financeapi/forcetrigger?t=a1xw6h&amp;q=XNYS%3aMPLX&amp;form=skydnc</v>
    <v>Learn more on Bing</v>
  </rv>
  <rv s="37">
    <v>88</v>
    <v>MPLX COM UNT (XNYS:MPLX)</v>
    <v>85</v>
    <v>89</v>
    <v>Finance</v>
    <v>91</v>
    <v>en-GB</v>
    <v>a1xw6h</v>
    <v>268435456</v>
    <v>1</v>
    <v>Powered by Refinitiv</v>
    <v>43</v>
    <v>33.86</v>
    <v>-0.16</v>
    <v>-3.7309999999999999E-3</v>
    <v>USD</v>
    <v>New York Stock Exchange</v>
    <v>XNYS</v>
    <v>42.9</v>
    <v>ETF</v>
    <v>45475.96465554375</v>
    <v>4753</v>
    <v>42.54</v>
    <v>MPLX COM UNT</v>
    <v>42.88</v>
    <v>42.88</v>
    <v>42.72</v>
    <v>MPLX</v>
    <v>MPLX COM UNT (XNYS:MPLX)</v>
    <v>262</v>
    <v>1592405</v>
  </rv>
  <rv s="4">
    <v>4754</v>
  </rv>
  <rv s="0">
    <v>https://www.bing.com/financeapi/forcetrigger?t=a325ur&amp;q=XNYS%3aFERG&amp;form=skydnc</v>
    <v>Learn more on Bing</v>
  </rv>
  <rv s="5">
    <v>7</v>
    <v>FERGUSON PLC (XNYS:FERG)</v>
    <v>8</v>
    <v>9</v>
    <v>Finance</v>
    <v>5</v>
    <v>en-GB</v>
    <v>a325ur</v>
    <v>268435456</v>
    <v>1</v>
    <v>Powered by Refinitiv</v>
    <v>224.86</v>
    <v>147.62</v>
    <v>1.2281</v>
    <v>0.82</v>
    <v>4.3159999999999995E-3</v>
    <v>USD</v>
    <v>Ferguson plc is a distributor engaged in providing solutions, and products from infrastructure, plumbing and appliances to heating, ventilation and air conditioning (HVAC), fire, fabrication, and more. Its USA segment operates primarily under the Ferguson brand and provides solutions, and products, from infrastructure, plumbing and appliances to HVAC, fire, fabrication and more, to residential and non-residential contractors. Its products are delivered through a common network of distribution centers, branches and specialist sales associates, counter service, showroom consultants and e-commerce. The Canada segment operates primarily under the Wolseley brand and supplies plumbing, HVAC, and refrigeration products to residential and commercial contractors. The Canada segment also supplies specialist water and wastewater treatment products to residential, commercial and infrastructure contractors, and supplies pipe, valves, and fittings (PVF) solutions to industrial customers.</v>
    <v>35000</v>
    <v>New York Stock Exchange</v>
    <v>XNYS</v>
    <v>XNYS</v>
    <v>1020 Eskdale Road, Winnersh Triangle, WOKINGHAM, BERKSHIRE, RG41 5TS GB</v>
    <v>190.96</v>
    <v>Homebuilding &amp; Construction Supplies</v>
    <v>Stock</v>
    <v>45475.958333344533</v>
    <v>4756</v>
    <v>187.7</v>
    <v>38487376803</v>
    <v>FERGUSON PLC</v>
    <v>FERGUSON PLC</v>
    <v>187.79</v>
    <v>20.870799999999999</v>
    <v>190.01</v>
    <v>190.83</v>
    <v>201684100</v>
    <v>FERG</v>
    <v>FERGUSON PLC (XNYS:FERG)</v>
    <v>6861</v>
    <v>1397744</v>
    <v>2019</v>
  </rv>
  <rv s="4">
    <v>4757</v>
  </rv>
  <rv s="0">
    <v>https://www.bing.com/financeapi/forcetrigger?t=a21gh7&amp;q=XNYS%3aPWR&amp;form=skydnc</v>
    <v>Learn more on Bing</v>
  </rv>
  <rv s="5">
    <v>7</v>
    <v>QUANTA SERVICES, INC. (XNYS:PWR)</v>
    <v>8</v>
    <v>9</v>
    <v>Finance</v>
    <v>10</v>
    <v>en-GB</v>
    <v>a21gh7</v>
    <v>268435456</v>
    <v>1</v>
    <v>Powered by Refinitiv</v>
    <v>286.87</v>
    <v>153.74</v>
    <v>1.0326</v>
    <v>0.17</v>
    <v>6.8659999999999999E-4</v>
    <v>USD</v>
    <v>Quanta Services, Inc. is a provider of comprehensive infrastructure solutions for the electric and gas utility, renewable energy, communications, pipeline, and energy industries. The Company operates through three segments: Electric Power Infrastructure Solutions (Electric Power), Renewable Energy Infrastructure Solutions (Renewable Energy) and Underground Utility and Infrastructure Solutions (Underground and Infrastructure). Electric Power segment provides comprehensive services primarily for the electric power and also for the communications market. Its services include design, procurement, new construction, upgrade and repair and maintenance services. Renewable Energy segment includes engineering, procurement, new construction, repowering and repair and maintenance services. Underground and Infrastructure segment provides infrastructure solutions to customers involved in the transportation, distribution, storage, development and processing of natural gas, oil, and other products.</v>
    <v>52500</v>
    <v>New York Stock Exchange</v>
    <v>XNYS</v>
    <v>XNYS</v>
    <v>2727 NORTH LOOP WEST, HOUSTON, TX, 77008-1044 US</v>
    <v>249.69990000000001</v>
    <v>Construction &amp; Engineering</v>
    <v>Stock</v>
    <v>45475.997883772659</v>
    <v>4759</v>
    <v>245.17</v>
    <v>36247250000</v>
    <v>QUANTA SERVICES, INC.</v>
    <v>QUANTA SERVICES, INC.</v>
    <v>247.61</v>
    <v>48.053800000000003</v>
    <v>247.61</v>
    <v>247.78</v>
    <v>146388400</v>
    <v>PWR</v>
    <v>QUANTA SERVICES, INC. (XNYS:PWR)</v>
    <v>216</v>
    <v>943344</v>
    <v>1997</v>
  </rv>
  <rv s="4">
    <v>4760</v>
  </rv>
  <rv s="0">
    <v>https://www.bing.com/financeapi/forcetrigger?t=bpifbh&amp;q=XNYS%3aDOW&amp;form=skydnc</v>
    <v>Learn more on Bing</v>
  </rv>
  <rv s="5">
    <v>7</v>
    <v>Dow Inc. (XNYS:DOW)</v>
    <v>8</v>
    <v>9</v>
    <v>Finance</v>
    <v>5</v>
    <v>en-GB</v>
    <v>bpifbh</v>
    <v>268435456</v>
    <v>1</v>
    <v>Powered by Refinitiv</v>
    <v>60.69</v>
    <v>47.26</v>
    <v>1.2361</v>
    <v>0.08</v>
    <v>1.5199999999999999E-3</v>
    <v>USD</v>
    <v>Dow Inc. serves as a holding company for The Dow Chemical Company and its subsidiaries. The Company conducts its operations through six global businesses, which are organized into segments, such as Packaging &amp; Specialty Plastics, Industrial Intermediates &amp; Infrastructure and Performance Materials &amp; Coatings. Packaging &amp; Specialty Plastics segment consists of two integrated global businesses: Hydrocarbons &amp; Energy and Packaging and Specialty Plastics. This segment employs polyolefin product portfolio. Industrial Intermediates &amp; Infrastructure segment consists of two customer-centric global businesses, such as Industrial Solutions and Polyurethanes &amp; Construction Chemicals that develop intermediate chemicals that are essential to manufacturing processes, as well as downstream, customized materials and formulations that use advanced development technologies. Performance Materials &amp; Coatings segment consists of two global businesses: Coatings &amp; Performance Monomers and Consumer Solutions.</v>
    <v>35900</v>
    <v>New York Stock Exchange</v>
    <v>XNYS</v>
    <v>XNYS</v>
    <v>2211 H H Dow Way, MIDLAND, MI, 48642-4815 US</v>
    <v>52.919899999999998</v>
    <v>Chemicals</v>
    <v>Stock</v>
    <v>45475.997809675784</v>
    <v>4762</v>
    <v>52.22</v>
    <v>37065977718</v>
    <v>Dow Inc.</v>
    <v>Dow Inc.</v>
    <v>52.53</v>
    <v>31.437899999999999</v>
    <v>52.63</v>
    <v>52.71</v>
    <v>703205800</v>
    <v>DOW</v>
    <v>Dow Inc. (XNYS:DOW)</v>
    <v>1119</v>
    <v>5017878</v>
    <v>2018</v>
  </rv>
  <rv s="4">
    <v>4763</v>
  </rv>
  <rv s="0">
    <v>https://www.bing.com/financeapi/forcetrigger?t=a1ne3m&amp;q=XNYS%3aAME&amp;form=skydnc</v>
    <v>Learn more on Bing</v>
  </rv>
  <rv s="5">
    <v>7</v>
    <v>AMETEK, INC. (XNYS:AME)</v>
    <v>8</v>
    <v>9</v>
    <v>Finance</v>
    <v>10</v>
    <v>en-GB</v>
    <v>a1ne3m</v>
    <v>268435456</v>
    <v>1</v>
    <v>Powered by Refinitiv</v>
    <v>186.32499999999999</v>
    <v>136.88999999999999</v>
    <v>1.1812</v>
    <v>0.53</v>
    <v>3.2009999999999999E-3</v>
    <v>USD</v>
    <v>AMETEK, Inc. is a global provider of industrial technology solutions serving a diverse set of niche markets. The Company’s segments include Electronic Instruments (EIG) and Electromechanical (EMG). The EIG segment manufactures advanced instruments for the process, power and industrial, and aerospace markets. It provides process and analytical instruments for the oil and gas, petrochemical, pharmaceutical, semiconductor, automation, and food and beverage industries. The EIG segment also provides instruments to the laboratory equipment, ultra-precision manufacturing, medical, and test and measurement markets. The EMG segment designs and manufactures engineered medical components and devices, automation solutions, thermal management systems, specialty metals and electrical interconnects. The Company’s EMG segment makes precision motion control products for data storage, medical devices, business equipment, automation, and other applications.</v>
    <v>21500</v>
    <v>New York Stock Exchange</v>
    <v>XNYS</v>
    <v>XNYS</v>
    <v>1100 Cassatt Road, BERWYN, PA, 19312 US</v>
    <v>166.51</v>
    <v>Machinery, Equipment &amp; Components</v>
    <v>Stock</v>
    <v>45475.98528310156</v>
    <v>4765</v>
    <v>164.72</v>
    <v>38447100560</v>
    <v>AMETEK, INC.</v>
    <v>AMETEK, INC.</v>
    <v>165.36</v>
    <v>29.191600000000001</v>
    <v>165.57</v>
    <v>166.1</v>
    <v>231469600</v>
    <v>AME</v>
    <v>AMETEK, INC. (XNYS:AME)</v>
    <v>2</v>
    <v>1247251</v>
    <v>1986</v>
  </rv>
  <rv s="4">
    <v>4766</v>
  </rv>
  <rv s="0">
    <v>https://www.bing.com/financeapi/forcetrigger?t=a1mnrw&amp;q=XNYS%3aA&amp;form=skydnc</v>
    <v>Learn more on Bing</v>
  </rv>
  <rv s="5">
    <v>7</v>
    <v>AGILENT TECHNOLOGIES, INC. (XNYS:A)</v>
    <v>8</v>
    <v>9</v>
    <v>Finance</v>
    <v>10</v>
    <v>en-GB</v>
    <v>a1mnrw</v>
    <v>268435456</v>
    <v>1</v>
    <v>Powered by Refinitiv</v>
    <v>155.35</v>
    <v>96.8</v>
    <v>1.0496000000000001</v>
    <v>-1.3839999999999999</v>
    <v>-1.0884E-2</v>
    <v>USD</v>
    <v>Agilent Technologies, Inc. is engaged in providing application focused solutions that include instruments, software, services and consumables for the entire laboratory workflow. It operates in the life sciences, diagnostics and applied chemical markets. Its life sciences and applied markets segment provides application-focused solutions that include instruments, consumables and software that enable customers to identify, quantify and analyze the physical and biological properties of substances and products. Its diagnostics and genomics segment includes the genomics, nucleic acid contract manufacturing and research and development, pathology, companion diagnostics, reagent partnership and biomolecular analysis businesses. The Agilent CrossLab segment offers services portfolio, which includes repairs, parts, maintenance, installations, training, compliance support, software as a service, asset management, consulting and various other custom services to support the laboratory operations.</v>
    <v>17600</v>
    <v>New York Stock Exchange</v>
    <v>XNYS</v>
    <v>XNYS</v>
    <v>5301 Stevens Creek Blvd, SANTA CLARA, CA, 95051 US</v>
    <v>128.57</v>
    <v>Healthcare Equipment &amp; Supplies</v>
    <v>Stock</v>
    <v>45475.958333356248</v>
    <v>4768</v>
    <v>125.44</v>
    <v>37170340000</v>
    <v>AGILENT TECHNOLOGIES, INC.</v>
    <v>AGILENT TECHNOLOGIES, INC.</v>
    <v>127.43</v>
    <v>29.835000000000001</v>
    <v>127.164</v>
    <v>125.78</v>
    <v>291760900</v>
    <v>A</v>
    <v>AGILENT TECHNOLOGIES, INC. (XNYS:A)</v>
    <v>29</v>
    <v>2964302</v>
    <v>1999</v>
  </rv>
  <rv s="4">
    <v>4769</v>
  </rv>
  <rv s="0">
    <v>https://www.bing.com/financeapi/forcetrigger?t=a1shjc&amp;q=XNAS%3aEXC&amp;form=skydnc</v>
    <v>Learn more on Bing</v>
  </rv>
  <rv s="5">
    <v>7</v>
    <v>EXELON CORPORATION (XNAS:EXC)</v>
    <v>8</v>
    <v>9</v>
    <v>Finance</v>
    <v>10</v>
    <v>en-GB</v>
    <v>a1shjc</v>
    <v>268435456</v>
    <v>1</v>
    <v>Powered by Refinitiv</v>
    <v>43.524999999999999</v>
    <v>33.344999999999999</v>
    <v>0.50900000000000001</v>
    <v>-0.02</v>
    <v>-5.7889999999999992E-4</v>
    <v>USD</v>
    <v>Exelon Corporation is a utility services holding company. The Company is engaged in the energy distribution and transmission businesses through Commonwealth Edison Company (ComEd), Commonwealth Edison Company (PECO), Baltimore Gas and Electric Company (BGE), Potomac Electric Power Company (Pepco), Delmarva Power &amp; Light Company (DPL), and Atlantic City Electric Company (ACE). The Company operates through six segments: ComEd, PECO, BGE, Pepco, DPL, and ACE. ComEd is engaged in purchasing and regulating retail sales of electricity. PECO is engaged in purchasing and regulating the retail sale of electricity and natural gas. Through its business services subsidiary, Exelon Business Services Company, LLC (BSC), the Company provides its subsidiaries with a variety of support services at cost, including legal, human resources, financial, information technology, and supply management services.</v>
    <v>20000</v>
    <v>Nasdaq Stock Market</v>
    <v>XNAS</v>
    <v>XNAS</v>
    <v>PO BOX 805398, CHICAGO, IL, 60680-5398 US</v>
    <v>34.770000000000003</v>
    <v>Electrical Utilities &amp; IPPs</v>
    <v>Stock</v>
    <v>45475.909675786716</v>
    <v>4771</v>
    <v>34.380000000000003</v>
    <v>34530863250</v>
    <v>EXELON CORPORATION</v>
    <v>EXELON CORPORATION</v>
    <v>34.729999999999997</v>
    <v>15.212199999999999</v>
    <v>34.549999999999997</v>
    <v>34.53</v>
    <v>1000025000</v>
    <v>EXC</v>
    <v>EXELON CORPORATION (XNAS:EXC)</v>
    <v>622</v>
    <v>8705999</v>
    <v>1999</v>
  </rv>
  <rv s="4">
    <v>4772</v>
  </rv>
  <rv s="0">
    <v>https://www.bing.com/financeapi/forcetrigger?t=a1nqw7&amp;q=XNYS%3aHWM&amp;form=skydnc</v>
    <v>Learn more on Bing</v>
  </rv>
  <rv s="5">
    <v>7</v>
    <v>HOWMET AEROSPACE INC. (XNYS:HWM)</v>
    <v>8</v>
    <v>9</v>
    <v>Finance</v>
    <v>5</v>
    <v>en-GB</v>
    <v>a1nqw7</v>
    <v>268435456</v>
    <v>1</v>
    <v>Powered by Refinitiv</v>
    <v>85.52</v>
    <v>42.935000000000002</v>
    <v>1.4648000000000001</v>
    <v>0.77</v>
    <v>9.9609999999999994E-3</v>
    <v>USD</v>
    <v>Howmet Aerospace Inc. is a provider of advanced engineered solutions for the aerospace and transportation industries. The Company’s segments include Engine Products, Fastening Systems, Engineered Structures and Forged Wheels. The Engine Products segment utilizes advanced designs and techniques to support engine programs and produces components for aircraft engines and industrial gas turbines. The Fastening Systems segment produces aerospace and industrial fastening systems, as well as commercial transportation fasteners and installation tools. The Engineered Structures segment produces titanium ingots and mill products for aerospace and defense applications and is vertically integrated to produce titanium forgings, extrusions, forming and machining services for airframe, wing, aero-engine, and landing gear components. The Forged Wheels segment manufactures forged aluminum wheels for trucks, buses, and trailers and related products for the global commercial transportation market.</v>
    <v>23200</v>
    <v>New York Stock Exchange</v>
    <v>XNYS</v>
    <v>XNYS</v>
    <v>201 Isabella St Ste 200, PITTSBURGH, PA, 15212-5872 US</v>
    <v>78.489800000000002</v>
    <v>Aerospace &amp; Defense</v>
    <v>Stock</v>
    <v>45475.990736446096</v>
    <v>4774</v>
    <v>76.849999999999994</v>
    <v>31866885844</v>
    <v>HOWMET AEROSPACE INC.</v>
    <v>HOWMET AEROSPACE INC.</v>
    <v>77.06</v>
    <v>37.688899999999997</v>
    <v>77.3</v>
    <v>78.069999999999993</v>
    <v>408183500</v>
    <v>HWM</v>
    <v>HOWMET AEROSPACE INC. (XNYS:HWM)</v>
    <v>90736</v>
    <v>2870279</v>
    <v>2017</v>
  </rv>
  <rv s="4">
    <v>4775</v>
  </rv>
  <rv s="0">
    <v>https://www.bing.com/financeapi/forcetrigger?t=a1xp2w&amp;q=XNYS%3aMLM&amp;form=skydnc</v>
    <v>Learn more on Bing</v>
  </rv>
  <rv s="5">
    <v>7</v>
    <v>MARTIN MARIETTA MATERIALS, INC. (XNYS:MLM)</v>
    <v>8</v>
    <v>9</v>
    <v>Finance</v>
    <v>10</v>
    <v>en-GB</v>
    <v>a1xp2w</v>
    <v>268435456</v>
    <v>1</v>
    <v>Powered by Refinitiv</v>
    <v>626.66999999999996</v>
    <v>389.9</v>
    <v>0.91259999999999997</v>
    <v>2.78</v>
    <v>5.2249999999999996E-3</v>
    <v>USD</v>
    <v>Martin Marietta Materials, Inc. is a natural resource-based building materials company. The Company supplies aggregates (crushed stone, sand and gravel) through its network of approximately 360 quarries, mines and distribution yards in 28 states, Canada and The Bahamas. It also provides cement and downstream products, namely, ready mixed concrete, asphalt and paving services in targeted markets. The Company conducts its Building Materials business through two segments, such as the East Group and the West Group. The East Group provides aggregates and asphalt products. The West Group provides aggregates, cement, downstream products and paving services. The Company’s Magnesia Specialties business produces and sells dolomitic lime from its Woodville, Ohio facility and manufactures magnesia-based chemical products at its Manistee, Michigan facility. The Company also owns 20 active aggregates operations in Alabama, South Carolina, South Florida, Tennessee, and Virginia.</v>
    <v>9400</v>
    <v>New York Stock Exchange</v>
    <v>XNYS</v>
    <v>XNYS</v>
    <v>4123 PARKLAKE AVE, RALEIGH, NC, 27612 US</v>
    <v>534.84</v>
    <v>Construction Materials</v>
    <v>Stock</v>
    <v>45475.958333344533</v>
    <v>4777</v>
    <v>525.69000000000005</v>
    <v>32967022817</v>
    <v>MARTIN MARIETTA MATERIALS, INC.</v>
    <v>MARTIN MARIETTA MATERIALS, INC.</v>
    <v>528.45000000000005</v>
    <v>15.7193</v>
    <v>532.04999999999995</v>
    <v>534.83000000000004</v>
    <v>61640190</v>
    <v>MLM</v>
    <v>MARTIN MARIETTA MATERIALS, INC. (XNYS:MLM)</v>
    <v>85</v>
    <v>461375</v>
    <v>1993</v>
  </rv>
  <rv s="4">
    <v>4778</v>
  </rv>
  <rv s="0">
    <v>https://www.bing.com/financeapi/forcetrigger?t=a1skmw&amp;q=XNAS%3aFANG&amp;form=skydnc</v>
    <v>Learn more on Bing</v>
  </rv>
  <rv s="5">
    <v>7</v>
    <v>DIAMONDBACK ENERGY, INC. (XNAS:FANG)</v>
    <v>8</v>
    <v>9</v>
    <v>Finance</v>
    <v>5</v>
    <v>en-GB</v>
    <v>a1skmw</v>
    <v>268435456</v>
    <v>1</v>
    <v>Powered by Refinitiv</v>
    <v>211.96</v>
    <v>125.73390000000001</v>
    <v>1.8815999999999999</v>
    <v>1.19</v>
    <v>5.8420000000000008E-3</v>
    <v>USD</v>
    <v>Diamondback Energy, Inc. is an independent oil and natural gas company focused on the acquisition, development, exploration and exploitation of unconventional, onshore oil and natural gas reserves primarily in the Permian Basin in West Texas. The Company's activities are primarily focused on horizontal development of the Spraberry and Wolfcamp formations of the Midland Basin and the Wolfcamp and Bone Spring formations of the Delaware Basin, both of which are part of the larger Permian Basin in West Texas and New Mexico. Its total acreage position in the Permian Basin includes approximately 607,877 gross (493,769 net) acres, which consists primarily of 428,324 gross (349,707 net) acres in the Midland Basin and 174,828 gross (143,742 net) acres in the Delaware Basin. The Company is also engaged in midstream gathering, compression, water handling, disposal and treatment operations. Its subsidiary Viper Energy, Inc., also owns mineral interests in the Permian Basin.</v>
    <v>1023</v>
    <v>Nasdaq Stock Market</v>
    <v>XNAS</v>
    <v>XNAS</v>
    <v>SUITE 1210, 500 WEST TEXAS, MIDLAND, TX, 79701 US</v>
    <v>208.62</v>
    <v>Oil &amp; Gas</v>
    <v>Stock</v>
    <v>45475.99973087891</v>
    <v>4780</v>
    <v>203.8</v>
    <v>36542624130</v>
    <v>DIAMONDBACK ENERGY, INC.</v>
    <v>DIAMONDBACK ENERGY, INC.</v>
    <v>205.49</v>
    <v>11.548999999999999</v>
    <v>203.71</v>
    <v>204.9</v>
    <v>178343700</v>
    <v>FANG</v>
    <v>DIAMONDBACK ENERGY, INC. (XNAS:FANG)</v>
    <v>728</v>
    <v>1516163</v>
    <v>2011</v>
  </rv>
  <rv s="4">
    <v>4781</v>
  </rv>
  <rv s="0">
    <v>https://www.bing.com/financeapi/forcetrigger?t=a1x7im&amp;q=XNYS%3aLVS&amp;form=skydnc</v>
    <v>Learn more on Bing</v>
  </rv>
  <rv s="5">
    <v>7</v>
    <v>LAS VEGAS SANDS CORP. (XNYS:LVS)</v>
    <v>8</v>
    <v>9</v>
    <v>Finance</v>
    <v>5</v>
    <v>en-GB</v>
    <v>a1x7im</v>
    <v>268435456</v>
    <v>1</v>
    <v>Powered by Refinitiv</v>
    <v>61.25</v>
    <v>42.24</v>
    <v>1.1253</v>
    <v>-0.56999999999999995</v>
    <v>-1.3292999999999999E-2</v>
    <v>USD</v>
    <v>Las Vegas Sands Corp. is a global developer and operator of destination properties (Integrated Resorts). The Integrated Resorts features accommodations, gaming, entertainment and retail malls, convention and exhibition facilities, celebrity chef restaurants, and other amenities. Its properties also cater to high-end players by providing them with luxury amenities and premium service levels. Its other amenities include luxury accommodations, restaurants, lounges, invitation-only clubs, and private gaming salons. The Company's principal operating and developmental activities occur in two geographic areas: Macao and Singapore. In Macao, it owns The Venetian Macao Resort Hotel; The Londoner Macao; The Parisian Macao; The Plaza Macao and Four Seasons Macao, Cotai Strip, and Sands Macao. In Singapore, it owns Marina Bay Sands. It owns and operates a collection of Integrated Resorts in the Macao Special Administrative Region of the People's Republic of China (China) through Sands China Ltd.</v>
    <v>38400</v>
    <v>New York Stock Exchange</v>
    <v>XNYS</v>
    <v>XNYS</v>
    <v>5420 S. Durango Drive, LAS VEGAS, NV, 89113 US</v>
    <v>43.104999999999997</v>
    <v>Hotels &amp; Entertainment Services</v>
    <v>Stock</v>
    <v>45475.997957626561</v>
    <v>4783</v>
    <v>42.24</v>
    <v>31522947032</v>
    <v>LAS VEGAS SANDS CORP.</v>
    <v>LAS VEGAS SANDS CORP.</v>
    <v>42.69</v>
    <v>20.528099999999998</v>
    <v>42.88</v>
    <v>42.31</v>
    <v>745047200</v>
    <v>LVS</v>
    <v>LAS VEGAS SANDS CORP. (XNYS:LVS)</v>
    <v>9649</v>
    <v>7675023</v>
    <v>2004</v>
  </rv>
  <rv s="4">
    <v>4784</v>
  </rv>
  <rv s="0">
    <v>https://www.bing.com/financeapi/forcetrigger?t=a1rfsm&amp;q=XNYS%3aDD&amp;form=skydnc</v>
    <v>Learn more on Bing</v>
  </rv>
  <rv s="5">
    <v>7</v>
    <v>DuPont de Nemours, Inc. (XNYS:DD)</v>
    <v>8</v>
    <v>9</v>
    <v>Finance</v>
    <v>5</v>
    <v>en-GB</v>
    <v>a1rfsm</v>
    <v>268435456</v>
    <v>1</v>
    <v>Powered by Refinitiv</v>
    <v>82.625</v>
    <v>61.14</v>
    <v>1.3323</v>
    <v>0.09</v>
    <v>1.1349999999999999E-3</v>
    <v>USD</v>
    <v>DuPont de Nemours, Inc. provides technology-based materials and solutions. The Company’s segments include Electronics &amp; Industrial and Water &amp; Protection. The Electronics &amp; Industrial segment is a provider of differentiated materials and component solutions for computing, 5G, electric vehicles (EV), a range of consumer electronics, including mobile devices, television monitors, personal computers and a variety of other industries including aerospace, defense, transportation, healthcare, and medical devices. The segment supplies materials and solutions for the fabrication of semiconductors and integrated circuits addressing multiple steps of the manufacturing process. The Water &amp; Protection segment provides engineered products and integrated systems for a number of industries including, worker safety, water purification and separation, transportation, energy, medical packaging and building materials. Its brands include NOMEX, KEVLAR, TYVEK, FILMTEC, AMBERLITE, and STYROFOAM.</v>
    <v>24000</v>
    <v>New York Stock Exchange</v>
    <v>XNYS</v>
    <v>XNYS</v>
    <v>974 Centre Rd Bldg 730, WILMINGTON, DE, 19805 US</v>
    <v>79.819999999999993</v>
    <v>Chemicals</v>
    <v>Stock</v>
    <v>45475.990176666404</v>
    <v>4786</v>
    <v>78.83</v>
    <v>33180765184</v>
    <v>DuPont de Nemours, Inc.</v>
    <v>DuPont de Nemours, Inc.</v>
    <v>79.2</v>
    <v>90.841499999999996</v>
    <v>79.27</v>
    <v>79.36</v>
    <v>418104400</v>
    <v>DD</v>
    <v>DuPont de Nemours, Inc. (XNYS:DD)</v>
    <v>73</v>
    <v>2535380</v>
    <v>2015</v>
  </rv>
  <rv s="4">
    <v>4787</v>
  </rv>
  <rv s="0">
    <v>https://www.bing.com/financeapi/forcetrigger?t=a26c9c&amp;q=XNYS%3aXYL&amp;form=skydnc</v>
    <v>Learn more on Bing</v>
  </rv>
  <rv s="5">
    <v>7</v>
    <v>XYLEM INC. (XNYS:XYL)</v>
    <v>8</v>
    <v>9</v>
    <v>Finance</v>
    <v>5</v>
    <v>en-GB</v>
    <v>a26c9c</v>
    <v>268435456</v>
    <v>1</v>
    <v>Powered by Refinitiv</v>
    <v>146.08000000000001</v>
    <v>87.59</v>
    <v>1.0425</v>
    <v>0.74</v>
    <v>5.6259999999999999E-3</v>
    <v>USD</v>
    <v>Xylem Inc. is a water technology company. The Company designs, manufactures and services engineered products and solutions across a range of critical applications, primarily in the water sector, as well as in energy. The Company’s Water Infrastructure segment focuses on the transportation and treatment of water, offering a range of products including water, wastewater and storm water pumps, treatment equipment, and controls and systems. The Company’s Applied Water segment's products include pumps, valves, heat exchangers, controls and dispensing equipment. The Company’s Measurement &amp; Control Solutions segment develops advanced technology solutions that enable intelligent use and conservation of critical water and energy resources as well as analytical instrumentation used in the testing of water. The Company’s Integrated Solutions &amp; Services segment provides equipment systems for industrial needs, full-scale outsourcing of operations and maintenance and municipal services.</v>
    <v>23000</v>
    <v>New York Stock Exchange</v>
    <v>XNYS</v>
    <v>XNYS</v>
    <v>301 Water Street Se, WASHINGTON, DC, 20003 US</v>
    <v>132.69999999999999</v>
    <v>Machinery, Equipment &amp; Components</v>
    <v>Stock</v>
    <v>45475.992749305471</v>
    <v>4789</v>
    <v>130.65</v>
    <v>32068504371</v>
    <v>XYLEM INC.</v>
    <v>XYLEM INC.</v>
    <v>130.97</v>
    <v>47.252600000000001</v>
    <v>131.53</v>
    <v>132.27000000000001</v>
    <v>242447300</v>
    <v>XYL</v>
    <v>XYLEM INC. (XNYS:XYL)</v>
    <v>25</v>
    <v>1356829</v>
    <v>2011</v>
  </rv>
  <rv s="4">
    <v>4790</v>
  </rv>
  <rv s="0">
    <v>https://www.bing.com/financeapi/forcetrigger?t=a25f6h&amp;q=XNYS%3aVMC&amp;form=skydnc</v>
    <v>Learn more on Bing</v>
  </rv>
  <rv s="5">
    <v>7</v>
    <v>VULCAN MATERIALS COMPANY (XNYS:VMC)</v>
    <v>8</v>
    <v>9</v>
    <v>Finance</v>
    <v>10</v>
    <v>en-GB</v>
    <v>a25f6h</v>
    <v>268435456</v>
    <v>1</v>
    <v>Powered by Refinitiv</v>
    <v>276.58</v>
    <v>190.505</v>
    <v>0.81950000000000001</v>
    <v>1.35</v>
    <v>5.5389999999999997E-3</v>
    <v>USD</v>
    <v>Vulcan Materials Company is a supplier of construction aggregates and producer of aggregates-based construction materials. Its segments include Aggregates, Asphalt, Concrete, and Calcium. Aggregates segment produces and sells aggregates, such as crushed stone, sand and gravel, sand, and other aggregates and related products and services. Asphalt segment produces and sells asphalt mix in Alabama, Arizona, California, New Mexico, Tennessee and Texas and provides asphalt construction paving services in Alabama, Tennessee and Texas. Concrete segment produces and sells ready-mixed concrete in California, Maryland, Oklahoma, Texas, Virginia. Calcium segment is composed of a single calcium operation in Brooksville, Florida. This facility produces calcium products for the animal feed, plastics and water treatment industries with calcium carbonate material mined at the Brooksville quarry. It provides the basic materials for the infrastructure delivered by trucks, ships, barges, and trains.</v>
    <v>10382</v>
    <v>New York Stock Exchange</v>
    <v>XNYS</v>
    <v>XNYS</v>
    <v>1200 Urban Center Dr, BIRMINGHAM, AL, 35242 US</v>
    <v>245.08</v>
    <v>Construction Materials</v>
    <v>Stock</v>
    <v>45475.958333333336</v>
    <v>4792</v>
    <v>240.98500000000001</v>
    <v>32411071161</v>
    <v>VULCAN MATERIALS COMPANY</v>
    <v>VULCAN MATERIALS COMPANY</v>
    <v>241.54</v>
    <v>35.390700000000002</v>
    <v>243.72</v>
    <v>245.07</v>
    <v>132252300</v>
    <v>VMC</v>
    <v>VULCAN MATERIALS COMPANY (XNYS:VMC)</v>
    <v>773413</v>
    <v>763499</v>
    <v>2007</v>
  </rv>
  <rv s="4">
    <v>4793</v>
  </rv>
  <rv s="0">
    <v>https://www.bing.com/financeapi/forcetrigger?t=b19hc7&amp;q=XNYS%3aVRT&amp;form=skydnc</v>
    <v>Learn more on Bing</v>
  </rv>
  <rv s="5">
    <v>7</v>
    <v>Vertiv Holdings Co (XNYS:VRT)</v>
    <v>8</v>
    <v>9</v>
    <v>Finance</v>
    <v>5</v>
    <v>en-GB</v>
    <v>b19hc7</v>
    <v>268435456</v>
    <v>1</v>
    <v>Powered by Refinitiv</v>
    <v>109.27079999999999</v>
    <v>23.51</v>
    <v>1.5851</v>
    <v>1.34</v>
    <v>1.5462999999999999E-2</v>
    <v>USD</v>
    <v>Vertiv Holdings Co. offers digital infrastructure technologies and deployable customized solutions to meet the specific business requirements and needs of a diverse group of customers. Its range of offerings includes alternate current and direct current power management products, switchgear and busbar products, thermal management products, integrated rack systems, modular solutions, and management systems for monitoring and controlling digital infrastructure. These comprehensive offerings are integral to the technologies used for services, such as e-commerce, online banking, file sharing, video on-demand, energy storage, wireless communications, Internet of Things and online gaming. In addition, through its global services network, the Company provides lifecycle management services, predictive analytics and professional services for deploying, maintaining and optimizing these products and their related systems. Its brands include Vertiv, Liebert, NetSure, Geist, Energy Labs and others.</v>
    <v>27000</v>
    <v>New York Stock Exchange</v>
    <v>XNYS</v>
    <v>XNYS</v>
    <v>505 N. Cleveland Ave., WESTERVILLE, OH, 43082 US</v>
    <v>89.07</v>
    <v>Machinery, Equipment &amp; Components</v>
    <v>Stock</v>
    <v>45475.999545207815</v>
    <v>4795</v>
    <v>85.665000000000006</v>
    <v>32942360000</v>
    <v>Vertiv Holdings Co</v>
    <v>Vertiv Holdings Co</v>
    <v>86.11</v>
    <v>84.97</v>
    <v>86.66</v>
    <v>88</v>
    <v>374345000</v>
    <v>VRT</v>
    <v>Vertiv Holdings Co (XNYS:VRT)</v>
    <v>25277</v>
    <v>10515012</v>
    <v>2016</v>
  </rv>
  <rv s="4">
    <v>4796</v>
  </rv>
  <rv s="0">
    <v>https://www.bing.com/financeapi/forcetrigger?t=a1svnm&amp;q=XNYS%3aFICO&amp;form=skydnc</v>
    <v>Learn more on Bing</v>
  </rv>
  <rv s="5">
    <v>7</v>
    <v>FAIR ISAAC CORPORATION (XNYS:FICO)</v>
    <v>8</v>
    <v>9</v>
    <v>Finance</v>
    <v>10</v>
    <v>en-GB</v>
    <v>a1svnm</v>
    <v>268435456</v>
    <v>1</v>
    <v>Powered by Refinitiv</v>
    <v>1529.62</v>
    <v>776.63</v>
    <v>1.3359000000000001</v>
    <v>32.869999999999997</v>
    <v>2.1964000000000001E-2</v>
    <v>USD</v>
    <v>Fair Isaac Corporation is a predictive analytics and decision management software company. The Company operates through its two segments: Scores and Software. The Scores segment includes the Company's business-to-business scoring solutions and services which give its clients access to predictive credit and other scores. This segment includes its business-to-consumer scoring solutions, including its myFICO.com subscription offerings. The Software segment includes pre-configured analytic and decision management solutions designed for a specific type of business need or process, such as account origination, customer management, customer engagement, fraud detection and marketing as well as associated professional services. This segment includes FICO Platform, a modular software offering designed to support advanced analytic and decision use cases as well as stand-alone analytic and decisioning software. Its products include FICO Analytics Workbench, FICO Fraud Solutions and FICO Advisors.</v>
    <v>3550</v>
    <v>New York Stock Exchange</v>
    <v>XNYS</v>
    <v>XNYS</v>
    <v>5 West Mendenhall, Suites 105, BOZEMAN, MT, 59715 US</v>
    <v>1529.62</v>
    <v>Software &amp; IT Services</v>
    <v>Stock</v>
    <v>45475.958333344533</v>
    <v>4798</v>
    <v>1487.7</v>
    <v>37792417417</v>
    <v>FAIR ISAAC CORPORATION</v>
    <v>FAIR ISAAC CORPORATION</v>
    <v>1496</v>
    <v>80.257199999999997</v>
    <v>1496.51</v>
    <v>1529.38</v>
    <v>24710940</v>
    <v>FICO</v>
    <v>FAIR ISAAC CORPORATION (XNYS:FICO)</v>
    <v>30</v>
    <v>170432</v>
    <v>1987</v>
  </rv>
  <rv s="4">
    <v>4799</v>
  </rv>
  <rv s="0">
    <v>https://www.bing.com/financeapi/forcetrigger?t=ay4lu2&amp;q=XNAS%3aXEL&amp;form=skydnc</v>
    <v>Learn more on Bing</v>
  </rv>
  <rv s="5">
    <v>7</v>
    <v>Xcel Energy Inc. (XNAS:XEL)</v>
    <v>8</v>
    <v>9</v>
    <v>Finance</v>
    <v>10</v>
    <v>en-GB</v>
    <v>ay4lu2</v>
    <v>268435456</v>
    <v>1</v>
    <v>Powered by Refinitiv</v>
    <v>65.62</v>
    <v>46.79</v>
    <v>0.37819999999999998</v>
    <v>0.77</v>
    <v>1.4685999999999999E-2</v>
    <v>USD</v>
    <v>Xcel Energy Inc. is an electric and natural gas delivery company. The Company provides a comprehensive portfolio of energy-related products and services to approximately 3.8 million electric customers and 2.2 million natural gas customers through four utility subsidiaries, NSP-Minnesota, NSP-Wisconsin, PSCo and SPS. The Company operates through two segments. The Regulated Electric Utility segment generates, purchases, transmits, distributes and sells electricity in Colorado, Michigan, Minnesota, New Mexico, North Dakota, South Dakota, Texas and Wisconsin. In addition, this segment includes sales for resale and provides wholesale transmission service to various entities in the United States. The Regulated Electric Utility segment also includes wholesale commodity and trading operations. The Regulated Natural Gas utility segment purchases, transports, stores, distributes and sells natural gas primarily in portions of Colorado, Michigan, Minnesota, North Dakota and Wisconsin.</v>
    <v>11311</v>
    <v>Nasdaq Stock Market</v>
    <v>XNAS</v>
    <v>XNAS</v>
    <v>414 Nicollet Mall, MINNEAPOLIS, MN, 55401 US</v>
    <v>53.28</v>
    <v>Electrical Utilities &amp; IPPs</v>
    <v>Stock</v>
    <v>45475.996982128905</v>
    <v>4801</v>
    <v>52.48</v>
    <v>29560021400</v>
    <v>Xcel Energy Inc.</v>
    <v>Xcel Energy Inc.</v>
    <v>52.67</v>
    <v>16.001000000000001</v>
    <v>52.43</v>
    <v>53.2</v>
    <v>555639500</v>
    <v>XEL</v>
    <v>Xcel Energy Inc. (XNAS:XEL)</v>
    <v>19</v>
    <v>3466091</v>
    <v>1909</v>
  </rv>
  <rv s="4">
    <v>4802</v>
  </rv>
  <rv s="0">
    <v>https://www.bing.com/financeapi/forcetrigger?t=a214h7&amp;q=XNYS%3aPPG&amp;form=skydnc</v>
    <v>Learn more on Bing</v>
  </rv>
  <rv s="5">
    <v>7</v>
    <v>PPG INDUSTRIES, INC. (XNYS:PPG)</v>
    <v>8</v>
    <v>9</v>
    <v>Finance</v>
    <v>10</v>
    <v>en-GB</v>
    <v>a214h7</v>
    <v>268435456</v>
    <v>1</v>
    <v>Powered by Refinitiv</v>
    <v>152.88999999999999</v>
    <v>120.325</v>
    <v>1.2565999999999999</v>
    <v>0.9</v>
    <v>7.2589999999999998E-3</v>
    <v>USD</v>
    <v>PPG Industries, Inc. manufactures and distributes a range of paints, coatings, and specialty materials. The Company operates through two segments: Performance Coatings and Industrial Coatings. The Performance Coatings segment primarily supplies a variety of protective and decorative coatings, adhesives, sealants and finishes along with pavement marking products, paint strippers, stains and related chemicals, transparencies, transparent armor, and paint films. The Industrial Coatings segment primarily supplies a variety of protective and decorative coatings and finishes along with adhesives, sealants, metal pretreatment products, optical monomers and coatings, low-friction coatings, precipitated silicas, and other specialty materials. The Company’s Performance Coatings brands include PPG, GLIDDEN, COMEX, OLYMPIC, DULUX, SIGMA, HISTOR, SEIGNEURIE, PEINTURES GAUTHIER, and JOHNSTONE'S, among others. Its Industrial Coatings brands include PPG and TESLIN.</v>
    <v>53000</v>
    <v>New York Stock Exchange</v>
    <v>XNYS</v>
    <v>XNYS</v>
    <v>One Ppg Pl 40 East, PITTSBURGH, PA, 15272 US</v>
    <v>125.39</v>
    <v>Chemicals</v>
    <v>Stock</v>
    <v>45475.958333378905</v>
    <v>4804</v>
    <v>123.67</v>
    <v>29391894168</v>
    <v>PPG INDUSTRIES, INC.</v>
    <v>PPG INDUSTRIES, INC.</v>
    <v>124.02</v>
    <v>21.0715</v>
    <v>123.98</v>
    <v>124.88</v>
    <v>235361100</v>
    <v>PPG</v>
    <v>PPG INDUSTRIES, INC. (XNYS:PPG)</v>
    <v>52</v>
    <v>1553347</v>
    <v>1883</v>
  </rv>
  <rv s="4">
    <v>4805</v>
  </rv>
  <rv s="0">
    <v>https://www.bing.com/financeapi/forcetrigger?t=bplhqh&amp;q=XNYS%3aPINS&amp;form=skydnc</v>
    <v>Learn more on Bing</v>
  </rv>
  <rv s="5">
    <v>7</v>
    <v>PINTEREST, INC. (XNYS:PINS)</v>
    <v>8</v>
    <v>9</v>
    <v>Finance</v>
    <v>5</v>
    <v>en-GB</v>
    <v>bplhqh</v>
    <v>268435456</v>
    <v>1</v>
    <v>Powered by Refinitiv</v>
    <v>45.185000000000002</v>
    <v>23.59</v>
    <v>0.96679999999999999</v>
    <v>0.18</v>
    <v>4.1780000000000003E-3</v>
    <v>USD</v>
    <v>Pinterest, Inc. is a visual search and discovery company. The Company’s primary service, Pinterest, can be accessed through its mobile application or the Web. People use Pinterest to find ideas. As they browse Pinterest content, Pins, they fine-tune their tastes and find the idea. Users interact with the platform in multi-session journeys to find inspiration, curate their latest look, plan their next project and shop from brands. It has approximately 498 million monthly active users across the world. Content on Pinterest comes from a variety of sources, including retailers, brands, creators, publishers and users. It acquires that content via a range of methods, including product catalog uploads, direct publishing, and user curation. Content formats include images that allow the user to click into an idea to learn more, videos that provide the steps of an idea, and products that brands and merchants upload from catalogs.</v>
    <v>4014</v>
    <v>New York Stock Exchange</v>
    <v>XNYS</v>
    <v>XNYS</v>
    <v>651 Brannan Street, SAN FRANCISCO, CA, 94107 US</v>
    <v>43.435000000000002</v>
    <v>Software &amp; IT Services</v>
    <v>Stock</v>
    <v>45475.999924594529</v>
    <v>4807</v>
    <v>42.43</v>
    <v>29553929874</v>
    <v>PINTEREST, INC.</v>
    <v>PINTEREST, INC.</v>
    <v>42.93</v>
    <v>200.2963</v>
    <v>43.08</v>
    <v>43.26</v>
    <v>683169900</v>
    <v>PINS</v>
    <v>PINTEREST, INC. (XNYS:PINS)</v>
    <v>1724</v>
    <v>7208769</v>
    <v>2008</v>
  </rv>
  <rv s="4">
    <v>4808</v>
  </rv>
  <rv s="0">
    <v>https://www.bing.com/financeapi/forcetrigger?t=a1ru6h&amp;q=XNYS%3aEIX&amp;form=skydnc</v>
    <v>Learn more on Bing</v>
  </rv>
  <rv s="5">
    <v>7</v>
    <v>EDISON INTERNATIONAL (XNYS:EIX)</v>
    <v>8</v>
    <v>9</v>
    <v>Finance</v>
    <v>10</v>
    <v>en-GB</v>
    <v>a1ru6h</v>
    <v>268435456</v>
    <v>1</v>
    <v>Powered by Refinitiv</v>
    <v>77.040000000000006</v>
    <v>58.82</v>
    <v>0.91900000000000004</v>
    <v>0.44</v>
    <v>6.1809999999999999E-3</v>
    <v>USD</v>
    <v>Edison International is the holding company of Southern California Edison Company (SCE) and Edison Energy, LLC (Edison Energy). The Company is engaged in providing clean and reliable energy and energy services through its independent companies. SCE is a public utility primarily engaged in the business of supplying and delivering electricity to an approximately 50,000 square mile area of Southern California. SCE delivers electricity to approximately 15 million people across Southern, Central and Coastal California. Edison Energy, LLC, an indirect wholly owned non-utility subsidiary of Edison International, a global energy advisory firm providing integrated sustainability and energy solutions to commercial, industrial and institutional customers.</v>
    <v>14316</v>
    <v>New York Stock Exchange</v>
    <v>XNYS</v>
    <v>XNYS</v>
    <v>PO Box 800, 2244 Walnut Grove Ave, ROSEMEAD, CA, 91770 US</v>
    <v>72.34</v>
    <v>Electrical Utilities &amp; IPPs</v>
    <v>Stock</v>
    <v>45475.958387001563</v>
    <v>4810</v>
    <v>71.17</v>
    <v>27559864553</v>
    <v>EDISON INTERNATIONAL</v>
    <v>EDISON INTERNATIONAL</v>
    <v>71.34</v>
    <v>31.500900000000001</v>
    <v>71.19</v>
    <v>71.63</v>
    <v>384753100</v>
    <v>EIX</v>
    <v>EDISON INTERNATIONAL (XNYS:EIX)</v>
    <v>135</v>
    <v>1899011</v>
    <v>1987</v>
  </rv>
  <rv s="4">
    <v>4811</v>
  </rv>
  <rv s="0">
    <v>https://www.bing.com/financeapi/forcetrigger?t=a25sk2&amp;q=XNYS%3aWEC&amp;form=skydnc</v>
    <v>Learn more on Bing</v>
  </rv>
  <rv s="5">
    <v>7</v>
    <v>WEC ENERGY GROUP, INC. (XNYS:WEC)</v>
    <v>8</v>
    <v>9</v>
    <v>Finance</v>
    <v>5</v>
    <v>en-GB</v>
    <v>a25sk2</v>
    <v>268435456</v>
    <v>1</v>
    <v>Powered by Refinitiv</v>
    <v>93.37</v>
    <v>75.126000000000005</v>
    <v>0.40570000000000001</v>
    <v>0.35</v>
    <v>4.5050000000000003E-3</v>
    <v>USD</v>
    <v>WEC Energy Group, Inc. is a diversified holding company. The Company, through its wholly owned subsidiaries, provides or invests in regulated natural gas and electricity, and renewable energy, as well as non-regulated renewable energy. Its segment includes Wisconsin, Illinois, Other States and Electric Transmission. Wisconsin segment is engaged primarily in the generation of electricity and the distribution of electricity and natural gas in Wisconsin and generates electricity and distributes electricity and natural gas to customers located in the Upper Peninsula of Michigan. Illinois segment is engaged primarily in the distribution of natural gas in Illinois. Other state segment is engaged primarily in the distribution of natural gas in Minnesota and Michigan, respectively. Non-utility energy infrastructure segment is principally engaged in the ownership of electric power generating facilities. Electric Transmission consists of ownership interest in ATC electric transmission company.</v>
    <v>7000</v>
    <v>New York Stock Exchange</v>
    <v>XNYS</v>
    <v>XNYS</v>
    <v>PO Box 1331, 231 W Michigan St, MILWAUKEE, WI, 53201-1331 US</v>
    <v>78.16</v>
    <v>Electrical Utilities &amp; IPPs</v>
    <v>Stock</v>
    <v>45475.999378784378</v>
    <v>4813</v>
    <v>77.75</v>
    <v>24646795704</v>
    <v>WEC ENERGY GROUP, INC.</v>
    <v>WEC ENERGY GROUP, INC.</v>
    <v>77.849999999999994</v>
    <v>17.041899999999998</v>
    <v>77.69</v>
    <v>78.040000000000006</v>
    <v>315822600</v>
    <v>WEC</v>
    <v>WEC ENERGY GROUP, INC. (XNYS:WEC)</v>
    <v>30</v>
    <v>2163237</v>
    <v>1981</v>
  </rv>
  <rv s="4">
    <v>4814</v>
  </rv>
  <rv s="0">
    <v>https://www.bing.com/financeapi/forcetrigger?t=a1o1jc&amp;q=XNYS%3aAWK&amp;form=skydnc</v>
    <v>Learn more on Bing</v>
  </rv>
  <rv s="5">
    <v>7</v>
    <v>AMERICAN WATER WORKS COMPANY, INC. (XNYS:AWK)</v>
    <v>8</v>
    <v>9</v>
    <v>Finance</v>
    <v>5</v>
    <v>en-GB</v>
    <v>a1o1jc</v>
    <v>268435456</v>
    <v>1</v>
    <v>Powered by Refinitiv</v>
    <v>151.22</v>
    <v>113.34</v>
    <v>0.66710000000000003</v>
    <v>0.7</v>
    <v>5.4790000000000004E-3</v>
    <v>USD</v>
    <v>American Water Works Company, Inc. is a water and wastewater utility company. The Company's primary business involves the ownership of utilities that provide water and wastewater services to residential, commercial, industrial, public authority, fire service and sale for resale customers. It also operates other market-based businesses that provide water and wastewater services to the United States government on military installations, as well as municipalities. The Company operates its business primarily through one segment: the Regulated Businesses segment. The Regulated Businesses segment includes subsidiaries that provide water and wastewater services to customers in approximately 14 states. The Company's utility operates in the states, such as Georgia, Hawaii, Indiana, Iowa, Kentucky, Maryland, Tennessee, Virginia and West Virginia. The Company's utilities operate in approximately 1,700 communities. The Company also operates Wood Heights water and wastewater systems in Ray County.</v>
    <v>6500</v>
    <v>New York Stock Exchange</v>
    <v>XNYS</v>
    <v>XNYS</v>
    <v>1 Water Street, CAMDEN, NJ, 08102-1658 US</v>
    <v>129.80000000000001</v>
    <v>Water Utilities</v>
    <v>Stock</v>
    <v>45475.984744120309</v>
    <v>4816</v>
    <v>127.8001</v>
    <v>25026911196</v>
    <v>AMERICAN WATER WORKS COMPANY, INC.</v>
    <v>AMERICAN WATER WORKS COMPANY, INC.</v>
    <v>128.08000000000001</v>
    <v>26.144400000000001</v>
    <v>127.76</v>
    <v>128.46</v>
    <v>194822600</v>
    <v>AWK</v>
    <v>AMERICAN WATER WORKS COMPANY, INC. (XNYS:AWK)</v>
    <v>5205</v>
    <v>1062517</v>
    <v>1936</v>
  </rv>
  <rv s="4">
    <v>4817</v>
  </rv>
  <rv s="15">
    <v>38</v>
    <v>MOBILEYE GLOBAL INC. (XNAS:MBLY)</v>
    <v>15</v>
    <v>22</v>
    <v>Finance</v>
    <v>5</v>
    <v>en-GB</v>
    <v>c7qfgh</v>
    <v>268435456</v>
    <v>1</v>
    <v>Powered by Refinitiv</v>
    <v>45.1</v>
    <v>23.49</v>
    <v>0.28000000000000003</v>
    <v>1.0141000000000001E-2</v>
    <v>USD</v>
    <v>Mobileye Global Inc is an Israel-based company that is primarily actives in field of development and deployment of advanced driver-assistance systems (ADAS) and self-driving system (AV). Company's portfolio Mobileye’s of solutions is built upon a purpose-built software and hardware technologies designed to provide the capabilities to make advanced driver-assistance systems and autonomous driving a reality. These technologies are dedicated to deliver capabilities of advancing the safety of road users, and improving the driving experience and the movement of people and goods globally. The Company's offerings include Driver Assist, Cloud-Enhanced Driver Assist, Mobileye SuperVision Lite, Mobileye Chauffeur, and Mobileye Drive. Mobileye Global Inc operates globally.</v>
    <v>3700</v>
    <v>Nasdaq Stock Market</v>
    <v>XNAS</v>
    <v>XNAS</v>
    <v>Har Hotzvim, 13 Hartom Street, P.O. Box 45157, JERUSALEM, 97775 IL</v>
    <v>28.47</v>
    <v>Integrated Hardware &amp; Software</v>
    <v>Stock</v>
    <v>45475.9975414</v>
    <v>27.3</v>
    <v>22490537835</v>
    <v>MOBILEYE GLOBAL INC.</v>
    <v>MOBILEYE GLOBAL INC.</v>
    <v>28.08</v>
    <v>0</v>
    <v>27.61</v>
    <v>27.89</v>
    <v>806401500</v>
    <v>MBLY</v>
    <v>MOBILEYE GLOBAL INC. (XNAS:MBLY)</v>
    <v>5842</v>
    <v>4379182</v>
    <v>2022</v>
  </rv>
  <rv s="4">
    <v>4819</v>
  </rv>
  <rv s="7">
    <v>14</v>
    <v>VERALTO CORPORATION (XNYS:VLTO)</v>
    <v>15</v>
    <v>9</v>
    <v>Finance</v>
    <v>10</v>
    <v>en-GB</v>
    <v>caydcw</v>
    <v>268435456</v>
    <v>1</v>
    <v>Powered by Refinitiv</v>
    <v>102.58</v>
    <v>65.510000000000005</v>
    <v>0.88200000000000001</v>
    <v>-1.1000000000000001</v>
    <v>-1.1524000000000001E-2</v>
    <v>USD</v>
    <v>Veralto Corporation provides essential technology solutions that monitor, enhance, and protect key resources around the globe. The Company operates through two segments: Water Quality and Product Quality &amp; Innovation. Water Quality segment provides one of the most comprehensive portfolios of water analytics and differentiated water treatment solutions that enable the reliable delivery of safe drinking water by public and private utilities from source water to the consumer and back into the water cycle. It provides proprietary precision instrumentation and advanced water treatment technologies under Hach, Trojan Technologies, ChemTreat, and other globally recognized WQbrand. Its Product Quality &amp;Innovation segment provides a broad set of solutions for brand owners and consumer packaged goods companies that enable speed to market as well as traceability and quality control of their products. The brands under this segment include Videojet, Linx, Esko, X-Rite, Pantone and other.</v>
    <v>16000</v>
    <v>New York Stock Exchange</v>
    <v>XNYS</v>
    <v>XNYS</v>
    <v>225 Wyman St., Suite 250, WALTHAM, MA, 02451 US</v>
    <v>95.58</v>
    <v>Professional &amp; Commercial Services</v>
    <v>Stock</v>
    <v>45475.958333356248</v>
    <v>93.77</v>
    <v>23289995580</v>
    <v>VERALTO CORPORATION</v>
    <v>VERALTO CORPORATION</v>
    <v>95.1</v>
    <v>29.192900000000002</v>
    <v>95.45</v>
    <v>94.35</v>
    <v>246846800</v>
    <v>VLTO</v>
    <v>VERALTO CORPORATION (XNYS:VLTO)</v>
    <v>116293</v>
    <v>1888932</v>
    <v>2022</v>
  </rv>
  <rv s="4">
    <v>4821</v>
  </rv>
  <rv s="0">
    <v>https://www.bing.com/financeapi/forcetrigger?t=a1r63m&amp;q=XNAS%3aDLTR&amp;form=skydnc</v>
    <v>Learn more on Bing</v>
  </rv>
  <rv s="5">
    <v>7</v>
    <v>DOLLAR TREE, INC. (XNAS:DLTR)</v>
    <v>8</v>
    <v>9</v>
    <v>Finance</v>
    <v>10</v>
    <v>en-GB</v>
    <v>a1r63m</v>
    <v>268435456</v>
    <v>1</v>
    <v>Powered by Refinitiv</v>
    <v>154.96</v>
    <v>101.85</v>
    <v>0.88560000000000005</v>
    <v>-0.14000000000000001</v>
    <v>-1.305E-3</v>
    <v>USD</v>
    <v>Dollar Tree, Inc. is an operator of discount variety stores. Its business segments include Dollar Tree and Family Dollar. Dollar Tree segment is the operator of discount variety stores offering merchandise predominantly at the fixed price. Its stores are operating under the brand names Dollar Tree and Dollar Tree Canada. It operates 15 distribution centers in the United States and two in Canada. Dollar Tree stores consists of consumable merchandise, variety merchandise, and seasonal goods. Family Dollar segment operates general merchandise retail discount stores providing customers with a selection of merchandise in convenient neighborhood stores. Family Dollar segment consists of its store operations under the Family Dollar brand and 10 distribution centers. Family Dollar stores consists of consumable merchandise, home products, apparel and accessories merchandise, and seasonal and electronics merchandise. It also owns trademarks, including Family Dollar and Family Dollar Stores.</v>
    <v>65894</v>
    <v>Nasdaq Stock Market</v>
    <v>XNAS</v>
    <v>XNAS</v>
    <v>500 Volvo Parkway, CHESAPEAKE, VA, 23320 US</v>
    <v>107.55</v>
    <v>Diversified Retail</v>
    <v>Stock</v>
    <v>45475.981437013281</v>
    <v>4823</v>
    <v>106.42</v>
    <v>23022651840</v>
    <v>DOLLAR TREE, INC.</v>
    <v>DOLLAR TREE, INC.</v>
    <v>107.01</v>
    <v>0</v>
    <v>107.25</v>
    <v>107.11</v>
    <v>214944000</v>
    <v>DLTR</v>
    <v>DOLLAR TREE, INC. (XNAS:DLTR)</v>
    <v>1</v>
    <v>3441723</v>
    <v>2008</v>
  </rv>
  <rv s="4">
    <v>4824</v>
  </rv>
  <rv s="0">
    <v>https://www.bing.com/financeapi/forcetrigger?t=a1rcp2&amp;q=XNYS%3aDTE&amp;form=skydnc</v>
    <v>Learn more on Bing</v>
  </rv>
  <rv s="5">
    <v>7</v>
    <v>DTE ENERGY COMPANY (XNYS:DTE)</v>
    <v>8</v>
    <v>9</v>
    <v>Finance</v>
    <v>10</v>
    <v>en-GB</v>
    <v>a1rcp2</v>
    <v>268435456</v>
    <v>1</v>
    <v>Powered by Refinitiv</v>
    <v>117.44499999999999</v>
    <v>90.14</v>
    <v>0.67920000000000003</v>
    <v>0.28000000000000003</v>
    <v>2.5660000000000001E-3</v>
    <v>USD</v>
    <v>DTE Energy Company is a diversified energy company, which is involved in the development and management of energy-related businesses and services nationwide. The Company’s segments include Electric, Gas, DTE Vantage, Energy Trading, and Corporate and Other. Electric segment consists principally of DTE Electric, which is engaged in the generation, purchase, distribution, and sale of electricity to residential, commercial, and industrial customers in southeastern Michigan. Gas segment consists principally of DTE Gas, which is engaged in the purchase, storage, transportation, distribution, and sale of natural gas to residential, commercial, and industrial customers throughout Michigan. DTE Vantage segment is comprised primarily of renewable energy projects that sell electricity and pipeline-quality gas and projects that deliver custom energy solutions to industrial, commercial, and institutional customers. Energy Trading segment consists of energy marketing and trading operations.</v>
    <v>9950</v>
    <v>New York Stock Exchange</v>
    <v>XNYS</v>
    <v>XNYS</v>
    <v>One Energy Plaza, DETROIT, MI, 48226 US</v>
    <v>109.83</v>
    <v>Electrical Utilities &amp; IPPs</v>
    <v>Stock</v>
    <v>45475.958333344533</v>
    <v>4826</v>
    <v>109</v>
    <v>22638929680</v>
    <v>DTE ENERGY COMPANY</v>
    <v>DTE ENERGY COMPANY</v>
    <v>109.53</v>
    <v>17.879000000000001</v>
    <v>109.12</v>
    <v>109.4</v>
    <v>206937200</v>
    <v>DTE</v>
    <v>DTE ENERGY COMPANY (XNYS:DTE)</v>
    <v>120</v>
    <v>1023782</v>
    <v>1995</v>
  </rv>
  <rv s="4">
    <v>4827</v>
  </rv>
  <rv s="0">
    <v>https://www.bing.com/financeapi/forcetrigger?t=a26fim&amp;q=XNYS%3aZBH&amp;form=skydnc</v>
    <v>Learn more on Bing</v>
  </rv>
  <rv s="5">
    <v>7</v>
    <v>ZIMMER BIOMET HOLDINGS, INC. (XNYS:ZBH)</v>
    <v>8</v>
    <v>9</v>
    <v>Finance</v>
    <v>5</v>
    <v>en-GB</v>
    <v>a26fim</v>
    <v>268435456</v>
    <v>1</v>
    <v>Powered by Refinitiv</v>
    <v>144.80000000000001</v>
    <v>102</v>
    <v>1.0177</v>
    <v>0.31</v>
    <v>2.9260000000000002E-3</v>
    <v>USD</v>
    <v>Zimmer Biomet Holdings, Inc. is a global medical technology company. Its segments include Americas, EMEA, and Asia Pacific. The Company designs, manufactures and markets orthopedic reconstructive products; sports medicine, biologics, extremities and trauma products; craniomaxillofacial and thoracic (CMFT) products; surgical products; and a suite of integrated digital and robotic technologies that leverage data, data analytics and artificial intelligence. Its other product category primarily includes its robotic, surgical and bone cement products. Its products and solutions help treat patients suffering from disorders of, or injuries to, bones, joints or supporting soft tissues. Its knee brands include the Persona Knee, NexGen Knee Implants, Vanguard Knee, and Oxford Partial Knee. Its hip brands include the Taperloc Hip System, Avenir Complete Hip System, Arcos Modular Hip System, and G7 Acetabular System. Its S.E.T. product category includes sports medicine, biologics, foot and others.</v>
    <v>18000</v>
    <v>New York Stock Exchange</v>
    <v>XNYS</v>
    <v>XNYS</v>
    <v>345 E Main St, WARSAW, IN, 46580-2746 US</v>
    <v>106.69</v>
    <v>Healthcare Equipment &amp; Supplies</v>
    <v>Stock</v>
    <v>45475.982632314066</v>
    <v>4829</v>
    <v>105.37</v>
    <v>21862757068</v>
    <v>ZIMMER BIOMET HOLDINGS, INC.</v>
    <v>ZIMMER BIOMET HOLDINGS, INC.</v>
    <v>105.87</v>
    <v>23.004799999999999</v>
    <v>105.96</v>
    <v>106.27</v>
    <v>205728400</v>
    <v>ZBH</v>
    <v>ZIMMER BIOMET HOLDINGS, INC. (XNYS:ZBH)</v>
    <v>22</v>
    <v>1876539</v>
    <v>2001</v>
  </rv>
  <rv s="4">
    <v>4830</v>
  </rv>
  <rv s="0">
    <v>https://www.bing.com/financeapi/forcetrigger?t=a1squ2&amp;q=XNYS%3aFE&amp;form=skydnc</v>
    <v>Learn more on Bing</v>
  </rv>
  <rv s="5">
    <v>7</v>
    <v>FIRSTENERGY CORP. (XNYS:FE)</v>
    <v>8</v>
    <v>9</v>
    <v>Finance</v>
    <v>10</v>
    <v>en-GB</v>
    <v>a1squ2</v>
    <v>268435456</v>
    <v>1</v>
    <v>Powered by Refinitiv</v>
    <v>40.65</v>
    <v>32.18</v>
    <v>0.47620000000000001</v>
    <v>-0.06</v>
    <v>-1.5659999999999999E-3</v>
    <v>USD</v>
    <v>FirstEnergy Corp. and its subsidiaries are principally involved in the transmission, distribution, and generation of electricity. Its segments include Distribution, Integrated, and Stand-Alone Transmission. The Distribution Segment, which consists of the Ohio Companies and FirstEnergy Pennsylvania Electric Company (FE PA), distributes electricity in Ohio and Pennsylvania. The Integrated segment includes the distribution and transmission operations under Jersey Central Power &amp; Light Company (JCP&amp;L), Monongahela Power Company (MP) and The Potomac Edison Company (PE), as well as MP’s regulated generation operations. The Integrated segment distributes electricity to approximately two million customers in New Jersey, West Virginia and Maryland across its distribution footprint. The Stand-Alone Transmission segment, which consists of its ownership in FET and KATCo, includes transmission infrastructure owned and operated by the Transmission Companies and used to transmit electricity.</v>
    <v>12042</v>
    <v>New York Stock Exchange</v>
    <v>XNYS</v>
    <v>XNYS</v>
    <v>76 S Main St, AKRON, OH, 44308-1890 US</v>
    <v>38.520000000000003</v>
    <v>Electrical Utilities &amp; IPPs</v>
    <v>Stock</v>
    <v>45475.958333344533</v>
    <v>4832</v>
    <v>38.07</v>
    <v>22013506125</v>
    <v>FIRSTENERGY CORP.</v>
    <v>FIRSTENERGY CORP.</v>
    <v>38.44</v>
    <v>20.270499999999998</v>
    <v>38.31</v>
    <v>38.25</v>
    <v>575516500</v>
    <v>FE</v>
    <v>FIRSTENERGY CORP. (XNYS:FE)</v>
    <v>15</v>
    <v>2537068</v>
    <v>1996</v>
  </rv>
  <rv s="4">
    <v>4833</v>
  </rv>
  <rv s="0">
    <v>https://www.bing.com/financeapi/forcetrigger?t=awagjc&amp;q=XNYS%3aAPTV&amp;form=skydnc</v>
    <v>Learn more on Bing</v>
  </rv>
  <rv s="5">
    <v>7</v>
    <v>APTIV PLC (XNYS:APTV)</v>
    <v>8</v>
    <v>9</v>
    <v>Finance</v>
    <v>5</v>
    <v>en-GB</v>
    <v>awagjc</v>
    <v>268435456</v>
    <v>1</v>
    <v>Powered by Refinitiv</v>
    <v>113.6</v>
    <v>65.13</v>
    <v>1.7943</v>
    <v>1</v>
    <v>1.4611000000000001E-2</v>
    <v>USD</v>
    <v>Aptiv PLC is a technology and mobility architecture company. The Company designs and manufactures vehicle components and provides electrical, electronic, and active safety technology solutions to the global automotive and commercial vehicle markets. Its segments include Signal and Power Solutions and Advanced Safety and User Experience. The Signal and Power Solutions segment provides complete design, manufacture, and assembly of the vehicle’s electrical architecture, including engineered component products, connectors, wiring assemblies and harnesses, cable management, electrical centers and hybrid high voltage and safety distribution systems. The Advanced Safety and User Experience provides critical technologies and services, including sensing and perception systems, electronic control units, multi-domain controllers, vehicle connectivity systems, cloud-native software platforms, application software, autonomous driving technologies and end-to-end DevOps tools.</v>
    <v>154000</v>
    <v>New York Stock Exchange</v>
    <v>XNYS</v>
    <v>XNYS</v>
    <v>5 Hanover Quay, Grand Canal Dock, DUBLIN, DUBLIN, D02 VY79 IE</v>
    <v>70.05</v>
    <v>Automobiles &amp; Auto Parts</v>
    <v>Stock</v>
    <v>45475.958333356248</v>
    <v>4835</v>
    <v>67.2</v>
    <v>18892013056</v>
    <v>APTIV PLC</v>
    <v>APTIV PLC</v>
    <v>67.2</v>
    <v>6.5483000000000002</v>
    <v>68.44</v>
    <v>69.44</v>
    <v>272062400</v>
    <v>APTV</v>
    <v>APTIV PLC (XNYS:APTV)</v>
    <v>2373</v>
    <v>3520655</v>
    <v>2011</v>
  </rv>
  <rv s="4">
    <v>4836</v>
  </rv>
  <rv s="0">
    <v>https://www.bing.com/financeapi/forcetrigger?t=a264qh&amp;q=XNYS%3aWY&amp;form=skydnc</v>
    <v>Learn more on Bing</v>
  </rv>
  <rv s="5">
    <v>7</v>
    <v>WEYERHAEUSER COMPANY (XNYS:WY)</v>
    <v>8</v>
    <v>9</v>
    <v>Finance</v>
    <v>5</v>
    <v>en-GB</v>
    <v>a264qh</v>
    <v>268435456</v>
    <v>1</v>
    <v>Powered by Refinitiv</v>
    <v>36.270000000000003</v>
    <v>27.31</v>
    <v>1.4017999999999999</v>
    <v>-0.08</v>
    <v>-2.9030000000000002E-3</v>
    <v>USD</v>
    <v>Weyerhaeuser Company is a real estate investment trust. The Company is a private owner of timberlands and owns or controls approximately 10.5 million acres of timberlands in the United States and manages additional timberlands under long-term licenses in Canada. Its segments include Timberlands, Real Estate, Energy and Natural Resources (Real Estate &amp; ENR), and Wood Products. The Timberlands segment includes logs, timber, recreational leases and other products. The Real Estate &amp; ENR segment includes the sales of timberlands and rights to explore for and extract hard minerals, construction materials, natural gas production, wind and solar. The Wood Products include structural lumber, oriented strand board, engineered wood products and building materials distribution. Its products are primarily supplied to the residential, multi-family, repair and remodel, industrial and light commercial markets. The Company operates around 35 manufacturing facilities in the United States and Canada.</v>
    <v>9318</v>
    <v>New York Stock Exchange</v>
    <v>XNYS</v>
    <v>XNYS</v>
    <v>220 Occidental Avenue South, SEATTLE, WA, 98104 US</v>
    <v>27.61</v>
    <v>Residential &amp; Commercial REIT</v>
    <v>Stock</v>
    <v>45475.993086678121</v>
    <v>4838</v>
    <v>27.31</v>
    <v>20033387160</v>
    <v>WEYERHAEUSER COMPANY</v>
    <v>WEYERHAEUSER COMPANY</v>
    <v>27.6</v>
    <v>25.0684</v>
    <v>27.56</v>
    <v>27.48</v>
    <v>729017000</v>
    <v>WY</v>
    <v>WEYERHAEUSER COMPANY (XNYS:WY)</v>
    <v>96</v>
    <v>3610295</v>
    <v>1900</v>
  </rv>
  <rv s="4">
    <v>4839</v>
  </rv>
  <rv s="0">
    <v>https://www.bing.com/financeapi/forcetrigger?t=a1q44c&amp;q=XNYS%3aCTRA&amp;form=skydnc</v>
    <v>Learn more on Bing</v>
  </rv>
  <rv s="5">
    <v>7</v>
    <v>Coterra Energy Inc. (XNYS:CTRA)</v>
    <v>8</v>
    <v>9</v>
    <v>Finance</v>
    <v>5</v>
    <v>en-GB</v>
    <v>a1q44c</v>
    <v>268435456</v>
    <v>1</v>
    <v>Powered by Refinitiv</v>
    <v>29.89</v>
    <v>23.73</v>
    <v>0.23430000000000001</v>
    <v>0.24</v>
    <v>9.0430000000000007E-3</v>
    <v>USD</v>
    <v>Coterra Energy Inc. is an independent oil and gas company. The Company is engaged in the development, exploration and production of oil, natural gas and natural gas liquids (NGLs). Its operations are primarily concentrated in three core operating areas: the Permian Basin in west Texas and southeast New Mexico, the Marcellus Shale in northeast Pennsylvania and the Anadarko Basin in the Mid-Continent region in Oklahoma. Its Permian Basin properties hold approximately 296,000 net acres in its core operating area in the Delaware Basin. Its Marcellus Shale properties hold approximately 186,000 net acres in the dry gas window of the Marcellus Shale. The Anadarko Basin properties hold approximately 182,000 net acres and its development activities are primarily focused on both the Woodford Shale and the Meramec formations. It sells oil, natural gas and NGLs to industrial customers, local distribution companies, oil and gas marketers, pipeline companies and power generation facilities.</v>
    <v>894</v>
    <v>New York Stock Exchange</v>
    <v>XNYS</v>
    <v>XNYS</v>
    <v>840 Gessner Rd Ste 1400, HOUSTON, TX, 77024 US</v>
    <v>26.88</v>
    <v>Oil &amp; Gas</v>
    <v>Stock</v>
    <v>45475.977028217188</v>
    <v>4841</v>
    <v>26.49</v>
    <v>19930557062</v>
    <v>Coterra Energy Inc.</v>
    <v>Coterra Energy Inc.</v>
    <v>26.76</v>
    <v>15.6142</v>
    <v>26.54</v>
    <v>26.78</v>
    <v>744232900</v>
    <v>CTRA</v>
    <v>Coterra Energy Inc. (XNYS:CTRA)</v>
    <v>1062</v>
    <v>6750588</v>
    <v>1989</v>
  </rv>
  <rv s="4">
    <v>4842</v>
  </rv>
  <rv s="0">
    <v>https://www.bing.com/financeapi/forcetrigger?t=a1uyk2&amp;q=XNYS%3aHUBB&amp;form=skydnc</v>
    <v>Learn more on Bing</v>
  </rv>
  <rv s="5">
    <v>7</v>
    <v>HUBBELL INCORPORATED (XNYS:HUBB)</v>
    <v>8</v>
    <v>9</v>
    <v>Finance</v>
    <v>10</v>
    <v>en-GB</v>
    <v>a1uyk2</v>
    <v>268435456</v>
    <v>1</v>
    <v>Powered by Refinitiv</v>
    <v>429.61</v>
    <v>248.37</v>
    <v>0.89659999999999995</v>
    <v>6.67</v>
    <v>1.8571999999999998E-2</v>
    <v>USD</v>
    <v>Hubbell Incorporated is a manufacturer of utility and electrical solutions. It has two segments: Utility Solutions and Electrical Solutions. Utility Solutions segment designs, manufactures and sells a range of electrical distribution, transmission, substation and telecommunications products. This includes utility transmission and distribution components, such as arresters, insulators, connectors, anchors, bushings, enclosures, cutouts and switches. Electrical Solutions segment comprises businesses, which sell stock and custom products, including standard and special application wiring device products, rough-in electrical products, connector and grounding products, and lighting fixtures, as well as other electrical equipment. Its products are either sourced completely, manufactured or assembled by subsidiaries in the United States, Canada, Puerto Rico, Mexico, the People's Republic of China, the United Kingdom, Brazil, Australia, Spain, Ireland and the Republic of the Philippines.</v>
    <v>18317</v>
    <v>New York Stock Exchange</v>
    <v>XNYS</v>
    <v>XNYS</v>
    <v>40 Waterview Dr, SHELTON, CT, 06484-1000 US</v>
    <v>367.42</v>
    <v>Machinery, Equipment &amp; Components</v>
    <v>Stock</v>
    <v>45475.958333356248</v>
    <v>4844</v>
    <v>358.15499999999997</v>
    <v>19638875660</v>
    <v>HUBBELL INCORPORATED</v>
    <v>HUBBELL INCORPORATED</v>
    <v>359.46</v>
    <v>27.284199999999998</v>
    <v>359.14</v>
    <v>365.81</v>
    <v>53686000</v>
    <v>HUBB</v>
    <v>HUBBELL INCORPORATED (XNYS:HUBB)</v>
    <v>2</v>
    <v>587165</v>
    <v>1905</v>
  </rv>
  <rv s="4">
    <v>4845</v>
  </rv>
  <rv s="0">
    <v>https://www.bing.com/financeapi/forcetrigger?t=a25x7w&amp;q=XNYS%3aWLK&amp;form=skydnc</v>
    <v>Learn more on Bing</v>
  </rv>
  <rv s="5">
    <v>7</v>
    <v>WESTLAKE CORPORATION (XNYS:WLK)</v>
    <v>8</v>
    <v>9</v>
    <v>Finance</v>
    <v>10</v>
    <v>en-GB</v>
    <v>a25x7w</v>
    <v>268435456</v>
    <v>1</v>
    <v>Powered by Refinitiv</v>
    <v>162.63999999999999</v>
    <v>112.77</v>
    <v>1.1999</v>
    <v>-0.56999999999999995</v>
    <v>-3.9769999999999996E-3</v>
    <v>USD</v>
    <v>Westlake Corporation is a manufacturer and supplier of materials and products that enhance life every day. The Company has operations in Asia, Europe, and North America. It provides building blocks for solutions from housing and construction to packaging and healthcare to automotive and the consumer. Its segments include Performance and Essential Materials and Housing and Infrastructure Products. The Performance and Essential Materials includes Westlake North American Vinyls, Westlake North American Chlor-alkali &amp; Derivatives, Westlake European &amp; Asian Chlorovinyls, Westlake Olefins, Westlake Polyethylene and Westlake Epoxy. The Housing and Infrastructure Products include Westlake Royal Building Products, Westlake Pipe and Fittings, Westlake Global Compounds and Westlake Dimex. Its products are used in diverse consumer and industrial markets, including residential construction, automotive products, water treatment, wind turbines, coatings as well as other durable and non-durable goods.</v>
    <v>15520</v>
    <v>New York Stock Exchange</v>
    <v>XNYS</v>
    <v>XNYS</v>
    <v>2801 Post Oak Blvd, Suite 600, HOUSTON, TX, 77056 US</v>
    <v>144.16999999999999</v>
    <v>Chemicals</v>
    <v>Stock</v>
    <v>45475.958333356248</v>
    <v>4847</v>
    <v>141.72999999999999</v>
    <v>18353367500</v>
    <v>WESTLAKE CORPORATION</v>
    <v>WESTLAKE CORPORATION</v>
    <v>143.28</v>
    <v>71.968699999999998</v>
    <v>143.32</v>
    <v>142.75</v>
    <v>128570000</v>
    <v>WLK</v>
    <v>WESTLAKE CORPORATION (XNYS:WLK)</v>
    <v>506665</v>
    <v>546644</v>
    <v>1991</v>
  </rv>
  <rv s="4">
    <v>4848</v>
  </rv>
  <rv s="0">
    <v>https://www.bing.com/financeapi/forcetrigger?t=bpoxyc&amp;q=XNAS%3aZM&amp;form=skydnc</v>
    <v>Learn more on Bing</v>
  </rv>
  <rv s="5">
    <v>7</v>
    <v>ZOOM VIDEO COMMUNICATIONS, INC. (XNAS:ZM)</v>
    <v>8</v>
    <v>9</v>
    <v>Finance</v>
    <v>5</v>
    <v>en-GB</v>
    <v>bpoxyc</v>
    <v>268435456</v>
    <v>1</v>
    <v>Powered by Refinitiv</v>
    <v>75.905000000000001</v>
    <v>55.63</v>
    <v>-5.6899999999999999E-2</v>
    <v>-0.87</v>
    <v>-1.4693000000000001E-2</v>
    <v>USD</v>
    <v>Zoom Video Communications, Inc. provides an all-in-one intelligent collaboration platform. It provides a unified communications and collaboration platform that delivers fundamentally changes how people interact, connecting them through frictionless and secure meetings, phone, chat, content sharing and more. Its products are grouped under various categories: Core Communications, AI, Employee Experience, Customer Experience and Developer Ecosystem. Core Communications products include Zoom Meetings, Zoom Phone, Zoom Team Chat and others. AI products, such as Zoom AI Companion. Employee Experience products include Zoom Rooms, Workspace Reservation, Zoom Docs and other. Customer Experience products, such as Zoom Contact Center, Zoom Virtual Agent, Zoom Events and others. Developer Ecosystem products include Zoom Developer Platform, Zoom App Marketplace and Zoom Apps. It serves various industries, including education, entertainment/media, enterprise infrastructure, finance, and others.</v>
    <v>7420</v>
    <v>Nasdaq Stock Market</v>
    <v>XNAS</v>
    <v>XNAS</v>
    <v>55 Almaden Boulevard, 6Th Floor, SAN JOSE, CA, 95113 US</v>
    <v>59.859900000000003</v>
    <v>Software &amp; IT Services</v>
    <v>Stock</v>
    <v>45475.984063992968</v>
    <v>4850</v>
    <v>58.29</v>
    <v>18043220180</v>
    <v>ZOOM VIDEO COMMUNICATIONS, INC.</v>
    <v>ZOOM VIDEO COMMUNICATIONS, INC.</v>
    <v>59.37</v>
    <v>21.687200000000001</v>
    <v>59.21</v>
    <v>58.34</v>
    <v>309277000</v>
    <v>ZM</v>
    <v>ZOOM VIDEO COMMUNICATIONS, INC. (XNAS:ZM)</v>
    <v>862</v>
    <v>3407500</v>
    <v>2011</v>
  </rv>
  <rv s="4">
    <v>4851</v>
  </rv>
  <rv s="0">
    <v>https://www.bing.com/financeapi/forcetrigger?t=a1s152&amp;q=XNAS%3aENTG&amp;form=skydnc</v>
    <v>Learn more on Bing</v>
  </rv>
  <rv s="5">
    <v>7</v>
    <v>ENTEGRIS, INC. (XNAS:ENTG)</v>
    <v>8</v>
    <v>9</v>
    <v>Finance</v>
    <v>5</v>
    <v>en-GB</v>
    <v>a1s152</v>
    <v>268435456</v>
    <v>1</v>
    <v>Powered by Refinitiv</v>
    <v>146.91</v>
    <v>84.125</v>
    <v>1.2435</v>
    <v>3.07</v>
    <v>2.2989000000000002E-2</v>
    <v>USD</v>
    <v>Entegris, Inc. is a supplier of advanced materials and process solutions for the semiconductor and other high technology industries (high-tech). The Company's segments include Materials Solutions (MS), Microcontamination Control (MC) and Advanced Materials Handling (AMH). The MS segment provides advanced consumable materials, such as chemical mechanical planarization (CMP) slurries and pads, deposition materials, process chemistries and gases, formulated cleans, etchants and other specialty materials. The MC segment is engaged in filtering and purifying critical liquid chemistries and gases used in semiconductor manufacturing processes and other high-tech industries. The AMH segment protects critical materials during manufacturing, transportation, and storage; including products that monitor, protect, transport and deliver critical liquid chemistries, wafers, and other substrates for a broad set of applications in the semiconductor, life sciences and other high-tech industries.</v>
    <v>8000</v>
    <v>Nasdaq Stock Market</v>
    <v>XNAS</v>
    <v>XNAS</v>
    <v>129 Concord Rd, BILLERICA, MA, 01821 US</v>
    <v>136.72999999999999</v>
    <v>Semiconductors &amp; Semiconductor Equipment</v>
    <v>Stock</v>
    <v>45475.903932870315</v>
    <v>4853</v>
    <v>132.45500000000001</v>
    <v>20599626815</v>
    <v>ENTEGRIS, INC.</v>
    <v>ENTEGRIS, INC.</v>
    <v>132.49</v>
    <v>65.701599999999999</v>
    <v>133.54</v>
    <v>136.61000000000001</v>
    <v>150791500</v>
    <v>ENTG</v>
    <v>ENTEGRIS, INC. (XNAS:ENTG)</v>
    <v>1</v>
    <v>1447029</v>
    <v>2005</v>
  </rv>
  <rv s="4">
    <v>4854</v>
  </rv>
  <rv s="0">
    <v>https://www.bing.com/financeapi/forcetrigger?t=a1q1tc&amp;q=XNYS%3aCNP&amp;form=skydnc</v>
    <v>Learn more on Bing</v>
  </rv>
  <rv s="5">
    <v>7</v>
    <v>CENTERPOINT ENERGY, INC. (XNYS:CNP)</v>
    <v>8</v>
    <v>9</v>
    <v>Finance</v>
    <v>10</v>
    <v>en-GB</v>
    <v>a1q1tc</v>
    <v>268435456</v>
    <v>1</v>
    <v>Powered by Refinitiv</v>
    <v>31.565000000000001</v>
    <v>25.42</v>
    <v>0.92190000000000005</v>
    <v>-0.09</v>
    <v>-2.9459999999999998E-3</v>
    <v>USD</v>
    <v>CenterPoint Energy, Inc. is an energy delivery company. The Company, through its subsidiaries, owns and operates electric transmission, distribution and generation facilities and natural gas distribution facilities that serve customers in Indiana, Louisiana, Minnesota, Mississippi, Ohio and Texas. The Company's segments include Electric and Natural Gas. The Electric segment comprises Houston Electric and Indiana Electric businesses. The Natural Gas segment includes intrastate natural gas sales to,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home appliance maintenance and repair services to customers in Minnesota and home repair protection plans to natural gas customers in Indiana, Mississippi, Ohio and Texas through a third party.</v>
    <v>8827</v>
    <v>New York Stock Exchange</v>
    <v>XNYS</v>
    <v>XNYS</v>
    <v>1111 Louisiana St., HOUSTON, TX, 77002 US</v>
    <v>30.651</v>
    <v>Multiline Utilities</v>
    <v>Stock</v>
    <v>45475.958333367969</v>
    <v>4856</v>
    <v>30.45</v>
    <v>19485996086</v>
    <v>CENTERPOINT ENERGY, INC.</v>
    <v>CENTERPOINT ENERGY, INC.</v>
    <v>30.55</v>
    <v>21.341699999999999</v>
    <v>30.55</v>
    <v>30.46</v>
    <v>639724100</v>
    <v>CNP</v>
    <v>CENTERPOINT ENERGY, INC. (XNYS:CNP)</v>
    <v>2806479</v>
    <v>4955871</v>
    <v>2001</v>
  </rv>
  <rv s="4">
    <v>4857</v>
  </rv>
  <rv s="0">
    <v>https://www.bing.com/financeapi/forcetrigger?t=a1mxkr&amp;q=XNYS%3aAEE&amp;form=skydnc</v>
    <v>Learn more on Bing</v>
  </rv>
  <rv s="5">
    <v>7</v>
    <v>AMEREN CORPORATION (XNYS:AEE)</v>
    <v>8</v>
    <v>9</v>
    <v>Finance</v>
    <v>10</v>
    <v>en-GB</v>
    <v>a1mxkr</v>
    <v>268435456</v>
    <v>1</v>
    <v>Powered by Refinitiv</v>
    <v>88.72</v>
    <v>67.03</v>
    <v>0.4511</v>
    <v>0.75</v>
    <v>1.0601000000000001E-2</v>
    <v>USD</v>
    <v>Ameren Corporation is a public utility holding company. The Company operates through four segments: Ameren Missouri, Ameren Illinois Electric Distribution, Ameren Illinois Natural Gas, and Ameren Transmission. The Ameren Missouri segment includes all of the operations of Ameren Missouri. Ameren Missouri operates a rate-regulated electric generation, transmission, and distribution business and a rate-regulated natural gas distribution business in Missouri. The Ameren Illinois Electric Distribution segment consists of the electric distribution business of Ameren Illinois. The Ameren Illinois Natural Gas segment consists of the natural gas business of Ameren Illinois. The Ameren Transmission segment primarily consists of the aggregated electric transmission businesses of Ameren Illinois and Ameren Transmission Company of Illinois (ATXI). The Company owns an integrated transmission system that is composed of the transmission assets of Ameren Missouri, Ameren Illinois and ATXI.</v>
    <v>9372</v>
    <v>New York Stock Exchange</v>
    <v>XNYS</v>
    <v>XNYS</v>
    <v>1901 Chouteau Ave, ST. LOUIS, MO, 63103-3003 US</v>
    <v>71.724999999999994</v>
    <v>Multiline Utilities</v>
    <v>Stock</v>
    <v>45475.958333344533</v>
    <v>4859</v>
    <v>70.86</v>
    <v>19066933600</v>
    <v>AMEREN CORPORATION</v>
    <v>AMEREN CORPORATION</v>
    <v>70.930000000000007</v>
    <v>16.4268</v>
    <v>70.75</v>
    <v>71.5</v>
    <v>266670400</v>
    <v>AEE</v>
    <v>AMEREN CORPORATION (XNYS:AEE)</v>
    <v>2</v>
    <v>1650851</v>
    <v>1995</v>
  </rv>
  <rv s="4">
    <v>4860</v>
  </rv>
  <rv s="0">
    <v>https://www.bing.com/financeapi/forcetrigger?t=a1q5hw&amp;q=XNYS%3aCOO&amp;form=skydnc</v>
    <v>Learn more on Bing</v>
  </rv>
  <rv s="5">
    <v>7</v>
    <v>THE COOPER COMPANIES, INC. (XNAS:COO)</v>
    <v>8</v>
    <v>9</v>
    <v>Finance</v>
    <v>10</v>
    <v>en-GB</v>
    <v>a1q5hw</v>
    <v>268435456</v>
    <v>1</v>
    <v>Powered by Refinitiv</v>
    <v>104.07</v>
    <v>75.935000000000002</v>
    <v>0.98270000000000002</v>
    <v>0.12</v>
    <v>1.389E-3</v>
    <v>USD</v>
    <v>The Cooper Companies, Inc. is a global medical device company. The Company operates through two business units: CooperVision and CooperSurgical. CooperVision is engaged in the contact lens industry. CooperVision’s products include MyDay daily disposable, MyDay daily disposable toric, MyDay Energys, MyDay multifocal, Biofinity &amp; Biofinity XR, Biofinity Energys, Biofinity toric &amp; Biofinity XR toric, Biofinity multifocal, Biofinity toric multifocal, clariti 1 day, clariti 1 day toric, clariti 1 day multifocal, MiSight 1 day, Avaira Vitality and Avaira Vitality toric. CooperSurgical is a fertility and women’s health company dedicated to assisting women, babies and families around the world. CooperSurgical provides a range of products and services with an emphasis on improving fertility solutions, empowering office-based care, and advancing hospital care within women’s health. CooperSurgical’s brands include Paragard, ER-Complete, Fetal Pillow, INSORB, PGT-Complete, RUMI II and others.</v>
    <v>15000</v>
    <v>Nasdaq Stock Market</v>
    <v>XNAS</v>
    <v>XNAS</v>
    <v>6101 Bollinger Canyon Road, Suite 500, SAN RAMON, CA, 94583 US</v>
    <v>87.05</v>
    <v>Healthcare Equipment &amp; Supplies</v>
    <v>Stock</v>
    <v>45475.872350844533</v>
    <v>4862</v>
    <v>85.64</v>
    <v>17225862549</v>
    <v>THE COOPER COMPANIES, INC.</v>
    <v>THE COOPER COMPANIES, INC.</v>
    <v>85.75</v>
    <v>62.552399999999999</v>
    <v>86.39</v>
    <v>86.51</v>
    <v>199119900</v>
    <v>COO</v>
    <v>THE COOPER COMPANIES, INC. (XNAS:COO)</v>
    <v>11</v>
    <v>1351473</v>
    <v>1980</v>
  </rv>
  <rv s="4">
    <v>4863</v>
  </rv>
  <rv s="0">
    <v>https://www.bing.com/financeapi/forcetrigger?t=a243ec&amp;q=XNYS%3aTDY&amp;form=skydnc</v>
    <v>Learn more on Bing</v>
  </rv>
  <rv s="5">
    <v>7</v>
    <v>TELEDYNE TECHNOLOGIES INCORPORATED (XNYS:TDY)</v>
    <v>8</v>
    <v>9</v>
    <v>Finance</v>
    <v>10</v>
    <v>en-GB</v>
    <v>a243ec</v>
    <v>268435456</v>
    <v>1</v>
    <v>Powered by Refinitiv</v>
    <v>448.19</v>
    <v>355.41</v>
    <v>1.0004</v>
    <v>1.65</v>
    <v>4.3090000000000003E-3</v>
    <v>USD</v>
    <v>Teledyne Technologies Incorporated provides enabling technologies for industrial growth markets. These markets include factory automation, air and water quality environmental monitoring, electronics design and development, and others. Its segments include Digital Imaging, which includes sensors, cameras and systems, within the visible, infrared, ultraviolet and X-ray spectra for use in industrial, scientific, government, space, defense, security and others; Instrumentation segment provides monitoring and control instruments for marine, environmental, industrial and other applications, and electronic test and measurement equipment; Aerospace and Defense Electronics segment provides electronic components and subsystems, data acquisition and communications components and equipment, harsh environment interconnects, general aviation batteries and other components, and Engineered Systems segment provides systems engineering, integration and technology development and manufacturing solutions.</v>
    <v>14900</v>
    <v>New York Stock Exchange</v>
    <v>XNYS</v>
    <v>XNYS</v>
    <v>1049 Camino Dos Rios, THOUSAND OAKS, CA, 91360 US</v>
    <v>388.19</v>
    <v>Electronic Equipment &amp; Parts</v>
    <v>Stock</v>
    <v>45475.958333344533</v>
    <v>4865</v>
    <v>381.495</v>
    <v>18236792754</v>
    <v>TELEDYNE TECHNOLOGIES INCORPORATED</v>
    <v>TELEDYNE TECHNOLOGIES INCORPORATED</v>
    <v>382.59</v>
    <v>20.811</v>
    <v>382.91</v>
    <v>384.56</v>
    <v>47422490</v>
    <v>TDY</v>
    <v>TELEDYNE TECHNOLOGIES INCORPORATED (XNYS:TDY)</v>
    <v>193445</v>
    <v>273932</v>
    <v>1999</v>
  </rv>
  <rv s="4">
    <v>4866</v>
  </rv>
  <rv s="0">
    <v>https://www.bing.com/financeapi/forcetrigger?t=a1pyar&amp;q=XNYS%3aCMS&amp;form=skydnc</v>
    <v>Learn more on Bing</v>
  </rv>
  <rv s="5">
    <v>7</v>
    <v>CMS ENERGY CORPORATION (XNYS:CMS)</v>
    <v>8</v>
    <v>9</v>
    <v>Finance</v>
    <v>10</v>
    <v>en-GB</v>
    <v>a1pyar</v>
    <v>268435456</v>
    <v>1</v>
    <v>Powered by Refinitiv</v>
    <v>63.76</v>
    <v>49.87</v>
    <v>0.38390000000000002</v>
    <v>0.17</v>
    <v>2.8910000000000003E-3</v>
    <v>USD</v>
    <v>CMS Energy Corporation is an energy company operating primarily in Michigan. The Company manages its businesses by the nature of services each provides, and operates principally in three segments: Electric Utility, Gas Utility, and NorthStar Clean Energy. The Electric Utility segment consists of regulated activities associated with the generation, purchase, distribution, and sale of electricity in Michigan. The Gas Utility segment consists of regulated activities associated with the purchase, transmission, storage, distribution, and sale of natural gas in Michigan. NorthStar Clean Energy segment consists of various subsidiaries engaging in domestic independent power production, including the development and operation of renewable generation, and the marketing of independent power production. Its gas transmission, storage, and distribution system consists of over 2,371 miles of transmission lines with 15 gas storage fields with a total storage capacity of 309 billion cubic feet (bcf).</v>
    <v>8356</v>
    <v>New York Stock Exchange</v>
    <v>XNYS</v>
    <v>XNYS</v>
    <v>One Energy Plaza, JACKSON, MI, 49201 US</v>
    <v>59.2</v>
    <v>Multiline Utilities</v>
    <v>Stock</v>
    <v>45475.958333356248</v>
    <v>4868</v>
    <v>58.57</v>
    <v>17610529538</v>
    <v>CMS ENERGY CORPORATION</v>
    <v>CMS ENERGY CORPORATION</v>
    <v>58.84</v>
    <v>18.832699999999999</v>
    <v>58.8</v>
    <v>58.97</v>
    <v>298635400</v>
    <v>CMS</v>
    <v>CMS ENERGY CORPORATION (XNYS:CMS)</v>
    <v>1325</v>
    <v>2469263</v>
    <v>1987</v>
  </rv>
  <rv s="4">
    <v>4869</v>
  </rv>
  <rv s="0">
    <v>https://www.bing.com/financeapi/forcetrigger?t=a25par&amp;q=XNYS%3aWAT&amp;form=skydnc</v>
    <v>Learn more on Bing</v>
  </rv>
  <rv s="5">
    <v>7</v>
    <v>WATERS CORPORATION (XNYS:WAT)</v>
    <v>8</v>
    <v>9</v>
    <v>Finance</v>
    <v>10</v>
    <v>en-GB</v>
    <v>a25par</v>
    <v>268435456</v>
    <v>1</v>
    <v>Powered by Refinitiv</v>
    <v>367.21</v>
    <v>231.9</v>
    <v>0.95209999999999995</v>
    <v>1.79</v>
    <v>6.332E-3</v>
    <v>USD</v>
    <v>Waters Corporation offers analytical instruments and software across chromatography, mass spectrometry, and thermal analysis innovations serving the life, materials, food, and environmental sciences. The Company primarily designs, manufactures, sells and services high-performance liquid chromatography (HPLC), ultra-performance liquid chromatography and mass spectrometry (MS) technology systems and support products, including chromatography columns, other consumable products and comprehensive post-warranty service plans. Its segments include Waters and TA. The Waters segment is primarily in the business of designing, manufacturing, selling and servicing liquid chromatography (LC) and MS instrument systems, columns and other precision chemistry consumables that can be integrated and used along with other analytical instruments. The TA segment is primarily in the business of designing, manufacturing, selling and servicing thermal analysis, rheometry and calorimetry instruments.</v>
    <v>7900</v>
    <v>New York Stock Exchange</v>
    <v>XNYS</v>
    <v>XNYS</v>
    <v>34 MAPLE ST, MILFORD, MA, 01757-3604 US</v>
    <v>286.22000000000003</v>
    <v>Healthcare Equipment &amp; Supplies</v>
    <v>Stock</v>
    <v>45475.958333378905</v>
    <v>4871</v>
    <v>280.86</v>
    <v>16875861453</v>
    <v>WATERS CORPORATION</v>
    <v>WATERS CORPORATION</v>
    <v>282.52</v>
    <v>27.924199999999999</v>
    <v>282.7</v>
    <v>284.49</v>
    <v>59319700</v>
    <v>WAT</v>
    <v>WATERS CORPORATION (XNYS:WAT)</v>
    <v>2</v>
    <v>564915</v>
    <v>1991</v>
  </rv>
  <rv s="4">
    <v>4872</v>
  </rv>
  <rv s="0">
    <v>https://www.bing.com/financeapi/forcetrigger?t=a1ww5r&amp;q=XNYS%3aLH&amp;form=skydnc</v>
    <v>Learn more on Bing</v>
  </rv>
  <rv s="5">
    <v>7</v>
    <v>LABCORP HOLDINGS INC. (XNYS:LH)</v>
    <v>8</v>
    <v>9</v>
    <v>Finance</v>
    <v>10</v>
    <v>en-GB</v>
    <v>a1ww5r</v>
    <v>268435456</v>
    <v>1</v>
    <v>Powered by Refinitiv</v>
    <v>234.09</v>
    <v>191.97</v>
    <v>1.0508</v>
    <v>-0.4</v>
    <v>-1.9689999999999998E-3</v>
    <v>USD</v>
    <v>Labcorp Holdings Inc. provides comprehensive laboratory services that provides vital information to help doctors, hospitals, pharmaceutical companies, researchers, and patients make clear and confident decisions. By leveraging its unparalleled diagnostics and drug development capabilities, the Company provides insights and accelerates innovations to improve health and improve lives. The Company operates through two segments: Diagnostics Laboratories (Dx) and Biopharma Laboratory Services (BLS). The Diagnostics Laboratories segment includes routine testing and specialty/esoteric testing. Dx operates through a network of patient service centers, branches, rapid response laboratories, primary laboratories, and specialty laboratories. The Biopharma Laboratory Services segment consists of early development research laboratories and central laboratory services. The Company serves clients in more than 100 countries.</v>
    <v>67000</v>
    <v>New York Stock Exchange</v>
    <v>XNYS</v>
    <v>XNYS</v>
    <v>358 S Main St, BURLINGTON, NC, 27215 US</v>
    <v>203.92</v>
    <v>Healthcare Providers &amp; Services</v>
    <v>Stock</v>
    <v>45475.958333344533</v>
    <v>4874</v>
    <v>201.94</v>
    <v>17088847609</v>
    <v>LABCORP HOLDINGS INC.</v>
    <v>LABCORP HOLDINGS INC.</v>
    <v>203.13</v>
    <v>44.385599999999997</v>
    <v>203.13</v>
    <v>202.73</v>
    <v>84293630</v>
    <v>LH</v>
    <v>LABCORP HOLDINGS INC. (XNYS:LH)</v>
    <v>2</v>
    <v>703562</v>
    <v>2024</v>
  </rv>
  <rv s="4">
    <v>4875</v>
  </rv>
  <rv s="0">
    <v>https://www.bing.com/financeapi/forcetrigger?t=bq372w&amp;q=XNYS%3aAVTR&amp;form=skydnc</v>
    <v>Learn more on Bing</v>
  </rv>
  <rv s="5">
    <v>7</v>
    <v>AVANTOR, INC. (XNYS:AVTR)</v>
    <v>8</v>
    <v>9</v>
    <v>Finance</v>
    <v>10</v>
    <v>en-GB</v>
    <v>bq372w</v>
    <v>268435456</v>
    <v>1</v>
    <v>Powered by Refinitiv</v>
    <v>26.16</v>
    <v>16.63</v>
    <v>1.3246</v>
    <v>-0.19</v>
    <v>-9.1479999999999999E-3</v>
    <v>USD</v>
    <v>Avantor, Inc. is a global provider of mission-critical products and services to customers in the biopharma, healthcare, education and government, and advanced technologies &amp; applied materials industries. Its products include materials and consumables, equipment and instrumentation, and services and specialty procurement. Materials and consumables include chemicals and reagents, lab products and supplies, formulated silicone materials, customized excipients, customized single-use assemblies, process chromatography resins and columns, analytical sample prep kits and education and microbiology and clinical trial kits. Equipment and instrumentation include filtration systems, virus inactivation systems, incubators, analytical instruments, freezers, biological safety cabinets and critical environment supplies. Services and specialty procurement include onsite lab and production, clinical, equipment, procurement and sourcing and biopharmaceutical material scale-up and development services.</v>
    <v>14500</v>
    <v>New York Stock Exchange</v>
    <v>XNYS</v>
    <v>XNYS</v>
    <v>Radnor Corporate Center, Building One, Suite 200, 100 Matsonford Road, RADNOR, PA, 19087 US</v>
    <v>20.704999999999998</v>
    <v>Healthcare Equipment &amp; Supplies</v>
    <v>Stock</v>
    <v>45475.958333356248</v>
    <v>4877</v>
    <v>20.49</v>
    <v>13979300453</v>
    <v>AVANTOR, INC.</v>
    <v>AVANTOR, INC.</v>
    <v>20.62</v>
    <v>53.7913</v>
    <v>20.77</v>
    <v>20.58</v>
    <v>679266300</v>
    <v>AVTR</v>
    <v>AVANTOR, INC. (XNYS:AVTR)</v>
    <v>5348864</v>
    <v>7007136</v>
    <v>2016</v>
  </rv>
  <rv s="4">
    <v>4878</v>
  </rv>
  <rv s="0">
    <v>https://www.bing.com/financeapi/forcetrigger?t=a1ypc7&amp;q=XNYS%3aNRG&amp;form=skydnc</v>
    <v>Learn more on Bing</v>
  </rv>
  <rv s="5">
    <v>7</v>
    <v>NRG ENERGY, INC. (XNYS:NRG)</v>
    <v>8</v>
    <v>9</v>
    <v>Finance</v>
    <v>5</v>
    <v>en-GB</v>
    <v>a1ypc7</v>
    <v>268435456</v>
    <v>1</v>
    <v>Powered by Refinitiv</v>
    <v>87.58</v>
    <v>35.975000000000001</v>
    <v>1.0649999999999999</v>
    <v>0.04</v>
    <v>5.1380000000000002E-4</v>
    <v>USD</v>
    <v>NRG Energy, Inc. is an energy and home services company. The Company’s businesses are the sale of electricity and natural gas to residential, commercial and industrial and wholesale customers, supported by its wholesale electric generation, as well as the sale of smart home products and services. Across the United States and Canada, the Company delivers sustainable solutions, predominately under the brand names such as NRG, Reliant, Direct Energy, Green Mountain Energy and Vivint. The Company's segments include Texas, East, West/Services/Other, Vivint Smart Home and Corporate activities. It sells a variety of products to residential and small commercial customers, including retail electricity and energy management, natural gas, carbon offsets, back-up power stations, portable power, portable solar and portable lighting. The Company owns and leases a diversified wholesale generation portfolio with approximately 13 gigawatts of fossil fuel and renewable generation capacity at 19 plants.</v>
    <v>18131</v>
    <v>New York Stock Exchange</v>
    <v>XNYS</v>
    <v>XNYS</v>
    <v>910 Louisiana Street, HOUSTON, TX, 77002 US</v>
    <v>78.680000000000007</v>
    <v>Electrical Utilities &amp; IPPs</v>
    <v>Stock</v>
    <v>45475.958333356248</v>
    <v>4880</v>
    <v>77.319999999999993</v>
    <v>16238164484</v>
    <v>NRG ENERGY, INC.</v>
    <v>NRG ENERGY, INC.</v>
    <v>77.48</v>
    <v>11.0192</v>
    <v>77.849999999999994</v>
    <v>77.89</v>
    <v>208475600</v>
    <v>NRG</v>
    <v>NRG ENERGY, INC. (XNYS:NRG)</v>
    <v>117</v>
    <v>3856905</v>
    <v>1992</v>
  </rv>
  <rv s="4">
    <v>4881</v>
  </rv>
  <rv s="0">
    <v>https://www.bing.com/financeapi/forcetrigger?t=a1pffr&amp;q=XNYS%3aCE&amp;form=skydnc</v>
    <v>Learn more on Bing</v>
  </rv>
  <rv s="5">
    <v>7</v>
    <v>CELANESE CORPORATION (XNYS:CE)</v>
    <v>8</v>
    <v>9</v>
    <v>Finance</v>
    <v>10</v>
    <v>en-GB</v>
    <v>a1pffr</v>
    <v>268435456</v>
    <v>1</v>
    <v>Powered by Refinitiv</v>
    <v>172.16</v>
    <v>109.38</v>
    <v>1.2951999999999999</v>
    <v>1.2</v>
    <v>9.1129999999999996E-3</v>
    <v>USD</v>
    <v>Celanese Corporation is a global chemical and specialty materials company. It is a producer of engineered polymers that are used in a variety of applications. Its segments include Engineered Materials and Acetyl Chain. The Engineered Materials segment includes the engineered materials business and certain strategic affiliates. The Engineered Materials business develops, produces and supplies a portfolio of high-performance specialty polymers for automotive and medical applications, as well as industrial products and consumer electronics. The Acetyl Chain segment includes the integrated chain of intermediate chemistry, emulsion polymers, ethylene vinyl acetate polymers, redispersible powders (RDP), and acetate tow businesses. Its intermediate chemistry business produces and supplies acetyl products, including acetic acid, vinyl acetate monomer, acetic anhydride and acetate esters. It also produces organic solvents and intermediates for pharmaceutical, agricultural and chemical products.</v>
    <v>12410</v>
    <v>New York Stock Exchange</v>
    <v>XNYS</v>
    <v>XNYS</v>
    <v>222 Las Colinas Blvd W Ste 900N, IRVING, TX, 75039-5467 US</v>
    <v>133.37139999999999</v>
    <v>Chemicals</v>
    <v>Stock</v>
    <v>45475.958333344533</v>
    <v>4883</v>
    <v>131.4</v>
    <v>14382070000</v>
    <v>CELANESE CORPORATION</v>
    <v>CELANESE CORPORATION</v>
    <v>131.68</v>
    <v>7.2866</v>
    <v>131.68</v>
    <v>132.88</v>
    <v>109219900</v>
    <v>CE</v>
    <v>CELANESE CORPORATION (XNYS:CE)</v>
    <v>2</v>
    <v>825016</v>
    <v>2004</v>
  </rv>
  <rv s="4">
    <v>4884</v>
  </rv>
  <rv s="0">
    <v>http://en.wikipedia.org/wiki/Marathon_Oil</v>
    <v>Wikipedia</v>
  </rv>
  <rv s="1">
    <v>0</v>
    <v>4886</v>
  </rv>
  <rv s="2">
    <v>6</v>
    <v>https://www.bing.com/th?id=AMMS_053e966468c0c2456f7c62d3a165a7fd&amp;qlt=95</v>
    <v>4887</v>
    <v>0</v>
    <v>https://www.bing.com/images/search?form=xlimg&amp;q=marathon+oil</v>
    <v>Image of MARATHON OIL CORPORATION</v>
  </rv>
  <rv s="0">
    <v>https://www.bing.com/financeapi/forcetrigger?t=a1xxvh&amp;q=XNYS%3aMRO&amp;form=skydnc</v>
    <v>Learn more on Bing</v>
  </rv>
  <rv s="3">
    <v>0</v>
    <v>MARATHON OIL CORPORATION (XNYS:MRO)</v>
    <v>3</v>
    <v>4</v>
    <v>Finance</v>
    <v>5</v>
    <v>en-GB</v>
    <v>a1xxvh</v>
    <v>268435456</v>
    <v>1</v>
    <v>Powered by Refinitiv</v>
    <v>30.06</v>
    <v>21.81</v>
    <v>2.1945999999999999</v>
    <v>-0.13</v>
    <v>-4.5279999999999999E-3</v>
    <v>USD</v>
    <v>Marathon Oil Corporation is an independent exploration and production company. The Company is focused on the United States resource plays, which include Eagle Ford in Texas, Bakken in North Dakota, Sooner Trend Anadarko Basin Canadian and Kingfisher Counties (STACK) and South-Central Oklahoma Oil Province (SCOOP) in Oklahoma and Permian in New Mexico and Texas. The Company operates through two segments: United States and International. The United States segment explores for, produces and markets crude oil and condensate, natural gas liquids (NGLs) and natural gas in the United States. The International segment explores for, produces and markets crude oil and condensate, NGLs and natural gas outside of the United States as well as produces and markets products manufactured from natural gas, such as LNG and methanol, in Equatorial Guinea (E.G.). Its subsidiaries include Alba Associates LLC, Alba Equatorial Guinea Partnership, L.P., Alba Plant LLC and AMPCO Marketing, L.L.C.</v>
    <v>1681</v>
    <v>New York Stock Exchange</v>
    <v>XNYS</v>
    <v>XNYS</v>
    <v>PO Box 3128, HOUSTON, TX, 77253-3128 US</v>
    <v>29.04</v>
    <v>4888</v>
    <v>Oil &amp; Gas</v>
    <v>Stock</v>
    <v>45475.985701805468</v>
    <v>4889</v>
    <v>28.41</v>
    <v>15991587465</v>
    <v>MARATHON OIL CORPORATION</v>
    <v>MARATHON OIL CORPORATION</v>
    <v>28.86</v>
    <v>11.8659</v>
    <v>28.71</v>
    <v>28.58</v>
    <v>559537700</v>
    <v>MRO</v>
    <v>MARATHON OIL CORPORATION (XNYS:MRO)</v>
    <v>2578</v>
    <v>11539600</v>
    <v>2001</v>
  </rv>
  <rv s="4">
    <v>4890</v>
  </rv>
  <rv s="0">
    <v>https://www.bing.com/financeapi/forcetrigger?t=a1sqcw&amp;q=XNYS%3aFDS&amp;form=skydnc</v>
    <v>Learn more on Bing</v>
  </rv>
  <rv s="5">
    <v>7</v>
    <v>FACTSET RESEARCH SYSTEMS INC. (XNYS:FDS)</v>
    <v>8</v>
    <v>9</v>
    <v>Finance</v>
    <v>10</v>
    <v>en-GB</v>
    <v>a1sqcw</v>
    <v>268435456</v>
    <v>1</v>
    <v>Powered by Refinitiv</v>
    <v>488.64</v>
    <v>385.27499999999998</v>
    <v>0.74460000000000004</v>
    <v>4.8499999999999996</v>
    <v>1.1795999999999999E-2</v>
    <v>USD</v>
    <v>FactSet Research Systems Inc., together with its subsidiaries, is a global financial digital platform and enterprise solutions provider. The Company provides financial data and market intelligence on securities, companies, industries and people to enable its clients to research investment ideas, as well as to analyze, monitor and manage their portfolios. The Company's products and services include workstations, portfolio analytics and enterprise solutions. Its workflow solutions include research and advisory, analytics and trading, and content and technology solutions (CTS). Its on- and off-platform solutions span the investment life cycle of investment research, portfolio construction and analysis, trade execution, performance measurement, risk management and reporting. The Company provides open and flexible technology offerings, including a configurable desktop and mobile platform, comprehensive data feeds, cloud-based digital solutions and application programming interfaces.</v>
    <v>12279</v>
    <v>New York Stock Exchange</v>
    <v>XNYS</v>
    <v>XNYS</v>
    <v>45 Glover Avenue, NORWALK, CT, 06850 US</v>
    <v>416.53</v>
    <v>Professional &amp; Commercial Services</v>
    <v>Stock</v>
    <v>45475.958333367969</v>
    <v>4892</v>
    <v>411.31</v>
    <v>15856566438</v>
    <v>FACTSET RESEARCH SYSTEMS INC.</v>
    <v>FACTSET RESEARCH SYSTEMS INC.</v>
    <v>411.31</v>
    <v>31.367599999999999</v>
    <v>411.16</v>
    <v>416.01</v>
    <v>38115830</v>
    <v>FDS</v>
    <v>FACTSET RESEARCH SYSTEMS INC. (XNYS:FDS)</v>
    <v>4</v>
    <v>393764</v>
    <v>1984</v>
  </rv>
  <rv s="4">
    <v>4893</v>
  </rv>
  <rv s="0">
    <v>https://www.bing.com/financeapi/forcetrigger?t=a1oobh&amp;q=XNAS%3aBMRN&amp;form=skydnc</v>
    <v>Learn more on Bing</v>
  </rv>
  <rv s="5">
    <v>7</v>
    <v>BIOMARIN PHARMACEUTICAL INC. (XNAS:BMRN)</v>
    <v>8</v>
    <v>9</v>
    <v>Finance</v>
    <v>10</v>
    <v>en-GB</v>
    <v>a1oobh</v>
    <v>268435456</v>
    <v>1</v>
    <v>Powered by Refinitiv</v>
    <v>99.56</v>
    <v>73.674999999999997</v>
    <v>0.31909999999999999</v>
    <v>0.09</v>
    <v>1.096E-3</v>
    <v>USD</v>
    <v>BioMarin Pharmaceutical Inc. (BioMarin) is a biotechnology company, which is engaged in developing and commercializing therapies that address the root cause of genetic conditions. BioMarin's commercial products include Vimizim (elosulfase alpha), Naglazyme (galsulfase), Palynziq (pegvaliase-pqpz), Brineura (cerliponase alfa), Aldurazyme (laronidase), Roctavian (valoctocogene roxaparvovec), Kuvan (sapropterin dihydrochloride), and Voxzogo (vosoritide). Vimizim is an enzyme replacement therapy for the treatment of MPS IVA, a lysosomal storage disorder. The Roctavian is an adeno associated virus (AAV5) vector gene therapy designed to restore factor VIII plasma concentrations in patients with severe hemophilia A. Voxzogo is a once daily injection analog of C-type Natriuretic Peptide (CNP) for the treatment of achondroplasia. Brineura is a recombinant human tripeptidyl peptidase 1 (TPP1) for the treatment of patients with CLN2, a form of Batten disease.</v>
    <v>3401</v>
    <v>Nasdaq Stock Market</v>
    <v>XNAS</v>
    <v>XNAS</v>
    <v>770 Lindaro Street, SAN RAFAEL, CA, 94901 US</v>
    <v>82.435000000000002</v>
    <v>Pharmaceuticals</v>
    <v>Stock</v>
    <v>45475.88653392344</v>
    <v>4895</v>
    <v>81.55</v>
    <v>15611917156</v>
    <v>BIOMARIN PHARMACEUTICAL INC.</v>
    <v>BIOMARIN PHARMACEUTICAL INC.</v>
    <v>82.08</v>
    <v>77.826700000000002</v>
    <v>82.13</v>
    <v>82.22</v>
    <v>189879800</v>
    <v>BMRN</v>
    <v>BIOMARIN PHARMACEUTICAL INC. (XNAS:BMRN)</v>
    <v>365</v>
    <v>3780125</v>
    <v>1996</v>
  </rv>
  <rv s="4">
    <v>4896</v>
  </rv>
  <rv s="0">
    <v>https://www.bing.com/financeapi/forcetrigger?t=bp8fww&amp;q=XNAS%3aFOXA&amp;form=skydnc</v>
    <v>Learn more on Bing</v>
  </rv>
  <rv s="5">
    <v>7</v>
    <v>FOX CORPORATION (XNAS:FOXA)</v>
    <v>8</v>
    <v>9</v>
    <v>Finance</v>
    <v>10</v>
    <v>en-GB</v>
    <v>bp8fww</v>
    <v>268435456</v>
    <v>1</v>
    <v>Powered by Refinitiv</v>
    <v>35.405000000000001</v>
    <v>28.285</v>
    <v>0.78090000000000004</v>
    <v>0.36</v>
    <v>1.0551E-2</v>
    <v>USD</v>
    <v>Fox Corporation is a news, sports, and entertainment company. The Company operates in three segments: Cable Network Programming, Television and Other, Corporate and Eliminations. The Cable Network Programming segment produces, and licenses news and sports content distributed through traditional cable television systems, direct broadcast satellite operators and telecommunication companies (traditional MVPDs), virtual multi-channel video programming distributors (virtual MVPDs) and other digital platforms primarily in the United States. The Television segment produces, acquires, markets, and distributes programming through the FOX broadcast network, advertising supported video-on-demand (AVOD) service TUBI, 29 full broadcast television stations, including 11 duopolies, and other digital platforms, primarily in the United States. The Other, Corporate and Eliminations segment consists of the FOX Studio Lot, which provides television and film production services and Credible Labs Inc.</v>
    <v>10400</v>
    <v>Nasdaq Stock Market</v>
    <v>XNAS</v>
    <v>XNAS</v>
    <v>1211 Avenue of the Americas, NEW YORK, NY, 10036-8701 US</v>
    <v>34.49</v>
    <v>Media &amp; Publishing</v>
    <v>Stock</v>
    <v>45475.983779617971</v>
    <v>4898</v>
    <v>33.840000000000003</v>
    <v>15378320000</v>
    <v>FOX CORPORATION</v>
    <v>FOX CORPORATION</v>
    <v>34.090000000000003</v>
    <v>10.8027</v>
    <v>34.119999999999997</v>
    <v>34.479999999999997</v>
    <v>466731200</v>
    <v>FOXA</v>
    <v>FOX CORPORATION (XNAS:FOXA)</v>
    <v>432</v>
    <v>3008721</v>
    <v>2018</v>
  </rv>
  <rv s="4">
    <v>4899</v>
  </rv>
  <rv s="0">
    <v>https://www.bing.com/financeapi/forcetrigger?t=buqn7w&amp;q=XNAS%3aWMG&amp;form=skydnc</v>
    <v>Learn more on Bing</v>
  </rv>
  <rv s="5">
    <v>7</v>
    <v>WARNER MUSIC GROUP CORP. (XNAS:WMG)</v>
    <v>8</v>
    <v>9</v>
    <v>Finance</v>
    <v>10</v>
    <v>en-GB</v>
    <v>buqn7w</v>
    <v>268435456</v>
    <v>1</v>
    <v>Powered by Refinitiv</v>
    <v>38.049999999999997</v>
    <v>25.28</v>
    <v>1.3747</v>
    <v>0.36</v>
    <v>1.1901E-2</v>
    <v>USD</v>
    <v>Warner Music Group Corp. is a music entertainment company. The Company's record labels include Atlantic Records, Warner Records, Elektra Records and Parlophone Records. The Company's segments include recorded music and music publishing. The recorded music segment consists of the discovery and development of recording artists and the related marketing, promotion, distribution, sale and licensing of music created by such recording artists. In the United States, its recorded music business is conducted principally through its record labels - Atlantic Records and Warner Records. The music publishing segment is engaged in the intellectual property business, which is conducted principally through Warner Chappell Music, its global music publishing company. Warner Chappell Music also administers the music and soundtracks of several third-party television and film producers and studios. The Company has a production music catalog collectively branded as Warner Chappell Production Music.</v>
    <v>5900</v>
    <v>Nasdaq Stock Market</v>
    <v>XNAS</v>
    <v>XNAS</v>
    <v>1633 Broadway, NEW YORK, NY, 10019 US</v>
    <v>30.785</v>
    <v>Media &amp; Publishing</v>
    <v>Stock</v>
    <v>45475.834378286716</v>
    <v>4901</v>
    <v>30.2</v>
    <v>15853332235</v>
    <v>WARNER MUSIC GROUP CORP.</v>
    <v>WARNER MUSIC GROUP CORP.</v>
    <v>30.31</v>
    <v>30.6342</v>
    <v>30.25</v>
    <v>30.61</v>
    <v>517913500</v>
    <v>WMG</v>
    <v>WARNER MUSIC GROUP CORP. (XNAS:WMG)</v>
    <v>963112</v>
    <v>3065069</v>
    <v>2003</v>
  </rv>
  <rv s="4">
    <v>4902</v>
  </rv>
  <rv s="0">
    <v>https://www.bing.com/financeapi/forcetrigger?t=a1z2f2&amp;q=XNYS%3aOC&amp;form=skydnc</v>
    <v>Learn more on Bing</v>
  </rv>
  <rv s="5">
    <v>7</v>
    <v>OWENS CORNING (XNYS:OC)</v>
    <v>8</v>
    <v>9</v>
    <v>Finance</v>
    <v>10</v>
    <v>en-GB</v>
    <v>a1z2f2</v>
    <v>268435456</v>
    <v>1</v>
    <v>Powered by Refinitiv</v>
    <v>184</v>
    <v>109.95050000000001</v>
    <v>1.4137999999999999</v>
    <v>0.8</v>
    <v>4.7739999999999996E-3</v>
    <v>USD</v>
    <v>Owens Corning is a provider of building and construction materials. The Company’s four integrated businesses include Roofing, Insulation, Doors, and Composites. Its Roofing business manufactures and sells residential roofing shingles, oxidized asphalt materials, and roofing components used in residential and commercial construction and specialty applications. Its Insulation business manufactures and sells thermal and acoustical batts, loosefill insulation, spray foam insulation, foam sheathing and accessories. Its Door business provides interior and exterior doors and door systems for the new construction and repair, renovation and remodeling sectors of the residential and non-residential building construction markets. Its Composites business manufactures, fabricates and sells glass reinforcements in the form of fiber. Its glass reinforcement materials are also used by the Composites business to manufacture and sell applications in the form of non-wovens, fabrics and composite lumber.</v>
    <v>18000</v>
    <v>New York Stock Exchange</v>
    <v>XNYS</v>
    <v>XNYS</v>
    <v>One Owens Corning Parkway, TOLEDO, OH, 43659 US</v>
    <v>169.16</v>
    <v>Homebuilding &amp; Construction Supplies</v>
    <v>Stock</v>
    <v>45475.958333356248</v>
    <v>4904</v>
    <v>166.19</v>
    <v>14590363323</v>
    <v>OWENS CORNING</v>
    <v>OWENS CORNING</v>
    <v>167.38</v>
    <v>13.6317</v>
    <v>167.57</v>
    <v>168.37</v>
    <v>86656550</v>
    <v>OC</v>
    <v>OWENS CORNING (XNYS:OC)</v>
    <v>570561</v>
    <v>690420</v>
    <v>2006</v>
  </rv>
  <rv s="4">
    <v>4905</v>
  </rv>
  <rv s="0">
    <v>https://www.bing.com/financeapi/forcetrigger?t=aaaerw&amp;q=XASX%3aWES&amp;form=skydnc</v>
    <v>Learn more on Bing</v>
  </rv>
  <rv s="5">
    <v>7</v>
    <v>WESFARMERS LIMITED (XASX:WES)</v>
    <v>8</v>
    <v>92</v>
    <v>Finance</v>
    <v>24</v>
    <v>en-GB</v>
    <v>aaaerw</v>
    <v>268435456</v>
    <v>1</v>
    <v>Powered by Refinitiv</v>
    <v>71.11</v>
    <v>46.64</v>
    <v>1.0284</v>
    <v>0.06</v>
    <v>9.3110000000000003E-4</v>
    <v>AUD</v>
    <v>Wesfarmers Limited is an Australia-based company engaged in various business operations, such as home improvement, outdoor living products and supply of building materials, and general merchandise and apparel, among others. Its segments include Bunnings Group; Kmart Group; Officeworks; Wesfarmers Chemicals, Energy and Fertilisers (WesCEF); Industrial and Safety; Health; Catch; and Other. The Bunnings Group segment is a retailer of building materials and home, garden and lifestyle improvement products. The Kmart Group segment is a retailer of apparel and general merchandise, including toys, leisure, entertainment, home, and consumables. The Officeworks segment is a retailer and supplier of office products and solutions for households, small-to-medium sized businesses, and the education sector. The WesCEF segment is a manufacturer and marketer of chemicals for industry, mining, and mineral processing; manufacturer and marketer of broadacre and horticultural fertilizers; and others.</v>
    <v>120000</v>
    <v>Australian Securities Exchange</v>
    <v>XASX</v>
    <v>XASX</v>
    <v>Level 14, Brookfield Place Tower 2, 123 St Georges Terrace, PERTH, WESTERN AUSTRALIA, 6000 AU</v>
    <v>64.599999999999994</v>
    <v>Diversified Retail</v>
    <v>Stock</v>
    <v>45476.375</v>
    <v>4907</v>
    <v>63.97</v>
    <v>73902990000</v>
    <v>WESFARMERS LIMITED</v>
    <v>WESFARMERS LIMITED</v>
    <v>64.37</v>
    <v>29.12</v>
    <v>64.44</v>
    <v>64.5</v>
    <v>1134177000</v>
    <v>WES</v>
    <v>WESFARMERS LIMITED (XASX:WES)</v>
    <v>1384501</v>
    <v>2235020</v>
    <v>1981</v>
  </rv>
  <rv s="4">
    <v>4908</v>
  </rv>
  <rv s="0">
    <v>https://www.bing.com/financeapi/forcetrigger?t=a1pidm&amp;q=XNYS%3aCF&amp;form=skydnc</v>
    <v>Learn more on Bing</v>
  </rv>
  <rv s="5">
    <v>7</v>
    <v>CF INDUSTRIES HOLDINGS, INC. (XNYS:CF)</v>
    <v>8</v>
    <v>9</v>
    <v>Finance</v>
    <v>5</v>
    <v>en-GB</v>
    <v>a1pidm</v>
    <v>268435456</v>
    <v>1</v>
    <v>Powered by Refinitiv</v>
    <v>87.9</v>
    <v>67.97</v>
    <v>0.94520000000000004</v>
    <v>-2.5499999999999998</v>
    <v>-3.4750999999999997E-2</v>
    <v>USD</v>
    <v>CF Industries Holdings, Inc. is a manufacturer of hydrogen and nitrogen products. It owns and operates eight nitrogen manufacturing facilities in North America, including six nitrogen manufacturing facilities in the United States, and two in Canada. Its segments include Ammonia, Granular Urea, UAN, AN and Other. The Ammonia segment produces anhydrous ammonia (ammonia), which is the base product that it manufactures, containing 82% nitrogen and 18% hydrogen. The results of its Ammonia segment consist of sales of ammonia to external customers for its nitrogen content as a fertilizer, in emissions control and in other industrial applications. The Granular Urea segment produces granular urea, which contains 46% nitrogen. Granular urea is produced at its Donaldsonville, Port Neal, and Medicine Hat complexes. The UAN segment produces urea ammonium nitrate solution (UAN). The AN segment produces ammonium nitrate. Its Other segment includes diesel exhaust fluid, urea liquor, and nitric acid.</v>
    <v>2700</v>
    <v>New York Stock Exchange</v>
    <v>XNYS</v>
    <v>XNYS</v>
    <v>2375 Waterview Drive, NORTHBROOK, IL, 60062 US</v>
    <v>73.73</v>
    <v>Chemicals</v>
    <v>Stock</v>
    <v>45475.998253691403</v>
    <v>4910</v>
    <v>70.44</v>
    <v>12946463226</v>
    <v>CF INDUSTRIES HOLDINGS, INC.</v>
    <v>CF INDUSTRIES HOLDINGS, INC.</v>
    <v>73.59</v>
    <v>11.760999999999999</v>
    <v>73.38</v>
    <v>70.83</v>
    <v>182782200</v>
    <v>CF</v>
    <v>CF INDUSTRIES HOLDINGS, INC. (XNYS:CF)</v>
    <v>131</v>
    <v>2355639</v>
    <v>2005</v>
  </rv>
  <rv s="4">
    <v>4911</v>
  </rv>
  <rv s="0">
    <v>https://www.bing.com/financeapi/forcetrigger?t=a24iz2&amp;q=XNYS%3aTRU&amp;form=skydnc</v>
    <v>Learn more on Bing</v>
  </rv>
  <rv s="6">
    <v>12</v>
    <v>TRANSUNION (XNYS:TRU)</v>
    <v>8</v>
    <v>13</v>
    <v>Finance</v>
    <v>5</v>
    <v>en-GB</v>
    <v>a24iz2</v>
    <v>268435456</v>
    <v>1</v>
    <v>Powered by Refinitiv</v>
    <v>82.75</v>
    <v>42.09</v>
    <v>1.6057999999999999</v>
    <v>1.19</v>
    <v>1.6364E-2</v>
    <v>USD</v>
    <v>TransUnion is a global information and insights company. The Company operates through three segments: U.S. Markets, International and Consumer Interactive. The U.S. Markets segment provides consumer reports, actionable insights and analytics to businesses. These businesses use its services to engage and acquire customers, assess consumer ability to pay for services, identify cross-selling opportunities, measure and manage debt portfolio risk, collect debt, verify consumer identities and mitigate fraud risk. The International segment provides services similar to its U.S. Markets segment to businesses in select regions outside the United States. The Consumer Interactive segment offers solutions that help consumers manage their personal finances and take precautions against identity theft. Services in Consumer Interactive include credit reports and scores, credit monitoring, identity protection and resolution, and financial management for consumers.</v>
    <v>13200</v>
    <v>New York Stock Exchange</v>
    <v>XNYS</v>
    <v>XNYS</v>
    <v>555 W Adams St, CHICAGO, IL, 60661-3719 US</v>
    <v>73.97</v>
    <v>Professional &amp; Commercial Services</v>
    <v>Stock</v>
    <v>45475.958333333336</v>
    <v>4913</v>
    <v>72.010000000000005</v>
    <v>14353322000</v>
    <v>TRANSUNION</v>
    <v>TRANSUNION</v>
    <v>72.89</v>
    <v>72.72</v>
    <v>73.91</v>
    <v>194200000</v>
    <v>TRU</v>
    <v>TRANSUNION (XNYS:TRU)</v>
    <v>1</v>
    <v>1322727</v>
    <v>2012</v>
  </rv>
  <rv s="4">
    <v>4914</v>
  </rv>
  <rv s="0">
    <v>https://www.bing.com/financeapi/forcetrigger?t=a1n3yc&amp;q=XNYS%3aAGR&amp;form=skydnc</v>
    <v>Learn more on Bing</v>
  </rv>
  <rv s="5">
    <v>7</v>
    <v>Avangrid, Inc. (XNYS:AGR)</v>
    <v>8</v>
    <v>9</v>
    <v>Finance</v>
    <v>5</v>
    <v>en-GB</v>
    <v>a1n3yc</v>
    <v>268435456</v>
    <v>1</v>
    <v>Powered by Refinitiv</v>
    <v>39.130000000000003</v>
    <v>27.46</v>
    <v>0.55489999999999995</v>
    <v>-0.15</v>
    <v>-4.2329999999999998E-3</v>
    <v>USD</v>
    <v>Avangrid, Inc. is a sustainable energy company in the United States. The Company operates in approximately 24 states with two primary lines of business: Avangrid Networks and Avangrid Renewables. Avangrid Networks owns eight electric and natural gas utilities, serving approximately 3.3 million customers in New York and New England. Avangrid Renewables owns and operates 9.3 gigawatts of electricity capacity, primarily through wind and solar power, with a presence in 22 states across the United States. The Company operates through two segments: Networks and Renewables. Networks segment includes all the energy transmission and distribution activities, any other regulated activity originating in New York and Maine and regulated electric distribution, electric transmission and gas distribution activities originating in Connecticut and Massachusetts. Its Renewables segment offers activities relating to renewable energy, mainly wind energy generation and trading related to such activities.</v>
    <v>7999</v>
    <v>New York Stock Exchange</v>
    <v>XNYS</v>
    <v>XNYS</v>
    <v>180 Marsh Hill Rd, ORANGE, CT, 06477 US</v>
    <v>35.47</v>
    <v>Electrical Utilities &amp; IPPs</v>
    <v>Stock</v>
    <v>45475.958333333336</v>
    <v>4916</v>
    <v>34.96</v>
    <v>13653923327</v>
    <v>Avangrid, Inc.</v>
    <v>Avangrid, Inc.</v>
    <v>35.44</v>
    <v>15.3208</v>
    <v>35.44</v>
    <v>35.29</v>
    <v>386906300</v>
    <v>AGR</v>
    <v>Avangrid, Inc. (XNYS:AGR)</v>
    <v>1</v>
    <v>666681</v>
    <v>1997</v>
  </rv>
  <rv s="4">
    <v>4917</v>
  </rv>
  <rv s="0">
    <v>https://www.bing.com/financeapi/forcetrigger?t=a1zxcw&amp;q=XNYS%3aPKI&amp;form=skydnc</v>
    <v>Learn more on Bing</v>
  </rv>
  <rv s="5">
    <v>7</v>
    <v>REVVITY, INC. (XNYS:RVTY)</v>
    <v>8</v>
    <v>9</v>
    <v>Finance</v>
    <v>10</v>
    <v>en-GB</v>
    <v>a1zxcw</v>
    <v>268435456</v>
    <v>1</v>
    <v>Powered by Refinitiv</v>
    <v>131.96</v>
    <v>79.5</v>
    <v>1.0543</v>
    <v>-0.99</v>
    <v>-9.6120000000000008E-3</v>
    <v>USD</v>
    <v>Revvity, Inc. is a provider of health science solutions, technologies, and services, which delivers workflows from discovery to development, and diagnosis to cure. Its segments include Life Sciences and Diagnostics. The Life Sciences segment provides products and services targeted towards the life sciences market. The Life Sciences Segment applications include MicroBeta, The MuviCyte live-cell imaging system, The Signals Image Artist, The VICTOR Nivo multimode plate reader benchtop system, The EnSight multimode plate reader benchtop system, BioLegend LEGENDplex bead-based reagents, and The Quantum GX2 system. Its Diagnostics segment develops diagnostics, tools, and applications focused on clinically oriented customers, within the reproductive health, immunodiagnostics, and applied genomics markets. It offers instruments, reagents, assay platforms and software to hospitals, and medical labs. It is focused on reproductive health, immunodiagnostics, and emerging market diagnostics.</v>
    <v>11500</v>
    <v>New York Stock Exchange</v>
    <v>XNYS</v>
    <v>XNYS</v>
    <v>940 Winter Street, WALTHAM, MA, 02451 US</v>
    <v>103.75</v>
    <v>Healthcare Equipment &amp; Supplies</v>
    <v>Stock</v>
    <v>45475.958333367969</v>
    <v>4919</v>
    <v>101.72</v>
    <v>12587319930</v>
    <v>REVVITY, INC.</v>
    <v>REVVITY, INC.</v>
    <v>102.95</v>
    <v>69.084400000000002</v>
    <v>103</v>
    <v>102.01</v>
    <v>123393000</v>
    <v>RVTY</v>
    <v>REVVITY, INC. (XNYS:RVTY)</v>
    <v>2</v>
    <v>961609</v>
    <v>1947</v>
  </rv>
  <rv s="4">
    <v>4920</v>
  </rv>
  <rv s="0">
    <v>https://www.bing.com/financeapi/forcetrigger?t=a1ysim&amp;q=XNAS%3aNTRA&amp;form=skydnc</v>
    <v>Learn more on Bing</v>
  </rv>
  <rv s="5">
    <v>7</v>
    <v>NATERA, INC. (XNAS:NTRA)</v>
    <v>8</v>
    <v>9</v>
    <v>Finance</v>
    <v>10</v>
    <v>en-GB</v>
    <v>a1ysim</v>
    <v>268435456</v>
    <v>1</v>
    <v>Powered by Refinitiv</v>
    <v>117.23</v>
    <v>36.9</v>
    <v>1.4801</v>
    <v>2.89</v>
    <v>2.6806E-2</v>
    <v>USD</v>
    <v>Natera, Inc. is a diagnostics company, which is focused on the development and commercialization of molecular testing services, applying its technology in the fields of women’s health, oncology and organ health. Its cell-free deoxyribonucleic acid (cfDNA) technology combines its molecular assays, which reliably measure many informative regions across the genome from samples as small as a single cell. The Company's product offerings include Panorama Non-Invasive Prenatal Test (NIPT), Vistara, Horizon Carrier Screening, Spectrum Preimplantation Genetics, Anora Miscarriage Test, Empower, and Prospera. The Company also offers Constellation, a cloud-based software platform that enables laboratory customers to gain access through the cloud to the Company’s algorithms and bioinformatics in order to validate and launch tests based on the Company’s technology. Its NIPT screens for chromosomal abnormalities of a fetus as well as in twin pregnancies, typically with a blood draw from the mother.</v>
    <v>3282</v>
    <v>Nasdaq Stock Market</v>
    <v>XNAS</v>
    <v>XNAS</v>
    <v>13011 MCCALLEN PASS, BUILDING A SUITE 100, AUSTIN, TX, 78753 US</v>
    <v>111.79</v>
    <v>Healthcare Providers &amp; Services</v>
    <v>Stock</v>
    <v>45475.976258714843</v>
    <v>4922</v>
    <v>107</v>
    <v>13594258890</v>
    <v>NATERA, INC.</v>
    <v>NATERA, INC.</v>
    <v>107.17</v>
    <v>0</v>
    <v>107.81</v>
    <v>110.7</v>
    <v>122802700</v>
    <v>NTRA</v>
    <v>NATERA, INC. (XNAS:NTRA)</v>
    <v>83</v>
    <v>1060271</v>
    <v>2007</v>
  </rv>
  <rv s="4">
    <v>4923</v>
  </rv>
  <rv s="0">
    <v>https://www.bing.com/financeapi/forcetrigger?t=a24fh7&amp;q=XNYS%3aTPL&amp;form=skydnc</v>
    <v>Learn more on Bing</v>
  </rv>
  <rv s="5">
    <v>7</v>
    <v>TEXAS PACIFIC LAND CORPORATION (XNYS:TPL)</v>
    <v>8</v>
    <v>9</v>
    <v>Finance</v>
    <v>10</v>
    <v>en-GB</v>
    <v>a24fh7</v>
    <v>268435456</v>
    <v>1</v>
    <v>Powered by Refinitiv</v>
    <v>788.57219999999995</v>
    <v>423.70609999999999</v>
    <v>1.6474</v>
    <v>10.14</v>
    <v>1.3989E-2</v>
    <v>USD</v>
    <v>Texas Pacific Land Corporation is a landowner in the state of Texas with approximately 868,000 acres of land in West Texas, with the majority of its ownership concentrated in the Permian Basin. Its segments include Land and Resource Management and Water Services and Operations. Its Land and Resource Management segment encompasses the business of managing its approximately 868,000 surface acres of land and its oil and gas royalty interests in West Texas, principally concentrated in the Permian Basin. This segment consists primarily of royalties from oil and gas, revenues from easements, commercial leases and renewables, and land and material sales. Its Water Services and Operations segment encompasses the business of providing full-service water offerings to operators in the Permian Basin through Texas Pacific Water Resources LLC (TPWR). These full-service water offerings include, but are not limited to, water sourcing, produced-water treatment, infrastructure development, and others.</v>
    <v>100</v>
    <v>New York Stock Exchange</v>
    <v>XNYS</v>
    <v>XNYS</v>
    <v>1700 Pacific Avenue, Suite 2900, DALLAS, TX, 75201 US</v>
    <v>740.86950000000002</v>
    <v>Oil &amp; Gas</v>
    <v>Stock</v>
    <v>45475.958333356248</v>
    <v>4925</v>
    <v>725.46</v>
    <v>16897466250</v>
    <v>TEXAS PACIFIC LAND CORPORATION</v>
    <v>TEXAS PACIFIC LAND CORPORATION</v>
    <v>734.8</v>
    <v>39.0625</v>
    <v>724.86</v>
    <v>735</v>
    <v>22989750</v>
    <v>TPL</v>
    <v>TEXAS PACIFIC LAND CORPORATION (XNYS:TPL)</v>
    <v>8</v>
    <v>273755</v>
    <v>2020</v>
  </rv>
  <rv s="4">
    <v>4926</v>
  </rv>
  <rv s="0">
    <v>https://www.bing.com/financeapi/forcetrigger?t=a1n977&amp;q=XNYS%3aALB&amp;form=skydnc</v>
    <v>Learn more on Bing</v>
  </rv>
  <rv s="5">
    <v>7</v>
    <v>ALBEMARLE CORPORATION (XNYS:ALB)</v>
    <v>8</v>
    <v>9</v>
    <v>Finance</v>
    <v>5</v>
    <v>en-GB</v>
    <v>a1n977</v>
    <v>268435456</v>
    <v>1</v>
    <v>Powered by Refinitiv</v>
    <v>247.44</v>
    <v>92.29</v>
    <v>1.5744</v>
    <v>-0.35</v>
    <v>-3.5930000000000003E-3</v>
    <v>USD</v>
    <v>Albemarle Corporation is engaged in transforming essential resources into critical ingredients for mobility, energy, connectivity, and health. The Company is a global developer, manufacturer, and marketer of specialty chemicals. Its segments include Energy Storage, Specialties, and Ketjen. The Energy Storage segment develops and manufactures a range of basic lithium compounds, including lithium carbonate, lithium hydroxide, and lithium chloride. Its Specialties business optimizes its portfolio of bromine and highly specialized lithium solutions. Its Specialties business serves a variety of industries, including energy, mobility, connectivity, and health. Specialty products are essential in both internal combustion and electric vehicles, from high-voltage cables and powertrains to airbags and tires. Its three main product lines in its Ketjen segment are clean fuels technologies (CFT), fluidized catalytic cracking (FCC) catalysts and additives, and performance catalyst solutions (PCS).</v>
    <v>9000</v>
    <v>New York Stock Exchange</v>
    <v>XNYS</v>
    <v>XNYS</v>
    <v>4250 Congress Street, Suite 900, CHARLOTTE, NC, 28209 US</v>
    <v>102.5553</v>
    <v>Chemicals</v>
    <v>Stock</v>
    <v>45475.998058992969</v>
    <v>4928</v>
    <v>96</v>
    <v>11407219150</v>
    <v>ALBEMARLE CORPORATION</v>
    <v>ALBEMARLE CORPORATION</v>
    <v>98.81</v>
    <v>35.331699999999998</v>
    <v>97.41</v>
    <v>97.06</v>
    <v>117527500</v>
    <v>ALB</v>
    <v>ALBEMARLE CORPORATION (XNYS:ALB)</v>
    <v>7857</v>
    <v>3198519</v>
    <v>1993</v>
  </rv>
  <rv s="4">
    <v>4929</v>
  </rv>
  <rv s="0">
    <v>https://www.bing.com/financeapi/forcetrigger?t=a1ydqh&amp;q=XNAS%3aNDSN&amp;form=skydnc</v>
    <v>Learn more on Bing</v>
  </rv>
  <rv s="5">
    <v>7</v>
    <v>NORDSON CORPORATION (XNAS:NDSN)</v>
    <v>8</v>
    <v>9</v>
    <v>Finance</v>
    <v>10</v>
    <v>en-GB</v>
    <v>a1ydqh</v>
    <v>268435456</v>
    <v>1</v>
    <v>Powered by Refinitiv</v>
    <v>279.38</v>
    <v>208.91</v>
    <v>0.91</v>
    <v>0.53</v>
    <v>2.3280000000000002E-3</v>
    <v>USD</v>
    <v>Nordson Corporation is a precision technology company. It engineers, manufactures and market differentiated products and systems used for precision dispensing, applying and controlling adhesives, coatings, polymers, sealants, biomaterials, and other fluids, to test and inspect for quality, and to treat and cure surfaces and various medical products. Its segments include Industrial Precision Solutions, Medical and Fluid Solutions and Advanced Technology Solutions. The Industrial Precision Solutions segment delivers dispensing and material processing technology to diverse end markets. This segment serves the consumer durables, non-durables, agriculture and industrial markets. The Medical and Fluid Solutions segment includes fluid management solutions for medical, high-tech industrial and other diverse end markets. The Advanced Technology Solutions segment integrates its product technologies into the progressive stages of a customer’s production processes.</v>
    <v>7700</v>
    <v>Nasdaq Stock Market</v>
    <v>XNAS</v>
    <v>XNAS</v>
    <v>28601 Clemens Rd, WESTLAKE, OH, 44145 US</v>
    <v>229.04499999999999</v>
    <v>Machinery, Equipment &amp; Components</v>
    <v>Stock</v>
    <v>45475.842367048441</v>
    <v>4931</v>
    <v>226.71</v>
    <v>13069308283</v>
    <v>NORDSON CORPORATION</v>
    <v>NORDSON CORPORATION</v>
    <v>227.81</v>
    <v>27.179200000000002</v>
    <v>227.68</v>
    <v>228.21</v>
    <v>57268780</v>
    <v>NDSN</v>
    <v>NORDSON CORPORATION (XNAS:NDSN)</v>
    <v>28</v>
    <v>254393</v>
    <v>1935</v>
  </rv>
  <rv s="4">
    <v>4932</v>
  </rv>
  <rv s="0">
    <v>https://www.bing.com/financeapi/forcetrigger?t=azuuoc&amp;q=XNYS%3aNVT&amp;form=skydnc</v>
    <v>Learn more on Bing</v>
  </rv>
  <rv s="5">
    <v>7</v>
    <v>NVENT ELECTRIC PUBLIC LIMITED COMPANY (XNYS:NVT)</v>
    <v>8</v>
    <v>9</v>
    <v>Finance</v>
    <v>10</v>
    <v>en-GB</v>
    <v>azuuoc</v>
    <v>268435456</v>
    <v>1</v>
    <v>Powered by Refinitiv</v>
    <v>86.57</v>
    <v>45.604999999999997</v>
    <v>1.2994000000000001</v>
    <v>0.49</v>
    <v>6.522E-3</v>
    <v>USD</v>
    <v>nVent Electric plc is a global provider of electrical connection and protection solutions. The Company designs, manufactures, markets, installs and services products and solutions. The Company’s segments include Enclosures, Electrical &amp; Fastening Solutions and Thermal Management. The Enclosures segment provides solutions to help protect electronics and data in mission-critical applications, including data solutions, that improve reliability and energy efficiency. The Electrical &amp; Fastening Solutions segment provides solutions that connect and protect power and data infrastructure. The Thermal Management segment provides mission-critical heat management solutions that protect people and assets and enhance process efficiency and performance. The Company has a portfolio of brands, including nVent CADDY, ERICO, GARDNER BENDER, HOFFMAN, ILSCO, RAYCHEM, SCHROFF and TRACER. It also provides protection and control buildings for electric utilities and data centers.</v>
    <v>11300</v>
    <v>New York Stock Exchange</v>
    <v>XNYS</v>
    <v>XNYS</v>
    <v>8th Fl, (East), 1000 Great West Road, LONDON, UNITED KINGDOM-NA, W6 9TQ GB</v>
    <v>76.400000000000006</v>
    <v>Machinery, Equipment &amp; Components</v>
    <v>Stock</v>
    <v>45475.958333367969</v>
    <v>4934</v>
    <v>73.73</v>
    <v>12554356780</v>
    <v>NVENT ELECTRIC PUBLIC LIMITED COMPANY</v>
    <v>NVENT ELECTRIC PUBLIC LIMITED COMPANY</v>
    <v>74.5</v>
    <v>22.001999999999999</v>
    <v>75.13</v>
    <v>75.62</v>
    <v>166019000</v>
    <v>NVT</v>
    <v>NVENT ELECTRIC PUBLIC LIMITED COMPANY (XNYS:NVT)</v>
    <v>1</v>
    <v>1554673</v>
    <v>2017</v>
  </rv>
  <rv s="4">
    <v>4935</v>
  </rv>
  <rv s="0">
    <v>https://www.bing.com/financeapi/forcetrigger?t=a1x1mw&amp;q=XNAS%3aLNT&amp;form=skydnc</v>
    <v>Learn more on Bing</v>
  </rv>
  <rv s="5">
    <v>7</v>
    <v>ALLIANT ENERGY CORPORATION (XNAS:LNT)</v>
    <v>8</v>
    <v>9</v>
    <v>Finance</v>
    <v>10</v>
    <v>en-GB</v>
    <v>a1x1mw</v>
    <v>268435456</v>
    <v>1</v>
    <v>Powered by Refinitiv</v>
    <v>56.26</v>
    <v>45.153599999999997</v>
    <v>0.55530000000000002</v>
    <v>0.36</v>
    <v>7.0950000000000006E-3</v>
    <v>USD</v>
    <v>Alliant Energy Corporation operates as a regulated investor-owned public utility holding company. The Company's primary focus is to provide regulated electric and natural gas service to its customers in the Midwest through its two public utility subsidiaries: Interstate Power and Light Company (IPL) and Wisconsin Power and Light Company (WPL). Its segments include Utility, and ATC Holdings, Non-utility, Parent and Other. The Utility segment includes the operations of IPL and WPL, which primarily serve retail customers in Iowa and Wisconsin. The Utility segment includes three operations: utility electric operations, utility gas operations and utility other. The ATC Holdings, Non-utility, Parent and Other segment includes the operations of Alliant Energy Finance, LLC (AEF) and its subsidiaries, Corporate Services, the Alliant Energy parent company, and any Alliant Energy parent company consolidating adjustments. AEF is comprised of the Company's interest in ATC Holdings.</v>
    <v>3281</v>
    <v>Nasdaq Stock Market</v>
    <v>XNAS</v>
    <v>XNAS</v>
    <v>4902 North Biltmore Lane, Suite 1000, MADISON, WI, 53718-2148 US</v>
    <v>51.48</v>
    <v>Electrical Utilities &amp; IPPs</v>
    <v>Stock</v>
    <v>45475.945040080471</v>
    <v>4937</v>
    <v>50.914999999999999</v>
    <v>13100966900</v>
    <v>ALLIANT ENERGY CORPORATION</v>
    <v>ALLIANT ENERGY CORPORATION</v>
    <v>50.98</v>
    <v>18.6187</v>
    <v>50.74</v>
    <v>51.1</v>
    <v>256379000</v>
    <v>LNT</v>
    <v>ALLIANT ENERGY CORPORATION (XNAS:LNT)</v>
    <v>11</v>
    <v>1535284</v>
    <v>1981</v>
  </rv>
  <rv s="4">
    <v>4938</v>
  </rv>
  <rv s="0">
    <v>https://www.bing.com/financeapi/forcetrigger?t=a1olar&amp;q=XNYS%3aBLD&amp;form=skydnc</v>
    <v>Learn more on Bing</v>
  </rv>
  <rv s="5">
    <v>7</v>
    <v>TOPBUILD CORP. (XNYS:BLD)</v>
    <v>8</v>
    <v>9</v>
    <v>Finance</v>
    <v>10</v>
    <v>en-GB</v>
    <v>a1olar</v>
    <v>268435456</v>
    <v>1</v>
    <v>Powered by Refinitiv</v>
    <v>452.87</v>
    <v>217.08</v>
    <v>1.7645999999999999</v>
    <v>-6.04</v>
    <v>-1.5901000000000002E-2</v>
    <v>USD</v>
    <v>TopBuild Corp. is an installer and specialty distributor of insulation and related building material products to the construction industry in the United States and Canada. The Company operates through two segments: Installation and Specialty Distribution. The Installation segment installs insulation and other building products. It installs other building products, including glass and windows, rain gutters, garage doors, closet shelving, and fireplaces. Its Installation customer base includes national and regional single-family homebuilders, single-family custom builders, and individual homeowners. This segment operates approximately 240 branches located across the United States. The Specialty Distribution segment distributes building and mechanical insulation, insulation accessories, rain gutters and other building product materials for the residential and commercial/industrial end markets. The Company’s customer base consists of insulation contractors of various sizes.</v>
    <v>14012</v>
    <v>New York Stock Exchange</v>
    <v>XNYS</v>
    <v>XNYS</v>
    <v>475 N. WILLIAMSON BLVD., DAYTONA BEACH, FL, 32114 US</v>
    <v>379.37</v>
    <v>Construction &amp; Engineering</v>
    <v>Stock</v>
    <v>45475.987732534377</v>
    <v>4940</v>
    <v>372.58</v>
    <v>12086280000</v>
    <v>TOPBUILD CORP.</v>
    <v>TOPBUILD CORP.</v>
    <v>378.29</v>
    <v>18.850000000000001</v>
    <v>379.86</v>
    <v>373.82</v>
    <v>31817710</v>
    <v>BLD</v>
    <v>TOPBUILD CORP. (XNYS:BLD)</v>
    <v>21</v>
    <v>317393</v>
    <v>2015</v>
  </rv>
  <rv s="4">
    <v>4941</v>
  </rv>
  <rv s="0">
    <v>https://www.bing.com/financeapi/forcetrigger?t=a1uwoc&amp;q=XNAS%3aHST&amp;form=skydnc</v>
    <v>Learn more on Bing</v>
  </rv>
  <rv s="5">
    <v>7</v>
    <v>HOST HOTELS &amp; RESORTS, INC. (XNAS:HST)</v>
    <v>8</v>
    <v>9</v>
    <v>Finance</v>
    <v>10</v>
    <v>en-GB</v>
    <v>a1uwoc</v>
    <v>268435456</v>
    <v>1</v>
    <v>Powered by Refinitiv</v>
    <v>21.31</v>
    <v>14.735099999999999</v>
    <v>1.3504</v>
    <v>0.02</v>
    <v>1.134E-3</v>
    <v>USD</v>
    <v>Host Hotels &amp; Resorts, Inc. operates as a self-managed and self-administered real estate investment trust, which owns hotels and conducts operations through Host L.P. The Company is an owner of luxury and upper-upscale hotels. It operates through a single segment, hotel ownership. Its hotels operate in urban and resort markets either as luxury properties under brand names, such as 1 Hotels, Alila, Andaz, Fairmont, Four Seasons, Grand Hyatt, JW Marriott, Ritz-Carlton, St. Regis, The Don Cesar, The Luxury Collection and W, or as upper upscale properties under such brand names as Autograph Collection, Curio - A Collection by Hilton, Embassy Suites by Hilton, Hilton, Hyatt Regency, Marriott, Marriott Marquis, Sheraton, Swissotel, Tribute Portfolio and Westin. The Company owns approximately 74 properties in the United States and five properties internationally totaling approximately 42,700 rooms. It also holds non-controlling interests in seven domestic and one international joint venture.</v>
    <v>163</v>
    <v>Nasdaq Stock Market</v>
    <v>XNAS</v>
    <v>XNAS</v>
    <v>4747 Bethesda Avenue, Suite 1300, BETHESDA, MD, 20814 US</v>
    <v>17.72</v>
    <v>Residential &amp; Commercial REIT</v>
    <v>Stock</v>
    <v>45475.864240589843</v>
    <v>4943</v>
    <v>17.53</v>
    <v>12444028364</v>
    <v>HOST HOTELS &amp; RESORTS, INC.</v>
    <v>HOST HOTELS &amp; RESORTS, INC.</v>
    <v>17.675000000000001</v>
    <v>17.371200000000002</v>
    <v>17.63</v>
    <v>17.649999999999999</v>
    <v>705044100</v>
    <v>HST</v>
    <v>HOST HOTELS &amp; RESORTS, INC. (XNAS:HST)</v>
    <v>1</v>
    <v>6265070</v>
    <v>1998</v>
  </rv>
  <rv s="4">
    <v>4944</v>
  </rv>
  <rv s="0">
    <v>https://www.bing.com/financeapi/forcetrigger?t=a1xkhw&amp;q=XNYS%3aMGM&amp;form=skydnc</v>
    <v>Learn more on Bing</v>
  </rv>
  <rv s="5">
    <v>7</v>
    <v>MGM RESORTS INTERNATIONAL (XNYS:MGM)</v>
    <v>8</v>
    <v>9</v>
    <v>Finance</v>
    <v>5</v>
    <v>en-GB</v>
    <v>a1xkhw</v>
    <v>268435456</v>
    <v>1</v>
    <v>Powered by Refinitiv</v>
    <v>51.35</v>
    <v>34.119999999999997</v>
    <v>2.2494000000000001</v>
    <v>-0.53</v>
    <v>-1.2365999999999999E-2</v>
    <v>USD</v>
    <v>MGM Resorts International is a holding company. The Company, through subsidiaries, is a global gaming and entertainment company with domestic and international locations. The Company's segments include Las Vegas Strip Resorts, Regional Operations, and MGM China. The Las Vegas Strip Resorts segment consists of casino resorts: Aria (including Vdara), Bellagio, The Cosmopolitan of Las Vegas; MGM Grand Las Vegas, Mandalay Bay (including Delano and Four Seasons), Luxor, New York-New York (including The Park), Excalibur, and Park MGM (including NoMad Las Vegas). The Regional Operations consist of casino properties: MGM Grand Detroit in Detroit, Michigan; Beau Rivage in Biloxi, Mississippi; Borgata in Atlantic City, New Jersey; MGM National Harbor in Prince George’s County, Maryland; MGM Springfield in Springfield, Massachusetts; Empire City in Yonkers, New York, and MGM Northfield Park in Northfield Park, Ohio. It operates approximately 16 domestic casino properties.</v>
    <v>45000</v>
    <v>New York Stock Exchange</v>
    <v>XNYS</v>
    <v>XNYS</v>
    <v>3600 LAS VEGAS BLVD S, LAS VEGAS, NV, 89109 US</v>
    <v>43.054699999999997</v>
    <v>Hotels &amp; Entertainment Services</v>
    <v>Stock</v>
    <v>45475.998448935155</v>
    <v>4946</v>
    <v>42.25</v>
    <v>13278091332</v>
    <v>MGM RESORTS INTERNATIONAL</v>
    <v>MGM RESORTS INTERNATIONAL</v>
    <v>42.98</v>
    <v>16.251200000000001</v>
    <v>42.86</v>
    <v>42.33</v>
    <v>313680400</v>
    <v>MGM</v>
    <v>MGM RESORTS INTERNATIONAL (XNYS:MGM)</v>
    <v>5197</v>
    <v>3712946</v>
    <v>1986</v>
  </rv>
  <rv s="4">
    <v>4947</v>
  </rv>
  <rv s="0">
    <v>https://www.bing.com/financeapi/forcetrigger?t=a1y7rw&amp;q=XNAS%3aVTRS&amp;form=skydnc</v>
    <v>Learn more on Bing</v>
  </rv>
  <rv s="5">
    <v>7</v>
    <v>VIATRIS INC. (XNAS:VTRS)</v>
    <v>8</v>
    <v>9</v>
    <v>Finance</v>
    <v>5</v>
    <v>en-GB</v>
    <v>a1y7rw</v>
    <v>268435456</v>
    <v>1</v>
    <v>Powered by Refinitiv</v>
    <v>13.6175</v>
    <v>8.74</v>
    <v>0.94020000000000004</v>
    <v>-0.16</v>
    <v>-1.5108999999999999E-2</v>
    <v>USD</v>
    <v>Viatris Inc. is a global healthcare company. The Company's segments include Developed Markets, Greater China, JANZ, and Emerging Markets. The Developed Markets segment comprises its operations primarily in North America and Europe. The Greater China segment includes its operations in China, Taiwan and Hong Kong. The JANZ segment reflects its operations in Japan, Australia, and New Zealand. The Emerging Markets segment encompasses its presence in more than 125 countries with developing markets and emerging economies, including in Asia, Africa, Eastern Europe, Latin America, and the Middle East, as well as the Company’s ARV franchise. The Company’s portfolio comprises approved molecules across a range of key therapeutic areas, including globally recognized iconic and key brands and generics, including complex products. The Company operates approximately 30 manufacturing sites worldwide that produce oral solid doses, injectables and complex dosage forms.</v>
    <v>38000</v>
    <v>Nasdaq Stock Market</v>
    <v>XNAS</v>
    <v>XNAS</v>
    <v>1000 Mylan Boulevard, CANONSBURG, PA, 15317 US</v>
    <v>10.705</v>
    <v>Pharmaceuticals</v>
    <v>Stock</v>
    <v>45475.997952846876</v>
    <v>4949</v>
    <v>10.33</v>
    <v>12418750680</v>
    <v>VIATRIS INC.</v>
    <v>VIATRIS INC.</v>
    <v>10.7</v>
    <v>0</v>
    <v>10.59</v>
    <v>10.43</v>
    <v>1190676000</v>
    <v>VTRS</v>
    <v>VIATRIS INC. (XNAS:VTRS)</v>
    <v>4784882</v>
    <v>8745977</v>
    <v>2019</v>
  </rv>
  <rv s="4">
    <v>4950</v>
  </rv>
  <rv s="0">
    <v>https://www.bing.com/financeapi/forcetrigger?t=c3bw27&amp;q=XNYS%3aTOST&amp;form=skydnc</v>
    <v>Learn more on Bing</v>
  </rv>
  <rv s="6">
    <v>12</v>
    <v>TOAST, INC. (XNYS:TOST)</v>
    <v>8</v>
    <v>13</v>
    <v>Finance</v>
    <v>10</v>
    <v>en-GB</v>
    <v>c3bw27</v>
    <v>268435456</v>
    <v>1</v>
    <v>Powered by Refinitiv</v>
    <v>27.9</v>
    <v>13.765000000000001</v>
    <v>1.978</v>
    <v>0.53</v>
    <v>2.0817000000000002E-2</v>
    <v>USD</v>
    <v>Toast, Inc. offers cloud-based, end-to-end technology digital platform for the restaurant community. The Company’s platform provides a suite of software as a service (SaaS), products and financial technology solutions, including integrated payment processing, restaurant-grade hardware, and an ecosystem of third-party partners. The Company's portfolio spans several product categories, including restaurant operations and point of sale, digital ordering and delivery, marketing and loyalty, team management, supply chain and accounting, financial technology solutions, and platform and insights. The Company serves as the restaurant operating system, connecting front-of-house and back-of-house operations across dine-in, takeout, and delivery channels. The Company’s subsidiaries include Toasttab Ireland Limited, Toast Capital LLC, Toast Processing Services LLC, Toast MSC, Inc., Stratex HoldCo, LLC and OAE Software, LLC.</v>
    <v>5500</v>
    <v>New York Stock Exchange</v>
    <v>XNYS</v>
    <v>XNYS</v>
    <v>333 Summer Street, BOSTON, MA, 02210 US</v>
    <v>26</v>
    <v>Software &amp; IT Services</v>
    <v>Stock</v>
    <v>45475.998337198434</v>
    <v>4952</v>
    <v>25.28</v>
    <v>14424450000</v>
    <v>TOAST, INC.</v>
    <v>TOAST, INC.</v>
    <v>25.4</v>
    <v>25.46</v>
    <v>25.99</v>
    <v>555000000</v>
    <v>TOST</v>
    <v>TOAST, INC. (XNYS:TOST)</v>
    <v>3858</v>
    <v>7958579</v>
    <v>2011</v>
  </rv>
  <rv s="4">
    <v>4953</v>
  </rv>
  <rv s="0">
    <v>https://www.bing.com/financeapi/forcetrigger?t=aa8hu2&amp;q=XASX%3aPAA&amp;form=skydnc</v>
    <v>Learn more on Bing</v>
  </rv>
  <rv s="6">
    <v>12</v>
    <v>PHARMAUST LIMITED (XASX:PAA)</v>
    <v>8</v>
    <v>23</v>
    <v>Finance</v>
    <v>24</v>
    <v>en-GB</v>
    <v>aa8hu2</v>
    <v>268435456</v>
    <v>1</v>
    <v>Powered by Refinitiv</v>
    <v>0.53500000000000003</v>
    <v>6.7000000000000004E-2</v>
    <v>1.6526000000000001</v>
    <v>0</v>
    <v>0</v>
    <v>AUD</v>
    <v>PharmAust Limited is a clinical-stage biotechnology company developing therapeutics for human and animal health applications. The Company’s segments include Corporate and Research. The Company is focused on repurposing monepantel (MPL) for human neurodegenerative diseases. The Company's lead candidate, Monepantel (MPL), is a potent and safe inhibitor of the mTOR pathway, that plays a central role in cell growth and proliferation of cancer cells and in degenerating neurons. The Company is also developing MPL as a treatment for motor neuron disease (MND/ALS), a rare, incurable disease. It is focused on starting Phase II/III clinical study of MPL. It has also completed a Phase II oncology clinical study of MPL in humans and pilot studies in canine cancer. It is also preparing a pivotal monepantel field trial in dogs with B-Cell Lymphoma to enable product registration in the United States.</v>
    <v>52</v>
    <v>Australian Securities Exchange</v>
    <v>XASX</v>
    <v>XASX</v>
    <v>96-100 Albert Road, Level 4, SOUTH MELBOURNE, VICTORIA, 3205 AU</v>
    <v>0.19</v>
    <v>Pharmaceuticals</v>
    <v>Stock</v>
    <v>45476.375023148146</v>
    <v>4955</v>
    <v>0.185</v>
    <v>82329450</v>
    <v>PHARMAUST LIMITED</v>
    <v>PHARMAUST LIMITED</v>
    <v>0.19</v>
    <v>0.185</v>
    <v>0.185</v>
    <v>445024000</v>
    <v>PAA</v>
    <v>PHARMAUST LIMITED (XASX:PAA)</v>
    <v>182726</v>
    <v>865590</v>
    <v>2000</v>
  </rv>
  <rv s="4">
    <v>4956</v>
  </rv>
  <rv s="0">
    <v>https://www.bing.com/financeapi/forcetrigger?t=a22g9c&amp;q=XNAS%3aSAIA&amp;form=skydnc</v>
    <v>Learn more on Bing</v>
  </rv>
  <rv s="5">
    <v>7</v>
    <v>SAIA, INC. (XNAS:SAIA)</v>
    <v>8</v>
    <v>9</v>
    <v>Finance</v>
    <v>10</v>
    <v>en-GB</v>
    <v>a22g9c</v>
    <v>268435456</v>
    <v>1</v>
    <v>Powered by Refinitiv</v>
    <v>628.33500000000004</v>
    <v>331.23</v>
    <v>1.7235</v>
    <v>-5.0999999999999996</v>
    <v>-1.0817E-2</v>
    <v>USD</v>
    <v>Saia, Inc. is a transportation company. The Company provides less-than-truckload (LTL) services through a single integrated organization. It also offers customers a range of other value-added services, including non-asset truckload, expedited, and logistics services across North America. Its subsidiary, Saia Motor Freight Line, LLC (Saia LTL Freight), is an LTL carrier that serves 45 states and provides LTL services to Canada and Mexico through relationships with third-party interline carriers. Saia LTL Freight specializes in offering its customers a range of LTL services, including time-definite and expedited options. Saia LTL Freight primarily provides its customers with solutions for shipments between 100 and 10,000 pounds. Saia LTL Freight operates a network comprised of approximately 198 owned and leased facilities, including three general offices and one warehouse, and also owns approximately 6,500 tractors and 22,100 trailers, including equipment acquired with finance leases.</v>
    <v>14000</v>
    <v>Nasdaq Stock Market</v>
    <v>XNAS</v>
    <v>XNAS</v>
    <v>11465 Johns Creek Pkwy Ste 400, JOHNS CREEK, GA, 30097-1572 US</v>
    <v>474.69</v>
    <v>Freight &amp; Logistics Services</v>
    <v>Stock</v>
    <v>45475.863665462501</v>
    <v>4958</v>
    <v>463.78160000000003</v>
    <v>12399920179</v>
    <v>SAIA, INC.</v>
    <v>SAIA, INC.</v>
    <v>472.35</v>
    <v>33.7973</v>
    <v>471.47</v>
    <v>466.37</v>
    <v>26588160</v>
    <v>SAIA</v>
    <v>SAIA, INC. (XNAS:SAIA)</v>
    <v>10</v>
    <v>430785</v>
    <v>2000</v>
  </rv>
  <rv s="4">
    <v>4959</v>
  </rv>
  <rv s="0">
    <v>https://www.bing.com/financeapi/forcetrigger?t=a1ptk2&amp;q=XNYS%3aCLH&amp;form=skydnc</v>
    <v>Learn more on Bing</v>
  </rv>
  <rv s="5">
    <v>7</v>
    <v>CLEAN HARBORS, INC. (XNYS:CLH)</v>
    <v>8</v>
    <v>9</v>
    <v>Finance</v>
    <v>10</v>
    <v>en-GB</v>
    <v>a1ptk2</v>
    <v>268435456</v>
    <v>1</v>
    <v>Powered by Refinitiv</v>
    <v>231.15</v>
    <v>132.91999999999999</v>
    <v>1.2136</v>
    <v>-1.08</v>
    <v>-4.895E-3</v>
    <v>USD</v>
    <v>Clean Harbors, Inc. is a provider of sustainable environmental and industrial services throughout North America. The Company provides parts cleaning and related environmental services to general manufacturing, automotive and commercial customers in North America and re-refiner and recycler of used oil in North America. The Company’s Environmental Services segment collects, transports, treats and disposes hazardous and non-hazardous waste, including resource recovery, physical treatment, fuel blending, incineration, landfill disposal, wastewater treatment, lab chemical disposal, explosives management and CleanPack services. It also offers emergency response services. Its Safety-Kleen Sustainability Solutions (SKSS) segment offers recycled base and blended oil products and other automotive and industrial lubricants to end users including distributors and manufacturers of oil products and industrial plants. It collects used oil which serves as feedstock for its eight oil re-refineries.</v>
    <v>21021</v>
    <v>New York Stock Exchange</v>
    <v>XNYS</v>
    <v>XNYS</v>
    <v>42 Longwater Drive P.O. Box 9149, NORWELL, MA, 02061 US</v>
    <v>222.22</v>
    <v>Professional &amp; Commercial Services</v>
    <v>Stock</v>
    <v>45475.958333367969</v>
    <v>4961</v>
    <v>217.36</v>
    <v>11899710000</v>
    <v>CLEAN HARBORS, INC.</v>
    <v>CLEAN HARBORS, INC.</v>
    <v>220.57</v>
    <v>31.799900000000001</v>
    <v>220.63</v>
    <v>219.55</v>
    <v>53935120</v>
    <v>CLH</v>
    <v>CLEAN HARBORS, INC. (XNYS:CLH)</v>
    <v>510253</v>
    <v>328499</v>
    <v>1987</v>
  </rv>
  <rv s="4">
    <v>4962</v>
  </rv>
  <rv s="0">
    <v>https://www.bing.com/financeapi/forcetrigger?t=a1w8mw&amp;q=XNYS%3aJNPR&amp;form=skydnc</v>
    <v>Learn more on Bing</v>
  </rv>
  <rv s="5">
    <v>7</v>
    <v>JUNIPER NETWORKS, INC. (XNYS:JNPR)</v>
    <v>8</v>
    <v>9</v>
    <v>Finance</v>
    <v>10</v>
    <v>en-GB</v>
    <v>a1w8mw</v>
    <v>268435456</v>
    <v>1</v>
    <v>Powered by Refinitiv</v>
    <v>38.04</v>
    <v>24.87</v>
    <v>0.94589999999999996</v>
    <v>-0.18</v>
    <v>-4.8980000000000004E-3</v>
    <v>USD</v>
    <v>Juniper Networks, Inc. delivers networking technology to its customers, including network operators, telecommunication and cloud providers, enterprise information technology teams, lines of businesses and network users, such as individual devices, machines, applications, microservices and data stores. It designs and builds products and solutions, such as Automated Wide Area Networking that provides Routing solutions for Wide Area Networking; AI-Driven Enterprise, which includes cloud management, networking and security solution for campus and branch environments, such as universities, hospitals, and bank branches, and Cloud-Ready Data Center that offers fabric management, switching, network security and software-defined networking solutions for public and private data centers. It also offers a variety of services, including maintenance and support, professional services, Software-as-a-Service, and education and training programs to provide solutions that address its customers' needs.</v>
    <v>11144</v>
    <v>New York Stock Exchange</v>
    <v>XNYS</v>
    <v>XNYS</v>
    <v>1133 Innovation Way, SUNNYVALE, CA, 94089 US</v>
    <v>36.869999999999997</v>
    <v>Communications &amp; Networking</v>
    <v>Stock</v>
    <v>45475.958333356248</v>
    <v>4964</v>
    <v>36.520000000000003</v>
    <v>11943310000</v>
    <v>JUNIPER NETWORKS, INC.</v>
    <v>JUNIPER NETWORKS, INC.</v>
    <v>36.700000000000003</v>
    <v>52.9846</v>
    <v>36.75</v>
    <v>36.57</v>
    <v>324987900</v>
    <v>JNPR</v>
    <v>JUNIPER NETWORKS, INC. (XNYS:JNPR)</v>
    <v>700</v>
    <v>2517343</v>
    <v>1997</v>
  </rv>
  <rv s="4">
    <v>4965</v>
  </rv>
  <rv s="0">
    <v>https://www.bing.com/financeapi/forcetrigger?t=c3orf2&amp;q=XNAS%3aRIVN&amp;form=skydnc</v>
    <v>Learn more on Bing</v>
  </rv>
  <rv s="5">
    <v>7</v>
    <v>RIVIAN AUTOMOTIVE, INC. (XNAS:RIVN)</v>
    <v>8</v>
    <v>9</v>
    <v>Finance</v>
    <v>5</v>
    <v>en-GB</v>
    <v>c3orf2</v>
    <v>268435456</v>
    <v>1</v>
    <v>Powered by Refinitiv</v>
    <v>28.06</v>
    <v>8.26</v>
    <v>2.266</v>
    <v>0.97</v>
    <v>6.9683999999999996E-2</v>
    <v>USD</v>
    <v>Rivian Automotive, Inc. is an automotive manufacturer, which is engaged in developing and building category-defining electric vehicles (EVs) and accessories. The Company’s R1 platform offers the first-generation consumer vehicles: the R1T, a two-row five-passenger pickup truck, and the R1S, a three-row seven-passenger sport utility vehicle (SUV). In the commercial market, the Company offers Rivian Commercial Vehicle (RCV) platform. The Company’s vehicle on this platform is Electric Delivery Van (EDV), designed and engineered by Rivian in collaboration with Amazon. Alongside its commercial vehicles, it offers FleetOS, its proprietary, end-to-end centralized fleet management subscription platform. It also offers a variety of services, including financing and insurance, vehicle maintenance and repair, charging and FleetOS solutions. Its value-added services include digitally enabled financing and leasing, telematics-based insurance, proactive vehicle service, software services, and more.</v>
    <v>16790</v>
    <v>Nasdaq Stock Market</v>
    <v>XNAS</v>
    <v>XNAS</v>
    <v>14600 Myford Road, IRVINE, CA, 92618 US</v>
    <v>15.18</v>
    <v>Automobiles &amp; Auto Parts</v>
    <v>Stock</v>
    <v>45475.999928402343</v>
    <v>4967</v>
    <v>13.9499</v>
    <v>14820320756</v>
    <v>RIVIAN AUTOMOTIVE, INC.</v>
    <v>RIVIAN AUTOMOTIVE, INC.</v>
    <v>14.27</v>
    <v>0</v>
    <v>13.92</v>
    <v>14.89</v>
    <v>995320400</v>
    <v>RIVN</v>
    <v>RIVIAN AUTOMOTIVE, INC. (XNAS:RIVN)</v>
    <v>765108</v>
    <v>49936283</v>
    <v>2015</v>
  </rv>
  <rv s="4">
    <v>4968</v>
  </rv>
  <rv s="0">
    <v>https://www.bing.com/financeapi/forcetrigger?t=btyuz2&amp;q=XNAS%3aZI&amp;form=skydnc</v>
    <v>Learn more on Bing</v>
  </rv>
  <rv s="5">
    <v>7</v>
    <v>ZOOMINFO TECHNOLOGIES INC. (XNAS:ZI)</v>
    <v>8</v>
    <v>9</v>
    <v>Finance</v>
    <v>10</v>
    <v>en-GB</v>
    <v>btyuz2</v>
    <v>268435456</v>
    <v>1</v>
    <v>Powered by Refinitiv</v>
    <v>30.155000000000001</v>
    <v>11.67</v>
    <v>1.0656000000000001</v>
    <v>-0.43</v>
    <v>-3.3911999999999998E-2</v>
    <v>USD</v>
    <v>ZoomInfo Technologies Inc., through its subsidiaries, provides a go-to-market intelligence and engagement platform for sales and marketing teams. The Company’s cloud-based platform provides workflow tools with integrated, accurate, and comprehensive information on organizations and professionals to help users identify target customers and decision makers. Its cloud-based operating system for revenue professionals delivers comprehensive and intelligence and analytics to provide sales, marketing, operations, and recruiting professional’s accurate information and insights on the organizations and professionals they target. It delivers intelligence at scale by leveraging an artificial intelligence (AI) and machine learning (ML)-powered engine that gathers data from millions of sources and standardizes, matches to entities, verifies, cleans, and applies the processed data to companies and people at scale. The Company aggregates and extracts distinct types of data.</v>
    <v>3516</v>
    <v>Nasdaq Stock Market</v>
    <v>XNAS</v>
    <v>XNAS</v>
    <v>805 Broadway St, Suite 900, VANCOUVER, WA, 98660 US</v>
    <v>12.84</v>
    <v>Software &amp; IT Services</v>
    <v>Stock</v>
    <v>45475.992866214845</v>
    <v>4970</v>
    <v>12.14</v>
    <v>4580501625</v>
    <v>ZOOMINFO TECHNOLOGIES INC.</v>
    <v>ZOOMINFO TECHNOLOGIES INC.</v>
    <v>12.7</v>
    <v>62.341000000000001</v>
    <v>12.68</v>
    <v>12.25</v>
    <v>373918500</v>
    <v>ZI</v>
    <v>ZOOMINFO TECHNOLOGIES INC. (XNAS:ZI)</v>
    <v>164334</v>
    <v>6255023</v>
    <v>2021</v>
  </rv>
  <rv s="4">
    <v>4971</v>
  </rv>
  <rv s="0">
    <v>https://www.bing.com/financeapi/forcetrigger?t=a1wksm&amp;q=XNYS%3aKMX&amp;form=skydnc</v>
    <v>Learn more on Bing</v>
  </rv>
  <rv s="5">
    <v>7</v>
    <v>CARMAX, INC. (XNYS:KMX)</v>
    <v>8</v>
    <v>9</v>
    <v>Finance</v>
    <v>10</v>
    <v>en-GB</v>
    <v>a1wksm</v>
    <v>268435456</v>
    <v>1</v>
    <v>Powered by Refinitiv</v>
    <v>88.22</v>
    <v>59.66</v>
    <v>1.6929000000000001</v>
    <v>2.0699999999999998</v>
    <v>2.9068999999999998E-2</v>
    <v>USD</v>
    <v>CarMax, Inc. is a retailer of used autos. The Company operates through two segments: CarMax Sales Operations and CarMax Auto Finance (CAF). The CarMax Sales Operations segment consists of all aspects of its auto merchandising and service operations. Its CarMax Sales Operations segment sells used vehicles, purchases used vehicles from customers and other sources, sells related products and services, and arranges financing options for customers. The CAF segment consists solely of its own finance operation that provides financing to customers buying retail vehicles from the Company. The CAF segment also services all auto loans it originates and is responsible for providing billing statements, collecting payments, maintaining contact with delinquent customers, and arranging for the repossession of vehicles securing defaulted loans. It provides customers with a range of other related products and services, including extended protection plan (EPP) products and vehicle repair services.</v>
    <v>29836</v>
    <v>New York Stock Exchange</v>
    <v>XNYS</v>
    <v>XNYS</v>
    <v>12800 Tuckahoe Creek Pkwy, RICHMOND, VA, 23238 US</v>
    <v>73.33</v>
    <v>Specialty Retailers</v>
    <v>Stock</v>
    <v>45475.959514548435</v>
    <v>4973</v>
    <v>70.75</v>
    <v>11437461792</v>
    <v>CARMAX, INC.</v>
    <v>CARMAX, INC.</v>
    <v>71.290000000000006</v>
    <v>28.785699999999999</v>
    <v>71.209999999999994</v>
    <v>73.28</v>
    <v>156078900</v>
    <v>KMX</v>
    <v>CARMAX, INC. (XNYS:KMX)</v>
    <v>484</v>
    <v>2181430</v>
    <v>1996</v>
  </rv>
  <rv s="4">
    <v>4974</v>
  </rv>
  <rv s="0">
    <v>https://www.bing.com/financeapi/forcetrigger?t=a1zr2w&amp;q=XNYS%3aPFGC&amp;form=skydnc</v>
    <v>Learn more on Bing</v>
  </rv>
  <rv s="5">
    <v>7</v>
    <v>PERFORMANCE FOOD GROUP COMPANY (XNYS:PFGC)</v>
    <v>8</v>
    <v>9</v>
    <v>Finance</v>
    <v>10</v>
    <v>en-GB</v>
    <v>a1zr2w</v>
    <v>268435456</v>
    <v>1</v>
    <v>Powered by Refinitiv</v>
    <v>78.540000000000006</v>
    <v>52.92</v>
    <v>1.4241999999999999</v>
    <v>-0.61</v>
    <v>-9.3600000000000003E-3</v>
    <v>USD</v>
    <v>Performance Food Group Company is a food and foodservice distribution company. The Company operates through three segments: Foodservice, Vistar, and Convenience. The Foodservice segment markets and distributes food and food-related products to independent restaurants, chain restaurants, and other institutional food-away-from-home locations. The Vistar segment specializes in distributing candy, snacks, beverages, and other items nationally to vending, office coffee service, theater, retail, hospitality, and other channels. The Convenience segment distributes candy, snacks, beverages, cigarettes, other tobacco products, food and foodservice related products, and other items to convenience stores across North America. The Company, through its subsidiaries, markets and delivers food and related products to over 300,000 customer locations including independent and chain restaurants; businesses, schools and healthcare facilities; vending and office coffee service distributors; and others.</v>
    <v>34650</v>
    <v>New York Stock Exchange</v>
    <v>XNYS</v>
    <v>XNYS</v>
    <v>12500 W Creek Pkwy, RICHMOND, VA, 23238 US</v>
    <v>65.209999999999994</v>
    <v>Food &amp; Drug Retailing</v>
    <v>Stock</v>
    <v>45475.993068750002</v>
    <v>4976</v>
    <v>63.98</v>
    <v>10046194512</v>
    <v>PERFORMANCE FOOD GROUP COMPANY</v>
    <v>PERFORMANCE FOOD GROUP COMPANY</v>
    <v>65.099999999999994</v>
    <v>24.033999999999999</v>
    <v>65.17</v>
    <v>64.56</v>
    <v>155610200</v>
    <v>PFGC</v>
    <v>PERFORMANCE FOOD GROUP COMPANY (XNYS:PFGC)</v>
    <v>4</v>
    <v>1131125</v>
    <v>2002</v>
  </rv>
  <rv s="4">
    <v>4977</v>
  </rv>
  <rv s="0">
    <v>https://www.bing.com/financeapi/forcetrigger?t=a1wtrw&amp;q=XNAS%3aLECO&amp;form=skydnc</v>
    <v>Learn more on Bing</v>
  </rv>
  <rv s="5">
    <v>7</v>
    <v>LINCOLN ELECTRIC HOLDINGS, INC. (XNAS:LECO)</v>
    <v>8</v>
    <v>9</v>
    <v>Finance</v>
    <v>10</v>
    <v>en-GB</v>
    <v>a1wtrw</v>
    <v>268435456</v>
    <v>1</v>
    <v>Powered by Refinitiv</v>
    <v>261.13</v>
    <v>164</v>
    <v>1.1633</v>
    <v>0.9</v>
    <v>4.8780000000000004E-3</v>
    <v>USD</v>
    <v>Lincoln Electric Holdings, Inc. is a manufacturer of welding, cutting and brazing products. Its segments include Americas Welding, International Welding, and the Harris Products Group. Americas Welding segment includes welding operations in North and South America. International Welding segment includes welding operations in Europe, Africa, Asia, and Australia. Harris Products Group includes its global oxyfuel cutting, soldering and brazing businesses and its retail business in the United States. Its products include arc welding, brazing and soldering filler metals (consumables), arc welding equipment, plasma and oxyfuel cutting systems, wire feeding systems, fume control equipment, welding accessories, specialty gas regulators, and education solutions; and a comprehensive portfolio of automated solutions for joining, cutting, material handling, module assembly, and end of line testing. It offers automation system integration and technology, specializing in automated welding systems.</v>
    <v>12000</v>
    <v>Nasdaq Stock Market</v>
    <v>XNAS</v>
    <v>XNAS</v>
    <v>22801 St Clair Ave, CLEVELAND, OH, 44117 US</v>
    <v>186.435</v>
    <v>Machinery, Equipment &amp; Components</v>
    <v>Stock</v>
    <v>45475.872755937497</v>
    <v>4979</v>
    <v>184.49</v>
    <v>10550235298</v>
    <v>LINCOLN ELECTRIC HOLDINGS, INC.</v>
    <v>LINCOLN ELECTRIC HOLDINGS, INC.</v>
    <v>184.49</v>
    <v>19.681100000000001</v>
    <v>184.49</v>
    <v>185.39</v>
    <v>56908330</v>
    <v>LECO</v>
    <v>LINCOLN ELECTRIC HOLDINGS, INC. (XNAS:LECO)</v>
    <v>12</v>
    <v>511035</v>
    <v>1998</v>
  </rv>
  <rv s="4">
    <v>4980</v>
  </rv>
  <rv s="0">
    <v>https://www.bing.com/financeapi/forcetrigger?t=a2655r&amp;q=XNAS%3aWYNN&amp;form=skydnc</v>
    <v>Learn more on Bing</v>
  </rv>
  <rv s="5">
    <v>7</v>
    <v>WYNN RESORTS, LIMITED (XNAS:WYNN)</v>
    <v>8</v>
    <v>9</v>
    <v>Finance</v>
    <v>5</v>
    <v>en-GB</v>
    <v>a2655r</v>
    <v>268435456</v>
    <v>1</v>
    <v>Powered by Refinitiv</v>
    <v>112.25</v>
    <v>81.650000000000006</v>
    <v>1.8247</v>
    <v>-1.34</v>
    <v>-1.5285E-2</v>
    <v>USD</v>
    <v>Wynn Resorts, Limited is a designer, developer, and operator of integrated resorts featuring luxury hotel rooms, high-end retail space, an array of dining and entertainment options, meeting and convention facilities, and gaming. Its segments include Wynn Palace, Wynn Macau, Las Vegas Operations, Encore Boston Harbor, and Wynn Interactive. Wynn Palace features a luxury hotel tower with a total of 1,706 guest rooms, suites, and villas, offering a health club, spa, salon, and pool. Wynn Palace offers 14 food and beverage outlets, approximately 107,000 square feet of high-end, brand-name retail space, and over 37,000 square feet of meeting and convention space. Wynn Macau features two luxury hotel towers with a total of 1,010 guest rooms and suites, offering two health clubs, two spas, a salon and a pool. Wynn Macau offers 14 food and beverage outlets, approximately 64,300 square feet of high-end, brand-name retail space, and over 31,000 square feet of meeting and convention space.</v>
    <v>27800</v>
    <v>Nasdaq Stock Market</v>
    <v>XNAS</v>
    <v>XNAS</v>
    <v>3131 Las Vegas Blvd S, LAS VEGAS, NV, 89109 US</v>
    <v>88.114599999999996</v>
    <v>Hotels &amp; Entertainment Services</v>
    <v>Stock</v>
    <v>45475.996693310153</v>
    <v>4982</v>
    <v>86.09</v>
    <v>9825252000</v>
    <v>WYNN RESORTS, LIMITED</v>
    <v>WYNN RESORTS, LIMITED</v>
    <v>87.56</v>
    <v>11.212999999999999</v>
    <v>87.67</v>
    <v>86.33</v>
    <v>112070900</v>
    <v>WYNN</v>
    <v>WYNN RESORTS, LIMITED (XNAS:WYNN)</v>
    <v>1805</v>
    <v>1869095</v>
    <v>2002</v>
  </rv>
  <rv s="4">
    <v>4983</v>
  </rv>
  <rv s="0">
    <v>https://www.bing.com/financeapi/forcetrigger?t=a1qm5r&amp;q=XNYS%3aCW&amp;form=skydnc</v>
    <v>Learn more on Bing</v>
  </rv>
  <rv s="5">
    <v>7</v>
    <v>CURTISS-WRIGHT CORPORATION (XNYS:CW)</v>
    <v>8</v>
    <v>9</v>
    <v>Finance</v>
    <v>5</v>
    <v>en-GB</v>
    <v>a1qm5r</v>
    <v>268435456</v>
    <v>1</v>
    <v>Powered by Refinitiv</v>
    <v>286.64999999999998</v>
    <v>180.37</v>
    <v>1.1861999999999999</v>
    <v>0.76</v>
    <v>2.8060000000000003E-3</v>
    <v>USD</v>
    <v>Curtiss-Wright Corporation is a global integrated business that provides engineered products, solutions, and services mainly to aerospace and defense markets, and critical technologies in demanding commercial power, process, and industrial markets. The Company’s Aerospace &amp; Industrial segment consists of businesses that provide a diversified offering of engineered products and services supporting critical applications primarily across the commercial aerospace and general industrial markets. Its Defense Electronics segment comprises businesses that primarily provide products to the defense markets and to a lesser extent the commercial aerospace market. Its Naval &amp; Power segment comprises businesses that provide products to the naval defense market and, to a lesser extent, the power and process and aerospace defense markets. This segment also offers simulation technology that supports the design, commissioning, and operation of commercial nuclear power generation and process plant.</v>
    <v>8600</v>
    <v>New York Stock Exchange</v>
    <v>XNYS</v>
    <v>XNYS</v>
    <v>130 Harbour Place Drive, Suite 300, DAVIDSON, NC, 28036 US</v>
    <v>272.87</v>
    <v>Aerospace &amp; Defense</v>
    <v>Stock</v>
    <v>45475.958333356248</v>
    <v>4985</v>
    <v>268.11</v>
    <v>10403866303</v>
    <v>CURTISS-WRIGHT CORPORATION</v>
    <v>CURTISS-WRIGHT CORPORATION</v>
    <v>270</v>
    <v>27.9619</v>
    <v>270.89</v>
    <v>271.64999999999998</v>
    <v>38298790</v>
    <v>CW</v>
    <v>CURTISS-WRIGHT CORPORATION (XNYS:CW)</v>
    <v>174745</v>
    <v>252118</v>
    <v>1929</v>
  </rv>
  <rv s="4">
    <v>4986</v>
  </rv>
  <rv s="0">
    <v>https://www.bing.com/financeapi/forcetrigger?t=a1wrf2&amp;q=XNYS%3aBBWI&amp;form=skydnc</v>
    <v>Learn more on Bing</v>
  </rv>
  <rv s="5">
    <v>7</v>
    <v>BATH &amp; BODY WORKS, INC. (XNYS:BBWI)</v>
    <v>8</v>
    <v>9</v>
    <v>Finance</v>
    <v>10</v>
    <v>en-GB</v>
    <v>a1wrf2</v>
    <v>268435456</v>
    <v>1</v>
    <v>Powered by Refinitiv</v>
    <v>52.984999999999999</v>
    <v>27.3</v>
    <v>1.8572</v>
    <v>-0.32</v>
    <v>-8.3250000000000008E-3</v>
    <v>USD</v>
    <v>Bath &amp; Body Works, Inc. is an omnichannel retailer focused on personal care and home fragrance. The Company sells merchandise through its retail stores in the United States (U.S.) and Canada, and through its websites and other channels, under the Bath &amp; Body Works, White Barn and other brand names. Its international business is conducted through franchise, license and wholesale partners. It offers a range of care and home fragrance, including collections of fine fragrance mist, body lotion and body cream, 3-wick candles, home fragrance diffusers and liquid hand soap. Its products are differentiated through a combination of fragrance, packaging and quality at accessible prices. It also sells products under its sub brands, including White Barn. Its merchandise is sold through about 1,850 Company-operated stores and e-commerce sites in U.S. and Canada, and in 485 stores and 28 e-commerce sites in more than 40 other countries operating under franchise, license and wholesale arrangements.</v>
    <v>8981</v>
    <v>New York Stock Exchange</v>
    <v>XNYS</v>
    <v>XNYS</v>
    <v>THREE LIMITED PKWY, P O BOX 16000, COLUMBUS, OH, 43230 US</v>
    <v>38.58</v>
    <v>Specialty Retailers</v>
    <v>Stock</v>
    <v>45475.958333367969</v>
    <v>4988</v>
    <v>37.94</v>
    <v>8509580967</v>
    <v>BATH &amp; BODY WORKS, INC.</v>
    <v>BATH &amp; BODY WORKS, INC.</v>
    <v>38.32</v>
    <v>9.8582000000000001</v>
    <v>38.44</v>
    <v>38.119999999999997</v>
    <v>223231400</v>
    <v>BBWI</v>
    <v>BATH &amp; BODY WORKS, INC. (XNYS:BBWI)</v>
    <v>20</v>
    <v>3662539</v>
    <v>1982</v>
  </rv>
  <rv s="4">
    <v>4989</v>
  </rv>
  <rv s="0">
    <v>https://www.bing.com/financeapi/forcetrigger?t=a1naqh&amp;q=XNYS%3aALLE&amp;form=skydnc</v>
    <v>Learn more on Bing</v>
  </rv>
  <rv s="5">
    <v>7</v>
    <v>ALLEGION PUBLIC LIMITED COMPANY (XNYS:ALLE)</v>
    <v>8</v>
    <v>9</v>
    <v>Finance</v>
    <v>10</v>
    <v>en-GB</v>
    <v>a1naqh</v>
    <v>268435456</v>
    <v>1</v>
    <v>Powered by Refinitiv</v>
    <v>136.91</v>
    <v>95.94</v>
    <v>1.1346000000000001</v>
    <v>0.37</v>
    <v>3.1969999999999998E-3</v>
    <v>USD</v>
    <v>Allegion plc is a global security products and solutions provider. The Company secures people and assets with a range of solutions for homes, businesses, schools and institutions. Its Allegion Americas segment is a provider of security products, services and solutions throughout North America. The segment sells a range of products and solutions, including locks, locksets, key systems, door controls and systems, exit devices, doors, accessories, electronic security products, access control systems and software and service solutions to customers in commercial, institutional, and residential facilities. Its Allegion International segment provides security products, services and solutions primarily throughout Europe, Asia and Oceania. The segment offers end-users a range of products, services and solutions including locks, locksets, portable locks, key systems, door closers and systems, doors, and others. Its brands include CISA, Interflex, LCN, Schlage, Boss Door Controls, and others.</v>
    <v>12200</v>
    <v>New York Stock Exchange</v>
    <v>XNYS</v>
    <v>XNYS</v>
    <v>Block D, Iveagh Court, Harcourt Road, DUBLIN, DUBLIN, 00000 IE</v>
    <v>116.49</v>
    <v>Communications &amp; Networking</v>
    <v>Stock</v>
    <v>45475.958333356248</v>
    <v>4991</v>
    <v>115.33</v>
    <v>10152739677</v>
    <v>ALLEGION PUBLIC LIMITED COMPANY</v>
    <v>ALLEGION PUBLIC LIMITED COMPANY</v>
    <v>115.83</v>
    <v>18.945499999999999</v>
    <v>115.74</v>
    <v>116.11</v>
    <v>87440700</v>
    <v>ALLE</v>
    <v>ALLEGION PUBLIC LIMITED COMPANY (XNYS:ALLE)</v>
    <v>632828</v>
    <v>755434</v>
    <v>2013</v>
  </rv>
  <rv s="4">
    <v>4992</v>
  </rv>
  <rv s="0">
    <v>https://www.bing.com/financeapi/forcetrigger?t=bqef52&amp;q=XNYS%3aCHWY&amp;form=skydnc</v>
    <v>Learn more on Bing</v>
  </rv>
  <rv s="5">
    <v>7</v>
    <v>CHEWY, INC. (XNYS:CHWY)</v>
    <v>8</v>
    <v>9</v>
    <v>Finance</v>
    <v>5</v>
    <v>en-GB</v>
    <v>bqef52</v>
    <v>268435456</v>
    <v>1</v>
    <v>Powered by Refinitiv</v>
    <v>39.46</v>
    <v>14.685</v>
    <v>1.0337000000000001</v>
    <v>-0.56999999999999995</v>
    <v>-2.2406000000000002E-2</v>
    <v>USD</v>
    <v>Chewy, Inc. is a pure-play e-commerce company geared towards pet products and services for dogs, cats, fish, birds, small pets, horses, and reptiles. The Company's brands include A Pet Hub, Bark and Slumber, B&amp;G Martin, Babyliss Pro Pet, C&amp;F, Nutro, ORIJEN, NexGard, Frisco and others. It offers quality pet food, treats and supplies, and pet healthcare products. The Company's product offerings include Food products such as dry food, wet food, veterinary diets and food toppings; Treat products, such as treat products, such as soft and chewy treats, biscuits, cookies and crunchy treats, dental treats, jerky treats, bones, bully sticks and natural chews; Vitamin and supplements, such as Hip &amp; Joint, Digestive Health &amp; Probiotics, Multivitamins, Heart &amp; Liver and others, and Healthcare products such as Dental Care, First Aid &amp; Recovery, Ear Care, Eye Care, Milk Replacers, DNA Tests and others. It serves its customers through its retail Website, www.chewy.com, and its mobile applications.</v>
    <v>18100</v>
    <v>New York Stock Exchange</v>
    <v>XNYS</v>
    <v>XNYS</v>
    <v>7700 WEST SUNRISE BOULEVARD, PLANTATION, FL, 33322 US</v>
    <v>25.39</v>
    <v>Specialty Retailers</v>
    <v>Stock</v>
    <v>45475.999934756248</v>
    <v>4994</v>
    <v>23.62</v>
    <v>10841084187</v>
    <v>CHEWY, INC.</v>
    <v>CHEWY, INC.</v>
    <v>25.36</v>
    <v>128.85339999999999</v>
    <v>25.44</v>
    <v>24.87</v>
    <v>435910100</v>
    <v>CHWY</v>
    <v>CHEWY, INC. (XNYS:CHWY)</v>
    <v>107538</v>
    <v>19437663</v>
    <v>2013</v>
  </rv>
  <rv s="4">
    <v>4995</v>
  </rv>
  <rv s="0">
    <v>https://www.bing.com/financeapi/forcetrigger?t=a24fmw&amp;q=XNYS%3aTPR&amp;form=skydnc</v>
    <v>Learn more on Bing</v>
  </rv>
  <rv s="5">
    <v>7</v>
    <v>TAPESTRY, INC. (XNYS:TPR)</v>
    <v>8</v>
    <v>9</v>
    <v>Finance</v>
    <v>5</v>
    <v>en-GB</v>
    <v>a24fmw</v>
    <v>268435456</v>
    <v>1</v>
    <v>Powered by Refinitiv</v>
    <v>48.8</v>
    <v>25.99</v>
    <v>1.6174999999999999</v>
    <v>-1.45</v>
    <v>-3.4532E-2</v>
    <v>USD</v>
    <v>Tapestry, Inc. is a global house of luxury accessories and lifestyle brands. The Company's brands include Coach, Kate spade New York, and Stuart Weitzman. The Company operates through three segments: Coach, Kate Spade and Stuart Weitzman. The Coach segment includes global sales of Coach products to customers through Coach operated stores, including e-commerce sites and concession shop-in-shops, and sales to wholesale customers and through independent third-party distributors. The Kate Spade segment includes global sales primarily of kate spade new york brand products to customers through Kate Spade operated stores, including e-commerce sites and concession shop-in-shops, sales to wholesale customers, and through independent third-party distributors. The Stuart Weitzman segment includes global sales of Stuart Weitzman brand products primarily through Stuart Weitzman operated stores, sales to wholesale customers, through e-commerce sites, and through independent third-party distributors.</v>
    <v>12600</v>
    <v>New York Stock Exchange</v>
    <v>XNYS</v>
    <v>XNYS</v>
    <v>10 Hudson Yards, NEW YORK, NY, 10001 US</v>
    <v>42.07</v>
    <v>Specialty Retailers</v>
    <v>Stock</v>
    <v>45475.958333378905</v>
    <v>4997</v>
    <v>40.42</v>
    <v>9315009582</v>
    <v>TAPESTRY, INC.</v>
    <v>TAPESTRY, INC.</v>
    <v>41.73</v>
    <v>10.735799999999999</v>
    <v>41.99</v>
    <v>40.54</v>
    <v>229773300</v>
    <v>TPR</v>
    <v>TAPESTRY, INC. (XNYS:TPR)</v>
    <v>26</v>
    <v>2462752</v>
    <v>2000</v>
  </rv>
  <rv s="4">
    <v>4998</v>
  </rv>
  <rv s="0">
    <v>https://www.bing.com/financeapi/forcetrigger?t=a24lcw&amp;q=XNYS%3aTTC&amp;form=skydnc</v>
    <v>Learn more on Bing</v>
  </rv>
  <rv s="5">
    <v>7</v>
    <v>THE TORO COMPANY (XNYS:TTC)</v>
    <v>8</v>
    <v>9</v>
    <v>Finance</v>
    <v>10</v>
    <v>en-GB</v>
    <v>a24lcw</v>
    <v>268435456</v>
    <v>1</v>
    <v>Powered by Refinitiv</v>
    <v>106.68</v>
    <v>77.150000000000006</v>
    <v>0.69469999999999998</v>
    <v>-0.45</v>
    <v>-4.927E-3</v>
    <v>USD</v>
    <v>The Toro Company is a worldwide provider of solutions for the outdoor environment, including turf and landscape maintenance, snow and ice management, underground utility construction, rental and specialty construction, and irrigation and outdoor lighting solutions. The Company operates through two segments: Professional and Residential. The Professional segment consists of turf and landscape equipment; rental, specialty, and underground construction equipment; snow and ice management equipment, and irrigation and lighting products. The Residential segment primarily consists of walk power mowers, zero-turn riding mowers, snow throwers, replacement parts, and home solutions products, including grass trimmers, hedge trimmers, leaf blowers, blower-vacuums, chainsaws, string trimmers, and underground, hose, and hose-end retail irrigation products. The Company operates in more than 125 countries through a portfolio of brands that includes Toro, Ditch Witch, Exmark, Spartan, and others.</v>
    <v>10706</v>
    <v>New York Stock Exchange</v>
    <v>XNYS</v>
    <v>XNYS</v>
    <v>8111 Lyndale Ave South, BLOOMINGTON, MN, 55420-1196 US</v>
    <v>92.35</v>
    <v>Machinery, Equipment &amp; Components</v>
    <v>Stock</v>
    <v>45475.984329235936</v>
    <v>5000</v>
    <v>90.76</v>
    <v>9440078208</v>
    <v>THE TORO COMPANY</v>
    <v>THE TORO COMPANY</v>
    <v>91.43</v>
    <v>35.880499999999998</v>
    <v>91.33</v>
    <v>90.88</v>
    <v>103874100</v>
    <v>TTC</v>
    <v>THE TORO COMPANY (XNYS:TTC)</v>
    <v>2306</v>
    <v>1519655</v>
    <v>1983</v>
  </rv>
  <rv s="4">
    <v>5001</v>
  </rv>
  <rv s="0">
    <v>https://www.bing.com/financeapi/forcetrigger?t=a26ghw&amp;q=XNAS%3aZG&amp;form=skydnc</v>
    <v>Learn more on Bing</v>
  </rv>
  <rv s="5">
    <v>7</v>
    <v>ZILLOW GROUP, INC. (XNAS:ZG)</v>
    <v>8</v>
    <v>9</v>
    <v>Finance</v>
    <v>10</v>
    <v>en-GB</v>
    <v>a26ghw</v>
    <v>268435456</v>
    <v>1</v>
    <v>Powered by Refinitiv</v>
    <v>59.23</v>
    <v>33.229999999999997</v>
    <v>2.048</v>
    <v>-0.72</v>
    <v>-1.6296999999999999E-2</v>
    <v>USD</v>
    <v>Zillow Group, Inc. helps people find and get the home they want by connecting them with digital solutions, partners, and agents, and buying, selling, financing, and renting experiences. The Company’s affiliates, subsidiaries and brands include Zillow, Zillow Premier Agent, Zillow Home Loans, Trulia, Out East, StreetEasy, HotPads, ShowingTime+, Spruce, and Follow Up Boss. It provides integrated transaction experience for movers through Zillow, its network of partners, its affiliated brands, and through a comprehensive suite of marketing software and technology solutions for the real estate industry, including Spruce, Mortech, New Home Feed, ShowingTime+ and Follow Up Boss. Its services are primarily designed for buyers, sellers, partners, renters, and borrowers. For customers who are focused on buying new construction homes, it connects them with its home builder partners. Its rentals marketplace assists its partners with listings, advertising, leasing, and property management services.</v>
    <v>6429</v>
    <v>Nasdaq Stock Market</v>
    <v>XNAS</v>
    <v>XNAS</v>
    <v>1301 SECOND AVENUE, FLOOR 36, SEATTLE, WA, 98101 US</v>
    <v>44.37</v>
    <v>Real Estate Operations</v>
    <v>Stock</v>
    <v>45475.993798830466</v>
    <v>5003</v>
    <v>43.27</v>
    <v>10689860000</v>
    <v>ZILLOW GROUP, INC.</v>
    <v>ZILLOW GROUP, INC.</v>
    <v>44.25</v>
    <v>0</v>
    <v>44.18</v>
    <v>43.46</v>
    <v>236186100</v>
    <v>ZG</v>
    <v>ZILLOW GROUP, INC. (XNAS:ZG)</v>
    <v>1994</v>
    <v>545470</v>
    <v>2014</v>
  </rv>
  <rv s="4">
    <v>5004</v>
  </rv>
  <rv s="0">
    <v>https://www.bing.com/financeapi/forcetrigger?t=a1uozr&amp;q=XNYS%3aHII&amp;form=skydnc</v>
    <v>Learn more on Bing</v>
  </rv>
  <rv s="5">
    <v>7</v>
    <v>HUNTINGTON INGALLS INDUSTRIES, INC. (XNYS:HII)</v>
    <v>8</v>
    <v>9</v>
    <v>Finance</v>
    <v>10</v>
    <v>en-GB</v>
    <v>a1uozr</v>
    <v>268435456</v>
    <v>1</v>
    <v>Powered by Refinitiv</v>
    <v>299.5</v>
    <v>199.11</v>
    <v>0.52939999999999998</v>
    <v>0.69</v>
    <v>2.7960000000000003E-3</v>
    <v>USD</v>
    <v>Huntington Ingalls Industries, Inc. is a global, all-domain defense provider. The Company delivers ships and all-domain solutions in service of the nation. It delivers critical capabilities extending from ships to unmanned systems, cyber, ISR, AI/ML and synthetic training. It operates through three segments: Ingalls Shipbuilding (Ingalls), Newport News Shipbuilding (Newport News), and Mission Technologies. Through its Ingalls segment, the Company designs and constructs non-nuclear ships for the United States Navy and Coast Guard, including amphibious assault ships, expeditionary warfare ships, surface combatants, and national security cutters (NSC). The core business of its Newport News segment is designing and constructing nuclear-powered aircraft carriers and submarines, and the refueling and overhaul and the inactivation of nuclear-powered aircraft carriers. Its Mission Technologies segment develops integrated solutions that enable connected, all-domain force.</v>
    <v>44000</v>
    <v>New York Stock Exchange</v>
    <v>XNYS</v>
    <v>XNYS</v>
    <v>909-7, 7J2, 4101 Washington Avenue, NEWPORT NEWS, VA, 23607 US</v>
    <v>248.78800000000001</v>
    <v>Aerospace &amp; Defense</v>
    <v>Stock</v>
    <v>45475.958333356248</v>
    <v>5006</v>
    <v>244.51349999999999</v>
    <v>9758962983</v>
    <v>HUNTINGTON INGALLS INDUSTRIES, INC.</v>
    <v>HUNTINGTON INGALLS INDUSTRIES, INC.</v>
    <v>246.19</v>
    <v>13.935499999999999</v>
    <v>246.79</v>
    <v>247.48</v>
    <v>39433340</v>
    <v>HII</v>
    <v>HUNTINGTON INGALLS INDUSTRIES, INC. (XNYS:HII)</v>
    <v>3</v>
    <v>278909</v>
    <v>2010</v>
  </rv>
  <rv s="4">
    <v>5007</v>
  </rv>
  <rv s="0">
    <v>https://www.bing.com/financeapi/forcetrigger?t=a24nyc&amp;q=XNYS%3aTWLO&amp;form=skydnc</v>
    <v>Learn more on Bing</v>
  </rv>
  <rv s="6">
    <v>12</v>
    <v>TWILIO INC. (XNYS:TWLO)</v>
    <v>8</v>
    <v>13</v>
    <v>Finance</v>
    <v>5</v>
    <v>en-GB</v>
    <v>a24nyc</v>
    <v>268435456</v>
    <v>1</v>
    <v>Powered by Refinitiv</v>
    <v>78.16</v>
    <v>49.856099999999998</v>
    <v>1.3445</v>
    <v>0.47</v>
    <v>8.2820000000000012E-3</v>
    <v>USD</v>
    <v>Twilio Inc. provides a customer engagement platform comprising communications application programming interfaces. It enables developers to embed numerous forms of messaging, voice, and email interactions into their customer-facing applications, and software products that target specific engagement needs, including its customer data platform, digital engagement centers, marketing campaigns and advanced account security solutions. Its platform provides developers tools to build, scale, and deploy real-time communications within software applications. Its APIs and software products include Twilio Flex and Twilio Engage. It operates through two business units: Twilio Communications (Communications) and Twilio Data &amp; Applications. Its communication solutions consist of customizable APIs and products that can be used individually or in combination to build rich contextual communications within applications. Its key communication offerings include Messaging, Voice, Email, Flex and others.</v>
    <v>5582</v>
    <v>New York Stock Exchange</v>
    <v>XNYS</v>
    <v>XNYS</v>
    <v>101 SPEAR STREET, SUITE 500, SAN FRANCISCO, CA, 94105 US</v>
    <v>57.79</v>
    <v>Software &amp; IT Services</v>
    <v>Stock</v>
    <v>45475.99927592578</v>
    <v>5009</v>
    <v>56.41</v>
    <v>9794444674</v>
    <v>TWILIO INC.</v>
    <v>TWILIO INC.</v>
    <v>56.87</v>
    <v>56.75</v>
    <v>57.22</v>
    <v>171171700</v>
    <v>TWLO</v>
    <v>TWILIO INC. (XNYS:TWLO)</v>
    <v>2235</v>
    <v>2580111</v>
    <v>2008</v>
  </rv>
  <rv s="4">
    <v>5010</v>
  </rv>
  <rv s="0">
    <v>https://www.bing.com/financeapi/forcetrigger?t=a1stjc&amp;q=XNAS%3aFFIV&amp;form=skydnc</v>
    <v>Learn more on Bing</v>
  </rv>
  <rv s="5">
    <v>7</v>
    <v>F5, INC. (XNAS:FFIV)</v>
    <v>8</v>
    <v>9</v>
    <v>Finance</v>
    <v>10</v>
    <v>en-GB</v>
    <v>a1stjc</v>
    <v>268435456</v>
    <v>1</v>
    <v>Powered by Refinitiv</v>
    <v>199.48990000000001</v>
    <v>142.16</v>
    <v>1.0804</v>
    <v>1.1299999999999999</v>
    <v>6.6010000000000001E-3</v>
    <v>USD</v>
    <v>F5, Inc. is a multi-cloud application services and security company. The Company partners with various organizations to secure and optimize every app and application programming interface (API) anywhere - on premises, in the cloud, or at the edge. The Company's enterprise-grade application services are available as cloud-based, software-as-a-service, and software-only solutions optimized for multi-cloud environments, with modules that can run independently, or as part of an integrated solution on its high-performance appliances. The Company, through its BIG-IP, F5 NGINX and F5 Distributed Cloud Services product, offers a range of integrated, artificial intelligence- and machine learning-driven solutions that support performance and protect both legacy and modern applications and APIs across data center, cloud, and edge locations. Its products and solutions include F5 Distributed Cloud Web App and API Protection, F5 NGINX Ingress Controller, F5 BIG-IP Security, and F5 BIG-IP Systems.</v>
    <v>6524</v>
    <v>Nasdaq Stock Market</v>
    <v>XNAS</v>
    <v>XNAS</v>
    <v>801 5Th Avenue, SEATTLE, WA, 98104 US</v>
    <v>172.91</v>
    <v>Software &amp; IT Services</v>
    <v>Stock</v>
    <v>45475.835210092191</v>
    <v>5012</v>
    <v>170.75</v>
    <v>10033100000</v>
    <v>F5, INC.</v>
    <v>F5, INC.</v>
    <v>171.21</v>
    <v>20.657299999999999</v>
    <v>171.18</v>
    <v>172.31</v>
    <v>58611430</v>
    <v>FFIV</v>
    <v>F5, INC. (XNAS:FFIV)</v>
    <v>352416</v>
    <v>561101</v>
    <v>1996</v>
  </rv>
  <rv s="4">
    <v>5013</v>
  </rv>
  <rv s="0">
    <v>https://www.bing.com/financeapi/forcetrigger?t=a21mzr&amp;q=XNAS%3aQRVO&amp;form=skydnc</v>
    <v>Learn more on Bing</v>
  </rv>
  <rv s="5">
    <v>7</v>
    <v>QORVO, INC. (XNAS:QRVO)</v>
    <v>8</v>
    <v>9</v>
    <v>Finance</v>
    <v>10</v>
    <v>en-GB</v>
    <v>a21mzr</v>
    <v>268435456</v>
    <v>1</v>
    <v>Powered by Refinitiv</v>
    <v>121.65</v>
    <v>80.62</v>
    <v>1.4607000000000001</v>
    <v>1.0900000000000001</v>
    <v>9.2519999999999998E-3</v>
    <v>USD</v>
    <v>Qorvo, Inc. is a global provider of connectivity and power solutions. The Company supplies semiconductor solutions. The Company operates through three segments: High Performance Analog (HPA), Connectivity and Sensors Group (CSG) and Advanced Cellular Group (ACG). The HPA segment is a global supplier of radio frequency (RF), analog mixed signal and power management solutions. The CSG segment is a global supplier of connectivity and sensor solutions, with broad expertise spanning ultra-wideband (UWB), Matter, Bluetooth Low Energy, Zigbee, Thread, Wi-Fi, cellular Internet of Things (IoT) and microelectromechanical system (MEMS)-based sensors. The ACG segment is a global supplier of cellular RF solutions for smartphones, wearables, laptops, tablets, and other devices. The Company serves diverse segments of global markets, including consumer electronics, smart home/IoT, automotive, electric vehicles (EVs), battery-powered appliances, network infrastructure, and aerospace/defense.</v>
    <v>8700</v>
    <v>Nasdaq Stock Market</v>
    <v>XNAS</v>
    <v>XNAS</v>
    <v>7628 Thorndike Rd, GREENSBORO, NC, 27409 US</v>
    <v>119.48</v>
    <v>Semiconductors &amp; Semiconductor Equipment</v>
    <v>Stock</v>
    <v>45475.923671955468</v>
    <v>5015</v>
    <v>117</v>
    <v>11266060000</v>
    <v>QORVO, INC.</v>
    <v>QORVO, INC.</v>
    <v>117.67</v>
    <v>0</v>
    <v>117.81</v>
    <v>118.9</v>
    <v>95028820</v>
    <v>QRVO</v>
    <v>QORVO, INC. (XNAS:QRVO)</v>
    <v>25</v>
    <v>1476726</v>
    <v>2013</v>
  </rv>
  <rv s="4">
    <v>5016</v>
  </rv>
  <rv s="0">
    <v>https://www.bing.com/financeapi/forcetrigger?t=a1qclh&amp;q=XNAS%3aCROX&amp;form=skydnc</v>
    <v>Learn more on Bing</v>
  </rv>
  <rv s="5">
    <v>7</v>
    <v>CROCS, INC. (XNAS:CROX)</v>
    <v>8</v>
    <v>9</v>
    <v>Finance</v>
    <v>5</v>
    <v>en-GB</v>
    <v>a1qclh</v>
    <v>268435456</v>
    <v>1</v>
    <v>Powered by Refinitiv</v>
    <v>165.32</v>
    <v>74</v>
    <v>2.0019999999999998</v>
    <v>-2.2599999999999998</v>
    <v>-1.5296000000000001E-2</v>
    <v>USD</v>
    <v>Crocs, Inc. is engaged in the design, development, worldwide marketing, distribution, and sale of casual lifestyle footwear and accessories for women, men, and children. The Company’s segments include Crocs Brand and the HEYDUDE Brand. The Company’s Crocs Brand collection contains Croslite material, a molded footwear technology, delivering extraordinary comfort with each step. Its Croslite materials are formulated to create soft, comfortable, lightweight, non-marking, and odor-resistant footwear. The HEYDUDE Brand offers shoes with a versatile silhouette. It sells its products in more than 80 countries, through two distribution channels: wholesale and direct-to-consumer. Its wholesale channel includes domestic and international multi-brand retailers, mono-branded partner stores, e-tailers, and distributors; its direct-to-consumer channel includes Company-operated retail stores, Company-operated e-commerce sites, and third-party marketplaces.</v>
    <v>7030</v>
    <v>Nasdaq Stock Market</v>
    <v>XNAS</v>
    <v>XNAS</v>
    <v>500 Eldorado Boulevard, Building 5, BROOMFIELD, CO, 80021 US</v>
    <v>147.02000000000001</v>
    <v>Textiles &amp; Apparel</v>
    <v>Stock</v>
    <v>45475.998625902343</v>
    <v>5018</v>
    <v>143.16</v>
    <v>8831606725</v>
    <v>CROCS, INC.</v>
    <v>CROCS, INC.</v>
    <v>146.62</v>
    <v>11.258699999999999</v>
    <v>147.75</v>
    <v>145.49</v>
    <v>60702500</v>
    <v>CROX</v>
    <v>CROCS, INC. (XNAS:CROX)</v>
    <v>473</v>
    <v>1202886</v>
    <v>2005</v>
  </rv>
  <rv s="4">
    <v>5019</v>
  </rv>
  <rv s="0">
    <v>https://www.bing.com/financeapi/forcetrigger?t=a1uq8m&amp;q=XNYS%3aHLI&amp;form=skydnc</v>
    <v>Learn more on Bing</v>
  </rv>
  <rv s="5">
    <v>7</v>
    <v>HOULIHAN LOKEY, INC. (XNYS:HLI)</v>
    <v>8</v>
    <v>9</v>
    <v>Finance</v>
    <v>10</v>
    <v>en-GB</v>
    <v>a1uq8m</v>
    <v>268435456</v>
    <v>1</v>
    <v>Powered by Refinitiv</v>
    <v>137.91999999999999</v>
    <v>94.14</v>
    <v>0.68430000000000002</v>
    <v>-1.24</v>
    <v>-9.1610000000000007E-3</v>
    <v>USD</v>
    <v>Houlihan Lokey, Inc. is a global investment bank with expertise in mergers and acquisitions, capital markets, financial restructuring, and financial and valuation advisory. The Company's segments include Corporate Finance (CF), Financial Restructuring (FR), and Financial and Valuation Advisory (FVA). The CF segment provides general financial advisory services in addition to advice on mergers and acquisitions and capital markets offerings. The FR segment provides advice to debtors, creditors and other parties-in-interest in connection with recapitalization/deleveraging transactions implemented both through bankruptcy proceedings and through out-of-court exchanges, consent solicitations or other mechanisms, as well as in distressed mergers and acquisitions and capital markets activities. The FVA segment primarily provides valuations of various assets, including companies, illiquid debt and equity securities, and intellectual property (among other assets and liabilities).</v>
    <v>2601</v>
    <v>New York Stock Exchange</v>
    <v>XNYS</v>
    <v>XNYS</v>
    <v>10250 Constellation Blvd Fl 5, LOS ANGELES, CA, 90067-6205 US</v>
    <v>135.94499999999999</v>
    <v>Investment Banking &amp; Investment Services</v>
    <v>Stock</v>
    <v>45475.958333367969</v>
    <v>5021</v>
    <v>133.88999999999999</v>
    <v>9197751960</v>
    <v>HOULIHAN LOKEY, INC.</v>
    <v>HOULIHAN LOKEY, INC.</v>
    <v>135</v>
    <v>32.657699999999998</v>
    <v>135.35</v>
    <v>134.11000000000001</v>
    <v>68583640</v>
    <v>HLI</v>
    <v>HOULIHAN LOKEY, INC. (XNYS:HLI)</v>
    <v>311353</v>
    <v>333114</v>
    <v>2015</v>
  </rv>
  <rv s="4">
    <v>5022</v>
  </rv>
  <rv s="0">
    <v>https://www.bing.com/financeapi/forcetrigger?t=a265bh&amp;q=XNYS%3aX&amp;form=skydnc</v>
    <v>Learn more on Bing</v>
  </rv>
  <rv s="5">
    <v>7</v>
    <v>UNITED STATES STEEL CORPORATION (XNYS:X)</v>
    <v>8</v>
    <v>9</v>
    <v>Finance</v>
    <v>5</v>
    <v>en-GB</v>
    <v>a265bh</v>
    <v>268435456</v>
    <v>1</v>
    <v>Powered by Refinitiv</v>
    <v>50.2</v>
    <v>22.260999999999999</v>
    <v>1.9319</v>
    <v>0.15</v>
    <v>3.9280000000000001E-3</v>
    <v>USD</v>
    <v>United States Steel Corporation is a steel producer. The Company operates through four segments: North American Flat-Rolled (Flat-Rolled), Mini Mill, U. S. Steel Europe (USSE) and Tubular Products (Tubular). The Flat-Rolled segment is involved in the production of slabs, strip mill plates, sheets and tin mill products, as well as all iron ore, direct reduced grade pellets, pig iron, and coke production facilities in the United States. The Mini Mill segment produces hot-rolled, cold-rolled, coated sheets and electrical steels. The USSE segment produces and sells slabs, strip mill plate, sheet, tin mill products and spiral welded pipe. The Tubular segment produces and sells rounds, seamless and electric resistance welded (ERW) steel casing and tubing (OCTG), and standard and line pipe and mechanical tubing. It serves the automotive, construction, appliance, energy, container, and packaging industries with high value-added steel products such as its XG3 advanced high-strength steel.</v>
    <v>21803</v>
    <v>New York Stock Exchange</v>
    <v>XNYS</v>
    <v>XNYS</v>
    <v>ROOM 1500, 600 GRANT ST, PITTSBURGH, PA, 15219-2800 US</v>
    <v>38.590000000000003</v>
    <v>Metals &amp; Mining</v>
    <v>Stock</v>
    <v>45475.98893145781</v>
    <v>5024</v>
    <v>37.860100000000003</v>
    <v>8620733664</v>
    <v>UNITED STATES STEEL CORPORATION</v>
    <v>UNITED STATES STEEL CORPORATION</v>
    <v>38.200000000000003</v>
    <v>11.3325</v>
    <v>38.19</v>
    <v>38.340000000000003</v>
    <v>224849600</v>
    <v>X</v>
    <v>UNITED STATES STEEL CORPORATION (XNYS:X)</v>
    <v>167</v>
    <v>2917980</v>
    <v>2001</v>
  </rv>
  <rv s="4">
    <v>5025</v>
  </rv>
  <rv s="0">
    <v>https://www.bing.com/financeapi/forcetrigger?t=a24fvh&amp;q=XNYS%3aTPX&amp;form=skydnc</v>
    <v>Learn more on Bing</v>
  </rv>
  <rv s="5">
    <v>7</v>
    <v>TEMPUR SEALY INTERNATIONAL, INC. (XNYS:TPX)</v>
    <v>8</v>
    <v>9</v>
    <v>Finance</v>
    <v>10</v>
    <v>en-GB</v>
    <v>a24fvh</v>
    <v>268435456</v>
    <v>1</v>
    <v>Powered by Refinitiv</v>
    <v>57.13</v>
    <v>36.119999999999997</v>
    <v>1.5995999999999999</v>
    <v>1.1100000000000001</v>
    <v>2.3511999999999998E-2</v>
    <v>USD</v>
    <v>Tempur Sealy International, Inc. is a designer, manufacturer, distributor and retailer of bedding products. The Company operates through two segments: North America and International. North America segment consists of manufacturing, distribution and retail subsidiaries and licensees located in the United States, Canada and Mexico. Its International segment consists of manufacturing, distribution and retail subsidiaries, joint ventures and licensees located in Europe, Asia-Pacific and Latin America (other than Mexico). Its portfolio of product brands includes Tempur-Pedic, Stearns &amp; Foster, Sealy, Cocoon by Sealy, and its non-branded offerings include private label and original equipment manufacturer (OEM) products, including mattresses, pillows and other bedding products and components. Its primary selling channels are wholesale and direct. Its products are sold through third-party retailers, and over its approximately 750 Company-owned stores and e-commerce platforms.</v>
    <v>12000</v>
    <v>New York Stock Exchange</v>
    <v>XNYS</v>
    <v>XNYS</v>
    <v>1000 Tempur Way, LEXINGTON, KY, 40511 US</v>
    <v>48.55</v>
    <v>Household Goods</v>
    <v>Stock</v>
    <v>45475.958333344533</v>
    <v>5027</v>
    <v>46.56</v>
    <v>8389569664</v>
    <v>TEMPUR SEALY INTERNATIONAL, INC.</v>
    <v>TEMPUR SEALY INTERNATIONAL, INC.</v>
    <v>46.82</v>
    <v>23.898499999999999</v>
    <v>47.21</v>
    <v>48.32</v>
    <v>173625200</v>
    <v>TPX</v>
    <v>TEMPUR SEALY INTERNATIONAL, INC. (XNYS:TPX)</v>
    <v>2704036</v>
    <v>1735405</v>
    <v>2002</v>
  </rv>
  <rv s="4">
    <v>5028</v>
  </rv>
  <rv s="0">
    <v>https://www.bing.com/financeapi/forcetrigger?t=a1xokr&amp;q=XNAS%3aMKSI&amp;form=skydnc</v>
    <v>Learn more on Bing</v>
  </rv>
  <rv s="5">
    <v>7</v>
    <v>MKS INSTRUMENTS, INC. (XNAS:MKSI)</v>
    <v>8</v>
    <v>9</v>
    <v>Finance</v>
    <v>5</v>
    <v>en-GB</v>
    <v>a1xokr</v>
    <v>268435456</v>
    <v>1</v>
    <v>Powered by Refinitiv</v>
    <v>139.19999999999999</v>
    <v>63.44</v>
    <v>1.6474</v>
    <v>3.2</v>
    <v>2.4712000000000001E-2</v>
    <v>USD</v>
    <v>MKS Instruments, Inc. is engaged in delivering technology solutions. The Company's segments include Vacuum Solutions Division (VSD), Photonics Solutions Division (PSD), and Materials Solutions Division (MSD). The VSD segment delivers technology solutions to edge semiconductor manufacturing, electronics and packaging and specialty industrial applications. VSD products are derived from its core competencies in pressure measurement and control, flow measurement and control, gas and vapor delivery, gas composition analysis, electronic control technology, reactive gas generation and delivery, power generation and delivery, and vacuum technology. The PSD segment provides a range of instruments, components, and subsystems to semiconductor manufacturing, electronics and packaging and specialty industrial applications. The MSD segment develops process and manufacturing technologies for advanced surface modification, electroless and electrolytic plating, and surface finishing.</v>
    <v>10000</v>
    <v>Nasdaq Stock Market</v>
    <v>XNAS</v>
    <v>XNAS</v>
    <v>Suite 201, 2 Tech Drive, ANDOVER, MA, 01810 US</v>
    <v>132.82</v>
    <v>Machinery, Equipment &amp; Components</v>
    <v>Stock</v>
    <v>45475.872752522657</v>
    <v>5030</v>
    <v>129.11000000000001</v>
    <v>8916311546</v>
    <v>MKS INSTRUMENTS, INC.</v>
    <v>MKS INSTRUMENTS, INC.</v>
    <v>129.11000000000001</v>
    <v>0</v>
    <v>129.49</v>
    <v>132.69</v>
    <v>67196560</v>
    <v>MKSI</v>
    <v>MKS INSTRUMENTS, INC. (XNAS:MKSI)</v>
    <v>775775</v>
    <v>969023</v>
    <v>1961</v>
  </rv>
  <rv s="4">
    <v>5031</v>
  </rv>
  <rv s="0">
    <v>https://www.bing.com/financeapi/forcetrigger?t=a1slur&amp;q=XNYS%3aFBHS&amp;form=skydnc</v>
    <v>Learn more on Bing</v>
  </rv>
  <rv s="5">
    <v>7</v>
    <v>FORTUNE BRANDS INNOVATIONS, INC. (XNYS:FBIN)</v>
    <v>8</v>
    <v>9</v>
    <v>Finance</v>
    <v>10</v>
    <v>en-GB</v>
    <v>a1slur</v>
    <v>268435456</v>
    <v>1</v>
    <v>Powered by Refinitiv</v>
    <v>84.92</v>
    <v>54.1</v>
    <v>1.5142</v>
    <v>-0.02</v>
    <v>-3.1530000000000002E-4</v>
    <v>USD</v>
    <v>Fortune Brands Innovations, Inc. is a home, security and commercial building products company. Its Water Innovations segment manufactures or assembles and sells faucets, accessories, kitchen sinks and waste disposal, predominantly under the Moen, ROHL, Riobel, Victoria+Albert, Aqualisa and Shaws brands. Outdoors segment manufactures and sells fiberglass and steel entry door systems, storm, screen and security doors, composite decking, railing and cladding under the Fiberon brand, urethane millwork under the Fypon brand, and wide-opening exterior door systems and outdoor enclosures under the Solar Innovations brand. Security segment includes locks, safety and security devices, and electronic security products under the Master Lock and Yale brands, and fire-resistant safes, security containers under the SentrySafe brand. The Company, through SpringWell Water Filtration Systems, provides residential whole-home water filtration and water softening solutions via direct-to-consumer channels.</v>
    <v>11729</v>
    <v>New York Stock Exchange</v>
    <v>XNYS</v>
    <v>XNYS</v>
    <v>520 Lake Cook Road, DEERFIELD, IL, 60015 US</v>
    <v>63.9</v>
    <v>Homebuilding &amp; Construction Supplies</v>
    <v>Stock</v>
    <v>45475.958333356248</v>
    <v>5033</v>
    <v>63.21</v>
    <v>7932491154</v>
    <v>FORTUNE BRANDS INNOVATIONS, INC.</v>
    <v>FORTUNE BRANDS INNOVATIONS, INC.</v>
    <v>63.46</v>
    <v>19.408899999999999</v>
    <v>63.44</v>
    <v>63.42</v>
    <v>125078700</v>
    <v>FBIN</v>
    <v>FORTUNE BRANDS INNOVATIONS, INC. (XNYS:FBIN)</v>
    <v>1</v>
    <v>1556439</v>
    <v>1988</v>
  </rv>
  <rv s="4">
    <v>5034</v>
  </rv>
  <rv s="0">
    <v>https://www.bing.com/financeapi/forcetrigger?t=c2i1cw&amp;q=XNAS%3aCFLT&amp;form=skydnc</v>
    <v>Learn more on Bing</v>
  </rv>
  <rv s="5">
    <v>7</v>
    <v>CONFLUENT, INC. (XNAS:CFLT)</v>
    <v>8</v>
    <v>9</v>
    <v>Finance</v>
    <v>5</v>
    <v>en-GB</v>
    <v>c2i1cw</v>
    <v>268435456</v>
    <v>1</v>
    <v>Powered by Refinitiv</v>
    <v>41.223500000000001</v>
    <v>14.69</v>
    <v>2.177</v>
    <v>0.55000000000000004</v>
    <v>1.9271E-2</v>
    <v>USD</v>
    <v>Confluent, Inc. provides a data streaming platform. The Company is engaged in designing data infrastructure to connect the applications, systems and data layers around a real-time central nervous system. The Company is focused on developing a category of data infrastructure focused on data in motion for developers and enterprises. It enables enterprises to deliver customer experiences for their business functions, departments, teams, applications, and data stores to have complete connectivity. It is designed to have real-time data from multiple sources constantly streamed across an enterprise for real-time analysis. Its offering enables organizations to deploy production-ready applications that run across cloud infrastructures and data centers, with features for security and compliance. Its platform provides the capabilities to fill the structural, operational and engineering gaps in businesses. It enables software developers to build their applications to connect data in motion.</v>
    <v>2744</v>
    <v>Nasdaq Stock Market</v>
    <v>XNAS</v>
    <v>XNAS</v>
    <v>899 W. Evelyn Avenue, Suite 111, MOUNTAIN VIEW, CA, 94041 US</v>
    <v>29.33</v>
    <v>Software &amp; IT Services</v>
    <v>Stock</v>
    <v>45475.990533332813</v>
    <v>5036</v>
    <v>28.12</v>
    <v>9245820150</v>
    <v>CONFLUENT, INC.</v>
    <v>CONFLUENT, INC.</v>
    <v>28.79</v>
    <v>0</v>
    <v>28.54</v>
    <v>29.09</v>
    <v>317835000</v>
    <v>CFLT</v>
    <v>CONFLUENT, INC. (XNAS:CFLT)</v>
    <v>442</v>
    <v>3595762</v>
    <v>2014</v>
  </rv>
  <rv s="4">
    <v>5037</v>
  </rv>
  <rv s="0">
    <v>https://www.bing.com/financeapi/forcetrigger?t=a1oi1h&amp;q=XNYS%3aBIO&amp;form=skydnc</v>
    <v>Learn more on Bing</v>
  </rv>
  <rv s="6">
    <v>12</v>
    <v>BIO-RAD LABORATORIES, INC. (XNYS:BIO)</v>
    <v>8</v>
    <v>13</v>
    <v>Finance</v>
    <v>10</v>
    <v>en-GB</v>
    <v>a1oi1h</v>
    <v>268435456</v>
    <v>1</v>
    <v>Powered by Refinitiv</v>
    <v>431.79</v>
    <v>261.58999999999997</v>
    <v>0.93110000000000004</v>
    <v>3.58</v>
    <v>1.3562000000000001E-2</v>
    <v>USD</v>
    <v>Bio-Rad Laboratories, Inc. is engaged in developing, manufacturing, and marketing a range of products for the life science research and clinical diagnostics markets. The Company offers a range of products and systems used to separate complex chemical and biological materials and to identify, analyze and purify their components. The Company operates through two segments: Life Science and Clinical Diagnostics. Its Life Science segment develops, manufactures, and markets instruments, systems, reagents, and consumables used for biological research, biopharmaceutical production processes and food testing regimes. The Clinical Diagnostics segment designs, manufactures, markets and supports test systems, informatics systems, test kits and specialized quality controls that serve clinical laboratories in the global diagnostics market. These products are primarily sold to hospital laboratories, diagnostic reference laboratories, transfusion laboratories, and physician office laboratories.</v>
    <v>8030</v>
    <v>New York Stock Exchange</v>
    <v>XNYS</v>
    <v>XNYS</v>
    <v>1000 ALFRED NOBEL DR, HERCULES, CA, 94547 US</v>
    <v>270.33999999999997</v>
    <v>Healthcare Equipment &amp; Supplies</v>
    <v>Stock</v>
    <v>45475.958333333336</v>
    <v>5039</v>
    <v>262.12</v>
    <v>7628634000</v>
    <v>BIO-RAD LABORATORIES, INC.</v>
    <v>BIO-RAD LABORATORIES, INC.</v>
    <v>263.5</v>
    <v>263.97000000000003</v>
    <v>267.55</v>
    <v>28524800</v>
    <v>BIO</v>
    <v>BIO-RAD LABORATORIES, INC. (XNYS:BIO)</v>
    <v>307628</v>
    <v>305945</v>
    <v>1975</v>
  </rv>
  <rv s="4">
    <v>5040</v>
  </rv>
  <rv s="0">
    <v>https://www.bing.com/financeapi/forcetrigger?t=a21ylh&amp;q=XNAS%3aRGLD&amp;form=skydnc</v>
    <v>Learn more on Bing</v>
  </rv>
  <rv s="5">
    <v>7</v>
    <v>ROYAL GOLD, INC. (XNAS:RGLD)</v>
    <v>8</v>
    <v>9</v>
    <v>Finance</v>
    <v>10</v>
    <v>en-GB</v>
    <v>a21ylh</v>
    <v>268435456</v>
    <v>1</v>
    <v>Powered by Refinitiv</v>
    <v>134.56</v>
    <v>100.55</v>
    <v>0.87050000000000005</v>
    <v>1.34</v>
    <v>1.0719000000000001E-2</v>
    <v>USD</v>
    <v>Royal Gold, Inc. is a precious metals stream and royalty company engaged in the acquisition and management of precious metal streams, royalties and similar production-based interests. The Company's segments include Acquisition and Management of Stream Interests, and Acquisition and Management of Royalty Interests. The Acquisition and Management of Stream Interests segment includes a metal stream, which is a purchase agreement that provides the right to purchase all or a portion of one or more metals produced from a mine, at a price determined for the life of the transaction by the purchase agreement. The Acquisition and Management of Royalty Interests segment includes non-operating interests in mining projects that provide the right to revenue or metals produced from the project after deducting specified costs, if any. The Company owns interests on approximately 178 properties on five continents, including interests on 37 producing mines and 22 development stage projects.</v>
    <v>30</v>
    <v>Nasdaq Stock Market</v>
    <v>XNAS</v>
    <v>XNAS</v>
    <v>SUITE 1000, 1660 WYNKOOP STREET, DENVER, CO, 80202-1132 US</v>
    <v>127</v>
    <v>Metals &amp; Mining</v>
    <v>Stock</v>
    <v>45475.918826782028</v>
    <v>5042</v>
    <v>125.0001</v>
    <v>8305372131</v>
    <v>ROYAL GOLD, INC.</v>
    <v>ROYAL GOLD, INC.</v>
    <v>125.38</v>
    <v>37.296700000000001</v>
    <v>125.01</v>
    <v>126.35</v>
    <v>65733060</v>
    <v>RGLD</v>
    <v>ROYAL GOLD, INC. (XNAS:RGLD)</v>
    <v>1</v>
    <v>352931</v>
    <v>1981</v>
  </rv>
  <rv s="4">
    <v>5043</v>
  </rv>
  <rv s="0">
    <v>https://www.bing.com/financeapi/forcetrigger?t=a1ulw7&amp;q=XNYS%3aHESM&amp;form=skydnc</v>
    <v>Learn more on Bing</v>
  </rv>
  <rv s="5">
    <v>7</v>
    <v>HESS MIDSTREAM LP (XNYS:HESM)</v>
    <v>8</v>
    <v>9</v>
    <v>Finance</v>
    <v>10</v>
    <v>en-GB</v>
    <v>a1ulw7</v>
    <v>268435456</v>
    <v>1</v>
    <v>Powered by Refinitiv</v>
    <v>37.159999999999997</v>
    <v>27.57</v>
    <v>1.4982</v>
    <v>-0.01</v>
    <v>-2.72E-4</v>
    <v>USD</v>
    <v>Hess Midstream LP is a midstream company, which owns, operates, develops and acquires a diverse set of midstream assets to provide services to the Company and third-party customers. The Company owns oil, gas and produces water handling assets that are primarily located in the Bakken and Three Forks Shale plays in North Dakota. The Company has three segments. The gathering segment includes Hess North Dakota Pipeline Operations LP and Hess Water Services Holdings LLC, which owns natural gas gathering and compression, crude oil gathering, and produces water gathering and disposal. The processing and storage segment includes Hess TGP Operations LP and Hess Mentor Storage Holdings LLC, which owns Tioga gas plant, an equity investment in LM Joint Venture and mentor storage terminal. The terminaling and export segment includes Hess North Dakota Export Logistics Operations LP, which owns Ramberg Terminal Facility, Tioga Rail Terminal, Crude Oil Rail Cars and Johnson’s Corner Header System.</v>
    <v>211</v>
    <v>New York Stock Exchange</v>
    <v>XNYS</v>
    <v>XNYS</v>
    <v>1501 Mckinney Street, HOUSTON, TX, 77010 US</v>
    <v>37.159999999999997</v>
    <v>Oil &amp; Gas Related Equipment and Services</v>
    <v>Stock</v>
    <v>45475.962109837499</v>
    <v>5045</v>
    <v>36.61</v>
    <v>8179890340</v>
    <v>HESS MIDSTREAM LP</v>
    <v>HESS MIDSTREAM LP</v>
    <v>36.92</v>
    <v>16.6981</v>
    <v>36.770000000000003</v>
    <v>36.76</v>
    <v>222521500</v>
    <v>HESM</v>
    <v>HESS MIDSTREAM LP (XNYS:HESM)</v>
    <v>22</v>
    <v>1188616</v>
    <v>2019</v>
  </rv>
  <rv s="4">
    <v>5046</v>
  </rv>
  <rv s="0">
    <v>https://www.bing.com/financeapi/forcetrigger?t=c2mtim&amp;q=XNAS%3aDUOL&amp;form=skydnc</v>
    <v>Learn more on Bing</v>
  </rv>
  <rv s="5">
    <v>7</v>
    <v>DUOLINGO, INC. (XNAS:DUOL)</v>
    <v>8</v>
    <v>9</v>
    <v>Finance</v>
    <v>5</v>
    <v>en-GB</v>
    <v>c2mtim</v>
    <v>268435456</v>
    <v>1</v>
    <v>Powered by Refinitiv</v>
    <v>251.3</v>
    <v>121.89</v>
    <v>1.2290000000000001</v>
    <v>-1.34</v>
    <v>-6.8640000000000003E-3</v>
    <v>USD</v>
    <v>Duolingo, Inc. is a technology company, which provides a mobile learning platform. The flagship application, Duolingo, is a language learning application. Duolingo is available in the education category on both Google Play and the Apple App Store. Duolingo offers courses in over 40 languages to more than 85 million monthly active users. Duolingo can also be accessed via desktop computers via a Web browser at https://duolingo.com. Both math and music courses are integrated into the Duolingo App and are available on iOS devices. Course content on Duolingo can be accessed for free. Its subscription offering, Super Duolingo, offers learners additional features to enhance their learning experience. It also launched a family plan, which includes up to six subscribers under one annual plan. The Duolingo English Test is an online English proficiency assessment. Anyone with a computer, webcam and Internet connection can take the test from anywhere, at any time.</v>
    <v>720</v>
    <v>Nasdaq Stock Market</v>
    <v>XNAS</v>
    <v>XNAS</v>
    <v>5900 PENN AVE, SECOND FLOOR, PITTSBURGH, PA, 15206 US</v>
    <v>197.185</v>
    <v>Software &amp; IT Services</v>
    <v>Stock</v>
    <v>45475.999532418748</v>
    <v>5048</v>
    <v>189.4</v>
    <v>8360947846</v>
    <v>DUOLINGO, INC.</v>
    <v>DUOLINGO, INC.</v>
    <v>195</v>
    <v>200.459</v>
    <v>195.23</v>
    <v>193.89</v>
    <v>43122120</v>
    <v>DUOL</v>
    <v>DUOLINGO, INC. (XNAS:DUOL)</v>
    <v>75</v>
    <v>814771</v>
    <v>2011</v>
  </rv>
  <rv s="4">
    <v>5049</v>
  </rv>
  <rv s="0">
    <v>https://www.bing.com/financeapi/forcetrigger?t=c1wrdm&amp;q=XNYS%3aEDR&amp;form=skydnc</v>
    <v>Learn more on Bing</v>
  </rv>
  <rv s="5">
    <v>7</v>
    <v>ENDEAVOR GROUP HOLDINGS, INC. (XNYS:EDR)</v>
    <v>8</v>
    <v>9</v>
    <v>Finance</v>
    <v>5</v>
    <v>en-GB</v>
    <v>c1wrdm</v>
    <v>268435456</v>
    <v>1</v>
    <v>Powered by Refinitiv</v>
    <v>27.09</v>
    <v>17.649999999999999</v>
    <v>0.94399999999999995</v>
    <v>-0.01</v>
    <v>-3.6979999999999999E-4</v>
    <v>USD</v>
    <v>Endeavor Group Holdings, Inc. is a global sports and entertainment company. It owns and operates sports and entertainment properties, including the Ultimate Fighting Championship (UFC), World Wrestling Entertainment, Inc. (WWE), produces and distributes sports and entertainment content. It also owns and manages live events and experiences, and represents sports, entertainment and fashion talent. The Company’s Owned Sports Properties segment is comprised of a portfolio of sports properties, including UFC, WWE, professional bull riders and Euroleague. Events, Experiences &amp; Rights segment owns and operates events, including the Miami Open and Madrid Open, Barrett-Jackson, New York Fashion Week: The Shows, and Hyde Park Winter Wonderland. Representation segment provides brand strategy, marketing, advertising, public relations, analytics, digital, activation and experiential services to corporate and other clients. Sports Data &amp; Technology segment is comprised of its IMG ARENA and OpenBet.</v>
    <v>10000</v>
    <v>New York Stock Exchange</v>
    <v>XNYS</v>
    <v>XNYS</v>
    <v>9601 Wilshire Blvd Fl 3, Beverly Hills, CA, 90210-5219 US</v>
    <v>27.09</v>
    <v>Media &amp; Publishing</v>
    <v>Stock</v>
    <v>45475.977045983593</v>
    <v>5051</v>
    <v>27</v>
    <v>12636003321</v>
    <v>ENDEAVOR GROUP HOLDINGS, INC.</v>
    <v>ENDEAVOR GROUP HOLDINGS, INC.</v>
    <v>27.04</v>
    <v>41.145899999999997</v>
    <v>27.04</v>
    <v>27.03</v>
    <v>467480700</v>
    <v>EDR</v>
    <v>ENDEAVOR GROUP HOLDINGS, INC. (XNYS:EDR)</v>
    <v>3</v>
    <v>3200734</v>
    <v>2019</v>
  </rv>
  <rv s="4">
    <v>5052</v>
  </rv>
  <rv s="0">
    <v>https://www.bing.com/financeapi/forcetrigger?t=bpwo9c&amp;q=XNYS%3aPSN&amp;form=skydnc</v>
    <v>Learn more on Bing</v>
  </rv>
  <rv s="5">
    <v>7</v>
    <v>PARSONS CORPORATION (XNYS:PSN)</v>
    <v>8</v>
    <v>9</v>
    <v>Finance</v>
    <v>5</v>
    <v>en-GB</v>
    <v>bpwo9c</v>
    <v>268435456</v>
    <v>1</v>
    <v>Powered by Refinitiv</v>
    <v>85.44</v>
    <v>46.85</v>
    <v>0.81169999999999998</v>
    <v>-0.22</v>
    <v>-2.7429999999999998E-3</v>
    <v>USD</v>
    <v>Parsons Corporation is a provider of solutions and services for the security environment, unprecedented global infrastructure demand and digital transformation. The Company operates through two segments: Federal Solutions and Critical Infrastructure. The Federal Solutions segment provides critical technologies, including cybersecurity; missile defense; intelligence; space launch and ground systems; space and weapon system resiliency; geospatial intelligence; signals intelligence; environmental remediation; border security, critical infrastructure protection; counter unmanned air systems, biometrics and bio surveillance. The Critical Infrastructure segment provides program management, design and engineering services, and owners representative support for complex physical and digital infrastructure around the globe. It develops digital solutions focused on aviation; rail and transit; bridges, roads and highways; leveraging sensors and data to drive smart sustainable infrastructure.</v>
    <v>18500</v>
    <v>New York Stock Exchange</v>
    <v>XNYS</v>
    <v>XNYS</v>
    <v>5875 Trinity Pkwy #300, CENTREVILLE, VA, 20120 US</v>
    <v>80.7</v>
    <v>Aerospace &amp; Defense</v>
    <v>Stock</v>
    <v>45475.99172326328</v>
    <v>5054</v>
    <v>79.55</v>
    <v>8519954000</v>
    <v>PARSONS CORPORATION</v>
    <v>PARSONS CORPORATION</v>
    <v>80.02</v>
    <v>484.16969999999998</v>
    <v>80.2</v>
    <v>79.98</v>
    <v>106233800</v>
    <v>PSN</v>
    <v>PARSONS CORPORATION (XNYS:PSN)</v>
    <v>926731</v>
    <v>987168</v>
    <v>1978</v>
  </rv>
  <rv s="4">
    <v>5055</v>
  </rv>
  <rv s="0">
    <v>https://www.bing.com/financeapi/forcetrigger?t=a214bh&amp;q=XNAS%3aPPC&amp;form=skydnc</v>
    <v>Learn more on Bing</v>
  </rv>
  <rv s="5">
    <v>7</v>
    <v>PILGRIM'S PRIDE CORPORATION (XNAS:PPC)</v>
    <v>8</v>
    <v>9</v>
    <v>Finance</v>
    <v>10</v>
    <v>en-GB</v>
    <v>a214bh</v>
    <v>268435456</v>
    <v>1</v>
    <v>Powered by Refinitiv</v>
    <v>39</v>
    <v>21.36</v>
    <v>0.78390000000000004</v>
    <v>0.52</v>
    <v>1.3597999999999999E-2</v>
    <v>USD</v>
    <v>Pilgrim's Pride Corporation is primarily engaged in the production, processing, marketing and distribution of fresh, frozen, and value-added chicken and pork products to retailers, distributors, and foodservice operators. The Company operates through three segments: United States (U.S.), United Kingdom (U.K.) and Europe, and Mexico. The Company’s Fresh products consist of refrigerated (nonfrozen) whole or cut-up chicken, frozen whole chickens, breast fillets, primary pork cuts, added value pork and pork ribs. Its Prepared products include portion-controlled breast fillets, tenderloins and strips, delicatessen products, salads, formed nuggets and patties and bone-in chicken parts. Its Exported products primarily consist of whole chickens and chicken parts sold either refrigerated for distributors in the United States or frozen for distribution to export markets. Its Market overview consists of chain restaurants, food processors, broad-line distributors and certain other institutions.</v>
    <v>61600</v>
    <v>Nasdaq Stock Market</v>
    <v>XNAS</v>
    <v>XNAS</v>
    <v>1770 Promontory Cir, GREELEY, CO, 80634 US</v>
    <v>38.840000000000003</v>
    <v>Food &amp; Tobacco</v>
    <v>Stock</v>
    <v>45475.898177488278</v>
    <v>5057</v>
    <v>38.0501</v>
    <v>9183930060</v>
    <v>PILGRIM'S PRIDE CORPORATION</v>
    <v>PILGRIM'S PRIDE CORPORATION</v>
    <v>38.229999999999997</v>
    <v>18.749099999999999</v>
    <v>38.24</v>
    <v>38.76</v>
    <v>236943500</v>
    <v>PPC</v>
    <v>PILGRIM'S PRIDE CORPORATION (XNAS:PPC)</v>
    <v>381</v>
    <v>612352</v>
    <v>1986</v>
  </rv>
  <rv s="4">
    <v>5058</v>
  </rv>
  <rv s="0">
    <v>https://www.bing.com/financeapi/forcetrigger?t=a1p18m&amp;q=XNYS%3aBWA&amp;form=skydnc</v>
    <v>Learn more on Bing</v>
  </rv>
  <rv s="5">
    <v>7</v>
    <v>BORGWARNER INC. (XNYS:BWA)</v>
    <v>8</v>
    <v>9</v>
    <v>Finance</v>
    <v>10</v>
    <v>en-GB</v>
    <v>a1p18m</v>
    <v>268435456</v>
    <v>1</v>
    <v>Powered by Refinitiv</v>
    <v>47.05</v>
    <v>29.51</v>
    <v>1.2254</v>
    <v>0.27</v>
    <v>8.574E-3</v>
    <v>USD</v>
    <v>BorgWarner Inc. is a global provider of technology solutions for combustion, hybrid, and electric vehicles. The Company’s products help improve vehicle performance, propulsion efficiency, stability, and air quality. The Company manufactures and sells these products worldwide, primarily to original equipment manufacturers (OEMs) of light vehicles (passenger cars, sport-utility vehicles (SUVs), vans and light trucks). Its Air Management segment’s technologies include turbochargers, eBoosters, eTurbos, timing systems, emissions systems, thermal systems, gasoline ignition technology, and others. Its Drivetrain &amp; Battery Systems segment’s technologies include battery modules and systems, control modules, friction and mechanical clutch products for automatic transmissions, torque-management products and rear-wheel drive (RWD), and others. Its ePropulsion segment’s technologies include power electronics, such as inverters, onboard chargers, DC/DC converters and combination boxes.</v>
    <v>39900</v>
    <v>New York Stock Exchange</v>
    <v>XNYS</v>
    <v>XNYS</v>
    <v>3850 Hamlin Rd, AUBURN HILLS, MI, 48326 US</v>
    <v>32.049999999999997</v>
    <v>Automobiles &amp; Auto Parts</v>
    <v>Stock</v>
    <v>45475.958333356248</v>
    <v>5060</v>
    <v>31.34</v>
    <v>7236125352</v>
    <v>BORGWARNER INC.</v>
    <v>BORGWARNER INC.</v>
    <v>31.34</v>
    <v>11.3012</v>
    <v>31.49</v>
    <v>31.76</v>
    <v>227837700</v>
    <v>BWA</v>
    <v>BORGWARNER INC. (XNYS:BWA)</v>
    <v>1642418</v>
    <v>3249197</v>
    <v>1987</v>
  </rv>
  <rv s="4">
    <v>5061</v>
  </rv>
  <rv s="0">
    <v>https://www.bing.com/financeapi/forcetrigger?t=bwz1k2&amp;q=XNAS%3aROIV&amp;form=skydnc</v>
    <v>Learn more on Bing</v>
  </rv>
  <rv s="5">
    <v>7</v>
    <v>ROIVANT SCIENCES LTD. (XNAS:ROIV)</v>
    <v>8</v>
    <v>9</v>
    <v>Finance</v>
    <v>10</v>
    <v>en-GB</v>
    <v>bwz1k2</v>
    <v>268435456</v>
    <v>1</v>
    <v>Powered by Refinitiv</v>
    <v>13.24</v>
    <v>8.2449999999999992</v>
    <v>1.2418</v>
    <v>-0.27</v>
    <v>-2.4931000000000002E-2</v>
    <v>USD</v>
    <v>Roivant Sciences Ltd. is a commercial-stage biopharmaceutical company that seeks to improve the lives of patients by accelerating the development and commercialization of medicines that matter. The Company’s pipeline is focused on inflammation and immunology and includes VTAMA, a novel topical approved for the treatment of psoriasis and in development for the treatment of atopic dermatitis; batoclimab and IMVT-1402, fully human monoclonal antibodies targeting the neonatal Fc receptor in development across several IgG-mediated autoimmune indications; and brepocitinib, a TYK2/JAK1 inhibitor in late stage development for dermatomyositis, non-infectious uveitis, and other autoimmune conditions, in addition to other clinical-stage molecules. It advances its pipeline by creating nimble subsidiaries or Vants to develop and commercialize its medicines and technologies. It also incubates discovery-stage companies and health technology startups complementary to its biopharmaceutical business.</v>
    <v>845</v>
    <v>Nasdaq Stock Market</v>
    <v>XNAS</v>
    <v>XNAS</v>
    <v>11-12 St. James's Square, Suite 1, 3rd Floor, LONDON, UNITED KINGDOM-NA, SW1Y4LB GB</v>
    <v>10.83</v>
    <v>Pharmaceuticals</v>
    <v>Stock</v>
    <v>45475.99680719844</v>
    <v>5063</v>
    <v>10.475</v>
    <v>7800902208</v>
    <v>ROIVANT SCIENCES LTD.</v>
    <v>ROIVANT SCIENCES LTD.</v>
    <v>10.83</v>
    <v>2.0840000000000001</v>
    <v>10.83</v>
    <v>10.56</v>
    <v>738721800</v>
    <v>ROIV</v>
    <v>ROIVANT SCIENCES LTD. (XNAS:ROIV)</v>
    <v>12</v>
    <v>5928200</v>
    <v>2014</v>
  </rv>
  <rv s="4">
    <v>5064</v>
  </rv>
  <rv s="0">
    <v>https://www.bing.com/financeapi/forcetrigger?t=buoqa2&amp;q=XNAS%3aPCVX&amp;form=skydnc</v>
    <v>Learn more on Bing</v>
  </rv>
  <rv s="5">
    <v>7</v>
    <v>VAXCYTE, INC. (XNAS:PCVX)</v>
    <v>8</v>
    <v>9</v>
    <v>Finance</v>
    <v>10</v>
    <v>en-GB</v>
    <v>buoqa2</v>
    <v>268435456</v>
    <v>1</v>
    <v>Powered by Refinitiv</v>
    <v>82.04</v>
    <v>44.2</v>
    <v>0.97250000000000003</v>
    <v>-0.88</v>
    <v>-1.1436999999999999E-2</v>
    <v>USD</v>
    <v>Vaxcyte Inc. is a clinical-stage vaccine company. It is engaged in developing a spectrum conjugate and protein vaccines to prevent or treat bacterial infectious diseases. Its lead candidate, VAX-24, is a Phase III-ready 24-valent, carrier-sparing pneumococcal conjugate vaccine (PCV) being developed for the prevention of invasive pneumococcal disease (IPD). VAX-31, the Company’s next generation 31-valent PCV is developed for the prevention of IPD in adults. Its pipeline also includes VAX-A1, VAX-PG, and VAX-GI. VAX-A1, a novel conjugate vaccine candidate designed to prevent disease caused by Group A Streptococcus (Group A Strep). VAX-PG, a novel protein vaccine candidate targeting pathogen responsible for periodontitis, a chronic oral inflammatory disease. VAX-GI, a novel preclinical vaccine candidate being developed as a preventative treatment for dysentery and shigellosis. Its technology platform includes advanced chemistry and the XpressCF cell-free protein synthesis platform.</v>
    <v>254</v>
    <v>Nasdaq Stock Market</v>
    <v>XNAS</v>
    <v>XNAS</v>
    <v>825 INDUSTRIAL ROAD, STE. 300, SAN CARLOS, CA, 94070 US</v>
    <v>77.16</v>
    <v>Biotechnology &amp; Medical Research</v>
    <v>Stock</v>
    <v>45475.872351133592</v>
    <v>5066</v>
    <v>75.27</v>
    <v>8274962912</v>
    <v>VAXCYTE, INC.</v>
    <v>VAXCYTE, INC.</v>
    <v>76.8</v>
    <v>0</v>
    <v>76.94</v>
    <v>76.06</v>
    <v>108795200</v>
    <v>PCVX</v>
    <v>VAXCYTE, INC. (XNAS:PCVX)</v>
    <v>508403</v>
    <v>792044</v>
    <v>2013</v>
  </rv>
  <rv s="4">
    <v>5067</v>
  </rv>
  <rv s="0">
    <v>https://www.bing.com/financeapi/forcetrigger?t=a1sia2&amp;q=XNYS%3aEXP&amp;form=skydnc</v>
    <v>Learn more on Bing</v>
  </rv>
  <rv s="5">
    <v>7</v>
    <v>EAGLE MATERIALS INC. (XNYS:EXP)</v>
    <v>8</v>
    <v>9</v>
    <v>Finance</v>
    <v>10</v>
    <v>en-GB</v>
    <v>a1sia2</v>
    <v>268435456</v>
    <v>1</v>
    <v>Powered by Refinitiv</v>
    <v>276.61</v>
    <v>145.03</v>
    <v>1.3204</v>
    <v>0.1</v>
    <v>4.6670000000000001E-4</v>
    <v>USD</v>
    <v>Eagle Materials Inc. is a manufacturer of heavy construction materials and light building materials in the United States. The Company manufactures and distributes Portland Cement, Gypsum Wallboard, and Concrete and Aggregates from more than 70 facilities across the United States. Its business is organized into two sectors: Heavy Materials, which includes the Cement and Concrete and Aggregates segments; and Light Materials, which includes the Gypsum Wallboard and Recycled Paperboard segments. Its primary products are commodities that are essential in commercial and residential construction; public construction projects; and projects to build, expand, and repair roads and highways. It operates approximately eight modern cement plants, one slag grinding facility and 30 cement distribution terminals. The Company operates over 25 ready-mix concrete batch plants, five aggregate processing plants, five gypsum wallboard plants and a recycled paperboard mill.</v>
    <v>2500</v>
    <v>New York Stock Exchange</v>
    <v>XNYS</v>
    <v>XNYS</v>
    <v>5960 Berkshire Lane, Suite 900, DALLAS, TX, 75225 US</v>
    <v>214.54</v>
    <v>Construction Materials</v>
    <v>Stock</v>
    <v>45475.958333344533</v>
    <v>5069</v>
    <v>211.9529</v>
    <v>7258743727</v>
    <v>EAGLE MATERIALS INC.</v>
    <v>EAGLE MATERIALS INC.</v>
    <v>213.37</v>
    <v>15.7707</v>
    <v>214.29</v>
    <v>214.39</v>
    <v>33857660</v>
    <v>EXP</v>
    <v>EAGLE MATERIALS INC. (XNYS:EXP)</v>
    <v>12</v>
    <v>349534</v>
    <v>1994</v>
  </rv>
  <rv s="4">
    <v>5070</v>
  </rv>
  <rv s="0">
    <v>https://www.bing.com/financeapi/forcetrigger?t=a1vkp2&amp;q=XNYS%3aINGR&amp;form=skydnc</v>
    <v>Learn more on Bing</v>
  </rv>
  <rv s="5">
    <v>7</v>
    <v>INGREDION INCORPORATED (XNYS:INGR)</v>
    <v>8</v>
    <v>9</v>
    <v>Finance</v>
    <v>10</v>
    <v>en-GB</v>
    <v>a1vkp2</v>
    <v>268435456</v>
    <v>1</v>
    <v>Powered by Refinitiv</v>
    <v>122.18</v>
    <v>89.54</v>
    <v>0.72119999999999995</v>
    <v>-0.95</v>
    <v>-8.3499999999999998E-3</v>
    <v>USD</v>
    <v>Ingredion Incorporated is a global ingredients solutions provider that transforms grains, fruits, vegetables, and other plant-based materials into value-added ingredient solutions for the food, beverage, animal nutrition, brewing and industrial markets. It develops, produces, and sells a variety of food and beverage ingredients, primarily starches and sweeteners, for various industries. It operates through four segments: North America, South America, Asia-Pacific, and Europe, Middle East and Africa (EMEA). Its products are derived primarily from the processing of corn and other starch-based materials, such as tapioca, potato, and rice. Its product lines include starches and sweeteners, animal feed products and edible corn oil. The starch-based products include both food-grade and industrial starches, as well as biomaterials. The sweetener products include glucose syrups, high maltose syrups, high fructose corn syrup, caramel color, dextrose, maltodextrins, and glucose and syrup solids.</v>
    <v>11600</v>
    <v>New York Stock Exchange</v>
    <v>XNYS</v>
    <v>XNYS</v>
    <v>5 Westbrook Corporate Ctr, WESTCHESTER, IL, 60154 US</v>
    <v>113.285</v>
    <v>Food &amp; Tobacco</v>
    <v>Stock</v>
    <v>45475.958333344533</v>
    <v>5072</v>
    <v>111.85</v>
    <v>7406349821</v>
    <v>INGREDION INCORPORATED</v>
    <v>INGREDION INCORPORATED</v>
    <v>112.64</v>
    <v>11.3072</v>
    <v>113.77</v>
    <v>112.82</v>
    <v>65647490</v>
    <v>INGR</v>
    <v>INGREDION INCORPORATED (XNYS:INGR)</v>
    <v>776081</v>
    <v>447111</v>
    <v>1997</v>
  </rv>
  <rv s="4">
    <v>5073</v>
  </rv>
  <rv s="0">
    <v>https://www.bing.com/financeapi/forcetrigger?t=a1t2ur&amp;q=XNYS%3aFLR&amp;form=skydnc</v>
    <v>Learn more on Bing</v>
  </rv>
  <rv s="5">
    <v>7</v>
    <v>FLUOR CORPORATION. (XNYS:FLR)</v>
    <v>8</v>
    <v>9</v>
    <v>Finance</v>
    <v>10</v>
    <v>en-GB</v>
    <v>a1t2ur</v>
    <v>268435456</v>
    <v>1</v>
    <v>Powered by Refinitiv</v>
    <v>45.749899999999997</v>
    <v>28.02</v>
    <v>2.0009999999999999</v>
    <v>-0.02</v>
    <v>-4.6250000000000002E-4</v>
    <v>USD</v>
    <v>Fluor Corporation is a holding company that provides engineering, procurement, construction (EPC), fabrication and modularization, and project management services. Its segments include Energy Solutions, Urban Solutions and Mission Solutions. The Energy Solutions segment provides EPC services for the production and fuels, chemicals, liquefied natural gas (LNG) and power markets. The segment serves the oil, gas and chemical industries with full project life-cycle services. Its Urban Solutions segment provides EPC and project management services to the advanced technologies and manufacturing, life sciences, mining and metals, and infrastructure industries, as well as professional staffing services. Its Mission Solutions segment provides technical solutions to federal agencies across the United States government and other governments. These include the Department of Energy (DOE), the Department of Defense, the Federal Emergency Management Agency and intelligence agencies.</v>
    <v>30187</v>
    <v>New York Stock Exchange</v>
    <v>XNYS</v>
    <v>XNYS</v>
    <v>6700 Las Colinas Blvd, IRVING, TX, 75039 US</v>
    <v>43.7</v>
    <v>Construction &amp; Engineering</v>
    <v>Stock</v>
    <v>45475.975490450779</v>
    <v>5075</v>
    <v>42.77</v>
    <v>7398853410</v>
    <v>FLUOR CORPORATION.</v>
    <v>FLUOR CORPORATION.</v>
    <v>43.7</v>
    <v>26.058700000000002</v>
    <v>43.24</v>
    <v>43.22</v>
    <v>171190500</v>
    <v>FLR</v>
    <v>FLUOR CORPORATION. (XNYS:FLR)</v>
    <v>39</v>
    <v>1731902</v>
    <v>2000</v>
  </rv>
  <rv s="4">
    <v>5076</v>
  </rv>
  <rv s="0">
    <v>https://www.bing.com/financeapi/forcetrigger?t=a1y41h&amp;q=XNAS%3aMTSI&amp;form=skydnc</v>
    <v>Learn more on Bing</v>
  </rv>
  <rv s="5">
    <v>7</v>
    <v>MACOM TECHNOLOGY SOLUTIONS HOLDINGS, INC. (XNAS:MTSI)</v>
    <v>8</v>
    <v>9</v>
    <v>Finance</v>
    <v>5</v>
    <v>en-GB</v>
    <v>a1y41h</v>
    <v>268435456</v>
    <v>1</v>
    <v>Powered by Refinitiv</v>
    <v>113.5</v>
    <v>61.274999999999999</v>
    <v>1.6944999999999999</v>
    <v>1.4</v>
    <v>1.2685999999999999E-2</v>
    <v>USD</v>
    <v>MACOM Technology Solutions Holdings, Inc. designs and manufactures semiconductor products for the telecommunications, industrial and defense and data center industries. The Company is specialized in application, analog and mixed signal circuit design, compound semiconductor fabrication (including gallium arsenide (GaAs), gallium nitride (GaN), indium phosphide (InP) and specialized silicon), packaging and back-end assembly and test. It manufactures compound semiconductors, including GaAs, GaN and InP. It offers a product portfolio that incorporates radio frequency (RF), microwave, analog and mixed signal and optical semiconductor technologies. The Company's products are electronic components that its customers generally incorporate into electronic systems, such as wireless base stations, optical networks, data center networks, radar, medical systems and test and measurement applications. It operates facilities across the United States, Europe, Asia.</v>
    <v>1500</v>
    <v>Nasdaq Stock Market</v>
    <v>XNAS</v>
    <v>XNAS</v>
    <v>100 Chelmsford St, LOWELL, MA, 01851-2620 US</v>
    <v>113.28</v>
    <v>Semiconductors &amp; Semiconductor Equipment</v>
    <v>Stock</v>
    <v>45475.91682814766</v>
    <v>5078</v>
    <v>110.26</v>
    <v>8058631380</v>
    <v>MACOM TECHNOLOGY SOLUTIONS HOLDINGS, INC.</v>
    <v>MACOM TECHNOLOGY SOLUTIONS HOLDINGS, INC.</v>
    <v>110.26</v>
    <v>126.4096</v>
    <v>110.36</v>
    <v>111.76</v>
    <v>72106580</v>
    <v>MTSI</v>
    <v>MACOM TECHNOLOGY SOLUTIONS HOLDINGS, INC. (XNAS:MTSI)</v>
    <v>835798</v>
    <v>823097</v>
    <v>2009</v>
  </rv>
  <rv s="4">
    <v>5079</v>
  </rv>
  <rv s="0">
    <v>https://www.bing.com/financeapi/forcetrigger?t=a1mnur&amp;q=XNYS%3aAA&amp;form=skydnc</v>
    <v>Learn more on Bing</v>
  </rv>
  <rv s="6">
    <v>12</v>
    <v>ALCOA CORPORATION (XNYS:AA)</v>
    <v>8</v>
    <v>13</v>
    <v>Finance</v>
    <v>5</v>
    <v>en-GB</v>
    <v>a1mnur</v>
    <v>268435456</v>
    <v>1</v>
    <v>Powered by Refinitiv</v>
    <v>45.48</v>
    <v>23.07</v>
    <v>2.4554</v>
    <v>1.1299999999999999</v>
    <v>2.8462999999999999E-2</v>
    <v>USD</v>
    <v>Alcoa Corporation is a vertically integrated aluminum company, which is engaged in bauxite mining, alumina refining, aluminum production (smelting and casting), and energy generation. The Company’s operations consist of two reportable business segments: Alumina and Aluminum. The Alumina segment consists of the Company’s worldwide refining system, which processes bauxite into alumina. The alumina produced by this segment is sold primarily to internal and external aluminum smelter customers; a portion of the alumina is sold to external customers who process it into industrial chemical products. The Company’s Aluminum segment consists of worldwide smelting and cast house system, which processes alumina into primary aluminum, and portfolio of energy assets in Brazil, Canada, and the United States. Its smelting operations produce molten primary aluminum, which is then formed by the casting operations into either common alloy ingot or into value-add ingot products.</v>
    <v>13600</v>
    <v>New York Stock Exchange</v>
    <v>XNYS</v>
    <v>XNYS</v>
    <v>201 Isabella Street, Suite 500, PITTSBURGH, PA, 15212 US</v>
    <v>41.15</v>
    <v>Metals &amp; Mining</v>
    <v>Stock</v>
    <v>45475.998021446096</v>
    <v>5081</v>
    <v>39.854199999999999</v>
    <v>7331496045</v>
    <v>ALCOA CORPORATION</v>
    <v>ALCOA CORPORATION</v>
    <v>39.89</v>
    <v>39.700000000000003</v>
    <v>40.83</v>
    <v>179561500</v>
    <v>AA</v>
    <v>ALCOA CORPORATION (XNYS:AA)</v>
    <v>10815</v>
    <v>4530610</v>
    <v>2016</v>
  </rv>
  <rv s="4">
    <v>5082</v>
  </rv>
  <rv s="0">
    <v>https://www.bing.com/financeapi/forcetrigger?t=bvcjpr&amp;q=XNAS%3aCERE&amp;form=skydnc</v>
    <v>Learn more on Bing</v>
  </rv>
  <rv s="5">
    <v>7</v>
    <v>CEREVEL THERAPEUTICS HOLDINGS, INC. (XNAS:CERE)</v>
    <v>8</v>
    <v>9</v>
    <v>Finance</v>
    <v>10</v>
    <v>en-GB</v>
    <v>bvcjpr</v>
    <v>268435456</v>
    <v>1</v>
    <v>Powered by Refinitiv</v>
    <v>43.589799999999997</v>
    <v>19.59</v>
    <v>1.4085000000000001</v>
    <v>-0.12</v>
    <v>-2.9020000000000001E-3</v>
    <v>USD</v>
    <v>Cerevel Therapeutics Holdings, Inc. is a clinical-stage biopharmaceutical company. The Company is focused on neuroscience that combines an understanding of disease-related biology and neurocircuitry of the brain with advanced chemistry and central nervous system (CNS) target receptor selective pharmacology to discover and design new therapies. It focuses on transform the lives of patients through the development of new therapies for neuroscience diseases, including schizophrenia, Alzheimer’s disease psychosis, epilepsy, panic disorder and Parkinson’s disease. Its pipeline candidates include Emraclidine, Darigabat, Tavapadon and CVL-871. Emraclidine is a positive allosteric modulator (PAM), that selectively targets the muscarinic acetylcholine 4 receptor subtype (M4). Darigabat is a PAM that selectively targets the alpha 2/3/5 subunits of the GABAA receptor. Tavapadon is a selective dopamine D1/D5 receptor partial agonist that it is developing for the treatment of Parkinson’s disease.</v>
    <v>355</v>
    <v>Nasdaq Stock Market</v>
    <v>XNAS</v>
    <v>XNAS</v>
    <v>222 Jacobs Street, Suite 200, CAMBRIDGE, MA, 02141 US</v>
    <v>41.29</v>
    <v>Biotechnology &amp; Medical Research</v>
    <v>Stock</v>
    <v>45475.91681655078</v>
    <v>5084</v>
    <v>40.950000000000003</v>
    <v>7511887480</v>
    <v>CEREVEL THERAPEUTICS HOLDINGS, INC.</v>
    <v>CEREVEL THERAPEUTICS HOLDINGS, INC.</v>
    <v>41.15</v>
    <v>0</v>
    <v>41.35</v>
    <v>41.23</v>
    <v>182194700</v>
    <v>CERE</v>
    <v>CEREVEL THERAPEUTICS HOLDINGS, INC. (XNAS:CERE)</v>
    <v>2</v>
    <v>2109483</v>
    <v>2020</v>
  </rv>
  <rv s="4">
    <v>5085</v>
  </rv>
  <rv s="0">
    <v>https://www.bing.com/financeapi/forcetrigger?t=a1w1m7&amp;q=XNAS%3aJAZZ&amp;form=skydnc</v>
    <v>Learn more on Bing</v>
  </rv>
  <rv s="5">
    <v>7</v>
    <v>JAZZ PHARMACEUTICALS PUBLIC LIMITED COMPANY (XNAS:JAZZ)</v>
    <v>8</v>
    <v>9</v>
    <v>Finance</v>
    <v>10</v>
    <v>en-GB</v>
    <v>a1w1m7</v>
    <v>268435456</v>
    <v>1</v>
    <v>Powered by Refinitiv</v>
    <v>146.69999999999999</v>
    <v>103.01</v>
    <v>0.58320000000000005</v>
    <v>-1.38</v>
    <v>-1.2961E-2</v>
    <v>USD</v>
    <v>Jazz Pharmaceuticals PLC is a biotechnology company. The Company is engaged in developing medicines for people with serious diseases. The Company’s lead marketed products include Xywav (calcium, magnesium, potassium, and sodium oxybates) oral solution, Xyrem (sodium oxybate) oral solution, Epidiolex (cannabidiol) oral solution, Rylaze (asparaginase erwinia chrysanthemi (recombinant)-rywn), Zepzelca (lurbinectedin), Defitelio (defibrotide sodium) AND Vyxeos (daunorubicin and cytarabine) liposome for injection. The Xywav (calcium, magnesium, potassium, and sodium oxybates) oral solution product is for the treatment of cataplexy or excessive daytime sleepiness (EDS), in patients with narcolepsy seven years of age and older. The Xyrem (sodium oxybate) oral solution product is for the treatment of cataplexy or EDS in patients with narcolepsy seven years of age and older. The Defitelio (defibrotide sodium) product is for the treatment of hepatic veno-occlusive disease (VOD).</v>
    <v>2800</v>
    <v>Nasdaq Stock Market</v>
    <v>XNAS</v>
    <v>XNAS</v>
    <v>Fifth Fl, Waterloo Exchange, Waterloo Road, DUBLIN, DUBLIN, 4 IE</v>
    <v>106.53</v>
    <v>Pharmaceuticals</v>
    <v>Stock</v>
    <v>45475.913393008595</v>
    <v>5087</v>
    <v>104.48</v>
    <v>6627223412</v>
    <v>JAZZ PHARMACEUTICALS PUBLIC LIMITED COMPANY</v>
    <v>JAZZ PHARMACEUTICALS PUBLIC LIMITED COMPANY</v>
    <v>106.15</v>
    <v>21.681000000000001</v>
    <v>106.47</v>
    <v>105.09</v>
    <v>63062360</v>
    <v>JAZZ</v>
    <v>JAZZ PHARMACEUTICALS PUBLIC LIMITED COMPANY (XNAS:JAZZ)</v>
    <v>9</v>
    <v>967336</v>
    <v>2005</v>
  </rv>
  <rv s="4">
    <v>5088</v>
  </rv>
  <rv s="0">
    <v>https://www.bing.com/financeapi/forcetrigger?t=a1wgyc&amp;q=XNYS%3aKEX&amp;form=skydnc</v>
    <v>Learn more on Bing</v>
  </rv>
  <rv s="5">
    <v>7</v>
    <v>KIRBY CORPORATION (XNYS:KEX)</v>
    <v>8</v>
    <v>9</v>
    <v>Finance</v>
    <v>10</v>
    <v>en-GB</v>
    <v>a1wgyc</v>
    <v>268435456</v>
    <v>1</v>
    <v>Powered by Refinitiv</v>
    <v>124.92</v>
    <v>72.11</v>
    <v>1.1819</v>
    <v>-0.26</v>
    <v>-2.1479999999999997E-3</v>
    <v>USD</v>
    <v>Kirby Corporation is a domestic tank barge operator. The Company transports bulk liquid products throughout the Mississippi River System, on the Gulf Intracoastal Waterway, and coastwise along all three United States coasts. The Company, through its marine transportation segment (KMT), transports petrochemicals, black oil, refined petroleum products, and agricultural chemicals by tank barge. It also participates in the transportation of dry-bulk commodities in the United States coastwise trade. Through its distribution and services segment (KDS), it sells after-market service and genuine replacement parts for engines, transmissions, reduction gears and power generation equipment used in oil and gas and commercial and industrial applications. It also rents a variety of power generation and industrial equipment, manufactures and remanufactures oilfield service equipment, including pressure pumping units, and manufactures electric power generation equipment for oilfield service customers.</v>
    <v>5450</v>
    <v>New York Stock Exchange</v>
    <v>XNYS</v>
    <v>XNYS</v>
    <v>55 Waugh Drive Suite 1000, HOUSTON, TX, 77007 US</v>
    <v>121.27</v>
    <v>Freight &amp; Logistics Services</v>
    <v>Stock</v>
    <v>45475.992773784375</v>
    <v>5090</v>
    <v>120.1193</v>
    <v>7042057000</v>
    <v>KIRBY CORPORATION</v>
    <v>KIRBY CORPORATION</v>
    <v>121.05</v>
    <v>28.470099999999999</v>
    <v>121.05</v>
    <v>120.79</v>
    <v>58300000</v>
    <v>KEX</v>
    <v>KIRBY CORPORATION (XNYS:KEX)</v>
    <v>261891</v>
    <v>520773</v>
    <v>1969</v>
  </rv>
  <rv s="4">
    <v>5091</v>
  </rv>
  <rv s="0">
    <v>https://www.bing.com/financeapi/forcetrigger?t=c3jojc&amp;q=XNAS%3aGTLB&amp;form=skydnc</v>
    <v>Learn more on Bing</v>
  </rv>
  <rv s="5">
    <v>7</v>
    <v>Gitlab Inc. (XNAS:GTLB)</v>
    <v>8</v>
    <v>9</v>
    <v>Finance</v>
    <v>5</v>
    <v>en-GB</v>
    <v>c3jojc</v>
    <v>268435456</v>
    <v>1</v>
    <v>Powered by Refinitiv</v>
    <v>78.529899999999998</v>
    <v>40.19</v>
    <v>2.4249999999999998</v>
    <v>0.41</v>
    <v>7.986E-3</v>
    <v>USD</v>
    <v>GitLab Inc. provides DevSecOps Platform, a single application that brings together development, operations, information technology, security, and business teams. The DevSecOps Platform is built on a single codebase, unified data model, and user interface. The Company allows organizations to deploy the DevSecOps Platform as a self-managed offering in their own hybrid-cloud, or on-premises environments, and as a software as a service offering, it is hosted in either the public cloud or in a private cloud based on the customer’s preference. The DevSecOps Platform enables its customers to move their DevOps workflow across any hybrid or multi-cloud environment. Its DevSecOps platform is used by teams of all sizes across a range of industries. It offers the DevSecOps Platform in three different subscription tiers, namely Free, Premium and Ultimate. It also offers an automated cloud-native application security testing solution to help customers identify and resolve application-layer risks.</v>
    <v>2130</v>
    <v>Nasdaq Stock Market</v>
    <v>XNAS</v>
    <v>XNAS</v>
    <v>268 BUSH STREET, #350, SAN FRANCISCO, CA, 94104 US</v>
    <v>52.35</v>
    <v>Software &amp; IT Services</v>
    <v>Stock</v>
    <v>45475.989982349216</v>
    <v>5093</v>
    <v>50.72</v>
    <v>8223075000</v>
    <v>Gitlab Inc.</v>
    <v>Gitlab Inc.</v>
    <v>51.36</v>
    <v>0</v>
    <v>51.34</v>
    <v>51.75</v>
    <v>158900000</v>
    <v>GTLB</v>
    <v>Gitlab Inc. (XNAS:GTLB)</v>
    <v>635</v>
    <v>3624409</v>
    <v>2014</v>
  </rv>
  <rv s="4">
    <v>5094</v>
  </rv>
  <rv s="0">
    <v>https://www.bing.com/financeapi/forcetrigger?t=c1dbvh&amp;q=XNYS%3aPATH&amp;form=skydnc</v>
    <v>Learn more on Bing</v>
  </rv>
  <rv s="6">
    <v>12</v>
    <v>UIPATH, INC. (XNYS:PATH)</v>
    <v>8</v>
    <v>13</v>
    <v>Finance</v>
    <v>5</v>
    <v>en-GB</v>
    <v>c1dbvh</v>
    <v>268435456</v>
    <v>1</v>
    <v>Powered by Refinitiv</v>
    <v>27.87</v>
    <v>11.07</v>
    <v>1.82</v>
    <v>0.08</v>
    <v>6.2109999999999995E-3</v>
    <v>USD</v>
    <v>UiPath, Inc. is an enterprise automation and artificial intelligence (AI) software company. The Company is principally focused on building and managing automations and developing computer vision technology. The Company provides its customers with a set of capabilities that allow them to discover opportunities for automation, automate using a digital workforce that seamlessly collaborates with humans, and operate a mission-critical automation program at scale. It enables employees to build automations for both existing and new processes and to automate a range of actions including logging into applications, extracting information from documents, moving folders, filling in forms, reading emails, and updating information fields and databases. Its platform allows users to design and combine UI automations, API integrations, and AI-based document understanding in a single workflow. It offers a managed, multi-tenant software as a service (SaaS) version and automation cloud.</v>
    <v>4035</v>
    <v>New York Stock Exchange</v>
    <v>XNYS</v>
    <v>XNYS</v>
    <v>One Vanderbilt Avenue, 60th Floor, NEW YORK, NY, 10017 US</v>
    <v>13.1599</v>
    <v>Software &amp; IT Services</v>
    <v>Stock</v>
    <v>45475.997629803125</v>
    <v>5096</v>
    <v>12.81</v>
    <v>7423197696</v>
    <v>UIPATH, INC.</v>
    <v>UIPATH, INC.</v>
    <v>12.88</v>
    <v>12.88</v>
    <v>12.96</v>
    <v>572777600</v>
    <v>PATH</v>
    <v>UIPATH, INC. (XNYS:PATH)</v>
    <v>39421</v>
    <v>17607469</v>
    <v>2015</v>
  </rv>
  <rv s="4">
    <v>5097</v>
  </rv>
  <rv s="0">
    <v>https://www.bing.com/financeapi/forcetrigger?t=a1oa4c&amp;q=XNYS%3aCIVI&amp;form=skydnc</v>
    <v>Learn more on Bing</v>
  </rv>
  <rv s="5">
    <v>7</v>
    <v>CIVITAS RESOURCES, INC. (XNYS:CIVI)</v>
    <v>8</v>
    <v>9</v>
    <v>Finance</v>
    <v>10</v>
    <v>en-GB</v>
    <v>a1oa4c</v>
    <v>268435456</v>
    <v>1</v>
    <v>Powered by Refinitiv</v>
    <v>86.578000000000003</v>
    <v>60.379899999999999</v>
    <v>1.4981</v>
    <v>1.05</v>
    <v>1.5302E-2</v>
    <v>USD</v>
    <v>Civitas Resources, Inc. is an independent, domestic oil and gas producer focused on development of its assets in the Denver-Julesburg (DJ) and Permian Basins. The Company’s operations are focused along the Denver-Julesburg (DJ), Delaware and Midland Basins. Its development facilities are located in counties across the Front Range of northern and central Colorado, as well as Southeastern New Mexico and West Texas. Its acreage position in the DJ Basin is about 453,600 net acres and, in the Permian Basin, it is about 68,500 net acres. The Company has a total production of about 280,000 barrels of oil equivalent (BOE).</v>
    <v>516</v>
    <v>New York Stock Exchange</v>
    <v>XNYS</v>
    <v>XNYS</v>
    <v>410 17th Street, Suite 1400, DENVER, CO, 80202 US</v>
    <v>70.275000000000006</v>
    <v>Oil &amp; Gas</v>
    <v>Stock</v>
    <v>45475.958333356248</v>
    <v>5099</v>
    <v>68.599999999999994</v>
    <v>6973367838</v>
    <v>CIVITAS RESOURCES, INC.</v>
    <v>CIVITAS RESOURCES, INC.</v>
    <v>69.209999999999994</v>
    <v>8.4818999999999996</v>
    <v>68.62</v>
    <v>69.67</v>
    <v>100091400</v>
    <v>CIVI</v>
    <v>CIVITAS RESOURCES, INC. (XNYS:CIVI)</v>
    <v>44</v>
    <v>1681721</v>
    <v>2010</v>
  </rv>
  <rv s="4">
    <v>5100</v>
  </rv>
  <rv s="0">
    <v>https://www.bing.com/financeapi/forcetrigger?t=a1odp2&amp;q=XNYS%3aBERY&amp;form=skydnc</v>
    <v>Learn more on Bing</v>
  </rv>
  <rv s="5">
    <v>7</v>
    <v>Berry Global Group, Inc. (XNYS:BERY)</v>
    <v>8</v>
    <v>9</v>
    <v>Finance</v>
    <v>10</v>
    <v>en-GB</v>
    <v>a1odp2</v>
    <v>268435456</v>
    <v>1</v>
    <v>Powered by Refinitiv</v>
    <v>69.935000000000002</v>
    <v>53.92</v>
    <v>1.1615</v>
    <v>0.16</v>
    <v>2.7489999999999997E-3</v>
    <v>USD</v>
    <v>Berry Global Group, Inc. creates packaging and engineered products. The Company operates through four segments: Consumer Packaging International, Consumer Packaging North America, Health, Hygiene and Specialties, and Engineered Materials. The Consumer Packaging International segment primarily consists of closures and dispensing systems, pharmaceutical devices and packaging, bottles and canisters, and containers. The Consumer Packaging North America segment primarily consists of containers and pails, foodservice, closures, bottles, prescription vials, and tubes. The Health, Hygiene &amp; Specialties segment primarily consists of healthcare, hygiene, specialties, and tapes. The Engineered Materials segment primarily consists of stretch and shrink films, converter films, institutional can liners, food and consumer films, retail bags, and agriculture films. It is also engaged in offering a full suite of tooling capabilities, including injection, blow, compression, and thermo-forming molds.</v>
    <v>44000</v>
    <v>New York Stock Exchange</v>
    <v>XNYS</v>
    <v>XNYS</v>
    <v>101 Oakley St, Po Box 959, EVANSVILLE, IN, 47710-1237 US</v>
    <v>58.48</v>
    <v>Containers &amp; Packaging</v>
    <v>Stock</v>
    <v>45475.99880497656</v>
    <v>5102</v>
    <v>57.8</v>
    <v>6676384000</v>
    <v>Berry Global Group, Inc.</v>
    <v>Berry Global Group, Inc.</v>
    <v>58.2</v>
    <v>14.0144</v>
    <v>58.2</v>
    <v>58.36</v>
    <v>114400000</v>
    <v>BERY</v>
    <v>Berry Global Group, Inc. (XNYS:BERY)</v>
    <v>1074751</v>
    <v>1174766</v>
    <v>2005</v>
  </rv>
  <rv s="4">
    <v>5103</v>
  </rv>
  <rv s="0">
    <v>https://www.bing.com/financeapi/forcetrigger?t=a1xym7&amp;q=XNYS%3aMSA&amp;form=skydnc</v>
    <v>Learn more on Bing</v>
  </rv>
  <rv s="5">
    <v>7</v>
    <v>MSA Safety Incorporated (XNYS:MSA)</v>
    <v>8</v>
    <v>9</v>
    <v>Finance</v>
    <v>10</v>
    <v>en-GB</v>
    <v>a1xym7</v>
    <v>268435456</v>
    <v>1</v>
    <v>Powered by Refinitiv</v>
    <v>196.02</v>
    <v>147.35</v>
    <v>0.98970000000000002</v>
    <v>-0.42</v>
    <v>-2.2689999999999997E-3</v>
    <v>USD</v>
    <v>MSA Safety Incorporated provides advanced safety products, technologies and solutions. The Company's product line is used to protect workers and facility infrastructures. The Company's product portfolio includes firefighter safety gear where core products include self-contained breathing apparatus, protective apparel and helmets; detection where core products include fixed gas and flame detection systems and portable gas detection instruments, and industrial personal protective equipment where core products include industrial head protection and fall protection devices. Its segments include Americas, International and Corporate. The Company serves its markets across the Americas with manufacturing facilities in the United States, Mexico and Brazil. The International segment includes companies in Europe, the Middle East and Africa, and the Asia Pacific region. It serves various markets, including fire service, energy, utility, construction and industrial manufacturing applications.</v>
    <v>5100</v>
    <v>New York Stock Exchange</v>
    <v>XNYS</v>
    <v>XNYS</v>
    <v>1000 Cranberry Woods Dr, CRANBERRY TOWNSHIP, PA, 16066 US</v>
    <v>185.755</v>
    <v>Professional &amp; Commercial Services</v>
    <v>Stock</v>
    <v>45475.958333378905</v>
    <v>5105</v>
    <v>183.215</v>
    <v>7290047000</v>
    <v>MSA Safety Incorporated</v>
    <v>MSA Safety Incorporated</v>
    <v>185.35</v>
    <v>27.461600000000001</v>
    <v>185.11</v>
    <v>184.69</v>
    <v>39399970</v>
    <v>MSA</v>
    <v>MSA Safety Incorporated (XNYS:MSA)</v>
    <v>1</v>
    <v>198794</v>
    <v>2014</v>
  </rv>
  <rv s="4">
    <v>5106</v>
  </rv>
  <rv s="0">
    <v>https://www.bing.com/financeapi/forcetrigger?t=a1wrz2&amp;q=XNAS%3aLBTYA&amp;form=skydnc</v>
    <v>Learn more on Bing</v>
  </rv>
  <rv s="5">
    <v>7</v>
    <v>Liberty Global Ltd. (XNAS:LBTYA)</v>
    <v>8</v>
    <v>9</v>
    <v>Finance</v>
    <v>5</v>
    <v>en-GB</v>
    <v>a1wrz2</v>
    <v>268435456</v>
    <v>1</v>
    <v>Powered by Refinitiv</v>
    <v>20.555</v>
    <v>15.01</v>
    <v>1.1592</v>
    <v>0.27</v>
    <v>1.5349999999999999E-2</v>
    <v>USD</v>
    <v>Liberty Global Ltd. is an international fixed-mobile convergence (FMC) communications company. The Company is engaged in providing connectivity and entertainment services to its residential and business customers. It delivers next-generation products through advanced fiber and 5G networks and provides connections across Europe. The Company’s businesses operate under some of the consumer brands, including Sunrise in Switzerland, Telenet in Belgium, Virgin Media in Ireland, UPC in Slovakia, Virgin Media-O2 in the United Kingdom, and VodafoneZiggo in the Netherlands. The Company, through its global investment arm, Liberty Global Ventures, has a portfolio of more than 75 companies and funds across the content, technology, and infrastructure industries, including stakes in companies like ITV, Televisa Univision, Plume, AtlasEdge and the Formula E racing series. Its products and services include Wi-Fi and Internet services, video, mobile and telephony services.</v>
    <v>9860</v>
    <v>Nasdaq Stock Market</v>
    <v>XNAS</v>
    <v>XNAS</v>
    <v>Clarendon House, 2 Church Street, HAMILTON PARISH, HM 11 BM</v>
    <v>17.87</v>
    <v>Telecommunications Services</v>
    <v>Stock</v>
    <v>45475.836387858595</v>
    <v>5108</v>
    <v>17.420000000000002</v>
    <v>6632946000</v>
    <v>Liberty Global Ltd.</v>
    <v>Liberty Global Ltd.</v>
    <v>17.59</v>
    <v>0</v>
    <v>17.59</v>
    <v>17.86</v>
    <v>372721500</v>
    <v>LBTYA</v>
    <v>Liberty Global Ltd. (XNAS:LBTYA)</v>
    <v>1856847</v>
    <v>2535070</v>
    <v>2022</v>
  </rv>
  <rv s="4">
    <v>5109</v>
  </rv>
  <rv s="0">
    <v>https://www.bing.com/financeapi/forcetrigger?t=a1sxgh&amp;q=XNAS%3aFIVE&amp;form=skydnc</v>
    <v>Learn more on Bing</v>
  </rv>
  <rv s="5">
    <v>7</v>
    <v>FIVE BELOW, INC. (XNAS:FIVE)</v>
    <v>8</v>
    <v>9</v>
    <v>Finance</v>
    <v>5</v>
    <v>en-GB</v>
    <v>a1sxgh</v>
    <v>268435456</v>
    <v>1</v>
    <v>Powered by Refinitiv</v>
    <v>216.18</v>
    <v>104.8</v>
    <v>1.1902999999999999</v>
    <v>-1.7</v>
    <v>-1.5762999999999999E-2</v>
    <v>USD</v>
    <v>Five Below, Inc. is a specialty value retailer offering merchandise targeted at the tween and teen demographic. Its assortment of products, including select brands and licensed merchandise. It is engaged in offering a group of products, including leisure, fashion and home, and snack and seasonal. Leisure includes items, such as sporting goods, games, toys, tech, books, electronic accessories, arts and crafts, and party. Fashion and home include items, such as personal accessories, attitude t-shirts, beauty offerings, home goods and storage options. Snack and seasonal include items, such as seasonal goods, greeting cards, candy and other snacks, and beverages. It also offers its merchandise on the Internet, through its fivebelow.com e-commerce Website, offering home delivery and the option to buy online and pick up in store. It also sells its merchandise through on-demand third-party delivery services to enable its customers to shop online and receive convenient delivery.</v>
    <v>7000</v>
    <v>Nasdaq Stock Market</v>
    <v>XNAS</v>
    <v>XNAS</v>
    <v>701 Market Street, Suite 300, PHILADELPHIA, PA, 19106 US</v>
    <v>108.95</v>
    <v>Diversified Retail</v>
    <v>Stock</v>
    <v>45475.997116712497</v>
    <v>5111</v>
    <v>104.8</v>
    <v>5845790896</v>
    <v>FIVE BELOW, INC.</v>
    <v>FIVE BELOW, INC.</v>
    <v>108.48</v>
    <v>19.608499999999999</v>
    <v>107.85</v>
    <v>106.15</v>
    <v>55071040</v>
    <v>FIVE</v>
    <v>FIVE BELOW, INC. (XNAS:FIVE)</v>
    <v>65</v>
    <v>1886656</v>
    <v>2002</v>
  </rv>
  <rv s="4">
    <v>5112</v>
  </rv>
  <rv s="0">
    <v>https://www.bing.com/financeapi/forcetrigger?t=a23s4c&amp;q=XNYS%3aSUM&amp;form=skydnc</v>
    <v>Learn more on Bing</v>
  </rv>
  <rv s="5">
    <v>7</v>
    <v>SUMMIT MATERIALS, INC. (XNYS:SUM)</v>
    <v>8</v>
    <v>9</v>
    <v>Finance</v>
    <v>10</v>
    <v>en-GB</v>
    <v>a23s4c</v>
    <v>268435456</v>
    <v>1</v>
    <v>Powered by Refinitiv</v>
    <v>44.893500000000003</v>
    <v>29.98</v>
    <v>1.1526000000000001</v>
    <v>-0.02</v>
    <v>-5.6130000000000004E-4</v>
    <v>USD</v>
    <v>Summit Materials, Inc. is a producer of aggregates and cement with vertically integrated operations that supply ready-mix concrete and asphalt in select markets. The Company’s West segment consists of its West and South regions, and includes operations in Texas, Utah, Arizona, Colorado, Idaho, Wyoming, Oklahoma, Arkansas and British Columbia, Canada. The West segment supplies aggregates, ready-mix concrete, asphalt paving mix and paving and related services. Its East segment consists of its East and Central regions and serves markets extending across the Midwestern and Eastern United States, notably in Kansas, Missouri, Virginia, Florida, North Carolina, South Carolina, Georgia, and Nebraska where it supplies aggregates, ready-mix concrete, asphalt paving mix and paving and related services. Its Cement segment consists of its Hannibal, Missouri and Davenport, Iowa cement plants and nine distribution terminals along the Mississippi River from Minnesota to Louisiana.</v>
    <v>5300</v>
    <v>New York Stock Exchange</v>
    <v>XNYS</v>
    <v>XNYS</v>
    <v>1550 WYNKOOP STREET, 3RD FLOOR, DENVER, CO, 80202 US</v>
    <v>35.880000000000003</v>
    <v>Construction Materials</v>
    <v>Stock</v>
    <v>45475.958333356248</v>
    <v>5114</v>
    <v>35.358600000000003</v>
    <v>6248301528</v>
    <v>SUMMIT MATERIALS, INC.</v>
    <v>SUMMIT MATERIALS, INC.</v>
    <v>35.51</v>
    <v>15.850099999999999</v>
    <v>35.630000000000003</v>
    <v>35.61</v>
    <v>175464800</v>
    <v>SUM</v>
    <v>SUMMIT MATERIALS, INC. (XNYS:SUM)</v>
    <v>1030326</v>
    <v>986309</v>
    <v>2014</v>
  </rv>
  <rv s="4">
    <v>5115</v>
  </rv>
  <rv s="0">
    <v>https://www.bing.com/financeapi/forcetrigger?t=a1orw7&amp;q=XNAS%3aBPMC&amp;form=skydnc</v>
    <v>Learn more on Bing</v>
  </rv>
  <rv s="5">
    <v>7</v>
    <v>BLUEPRINT MEDICINES CORPORATION (XNAS:BPMC)</v>
    <v>8</v>
    <v>9</v>
    <v>Finance</v>
    <v>10</v>
    <v>en-GB</v>
    <v>a1orw7</v>
    <v>268435456</v>
    <v>1</v>
    <v>Powered by Refinitiv</v>
    <v>111.4183</v>
    <v>43.89</v>
    <v>0.63060000000000005</v>
    <v>1.18</v>
    <v>1.0808E-2</v>
    <v>USD</v>
    <v>Blueprint Medicines Corporation is a global precision therapy company that is inventing life-changing medicines in two areas of allergy/inflammation and oncology/hematology. The Company delivers its approved medicines, including AYVAKIT/AYVAKYT (avapritinib) and GAVRETO (pralsetinib), to patients in the United States and Europe, and it is globally advancing multiple programs for systemic mastocytosis (SM), lung cancer, breast cancer and other genomically defined cancers, and cancer immunotherapy. Its pipelines also include Elenestinib (BLU-263) (KIT), AYVAKIT (avapritinib) (KIT), Wild-type KIT research program, GAVRETO (pralsetinib) (RET), BLU-945 (EGFR), BLU-525 (EGFR), BLU-451 (EGFR exon 20 insertions), BLU-222 (CDK2), AYVAKIT (PDGFRA), GAVRETO (RET), BLU-222 (CDK2) and BLU-852 (MAP4K1). It is developing elenestinib (BLU-263), an investigational, orally available, potent and highly selective KIT inhibitor, for the treatment of indolent SM and other mast cell disorders.</v>
    <v>645</v>
    <v>Nasdaq Stock Market</v>
    <v>XNAS</v>
    <v>XNAS</v>
    <v>45 Sidney Street, CAMBRIDGE, MA, 02139 US</v>
    <v>110.46</v>
    <v>Biotechnology &amp; Medical Research</v>
    <v>Stock</v>
    <v>45475.872715185156</v>
    <v>5117</v>
    <v>107.46</v>
    <v>6910401084</v>
    <v>BLUEPRINT MEDICINES CORPORATION</v>
    <v>BLUEPRINT MEDICINES CORPORATION</v>
    <v>108.93</v>
    <v>0</v>
    <v>109.18</v>
    <v>110.36</v>
    <v>62616900</v>
    <v>BPMC</v>
    <v>BLUEPRINT MEDICINES CORPORATION (XNAS:BPMC)</v>
    <v>40</v>
    <v>612985</v>
    <v>2008</v>
  </rv>
  <rv s="4">
    <v>5118</v>
  </rv>
  <rv s="0">
    <v>https://www.bing.com/financeapi/forcetrigger?t=btmxr7&amp;q=XNAS%3aRVMD&amp;form=skydnc</v>
    <v>Learn more on Bing</v>
  </rv>
  <rv s="5">
    <v>7</v>
    <v>REVOLUTION MEDICINES, INC. (XNAS:RVMD)</v>
    <v>8</v>
    <v>9</v>
    <v>Finance</v>
    <v>10</v>
    <v>en-GB</v>
    <v>btmxr7</v>
    <v>268435456</v>
    <v>1</v>
    <v>Powered by Refinitiv</v>
    <v>41.204999999999998</v>
    <v>15.440099999999999</v>
    <v>1.4415</v>
    <v>-1.43</v>
    <v>-3.6846000000000004E-2</v>
    <v>USD</v>
    <v>Revolution Medicines, Inc. is a clinical-stage oncology company developing novel targeted therapies for RAS-addicted cancers. The Company’s research and development pipeline comprises RAS(ON) inhibitors that bind directly to RAS variants, which it refers to as RAS(ON) Inhibitors, and RAS companion inhibitors that target key nodes in the RAS pathway or associated pathways, which it refers to as RAS Companion Inhibitors. Its RAS(ON) Inhibitors are designed to be used as monotherapy, in combination with other RAS(ON) Inhibitors and/or in combination with RAS Companion Inhibitors or other therapeutic agents. Its RAS Companion Inhibitors are designed primarily for combination treatment strategies centered on its RAS(ON) Inhibitors. The Company’s RAS(ON) Inhibitors RMC-6236 RMC-6291 and RMC-9805 are in clinical development. RMC-6236, its RASMULTI(ON) inhibitor, is designed as a potent, oral, RAS-selective tri-complex inhibitor of multiple RAS(ON) variants, including cancer drivers.</v>
    <v>411</v>
    <v>Nasdaq Stock Market</v>
    <v>XNAS</v>
    <v>XNAS</v>
    <v>700 Saginaw Dr, REDWOOD CITY, CA, 94063-4752 US</v>
    <v>39.1999</v>
    <v>Biotechnology &amp; Medical Research</v>
    <v>Stock</v>
    <v>45475.866006017968</v>
    <v>5120</v>
    <v>37.31</v>
    <v>6167184156</v>
    <v>REVOLUTION MEDICINES, INC.</v>
    <v>REVOLUTION MEDICINES, INC.</v>
    <v>39.020000000000003</v>
    <v>0</v>
    <v>38.81</v>
    <v>37.380000000000003</v>
    <v>164986200</v>
    <v>RVMD</v>
    <v>REVOLUTION MEDICINES, INC. (XNAS:RVMD)</v>
    <v>1</v>
    <v>1309565</v>
    <v>2014</v>
  </rv>
  <rv s="4">
    <v>5121</v>
  </rv>
  <rv s="0">
    <v>https://www.bing.com/financeapi/forcetrigger?t=a21zf2&amp;q=XNYS%3aRHI&amp;form=skydnc</v>
    <v>Learn more on Bing</v>
  </rv>
  <rv s="5">
    <v>7</v>
    <v>ROBERT HALF INC. (XNYS:RHI)</v>
    <v>8</v>
    <v>9</v>
    <v>Finance</v>
    <v>10</v>
    <v>en-GB</v>
    <v>a21zf2</v>
    <v>268435456</v>
    <v>1</v>
    <v>Powered by Refinitiv</v>
    <v>88.39</v>
    <v>61.069000000000003</v>
    <v>1.2455000000000001</v>
    <v>0.37</v>
    <v>5.8130000000000005E-3</v>
    <v>USD</v>
    <v>Robert Half Inc. provides specialized talent solutions and business consulting services through the Robert Half and Protiviti company names. The Company operates through three segments: contract talent solutions, permanent placement talent solutions, and Protiviti. The contract talent solutions and permanent placement talent solutions segments provide engagement professionals and full-time personnel, respectively, for finance and accounting, technology, marketing and creative, legal, and administrative and customer support roles. The Protiviti segment provides business and technology risk consulting and internal audit services. The Company and its subsidiaries own various trademarks and service marks, including the Robert Half Finance &amp; Accounting, Accountemps, OfficeTeam, Robert Half Technology, Robert Half Management Resources, Robert Half Legal, The Creative Group and Protiviti marks. The Company operates in North America, South America, Europe, Asia, and Australia.</v>
    <v>15000</v>
    <v>New York Stock Exchange</v>
    <v>XNYS</v>
    <v>XNYS</v>
    <v>2884 Sand Hill Rd, Ste 200, MENLO PARK, CA, 94025 US</v>
    <v>64.5</v>
    <v>Professional &amp; Commercial Services</v>
    <v>Stock</v>
    <v>45475.958333344533</v>
    <v>5123</v>
    <v>63.628799999999998</v>
    <v>6717785052</v>
    <v>ROBERT HALF INC.</v>
    <v>ROBERT HALF INC.</v>
    <v>63.73</v>
    <v>19.145700000000001</v>
    <v>63.65</v>
    <v>64.02</v>
    <v>104932600</v>
    <v>RHI</v>
    <v>ROBERT HALF INC. (XNYS:RHI)</v>
    <v>5</v>
    <v>3174903</v>
    <v>1979</v>
  </rv>
  <rv s="4">
    <v>5124</v>
  </rv>
  <rv s="0">
    <v>https://www.bing.com/financeapi/forcetrigger?t=a1ncgh&amp;q=XNYS%3aALSN&amp;form=skydnc</v>
    <v>Learn more on Bing</v>
  </rv>
  <rv s="5">
    <v>7</v>
    <v>ALLISON TRANSMISSION HOLDINGS, INC. (XNYS:ALSN)</v>
    <v>8</v>
    <v>9</v>
    <v>Finance</v>
    <v>10</v>
    <v>en-GB</v>
    <v>a1ncgh</v>
    <v>268435456</v>
    <v>1</v>
    <v>Powered by Refinitiv</v>
    <v>83.422499999999999</v>
    <v>50.134999999999998</v>
    <v>0.9919</v>
    <v>0.04</v>
    <v>5.3359999999999996E-4</v>
    <v>USD</v>
    <v>Allison Transmission Holdings, Inc. is a designer and manufacturer of propulsion solutions for commercial and defense vehicles. The Company is also a manufacturer of medium-and heavy-duty fully automatic transmissions. Its products are used in a variety of applications, including on-highway trucks, including distribution, refuse, construction, fire and emergency; buses, including school, transit and coach; motorhomes, off-highway vehicles, and equipment, including energy, mining and construction applications; and defense vehicles, including tactical wheeled and tracked. The Company operates in approximately 150 countries. The Company has manufacturing facilities in the United States, Hungary and India, as well as global engineering resources, including electrification engineering centers in Indianapolis, Indiana, Auburn Hills, Michigan and London in the United Kingdom. The Company also has approximately 1,600 independent distributor and dealer locations worldwide.</v>
    <v>3700</v>
    <v>New York Stock Exchange</v>
    <v>XNYS</v>
    <v>XNYS</v>
    <v>One Allison Way, INDIANAPOLIS, IN, 46222 US</v>
    <v>75.37</v>
    <v>Machinery, Equipment &amp; Components</v>
    <v>Stock</v>
    <v>45475.958333367969</v>
    <v>5126</v>
    <v>74.73</v>
    <v>6560862750</v>
    <v>ALLISON TRANSMISSION HOLDINGS, INC.</v>
    <v>ALLISON TRANSMISSION HOLDINGS, INC.</v>
    <v>74.78</v>
    <v>10.072900000000001</v>
    <v>74.959999999999994</v>
    <v>75</v>
    <v>87478170</v>
    <v>ALSN</v>
    <v>ALLISON TRANSMISSION HOLDINGS, INC. (XNYS:ALSN)</v>
    <v>2</v>
    <v>541821</v>
    <v>2007</v>
  </rv>
  <rv s="4">
    <v>5127</v>
  </rv>
  <rv s="0">
    <v>https://www.bing.com/financeapi/forcetrigger?t=a1ufrw&amp;q=XNAS%3aHALO&amp;form=skydnc</v>
    <v>Learn more on Bing</v>
  </rv>
  <rv s="5">
    <v>7</v>
    <v>HALOZYME THERAPEUTICS, INC. (XNAS:HALO)</v>
    <v>8</v>
    <v>9</v>
    <v>Finance</v>
    <v>10</v>
    <v>en-GB</v>
    <v>a1ufrw</v>
    <v>268435456</v>
    <v>1</v>
    <v>Powered by Refinitiv</v>
    <v>53.22</v>
    <v>32.83</v>
    <v>1.2718</v>
    <v>-0.72</v>
    <v>-1.3841000000000001E-2</v>
    <v>USD</v>
    <v>Halozyme Therapeutics, Inc. is a biopharmaceutical company advancing disruptive solutions to improve patient experiences and outcomes for emerging and established therapies. The Company’s ENHANZE drug delivery technology with the proprietary enzyme rHuPH20, its commercially validated solution is used to facilitate the subcutaneous (SC) delivery of injected drugs and fluids, with a focus on reducing treatment burden for patients. It also develops, manufactures, and commercializes, for itself or with partners, drug-device combination products using its advanced auto-injector technologies. The Company has two commercial proprietary products, Hylenex and XYOSTED, partnered commercial products and ongoing product development programs with several pharmaceutical companies. It markets and sells Hylenex recombinant, which is a formulation of rHuPH20. It markets and sells its proprietary product XYOSTED for SC administration of testosterone replacement therapy (TRT) in adult males.</v>
    <v>373</v>
    <v>Nasdaq Stock Market</v>
    <v>XNAS</v>
    <v>XNAS</v>
    <v>12390 EL CAMINO REAL, SAN DIEGO, CA, 92130 US</v>
    <v>52.11</v>
    <v>Biotechnology &amp; Medical Research</v>
    <v>Stock</v>
    <v>45475.909880231251</v>
    <v>5129</v>
    <v>50.68</v>
    <v>6529156200</v>
    <v>HALOZYME THERAPEUTICS, INC.</v>
    <v>HALOZYME THERAPEUTICS, INC.</v>
    <v>51.95</v>
    <v>21.219899999999999</v>
    <v>52.02</v>
    <v>51.3</v>
    <v>127274000</v>
    <v>HALO</v>
    <v>HALOZYME THERAPEUTICS, INC. (XNAS:HALO)</v>
    <v>110</v>
    <v>1488472</v>
    <v>2007</v>
  </rv>
  <rv s="4">
    <v>5130</v>
  </rv>
  <rv s="0">
    <v>https://www.bing.com/financeapi/forcetrigger?t=a25g8m&amp;q=XNAS%3aVNOM&amp;form=skydnc</v>
    <v>Learn more on Bing</v>
  </rv>
  <rv s="5">
    <v>7</v>
    <v>Viper Energy, Inc. (XNAS:VNOM)</v>
    <v>8</v>
    <v>9</v>
    <v>Finance</v>
    <v>5</v>
    <v>en-GB</v>
    <v>a25g8m</v>
    <v>268435456</v>
    <v>1</v>
    <v>Powered by Refinitiv</v>
    <v>41.22</v>
    <v>24.91</v>
    <v>1.7332000000000001</v>
    <v>0.85</v>
    <v>2.2286E-2</v>
    <v>USD</v>
    <v>Viper Energy, Inc. is an independent oil and natural gas company focused on the acquisition, development, exploration and exploitation of unconventional, onshore oil and natural gas reserves primarily in the Permian Basin in West Texas. The Company is primarily focused on oil and natural gas properties primarily in the Permian Basin, which consists of approximately 75,000 square miles centered around Midland, Texas. The Company’s assets consist of mineral interests and royalty interests underlying 1,197,638 gross acres and 34,217 net royalty acres primarily in the Permian Basin. Its estimated proved oil and natural gas reserves totaled 179,249 thousand barrels of crude oil equivalent (MBOE). The Company's proved undeveloped reserves include approximately 529 gross horizontal well locations. The Company’s proved reserves include approximately 50% oil, 25% natural gas liquids and 25% natural gas.</v>
    <v>0</v>
    <v>Nasdaq Stock Market</v>
    <v>XNAS</v>
    <v>XNAS</v>
    <v>500 WEST TEXAS AVENUE, SUITE 100, MIDLAND, TX, 79701 US</v>
    <v>39.020000000000003</v>
    <v>Oil &amp; Gas</v>
    <v>Stock</v>
    <v>45475.957844490622</v>
    <v>5132</v>
    <v>38.200000000000003</v>
    <v>6895588147</v>
    <v>Viper Energy, Inc.</v>
    <v>Viper Energy, Inc.</v>
    <v>38.25</v>
    <v>14.305400000000001</v>
    <v>38.14</v>
    <v>38.99</v>
    <v>176855300</v>
    <v>VNOM</v>
    <v>Viper Energy, Inc. (XNAS:VNOM)</v>
    <v>983375</v>
    <v>1109168</v>
    <v>2014</v>
  </rv>
  <rv s="4">
    <v>5133</v>
  </rv>
  <rv s="0">
    <v>https://www.bing.com/financeapi/forcetrigger?t=bumqbh&amp;q=XNYS%3aFOUR&amp;form=skydnc</v>
    <v>Learn more on Bing</v>
  </rv>
  <rv s="5">
    <v>7</v>
    <v>Shift4 Payments Inc (XNYS:FOUR)</v>
    <v>8</v>
    <v>9</v>
    <v>Finance</v>
    <v>10</v>
    <v>en-GB</v>
    <v>bumqbh</v>
    <v>268435456</v>
    <v>1</v>
    <v>Powered by Refinitiv</v>
    <v>92.299899999999994</v>
    <v>42.91</v>
    <v>1.6238999999999999</v>
    <v>-0.28999999999999998</v>
    <v>-3.9269999999999999E-3</v>
    <v>USD</v>
    <v>Shift4 Payments, Inc. is engaged in commerce-enabling technology. The Company is an independent provider of software and payment processing solutions in the United States based on the total volume of payments processed. Its payments platform provides omnichannel card acceptance and processing solutions across multiple payment types, including credit, debit, contactless card, Europay, MasterCard and Visa (EMV), QR Pay, and mobile wallets, as well as alternative payment methods, such as Apple Pay, Google Pay, Alipay and WeChat Pay. Through its proprietary gateway, its payments platform is integrated with over 500 software suites. In addition, it enables connectivity with payment processors, alternative payment rails and many different payment devices. Its suite of technology solutions includes SkyTab POS, VenueNext, Lighthouse, SkyTab Mobile, The Giving Block, Shift4Shop, and Marketplace. Its SkyTab POS offering helps its merchants scale their business and improve operational efficiency.</v>
    <v>3030</v>
    <v>New York Stock Exchange</v>
    <v>XNYS</v>
    <v>XNYS</v>
    <v>3501 Corporate Parkway, CENTER VALLEY, PA, 18034 US</v>
    <v>74.2</v>
    <v>Professional &amp; Commercial Services</v>
    <v>Stock</v>
    <v>45475.995645289062</v>
    <v>5135</v>
    <v>72.709999999999994</v>
    <v>6438946518</v>
    <v>Shift4 Payments Inc</v>
    <v>Shift4 Payments Inc</v>
    <v>73.400000000000006</v>
    <v>49.128300000000003</v>
    <v>73.84</v>
    <v>73.55</v>
    <v>87545160</v>
    <v>FOUR</v>
    <v>Shift4 Payments Inc (XNYS:FOUR)</v>
    <v>117</v>
    <v>1119066</v>
    <v>2019</v>
  </rv>
  <rv s="4">
    <v>5136</v>
  </rv>
  <rv s="0">
    <v>https://www.bing.com/financeapi/forcetrigger?t=a213tc&amp;q=XNYS%3aPOST&amp;form=skydnc</v>
    <v>Learn more on Bing</v>
  </rv>
  <rv s="5">
    <v>7</v>
    <v>Post Holdings, Inc. (XNYS:POST)</v>
    <v>8</v>
    <v>9</v>
    <v>Finance</v>
    <v>10</v>
    <v>en-GB</v>
    <v>a213tc</v>
    <v>268435456</v>
    <v>1</v>
    <v>Powered by Refinitiv</v>
    <v>108.17</v>
    <v>78.844999999999999</v>
    <v>0.6492</v>
    <v>0.71</v>
    <v>6.8510000000000003E-3</v>
    <v>USD</v>
    <v>Post Holdings, Inc. is a consumer-packaged goods holding company. The Company operates through four segments: Post Consumer Brands, Weetabix, Foodservice and Refrigerated Retail. Post Consumer Brands segment includes North American ready-to-eat (RTE) cereal and Peter Pan nut butter. Weetabix segment includes primarily the United Kingdom (the U.K.) RTE cereal, muesli and protein-based ready-to-drink shakes. The Foodservice segment sells primarily egg and potato products. The Refrigerated Retail segment primarily sells side dishes, egg, cheese and sausage products. The Company also operates a pet food business, which includes the brands, such as Rachael Ray, Nutrish, Nature’s Recipe, 9Lives, Kibbles ’n Bits and Gravy Train. This business also includes private-label pet food assets and manufacturing and distribution facilities. The Company also includes two manufacturing and warehousing facilities in Visalia, California.</v>
    <v>11430</v>
    <v>New York Stock Exchange</v>
    <v>XNYS</v>
    <v>XNYS</v>
    <v>2503 S Hanley Rd, ST. LOUIS, MO, 63144 US</v>
    <v>104.7</v>
    <v>Food &amp; Tobacco</v>
    <v>Stock</v>
    <v>45475.958333367969</v>
    <v>5138</v>
    <v>103.37</v>
    <v>6322136578</v>
    <v>Post Holdings, Inc.</v>
    <v>Post Holdings, Inc.</v>
    <v>103.6</v>
    <v>20.7761</v>
    <v>103.64</v>
    <v>104.35</v>
    <v>60585880</v>
    <v>POST</v>
    <v>Post Holdings, Inc. (XNYS:POST)</v>
    <v>1</v>
    <v>447479</v>
    <v>2011</v>
  </rv>
  <rv s="4">
    <v>5139</v>
  </rv>
  <rv s="0">
    <v>https://www.bing.com/financeapi/forcetrigger?t=bvu46h&amp;q=XNAS%3aLCID&amp;form=skydnc</v>
    <v>Learn more on Bing</v>
  </rv>
  <rv s="5">
    <v>7</v>
    <v>LUCID GROUP, INC. (XNAS:LCID)</v>
    <v>8</v>
    <v>9</v>
    <v>Finance</v>
    <v>5</v>
    <v>en-GB</v>
    <v>bvu46h</v>
    <v>268435456</v>
    <v>1</v>
    <v>Powered by Refinitiv</v>
    <v>8.3699999999999992</v>
    <v>2.29</v>
    <v>1.0482</v>
    <v>0.11</v>
    <v>4.1666999999999996E-2</v>
    <v>USD</v>
    <v>Lucid Group, Inc. is a technology company. The Company is focused on designing, developing, manufacturing electric vehicles (EV), EV powertrains and battery systems in-house using its own equipment and factories. It offers its own geographically distributed retail and service locations and through direct-to-consumer online and retail sales. It also boasts a product roadmap of future vehicle programs and technologies. It focuses on in-house hardware and software innovation, vertical integration, and a clean-sheet approach to engineering and design led to the development of the Lucid Air. The Lucid Air is a luxury sedan that redefines both the luxury car segment and the EV space. The Lucid Air is manufactured at its greenfield EV manufacturing facility in Casa Grande, Arizona, Advanced Manufacturing Plant-1 (AMP-1). It owns and operates a vehicle service network comprised of service centers in metropolitan areas and a fleet of mobile service vehicles.</v>
    <v>6500</v>
    <v>Nasdaq Stock Market</v>
    <v>XNAS</v>
    <v>XNAS</v>
    <v>7373 Gateway Blvd., NEWARK, CA, 94560 US</v>
    <v>2.78</v>
    <v>Automobiles &amp; Auto Parts</v>
    <v>Stock</v>
    <v>45475.999842187499</v>
    <v>5141</v>
    <v>2.64</v>
    <v>6344662500</v>
    <v>LUCID GROUP, INC.</v>
    <v>LUCID GROUP, INC.</v>
    <v>2.66</v>
    <v>0</v>
    <v>2.64</v>
    <v>2.75</v>
    <v>2307150000</v>
    <v>LCID</v>
    <v>LUCID GROUP, INC. (XNAS:LCID)</v>
    <v>349042</v>
    <v>19163905</v>
    <v>2020</v>
  </rv>
  <rv s="4">
    <v>5142</v>
  </rv>
  <rv s="0">
    <v>https://www.bing.com/financeapi/forcetrigger?t=a1t34c&amp;q=XNYS%3aFLS&amp;form=skydnc</v>
    <v>Learn more on Bing</v>
  </rv>
  <rv s="5">
    <v>7</v>
    <v>FLOWSERVE CORPORATION (XNYS:FLS)</v>
    <v>8</v>
    <v>9</v>
    <v>Finance</v>
    <v>10</v>
    <v>en-GB</v>
    <v>a1t34c</v>
    <v>268435456</v>
    <v>1</v>
    <v>Powered by Refinitiv</v>
    <v>50.49</v>
    <v>35.314999999999998</v>
    <v>1.4311</v>
    <v>0.64</v>
    <v>1.3654999999999999E-2</v>
    <v>USD</v>
    <v>Flowserve Corporation is a manufacturer and aftermarket service provider of comprehensive flow control systems. It develops and manufactures precision-engineered flow control equipment integral to the movement, control and protection of the flow of materials. Its segments include Flowserve Pumps Division (FPD) and Flow Control Division (FCD). FPD segment designs, manufactures, pretests, distributes and services specialty and highly engineered custom and pre-configured pumps and pump systems, mechanical seals, auxiliary systems, replacement parts and upgrades and related aftermarket services. FPD products and services are used by companies that operate in the oil and gas, chemical, power generation, water management and general industries. FCD segment designs, manufactures, distributes and services a broad portfolio of flow control solutions, including engineered and industrial valve and automation systems, isolation and control valves, actuation, controls and related equipment.</v>
    <v>16000</v>
    <v>New York Stock Exchange</v>
    <v>XNYS</v>
    <v>XNYS</v>
    <v>5215 N. O'connor Blvd., Suite 700, IRVING, TX, 75039 US</v>
    <v>47.56</v>
    <v>Machinery, Equipment &amp; Components</v>
    <v>Stock</v>
    <v>45475.958333344533</v>
    <v>5144</v>
    <v>46.69</v>
    <v>6254900544</v>
    <v>FLOWSERVE CORPORATION</v>
    <v>FLOWSERVE CORPORATION</v>
    <v>46.84</v>
    <v>26.801400000000001</v>
    <v>46.87</v>
    <v>47.51</v>
    <v>131654400</v>
    <v>FLS</v>
    <v>FLOWSERVE CORPORATION (XNYS:FLS)</v>
    <v>1473466</v>
    <v>996016</v>
    <v>1912</v>
  </rv>
  <rv s="4">
    <v>5145</v>
  </rv>
  <rv s="0">
    <v>https://www.bing.com/financeapi/forcetrigger?t=a25e1h&amp;q=XNAS%3aVKTX&amp;form=skydnc</v>
    <v>Learn more on Bing</v>
  </rv>
  <rv s="5">
    <v>7</v>
    <v>VIKING THERAPEUTICS, INC. (XNAS:VKTX)</v>
    <v>8</v>
    <v>9</v>
    <v>Finance</v>
    <v>5</v>
    <v>en-GB</v>
    <v>a25e1h</v>
    <v>268435456</v>
    <v>1</v>
    <v>Powered by Refinitiv</v>
    <v>99.41</v>
    <v>8.2799999999999994</v>
    <v>1.0257000000000001</v>
    <v>-3.78</v>
    <v>-6.8330000000000002E-2</v>
    <v>USD</v>
    <v>Viking Therapeutics, Inc. is a clinical-stage biopharmaceutical company that is focused on the development of therapies for treatment of metabolic and endocrine disorders. The Company's clinical programs include VK2809, an orally available, small molecule selective thyroid hormone receptor beta agonist for the treatment of lipid and metabolic disorders, which is being evaluated in a Phase II b study for the treatment of biopsy-confirmed non-alcoholic steatohepatitis (NASH) and fibrosis. The Company is developing VK0214, which is also an orally available, tissue and receptor-subtype selective agonist of TRb for X-linked adrenoleukodystrophy (X-ALD), a rare X-linked, inherited neurological disorder characterized by a breakdown in the protective barriers surrounding brain and nerve cells. It is also developing VK2735, a dual agonist of the glucagon-like peptide 1 (GLP-1) and glucose-dependent insulinotropic polypeptide (GIP) receptors for the treatment of various metabolic disorders.</v>
    <v>28</v>
    <v>Nasdaq Stock Market</v>
    <v>XNAS</v>
    <v>XNAS</v>
    <v>9920 Pacific Heights Blvd, Suite 350, SAN DIEGO, CA, 92121 US</v>
    <v>55.29</v>
    <v>Biotechnology &amp; Medical Research</v>
    <v>Stock</v>
    <v>45475.99796693281</v>
    <v>5147</v>
    <v>51.5</v>
    <v>5683223028</v>
    <v>VIKING THERAPEUTICS, INC.</v>
    <v>VIKING THERAPEUTICS, INC.</v>
    <v>54.01</v>
    <v>0</v>
    <v>55.32</v>
    <v>51.54</v>
    <v>110268200</v>
    <v>VKTX</v>
    <v>VIKING THERAPEUTICS, INC. (XNAS:VKTX)</v>
    <v>7430</v>
    <v>4146943</v>
    <v>2012</v>
  </rv>
  <rv s="4">
    <v>5148</v>
  </rv>
  <rv s="0">
    <v>https://www.bing.com/financeapi/forcetrigger?t=c2cdyc&amp;q=XNYS%3aNE&amp;form=skydnc</v>
    <v>Learn more on Bing</v>
  </rv>
  <rv s="5">
    <v>7</v>
    <v>NOBLE CORPORATION PLC (XNYS:NE)</v>
    <v>8</v>
    <v>9</v>
    <v>Finance</v>
    <v>10</v>
    <v>en-GB</v>
    <v>c2cdyc</v>
    <v>268435456</v>
    <v>1</v>
    <v>Powered by Refinitiv</v>
    <v>55.34</v>
    <v>41.02</v>
    <v>0.94899999999999995</v>
    <v>1.42</v>
    <v>3.2877999999999998E-2</v>
    <v>USD</v>
    <v>Noble Corporation plc is an offshore drilling contractor for the oil and gas industry. The Company owns and operates fleets in the offshore drilling industry. The Company is engaged in the contract drilling of oil and gas wells. The Company, through its subsidiaries, provides contract drilling services with a fleet of 32 offshore drilling units, consisting of 19 floaters and 13 jackups, focused on ultra-deepwater and harsh environment drilling opportunities in both established and emerging regions worldwide. Its mobile offshore drilling units comprise its offshore rig fleet and operates in a global market for contract drilling services. Its customers consist primarily of large, integrated, independent and government-owned or controlled oil and gas companies throughout the world. It has a single segment, contract drilling services, which conducts drilling operations in Africa, Far East Asia, the Middle East, the North Sea, Oceania, South America, and the US Gulf of Mexico.</v>
    <v>3600</v>
    <v>New York Stock Exchange</v>
    <v>XNYS</v>
    <v>XNYS</v>
    <v>13135 Dairy Ashford, Suite 800, SUGAR LAND, TX, 77478 US</v>
    <v>44.62</v>
    <v>Oil &amp; Gas Related Equipment and Services</v>
    <v>Stock</v>
    <v>45475.958333356248</v>
    <v>5150</v>
    <v>43.42</v>
    <v>6371235888</v>
    <v>NOBLE CORPORATION PLC</v>
    <v>NOBLE CORPORATION PLC</v>
    <v>43.64</v>
    <v>13.858599999999999</v>
    <v>43.19</v>
    <v>44.61</v>
    <v>142820800</v>
    <v>NE</v>
    <v>NOBLE CORPORATION PLC (XNYS:NE)</v>
    <v>961</v>
    <v>1454768</v>
    <v>2020</v>
  </rv>
  <rv s="4">
    <v>5151</v>
  </rv>
  <rv s="0">
    <v>https://www.bing.com/financeapi/forcetrigger?t=azxxim&amp;q=XNAS%3aCHX&amp;form=skydnc</v>
    <v>Learn more on Bing</v>
  </rv>
  <rv s="5">
    <v>7</v>
    <v>CHAMPIONX CORPORATION (XNAS:CHX)</v>
    <v>8</v>
    <v>9</v>
    <v>Finance</v>
    <v>10</v>
    <v>en-GB</v>
    <v>azxxim</v>
    <v>268435456</v>
    <v>1</v>
    <v>Powered by Refinitiv</v>
    <v>39.950000000000003</v>
    <v>25.46</v>
    <v>2.4205000000000001</v>
    <v>0.25</v>
    <v>7.6309999999999998E-3</v>
    <v>USD</v>
    <v>ChampionX Corporation is engaged in offering chemistry solutions, artificial lift systems, and engineered equipment and technologies that help companies drill for and produce oil and gas. The Company’s Production Chemical Technologies segment offers products and services that cover a range of onshore, offshore, and oil sands chemical solutions in production and midstream operations. Its Production &amp; Automation Technologies segment offers products, technologies, and services that facilitate the extraction of oil and gas through artificial lift and digital automation applications. It designs, manufactures, markets a full range of artificial lift equipment, end-to-end automation, and digital solutions, and other production equipment and emissions monitoring solutions. Its Drilling Technologies segment offers polycrystalline diamond cutter (PDC) inserts, bearings, valves, and mining tools. Its Reservoir Chemical Technologies segment offers chemistry-oriented solutions and technologies.</v>
    <v>7100</v>
    <v>Nasdaq Stock Market</v>
    <v>XNAS</v>
    <v>XNAS</v>
    <v>2445 TECHNOLOGY FOREST BLVD, BUILDING 4, FLOOR 12, THE WOODLANDS, TX, 77381 US</v>
    <v>33.31</v>
    <v>Oil &amp; Gas Related Equipment and Services</v>
    <v>Stock</v>
    <v>45475.877096909375</v>
    <v>5153</v>
    <v>32.619999999999997</v>
    <v>6285912745</v>
    <v>CHAMPIONX CORPORATION</v>
    <v>CHAMPIONX CORPORATION</v>
    <v>33.08</v>
    <v>17.9252</v>
    <v>32.76</v>
    <v>33.01</v>
    <v>190424500</v>
    <v>CHX</v>
    <v>CHAMPIONX CORPORATION (XNAS:CHX)</v>
    <v>1369081</v>
    <v>2155990</v>
    <v>2017</v>
  </rv>
  <rv s="4">
    <v>5154</v>
  </rv>
  <rv s="0">
    <v>https://www.bing.com/financeapi/forcetrigger?t=a1qp6h&amp;q=XNAS%3aCYTK&amp;form=skydnc</v>
    <v>Learn more on Bing</v>
  </rv>
  <rv s="5">
    <v>7</v>
    <v>CYTOKINETICS, INCORPORATED (XNAS:CYTK)</v>
    <v>8</v>
    <v>9</v>
    <v>Finance</v>
    <v>5</v>
    <v>en-GB</v>
    <v>a1qp6h</v>
    <v>268435456</v>
    <v>1</v>
    <v>Powered by Refinitiv</v>
    <v>110.25</v>
    <v>25.98</v>
    <v>0.754</v>
    <v>0.14000000000000001</v>
    <v>2.5590000000000001E-3</v>
    <v>USD</v>
    <v>Cytokinetics, Incorporated is a late-stage, specialty cardiovascular biopharmaceutical company focused on discovering, developing and commercializing first-in-class muscle activators and next-in-class muscle inhibitors as potential treatments for debilitating diseases in which cardiac muscle performance is compromised. The Company specializes in muscle biology and the mechanics of muscle performance. It is developing small molecule drug candidates specifically engineered to impact myocardial muscle function and contractility. Its cardiac muscle contractility program is focused on the cardiac sarcomere. Its clinical-stage drug candidates are: aficamten, which is a next-in-class cardiac myosin inhibitor; omecamtiv mecarbil, which is a cardiac myosin activator; CK-586, which is an additional cardiac myosin inhibitor, and CK-136, which is a cardiac troponin activator. CK-586 is designed to reduce the hypercontractility associated with heart failure with preserved ejection fraction.</v>
    <v>423</v>
    <v>Nasdaq Stock Market</v>
    <v>XNAS</v>
    <v>XNAS</v>
    <v>350 Oyster Point Boulevard, SOUTH SAN FRANCISCO, CA, 94080 US</v>
    <v>54.97</v>
    <v>Biotechnology &amp; Medical Research</v>
    <v>Stock</v>
    <v>45475.86216523125</v>
    <v>5156</v>
    <v>53.392499999999998</v>
    <v>6364099740</v>
    <v>CYTOKINETICS, INCORPORATED</v>
    <v>CYTOKINETICS, INCORPORATED</v>
    <v>54.97</v>
    <v>0</v>
    <v>54.7</v>
    <v>54.84</v>
    <v>116048500</v>
    <v>CYTK</v>
    <v>CYTOKINETICS, INCORPORATED (XNAS:CYTK)</v>
    <v>101</v>
    <v>2422997</v>
    <v>1997</v>
  </rv>
  <rv s="4">
    <v>5157</v>
  </rv>
  <rv s="0">
    <v>https://www.bing.com/financeapi/forcetrigger?t=a1tlpr&amp;q=XNYS%3aG&amp;form=skydnc</v>
    <v>Learn more on Bing</v>
  </rv>
  <rv s="5">
    <v>7</v>
    <v>GENPACT LIMITED (XNYS:G)</v>
    <v>8</v>
    <v>9</v>
    <v>Finance</v>
    <v>10</v>
    <v>en-GB</v>
    <v>a1tlpr</v>
    <v>268435456</v>
    <v>1</v>
    <v>Powered by Refinitiv</v>
    <v>39.58</v>
    <v>29.4101</v>
    <v>1.1186</v>
    <v>-0.24</v>
    <v>-7.4910000000000003E-3</v>
    <v>USD</v>
    <v>Genpact Limited is a global professional services company. Its segments include Financial Services, Consumer and Healthcare, and High Tech and Manufacturing. The Financial Services segment covers services it provides to clients in the banking, capital markets and insurance sectors. Its core operations services for these clients include retail customer onboarding, customer service, collections, loan and payment operations, customer onboarding, and others. The Consumer and Healthcare segment covers services it provides to clients in the consumer goods, retail, life sciences and healthcare sectors. The core operations services it provides to these clients include demand generation, sensing and planning, supply chain planning and management, and others. High Tech and Manufacturing segment covers services it provides to clients in the high tech, manufacturing, and service sectors. Its core operations services for these clients include advertising sales support, data engineering, and others.</v>
    <v>131000</v>
    <v>New York Stock Exchange</v>
    <v>XNYS</v>
    <v>XNYS</v>
    <v>Canon's Court, 22 Victoria Street, HAMILTON, HM 12 BM</v>
    <v>32.06</v>
    <v>Professional &amp; Commercial Services</v>
    <v>Stock</v>
    <v>45475.958333356248</v>
    <v>5159</v>
    <v>31.59</v>
    <v>5723344920</v>
    <v>GENPACT LIMITED</v>
    <v>GENPACT LIMITED</v>
    <v>32.01</v>
    <v>9.0936000000000003</v>
    <v>32.04</v>
    <v>31.8</v>
    <v>179979400</v>
    <v>G</v>
    <v>GENPACT LIMITED (XNYS:G)</v>
    <v>270</v>
    <v>1340630</v>
    <v>2007</v>
  </rv>
  <rv s="4">
    <v>5160</v>
  </rv>
  <rv s="0">
    <v>https://www.bing.com/financeapi/forcetrigger?t=a1zyf2&amp;q=XNYS%3aPLNT&amp;form=skydnc</v>
    <v>Learn more on Bing</v>
  </rv>
  <rv s="5">
    <v>7</v>
    <v>PLANET FITNESS, INC. (XNYS:PLNT)</v>
    <v>8</v>
    <v>9</v>
    <v>Finance</v>
    <v>10</v>
    <v>en-GB</v>
    <v>a1zyf2</v>
    <v>268435456</v>
    <v>1</v>
    <v>Powered by Refinitiv</v>
    <v>75.86</v>
    <v>44.13</v>
    <v>1.4970000000000001</v>
    <v>1.34</v>
    <v>1.8571999999999998E-2</v>
    <v>USD</v>
    <v>Planet Fitness, Inc. is a franchisor and operator of fitness centers in the United States. The Company operates through three segments: Franchise, Corporate-owned stores, and Equipment. The Franchise segment includes operations related to its franchising business in the United States, Puerto Rico, Canada, Panama, Mexico, and Australia. The Corporate-owned stores segment includes operations with respect to all corporate-owned stores throughout the United States, and Canada. The Equipment segment primarily includes the sale of equipment to franchisee-owned stores in the United States, Canada, and Mexico. The Company's subsidiaries operate three lines of business, which include licensing and selling franchises under the Planet Fitness trade name, owning, and operating fitness centers, and selling fitness-related equipment to franchisee-owned stores. The Company has approximately 2,575 stores in 50 states, the District of Columbia, Puerto Rico, Canada, Panama, Mexico, and Australia.</v>
    <v>3411</v>
    <v>New York Stock Exchange</v>
    <v>XNYS</v>
    <v>XNYS</v>
    <v>4 Liberty Lane West, HAMPTON, NH, 03842 US</v>
    <v>73.819999999999993</v>
    <v>Hotels &amp; Entertainment Services</v>
    <v>Stock</v>
    <v>45475.978363125003</v>
    <v>5162</v>
    <v>72.53</v>
    <v>6480298961</v>
    <v>PLANET FITNESS, INC.</v>
    <v>PLANET FITNESS, INC.</v>
    <v>72.77</v>
    <v>42.095300000000002</v>
    <v>72.150000000000006</v>
    <v>73.489999999999995</v>
    <v>88179330</v>
    <v>PLNT</v>
    <v>PLANET FITNESS, INC. (XNYS:PLNT)</v>
    <v>100</v>
    <v>1653940</v>
    <v>2015</v>
  </rv>
  <rv s="4">
    <v>5163</v>
  </rv>
  <rv s="0">
    <v>https://www.bing.com/financeapi/forcetrigger?t=a1qqk2&amp;q=XNYS%3aDAR&amp;form=skydnc</v>
    <v>Learn more on Bing</v>
  </rv>
  <rv s="5">
    <v>7</v>
    <v>DARLING INGREDIENTS INC. (XNYS:DAR)</v>
    <v>8</v>
    <v>9</v>
    <v>Finance</v>
    <v>10</v>
    <v>en-GB</v>
    <v>a1qqk2</v>
    <v>268435456</v>
    <v>1</v>
    <v>Powered by Refinitiv</v>
    <v>71.599999999999994</v>
    <v>33.94</v>
    <v>1.2571000000000001</v>
    <v>1.26</v>
    <v>3.5057999999999999E-2</v>
    <v>USD</v>
    <v>Darling Ingredients Inc. develops and produces sustainable natural ingredients from edible and inedible bio-nutrients, creating a range of ingredients and customized specialty solutions for customers in the pharmaceutical, food, pet food, animal feed, industrial, fuel, bioenergy and fertilizer industries. Its segments include Feed Ingredients, Food Ingredients and Fuel Ingredients. Feed Ingredients operating segment includes its global activities related to the collection and processing of beef, poultry and pork animal by-products in North America, Europe and South America into non-food grade oils and protein meals, and others. Food Ingredients operating segment includes its global activities related to the purchase and processing of beef and pork bone chips, beef hides, pig skins, and fish skins into collagen, and others. Fuel Ingredients operating segment includes its global activities related to the conversion of organic sludge and food waste into biogas in Europe, and others.</v>
    <v>15800</v>
    <v>New York Stock Exchange</v>
    <v>XNYS</v>
    <v>XNYS</v>
    <v>5601 N Macarthur Blvd, IRVING, TX, 75038 US</v>
    <v>37.479999999999997</v>
    <v>Food &amp; Tobacco</v>
    <v>Stock</v>
    <v>45475.958333356248</v>
    <v>5165</v>
    <v>35.954999999999998</v>
    <v>5943801120</v>
    <v>DARLING INGREDIENTS INC.</v>
    <v>DARLING INGREDIENTS INC.</v>
    <v>35.979999999999997</v>
    <v>11.1135</v>
    <v>35.94</v>
    <v>37.200000000000003</v>
    <v>159779600</v>
    <v>DAR</v>
    <v>DARLING INGREDIENTS INC. (XNYS:DAR)</v>
    <v>236</v>
    <v>2961335</v>
    <v>1962</v>
  </rv>
  <rv s="4">
    <v>5166</v>
  </rv>
  <rv s="0">
    <v>https://www.bing.com/financeapi/forcetrigger?t=c5ldim&amp;q=XNYS%3aESAB&amp;form=skydnc</v>
    <v>Learn more on Bing</v>
  </rv>
  <rv s="5">
    <v>7</v>
    <v>ESAB CORPORATION (XNYS:ESAB)</v>
    <v>8</v>
    <v>9</v>
    <v>Finance</v>
    <v>10</v>
    <v>en-GB</v>
    <v>c5ldim</v>
    <v>268435456</v>
    <v>1</v>
    <v>Powered by Refinitiv</v>
    <v>114.77</v>
    <v>61.43</v>
    <v>1.2210000000000001</v>
    <v>-0.16</v>
    <v>-1.725E-3</v>
    <v>USD</v>
    <v>ESAB Corporation is involved in the fabrication and gas control technology. The Company provides its partners with advanced equipment, consumables, gas control equipment, robotics, and digital solutions, which enable everyday work. Its segments include Americas, and EMEA &amp; APAC. The Americas segment which includes operations in North America and South America. The EMEA &amp; APAC segment which includes Europe, Middle East, India, Africa, and Asia Pacific. The Company’s products are utilized to solve challenges in a range of industries, including cutting, joining and automated welding. Its products are marketed under various brand names, such as ESAB, which provides a comprehensive range of welding consumables, including electrodes, cored and solid wires, and fluxes using a range of specialty and other materials, and cutting consumables including electrodes, nozzles, and tips. ESAB’s equipment ranges from portable welding machines to large customized automated cutting and welding systems.</v>
    <v>9000</v>
    <v>New York Stock Exchange</v>
    <v>XNYS</v>
    <v>XNYS</v>
    <v>909 Rose Avenue, 8Th Floor, NORTH BETHESDA, MD, 20852 US</v>
    <v>93.65</v>
    <v>Machinery, Equipment &amp; Components</v>
    <v>Stock</v>
    <v>45475.958333378905</v>
    <v>5168</v>
    <v>92.06</v>
    <v>5595301292</v>
    <v>ESAB CORPORATION</v>
    <v>ESAB CORPORATION</v>
    <v>93.01</v>
    <v>23.015899999999998</v>
    <v>92.76</v>
    <v>92.6</v>
    <v>60424420</v>
    <v>ESAB</v>
    <v>ESAB CORPORATION (XNYS:ESAB)</v>
    <v>262883</v>
    <v>335429</v>
    <v>2021</v>
  </rv>
  <rv s="4">
    <v>5169</v>
  </rv>
  <rv s="0">
    <v>https://www.bing.com/financeapi/forcetrigger?t=bwgccw&amp;q=XNAS%3aALGM&amp;form=skydnc</v>
    <v>Learn more on Bing</v>
  </rv>
  <rv s="5">
    <v>7</v>
    <v>ALLEGRO MICROSYSTEMS, INC (XNAS:ALGM)</v>
    <v>8</v>
    <v>9</v>
    <v>Finance</v>
    <v>5</v>
    <v>en-GB</v>
    <v>bwgccw</v>
    <v>268435456</v>
    <v>1</v>
    <v>Powered by Refinitiv</v>
    <v>53.05</v>
    <v>23.64</v>
    <v>1.6758999999999999</v>
    <v>1.6</v>
    <v>5.7286000000000004E-2</v>
    <v>USD</v>
    <v>Allegro MicroSystems, Inc. is a global designer, developer, fabless manufacturer, and marketer of sensor integrated circuits (ICs) and application-specific analog power ICs. The Company is a supplier of magnetic sensor IC solutions in the automotive market. Its sensor ICs enable its customers to precisely measure motion, speed, position and current, while its power ICs include high-temperature and high-voltage capable motor drivers, power management ICs, light-emitting diode driver ICs and isolated gate drivers. Its diverse product portfolio provides solutions for the electrification of vehicles, automotive advanced driver assistance systems (ADAS) safety features, automation for Industry 4.0 and power saving technologies for data centers and green energy applications. The Company, through its subsidiary, Crocus Technology, Inc. offers advanced Tunnel Magnetoresistance (TMR) sensor technology solutions to designers and manufacturers of industrial, automotive and consumer electronics.</v>
    <v>4593</v>
    <v>Nasdaq Stock Market</v>
    <v>XNAS</v>
    <v>XNAS</v>
    <v>955 Perimeter Road, MANCHESTER, NH, 03103 US</v>
    <v>29.58</v>
    <v>Semiconductors &amp; Semiconductor Equipment</v>
    <v>Stock</v>
    <v>45475.994193935156</v>
    <v>5171</v>
    <v>27.965</v>
    <v>5722450379</v>
    <v>ALLEGRO MICROSYSTEMS, INC</v>
    <v>ALLEGRO MICROSYSTEMS, INC</v>
    <v>27.98</v>
    <v>37.717799999999997</v>
    <v>27.93</v>
    <v>29.53</v>
    <v>193784300</v>
    <v>ALGM</v>
    <v>ALLEGRO MICROSYSTEMS, INC (XNAS:ALGM)</v>
    <v>1670</v>
    <v>1366791</v>
    <v>2013</v>
  </rv>
  <rv s="4">
    <v>5172</v>
  </rv>
  <rv s="0">
    <v>https://www.bing.com/financeapi/forcetrigger?t=c3ab27&amp;q=XNYS%3aCWAN&amp;form=skydnc</v>
    <v>Learn more on Bing</v>
  </rv>
  <rv s="6">
    <v>12</v>
    <v>CLEARWATER ANALYTICS HOLDINGS, INC. (XNYS:CWAN)</v>
    <v>8</v>
    <v>13</v>
    <v>Finance</v>
    <v>10</v>
    <v>en-GB</v>
    <v>c3ab27</v>
    <v>268435456</v>
    <v>1</v>
    <v>Powered by Refinitiv</v>
    <v>21.89</v>
    <v>15.28</v>
    <v>1.028</v>
    <v>-0.1</v>
    <v>-5.4530000000000004E-3</v>
    <v>USD</v>
    <v>Clearwater Analytics Holdings, Inc. is a provider of software-as-a-service (SaaS)-based investment management, accounting, reporting, and analytics solutions. With a single instance, multi-tenant architecture, the Company offers investment portfolio planning, performance reporting, data aggregation, reconciliation, accounting, compliance, risk, and order management. Its cloud-native software allows clients to radically simplify their investment accounting operations, enabling them to focus on higher-value business functions, such as asset allocation strategy and investment selection. Its platform provides comprehensive accounting, data, and advanced analytics as well as highly configurable reporting for global investment assets daily or on-demand, instead of weekly or monthly. Its software automates data aggregation, data reconciliation, data validation, and trade management of each security in its client’s investment portfolios. It serves a broad universe of institutional clients.</v>
    <v>1756</v>
    <v>New York Stock Exchange</v>
    <v>XNYS</v>
    <v>XNYS</v>
    <v>777 W. Main Street, Suite 900, Suite 900, BOISE, ID, 83702 US</v>
    <v>18.34</v>
    <v>Software &amp; IT Services</v>
    <v>Stock</v>
    <v>45475.958333367969</v>
    <v>5174</v>
    <v>18.059999999999999</v>
    <v>4487926464</v>
    <v>CLEARWATER ANALYTICS HOLDINGS, INC.</v>
    <v>CLEARWATER ANALYTICS HOLDINGS, INC.</v>
    <v>18.34</v>
    <v>18.34</v>
    <v>18.239999999999998</v>
    <v>246048600</v>
    <v>CWAN</v>
    <v>CLEARWATER ANALYTICS HOLDINGS, INC. (XNYS:CWAN)</v>
    <v>1147711</v>
    <v>2473199</v>
    <v>2021</v>
  </rv>
  <rv s="4">
    <v>5175</v>
  </rv>
  <rv s="0">
    <v>https://www.bing.com/financeapi/forcetrigger?t=a236h7&amp;q=XNAS%3aSMMT&amp;form=skydnc</v>
    <v>Learn more on Bing</v>
  </rv>
  <rv s="5">
    <v>7</v>
    <v>SUMMIT THERAPEUTICS INC. (XNAS:SMMT)</v>
    <v>8</v>
    <v>9</v>
    <v>Finance</v>
    <v>10</v>
    <v>en-GB</v>
    <v>a236h7</v>
    <v>268435456</v>
    <v>1</v>
    <v>Powered by Refinitiv</v>
    <v>11.25</v>
    <v>1.52</v>
    <v>-0.97330000000000005</v>
    <v>-0.6</v>
    <v>-7.3709999999999998E-2</v>
    <v>USD</v>
    <v>Summit Therapeutics Inc. is a biopharmaceutical company focused on the discovery, development, and commercialization of patient, physician and caregiver medicinal therapies. The Company's development candidate is ivonescimab, a potential first-in-class bispecific antibody intending to combine the effects of immunotherapy via a blockade of PD-1 with the anti-angiogenesis effects of an anti-VEGF compound into a single molecule. It develops ivonescimab in non-small cell lung cancer (NSCLC), specifically launching Phase III clinical trials in the indications such as ivonescimab combined with chemotherapy in patients with epidermal growth factor receptor (EGFR)-mutated, locally advanced or metastatic non-squamous NSCLC who have progressed after treatment with a third-generation EGFR tyrosine kinase inhibitor (HARMONi), and ivonescimab combined with chemotherapy in first-line metastatic squamous NSCLC patients (HARMONi-3). Its ivonescimab is engineered with Akeso's Tetrabody technology.</v>
    <v>105</v>
    <v>Nasdaq Stock Market</v>
    <v>XNAS</v>
    <v>XNAS</v>
    <v>2882 Sand Hill Road, Suite 106, MENLO PARK, CA, 94025 US</v>
    <v>8.19</v>
    <v>Biotechnology &amp; Medical Research</v>
    <v>Stock</v>
    <v>45475.998516110936</v>
    <v>5177</v>
    <v>7.53</v>
    <v>5292926184</v>
    <v>SUMMIT THERAPEUTICS INC.</v>
    <v>SUMMIT THERAPEUTICS INC.</v>
    <v>8.14</v>
    <v>0</v>
    <v>8.14</v>
    <v>7.54</v>
    <v>701979600</v>
    <v>SMMT</v>
    <v>SUMMIT THERAPEUTICS INC. (XNAS:SMMT)</v>
    <v>4130</v>
    <v>7166481</v>
    <v>2020</v>
  </rv>
  <rv s="4">
    <v>5178</v>
  </rv>
  <rv s="0">
    <v>https://www.bing.com/financeapi/forcetrigger?t=c64kz2&amp;q=XNYS%3aBLCO&amp;form=skydnc</v>
    <v>Learn more on Bing</v>
  </rv>
  <rv s="6">
    <v>12</v>
    <v>Bausch + Lomb Corporation (XNYS:BLCO)</v>
    <v>8</v>
    <v>13</v>
    <v>Finance</v>
    <v>5</v>
    <v>en-GB</v>
    <v>c64kz2</v>
    <v>268435456</v>
    <v>1</v>
    <v>Powered by Refinitiv</v>
    <v>21.229900000000001</v>
    <v>13.16</v>
    <v>0.56299999999999994</v>
    <v>7.0000000000000007E-2</v>
    <v>4.7980000000000002E-3</v>
    <v>USD</v>
    <v>Bausch + Lomb Corporation is an eye health company. It operates in three segments: Vision Care, Pharmaceuticals, and Surgical. The Vision Care segment includes both a contact lens and a consumer eye care business that consists of contact lens care products, over-the-counter eye drops and eye vitamins. The Pharmaceuticals segment consists of generic pharmaceutical products for post-operative treatments and treatments for a number of eye conditions, such as glaucoma, eye inflammation, ocular hypertension, dry eyes and retinal diseases. The Surgical segment consists of medical device equipment, consumables, instruments and technologies for the treatment of cataracts, corneal and vitreous and retinal eye conditions, which includes delivery systems, phacoemulsification equipment and other surgical instruments and devices for cataract surgery. Its brands consist of PreserVision, Biotrue, Artelac, Alaway, Mioclear, Ocuvite, XIIDRA, Vyzulta, Lotemax, Prolensa, Minims, INFUSE, and many more.</v>
    <v>13300</v>
    <v>New York Stock Exchange</v>
    <v>XNYS</v>
    <v>XNYS</v>
    <v>520 Applewood Crescent, VAUGHAN, ON, L4K 4B4 CA</v>
    <v>14.74</v>
    <v>Healthcare Equipment &amp; Supplies</v>
    <v>Stock</v>
    <v>45475.958333344533</v>
    <v>5180</v>
    <v>14.51</v>
    <v>5157799946</v>
    <v>Bausch + Lomb Corporation</v>
    <v>Bausch + Lomb Corporation</v>
    <v>14.51</v>
    <v>14.59</v>
    <v>14.66</v>
    <v>351828100</v>
    <v>BLCO</v>
    <v>Bausch + Lomb Corporation (XNYS:BLCO)</v>
    <v>333379</v>
    <v>303768</v>
    <v>2020</v>
  </rv>
  <rv s="4">
    <v>5181</v>
  </rv>
  <rv s="0">
    <v>https://www.bing.com/financeapi/forcetrigger?t=c2i1lh&amp;q=XNYS%3aDOCS&amp;form=skydnc</v>
    <v>Learn more on Bing</v>
  </rv>
  <rv s="5">
    <v>7</v>
    <v>DOXIMITY, INC. (XNYS:DOCS)</v>
    <v>8</v>
    <v>9</v>
    <v>Finance</v>
    <v>10</v>
    <v>en-GB</v>
    <v>c2i1lh</v>
    <v>268435456</v>
    <v>1</v>
    <v>Powered by Refinitiv</v>
    <v>36.29</v>
    <v>19.71</v>
    <v>1.6879999999999999</v>
    <v>-0.51</v>
    <v>-1.8565999999999999E-2</v>
    <v>USD</v>
    <v>Doximity, Inc. provides a digital platform for the United States medical professionals. It provides an online platform, which enables physicians and other healthcare professionals to collaborate with their colleagues, stay up to date with the latest medical news and research and manage their careers. It offers Marketing, Hiring, and Productivity Solutions to pharmaceutical manufacturers, health systems, medical recruiting firms, and certain other healthcare companies. Its Marketing Solutions enable its pharmaceutical and health system customers to get the right content, services, and peer connections to the right medical professionals through a variety of modules. Its Hiring Solutions provide digital recruiting capabilities to health systems and medical recruiting firms. Its Productivity Solutions include its telehealth, on-call scheduling, and artificial intelligence (AI)-supported medical correspondence tools and are designed to help clinicians streamline their clinical workflow.</v>
    <v>827</v>
    <v>New York Stock Exchange</v>
    <v>XNYS</v>
    <v>XNYS</v>
    <v>500 THIRD STREET, SAN FRANCISCO, CA, 94107 US</v>
    <v>27.6</v>
    <v>Software &amp; IT Services</v>
    <v>Stock</v>
    <v>45475.958333367969</v>
    <v>5183</v>
    <v>26.84</v>
    <v>4999082264</v>
    <v>DOXIMITY, INC.</v>
    <v>DOXIMITY, INC.</v>
    <v>27.45</v>
    <v>37.374400000000001</v>
    <v>27.47</v>
    <v>26.96</v>
    <v>185425900</v>
    <v>DOCS</v>
    <v>DOXIMITY, INC. (XNYS:DOCS)</v>
    <v>591</v>
    <v>1320543</v>
    <v>2010</v>
  </rv>
  <rv s="4">
    <v>5184</v>
  </rv>
  <rv s="0">
    <v>https://www.bing.com/financeapi/forcetrigger?t=a1pbfr&amp;q=XNYS%3aCBT&amp;form=skydnc</v>
    <v>Learn more on Bing</v>
  </rv>
  <rv s="5">
    <v>7</v>
    <v>CABOT CORPORATION (XNYS:CBT)</v>
    <v>8</v>
    <v>9</v>
    <v>Finance</v>
    <v>10</v>
    <v>en-GB</v>
    <v>a1pbfr</v>
    <v>268435456</v>
    <v>1</v>
    <v>Powered by Refinitiv</v>
    <v>103.49</v>
    <v>64.152199999999993</v>
    <v>1.1998</v>
    <v>-0.3</v>
    <v>-3.3450000000000003E-3</v>
    <v>USD</v>
    <v>Cabot Corporation is a global specialty chemicals and performance materials company. The Company operates through two segments: Reinforcement Materials and Performance Chemicals. The Reinforcement Materials segment combines reinforcing carbons, engineered elastomer composites and EVOLVE Sustainable Solutions product. The reinforcing carbons products are used in tires and industrial products. In Performance Chemicals, it designs, manufacture and sell materials that deliver performance in a range of customer applications across the automotive, construction, infrastructure, inkjet printing, electronics, and consumer products sectors and in applications related to the generation, transmission and storage of energy. The Performance Chemicals segment combine specialty carbons, specialty compounds, battery materials, fumed metal oxides, aerogel and inkjet product lines. Its products include Carbon black, specialty carbons, battery materials, fumed silica, aerogel and inkjet colorants.</v>
    <v>4268</v>
    <v>New York Stock Exchange</v>
    <v>XNYS</v>
    <v>XNYS</v>
    <v>Two Seaport Lane Suite 1400, BOSTON, MA, 02210 US</v>
    <v>90.252499999999998</v>
    <v>Chemicals</v>
    <v>Stock</v>
    <v>45475.961762140621</v>
    <v>5186</v>
    <v>88.62</v>
    <v>4938974340</v>
    <v>CABOT CORPORATION</v>
    <v>CABOT CORPORATION</v>
    <v>90.02</v>
    <v>11.2943</v>
    <v>89.68</v>
    <v>89.38</v>
    <v>55258160</v>
    <v>CBT</v>
    <v>CABOT CORPORATION (XNYS:CBT)</v>
    <v>1</v>
    <v>370406</v>
    <v>1960</v>
  </rv>
  <rv s="4">
    <v>5187</v>
  </rv>
  <rv s="0">
    <v>https://www.bing.com/financeapi/forcetrigger?t=a1yz27&amp;q=XNYS%3aCWEN&amp;form=skydnc</v>
    <v>Learn more on Bing</v>
  </rv>
  <rv s="5">
    <v>7</v>
    <v>CLEARWAY ENERGY, INC. (XNYS:CWEN)</v>
    <v>8</v>
    <v>9</v>
    <v>Finance</v>
    <v>10</v>
    <v>en-GB</v>
    <v>a1yz27</v>
    <v>268435456</v>
    <v>1</v>
    <v>Powered by Refinitiv</v>
    <v>28.76</v>
    <v>18.59</v>
    <v>0.94020000000000004</v>
    <v>-0.19</v>
    <v>-7.8189999999999996E-3</v>
    <v>USD</v>
    <v>Clearway Energy, Inc. is a renewable energy company. The Company invests in energy infrastructures and focuses on investments in clean energy and owns modern, sustainable and long-term contracted assets across North America. Its businesses are segregated based on conventional power generation and renewable businesses, which consist of solar, wind and energy storage. It owns approximately 6,200 net megawatts (MW) of installed wind, solar and energy storage projects. The Company's approximately 8,700 net MW of assets also includes approximately 2,500 net MW of natural gas-fired generation facilities. Its conventional projects include Carlsbad, El Segundo, GenConn Devon, GenConn Middletown, Marsh Landing and Walnut Creek. The Company’s utility scale solar projects include Agua Caliente, Alpine, Avenal, Avra Valley, Blythe, Borrego, Buckthorn Solar, CVSR, Daggett 2, Daggett 3, Desert Sunlight 250, Kansas South, and others. Its wind projects include Black Rock, Buffalo Bear and Cedar Creek.</v>
    <v>61</v>
    <v>New York Stock Exchange</v>
    <v>XNYS</v>
    <v>XNYS</v>
    <v>300 Carnegie Ctr Ste 300, PRINCETON, NJ, 08540-6255 US</v>
    <v>24.54</v>
    <v>Electrical Utilities &amp; IPPs</v>
    <v>Stock</v>
    <v>45475.958333344533</v>
    <v>5189</v>
    <v>24.02</v>
    <v>4765896000</v>
    <v>CLEARWAY ENERGY, INC.</v>
    <v>CLEARWAY ENERGY, INC.</v>
    <v>24.31</v>
    <v>35.655099999999997</v>
    <v>24.3</v>
    <v>24.11</v>
    <v>202143700</v>
    <v>CWEN</v>
    <v>CLEARWAY ENERGY, INC. (XNYS:CWEN)</v>
    <v>3</v>
    <v>899676</v>
    <v>2012</v>
  </rv>
  <rv s="4">
    <v>5190</v>
  </rv>
  <rv s="0">
    <v>https://www.bing.com/financeapi/forcetrigger?t=a22dmw&amp;q=XNYS%3aZWS&amp;form=skydnc</v>
    <v>Learn more on Bing</v>
  </rv>
  <rv s="5">
    <v>7</v>
    <v>ZURN ELKAY WATER SOLUTIONS CORPORATION (XNYS:ZWS)</v>
    <v>8</v>
    <v>9</v>
    <v>Finance</v>
    <v>10</v>
    <v>en-GB</v>
    <v>a22dmw</v>
    <v>268435456</v>
    <v>1</v>
    <v>Powered by Refinitiv</v>
    <v>34.579599999999999</v>
    <v>25.09</v>
    <v>1.1928000000000001</v>
    <v>0.42</v>
    <v>1.4603999999999999E-2</v>
    <v>USD</v>
    <v>Zurn Elkay Water Solutions Corp is a pure-play water management company. The Company designs, procures, manufactures, and markets a sustainable product portfolio of specification-driven water management solutions to improve health, human safety and the environment. The Company's product portfolio includes professional grade water safety and control products, flow system products, hygienic and environmental products, and filtered drinking water products for public and private spaces. Its products are marketed and sold under various brand names, including Zurn, Elkay, Wilkins, Green Turtle, World Dryer, StainlessDrains.com, JUST, Hadrian, Wade, and Halsey Taylor. It serves various range of institutional and commercial end markets, and waterworks and residential end markets. The institutional construction end users include education, healthcare, and government segments. The commercial construction end users include retail, office, lodging, dining, warehouse, and sports arena segments.</v>
    <v>2400</v>
    <v>New York Stock Exchange</v>
    <v>XNYS</v>
    <v>XNYS</v>
    <v>511 West Freshwater Way, MILWAUKEE, WI, 53204 US</v>
    <v>29.33</v>
    <v>Homebuilding &amp; Construction Supplies</v>
    <v>Stock</v>
    <v>45475.958333356248</v>
    <v>5192</v>
    <v>28.55</v>
    <v>5039292624</v>
    <v>ZURN ELKAY WATER SOLUTIONS CORPORATION</v>
    <v>ZURN ELKAY WATER SOLUTIONS CORPORATION</v>
    <v>28.86</v>
    <v>44.469499999999996</v>
    <v>28.76</v>
    <v>29.18</v>
    <v>172696800</v>
    <v>ZWS</v>
    <v>ZURN ELKAY WATER SOLUTIONS CORPORATION (XNYS:ZWS)</v>
    <v>1</v>
    <v>1087678</v>
    <v>2006</v>
  </rv>
  <rv s="4">
    <v>5193</v>
  </rv>
  <rv s="0">
    <v>https://www.bing.com/financeapi/forcetrigger?t=a1o9jc&amp;q=XNYS%3aBC&amp;form=skydnc</v>
    <v>Learn more on Bing</v>
  </rv>
  <rv s="5">
    <v>7</v>
    <v>BRUNSWICK CORPORATION (XNYS:BC)</v>
    <v>8</v>
    <v>9</v>
    <v>Finance</v>
    <v>10</v>
    <v>en-GB</v>
    <v>a1o9jc</v>
    <v>268435456</v>
    <v>1</v>
    <v>Powered by Refinitiv</v>
    <v>99.674999999999997</v>
    <v>66.47</v>
    <v>1.5226999999999999</v>
    <v>-1.04</v>
    <v>-1.4684999999999998E-2</v>
    <v>USD</v>
    <v>Brunswick Corporation designs, manufactures and markets recreational marine products, including marine propulsion products and boats, as well as parts and accessories for the marine and RV markets. Its segments include Propulsion, Engine Parts and Accessories (Engine P&amp;A), Navico Group and Boat. The Propulsion segment designs, manufactures and sells engines, controls, rigging, and propellers globally. The Engine P&amp;A segment sells products such as engine parts and consumables including oils and lubricants, electrical products, boat parts and systems, and also includes its marine parts and accessories distribution businesses. The Navico Group segment designs, develops, manufactures, and markets products and systems for the marine and RV, specialty vehicle markets. The Boat segment consists of the Brunswick Boat Group (Boat Group), which manufactures and distributes recreational boats, and Business Acceleration. Its boat brands include Boston Whaler, Lund, Sea Ray and Bayliner.</v>
    <v>16608</v>
    <v>New York Stock Exchange</v>
    <v>XNYS</v>
    <v>XNYS</v>
    <v>26125 N. Riverwoods Blvd. Suite 500, METTAWA, IL, 60045-3420 US</v>
    <v>70.7</v>
    <v>Leisure Products</v>
    <v>Stock</v>
    <v>45475.999074525003</v>
    <v>5195</v>
    <v>69.459999999999994</v>
    <v>4714837820</v>
    <v>BRUNSWICK CORPORATION</v>
    <v>BRUNSWICK CORPORATION</v>
    <v>70.59</v>
    <v>12.553699999999999</v>
    <v>70.819999999999993</v>
    <v>69.78</v>
    <v>67567180</v>
    <v>BC</v>
    <v>BRUNSWICK CORPORATION (XNYS:BC)</v>
    <v>1</v>
    <v>779883</v>
    <v>1907</v>
  </rv>
  <rv s="4">
    <v>5196</v>
  </rv>
  <rv s="0">
    <v>https://www.bing.com/financeapi/forcetrigger?t=a1rojc&amp;q=XNAS%3aEEFT&amp;form=skydnc</v>
    <v>Learn more on Bing</v>
  </rv>
  <rv s="5">
    <v>7</v>
    <v>EURONET WORLDWIDE, INC. (XNAS:EEFT)</v>
    <v>8</v>
    <v>9</v>
    <v>Finance</v>
    <v>5</v>
    <v>en-GB</v>
    <v>a1rojc</v>
    <v>268435456</v>
    <v>1</v>
    <v>Powered by Refinitiv</v>
    <v>121.06</v>
    <v>73.84</v>
    <v>1.4503999999999999</v>
    <v>1.17</v>
    <v>1.145E-2</v>
    <v>USD</v>
    <v>Euronet Worldwide, Inc. is a global financial technology solutions and payments provider. The Company operates through three segments. Its Electronic Funds Transfer (EFT) segment meets the needs of financial institutions and consumers through Euronet-owned and outsourced ATMs and POS terminals combined with value-added and transaction processing services. EFT offers a suite of integrated electronic financial transaction software solutions for electronic payment and transaction delivery systems. Its epay segment provides retail payment solutions and delivers connections between the digital content of the brands and consumers. Its Money Transfer segment provides global money transfers and currency exchange information in retail stores, apps, and websites through Ria Money Transfer, Xe and the Dandelion cross-border real-time payments network. Its Money Transfer segment offers real-time, cross-border payments to consumers and businesses across over 198 countries and territories.</v>
    <v>10000</v>
    <v>Nasdaq Stock Market</v>
    <v>XNAS</v>
    <v>XNAS</v>
    <v>11400 Tomahawk Creek Parkway, Suite 300, LEAWOOD, KS, 66211 US</v>
    <v>103.46</v>
    <v>Professional &amp; Commercial Services</v>
    <v>Stock</v>
    <v>45475.874681122659</v>
    <v>5198</v>
    <v>102.28</v>
    <v>4740782319</v>
    <v>EURONET WORLDWIDE, INC.</v>
    <v>EURONET WORLDWIDE, INC.</v>
    <v>102.39</v>
    <v>18.404399999999999</v>
    <v>102.18</v>
    <v>103.35</v>
    <v>45871140</v>
    <v>EEFT</v>
    <v>EURONET WORLDWIDE, INC. (XNAS:EEFT)</v>
    <v>283927</v>
    <v>337382</v>
    <v>1996</v>
  </rv>
  <rv s="4">
    <v>5199</v>
  </rv>
  <rv s="0">
    <v>https://www.bing.com/financeapi/forcetrigger?t=a247k2&amp;q=XNYS%3aTHO&amp;form=skydnc</v>
    <v>Learn more on Bing</v>
  </rv>
  <rv s="5">
    <v>7</v>
    <v>THOR INDUSTRIES, INC. (XNYS:THO)</v>
    <v>8</v>
    <v>9</v>
    <v>Finance</v>
    <v>5</v>
    <v>en-GB</v>
    <v>a247k2</v>
    <v>268435456</v>
    <v>1</v>
    <v>Powered by Refinitiv</v>
    <v>129.31</v>
    <v>84.545000000000002</v>
    <v>1.7084999999999999</v>
    <v>1.46</v>
    <v>1.5866000000000002E-2</v>
    <v>USD</v>
    <v>THOR Industries, Inc. is a manufacturer of recreational vehicles (RVs). The Company operates through three segments: North American Towable Recreational Vehicles, North American Motorized Recreational Vehicles and European Recreational Vehicles. The North American Towable Recreational Vehicles segment consists of Airstream (towable), Heartland (including Cruiser RV and DRV), Jayco (including Jayco towable, Starcraft and Highland Ridge), Keystone (including CrossRoads and Dutchmen), and KZ (including Venture RV). The North American Motorized Recreational Vehicles segment consists of Airstream (motorized), Jayco (including Jayco motorized and Entegra Coach), Thor Motor Coach and the Tiffin Group. The European Recreational Vehicles segment consists of the EHG business. EHG manufactures a full line of motorized and towable recreational vehicles, including motorcaravans, campervans, urban vehicles and caravans in eight RV production facilities within Europe.</v>
    <v>24900</v>
    <v>New York Stock Exchange</v>
    <v>XNYS</v>
    <v>XNYS</v>
    <v>601 E. Beardsley Avenue, ELKHART, IN, 46514 US</v>
    <v>94.1</v>
    <v>Leisure Products</v>
    <v>Stock</v>
    <v>45475.958333344533</v>
    <v>5201</v>
    <v>92.12</v>
    <v>4972929409</v>
    <v>THOR INDUSTRIES, INC.</v>
    <v>THOR INDUSTRIES, INC.</v>
    <v>92.37</v>
    <v>18.837800000000001</v>
    <v>92.02</v>
    <v>93.48</v>
    <v>53197790</v>
    <v>THO</v>
    <v>THOR INDUSTRIES, INC. (XNYS:THO)</v>
    <v>79</v>
    <v>608111</v>
    <v>1983</v>
  </rv>
  <rv s="4">
    <v>5202</v>
  </rv>
  <rv s="0">
    <v>https://www.bing.com/financeapi/forcetrigger?t=a1ygfr&amp;q=XNYS%3aNFG&amp;form=skydnc</v>
    <v>Learn more on Bing</v>
  </rv>
  <rv s="5">
    <v>7</v>
    <v>NATIONAL FUEL GAS COMPANY (XNYS:NFG)</v>
    <v>8</v>
    <v>9</v>
    <v>Finance</v>
    <v>10</v>
    <v>en-GB</v>
    <v>a1ygfr</v>
    <v>268435456</v>
    <v>1</v>
    <v>Powered by Refinitiv</v>
    <v>57.6</v>
    <v>45.32</v>
    <v>0.6391</v>
    <v>0.38</v>
    <v>7.0099999999999997E-3</v>
    <v>USD</v>
    <v>National Fuel Gas Company is a holding company. The Company is a diversified energy company engaged principally in the production, gathering, transportation, storage and distribution of natural gas. Its segments include Exploration and Production, Pipeline and Storage, Gathering, and Utility. The Exploration and Production segment is engaged in the exploration for, and the development and production of, primarily natural gas in the Appalachian region of the United States. The Pipeline and Storage segment provides interstate natural gas transportation services for affiliated and nonaffiliated companies through integrated natural gas pipeline systems in Pennsylvania and New York. The Gathering segment builds, owns and operates natural gas processing and pipeline gathering facilities in the Appalachian region. The Utility segment provides natural gas utility services to customers through a local distribution system located in western New York and northwestern Pennsylvania.</v>
    <v>2240</v>
    <v>New York Stock Exchange</v>
    <v>XNYS</v>
    <v>XNYS</v>
    <v>6363 Main St, WILLIAMSVILLE, NY, 14221-5887 US</v>
    <v>55.15</v>
    <v>Natural Gas Utilities</v>
    <v>Stock</v>
    <v>45475.958333356248</v>
    <v>5204</v>
    <v>54.25</v>
    <v>5017796523</v>
    <v>NATIONAL FUEL GAS COMPANY</v>
    <v>NATIONAL FUEL GAS COMPANY</v>
    <v>54.35</v>
    <v>10.8363</v>
    <v>54.21</v>
    <v>54.59</v>
    <v>91917870</v>
    <v>NFG</v>
    <v>NATIONAL FUEL GAS COMPANY (XNYS:NFG)</v>
    <v>368585</v>
    <v>458523</v>
    <v>1902</v>
  </rv>
  <rv s="4">
    <v>5205</v>
  </rv>
  <rv s="0">
    <v>https://www.bing.com/financeapi/forcetrigger?t=a1nahw&amp;q=XNYS%3aALK&amp;form=skydnc</v>
    <v>Learn more on Bing</v>
  </rv>
  <rv s="5">
    <v>7</v>
    <v>ALASKA AIR GROUP, INC. (XNYS:ALK)</v>
    <v>8</v>
    <v>9</v>
    <v>Finance</v>
    <v>5</v>
    <v>en-GB</v>
    <v>a1nahw</v>
    <v>268435456</v>
    <v>1</v>
    <v>Powered by Refinitiv</v>
    <v>57.179000000000002</v>
    <v>30.75</v>
    <v>1.6039000000000001</v>
    <v>-0.36</v>
    <v>-8.9800000000000001E-3</v>
    <v>USD</v>
    <v>Alaska Air Group, Inc. is engaged in operating airlines. The Company operates two airlines, Alaska, and Horizon. It also includes McGee Air Services, an aviation services provider. It operates through three segments: Mainline, Regional and Horizon. The Mainline segment includes scheduled air transportation on Alaska's Boeing 737 (B737) aircraft for passengers and cargo throughout the United States, and in parts of Mexico, Costa Rica, Belize, the Bahamas, and Guatemala. The Regional segment includes Horizon's and other third-party carriers scheduled air transportation on Embraer E175 (E175) aircraft for passengers across a shorter distance network within the United States, Canada, and Mexico under capacity purchase agreements (CPA). The Horizon segment includes the capacity sold to Alaska under a CPA. With its regional partners, it flies to more than 120 destinations throughout North America. It provides its guests with global access to more than 900 destinations in 170 territories.</v>
    <v>23178</v>
    <v>New York Stock Exchange</v>
    <v>XNYS</v>
    <v>XNYS</v>
    <v>19300 International Blvd, SEATTLE, WA, 98188 US</v>
    <v>40.195</v>
    <v>Passenger Transportation Services</v>
    <v>Stock</v>
    <v>45475.997343101561</v>
    <v>5207</v>
    <v>39.380000000000003</v>
    <v>5041411214</v>
    <v>ALASKA AIR GROUP, INC.</v>
    <v>ALASKA AIR GROUP, INC.</v>
    <v>40.06</v>
    <v>21.200500000000002</v>
    <v>40.090000000000003</v>
    <v>39.729999999999997</v>
    <v>126891800</v>
    <v>ALK</v>
    <v>ALASKA AIR GROUP, INC. (XNYS:ALK)</v>
    <v>19</v>
    <v>1706341</v>
    <v>1985</v>
  </rv>
  <rv s="4">
    <v>5208</v>
  </rv>
  <rv s="0">
    <v>https://www.bing.com/financeapi/forcetrigger?t=a1yyec&amp;q=XNAS%3aNXST&amp;form=skydnc</v>
    <v>Learn more on Bing</v>
  </rv>
  <rv s="5">
    <v>7</v>
    <v>NEXSTAR MEDIA GROUP, INC. (XNAS:NXST)</v>
    <v>8</v>
    <v>9</v>
    <v>Finance</v>
    <v>10</v>
    <v>en-GB</v>
    <v>a1yyec</v>
    <v>268435456</v>
    <v>1</v>
    <v>Powered by Refinitiv</v>
    <v>187.315</v>
    <v>132.30000000000001</v>
    <v>1.4948999999999999</v>
    <v>0.24</v>
    <v>1.4430000000000001E-3</v>
    <v>USD</v>
    <v>Nexstar Media Group, Inc. is a diversified media company with television broadcasting, television network and digital media assets operating in the United States. The Company produces and distributes engaging local and national news, sports and entertainment content across its television and digital platforms. The Company’s segments include Broadcast and The CW Network, LLC (The CW). The Broadcast segment includes television stations and related local websites that Company owns, operates, programs or provides sales and other services to in various markets across the United States, NewsNation, a national cable news network, two owned and operated digital multicast networks and other multicast network services, and WGN-AM, a Chicago radio station. The CW segment is a broadcast network in the United States. The other activities of the Company include digital businesses focused on the national marketplace and the management of certain real estate assets.</v>
    <v>11877</v>
    <v>Nasdaq Stock Market</v>
    <v>XNAS</v>
    <v>XNAS</v>
    <v>545 E John Carpenter Fwy Ste 700, IRVING, TX, 75062-3932 US</v>
    <v>166.94</v>
    <v>Media &amp; Publishing</v>
    <v>Stock</v>
    <v>45475.963677731248</v>
    <v>5210</v>
    <v>164.54</v>
    <v>5468468114</v>
    <v>NEXSTAR MEDIA GROUP, INC.</v>
    <v>NEXSTAR MEDIA GROUP, INC.</v>
    <v>166.51</v>
    <v>14.086600000000001</v>
    <v>166.33</v>
    <v>166.57</v>
    <v>32829850</v>
    <v>NXST</v>
    <v>NEXSTAR MEDIA GROUP, INC. (XNAS:NXST)</v>
    <v>244812</v>
    <v>429998</v>
    <v>2001</v>
  </rv>
  <rv s="4">
    <v>5211</v>
  </rv>
  <rv s="0">
    <v>https://www.bing.com/financeapi/forcetrigger?t=c2pphw&amp;q=XNAS%3aNUVL&amp;form=skydnc</v>
    <v>Learn more on Bing</v>
  </rv>
  <rv s="5">
    <v>7</v>
    <v>Nuvalent Inc (XNAS:NUVL)</v>
    <v>8</v>
    <v>9</v>
    <v>Finance</v>
    <v>10</v>
    <v>en-GB</v>
    <v>c2pphw</v>
    <v>268435456</v>
    <v>1</v>
    <v>Powered by Refinitiv</v>
    <v>89.39</v>
    <v>38.78</v>
    <v>1.57</v>
    <v>-2.5099999999999998</v>
    <v>-3.3241E-2</v>
    <v>USD</v>
    <v>Nuvalent, Inc. is a clinical-stage biopharmaceutical company focused on creating precisely targeted therapies for clinically proven kinase targets in cancer. It develops small molecules that have the potential to overcome resistance, minimize adverse events, address brain metastases and drive more durable responses. It is advancing a robust pipeline with investigational candidates for ROS1-positive, ALK-positive, and HER2-positive non-small cell lung cancer, and multiple discovery-stage research programs. Its product candidate, NVL-520, is being developed for patients with ROS proto-oncogene 1 (ROS1)-positive non-small cell lung cancer (NSCLC). NVL-520 is a novel ROS1-selective inhibitor. Its product candidate, NVL-655, is being developed for patients with anaplastic lymphoma kinase (ALK)-positive NSCLC. LC. NVL-655 is a brain-penetrant ALK-selective inhibitor. Its product candidate, NVL-330, is a brain-penetrant human epidermal growth factor receptor 2 (HER2)-selective inhibitor.</v>
    <v>106</v>
    <v>Nasdaq Stock Market</v>
    <v>XNAS</v>
    <v>XNAS</v>
    <v>One Broadway, 14th Floor, CAMBRIDGE, MA, 02142 US</v>
    <v>75.56</v>
    <v>Biotechnology &amp; Medical Research</v>
    <v>Stock</v>
    <v>45475.86637928203</v>
    <v>5213</v>
    <v>71.34</v>
    <v>4712597490</v>
    <v>Nuvalent Inc</v>
    <v>Nuvalent Inc</v>
    <v>75.53</v>
    <v>0</v>
    <v>75.510000000000005</v>
    <v>73</v>
    <v>64556130</v>
    <v>NUVL</v>
    <v>Nuvalent Inc (XNAS:NUVL)</v>
    <v>312862</v>
    <v>440736</v>
    <v>2017</v>
  </rv>
  <rv s="4">
    <v>5214</v>
  </rv>
  <rv s="0">
    <v>https://www.bing.com/financeapi/forcetrigger?t=a1xfcw&amp;q=XNAS%3aMDGL&amp;form=skydnc</v>
    <v>Learn more on Bing</v>
  </rv>
  <rv s="5">
    <v>7</v>
    <v>MADRIGAL PHARMACEUTICALS, INC. (XNAS:MDGL)</v>
    <v>8</v>
    <v>9</v>
    <v>Finance</v>
    <v>10</v>
    <v>en-GB</v>
    <v>a1xfcw</v>
    <v>268435456</v>
    <v>1</v>
    <v>Powered by Refinitiv</v>
    <v>299.98</v>
    <v>119.7604</v>
    <v>-0.4249</v>
    <v>-7.64</v>
    <v>-2.7353000000000002E-2</v>
    <v>USD</v>
    <v>Madrigal Pharmaceuticals, Inc. is a clinical-stage biopharmaceutical company. The Company is engaged in pursuing novel therapeutics for non-alcoholic steatohepatitis (NASH). The Company's product candidate, resmetirom, is a once-daily, oral, liver-directed thyroid hormone receptor-β (THR-β) agonist designed to target key underlying causes of NASH. NASH is a more advanced form of non-alcoholic fatty liver disease (NAFLD). The Company’s clinical development program includes MAESTRO-NASH, MAESTRO-NAFLD-1, and MAESTRO-NASH OUTCOMES.</v>
    <v>376</v>
    <v>Nasdaq Stock Market</v>
    <v>XNAS</v>
    <v>XNAS</v>
    <v>200 Barr Harbor Dr Ste 400, WEST CONSHOHOCKEN, PA, 19428-2978 US</v>
    <v>282.54000000000002</v>
    <v>Biotechnology &amp; Medical Research</v>
    <v>Stock</v>
    <v>45475.951338749997</v>
    <v>5216</v>
    <v>271.44</v>
    <v>5789703355</v>
    <v>MADRIGAL PHARMACEUTICALS, INC.</v>
    <v>MADRIGAL PHARMACEUTICALS, INC.</v>
    <v>279.41000000000003</v>
    <v>0</v>
    <v>279.31</v>
    <v>271.67</v>
    <v>21311530</v>
    <v>MDGL</v>
    <v>MADRIGAL PHARMACEUTICALS, INC. (XNAS:MDGL)</v>
    <v>17</v>
    <v>558068</v>
    <v>2000</v>
  </rv>
  <rv s="4">
    <v>5217</v>
  </rv>
  <rv s="0">
    <v>https://www.bing.com/financeapi/forcetrigger?t=a22hpr&amp;q=XNAS%3aSATS&amp;form=skydnc</v>
    <v>Learn more on Bing</v>
  </rv>
  <rv s="5">
    <v>7</v>
    <v>ECHOSTAR CORPORATION (XNAS:SATS)</v>
    <v>8</v>
    <v>9</v>
    <v>Finance</v>
    <v>10</v>
    <v>en-GB</v>
    <v>a22hpr</v>
    <v>268435456</v>
    <v>1</v>
    <v>Powered by Refinitiv</v>
    <v>24.8</v>
    <v>9.5299999999999994</v>
    <v>0.71289999999999998</v>
    <v>0.42</v>
    <v>2.3715E-2</v>
    <v>USD</v>
    <v>EchoStar Corporation is a provider of technology, networking services, television entertainment and connectivity, offering consumer, enterprise, operator and government solutions. Its brands include EchoStar, Boost Mobile, Boost Infinite, Sling TV, DISH TV, Hughes, HughesNet, HughesON and JUPITER. The Company’s Pay-TV segment provides video services in the United States through its DISH and the SLING brand. The Company’s Retail Wireless segment offers nationwide prepaid and postpaid retail wireless services to subscribers primarily under its Boost Mobile, Boost postpaid and Gen Mobile brands. Its 5G Network Deployment segment is engaged in commercializing its 5th Generation (5G) Network. Its Broadband and Satellite Services segment provides broadband services to consumer customers, which include homes and small to medium-sized businesses. In Europe, the Company operates under its EchoStar Mobile Limited subsidiary and in Australia, the Company operates as EchoStar Global Australia.</v>
    <v>15300</v>
    <v>Nasdaq Stock Market</v>
    <v>XNAS</v>
    <v>XNAS</v>
    <v>9601 SOUTH MERIDIAN BOULEVARD, ENGLEWOOD, CO, 80112 US</v>
    <v>18.295000000000002</v>
    <v>Telecommunications Services</v>
    <v>Stock</v>
    <v>45475.945174142966</v>
    <v>5219</v>
    <v>17.73</v>
    <v>4922702925</v>
    <v>ECHOSTAR CORPORATION</v>
    <v>ECHOSTAR CORPORATION</v>
    <v>17.739999999999998</v>
    <v>0</v>
    <v>17.71</v>
    <v>18.13</v>
    <v>271522500</v>
    <v>SATS</v>
    <v>ECHOSTAR CORPORATION (XNAS:SATS)</v>
    <v>1</v>
    <v>1196678</v>
    <v>2007</v>
  </rv>
  <rv s="4">
    <v>5220</v>
  </rv>
  <rv s="0">
    <v>https://www.bing.com/financeapi/forcetrigger?t=a1oifr&amp;q=XNAS%3aOPCH&amp;form=skydnc</v>
    <v>Learn more on Bing</v>
  </rv>
  <rv s="5">
    <v>7</v>
    <v>OPTION CARE HEALTH, INC. (XNAS:OPCH)</v>
    <v>8</v>
    <v>9</v>
    <v>Finance</v>
    <v>10</v>
    <v>en-GB</v>
    <v>a1oifr</v>
    <v>268435456</v>
    <v>1</v>
    <v>Powered by Refinitiv</v>
    <v>35.74</v>
    <v>26.17</v>
    <v>1.2423</v>
    <v>0.2</v>
    <v>7.3150000000000003E-3</v>
    <v>USD</v>
    <v>Option Care Health, Inc. is an independent provider of home and alternate site infusion services. The Company’s infusion services include the clinical management of infusion therapy, nursing support and care coordination. It provides a therapy portfolio through its network of 93 full-service pharmacies and 84 stand-alone ambulatory infusion suites. It administers a wide variety of therapies and services, including anti-infectives infusion, heart failure, chronic inflammatory disorders, immunoglobulin infusion, bleeding disorders infusion, nutrition support infusion, neurological disorders, and others. The Company’s home infusion services include medication and supplies for administration and use at home or within one of its ambulatory infusion suites, consultation and education regarding the patient’s condition and the prescribed medication nursing support, clinical monitoring and assistance in monitoring potential side effects, and assistance in obtaining reimbursement.</v>
    <v>5809</v>
    <v>Nasdaq Stock Market</v>
    <v>XNAS</v>
    <v>XNAS</v>
    <v>3000 Lakeside Dr, Suite 300N, BANNOCKBURN, IL, 60015 US</v>
    <v>27.67</v>
    <v>Healthcare Providers &amp; Services</v>
    <v>Stock</v>
    <v>45475.837948865628</v>
    <v>5222</v>
    <v>27.385000000000002</v>
    <v>4786900902</v>
    <v>OPTION CARE HEALTH, INC.</v>
    <v>OPTION CARE HEALTH, INC.</v>
    <v>27.41</v>
    <v>18.118400000000001</v>
    <v>27.34</v>
    <v>27.54</v>
    <v>173816300</v>
    <v>OPCH</v>
    <v>OPTION CARE HEALTH, INC. (XNAS:OPCH)</v>
    <v>300</v>
    <v>1550211</v>
    <v>1996</v>
  </rv>
  <rv s="4">
    <v>5223</v>
  </rv>
  <rv s="0">
    <v>https://www.bing.com/financeapi/forcetrigger?t=a1p34c&amp;q=XNYS%3aBYD&amp;form=skydnc</v>
    <v>Learn more on Bing</v>
  </rv>
  <rv s="5">
    <v>7</v>
    <v>BOYD GAMING CORPORATION (XNYS:BYD)</v>
    <v>8</v>
    <v>9</v>
    <v>Finance</v>
    <v>10</v>
    <v>en-GB</v>
    <v>a1p34c</v>
    <v>268435456</v>
    <v>1</v>
    <v>Powered by Refinitiv</v>
    <v>73</v>
    <v>49.34</v>
    <v>1.5894999999999999</v>
    <v>-0.05</v>
    <v>-9.299E-4</v>
    <v>USD</v>
    <v>Boyd Gaming Corporation is a gaming company, which operates 28 brick-and-mortar gaming entertainment properties. The Company's segments include Las Vegas Locals, Downtown Las Vegas, Midwest &amp; South, and Online. The Las Vegas Locals segment consists of eight casinos, which includes Gold Coast Hotel and Casino; The Orleans Hotel and Casino; Sam's Town Hotel and Gambling Hall; Suncoast Hotel and Casino; Eastside Cannery Casino and Hotel; Aliante Casino + Hotel + Spa; Cannery Casino Hotel, and Jokers Wild. The Downtown Las Vegas segment consists of three properties, which includes California Hotel and Casino, Fremont Hotel &amp; Casino and Main Street Station Hotel and Casino. Its Midwest &amp; South properties consist of four land-based casinos, six dockside riverboat casinos, three racinos and four barge-based casinos that operate in nine states, predominantly in the Midwest and southern United States. The Online segment includes Boyd Interactive and Online Sports Betting.</v>
    <v>16129</v>
    <v>New York Stock Exchange</v>
    <v>XNYS</v>
    <v>XNYS</v>
    <v>6465 South Rainbow Boulevard, LAS VEGAS, NV, 89118 US</v>
    <v>54.41</v>
    <v>Hotels &amp; Entertainment Services</v>
    <v>Stock</v>
    <v>45475.988229247654</v>
    <v>5225</v>
    <v>53.69</v>
    <v>5096803184</v>
    <v>BOYD GAMING CORPORATION</v>
    <v>BOYD GAMING CORPORATION</v>
    <v>54.41</v>
    <v>9.6575000000000006</v>
    <v>53.77</v>
    <v>53.72</v>
    <v>94877200</v>
    <v>BYD</v>
    <v>BOYD GAMING CORPORATION (XNYS:BYD)</v>
    <v>1</v>
    <v>1261084</v>
    <v>1988</v>
  </rv>
  <rv s="4">
    <v>5226</v>
  </rv>
  <rv s="0">
    <v>https://www.bing.com/financeapi/forcetrigger?t=a1nt1h&amp;q=XNYS%3aASH&amp;form=skydnc</v>
    <v>Learn more on Bing</v>
  </rv>
  <rv s="5">
    <v>7</v>
    <v>ASHLAND INC. (XNYS:ASH)</v>
    <v>8</v>
    <v>9</v>
    <v>Finance</v>
    <v>10</v>
    <v>en-GB</v>
    <v>a1nt1h</v>
    <v>268435456</v>
    <v>1</v>
    <v>Powered by Refinitiv</v>
    <v>102.5</v>
    <v>70.820400000000006</v>
    <v>0.90059999999999996</v>
    <v>0.21</v>
    <v>2.281E-3</v>
    <v>USD</v>
    <v>Ashland Inc. is a global specialty additives and materials company. The Company serves customers in a wide range of consumer and industrial markets, including architectural coatings, construction, energy, food and beverage, nutraceuticals, personal care, and pharmaceutical. The Company's segments include life sciences, personal care, specialty additives and intermediates. The life sciences segment is comprised of pharmaceuticals, nutrition, nutraceuticals, agricultural chemicals, diagnostic films and fine chemicals. The personal care segment is comprised of bio functionals, microbial protectants (preservatives), skin care, sun care, oral care, hair care and household solutions. The specialty additives segment is comprised of rheology and additives serving the architectural coatings, construction, energy, automotive and various industrial markets. Its Intermediates segment is comprised of the production of 1,4 butanediol (BDO) and related derivatives, including n-methyl pyrrolidone.</v>
    <v>3800</v>
    <v>New York Stock Exchange</v>
    <v>XNYS</v>
    <v>XNYS</v>
    <v>8145 BLAZER DRIVE, WILMINGTON, DE, 19808 US</v>
    <v>92.45</v>
    <v>Chemicals</v>
    <v>Stock</v>
    <v>45475.958333378905</v>
    <v>5228</v>
    <v>91.09</v>
    <v>4625760163</v>
    <v>ASHLAND INC.</v>
    <v>ASHLAND INC.</v>
    <v>92.01</v>
    <v>26.187200000000001</v>
    <v>92.07</v>
    <v>92.28</v>
    <v>50127440</v>
    <v>ASH</v>
    <v>ASHLAND INC. (XNYS:ASH)</v>
    <v>342195</v>
    <v>422949</v>
    <v>2016</v>
  </rv>
  <rv s="4">
    <v>5229</v>
  </rv>
  <rv s="0">
    <v>https://www.bing.com/financeapi/forcetrigger?t=a1o1gh&amp;q=XNYS%3aAWI&amp;form=skydnc</v>
    <v>Learn more on Bing</v>
  </rv>
  <rv s="5">
    <v>7</v>
    <v>ARMSTRONG WORLD INDUSTRIES, INC. (XNYS:AWI)</v>
    <v>8</v>
    <v>9</v>
    <v>Finance</v>
    <v>10</v>
    <v>en-GB</v>
    <v>a1o1gh</v>
    <v>268435456</v>
    <v>1</v>
    <v>Powered by Refinitiv</v>
    <v>125.56</v>
    <v>68.349999999999994</v>
    <v>1.1380999999999999</v>
    <v>0.8</v>
    <v>7.1789999999999996E-3</v>
    <v>USD</v>
    <v>Armstrong World Industries, Inc. designs, innovates, and manufactures ceiling and wall system solutions. The Company manufactures and sources products made of numerous materials, including mineral fiber, fiberglass wool, metal, wood, wood fiber, glass-reinforced-gypsum and felt. It also manufactures ceiling suspension system (grid) products. Its Mineral Fiber segment produces suspended mineral fiber and soft fiber ceiling systems. Its products offer various performance attributes, such as acoustical control, rated fire protection, and energy efficiency. Its Architectural Specialties segment produces, designs and sources ceilings, walls and facades for use in commercial settings. Its products are available in metal, felt and wood, in addition to various colors, shapes and designs. It sells standard, premium and customized products. It is also engaged in designing and manufacturing sustainably crafted architectural resins and glass for ceilings, walls and other interior applications.</v>
    <v>3100</v>
    <v>New York Stock Exchange</v>
    <v>XNYS</v>
    <v>XNYS</v>
    <v>2500 COLUMBIA AVE, LANCASTER, PA, 17603 US</v>
    <v>112.985</v>
    <v>Homebuilding &amp; Construction Supplies</v>
    <v>Stock</v>
    <v>45475.958333356248</v>
    <v>5231</v>
    <v>110.9</v>
    <v>4910988397</v>
    <v>ARMSTRONG WORLD INDUSTRIES, INC.</v>
    <v>ARMSTRONG WORLD INDUSTRIES, INC.</v>
    <v>110.95</v>
    <v>21.116099999999999</v>
    <v>111.43</v>
    <v>112.23</v>
    <v>43758250</v>
    <v>AWI</v>
    <v>ARMSTRONG WORLD INDUSTRIES, INC. (XNYS:AWI)</v>
    <v>267223</v>
    <v>279056</v>
    <v>1891</v>
  </rv>
  <rv s="4">
    <v>5232</v>
  </rv>
  <rv s="0">
    <v>https://www.bing.com/financeapi/forcetrigger?t=a243bh&amp;q=XNYS%3aTDW&amp;form=skydnc</v>
    <v>Learn more on Bing</v>
  </rv>
  <rv s="5">
    <v>7</v>
    <v>TIDEWATER INC. (XNYS:TDW)</v>
    <v>8</v>
    <v>9</v>
    <v>Finance</v>
    <v>10</v>
    <v>en-GB</v>
    <v>a243bh</v>
    <v>268435456</v>
    <v>1</v>
    <v>Powered by Refinitiv</v>
    <v>111.4225</v>
    <v>52.15</v>
    <v>1.2068000000000001</v>
    <v>2.96</v>
    <v>3.2279000000000002E-2</v>
    <v>USD</v>
    <v>Tidewater Inc. is an owner and operator of offshore support vessels providing offshore energy transportation services worldwide. The Company's segments include Americas, Asia Pacific, Middle East, Europe/Mediterranean and West Africa. Its vessels and associated services support all phases of offshore crude oil and natural gas (also referred to as oil and gas) exploration activities, field development, production and maintenance, as well as windfarm development and maintenance. Its services include transporting supplies and personnel necessary to sustain drilling, workover, production activities, field abandonment, dismantlement and restoration activities; offshore construction and seismic and subsea support; geotechnical survey support for windfarm construction, and a variety of other specialized services such as pipe and cable laying. The Company offers a diversified fleet of offshore service vessels (OSV or vessels), with around 217 vessels serving customers in over 30 countries.</v>
    <v>7300</v>
    <v>New York Stock Exchange</v>
    <v>XNYS</v>
    <v>XNYS</v>
    <v>842 West Sam Houston Parkway North, Suite 400, HOUSTON, TX, 77024 US</v>
    <v>94.86</v>
    <v>Oil &amp; Gas Related Equipment and Services</v>
    <v>Stock</v>
    <v>45475.958333367969</v>
    <v>5234</v>
    <v>92.45</v>
    <v>4994471745</v>
    <v>TIDEWATER INC.</v>
    <v>TIDEWATER INC.</v>
    <v>92.5</v>
    <v>37.737200000000001</v>
    <v>91.7</v>
    <v>94.66</v>
    <v>52762220</v>
    <v>TDW</v>
    <v>TIDEWATER INC. (XNYS:TDW)</v>
    <v>32</v>
    <v>1371069</v>
    <v>1956</v>
  </rv>
  <rv s="4">
    <v>5235</v>
  </rv>
  <rv s="0">
    <v>https://www.bing.com/financeapi/forcetrigger?t=a1nlww&amp;q=XNAS%3aAPLS&amp;form=skydnc</v>
    <v>Learn more on Bing</v>
  </rv>
  <rv s="5">
    <v>7</v>
    <v>APELLIS PHARMACEUTICALS, INC. (XNAS:APLS)</v>
    <v>8</v>
    <v>9</v>
    <v>Finance</v>
    <v>5</v>
    <v>en-GB</v>
    <v>a1nlww</v>
    <v>268435456</v>
    <v>1</v>
    <v>Powered by Refinitiv</v>
    <v>91.35</v>
    <v>19.830100000000002</v>
    <v>0.87480000000000002</v>
    <v>-1.31</v>
    <v>-3.6097999999999998E-2</v>
    <v>USD</v>
    <v>Apellis Pharmaceuticals, Inc. is a commercial-stage biopharmaceutical company. The Company is focused on the discovery, development and commercialization of novel therapeutic compounds to treat diseases with high unmet needs through the inhibition of the complement system. SYFOVRE (pegcetacoplan injection) is the Company’s approved treatment for geographic atrophy secondary to age-related macular degeneration (GA). Its EMPAVELI (pegcetacoplan), is for the treatment of paroxysmal nocturnal hemoglobinuria (PNH). Its Aspaveli (pegcetacoplan) for the treatment of adults with PNH who are anemic after treatment with a C5 inhibitor for at least three months. Systemic pegcetacoplan has also been approved for the treatment of PNH in Japan, Saudi Arabia, Australia, the United Kingdom and other jurisdictions. Systemic pegcetacoplan is marketed under the trade name EMPAVELI in the United States, Saudi Arabia and Australia and Aspaveli in the European Union, Japan and United Kingdom.</v>
    <v>702</v>
    <v>Nasdaq Stock Market</v>
    <v>XNAS</v>
    <v>XNAS</v>
    <v>100 Fifth Avenue, WALTHAM, MA, 02451 US</v>
    <v>36.340000000000003</v>
    <v>Pharmaceuticals</v>
    <v>Stock</v>
    <v>45475.949464235935</v>
    <v>5237</v>
    <v>34.69</v>
    <v>4404356000</v>
    <v>APELLIS PHARMACEUTICALS, INC.</v>
    <v>APELLIS PHARMACEUTICALS, INC.</v>
    <v>36.200000000000003</v>
    <v>0</v>
    <v>36.29</v>
    <v>34.979999999999997</v>
    <v>121365600</v>
    <v>APLS</v>
    <v>APELLIS PHARMACEUTICALS, INC. (XNAS:APLS)</v>
    <v>23</v>
    <v>1368582</v>
    <v>2009</v>
  </rv>
  <rv s="4">
    <v>5238</v>
  </rv>
  <rv s="0">
    <v>https://www.bing.com/financeapi/forcetrigger?t=a1xzww&amp;q=XNYS%3aMSM&amp;form=skydnc</v>
    <v>Learn more on Bing</v>
  </rv>
  <rv s="5">
    <v>7</v>
    <v>MSC INDUSTRIAL DIRECT CO., INC. (XNYS:MSM)</v>
    <v>8</v>
    <v>9</v>
    <v>Finance</v>
    <v>5</v>
    <v>en-GB</v>
    <v>a1xzww</v>
    <v>268435456</v>
    <v>1</v>
    <v>Powered by Refinitiv</v>
    <v>105.7706</v>
    <v>75.05</v>
    <v>0.85370000000000001</v>
    <v>1.79</v>
    <v>2.2880999999999999E-2</v>
    <v>USD</v>
    <v>MSC Industrial Direct Co., Inc. is a North American distributor of a range of metalworking and maintenance, repair and operations (MRO) products and services. Its range of MRO products includes cutting tools, measuring instruments, tooling components, metalworking products, fasteners, flat stock, raw materials, abrasives, machinery hand and power tools, safety and janitorial supplies, plumbing supplies, materials handling products, power transmission components and electrical supplies. It serves a range of customers throughout the United States, Canada, Mexico, and the United Kingdom, from individual machine shops to manufacturing companies to government agencies, such as the United States General Services Administration and the United States Department of Defense. It operates a network of six customer fulfillment centers, 10 regional inventory centers and 41 warehouses. The Company's customer fulfillment centers have various locations in the United States.</v>
    <v>7131</v>
    <v>New York Stock Exchange</v>
    <v>XNYS</v>
    <v>XNYS</v>
    <v>515 Broadhollow Road, MELVILLE, NY, 11747 US</v>
    <v>80.42</v>
    <v>Machinery, Equipment &amp; Components</v>
    <v>Stock</v>
    <v>45475.958333344533</v>
    <v>5240</v>
    <v>76.8</v>
    <v>4505174812</v>
    <v>MSC INDUSTRIAL DIRECT CO., INC.</v>
    <v>MSC INDUSTRIAL DIRECT CO., INC.</v>
    <v>78.02</v>
    <v>14.382099999999999</v>
    <v>78.23</v>
    <v>80.02</v>
    <v>56300610</v>
    <v>MSM</v>
    <v>MSC INDUSTRIAL DIRECT CO., INC. (XNYS:MSM)</v>
    <v>105</v>
    <v>857686</v>
    <v>1995</v>
  </rv>
  <rv s="4">
    <v>5241</v>
  </rv>
  <rv s="0">
    <v>https://www.bing.com/financeapi/forcetrigger?t=a1mqh7&amp;q=XNYS%3aABG&amp;form=skydnc</v>
    <v>Learn more on Bing</v>
  </rv>
  <rv s="5">
    <v>7</v>
    <v>ASBURY AUTOMOTIVE GROUP, INC. (XNYS:ABG)</v>
    <v>8</v>
    <v>9</v>
    <v>Finance</v>
    <v>10</v>
    <v>en-GB</v>
    <v>a1mqh7</v>
    <v>268435456</v>
    <v>1</v>
    <v>Powered by Refinitiv</v>
    <v>256.39</v>
    <v>178.39500000000001</v>
    <v>1.1657</v>
    <v>-0.93</v>
    <v>-4.0749999999999996E-3</v>
    <v>USD</v>
    <v>Asbury Automotive Group, Inc. is an automotive retailer company. The Company operates through two segments: Dealerships and Total Care Auto (TCA). The Company offers a range of automotive products and services, including new and used vehicles; parts and service, which includes vehicle repair and maintenance services, replacement parts and collision repair services, and finance and insurance (F&amp;I) products, which includes arranging vehicle financing through third parties and aftermarket products, such as extended service contracts, guaranteed asset protection (GAP) debt cancellation and prepaid maintenance. The Company operates approximately 160 new vehicle dealerships, consisting of 208 franchises, representing 31 domestic and foreign brands of vehicles. Its TCA, powered by Landcar, is a provider of service contracts and other vehicle protection products, and 37 collision repair centers.</v>
    <v>15000</v>
    <v>New York Stock Exchange</v>
    <v>XNYS</v>
    <v>XNYS</v>
    <v>SUITE 300, 2905 PREMIERE PARKWAY NW, DULUTH, GA, 30097 US</v>
    <v>230.65</v>
    <v>Specialty Retailers</v>
    <v>Stock</v>
    <v>45475.958333367969</v>
    <v>5243</v>
    <v>227.14</v>
    <v>4585351874</v>
    <v>ASBURY AUTOMOTIVE GROUP, INC.</v>
    <v>ASBURY AUTOMOTIVE GROUP, INC.</v>
    <v>229.09</v>
    <v>8.2904999999999998</v>
    <v>228.24</v>
    <v>227.31</v>
    <v>20172240</v>
    <v>ABG</v>
    <v>ASBURY AUTOMOTIVE GROUP, INC. (XNYS:ABG)</v>
    <v>179590</v>
    <v>187125</v>
    <v>2002</v>
  </rv>
  <rv s="4">
    <v>5244</v>
  </rv>
  <rv s="0">
    <v>https://www.bing.com/financeapi/forcetrigger?t=a1si77&amp;q=XNAS%3aEXLS&amp;form=skydnc</v>
    <v>Learn more on Bing</v>
  </rv>
  <rv s="5">
    <v>7</v>
    <v>EXLSERVICE HOLDINGS, INC. (XNAS:EXLS)</v>
    <v>8</v>
    <v>9</v>
    <v>Finance</v>
    <v>10</v>
    <v>en-GB</v>
    <v>a1si77</v>
    <v>268435456</v>
    <v>1</v>
    <v>Powered by Refinitiv</v>
    <v>33.4</v>
    <v>25.17</v>
    <v>1.0051000000000001</v>
    <v>0.24</v>
    <v>7.6920000000000001E-3</v>
    <v>USD</v>
    <v>ExlService Holdings, Inc. is a data analytics and digital operations and solutions company. The Company partners with clients using a data and artificial intelligence (AI)-led approach. The Company’s segments include Insurance, Healthcare, Analytics and Emerging Business. Insurance segment serves property and casualty insurance, life insurance, disability insurance, insurance brokers, reinsurers, annuity and retirement services and insurance technology companies. Healthcare segment primarily serves United States-based healthcare payers, providers and pharmacy benefit managers organizations. Emerging Business segment provides data and AI-led enterprise solutions in the areas of finance and accounting, customer experience management and revenue enhancement to clients primarily in the banking and capital markets, utilities, retail and consumer packaged goods, technology, media, and telecom, travel and leisure, manufacturing, transportation and logistics and business services industries.</v>
    <v>54000</v>
    <v>Nasdaq Stock Market</v>
    <v>XNAS</v>
    <v>XNAS</v>
    <v>320 Park Ave Fl 29, NEW YORK, NY, 10022-6815 US</v>
    <v>31.56</v>
    <v>Professional &amp; Commercial Services</v>
    <v>Stock</v>
    <v>45475.836566909376</v>
    <v>5246</v>
    <v>31.3</v>
    <v>5068070000</v>
    <v>EXLSERVICE HOLDINGS, INC.</v>
    <v>EXLSERVICE HOLDINGS, INC.</v>
    <v>31.3</v>
    <v>28.9284</v>
    <v>31.2</v>
    <v>31.44</v>
    <v>162438200</v>
    <v>EXLS</v>
    <v>EXLSERVICE HOLDINGS, INC. (XNAS:EXLS)</v>
    <v>617541</v>
    <v>1120367</v>
    <v>2002</v>
  </rv>
  <rv s="4">
    <v>5247</v>
  </rv>
  <rv s="0">
    <v>https://www.bing.com/financeapi/forcetrigger?t=a1wntc&amp;q=XNAS%3aKRYS&amp;form=skydnc</v>
    <v>Learn more on Bing</v>
  </rv>
  <rv s="5">
    <v>7</v>
    <v>KRYSTAL BIOTECH, INC. (XNAS:KRYS)</v>
    <v>8</v>
    <v>9</v>
    <v>Finance</v>
    <v>10</v>
    <v>en-GB</v>
    <v>a1wntc</v>
    <v>268435456</v>
    <v>1</v>
    <v>Powered by Refinitiv</v>
    <v>191.78</v>
    <v>93.95</v>
    <v>0.83740000000000003</v>
    <v>-4.66</v>
    <v>-2.5565999999999998E-2</v>
    <v>USD</v>
    <v>Krystal Biotech, Inc. is an integrated, commercial-stage biotechnology company. It is focused on the discovery, development, and commercialization of genetic medicines to treat diseases with high unmet medical needs. Its product candidates in various stages of clinical and preclinical development include VYJUVEK, KB407, KB408, KB707, KB105, KB104, KB104, and KB301. Its commercial product VYJUVEK is a non-invasive, topical, redo sable gene therapy designed to deliver two copies of theCOL7A1 gene when applied directly to DEB wounds. VYJUVEK is designed to treat DEB at the molecular level by providing the patient’s skin cells the template to make normal COL7 protein, thereby addressing the fundamental disease-causing mechanism. KB407 is developed for the treatment of Cystic Fibrosis. KB408 is developed for the treatment of Alpha-1 Antitrypsin Deficiency. KB707 is developed for the treatment of solid tumors. KB105 is developed for TGM1-Deficient Autosomal Recessive Congenital Ichthyosis.</v>
    <v>229</v>
    <v>Nasdaq Stock Market</v>
    <v>XNAS</v>
    <v>XNAS</v>
    <v>2100 Wharton St Ste 701, PITTSBURGH, PA, 15203 US</v>
    <v>183.37</v>
    <v>Biotechnology &amp; Medical Research</v>
    <v>Stock</v>
    <v>45475.963079235938</v>
    <v>5249</v>
    <v>177.36</v>
    <v>5072264528</v>
    <v>KRYSTAL BIOTECH, INC.</v>
    <v>KRYSTAL BIOTECH, INC.</v>
    <v>181.82</v>
    <v>94.373000000000005</v>
    <v>182.27</v>
    <v>177.61</v>
    <v>28558440</v>
    <v>KRYS</v>
    <v>KRYSTAL BIOTECH, INC. (XNAS:KRYS)</v>
    <v>5</v>
    <v>582872</v>
    <v>2017</v>
  </rv>
  <rv s="4">
    <v>5250</v>
  </rv>
  <rv s="0">
    <v>https://www.bing.com/financeapi/forcetrigger?t=aztvk2&amp;q=XNYS%3aINSP&amp;form=skydnc</v>
    <v>Learn more on Bing</v>
  </rv>
  <rv s="6">
    <v>12</v>
    <v>INSPIRE MEDICAL SYSTEMS, INC. (XNYS:INSP)</v>
    <v>8</v>
    <v>13</v>
    <v>Finance</v>
    <v>10</v>
    <v>en-GB</v>
    <v>aztvk2</v>
    <v>268435456</v>
    <v>1</v>
    <v>Powered by Refinitiv</v>
    <v>330</v>
    <v>123.27</v>
    <v>1.3091999999999999</v>
    <v>-4.46</v>
    <v>-3.2153000000000001E-2</v>
    <v>USD</v>
    <v>Inspire Medical Systems, Inc. is a medical technology company. The Company is focused on the development and commercialization of advanced, minimally invasive solutions for patients with obstructive sleep apnea (OSA). Its proprietary Inspire system is the FDA-approved neurostimulation technology that provides a safe and effective treatment for moderate to severe OSA. The Company has developed a novel, closed-loop solution that continuously monitors a patient’s breathing and delivers mild hypoglossal nerve stimulation to maintain an open airway. The Company sell its Inspire system to hospitals and ambulatory surgery centers (ASCs) in the United States (U.S.) and in select countries in Europe and Japan through a direct sales organization and sells its Inspire system in Singapore and Hong Kong through distributors. Its direct sales force engages in sales efforts and promotional activities focused on ENT physicians and sleep centers.</v>
    <v>1011</v>
    <v>New York Stock Exchange</v>
    <v>XNYS</v>
    <v>XNYS</v>
    <v>5500 Wayzata Blvd Ste 1600, GOLDEN VALLEY, MN, 55416-1237 US</v>
    <v>140</v>
    <v>Healthcare Equipment &amp; Supplies</v>
    <v>Stock</v>
    <v>45475.958333356248</v>
    <v>5252</v>
    <v>133.59</v>
    <v>3988708462</v>
    <v>INSPIRE MEDICAL SYSTEMS, INC.</v>
    <v>INSPIRE MEDICAL SYSTEMS, INC.</v>
    <v>139.16999999999999</v>
    <v>138.71</v>
    <v>134.25</v>
    <v>29711050</v>
    <v>INSP</v>
    <v>INSPIRE MEDICAL SYSTEMS, INC. (XNYS:INSP)</v>
    <v>387847</v>
    <v>652285</v>
    <v>2007</v>
  </rv>
  <rv s="4">
    <v>5253</v>
  </rv>
  <rv s="0">
    <v>https://www.bing.com/financeapi/forcetrigger?t=a1tnlh&amp;q=XNYS%3aGATX&amp;form=skydnc</v>
    <v>Learn more on Bing</v>
  </rv>
  <rv s="5">
    <v>7</v>
    <v>GATX CORPORATION (XNYS:GATX)</v>
    <v>8</v>
    <v>9</v>
    <v>Finance</v>
    <v>10</v>
    <v>en-GB</v>
    <v>a1tnlh</v>
    <v>268435456</v>
    <v>1</v>
    <v>Powered by Refinitiv</v>
    <v>141.24</v>
    <v>97.21</v>
    <v>0.97499999999999998</v>
    <v>2.0499999999999998</v>
    <v>1.5688000000000001E-2</v>
    <v>USD</v>
    <v>GATX Corporation is a global railcar lessor, owning fleets in North America, Europe, and India. The Company's segments include Rail North America, Rail International, Portfolio Management and Other. Rail North America segment primarily provides railcars pursuant to full-service leases under which it maintains the railcars, pays ad valorem taxes and provides other ancillary services. Rail International segment is composed of its operations in Europe (GATX Rail Europe or GRE), India (Rail India). GRE leases railcars to customers throughout Europe pursuant to full-service leases under which it maintains the railcars and provides value-added services according to customer requirements. Portfolio Management segment is composed primarily of the Rolls-Royce &amp; Partners Finance joint ventures that lease aircraft spare engines and GATX Engine Leasing (GEL), its wholly owned aircraft spare engine leasing business. Other segment includes its Trifleet business that owns and manages tank containers.</v>
    <v>2020</v>
    <v>New York Stock Exchange</v>
    <v>XNYS</v>
    <v>XNYS</v>
    <v>233 S Wacker Dr, CHICAGO, IL, 60606-7147 US</v>
    <v>133.21</v>
    <v>Banking Services</v>
    <v>Stock</v>
    <v>45475.958333356248</v>
    <v>5255</v>
    <v>130.88999999999999</v>
    <v>4724832000</v>
    <v>GATX CORPORATION</v>
    <v>GATX CORPORATION</v>
    <v>130.88999999999999</v>
    <v>18.5549</v>
    <v>130.66999999999999</v>
    <v>132.72</v>
    <v>35600000</v>
    <v>GATX</v>
    <v>GATX CORPORATION (XNYS:GATX)</v>
    <v>123518</v>
    <v>165411</v>
    <v>1916</v>
  </rv>
  <rv s="4">
    <v>5256</v>
  </rv>
  <rv s="0">
    <v>https://www.bing.com/financeapi/forcetrigger?t=a1oaim&amp;q=XNYS%3aBCO&amp;form=skydnc</v>
    <v>Learn more on Bing</v>
  </rv>
  <rv s="5">
    <v>7</v>
    <v>THE BRINK'S COMPANY (XNYS:BCO)</v>
    <v>8</v>
    <v>9</v>
    <v>Finance</v>
    <v>10</v>
    <v>en-GB</v>
    <v>a1oaim</v>
    <v>268435456</v>
    <v>1</v>
    <v>Powered by Refinitiv</v>
    <v>105.5</v>
    <v>63.79</v>
    <v>1.4542999999999999</v>
    <v>0.61</v>
    <v>6.0519999999999992E-3</v>
    <v>USD</v>
    <v>The Brink's Company is a global provider of cash and valuables management, digital retail solutions, and automated teller machine (ATM) managed services. Its segments include North America, Latin America, Europe and Rest of World. Its cash and valuables management services include Cash-in-transit services, Basic ATM services, Brink's Global Services, Cash management services, Vaulting services and other services. Its Digital Retail Solutions includes services that facilitate faster access to cash deposits leveraging its tech-enabled sales and software platforms and enable enhanced customer analytics and visibility. Its ATM Managed Services provides an economical solution for financial institutions, retailers and independent ATM owners to outsource day-to-day operation of ATMs. Its customers include financial institutions, retailers, government agencies, mints, jewelers and other commercial operations around the world. Its global network serves customers in more than 100 countries.</v>
    <v>66000</v>
    <v>New York Stock Exchange</v>
    <v>XNYS</v>
    <v>XNYS</v>
    <v>PO Box 18100, 1801 Bayberry Ct, RICHMOND, VA, 23226-8100 US</v>
    <v>102.35</v>
    <v>Professional &amp; Commercial Services</v>
    <v>Stock</v>
    <v>45475.958333378905</v>
    <v>5258</v>
    <v>100.25</v>
    <v>4508446800</v>
    <v>THE BRINK'S COMPANY</v>
    <v>THE BRINK'S COMPANY</v>
    <v>100.75</v>
    <v>38.976599999999998</v>
    <v>100.79</v>
    <v>101.4</v>
    <v>44462000</v>
    <v>BCO</v>
    <v>THE BRINK'S COMPANY (XNYS:BCO)</v>
    <v>157493</v>
    <v>296530</v>
    <v>1984</v>
  </rv>
  <rv s="4">
    <v>5259</v>
  </rv>
  <rv s="0">
    <v>https://www.bing.com/financeapi/forcetrigger?t=brg5u2&amp;q=XNYS%3aHIMS&amp;form=skydnc</v>
    <v>Learn more on Bing</v>
  </rv>
  <rv s="6">
    <v>12</v>
    <v>HIMS &amp; HERS HEALTH, INC. (XNYS:HIMS)</v>
    <v>8</v>
    <v>13</v>
    <v>Finance</v>
    <v>5</v>
    <v>en-GB</v>
    <v>brg5u2</v>
    <v>268435456</v>
    <v>1</v>
    <v>Powered by Refinitiv</v>
    <v>25.74</v>
    <v>5.65</v>
    <v>1.0733999999999999</v>
    <v>-0.21</v>
    <v>-9.8040000000000002E-3</v>
    <v>USD</v>
    <v>Hims &amp; Hers Health, Inc. provides a consumer-first platform, which helps customers to fulfill their health and wellness needs. The Company’s digital platform offers access to a provider network, a clinically focused electronic medical record system, digital prescriptions and cloud pharmacy fulfillment. Its digital platform provides access to treatments for a range of conditions, including those related to sexual health, hair loss, dermatology, mental health and weight loss. The Company connects patients to licensed healthcare professionals who can prescribe medications when appropriate. In addition, the Company also offers access to a range of health and wellness products designed to meet individual needs, which includes curated prescription and non-prescription products. Its Hims &amp; Hers mobile application enables consumers to access a range of educational programs, wellness content, community support and other services that promote lifelong health and wellness.</v>
    <v>1046</v>
    <v>New York Stock Exchange</v>
    <v>XNYS</v>
    <v>XNYS</v>
    <v>2269 Chestnut St, #523, SAN FRANCISCO, CA, 94123 US</v>
    <v>21.97</v>
    <v>Healthcare Providers &amp; Services</v>
    <v>Stock</v>
    <v>45475.997027094534</v>
    <v>5261</v>
    <v>20.53</v>
    <v>4555613181</v>
    <v>HIMS &amp; HERS HEALTH, INC.</v>
    <v>HIMS &amp; HERS HEALTH, INC.</v>
    <v>21.29</v>
    <v>21.42</v>
    <v>21.21</v>
    <v>214786100</v>
    <v>HIMS</v>
    <v>HIMS &amp; HERS HEALTH, INC. (XNYS:HIMS)</v>
    <v>19292</v>
    <v>12315724</v>
    <v>2021</v>
  </rv>
  <rv s="4">
    <v>5262</v>
  </rv>
  <rv s="0">
    <v>https://www.bing.com/financeapi/forcetrigger?t=c4s6z2&amp;q=XNAS%3aCRDO&amp;form=skydnc</v>
    <v>Learn more on Bing</v>
  </rv>
  <rv s="38">
    <v>93</v>
    <v>Credo Technology Group Holding Ltd (XNAS:CRDO)</v>
    <v>8</v>
    <v>94</v>
    <v>Finance</v>
    <v>10</v>
    <v>en-GB</v>
    <v>c4s6z2</v>
    <v>268435456</v>
    <v>1</v>
    <v>Powered by Refinitiv</v>
    <v>32.777999999999999</v>
    <v>13.38</v>
    <v>0.13</v>
    <v>4.1640000000000002E-3</v>
    <v>USD</v>
    <v>Credo Technology Group Holding Ltd is a Cayman Islands-based holding company. The Company delivers high-speed solutions to break bandwidth barriers on every wired connection in the data infrastructure market. It provides high-speed connectivity solutions that deliver improved power efficiency as data rates and corresponding bandwidth requirements increase exponentially throughout the data infrastructure market. Its connectivity solutions are optimized for optical and electrical Ethernet applications, including the emerging 100 gigabits per second (G), 200G, 400G, 800G and the emerging 1.6 terabits per second (T) port markets. Its products are based on its Serializer/Deserializer (SerDes) and Digital Signal Processor (DSP) technologies. Its product families include integrated circuits (ICs) for the optical and line card markets, active electrical cables (AECs) and SerDes Chiplets. The Company’s intellectual property (IP) solutions consist primarily of SerDes IP licensing.</v>
    <v>500</v>
    <v>Nasdaq Stock Market</v>
    <v>XNAS</v>
    <v>XNAS</v>
    <v>Po Box 309, Ugland House, GRAND CAYMAN, CAYMAN ISLANDS-NA, KY1-1104 KY</v>
    <v>31.91</v>
    <v>Semiconductors &amp; Semiconductor Equipment</v>
    <v>Stock</v>
    <v>45475.955082534376</v>
    <v>5264</v>
    <v>30.76</v>
    <v>5178562290</v>
    <v>Credo Technology Group Holding Ltd</v>
    <v>Credo Technology Group Holding Ltd</v>
    <v>31.11</v>
    <v>0</v>
    <v>31.22</v>
    <v>31.35</v>
    <v>165185400</v>
    <v>CRDO</v>
    <v>Credo Technology Group Holding Ltd (XNAS:CRDO)</v>
    <v>2165</v>
    <v>2842731</v>
  </rv>
  <rv s="4">
    <v>5265</v>
  </rv>
  <rv s="0">
    <v>https://www.bing.com/financeapi/forcetrigger?t=a1u8u2&amp;q=XNAS%3aVRRM&amp;form=skydnc</v>
    <v>Learn more on Bing</v>
  </rv>
  <rv s="5">
    <v>7</v>
    <v>VERRA MOBILITY CORPORATION (XNAS:VRRM)</v>
    <v>8</v>
    <v>9</v>
    <v>Finance</v>
    <v>5</v>
    <v>en-GB</v>
    <v>a1u8u2</v>
    <v>268435456</v>
    <v>1</v>
    <v>Powered by Refinitiv</v>
    <v>28.454999999999998</v>
    <v>17.04</v>
    <v>1.2734000000000001</v>
    <v>0.39</v>
    <v>1.4536E-2</v>
    <v>USD</v>
    <v>Verra Mobility Corporation provides smart mobility technology solutions across the United States, Australia, Europe, and Canada. The Company has three segments. Commercial Services segment is a provider of automated toll and violations management, and title and registration solutions to rental car companies (RACs) and fleet management companies (FMCs) and other large fleet owners in North America. In Europe, the segment provides violations processing through Euro Parking Collection plc and consumer tolling services through Pagatelia S.L.U. Government Solutions segment is a provider of automated safety solutions in the United States, Canada, and Australia to state and local governments. In the United States, the segment provides government agencies with road safety cameras to detect and process traffic violations for red-light, speed, school bus, and city bus lanes. Parking Solutions segment provides an end-to-end commercial parking management solution in the markets of North America.</v>
    <v>1788</v>
    <v>Nasdaq Stock Market</v>
    <v>XNAS</v>
    <v>XNAS</v>
    <v>1150 N Alma School Rd, MESA, AZ, 85201-3000 US</v>
    <v>27.23</v>
    <v>Professional &amp; Commercial Services</v>
    <v>Stock</v>
    <v>45475.915990914065</v>
    <v>5267</v>
    <v>26.69</v>
    <v>4532805056</v>
    <v>VERRA MOBILITY CORPORATION</v>
    <v>VERRA MOBILITY CORPORATION</v>
    <v>26.87</v>
    <v>55.022100000000002</v>
    <v>26.83</v>
    <v>27.22</v>
    <v>166524800</v>
    <v>VRRM</v>
    <v>VERRA MOBILITY CORPORATION (XNAS:VRRM)</v>
    <v>747251</v>
    <v>1222545</v>
    <v>2016</v>
  </rv>
  <rv s="4">
    <v>5268</v>
  </rv>
  <rv s="0">
    <v>https://www.bing.com/financeapi/forcetrigger?t=a1zfyc&amp;q=XNAS%3aPAGP&amp;form=skydnc</v>
    <v>Learn more on Bing</v>
  </rv>
  <rv s="5">
    <v>7</v>
    <v>PLAINS GP HOLDINGS, L.P (XNAS:PAGP)</v>
    <v>8</v>
    <v>9</v>
    <v>Finance</v>
    <v>5</v>
    <v>en-GB</v>
    <v>a1zfyc</v>
    <v>268435456</v>
    <v>1</v>
    <v>Powered by Refinitiv</v>
    <v>19.77</v>
    <v>14.505000000000001</v>
    <v>1.5154000000000001</v>
    <v>0.41</v>
    <v>2.1545000000000002E-2</v>
    <v>USD</v>
    <v>Plains GP Holdings, L.P. is a limited partnership. The Company owns and operates critical midstream infrastructure systems that connect various producing regions to key demand centers and export terminals. The Company operates through two segments: Crude Oil and Natural Gas Liquids (NGL). The Crude Oil segment operations generally consist of gathering and transporting crude oil using pipelines, gathering systems, trucks and at times on barges or railcars, in addition to providing terminalling, storage and other related services utilizing its integrated assets across the United States and Canada. The NGL segment operations involve natural gas processing and NGL fractionation, storage, transportation and terminalling. The NGL segment is engaged in providing gathering, fractionation, storage, and/or terminalling services to third-party customers for a fee, extracting NGL mix from the gas stream processed at its Empress straddle plant facility as well as acquiring NGL mix.</v>
    <v>4200</v>
    <v>Nasdaq Stock Market</v>
    <v>XNAS</v>
    <v>XNAS</v>
    <v>Suite 1600, 333 Clay St, HOUSTON, TX, 77002 US</v>
    <v>19.559999999999999</v>
    <v>Oil &amp; Gas Related Equipment and Services</v>
    <v>Stock</v>
    <v>45475.959166678127</v>
    <v>5270</v>
    <v>19.04</v>
    <v>3834584712</v>
    <v>PLAINS GP HOLDINGS, L.P</v>
    <v>PLAINS GP HOLDINGS, L.P</v>
    <v>19.100000000000001</v>
    <v>22.3248</v>
    <v>19.03</v>
    <v>19.440000000000001</v>
    <v>197252300</v>
    <v>PAGP</v>
    <v>PLAINS GP HOLDINGS, L.P (XNAS:PAGP)</v>
    <v>1</v>
    <v>1305548</v>
    <v>2013</v>
  </rv>
  <rv s="4">
    <v>5271</v>
  </rv>
  <rv s="0">
    <v>https://www.bing.com/financeapi/forcetrigger?t=a1thpr&amp;q=XNYS%3aFUL&amp;form=skydnc</v>
    <v>Learn more on Bing</v>
  </rv>
  <rv s="5">
    <v>7</v>
    <v>H.B. FULLER COMPANY (XNYS:FUL)</v>
    <v>8</v>
    <v>9</v>
    <v>Finance</v>
    <v>10</v>
    <v>en-GB</v>
    <v>a1thpr</v>
    <v>268435456</v>
    <v>1</v>
    <v>Powered by Refinitiv</v>
    <v>84.31</v>
    <v>64.64</v>
    <v>1.4337</v>
    <v>0.24</v>
    <v>3.1440000000000001E-3</v>
    <v>USD</v>
    <v>H.B. Fuller Company is a pureplay adhesives company. It operates as a formulator, manufacturer and marketer of adhesives, sealants and other specialty chemical products. Its Hygiene, Health and Consumable Adhesives segment manufactures and supplies adhesive products in the assembly, packaging, converting, nonwoven and hygiene, health and beauty, graphic arts and envelope markets. Its Engineering Adhesives segment provides adhesives to the transportation, electronics, clean energy, aerospace and defense, performance wood, insulating glass, textile, appliance and heavy machinery markets. its Construction Adhesives segment manufactures and provides specialty adhesives, sealants, tapes, mortars, grouts, and application devices for commercial building roofing systems, heavy infrastructure projects, road/highway/airport transportation applications, building envelope applications, and others. The Company's product range consists of epoxy, cyanoacrylate, UV curable, anaerobic, and Vibra-Tite.</v>
    <v>7200</v>
    <v>New York Stock Exchange</v>
    <v>XNYS</v>
    <v>XNYS</v>
    <v>1200 Willow Lake Blvd, SAINT PAUL, MN, 55110-5146 US</v>
    <v>77.11</v>
    <v>Chemicals</v>
    <v>Stock</v>
    <v>45475.963406955467</v>
    <v>5273</v>
    <v>76.41</v>
    <v>4175263362</v>
    <v>H.B. FULLER COMPANY</v>
    <v>H.B. FULLER COMPANY</v>
    <v>76.650000000000006</v>
    <v>26.175799999999999</v>
    <v>76.34</v>
    <v>76.58</v>
    <v>54521590</v>
    <v>FUL</v>
    <v>H.B. FULLER COMPANY (XNYS:FUL)</v>
    <v>325984</v>
    <v>409556</v>
    <v>1915</v>
  </rv>
  <rv s="4">
    <v>5274</v>
  </rv>
  <rv s="0">
    <v>https://www.bing.com/financeapi/forcetrigger?t=a21ddm&amp;q=XNAS%3aPTEN&amp;form=skydnc</v>
    <v>Learn more on Bing</v>
  </rv>
  <rv s="5">
    <v>7</v>
    <v>PATTERSON-UTI ENERGY, INC. (XNAS:PTEN)</v>
    <v>8</v>
    <v>9</v>
    <v>Finance</v>
    <v>10</v>
    <v>en-GB</v>
    <v>a21ddm</v>
    <v>268435456</v>
    <v>1</v>
    <v>Powered by Refinitiv</v>
    <v>16.175000000000001</v>
    <v>9.68</v>
    <v>2.1960000000000002</v>
    <v>-0.03</v>
    <v>-2.9729999999999999E-3</v>
    <v>USD</v>
    <v>Patterson-UTI Energy, Inc. is a provider of drilling and completion services to oil and natural gas exploration and production companies in the United States and other select countries, including contract drilling services, integrated well completion services and directional drilling services in the United States. The Company operates through three segments: Drilling Services, Completion Services, and Drilling Products. The Drilling Services segment consists of contract drilling, directional drilling, oilfield technology and electrical controls and automation businesses. It provides contract drilling services to oil and natural gas operators in the United States and Colombia. Its Completion Services segment consists of well completion business, which includes hydraulic fracturing, wireline and pumping, completion support, cementing and pressure pumping business. The Drilling Products segment includes manufacturing and distribution of drill bits business.</v>
    <v>10600</v>
    <v>Nasdaq Stock Market</v>
    <v>XNAS</v>
    <v>XNAS</v>
    <v>10713 West Sam Houston Parkway North, Suite 800, HOUSTON, TX, 77064 US</v>
    <v>10.38</v>
    <v>Oil &amp; Gas Related Equipment and Services</v>
    <v>Stock</v>
    <v>45475.993573668748</v>
    <v>5276</v>
    <v>10</v>
    <v>4056714114</v>
    <v>PATTERSON-UTI ENERGY, INC.</v>
    <v>PATTERSON-UTI ENERGY, INC.</v>
    <v>10.175000000000001</v>
    <v>14.8246</v>
    <v>10.09</v>
    <v>10.06</v>
    <v>403251900</v>
    <v>PTEN</v>
    <v>PATTERSON-UTI ENERGY, INC. (XNAS:PTEN)</v>
    <v>56</v>
    <v>8228866</v>
    <v>1993</v>
  </rv>
  <rv s="4">
    <v>5277</v>
  </rv>
  <rv s="0">
    <v>https://www.bing.com/financeapi/forcetrigger?t=a1u3ar&amp;q=XNYS%3aGOLF&amp;form=skydnc</v>
    <v>Learn more on Bing</v>
  </rv>
  <rv s="5">
    <v>7</v>
    <v>ACUSHNET HOLDINGS CORP. (XNYS:GOLF)</v>
    <v>8</v>
    <v>9</v>
    <v>Finance</v>
    <v>10</v>
    <v>en-GB</v>
    <v>a1u3ar</v>
    <v>268435456</v>
    <v>1</v>
    <v>Powered by Refinitiv</v>
    <v>70.099999999999994</v>
    <v>49.414999999999999</v>
    <v>0.85870000000000002</v>
    <v>-0.17</v>
    <v>-2.7680000000000001E-3</v>
    <v>USD</v>
    <v>Acushnet Holdings Corp. is engaged in the design, development, manufacture, and distribution of golf products. The Company’s segments include Titleist golf balls, Titleist golf clubs, Titleist golf gear, and FootJoy golf wear. The Titleist golf balls segment is engaged in the design and manufacturing of a golf balls. The Titleist golf clubs segment designs, assembles, and sells golf clubs (drivers, fairways, hybrids, and irons) under the Titleist brand, wedges under the Vokey Design brand and putters under the Scotty Cameron brand. The Titleist golf gear segment includes golf bags, headwear, golf gloves, travel products, headcovers, and other golf accessories. The FootJoy golf wear segment includes golf shoes, gloves, and apparel. The Company’s products include golf balls, golf clubs, wedges and putters, golf shoes, golf gloves, golf gear, and golf and ski outerwear and apparel. It designs, manufactures, and markets a range of products under the Titleist, FootJoy and KJUS brands.</v>
    <v>7300</v>
    <v>New York Stock Exchange</v>
    <v>XNYS</v>
    <v>XNYS</v>
    <v>333 Bridge St, FAIRHAVEN, MA, 02719-4905 US</v>
    <v>61.48</v>
    <v>Leisure Products</v>
    <v>Stock</v>
    <v>45475.958333356248</v>
    <v>5279</v>
    <v>60.42</v>
    <v>3863010550</v>
    <v>ACUSHNET HOLDINGS CORP.</v>
    <v>ACUSHNET HOLDINGS CORP.</v>
    <v>61.42</v>
    <v>21.286899999999999</v>
    <v>61.42</v>
    <v>61.25</v>
    <v>63069560</v>
    <v>GOLF</v>
    <v>ACUSHNET HOLDINGS CORP. (XNYS:GOLF)</v>
    <v>1</v>
    <v>242088</v>
    <v>2011</v>
  </rv>
  <rv s="4">
    <v>5280</v>
  </rv>
  <rv s="0">
    <v>https://www.bing.com/financeapi/forcetrigger?t=bq2a8m&amp;q=XNYS%3aKTB&amp;form=skydnc</v>
    <v>Learn more on Bing</v>
  </rv>
  <rv s="5">
    <v>7</v>
    <v>Kontoor Brands, Inc. (XNYS:KTB)</v>
    <v>8</v>
    <v>9</v>
    <v>Finance</v>
    <v>10</v>
    <v>en-GB</v>
    <v>bq2a8m</v>
    <v>268435456</v>
    <v>1</v>
    <v>Powered by Refinitiv</v>
    <v>74.900000000000006</v>
    <v>37.1</v>
    <v>1.1883999999999999</v>
    <v>-0.04</v>
    <v>-6.1660000000000003E-4</v>
    <v>USD</v>
    <v>Kontoor Brands, Inc. is a global lifestyle apparel company. The Company designs, manufactures, procures, sells and licenses apparel, footwear and accessories, primarily under the brand names Wrangler and Lee. The Company's segments include Wrangler, Lee and Other. The Wrangler segment offers multiple sub-brands and collections within the Wrangler brand, including 20X, Aura from the Women at Wrangler, Cowboy Cut, Premium Patch, Riggs Workwear, Rock 47, Rustler, Wrangler Retro, Wrangler Rugged Wear and Wrangler All Terrain Gear. The Lee segment includes a range of jeans, pants, shirts, shorts and jackets for adults and children. The Lee brand offers multiple sub-brands and collections, including Lee101, Riders by Lee Indigo and Chic by Lee. The Other segment includes sales and licensing of Rock &amp; Republic, other company-owned brands and private label apparel. Its distribution channels include United States Wholesale, Non-United States Wholesale and direct-to-consumer.</v>
    <v>13700</v>
    <v>New York Stock Exchange</v>
    <v>XNYS</v>
    <v>XNYS</v>
    <v>400 N Elm St, Greensboro, NC, 27401-2143 US</v>
    <v>65.11</v>
    <v>Textiles &amp; Apparel</v>
    <v>Stock</v>
    <v>45475.958333356248</v>
    <v>5282</v>
    <v>64.489999999999995</v>
    <v>3619438154</v>
    <v>Kontoor Brands, Inc.</v>
    <v>Kontoor Brands, Inc.</v>
    <v>65.099999999999994</v>
    <v>16.4496</v>
    <v>64.87</v>
    <v>64.83</v>
    <v>55829680</v>
    <v>KTB</v>
    <v>Kontoor Brands, Inc. (XNYS:KTB)</v>
    <v>348854</v>
    <v>487120</v>
    <v>2018</v>
  </rv>
  <rv s="4">
    <v>5283</v>
  </rv>
  <rv s="0">
    <v>https://www.bing.com/financeapi/forcetrigger?t=bwtkar&amp;q=XNAS%3aCNXC&amp;form=skydnc</v>
    <v>Learn more on Bing</v>
  </rv>
  <rv s="5">
    <v>7</v>
    <v>CONCENTRIX CORPORATION (XNAS:CNXC)</v>
    <v>8</v>
    <v>9</v>
    <v>Finance</v>
    <v>10</v>
    <v>en-GB</v>
    <v>bwtkar</v>
    <v>268435456</v>
    <v>1</v>
    <v>Powered by Refinitiv</v>
    <v>106.1</v>
    <v>53.89</v>
    <v>0.66400000000000003</v>
    <v>2.17</v>
    <v>3.4022999999999998E-2</v>
    <v>USD</v>
    <v>Concentrix Corporation is a global provider of customer experience (CX) solutions and technology. The Company provides end-to-end capabilities, including CX process optimization, technology innovation, front- and back-office automation, analytics and business transformation. Its customer lifecycle management solutions include services such as customer care, sales support and digital marketing. It also provides complementary services, including CX/user experience (UX) strategy and design, digital transformation, and voice of the customer (VOC) and analytics. Its CX/UX strategy and design solutions, including CX strategy, data-driven user design, journey mapping, and multi-platform engineering. Its digital transformation solutions include services such as robotic process automation and cognitive automation and mobile app development. ConcentrixCX, its VOC solutions platform, helps turn customer feedback into actionable insights. It operates under the trade name Concentrix + Webhelp.</v>
    <v>440000</v>
    <v>Nasdaq Stock Market</v>
    <v>XNAS</v>
    <v>XNAS</v>
    <v>39899 Balentine Drive, NEWARK, CA, 94560 US</v>
    <v>66.34</v>
    <v>Professional &amp; Commercial Services</v>
    <v>Stock</v>
    <v>45475.847226805468</v>
    <v>5285</v>
    <v>63.76</v>
    <v>4282331350</v>
    <v>CONCENTRIX CORPORATION</v>
    <v>CONCENTRIX CORPORATION</v>
    <v>63.82</v>
    <v>13.586499999999999</v>
    <v>63.78</v>
    <v>65.95</v>
    <v>64933000</v>
    <v>CNXC</v>
    <v>CONCENTRIX CORPORATION (XNAS:CNXC)</v>
    <v>631359</v>
    <v>515846</v>
    <v>2009</v>
  </rv>
  <rv s="4">
    <v>5286</v>
  </rv>
  <rv s="0">
    <v>https://www.bing.com/financeapi/forcetrigger?t=a213f2&amp;q=XNYS%3aAVNT&amp;form=skydnc</v>
    <v>Learn more on Bing</v>
  </rv>
  <rv s="5">
    <v>7</v>
    <v>AVIENT CORPORATION (XNYS:AVNT)</v>
    <v>8</v>
    <v>9</v>
    <v>Finance</v>
    <v>10</v>
    <v>en-GB</v>
    <v>a213f2</v>
    <v>268435456</v>
    <v>1</v>
    <v>Powered by Refinitiv</v>
    <v>47.87</v>
    <v>27.7349</v>
    <v>1.4822</v>
    <v>0.12</v>
    <v>2.8449999999999999E-3</v>
    <v>USD</v>
    <v>Avient Corporation is a premier formulator of specialized and sustainable materials solutions. The Company’s products include specialty engineered materials, performance fibers, advanced composites and color and additive systems. The Company operates through two segments: Color, Additives and Inks and Specialty Engineered Materials. The Color, Additives, and Inks segment is a formulator of specialized custom color and additive concentrates in solid and liquid form for thermoplastics, dispersions for thermosets, as well as specialty inks. Color and additive solutions include a range of colors, special effects and performance enhancing and sustainable solutions. It also provides custom-formulated liquid systems. The Specialty Engineered Materials segment is a formulator of specialty and sustainable polymer formulations, services and solutions for designers, assemblers, and processors of thermoplastic materials across variety of markets and end-use applications.</v>
    <v>9300</v>
    <v>New York Stock Exchange</v>
    <v>XNYS</v>
    <v>XNYS</v>
    <v>33587 Walker Rd, AVON LAKE, OH, 44012 US</v>
    <v>42.465000000000003</v>
    <v>Chemicals</v>
    <v>Stock</v>
    <v>45475.958333356248</v>
    <v>5288</v>
    <v>41.92</v>
    <v>3860097920</v>
    <v>AVIENT CORPORATION</v>
    <v>AVIENT CORPORATION</v>
    <v>42.36</v>
    <v>36.924500000000002</v>
    <v>42.18</v>
    <v>42.3</v>
    <v>91255270</v>
    <v>AVNT</v>
    <v>AVIENT CORPORATION (XNYS:AVNT)</v>
    <v>452605</v>
    <v>460815</v>
    <v>2000</v>
  </rv>
  <rv s="4">
    <v>5289</v>
  </rv>
  <rv s="0">
    <v>https://www.bing.com/financeapi/forcetrigger?t=a1qg77&amp;q=XNAS%3aCSWI&amp;form=skydnc</v>
    <v>Learn more on Bing</v>
  </rv>
  <rv s="5">
    <v>7</v>
    <v>CSW INDUSTRIALS, INC. (XNAS:CSWI)</v>
    <v>8</v>
    <v>9</v>
    <v>Finance</v>
    <v>10</v>
    <v>en-GB</v>
    <v>a1qg77</v>
    <v>268435456</v>
    <v>1</v>
    <v>Powered by Refinitiv</v>
    <v>274</v>
    <v>155.82</v>
    <v>0.77400000000000002</v>
    <v>3.81</v>
    <v>1.4456E-2</v>
    <v>USD</v>
    <v>CSW Industrials, Inc. is a diversified industrial company with operations in three segments: Contractor Solutions, Engineered Building Solutions, and Specialized Reliability Solutions. The Contractor Solutions segment manufactures efficiency and performance-enhancing products predominantly for residential and commercial heating, ventilation, air conditioning and refrigeration (HVAC/R) and plumbing applications, which are designed primarily for the professional trades. The Engineered Building Solutions segment provides primarily code-driven, life safety products that are engineered to provide solutions for the construction, refurbishment and modernization of commercial, institutional and multifamily residential buildings. The Specialized Reliability Solutions segment provides products for increasing the reliability, efficiency, performance and lifespan of industrial assets. The primary end markets it serves with its brands include HVAC/R, plumbing, general industrial, and others.</v>
    <v>2600</v>
    <v>Nasdaq Stock Market</v>
    <v>XNAS</v>
    <v>XNAS</v>
    <v>5420 Lyndon B Johnson Fwy Ste 500, DALLAS, TX, 75240-1075 US</v>
    <v>267.76</v>
    <v>Construction &amp; Engineering</v>
    <v>Stock</v>
    <v>45475.847226735939</v>
    <v>5291</v>
    <v>264</v>
    <v>4151491219</v>
    <v>CSW INDUSTRIALS, INC.</v>
    <v>CSW INDUSTRIALS, INC.</v>
    <v>264</v>
    <v>40.774700000000003</v>
    <v>263.55</v>
    <v>267.36</v>
    <v>15527720</v>
    <v>CSWI</v>
    <v>CSW INDUSTRIALS, INC. (XNAS:CSWI)</v>
    <v>69807</v>
    <v>124492</v>
    <v>2014</v>
  </rv>
  <rv s="4">
    <v>5292</v>
  </rv>
  <rv s="0">
    <v>https://www.bing.com/financeapi/forcetrigger?t=a235c7&amp;q=XNYS%3aSMG&amp;form=skydnc</v>
    <v>Learn more on Bing</v>
  </rv>
  <rv s="6">
    <v>12</v>
    <v>THE SCOTTS MIRACLE-GRO COMPANY (XNYS:SMG)</v>
    <v>8</v>
    <v>13</v>
    <v>Finance</v>
    <v>10</v>
    <v>en-GB</v>
    <v>a235c7</v>
    <v>268435456</v>
    <v>1</v>
    <v>Powered by Refinitiv</v>
    <v>77.95</v>
    <v>43.67</v>
    <v>1.7511000000000001</v>
    <v>-0.14000000000000001</v>
    <v>-2.2049999999999999E-3</v>
    <v>USD</v>
    <v>The Scotts Miracle-Gro Company is a manufacturer and marketer of branded consumer products for lawn and garden care. The Company's segments include United States (U.S.) Consumer, Hawthorne and Other. The U.S. Consumer segment consists of its consumer lawn and garden business in the United States. Its consumer lawn and garden brands include Scotts and Turf Builder lawn fertilizer and Scotts grass seed products; Miracle-Gro soil, plant food and gardening products; Ortho herbicide and pesticide products, and Tomcat rodent control and animal repellent products. The Hawthorne segment manufactures, markets and distributes lighting, nutrients, growing media, growing environments and hardware products for indoor and hydroponic gardening in North America. Its brands include General Hydroponics, Gavita, Botanicare, Agrolux, Gro Pro, Mother Earth, Grower's Edge, HydroLogic Purification System and Cyco. The Other segment primarily consists of its consumer lawn and garden business in Canada.</v>
    <v>2500</v>
    <v>New York Stock Exchange</v>
    <v>XNYS</v>
    <v>XNYS</v>
    <v>14111 Scottslawn Rd, MARYSVILLE, OH, 43040-7800 US</v>
    <v>64.400000000000006</v>
    <v>Chemicals</v>
    <v>Stock</v>
    <v>45475.958333356248</v>
    <v>5294</v>
    <v>62.87</v>
    <v>3598222351</v>
    <v>THE SCOTTS MIRACLE-GRO COMPANY</v>
    <v>THE SCOTTS MIRACLE-GRO COMPANY</v>
    <v>63.63</v>
    <v>63.49</v>
    <v>63.35</v>
    <v>56799090</v>
    <v>SMG</v>
    <v>THE SCOTTS MIRACLE-GRO COMPANY (XNYS:SMG)</v>
    <v>5</v>
    <v>1059890</v>
    <v>2004</v>
  </rv>
  <rv s="4">
    <v>5295</v>
  </rv>
  <rv s="0">
    <v>https://www.bing.com/financeapi/forcetrigger?t=c3bvmw&amp;q=XNAS%3aFRSH&amp;form=skydnc</v>
    <v>Learn more on Bing</v>
  </rv>
  <rv s="5">
    <v>7</v>
    <v>FRESHWORKS INC. (XNAS:FRSH)</v>
    <v>8</v>
    <v>9</v>
    <v>Finance</v>
    <v>10</v>
    <v>en-GB</v>
    <v>c3bvmw</v>
    <v>268435456</v>
    <v>1</v>
    <v>Powered by Refinitiv</v>
    <v>24.975000000000001</v>
    <v>11.9</v>
    <v>1.621</v>
    <v>0.23</v>
    <v>1.7955000000000002E-2</v>
    <v>USD</v>
    <v>Freshworks Inc. is a software development company. The Company provides software-as-a-service (SaaS) products that deliver artificial intelligence (AI)-guided customer and employee service solutions. It has a unified Customer Relationship Management (CRM) platform that encompasses support, sales, and marketing. Its customer service (CS) includes Freshworks Customer Service Suite, Freshdesk, Freshcaller, and Freshsuccess. Its messaging/chat product offerings include Freshchat. Its sales and marketing product offerings include Freshsales, Freshmarketer, and Freshsales Suite. Its information technology (IT) and employee service management (ITSM) product offerings include Freshservice and Freshservice for Business Teams. The Company’s Neo platform is the AI-powered, enterprise-grade foundation for all Freshworks products, which include an AI engine, a Developer platform, the Freshworks Marketplace, analytics service and unified customer experience services.</v>
    <v>4900</v>
    <v>Nasdaq Stock Market</v>
    <v>XNAS</v>
    <v>XNAS</v>
    <v>2950 S. Delaware St., Suite 201, SAN MATEO, CA, 94403 US</v>
    <v>13.13</v>
    <v>Software &amp; IT Services</v>
    <v>Stock</v>
    <v>45475.987999154684</v>
    <v>5297</v>
    <v>12.78</v>
    <v>3896612799</v>
    <v>FRESHWORKS INC.</v>
    <v>FRESHWORKS INC.</v>
    <v>12.91</v>
    <v>0</v>
    <v>12.81</v>
    <v>13.04</v>
    <v>298820000</v>
    <v>FRSH</v>
    <v>FRESHWORKS INC. (XNAS:FRSH)</v>
    <v>10</v>
    <v>2423760</v>
    <v>2010</v>
  </rv>
  <rv s="4">
    <v>5298</v>
  </rv>
  <rv s="0">
    <v>https://www.bing.com/financeapi/forcetrigger?t=c3zqc7&amp;q=XNAS%3aBRZE&amp;form=skydnc</v>
    <v>Learn more on Bing</v>
  </rv>
  <rv s="5">
    <v>7</v>
    <v>Braze, Inc. (XNAS:BRZE)</v>
    <v>8</v>
    <v>9</v>
    <v>Finance</v>
    <v>10</v>
    <v>en-GB</v>
    <v>c3zqc7</v>
    <v>268435456</v>
    <v>1</v>
    <v>Powered by Refinitiv</v>
    <v>61.53</v>
    <v>33.93</v>
    <v>2.1110000000000002</v>
    <v>0.06</v>
    <v>1.5219999999999999E-3</v>
    <v>USD</v>
    <v>Braze, Inc. provides a customer engagement platform that enables brands to be engaging. The Company’s platform allows any marketer to collect and take action on any amount of data from any source, so they can engage with customers in real time, across channels from one platform. From cross-channel messaging and journey orchestration to artificial intelligence (Al)-powered experimentation and optimization, its platform enables companies to build and maintain engaging relationships with their customers. Its platform produces data that informs decisions and actions across customer engagement strategies. Its platform is also designed to serve the needs of customers across sizes, stages of growth, industries, and geographies. It supports interactions across both in-product and out-of-product messaging channels. Braze Cloud Data Ingestion allows its customers to set up a direct connection between their data warehouses or platforms and Braze to automatically sync relevant data.</v>
    <v>1548</v>
    <v>Nasdaq Stock Market</v>
    <v>XNAS</v>
    <v>XNAS</v>
    <v>63 Madison Building, 28 E. 28Th St., Floor 12 Mailroom, NEW YORK, NY, 10016 US</v>
    <v>39.979999999999997</v>
    <v>Software &amp; IT Services</v>
    <v>Stock</v>
    <v>45475.933704814066</v>
    <v>5300</v>
    <v>38.997999999999998</v>
    <v>4011209796</v>
    <v>Braze, Inc.</v>
    <v>Braze, Inc.</v>
    <v>39.520000000000003</v>
    <v>0</v>
    <v>39.409999999999997</v>
    <v>39.47</v>
    <v>101626800</v>
    <v>BRZE</v>
    <v>Braze, Inc. (XNAS:BRZE)</v>
    <v>84</v>
    <v>1531922</v>
    <v>2011</v>
  </rv>
  <rv s="4">
    <v>5301</v>
  </rv>
  <rv s="0">
    <v>https://www.bing.com/financeapi/forcetrigger?t=bx8zr7&amp;q=XNYS%3aAI&amp;form=skydnc</v>
    <v>Learn more on Bing</v>
  </rv>
  <rv s="6">
    <v>12</v>
    <v>C3.AI, INC. (XNYS:AI)</v>
    <v>8</v>
    <v>13</v>
    <v>Finance</v>
    <v>5</v>
    <v>en-GB</v>
    <v>bx8zr7</v>
    <v>268435456</v>
    <v>1</v>
    <v>Powered by Refinitiv</v>
    <v>44.9</v>
    <v>20.23</v>
    <v>1.8181</v>
    <v>-0.52</v>
    <v>-1.8175E-2</v>
    <v>USD</v>
    <v>C3.ai, Inc. is an enterprise artificial intelligence (AI) application software company. The Company has built a solution that enables its customers to rapidly develop, deploy, and operate enterprise AI applications. It offers families of software solutions, which it collectively refers to as its C3 AI software: The C3 AI Platform, C3 AI Applications, and C3 Generative AI. The C3 AI Platform, its core technology, is a comprehensive, end-to-end application development and runtime environment that is designed to allow its customers to rapidly design, develop, and deploy Enterprise AI applications of any type. Its C3 AI Applications, built using the C3 AI Platform, is a portfolio of pre-built, extensible, industry-specific, and application-specific software-as-a-service offerings (SaaS) Enterprise AI applications that can be rapidly installed and deployed. Its C3 Generative AI combines the utility of large language models, generative AI, reinforcement learning, natural language processing.</v>
    <v>891</v>
    <v>New York Stock Exchange</v>
    <v>XNYS</v>
    <v>XNYS</v>
    <v>1400 Seaport Blvd, REDWOOD CITY, CA, 94063 US</v>
    <v>29.37</v>
    <v>Software &amp; IT Services</v>
    <v>Stock</v>
    <v>45475.99974520781</v>
    <v>5303</v>
    <v>28.05</v>
    <v>3506132002</v>
    <v>C3.AI, INC.</v>
    <v>C3.AI, INC.</v>
    <v>28.65</v>
    <v>28.61</v>
    <v>28.09</v>
    <v>124817800</v>
    <v>AI</v>
    <v>C3.AI, INC. (XNYS:AI)</v>
    <v>18457</v>
    <v>7094063</v>
    <v>2009</v>
  </rv>
  <rv s="4">
    <v>5304</v>
  </rv>
  <rv s="0">
    <v>https://www.bing.com/financeapi/forcetrigger?t=a236vh&amp;q=XNAS%3aSMPL&amp;form=skydnc</v>
    <v>Learn more on Bing</v>
  </rv>
  <rv s="5">
    <v>7</v>
    <v>THE SIMPLY GOOD FOODS COMPANY (XNAS:SMPL)</v>
    <v>8</v>
    <v>9</v>
    <v>Finance</v>
    <v>10</v>
    <v>en-GB</v>
    <v>a236vh</v>
    <v>268435456</v>
    <v>1</v>
    <v>Powered by Refinitiv</v>
    <v>43</v>
    <v>30</v>
    <v>0.6129</v>
    <v>0.03</v>
    <v>8.3869999999999995E-4</v>
    <v>USD</v>
    <v>The Simply Good Foods Company is a consumer-packaged food and beverage company. The Company’s product portfolio consists primarily of protein bars, ready-to-drink (RTD) shakes, sweet and salty snacks, and confectionery products marketed under the Atkins, Quest, and OWYN brands. The Company’s nutritious snacking platform consists of brands that specialize in providing products for consumers that follow certain nutritional philosophies and health-and-wellness trends. The Quest brand is for consumers seeking a variety of protein-rich foods and beverages that also limit sugars and simple carbs. The Atkins brand is for those following a low-carb lifestyle. The OWYN brand offers RTD protein shakes. Its core Quest brand products consist of protein bars, cookies, salty snacks, and confections. Its core Atkins brand products consist of protein bars, RTD shakes, confections, cookies, and chips. The Company distributes its products in various retail channels, primarily in North America.</v>
    <v>271</v>
    <v>Nasdaq Stock Market</v>
    <v>XNAS</v>
    <v>XNAS</v>
    <v>1225 17th St Ste 1000, DENVER, CO, 80202-5599 US</v>
    <v>36.19</v>
    <v>Food &amp; Tobacco</v>
    <v>Stock</v>
    <v>45475.85716217578</v>
    <v>5306</v>
    <v>35.46</v>
    <v>3581860000</v>
    <v>THE SIMPLY GOOD FOODS COMPANY</v>
    <v>THE SIMPLY GOOD FOODS COMPANY</v>
    <v>36.19</v>
    <v>24.693100000000001</v>
    <v>35.770000000000003</v>
    <v>35.799999999999997</v>
    <v>100135800</v>
    <v>SMPL</v>
    <v>THE SIMPLY GOOD FOODS COMPANY (XNAS:SMPL)</v>
    <v>813649</v>
    <v>757074</v>
    <v>2017</v>
  </rv>
  <rv s="4">
    <v>5307</v>
  </rv>
  <rv s="0">
    <v>https://www.bing.com/financeapi/forcetrigger?t=c458mw&amp;q=XNYS%3aSG&amp;form=skydnc</v>
    <v>Learn more on Bing</v>
  </rv>
  <rv s="6">
    <v>12</v>
    <v>SWEETGREEN, INC. (XNYS:SG)</v>
    <v>8</v>
    <v>13</v>
    <v>Finance</v>
    <v>5</v>
    <v>en-GB</v>
    <v>c458mw</v>
    <v>268435456</v>
    <v>1</v>
    <v>Powered by Refinitiv</v>
    <v>36.72</v>
    <v>8.64</v>
    <v>1.448</v>
    <v>-1.36</v>
    <v>-4.6369E-2</v>
    <v>USD</v>
    <v>Sweetgreen, Inc. is a restaurant company. The Company, along with its subsidiaries, is engaged in developing a restaurant and lifestyle brand that serves healthy food at scale. It owns and operates approximately 221 restaurants in 18 states and Washington, D.C. It offers signature salads, warm bowls, and plates that are complemented by a seasonal menu that changes five times per year. In Addition, it offers diversified menu to provide customers with a variety of options, including broths, soups, desserts and beverages. It is also engaged in offering consumer packaged goods, such as dressing, sauces, or packaged produce. Its menu offering includes Core menu and Seasonal menu. The Core menu consists of Harvest Bowl, Kale Caesar, Shroomami, Guacamole Greens, Buffalo Chicken Bowl, Fish Taco, Crisp Rice Bowl, Chicken Pesto Parm, Super Green Goddess, Garden Cobb and Hot Honey Chicken. The Seasonal menu consists of Crispy Chicken, Elote Bowl, and Summer Fruits &amp; Burrata.</v>
    <v>6186</v>
    <v>New York Stock Exchange</v>
    <v>XNYS</v>
    <v>XNYS</v>
    <v>3101 W. Exposition Boulevard, LOS ANGELES, CA, 90018 US</v>
    <v>29.5</v>
    <v>Hotels &amp; Entertainment Services</v>
    <v>Stock</v>
    <v>45475.988739524997</v>
    <v>5309</v>
    <v>27.36</v>
    <v>3169311467</v>
    <v>SWEETGREEN, INC.</v>
    <v>SWEETGREEN, INC.</v>
    <v>29.02</v>
    <v>29.33</v>
    <v>27.97</v>
    <v>113311100</v>
    <v>SG</v>
    <v>SWEETGREEN, INC. (XNYS:SG)</v>
    <v>4485</v>
    <v>2525770</v>
    <v>2007</v>
  </rv>
  <rv s="4">
    <v>5310</v>
  </rv>
  <rv s="0">
    <v>https://www.bing.com/financeapi/forcetrigger?t=a1zdlh&amp;q=XNAS%3aOTTR&amp;form=skydnc</v>
    <v>Learn more on Bing</v>
  </rv>
  <rv s="5">
    <v>7</v>
    <v>Otter Tail Corporation (XNAS:OTTR)</v>
    <v>8</v>
    <v>9</v>
    <v>Finance</v>
    <v>5</v>
    <v>en-GB</v>
    <v>a1zdlh</v>
    <v>268435456</v>
    <v>1</v>
    <v>Powered by Refinitiv</v>
    <v>99.49</v>
    <v>68.959999999999994</v>
    <v>0.54679999999999995</v>
    <v>0.52</v>
    <v>6.025E-3</v>
    <v>USD</v>
    <v>Otter Tail Corporation is a holding company. The Company operates through three segments: Electric, Manufacturing and Plastics. The Electric segment includes the generation, purchase, transmission, distribution and sale of electric energy in western Minnesota, eastern North Dakota and northeastern South Dakota. The Manufacturing segment consists of businesses engaged in manufacturing activities: contract machining; metal parts stamping; fabrication and painting; and production of plastic thermoformed horticultural containers, life science and industrial packaging, material handling components and extruded raw material stock. These businesses have manufacturing facilities in Georgia, Illinois and Minnesota and sell products primarily in the United States. The Plastics segment consists of businesses producing polyvinyl chloride (PVC) pipe at plants in North Dakota and Arizona. The PVC pipe is sold primarily in the western half of the United States and Canada.</v>
    <v>2655</v>
    <v>Nasdaq Stock Market</v>
    <v>XNAS</v>
    <v>XNAS</v>
    <v>P.O. Box 496, 215 S. Cascade Street, FERGUS FALLS, MN, 56538-0496 US</v>
    <v>87.22</v>
    <v>Electrical Utilities &amp; IPPs</v>
    <v>Stock</v>
    <v>45475.923605022654</v>
    <v>5312</v>
    <v>86.15</v>
    <v>3630328812</v>
    <v>Otter Tail Corporation</v>
    <v>Otter Tail Corporation</v>
    <v>86.22</v>
    <v>11.9297</v>
    <v>86.3</v>
    <v>86.82</v>
    <v>41814430</v>
    <v>OTTR</v>
    <v>Otter Tail Corporation (XNAS:OTTR)</v>
    <v>175050</v>
    <v>232742</v>
    <v>2009</v>
  </rv>
  <rv s="4">
    <v>5313</v>
  </rv>
  <rv s="0">
    <v>https://www.bing.com/financeapi/forcetrigger?t=bql227&amp;q=XNAS%3aIMVT&amp;form=skydnc</v>
    <v>Learn more on Bing</v>
  </rv>
  <rv s="5">
    <v>7</v>
    <v>IMMUNOVANT, INC. (XNAS:IMVT)</v>
    <v>8</v>
    <v>9</v>
    <v>Finance</v>
    <v>10</v>
    <v>en-GB</v>
    <v>bql227</v>
    <v>268435456</v>
    <v>1</v>
    <v>Powered by Refinitiv</v>
    <v>45.58</v>
    <v>18.1615</v>
    <v>0.71330000000000005</v>
    <v>-0.99</v>
    <v>-3.5986999999999998E-2</v>
    <v>USD</v>
    <v>Immunovant, Inc. is a clinical-stage immunology company. The Company is focused on developing treatments for patients with autoimmune diseases. Its product pipeline includes batoclimab and IMVT-1402, both of which are novel, fully human monoclonal antibodies that target the neonatal fragment crystallizable receptor (FcRn). Batoclimab is a subcutaneous injection with dosing. Batoclimab is observed to reduce immunoglobulin G (IgG) antibodies that cause inflammation and disease. Its product candidate, batoclimab, is dosed in small volumes and with a 27-gauge needle. It is developing batoclimab for myasthenia gravis (MG), thyroid eye disease (TED), chronic inflammatory demyelinating polyneuropathy (CIDP) and Graves’ disease (GD). Its lead product candidate IMVT-1402 has also been observed to reduce IgG antibody levels in a Phase I clinical trial conducted in healthy adults. IMVT-1402 is a fully human monoclonal antibody that inhibits FcRn.</v>
    <v>207</v>
    <v>Nasdaq Stock Market</v>
    <v>XNAS</v>
    <v>XNAS</v>
    <v>320 West 37Th Street, NEW YORK, NY, 10018 US</v>
    <v>27.84</v>
    <v>Biotechnology &amp; Medical Research</v>
    <v>Stock</v>
    <v>45475.997279594529</v>
    <v>5315</v>
    <v>26.25</v>
    <v>3873349428</v>
    <v>IMMUNOVANT, INC.</v>
    <v>IMMUNOVANT, INC.</v>
    <v>27.51</v>
    <v>0</v>
    <v>27.51</v>
    <v>26.52</v>
    <v>146053900</v>
    <v>IMVT</v>
    <v>IMMUNOVANT, INC. (XNAS:IMVT)</v>
    <v>231</v>
    <v>1470392</v>
    <v>2018</v>
  </rv>
  <rv s="4">
    <v>5316</v>
  </rv>
  <rv s="0">
    <v>https://www.bing.com/financeapi/forcetrigger?t=bnegf2&amp;q=XNYS%3aYETI&amp;form=skydnc</v>
    <v>Learn more on Bing</v>
  </rv>
  <rv s="5">
    <v>7</v>
    <v>YETI HOLDINGS, INC. (XNYS:YETI)</v>
    <v>8</v>
    <v>9</v>
    <v>Finance</v>
    <v>10</v>
    <v>en-GB</v>
    <v>bnegf2</v>
    <v>268435456</v>
    <v>1</v>
    <v>Powered by Refinitiv</v>
    <v>54.155000000000001</v>
    <v>33.880000000000003</v>
    <v>2.1461000000000001</v>
    <v>0.26</v>
    <v>7.038E-3</v>
    <v>USD</v>
    <v>YETI Holdings, Inc. is a designer, retailer, and distributor of outdoor products. The Company's product portfolio consists of three categories: Coolers &amp; Equipment; Drinkware, and Other. Its Coolers &amp; Equipment family is comprised of hard coolers, soft coolers, cargo, bags, outdoor living, and associated accessories. Its hard cooler category includes YETI Tundra, YETI Roadie, YETI V Series hard coolers, YETI TANK ice, and YETI Silo 6G water cooler bucket. Its Hopper soft cooler product line includes Hopper M15 Soft Cooler, Hopper M12 Soft Backpack Cooler, Hopper M30 Soft Cooler, Hopper Flip Soft Cooler, and Daytrip Lunch Bag, among others. Its Drinkware product line consists of Rambler Colsters, Rambler Lowball, Rambler Wine Tumblers, Rambler Stackable Pints, Rambler Mugs, Rambler Tumblers, Rambler Straw Mugs and Cups, Rambler Bottles, Rambler Jugs and Yonder Water Bottles. Its Other category offers an array of apparel and gear, such as hats, shirts, bottle openers and ice substitutes.</v>
    <v>1050</v>
    <v>New York Stock Exchange</v>
    <v>XNYS</v>
    <v>XNYS</v>
    <v>7601 Southwest Pkwy, AUSTIN, TX, 78735-8989 US</v>
    <v>37.33</v>
    <v>Leisure Products</v>
    <v>Stock</v>
    <v>45475.958333344533</v>
    <v>5318</v>
    <v>36.479999999999997</v>
    <v>3170872200</v>
    <v>YETI HOLDINGS, INC.</v>
    <v>YETI HOLDINGS, INC.</v>
    <v>36.99</v>
    <v>18.5883</v>
    <v>36.94</v>
    <v>37.200000000000003</v>
    <v>85238500</v>
    <v>YETI</v>
    <v>YETI HOLDINGS, INC. (XNYS:YETI)</v>
    <v>1</v>
    <v>1413241</v>
    <v>2012</v>
  </rv>
  <rv s="4">
    <v>5319</v>
  </rv>
  <rv s="0">
    <v>https://www.bing.com/financeapi/forcetrigger?t=a22gz2&amp;q=XNAS%3aSANM&amp;form=skydnc</v>
    <v>Learn more on Bing</v>
  </rv>
  <rv s="5">
    <v>7</v>
    <v>SANMINA CORPORATION (XNAS:SANM)</v>
    <v>8</v>
    <v>9</v>
    <v>Finance</v>
    <v>5</v>
    <v>en-GB</v>
    <v>a22gz2</v>
    <v>268435456</v>
    <v>1</v>
    <v>Powered by Refinitiv</v>
    <v>69.8</v>
    <v>43.405000000000001</v>
    <v>0.91990000000000005</v>
    <v>0.36</v>
    <v>5.5149999999999999E-3</v>
    <v>USD</v>
    <v>Sanmina Corporation is a provider of integrated manufacturing solutions, components, products and repair, logistics and after-market services. The Company provides these offerings primarily to original equipment manufacturers (OEMs), in industries, such as industrial, medical, defense and aerospace, automotive, communications networks and cloud infrastructure. The Company's operations are managed as two businesses: Integrated Manufacturing Solutions (IMS) and Components, Products and Services (CPS). IMS business consists of printed circuit board assembly and test, high-level assembly and test and direct-order-fulfillment. Its CPS components include printed circuit boards, backplanes and backplane assemblies, cable assemblies, fabricated metal parts, precision machined parts, and plastic-injected molded parts. Its products include memory solutions, high-performance storage platforms, optical, radio frequency (RF) and microelectronic (microE) design and manufacturing services and others.</v>
    <v>34000</v>
    <v>Nasdaq Stock Market</v>
    <v>XNAS</v>
    <v>XNAS</v>
    <v>2700 N 1st St, SAN JOSE, CA, 95134 US</v>
    <v>66.075000000000003</v>
    <v>Electronic Equipment &amp; Parts</v>
    <v>Stock</v>
    <v>45475.860075323435</v>
    <v>5321</v>
    <v>65.3</v>
    <v>3639974304</v>
    <v>SANMINA CORPORATION</v>
    <v>SANMINA CORPORATION</v>
    <v>65.36</v>
    <v>15.5581</v>
    <v>65.28</v>
    <v>65.64</v>
    <v>55453600</v>
    <v>SANM</v>
    <v>SANMINA CORPORATION (XNAS:SANM)</v>
    <v>220315</v>
    <v>356583</v>
    <v>1989</v>
  </rv>
  <rv s="4">
    <v>5322</v>
  </rv>
  <rv s="0">
    <v>https://www.bing.com/financeapi/forcetrigger?t=a23vur&amp;q=XNAS%3aSYNA&amp;form=skydnc</v>
    <v>Learn more on Bing</v>
  </rv>
  <rv s="5">
    <v>7</v>
    <v>SYNAPTICS INCORPORATED (XNAS:SYNA)</v>
    <v>8</v>
    <v>9</v>
    <v>Finance</v>
    <v>10</v>
    <v>en-GB</v>
    <v>a23vur</v>
    <v>268435456</v>
    <v>1</v>
    <v>Powered by Refinitiv</v>
    <v>121.37</v>
    <v>73.38</v>
    <v>1.4708000000000001</v>
    <v>1.39</v>
    <v>1.6147999999999999E-2</v>
    <v>USD</v>
    <v>Synaptics Incorporated is a developer and fabless supplier of mixed signal semiconductor solutions. The Company delivers complete chip, firmware and software semiconductor solutions that allow its customers to integrate advanced functions into their end products. It serves Internet of things (IoT), personal computer and mobile markets. Its IoT market solutions consist of wireless connectivity (Wi-Fi, Bluetooth and global positioning system, or GPS) products, System-on Chip (SoC), products, display and touch-integrated circuits for use in automobiles, and a range of audio and video products and solutions. It provides custom and semi-custom product solutions for navigation, cursor control, and access to devices or applications through fingerprint authentication, and human presence detection solutions, for many of the PC OEMs. Its mobile product applications include smartphones, tablets, large touchscreen applications, as well as a variety of mobile, handheld, and entertainment devices.</v>
    <v>1891</v>
    <v>Nasdaq Stock Market</v>
    <v>XNAS</v>
    <v>XNAS</v>
    <v>1109 Mckay Drive, SAN JOSE, CA, 95131-1706 US</v>
    <v>87.66</v>
    <v>Semiconductors &amp; Semiconductor Equipment</v>
    <v>Stock</v>
    <v>45475.923781805468</v>
    <v>5324</v>
    <v>85.76</v>
    <v>3454849823</v>
    <v>SYNAPTICS INCORPORATED</v>
    <v>SYNAPTICS INCORPORATED</v>
    <v>86.14</v>
    <v>0</v>
    <v>86.08</v>
    <v>87.47</v>
    <v>39497540</v>
    <v>SYNA</v>
    <v>SYNAPTICS INCORPORATED (XNAS:SYNA)</v>
    <v>1</v>
    <v>265619</v>
    <v>2002</v>
  </rv>
  <rv s="4">
    <v>5325</v>
  </rv>
  <rv s="0">
    <v>https://www.bing.com/financeapi/forcetrigger?t=a1n9r7&amp;q=XNYS%3aALE&amp;form=skydnc</v>
    <v>Learn more on Bing</v>
  </rv>
  <rv s="5">
    <v>7</v>
    <v>ALLETE, Inc. (XNYS:ALE)</v>
    <v>8</v>
    <v>9</v>
    <v>Finance</v>
    <v>10</v>
    <v>en-GB</v>
    <v>a1n9r7</v>
    <v>268435456</v>
    <v>1</v>
    <v>Powered by Refinitiv</v>
    <v>65.86</v>
    <v>49.29</v>
    <v>0.78720000000000001</v>
    <v>-0.47</v>
    <v>-7.5639999999999995E-3</v>
    <v>USD</v>
    <v>ALLETE, Inc. is a clean-energy transformation company that owns, operates and developing wind energy generation to reduce carbon footprint. The Company’s segments include Regulated Operations and ALLETE Clean Energy. Regulated Operations includes regulated utilities, Minnesota Power, and SWL&amp;P, as well as investment in ATC, a Wisconsin-based regulated utility that owns and maintains electric transmission assets in portions of Wisconsin, Michigan, Minnesota, and Illinois. Minnesota Power provides regulated utility electric service in northeastern Minnesota to approximately 150,000 retail customers. ALLETE Clean Energy segment is focused on developing, acquiring, and operating clean and renewable energy projects. The segment owns and operates, in seven states, more than 1,200 MW of nameplate capacity wind energy generation with a contract under power sales agreements (PSAs) of various durations. It engages in the development of wind energy facilities to operate under long-term PSAs.</v>
    <v>1544</v>
    <v>New York Stock Exchange</v>
    <v>XNYS</v>
    <v>XNYS</v>
    <v>30 W SUPERIOR ST, DULUTH, MN, 55802-2191 US</v>
    <v>62.2</v>
    <v>Electrical Utilities &amp; IPPs</v>
    <v>Stock</v>
    <v>45475.958333378905</v>
    <v>5327</v>
    <v>61.51</v>
    <v>3557863789</v>
    <v>ALLETE, Inc.</v>
    <v>ALLETE, Inc.</v>
    <v>62.15</v>
    <v>14.7996</v>
    <v>62.14</v>
    <v>61.67</v>
    <v>57691970</v>
    <v>ALE</v>
    <v>ALLETE, Inc. (XNYS:ALE)</v>
    <v>584076</v>
    <v>474845</v>
    <v>1906</v>
  </rv>
  <rv s="4">
    <v>5328</v>
  </rv>
  <rv s="0">
    <v>https://www.bing.com/financeapi/forcetrigger?t=a1pboc&amp;q=XNYS%3aCC&amp;form=skydnc</v>
    <v>Learn more on Bing</v>
  </rv>
  <rv s="6">
    <v>12</v>
    <v>THE CHEMOURS COMPANY (XNYS:CC)</v>
    <v>8</v>
    <v>13</v>
    <v>Finance</v>
    <v>10</v>
    <v>en-GB</v>
    <v>a1pboc</v>
    <v>268435456</v>
    <v>1</v>
    <v>Powered by Refinitiv</v>
    <v>39.049999999999997</v>
    <v>15.1</v>
    <v>1.7943</v>
    <v>-0.06</v>
    <v>-2.653E-3</v>
    <v>USD</v>
    <v>The Chemours Company is a provider of performance chemicals, which is engaged in providing customized solutions with a range of industrial and specialty chemicals products for markets. Its segments include Titanium Technologies, Thermal &amp; Specialized Solutions and Advanced Performance Materials. Titanium Technologies segment is a provider of titanium dioxide pigment, a premium white pigment used to deliver whiteness, brightness, opacity and protection in various applications. The Thermal &amp; Specialized Solutions segment is a provider of refrigerants, thermal management solutions, propellants, blowing agents, and specialty solvents. The Advanced Performance Materials segment is a provider of high-end polymers and advanced materials. Its flagship products include brands such as Ti-Pure, Opteon, Freon, Teflon, Viton, Nafion, and Krytox. It operates in approximately 28 production facilities located in eight countries and serves 2,700 customers across a range of end markets in 110 countries.</v>
    <v>6200</v>
    <v>New York Stock Exchange</v>
    <v>XNYS</v>
    <v>XNYS</v>
    <v>1007 Market St, WILMINGTON, DE, 19801 US</v>
    <v>22.96</v>
    <v>Chemicals</v>
    <v>Stock</v>
    <v>45475.959783171093</v>
    <v>5330</v>
    <v>22.46</v>
    <v>3368013000</v>
    <v>THE CHEMOURS COMPANY</v>
    <v>THE CHEMOURS COMPANY</v>
    <v>22.7</v>
    <v>22.62</v>
    <v>22.56</v>
    <v>148895300</v>
    <v>CC</v>
    <v>THE CHEMOURS COMPANY (XNYS:CC)</v>
    <v>104</v>
    <v>1490358</v>
    <v>2014</v>
  </rv>
  <rv s="4">
    <v>5331</v>
  </rv>
  <rv s="0">
    <v>https://www.bing.com/financeapi/forcetrigger?t=bgo3xm&amp;q=XNAS%3aCRNX&amp;form=skydnc</v>
    <v>Learn more on Bing</v>
  </rv>
  <rv s="5">
    <v>7</v>
    <v>CRINETICS PHARMACEUTICALS, INC. (XNAS:CRNX)</v>
    <v>8</v>
    <v>9</v>
    <v>Finance</v>
    <v>10</v>
    <v>en-GB</v>
    <v>bgo3xm</v>
    <v>268435456</v>
    <v>1</v>
    <v>Powered by Refinitiv</v>
    <v>53.7</v>
    <v>15.76</v>
    <v>0.68320000000000003</v>
    <v>-0.53</v>
    <v>-1.1504E-2</v>
    <v>USD</v>
    <v>Crinetics Pharmaceuticals, Inc. is a clinical-stage pharmaceutical company focused on the discovery, development and commercialization of therapeutics for rare endocrine diseases and endocrine-related tumors. Its Paltusotine, an investigational, oral somatostatin receptor type 2 (SST2) agonist, is in Phase 3 clinical development for acromegaly and Phase 2 clinical development for carcinoid syndrome associated with neuroendocrine tumors. It has demonstrated pharmacologic proof-of-concept in a Phase 1 clinical study for CRN04894, an investigational, oral ACTH antagonist, that is in Phase 2 clinical studies for the treatment of congenital adrenal hyperplasia and Cushing's disease. Its drug candidates are orally delivered, small molecule new chemical entities resulting from in-house drug discovery efforts, including other programs addressing a variety of endocrine conditions such as hyperparathyroidism, polycystic kidney disease, Graves' disease, thyroid eye disease, diabetes and obesity.</v>
    <v>290</v>
    <v>Nasdaq Stock Market</v>
    <v>XNAS</v>
    <v>XNAS</v>
    <v>10222 Barnes Canyon Rd Bldg 2, SAN DIEGO, CA, 92121-2711 US</v>
    <v>47.145000000000003</v>
    <v>Biotechnology &amp; Medical Research</v>
    <v>Stock</v>
    <v>45475.855409351563</v>
    <v>5333</v>
    <v>45.19</v>
    <v>3591262085</v>
    <v>CRINETICS PHARMACEUTICALS, INC.</v>
    <v>CRINETICS PHARMACEUTICALS, INC.</v>
    <v>46.09</v>
    <v>0</v>
    <v>46.07</v>
    <v>45.54</v>
    <v>78859510</v>
    <v>CRNX</v>
    <v>CRINETICS PHARMACEUTICALS, INC. (XNAS:CRNX)</v>
    <v>1253879</v>
    <v>1068100</v>
    <v>2008</v>
  </rv>
  <rv s="4">
    <v>5334</v>
  </rv>
  <rv s="0">
    <v>https://www.bing.com/financeapi/forcetrigger?t=bwpvvh&amp;q=XNYS%3aJOBY&amp;form=skydnc</v>
    <v>Learn more on Bing</v>
  </rv>
  <rv s="6">
    <v>12</v>
    <v>JOBY AVIATION, INC. (XNYS:JOBY)</v>
    <v>8</v>
    <v>13</v>
    <v>Finance</v>
    <v>5</v>
    <v>en-GB</v>
    <v>bwpvvh</v>
    <v>268435456</v>
    <v>1</v>
    <v>Powered by Refinitiv</v>
    <v>11.3</v>
    <v>4.5</v>
    <v>1.9963</v>
    <v>0.09</v>
    <v>1.848E-2</v>
    <v>USD</v>
    <v>Joby Aviation, Inc. is a transportation company developing electric air taxis for commercial passenger service. The Company is developing an all-electric, vertical take-off and landing (eVTOL) air taxi. The Joby eVTOL is designed to transport a pilot and four passengers at speeds of up to 200 miles per hour with a range of 100 miles. It plans to manufacture, own and operate its aircraft. It is focused on delivering transportation services to customers, including government agencies such as the United States Air Force through sales or contracted operations, and to individual end-users through an app-based aerial ridesharing service. Its Global Electric Aviation Charging System is designed to support operation of electric aircraft. It operates a powertrain and electronics engineering and manufacturing facility in San Carlos, California, as well as 130,000 square feet of additive and subtractive manufacturing, machining, aircraft assembly and flight test facilities in Marina, California.</v>
    <v>1777</v>
    <v>New York Stock Exchange</v>
    <v>XNYS</v>
    <v>XNYS</v>
    <v>333 Encinal Street, SANTA CRUZ, CA, 95060 US</v>
    <v>5.3150000000000004</v>
    <v>Aerospace &amp; Defense</v>
    <v>Stock</v>
    <v>45475.999886851561</v>
    <v>5336</v>
    <v>4.87</v>
    <v>3513865872</v>
    <v>JOBY AVIATION, INC.</v>
    <v>JOBY AVIATION, INC.</v>
    <v>4.9400000000000004</v>
    <v>4.87</v>
    <v>4.96</v>
    <v>708440700</v>
    <v>JOBY</v>
    <v>JOBY AVIATION, INC. (XNYS:JOBY)</v>
    <v>61390</v>
    <v>6086965</v>
    <v>2021</v>
  </rv>
  <rv s="4">
    <v>5337</v>
  </rv>
  <rv s="0">
    <v>https://www.bing.com/financeapi/forcetrigger?t=bvko7w&amp;q=XNAS%3aFROG&amp;form=skydnc</v>
    <v>Learn more on Bing</v>
  </rv>
  <rv s="5">
    <v>7</v>
    <v>JFROG LTD (XNAS:FROG)</v>
    <v>8</v>
    <v>9</v>
    <v>Finance</v>
    <v>10</v>
    <v>en-GB</v>
    <v>bvko7w</v>
    <v>268435456</v>
    <v>1</v>
    <v>Powered by Refinitiv</v>
    <v>48.81</v>
    <v>21.38</v>
    <v>0.96499999999999997</v>
    <v>-1.4350000000000001</v>
    <v>-3.8338000000000004E-2</v>
    <v>USD</v>
    <v>JFrog Ltd. provides an end-to-end, hybrid, universal Software Supply Chain Platform. Its products include JFrog Artifactory, JFrog Xray (Security Essential), JFrog Advanced Security, JFrog Distribution, JFrog Artifactory Edge, JFrog Mission Control, JFrog Insight, JFrog Connect and JFrog Pipelines. JFrog Artifactory supports all software package technologies and can be seamlessly deployed across public clouds, multi-cloud, on-premises, private cloud, and hybrid environments. JFrog Distribution provides reliable, scalable, and secure software package distribution with enterprise-grade performance. JFrog Mission Control is its integrated platform control panel, providing a high-level view of all the moving pieces of an organization’s software supply chain workflow. JFrog Insight is its universal DevOps intelligence tool. JFrog Advanced Security is an optional add-on for select JFrog subscriptions as an advanced, binary-focused security solution integrated into the JFrog Platform.</v>
    <v>1400</v>
    <v>Nasdaq Stock Market</v>
    <v>XNAS</v>
    <v>XNAS</v>
    <v>270 E. Caribbean Drive, SUNNYVALE, CA, 94089 US</v>
    <v>37.5</v>
    <v>Software &amp; IT Services</v>
    <v>Stock</v>
    <v>45475.976557638278</v>
    <v>5339</v>
    <v>35.909999999999997</v>
    <v>3902577899</v>
    <v>JFROG LTD</v>
    <v>JFROG LTD</v>
    <v>37.020000000000003</v>
    <v>0</v>
    <v>37.43</v>
    <v>35.994999999999997</v>
    <v>108420000</v>
    <v>FROG</v>
    <v>JFROG LTD (XNAS:FROG)</v>
    <v>25</v>
    <v>1260907</v>
    <v>2008</v>
  </rv>
  <rv s="4">
    <v>5340</v>
  </rv>
  <rv s="0">
    <v>http://fr.wikipedia.org/wiki/Nordstrom</v>
    <v>Wikipedia</v>
  </rv>
  <rv s="1">
    <v>0</v>
    <v>5342</v>
  </rv>
  <rv s="2">
    <v>6</v>
    <v>https://www.bing.com/th?id=AMMS_8fa092d86b559e65c899ba92107fb1b1&amp;qlt=95</v>
    <v>5343</v>
    <v>0</v>
    <v>https://www.bing.com/images/search?form=xlimg&amp;q=nordstrom</v>
    <v>Image of NORDSTROM, INC.</v>
  </rv>
  <rv s="0">
    <v>https://www.bing.com/financeapi/forcetrigger?t=a1wdar&amp;q=XNYS%3aJWN&amp;form=skydnc</v>
    <v>Learn more on Bing</v>
  </rv>
  <rv s="3">
    <v>0</v>
    <v>NORDSTROM, INC. (XNYS:JWN)</v>
    <v>3</v>
    <v>4</v>
    <v>Finance</v>
    <v>10</v>
    <v>en-GB</v>
    <v>a1wdar</v>
    <v>268435456</v>
    <v>1</v>
    <v>Powered by Refinitiv</v>
    <v>23.54</v>
    <v>12.88</v>
    <v>2.6267</v>
    <v>0.2</v>
    <v>9.4120000000000002E-3</v>
    <v>USD</v>
    <v>Nordstrom, Inc. is a fashion retailer that offers private-label merchandise for women, men, young adults, and children, with a focus on apparel, shoes, beauty, accessories and home goods. The Company’s Retail segment aggregates two operating segments: Nordstrom and Nordstrom Rack. The Nordstrom segment consists of Nordstrom.com, Nordstrom United States stores and Nordstrom Local. The Nordstrom Rack segment consists of NordstromRack.com, Nordstrom Rack United States stores and last chance clearance stores. Nordstrom Rack purchases merchandise from many of the same vendors carried at Nordstrom and also serves as an outlet for clearance merchandise from the Nordstrom banner. In addition, its existing fleet of Nordstrom and Nordstrom Rack stores enables pickup and returns of online orders and facilitates a broader assortment to its digital customers. The Company also has arrangements with agents and contract manufacturers to produce its private-brand merchandise.</v>
    <v>54000</v>
    <v>New York Stock Exchange</v>
    <v>XNYS</v>
    <v>XNYS</v>
    <v>1617 Sixth Avenue, SEATTLE, WA, 98101-4407 US</v>
    <v>21.62</v>
    <v>5344</v>
    <v>Diversified Retail</v>
    <v>Stock</v>
    <v>45475.958333356248</v>
    <v>5345</v>
    <v>21.215</v>
    <v>3510266760</v>
    <v>NORDSTROM, INC.</v>
    <v>NORDSTROM, INC.</v>
    <v>21.26</v>
    <v>11.900399999999999</v>
    <v>21.25</v>
    <v>21.45</v>
    <v>163648800</v>
    <v>JWN</v>
    <v>NORDSTROM, INC. (XNYS:JWN)</v>
    <v>150</v>
    <v>2560855</v>
    <v>1946</v>
  </rv>
  <rv s="4">
    <v>5346</v>
  </rv>
  <rv s="0">
    <v>https://www.bing.com/financeapi/forcetrigger?t=a23fm7&amp;q=XNYS%3aSPR&amp;form=skydnc</v>
    <v>Learn more on Bing</v>
  </rv>
  <rv s="6">
    <v>12</v>
    <v>SPIRIT AEROSYSTEMS HOLDINGS, INC. (XNYS:SPR)</v>
    <v>8</v>
    <v>13</v>
    <v>Finance</v>
    <v>5</v>
    <v>en-GB</v>
    <v>a23fm7</v>
    <v>268435456</v>
    <v>1</v>
    <v>Powered by Refinitiv</v>
    <v>36.340000000000003</v>
    <v>14.65</v>
    <v>1.8412999999999999</v>
    <v>-0.09</v>
    <v>-2.6490000000000003E-3</v>
    <v>USD</v>
    <v>Spirit AeroSystems Holdings, Inc. is a non-original equipment manufacturer (OEM) manufacturer of aerostructures, serving markets for commercial airplanes, military platforms and business/regional jets. The Company operates in three segments: Commercial, Defense &amp; Space, and Aftermarket. The Commercial segment includes design and manufacturing of forward, mid, and rear fuselage sections and systems, struts/pylons, nacelles (including thrust reversers) and related engine structural components, wings, and wing components (including flight control surfaces), as well as other miscellaneous structural parts for large commercial aircraft and/or business/regional jets. The Company's Defense &amp; Space segment includes design and manufacturing of fuselage, strut, nacelle, and wing aerostructures (primarily) for United States government defense programs. The Company's Aftermarket segment includes design, manufacturing, and marketing of spare parts and maintenance, repair, and overhaul services.</v>
    <v>20655</v>
    <v>New York Stock Exchange</v>
    <v>XNYS</v>
    <v>XNYS</v>
    <v>3801 South Oliver, WICHITA, KS, 67210 US</v>
    <v>34.32</v>
    <v>Aerospace &amp; Defense</v>
    <v>Stock</v>
    <v>45475.999891017971</v>
    <v>5348</v>
    <v>33.630000000000003</v>
    <v>3948788536</v>
    <v>SPIRIT AEROSYSTEMS HOLDINGS, INC.</v>
    <v>SPIRIT AEROSYSTEMS HOLDINGS, INC.</v>
    <v>33.700000000000003</v>
    <v>33.97</v>
    <v>33.880000000000003</v>
    <v>116552200</v>
    <v>SPR</v>
    <v>SPIRIT AEROSYSTEMS HOLDINGS, INC. (XNYS:SPR)</v>
    <v>5317</v>
    <v>4147943</v>
    <v>2005</v>
  </rv>
  <rv s="4">
    <v>5349</v>
  </rv>
  <rv s="0">
    <v>https://www.bing.com/financeapi/forcetrigger?t=c21yvh&amp;q=XNAS%3aAUR&amp;form=skydnc</v>
    <v>Learn more on Bing</v>
  </rv>
  <rv s="5">
    <v>7</v>
    <v>AURORA INNOVATION, INC. (XNAS:AUR)</v>
    <v>8</v>
    <v>9</v>
    <v>Finance</v>
    <v>5</v>
    <v>en-GB</v>
    <v>c21yvh</v>
    <v>268435456</v>
    <v>1</v>
    <v>Powered by Refinitiv</v>
    <v>4.8099999999999996</v>
    <v>1.6</v>
    <v>2.569</v>
    <v>0.06</v>
    <v>2.1352000000000003E-2</v>
    <v>USD</v>
    <v>Aurora Innovation, Inc. develops the Aurora Driver, which is designed as a platform to adapt and interoperate amongst a multitude of vehicle types and applications. The Company has integrated the Aurora Driver into numerous different vehicle platforms designed to meet its requirements: from passenger vehicles to light commercial vehicles to Class 8 trucks. By creating a common driver platform for multiple vehicle types and use cases. Its second core market focuses on passenger mobility, initially targeting the ride hailing space with Aurora Connect, its driverless ride hailing subscription service. The Aurora Driver will be delivered as a service via Aurora Horizon, its driverless trucking subscription service, and Aurora Connect, its driverless ride hailing subscription service. It also operates its self-driving test vehicle fleet in diverse weather and operating environments, across the Bay Area, Pittsburgh and Texas, allowing it to create a more robust self-driving system.</v>
    <v>1800</v>
    <v>Nasdaq Stock Market</v>
    <v>XNAS</v>
    <v>XNAS</v>
    <v>1654 Smallman St., PITTSBURGH, PA, 15222 US</v>
    <v>2.88</v>
    <v>Software &amp; IT Services</v>
    <v>Stock</v>
    <v>45475.998988483596</v>
    <v>5351</v>
    <v>2.8</v>
    <v>4455749620</v>
    <v>AURORA INNOVATION, INC.</v>
    <v>AURORA INNOVATION, INC.</v>
    <v>2.8</v>
    <v>0</v>
    <v>2.81</v>
    <v>2.87</v>
    <v>1552526000</v>
    <v>AUR</v>
    <v>AURORA INNOVATION, INC. (XNAS:AUR)</v>
    <v>1451</v>
    <v>11875248</v>
    <v>2021</v>
  </rv>
  <rv s="4">
    <v>5352</v>
  </rv>
  <rv s="0">
    <v>https://www.bing.com/financeapi/forcetrigger?t=a1q6h7&amp;q=XNAS%3aCORT&amp;form=skydnc</v>
    <v>Learn more on Bing</v>
  </rv>
  <rv s="5">
    <v>7</v>
    <v>CORCEPT THERAPEUTICS INCORPORATED (XNAS:CORT)</v>
    <v>8</v>
    <v>9</v>
    <v>Finance</v>
    <v>5</v>
    <v>en-GB</v>
    <v>a1q6h7</v>
    <v>268435456</v>
    <v>1</v>
    <v>Powered by Refinitiv</v>
    <v>35.22</v>
    <v>20.84</v>
    <v>0.43930000000000002</v>
    <v>-1.1100000000000001</v>
    <v>-3.3975999999999999E-2</v>
    <v>USD</v>
    <v>Corcept Therapeutics Incorporated is a commercial-stage company, which is engaged in the discovery and development of medications to treat severe endocrine, oncologic, metabolic and neurological disorders by modulating the effects of the hormone cortisol. The Company operates through the discovery, development and commercialization of the pharmaceutical products segment. The Company has marketed Korlym (mifepristone) in the United States for the treatment of patients suffering from Cushings syndrome. The Company’s portfolio of selective cortisol modulators consists of four series totaling approximately 1,000 compounds. Its portfolio of selective cortisol modulators consists of relacorilant, exicorilant, dazucorilant and miricorilant. Korlyms active ingredient, mifepristone, reduces the binding of excess cortisol to the GR, it can modulate the effects of abnormal levels and release patterns of cortisol without compromising cortisols healthy functions and rhythms.</v>
    <v>352</v>
    <v>Nasdaq Stock Market</v>
    <v>XNAS</v>
    <v>XNAS</v>
    <v>149 Commonwealth Dr, MENLO PARK, CA, 94025 US</v>
    <v>32.93</v>
    <v>Pharmaceuticals</v>
    <v>Stock</v>
    <v>45475.988908622654</v>
    <v>5354</v>
    <v>31.52</v>
    <v>3285777876</v>
    <v>CORCEPT THERAPEUTICS INCORPORATED</v>
    <v>CORCEPT THERAPEUTICS INCORPORATED</v>
    <v>32.67</v>
    <v>29.5182</v>
    <v>32.67</v>
    <v>31.56</v>
    <v>104112100</v>
    <v>CORT</v>
    <v>CORCEPT THERAPEUTICS INCORPORATED (XNAS:CORT)</v>
    <v>977714</v>
    <v>1292386</v>
    <v>1998</v>
  </rv>
  <rv s="4">
    <v>5355</v>
  </rv>
  <rv s="0">
    <v>https://www.bing.com/financeapi/forcetrigger?t=bn9sec&amp;q=XNAS%3aGH&amp;form=skydnc</v>
    <v>Learn more on Bing</v>
  </rv>
  <rv s="5">
    <v>7</v>
    <v>GUARDANT HEALTH, INC. (XNAS:GH)</v>
    <v>8</v>
    <v>9</v>
    <v>Finance</v>
    <v>10</v>
    <v>en-GB</v>
    <v>bn9sec</v>
    <v>268435456</v>
    <v>1</v>
    <v>Powered by Refinitiv</v>
    <v>41.06</v>
    <v>15.81</v>
    <v>1.1301000000000001</v>
    <v>0.61</v>
    <v>2.1585E-2</v>
    <v>USD</v>
    <v>Guardant Health, Inc. is a precision oncology company focused on guarding wellness and giving every person more time free from cancer. It provides critical insights into what drives disease through its advanced blood and tissue tests, real-world data, and artificial intelligence (AI) analytics. Guardant tests help improve outcomes across all stages of care, including screening to find cancer early, monitoring for recurrence in early-stage cancer, and helping doctors select the best treatment for patients with advanced cancer. For patients with advanced-stage cancer, it has developed Guardant360 laboratory developed test (LDT), and Guardant360 CDx, a comprehensive liquid biopsy test to provide tumor mutation profiling with solid tumors and to be used as a companion diagnostic in connection with non-small cell lung cancer (NSCLC), and breast cancer. It offers other tests, including Guardant360 TissueNext tissue test, Guardant Reveal blood test, Guardant360 Response blood test and others.</v>
    <v>1779</v>
    <v>Nasdaq Stock Market</v>
    <v>XNAS</v>
    <v>XNAS</v>
    <v>3100 Hanover Street, PALO ALTO, CA, 94304 US</v>
    <v>28.93</v>
    <v>Biotechnology &amp; Medical Research</v>
    <v>Stock</v>
    <v>45475.928583981251</v>
    <v>5357</v>
    <v>28</v>
    <v>3532798804</v>
    <v>GUARDANT HEALTH, INC.</v>
    <v>GUARDANT HEALTH, INC.</v>
    <v>28.25</v>
    <v>0</v>
    <v>28.26</v>
    <v>28.87</v>
    <v>122369200</v>
    <v>GH</v>
    <v>GUARDANT HEALTH, INC. (XNAS:GH)</v>
    <v>15</v>
    <v>2105309</v>
    <v>2011</v>
  </rv>
  <rv s="4">
    <v>5358</v>
  </rv>
  <rv s="0">
    <v>https://www.bing.com/financeapi/forcetrigger?t=a1zcxm&amp;q=XNYS%3aSTR&amp;form=skydnc</v>
    <v>Learn more on Bing</v>
  </rv>
  <rv s="6">
    <v>12</v>
    <v>SITIO ROYALTIES CORP. (XNYS:STR)</v>
    <v>8</v>
    <v>13</v>
    <v>Finance</v>
    <v>10</v>
    <v>en-GB</v>
    <v>a1zcxm</v>
    <v>268435456</v>
    <v>1</v>
    <v>Powered by Refinitiv</v>
    <v>27.61</v>
    <v>19.95</v>
    <v>1.7977000000000001</v>
    <v>0.59</v>
    <v>2.4863E-2</v>
    <v>USD</v>
    <v>Sitio Royalties Corp. acquires, owns, and manages mineral and royalty interests across premium basins in the United States. The Company leases its mineral interests to oil and gas exploration and production (E&amp;P) companies. It leases permits E&amp;P companies to explore for and produce oil, natural gas and natural gas liquids from its properties and entitles the Company to receive a percentage of the proceeds from the sales of these commodities. The Company’s assets are focused primarily on the Permian Basin in West Texas and Southeast New Mexico, with additional assets across areas of the United States, including the Denver-Julesburg (DJ) Basin in Colorado and Wyoming, Eagle Ford in South Texas, Appalachia Basin in Pennsylvania, West Virginia and Ohio, Anadarko Basin in Oklahoma, and Williston Basin in North Dakota. The DJ Basin is located in Northeast Colorado and Southeast Wyoming. The Company owns mineral and royalty interests representing over 252,300 net royalty acres (NRAs).</v>
    <v>62</v>
    <v>New York Stock Exchange</v>
    <v>XNYS</v>
    <v>XNYS</v>
    <v>1401 Lawrence Street, Suite 1750, DENVER, CO, 80202 US</v>
    <v>24.34</v>
    <v>Oil &amp; Gas</v>
    <v>Stock</v>
    <v>45475.958333344533</v>
    <v>5360</v>
    <v>23.87</v>
    <v>3757992064</v>
    <v>SITIO ROYALTIES CORP.</v>
    <v>SITIO ROYALTIES CORP.</v>
    <v>23.95</v>
    <v>23.73</v>
    <v>24.32</v>
    <v>154522700</v>
    <v>STR</v>
    <v>SITIO ROYALTIES CORP. (XNYS:STR)</v>
    <v>2</v>
    <v>601608</v>
    <v>2022</v>
  </rv>
  <rv s="4">
    <v>5361</v>
  </rv>
  <rv s="0">
    <v>https://www.bing.com/financeapi/forcetrigger?t=bnmchw&amp;q=XNAS%3aAXNX&amp;form=skydnc</v>
    <v>Learn more on Bing</v>
  </rv>
  <rv s="5">
    <v>7</v>
    <v>AXONICS, INC. (XNAS:AXNX)</v>
    <v>8</v>
    <v>9</v>
    <v>Finance</v>
    <v>5</v>
    <v>en-GB</v>
    <v>bnmchw</v>
    <v>268435456</v>
    <v>1</v>
    <v>Powered by Refinitiv</v>
    <v>69.680000000000007</v>
    <v>48.02</v>
    <v>0.83399999999999996</v>
    <v>0.15</v>
    <v>2.2290000000000001E-3</v>
    <v>USD</v>
    <v>Axonics, Inc. is a medical technology company, which develops and commercializes products to treat adults with bladder and bowel dysfunction. The Company has designed and developed both rechargeable (R20) and recharge-free (F15) implantable sacral neuromodulation (SNM) systems, which deliver mild electrical pulses to the targeted sacral nerve in order to restore normal communication to and from the brain to reduce the symptoms of overactive bladder (OAB), urinary retention (UR) and fecal incontinence (FI). The recharge-free implantable neurostimulator (INS) is approximately 10cc in volume, utilizes constant current stimulation, an easy-to-use, intuitive recharge-free patient remote control and other related accessories. It engineered its recharge-free sacral neuromodulation (SNM) system to deliver constant-current stimulation. Its SNM system includes an easy-to-use wireless patient remote control that does not require recharging or replacement batteries.</v>
    <v>797</v>
    <v>Nasdaq Stock Market</v>
    <v>XNAS</v>
    <v>XNAS</v>
    <v>26 Technology Drive, IRVINE, CA, 92618 US</v>
    <v>67.53</v>
    <v>Healthcare Equipment &amp; Supplies</v>
    <v>Stock</v>
    <v>45475.872753818752</v>
    <v>5363</v>
    <v>67.209999999999994</v>
    <v>3441196476</v>
    <v>AXONICS, INC.</v>
    <v>AXONICS, INC.</v>
    <v>67.290000000000006</v>
    <v>0</v>
    <v>67.3</v>
    <v>67.45</v>
    <v>51018480</v>
    <v>AXNX</v>
    <v>AXONICS, INC. (XNAS:AXNX)</v>
    <v>306530</v>
    <v>366366</v>
    <v>2012</v>
  </rv>
  <rv s="4">
    <v>5364</v>
  </rv>
  <rv s="0">
    <v>https://www.bing.com/financeapi/forcetrigger?t=a1ox27&amp;q=XNYS%3aBSM&amp;form=skydnc</v>
    <v>Learn more on Bing</v>
  </rv>
  <rv s="37">
    <v>88</v>
    <v>BLACK STONE MINERALS UNT (XNYS:BSM)</v>
    <v>85</v>
    <v>89</v>
    <v>Finance</v>
    <v>91</v>
    <v>en-GB</v>
    <v>a1ox27</v>
    <v>268435456</v>
    <v>1</v>
    <v>Powered by Refinitiv</v>
    <v>18.55</v>
    <v>14.88</v>
    <v>0.05</v>
    <v>3.1649999999999998E-3</v>
    <v>USD</v>
    <v>New York Stock Exchange</v>
    <v>XNYS</v>
    <v>15.96</v>
    <v>ETF</v>
    <v>45475.958333356248</v>
    <v>5366</v>
    <v>15.77</v>
    <v>BLACK STONE MINERALS UNT</v>
    <v>15.8</v>
    <v>15.8</v>
    <v>15.85</v>
    <v>BSM</v>
    <v>BLACK STONE MINERALS UNT (XNYS:BSM)</v>
    <v>11</v>
    <v>382423</v>
  </rv>
  <rv s="4">
    <v>5367</v>
  </rv>
  <rv s="0">
    <v>https://www.bing.com/financeapi/forcetrigger?t=a1zl1h&amp;q=XNAS%3aPCH&amp;form=skydnc</v>
    <v>Learn more on Bing</v>
  </rv>
  <rv s="5">
    <v>7</v>
    <v>POTLATCHDELTIC CORPORATION (XNAS:PCH)</v>
    <v>8</v>
    <v>9</v>
    <v>Finance</v>
    <v>5</v>
    <v>en-GB</v>
    <v>a1zl1h</v>
    <v>268435456</v>
    <v>1</v>
    <v>Powered by Refinitiv</v>
    <v>54.44</v>
    <v>37.21</v>
    <v>1.1412</v>
    <v>0.19</v>
    <v>5.0290000000000005E-3</v>
    <v>USD</v>
    <v>PotlatchDeltic Corporation is a real estate investment trust (REIT) with operations in approximately nine states. The Company operates through three segments: Timberlands, Wood Products, and Real Estate. Timberlands segment includes planting and harvesting trees and building and maintaining roads. Wood Products segment manufactures, and markets lumber and plywood. Its products are sold to end users, retailers or wholesalers for nationwide distribution primarily for use in home building, repair and remodeling, industrial products and other construction activity. Real Estate segment consists primarily of the sale of rural land and real estate development and subdivision activity. The Company also own six sawmills and an industrial grade plywood mill, a residential and commercial real estate development business and a rural timberland sales program. It owns approximately 2.2 million acres of timberland in Alabama, Arkansas, Idaho, Georgia, Louisiana, Mississippi, and South Carolina.</v>
    <v>1384</v>
    <v>Nasdaq Stock Market</v>
    <v>XNAS</v>
    <v>XNAS</v>
    <v>601 W 1st Ave Ste 1600, SPOKANE, WA, 99201-3807 US</v>
    <v>37.99</v>
    <v>Residential &amp; Commercial REIT</v>
    <v>Stock</v>
    <v>45475.835552001561</v>
    <v>5369</v>
    <v>37.21</v>
    <v>3018918760</v>
    <v>POTLATCHDELTIC CORPORATION</v>
    <v>POTLATCHDELTIC CORPORATION</v>
    <v>37.9</v>
    <v>67.045699999999997</v>
    <v>37.78</v>
    <v>37.97</v>
    <v>79508000</v>
    <v>PCH</v>
    <v>POTLATCHDELTIC CORPORATION (XNAS:PCH)</v>
    <v>599647</v>
    <v>482340</v>
    <v>2005</v>
  </rv>
  <rv s="4">
    <v>5370</v>
  </rv>
  <rv s="0">
    <v>https://www.bing.com/financeapi/forcetrigger?t=a1whrw&amp;q=XNYS%3aKFY&amp;form=skydnc</v>
    <v>Learn more on Bing</v>
  </rv>
  <rv s="5">
    <v>7</v>
    <v>KORN FERRY (XNYS:KFY)</v>
    <v>8</v>
    <v>9</v>
    <v>Finance</v>
    <v>10</v>
    <v>en-GB</v>
    <v>a1whrw</v>
    <v>268435456</v>
    <v>1</v>
    <v>Powered by Refinitiv</v>
    <v>70.778000000000006</v>
    <v>44.45</v>
    <v>1.5438000000000001</v>
    <v>1.24</v>
    <v>1.8630000000000001E-2</v>
    <v>USD</v>
    <v>Korn Ferry is an organizational consulting company. The Company operates through eight segments: Consulting, Digital, Executive Search North America, Executive Search EMEA, Executive Search Asia Pacific, Executive Search Latin America, Professional Search &amp; Interim and Recruitment Process Outsourcing (RPO). Its segments operate through five lines of business: Consulting, Digital, Executive Search, Professional Search &amp; Interim and RPO. Consulting aligns organizational structure, culture, performance and people to drive sustainable growth by addressing organizational strategy, assessment and succession, leadership and professional development and total rewards. Digital develops technology-enabled Performance Management Tools. Executive Search helps organizations recruit board level, chief executive and other senior executives and general management. Professional Search &amp; Interim delivers enterprise talent acquisition solutions for professional level middle and upper management.</v>
    <v>9076</v>
    <v>New York Stock Exchange</v>
    <v>XNYS</v>
    <v>XNYS</v>
    <v>1900 AVENUE OF THE STARS, SUITE 1500, LOS ANGELES, CA, 90067 US</v>
    <v>67.91</v>
    <v>Professional &amp; Commercial Services</v>
    <v>Stock</v>
    <v>45475.958333344533</v>
    <v>5372</v>
    <v>66.37</v>
    <v>3524447400</v>
    <v>KORN FERRY</v>
    <v>KORN FERRY</v>
    <v>66.52</v>
    <v>20.898199999999999</v>
    <v>66.56</v>
    <v>67.8</v>
    <v>51808000</v>
    <v>KFY</v>
    <v>KORN FERRY (XNYS:KFY)</v>
    <v>40</v>
    <v>431198</v>
    <v>1999</v>
  </rv>
  <rv s="4">
    <v>5373</v>
  </rv>
  <rv s="7">
    <v>14</v>
    <v>ATLAS ENERGY SOLUTIONS INC. (XNYS:AESI)</v>
    <v>15</v>
    <v>9</v>
    <v>Finance</v>
    <v>5</v>
    <v>en-GB</v>
    <v>c8uixm</v>
    <v>268435456</v>
    <v>1</v>
    <v>Powered by Refinitiv</v>
    <v>24.9299</v>
    <v>15.55</v>
    <v>0.315</v>
    <v>-0.62</v>
    <v>-3.0938E-2</v>
    <v>USD</v>
    <v>Atlas Energy Solutions Inc. is a producer of locally sourced 100 mesh and 40/70 sand used as a proppant during the well completion process. The Company's sand reserves are located in Winkler and Ward Counties, Texas, within the Permian Basin and operations consist of proppant production and processing facilities, including one facility near Kermit, Texas (the Kermit facility), a second facility under development at the Kermit location, and a third facility near Monahans, Texas (the Monahans facility). Its Kermit and Monahans facilities have a total combined annual production capacity in excess of 10.0 million tons. The Company is also engaged in operating a logistics platform that is designed to enhance the safety and sustainability of the oil and natural gas industry within the Permian Basin. This includes the Dune Express, an overland conveyor infrastructure solution under construction, coupled with its fleet of fit-for-purpose trucks and trailers.</v>
    <v>490</v>
    <v>New York Stock Exchange</v>
    <v>XNYS</v>
    <v>XNYS</v>
    <v>5918 W Courtyard Drive, Suite 500, AUSTIN, TX US</v>
    <v>19.940000000000001</v>
    <v>Construction Materials</v>
    <v>Stock</v>
    <v>45475.966012650002</v>
    <v>19.364999999999998</v>
    <v>2133296710</v>
    <v>ATLAS ENERGY SOLUTIONS INC.</v>
    <v>ATLAS ENERGY SOLUTIONS INC.</v>
    <v>19.940000000000001</v>
    <v>11.038600000000001</v>
    <v>20.04</v>
    <v>19.420000000000002</v>
    <v>109850500</v>
    <v>AESI</v>
    <v>ATLAS ENERGY SOLUTIONS INC. (XNYS:AESI)</v>
    <v>14</v>
    <v>1697258</v>
    <v>2023</v>
  </rv>
  <rv s="4">
    <v>5375</v>
  </rv>
  <rv s="0">
    <v>https://www.bing.com/financeapi/forcetrigger?t=c1ufz2&amp;q=XNYS%3aDV&amp;form=skydnc</v>
    <v>Learn more on Bing</v>
  </rv>
  <rv s="5">
    <v>7</v>
    <v>DoubleVerify Holdings Inc (XNYS:DV)</v>
    <v>8</v>
    <v>9</v>
    <v>Finance</v>
    <v>10</v>
    <v>en-GB</v>
    <v>c1ufz2</v>
    <v>268435456</v>
    <v>1</v>
    <v>Powered by Refinitiv</v>
    <v>43</v>
    <v>17.5</v>
    <v>1.46</v>
    <v>0.02</v>
    <v>1.013E-3</v>
    <v>USD</v>
    <v>DoubleVerify Holdings, Inc. offers a software platform for digital media measurement and analytics. The Company provides a range of solutions, such as DV Authentic Ad, DV Authentic Attention, Custom Contextual, Scibids AI, and Supply-Side Solutions. The DV Authentic Ad evaluates the existence of fraud, brand safety, viewability and geography for each digital ad. The Authentic Attention is a predictive measure of digital ad performance, which provides real-time prediction data that helps drive media campaign performance in a privacy-friendly manner, as an alternative to individual reach and frequency performance tools. The Custom Contextual allows advertisers to match their ads to relevant content in order to maximize user engagement and drive campaign performance. The Supply-side advertising platform utilizes its data analytics to validate the quality of their ad inventory and provide metrics for their customers to facilitate the targeting and purchasing of digital ads.</v>
    <v>1101</v>
    <v>New York Stock Exchange</v>
    <v>XNYS</v>
    <v>XNYS</v>
    <v>462 Broadway, NEW YORK, NY, 10013 US</v>
    <v>20.04</v>
    <v>Software &amp; IT Services</v>
    <v>Stock</v>
    <v>45475.958333344533</v>
    <v>5377</v>
    <v>19.71</v>
    <v>3394696864</v>
    <v>DoubleVerify Holdings Inc</v>
    <v>DoubleVerify Holdings Inc</v>
    <v>19.739999999999998</v>
    <v>51.915300000000002</v>
    <v>19.739999999999998</v>
    <v>19.760000000000002</v>
    <v>171796400</v>
    <v>DV</v>
    <v>DoubleVerify Holdings Inc (XNYS:DV)</v>
    <v>11</v>
    <v>2682971</v>
    <v>2017</v>
  </rv>
  <rv s="4">
    <v>5378</v>
  </rv>
  <rv s="0">
    <v>https://www.bing.com/financeapi/forcetrigger?t=bwlvpr&amp;q=XNYS%3aCRC&amp;form=skydnc</v>
    <v>Learn more on Bing</v>
  </rv>
  <rv s="5">
    <v>7</v>
    <v>CALIFORNIA RESOURCES CORPORATION (XNYS:CRC)</v>
    <v>8</v>
    <v>9</v>
    <v>Finance</v>
    <v>10</v>
    <v>en-GB</v>
    <v>bwlvpr</v>
    <v>268435456</v>
    <v>1</v>
    <v>Powered by Refinitiv</v>
    <v>58.44</v>
    <v>43.3</v>
    <v>1.4312</v>
    <v>0.06</v>
    <v>1.142E-3</v>
    <v>USD</v>
    <v>California Resources Corporation is an independent energy and carbon management company committed to energy transition. It produces the lowest carbon intensity oil in the United States. It is in the early stages of developing several carbon capture and storage projects in California. Its carbon management business, Carbon TerraVault, is focused on building, installing, operating, and maintaining carbon dioxide (CO2) capture equipment, transportation assets and storage facilities in California. It has operations in oil and gas basins, including San Joaquin Basin, Los Angeles Basin, Sacramento Basin, and other. It holds substantially all the working, surface and mineral interests in the Elk Hills field, which is its largest producing asset in the San Joaquin basin, and has a large ownership interest in several other oil fields located in the San Joaquin basin, including Buena Vista and Coles Levee. The Los Angeles Basin is a northwest-trending plain about 50 miles long and 20 miles wide.</v>
    <v>970</v>
    <v>New York Stock Exchange</v>
    <v>XNYS</v>
    <v>XNYS</v>
    <v>1 World Trade Center, Suite 1500, LONG BEACH, CA, 90831 US</v>
    <v>53.74</v>
    <v>Oil &amp; Gas</v>
    <v>Stock</v>
    <v>45475.958333356248</v>
    <v>5380</v>
    <v>51.75</v>
    <v>3590765826</v>
    <v>CALIFORNIA RESOURCES CORPORATION</v>
    <v>CALIFORNIA RESOURCES CORPORATION</v>
    <v>53</v>
    <v>15.081099999999999</v>
    <v>52.54</v>
    <v>52.6</v>
    <v>68265510</v>
    <v>CRC</v>
    <v>CALIFORNIA RESOURCES CORPORATION (XNYS:CRC)</v>
    <v>695130</v>
    <v>1342463</v>
    <v>2014</v>
  </rv>
  <rv s="4">
    <v>5381</v>
  </rv>
  <rv s="0">
    <v>https://www.bing.com/financeapi/forcetrigger?t=bvmrcw&amp;q=XNAS%3aGDRX&amp;form=skydnc</v>
    <v>Learn more on Bing</v>
  </rv>
  <rv s="5">
    <v>7</v>
    <v>GOODRX HOLDINGS, INC. (XNAS:GDRX)</v>
    <v>8</v>
    <v>9</v>
    <v>Finance</v>
    <v>10</v>
    <v>en-GB</v>
    <v>bvmrcw</v>
    <v>268435456</v>
    <v>1</v>
    <v>Powered by Refinitiv</v>
    <v>9.3699999999999992</v>
    <v>4.1349999999999998</v>
    <v>1.4001999999999999</v>
    <v>0</v>
    <v>0</v>
    <v>USD</v>
    <v>GoodRx Holdings, Inc. provides a consumer-focused digital healthcare platform in the United States. It offer consumers free access to transparent and lower prices for generic and brand medications, as well as comprehensive healthcare research and information. It also equips healthcare professionals to find and prescribe affordable medications. It offers information and tools to help consumers compare prices and save on their prescription drug purchases. It operates a price comparison platform that provides consumers with geographically relevant prescription pricing and provides access to negotiated prices through its codes that can be used to save money on prescriptions across the United States (the prescription transactions offering). It also offers other healthcare products and services, including pharmaceutical manufacturer solutions, subscriptions, and telehealth services. Its subscription offerings provide additional benefits to consumers of its prescription transactions offering.</v>
    <v>694</v>
    <v>Nasdaq Stock Market</v>
    <v>XNAS</v>
    <v>XNAS</v>
    <v>2701 Olympic Boulevard, Suite 990, SANTA MONICA, CA, 90404 US</v>
    <v>7.87</v>
    <v>Software &amp; IT Services</v>
    <v>Stock</v>
    <v>45475.996577731246</v>
    <v>5383</v>
    <v>7.6449999999999996</v>
    <v>2934103882</v>
    <v>GOODRX HOLDINGS, INC.</v>
    <v>GOODRX HOLDINGS, INC.</v>
    <v>7.76</v>
    <v>0</v>
    <v>7.82</v>
    <v>7.82</v>
    <v>375205100</v>
    <v>GDRX</v>
    <v>GOODRX HOLDINGS, INC. (XNAS:GDRX)</v>
    <v>42</v>
    <v>1167718</v>
    <v>2015</v>
  </rv>
  <rv s="4">
    <v>5384</v>
  </rv>
  <rv s="0">
    <v>https://www.bing.com/financeapi/forcetrigger?t=a24cm7&amp;q=XNAS%3aTNDM&amp;form=skydnc</v>
    <v>Learn more on Bing</v>
  </rv>
  <rv s="5">
    <v>7</v>
    <v>Tandem Diabetes Care, Inc. (XNAS:TNDM)</v>
    <v>8</v>
    <v>9</v>
    <v>Finance</v>
    <v>5</v>
    <v>en-GB</v>
    <v>a24cm7</v>
    <v>268435456</v>
    <v>1</v>
    <v>Powered by Refinitiv</v>
    <v>53.69</v>
    <v>13.82</v>
    <v>1.2882</v>
    <v>-0.3</v>
    <v>-7.6049999999999998E-3</v>
    <v>USD</v>
    <v>Tandem Diabetes Care, Inc. is a global insulin delivery and diabetes technology company, which manufactures and sells advanced automated insulin delivery systems. Its pump portfolio features the Tandem Mobi system and the t:slim X2 insulin pump, both of which feature Control-IQ advanced hybrid closed-loop technology. Its t:slim X2 and Tandem Mobi pumps can be used with a variety of infusion sets to offer patients choice in how and where their pump is worn. In addition, they are software updatable from a personal computer and compatible with its Web-based data management application. Both pumps feature its Control-IQ advanced hybrid closed loop technology, with an automated insulin delivery (AID) feature designed to help increase a user's time in targeted glycemic range. There are two primary therapies used by people with insulin-dependent diabetes, Multiple Daily Injection (MDI) and insulin pumps. As part of it AID systems, it offers pump integration with multiple CGM sensors.</v>
    <v>2400</v>
    <v>Nasdaq Stock Market</v>
    <v>XNAS</v>
    <v>XNAS</v>
    <v>12400 High Bluff Drive, SAN DIEGO, CA, 92130 US</v>
    <v>39.82</v>
    <v>Healthcare Equipment &amp; Supplies</v>
    <v>Stock</v>
    <v>45475.979426897655</v>
    <v>5386</v>
    <v>38.575000000000003</v>
    <v>2528679708</v>
    <v>Tandem Diabetes Care, Inc.</v>
    <v>Tandem Diabetes Care, Inc.</v>
    <v>39.65</v>
    <v>0</v>
    <v>39.450000000000003</v>
    <v>39.15</v>
    <v>64589520</v>
    <v>TNDM</v>
    <v>Tandem Diabetes Care, Inc. (XNAS:TNDM)</v>
    <v>1285526</v>
    <v>1639921</v>
    <v>2008</v>
  </rv>
  <rv s="4">
    <v>5387</v>
  </rv>
  <rv s="0">
    <v>https://www.bing.com/financeapi/forcetrigger?t=a1ot27&amp;q=XNYS%3aBRC&amp;form=skydnc</v>
    <v>Learn more on Bing</v>
  </rv>
  <rv s="5">
    <v>7</v>
    <v>BRADY CORPORATION (XNYS:BRC)</v>
    <v>8</v>
    <v>9</v>
    <v>Finance</v>
    <v>10</v>
    <v>en-GB</v>
    <v>a1ot27</v>
    <v>268435456</v>
    <v>1</v>
    <v>Powered by Refinitiv</v>
    <v>68.8</v>
    <v>46.77</v>
    <v>0.76729999999999998</v>
    <v>-0.32</v>
    <v>-4.9109999999999996E-3</v>
    <v>USD</v>
    <v>Brady Corporation is a manufacturer and supplier of identification solutions and workplace safety products. The Company operates through two segments: Americas &amp; Asia and Europe &amp; Australia. The Company’s identification solutions are involved in the design, manufacturing, and distribution of high-performance and innovative identification and healthcare products. Its workplace safety manufactures a range of stock and custom identification products and is a distributor of a wide variety of resale products. Its product identification includes materials, printing systems and bar code scanners for product identification, brand protection labeling, work in process labeling, finished product identification, and industrial track and trace applications. Its facility safety and identification and protection include safety signs, floor-marking tape, pipe markers, labeling systems, spill control products, and software and services for safety compliance auditing, procedures writing and training.</v>
    <v>5600</v>
    <v>New York Stock Exchange</v>
    <v>XNYS</v>
    <v>XNYS</v>
    <v>6555 W Good Hope Rd, P O Box 571, MILWAUKEE, WI, 53201-0571 US</v>
    <v>65.25</v>
    <v>Professional &amp; Commercial Services</v>
    <v>Stock</v>
    <v>45475.958333367969</v>
    <v>5389</v>
    <v>64.451999999999998</v>
    <v>3078625245</v>
    <v>BRADY CORPORATION</v>
    <v>BRADY CORPORATION</v>
    <v>65.08</v>
    <v>16.634899999999998</v>
    <v>65.16</v>
    <v>64.84</v>
    <v>47480340</v>
    <v>BRC</v>
    <v>BRADY CORPORATION (XNYS:BRC)</v>
    <v>442867</v>
    <v>246369</v>
    <v>1939</v>
  </rv>
  <rv s="4">
    <v>5390</v>
  </rv>
  <rv s="0">
    <v>https://www.bing.com/financeapi/forcetrigger?t=a1nqkr&amp;q=XNAS%3aARLP&amp;form=skydnc</v>
    <v>Learn more on Bing</v>
  </rv>
  <rv s="37">
    <v>88</v>
    <v>ALLIANCE RESOURCE PARTNERS UNT (XNAS:ARLP)</v>
    <v>85</v>
    <v>89</v>
    <v>Finance</v>
    <v>90</v>
    <v>en-GB</v>
    <v>a1nqkr</v>
    <v>268435456</v>
    <v>1</v>
    <v>Powered by Refinitiv</v>
    <v>25.75</v>
    <v>18.170000000000002</v>
    <v>-0.17</v>
    <v>-6.7090000000000006E-3</v>
    <v>USD</v>
    <v>Nasdaq Stock Market</v>
    <v>XNAS</v>
    <v>25.74</v>
    <v>ETF</v>
    <v>45475.979755867971</v>
    <v>5392</v>
    <v>24.8</v>
    <v>ALLIANCE RESOURCE PARTNERS UNT</v>
    <v>25.34</v>
    <v>25.34</v>
    <v>25.17</v>
    <v>ARLP</v>
    <v>ALLIANCE RESOURCE PARTNERS UNT (XNAS:ARLP)</v>
    <v>204</v>
    <v>400966</v>
  </rv>
  <rv s="4">
    <v>5393</v>
  </rv>
  <rv s="0">
    <v>https://www.bing.com/financeapi/forcetrigger?t=ayux5r&amp;q=XNYS%3aWHD&amp;form=skydnc</v>
    <v>Learn more on Bing</v>
  </rv>
  <rv s="5">
    <v>7</v>
    <v>CACTUS, INC. (XNYS:WHD)</v>
    <v>8</v>
    <v>9</v>
    <v>Finance</v>
    <v>10</v>
    <v>en-GB</v>
    <v>ayux5r</v>
    <v>268435456</v>
    <v>1</v>
    <v>Powered by Refinitiv</v>
    <v>57</v>
    <v>37.58</v>
    <v>1.9836</v>
    <v>-0.59</v>
    <v>-1.1386E-2</v>
    <v>USD</v>
    <v>Cactus, Inc. is a holding company. The Company operates through two segments. The Pressure Control segment designs, manufactures, sells and rents a range of wellheads and pressure control equipment under the Cactus Wellhead brand. The segment’s products are sold and rented principally' for onshore unconventional oil and gas wells and are utilized during the drilling, completion and production phases of its customers' wells. In addition, it provides field services for all of its products and rental items to assist with the installation, maintenance and handling of the equipment. The Spoolable Technologies segment designs, manufactures and sells spoolable pipe and associated end fittings under the FlexSteel brand. Its customers use these products primarily as production, gathering and takeaway pipelines to transport oil, gas or other liquids. In addition, it also provides field services and rental items to assist its customers with the installation of these products.</v>
    <v>1600</v>
    <v>New York Stock Exchange</v>
    <v>XNYS</v>
    <v>XNYS</v>
    <v>920 Memorial City Way Ste 300, HOUSTON, TX, 77024-2653 US</v>
    <v>52.9</v>
    <v>Oil &amp; Gas Related Equipment and Services</v>
    <v>Stock</v>
    <v>45475.958333344533</v>
    <v>5395</v>
    <v>50.83</v>
    <v>4075593940</v>
    <v>CACTUS, INC.</v>
    <v>CACTUS, INC.</v>
    <v>52.25</v>
    <v>18.051500000000001</v>
    <v>51.82</v>
    <v>51.23</v>
    <v>79554830</v>
    <v>WHD</v>
    <v>CACTUS, INC. (XNYS:WHD)</v>
    <v>8</v>
    <v>1621642</v>
    <v>2017</v>
  </rv>
  <rv s="4">
    <v>5396</v>
  </rv>
  <rv s="0">
    <v>https://www.bing.com/financeapi/forcetrigger?t=a1rinm&amp;q=XNAS%3aDYN&amp;form=skydnc</v>
    <v>Learn more on Bing</v>
  </rv>
  <rv s="5">
    <v>7</v>
    <v>Dyne Therapeutics Inc (XNAS:DYN)</v>
    <v>8</v>
    <v>9</v>
    <v>Finance</v>
    <v>10</v>
    <v>en-GB</v>
    <v>a1rinm</v>
    <v>268435456</v>
    <v>1</v>
    <v>Powered by Refinitiv</v>
    <v>36.6</v>
    <v>6.4</v>
    <v>1.0757000000000001</v>
    <v>-0.84</v>
    <v>-2.3668999999999999E-2</v>
    <v>USD</v>
    <v>Dyne Therapeutics Inc. is a clinical-stage muscle disease company. It is focused on advancing life-transforming therapeutics for people living with genetically driven diseases. It is utilizing its FORCE platform to overcome the limitations of muscle tissue delivery and oligonucleotide therapeutics for muscle diseases. Its FORCE platform therapeutics consist of an oligonucleotide payload that is designed to target the genetic basis of the disease. Using its FORCE platform, it is assembling a portfolio of muscle disease therapeutics, including its lead programs in myotonic dystrophy type 1 (DM1), Duchenne muscular dystrophy (DMD), and facioscapulohumeral dystrophy (FSHD). Its therapeutics consist of three components: a Fab, a clinically validated linker, and an oligonucleotide payload that it attaches to its Fab using the linker. It also plans to expand its portfolio through development efforts focused on rare skeletal muscle diseases, as well as cardiac and metabolic muscle diseases.</v>
    <v>143</v>
    <v>Nasdaq Stock Market</v>
    <v>XNAS</v>
    <v>XNAS</v>
    <v>1560 Trapelo Road, WALTHAM, MA, 02451 US</v>
    <v>35.43</v>
    <v>Biotechnology &amp; Medical Research</v>
    <v>Stock</v>
    <v>45475.835360173434</v>
    <v>5398</v>
    <v>34.192</v>
    <v>3436055122</v>
    <v>Dyne Therapeutics Inc</v>
    <v>Dyne Therapeutics Inc</v>
    <v>35.25</v>
    <v>0</v>
    <v>35.49</v>
    <v>34.65</v>
    <v>99164650</v>
    <v>DYN</v>
    <v>Dyne Therapeutics Inc (XNAS:DYN)</v>
    <v>8</v>
    <v>1282094</v>
    <v>2013</v>
  </rv>
  <rv s="4">
    <v>5399</v>
  </rv>
  <rv s="0">
    <v>https://www.bing.com/financeapi/forcetrigger?t=a1yeyc&amp;q=XNYS%3aNEP&amp;form=skydnc</v>
    <v>Learn more on Bing</v>
  </rv>
  <rv s="37">
    <v>88</v>
    <v>NEXTERA ENERGY PARTNERS UNT (XNYS:NEP)</v>
    <v>85</v>
    <v>89</v>
    <v>Finance</v>
    <v>90</v>
    <v>en-GB</v>
    <v>a1yeyc</v>
    <v>268435456</v>
    <v>1</v>
    <v>Powered by Refinitiv</v>
    <v>59.9</v>
    <v>20.170000000000002</v>
    <v>0.09</v>
    <v>3.5699999999999998E-3</v>
    <v>USD</v>
    <v>New York Stock Exchange</v>
    <v>XNYS</v>
    <v>25.445</v>
    <v>ETF</v>
    <v>45475.970430520312</v>
    <v>5401</v>
    <v>24.15</v>
    <v>NEXTERA ENERGY PARTNERS UNT</v>
    <v>25.11</v>
    <v>25.21</v>
    <v>25.3</v>
    <v>NEP</v>
    <v>NEXTERA ENERGY PARTNERS UNT (XNYS:NEP)</v>
    <v>6809</v>
    <v>1446374</v>
  </rv>
  <rv s="4">
    <v>5402</v>
  </rv>
  <rv s="0">
    <v>https://www.bing.com/financeapi/forcetrigger?t=a1noar&amp;q=XNYS%3aARCH&amp;form=skydnc</v>
    <v>Learn more on Bing</v>
  </rv>
  <rv s="5">
    <v>7</v>
    <v>ARCH RESOURCES, INC. (XNYS:ARCH)</v>
    <v>8</v>
    <v>9</v>
    <v>Finance</v>
    <v>10</v>
    <v>en-GB</v>
    <v>a1noar</v>
    <v>268435456</v>
    <v>1</v>
    <v>Powered by Refinitiv</v>
    <v>187.6</v>
    <v>108.25</v>
    <v>0.65139999999999998</v>
    <v>-1.05</v>
    <v>-6.2260000000000006E-3</v>
    <v>USD</v>
    <v>Arch Resources, Inc. is a coal producer and a producer of metallurgical coal. The Company sells substantially all of its coal to steel mills, power plants and industrial facilities. It is a producer of metallurgical products for the global steel industry, and the supplier of High-Vol A metallurgical coal globally. The Company has two distinct lines of business, metallurgical and thermal, and may include a number of mine complexes. It operates about seven active mines located in three of the major coal-producing regions of the United States. Leer and Leer South longwall mines anchor its large-scale, first quartile metallurgical franchise. The Leer and Leer South operations are complemented by the Beckley and Mountain Laurel continuous miner mines, which in aggregate provide it with a full suite of metallurgical products for sale in the global metallurgical market. The Company also operates thermal mines in the Powder River Basin and Colorado that produce thermal coal.</v>
    <v>3400</v>
    <v>New York Stock Exchange</v>
    <v>XNYS</v>
    <v>XNYS</v>
    <v>1 CityPlace Drive, Suite 300, ST. LOUIS, MO, 63141 US</v>
    <v>170</v>
    <v>Coal</v>
    <v>Stock</v>
    <v>45475.958333344533</v>
    <v>5404</v>
    <v>164.52</v>
    <v>3055337000</v>
    <v>ARCH RESOURCES, INC.</v>
    <v>ARCH RESOURCES, INC.</v>
    <v>168.62</v>
    <v>9.8554999999999993</v>
    <v>168.65</v>
    <v>167.6</v>
    <v>18116430</v>
    <v>ARCH</v>
    <v>ARCH RESOURCES, INC. (XNYS:ARCH)</v>
    <v>319936</v>
    <v>322531</v>
    <v>1969</v>
  </rv>
  <rv s="4">
    <v>5405</v>
  </rv>
  <rv s="0">
    <v>https://www.bing.com/financeapi/forcetrigger?t=a1w24c&amp;q=XNYS%3aJBT&amp;form=skydnc</v>
    <v>Learn more on Bing</v>
  </rv>
  <rv s="5">
    <v>7</v>
    <v>JOHN BEAN TECHNOLOGIES CORPORATION (XNYS:JBT)</v>
    <v>8</v>
    <v>9</v>
    <v>Finance</v>
    <v>10</v>
    <v>en-GB</v>
    <v>a1w24c</v>
    <v>268435456</v>
    <v>1</v>
    <v>Powered by Refinitiv</v>
    <v>125.88</v>
    <v>88.03</v>
    <v>1.2688999999999999</v>
    <v>0.32</v>
    <v>3.5410000000000003E-3</v>
    <v>USD</v>
    <v>John Bean Technologies Corporation is a global technology solutions and service provider to the food and beverage industry. The Company designs, produces, and service sophisticated products and systems for multi-national and regional customers. Its products include Food and Beverage Solutions and Automated Guided Vehicle Systems. Its equipment offerings include primary, secondary and processing, including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Its Automated Guided Vehicle Systems offerings include stand-alone, fully integrated, and dual-mode robotic systems for material movement requirements with a variety of applications, including automotive manufacturing, warehousing, and medical facilities.</v>
    <v>5100</v>
    <v>New York Stock Exchange</v>
    <v>XNYS</v>
    <v>XNYS</v>
    <v>Suite 4400, 70 W Madison, CHICAGO, IL, 60602 US</v>
    <v>91.62</v>
    <v>Machinery, Equipment &amp; Components</v>
    <v>Stock</v>
    <v>45475.958333367969</v>
    <v>5407</v>
    <v>90.03</v>
    <v>2887243038</v>
    <v>JOHN BEAN TECHNOLOGIES CORPORATION</v>
    <v>JOHN BEAN TECHNOLOGIES CORPORATION</v>
    <v>90.36</v>
    <v>21.482700000000001</v>
    <v>90.36</v>
    <v>90.68</v>
    <v>31839910</v>
    <v>JBT</v>
    <v>JOHN BEAN TECHNOLOGIES CORPORATION (XNYS:JBT)</v>
    <v>222912</v>
    <v>370887</v>
    <v>1994</v>
  </rv>
  <rv s="4">
    <v>5408</v>
  </rv>
  <rv s="0">
    <v>https://www.bing.com/financeapi/forcetrigger?t=brfk4c&amp;q=XNAS%3aSWTX&amp;form=skydnc</v>
    <v>Learn more on Bing</v>
  </rv>
  <rv s="5">
    <v>7</v>
    <v>SPRINGWORKS THERAPEUTICS, INC. (XNAS:SWTX)</v>
    <v>8</v>
    <v>9</v>
    <v>Finance</v>
    <v>10</v>
    <v>en-GB</v>
    <v>brfk4c</v>
    <v>268435456</v>
    <v>1</v>
    <v>Powered by Refinitiv</v>
    <v>53.92</v>
    <v>18</v>
    <v>0.78129999999999999</v>
    <v>-1.26</v>
    <v>-3.2702000000000002E-2</v>
    <v>USD</v>
    <v>SpringWorks Therapeutics, Inc. is a commercial-stage biopharmaceutical company focused on severe rare diseases and cancer. OGSIVEO (nirogacestat) is the Company's Food and Drug Administration (FDA)-approved therapy. OGSIVEO (nirogacestat) is approved in the United States for the treatment of adult patients with progressing desmoid tumors who require systemic treatment. The Company also has a diversified targeted therapy pipeline spanning solid tumors and hematological cancers, with programs ranging from preclinical development through advanced clinical trials. Its ongoing developments include Nirogacestat for treatment of ovarian granulosa cell tumors, Nirogacestat in combination with B-cell maturation antigen (BCMA)-targeted agents, Mirdametinib Phase 2b ReNeu trial in NF1-PN and Brimarafenib (BGB-3245). The Company's early-stage pipeline includes SW-682, an investigational oral, small molecule TEA Domain (TEAD), inhibitor that is evaluated in Hippo-mutant solid tumors.</v>
    <v>305</v>
    <v>Nasdaq Stock Market</v>
    <v>XNAS</v>
    <v>XNAS</v>
    <v>100 Washington Blvd, STAMFORD, CT, 06902-9302 US</v>
    <v>38.369999999999997</v>
    <v>Biotechnology &amp; Medical Research</v>
    <v>Stock</v>
    <v>45475.853373703125</v>
    <v>5410</v>
    <v>36.97</v>
    <v>2761201246</v>
    <v>SPRINGWORKS THERAPEUTICS, INC.</v>
    <v>SPRINGWORKS THERAPEUTICS, INC.</v>
    <v>38.369999999999997</v>
    <v>0</v>
    <v>38.53</v>
    <v>37.270000000000003</v>
    <v>74086430</v>
    <v>SWTX</v>
    <v>SPRINGWORKS THERAPEUTICS, INC. (XNAS:SWTX)</v>
    <v>11</v>
    <v>801617</v>
    <v>2019</v>
  </rv>
  <rv s="4">
    <v>5411</v>
  </rv>
  <rv s="0">
    <v>https://www.bing.com/financeapi/forcetrigger?t=bzwwjc&amp;q=XNAS%3aACVA&amp;form=skydnc</v>
    <v>Learn more on Bing</v>
  </rv>
  <rv s="5">
    <v>7</v>
    <v>ACV AUCTIONS INC. (XNAS:ACVA)</v>
    <v>8</v>
    <v>9</v>
    <v>Finance</v>
    <v>5</v>
    <v>en-GB</v>
    <v>bzwwjc</v>
    <v>268435456</v>
    <v>1</v>
    <v>Powered by Refinitiv</v>
    <v>19.62</v>
    <v>12.84</v>
    <v>1.5509999999999999</v>
    <v>0.47</v>
    <v>2.6857000000000002E-2</v>
    <v>USD</v>
    <v>ACV Auctions Inc. provides a vibrant digital marketplace for wholesale vehicle transactions and data services, which offers transparent and accurate vehicle information to its customers. The Company’s platform leverages data insights and technology to power its digital marketplace and data services, enabling its dealers and commercial partners to buy, sell and value vehicles. Its platform includes Digital Marketplace, Data Services and Data and Technology. The Digital Marketplace connects buyers and sellers of wholesale vehicles. The Data Services offers insights into the condition and value of used vehicles for transactions both on and off its marketplace and helps dealers, their end consumers, and commercial partners make more informed decisions to transact with confidence and efficiency. The Data and Technology underpins everything its do, and powers its vehicle inspections, comprehensive vehicle intelligence reports, digital marketplace, and operations automation.</v>
    <v>2170</v>
    <v>Nasdaq Stock Market</v>
    <v>XNAS</v>
    <v>XNAS</v>
    <v>640 Ellicott St, BUFFALO, NY, 14203 US</v>
    <v>18.04</v>
    <v>Software &amp; IT Services</v>
    <v>Stock</v>
    <v>45475.980124235939</v>
    <v>5413</v>
    <v>17.46</v>
    <v>2966638548</v>
    <v>ACV AUCTIONS INC.</v>
    <v>ACV AUCTIONS INC.</v>
    <v>17.600000000000001</v>
    <v>0</v>
    <v>17.5</v>
    <v>17.97</v>
    <v>165088400</v>
    <v>ACVA</v>
    <v>ACV AUCTIONS INC. (XNAS:ACVA)</v>
    <v>673984</v>
    <v>1060001</v>
    <v>2014</v>
  </rv>
  <rv s="4">
    <v>5414</v>
  </rv>
  <rv s="39">
    <v>95</v>
    <v>Biohaven Ltd. (XNYS:BHVN)</v>
    <v>15</v>
    <v>29</v>
    <v>Finance</v>
    <v>10</v>
    <v>en-GB</v>
    <v>c7ez52</v>
    <v>268435456</v>
    <v>1</v>
    <v>Powered by Refinitiv</v>
    <v>62.21</v>
    <v>16.45</v>
    <v>1.667</v>
    <v>-1.1399999999999999</v>
    <v>-3.2285000000000001E-2</v>
    <v>USD</v>
    <v>Biohaven Ltd. is a clinical-stage biopharmaceutical company. The Company is focused on the discovery, development, and commercialization of treatments in key therapeutic areas, including immunology, neuroscience, and oncology. Its clinical and preclinical programs include Kv7 ion channel modulation for epilepsy and mood disorders; extracellular protein degradation for immunological diseases; Transient Receptor Potential Melastatin 3 (TRPM3) antagonism for migraine and neuropathic pain; Tyrosine Kinase 2/Janus Kinase 1 (TYK2/JAK1) inhibition for neuroinflammatory disorders; glutamate modulation for obsessive-compulsive disorder (OCD) and spinocerebellar ataxia (SCA); myostatin inhibition for neuromuscular and metabolic diseases, including spinal muscular atrophy (SMA) and obesity; and antibody recruiting, bispecific molecules and antibody drug conjugates (ADCs) for cancer. The Troriluzole is a new chemical entity (NCE) and tripeptide prodrug of the active metabolite, riluzole.</v>
    <v>239</v>
    <v>New York Stock Exchange</v>
    <v>XNYS</v>
    <v>XNYS</v>
    <v>215 Church Street, NEW HAVEN, CT, 06510 US</v>
    <v>35.159999999999997</v>
    <v>Biotechnology &amp; Medical Research</v>
    <v>Stock</v>
    <v>45475.962268251562</v>
    <v>33.94</v>
    <v>3016934564</v>
    <v>Biohaven Ltd.</v>
    <v>Biohaven Ltd.</v>
    <v>35.04</v>
    <v>35.31</v>
    <v>34.17</v>
    <v>88291910</v>
    <v>BHVN</v>
    <v>Biohaven Ltd. (XNYS:BHVN)</v>
    <v>28</v>
    <v>1580836</v>
  </rv>
  <rv s="4">
    <v>5416</v>
  </rv>
  <rv s="0">
    <v>https://www.bing.com/financeapi/forcetrigger?t=a1nr2w&amp;q=XNYS%3aAROC&amp;form=skydnc</v>
    <v>Learn more on Bing</v>
  </rv>
  <rv s="5">
    <v>7</v>
    <v>ARCHROCK INC. (XNYS:AROC)</v>
    <v>8</v>
    <v>9</v>
    <v>Finance</v>
    <v>10</v>
    <v>en-GB</v>
    <v>a1nr2w</v>
    <v>268435456</v>
    <v>1</v>
    <v>Powered by Refinitiv</v>
    <v>21.605</v>
    <v>9.57</v>
    <v>1.5182</v>
    <v>0.17</v>
    <v>8.4030000000000007E-3</v>
    <v>USD</v>
    <v>Archrock, Inc. is an energy infrastructure company with a primary focus on midstream natural gas compression. The Company is a provider of natural gas compression services to customers in the energy industry throughout. the United States. It is a supplier of aftermarket services to customers that own compression equipment. Its segments include Contract Operations and Aftermarket Services. The Contract Operations business is comprised of its owned fleet of natural gas compression equipment that it use to provide operations services to its customers. The aftermarket services business provides a full range of services to support the compression needs of its customers that own compression equipment, including operations, maintenance, overhaul and reconfiguration services and sales of parts and components. It provides comprehensive contract operations services, such as personnel, equipment, tools, materials and supplies to meet its customer’s natural gas compression needs.</v>
    <v>1100</v>
    <v>New York Stock Exchange</v>
    <v>XNYS</v>
    <v>XNYS</v>
    <v>9807 Katy Fwy Ste 100, HOUSTON, TX, 77024-1276 US</v>
    <v>20.54</v>
    <v>Oil &amp; Gas Related Equipment and Services</v>
    <v>Stock</v>
    <v>45475.958333356248</v>
    <v>5418</v>
    <v>20.23</v>
    <v>3188244600</v>
    <v>ARCHROCK INC.</v>
    <v>ARCHROCK INC.</v>
    <v>20.27</v>
    <v>24.7883</v>
    <v>20.23</v>
    <v>20.399999999999999</v>
    <v>156286500</v>
    <v>AROC</v>
    <v>ARCHROCK INC. (XNYS:AROC)</v>
    <v>801904</v>
    <v>1514299</v>
    <v>2007</v>
  </rv>
  <rv s="4">
    <v>5419</v>
  </rv>
  <rv s="0">
    <v>https://www.bing.com/financeapi/forcetrigger?t=bnmigh&amp;q=XNAS%3aTWST&amp;form=skydnc</v>
    <v>Learn more on Bing</v>
  </rv>
  <rv s="5">
    <v>7</v>
    <v>TWIST BIOSCIENCE CORPORATION (XNAS:TWST)</v>
    <v>8</v>
    <v>9</v>
    <v>Finance</v>
    <v>10</v>
    <v>en-GB</v>
    <v>bnmigh</v>
    <v>268435456</v>
    <v>1</v>
    <v>Powered by Refinitiv</v>
    <v>55.26</v>
    <v>14.42</v>
    <v>1.7987</v>
    <v>-1.61</v>
    <v>-3.2904000000000003E-2</v>
    <v>USD</v>
    <v>Twist Bioscience Corporation is a synthetic biology and genomics company that has developed a deoxyribonucleic acid (DNA) synthesis platform to industrialize the engineering of biology. The Company's platform's core is a proprietary technology that develops manufacturing synthetic DNA by writing DNA on a silicon chip. The Company leverages its technology to manufacture a broad range of synthetic DNA-based products, including synthetic genes, tools for next-generation sequencing (NGS) preparation and antibody libraries for drug discovery and development. It has miniaturized traditional chemical DNA synthesis reactions to write over one million short pieces of DNA on each silicon chip. It offers two product lines: synthetic biology tools and NGS tools, that address different needs of its customers across a variety of applications. It offers ribonucleic acid and protein products. Its synthetic biology products include synthetic genes and gene fragments, and oligonucleotide or oligo pools.</v>
    <v>919</v>
    <v>Nasdaq Stock Market</v>
    <v>XNAS</v>
    <v>XNAS</v>
    <v>681 Gateway Blvd., SOUTH SAN FRANCISCO, CA, 94080 US</v>
    <v>48.84</v>
    <v>Pharmaceuticals</v>
    <v>Stock</v>
    <v>45475.984881457814</v>
    <v>5421</v>
    <v>46.04</v>
    <v>2755254320</v>
    <v>TWIST BIOSCIENCE CORPORATION</v>
    <v>TWIST BIOSCIENCE CORPORATION</v>
    <v>48.82</v>
    <v>0</v>
    <v>48.93</v>
    <v>47.32</v>
    <v>58226000</v>
    <v>TWST</v>
    <v>TWIST BIOSCIENCE CORPORATION (XNAS:TWST)</v>
    <v>26</v>
    <v>1280358</v>
    <v>2013</v>
  </rv>
  <rv s="4">
    <v>5422</v>
  </rv>
  <rv s="0">
    <v>https://www.bing.com/financeapi/forcetrigger?t=c3gxur&amp;q=XNYS%3aSLVM&amp;form=skydnc</v>
    <v>Learn more on Bing</v>
  </rv>
  <rv s="5">
    <v>7</v>
    <v>SYLVAMO CORPORATION (XNYS:SLVM)</v>
    <v>8</v>
    <v>9</v>
    <v>Finance</v>
    <v>10</v>
    <v>en-GB</v>
    <v>c3gxur</v>
    <v>268435456</v>
    <v>1</v>
    <v>Powered by Refinitiv</v>
    <v>72.48</v>
    <v>37.333399999999997</v>
    <v>0.503</v>
    <v>0.45</v>
    <v>6.6620000000000004E-3</v>
    <v>USD</v>
    <v>Sylvamo Corporation is an uncoated papers company. The Company’s segments include Europe, Latin America and North America. Europe segment produces a portfolio of uncoated freesheet papers for various uses and applications, and market pulp. The segment operates two integrated mills in the region, one in Saillat, France and one in Nymolla, Sweden. Latin American segment’s operations is focused on uncoated freesheet paper, as well as market pulp through the ownership or management of approximately 250,000 acres of forestlands in Brazil and consists of three mills: two integrated mills in the State of Sao Paulo and one non-integrated mill in Mato Grosso do Sul. The North American segment’s paper business manufactures uncoated freesheet papers at its mills in Eastover, South Carolina and Ticonderoga, New York and has offtake agreements to purchase the uncoated papers produced by International Paper’s Riverdale and Georgetown mills in Selma, Alabama and Georgetown, South Carolina.</v>
    <v>6500</v>
    <v>New York Stock Exchange</v>
    <v>XNYS</v>
    <v>XNYS</v>
    <v>6077 Primacy Parkway, MEMPHIS, TN, 38119 US</v>
    <v>68.92</v>
    <v>Paper &amp; Forest Products</v>
    <v>Stock</v>
    <v>45475.958333367969</v>
    <v>5424</v>
    <v>67.357299999999995</v>
    <v>2796688360</v>
    <v>SYLVAMO CORPORATION</v>
    <v>SYLVAMO CORPORATION</v>
    <v>67.87</v>
    <v>14.499499999999999</v>
    <v>67.55</v>
    <v>68</v>
    <v>41127770</v>
    <v>SLVM</v>
    <v>SYLVAMO CORPORATION (XNYS:SLVM)</v>
    <v>243386</v>
    <v>402626</v>
    <v>2021</v>
  </rv>
  <rv s="4">
    <v>5425</v>
  </rv>
  <rv s="0">
    <v>https://www.bing.com/financeapi/forcetrigger?t=bq3enm&amp;q=XNAS%3aIDYA&amp;form=skydnc</v>
    <v>Learn more on Bing</v>
  </rv>
  <rv s="5">
    <v>7</v>
    <v>IDEAYA BIOSCIENCES, INC. (XNAS:IDYA)</v>
    <v>8</v>
    <v>9</v>
    <v>Finance</v>
    <v>10</v>
    <v>en-GB</v>
    <v>bq3enm</v>
    <v>268435456</v>
    <v>1</v>
    <v>Powered by Refinitiv</v>
    <v>47.734999999999999</v>
    <v>20.9</v>
    <v>0.86209999999999998</v>
    <v>-2.2000000000000002</v>
    <v>-6.1246999999999996E-2</v>
    <v>USD</v>
    <v>IDEAYA Biosciences, Inc. is a precision medicine oncology company. The Company is engaged in the discovery and development of targeted therapeutics for patient populations selected using molecular diagnostics. Its lead product candidates are darovasertib (IDE196), IDE397, IDE161 and GSK101 (Pol Theta Helicase). IDE196, a small molecule protein kinase C (PKC), inhibitor, in combination with crizotinib, an investigational cMET inhibitor. IDE397, is its small molecule methionine adenosyltransferase 2a (MAT2A), inhibitor. IDE161, is its small molecule poly (ADP-ribose) glycohydrolase (PARG), inhibitor. IDE196 is its clinical-stage PKC inhibitor that the Company is evaluating as a synthetic lethal combination therapy. IDE397, a MAT2A inhibitor for patients with solid tumors having MTAP deletions. IDE161 is its clinical-stage, potent and selective small molecule inhibitor of PARG for patients having tumors with defined biomarkers based on genetic mutations and/or molecular signatures.</v>
    <v>124</v>
    <v>Nasdaq Stock Market</v>
    <v>XNAS</v>
    <v>XNAS</v>
    <v>7000 Shoreline Ct Ste 350, SOUTH SAN FRANCISCO, CA, 94080-7604 US</v>
    <v>36.04</v>
    <v>Biotechnology &amp; Medical Research</v>
    <v>Stock</v>
    <v>45475.954407696096</v>
    <v>5427</v>
    <v>33.380000000000003</v>
    <v>2552153163</v>
    <v>IDEAYA BIOSCIENCES, INC.</v>
    <v>IDEAYA BIOSCIENCES, INC.</v>
    <v>35.799999999999997</v>
    <v>0</v>
    <v>35.92</v>
    <v>33.72</v>
    <v>75686630</v>
    <v>IDYA</v>
    <v>IDEAYA BIOSCIENCES, INC. (XNAS:IDYA)</v>
    <v>37</v>
    <v>989080</v>
    <v>2015</v>
  </rv>
  <rv s="4">
    <v>5428</v>
  </rv>
  <rv s="0">
    <v>https://www.bing.com/financeapi/forcetrigger?t=a266dm&amp;q=XNAS%3aXENE&amp;form=skydnc</v>
    <v>Learn more on Bing</v>
  </rv>
  <rv s="5">
    <v>7</v>
    <v>XENON PHARMACEUTICALS INC. (XNAS:XENE)</v>
    <v>8</v>
    <v>9</v>
    <v>Finance</v>
    <v>10</v>
    <v>en-GB</v>
    <v>a266dm</v>
    <v>268435456</v>
    <v>1</v>
    <v>Powered by Refinitiv</v>
    <v>50.99</v>
    <v>27.984999999999999</v>
    <v>1.2666999999999999</v>
    <v>-1.1299999999999999</v>
    <v>-2.9981000000000001E-2</v>
    <v>USD</v>
    <v>Xenon Pharmaceuticals Inc. is a Canada-based clinical-stage biopharmaceutical company focused on developing therapeutics to improve the lives of patients with neurological disorders, with a focus on epilepsy. The Company’s product pipeline includes XEN1101 (Focal Onset Seizures), XEN1101 (Primary Generalized Tonic-Clonic Seizures), XEN1101 (Major Depressive Disorder) and NBI-921352 (NEUROCRINE). It is developing XEN1101, a differentiated Kv7 potassium channel opener, for the treatment of epilepsy, MDD and potentially other neurological disorders. Its XEN1101 Phase III epilepsy program includes two identical Phase III clinical trials, called X-TOLE2 and X-TOLE3, that are designed closely after the Phase IIb X-TOLE clinical trial. Its Phase III X-ACKT clinical trial is intended to support potential regulatory submissions in an additional epilepsy indication of primary generalized tonic-clonic seizures (PGTCS).</v>
    <v>251</v>
    <v>Nasdaq Stock Market</v>
    <v>XNAS</v>
    <v>XNAS</v>
    <v>3650 Gilmore Way, VANCOUVER, BC, V5G 4W8 CA</v>
    <v>37.64</v>
    <v>Biotechnology &amp; Medical Research</v>
    <v>Stock</v>
    <v>45475.979104120313</v>
    <v>5430</v>
    <v>36.56</v>
    <v>2759142252</v>
    <v>XENON PHARMACEUTICALS INC.</v>
    <v>XENON PHARMACEUTICALS INC.</v>
    <v>37.6</v>
    <v>0</v>
    <v>37.69</v>
    <v>36.56</v>
    <v>75468880</v>
    <v>XENE</v>
    <v>XENON PHARMACEUTICALS INC. (XNAS:XENE)</v>
    <v>1</v>
    <v>442600</v>
    <v>2000</v>
  </rv>
  <rv s="4">
    <v>5431</v>
  </rv>
  <rv s="0">
    <v>https://www.bing.com/financeapi/forcetrigger?t=a1yih7&amp;q=XNYS%3aNHI&amp;form=skydnc</v>
    <v>Learn more on Bing</v>
  </rv>
  <rv s="5">
    <v>7</v>
    <v>NATIONAL HEALTH INVESTORS, INC. (XNYS:NHI)</v>
    <v>8</v>
    <v>9</v>
    <v>Finance</v>
    <v>10</v>
    <v>en-GB</v>
    <v>a1yih7</v>
    <v>268435456</v>
    <v>1</v>
    <v>Powered by Refinitiv</v>
    <v>68.459999999999994</v>
    <v>48.51</v>
    <v>1.0444</v>
    <v>0.83</v>
    <v>1.2291000000000002E-2</v>
    <v>USD</v>
    <v>National Health Investors, Inc. is a real estate investment trust. The Company specializes in sale, leasebacks, joint-ventures, senior housing operating partnerships, and mortgage and mezzanine financing of need-driven and discretionary senior housing and medical investments. The Company operates through two segments: Real Estate Investments and Senior Housing Operating Portfolio. The Real Estate Investments segment consists of real estate investments and lease, mortgage, and other notes receivables in independent living facilities, assisted living facilities, entrance-fee communities, senior living campuses, skilled nursing facilities and a hospital. It has 163 healthcare real estate properties located in 31 states and leased primarily pursuant to triple-net leases to 25 tenants. The SHOP segment is comprised of two ventures that own the operations of independent living facilities. The SHOP segment has 15 properties located in eight states with a combined 1,733 units.</v>
    <v>26</v>
    <v>New York Stock Exchange</v>
    <v>XNYS</v>
    <v>XNYS</v>
    <v>222 Robert Rose Dr, MURFREESBORO, TN, 37129 US</v>
    <v>68.459999999999994</v>
    <v>Residential &amp; Commercial REIT</v>
    <v>Stock</v>
    <v>45475.958333367969</v>
    <v>5433</v>
    <v>67.260000000000005</v>
    <v>2968522062</v>
    <v>NATIONAL HEALTH INVESTORS, INC.</v>
    <v>NATIONAL HEALTH INVESTORS, INC.</v>
    <v>67.540000000000006</v>
    <v>22.4695</v>
    <v>67.53</v>
    <v>68.36</v>
    <v>43424840</v>
    <v>NHI</v>
    <v>NATIONAL HEALTH INVESTORS, INC. (XNYS:NHI)</v>
    <v>16</v>
    <v>161212</v>
    <v>1991</v>
  </rv>
  <rv s="4">
    <v>5434</v>
  </rv>
  <rv s="0">
    <v>https://www.bing.com/financeapi/forcetrigger?t=btwdbh&amp;q=XNAS%3aNARI&amp;form=skydnc</v>
    <v>Learn more on Bing</v>
  </rv>
  <rv s="5">
    <v>7</v>
    <v>INARI MEDICAL, INC. (XNAS:NARI)</v>
    <v>8</v>
    <v>9</v>
    <v>Finance</v>
    <v>10</v>
    <v>en-GB</v>
    <v>btwdbh</v>
    <v>268435456</v>
    <v>1</v>
    <v>Powered by Refinitiv</v>
    <v>71.849999999999994</v>
    <v>36.729999999999997</v>
    <v>1.008</v>
    <v>-0.39</v>
    <v>-7.77E-3</v>
    <v>USD</v>
    <v>Inari Medical, Inc. is a medical device company. The Company’s products primarily consist of ClotTriever and FlowTriever systems, which are catheter-based mechanical thrombectomy systems that are used for the treatment of the venous thromboembolism (VTE) deep vein thrombosis (DVT), and pulmonary embolism (PE). Its InThrill system is used for the removal of emboli and thrombi from the peripheral vasculature. The LimFlow system is indicated for patients who have chronic limb-threatening ischemia with no suitable endovascular or surgical revascularization options and are at risk of major amputation. It also offers RevCore thrombectomy catheter, which is a thrombectomy device for venous stent thrombosis, Triever 16 Curve catheter, which is used for venous thrombus removal, and ClotTriever Bold catheter, which is used for DVT and the removal of acute and chronic clots in the peripheral vasculature. Its ClotTriever XL, which is a catheter for efficient clot removal with minimal blood loss.</v>
    <v>1300</v>
    <v>Nasdaq Stock Market</v>
    <v>XNAS</v>
    <v>XNAS</v>
    <v>6001 Oak Canyon, Suite 100, IRVINE, CA, 92618 US</v>
    <v>50.52</v>
    <v>Healthcare Equipment &amp; Supplies</v>
    <v>Stock</v>
    <v>45475.834889548438</v>
    <v>5436</v>
    <v>49.21</v>
    <v>2895280368</v>
    <v>INARI MEDICAL, INC.</v>
    <v>INARI MEDICAL, INC.</v>
    <v>50.49</v>
    <v>0</v>
    <v>50.19</v>
    <v>49.8</v>
    <v>58138160</v>
    <v>NARI</v>
    <v>INARI MEDICAL, INC. (XNAS:NARI)</v>
    <v>6</v>
    <v>741706</v>
    <v>2011</v>
  </rv>
  <rv s="4">
    <v>5437</v>
  </rv>
  <rv s="0">
    <v>https://www.bing.com/financeapi/forcetrigger?t=bzy3fr&amp;q=XNYS%3aHAYW&amp;form=skydnc</v>
    <v>Learn more on Bing</v>
  </rv>
  <rv s="5">
    <v>7</v>
    <v>HAYWARD HOLDINGS, INC. (XNYS:HAYW)</v>
    <v>8</v>
    <v>9</v>
    <v>Finance</v>
    <v>10</v>
    <v>en-GB</v>
    <v>bzy3fr</v>
    <v>268435456</v>
    <v>1</v>
    <v>Powered by Refinitiv</v>
    <v>16.04</v>
    <v>9.8000000000000007</v>
    <v>1.2092000000000001</v>
    <v>-0.04</v>
    <v>-3.2979999999999997E-3</v>
    <v>USD</v>
    <v>Hayward Holdings, Inc. is a global designer, manufacturer, and marketer of a broad portfolio of pool and outdoor living technology. The Company offers a full line of energy-efficient and sustainable residential and commercial pool equipment including pumps, filters, heaters, cleaners, sanitizers, light emitting diode (LED) lighting, and water features all digitally connected through its Internet of Things (IoT)-enabled SmartPad. Its products are connected through OmniLogic, its mobile application. It operates through two segments: North America (NAM) and Europe &amp; Rest of World (E&amp;RW). The NAM segment manufactures and sells a complete line of residential and commercial swimming pool equipment and supplies in the United States and Canada and manufactures and sells flow control products. The E&amp;RW segment manufactures and sells residential and commercial swimming pool equipment and supplies in Europe, Central and South America, the Middle East, Australia, and other Asia Pacific countries.</v>
    <v>1875</v>
    <v>New York Stock Exchange</v>
    <v>XNYS</v>
    <v>XNYS</v>
    <v>1415 Vantage Park Drive, Suite 400, CHARLOTTE, NC, 28203 US</v>
    <v>12.195</v>
    <v>Machinery, Equipment &amp; Components</v>
    <v>Stock</v>
    <v>45475.958333367969</v>
    <v>5439</v>
    <v>12.035</v>
    <v>2597636847</v>
    <v>HAYWARD HOLDINGS, INC.</v>
    <v>HAYWARD HOLDINGS, INC.</v>
    <v>12.05</v>
    <v>32.5017</v>
    <v>12.13</v>
    <v>12.09</v>
    <v>214858300</v>
    <v>HAYW</v>
    <v>HAYWARD HOLDINGS, INC. (XNYS:HAYW)</v>
    <v>12</v>
    <v>1103495</v>
    <v>2017</v>
  </rv>
  <rv s="4">
    <v>5440</v>
  </rv>
  <rv s="0">
    <v>https://www.bing.com/financeapi/forcetrigger?t=c1ry27&amp;q=XNYS%3aAGL&amp;form=skydnc</v>
    <v>Learn more on Bing</v>
  </rv>
  <rv s="6">
    <v>12</v>
    <v>AGILON HEALTH, INC. (XNYS:AGL)</v>
    <v>8</v>
    <v>13</v>
    <v>Finance</v>
    <v>10</v>
    <v>en-GB</v>
    <v>c1ry27</v>
    <v>268435456</v>
    <v>1</v>
    <v>Powered by Refinitiv</v>
    <v>21.52</v>
    <v>4.41</v>
    <v>0.78500000000000003</v>
    <v>-0.19</v>
    <v>-3.1301000000000002E-2</v>
    <v>USD</v>
    <v>agilon health, inc. is a healthcare company. It enables primary care physicians (PCP) to be the agents for change in the communities they serve. Through its combination of the agilon platform, a long-term partnership model with existing physician groups and a growing network of like-minded physicians, it offers healthcare for seniors across communities throughout the United States. Its model operates by primarily forming risk-bearing entities (RBEs) within local geographies, that enter into arrangements with payors providing for monthly payments to manage the total healthcare needs of its physician partners’ attributed patients (or global capitation arrangements). It focuses on community-based physician groups and is built around three key elements: agilon’s platform, agilon’s long-term physician partnership approach, and agilon’s network. The agilon platform is holistic in supporting the rapid transition to a Total Care Model with technology, people, process and capital.</v>
    <v>1117</v>
    <v>New York Stock Exchange</v>
    <v>XNYS</v>
    <v>XNYS</v>
    <v>6210 E Hwy 290, Suite 450, AUSTIN, TX, 78723 US</v>
    <v>6.13</v>
    <v>Healthcare Providers &amp; Services</v>
    <v>Stock</v>
    <v>45475.958333378905</v>
    <v>5442</v>
    <v>5.835</v>
    <v>2418218208</v>
    <v>AGILON HEALTH, INC.</v>
    <v>AGILON HEALTH, INC.</v>
    <v>6.11</v>
    <v>6.07</v>
    <v>5.88</v>
    <v>411261600</v>
    <v>AGL</v>
    <v>AGILON HEALTH, INC. (XNYS:AGL)</v>
    <v>486</v>
    <v>5160121</v>
    <v>2017</v>
  </rv>
  <rv s="4">
    <v>5443</v>
  </rv>
  <rv s="0">
    <v>https://www.bing.com/financeapi/forcetrigger?t=a24zsm&amp;q=XNYS%3aUSAC&amp;form=skydnc</v>
    <v>Learn more on Bing</v>
  </rv>
  <rv s="37">
    <v>88</v>
    <v>USA COMPRESSION PARTNERS COM UNT (XNYS:USAC)</v>
    <v>85</v>
    <v>89</v>
    <v>Finance</v>
    <v>91</v>
    <v>en-GB</v>
    <v>a24zsm</v>
    <v>268435456</v>
    <v>1</v>
    <v>Powered by Refinitiv</v>
    <v>28.47</v>
    <v>19.399999999999999</v>
    <v>7.0000000000000007E-2</v>
    <v>2.96E-3</v>
    <v>USD</v>
    <v>New York Stock Exchange</v>
    <v>XNYS</v>
    <v>23.84</v>
    <v>ETF</v>
    <v>45475.958333378905</v>
    <v>5445</v>
    <v>23.53</v>
    <v>USA COMPRESSION PARTNERS COM UNT</v>
    <v>23.63</v>
    <v>23.65</v>
    <v>23.72</v>
    <v>USAC</v>
    <v>USA COMPRESSION PARTNERS COM UNT (XNYS:USAC)</v>
    <v>4</v>
    <v>515649</v>
  </rv>
  <rv s="4">
    <v>5446</v>
  </rv>
  <rv s="0">
    <v>https://www.bing.com/financeapi/forcetrigger?t=bvigkr&amp;q=XNYS%3aQS&amp;form=skydnc</v>
    <v>Learn more on Bing</v>
  </rv>
  <rv s="6">
    <v>12</v>
    <v>QUANTUMSCAPE CORPORATION (XNYS:QS)</v>
    <v>8</v>
    <v>13</v>
    <v>Finance</v>
    <v>5</v>
    <v>en-GB</v>
    <v>bvigkr</v>
    <v>268435456</v>
    <v>1</v>
    <v>Powered by Refinitiv</v>
    <v>13.86</v>
    <v>4.67</v>
    <v>4.6181000000000001</v>
    <v>-0.04</v>
    <v>-8.2140000000000008E-3</v>
    <v>USD</v>
    <v>QuantumScape Corporation is developing solid-state lithium-metal battery technology for electric vehicles (EVs) and other applications. The Company's solid-state lithium-metal battery technology is designed to offer greater energy density, faster charging and enhanced safety. Its battery cells have none of the host materials used in conventional anodes. The Company's cells are anode-free in that they are manufactured without anodes in a discharged state. It has demonstrated a solid-state separator for lithium-metal batteries capable of resisting dendrite formation at higher power densities, such as those required for automotive applications and fast charging, for at least 800 cycles at around 25 degrees Celsius. Its solid-state electrolyte-separator is a dense, entirely inorganic ceramic. The Company's solid-state battery technology has applicability in other markets, including stationary storage and consumer electronics, such as smartphones and wearables, among others.</v>
    <v>850</v>
    <v>New York Stock Exchange</v>
    <v>XNYS</v>
    <v>XNYS</v>
    <v>1730 Technology Drive, Suite 301, SAN JOSE, CA, 95110 US</v>
    <v>4.99</v>
    <v>Automobiles &amp; Auto Parts</v>
    <v>Stock</v>
    <v>45475.997939108594</v>
    <v>5448</v>
    <v>4.75</v>
    <v>2412741009</v>
    <v>QUANTUMSCAPE CORPORATION</v>
    <v>QUANTUMSCAPE CORPORATION</v>
    <v>4.9000000000000004</v>
    <v>4.87</v>
    <v>4.83</v>
    <v>499532300</v>
    <v>QS</v>
    <v>QUANTUMSCAPE CORPORATION (XNYS:QS)</v>
    <v>7857</v>
    <v>4877440</v>
    <v>2020</v>
  </rv>
  <rv s="4">
    <v>5449</v>
  </rv>
  <rv s="0">
    <v>https://www.bing.com/financeapi/forcetrigger?t=a1s7c7&amp;q=XNYS%3aESE&amp;form=skydnc</v>
    <v>Learn more on Bing</v>
  </rv>
  <rv s="5">
    <v>7</v>
    <v>ESCO TECHNOLOGIES INC. (XNYS:ESE)</v>
    <v>8</v>
    <v>9</v>
    <v>Finance</v>
    <v>10</v>
    <v>en-GB</v>
    <v>a1s7c7</v>
    <v>268435456</v>
    <v>1</v>
    <v>Powered by Refinitiv</v>
    <v>118.6</v>
    <v>94.59</v>
    <v>1.0952999999999999</v>
    <v>1.92</v>
    <v>1.8803E-2</v>
    <v>USD</v>
    <v>ESCO Technologies Inc. provides highly engineered products and solutions to diverse and growing end-markets that include the aerospace, defense, space, healthcare, wireless, consumer electronics, electric utility and renewable energy industries. The Company has three segments: Aerospace &amp; Defense (A&amp;D), Utility Solutions Group (USG), and RF Test &amp; Measurement (Test). A&amp;D segment primarily designs and manufactures specialty filtration, fluid control and naval products, including hydraulic filter elements, fluid control devices and precision-tolerance machined components. USG is engaged in the development, manufacture and delivery of diagnostic testing and data management solutions that enable electric power grid operators to assess the integrity of high-voltage power delivery equipment. Test segment designs and manufactures products and systems to measure and control RF and acoustic energy for research and development, regulatory compliance, and medical and security applications.</v>
    <v>3131</v>
    <v>New York Stock Exchange</v>
    <v>XNYS</v>
    <v>XNYS</v>
    <v>9900 Clayton Rd Ste a, ST. LOUIS, MO, 63124-1186 US</v>
    <v>104.86</v>
    <v>Machinery, Equipment &amp; Components</v>
    <v>Stock</v>
    <v>45475.958333344533</v>
    <v>5451</v>
    <v>102.37</v>
    <v>2678882771</v>
    <v>ESCO TECHNOLOGIES INC.</v>
    <v>ESCO TECHNOLOGIES INC.</v>
    <v>102.37</v>
    <v>27.318300000000001</v>
    <v>102.11</v>
    <v>104.03</v>
    <v>25751060</v>
    <v>ESE</v>
    <v>ESCO TECHNOLOGIES INC. (XNYS:ESE)</v>
    <v>90155</v>
    <v>114831</v>
    <v>1990</v>
  </rv>
  <rv s="4">
    <v>5452</v>
  </rv>
  <rv s="0">
    <v>https://www.bing.com/financeapi/forcetrigger?t=a1ts9c&amp;q=XNAS%3aGERN&amp;form=skydnc</v>
    <v>Learn more on Bing</v>
  </rv>
  <rv s="5">
    <v>7</v>
    <v>GERON CORPORATION (XNAS:GERN)</v>
    <v>8</v>
    <v>9</v>
    <v>Finance</v>
    <v>5</v>
    <v>en-GB</v>
    <v>a1ts9c</v>
    <v>268435456</v>
    <v>1</v>
    <v>Powered by Refinitiv</v>
    <v>5.34</v>
    <v>1.64</v>
    <v>0.47839999999999999</v>
    <v>-0.17</v>
    <v>-3.9170999999999997E-2</v>
    <v>USD</v>
    <v>Geron Corporation is a late-stage clinical biopharmaceutical company developing investigational first-in-class telomerase inhibitor, imetelstat, to treat hematologic malignancies. The Company is engaged in the development of therapeutic products for oncology. Its lead indication for imetelstat is in Low or Intermediate-1 risk myelodysplastic syndromes. It is developing imetelstat for the treatment of several myeloid hematologic malignancies, including a Phase 3 clinical trial, named IMpactMF, in relapsed/refractory myelofibrosis (MF) with overall survival as the primary endpoint, that is enrolling patients. It is also conducting a Phase 1 combination therapy clinical trial, named IMproveMF, in first-line Intermediate-1, Intermediate-2 or High-Risk myelofibrosis, or frontline MF, that is enrolling patients and imetelstat is being studied in an investigator-led Phase 2 clinical trial, named IMpress, in Intermediate-2 or High-Risk myelodysplastic syndromes and acute myeloid leukemia.</v>
    <v>141</v>
    <v>Nasdaq Stock Market</v>
    <v>XNAS</v>
    <v>XNAS</v>
    <v>919 East Hillsdale Boulevard, Suite 250, FOSTER CITY, CA, 94404 US</v>
    <v>4.37</v>
    <v>Biotechnology &amp; Medical Research</v>
    <v>Stock</v>
    <v>45475.988017337499</v>
    <v>5454</v>
    <v>4.16</v>
    <v>2473362942</v>
    <v>GERON CORPORATION</v>
    <v>GERON CORPORATION</v>
    <v>4.34</v>
    <v>0</v>
    <v>4.34</v>
    <v>4.17</v>
    <v>593132600</v>
    <v>GERN</v>
    <v>GERON CORPORATION (XNAS:GERN)</v>
    <v>7765</v>
    <v>16002863</v>
    <v>1990</v>
  </rv>
  <rv s="4">
    <v>5455</v>
  </rv>
  <rv s="0">
    <v>https://www.bing.com/financeapi/forcetrigger?t=a1y4im&amp;q=XNYS%3aMTX&amp;form=skydnc</v>
    <v>Learn more on Bing</v>
  </rv>
  <rv s="5">
    <v>7</v>
    <v>MINERALS TECHNOLOGIES INC. (XNYS:MTX)</v>
    <v>8</v>
    <v>9</v>
    <v>Finance</v>
    <v>10</v>
    <v>en-GB</v>
    <v>a1y4im</v>
    <v>268435456</v>
    <v>1</v>
    <v>Powered by Refinitiv</v>
    <v>87.46</v>
    <v>48.61</v>
    <v>1.3214999999999999</v>
    <v>0.16</v>
    <v>1.957E-3</v>
    <v>USD</v>
    <v>Minerals Technologies Inc. is a technology-driven specialty minerals company that develops, produces, and markets a range of mineral and mineral-based products, related systems, and services. The Company’s segments include Consumer &amp; Specialties and Engineered Solutions. The Consumer &amp; Specialties segment serves consumer end markets directly and provides mineral-based solutions and technologies for its customers’ products. The two product lines in this segment are Household &amp; Personal Care and Specialty Additives. The Company's Engineered Solutions segment combines all engineered systems, mineral blends, and technologies that are designed to aid in customer processes and projects. The two product lines in this segment are High-Temperature Technologies and Environmental &amp; Infrastructure. The Company serves globally a range of consumer and industrial markets, including household, food and pharmaceutical, paper, packaging, automotive, construction, and environmental.</v>
    <v>4027</v>
    <v>New York Stock Exchange</v>
    <v>XNYS</v>
    <v>XNYS</v>
    <v>622 3rd Ave, NEW YORK, NY, 10017-6707 US</v>
    <v>82.58</v>
    <v>Chemicals</v>
    <v>Stock</v>
    <v>45475.958333344533</v>
    <v>5457</v>
    <v>81.459999999999994</v>
    <v>2642091748</v>
    <v>MINERALS TECHNOLOGIES INC.</v>
    <v>MINERALS TECHNOLOGIES INC.</v>
    <v>81.95</v>
    <v>28.405200000000001</v>
    <v>81.77</v>
    <v>81.93</v>
    <v>32248160</v>
    <v>MTX</v>
    <v>MINERALS TECHNOLOGIES INC. (XNYS:MTX)</v>
    <v>151762</v>
    <v>189048</v>
    <v>1968</v>
  </rv>
  <rv s="4">
    <v>5458</v>
  </rv>
  <rv s="0">
    <v>https://www.bing.com/financeapi/forcetrigger?t=bssf27&amp;q=XNAS%3aSITM&amp;form=skydnc</v>
    <v>Learn more on Bing</v>
  </rv>
  <rv s="5">
    <v>7</v>
    <v>SITIME CORPORATION (XNAS:SITM)</v>
    <v>8</v>
    <v>9</v>
    <v>Finance</v>
    <v>10</v>
    <v>en-GB</v>
    <v>bssf27</v>
    <v>268435456</v>
    <v>1</v>
    <v>Powered by Refinitiv</v>
    <v>141.99</v>
    <v>72.39</v>
    <v>1.8213999999999999</v>
    <v>5.71</v>
    <v>4.6600999999999997E-2</v>
    <v>USD</v>
    <v>SiTime Corporation is a provider of precision timing solutions to the global electronics industry. The Company's products are designed for approximately 300 applications across its target markets, including communications and enterprise, automotive, industrial, aerospace, mobile, Internet of Things (IoT), and consumer. The Company’s solutions include oscillators, clock integrated circuits, and resonators. Its all-silicon solutions are based on three areas of expertise, which include micro-electro-mechanical systems (MEMS), analog mixed-signal design capabilities, and advanced system-level integration expertise. For the communications and enterprise market, its precision timing solutions provide performance and resilience in dense, less-controlled environments that experience extreme conditions. For the automotive market, its solutions can be utilized in automotive electronics, including advanced driver assistance systems (ADAS) for self-driving cars.</v>
    <v>382</v>
    <v>Nasdaq Stock Market</v>
    <v>XNAS</v>
    <v>XNAS</v>
    <v>5451 Patrick Henry Dr, SANTA CLARA, CA, 95054-1167 US</v>
    <v>128.49</v>
    <v>Semiconductors &amp; Semiconductor Equipment</v>
    <v>Stock</v>
    <v>45475.996734120316</v>
    <v>5460</v>
    <v>121.25</v>
    <v>2933046289</v>
    <v>SITIME CORPORATION</v>
    <v>SITIME CORPORATION</v>
    <v>122.57</v>
    <v>0</v>
    <v>122.53</v>
    <v>128.24</v>
    <v>22871540</v>
    <v>SITM</v>
    <v>SITIME CORPORATION (XNAS:SITM)</v>
    <v>286</v>
    <v>179285</v>
    <v>2003</v>
  </rv>
  <rv s="4">
    <v>5461</v>
  </rv>
  <rv s="0">
    <v>https://www.bing.com/financeapi/forcetrigger?t=c27jkr&amp;q=XNAS%3aMQ&amp;form=skydnc</v>
    <v>Learn more on Bing</v>
  </rv>
  <rv s="5">
    <v>7</v>
    <v>MARQETA, INC. (XNAS:MQ)</v>
    <v>8</v>
    <v>9</v>
    <v>Finance</v>
    <v>5</v>
    <v>en-GB</v>
    <v>c27jkr</v>
    <v>268435456</v>
    <v>1</v>
    <v>Powered by Refinitiv</v>
    <v>7.36</v>
    <v>4.6500000000000004</v>
    <v>1.49</v>
    <v>0.06</v>
    <v>1.0810999999999999E-2</v>
    <v>USD</v>
    <v>Marqeta, Inc. is engaged in providing modern card issuing and payment processing solutions. The Company provides a single, global, cloud-based, open application programming interface (API) platform for modern card issuing and transaction processing. It works with companies in a range of different configurations, such as Managed By Marqeta and Powered By Marqeta. With Managed By Marqeta, the Company provides an issuing bank partner to act as the bank identification number; sponsor for the customer’s card program; manages the customer’s card program on behalf of the issuing bank, and provides a full range of services, including configuring many of the critical resources required by a customer’s production environment. With Powered By Marqeta, it provides payment processing, and assists with certain configuration elements that enable the customer to use the platform independently. It serves customers in multiple industry verticals, including financial services, on-demand services.</v>
    <v>771</v>
    <v>Nasdaq Stock Market</v>
    <v>XNAS</v>
    <v>XNAS</v>
    <v>180 Grand Avenue, 6th Floor, OAKLAND, CA, 94612 US</v>
    <v>5.67</v>
    <v>Financial Technology (Fintech) &amp; Infrastructure</v>
    <v>Stock</v>
    <v>45475.854243089845</v>
    <v>5463</v>
    <v>5.5</v>
    <v>2906608881</v>
    <v>MARQETA, INC.</v>
    <v>MARQETA, INC.</v>
    <v>5.58</v>
    <v>0</v>
    <v>5.55</v>
    <v>5.61</v>
    <v>518112100</v>
    <v>MQ</v>
    <v>MARQETA, INC. (XNAS:MQ)</v>
    <v>4</v>
    <v>5566373</v>
    <v>2010</v>
  </rv>
  <rv s="4">
    <v>5464</v>
  </rv>
  <rv s="0">
    <v>https://www.bing.com/financeapi/forcetrigger?t=bwzzzr&amp;q=XNAS%3aCERT&amp;form=skydnc</v>
    <v>Learn more on Bing</v>
  </rv>
  <rv s="5">
    <v>7</v>
    <v>CERTARA, INC. (XNAS:CERT)</v>
    <v>8</v>
    <v>9</v>
    <v>Finance</v>
    <v>5</v>
    <v>en-GB</v>
    <v>bwzzzr</v>
    <v>268435456</v>
    <v>1</v>
    <v>Powered by Refinitiv</v>
    <v>19.870200000000001</v>
    <v>11.81</v>
    <v>1.5243</v>
    <v>0.02</v>
    <v>1.4660000000000001E-3</v>
    <v>USD</v>
    <v>Certara, Inc. is a provider of biosimulation technology and solutions for using Model-Informed Drug Development in the global biopharmaceutical industry. It is focused on producing medicines using proprietary biosimulation software, technology and services to transform traditional drug discovery and development. Its customers include life sciences companies of all sizes along with contract research organizations, academic institutions, and global regulators. Its software and service are used by approximately 2,400 biopharmaceutical companies and academic institutions across 66 countries, including 38 of the top 40 biopharmaceutical companies. It has operations in the United States, Australia, Canada, China, France, Germany, India, Italy, Japan, Luxembourg, Netherlands, Philippines, Poland, Portugal, Spain, Switzerland, Egypt, and the United Kingdom.</v>
    <v>1338</v>
    <v>Nasdaq Stock Market</v>
    <v>XNAS</v>
    <v>XNAS</v>
    <v>4 Radnor Corporate Center, Suite 350, RADNOR, PA, 19087 US</v>
    <v>13.84</v>
    <v>Software &amp; IT Services</v>
    <v>Stock</v>
    <v>45475.847226805468</v>
    <v>5466</v>
    <v>13.43</v>
    <v>2197093524</v>
    <v>CERTARA, INC.</v>
    <v>CERTARA, INC.</v>
    <v>13.68</v>
    <v>0</v>
    <v>13.64</v>
    <v>13.66</v>
    <v>160841400</v>
    <v>CERT</v>
    <v>CERTARA, INC. (XNAS:CERT)</v>
    <v>404332</v>
    <v>700114</v>
    <v>2017</v>
  </rv>
  <rv s="4">
    <v>5467</v>
  </rv>
  <rv s="0">
    <v>https://www.bing.com/financeapi/forcetrigger?t=a1uymw&amp;q=XNAS%3aHUBG&amp;form=skydnc</v>
    <v>Learn more on Bing</v>
  </rv>
  <rv s="5">
    <v>7</v>
    <v>HUB GROUP, INC. (XNAS:HUBG)</v>
    <v>8</v>
    <v>9</v>
    <v>Finance</v>
    <v>10</v>
    <v>en-GB</v>
    <v>a1uymw</v>
    <v>268435456</v>
    <v>1</v>
    <v>Powered by Refinitiv</v>
    <v>47.585000000000001</v>
    <v>31.725000000000001</v>
    <v>0.89590000000000003</v>
    <v>-0.14000000000000001</v>
    <v>-3.2659999999999998E-3</v>
    <v>USD</v>
    <v>Hub Group, Inc. is a supply chain solutions provider, which offers comprehensive transportation and logistics management services. The Company operates through two segments: Intermodal and Transportation Solutions (ITS), and Logistics. Its ITS segment includes its intermodal and dedicated trucking. Its Logistics segment includes full outsource logistics solutions, transportation management services, freight consolidation, warehousing and fulfillment, and final mile delivery services. Logistics also includes its brokerage business which provides third-party truckload, less-than-truckload (LTL), flatbed and temperature-controlled needs. The Company’s service offerings include a full range of freight transportation and logistics services, some of which are provided by assets the Company owns and operates, and some of which are provided by third parties with whom it contracts. The Company serves range of industries, including retail, consumer products, automotive and durable goods.</v>
    <v>5950</v>
    <v>Nasdaq Stock Market</v>
    <v>XNAS</v>
    <v>XNAS</v>
    <v>2001 Hub Group Way, OAK BROOK, IL, 60523 US</v>
    <v>43.24</v>
    <v>Freight &amp; Logistics Services</v>
    <v>Stock</v>
    <v>45475.847226503909</v>
    <v>5469</v>
    <v>42.57</v>
    <v>2662142937</v>
    <v>HUB GROUP, INC.</v>
    <v>HUB GROUP, INC.</v>
    <v>43.09</v>
    <v>22.816099999999999</v>
    <v>42.86</v>
    <v>42.72</v>
    <v>62316080</v>
    <v>HUBG</v>
    <v>HUB GROUP, INC. (XNAS:HUBG)</v>
    <v>366796</v>
    <v>376083</v>
    <v>1995</v>
  </rv>
  <rv s="4">
    <v>5470</v>
  </rv>
  <rv s="0">
    <v>https://www.bing.com/financeapi/forcetrigger?t=bsgk77&amp;q=XNAS%3aPGNY&amp;form=skydnc</v>
    <v>Learn more on Bing</v>
  </rv>
  <rv s="5">
    <v>7</v>
    <v>PROGYNY, INC. (XNAS:PGNY)</v>
    <v>8</v>
    <v>9</v>
    <v>Finance</v>
    <v>10</v>
    <v>en-GB</v>
    <v>bsgk77</v>
    <v>268435456</v>
    <v>1</v>
    <v>Powered by Refinitiv</v>
    <v>44.95</v>
    <v>23.9</v>
    <v>1.458</v>
    <v>-0.05</v>
    <v>-1.7619999999999999E-3</v>
    <v>USD</v>
    <v>Progyny, Inc. is a benefit management company. The Company specializes in fertility and family building benefits solutions in the United States. The Company’s clients include various employers across an array of industries. It has contracts to provide coverage to approximately 6.4 million employees and their partners (known as members). The Company provides its benefits through its proprietary Smart Cycle approach. Smart Cycles include the medical services required for a member’s full course of treatment, including all necessary diagnostic testing and access to the technology. In addition to its fertility benefits solution, the Company offers an integrated pharmacy benefits solution, Progyny Rx, which can be added by its clients. Progyny Rx provides its members with access to the medications needed during their fertility treatment. It provides care management services, as well as medication administration training, pharmacy support services and continuing patient care advocate support.</v>
    <v>563</v>
    <v>Nasdaq Stock Market</v>
    <v>XNAS</v>
    <v>XNAS</v>
    <v>1359 Broadway, NEW YORK, NY, 10018 US</v>
    <v>28.53</v>
    <v>Healthcare Providers &amp; Services</v>
    <v>Stock</v>
    <v>45475.994452383595</v>
    <v>5472</v>
    <v>28.01</v>
    <v>2697602147</v>
    <v>PROGYNY, INC.</v>
    <v>PROGYNY, INC.</v>
    <v>28.53</v>
    <v>46.6629</v>
    <v>28.38</v>
    <v>28.33</v>
    <v>95220690</v>
    <v>PGNY</v>
    <v>PROGYNY, INC. (XNAS:PGNY)</v>
    <v>10</v>
    <v>1096541</v>
    <v>2008</v>
  </rv>
  <rv s="4">
    <v>5473</v>
  </rv>
  <rv s="0">
    <v>https://www.bing.com/financeapi/forcetrigger?t=bwdgxm&amp;q=XNAS%3aMLTX&amp;form=skydnc</v>
    <v>Learn more on Bing</v>
  </rv>
  <rv s="5">
    <v>7</v>
    <v>MOONLAKE IMMUNOTHERAPEUTICS (XNAS:MLTX)</v>
    <v>8</v>
    <v>9</v>
    <v>Finance</v>
    <v>5</v>
    <v>en-GB</v>
    <v>bwdgxm</v>
    <v>268435456</v>
    <v>1</v>
    <v>Powered by Refinitiv</v>
    <v>64.98</v>
    <v>35.11</v>
    <v>1.248</v>
    <v>-1.65</v>
    <v>-3.9474000000000002E-2</v>
    <v>USD</v>
    <v>MoonLake Immunotherapeutics, formerly known as Helix Acquisition Corp, is a Switzerland-based company engaged in the healthcare industry. The Firm is a clinical-stage biopharmaceutical company focused on the development of medicines for immunologic diseases, including inflammatory skin and joint diseases. The Company develops tri-specific nanobody Sonelokimab (SLK) which purpose is to target and penetrate difficult-to-reach inflamed tissues. SLK is a molecule with enhanced enrichment in deep skin &amp; joints and binding of targets. SLK inhibits IL-17A and IL-17F inhibition to treat inflammatory diseases, by independently inhibiting the naturally-occurring IL-17 A/A, A/F and F/F dimers that drive inflammation in patients.</v>
    <v>50</v>
    <v>Nasdaq Stock Market</v>
    <v>XNAS</v>
    <v>XNAS</v>
    <v>Dorfstrasse 29, ZUG, ZUG, 6300 CH</v>
    <v>42.15</v>
    <v>Biotechnology &amp; Medical Research</v>
    <v>Stock</v>
    <v>45475.977484443749</v>
    <v>5475</v>
    <v>39.994999999999997</v>
    <v>2564376485</v>
    <v>MOONLAKE IMMUNOTHERAPEUTICS</v>
    <v>MOONLAKE IMMUNOTHERAPEUTICS</v>
    <v>41.6</v>
    <v>0</v>
    <v>41.8</v>
    <v>40.15</v>
    <v>63869900</v>
    <v>MLTX</v>
    <v>MOONLAKE IMMUNOTHERAPEUTICS (XNAS:MLTX)</v>
    <v>379425</v>
    <v>349661</v>
    <v>2020</v>
  </rv>
  <rv s="4">
    <v>5476</v>
  </rv>
  <rv s="0">
    <v>https://www.bing.com/financeapi/forcetrigger?t=a1ud3m&amp;q=XNYS%3aGVA&amp;form=skydnc</v>
    <v>Learn more on Bing</v>
  </rv>
  <rv s="5">
    <v>7</v>
    <v>GRANITE CONSTRUCTION INCORPORATED (XNYS:GVA)</v>
    <v>8</v>
    <v>9</v>
    <v>Finance</v>
    <v>5</v>
    <v>en-GB</v>
    <v>a1ud3m</v>
    <v>268435456</v>
    <v>1</v>
    <v>Powered by Refinitiv</v>
    <v>65.079899999999995</v>
    <v>33.74</v>
    <v>1.4272</v>
    <v>0.33</v>
    <v>5.4779999999999994E-3</v>
    <v>USD</v>
    <v>Granite Construction Incorporated is a diversified construction and construction materials company. The Company operates through two segments: Construction and Materials. The Construction segment focuses on construction and rehabilitation of roads, pavement preservation, bridges, rail lines, airports, marine ports, dams, reservoirs, aqueducts, infrastructure and site development for use by the general public and water-related construction for municipal agencies, commercial water suppliers, industrial facilities and energy companies. It also provides construction of various complex projects including infrastructure and site development, mining, public safety, tunnel, solar, battery storage and other power-related projects. The Materials segment focuses on production of aggregates, asphalt concrete, liquid asphalt and recycled materials for internal use in its construction projects and for sale to third parties.</v>
    <v>2100</v>
    <v>New York Stock Exchange</v>
    <v>XNYS</v>
    <v>XNYS</v>
    <v>585 W Beach St, WATSONVILLE, CA, 95076 US</v>
    <v>61.094999999999999</v>
    <v>Construction &amp; Engineering</v>
    <v>Stock</v>
    <v>45475.981563842186</v>
    <v>5478</v>
    <v>59.97</v>
    <v>2674230309</v>
    <v>GRANITE CONSTRUCTION INCORPORATED</v>
    <v>GRANITE CONSTRUCTION INCORPORATED</v>
    <v>60.42</v>
    <v>78.637799999999999</v>
    <v>60.24</v>
    <v>60.57</v>
    <v>44151070</v>
    <v>GVA</v>
    <v>GRANITE CONSTRUCTION INCORPORATED (XNYS:GVA)</v>
    <v>84</v>
    <v>592968</v>
    <v>1990</v>
  </rv>
  <rv s="4">
    <v>5479</v>
  </rv>
  <rv s="0">
    <v>https://www.bing.com/financeapi/forcetrigger?t=c2pclh&amp;q=XNYS%3aNABL&amp;form=skydnc</v>
    <v>Learn more on Bing</v>
  </rv>
  <rv s="5">
    <v>7</v>
    <v>N-ABLE, INC. (XNYS:NABL)</v>
    <v>8</v>
    <v>9</v>
    <v>Finance</v>
    <v>5</v>
    <v>en-GB</v>
    <v>c2pclh</v>
    <v>268435456</v>
    <v>1</v>
    <v>Powered by Refinitiv</v>
    <v>15.484999999999999</v>
    <v>11.5</v>
    <v>0.70599999999999996</v>
    <v>-0.23</v>
    <v>-1.5271999999999999E-2</v>
    <v>USD</v>
    <v>N-able, Inc. is a provider of cloud-based software solutions for managed service providers (MSPs), enabling them to support digital transformation and growth for small and medium-sized enterprises (SMEs). The Company’s platform consists of three core solution categories: remote monitoring and management, security solutions, and data protection as-a-service. Its remote monitoring and management capabilities include real-time availability and performance of networks and devices and automation of policies and workflows. The Company provides a layered security approach spanning network and systems infrastructure, applications, and end user devices through its data protection, patch management, endpoint security, web protection, e-mail security and archiving and vulnerability assessment solutions. The Company also provides cloud-based remote monitoring and management, security solutions, and data protection as-a-service that are integrated within its technology platform.</v>
    <v>1598</v>
    <v>New York Stock Exchange</v>
    <v>XNYS</v>
    <v>XNYS</v>
    <v>1209 Orange Street, Suite 306, WILMINGTON, DE, 19801 US</v>
    <v>15.13</v>
    <v>Software &amp; IT Services</v>
    <v>Stock</v>
    <v>45475.958333344533</v>
    <v>5481</v>
    <v>14.785</v>
    <v>2740041222</v>
    <v>N-ABLE, INC.</v>
    <v>N-ABLE, INC.</v>
    <v>15.07</v>
    <v>101.3601</v>
    <v>15.06</v>
    <v>14.83</v>
    <v>184763400</v>
    <v>NABL</v>
    <v>N-ABLE, INC. (XNYS:NABL)</v>
    <v>825075</v>
    <v>852702</v>
    <v>2020</v>
  </rv>
  <rv s="4">
    <v>5482</v>
  </rv>
  <rv s="0">
    <v>https://www.bing.com/financeapi/forcetrigger?t=a216fr&amp;q=XNAS%3aPRFT&amp;form=skydnc</v>
    <v>Learn more on Bing</v>
  </rv>
  <rv s="5">
    <v>7</v>
    <v>PERFICIENT, INC. (XNAS:PRFT)</v>
    <v>8</v>
    <v>9</v>
    <v>Finance</v>
    <v>10</v>
    <v>en-GB</v>
    <v>a216fr</v>
    <v>268435456</v>
    <v>1</v>
    <v>Powered by Refinitiv</v>
    <v>96.93</v>
    <v>42.51</v>
    <v>1.6217999999999999</v>
    <v>-0.03</v>
    <v>-4.0109999999999999E-4</v>
    <v>USD</v>
    <v>Perficient, Inc. is a digital consultancy company. The Company help clients to gain competitive advantage by using digital technology to make their businesses more responsive to market opportunities; strengthen relationships with customers, suppliers, and partners; improve productivity; and reduce information technology costs. The Company offers its solutions across six service categories, which include strategy and transformation, data and intelligence, platforms and technology, customer experience and digital marketing, innovation and product development, and optimized global delivery. Its strategy and transformation services include digital strategy, technology strategy, and organizational change management. Its data and intelligence offerings include analytics, artificial intelligence and machine learning, big data, business intelligence, and a custom product portfolio. Its platforms and technology services include blockchain, cloud, commerce, content management systems and other.</v>
    <v>6547</v>
    <v>Nasdaq Stock Market</v>
    <v>XNAS</v>
    <v>XNAS</v>
    <v>555 Maryville University Dr Ste 600, ST. LOUIS, MO, 63141-5844 US</v>
    <v>74.900000000000006</v>
    <v>Software &amp; IT Services</v>
    <v>Stock</v>
    <v>45475.847225323436</v>
    <v>5484</v>
    <v>74.73</v>
    <v>2628424951</v>
    <v>PERFICIENT, INC.</v>
    <v>PERFICIENT, INC.</v>
    <v>74.8</v>
    <v>32.826999999999998</v>
    <v>74.8</v>
    <v>74.77</v>
    <v>35153470</v>
    <v>PRFT</v>
    <v>PERFICIENT, INC. (XNAS:PRFT)</v>
    <v>1</v>
    <v>531112</v>
    <v>1999</v>
  </rv>
  <rv s="4">
    <v>5485</v>
  </rv>
  <rv s="0">
    <v>https://www.bing.com/financeapi/forcetrigger?t=brbzar&amp;q=XNAS%3aTXG&amp;form=skydnc</v>
    <v>Learn more on Bing</v>
  </rv>
  <rv s="5">
    <v>7</v>
    <v>10X GENOMICS, INC. (XNAS:TXG)</v>
    <v>8</v>
    <v>9</v>
    <v>Finance</v>
    <v>10</v>
    <v>en-GB</v>
    <v>brbzar</v>
    <v>268435456</v>
    <v>1</v>
    <v>Powered by Refinitiv</v>
    <v>63.57</v>
    <v>18.39</v>
    <v>1.8418000000000001</v>
    <v>0.28000000000000003</v>
    <v>1.5061999999999999E-2</v>
    <v>USD</v>
    <v>10x Genomics, Inc. is a life science technology company. The Company's integrated solutions include instruments, consumables and software for analyzing biological systems. Its Chromium platform includes its Chromium X Series, Chromium Connect and legacy Chromium Controller instruments, microfluidic chips and related consumables, which enables throughput analysis of individual biological components. Its Visium platform enables researchers to understand the spatial positions of biological analytes within tissues at high resolution. Its Xenium platform for in situ analysis is designed to give scientists the ability to not only locate and type cells in their tissue context. Its products include Chromium Single Cell Gene Expression, Chromium Single Cell Gene Expression Flex, Chromium Single Cell Immune Profiling, Chromium Single Cell assay for transposase accessible chromatin (ATAC), Chromium Single Cell Multiome ATAC + Gene Expression, Visium Spatial Gene Expression, and others.</v>
    <v>1259</v>
    <v>Nasdaq Stock Market</v>
    <v>XNAS</v>
    <v>XNAS</v>
    <v>6230 Stoneridge Mall Road, PLEASANTON, CA, 94588 US</v>
    <v>19.317499999999999</v>
    <v>Healthcare Equipment &amp; Supplies</v>
    <v>Stock</v>
    <v>45475.918090566403</v>
    <v>5487</v>
    <v>18.53</v>
    <v>2225380000</v>
    <v>10X GENOMICS, INC.</v>
    <v>10X GENOMICS, INC.</v>
    <v>18.93</v>
    <v>0</v>
    <v>18.59</v>
    <v>18.87</v>
    <v>119708400</v>
    <v>TXG</v>
    <v>10X GENOMICS, INC. (XNAS:TXG)</v>
    <v>18</v>
    <v>1382783</v>
    <v>2012</v>
  </rv>
  <rv s="4">
    <v>5488</v>
  </rv>
  <rv s="0">
    <v>https://www.bing.com/financeapi/forcetrigger?t=a24ha2&amp;q=XNAS%3aTRIP&amp;form=skydnc</v>
    <v>Learn more on Bing</v>
  </rv>
  <rv s="5">
    <v>7</v>
    <v>TRIPADVISOR, INC. (XNAS:TRIP)</v>
    <v>8</v>
    <v>9</v>
    <v>Finance</v>
    <v>5</v>
    <v>en-GB</v>
    <v>a24ha2</v>
    <v>268435456</v>
    <v>1</v>
    <v>Powered by Refinitiv</v>
    <v>28.76</v>
    <v>14.15</v>
    <v>1.4272</v>
    <v>0.15</v>
    <v>8.5319999999999997E-3</v>
    <v>USD</v>
    <v>TripAdvisor, Inc. is an online travel company. The Company leverage its brands, technology, and capabilities to connect its global audience with partners through content, travel guidance, and two-sided marketplaces for experiences, accommodations, restaurants, and other travel categories. The Company operates through three segments: Brand Tripadvisor, Viator, and TheFork. Its Brand Tripadvisor segment is engaged in providing an online global platform for travelers to discover, generate, and share authentic user-generated content (UGC) in the form of ratings and reviews for destinations, points-of-interest (POIs), experiences, accommodations, restaurants, and cruises. The Viator segment offers travelers a comprehensive online marketplace that provides access to over 350,000 experiences and more than 55,000 experience operators. The Fork segment offers an online marketplace that enables diners to discover and book online reservations at approximately 55,000 restaurants in 11 countries.</v>
    <v>2829</v>
    <v>Nasdaq Stock Market</v>
    <v>XNAS</v>
    <v>XNAS</v>
    <v>400 1St Avenue, NEEDHAM, MA, 2494 US</v>
    <v>17.760000000000002</v>
    <v>Hotels &amp; Entertainment Services</v>
    <v>Stock</v>
    <v>45475.991138414065</v>
    <v>5490</v>
    <v>17.361499999999999</v>
    <v>2469430854</v>
    <v>TRIPADVISOR, INC.</v>
    <v>TRIPADVISOR, INC.</v>
    <v>17.48</v>
    <v>130.98400000000001</v>
    <v>17.579999999999998</v>
    <v>17.73</v>
    <v>139279800</v>
    <v>TRIP</v>
    <v>TRIPADVISOR, INC. (XNAS:TRIP)</v>
    <v>508</v>
    <v>1914066</v>
    <v>2011</v>
  </rv>
  <rv s="4">
    <v>5491</v>
  </rv>
  <rv s="0">
    <v>https://www.bing.com/financeapi/forcetrigger?t=buoqcw&amp;q=XNAS%3aRNA&amp;form=skydnc</v>
    <v>Learn more on Bing</v>
  </rv>
  <rv s="5">
    <v>7</v>
    <v>AVIDITY BIOSCIENCES, INC. (XNAS:RNA)</v>
    <v>8</v>
    <v>9</v>
    <v>Finance</v>
    <v>5</v>
    <v>en-GB</v>
    <v>buoqcw</v>
    <v>268435456</v>
    <v>1</v>
    <v>Powered by Refinitiv</v>
    <v>42</v>
    <v>4.8250000000000002</v>
    <v>0.89849999999999997</v>
    <v>-2.48</v>
    <v>-6.0077999999999993E-2</v>
    <v>USD</v>
    <v>Avidity Biosciences, Inc. is a biopharmaceutical company. The Company is engaged in delivering a new class of ribonucleic acid (RNA) therapeutics called antibody oligonucleotide conjugates (AOCs). The AOCs are designed to combine the specificity of monoclonal antibodies with the precision of oligonucleotide therapies to address targets and diseases previously unreachable with existing RNA therapies. Its advancing and expanding pipeline has three programs in clinical development. AOC 1001 is designed to treat people with myotonic dystrophy type 1 (DM1) and is in phase I/II development with the ongoing MARINA open label extension study (MARINA-OLE). AOC 1044 is designed for people with Duchenne muscular dystrophy and is in phase I/II development with the EXPLORE44 trial. AOC 1020 is designed to treat people living with facioscapulohumeral muscular dystrophy (FSHD) and is in Phase I/II development with the FORTITUDE trial.</v>
    <v>253</v>
    <v>Nasdaq Stock Market</v>
    <v>XNAS</v>
    <v>XNAS</v>
    <v>10578 SCIENCE CENTER DRIVE, SUITE 125, SAN DIEGO, CA, 92121 US</v>
    <v>41.865000000000002</v>
    <v>Pharmaceuticals</v>
    <v>Stock</v>
    <v>45475.997305856246</v>
    <v>5493</v>
    <v>38.659999999999997</v>
    <v>4118406599</v>
    <v>AVIDITY BIOSCIENCES, INC.</v>
    <v>AVIDITY BIOSCIENCES, INC.</v>
    <v>41.28</v>
    <v>0</v>
    <v>41.28</v>
    <v>38.799999999999997</v>
    <v>106144500</v>
    <v>RNA</v>
    <v>AVIDITY BIOSCIENCES, INC. (XNAS:RNA)</v>
    <v>219</v>
    <v>2190491</v>
    <v>2012</v>
  </rv>
  <rv s="4">
    <v>5494</v>
  </rv>
  <rv s="0">
    <v>https://www.bing.com/financeapi/forcetrigger?t=a21v3m&amp;q=XNAS%3aRELY&amp;form=skydnc</v>
    <v>Learn more on Bing</v>
  </rv>
  <rv s="5">
    <v>7</v>
    <v>REMITLY GLOBAL, INC (XNAS:RELY)</v>
    <v>8</v>
    <v>9</v>
    <v>Finance</v>
    <v>10</v>
    <v>en-GB</v>
    <v>a21v3m</v>
    <v>268435456</v>
    <v>1</v>
    <v>Powered by Refinitiv</v>
    <v>27.95</v>
    <v>11.6</v>
    <v>0.92100000000000004</v>
    <v>0.38</v>
    <v>3.1482999999999997E-2</v>
    <v>USD</v>
    <v>Remitly Global, Inc. is a digital financial services provider for immigrants and their families in over 170 countries around the world. The Company helps customers send money internationally by leveraging digital channels and supporting cross-border transmissions across the globe. The Company’s technology platform is purpose-built to localized consumer experiences, enables a robust network of partner integrations, and uses data to optimize business performance. The Company provides a digital cross-border remittance product that is accessible via its mobile app or the Web. It offers a mobile-centric suite of products, global network, localization expertise at scale and data-driven approach. Its mobile app for cross-border remittances provides an easy-to-use, end-to-end process. Its global network of funding and disbursement partnerships enables it to complete money transfers in over 5,000 corridors without the need to deploy local operations in each country.</v>
    <v>2700</v>
    <v>Nasdaq Stock Market</v>
    <v>XNAS</v>
    <v>XNAS</v>
    <v>Remitly Global, Inc., 1111 3Rd Ave., 21St Floor, SEATTLE, WA, 98101 US</v>
    <v>12.48</v>
    <v>Professional &amp; Commercial Services</v>
    <v>Stock</v>
    <v>45475.954163726565</v>
    <v>5496</v>
    <v>12.05</v>
    <v>2396383470</v>
    <v>REMITLY GLOBAL, INC</v>
    <v>REMITLY GLOBAL, INC</v>
    <v>12.13</v>
    <v>0</v>
    <v>12.07</v>
    <v>12.45</v>
    <v>192480600</v>
    <v>RELY</v>
    <v>REMITLY GLOBAL, INC (XNAS:RELY)</v>
    <v>5</v>
    <v>2296926</v>
    <v>2018</v>
  </rv>
  <rv s="4">
    <v>5497</v>
  </rv>
  <rv s="0">
    <v>https://www.bing.com/financeapi/forcetrigger?t=a1wjtc&amp;q=XNAS%3aKLIC&amp;form=skydnc</v>
    <v>Learn more on Bing</v>
  </rv>
  <rv s="5">
    <v>7</v>
    <v>KULICKE AND SOFFA INDUSTRIES, INC. (XNAS:KLIC)</v>
    <v>8</v>
    <v>9</v>
    <v>Finance</v>
    <v>10</v>
    <v>en-GB</v>
    <v>a1wjtc</v>
    <v>268435456</v>
    <v>1</v>
    <v>Powered by Refinitiv</v>
    <v>59.99</v>
    <v>40.200000000000003</v>
    <v>1.411</v>
    <v>0.92</v>
    <v>1.9083000000000003E-2</v>
    <v>USD</v>
    <v>Kulicke and Soffa Industries, Inc. specializes in developing semiconductor and electronics assembly solutions. It designs, develops, manufactures, and sells capital equipment, consumables and services used to assemble semiconductors and electronic devices, such as integrated circuits, power discrete, light-emitting diode (LEDs), advanced displays and sensors. The Company operates in four segments. Its Ball Bonding Equipment segment is in designs, development, manufacture, and sell of ball bonding equipment and wafer level bonding equipment. Its Wedge Bonding Equipment segment is in design, development, manufacture, and sale of wedge bonding equipment. The Company's Advanced Solutions is in design, development, manufacture, and sells advanced display, die-attach and thermocompression systems and solutions. Its aftermarket products and services segment is in the design, development, manufacture and sale of a variety of tools, spares and services for the Company's equipment.</v>
    <v>2877</v>
    <v>Nasdaq Stock Market</v>
    <v>XNAS</v>
    <v>XNAS</v>
    <v>23A Serangoon North Avenue 5, #01-01 K&amp;S Corporate Headquarters, 554369 SG</v>
    <v>49.2</v>
    <v>Semiconductors &amp; Semiconductor Equipment</v>
    <v>Stock</v>
    <v>45475.846815185156</v>
    <v>5499</v>
    <v>48.2</v>
    <v>2724930598</v>
    <v>KULICKE AND SOFFA INDUSTRIES, INC.</v>
    <v>KULICKE AND SOFFA INDUSTRIES, INC.</v>
    <v>48.2</v>
    <v>0</v>
    <v>48.21</v>
    <v>49.13</v>
    <v>55463680</v>
    <v>KLIC</v>
    <v>KULICKE AND SOFFA INDUSTRIES, INC. (XNAS:KLIC)</v>
    <v>15</v>
    <v>478275</v>
    <v>1956</v>
  </rv>
  <rv s="4">
    <v>5500</v>
  </rv>
  <rv s="0">
    <v>https://www.bing.com/financeapi/forcetrigger?t=a22exm&amp;q=XNAS%3aRYTM&amp;form=skydnc</v>
    <v>Learn more on Bing</v>
  </rv>
  <rv s="5">
    <v>7</v>
    <v>RHYTHM PHARMACEUTICALS, INC. (XNAS:RYTM)</v>
    <v>8</v>
    <v>9</v>
    <v>Finance</v>
    <v>5</v>
    <v>en-GB</v>
    <v>a22exm</v>
    <v>268435456</v>
    <v>1</v>
    <v>Powered by Refinitiv</v>
    <v>52.57</v>
    <v>15.5001</v>
    <v>2.0432000000000001</v>
    <v>-0.33</v>
    <v>-7.7339999999999996E-3</v>
    <v>USD</v>
    <v>Rhythm Pharmaceuticals, Inc. is a commercial-stage biopharmaceutical company. The Company is focused on advancing its melanocortin-4 receptor (MC4R) agonists, including its lead asset, IMCIVREE, as a precision medicine designed to treat hyperphagia and severe obesity caused by rare MC4R pathway diseases. IMCIVREE is approved by the Food and Drug Administration (FDA) for chronic weight management in adult and pediatric patients six years of age and older with monogenic or syndromic obesity due to proopiomelanocortin (POMC), proprotein convertase subtilisin/kexin type 1 (PCSK1) or leptin receptor (LEPR) deficiency as determined by an FDA-approved test demonstrating variants in POMC, PCSK1, or LEPR genes that are interpreted as pathogenic, likely pathogenic, or of uncertain significance (VUS); or Bardet-Biedl syndrome (BBS). It is evaluating setmelanotide in Phase II and III trials for the treatment of obesity due to variants in one of numerous genes associated with the MC4R pathway.</v>
    <v>226</v>
    <v>Nasdaq Stock Market</v>
    <v>XNAS</v>
    <v>XNAS</v>
    <v>222 Berkeley Street, 12th Floor Boston, BOSTON, MA, 02116 US</v>
    <v>43.09</v>
    <v>Biotechnology &amp; Medical Research</v>
    <v>Stock</v>
    <v>45475.847226075784</v>
    <v>5502</v>
    <v>41.95</v>
    <v>2581593009</v>
    <v>RHYTHM PHARMACEUTICALS, INC.</v>
    <v>RHYTHM PHARMACEUTICALS, INC.</v>
    <v>42.19</v>
    <v>0</v>
    <v>42.67</v>
    <v>42.34</v>
    <v>60972910</v>
    <v>RYTM</v>
    <v>RHYTHM PHARMACEUTICALS, INC. (XNAS:RYTM)</v>
    <v>460285</v>
    <v>601036</v>
    <v>2013</v>
  </rv>
  <rv s="4">
    <v>5503</v>
  </rv>
  <rv s="7">
    <v>14</v>
    <v>Atmus Filtration Technologies Inc (XNYS:ATMU)</v>
    <v>15</v>
    <v>9</v>
    <v>Finance</v>
    <v>10</v>
    <v>en-GB</v>
    <v>c9vjww</v>
    <v>268435456</v>
    <v>1</v>
    <v>Powered by Refinitiv</v>
    <v>33.700000000000003</v>
    <v>18.21</v>
    <v>1.282</v>
    <v>-0.17</v>
    <v>-6.0540000000000004E-3</v>
    <v>USD</v>
    <v>Atmus Filtration Technologies Inc. is engaged in filtration and media solutions. The Company designs and manufactures advanced filtration products, principally under the Fleetguard brand, that enable lower emissions and provide superior asset protection. It serves customers across truck, bus, agriculture, construction, mining, marine and power generation vehicle, and equipment markets, along with providing comprehensive aftermarket support and solutions. Its products include fuel filters, lube filters, air filters, crankcase ventilation, hydraulic filters and coolants and other chemicals. It offers products for first fit and aftermarket applications to original equipment manufacturers, dealers/distributors, and end-users. The Company produces and sells Fleetguard branded products in over 140 countries, including countries in North America, Europe, South America, Asia, Australia, and Africa. Fleetguard branded products are available through distribution centers worldwide.</v>
    <v>4500</v>
    <v>New York Stock Exchange</v>
    <v>XNYS</v>
    <v>XNYS</v>
    <v>26 Century Boulevard, NASHVILLE, TN, 37214 US</v>
    <v>28.3</v>
    <v>Automobiles &amp; Auto Parts</v>
    <v>Stock</v>
    <v>45475.958333356248</v>
    <v>27.75</v>
    <v>2326464006</v>
    <v>Atmus Filtration Technologies Inc</v>
    <v>Atmus Filtration Technologies Inc</v>
    <v>28.18</v>
    <v>14.1892</v>
    <v>28.08</v>
    <v>27.91</v>
    <v>83355930</v>
    <v>ATMU</v>
    <v>Atmus Filtration Technologies Inc (XNYS:ATMU)</v>
    <v>722414</v>
    <v>1138677</v>
    <v>2022</v>
  </rv>
  <rv s="4">
    <v>5505</v>
  </rv>
  <rv s="0">
    <v>https://www.bing.com/financeapi/forcetrigger?t=c27y1h&amp;q=XNYS%3aPAY&amp;form=skydnc</v>
    <v>Learn more on Bing</v>
  </rv>
  <rv s="5">
    <v>7</v>
    <v>PAYMENTUS HOLDINGS, INC. (XNYS:PAY)</v>
    <v>8</v>
    <v>9</v>
    <v>Finance</v>
    <v>10</v>
    <v>en-GB</v>
    <v>c27y1h</v>
    <v>268435456</v>
    <v>1</v>
    <v>Powered by Refinitiv</v>
    <v>25.21</v>
    <v>9.6</v>
    <v>1.5429999999999999</v>
    <v>0.3</v>
    <v>1.5682000000000001E-2</v>
    <v>USD</v>
    <v>Paymentus Holdings, Inc. is a provider of cloud-based bill payment technology and solutions for more than 1,900 billers and financial institutions across North America. The Company delivers its product suite through a technology stack. The Company's artificial intelligence (AI)-driven software-as-a-service (SaaS) platform provides a single-vendor solution. Its Instant Payment Network (IPN) connects IPN partners' platforms and various billers to its integrated billing, payment and reconciliation capabilities. Its platform for financial institutions reconnects the financial institutions to their customers by providing a real-time financial hub where consumers can consolidate their financial obligations, pay bills, move money in real time and improve their understanding of their own financial position. Its solution includes electronic bill presentment across numerous channels including Web, mobile, text, secure portable document format (PDF), email, interactive voice response and chatbot.</v>
    <v>1273</v>
    <v>New York Stock Exchange</v>
    <v>XNYS</v>
    <v>XNYS</v>
    <v>11605 N. Community House Road, Suite 300, CHARLOTTE, NC, 28277 US</v>
    <v>19.809999999999999</v>
    <v>Financial Technology (Fintech) &amp; Infrastructure</v>
    <v>Stock</v>
    <v>45475.958333367969</v>
    <v>5507</v>
    <v>18.899999999999999</v>
    <v>2412663903</v>
    <v>PAYMENTUS HOLDINGS, INC.</v>
    <v>PAYMENTUS HOLDINGS, INC.</v>
    <v>19.12</v>
    <v>84.884200000000007</v>
    <v>19.13</v>
    <v>19.43</v>
    <v>124172100</v>
    <v>PAY</v>
    <v>PAYMENTUS HOLDINGS, INC. (XNYS:PAY)</v>
    <v>25</v>
    <v>207261</v>
    <v>2011</v>
  </rv>
  <rv s="4">
    <v>5508</v>
  </rv>
  <rv s="0">
    <v>https://www.bing.com/financeapi/forcetrigger?t=a1mvp2&amp;q=XNAS%3aADMA&amp;form=skydnc</v>
    <v>Learn more on Bing</v>
  </rv>
  <rv s="5">
    <v>7</v>
    <v>ADMA BIOLOGICS, INC. (XNAS:ADMA)</v>
    <v>8</v>
    <v>9</v>
    <v>Finance</v>
    <v>5</v>
    <v>en-GB</v>
    <v>a1mvp2</v>
    <v>268435456</v>
    <v>1</v>
    <v>Powered by Refinitiv</v>
    <v>11.68</v>
    <v>3.06</v>
    <v>0.5464</v>
    <v>-0.15</v>
    <v>-1.2987E-2</v>
    <v>USD</v>
    <v>ADMA Biologics, Inc. is an end-to-end commercial biopharmaceutical company dedicated to manufacturing, marketing and developing specialty biologics for the treatment of immunodeficient patients at risk for infection and others at risk for certain infectious diseases. The Company manufactures and markets three United States Food and Drug Administration (FDA)-approved plasma-derived biologics for the treatment of immune deficiencies and the prevention of certain infectious diseases: BIVIGAM (immune globulin intravenous, human) for the treatment of primary humoral immunodeficiency (PI); ASCENIV (immune globulin intravenous, human - slra 10% liquid) for the treatment of PI, and NABI-HB (hepatitis B immune globulin, human) to provide enhanced immunity against the hepatitis B virus. Through its ADMA BioCenters subsidiary, the Company also operates as an FDA-approved source plasma collector in the United States, which provides its blood plasma for the manufacture of its products.</v>
    <v>624</v>
    <v>Nasdaq Stock Market</v>
    <v>XNAS</v>
    <v>XNAS</v>
    <v>C/O Adma Biologics, Inc., 465 State Route 17, RAMSEY, NJ, 07446 US</v>
    <v>11.68</v>
    <v>Pharmaceuticals</v>
    <v>Stock</v>
    <v>45475.996267777344</v>
    <v>5510</v>
    <v>11.34</v>
    <v>2642624880</v>
    <v>ADMA BIOLOGICS, INC.</v>
    <v>ADMA BIOLOGICS, INC.</v>
    <v>11.53</v>
    <v>0</v>
    <v>11.55</v>
    <v>11.4</v>
    <v>231809200</v>
    <v>ADMA</v>
    <v>ADMA BIOLOGICS, INC. (XNAS:ADMA)</v>
    <v>1981</v>
    <v>3247662</v>
    <v>2006</v>
  </rv>
  <rv s="4">
    <v>5511</v>
  </rv>
  <rv s="0">
    <v>https://www.bing.com/financeapi/forcetrigger?t=c2juww&amp;q=XNAS%3aFA&amp;form=skydnc</v>
    <v>Learn more on Bing</v>
  </rv>
  <rv s="5">
    <v>7</v>
    <v>FIRST ADVANTAGE CORPORATION (XNAS:FA)</v>
    <v>8</v>
    <v>9</v>
    <v>Finance</v>
    <v>10</v>
    <v>en-GB</v>
    <v>c2juww</v>
    <v>268435456</v>
    <v>1</v>
    <v>Powered by Refinitiv</v>
    <v>17.489999999999998</v>
    <v>12.46</v>
    <v>1.38</v>
    <v>0.01</v>
    <v>6.3049999999999998E-4</v>
    <v>USD</v>
    <v>First Advantage Corporation is a background check company. The Company is a provider of employment background screening and verification solutions. Its product suite enables its customers across all industry sectors to perform pre-onboarding screening and post-onboarding monitoring of employees, contractors, contingent workers, drivers, tenants, and volunteers. Its pre-onboarding products include criminal background checks, drug/health screening, extended workforce screening, FBI channeling, identity checks and biometric fraud mitigation tools, education/work history verification, driver records and compliance, healthcare credentials, executive screening and others. The Company’s post-onboarding solutions include criminal records monitoring, healthcare sanctions, motor vehicle records, social media and global sanctions and licenses. The Company also offers fleet compliance, hiring tax credits and incentives, tenant screening and investigative research.</v>
    <v>5000</v>
    <v>Nasdaq Stock Market</v>
    <v>XNAS</v>
    <v>XNAS</v>
    <v>1 Concourse Parkway NE, Suite 200, ATLANTA, GA, 30328 US</v>
    <v>15.89</v>
    <v>Professional &amp; Commercial Services</v>
    <v>Stock</v>
    <v>45475.835048622655</v>
    <v>5513</v>
    <v>15.67</v>
    <v>2304285912</v>
    <v>FIRST ADVANTAGE CORPORATION</v>
    <v>FIRST ADVANTAGE CORPORATION</v>
    <v>15.83</v>
    <v>62.225499999999997</v>
    <v>15.86</v>
    <v>15.87</v>
    <v>145197600</v>
    <v>FA</v>
    <v>FIRST ADVANTAGE CORPORATION (XNAS:FA)</v>
    <v>186340</v>
    <v>434479</v>
    <v>1999</v>
  </rv>
  <rv s="4">
    <v>5514</v>
  </rv>
  <rv s="7">
    <v>14</v>
    <v>FORTREA HOLDINGS INC. (XNAS:FTRE)</v>
    <v>15</v>
    <v>9</v>
    <v>Finance</v>
    <v>5</v>
    <v>en-GB</v>
    <v>ca29zr</v>
    <v>268435456</v>
    <v>1</v>
    <v>Powered by Refinitiv</v>
    <v>41.02</v>
    <v>22.15</v>
    <v>0.91100000000000003</v>
    <v>-0.06</v>
    <v>-2.5149999999999999E-3</v>
    <v>USD</v>
    <v>Fortrea Holdings Inc. is a global contract research organization (CRO), which provides clinical development solutions to the life sciences industry. The Company is engaged in providing biopharmaceutical product and medical device development services to pharmaceutical, biotechnology and medical device customers. The Company offers customers flexible delivery models that include full service, functional service provider, and hybrid service structures. It provides phase I-IV clinical trial management, clinical pharmacology and consulting services. The Company manages its business through a single segment, Clinical Services, that provides services across the clinical pharmacology and clinical development spectrum. The Company has access to all key markets worldwide through a footprint of primary office locations in five countries (the United States, the United Kingdom, China, India and Singapore) with field operations in other jurisdictions worldwide.</v>
    <v>16000</v>
    <v>Nasdaq Stock Market</v>
    <v>XNAS</v>
    <v>XNAS</v>
    <v>8 Moore Drive, DURHAM, NC, 27709 US</v>
    <v>24.12</v>
    <v>Biotechnology &amp; Medical Research</v>
    <v>Stock</v>
    <v>45475.872757846875</v>
    <v>23.36</v>
    <v>2127720000</v>
    <v>FORTREA HOLDINGS INC.</v>
    <v>FORTREA HOLDINGS INC.</v>
    <v>23.76</v>
    <v>0</v>
    <v>23.86</v>
    <v>23.8</v>
    <v>89400000</v>
    <v>FTRE</v>
    <v>FORTREA HOLDINGS INC. (XNAS:FTRE)</v>
    <v>1376125</v>
    <v>1497762</v>
    <v>2023</v>
  </rv>
  <rv s="4">
    <v>5516</v>
  </rv>
  <rv s="0">
    <v>https://www.bing.com/financeapi/forcetrigger?t=a1zgxm&amp;q=XNAS%3aPATK&amp;form=skydnc</v>
    <v>Learn more on Bing</v>
  </rv>
  <rv s="5">
    <v>7</v>
    <v>PATRICK INDUSTRIES, INC. (XNAS:PATK)</v>
    <v>8</v>
    <v>9</v>
    <v>Finance</v>
    <v>5</v>
    <v>en-GB</v>
    <v>a1zgxm</v>
    <v>268435456</v>
    <v>1</v>
    <v>Powered by Refinitiv</v>
    <v>123.58</v>
    <v>70.150000000000006</v>
    <v>1.6500999999999999</v>
    <v>-3.07</v>
    <v>-2.7858000000000001E-2</v>
    <v>USD</v>
    <v>Patrick Industries, Inc. is a component solutions provider for the recreational vehicle (RV), marine, powersports and housing markets. The Company’s segments include Manufacturing, which offers laminated products for furniture, shelving, walls and countertops; decorative vinyl, wrapped vinyl, paper laminated panels and vinyl printing; solid surface, granite and quartz countertops; fabricated aluminum products; and other products, and Distribution segment, which provides pre-finished wall and ceiling panels, drywall and drywall finishing products, interior and exterior lighting products, wiring, electrical and plumbing products, transportation and logistics services and other products. It operates through a network that includes approximately 179 manufacturing plants and 62 warehouse and distribution facilities located in 23 states with presence in Mexico, China, and Canada. It also serves original equipment manufacturers (OEMs), and various other industrial markets.</v>
    <v>10000</v>
    <v>Nasdaq Stock Market</v>
    <v>XNAS</v>
    <v>XNAS</v>
    <v>107 West Franklin Street Po Box 638, ELKHART, IN, 46515 US</v>
    <v>110.9725</v>
    <v>Homebuilding &amp; Construction Supplies</v>
    <v>Stock</v>
    <v>45475.835773992971</v>
    <v>5518</v>
    <v>106.96</v>
    <v>2399872695</v>
    <v>PATRICK INDUSTRIES, INC.</v>
    <v>PATRICK INDUSTRIES, INC.</v>
    <v>110.32</v>
    <v>15.877700000000001</v>
    <v>110.2</v>
    <v>107.13</v>
    <v>22401500</v>
    <v>PATK</v>
    <v>PATRICK INDUSTRIES, INC. (XNAS:PATK)</v>
    <v>271792</v>
    <v>243273</v>
    <v>1961</v>
  </rv>
  <rv s="4">
    <v>5519</v>
  </rv>
  <rv s="7">
    <v>14</v>
    <v>APOGEE THERAPEUTICS, INC. (XNAS:APGE)</v>
    <v>15</v>
    <v>9</v>
    <v>Finance</v>
    <v>10</v>
    <v>en-GB</v>
    <v>cacc9c</v>
    <v>268435456</v>
    <v>1</v>
    <v>Powered by Refinitiv</v>
    <v>72.290000000000006</v>
    <v>14.19</v>
    <v>1.9430000000000001</v>
    <v>-0.37</v>
    <v>-9.5899999999999996E-3</v>
    <v>USD</v>
    <v>Apogee Therapeutics, Inc. is a clinical-stage biotechnology company. The Company is engaged in developing differentiated biologics for the treatment of atopic dermatitis (AD), chronic obstructive pulmonary disease (COPD), asthma and other inflammatory and immunology (I&amp;I) indications with high unmet need. Its advanced programs are APG777 and APG808, which are developed for the treatment of AD and COPD, respectively. APG777 is a subcutaneous (SQ) extended half-life monoclonal antibody (mAb) targeting IL-13. APG808 is an SQ extended half-life mAb targeting IL-4Rα. Its earlier-stage programs, APG990 and APG222, utilize advanced antibody engineering to target OX40L and both IL-13 and OX40L, which are developed for the treatment of AD. APG990 is an SQ extended half-life mAb targeting OX40L for the treatment of AD. APG222 is one or more extended half-life SQ antibodies targeting both IL-13 and OX40L, which has the potential to improve outcomes in AD.</v>
    <v>91</v>
    <v>Nasdaq Stock Market</v>
    <v>XNAS</v>
    <v>XNAS</v>
    <v>221 Crescent St., Building 17, Suite 102b, WALTHAM, MA, 02453 US</v>
    <v>38.594999999999999</v>
    <v>Biotechnology &amp; Medical Research</v>
    <v>Stock</v>
    <v>45475.847226863283</v>
    <v>37.380000000000003</v>
    <v>2233604906</v>
    <v>APOGEE THERAPEUTICS, INC.</v>
    <v>APOGEE THERAPEUTICS, INC.</v>
    <v>38.26</v>
    <v>0</v>
    <v>38.58</v>
    <v>38.21</v>
    <v>58456030</v>
    <v>APGE</v>
    <v>APOGEE THERAPEUTICS, INC. (XNAS:APGE)</v>
    <v>390036</v>
    <v>511639</v>
    <v>2023</v>
  </rv>
  <rv s="4">
    <v>5521</v>
  </rv>
  <rv s="0">
    <v>https://www.bing.com/financeapi/forcetrigger?t=a1pt8m&amp;q=XNAS%3aCLDX&amp;form=skydnc</v>
    <v>Learn more on Bing</v>
  </rv>
  <rv s="5">
    <v>7</v>
    <v>CELLDEX THERAPEUTICS, INC. (XNAS:CLDX)</v>
    <v>8</v>
    <v>9</v>
    <v>Finance</v>
    <v>5</v>
    <v>en-GB</v>
    <v>a1pt8m</v>
    <v>268435456</v>
    <v>1</v>
    <v>Powered by Refinitiv</v>
    <v>53.18</v>
    <v>22.11</v>
    <v>1.5795999999999999</v>
    <v>-1.98</v>
    <v>-5.0782000000000001E-2</v>
    <v>USD</v>
    <v>Celldex Therapeutics, Inc. is a biopharmaceutical company. The Company is focused on exploring the science of mast cell biology and the development of transformative therapeutics for patients. Its drug candidates include monoclonal and bispecific antibodies designed to address mast cell mediated diseases for which available treatments are inadequate. Its Barzolvolimab, a monoclonal antibody that specifically binds the KIT receptor and potently inhibits its activity, which is studied across multiple mast cell driven diseases, including Chronic Urticarias, Prurigo Nodularis and Eosinophilic Esophagitis. The Company’s bispecific antibody platform to support pipeline expansion with additional candidates for inflammatory diseases and oncology. Bispecific Platform includes CDX-585. CDX-585 combines its highly active PD-1 blockade and anti-ILT4 blockade to overcome immunosuppressive signals in T cells and myeloid cells, respectively.</v>
    <v>160</v>
    <v>Nasdaq Stock Market</v>
    <v>XNAS</v>
    <v>XNAS</v>
    <v>53 Frontage Road, Suite 220, HAMPTON, NJ, 08827 US</v>
    <v>39.18</v>
    <v>Biotechnology &amp; Medical Research</v>
    <v>Stock</v>
    <v>45475.904107337497</v>
    <v>5523</v>
    <v>36.950000000000003</v>
    <v>2439349455</v>
    <v>CELLDEX THERAPEUTICS, INC.</v>
    <v>CELLDEX THERAPEUTICS, INC.</v>
    <v>38.840000000000003</v>
    <v>0</v>
    <v>38.99</v>
    <v>37.01</v>
    <v>65910550</v>
    <v>CLDX</v>
    <v>CELLDEX THERAPEUTICS, INC. (XNAS:CLDX)</v>
    <v>665</v>
    <v>777994</v>
    <v>1983</v>
  </rv>
  <rv s="4">
    <v>5524</v>
  </rv>
  <rv s="0">
    <v>https://www.bing.com/financeapi/forcetrigger?t=a1yv27&amp;q=XNAS%3aNVCR&amp;form=skydnc</v>
    <v>Learn more on Bing</v>
  </rv>
  <rv s="5">
    <v>7</v>
    <v>NOVOCURE LIMITED (XNAS:NVCR)</v>
    <v>8</v>
    <v>9</v>
    <v>Finance</v>
    <v>10</v>
    <v>en-GB</v>
    <v>a1yv27</v>
    <v>268435456</v>
    <v>1</v>
    <v>Powered by Refinitiv</v>
    <v>42.69</v>
    <v>10.87</v>
    <v>0.6946</v>
    <v>-0.55000000000000004</v>
    <v>-3.1699999999999999E-2</v>
    <v>USD</v>
    <v>NovoCure Limited is a global oncology company. The Company is engaged in the development, manufacture and commercialization of Tumor Treating Fields (TTFields) devices, including Optune and Optune Lua for the treatment of solid tumor cancers. Its commercialized products are approved in certain countries for the treatment of adult patients with glioblastoma, malignant pleural mesothelioma and pleural mesothelioma. It is conducting pivotal studies evaluating the use of TTFields in the treatment of ovarian cancer, brain metastases from non-small cell lung cancer (NSCLC) (brain metastases) and pancreatic cancer. Its key priorities are to drive commercial adoption of Optune, its commercial TTFields device. It also has a license to market Optune in China, Hong Kong, Macau and Taiwan. It has ongoing or completed clinical trials investigating Tumor Treating Fields in brain metastases, gastric cancer, glioblastoma, liver cancer, non-small cell lung cancer, pancreatic cancer and ovarian cancer.</v>
    <v>1453</v>
    <v>Nasdaq Stock Market</v>
    <v>XNAS</v>
    <v>XNAS</v>
    <v>No. 4 The Forum, Grenville Street, SAINT HELIER, JE2 4UF JE</v>
    <v>17.489999999999998</v>
    <v>Healthcare Equipment &amp; Supplies</v>
    <v>Stock</v>
    <v>45475.966572638281</v>
    <v>5526</v>
    <v>16.62</v>
    <v>1807866480</v>
    <v>NOVOCURE LIMITED</v>
    <v>NOVOCURE LIMITED</v>
    <v>17.440000000000001</v>
    <v>0</v>
    <v>17.350000000000001</v>
    <v>16.8</v>
    <v>107611100</v>
    <v>NVCR</v>
    <v>NOVOCURE LIMITED (XNAS:NVCR)</v>
    <v>102</v>
    <v>1802972</v>
    <v>2000</v>
  </rv>
  <rv s="4">
    <v>5527</v>
  </rv>
  <rv s="0">
    <v>https://www.bing.com/financeapi/forcetrigger?t=a1thvh&amp;q=XNYS%3aFUN&amp;form=skydnc</v>
    <v>Learn more on Bing</v>
  </rv>
  <rv s="5">
    <v>7</v>
    <v>Six Flags Entertainment Corp (XNYS:FUN)</v>
    <v>8</v>
    <v>9</v>
    <v>Finance</v>
    <v>5</v>
    <v>en-GB</v>
    <v>a1thvh</v>
    <v>268435456</v>
    <v>1</v>
    <v>Powered by Refinitiv</v>
    <v>56</v>
    <v>34.04</v>
    <v>1.5487</v>
    <v>2.78</v>
    <v>5.3349000000000001E-2</v>
    <v>USD</v>
    <v>Cedar Fair, L.P. is a regional amusement park operator. The Company operates approximately 13 properties, consisting of 11 amusement parks, four separately gated outdoor water parks, and resort accommodations totaling more than 2,300 rooms and 600 luxury recreational vehicle (RV) sites. Its parks are family-oriented, with recreational facilities for people of all ages, and provide clean and attractive environments with rides and immersive entertainment. Its parks operate seasonally except for Knott's Berry Farm, which is typically open daily on a year-round basis. Its seasonal parks are generally open daily from Memorial Day until Labor Day. In addition to daily operations, its seasonal parks are open during select weekends, including at various properties in the fourth quarter for Halloween and winter events. Its Cedar Fairs parks are located in Ohio, California, North Carolina, South Carolina, Virginia, Pennsylvania, Minnesota, Missouri, Michigan, Texas and Toronto, Ontario.</v>
    <v>3350</v>
    <v>New York Stock Exchange</v>
    <v>XNYS</v>
    <v>XNYS</v>
    <v>1000 Ballpark Way, Suite 400, ARLINGTON, TX, 76011 US</v>
    <v>55.37</v>
    <v>Hotels &amp; Entertainment Services</v>
    <v>Stock</v>
    <v>45475.998036816403</v>
    <v>5529</v>
    <v>52.64</v>
    <v>2813242040</v>
    <v>Six Flags Entertainment Corp</v>
    <v>Six Flags Entertainment Corp</v>
    <v>53.49</v>
    <v>22.644600000000001</v>
    <v>52.11</v>
    <v>54.89</v>
    <v>51252360</v>
    <v>FUN</v>
    <v>Six Flags Entertainment Corp (XNYS:FUN)</v>
    <v>163</v>
    <v>1179368</v>
    <v>1987</v>
  </rv>
  <rv s="4">
    <v>5530</v>
  </rv>
  <rv s="0">
    <v>https://www.bing.com/financeapi/forcetrigger?t=c2rztc&amp;q=XNAS%3aRXST&amp;form=skydnc</v>
    <v>Learn more on Bing</v>
  </rv>
  <rv s="5">
    <v>7</v>
    <v>RxSight, Inc. (XNAS:RXST)</v>
    <v>8</v>
    <v>9</v>
    <v>Finance</v>
    <v>10</v>
    <v>en-GB</v>
    <v>c2rztc</v>
    <v>268435456</v>
    <v>1</v>
    <v>Powered by Refinitiv</v>
    <v>66.540000000000006</v>
    <v>20.66</v>
    <v>1.071</v>
    <v>0.24</v>
    <v>4.2249999999999996E-3</v>
    <v>USD</v>
    <v>RxSight, Inc. is a commercial-stage medical technology company, which is engaged in improving the vision of patients following cataract surgery. The Company’s RxSight Light Adjustable Lens system (RxSight system) is a cataract technology that enables doctors to customize and optimize visual acuity for patients after surgery. The RxSight system includes the RxSight Light Adjustable Lens (LAL), the RxSight Light Delivery Device (LDD), and various accessories. Its LAL is an intraocular lens (IOL) made of photosensitive material that changes shape in response to specific patterns of ultraviolet (UV) light generated by its LDD. It designed its RxSight system to address the shortcomings of competitive IOL technologies and provide a solution that doctors can trust to improve visual outcomes. Its RxSight system helps the surgeon perform a standard cataract procedure to implant the LAL and then uses the LDD to modify the lens with the visual correction needed for the patient’s vision outcomes.</v>
    <v>374</v>
    <v>Nasdaq Stock Market</v>
    <v>XNAS</v>
    <v>XNAS</v>
    <v>100 COLUMBIA STREET, SUITE 120, ALISO VIEJO, CA, 92656 US</v>
    <v>57.470399999999998</v>
    <v>Healthcare Equipment &amp; Supplies</v>
    <v>Stock</v>
    <v>45475.847226191407</v>
    <v>5532</v>
    <v>55.825000000000003</v>
    <v>2221563688</v>
    <v>RxSight, Inc.</v>
    <v>RxSight, Inc.</v>
    <v>56.5</v>
    <v>0</v>
    <v>56.8</v>
    <v>57.04</v>
    <v>38947470</v>
    <v>RXST</v>
    <v>RxSight, Inc. (XNAS:RXST)</v>
    <v>281919</v>
    <v>438665</v>
    <v>1997</v>
  </rv>
  <rv s="4">
    <v>5533</v>
  </rv>
  <rv s="0">
    <v>https://www.bing.com/financeapi/forcetrigger?t=c27jc7&amp;q=XNAS%3aJANX&amp;form=skydnc</v>
    <v>Learn more on Bing</v>
  </rv>
  <rv s="5">
    <v>7</v>
    <v>JANUX THERAPEUTICS, INC. (XNAS:JANX)</v>
    <v>8</v>
    <v>9</v>
    <v>Finance</v>
    <v>10</v>
    <v>en-GB</v>
    <v>c27jc7</v>
    <v>268435456</v>
    <v>1</v>
    <v>Powered by Refinitiv</v>
    <v>65.599999999999994</v>
    <v>5.65</v>
    <v>1.8720000000000001</v>
    <v>-2.42</v>
    <v>-5.8006000000000002E-2</v>
    <v>USD</v>
    <v>Janux Therapeutics, Inc. is a clinical-stage biopharmaceutical company developing tumor-activated immunotherapies for cancer. It has developed two bispecific platforms: Tumor Activated T Cell Engagers (TRACTr) and Tumor Activated Immunomodulators (TRACIr). The TRACTr platform produces T cell engagers (TCEs) with a tumor antigen-binding domain and a CD3 T cell binding domain, while the TRACIr platform produces bispecifics with a tumor antigen-binding domain and a costimulatory CD28 binding domain. Its clinical candidate includes JANX007 and JANX008. JANX007 is a prostate-specific membrane antigen (PSMA-TRACTr), being investigated in a Phase I clinical trial in adult subjects with metastatic castration-resistant prostate cancer (mCRPC). JANX008 is an epidermal growth factor receptor (EGFR-TRACTr), being studied for the treatment of multiple solid cancers, including colorectal cancer, squamous cell carcinoma of the head and neck, non-small cell lung cancer, and renal cell carcinoma.</v>
    <v>64</v>
    <v>Nasdaq Stock Market</v>
    <v>XNAS</v>
    <v>XNAS</v>
    <v>10955 Vista Sorrento Parkway, Suite 200, SAN DIEGO, CA, 92130 US</v>
    <v>42.01</v>
    <v>Biotechnology &amp; Medical Research</v>
    <v>Stock</v>
    <v>45475.886099582814</v>
    <v>5535</v>
    <v>39.22</v>
    <v>2037731330</v>
    <v>JANUX THERAPEUTICS, INC.</v>
    <v>JANUX THERAPEUTICS, INC.</v>
    <v>41.61</v>
    <v>0</v>
    <v>41.72</v>
    <v>39.299999999999997</v>
    <v>51850670</v>
    <v>JANX</v>
    <v>JANUX THERAPEUTICS, INC. (XNAS:JANX)</v>
    <v>149</v>
    <v>895163</v>
    <v>2017</v>
  </rv>
  <rv s="4">
    <v>5536</v>
  </rv>
  <rv s="0">
    <v>https://www.bing.com/financeapi/forcetrigger?t=bzwxa2&amp;q=XNYS%3aSEMR&amp;form=skydnc</v>
    <v>Learn more on Bing</v>
  </rv>
  <rv s="5">
    <v>7</v>
    <v>SEMRUSH HOLDINGS, INC. (XNYS:SEMR)</v>
    <v>8</v>
    <v>9</v>
    <v>Finance</v>
    <v>10</v>
    <v>en-GB</v>
    <v>bzwxa2</v>
    <v>268435456</v>
    <v>1</v>
    <v>Powered by Refinitiv</v>
    <v>16.420000000000002</v>
    <v>7.36</v>
    <v>1.5886</v>
    <v>0.1</v>
    <v>7.3480000000000004E-3</v>
    <v>USD</v>
    <v>Semrush Holdings, Inc. is a provider of an online visibility management software-as-a-service (SaaS) platform. The Company’s platform enables companies globally to identify and reach the right audience for their content, in the right context, and through the right channels. The Company utilizes proprietary technology and machine learning capabilities to aggregate, cleanse, and analyze broad and deep datasets to derive differentiated insights and analytics for its customers to manage their online visibility. Its ability to aggregate, crawl, and process massive data sets, including search engine, Website traffic, backlink, online advertising, panel, and social media data, combined with its ability to obtain data from its customers through application programming interfaces (APIs), enables its software to generate a comprehensive view of a company’s online visibility profile and identify the specific keywords, advertisements, third-party websites, and content that are driving traffic.</v>
    <v>491</v>
    <v>New York Stock Exchange</v>
    <v>XNYS</v>
    <v>XNYS</v>
    <v>800 Boylston Street, Suite 2475, BOSTON, MA, 02199 US</v>
    <v>13.71</v>
    <v>Software &amp; IT Services</v>
    <v>Stock</v>
    <v>45475.958333356248</v>
    <v>5538</v>
    <v>13.45</v>
    <v>1991470728</v>
    <v>SEMRUSH HOLDINGS, INC.</v>
    <v>SEMRUSH HOLDINGS, INC.</v>
    <v>13.59</v>
    <v>161.3321</v>
    <v>13.61</v>
    <v>13.71</v>
    <v>145256800</v>
    <v>SEMR</v>
    <v>SEMRUSH HOLDINGS, INC. (XNYS:SEMR)</v>
    <v>365310</v>
    <v>659011</v>
    <v>2019</v>
  </rv>
  <rv s="4">
    <v>5539</v>
  </rv>
  <rv s="0">
    <v>https://www.bing.com/financeapi/forcetrigger?t=bwo4lh&amp;q=XNAS%3aMRVI&amp;form=skydnc</v>
    <v>Learn more on Bing</v>
  </rv>
  <rv s="5">
    <v>7</v>
    <v>Maravai LifeSciences Holdings Inc (XNAS:MRVI)</v>
    <v>8</v>
    <v>9</v>
    <v>Finance</v>
    <v>5</v>
    <v>en-GB</v>
    <v>bwo4lh</v>
    <v>268435456</v>
    <v>1</v>
    <v>Powered by Refinitiv</v>
    <v>13.31</v>
    <v>4.5199999999999996</v>
    <v>1.6400000000000001E-2</v>
    <v>-0.1</v>
    <v>-1.4409E-2</v>
    <v>USD</v>
    <v>Maravai LifeSciences Holdings, Inc. is a life sciences company. The Company provides products that enable the development of drug therapies, diagnostics and vaccines and to support research on human diseases. Its companies provide products and services in the fields of nucleic acid synthesis and biologics safety testing to various biopharmaceutical, vaccine, diagnostics, and cell and gene therapy companies. The Company operates through two segments. Nucleic Acid Production segment is focused on the manufacturing and sale of highly modified nucleic acid products to support the needs of customer research, therapeutic and vaccine programs. The segment also provides research products for labeling and detecting proteins in cells and tissue samples. Biologics Safety Testing segment is focused on manufacturing and selling biologics safety and impurity tests and assay development services that are utilized by its customers in their biologic drug manufacturing activities.</v>
    <v>570</v>
    <v>Nasdaq Stock Market</v>
    <v>XNAS</v>
    <v>XNAS</v>
    <v>10770 Wateridge Circle Suite 200, Suite 200, SAN DIEGO, CA, 92121 US</v>
    <v>6.92</v>
    <v>Biotechnology &amp; Medical Research</v>
    <v>Stock</v>
    <v>45475.834907881253</v>
    <v>5541</v>
    <v>6.7149999999999999</v>
    <v>1723166316</v>
    <v>Maravai LifeSciences Holdings Inc</v>
    <v>Maravai LifeSciences Holdings Inc</v>
    <v>6.92</v>
    <v>0</v>
    <v>6.94</v>
    <v>6.84</v>
    <v>251924900</v>
    <v>MRVI</v>
    <v>Maravai LifeSciences Holdings Inc (XNAS:MRVI)</v>
    <v>1961583</v>
    <v>2509154</v>
    <v>2014</v>
  </rv>
  <rv s="4">
    <v>5542</v>
  </rv>
  <rv s="0">
    <v>https://www.bing.com/financeapi/forcetrigger?t=c4efr7&amp;q=XNYS%3aCRGY&amp;form=skydnc</v>
    <v>Learn more on Bing</v>
  </rv>
  <rv s="5">
    <v>7</v>
    <v>CRESCENT ENERGY COMPANY (XNYS:CRGY)</v>
    <v>8</v>
    <v>9</v>
    <v>Finance</v>
    <v>10</v>
    <v>en-GB</v>
    <v>c4efr7</v>
    <v>268435456</v>
    <v>1</v>
    <v>Powered by Refinitiv</v>
    <v>14.22</v>
    <v>9.7387999999999995</v>
    <v>0.88400000000000001</v>
    <v>0.22</v>
    <v>1.8613000000000001E-2</v>
    <v>USD</v>
    <v>Crescent Energy Company is an energy company with a portfolio of assets concentrated in Texas and the Rockies. It is engaged in the exploration and production of crude oil, natural gas and NGLs. The Company’s portfolio includes low-decline oil and natural gas assets in proven regions across the United States, including in the Eagle Ford and Rockies. In addition to this geographic diversity, its portfolio of leasehold acreage is enhanced and complemented by additional interests in mineral acreage and midstream infrastructure. In addition to its leasehold acreage, the Company owns mineral and royalty interests. The Company owned mineral interests in 175 thousand gross acres and an overriding royalty interest in 126 thousand gross acres, both operated by large, well-capitalized oil and natural gas companies primarily in the Eagle Ford, Marcellus, Utica, and Rockies. It also owns and operates a variety of midstream assets, which provide services to its upstream assets and other customers.</v>
    <v>904</v>
    <v>New York Stock Exchange</v>
    <v>XNYS</v>
    <v>XNYS</v>
    <v>600 Travis Street, Suite 7200, HOUSTON, TX, 77002 US</v>
    <v>12.05</v>
    <v>Oil &amp; Gas</v>
    <v>Stock</v>
    <v>45475.958333356248</v>
    <v>5544</v>
    <v>11.79</v>
    <v>2136674987</v>
    <v>CRESCENT ENERGY COMPANY</v>
    <v>CRESCENT ENERGY COMPANY</v>
    <v>11.9</v>
    <v>504.18759999999997</v>
    <v>11.82</v>
    <v>12.04</v>
    <v>177464700</v>
    <v>CRGY</v>
    <v>CRESCENT ENERGY COMPANY (XNYS:CRGY)</v>
    <v>74</v>
    <v>2648525</v>
    <v>2011</v>
  </rv>
  <rv s="4">
    <v>5545</v>
  </rv>
  <rv s="7">
    <v>14</v>
    <v>KODIAK GAS SERVICES, INC. (XNYS:KGS)</v>
    <v>15</v>
    <v>9</v>
    <v>Finance</v>
    <v>10</v>
    <v>en-GB</v>
    <v>ca71m7</v>
    <v>268435456</v>
    <v>1</v>
    <v>Powered by Refinitiv</v>
    <v>29.43</v>
    <v>15.05</v>
    <v>0.442</v>
    <v>0.12</v>
    <v>4.4260000000000002E-3</v>
    <v>USD</v>
    <v>Kodiak Gas Services, Inc. is a contract compression services provider in the continental United States with a fleet of approximately 4.3 million horsepower. The Company manages its business through two operating segments: Compression Operations and Other Services. Compression Operations consists of operating Company-owned and customer-owned compression infrastructure for its customers, pursuant to fixed-revenue contracts to enable the production, gathering and transportation of natural gas and oil. Other Services consist of a full range of contract services to support the needs of its customers, including station construction, maintenance and overhaul, and other ancillary time and material-based offerings. The Company focuses on providing contract compression and related services to oil and gas producers and midstream customers in high-volume gas gathering systems, processing facilities, multi-well gas lift applications and natural gas transmission systems.</v>
    <v>781</v>
    <v>New York Stock Exchange</v>
    <v>XNYS</v>
    <v>XNYS</v>
    <v>9950 Woodloch Forest Drive, 19Th Floor, THE WOODLANDS, TX, 77380 US</v>
    <v>27.55</v>
    <v>Oil &amp; Gas Related Equipment and Services</v>
    <v>Stock</v>
    <v>45475.998745671095</v>
    <v>27.08</v>
    <v>2295329432</v>
    <v>KODIAK GAS SERVICES, INC.</v>
    <v>KODIAK GAS SERVICES, INC.</v>
    <v>27.2</v>
    <v>33.792499999999997</v>
    <v>27.11</v>
    <v>27.23</v>
    <v>84294140</v>
    <v>KGS</v>
    <v>KODIAK GAS SERVICES, INC. (XNYS:KGS)</v>
    <v>335945</v>
    <v>402160</v>
    <v>2018</v>
  </rv>
  <rv s="4">
    <v>5547</v>
  </rv>
  <rv s="0">
    <v>https://www.bing.com/financeapi/forcetrigger?t=a1ys77&amp;q=XNAS%3aNTLA&amp;form=skydnc</v>
    <v>Learn more on Bing</v>
  </rv>
  <rv s="5">
    <v>7</v>
    <v>INTELLIA THERAPEUTICS, INC. (XNAS:NTLA)</v>
    <v>8</v>
    <v>9</v>
    <v>Finance</v>
    <v>5</v>
    <v>en-GB</v>
    <v>a1ys77</v>
    <v>268435456</v>
    <v>1</v>
    <v>Powered by Refinitiv</v>
    <v>46.5</v>
    <v>19.37</v>
    <v>1.8125</v>
    <v>-0.32</v>
    <v>-1.4240999999999998E-2</v>
    <v>USD</v>
    <v>Intellia Therapeutics, Inc. is a clinical-stage genome editing company, which is focused on developing curative therapeutics using Clustered, Regularly Interspaced Short Palindromic Repeats/CRISPR associated 9 (CRISPR/Cas9) technology. CRISPR/Cas9 is a technology for genome editing, the process of altering selected sequences of genomic deoxyribonucleic acid. It is focused on leveraging its modular platform to advance in vivo and ex vivo therapies for diseases with high unmet need. Its lead in vivo candidate, NTLA-2001, is for the treatment of transthyretin (ATTR) amyloidosis, as well as NTLA-2002 for the treatment of hereditary angioedema (HAE) are the first CRISPR/Cas9-based therapy candidates to be administered systemically, via intravenous (IV) infusion, for precision editing of a gene in a target tissue in humans. It is also developing ex vivo applications to address immuno-oncology and autoimmune diseases.</v>
    <v>526</v>
    <v>Nasdaq Stock Market</v>
    <v>XNAS</v>
    <v>XNAS</v>
    <v>40 Erie St Ste 130, CAMBRIDGE, MA, 02139-4254 US</v>
    <v>22.46</v>
    <v>Biotechnology &amp; Medical Research</v>
    <v>Stock</v>
    <v>45475.982768101559</v>
    <v>5549</v>
    <v>21.6</v>
    <v>2136930552</v>
    <v>INTELLIA THERAPEUTICS, INC.</v>
    <v>INTELLIA THERAPEUTICS, INC.</v>
    <v>22.44</v>
    <v>0</v>
    <v>22.47</v>
    <v>22.15</v>
    <v>96475420</v>
    <v>NTLA</v>
    <v>INTELLIA THERAPEUTICS, INC. (XNAS:NTLA)</v>
    <v>2099</v>
    <v>2053856</v>
    <v>2014</v>
  </rv>
  <rv s="4">
    <v>5550</v>
  </rv>
  <rv s="0">
    <v>https://www.bing.com/financeapi/forcetrigger?t=bwtkp2&amp;q=XNAS%3aRKLB&amp;form=skydnc</v>
    <v>Learn more on Bing</v>
  </rv>
  <rv s="5">
    <v>7</v>
    <v>ROCKET LAB USA, INC. (XNAS:RKLB)</v>
    <v>8</v>
    <v>9</v>
    <v>Finance</v>
    <v>5</v>
    <v>en-GB</v>
    <v>bwtkp2</v>
    <v>268435456</v>
    <v>1</v>
    <v>Powered by Refinitiv</v>
    <v>8.0500000000000007</v>
    <v>3.47</v>
    <v>1.2548999999999999</v>
    <v>7.0000000000000007E-2</v>
    <v>1.5419E-2</v>
    <v>USD</v>
    <v>Rocket Lab USA, Inc. is an end-to-end space company. The Company designs and manufactures small and medium-class rockets, spacecraft and spacecraft components and related software and services to support the space economy. The Company delivers reliable launch services, spacecraft design services, spacecraft components, spacecraft manufacturing and other spacecraft and on-orbit management solutions that make it easier to access space. The Company's Launch Services segment provides launch and launch related services to customers on a dedicated mission or ride share basis. Its Space Systems segment comprises spacecraft engineering and design services, spacecraft components, spacecraft manufacturing and on-orbit mission operations. Its space systems solutions are the building blocks for spacecraft, which include composite structures, reaction wheels, star trackers, solar solutions, radios, separation systems, command and control spacecraft software and power solutions.</v>
    <v>1650</v>
    <v>Nasdaq Stock Market</v>
    <v>XNAS</v>
    <v>XNAS</v>
    <v>3881 Mcgowen Street, LONG BEACH, CA, 90808 US</v>
    <v>4.6500000000000004</v>
    <v>Aerospace &amp; Defense</v>
    <v>Stock</v>
    <v>45475.99814181641</v>
    <v>5552</v>
    <v>4.49</v>
    <v>2271714417</v>
    <v>ROCKET LAB USA, INC.</v>
    <v>ROCKET LAB USA, INC.</v>
    <v>4.51</v>
    <v>0</v>
    <v>4.54</v>
    <v>4.6100000000000003</v>
    <v>492779700</v>
    <v>RKLB</v>
    <v>ROCKET LAB USA, INC. (XNAS:RKLB)</v>
    <v>35442</v>
    <v>7691846</v>
    <v>2021</v>
  </rv>
  <rv s="4">
    <v>5553</v>
  </rv>
  <rv s="0">
    <v>https://www.bing.com/financeapi/forcetrigger?t=a257w7&amp;q=XNAS%3aVCEL&amp;form=skydnc</v>
    <v>Learn more on Bing</v>
  </rv>
  <rv s="5">
    <v>7</v>
    <v>VERICEL CORPORATION (XNAS:VCEL)</v>
    <v>8</v>
    <v>9</v>
    <v>Finance</v>
    <v>10</v>
    <v>en-GB</v>
    <v>a257w7</v>
    <v>268435456</v>
    <v>1</v>
    <v>Powered by Refinitiv</v>
    <v>53.05</v>
    <v>30.18</v>
    <v>1.7059</v>
    <v>0.04</v>
    <v>8.8830000000000007E-4</v>
    <v>USD</v>
    <v>Vericel Corporation is a fully-integrated, commercial-stage biopharmaceutical company. The Company is a provider of advanced therapies for the sports medicine and severe burn care markets. It markets three products in the United States. MACI (autologous cultured chondrocytes on porcine collagen membrane) is an autologous-cellularized scaffold product indicated for the repair of symptomatic, single or multiple full-thickness cartilage defects of the knee with or without bone involvement in adults. Epicel (cultured epidermal autografts) is a permanent skin replacement for the treatment of patients with deep dermal or full thickness burns greater than or equal to 30% of total body surface area. The Company also holds a license for North American rights to NexoBrid (anacaulase-bcdb), a biological orphan product containing proteolytic enzymes, which is indicated for the removal of eschar in adults with deep partial-thickness and/or full-thickness burns.</v>
    <v>314</v>
    <v>Nasdaq Stock Market</v>
    <v>XNAS</v>
    <v>XNAS</v>
    <v>64 Sidney St, CAMBRIDGE, MA, 02139-4170 US</v>
    <v>45.48</v>
    <v>Pharmaceuticals</v>
    <v>Stock</v>
    <v>45475.83537895781</v>
    <v>5555</v>
    <v>44.45</v>
    <v>2190480421</v>
    <v>VERICEL CORPORATION</v>
    <v>VERICEL CORPORATION</v>
    <v>44.99</v>
    <v>4714.4350000000004</v>
    <v>45.03</v>
    <v>45.07</v>
    <v>48601740</v>
    <v>VCEL</v>
    <v>VERICEL CORPORATION (XNAS:VCEL)</v>
    <v>10</v>
    <v>413988</v>
    <v>1989</v>
  </rv>
  <rv s="4">
    <v>5556</v>
  </rv>
  <rv s="0">
    <v>https://www.bing.com/financeapi/forcetrigger?t=a1vo52&amp;q=XNAS%3aIOVA&amp;form=skydnc</v>
    <v>Learn more on Bing</v>
  </rv>
  <rv s="5">
    <v>7</v>
    <v>IOVANCE BIOTHERAPEUTICS, INC. (XNAS:IOVA)</v>
    <v>8</v>
    <v>9</v>
    <v>Finance</v>
    <v>5</v>
    <v>en-GB</v>
    <v>a1vo52</v>
    <v>268435456</v>
    <v>1</v>
    <v>Powered by Refinitiv</v>
    <v>18.329999999999998</v>
    <v>3.21</v>
    <v>0.62849999999999995</v>
    <v>-0.33</v>
    <v>-4.0942999999999993E-2</v>
    <v>USD</v>
    <v>Iovance Biotherapeutics, Inc. is a clinical-stage biopharmaceutical company. The Company develops and delivers tumor infiltrating lymphocyte (TIL), therapies for patients with solid tumor cancers. Its lead product candidate, Amtagvi (lifileucel), is a tumor-derived autologous T cell immunotherapy indicated for the treatment of adult patients with unresectable or metastatic melanoma previously treated with a PD-1 blocking antibody, and if BRAF V600 mutation positive, a BRAF inhibitor with or without a MEK inhibitor. The Company also marketing Proleukin (aldesleukin), aninterleukin-2, or IL-2, product used in the Amtagvi treatment regimen. Its development pipeline includes multicenter trials of TIL cell therapies in additional treatment settings for solid tumor cancers. Amtagvi and Proleukin are part of a treatment regimen that also includes lymphodepletion. The Company is also developing next generation therapies using TIL, such as genetically modified TIL cell therapy.</v>
    <v>557</v>
    <v>Nasdaq Stock Market</v>
    <v>XNAS</v>
    <v>XNAS</v>
    <v>825 INDUSTRIAL ROAD, 4TH FLOOR, SAN CARLOS, CA, 94070 US</v>
    <v>8.08</v>
    <v>Biotechnology &amp; Medical Research</v>
    <v>Stock</v>
    <v>45475.996085821091</v>
    <v>5558</v>
    <v>7.69</v>
    <v>2163106771</v>
    <v>IOVANCE BIOTHERAPEUTICS, INC.</v>
    <v>IOVANCE BIOTHERAPEUTICS, INC.</v>
    <v>8.0399999999999991</v>
    <v>0</v>
    <v>8.06</v>
    <v>7.73</v>
    <v>279832700</v>
    <v>IOVA</v>
    <v>IOVANCE BIOTHERAPEUTICS, INC. (XNAS:IOVA)</v>
    <v>13223</v>
    <v>7853296</v>
    <v>2017</v>
  </rv>
  <rv s="4">
    <v>5559</v>
  </rv>
  <rv s="0">
    <v>https://www.bing.com/financeapi/forcetrigger?t=a22627&amp;q=XNAS%3aROCK&amp;form=skydnc</v>
    <v>Learn more on Bing</v>
  </rv>
  <rv s="5">
    <v>7</v>
    <v>GIBRALTAR INDUSTRIES, INC. (XNAS:ROCK)</v>
    <v>8</v>
    <v>9</v>
    <v>Finance</v>
    <v>10</v>
    <v>en-GB</v>
    <v>a22627</v>
    <v>268435456</v>
    <v>1</v>
    <v>Powered by Refinitiv</v>
    <v>87.396900000000002</v>
    <v>59.106200000000001</v>
    <v>1.1549</v>
    <v>1.61</v>
    <v>2.4371999999999998E-2</v>
    <v>USD</v>
    <v>Gibraltar Industries, Inc. is a manufacturer and provider of products and services for the renewable energy, residential, agtech, and infrastructure markets. The Company’s segments include Renewables, Residential, Agtech, and Infrastructure. The Renewables segment is engaged in designing, engineering, manufacturing and installation of solar racking and electrical balance of systems. The Residential segment includes products, such as roof and foundation ventilation products, single point and centralized mail systems and electronic package solutions, retractable awnings and gutter guards, and rain dispersion, trims and flashings, other accessories. The Agtech segment provides products and services, including the designing, engineering, manufacturing, construction, maintenance and support of greenhouses and indoor growing operations. The Infrastructure segment provides engineered solutions for bridges, highways and airfields, including structural bearings, expansion joints, and others.</v>
    <v>2097</v>
    <v>Nasdaq Stock Market</v>
    <v>XNAS</v>
    <v>XNAS</v>
    <v>PO Box 2028, 3556 Lake Shore Rd, BUFFALO, NY, 14219-0228 US</v>
    <v>67.98</v>
    <v>Homebuilding &amp; Construction Supplies</v>
    <v>Stock</v>
    <v>45475.835914756251</v>
    <v>5561</v>
    <v>66.099999999999994</v>
    <v>2061886629</v>
    <v>GIBRALTAR INDUSTRIES, INC.</v>
    <v>GIBRALTAR INDUSTRIES, INC.</v>
    <v>66.099999999999994</v>
    <v>18.177199999999999</v>
    <v>66.06</v>
    <v>67.67</v>
    <v>30469730</v>
    <v>ROCK</v>
    <v>GIBRALTAR INDUSTRIES, INC. (XNAS:ROCK)</v>
    <v>135723</v>
    <v>189124</v>
    <v>1993</v>
  </rv>
  <rv s="4">
    <v>5562</v>
  </rv>
  <rv s="0">
    <v>https://www.bing.com/financeapi/forcetrigger?t=a1sefr&amp;q=XNYS%3aEVTC&amp;form=skydnc</v>
    <v>Learn more on Bing</v>
  </rv>
  <rv s="5">
    <v>7</v>
    <v>Evertec Inc (XNYS:EVTC)</v>
    <v>8</v>
    <v>9</v>
    <v>Finance</v>
    <v>10</v>
    <v>en-GB</v>
    <v>a1sefr</v>
    <v>268435456</v>
    <v>1</v>
    <v>Powered by Refinitiv</v>
    <v>42.21</v>
    <v>31.42</v>
    <v>1.1295999999999999</v>
    <v>0.17</v>
    <v>5.169E-3</v>
    <v>USD</v>
    <v>EVERTEC, Inc. is a transaction processing company. The Company provides a range of merchant acquiring, payment processing and business process management services. The Company operates through three segments: Merchant Acquiring, Payment Processing and Business Solutions. As of December 31, 2016, it managed a system of electronic payment networks that processed over two billion transactions annually. It offers a range of services for core bank processing, cash processing and technology outsourcing. It owns and operates the ATH network, which is a personal identification number (PIN) debit network in Latin America. It serves a range of financial institutions, merchants, corporations and government agencies with solutions that enable them to issue, process and accept transactions securely. The Company's range of services spans the entire transaction processing value chain and includes a range of front-end customer-facing solutions.</v>
    <v>5000</v>
    <v>New York Stock Exchange</v>
    <v>XNYS</v>
    <v>XNYS</v>
    <v>Hwy 176 Km 1.3 Cupey, SAN JUAN, 00926 PR</v>
    <v>33.31</v>
    <v>Professional &amp; Commercial Services</v>
    <v>Stock</v>
    <v>45475.958333356248</v>
    <v>5564</v>
    <v>32.619999999999997</v>
    <v>2129375755</v>
    <v>Evertec Inc</v>
    <v>Evertec Inc</v>
    <v>32.619999999999997</v>
    <v>33.166800000000002</v>
    <v>32.89</v>
    <v>33.06</v>
    <v>64409430</v>
    <v>EVTC</v>
    <v>Evertec Inc (XNYS:EVTC)</v>
    <v>2</v>
    <v>544146</v>
    <v>2012</v>
  </rv>
  <rv s="4">
    <v>5565</v>
  </rv>
  <rv s="0">
    <v>https://www.bing.com/financeapi/forcetrigger?t=a24g7w&amp;q=XNYS%3aTR&amp;form=skydnc</v>
    <v>Learn more on Bing</v>
  </rv>
  <rv s="5">
    <v>7</v>
    <v>TOOTSIE ROLL INDUSTRIES, INC. (XNYS:TR)</v>
    <v>8</v>
    <v>9</v>
    <v>Finance</v>
    <v>10</v>
    <v>en-GB</v>
    <v>a24g7w</v>
    <v>268435456</v>
    <v>1</v>
    <v>Powered by Refinitiv</v>
    <v>34.932000000000002</v>
    <v>28.13</v>
    <v>0.17030000000000001</v>
    <v>0</v>
    <v>0</v>
    <v>USD</v>
    <v>Tootsie Roll Industries, Inc. is engaged in the manufacturing and sale of confectionery products. The Company's products are marketed in a variety of packages designed to be suitable for display and sale in different types of retail outlets. They are sold through food and grocery brokers or directly by the Company itself to customers throughout the United States, Canada and Mexico. These customers include wholesale distributors of candy, food and groceries, supermarkets, variety stores, dollar stores, chain grocers, drug chains, discount chains, cooperative grocery associations, mass merchandisers, warehouse and membership club stores, and e-commerce merchants. Its products are sold under the registered trademarks, which include TOOTSIE ROLL, TOOTSIE FRUIT ROLLS, FROOTIES, TOOTSIE POPS, TOOTSIE MINI POPS, CHILD’S PLAY, CARAMEL APPLE POPS, CHARMS, BLOW-POP, CHARMS MINI POPS, CELLA’S, DOTS, SUGAR BABIES, ANDES, FLUFFY STUFF, DUBBLE BUBBLE, RAZZLES, CRY BABY, and TUTSI POP (Mexico).</v>
    <v>2300</v>
    <v>New York Stock Exchange</v>
    <v>XNYS</v>
    <v>XNYS</v>
    <v>7401 S CICERO AVE, CHICAGO, IL, 60629 US</v>
    <v>30.35</v>
    <v>Food &amp; Tobacco</v>
    <v>Stock</v>
    <v>45475.958333344533</v>
    <v>5567</v>
    <v>29.54</v>
    <v>2130095000</v>
    <v>TOOTSIE ROLL INDUSTRIES, INC.</v>
    <v>TOOTSIE ROLL INDUSTRIES, INC.</v>
    <v>29.97</v>
    <v>22.778400000000001</v>
    <v>29.99</v>
    <v>29.99</v>
    <v>71522100</v>
    <v>TR</v>
    <v>TOOTSIE ROLL INDUSTRIES, INC. (XNYS:TR)</v>
    <v>2</v>
    <v>219854</v>
    <v>1919</v>
  </rv>
  <rv s="4">
    <v>5568</v>
  </rv>
  <rv s="0">
    <v>https://www.bing.com/financeapi/forcetrigger?t=c1yw2w&amp;q=XNAS%3aVERA&amp;form=skydnc</v>
    <v>Learn more on Bing</v>
  </rv>
  <rv s="5">
    <v>7</v>
    <v>VERA THERAPEUTICS INC. (XNAS:VERA)</v>
    <v>8</v>
    <v>9</v>
    <v>Finance</v>
    <v>5</v>
    <v>en-GB</v>
    <v>c1yw2w</v>
    <v>268435456</v>
    <v>1</v>
    <v>Powered by Refinitiv</v>
    <v>50.78</v>
    <v>9.24</v>
    <v>0.63200000000000001</v>
    <v>-1.36</v>
    <v>-3.7475999999999995E-2</v>
    <v>USD</v>
    <v>Vera Therapeutics, Inc. is a late-stage biotechnology company. The Company is focused on developing and commercializing transformative treatments for patients with serious immunological diseases. Its product candidate, atacicept, is a self-administered fusion protein that blocks both a B lymphocyte stimulator (BLyS) and a proliferation-inducing ligand (APRIL) which stimulates B cells and plasma cells to produce autoantibodies contributing to certain autoimmune diseases. The Company is also engaged in developing MAU868, a monoclonal antibody designed to neutralize infection with BK Virus, a polyomavirus that can have devastating consequences in certain settings such as kidney transplants. The Company is conducting a randomized, double-blind, placebo-controlled Phase 3 clinical trial in IgAN, which it refers to as ORIGIN 3, and completing the open label extension of its Phase 2b clinical trial in IgAN, which it refers to as ORIGIN 2b.</v>
    <v>55</v>
    <v>Nasdaq Stock Market</v>
    <v>XNAS</v>
    <v>XNAS</v>
    <v>8000 Marina Boulevard,, Suite 120, BRISBANE, CA, 94005 US</v>
    <v>36</v>
    <v>Biotechnology &amp; Medical Research</v>
    <v>Stock</v>
    <v>45475.841354907032</v>
    <v>5570</v>
    <v>34.590000000000003</v>
    <v>1910713614</v>
    <v>VERA THERAPEUTICS INC.</v>
    <v>VERA THERAPEUTICS INC.</v>
    <v>35.93</v>
    <v>0</v>
    <v>36.29</v>
    <v>34.93</v>
    <v>54701220</v>
    <v>VERA</v>
    <v>VERA THERAPEUTICS INC. (XNAS:VERA)</v>
    <v>335044</v>
    <v>794344</v>
    <v>2016</v>
  </rv>
  <rv s="4">
    <v>5571</v>
  </rv>
  <rv s="0">
    <v>https://www.bing.com/financeapi/forcetrigger?t=bq8rtc&amp;q=XNAS%3aGO&amp;form=skydnc</v>
    <v>Learn more on Bing</v>
  </rv>
  <rv s="5">
    <v>7</v>
    <v>Grocery Outlet Holding Corp. (XNAS:GO)</v>
    <v>8</v>
    <v>9</v>
    <v>Finance</v>
    <v>10</v>
    <v>en-GB</v>
    <v>bq8rtc</v>
    <v>268435456</v>
    <v>1</v>
    <v>Powered by Refinitiv</v>
    <v>36.54</v>
    <v>19.73</v>
    <v>9.2899999999999996E-2</v>
    <v>-0.05</v>
    <v>-2.2680000000000001E-3</v>
    <v>USD</v>
    <v>Grocery Outlet Holding Corp. is a retailer of name-brand consumables and fresh products sold through a network of independently operated stores. The Company operates over 470 stores in California, Washington, Oregon, Pennsylvania, Idaho, Nevada, Maryland, New Jersey and Ohio. Its product offering includes staples, across grocery, refrigerated and frozen foods, beer and wine, fresh meat and seafood, and health and beauty care, others. It distributes inventory through eight primary distribution centers, three of which it operates and five of which are operated by third parties. It has an in-house transportation fleet, as well as transportation partner relationships. It also owns United Grocery Outlet, a closeout grocery retailer with over 40 stores in Tennessee, North Carolina, Georgia, Alabama, Kentucky, and Virginia. It is focused on centralized marketing efforts primarily on digital ads, emailed WOW! Alerts, social media and radio commercials, and in-store and outdoor signage.</v>
    <v>901</v>
    <v>Nasdaq Stock Market</v>
    <v>XNAS</v>
    <v>XNAS</v>
    <v>5650 Hollis St, EMERYVILLE, CA, 94608-2597 US</v>
    <v>22.29</v>
    <v>Food &amp; Drug Retailing</v>
    <v>Stock</v>
    <v>45475.839893830467</v>
    <v>5573</v>
    <v>21.78</v>
    <v>2196957180</v>
    <v>Grocery Outlet Holding Corp.</v>
    <v>Grocery Outlet Holding Corp.</v>
    <v>22.15</v>
    <v>34.3155</v>
    <v>22.05</v>
    <v>22</v>
    <v>99861690</v>
    <v>GO</v>
    <v>Grocery Outlet Holding Corp. (XNAS:GO)</v>
    <v>865706</v>
    <v>2172499</v>
    <v>2014</v>
  </rv>
  <rv s="4">
    <v>5574</v>
  </rv>
  <rv s="0">
    <v>https://www.bing.com/financeapi/forcetrigger?t=ay6o9c&amp;q=XNAS%3aRCKT&amp;form=skydnc</v>
    <v>Learn more on Bing</v>
  </rv>
  <rv s="5">
    <v>7</v>
    <v>ROCKET PHARMACEUTICALS, INC. (XNAS:RCKT)</v>
    <v>8</v>
    <v>9</v>
    <v>Finance</v>
    <v>10</v>
    <v>en-GB</v>
    <v>ay6o9c</v>
    <v>268435456</v>
    <v>1</v>
    <v>Powered by Refinitiv</v>
    <v>32.524999999999999</v>
    <v>14.89</v>
    <v>1.1296999999999999</v>
    <v>-0.88</v>
    <v>-4.2594E-2</v>
    <v>USD</v>
    <v>Rocket Pharmaceuticals, Inc. is a fully integrated, late-stage biotechnology company. The Company is advancing a sustainable pipeline of investigational genetic therapies designed to correct the root cause of complex and rare disorders. Its lentiviral (LV) vector-based gene therapies target hematologic diseases and consist of late-stage programs for Fanconi Anemia, a difficult to treat genetic disease that leads to bone marrow failure and potentially cancer, Leukocyte Adhesion Deficiency-I (LAD-I), a severe pediatric genetic disorder that causes recurrent and life-threatening infections which are frequently fatal, and Pyruvate Kinase Deficiency (PKD), a monogenic red blood cell disorder resulting in increased red cell destruction and mild to life-threatening anemia. It also has two clinical stages and one pre-clinical stage in vivo adeno-associated virus (AAV) programs, including programs for Danon disease, Plakophilin-2 Arrhythmogenic Cardiomyopathy and BAG3 Dilated Cardiomyopathy.</v>
    <v>268</v>
    <v>Nasdaq Stock Market</v>
    <v>XNAS</v>
    <v>XNAS</v>
    <v>350 5th Ave Ste 7530, NEW YORK, NY, 10118-7501 US</v>
    <v>20.99</v>
    <v>Biotechnology &amp; Medical Research</v>
    <v>Stock</v>
    <v>45475.955551446095</v>
    <v>5576</v>
    <v>19.739999999999998</v>
    <v>1795672113</v>
    <v>ROCKET PHARMACEUTICALS, INC.</v>
    <v>ROCKET PHARMACEUTICALS, INC.</v>
    <v>20.72</v>
    <v>0</v>
    <v>20.66</v>
    <v>19.78</v>
    <v>90782210</v>
    <v>RCKT</v>
    <v>ROCKET PHARMACEUTICALS, INC. (XNAS:RCKT)</v>
    <v>251</v>
    <v>1029495</v>
    <v>1999</v>
  </rv>
  <rv s="4">
    <v>5577</v>
  </rv>
  <rv s="0">
    <v>https://www.bing.com/financeapi/forcetrigger?t=a1muyc&amp;q=XNYS%3aRAMP&amp;form=skydnc</v>
    <v>Learn more on Bing</v>
  </rv>
  <rv s="5">
    <v>7</v>
    <v>LIVERAMP HOLDINGS, INC. (XNYS:RAMP)</v>
    <v>8</v>
    <v>9</v>
    <v>Finance</v>
    <v>10</v>
    <v>en-GB</v>
    <v>a1muyc</v>
    <v>268435456</v>
    <v>1</v>
    <v>Powered by Refinitiv</v>
    <v>42.66</v>
    <v>26.99</v>
    <v>0.99780000000000002</v>
    <v>-0.14000000000000001</v>
    <v>-4.3860000000000001E-3</v>
    <v>USD</v>
    <v>LiveRamp Holdings, Inc. is a global technology company. The Company’s enterprise platform enables data collaboration, where companies can share first-party consumer data with business partners securely and in a privacy-conscious manner. It offers flexibility to collaborate wherever data lives to support a range of data collaboration use cases within organizations, between brands, and across its global network of partners. The LiveRamp data collaboration platform enables an organization to unify customer and prospect data (first, second, or third-party) to build a single view of the customer in a way that protects consumer privacy. First-party data is data collected firsthand through a company’s controlled channels. Second-party data is data that a company shares directly with a business partner. Third-party data is data collected and sold by a company through an online data marketplace to companies with which it does not have a direct relationship. It serves a global customer base.</v>
    <v>1400</v>
    <v>New York Stock Exchange</v>
    <v>XNYS</v>
    <v>XNYS</v>
    <v>225 Bush St Fl 17, SAN FRANCISCO, CA, 94104-4215 US</v>
    <v>32.159999999999997</v>
    <v>Software &amp; IT Services</v>
    <v>Stock</v>
    <v>45475.958333344533</v>
    <v>5579</v>
    <v>31.47</v>
    <v>2102369670</v>
    <v>LIVERAMP HOLDINGS, INC.</v>
    <v>LIVERAMP HOLDINGS, INC.</v>
    <v>31.91</v>
    <v>215.5307</v>
    <v>31.92</v>
    <v>31.78</v>
    <v>67049000</v>
    <v>RAMP</v>
    <v>LIVERAMP HOLDINGS, INC. (XNYS:RAMP)</v>
    <v>551957</v>
    <v>748963</v>
    <v>2018</v>
  </rv>
  <rv s="4">
    <v>5580</v>
  </rv>
  <rv s="0">
    <v>https://www.bing.com/financeapi/forcetrigger?t=a24t4c&amp;q=XNAS%3aUCTT&amp;form=skydnc</v>
    <v>Learn more on Bing</v>
  </rv>
  <rv s="5">
    <v>7</v>
    <v>ULTRA CLEAN HOLDINGS, INC. (XNAS:UCTT)</v>
    <v>8</v>
    <v>9</v>
    <v>Finance</v>
    <v>10</v>
    <v>en-GB</v>
    <v>a24t4c</v>
    <v>268435456</v>
    <v>1</v>
    <v>Powered by Refinitiv</v>
    <v>51.255000000000003</v>
    <v>22.15</v>
    <v>2.1265000000000001</v>
    <v>0.57999999999999996</v>
    <v>1.1556E-2</v>
    <v>USD</v>
    <v>Ultra Clean Holdings, Inc. is a developer and supplier of critical subsystems, components, parts, and ultra-high purity cleaning and analytical services, primarily for the semiconductor industry. It offers its customers an integrated outsourced solution for major subassemblies, design-to-delivery cycle times, design for manufacturability, and prototyping. The Company’s segments are Products and Services. The Products segment primarily designs, engineers, and manufactures production tools, components, parts, and modules and subsystems. The Products segment includes chemical delivery modules, frame assemblies, gas delivery systems, fluid delivery systems, precision robotics and process modules as well as other high-level assemblies. The Services segment provides ultra-high purity parts cleaning, process tool part recoating, surface encapsulation and high sensitivity micro contamination analysis primarily for the semiconductor device makers and wafer fabrication equipment (WFE) markets.</v>
    <v>6657</v>
    <v>Nasdaq Stock Market</v>
    <v>XNAS</v>
    <v>XNAS</v>
    <v>26462 Corporate Ave, HAYWARD, CA, 94545 US</v>
    <v>51.255000000000003</v>
    <v>Semiconductors &amp; Semiconductor Equipment</v>
    <v>Stock</v>
    <v>45475.845898321095</v>
    <v>5582</v>
    <v>49.72</v>
    <v>2279874066</v>
    <v>ULTRA CLEAN HOLDINGS, INC.</v>
    <v>ULTRA CLEAN HOLDINGS, INC.</v>
    <v>49.72</v>
    <v>0</v>
    <v>50.19</v>
    <v>50.77</v>
    <v>44905930</v>
    <v>UCTT</v>
    <v>ULTRA CLEAN HOLDINGS, INC. (XNAS:UCTT)</v>
    <v>190</v>
    <v>322685</v>
    <v>2002</v>
  </rv>
  <rv s="4">
    <v>5583</v>
  </rv>
  <rv s="0">
    <v>https://www.bing.com/financeapi/forcetrigger?t=bwau77&amp;q=XNAS%3aARRY&amp;form=skydnc</v>
    <v>Learn more on Bing</v>
  </rv>
  <rv s="5">
    <v>7</v>
    <v>ARRAY TECHNOLOGIES, INC. (XNAS:ARRY)</v>
    <v>8</v>
    <v>9</v>
    <v>Finance</v>
    <v>5</v>
    <v>en-GB</v>
    <v>bwau77</v>
    <v>268435456</v>
    <v>1</v>
    <v>Powered by Refinitiv</v>
    <v>26.64</v>
    <v>9.34</v>
    <v>1.661</v>
    <v>0.06</v>
    <v>6.2700000000000004E-3</v>
    <v>USD</v>
    <v>Array Technologies, Inc. is a provider of utility-scale solar tracker technology. The Company manufactures ground-mounting tracking systems used in utility and distributed generation solar energy projects worldwide. The Company’s segments include Array Legacy Operations and STI Legacy Operations. Its principal products are a portfolio of integrated solar tracking systems comprised of software and hardware that include, component parts, such as steel tubing, steel supports, drivelines, center structures, electric motors, motor controller assemblies, bearing assemblies, gearboxes and electronic controllers commonly referred to as a single-axis tracker. Its flagship tracker uses a patented design that allows one motor to drive multiple rows of solar panels. Its products and services include Tracker Systems; DuraTrack HZ v3; Array STI H250; Array OmniTrack, and SmarTrack Software. SmarTrack is its range of software and control-based products designed for utility-scale solar sites.</v>
    <v>975</v>
    <v>Nasdaq Stock Market</v>
    <v>XNAS</v>
    <v>XNAS</v>
    <v>3901 Midway Place Ne, ALBUQUERQUE, NM, 87109 US</v>
    <v>10.17</v>
    <v>Renewable Energy</v>
    <v>Stock</v>
    <v>45475.997002464843</v>
    <v>5585</v>
    <v>9.34</v>
    <v>1452431000</v>
    <v>ARRAY TECHNOLOGIES, INC.</v>
    <v>ARRAY TECHNOLOGIES, INC.</v>
    <v>9.57</v>
    <v>25.7012</v>
    <v>9.57</v>
    <v>9.6300000000000008</v>
    <v>151769100</v>
    <v>ARRY</v>
    <v>ARRAY TECHNOLOGIES, INC. (XNAS:ARRY)</v>
    <v>3412</v>
    <v>4794166</v>
    <v>2018</v>
  </rv>
  <rv s="4">
    <v>5586</v>
  </rv>
  <rv s="0">
    <v>https://www.bing.com/financeapi/forcetrigger?t=a1rzk2&amp;q=XNYS%3aENR&amp;form=skydnc</v>
    <v>Learn more on Bing</v>
  </rv>
  <rv s="5">
    <v>7</v>
    <v>Energizer Holdings, Inc. (XNYS:ENR)</v>
    <v>8</v>
    <v>9</v>
    <v>Finance</v>
    <v>10</v>
    <v>en-GB</v>
    <v>a1rzk2</v>
    <v>268435456</v>
    <v>1</v>
    <v>Powered by Refinitiv</v>
    <v>37.32</v>
    <v>26.9175</v>
    <v>1.0456000000000001</v>
    <v>0.22</v>
    <v>7.4929999999999997E-3</v>
    <v>USD</v>
    <v>Energizer Holdings, Inc., through its subsidiaries, is a globally diversified household products provider, which includes batteries, auto care and portable lights. The Company is a manufacturer, marketer and distributor of household and specialty batteries, automotive appearance, performance, refrigerant and freshener products, and portable lights. The Company offers household batteries, including primary, rechargeable, specialty and hearing aid using many technologies, including lithium, alkaline, carbon zinc, nickel metal hydride, zinc air and silver oxide. These products are sold globally under the Energizer, Eveready and Rayovac brands, including hearing aid batteries, and the Varta brand in Latin America and Asia Pacific. Its appearance and fragrance product categories include protectants, wipes, tire and wheel care products, and air fresheners. Its performance product categories include STP-branded fuel and oil additives, functional fluids and other performance chemical products.</v>
    <v>5080</v>
    <v>New York Stock Exchange</v>
    <v>XNYS</v>
    <v>XNYS</v>
    <v>533 Maryville University Dr, ST. LOUIS, MO, 63141-5801 US</v>
    <v>29.84</v>
    <v>Machinery, Equipment &amp; Components</v>
    <v>Stock</v>
    <v>45475.958333367969</v>
    <v>5588</v>
    <v>29.27</v>
    <v>2123560919</v>
    <v>Energizer Holdings, Inc.</v>
    <v>Energizer Holdings, Inc.</v>
    <v>29.5</v>
    <v>25.000599999999999</v>
    <v>29.36</v>
    <v>29.58</v>
    <v>71790430</v>
    <v>ENR</v>
    <v>Energizer Holdings, Inc. (XNYS:ENR)</v>
    <v>9</v>
    <v>503695</v>
    <v>2015</v>
  </rv>
  <rv s="4">
    <v>5589</v>
  </rv>
  <rv s="0">
    <v>https://www.bing.com/financeapi/forcetrigger?t=a23752&amp;q=XNAS%3aSMTC&amp;form=skydnc</v>
    <v>Learn more on Bing</v>
  </rv>
  <rv s="5">
    <v>7</v>
    <v>SEMTECH CORPORATION (XNAS:SMTC)</v>
    <v>8</v>
    <v>9</v>
    <v>Finance</v>
    <v>5</v>
    <v>en-GB</v>
    <v>a23752</v>
    <v>268435456</v>
    <v>1</v>
    <v>Powered by Refinitiv</v>
    <v>46.86</v>
    <v>13.13</v>
    <v>1.5497000000000001</v>
    <v>1.29</v>
    <v>4.0952000000000002E-2</v>
    <v>USD</v>
    <v>Semtech Corporation is a high-performance semiconductor, Internet of Things (IoT) systems and cloud connectivity service provider. The Company's segments include Signal Integrity, Analog Mixed Signal and Wireless, IoT Systems, and IoT Connected Services. Signal Integrity segment designs, develops, manufactures and markets a portfolio of optical and copper data communications and video transport products. Analog Mixed Signal and Wireless segment designs, develops, manufactures and markets high-performance protection devices, which are referred to as transient voltage suppressors and specialized sensing products. IoT Systems segment designs, develops, operates and markets a product portfolio of IoT solutions that enable businesses to connect and manage their devices, collect and analyze data, and improve decision-making. IoT Connected segment provides services that include wireless connectivity and cloud-based services for customers to deploy, connect, and operate their end applications.</v>
    <v>1917</v>
    <v>Nasdaq Stock Market</v>
    <v>XNAS</v>
    <v>XNAS</v>
    <v>200 Flynn Rd, CAMARILLO, CA, 93012-8790 US</v>
    <v>32.86</v>
    <v>Semiconductors &amp; Semiconductor Equipment</v>
    <v>Stock</v>
    <v>45475.993121596875</v>
    <v>5591</v>
    <v>31.315000000000001</v>
    <v>2119985313</v>
    <v>SEMTECH CORPORATION</v>
    <v>SEMTECH CORPORATION</v>
    <v>31.62</v>
    <v>0</v>
    <v>31.5</v>
    <v>32.79</v>
    <v>64653410</v>
    <v>SMTC</v>
    <v>SEMTECH CORPORATION (XNAS:SMTC)</v>
    <v>968</v>
    <v>2497752</v>
    <v>1960</v>
  </rv>
  <rv s="4">
    <v>5592</v>
  </rv>
  <rv s="0">
    <v>https://www.bing.com/financeapi/forcetrigger?t=a21dm7&amp;q=XNAS%3aPTGX&amp;form=skydnc</v>
    <v>Learn more on Bing</v>
  </rv>
  <rv s="5">
    <v>7</v>
    <v>PROTAGONIST THERAPEUTICS, INC. (XNAS:PTGX)</v>
    <v>8</v>
    <v>9</v>
    <v>Finance</v>
    <v>5</v>
    <v>en-GB</v>
    <v>a21dm7</v>
    <v>268435456</v>
    <v>1</v>
    <v>Powered by Refinitiv</v>
    <v>35.96</v>
    <v>13.72</v>
    <v>2.1233</v>
    <v>-0.61</v>
    <v>-1.7330000000000002E-2</v>
    <v>USD</v>
    <v>Protagonist Therapeutics, Inc. is a biopharmaceutical company. The Company uses its peptide-based chemical entities rusfertide and JNJ-2113 in different stages of development, all derived from its proprietary discovery technology platform. The Company’s clinical programs fall into two categories of diseases: hematology and blood disorders, and inflammatory and immunomodulatory diseases. Its lead clinical asset, rusfertide (PTG-300), is an injectable hepcidin mimetic in development for the potential treatment of polycythemia vera (PV) and other blood disorders. The Company’s Interleukin-23 receptor (IL-23R) antagonist compound JNJ-2113 is an orally delivered investigational drug that is designed to block biological pathways targeted by marketed injectable antibody drugs. Its PN-943 is a wholly owned investigational orally delivered gut-restricted alpha 4 beta 7 (α4β7) specific integrin antagonist for inflammatory bowel disease (IBD).</v>
    <v>124</v>
    <v>Nasdaq Stock Market</v>
    <v>XNAS</v>
    <v>XNAS</v>
    <v>7707 Gateway Blvd Ste 140, NEWARK, CA, 94560-1160 US</v>
    <v>35.9</v>
    <v>Biotechnology &amp; Medical Research</v>
    <v>Stock</v>
    <v>45475.958733726562</v>
    <v>5594</v>
    <v>34.31</v>
    <v>2028777176</v>
    <v>PROTAGONIST THERAPEUTICS, INC.</v>
    <v>PROTAGONIST THERAPEUTICS, INC.</v>
    <v>35.61</v>
    <v>14.066599999999999</v>
    <v>35.200000000000003</v>
    <v>34.590000000000003</v>
    <v>58652130</v>
    <v>PTGX</v>
    <v>PROTAGONIST THERAPEUTICS, INC. (XNAS:PTGX)</v>
    <v>107</v>
    <v>1402185</v>
    <v>2006</v>
  </rv>
  <rv s="4">
    <v>5595</v>
  </rv>
  <rv s="0">
    <v>https://www.bing.com/financeapi/forcetrigger?t=bjo5zr&amp;q=XNAS%3aGTX&amp;form=skydnc</v>
    <v>Learn more on Bing</v>
  </rv>
  <rv s="5">
    <v>7</v>
    <v>GARRETT MOTION INC. (XNAS:GTX)</v>
    <v>8</v>
    <v>9</v>
    <v>Finance</v>
    <v>10</v>
    <v>en-GB</v>
    <v>bjo5zr</v>
    <v>268435456</v>
    <v>1</v>
    <v>Powered by Refinitiv</v>
    <v>10.16</v>
    <v>6.43</v>
    <v>1.2165999999999999</v>
    <v>0.14000000000000001</v>
    <v>1.6374E-2</v>
    <v>USD</v>
    <v>Garrett Motion Inc is a Switzerland-based automotive technology company. The Company designs, manufactures and sells turbocharger and electric boosting technologies for light and commercial vehicle original equipment manufacturers (OEMs) and the aftermarket. The Company offers turbochargers for gasoline, diesel, natural gas and electrified (hybrid and fuel cell) powertrains. In addition, the Company provides products and services for the connected vehicle market, including software focused on automotive cybersecurity and integrated vehicle health management (IVHM). The Company has a number of research and development (R&amp;D) centers, engineering facilities and factories around the world, as well as a global distribution network. It is a spin-off of Honeywell International Inc.</v>
    <v>7600</v>
    <v>Nasdaq Stock Market</v>
    <v>XNAS</v>
    <v>XNAS</v>
    <v>ZA La Piece 16, ROLLE, VAUD, 1180 CH</v>
    <v>8.7149999999999999</v>
    <v>Automobiles &amp; Auto Parts</v>
    <v>Stock</v>
    <v>45475.959607117969</v>
    <v>5597</v>
    <v>8.5399999999999991</v>
    <v>1963854838</v>
    <v>GARRETT MOTION INC.</v>
    <v>GARRETT MOTION INC.</v>
    <v>8.5399999999999991</v>
    <v>0</v>
    <v>8.5500000000000007</v>
    <v>8.69</v>
    <v>225990200</v>
    <v>GTX</v>
    <v>GARRETT MOTION INC. (XNAS:GTX)</v>
    <v>948</v>
    <v>876103</v>
    <v>2018</v>
  </rv>
  <rv s="4">
    <v>5598</v>
  </rv>
  <rv s="0">
    <v>https://www.bing.com/financeapi/forcetrigger?t=c1db2w&amp;q=XNAS%3aRXRX&amp;form=skydnc</v>
    <v>Learn more on Bing</v>
  </rv>
  <rv s="5">
    <v>7</v>
    <v>RECURSION PHARMACEUTICALS, INC. (XNAS:RXRX)</v>
    <v>8</v>
    <v>9</v>
    <v>Finance</v>
    <v>5</v>
    <v>en-GB</v>
    <v>c1db2w</v>
    <v>268435456</v>
    <v>1</v>
    <v>Powered by Refinitiv</v>
    <v>16.745000000000001</v>
    <v>4.97</v>
    <v>2.355</v>
    <v>-0.3</v>
    <v>-4.0214E-2</v>
    <v>USD</v>
    <v>Recursion Pharmaceuticals, Inc. is a clinical-stage TechBio company decoding biology to industrialize drug discovery. Its Recursion Operating System (OS), a platform built across diverse technologies, enables the Company to map and navigate trillions of biological and chemical relationships within the Recursion Data Universe. The Company integrates physical and digital components as iterative loops of atoms and bits scaling wet lab biology and chemistry data organized into virtuous cycles with computational tools to rapidly translate in silico hypotheses into validated insights and novel chemistry. Its clinical programs include REC-994, REC-2282, REC-4881 and REC-3964. REC-994 is an orally bioavailable, superoxide scavenger small molecule being development for the treatment of symptomatic cerebral cavernous malformation (CCM). REC-2282 for the potential treatment of neurofibromatosis type 2. REC-3964 for the prevention of recurrent Clostridioides difficile infection.</v>
    <v>500</v>
    <v>Nasdaq Stock Market</v>
    <v>XNAS</v>
    <v>XNAS</v>
    <v>41S Rio Grande Street, SALT LAKE CITY, UT, 84101 US</v>
    <v>7.4349999999999996</v>
    <v>Biotechnology &amp; Medical Research</v>
    <v>Stock</v>
    <v>45475.999697731248</v>
    <v>5600</v>
    <v>7.04</v>
    <v>1953910300</v>
    <v>RECURSION PHARMACEUTICALS, INC.</v>
    <v>RECURSION PHARMACEUTICALS, INC.</v>
    <v>7.43</v>
    <v>0</v>
    <v>7.46</v>
    <v>7.16</v>
    <v>272892500</v>
    <v>RXRX</v>
    <v>RECURSION PHARMACEUTICALS, INC. (XNAS:RXRX)</v>
    <v>32039</v>
    <v>6446104</v>
    <v>2013</v>
  </rv>
  <rv s="4">
    <v>5601</v>
  </rv>
  <rv s="0">
    <v>https://www.bing.com/financeapi/forcetrigger?t=bvjoww&amp;q=XNAS%3aKYMR&amp;form=skydnc</v>
    <v>Learn more on Bing</v>
  </rv>
  <rv s="5">
    <v>7</v>
    <v>KYMERA THERAPEUTICS, INC. (XNAS:KYMR)</v>
    <v>8</v>
    <v>9</v>
    <v>Finance</v>
    <v>10</v>
    <v>en-GB</v>
    <v>bvjoww</v>
    <v>268435456</v>
    <v>1</v>
    <v>Powered by Refinitiv</v>
    <v>45.31</v>
    <v>9.6</v>
    <v>2.2214999999999998</v>
    <v>-0.73</v>
    <v>-2.3585999999999999E-2</v>
    <v>USD</v>
    <v>Kymera Therapeutics, Inc. is a biopharmaceutical company. The Company is focused on discovering and developing novel small molecule therapeutics that selectively degrade disease-causing proteins by harnessing the body’s own natural protein degradation system. The Company's targeted protein degradation (TPD) platform, which it refers to as Pegasus, allows it to discover highly selective small molecule protein degraders with activity against disease-causing proteins throughout the body. It utilized its Pegasus platform to design novel protein degraders focused in the areas of immunology-inflammation and oncology, and it continues to apply its platform’s capabilities to additional therapeutic areas. Its clinical stage programs are IRAK4, STAT3, and MDM2, which each address high impact targets within biologically proven pathways, providing the opportunity to treat a range of immuno-inflammatory diseases, hematologic malignancies, and/or solid tumors.</v>
    <v>186</v>
    <v>Nasdaq Stock Market</v>
    <v>XNAS</v>
    <v>XNAS</v>
    <v>500 North Beacon Street, 4Th Floor, WATERTOWN, MA, 02472 US</v>
    <v>31.24</v>
    <v>Biotechnology &amp; Medical Research</v>
    <v>Stock</v>
    <v>45475.872350265628</v>
    <v>5603</v>
    <v>29.52</v>
    <v>1854246617</v>
    <v>KYMERA THERAPEUTICS, INC.</v>
    <v>KYMERA THERAPEUTICS, INC.</v>
    <v>30.95</v>
    <v>0</v>
    <v>30.95</v>
    <v>30.22</v>
    <v>61358260</v>
    <v>KYMR</v>
    <v>KYMERA THERAPEUTICS, INC. (XNAS:KYMR)</v>
    <v>2</v>
    <v>594707</v>
    <v>2015</v>
  </rv>
  <rv s="4">
    <v>5604</v>
  </rv>
  <rv s="0">
    <v>https://www.bing.com/financeapi/forcetrigger?t=aaz327&amp;q=XTSE%3aLIF&amp;form=skydnc</v>
    <v>Learn more on Bing</v>
  </rv>
  <rv s="5">
    <v>7</v>
    <v>Labrador Iron Ore Royalty Corporation (XTSE:LIF)</v>
    <v>8</v>
    <v>32</v>
    <v>Finance</v>
    <v>24</v>
    <v>en-GB</v>
    <v>aaz327</v>
    <v>268435456</v>
    <v>1</v>
    <v>Powered by Refinitiv</v>
    <v>34.18</v>
    <v>28.48</v>
    <v>1.0951</v>
    <v>-0.2</v>
    <v>-6.8730000000000006E-3</v>
    <v>CAD</v>
    <v>Labrador Iron Ore Royalty Corporation is a Canada-based investment company. The Company holds interests in the Iron Ore Company of Canada (IOC), which is a North American producer and exporter of iron ore pellets and high-grade concentrate. The Company, through its wholly owned subsidiary, Hollinger Hanna Limited (Hollinger-Hanna), holds an approximately 15.10% equity interest in IOC. It holds an approximately 15.10% equity interest in IOC and receives approximately 7% gross overriding royalty and a 10% per ton commission on all iron ore products produced, sold, and shipped by IOC. IOC operates mine, concentrator and pellet plant at Labrador City, Newfoundland, and Labrador. The IOC mines and produces iron ore pellets and concentrates at its facilities in Labrador City, Newfoundland, and Labrador. The Company holds mining leases and mining licenses covering approximately 18,200 hectares of land near Labrador City.</v>
    <v>2989</v>
    <v>Toronto Stock Exchange</v>
    <v>XTSE</v>
    <v>XTSE</v>
    <v>PO Box 957,, 31 Adelaide St. E., TORONTO, ON, M5C 2K3 CA</v>
    <v>29.32</v>
    <v>Metals &amp; Mining</v>
    <v>Stock</v>
    <v>45475.833333333336</v>
    <v>5606</v>
    <v>28.61</v>
    <v>1849600000</v>
    <v>Labrador Iron Ore Royalty Corporation</v>
    <v>Labrador Iron Ore Royalty Corporation</v>
    <v>29.1</v>
    <v>9.1760999999999999</v>
    <v>29.1</v>
    <v>28.9</v>
    <v>64000000</v>
    <v>LIF</v>
    <v>Labrador Iron Ore Royalty Corporation (XTSE:LIF)</v>
    <v>222754</v>
    <v>454110</v>
    <v>2010</v>
  </rv>
  <rv s="4">
    <v>5607</v>
  </rv>
  <rv s="0">
    <v>https://www.bing.com/financeapi/forcetrigger?t=azyprw&amp;q=XNYS%3aTALO&amp;form=skydnc</v>
    <v>Learn more on Bing</v>
  </rv>
  <rv s="5">
    <v>7</v>
    <v>TALOS ENERGY INC. (XNYS:TALO)</v>
    <v>8</v>
    <v>9</v>
    <v>Finance</v>
    <v>10</v>
    <v>en-GB</v>
    <v>azyprw</v>
    <v>268435456</v>
    <v>1</v>
    <v>Powered by Refinitiv</v>
    <v>17.59</v>
    <v>10.105</v>
    <v>1.9528000000000001</v>
    <v>0</v>
    <v>0</v>
    <v>USD</v>
    <v>Talos Energy Inc. is an independent energy company focused on maximizing long-term value through its upstream exploration and production in the United States Gulf of Mexico and offshore Mexico. The Company is engaged in acquiring, exploring, and producing assets in geological trends while maintaining a focus on safe and efficient operations, environmental responsibility and community impact. The Upstream Segment is the Company's only reportable segment. The Upstream segment is engaged in the exploration and production of oil, natural gas, and natural gas liquids (NGLs). Its area of focus in the United States is the Gulf of Mexico Deepwater and its core areas are Green Canyon, Mississippi Canyon and Shelf and Gulf Coast. Green Canyon is a Deepwater region in the Central United States Gulf of Mexico. Its area of focus in Mexico is the Block 7, Zama Unit Area segment located within the Sureste Basin, in the shallow waters off the coast of Mexico's Tabasco state.</v>
    <v>600</v>
    <v>New York Stock Exchange</v>
    <v>XNYS</v>
    <v>XNYS</v>
    <v>333 Clay Street, Suite 3300, HOUSTON, TX, 77002 US</v>
    <v>12.085699999999999</v>
    <v>Oil &amp; Gas</v>
    <v>Stock</v>
    <v>45475.958333344533</v>
    <v>5609</v>
    <v>11.84</v>
    <v>2188640000</v>
    <v>TALOS ENERGY INC.</v>
    <v>TALOS ENERGY INC.</v>
    <v>12.02</v>
    <v>173.97659999999999</v>
    <v>11.9</v>
    <v>11.9</v>
    <v>183919400</v>
    <v>TALO</v>
    <v>TALOS ENERGY INC. (XNYS:TALO)</v>
    <v>75</v>
    <v>2439763</v>
    <v>2017</v>
  </rv>
  <rv s="4">
    <v>5610</v>
  </rv>
  <rv s="0">
    <v>https://www.bing.com/financeapi/forcetrigger?t=bxf8mw&amp;q=XNAS%3aBMBL&amp;form=skydnc</v>
    <v>Learn more on Bing</v>
  </rv>
  <rv s="5">
    <v>7</v>
    <v>BUMBLE INC. (XNAS:BMBL)</v>
    <v>8</v>
    <v>9</v>
    <v>Finance</v>
    <v>5</v>
    <v>en-GB</v>
    <v>bxf8mw</v>
    <v>268435456</v>
    <v>1</v>
    <v>Powered by Refinitiv</v>
    <v>21.055</v>
    <v>9.52</v>
    <v>1.7045999999999999</v>
    <v>-0.28999999999999998</v>
    <v>-2.9203999999999997E-2</v>
    <v>USD</v>
    <v>Bumble Inc. is providing online dating and social networking applications through subscription and in-app purchases of products servicing North America, Europe and various other countries around the world. The Company provides these services through websites and applications that it owns and operates. It operates five apps: Bumble app, Bumble For Friends app, Badoo app, Fruitz app and Official app. On Bumble app, users can input information about themselves and set up a profile, which can be customized in many ways, such as by adding a Badge to prominently display certain values or characteristics. On Badoo app, users profiles can be customized in many ways, such as by using the Moods feature to share what's on their minds. In addition to dating, in Bumble app it also provides products that enable social connection, offering users the opportunity to develop platonic connections through the BFF mode for friendships and through the Bizz mode for professional networking and mentorship.</v>
    <v>1200</v>
    <v>Nasdaq Stock Market</v>
    <v>XNAS</v>
    <v>XNAS</v>
    <v>1105 West 41st Street, AUSTIN, TX, 78756 US</v>
    <v>10.0099</v>
    <v>Software &amp; IT Services</v>
    <v>Stock</v>
    <v>45475.995787580468</v>
    <v>5612</v>
    <v>9.52</v>
    <v>1216554504</v>
    <v>BUMBLE INC.</v>
    <v>BUMBLE INC.</v>
    <v>9.9600000000000009</v>
    <v>56.321599999999997</v>
    <v>9.93</v>
    <v>9.64</v>
    <v>126198600</v>
    <v>BMBL</v>
    <v>BUMBLE INC. (XNAS:BMBL)</v>
    <v>2109</v>
    <v>2242810</v>
    <v>2020</v>
  </rv>
  <rv s="4">
    <v>5613</v>
  </rv>
  <rv s="0">
    <v>https://www.bing.com/financeapi/forcetrigger?t=a1zw27&amp;q=XNAS%3aPINC&amp;form=skydnc</v>
    <v>Learn more on Bing</v>
  </rv>
  <rv s="5">
    <v>7</v>
    <v>PREMIER, INC. (XNAS:PINC)</v>
    <v>8</v>
    <v>9</v>
    <v>Finance</v>
    <v>10</v>
    <v>en-GB</v>
    <v>a1zw27</v>
    <v>268435456</v>
    <v>1</v>
    <v>Powered by Refinitiv</v>
    <v>28.3</v>
    <v>17.954999999999998</v>
    <v>0.4133</v>
    <v>-0.08</v>
    <v>-4.3059999999999999E-3</v>
    <v>USD</v>
    <v>Premier, Inc. is a healthcare improvement company uniting an alliance of approximately 4,350 United States hospitals and health systems and approximately 300,000 other providers and organizations. It operates through two segments: Supply Chain Services and Performance Services. The Supply Chain Services segment includes the Company’s group purchasing organizations (GPO), supply chain co-management, purchased services, and direct sourcing activities. The Performance Services segment consists of three sub-brands, which include PINC AI, the Company’s technology and services platform; Contigo Health, the Company’s direct-to-employer business; and Remitra, the Company’s digital invoicing and payables business. It delivers technology-enabled platform that offers critical supply chain services, clinical, financial, operational and value-based care software as a service (SaaS) as well as clinical and enterprise analytics licenses, consulting services, and third-party administrator services.</v>
    <v>2800</v>
    <v>Nasdaq Stock Market</v>
    <v>XNAS</v>
    <v>XNAS</v>
    <v>13034 Ballantyne Corporate Place, CHARLOTTE, NC, 28277 US</v>
    <v>18.670000000000002</v>
    <v>Healthcare Equipment &amp; Supplies</v>
    <v>Stock</v>
    <v>45475.847226029684</v>
    <v>5615</v>
    <v>18.489999999999998</v>
    <v>1939175550</v>
    <v>PREMIER, INC.</v>
    <v>PREMIER, INC.</v>
    <v>18.63</v>
    <v>28.811699999999998</v>
    <v>18.579999999999998</v>
    <v>18.5</v>
    <v>104820300</v>
    <v>PINC</v>
    <v>PREMIER, INC. (XNAS:PINC)</v>
    <v>1122315</v>
    <v>1909761</v>
    <v>2013</v>
  </rv>
  <rv s="4">
    <v>5616</v>
  </rv>
  <rv s="0">
    <v>https://www.bing.com/financeapi/forcetrigger?t=a26h2w&amp;q=XNAS%3aZLAB&amp;form=skydnc</v>
    <v>Learn more on Bing</v>
  </rv>
  <rv s="5">
    <v>7</v>
    <v>ZAI LAB LIMITED (XNAS:ZLAB)</v>
    <v>8</v>
    <v>96</v>
    <v>Finance</v>
    <v>5</v>
    <v>en-GB</v>
    <v>a26h2w</v>
    <v>268435456</v>
    <v>1</v>
    <v>Powered by Refinitiv</v>
    <v>32.6</v>
    <v>13.48</v>
    <v>1.6731</v>
    <v>0.08</v>
    <v>4.627E-3</v>
    <v>USD</v>
    <v>Zai Lab Ltd is a holding company mainly engaged in the biopharmaceutical field. The Company is focused on discovering or licensing, developing and commercializing proprietary therapeutics that address areas of large unmet medical need in the China market, including oncology, autoimmune and infectious diseases fields. The Company has a broad pipeline of proprietary drug candidates that range from discovery stage to late-stage clinical programs. These include Niraparib (ZL-2306), ZL-2103, ZL-1101 and others.</v>
    <v>2175</v>
    <v>Nasdaq Stock Market</v>
    <v>XNAS</v>
    <v>XNAS</v>
    <v>4560 Jinke Road, Bldg. 1, 4/F, Pudong, SHANGHAI, SHANGHAI, 201210 CN</v>
    <v>17.77</v>
    <v>Pharmaceuticals</v>
    <v>Stock</v>
    <v>45475.872401400004</v>
    <v>5618</v>
    <v>16.93</v>
    <v>13347580000</v>
    <v>ZAI LAB LIMITED</v>
    <v>ZAI LAB LIMITED</v>
    <v>17.37</v>
    <v>0</v>
    <v>17.29</v>
    <v>17.37</v>
    <v>996087600</v>
    <v>ZLAB</v>
    <v>ZAI LAB LIMITED (XNAS:ZLAB)</v>
    <v>300</v>
    <v>525045</v>
    <v>2013</v>
  </rv>
  <rv s="4">
    <v>5619</v>
  </rv>
  <rv s="0">
    <v>https://www.bing.com/financeapi/forcetrigger?t=a23n52&amp;q=XNAS%3aSTAA&amp;form=skydnc</v>
    <v>Learn more on Bing</v>
  </rv>
  <rv s="5">
    <v>7</v>
    <v>STAAR SURGICAL COMPANY (XNAS:STAA)</v>
    <v>8</v>
    <v>9</v>
    <v>Finance</v>
    <v>10</v>
    <v>en-GB</v>
    <v>a23n52</v>
    <v>268435456</v>
    <v>1</v>
    <v>Powered by Refinitiv</v>
    <v>58.82</v>
    <v>26.6554</v>
    <v>0.59860000000000002</v>
    <v>-2.9</v>
    <v>-6.1155999999999995E-2</v>
    <v>USD</v>
    <v>STAAR Surgical Company designs, develops, manufactures, and sells implantable lenses for the eye and accessory delivery systems used to deliver the lenses into the eye. These lenses provide visual freedom for patients, lessening or eliminating the reliance on glasses or contact lenses. The Company is a manufacturer of lenses used worldwide in corrective or refractive surgery. It sells its products in approximately 75 countries, with direct distribution in Japan, Germany, Spain, the United States, Canada, the United Kingdom, and Singapore, with a combination of direct distribution and independent distribution in China, Korea, India, France, Benelux, and Italy. The Company markets and sells ICLs for refractive surgery to treat myopia (nearsightedness) as its EVO family of lenses. The Company’s EVO family of lenses includes its EVO ICL, EVO+ ICL, and EVO Visian ICL. The Company also markets and sells an ICL lens to treat hyperopia (farsightedness), which is called Visian ICL.</v>
    <v>1056</v>
    <v>Nasdaq Stock Market</v>
    <v>XNAS</v>
    <v>XNAS</v>
    <v>1911 Walker Ave, MONROVIA, CA, 91016 US</v>
    <v>49.32</v>
    <v>Healthcare Equipment &amp; Supplies</v>
    <v>Stock</v>
    <v>45475.972982360938</v>
    <v>5621</v>
    <v>42.99</v>
    <v>2187317017</v>
    <v>STAAR SURGICAL COMPANY</v>
    <v>STAAR SURGICAL COMPANY</v>
    <v>47.35</v>
    <v>143.92400000000001</v>
    <v>47.42</v>
    <v>44.52</v>
    <v>49131110</v>
    <v>STAA</v>
    <v>STAAR SURGICAL COMPANY (XNAS:STAA)</v>
    <v>1</v>
    <v>589780</v>
    <v>1986</v>
  </rv>
  <rv s="4">
    <v>5622</v>
  </rv>
  <rv s="0">
    <v>https://www.bing.com/financeapi/forcetrigger?t=bgryar&amp;q=XNAS%3aSONO&amp;form=skydnc</v>
    <v>Learn more on Bing</v>
  </rv>
  <rv s="5">
    <v>7</v>
    <v>SONOS, INC. (XNAS:SONO)</v>
    <v>8</v>
    <v>9</v>
    <v>Finance</v>
    <v>5</v>
    <v>en-GB</v>
    <v>bgryar</v>
    <v>268435456</v>
    <v>1</v>
    <v>Powered by Refinitiv</v>
    <v>19.760000000000002</v>
    <v>9.7799999999999994</v>
    <v>1.9821</v>
    <v>-0.16</v>
    <v>-1.1096E-2</v>
    <v>USD</v>
    <v>Sonos, Inc. designs, develops, manufactures and sells audio products and services. The Company has developed multi-room, wireless audio products. Its platform has a broad range of more than 130 streaming content providers, such as Apple Music, Spotify and Pandora. The Company outsources the manufacturing of its speakers and components to contract manufacturers, who produce its products based on its design specifications. Its product categories include speakers, portable speakers, home theater, sets, architectural, audio components and accessories. The Company's products include Arc, Beam (Gen 2), Ray, Era 100, Era 300, Roam, Move 2, Sub (Gen 3), Sub Mini, Five and Amp. Its partner products include Sonos Pro, Audi Partnership, Sonos Radio HD, Sonos Radio, Sonos Architectural by Sonance, IKEA module units and accessories. Its Move 2 product is a portable, battery-powered smart speaker that delivers spacious stereo sound, with water-resistant design for outdoor and indoor listening.</v>
    <v>1867</v>
    <v>Nasdaq Stock Market</v>
    <v>XNAS</v>
    <v>XNAS</v>
    <v>301 Coromar Drive, SANTA BARBARA, CA, 93117 US</v>
    <v>14.48</v>
    <v>Computers, Phones &amp; Household Electronics</v>
    <v>Stock</v>
    <v>45475.986161885936</v>
    <v>5624</v>
    <v>14.164999999999999</v>
    <v>1752565408</v>
    <v>SONOS, INC.</v>
    <v>SONOS, INC.</v>
    <v>14.45</v>
    <v>0</v>
    <v>14.42</v>
    <v>14.26</v>
    <v>122900800</v>
    <v>SONO</v>
    <v>SONOS, INC. (XNAS:SONO)</v>
    <v>71</v>
    <v>1489973</v>
    <v>2002</v>
  </rv>
  <rv s="4">
    <v>5625</v>
  </rv>
  <rv s="0">
    <v>https://www.bing.com/financeapi/forcetrigger?t=bsgk4c&amp;q=XNAS%3aBEAM&amp;form=skydnc</v>
    <v>Learn more on Bing</v>
  </rv>
  <rv s="5">
    <v>7</v>
    <v>BEAM THERAPEUTICS INC. (XNAS:BEAM)</v>
    <v>8</v>
    <v>9</v>
    <v>Finance</v>
    <v>10</v>
    <v>en-GB</v>
    <v>bsgk4c</v>
    <v>268435456</v>
    <v>1</v>
    <v>Powered by Refinitiv</v>
    <v>49.5</v>
    <v>16.95</v>
    <v>1.8724000000000001</v>
    <v>-0.48</v>
    <v>-2.0823999999999999E-2</v>
    <v>USD</v>
    <v>Beam Therapeutics Inc. is a biotechnology company developing precision genetic medicines through base editing. The Company's suite of gene editing technologies is anchored by base editing, a technology that is designed to enable precise, predictable and efficient single base changes, at targeted genomic sequences, without making double-stranded breaks in the deoxyribonucleic acid. Its lead programs are focused on sickle cell disease and alpha-1 antitrypsin deficiency, and it is also advancing programs in other genetic diseases, as well as immunology/oncology. Its primary programs include BEAM-101, Engineered Stem Cell Antibody Paired Evasion (ESCAPE), BEAM-302, BEAM-301 and BEAM-201. BEAM-101 is a patient-specific, autologous hematopoietic stem cell (HSC), investigational therapy. ESCAPE is a potentially non-genotoxic approach to HSC transplantation. BEAM-302 is a liver-targeting lipid nanoparticle formulation of base editing reagents. BEAM-201 is an anti-CD7 CAR-T product candidate.</v>
    <v>436</v>
    <v>Nasdaq Stock Market</v>
    <v>XNAS</v>
    <v>XNAS</v>
    <v>238 Main Street, CAMBRIDGE, MA, 02142 US</v>
    <v>23</v>
    <v>Biotechnology &amp; Medical Research</v>
    <v>Stock</v>
    <v>45475.967436133593</v>
    <v>5627</v>
    <v>22.25</v>
    <v>1857760849</v>
    <v>BEAM THERAPEUTICS INC.</v>
    <v>BEAM THERAPEUTICS INC.</v>
    <v>22.9</v>
    <v>0</v>
    <v>23.05</v>
    <v>22.57</v>
    <v>82311070</v>
    <v>BEAM</v>
    <v>BEAM THERAPEUTICS INC. (XNAS:BEAM)</v>
    <v>13</v>
    <v>1457775</v>
    <v>2017</v>
  </rv>
  <rv s="4">
    <v>5628</v>
  </rv>
  <rv s="0">
    <v>https://www.bing.com/financeapi/forcetrigger?t=a1s2lh&amp;q=XNYS%3aEPC&amp;form=skydnc</v>
    <v>Learn more on Bing</v>
  </rv>
  <rv s="5">
    <v>7</v>
    <v>Edgewell Personal Care Company (XNYS:EPC)</v>
    <v>8</v>
    <v>9</v>
    <v>Finance</v>
    <v>10</v>
    <v>en-GB</v>
    <v>a1s2lh</v>
    <v>268435456</v>
    <v>1</v>
    <v>Powered by Refinitiv</v>
    <v>42.155000000000001</v>
    <v>33.704999999999998</v>
    <v>0.87960000000000005</v>
    <v>-0.03</v>
    <v>-7.4960000000000001E-4</v>
    <v>USD</v>
    <v>Edgewell Personal Care Company is a manufacturer and marketer of personal care products. With operations in over 20 countries, its products are available in more than 50 countries. The Company has three segments: Wet Shave, Sun and Skin Care, and Feminine Care categories. Wet Shave products are sold under the Schick, Wilkinson Sword, Edge, Skintimate, Billie, Shave Guard and its custom brands group. It manufactures and distributes Schick and Wilkinson Sword razor systems, composed of razor handles and refillable blades, and disposable shave products for men and women. Sun and Skin Care products are sold under the Banana Boat, Hawaiian Tropic, Bulldog, Jack Black, Cremo and Wet Ones brand names. It markets Sun Care products under the Banana Boat and Hawaiian Tropic brands. Feminine Care markets products under the Playtex, Stayfree, Carefree and o.b. brands. It offers tampons under the Playtex Gentle Glide 360, Playtex Sport, Playtex and o.b. brands, including the Playtex Sport.</v>
    <v>6800</v>
    <v>New York Stock Exchange</v>
    <v>XNYS</v>
    <v>XNYS</v>
    <v>6 Research Dr, SHELTON, CT, 06484-6228 US</v>
    <v>40.08</v>
    <v>Personal &amp; Household Products &amp; Services</v>
    <v>Stock</v>
    <v>45475.958333344533</v>
    <v>5630</v>
    <v>39.75</v>
    <v>1981675657</v>
    <v>Edgewell Personal Care Company</v>
    <v>Edgewell Personal Care Company</v>
    <v>40.07</v>
    <v>16.433399999999999</v>
    <v>40.020000000000003</v>
    <v>39.99</v>
    <v>49554280</v>
    <v>EPC</v>
    <v>Edgewell Personal Care Company (XNYS:EPC)</v>
    <v>322019</v>
    <v>411004</v>
    <v>1999</v>
  </rv>
  <rv s="4">
    <v>5631</v>
  </rv>
  <rv s="0">
    <v>https://www.bing.com/financeapi/forcetrigger?t=a22oc7&amp;q=XNYS%3aSCL&amp;form=skydnc</v>
    <v>Learn more on Bing</v>
  </rv>
  <rv s="5">
    <v>7</v>
    <v>STEPAN COMPANY (XNYS:SCL)</v>
    <v>8</v>
    <v>9</v>
    <v>Finance</v>
    <v>10</v>
    <v>en-GB</v>
    <v>a22oc7</v>
    <v>268435456</v>
    <v>1</v>
    <v>Powered by Refinitiv</v>
    <v>96.965000000000003</v>
    <v>63.6</v>
    <v>0.80789999999999995</v>
    <v>0.44</v>
    <v>5.3159999999999995E-3</v>
    <v>USD</v>
    <v>Stepan Company is a producer and seller of specialty and intermediate chemicals that are used in a variety of end products. The Company operates through three segments: Surfactants, Polymers and Specialty Products. The Surfactants segment offers ingredients in consumer and industrial cleaning and disinfection products, such as detergents for washing clothes, dishes, carpets, floors and walls, as well as shampoos and body washes. Other applications include fabric softeners, germicidal quaternary compounds, disinfectants, lubricating ingredients, emulsifiers for spreading agricultural products and industrial applications. The Polymers segment includes polyurethane polyols, polyester resins and phthalic anhydride. Polyurethane polyols are used in the manufacture of rigid foam for thermal insulation in the construction industry. The Specialty products segment includes flavors, emulsifiers and solubilizers used in food, flavoring, nutritional supplement and pharmaceutical applications.</v>
    <v>2389</v>
    <v>New York Stock Exchange</v>
    <v>XNYS</v>
    <v>XNYS</v>
    <v>1101 Skokie Boulevard, Suite 500, NORTHBROOK, IL, 60062 US</v>
    <v>83.51</v>
    <v>Chemicals</v>
    <v>Stock</v>
    <v>45475.958333378905</v>
    <v>5633</v>
    <v>82.38</v>
    <v>1870137261</v>
    <v>STEPAN COMPANY</v>
    <v>STEPAN COMPANY</v>
    <v>83.13</v>
    <v>50.305300000000003</v>
    <v>82.77</v>
    <v>83.21</v>
    <v>22474910</v>
    <v>SCL</v>
    <v>STEPAN COMPANY (XNYS:SCL)</v>
    <v>58941</v>
    <v>81028</v>
    <v>1959</v>
  </rv>
  <rv s="4">
    <v>5634</v>
  </rv>
  <rv s="0">
    <v>https://www.bing.com/financeapi/forcetrigger?t=a1mwww&amp;q=XNAS%3aADUS&amp;form=skydnc</v>
    <v>Learn more on Bing</v>
  </rv>
  <rv s="5">
    <v>7</v>
    <v>ADDUS HOMECARE CORPORATION (XNAS:ADUS)</v>
    <v>8</v>
    <v>9</v>
    <v>Finance</v>
    <v>10</v>
    <v>en-GB</v>
    <v>a1mwww</v>
    <v>268435456</v>
    <v>1</v>
    <v>Powered by Refinitiv</v>
    <v>120.53</v>
    <v>78.349999999999994</v>
    <v>1.0104</v>
    <v>0.49</v>
    <v>4.2180000000000004E-3</v>
    <v>USD</v>
    <v>Addus HomeCare Corporation is engaged in providing home care services. Its segments include Personal Care, Hospice, and Home Health. The Personal Care segment provides non-medical assistance with activities of daily living, to persons who are at increased risk of hospitalization or institutionalization, such as the elderly, chronically ill or disabled. The services it provides include assistance with bathing, grooming, feeding and dressing, medication reminders and others. The Hospice segment provides physical, emotional and spiritual care for people who are terminally ill and related services for their families. The Hospice services it provides include palliative nursing care, social work, spiritual counseling, homemaker services and bereavement counseling. Its Home Health segment provides services that are medical in nature to individuals who may require assistance during an illness or after hospitalization and includes skilled nursing and physical, occupational and speech therapy.</v>
    <v>6059</v>
    <v>Nasdaq Stock Market</v>
    <v>XNAS</v>
    <v>XNAS</v>
    <v>6303 Cowboys Way, Suite 600, FRISCO, TX, 75034 US</v>
    <v>117.67</v>
    <v>Healthcare Providers &amp; Services</v>
    <v>Stock</v>
    <v>45475.84722662031</v>
    <v>5636</v>
    <v>115.94</v>
    <v>2110821411</v>
    <v>ADDUS HOMECARE CORPORATION</v>
    <v>ADDUS HOMECARE CORPORATION</v>
    <v>115.94</v>
    <v>28.984200000000001</v>
    <v>116.16</v>
    <v>116.65</v>
    <v>18095340</v>
    <v>ADUS</v>
    <v>ADDUS HOMECARE CORPORATION (XNAS:ADUS)</v>
    <v>158248</v>
    <v>179163</v>
    <v>2006</v>
  </rv>
  <rv s="4">
    <v>5637</v>
  </rv>
  <rv s="0">
    <v>https://www.bing.com/financeapi/forcetrigger?t=a1z5im&amp;q=XNYS%3aOI&amp;form=skydnc</v>
    <v>Learn more on Bing</v>
  </rv>
  <rv s="6">
    <v>12</v>
    <v>O-I GLASS, INC. (XNYS:OI)</v>
    <v>8</v>
    <v>13</v>
    <v>Finance</v>
    <v>10</v>
    <v>en-GB</v>
    <v>a1z5im</v>
    <v>268435456</v>
    <v>1</v>
    <v>Powered by Refinitiv</v>
    <v>23.57</v>
    <v>10.445</v>
    <v>1.2519</v>
    <v>-0.15</v>
    <v>-1.3993E-2</v>
    <v>USD</v>
    <v>O-I Glass, Inc. is a manufacturer of glass container products. The Company’s segments include the Americas and Europe. The Company produces glass containers for alcoholic beverages, including beer, flavored malt beverages, spirits, and wine. The Company also produces glass packaging for a variety of food items, soft drinks, teas, juices, and pharmaceuticals. The Company manufactures glass containers in a range of sizes, shapes, and colors. Its customers consist of food and beverage manufacturers, including Anheuser-Busch InBev, Brown-Forman, Carlsberg, Coca-Cola, Constellation, Diageo, Heineken, Molson Coors, Nestle, PepsiCo and Pernod Ricard. It has glass container manufacturing plants in the Americas region located in Brazil, Canada, Colombia, Ecuador, Mexico, Czech Republic, France, Germany, Hungary and the United States. It has a distribution facility in the United States used to import glass containers from its business in Mexico. It has approximately 69 plants in 19 countries.</v>
    <v>23000</v>
    <v>New York Stock Exchange</v>
    <v>XNYS</v>
    <v>XNYS</v>
    <v>One Michael Owens Way, PERRYSBURG, OH, 43551-2999 US</v>
    <v>10.87</v>
    <v>Containers &amp; Packaging</v>
    <v>Stock</v>
    <v>45475.958333344533</v>
    <v>5639</v>
    <v>10.445</v>
    <v>1645978369</v>
    <v>O-I GLASS, INC.</v>
    <v>O-I GLASS, INC.</v>
    <v>10.74</v>
    <v>10.72</v>
    <v>10.57</v>
    <v>155721700</v>
    <v>OI</v>
    <v>O-I GLASS, INC. (XNYS:OI)</v>
    <v>1</v>
    <v>1937237</v>
    <v>2019</v>
  </rv>
  <rv s="4">
    <v>5640</v>
  </rv>
  <rv s="0">
    <v>https://www.bing.com/financeapi/forcetrigger?t=a1xow7&amp;q=XNAS%3aMLKN&amp;form=skydnc</v>
    <v>Learn more on Bing</v>
  </rv>
  <rv s="5">
    <v>7</v>
    <v>MILLERKNOLL, INC. (XNAS:MLKN)</v>
    <v>8</v>
    <v>9</v>
    <v>Finance</v>
    <v>10</v>
    <v>en-GB</v>
    <v>a1xow7</v>
    <v>268435456</v>
    <v>1</v>
    <v>Powered by Refinitiv</v>
    <v>31.33</v>
    <v>14.5</v>
    <v>1.1908000000000001</v>
    <v>0.01</v>
    <v>3.7789999999999997E-4</v>
    <v>USD</v>
    <v>MillerKnoll, Inc. is engaged in the research, design, manufacture, selling and distribution of seating products, furniture systems, other freestanding furniture elements, textiles, leather, felt, home furnishings and related services. The Company's segments include Americas Contract, International Contract &amp; Specialty, and Global Retail. The Americas Contract segment includes the operations associated with the design, manufacture and sale of furniture products directly or indirectly through an independent dealership network for office, healthcare, and educational environments throughout North and South America. The International Contract &amp; Specialty segment includes the operations associated with the design, manufacture and sale of furniture products, directly or indirectly through an independent dealership network. The Global Retail segment includes operations associated with the sale of modern design furnishings and accessories to third party retailers.</v>
    <v>10900</v>
    <v>Nasdaq Stock Market</v>
    <v>XNAS</v>
    <v>XNAS</v>
    <v>855 E MAIN AVE, PO BOX 302, ZEELAND, MI, 49464-0302 US</v>
    <v>26.81</v>
    <v>Professional &amp; Commercial Services</v>
    <v>Stock</v>
    <v>45475.847226562502</v>
    <v>5642</v>
    <v>26.04</v>
    <v>1896279036</v>
    <v>MILLERKNOLL, INC.</v>
    <v>MILLERKNOLL, INC.</v>
    <v>26.44</v>
    <v>27.290900000000001</v>
    <v>26.46</v>
    <v>26.47</v>
    <v>71638800</v>
    <v>MLKN</v>
    <v>MILLERKNOLL, INC. (XNAS:MLKN)</v>
    <v>407500</v>
    <v>494667</v>
    <v>1981</v>
  </rv>
  <rv s="4">
    <v>5643</v>
  </rv>
  <rv s="40">
    <v>97</v>
    <v>MACH NATURAL RESOURCES UNT (XNYS:MNR)</v>
    <v>98</v>
    <v>89</v>
    <v>Finance</v>
    <v>91</v>
    <v>en-GB</v>
    <v>cbabgh</v>
    <v>268435456</v>
    <v>1</v>
    <v>Powered by Refinitiv</v>
    <v>21.19</v>
    <v>14.4</v>
    <v>-0.01</v>
    <v>-5.0659999999999995E-4</v>
    <v>USD</v>
    <v>New York Stock Exchange</v>
    <v>XNYS</v>
    <v>20.2</v>
    <v>ETF</v>
    <v>45475.958333356248</v>
    <v>19.670000000000002</v>
    <v>MACH NATURAL RESOURCES UNT</v>
    <v>19.850000000000001</v>
    <v>19.739999999999998</v>
    <v>19.73</v>
    <v>MNR</v>
    <v>MACH NATURAL RESOURCES UNT (XNYS:MNR)</v>
    <v>5</v>
    <v>135647</v>
  </rv>
  <rv s="4">
    <v>5645</v>
  </rv>
  <rv s="0">
    <v>https://www.bing.com/financeapi/forcetrigger?t=a1r4ar&amp;q=XNYS%3aDKL&amp;form=skydnc</v>
    <v>Learn more on Bing</v>
  </rv>
  <rv s="37">
    <v>88</v>
    <v>DELEK LOGISTICS PARTNERS COM UNT (XNYS:DKL)</v>
    <v>85</v>
    <v>89</v>
    <v>Finance</v>
    <v>91</v>
    <v>en-GB</v>
    <v>a1r4ar</v>
    <v>268435456</v>
    <v>1</v>
    <v>Powered by Refinitiv</v>
    <v>54.84</v>
    <v>36.5</v>
    <v>-0.33</v>
    <v>-8.1599999999999989E-3</v>
    <v>USD</v>
    <v>New York Stock Exchange</v>
    <v>XNYS</v>
    <v>40.65</v>
    <v>ETF</v>
    <v>45475.958333344533</v>
    <v>5647</v>
    <v>39.979999999999997</v>
    <v>DELEK LOGISTICS PARTNERS COM UNT</v>
    <v>40.5</v>
    <v>40.44</v>
    <v>40.11</v>
    <v>DKL</v>
    <v>DELEK LOGISTICS PARTNERS COM UNT (XNYS:DKL)</v>
    <v>50702</v>
    <v>111738</v>
  </rv>
  <rv s="4">
    <v>5648</v>
  </rv>
  <rv s="0">
    <v>https://www.bing.com/financeapi/forcetrigger?t=bu482w&amp;q=XNAS%3aKROS&amp;form=skydnc</v>
    <v>Learn more on Bing</v>
  </rv>
  <rv s="5">
    <v>7</v>
    <v>KEROS THERAPEUTICS, INC. (XNAS:KROS)</v>
    <v>8</v>
    <v>9</v>
    <v>Finance</v>
    <v>5</v>
    <v>en-GB</v>
    <v>bu482w</v>
    <v>268435456</v>
    <v>1</v>
    <v>Powered by Refinitiv</v>
    <v>73</v>
    <v>27.02</v>
    <v>1.2377</v>
    <v>-0.96</v>
    <v>-2.1932999999999998E-2</v>
    <v>USD</v>
    <v>Keros Therapeutics, Inc. is a clinical-stage biopharmaceutical company. It is focused on developing and commercializing novel therapeutics to treat a range of patients with disorders that are linked to dysfunctional signaling of the transforming growth factor-beta (TGF-B), family of proteins. Its lead product candidate, KER-050, is being developed for the treatment of low blood cell counts, or cytopenias, including anemia and thrombocytopenia, in patients with myelodysplastic syndromes, and in patients with myelofibrosis. Its second product candidate, KER-012, is being developed for the treatment of pulmonary arterial hypertension, or PAH, and for the treatment of cardiovascular disorders. Its third product candidate, KER-065, is being developed for the treatment of obesity and for the treatment of neuromuscular diseases. KER-050 is designed to raise red blood cell and platelet production by inhibiting the signaling of a subset of the TGF-B family of proteins to promote hematopoiesis.</v>
    <v>141</v>
    <v>Nasdaq Stock Market</v>
    <v>XNAS</v>
    <v>XNAS</v>
    <v>1050 Waltham Street, Suite 302, LEXINGTON, MA, 02421 US</v>
    <v>43.81</v>
    <v>Biotechnology &amp; Medical Research</v>
    <v>Stock</v>
    <v>45475.963188946094</v>
    <v>5650</v>
    <v>42.39</v>
    <v>1544751330</v>
    <v>KEROS THERAPEUTICS, INC.</v>
    <v>KEROS THERAPEUTICS, INC.</v>
    <v>43.46</v>
    <v>0</v>
    <v>43.77</v>
    <v>42.81</v>
    <v>36083890</v>
    <v>KROS</v>
    <v>KEROS THERAPEUTICS, INC. (XNAS:KROS)</v>
    <v>339691</v>
    <v>407837</v>
    <v>2015</v>
  </rv>
  <rv s="4">
    <v>5651</v>
  </rv>
  <rv s="0">
    <v>https://www.bing.com/financeapi/forcetrigger?t=bxb5p2&amp;q=XNAS%3aENVX&amp;form=skydnc</v>
    <v>Learn more on Bing</v>
  </rv>
  <rv s="5">
    <v>7</v>
    <v>Enovix Corporation (XNAS:ENVX)</v>
    <v>8</v>
    <v>9</v>
    <v>Finance</v>
    <v>5</v>
    <v>en-GB</v>
    <v>bxb5p2</v>
    <v>268435456</v>
    <v>1</v>
    <v>Powered by Refinitiv</v>
    <v>23.9</v>
    <v>5.7</v>
    <v>2.0327999999999999</v>
    <v>-0.91</v>
    <v>-6.0265000000000006E-2</v>
    <v>USD</v>
    <v>Enovix Corporation is an advanced silicon battery company. The Company’s disruptive architecture enables a battery with high energy density and capacity without compromising safety. It is engaged in designing, developing, manufacturing, and commercializing lithium-ion (Li-ion) battery cells that significantly increase the amount of energy density and storage capacity relative to conventional battery cells. Its product roadmap consists of future nodes at higher levels of energy density. In addition to designing its battery, it also develops the advanced manufacturing processes needed to produce its batteries. It uses the conventional Li-ion battery cell manufacturing techniques for processes, such as electrode coating, cell packaging, testing, and aging. It is engaged in the sale of lithium-ion batteries, electrode coating and battery pack products. The Company develops Li-ion battery cells for industrial and consumer equipment. The Company has two factories in Korea.</v>
    <v>560</v>
    <v>Nasdaq Stock Market</v>
    <v>XNAS</v>
    <v>XNAS</v>
    <v>3501 W. Warren Avenue, FREMONT, CA, 94538 US</v>
    <v>15.64</v>
    <v>Machinery, Equipment &amp; Components</v>
    <v>Stock</v>
    <v>45475.999756075784</v>
    <v>5653</v>
    <v>14.11</v>
    <v>2567001000</v>
    <v>Enovix Corporation</v>
    <v>Enovix Corporation</v>
    <v>15.21</v>
    <v>0</v>
    <v>15.1</v>
    <v>14.19</v>
    <v>170000000</v>
    <v>ENVX</v>
    <v>Enovix Corporation (XNAS:ENVX)</v>
    <v>63152</v>
    <v>6590636</v>
    <v>2020</v>
  </rv>
  <rv s="4">
    <v>5654</v>
  </rv>
  <rv s="0">
    <v>https://www.bing.com/financeapi/forcetrigger?t=a1wnqh&amp;q=XNYS%3aKRP&amp;form=skydnc</v>
    <v>Learn more on Bing</v>
  </rv>
  <rv s="37">
    <v>88</v>
    <v>KIMBELL ROYALTY PARTNERS UNT (XNYS:KRP)</v>
    <v>85</v>
    <v>89</v>
    <v>Finance</v>
    <v>90</v>
    <v>en-GB</v>
    <v>a1wnqh</v>
    <v>268435456</v>
    <v>1</v>
    <v>Powered by Refinitiv</v>
    <v>17.11</v>
    <v>14.02</v>
    <v>0.06</v>
    <v>3.63E-3</v>
    <v>USD</v>
    <v>New York Stock Exchange</v>
    <v>XNYS</v>
    <v>16.79</v>
    <v>ETF</v>
    <v>45475.958333367969</v>
    <v>5656</v>
    <v>16.57</v>
    <v>KIMBELL ROYALTY PARTNERS UNT</v>
    <v>16.68</v>
    <v>16.53</v>
    <v>16.59</v>
    <v>KRP</v>
    <v>KIMBELL ROYALTY PARTNERS UNT (XNYS:KRP)</v>
    <v>675</v>
    <v>322868</v>
  </rv>
  <rv s="4">
    <v>5657</v>
  </rv>
  <rv s="0">
    <v>https://www.bing.com/financeapi/forcetrigger?t=a1r9zr&amp;q=XNYS%3aDRH&amp;form=skydnc</v>
    <v>Learn more on Bing</v>
  </rv>
  <rv s="5">
    <v>7</v>
    <v>DIAMONDROCK HOSPITALITY COMPANY (XNYS:DRH)</v>
    <v>8</v>
    <v>9</v>
    <v>Finance</v>
    <v>10</v>
    <v>en-GB</v>
    <v>a1r9zr</v>
    <v>268435456</v>
    <v>1</v>
    <v>Powered by Refinitiv</v>
    <v>9.99</v>
    <v>7.33</v>
    <v>1.6071</v>
    <v>-0.03</v>
    <v>-3.6229999999999999E-3</v>
    <v>USD</v>
    <v>DiamondRock Hospitality Company is a self-advised real estate investment trust (REIT). The Company owns a portfolio of geographically diversified hotels concentrated in leisure destinations and gateway markets. It conducts its business through its subsidiaries, DiamondRock Hospitality Limited Partnership. The Company’s primary business is to acquire, own, renovate and asset manage hotel properties in the United States. The Company's hotel properties include Chico Hot Springs Resort Lake Austin Spa Resort, Kimpton Shorebreak Fort Lauderdale Beach Resort, Tranquility Bay, Bourbon Orleans Hotel, Henderson Beach Resort, Henderson Park Inn, Cavallo Point, The Landing, Kimpton Palomar Phoenix, L'auberge De Sedona, Orchards Inn, The Lodge at Sonoma, Kimpton Shorebreak Resort, Westin San Diego, and Havana Cabana, among others. The Company owns a portfolio of approximately 36 hotels and resorts that contain over 9,700 guest rooms located in 25 different markets in the United States.</v>
    <v>33</v>
    <v>New York Stock Exchange</v>
    <v>XNYS</v>
    <v>XNYS</v>
    <v>2 Bethesda Metro Ctr Ste 1400, BETHESDA, MD, 20814-5390 US</v>
    <v>8.32</v>
    <v>Residential &amp; Commercial REIT</v>
    <v>Stock</v>
    <v>45475.958333344533</v>
    <v>5659</v>
    <v>8.2200000000000006</v>
    <v>1733031300</v>
    <v>DIAMONDROCK HOSPITALITY COMPANY</v>
    <v>DIAMONDROCK HOSPITALITY COMPANY</v>
    <v>8.32</v>
    <v>22.922999999999998</v>
    <v>8.2799999999999994</v>
    <v>8.25</v>
    <v>210064400</v>
    <v>DRH</v>
    <v>DIAMONDROCK HOSPITALITY COMPANY (XNYS:DRH)</v>
    <v>793</v>
    <v>1840945</v>
    <v>2004</v>
  </rv>
  <rv s="4">
    <v>5660</v>
  </rv>
  <rv s="0">
    <v>https://www.bing.com/financeapi/forcetrigger?t=a1n2tc&amp;q=XNAS%3aAGLE&amp;form=skydnc</v>
    <v>Learn more on Bing</v>
  </rv>
  <rv s="5">
    <v>7</v>
    <v>Spyre Therapeutics, Inc. (XNAS:SYRE)</v>
    <v>8</v>
    <v>9</v>
    <v>Finance</v>
    <v>10</v>
    <v>en-GB</v>
    <v>a1n2tc</v>
    <v>268435456</v>
    <v>1</v>
    <v>Powered by Refinitiv</v>
    <v>47.97</v>
    <v>8.43</v>
    <v>2.9384999999999999</v>
    <v>-0.76</v>
    <v>-3.0956999999999998E-2</v>
    <v>USD</v>
    <v>Spyre Therapeutics, Inc. is a biotechnology company. The Company is engaged in creating inflammatory bowel disease (IBD) products by combining antibody engineering, rational therapeutic combinations and precision medicine approaches. Its pipeline includes investigational extended half-life antibodies targeting a4B7, TL1A, and IL-23. Its pipeline programs include SPY003, SPY004, SPY130, and SPY230. It has nominated development candidates for SPY001 and SPY002. Its advanced product candidate, SPY001, is a fully human monoclonal immunoglobulin G1 antibody designed to bind selectively to the a4B7 integrin being developed for the treatment of IBD. Its co-lead program, SPY002, has nominated two fully human mAb candidates designed to bind to tumor necrosis factor-like ligand 1A (TL1A), both of which are in preclinical development for the treatment of IBD. SPY003 is a discovery-stage program focused on designing antibodies to bind to Interleukin 23 (IL-23).</v>
    <v>30</v>
    <v>Nasdaq Stock Market</v>
    <v>XNAS</v>
    <v>XNAS</v>
    <v>221 Crescent Street, Suite 105, WALTHAM, MA, 02453 US</v>
    <v>25.18</v>
    <v>Biotechnology &amp; Medical Research</v>
    <v>Stock</v>
    <v>45475.85453364531</v>
    <v>5662</v>
    <v>23.11</v>
    <v>1246708000</v>
    <v>Spyre Therapeutics, Inc.</v>
    <v>Spyre Therapeutics, Inc.</v>
    <v>24.43</v>
    <v>0</v>
    <v>24.55</v>
    <v>23.79</v>
    <v>50782380</v>
    <v>SYRE</v>
    <v>Spyre Therapeutics, Inc. (XNAS:SYRE)</v>
    <v>559647</v>
    <v>944296</v>
    <v>2013</v>
  </rv>
  <rv s="4">
    <v>5663</v>
  </rv>
  <rv s="0">
    <v>https://www.bing.com/financeapi/forcetrigger?t=bvcw7w&amp;q=XNAS%3aHRMY&amp;form=skydnc</v>
    <v>Learn more on Bing</v>
  </rv>
  <rv s="5">
    <v>7</v>
    <v>HARMONY BIOSCIENCES HOLDINGS, INC. (XNAS:HRMY)</v>
    <v>8</v>
    <v>9</v>
    <v>Finance</v>
    <v>10</v>
    <v>en-GB</v>
    <v>bvcw7w</v>
    <v>268435456</v>
    <v>1</v>
    <v>Powered by Refinitiv</v>
    <v>39.265000000000001</v>
    <v>18.6112</v>
    <v>0.72070000000000001</v>
    <v>-0.42</v>
    <v>-1.3807E-2</v>
    <v>USD</v>
    <v>Harmony Biosciences Holdings, Inc. is a commercial-stage pharmaceutical company. It is focused on developing and commercializing therapies for patients living with rare neurological diseases as well as patients living with other neurological diseases who have unmet medical needs. Its product, WAKIX (pitolisant), is a first-in-class molecule with a novel mechanism of action designed to enhance histamine signaling in the brain by binding to H3 receptors. Its WAKIX is developed for the treatment of excessive daytime sleepiness (EDS) in adult patients with narcolepsy and treatment of cataplexy in adult patients with narcolepsy. It also provides HBS-102, an investigational compound, which is a melanin-concentrating hormone receptor 1 (MCHR1) antagonist that targets MCH neurons in the brain. It also develops ZYN002, a pharmaceutically manufactured synthetic cannabidiol. It is also focused on the rare epilepsy franchise in its expanding late-stage pipeline of CNS assets: EPX-100 and EPX-200.</v>
    <v>246</v>
    <v>Nasdaq Stock Market</v>
    <v>XNAS</v>
    <v>XNAS</v>
    <v>630 W Germantown Pike, Suite 215, PLYMOUTH MEETING, PA, 19462 US</v>
    <v>30.33</v>
    <v>Pharmaceuticals</v>
    <v>Stock</v>
    <v>45475.834806631246</v>
    <v>5665</v>
    <v>29.12</v>
    <v>1703755800</v>
    <v>HARMONY BIOSCIENCES HOLDINGS, INC.</v>
    <v>HARMONY BIOSCIENCES HOLDINGS, INC.</v>
    <v>30.33</v>
    <v>12.950799999999999</v>
    <v>30.42</v>
    <v>30</v>
    <v>56791860</v>
    <v>HRMY</v>
    <v>HARMONY BIOSCIENCES HOLDINGS, INC. (XNAS:HRMY)</v>
    <v>20</v>
    <v>371872</v>
    <v>2017</v>
  </rv>
  <rv s="4">
    <v>5666</v>
  </rv>
  <rv s="0">
    <v>https://www.bing.com/financeapi/forcetrigger?t=c1qtur&amp;q=XNAS%3aCFVI&amp;form=skydnc</v>
    <v>Learn more on Bing</v>
  </rv>
  <rv s="5">
    <v>7</v>
    <v>RUMBLE INC. (XNAS:RUM)</v>
    <v>8</v>
    <v>9</v>
    <v>Finance</v>
    <v>5</v>
    <v>en-GB</v>
    <v>c1qtur</v>
    <v>268435456</v>
    <v>1</v>
    <v>Powered by Refinitiv</v>
    <v>9.1999999999999993</v>
    <v>3.33</v>
    <v>1.8839999999999999</v>
    <v>-0.08</v>
    <v>-1.3889E-2</v>
    <v>USD</v>
    <v>Rumble Inc. is a video sharing platform and cloud services provider. The Company comprises two segments: Rumble Services and Rumble Cloud. Rumble Services consists of three core businesses: Rumble Video, Rumble Studio, and Rumble Advertising Center (RAC). Rumble Video is enabled primarily through its flagship product, Rumble.com, a free-to-use video sharing and livestreaming platform on which users can watch, share, like, comment, and upload videos. Using Rumble Studio, creators can establish a variety of custom settings for their livestream, set up, go-live and control their livestream across multiple social platforms. Rumble Advertising Center is its proprietary advertising marketplace and network designed to facilitate transactions for advertisers seeking to access Rumble.com traffic and traffic from other publishers on the RAC network. Rumble Cloud is an infrastructure as a service (IaaS) offering consisting of a portfolio of compute, storage, security, and networking offerings.</v>
    <v>158</v>
    <v>Nasdaq Stock Market</v>
    <v>XNAS</v>
    <v>XNAS</v>
    <v>444 Gulf of Mexico Dr, LONGBOAT KEY, FL, 34228 US</v>
    <v>5.76</v>
    <v>Software &amp; IT Services</v>
    <v>Stock</v>
    <v>45475.995823830468</v>
    <v>5668</v>
    <v>5.46</v>
    <v>1624836000</v>
    <v>RUMBLE INC.</v>
    <v>RUMBLE INC.</v>
    <v>5.75</v>
    <v>0</v>
    <v>5.76</v>
    <v>5.68</v>
    <v>282089700</v>
    <v>RUM</v>
    <v>RUMBLE INC. (XNAS:RUM)</v>
    <v>1408</v>
    <v>1218043</v>
    <v>2020</v>
  </rv>
  <rv s="4">
    <v>5669</v>
  </rv>
  <rv s="0">
    <v>https://www.bing.com/financeapi/forcetrigger?t=c13hpr&amp;q=XNYS%3aGLP+PR+B&amp;form=skydnc</v>
    <v>Learn more on Bing</v>
  </rv>
  <rv s="6">
    <v>12</v>
    <v>GLOBAL PARTNERS LP (XNYS:GLP PR B)</v>
    <v>8</v>
    <v>13</v>
    <v>Finance</v>
    <v>10</v>
    <v>en-GB</v>
    <v>c13hpr</v>
    <v>268435456</v>
    <v>1</v>
    <v>Powered by Refinitiv</v>
    <v>26.85</v>
    <v>25</v>
    <v>1.3705000000000001</v>
    <v>-2.81E-2</v>
    <v>-1.0730000000000002E-3</v>
    <v>USD</v>
    <v>Global Partners LP owns, controls, or has access to terminal networks of refined petroleum products and renewable fuels in Massachusetts, Maine, Connecticut, Vermont, New Hampshire, Rhode Island, New York, New Jersey and Pennsylvania. Its segments include Wholesale, Gasoline Distribution and Station Operations (GDSO) and Commercial. Wholesale segment engages in the logistics of selling, gathering, blending, storing and transporting refined petroleum products, gasoline blendstocks, renewable fuels, crude oil and propane. In GDSO segment, gasoline distribution includes sales of branded and unbranded gasoline to gasoline station operators and sub-jobbers. Station operations include convenience store sales, rental income from gasoline stations leased to dealers and sundries. Commercial segment includes sales and deliveries to end user customers in the public sector and to commercial and industrial end users of unbranded gasoline, home heating oil, kerosene, residual oil and bunker fuel.</v>
    <v>3485</v>
    <v>New York Stock Exchange</v>
    <v>XNYS</v>
    <v>XNYS</v>
    <v>P.O. Box 9161, 800 South Street, Suite 500, WALTHAM, MA, 02454 US</v>
    <v>26.164999999999999</v>
    <v>Oil &amp; Gas</v>
    <v>Stock</v>
    <v>45475.958333356248</v>
    <v>5671</v>
    <v>26.13</v>
    <v>1566855000</v>
    <v>GLOBAL PARTNERS LP</v>
    <v>GLOBAL PARTNERS LP</v>
    <v>26.13</v>
    <v>26.19</v>
    <v>26.161899999999999</v>
    <v>33995560</v>
    <v>GLP PR B</v>
    <v>GLOBAL PARTNERS LP (XNYS:GLP PR B)</v>
    <v>3084</v>
    <v>7832</v>
    <v>2005</v>
  </rv>
  <rv s="4">
    <v>5672</v>
  </rv>
  <rv s="0">
    <v>https://www.bing.com/financeapi/forcetrigger?t=a1wp52&amp;q=XNAS%3aKURA&amp;form=skydnc</v>
    <v>Learn more on Bing</v>
  </rv>
  <rv s="5">
    <v>7</v>
    <v>KURA ONCOLOGY, INC. (XNAS:KURA)</v>
    <v>8</v>
    <v>9</v>
    <v>Finance</v>
    <v>10</v>
    <v>en-GB</v>
    <v>a1wp52</v>
    <v>268435456</v>
    <v>1</v>
    <v>Powered by Refinitiv</v>
    <v>24.17</v>
    <v>7.41</v>
    <v>0.87760000000000005</v>
    <v>-0.62</v>
    <v>-2.9245E-2</v>
    <v>USD</v>
    <v>Kura Oncology, Inc. is a clinical-stage biopharmaceutical company. The Company is focused on precision medicine for the treatment of cancer. Its pipeline consists of small molecule product candidates that target cancer signaling pathways. Its product candidates include Ziftomenib, Tipifarnib and KO-2806. Ziftomenib, is a potent, selective, reversible and oral small molecule inhibitor that blocks the interaction of two proteins, menin and the protein expressed by the Lysine K-specific Methyl Transferase 2A gene, or KMT2A gene. Ziftomenib is a once-daily, oral drug candidate targeting the menin-KMT2A protein-protein interaction for the treatment of genetically defined acute myeloid leukemia patients with high unmet need. Tipifarnib is a potent, selective and orally bioavailable farnesyl transferase inhibitor (FTI). The KO-2806 is a next-generation FTI, which demonstrates improved potency, pharmacokinetic and physicochemical properties relative to earlier FTI drug candidates.</v>
    <v>142</v>
    <v>Nasdaq Stock Market</v>
    <v>XNAS</v>
    <v>XNAS</v>
    <v>12730 HIGH BLUFF DRIVE, SUITE 400, SAN DIEGO, CA, 92130 US</v>
    <v>21.37</v>
    <v>Biotechnology &amp; Medical Research</v>
    <v>Stock</v>
    <v>45475.878934421096</v>
    <v>5674</v>
    <v>20.47</v>
    <v>1567797159</v>
    <v>KURA ONCOLOGY, INC.</v>
    <v>KURA ONCOLOGY, INC.</v>
    <v>21.18</v>
    <v>0</v>
    <v>21.2</v>
    <v>20.58</v>
    <v>76180620</v>
    <v>KURA</v>
    <v>KURA ONCOLOGY, INC. (XNAS:KURA)</v>
    <v>1</v>
    <v>800202</v>
    <v>2007</v>
  </rv>
  <rv s="4">
    <v>5675</v>
  </rv>
  <rv s="0">
    <v>https://www.bing.com/financeapi/forcetrigger?t=a238a2&amp;q=XNAS%3aSNDX&amp;form=skydnc</v>
    <v>Learn more on Bing</v>
  </rv>
  <rv s="5">
    <v>7</v>
    <v>SYNDAX PHARMACEUTICALS, INC. (XNAS:SNDX)</v>
    <v>8</v>
    <v>9</v>
    <v>Finance</v>
    <v>10</v>
    <v>en-GB</v>
    <v>a238a2</v>
    <v>268435456</v>
    <v>1</v>
    <v>Powered by Refinitiv</v>
    <v>25.34</v>
    <v>11.215</v>
    <v>0.93930000000000002</v>
    <v>-0.87</v>
    <v>-4.0409E-2</v>
    <v>USD</v>
    <v>Syndax Pharmaceuticals, Inc. is a clinical-stage biopharmaceutical company. It is focused on developing pipeline of cancer therapies. Its product candidates include revumenib, and axatilimab. It is developing revumenib, a potent, selective, small molecule inhibitor of the menin-MLL binding interaction for the treatment of KMT2A rearranged also known as mixed lineage leukemia rearranged, acute leukemias including acute lymphoblastic leukemia and acute myeloid leukemia (AML), and necleophosmin 1, also known as NPM1, mutant A. It is also exploring the use of revumenib as a treatment in solid tumors, specifically its activity in metastatic colorectal cancer. It is also developing axatilimab, a monoclonal antibody that blocks the colony stimulating factor 1 receptor (CSF-1R) in chronic graft-versus-host disease (cGVHD), as well as idiopathic pulmonary fibrosis. Entinostat is its oral, small molecule product candidate that has direct effects on both cancer cells and immune regulatory cells.</v>
    <v>112</v>
    <v>Nasdaq Stock Market</v>
    <v>XNAS</v>
    <v>XNAS</v>
    <v>35 Gatehouse Drive, Building D, Floor 3, WALTHAM, MA, 02451 US</v>
    <v>21.57</v>
    <v>Biotechnology &amp; Medical Research</v>
    <v>Stock</v>
    <v>45475.872324687502</v>
    <v>5677</v>
    <v>20.605</v>
    <v>1755832659</v>
    <v>SYNDAX PHARMACEUTICALS, INC.</v>
    <v>SYNDAX PHARMACEUTICALS, INC.</v>
    <v>21.52</v>
    <v>0</v>
    <v>21.53</v>
    <v>20.66</v>
    <v>84987060</v>
    <v>SNDX</v>
    <v>SYNDAX PHARMACEUTICALS, INC. (XNAS:SNDX)</v>
    <v>991742</v>
    <v>1246979</v>
    <v>2005</v>
  </rv>
  <rv s="4">
    <v>5678</v>
  </rv>
  <rv s="0">
    <v>https://www.bing.com/financeapi/forcetrigger?t=a25bz2&amp;q=XNAS%3aVIAV&amp;form=skydnc</v>
    <v>Learn more on Bing</v>
  </rv>
  <rv s="5">
    <v>7</v>
    <v>VIAVI SOLUTIONS INC. (XNAS:VIAV)</v>
    <v>8</v>
    <v>9</v>
    <v>Finance</v>
    <v>10</v>
    <v>en-GB</v>
    <v>a25bz2</v>
    <v>268435456</v>
    <v>1</v>
    <v>Powered by Refinitiv</v>
    <v>11.6454</v>
    <v>6.6</v>
    <v>0.9093</v>
    <v>0.01</v>
    <v>1.4349999999999999E-3</v>
    <v>USD</v>
    <v>Viavi Solutions Inc. is a provider of network test, monitoring, and assurance solutions for communications service providers (CSPs), hyperscalers, network equipment manufacturers (NEMs), original equipment manufacturers (OEMs), government and avionics. Its segments include Network Enablement (NE), Service Enablement (SE) and Optical Security and Performance Products (OSP). The NE segment provides testing solutions that access the network to perform build-out and maintenance tasks. These solutions include instruments, software and services to design, build, activate, certify, troubleshoot, and optimize networks. SE segment provides embedded systems and enterprise performance management solutions. These solutions include instruments, microprobes, and software, which monitors, collects, and analyzes network data to reveal the actual customer experience. The OSP segment provides optical products for anti-counterfeiting, consumer and industrial, government, automotive and other markets.</v>
    <v>3600</v>
    <v>Nasdaq Stock Market</v>
    <v>XNAS</v>
    <v>XNAS</v>
    <v>1445 SOUTH SPECTRUM BLVD., SUITE 102, CHANDLER, AZ, 85286 US</v>
    <v>7.15</v>
    <v>Communications &amp; Networking</v>
    <v>Stock</v>
    <v>45475.835041238279</v>
    <v>5680</v>
    <v>6.92</v>
    <v>1555969000</v>
    <v>VIAVI SOLUTIONS INC.</v>
    <v>VIAVI SOLUTIONS INC.</v>
    <v>6.98</v>
    <v>0</v>
    <v>6.97</v>
    <v>6.98</v>
    <v>223238100</v>
    <v>VIAV</v>
    <v>VIAVI SOLUTIONS INC. (XNAS:VIAV)</v>
    <v>150</v>
    <v>1815223</v>
    <v>1993</v>
  </rv>
  <rv s="4">
    <v>5681</v>
  </rv>
  <rv s="0">
    <v>https://www.bing.com/financeapi/forcetrigger?t=bxb5m7&amp;q=XNYS%3aIONQ&amp;form=skydnc</v>
    <v>Learn more on Bing</v>
  </rv>
  <rv s="6">
    <v>12</v>
    <v>IONQ, INC. (XNYS:IONQ)</v>
    <v>8</v>
    <v>13</v>
    <v>Finance</v>
    <v>5</v>
    <v>en-GB</v>
    <v>bxb5m7</v>
    <v>268435456</v>
    <v>1</v>
    <v>Powered by Refinitiv</v>
    <v>21.6</v>
    <v>6.33</v>
    <v>2.0503999999999998</v>
    <v>0.3</v>
    <v>4.3860000000000003E-2</v>
    <v>USD</v>
    <v>IonQ, Inc. is engaged in quantum computing that delivers high-performance systems capable of solving commercial and research use cases. The Company's quantum computer, IonQ Forte, boasts 36 algorithmic qubits. It sells specialized quantum computing hardware together with related maintenance and support. The Company has developed custom hardware, custom firmware, and an operating system to orchestrate the quantum computers. The Company also sells access to several quantum computers of various qubit capacities and is in the process of researching and developing technologies for quantum computers with increasing computational capabilities. The Company makes access to its quantum computers available via three cloud platforms, Amazon Web Services (AWS) Amazon Braket, Microsoft's Azure Quantum and Google's Cloud Marketplace, and also to select customers via its own cloud service. This cloud-based approach enables the availability of quantum-computing-as-a-service (QCaaS).</v>
    <v>324</v>
    <v>New York Stock Exchange</v>
    <v>XNYS</v>
    <v>XNYS</v>
    <v>4505 Campus Drive, Suite 100, COLLEGE PARK, MD, 20740 US</v>
    <v>7.18</v>
    <v>Software &amp; IT Services</v>
    <v>Stock</v>
    <v>45475.999484664062</v>
    <v>5683</v>
    <v>6.84</v>
    <v>1509787986</v>
    <v>IONQ, INC.</v>
    <v>IONQ, INC.</v>
    <v>6.84</v>
    <v>6.84</v>
    <v>7.14</v>
    <v>211454900</v>
    <v>IONQ</v>
    <v>IONQ, INC. (XNYS:IONQ)</v>
    <v>161211</v>
    <v>4540516</v>
    <v>2020</v>
  </rv>
  <rv s="4">
    <v>5684</v>
  </rv>
  <rv s="0">
    <v>https://www.bing.com/financeapi/forcetrigger?t=c1cbp2&amp;q=XNAS%3aEWTX&amp;form=skydnc</v>
    <v>Learn more on Bing</v>
  </rv>
  <rv s="5">
    <v>7</v>
    <v>Edgewise Therapeutics Inc (XNAS:EWTX)</v>
    <v>8</v>
    <v>9</v>
    <v>Finance</v>
    <v>10</v>
    <v>en-GB</v>
    <v>c1cbp2</v>
    <v>268435456</v>
    <v>1</v>
    <v>Powered by Refinitiv</v>
    <v>21.6</v>
    <v>5.12</v>
    <v>0.1414</v>
    <v>-1</v>
    <v>-5.16E-2</v>
    <v>USD</v>
    <v>Edgewise Therapeutics, Inc. is a clinical-stage biopharmaceutical company. It is focused on developing novel therapeutics for muscular dystrophies and serious cardiac conditions. It has built its muscle-focused drug discovery platform. Its platform utilizes custom-built high throughput and translatable systems that measure integrated muscle function in whole organ extracts to identify small molecule precision medicines regulating key proteins in muscle tissue, initially focused on addressing rare neuromuscular and cardiac diseases. Its lead product candidate, EDG-5506, is an orally administered allosteric, selective, fast myofiber (type II) myosin small molecule inhibitor designed to address the root cause of dystrophinopathies, including Duchenne muscular dystrophy and Becker muscular dystrophy. Its product candidate, EDG-7500, for the treatment of hypertrophic cardiomyopathy addition to exploring the potential of its mechanism in the treatment of disorders of diastolic dysfunction.</v>
    <v>92</v>
    <v>Nasdaq Stock Market</v>
    <v>XNAS</v>
    <v>XNAS</v>
    <v>1715 38Th St, BOULDER, CO, 80301 US</v>
    <v>19.809999999999999</v>
    <v>Biotechnology &amp; Medical Research</v>
    <v>Stock</v>
    <v>45475.995684455469</v>
    <v>5686</v>
    <v>17.989999999999998</v>
    <v>1716884622</v>
    <v>Edgewise Therapeutics Inc</v>
    <v>Edgewise Therapeutics Inc</v>
    <v>19.329999999999998</v>
    <v>0</v>
    <v>19.38</v>
    <v>18.38</v>
    <v>93410480</v>
    <v>EWTX</v>
    <v>Edgewise Therapeutics Inc (XNAS:EWTX)</v>
    <v>57</v>
    <v>849655</v>
    <v>2017</v>
  </rv>
  <rv s="4">
    <v>5687</v>
  </rv>
  <rv s="0">
    <v>https://www.bing.com/financeapi/forcetrigger?t=a1zxr7&amp;q=XNAS%3aPLAB&amp;form=skydnc</v>
    <v>Learn more on Bing</v>
  </rv>
  <rv s="5">
    <v>7</v>
    <v>PHOTRONICS, INC. (XNAS:PLAB)</v>
    <v>8</v>
    <v>9</v>
    <v>Finance</v>
    <v>10</v>
    <v>en-GB</v>
    <v>a1zxr7</v>
    <v>268435456</v>
    <v>1</v>
    <v>Powered by Refinitiv</v>
    <v>34.159999999999997</v>
    <v>18.027899999999999</v>
    <v>1.3748</v>
    <v>0.71</v>
    <v>2.9003000000000001E-2</v>
    <v>USD</v>
    <v>Photronics, Inc. is a manufacturer of integrated circuit (IC) and flat panel display (FPD) photomasks. Photomasks are a key element in the manufacture of ICs and FPDs and are used as masters to transfer circuit patterns onto semiconductor wafers and FPD substrates during the fabrication of ICs, a variety of FPDs and, to a lesser extent, other types of electrical and optical components. The Company sells its photomasks to semiconductor designers and manufacturers, and manufacturers of FPDs. Photomask technology is also being applied to the fabrication of other electronic products such as photonics, microelectronic mechanical systems, and certain nanotechnology applications. The Company operates approximately 11 manufacturing facilities, out of which three are located in Taiwan, one in Korea, three in the United States, two in Europe, and two in China.</v>
    <v>1885</v>
    <v>Nasdaq Stock Market</v>
    <v>XNAS</v>
    <v>XNAS</v>
    <v>15 Secor Rd, BROOKFIELD, CT, 06804-5226 US</v>
    <v>25.32</v>
    <v>Semiconductors &amp; Semiconductor Equipment</v>
    <v>Stock</v>
    <v>45475.991291700782</v>
    <v>5689</v>
    <v>24.43</v>
    <v>1595961570</v>
    <v>PHOTRONICS, INC.</v>
    <v>PHOTRONICS, INC.</v>
    <v>24.43</v>
    <v>11.6913</v>
    <v>24.48</v>
    <v>25.19</v>
    <v>63356950</v>
    <v>PLAB</v>
    <v>PHOTRONICS, INC. (XNAS:PLAB)</v>
    <v>2</v>
    <v>591879</v>
    <v>1969</v>
  </rv>
  <rv s="4">
    <v>5690</v>
  </rv>
  <rv s="0">
    <v>https://www.bing.com/financeapi/forcetrigger?t=a1x3a2&amp;q=XNYS%3aLPI&amp;form=skydnc</v>
    <v>Learn more on Bing</v>
  </rv>
  <rv s="5">
    <v>7</v>
    <v>VITAL ENERGY, INC. (XNYS:VTLE)</v>
    <v>8</v>
    <v>9</v>
    <v>Finance</v>
    <v>10</v>
    <v>en-GB</v>
    <v>a1x3a2</v>
    <v>268435456</v>
    <v>1</v>
    <v>Powered by Refinitiv</v>
    <v>62.87</v>
    <v>40</v>
    <v>3.2376999999999998</v>
    <v>0.02</v>
    <v>4.4329999999999999E-4</v>
    <v>USD</v>
    <v>Vital Energy, Inc. is an independent energy company. The Company is focused on the acquisition, exploration and development of oil and natural gas properties in the Permian Basin of West Texas. The Company operates through a single segment, exploration and production. It has assembled 265,306 largely contiguous net acres in the Permian Basin, most of which is prospective for multi-zone development in Glasscock, Howard, Midland, Reagan, and Upton counties in the Midland Basin and Pecos, Reeves, and Ward counties in the Delaware Basin. The Company has purchased certain oil and gas properties in the Delaware Basin, including approximately 21,450 net acres located in Reeves County, 15,500 net acres located in Reeves County, and 24,000 net acres in Pecos, Reeves and Ward Counties. It has also purchased certain oil and natural gas properties in the Midland Basin, including approximately 11,200 net acres located in Upton and Reagan Counties.</v>
    <v>326</v>
    <v>New York Stock Exchange</v>
    <v>XNYS</v>
    <v>XNYS</v>
    <v>521 E. Second Street South, Suite 1000, TULSA, OK, 74120 US</v>
    <v>45.95</v>
    <v>Oil &amp; Gas</v>
    <v>Stock</v>
    <v>45475.958333356248</v>
    <v>5692</v>
    <v>45.08</v>
    <v>1654813441</v>
    <v>VITAL ENERGY, INC.</v>
    <v>VITAL ENERGY, INC.</v>
    <v>45.75</v>
    <v>1.8738999999999999</v>
    <v>45.12</v>
    <v>45.14</v>
    <v>36659580</v>
    <v>VTLE</v>
    <v>VITAL ENERGY, INC. (XNYS:VTLE)</v>
    <v>3</v>
    <v>1089027</v>
    <v>2011</v>
  </rv>
  <rv s="4">
    <v>5693</v>
  </rv>
  <rv s="0">
    <v>https://www.bing.com/financeapi/forcetrigger?t=a1r47w&amp;q=XNYS%3aDK&amp;form=skydnc</v>
    <v>Learn more on Bing</v>
  </rv>
  <rv s="6">
    <v>12</v>
    <v>DELEK US HOLDINGS, INC. (XNYS:DK)</v>
    <v>8</v>
    <v>13</v>
    <v>Finance</v>
    <v>10</v>
    <v>en-GB</v>
    <v>a1r47w</v>
    <v>268435456</v>
    <v>1</v>
    <v>Powered by Refinitiv</v>
    <v>33.6</v>
    <v>21.68</v>
    <v>1.1910000000000001</v>
    <v>-0.28999999999999998</v>
    <v>-1.1613999999999999E-2</v>
    <v>USD</v>
    <v>Delek US Holdings, Inc. is a diversified downstream energy company with assets in petroleum refining, logistics, pipelines, renewable fuels and convenience store retailing. The Company's segments include Refining, Logistics and Retail. The Refining segment processes crude oil and other feedstocks for the manufacture of transportation motor fuels, including various grades of gasoline, diesel fuel and aviation fuel, asphalt and other petroleum-based products. The Refining segment also owns and operates three biodiesel facilities involved in the production of biodiesel fuels and related activities, located in Crossett, Arkansas, Cleburne, Texas and New Albany, Mississippi. The Logistics segment is engaged in gathering, transporting, offloading and storing crude oil and natural gas; for storing intermediate products and feedstocks, and disposing and recycling water. The Retail segment includes the operations of owned and leased convenience store sites located in West Texas and New Mexico.</v>
    <v>3591</v>
    <v>New York Stock Exchange</v>
    <v>XNYS</v>
    <v>XNYS</v>
    <v>310 SEVEN SPRINGS WAY, SUITE 500, BRENTWOOD, TN, 37027 US</v>
    <v>25.68</v>
    <v>Oil &amp; Gas</v>
    <v>Stock</v>
    <v>45475.958333356248</v>
    <v>5695</v>
    <v>24.66</v>
    <v>1582754807</v>
    <v>DELEK US HOLDINGS, INC.</v>
    <v>DELEK US HOLDINGS, INC.</v>
    <v>25.18</v>
    <v>24.97</v>
    <v>24.68</v>
    <v>64131070</v>
    <v>DK</v>
    <v>DELEK US HOLDINGS, INC. (XNYS:DK)</v>
    <v>5</v>
    <v>862873</v>
    <v>2016</v>
  </rv>
  <rv s="4">
    <v>5696</v>
  </rv>
  <rv s="0">
    <v>https://www.bing.com/financeapi/forcetrigger?t=c2cknm&amp;q=XNAS%3aPROK&amp;form=skydnc</v>
    <v>Learn more on Bing</v>
  </rv>
  <rv s="5">
    <v>7</v>
    <v>ProKidney Corp (XNAS:PROK)</v>
    <v>8</v>
    <v>9</v>
    <v>Finance</v>
    <v>5</v>
    <v>en-GB</v>
    <v>c2cknm</v>
    <v>268435456</v>
    <v>1</v>
    <v>Powered by Refinitiv</v>
    <v>13.51</v>
    <v>1.1200000000000001</v>
    <v>1.3660000000000001</v>
    <v>-0.26</v>
    <v>-0.10400000000000001</v>
    <v>USD</v>
    <v>ProKidney Corp. is a clinical-stage biotechnology company. The Company is focused on cell therapy platforms capable of treating multiple chronic kidney diseases (CKD) using a patient’s own cells isolated from the patient intended for treatment. The Company’s lead product candidate, Renal Autologous Cell Therapy (REACT), is designed to preserve kidney function in a CKD patient’s diseased kidneys. REACT is a product that includes autologous Selected Renal Cells (SRCs) prepared from a patient’s own (autologous) kidney cells. The REACT injection is an investigational therapy that is a mixture of kidney cells prepared from the participant’s own kidney tissue. Its patented technology includes multiple breakthroughs in the manufacturing and medical delivery of cellular therapy products. It is conducting a global Phase 3 development program and multiple Phase 2 clinical trials for REACT in subjects with moderate to severe diabetic kidney disease (DKD).</v>
    <v>163</v>
    <v>Nasdaq Stock Market</v>
    <v>XNAS</v>
    <v>XNAS</v>
    <v>2000 Frontis Plaza Blvd., Suite 250, WINSTON-SALEM, NC, 27103 US</v>
    <v>2.4799000000000002</v>
    <v>Biotechnology &amp; Medical Research</v>
    <v>Stock</v>
    <v>45475.997243818747</v>
    <v>5698</v>
    <v>2.12</v>
    <v>634188128</v>
    <v>ProKidney Corp</v>
    <v>ProKidney Corp</v>
    <v>2.46</v>
    <v>0</v>
    <v>2.5</v>
    <v>2.2400000000000002</v>
    <v>283119700</v>
    <v>PROK</v>
    <v>ProKidney Corp (XNAS:PROK)</v>
    <v>4065</v>
    <v>1191877</v>
    <v>2021</v>
  </rv>
  <rv s="4">
    <v>5699</v>
  </rv>
  <rv s="0">
    <v>https://www.bing.com/financeapi/forcetrigger?t=bpixcw&amp;q=XNAS%3aOSW&amp;form=skydnc</v>
    <v>Learn more on Bing</v>
  </rv>
  <rv s="5">
    <v>7</v>
    <v>ONESPAWORLD HOLDINGS Ltd (XNAS:OSW)</v>
    <v>8</v>
    <v>9</v>
    <v>Finance</v>
    <v>10</v>
    <v>en-GB</v>
    <v>bpixcw</v>
    <v>268435456</v>
    <v>1</v>
    <v>Powered by Refinitiv</v>
    <v>16.29</v>
    <v>9.82</v>
    <v>2.1324999999999998</v>
    <v>0.39</v>
    <v>2.5777000000000001E-2</v>
    <v>USD</v>
    <v>OneSpaWorld Holdings Limited is a health and wellness services company. The Company provides health, fitness, beauty and wellness services and sells related products, and operates on approximately 195 cruise ships and at 50 destination resorts around the world. Its services include traditional body, salon, and skin care services and products; self-service fitness facilities, specialized fitness classes and personal fitness training; pain management, detoxifying programs and comprehensive body composition analyses; weight management programs and products, and advanced medi-spa services, among others. The Company offers its guests access to beauty and wellness brands including ELEMIS, Kerastase, BOTOX Cosmetic, Dysport, Restylane, Perlane, Thermage, CoolSculpting, truSculpt 3D and truSculpt iD, among others. It operates spas, salons and fitness centers on various cruise lines, such as Costa Cruises, Norwegian Cruise Line, Regent Seven Seas Cruises and Seabourn Cruise Line, among others.</v>
    <v>5024</v>
    <v>Nasdaq Stock Market</v>
    <v>XNAS</v>
    <v>XNAS</v>
    <v>Lobosky Management Co. Ltd., Office #2, Airport Industrial Park, Box N-624, NASSAU, 0000 BS</v>
    <v>15.58</v>
    <v>Hotels &amp; Entertainment Services</v>
    <v>Stock</v>
    <v>45475.947900126564</v>
    <v>5701</v>
    <v>15.18</v>
    <v>1625155072</v>
    <v>ONESPAWORLD HOLDINGS Ltd</v>
    <v>ONESPAWORLD HOLDINGS Ltd</v>
    <v>15.2</v>
    <v>46.855699999999999</v>
    <v>15.13</v>
    <v>15.52</v>
    <v>104713600</v>
    <v>OSW</v>
    <v>ONESPAWORLD HOLDINGS Ltd (XNAS:OSW)</v>
    <v>473488</v>
    <v>751078</v>
    <v>2018</v>
  </rv>
  <rv s="4">
    <v>5702</v>
  </rv>
  <rv s="0">
    <v>https://www.bing.com/financeapi/forcetrigger?t=btjxjc&amp;q=XNAS%3aSDGR&amp;form=skydnc</v>
    <v>Learn more on Bing</v>
  </rv>
  <rv s="5">
    <v>7</v>
    <v>SCHRODINGER, INC. (XNAS:SDGR)</v>
    <v>8</v>
    <v>9</v>
    <v>Finance</v>
    <v>5</v>
    <v>en-GB</v>
    <v>btjxjc</v>
    <v>268435456</v>
    <v>1</v>
    <v>Powered by Refinitiv</v>
    <v>59.24</v>
    <v>18.21</v>
    <v>1.5119</v>
    <v>1.57</v>
    <v>8.3689E-2</v>
    <v>USD</v>
    <v>Schrodinger, Inc. operates a physics-based computational platform that enables the discovery of molecules for drug development and materials applications. The software platform is used by biopharmaceutical and industrial companies, academic institutions, and government laboratories around the world. The Company operates through two segments: Software and Drug Discovery. The Software segment is focused on selling its software to transform drug discovery across the life sciences industry, as well as to customers in materials science industries. The Drug Discovery segment is focused on building a diverse portfolio of preclinical and clinical programs, internally and through collaborations, that have advanced to various stages of discovery and development. The Company's pipeline of drug discovery programs includes SGR-1505 (MALT1 Inhibitor), SGR-2921 (CDC7 Inhibitor), SGR-3515 (WEE1 Inhibitor). Its software was used by researchers around the world at more than 1,760 academic institutions.</v>
    <v>867</v>
    <v>Nasdaq Stock Market</v>
    <v>XNAS</v>
    <v>XNAS</v>
    <v>1540 BROADWAY, 24TH FLOOR, NEW YORK, NY, 10036 US</v>
    <v>20.36</v>
    <v>Software &amp; IT Services</v>
    <v>Stock</v>
    <v>45475.990570497655</v>
    <v>5704</v>
    <v>19.010000000000002</v>
    <v>1477571998</v>
    <v>SCHRODINGER, INC.</v>
    <v>SCHRODINGER, INC.</v>
    <v>19.28</v>
    <v>0</v>
    <v>18.760000000000002</v>
    <v>20.329999999999998</v>
    <v>72679390</v>
    <v>SDGR</v>
    <v>SCHRODINGER, INC. (XNAS:SDGR)</v>
    <v>1607</v>
    <v>719035</v>
    <v>1995</v>
  </rv>
  <rv s="4">
    <v>5705</v>
  </rv>
  <rv s="0">
    <v>https://www.bing.com/financeapi/forcetrigger?t=bqbsur&amp;q=XNAS%3aAKRO&amp;form=skydnc</v>
    <v>Learn more on Bing</v>
  </rv>
  <rv s="5">
    <v>7</v>
    <v>Akero Therapeutics, Inc. (XNAS:AKRO)</v>
    <v>8</v>
    <v>9</v>
    <v>Finance</v>
    <v>10</v>
    <v>en-GB</v>
    <v>bqbsur</v>
    <v>268435456</v>
    <v>1</v>
    <v>Powered by Refinitiv</v>
    <v>53.77</v>
    <v>11.25</v>
    <v>-0.28100000000000003</v>
    <v>-0.78</v>
    <v>-3.3679000000000001E-2</v>
    <v>USD</v>
    <v>Akero Therapeutics, Inc. is a clinical-stage company. The Company is developing transformational treatments for patients with serious metabolic diseases marked by high unmet medical need, including metabolic dysfunction-associated steatohepatitis (MASH), a disease without any approved therapies. Efruxifermin (EFX), is its lead product candidate for MASH, which is being evaluated in the ongoing phase IIb SYMMETRY, phase III SYNCHRONY Histology, and phase III SYNCHRONY real-world studies. The phase III SYNCHRONY program builds on the results of two phase IIb clinical trials, the HARMONY study in patients with pre-cirrhotic MASH and the SYMMETRY study in patients with cirrhosis due to MASH. EFX is an analog of fibroblast growth factor 21 (FGF21), which is an endogenously expressed hormone that protects against cellular stress and regulates metabolism of lipids, carbohydrates, and proteins throughout the body. EFX is designed to offer convenient once-weekly dosing.</v>
    <v>58</v>
    <v>Nasdaq Stock Market</v>
    <v>XNAS</v>
    <v>XNAS</v>
    <v>601 Gateway Boulevard, Suite 350, SOUTH SAN FRANCISCO, CA, 94080 US</v>
    <v>23.21</v>
    <v>Biotechnology &amp; Medical Research</v>
    <v>Stock</v>
    <v>45475.881186608596</v>
    <v>5707</v>
    <v>22.23</v>
    <v>1547599603</v>
    <v>Akero Therapeutics, Inc.</v>
    <v>Akero Therapeutics, Inc.</v>
    <v>23.03</v>
    <v>0</v>
    <v>23.16</v>
    <v>22.38</v>
    <v>69151010</v>
    <v>AKRO</v>
    <v>Akero Therapeutics, Inc. (XNAS:AKRO)</v>
    <v>1</v>
    <v>992960</v>
    <v>2017</v>
  </rv>
  <rv s="4">
    <v>5708</v>
  </rv>
  <rv s="0">
    <v>https://www.bing.com/financeapi/forcetrigger?t=bq42u2&amp;q=XNAS%3aBCYC&amp;form=skydnc</v>
    <v>Learn more on Bing</v>
  </rv>
  <rv s="5">
    <v>7</v>
    <v>BICYCLE THERAPEUTICS PLC (XNAS:BCYC)</v>
    <v>8</v>
    <v>9</v>
    <v>Finance</v>
    <v>10</v>
    <v>en-GB</v>
    <v>bq42u2</v>
    <v>268435456</v>
    <v>1</v>
    <v>Powered by Refinitiv</v>
    <v>27.5</v>
    <v>12.54</v>
    <v>0.93559999999999999</v>
    <v>-0.48</v>
    <v>-2.3656999999999997E-2</v>
    <v>USD</v>
    <v>Bicycle Therapeutics plc is a United Kingdom-based clinical-stage biopharmaceutical company developing a novel class of medicines, referred to as Bicycle molecules, for diseases that are underserved by existing therapeutics. Bicycle molecules are fully synthetic short peptides constrained with small molecule scaffolds to form two loops that stabilize their structural geometry. The Company is evaluating BT8009, a Bicycle Toxin Conjugate (BTC) targeting Nectin-4, a well-validated tumor antigen; BT5528, a BTC targeting EphA2, a historically undruggable target, and BT7480, a Bicycle Tumor-Targeted Immune Cell Agonist (Bicycle TICA) targeting Nectin-4 and agonizing CD137, in Company-sponsored clinical trials. Additionally, the Company is developing Bicycle Radio Conjugates (BRC) for radiopharmaceutical use and, through various partnerships, is exploring the use of Bicycle technology to develop therapies for diseases beyond oncology. Its product candidates also include BT1718 and BT7455.</v>
    <v>284</v>
    <v>Nasdaq Stock Market</v>
    <v>XNAS</v>
    <v>XNAS</v>
    <v>Blocks A &amp; B, Portway Building, Granta Park, Great Abington, CAMBRIDGE, CAMBRIDGESHIRE, CB21 6GS GB</v>
    <v>20.36</v>
    <v>Biotechnology &amp; Medical Research</v>
    <v>Stock</v>
    <v>45475.897503032029</v>
    <v>5710</v>
    <v>19.48</v>
    <v>984696858</v>
    <v>BICYCLE THERAPEUTICS PLC</v>
    <v>BICYCLE THERAPEUTICS PLC</v>
    <v>20.36</v>
    <v>0</v>
    <v>20.29</v>
    <v>19.809999999999999</v>
    <v>49707060</v>
    <v>BCYC</v>
    <v>BICYCLE THERAPEUTICS PLC (XNAS:BCYC)</v>
    <v>269898</v>
    <v>294200</v>
    <v>2017</v>
  </rv>
  <rv s="4">
    <v>5711</v>
  </rv>
  <rv s="0">
    <v>https://www.bing.com/financeapi/forcetrigger?t=bqorf2&amp;q=XNAS%3aMORF&amp;form=skydnc</v>
    <v>Learn more on Bing</v>
  </rv>
  <rv s="5">
    <v>7</v>
    <v>MORPHIC HOLDING, INC. (XNAS:MORF)</v>
    <v>8</v>
    <v>9</v>
    <v>Finance</v>
    <v>10</v>
    <v>en-GB</v>
    <v>bqorf2</v>
    <v>268435456</v>
    <v>1</v>
    <v>Powered by Refinitiv</v>
    <v>62.08</v>
    <v>19.344999999999999</v>
    <v>1.4945999999999999</v>
    <v>-1.27</v>
    <v>-3.9016999999999996E-2</v>
    <v>USD</v>
    <v>Morphic Holding, Inc. is a biopharmaceutical company. The Company is engaged in discovering and developing a pipeline of potentially oral small molecule integrin therapeutics for the treatment of serious chronic diseases, including autoimmune, cardiovascular and metabolic diseases, fibrosis and cancer. The Company’s Morphic integrin technology platform (MInT Platform) helps to develop product candidates designed to achieve the potency, high selectivity and pharmaceutical properties required for oral administration. The Company is advancing its pipeline, including its lead product candidate, MORF-057, an orally administered a4b7-specific integrin inhibitor affecting inflammation, into clinical development for the treatment of inflammatory bowel disease (IBD). It has also developed avb6-specific integrin inhibitors for the treatment of fibrotic diseases including idiopathic pulmonary fibrosis (IPF) and additional indications.</v>
    <v>124</v>
    <v>Nasdaq Stock Market</v>
    <v>XNAS</v>
    <v>XNAS</v>
    <v>35 GATEHOUSE DRIVE A2, WALTHAM, MA, 02451 US</v>
    <v>32.61</v>
    <v>Biotechnology &amp; Medical Research</v>
    <v>Stock</v>
    <v>45475.853369085155</v>
    <v>5713</v>
    <v>31.21</v>
    <v>1566927495</v>
    <v>MORPHIC HOLDING, INC.</v>
    <v>MORPHIC HOLDING, INC.</v>
    <v>32.380000000000003</v>
    <v>0</v>
    <v>32.549999999999997</v>
    <v>31.28</v>
    <v>50093590</v>
    <v>MORF</v>
    <v>MORPHIC HOLDING, INC. (XNAS:MORF)</v>
    <v>312216</v>
    <v>612095</v>
    <v>2014</v>
  </rv>
  <rv s="4">
    <v>5714</v>
  </rv>
  <rv s="0">
    <v>https://www.bing.com/financeapi/forcetrigger?t=a25c5r&amp;q=XNAS%3aVICR&amp;form=skydnc</v>
    <v>Learn more on Bing</v>
  </rv>
  <rv s="5">
    <v>7</v>
    <v>VICOR CORPORATION (XNAS:VICR)</v>
    <v>8</v>
    <v>9</v>
    <v>Finance</v>
    <v>10</v>
    <v>en-GB</v>
    <v>a25c5r</v>
    <v>268435456</v>
    <v>1</v>
    <v>Powered by Refinitiv</v>
    <v>98.38</v>
    <v>30.9</v>
    <v>1.5043</v>
    <v>0.73</v>
    <v>2.2372E-2</v>
    <v>USD</v>
    <v>Vicor Corporation designs, develops, manufactures, and markets modular power components and power systems for converting electrical power for use in electrically powered devices. It offers a range of alternating current (AC) and direct current (DC) power conversion products. It also provides products addressing other DC voltage standards. It categorizes its offerings as Advanced products and Brick products. Its Advanced products category consists of products which are used to implement its proprietary Factorized Power Architecture (FPA), an advanced power distribution architecture enabling flexible, rapid power system design using individual components optimized to perform a specific conversion function. The Brick-format converters provide the integrated transformation, rectification, isolation, regulation, filtering, and/or input protection necessary to power and protect loads, across a range of conventional power architectures. It offers a range of brick-format DC-DC converters.</v>
    <v>1063</v>
    <v>Nasdaq Stock Market</v>
    <v>XNAS</v>
    <v>XNAS</v>
    <v>25 Frontage Rd, ANDOVER, MA, 01810-5424 US</v>
    <v>33.520000000000003</v>
    <v>Machinery, Equipment &amp; Components</v>
    <v>Stock</v>
    <v>45475.847225810154</v>
    <v>5716</v>
    <v>32.36</v>
    <v>1486079913</v>
    <v>VICOR CORPORATION</v>
    <v>VICOR CORPORATION</v>
    <v>32.72</v>
    <v>54.2254</v>
    <v>32.630000000000003</v>
    <v>33.36</v>
    <v>44546760</v>
    <v>VICR</v>
    <v>VICOR CORPORATION (XNAS:VICR)</v>
    <v>116143</v>
    <v>177476</v>
    <v>1981</v>
  </rv>
  <rv s="4">
    <v>5717</v>
  </rv>
  <rv s="0">
    <v>https://www.bing.com/financeapi/forcetrigger?t=a25syc&amp;q=XNAS%3aWETF&amp;form=skydnc</v>
    <v>Learn more on Bing</v>
  </rv>
  <rv s="5">
    <v>7</v>
    <v>WISDOMTREE, INC. (XNYS:WT)</v>
    <v>8</v>
    <v>9</v>
    <v>Finance</v>
    <v>10</v>
    <v>en-GB</v>
    <v>a25syc</v>
    <v>268435456</v>
    <v>1</v>
    <v>Powered by Refinitiv</v>
    <v>10.27</v>
    <v>6.06</v>
    <v>1.4835</v>
    <v>-7.0000000000000007E-2</v>
    <v>-7.0420000000000005E-3</v>
    <v>USD</v>
    <v>WisdomTree, Inc is a global financial company. The Company is offering a well-diversified suite of exchange-traded products (ETPs), models, solutions and products leveraging blockchain technology. The Company is also engaged in developing next-generation digital products, services and structures, including digital or blockchain-enabled mutual funds (Digital Funds) and tokenized assets, as well as its blockchain - native digital wallet, WisdomTree Prime. WisdomTree Prime is a blockchain-native wallet developed for saving, spending, and investing in both native crypto assets and tokenized versions of mainstream financial assets. The Company's ETPs cover equity, commodities, fixed income, leveraged-and-inverse, currency, alternatives, and cryptocurrencies. It operates as an ETP sponsor and asset manager, providing investment advisory services globally through its subsidiaries in the United States and Europe.</v>
    <v>300</v>
    <v>New York Stock Exchange</v>
    <v>XNYS</v>
    <v>XNYS</v>
    <v>250 West 34Th Street, 3Rd Floor, NEW YORK, NY, 10119 US</v>
    <v>10.039999999999999</v>
    <v>Investment Banking &amp; Investment Services</v>
    <v>Stock</v>
    <v>45475.958333356248</v>
    <v>5719</v>
    <v>9.83</v>
    <v>1498433790</v>
    <v>WISDOMTREE, INC.</v>
    <v>WISDOMTREE, INC.</v>
    <v>9.94</v>
    <v>16.3872</v>
    <v>9.94</v>
    <v>9.8699999999999992</v>
    <v>151817000</v>
    <v>WT</v>
    <v>WISDOMTREE, INC. (XNYS:WT)</v>
    <v>858828</v>
    <v>1016011</v>
    <v>1985</v>
  </rv>
  <rv s="4">
    <v>5720</v>
  </rv>
  <rv s="0">
    <v>https://www.bing.com/financeapi/forcetrigger?t=buwp52&amp;q=XNAS%3aOPEN&amp;form=skydnc</v>
    <v>Learn more on Bing</v>
  </rv>
  <rv s="5">
    <v>7</v>
    <v>OPENDOOR TECHNOLOGIES INC. (XNAS:OPEN)</v>
    <v>8</v>
    <v>9</v>
    <v>Finance</v>
    <v>5</v>
    <v>en-GB</v>
    <v>buwp52</v>
    <v>268435456</v>
    <v>1</v>
    <v>Powered by Refinitiv</v>
    <v>5.41</v>
    <v>1.68</v>
    <v>2.7014</v>
    <v>-0.03</v>
    <v>-1.6760000000000001E-2</v>
    <v>USD</v>
    <v>Opendoor Technologies Inc. provides a digital platform for residential real estate transactions. By leveraging software, data science, product design and operations, the Company is building a technology platform for residential real estate that offers buyers and sellers a digital, on-demand experience. Its products include Sell to Opendoor, List with Opendoor and Opendoor Marketplace. Sell to Opendoor enables sellers to utilize its core product offering to sell their home directly to it, and it resells the home to a home buyer. By selling to Opendoor, homeowners can avoid the stress of open houses, home repair coordination, overlapping mortgages, and the uncertainty that can come with listing a home on the open market. Its capital-light marketplace offering connects home sellers with both institutional and retail buyers, facilitating transactions without Opendoor taking ownership of the home. Its listing product is available in 17 Opendoor markets.</v>
    <v>1982</v>
    <v>Nasdaq Stock Market</v>
    <v>XNAS</v>
    <v>XNAS</v>
    <v>410 N. Scottsdale Road, Suite 1600, TEMPE, AZ, 85288 US</v>
    <v>1.83</v>
    <v>Real Estate Operations</v>
    <v>Stock</v>
    <v>45475.998748633596</v>
    <v>5722</v>
    <v>1.72</v>
    <v>1217173760</v>
    <v>OPENDOOR TECHNOLOGIES INC.</v>
    <v>OPENDOOR TECHNOLOGIES INC.</v>
    <v>1.78</v>
    <v>0</v>
    <v>1.79</v>
    <v>1.76</v>
    <v>691576000</v>
    <v>OPEN</v>
    <v>OPENDOOR TECHNOLOGIES INC. (XNAS:OPEN)</v>
    <v>107544</v>
    <v>14330813</v>
    <v>2020</v>
  </rv>
  <rv s="4">
    <v>5723</v>
  </rv>
  <rv s="0">
    <v>https://www.bing.com/financeapi/forcetrigger?t=c2f1ar&amp;q=XNAS%3aIAS&amp;form=skydnc</v>
    <v>Learn more on Bing</v>
  </rv>
  <rv s="5">
    <v>7</v>
    <v>INTEGRAL AD SCIENCE HOLDING CORP. (XNAS:IAS)</v>
    <v>8</v>
    <v>9</v>
    <v>Finance</v>
    <v>5</v>
    <v>en-GB</v>
    <v>c2f1ar</v>
    <v>268435456</v>
    <v>1</v>
    <v>Powered by Refinitiv</v>
    <v>20.875</v>
    <v>7.98</v>
    <v>1.748</v>
    <v>0.06</v>
    <v>6.1790000000000005E-3</v>
    <v>USD</v>
    <v>Integral Ad Science Holding Corp. is engaged in providing global media measurement and optimization platform. The Company’s cloud-based technology platform provides actionable insights and delivers independent measurement and verification of digital advertising across all devices, channels, and formats, including desktop, mobile, connected TV, social, display, and video. Its Quality Impressions metric is designed to verify that digital ads are served to a real person rather than a bot, viewable on-screen, and appear in a brand-safe and suitable environment in the correct geography. It helps advertisers optimize their ad spend and better measure consumer engagement with campaigns across platforms, while enabling publishers to improve their inventory yield and revenue. It has integrations with major advertising and technology platforms including Facebook, Instagram, Google, YouTube, and others. It operates in the United States, The United Kingdom, France, Germany, and other countries.</v>
    <v>880</v>
    <v>Nasdaq Stock Market</v>
    <v>XNAS</v>
    <v>XNAS</v>
    <v>99 Wall Street, #1950, NEW YORK, NY, 10005 US</v>
    <v>9.81</v>
    <v>Media &amp; Publishing</v>
    <v>Stock</v>
    <v>45475.960754675783</v>
    <v>5725</v>
    <v>9.68</v>
    <v>1568509995</v>
    <v>INTEGRAL AD SCIENCE HOLDING CORP.</v>
    <v>INTEGRAL AD SCIENCE HOLDING CORP.</v>
    <v>9.7100000000000009</v>
    <v>952.24170000000004</v>
    <v>9.7100000000000009</v>
    <v>9.77</v>
    <v>160543500</v>
    <v>IAS</v>
    <v>INTEGRAL AD SCIENCE HOLDING CORP. (XNAS:IAS)</v>
    <v>770713</v>
    <v>1437872</v>
    <v>2018</v>
  </rv>
  <rv s="4">
    <v>5726</v>
  </rv>
  <rv s="0">
    <v>https://www.bing.com/financeapi/forcetrigger?t=a1yvar&amp;q=XNAS%3aNVEE&amp;form=skydnc</v>
    <v>Learn more on Bing</v>
  </rv>
  <rv s="5">
    <v>7</v>
    <v>NV5 Global, Inc. (XNAS:NVEE)</v>
    <v>8</v>
    <v>9</v>
    <v>Finance</v>
    <v>10</v>
    <v>en-GB</v>
    <v>a1yvar</v>
    <v>268435456</v>
    <v>1</v>
    <v>Powered by Refinitiv</v>
    <v>115.01</v>
    <v>88.26</v>
    <v>1.2281</v>
    <v>0.57999999999999996</v>
    <v>6.391E-3</v>
    <v>USD</v>
    <v>NV5 Global, Inc. provides technology, conformity assessment, consulting solutions and software applications for public and private sector clients supporting sustainable infrastructure, utility, and building assets and systems. It focuses on multiple verticals: construction quality assurance, infrastructure engineering, utility services, buildings and technology, environmental health sciences, and geospatial technology services. Its Infrastructure segment includes engineering, civil program management, utility services, and construction quality assurance practices. Its Building, Technology &amp; Sciences segment includes its environmental health sciences, clean energy consulting, buildings and program management, and MEP and technology design practices. Its Geospatial Solutions segment include a full spectrum of geospatial data analytic capabilities. The Company also provides structural engineering, forensics engineering services, and geographic information system (GIS) technologies.</v>
    <v>3813</v>
    <v>Nasdaq Stock Market</v>
    <v>XNAS</v>
    <v>XNAS</v>
    <v>200 South Park Road, Suite 350, HOLLYWOOD, FL, 33021 US</v>
    <v>91.81</v>
    <v>Construction &amp; Engineering</v>
    <v>Stock</v>
    <v>45475.847226029684</v>
    <v>5728</v>
    <v>90.3</v>
    <v>1474607786</v>
    <v>NV5 Global, Inc.</v>
    <v>NV5 Global, Inc.</v>
    <v>90.85</v>
    <v>71.118200000000002</v>
    <v>90.75</v>
    <v>91.33</v>
    <v>16145930</v>
    <v>NVEE</v>
    <v>NV5 Global, Inc. (XNAS:NVEE)</v>
    <v>55661</v>
    <v>92073</v>
    <v>2011</v>
  </rv>
  <rv s="4">
    <v>5729</v>
  </rv>
  <rv s="0">
    <v>https://www.bing.com/financeapi/forcetrigger?t=a1xy7w&amp;q=XNAS%3aMRTN&amp;form=skydnc</v>
    <v>Learn more on Bing</v>
  </rv>
  <rv s="5">
    <v>7</v>
    <v>MARTEN TRANSPORT, LTD. (XNAS:MRTN)</v>
    <v>8</v>
    <v>9</v>
    <v>Finance</v>
    <v>10</v>
    <v>en-GB</v>
    <v>a1xy7w</v>
    <v>268435456</v>
    <v>1</v>
    <v>Powered by Refinitiv</v>
    <v>23.38</v>
    <v>15.33</v>
    <v>0.77800000000000002</v>
    <v>0</v>
    <v>0</v>
    <v>USD</v>
    <v>Marten Transport, Ltd. provides temperature-sensitive truckload carriers in the United States, specializing in transporting and distributing food and other consumer packaged goods that require a temperature-controlled or insulated environment. Its segments include Truckload, Dedicated, Intermodal and Brokerage. Truckload segment provides a combination of regional short-haul and medium-to-long-haul full-load transportation services. Dedicated segment provides customized transportation solutions utilizing temperature-controlled trailers, dry vans and other specialized equipment within the United States. Intermodal segment transports its customers freight within the United States, utilizing its refrigerated containers on railroad flatcars for portions of trips, with the balance of the trips using its tractors or, to a lesser extent, contracted carriers. Brokerage segment develops contractual relationships with and arranges for third-party carriers to transport freight for its customers.</v>
    <v>4213</v>
    <v>Nasdaq Stock Market</v>
    <v>XNAS</v>
    <v>XNAS</v>
    <v>129 MARTEN ST, MONDOVI, WI, 54755 US</v>
    <v>18.285</v>
    <v>Freight &amp; Logistics Services</v>
    <v>Stock</v>
    <v>45475.916828135938</v>
    <v>5731</v>
    <v>18.09</v>
    <v>1475919559</v>
    <v>MARTEN TRANSPORT, LTD.</v>
    <v>MARTEN TRANSPORT, LTD.</v>
    <v>18.12</v>
    <v>25.679500000000001</v>
    <v>18.14</v>
    <v>18.14</v>
    <v>81362710</v>
    <v>MRTN</v>
    <v>MARTEN TRANSPORT, LTD. (XNAS:MRTN)</v>
    <v>324299</v>
    <v>428918</v>
    <v>1988</v>
  </rv>
  <rv s="4">
    <v>5732</v>
  </rv>
  <rv s="0">
    <v>https://www.bing.com/financeapi/forcetrigger?t=a21w8m&amp;q=XNYS%3aREVG&amp;form=skydnc</v>
    <v>Learn more on Bing</v>
  </rv>
  <rv s="5">
    <v>7</v>
    <v>REV GROUP, INC. (XNYS:REVG)</v>
    <v>8</v>
    <v>9</v>
    <v>Finance</v>
    <v>10</v>
    <v>en-GB</v>
    <v>a21w8m</v>
    <v>268435456</v>
    <v>1</v>
    <v>Powered by Refinitiv</v>
    <v>28.59</v>
    <v>10.5861</v>
    <v>1.6141000000000001</v>
    <v>0.36</v>
    <v>1.4622E-2</v>
    <v>USD</v>
    <v>REV Group, Inc. is engaged in designing and manufacturing specialty vehicles and related aftermarket parts and services. The Company operates through two segments: Specialty Vehicles and Recreational Vehicles. The Company provides customized vehicle solutions for applications, including essential needs for public services (ambulances and fire apparatus), commercial infrastructure (terminal trucks and industrial sweepers) and consumer leisure (recreational vehicles). It sells fire apparatus equipment under the Emergency One, Kovatch Mobile Equipment, Ferrara and Spartan Emergency Response, which consists of Spartan Emergency Response, Smeal, Spartan Fire Chassis, and Ladder Tower brands, and ambulances under the American Emergency Vehicles, Horton Emergency Vehicles, Leader Emergency Vehicles, Road Rescue and Wheeled Coach brands. The Recreational Vehicles segment serves the RV market through the principal brands: American Coach, Fleetwood RV, Holiday Rambler, Renegade RV, and others.</v>
    <v>6724</v>
    <v>New York Stock Exchange</v>
    <v>XNYS</v>
    <v>XNYS</v>
    <v>245 SOUTH EXECUTIVE DRIVE, BROOKFIELD, WI, 53005 US</v>
    <v>25.05</v>
    <v>Machinery, Equipment &amp; Components</v>
    <v>Stock</v>
    <v>45475.958333356248</v>
    <v>5734</v>
    <v>24.48</v>
    <v>1278134000</v>
    <v>REV GROUP, INC.</v>
    <v>REV GROUP, INC.</v>
    <v>24.56</v>
    <v>6.1079999999999997</v>
    <v>24.62</v>
    <v>24.98</v>
    <v>51914480</v>
    <v>REVG</v>
    <v>REV GROUP, INC. (XNYS:REVG)</v>
    <v>1</v>
    <v>994500</v>
    <v>2008</v>
  </rv>
  <rv s="4">
    <v>5735</v>
  </rv>
  <rv s="0">
    <v>https://www.bing.com/financeapi/forcetrigger?t=a1ywzr&amp;q=XNYS%3aNWN&amp;form=skydnc</v>
    <v>Learn more on Bing</v>
  </rv>
  <rv s="5">
    <v>7</v>
    <v>NORTHWEST NATURAL HOLDING COMPANY (XNYS:NWN)</v>
    <v>8</v>
    <v>9</v>
    <v>Finance</v>
    <v>10</v>
    <v>en-GB</v>
    <v>a1ywzr</v>
    <v>268435456</v>
    <v>1</v>
    <v>Powered by Refinitiv</v>
    <v>44.9</v>
    <v>34.82</v>
    <v>0.56330000000000002</v>
    <v>0.18</v>
    <v>5.0379999999999999E-3</v>
    <v>USD</v>
    <v>Northwest Natural Holding Company is a holding company. The Company, through its subsidiaries, provides natural gas services. Its subsidiary, Northwest Natural Gas Company (NW Natural), distributes natural gas to residential, commercial, and industrial customers in Oregon and southwest Washington. NW Natural operates through the Natural Gas Distribution (NGD) segment. The NGD segment provides natural gas service through approximately 799,000 meters in Oregon and southwest Washington. The NGD segment serves residential, commercial, and industrial customers. Its other business activities include certain gas storage activities, water and wastewater businesses, non-regulated renewable natural gas activities and other investments and activities. It has a diverse portfolio of short, medium, and long-term firm gas supply contracts and a variety of contract types including firm and interruptible supplies as well as supplemental supplies from gas storage facilities.</v>
    <v>1214</v>
    <v>New York Stock Exchange</v>
    <v>XNYS</v>
    <v>XNYS</v>
    <v>250 SW TAYLOR STREET, PORTLAND, OR, 97204 US</v>
    <v>36.130000000000003</v>
    <v>Natural Gas Utilities</v>
    <v>Stock</v>
    <v>45475.958333367969</v>
    <v>5737</v>
    <v>35.75</v>
    <v>1365590507</v>
    <v>NORTHWEST NATURAL HOLDING COMPANY</v>
    <v>NORTHWEST NATURAL HOLDING COMPANY</v>
    <v>35.9</v>
    <v>15.808</v>
    <v>35.729999999999997</v>
    <v>35.909999999999997</v>
    <v>38028140</v>
    <v>NWN</v>
    <v>NORTHWEST NATURAL HOLDING COMPANY (XNYS:NWN)</v>
    <v>6</v>
    <v>268203</v>
    <v>2018</v>
  </rv>
  <rv s="4">
    <v>5738</v>
  </rv>
  <rv s="0">
    <v>https://www.bing.com/financeapi/forcetrigger?t=a1nm3m&amp;q=XNAS%3aAPOG&amp;form=skydnc</v>
    <v>Learn more on Bing</v>
  </rv>
  <rv s="5">
    <v>7</v>
    <v>APOGEE ENTERPRISES, INC. (XNAS:APOG)</v>
    <v>8</v>
    <v>9</v>
    <v>Finance</v>
    <v>5</v>
    <v>en-GB</v>
    <v>a1nm3m</v>
    <v>268435456</v>
    <v>1</v>
    <v>Powered by Refinitiv</v>
    <v>67.92</v>
    <v>41.01</v>
    <v>0.99439999999999995</v>
    <v>-0.13</v>
    <v>-2.1060000000000002E-3</v>
    <v>USD</v>
    <v>Apogee Enterprises, Inc. is a provider of architectural products and services for enclosing buildings, and high-performance glass and acrylic products used for preservation, energy conservation, and enhanced viewing. The Company's segments include Architectural Framing Systems, Architectural Glass, Architectural Services and Large-Scale Optical (LSO). Architectural Framing Systems segment designs, engineers, fabricates and finishes aluminum window, curtainwall, storefront and entrance systems for the exterior of buildings. Architectural Glass segment coats and fabricates high-performance glass used in custom window and wall systems on non-residential buildings. Architectural Services segment integrates technical services, project management, and field installation services to design, engineer, fabricate, and install building glass and curtainwall systems. LSO segment manufactures high-performance glazing products for the custom framing, fine art, and engineered optics markets.</v>
    <v>4400</v>
    <v>Nasdaq Stock Market</v>
    <v>XNAS</v>
    <v>XNAS</v>
    <v>SUITE 520, 4400 WEST 78TH STREET, MINNEAPOLIS, MN, 55435 US</v>
    <v>62.48</v>
    <v>Homebuilding &amp; Construction Supplies</v>
    <v>Stock</v>
    <v>45475.9168278125</v>
    <v>5740</v>
    <v>61.04</v>
    <v>1365876000</v>
    <v>APOGEE ENTERPRISES, INC.</v>
    <v>APOGEE ENTERPRISES, INC.</v>
    <v>61.74</v>
    <v>12.6701</v>
    <v>61.72</v>
    <v>61.59</v>
    <v>22130210</v>
    <v>APOG</v>
    <v>APOGEE ENTERPRISES, INC. (XNAS:APOG)</v>
    <v>385202</v>
    <v>198518</v>
    <v>1949</v>
  </rv>
  <rv s="4">
    <v>5741</v>
  </rv>
  <rv s="0">
    <v>https://www.bing.com/financeapi/forcetrigger?t=b12our&amp;q=XNAS%3aKNSA&amp;form=skydnc</v>
    <v>Learn more on Bing</v>
  </rv>
  <rv s="5">
    <v>7</v>
    <v>Kiniksa Pharmaceuticals, Ltd. (XNAS:KNSA)</v>
    <v>8</v>
    <v>9</v>
    <v>Finance</v>
    <v>10</v>
    <v>en-GB</v>
    <v>b12our</v>
    <v>268435456</v>
    <v>1</v>
    <v>Powered by Refinitiv</v>
    <v>22.09</v>
    <v>13.56</v>
    <v>0.37869999999999998</v>
    <v>0.45</v>
    <v>2.5000000000000001E-2</v>
    <v>USD</v>
    <v>Kiniksa Pharmaceuticals, Ltd. is a biopharmaceutical company. The Company is focused on discovering, acquiring, developing, and commercializing therapeutic medicines for patients suffering from debilitating diseases. Its portfolio of immune-modulating assets, ARCALYST (rilonacept), KPL-404 and mavrilimumab, are based on strong biologic rationale or validated mechanisms, target a spectrum of underserved cardiovascular and autoimmune conditions, and offer the potential for differentiation. The Company’s ARCALYST is interleukin-1alpha (IL-1α), and interleukin-1beta (IL-1β), cytokine trap for the treatment of recurrent pericarditis and reduction in risk of recurrence in adults and children. Its KPL-404 is an investigational monoclonal antibody inhibitor of CD40-CD154 interaction. The Company’s Mavrilimumab is an investigational monoclonal antibody inhibitor targeting granulocyte-macrophage colony stimulating factor receptor alpha (GM-CSFRα).</v>
    <v>297</v>
    <v>Nasdaq Stock Market</v>
    <v>XNAS</v>
    <v>XNAS</v>
    <v>Clarendon House, 2 Church Street, HAMILTON, HM11 BM</v>
    <v>19</v>
    <v>Biotechnology &amp; Medical Research</v>
    <v>Stock</v>
    <v>45475.842261307815</v>
    <v>5743</v>
    <v>18.09</v>
    <v>1308845767</v>
    <v>Kiniksa Pharmaceuticals, Ltd.</v>
    <v>Kiniksa Pharmaceuticals, Ltd.</v>
    <v>18.100000000000001</v>
    <v>216.54929999999999</v>
    <v>18</v>
    <v>18.45</v>
    <v>70940150</v>
    <v>KNSA</v>
    <v>Kiniksa Pharmaceuticals, Ltd. (XNAS:KNSA)</v>
    <v>100</v>
    <v>436943</v>
    <v>2015</v>
  </rv>
  <rv s="4">
    <v>5744</v>
  </rv>
  <rv s="0">
    <v>https://www.bing.com/financeapi/forcetrigger?t=a268z2&amp;q=XNAS%3aXNCR&amp;form=skydnc</v>
    <v>Learn more on Bing</v>
  </rv>
  <rv s="5">
    <v>7</v>
    <v>XENCOR, INC. (XNAS:XNCR)</v>
    <v>8</v>
    <v>9</v>
    <v>Finance</v>
    <v>10</v>
    <v>en-GB</v>
    <v>a268z2</v>
    <v>268435456</v>
    <v>1</v>
    <v>Powered by Refinitiv</v>
    <v>26.84</v>
    <v>16.489999999999998</v>
    <v>0.68940000000000001</v>
    <v>-0.76</v>
    <v>-3.9958E-2</v>
    <v>USD</v>
    <v>Xencor, Inc. is a clinical-stage biopharmaceutical company developing engineered antibodies for the treatment of cancer and other serious diseases. More than 20 candidates engineered with its XmAb technology are in clinical development, and three XmAb medicines are marketed by partners. Its XmAb engineering technology enables small changes to a protein structure that result in new mechanisms of therapeutic action. Its wholly owned development candidates include Vudalimab, XmAb819, XmAb808, and XmAb541. Candidates co-developed with partners include Plamotamab. Candidates advanced by partners include Xaluritamig (AMG 509), ASP2138, JNJ-9401, JNJ-1493, and Novartis XmAb undisclosed antibody candidate. Its cytokine drug candidates in clinical development consist of fbalropendekin alfa (XmAb306/RG6323), XmAb564, and XmAb662. Its other clinical-stage drug candidates consist of Obexelimab, AIMab7195 (XmAb7195), and Xpro1595. Vudalimab is a bispecific antibody that targets PD-1 and CTLA-4.</v>
    <v>280</v>
    <v>Nasdaq Stock Market</v>
    <v>XNAS</v>
    <v>XNAS</v>
    <v>465 N. HALSTEAD ST., SUITE 200, PASADENA, CA, 91107 US</v>
    <v>19.010000000000002</v>
    <v>Biotechnology &amp; Medical Research</v>
    <v>Stock</v>
    <v>45475.872391573437</v>
    <v>5746</v>
    <v>18.18</v>
    <v>1125958163</v>
    <v>XENCOR, INC.</v>
    <v>XENCOR, INC.</v>
    <v>18.989999999999998</v>
    <v>0</v>
    <v>19.02</v>
    <v>18.260000000000002</v>
    <v>61662550</v>
    <v>XNCR</v>
    <v>XENCOR, INC. (XNAS:XNCR)</v>
    <v>420241</v>
    <v>632025</v>
    <v>2004</v>
  </rv>
  <rv s="4">
    <v>5747</v>
  </rv>
  <rv s="0">
    <v>https://www.bing.com/financeapi/forcetrigger?t=a1vhoc&amp;q=XNAS%3aIMKTA&amp;form=skydnc</v>
    <v>Learn more on Bing</v>
  </rv>
  <rv s="5">
    <v>7</v>
    <v>INGLES MARKETS, INCORPORATED (XNAS:IMKTA)</v>
    <v>8</v>
    <v>9</v>
    <v>Finance</v>
    <v>10</v>
    <v>en-GB</v>
    <v>a1vhoc</v>
    <v>268435456</v>
    <v>1</v>
    <v>Powered by Refinitiv</v>
    <v>89.590599999999995</v>
    <v>67.099999999999994</v>
    <v>0.66059999999999997</v>
    <v>-0.25</v>
    <v>-3.6459999999999999E-3</v>
    <v>USD</v>
    <v>Ingles Markets, Incorporated is a supermarket chain in the southeast United States. It operates a total of 198 supermarkets, including 75 in North Carolina, 65 in Georgia, 35 in South Carolina, 21 in Tennessee, one in Virginia and one in Alabama. It operates 189 supermarkets under the name Ingles, and nine supermarkets under the name Sav-Mor. Ingles supermarkets offer customers a variety of nationally advertised food products, including grocery, meat and dairy products, produce, frozen foods and other perishables, and non-food products. Its non-food products include fuel centers, pharmacies, health and beauty care products and general merchandise. It also offers private label items and locally sourced items throughout its market areas. In addition, it focuses on selling products to its customers through the development of certified organic products, bakery departments and prepared foods, including delicatessen sections. It also operates 114 in-store pharmacies and 108 fuel stations.</v>
    <v>26420</v>
    <v>Nasdaq Stock Market</v>
    <v>XNAS</v>
    <v>XNAS</v>
    <v>PO BOX 6676, ASHEVILLE, NC, 28816 US</v>
    <v>68.959999999999994</v>
    <v>Food &amp; Drug Retailing</v>
    <v>Stock</v>
    <v>45475.834854953122</v>
    <v>5749</v>
    <v>68.025000000000006</v>
    <v>1302254000</v>
    <v>INGLES MARKETS, INCORPORATED</v>
    <v>INGLES MARKETS, INCORPORATED</v>
    <v>68.680000000000007</v>
    <v>7.3609999999999998</v>
    <v>68.56</v>
    <v>68.31</v>
    <v>18994380</v>
    <v>IMKTA</v>
    <v>INGLES MARKETS, INCORPORATED (XNAS:IMKTA)</v>
    <v>66653</v>
    <v>99181</v>
    <v>1965</v>
  </rv>
  <rv s="4">
    <v>5750</v>
  </rv>
  <rv s="0">
    <v>https://www.bing.com/financeapi/forcetrigger?t=a23df2&amp;q=XNYS%3aSPH&amp;form=skydnc</v>
    <v>Learn more on Bing</v>
  </rv>
  <rv s="37">
    <v>88</v>
    <v>SUBURBAN PROPANE PARTNERS COM UNT (XNYS:SPH)</v>
    <v>85</v>
    <v>89</v>
    <v>Finance</v>
    <v>91</v>
    <v>en-GB</v>
    <v>a23df2</v>
    <v>268435456</v>
    <v>1</v>
    <v>Powered by Refinitiv</v>
    <v>22.33</v>
    <v>14.42</v>
    <v>-0.18</v>
    <v>-9.3259999999999992E-3</v>
    <v>USD</v>
    <v>New York Stock Exchange</v>
    <v>XNYS</v>
    <v>19.45</v>
    <v>ETF</v>
    <v>45475.958333344533</v>
    <v>5752</v>
    <v>18.829999999999998</v>
    <v>SUBURBAN PROPANE PARTNERS COM UNT</v>
    <v>19.22</v>
    <v>19.3</v>
    <v>19.12</v>
    <v>SPH</v>
    <v>SUBURBAN PROPANE PARTNERS COM UNT (XNYS:SPH)</v>
    <v>70172</v>
    <v>175864</v>
  </rv>
  <rv s="4">
    <v>5753</v>
  </rv>
  <rv s="0">
    <v>https://www.bing.com/financeapi/forcetrigger?t=bxla8m&amp;q=XNAS%3aMTTR&amp;form=skydnc</v>
    <v>Learn more on Bing</v>
  </rv>
  <rv s="5">
    <v>7</v>
    <v>MATTERPORT, INC. (XNAS:MTTR)</v>
    <v>8</v>
    <v>9</v>
    <v>Finance</v>
    <v>5</v>
    <v>en-GB</v>
    <v>bxla8m</v>
    <v>268435456</v>
    <v>1</v>
    <v>Powered by Refinitiv</v>
    <v>4.99</v>
    <v>1.73</v>
    <v>1.0773999999999999</v>
    <v>-0.04</v>
    <v>-9.1120000000000003E-3</v>
    <v>USD</v>
    <v>Matterport, Inc. is a digitization and datafication company. The Company’s technology platform uses spatial data collected from a variety of digital capture devices to transform physical buildings and spaces into dimensionally accurate, photorealistic digital twins that provide its subscribers access to valuable building information and insights. Its platform has set the standard for digitizing, accessing and managing buildings, spaces and places online. It has developed and scaled its three-dimensional (3D) reconstruction technology powered by Cortex, its artificial intelligence (AI)-driven software engine that uses machine learning to recreate a photorealistic, 3D virtual representation of an entire building structure, including contents, equipment and furnishings. Its offerings include software subscription, data licensing, services and product hardware. It has footprint across various end markets, including residential and commercial real estate, facilities management and others.</v>
    <v>438</v>
    <v>Nasdaq Stock Market</v>
    <v>XNAS</v>
    <v>XNAS</v>
    <v>352 East Java Drive, SUNNYVALE, CA, 94089 US</v>
    <v>4.4397000000000002</v>
    <v>Software &amp; IT Services</v>
    <v>Stock</v>
    <v>45475.95274375</v>
    <v>5755</v>
    <v>4.3</v>
    <v>1386616440</v>
    <v>MATTERPORT, INC.</v>
    <v>MATTERPORT, INC.</v>
    <v>4.3899999999999997</v>
    <v>0</v>
    <v>4.3899999999999997</v>
    <v>4.3499999999999996</v>
    <v>318762400</v>
    <v>MTTR</v>
    <v>MATTERPORT, INC. (XNAS:MTTR)</v>
    <v>415</v>
    <v>2785747</v>
    <v>2020</v>
  </rv>
  <rv s="4">
    <v>5756</v>
  </rv>
  <rv s="0">
    <v>https://www.bing.com/financeapi/forcetrigger?t=a1r6hw&amp;q=XNAS%3aDMLP&amp;form=skydnc</v>
    <v>Learn more on Bing</v>
  </rv>
  <rv s="37">
    <v>88</v>
    <v>DORCHESTER MINERALS UNT (XNAS:DMLP)</v>
    <v>85</v>
    <v>89</v>
    <v>Finance</v>
    <v>91</v>
    <v>en-GB</v>
    <v>a1r6hw</v>
    <v>268435456</v>
    <v>1</v>
    <v>Powered by Refinitiv</v>
    <v>35.74</v>
    <v>27.16</v>
    <v>0.34</v>
    <v>1.0883E-2</v>
    <v>USD</v>
    <v>Nasdaq Stock Market</v>
    <v>XNAS</v>
    <v>31.75</v>
    <v>ETF</v>
    <v>45475.835714015622</v>
    <v>5758</v>
    <v>31.29</v>
    <v>DORCHESTER MINERALS UNT</v>
    <v>31.3</v>
    <v>31.24</v>
    <v>31.58</v>
    <v>DMLP</v>
    <v>DORCHESTER MINERALS UNT (XNAS:DMLP)</v>
    <v>3</v>
    <v>52286</v>
  </rv>
  <rv s="4">
    <v>5759</v>
  </rv>
  <rv s="0">
    <v>https://www.bing.com/financeapi/forcetrigger?t=c1tlr7&amp;q=XNAS%3aTASK&amp;form=skydnc</v>
    <v>Learn more on Bing</v>
  </rv>
  <rv s="5">
    <v>7</v>
    <v>TASKUS, INC. (XNAS:TASK)</v>
    <v>8</v>
    <v>9</v>
    <v>Finance</v>
    <v>10</v>
    <v>en-GB</v>
    <v>c1tlr7</v>
    <v>268435456</v>
    <v>1</v>
    <v>Powered by Refinitiv</v>
    <v>15.4</v>
    <v>7.9450000000000003</v>
    <v>2.1389999999999998</v>
    <v>0.05</v>
    <v>3.7590000000000002E-3</v>
    <v>USD</v>
    <v>TaskUs, Inc. is a provider of outsourced digital services and customer experience. The Company's global, omni-channel delivery model is focused on providing its clients three key services: Digital Customer Experience (Digital CX), Trust and Safety, and Artificial Intelligence (AI) services. The Company's Digital CX solutions include omni-channel customer care, learning experience, new product or market launches, sales and customer acquisition, and TaskUs Digital CX Consulting. Its Trust and Safety consists of two primary areas of service: content moderation and risk and response. Content moderation pertains to the review and disposition of user and advertiser generated content, which may include removal or labeling of policy violating, offensive or misleading content. The Company's AI services solutions include data annotation that refines large sets of training data for its clients by annotating videos, photos, audio clips and text based on their policy specifications.</v>
    <v>48200</v>
    <v>Nasdaq Stock Market</v>
    <v>XNAS</v>
    <v>XNAS</v>
    <v>1650 Independence Drive, Suite 100, NEW BRAUNFELS, TX, 78132 US</v>
    <v>13.38</v>
    <v>Professional &amp; Commercial Services</v>
    <v>Stock</v>
    <v>45475.838236399999</v>
    <v>5761</v>
    <v>13.08</v>
    <v>1171282000</v>
    <v>TASKUS, INC.</v>
    <v>TASKUS, INC.</v>
    <v>13.29</v>
    <v>26.0488</v>
    <v>13.3</v>
    <v>13.35</v>
    <v>88066350</v>
    <v>TASK</v>
    <v>TASKUS, INC. (XNAS:TASK)</v>
    <v>60446</v>
    <v>182559</v>
    <v>2018</v>
  </rv>
  <rv s="4">
    <v>5762</v>
  </rv>
  <rv s="0">
    <v>https://www.bing.com/financeapi/forcetrigger?t=bq5ppr&amp;q=XNYS%3aRVLV&amp;form=skydnc</v>
    <v>Learn more on Bing</v>
  </rv>
  <rv s="5">
    <v>7</v>
    <v>REVOLVE GROUP, INC. (XNYS:RVLV)</v>
    <v>8</v>
    <v>9</v>
    <v>Finance</v>
    <v>10</v>
    <v>en-GB</v>
    <v>bq5ppr</v>
    <v>268435456</v>
    <v>1</v>
    <v>Powered by Refinitiv</v>
    <v>23.19</v>
    <v>12.25</v>
    <v>2.0964999999999998</v>
    <v>0.12</v>
    <v>7.7720000000000003E-3</v>
    <v>USD</v>
    <v>Revolve Group, Inc. is a fashion retailer for millennial and generation Z consumers. The Company is an online retailer and fashion brand. Through its Websites and mobile applications, it delivers a customer experience with a curated merchandise offering. The Company sells merchandise through two complementary segments: REVOLVE and FWRD. REVOLVE segment offers an assortment of premium apparel, footwear, beauty, accessories and home products from emerging, established and owned brands. FWRD segment offers an assortment of curated and elevated iconic and emerging luxury brands. Its platform connects a community of consumers, global fashion influencers, and emerging, established, and owned brands. Its brands include Lovers and Friends, GRLFRND, NBD, Camila Coelho, Alexandre Vauthier, and House of Harlow 1960. Its customers can engage with the Company in approximately 12 languages and pay in over 50 currencies using one of 20 payment methods, including third-party alternatives.</v>
    <v>1478</v>
    <v>New York Stock Exchange</v>
    <v>XNYS</v>
    <v>XNYS</v>
    <v>12889 Moore St, CERRITOS, CA, 90703 US</v>
    <v>15.63</v>
    <v>Diversified Retail</v>
    <v>Stock</v>
    <v>45475.958333356248</v>
    <v>5764</v>
    <v>15.16</v>
    <v>1101920455</v>
    <v>REVOLVE GROUP, INC.</v>
    <v>REVOLVE GROUP, INC.</v>
    <v>15.48</v>
    <v>45.479799999999997</v>
    <v>15.44</v>
    <v>15.56</v>
    <v>70817510</v>
    <v>RVLV</v>
    <v>REVOLVE GROUP, INC. (XNYS:RVLV)</v>
    <v>2</v>
    <v>990797</v>
    <v>2012</v>
  </rv>
  <rv s="4">
    <v>5765</v>
  </rv>
  <rv s="0">
    <v>https://www.bing.com/financeapi/forcetrigger?t=bscw1h&amp;q=XNAS%3aINDI&amp;form=skydnc</v>
    <v>Learn more on Bing</v>
  </rv>
  <rv s="5">
    <v>7</v>
    <v>INDIE SEMICONDUCTOR, INC. (XNAS:INDI)</v>
    <v>8</v>
    <v>9</v>
    <v>Finance</v>
    <v>5</v>
    <v>en-GB</v>
    <v>bscw1h</v>
    <v>268435456</v>
    <v>1</v>
    <v>Powered by Refinitiv</v>
    <v>9.8550000000000004</v>
    <v>4.67</v>
    <v>1.2170000000000001</v>
    <v>-0.09</v>
    <v>-1.4493000000000001E-2</v>
    <v>USD</v>
    <v>indie Semiconductor, Inc. offers automotive semiconductors and software solutions for advanced driver assistance systems (ADAS), driver automation, in-cabin, user experience (including connected car) and electrification applications. The Company is focused on edge sensors across multiple modalities spanning light detection and ranging (LiDAR), radar, ultrasound and computer vision. It is an approved vendor to Tier 1 automotive suppliers and its platforms can be found in marquee automotive manufacturers around the world. It has design centers in Austin, Texas; Boston, Massachusetts; Detroit, Michigan; San Francisco and San Jose, California; Cordoba, Argentina; Budapest, Hungary; Dresden, Frankfurt an der Oder, Munich and Nuremberg, Germany; Edinburgh, Scotland; Schlieren, Switzerland; Rabat, Morocco; Haifa, Israel; Quebec City and Toronto, Canada; Seoul, South Korea; Tokyo, Japan, and several locations throughout China. The Company is engaged subcontractors to manufacture its products.</v>
    <v>900</v>
    <v>Nasdaq Stock Market</v>
    <v>XNAS</v>
    <v>XNAS</v>
    <v>32 Journey, ALISO VIEJO, CA, 92656 US</v>
    <v>6.25</v>
    <v>Semiconductors &amp; Semiconductor Equipment</v>
    <v>Stock</v>
    <v>45475.978579085153</v>
    <v>5767</v>
    <v>6.01</v>
    <v>1142986500</v>
    <v>INDIE SEMICONDUCTOR, INC.</v>
    <v>INDIE SEMICONDUCTOR, INC.</v>
    <v>6.21</v>
    <v>0</v>
    <v>6.21</v>
    <v>6.12</v>
    <v>186762500</v>
    <v>INDI</v>
    <v>INDIE SEMICONDUCTOR, INC. (XNAS:INDI)</v>
    <v>154</v>
    <v>3301865</v>
    <v>2020</v>
  </rv>
  <rv s="4">
    <v>5768</v>
  </rv>
  <rv s="0">
    <v>https://www.bing.com/financeapi/forcetrigger?t=a1ygzr&amp;q=XNYS%3aNG&amp;form=skydnc</v>
    <v>Learn more on Bing</v>
  </rv>
  <rv s="6">
    <v>12</v>
    <v>NOVAGOLD RESOURCES INC. (XNYS:NG)</v>
    <v>8</v>
    <v>40</v>
    <v>Finance</v>
    <v>10</v>
    <v>en-GB</v>
    <v>a1ygzr</v>
    <v>268435456</v>
    <v>1</v>
    <v>Powered by Refinitiv</v>
    <v>4.665</v>
    <v>2.2250000000000001</v>
    <v>0.92559999999999998</v>
    <v>-7.0000000000000007E-2</v>
    <v>-2.0588000000000002E-2</v>
    <v>USD</v>
    <v>NOVAGOLD Resources Inc. is a precious metals company, which is focused on the development of its 50%-owned Donlin Gold project in Alaska. The Donlin Gold project is a development-stage gold project. The Donlin Gold property is located in the Kuskokwim region of southwestern Alaska on private, Alaska Native-owned mineral and surface land and Alaska state mining claims. The Donlin Gold deposits are situated at approximately 62-degree North latitude and 158-degree West longitude, which is 450 kilometers (km) west of Anchorage and 250 km northeast of Bethel up the Kuskokwim River. The project is held by Donlin Gold LLC (Donlin Gold), which is owned 50% by the Company's wholly owned subsidiary, NOVAGOLD Resources Alaska Inc., and 50% by Barrick Gold Corporation's wholly owned subsidiary, Barrick Gold U.S. Inc.</v>
    <v>13</v>
    <v>New York Stock Exchange</v>
    <v>XNYS</v>
    <v>XNYS</v>
    <v>201 South Main, Suite 400, SALT LAKE CITY, UT, 84111 US</v>
    <v>3.5049999999999999</v>
    <v>Metals &amp; Mining</v>
    <v>Stock</v>
    <v>45475.9905125</v>
    <v>5770</v>
    <v>3.2549999999999999</v>
    <v>1561758000</v>
    <v>NOVAGOLD RESOURCES INC.</v>
    <v>NOVAGOLD RESOURCES INC.</v>
    <v>3.4</v>
    <v>3.4</v>
    <v>3.33</v>
    <v>334430700</v>
    <v>NG</v>
    <v>NOVAGOLD RESOURCES INC. (XNYS:NG)</v>
    <v>80</v>
    <v>1989443</v>
    <v>1984</v>
  </rv>
  <rv s="4">
    <v>5771</v>
  </rv>
  <rv s="0">
    <v>https://www.bing.com/financeapi/forcetrigger?t=a263oc&amp;q=XNYS%3aWTTR&amp;form=skydnc</v>
    <v>Learn more on Bing</v>
  </rv>
  <rv s="5">
    <v>7</v>
    <v>SELECT WATER SOLUTIONS, INC. (XNYS:WTTR)</v>
    <v>8</v>
    <v>9</v>
    <v>Finance</v>
    <v>10</v>
    <v>en-GB</v>
    <v>a263oc</v>
    <v>268435456</v>
    <v>1</v>
    <v>Powered by Refinitiv</v>
    <v>10.9899</v>
    <v>6.7766000000000002</v>
    <v>1.6929000000000001</v>
    <v>-0.18</v>
    <v>-1.6917000000000001E-2</v>
    <v>USD</v>
    <v>Select Water Solutions, Inc. is a provider of sustainable water and chemical solutions to the energy industry. The Company operates in three segments: Water Services, Water Infrastructure, and Chemical Technologies. The Water Services segment consists of its services businesses, including water sourcing, water transfer, flowback and well testing, fluid hauling, water monitoring, water containment and water network automation, serving exploration and production (E&amp;P) companies. The Water Infrastructure segment provides recycling, gathering, transferring and disposal of water. Its operations are enabled by a network of permanent pipeline infrastructure, semi-permanent pipeline infrastructure, water recycling facilities, earthen pits, water sources and SWDs. The Chemical Technologies segment develops, manufactures, manages logistics and provides a full suite of completion chemical products utilized in hydraulic fracturing, stimulation, cementing and related well completion processes.</v>
    <v>4200</v>
    <v>New York Stock Exchange</v>
    <v>XNYS</v>
    <v>XNYS</v>
    <v>1233 W Loop South, Suite 1400, HOUSTON, TX, 77027 US</v>
    <v>10.79</v>
    <v>Oil &amp; Gas Related Equipment and Services</v>
    <v>Stock</v>
    <v>45475.960169385937</v>
    <v>5773</v>
    <v>10.41</v>
    <v>1243858222</v>
    <v>SELECT WATER SOLUTIONS, INC.</v>
    <v>SELECT WATER SOLUTIONS, INC.</v>
    <v>10.73</v>
    <v>16.053000000000001</v>
    <v>10.64</v>
    <v>10.46</v>
    <v>118915700</v>
    <v>WTTR</v>
    <v>SELECT WATER SOLUTIONS, INC. (XNYS:WTTR)</v>
    <v>1</v>
    <v>1098564</v>
    <v>2016</v>
  </rv>
  <rv s="4">
    <v>5774</v>
  </rv>
  <rv s="0">
    <v>https://www.bing.com/financeapi/forcetrigger?t=a1w39c&amp;q=XNYS%3aJELD&amp;form=skydnc</v>
    <v>Learn more on Bing</v>
  </rv>
  <rv s="6">
    <v>12</v>
    <v>JELD-WEN HOLDING, INC. (XNYS:JELD)</v>
    <v>8</v>
    <v>13</v>
    <v>Finance</v>
    <v>10</v>
    <v>en-GB</v>
    <v>a1w39c</v>
    <v>268435456</v>
    <v>1</v>
    <v>Powered by Refinitiv</v>
    <v>21.75</v>
    <v>11.02</v>
    <v>2.2846000000000002</v>
    <v>-0.06</v>
    <v>-4.6259999999999999E-3</v>
    <v>USD</v>
    <v>JELD-WEN Holding, Inc. is a global designer, manufacturer and distributor of interior and exterior doors, windows, and related building products serving the new construction and repair and remodeling (R&amp;R) sectors. In its North America segment, it operates primarily in the new construction and R&amp;R market for residential doors and windows in the United States and Canada. It is the manufacturer that offers a full line of interior and exterior door and window products. In its Europe segment, it operates primarily in the market for residential and non-residential doors in Germany, the United Kingdom, France, Austria, Switzerland, and Scandinavia. It provides a broad portfolio of interior and exterior doors, windows, and related building products manufactured from a variety of wood, metal, and composite materials offered across a full spectrum of price points. The Company’s family of brands includes JELD-WEN worldwide, LaCantina and VPI in North America, and Swedoor and DANA in Europe.</v>
    <v>17700</v>
    <v>New York Stock Exchange</v>
    <v>XNYS</v>
    <v>XNYS</v>
    <v>2645 Silver Crescent Drive, CHARLOTTE, NC, 28273 US</v>
    <v>13.13</v>
    <v>Homebuilding &amp; Construction Supplies</v>
    <v>Stock</v>
    <v>45475.958333356248</v>
    <v>5776</v>
    <v>12.885</v>
    <v>1110084036</v>
    <v>JELD-WEN HOLDING, INC.</v>
    <v>JELD-WEN HOLDING, INC.</v>
    <v>12.96</v>
    <v>12.97</v>
    <v>12.91</v>
    <v>85986370</v>
    <v>JELD</v>
    <v>JELD-WEN HOLDING, INC. (XNYS:JELD)</v>
    <v>527642</v>
    <v>754349</v>
    <v>2016</v>
  </rv>
  <rv s="4">
    <v>5777</v>
  </rv>
  <rv s="0">
    <v>https://www.bing.com/financeapi/forcetrigger?t=bwdgur&amp;q=XNAS%3aTARS&amp;form=skydnc</v>
    <v>Learn more on Bing</v>
  </rv>
  <rv s="5">
    <v>7</v>
    <v>TARSUS PHARMACEUTICALS, INC. (XNAS:TARS)</v>
    <v>8</v>
    <v>9</v>
    <v>Finance</v>
    <v>10</v>
    <v>en-GB</v>
    <v>bwdgur</v>
    <v>268435456</v>
    <v>1</v>
    <v>Powered by Refinitiv</v>
    <v>42.5</v>
    <v>12.57</v>
    <v>1.0541</v>
    <v>-0.69</v>
    <v>-2.4432999999999996E-2</v>
    <v>USD</v>
    <v>Tarsus Pharmaceuticals, Inc. is a commercial-stage biopharmaceutical company. The Company is focused on the development and commercialization of therapeutics, starting with eye care. The Company’s lead product candidate, XDEMVY is a lotilaner ophthalmic solution that targets and eradicates the root cause of Demodex blepharitis, Demodex mite infestation. The active pharmaceutical ingredient (API) of XDEMVY, lotilaner, paralyzes and eradicates mites and other parasites through the inhibition of parasite-specific gamma-aminobutyric acid-gated chloride channels. The Company investigating the development of its product candidates to address targeted diseases with high unmet medical needs, which include TP-03 for the potential treatment of Meibomian Gland Disease (MGD), TP-04, a novel gel formulation of lotilaner for the potential treatment of rosacea, and TP-05, a novel investigative oral formulation of lotilaner, for potential Lyme disease prophylaxis and community malaria reduction.</v>
    <v>244</v>
    <v>Nasdaq Stock Market</v>
    <v>XNAS</v>
    <v>XNAS</v>
    <v>15440 Laguna Canyon Road, IRVINE, CA, 92618 US</v>
    <v>28.49</v>
    <v>Pharmaceuticals</v>
    <v>Stock</v>
    <v>45475.936693575779</v>
    <v>5779</v>
    <v>27.25</v>
    <v>1040885559</v>
    <v>TARSUS PHARMACEUTICALS, INC.</v>
    <v>TARSUS PHARMACEUTICALS, INC.</v>
    <v>28.32</v>
    <v>0</v>
    <v>28.24</v>
    <v>27.55</v>
    <v>37781690</v>
    <v>TARS</v>
    <v>TARSUS PHARMACEUTICALS, INC. (XNAS:TARS)</v>
    <v>861415</v>
    <v>752477</v>
    <v>2016</v>
  </rv>
  <rv s="4">
    <v>5780</v>
  </rv>
  <rv s="0">
    <v>https://www.bing.com/financeapi/forcetrigger?t=a1n9u2&amp;q=XNYS%3aALEX&amp;form=skydnc</v>
    <v>Learn more on Bing</v>
  </rv>
  <rv s="5">
    <v>7</v>
    <v>ALEXANDER &amp; BALDWIN, INC. (XNYS:ALEX)</v>
    <v>8</v>
    <v>9</v>
    <v>Finance</v>
    <v>10</v>
    <v>en-GB</v>
    <v>a1n9u2</v>
    <v>268435456</v>
    <v>1</v>
    <v>Powered by Refinitiv</v>
    <v>19.989999999999998</v>
    <v>15.53</v>
    <v>1.2825</v>
    <v>7.0000000000000007E-2</v>
    <v>4.1589999999999995E-3</v>
    <v>USD</v>
    <v>Alexander &amp; Baldwin, Inc. (A&amp;B) is a real estate investment trust (REIT). The Company is focused on owning, operating, and developing commercial real estate. The Company operate through two segments: Commercial Real Estate and Land Operations. The Commercial Real Estate segment functions as a vertically integrated real estate investment company with competencies in investments and acquisitions, including identifying opportunities and acquiring properties; construction and development, including designing and ground-up development of new properties and in-house leasing and property management. The Land Operations segment includes the Company's landholdings, assets, and liabilities that are subject to the Company's simplification and monetization effort. It owns, operates, and manages approximately 3.9 million square feet of commercial space in Hawai'i, including 22 retail centers, 13 industrial assets and four office properties, as well as 142 acres of ground leases.</v>
    <v>101</v>
    <v>New York Stock Exchange</v>
    <v>XNYS</v>
    <v>XNYS</v>
    <v>822 Bishop Street, HONOLULU, HI, 96813 US</v>
    <v>17.03</v>
    <v>Residential &amp; Commercial REIT</v>
    <v>Stock</v>
    <v>45475.958333344533</v>
    <v>5782</v>
    <v>16.86</v>
    <v>1226807335</v>
    <v>ALEXANDER &amp; BALDWIN, INC.</v>
    <v>ALEXANDER &amp; BALDWIN, INC.</v>
    <v>16.91</v>
    <v>23.893699999999999</v>
    <v>16.829999999999998</v>
    <v>16.899999999999999</v>
    <v>72592150</v>
    <v>ALEX</v>
    <v>ALEXANDER &amp; BALDWIN, INC. (XNYS:ALEX)</v>
    <v>309696</v>
    <v>343810</v>
    <v>2017</v>
  </rv>
  <rv s="4">
    <v>5783</v>
  </rv>
  <rv s="0">
    <v>https://www.bing.com/financeapi/forcetrigger?t=a22iur&amp;q=XNYS%3aSBH&amp;form=skydnc</v>
    <v>Learn more on Bing</v>
  </rv>
  <rv s="5">
    <v>7</v>
    <v>SALLY BEAUTY HOLDINGS, INC. (XNYS:SBH)</v>
    <v>8</v>
    <v>9</v>
    <v>Finance</v>
    <v>10</v>
    <v>en-GB</v>
    <v>a22iur</v>
    <v>268435456</v>
    <v>1</v>
    <v>Powered by Refinitiv</v>
    <v>13.91</v>
    <v>7.21</v>
    <v>1.5427</v>
    <v>0.34</v>
    <v>3.1539999999999999E-2</v>
    <v>USD</v>
    <v>Sally Beauty Holdings, Inc. is an international specialty retailer and distributor of professional beauty supplies with operations primarily in North America, South America, and Europe. The Company operates through two business segments: Sally Beauty Supply (SBS) and Beauty Systems Group (BSG). The SBS segment is a domestic and international chain of cash and carry retail stores, which offers professional beauty supplies to both salon professionals and retail customers, primarily in North America, Puerto Rico, and parts of Europe and South America. The BSG segment includes its franchise-based business Armstrong McCall, a service distributor of beauty products and supplies that offers professional beauty products directly to salons and salon professionals through its professional-only stores, e-commerce platforms and its own sales force in partially geographical territories in the United States and Canada. The Company operates approximately 4,486 company-operated stores.</v>
    <v>27000</v>
    <v>New York Stock Exchange</v>
    <v>XNYS</v>
    <v>XNYS</v>
    <v>3001 Colorado Blvd, DENTON, TX, 76210 US</v>
    <v>11.265000000000001</v>
    <v>Specialty Retailers</v>
    <v>Stock</v>
    <v>45475.958333367969</v>
    <v>5785</v>
    <v>10.82</v>
    <v>1151076792</v>
    <v>SALLY BEAUTY HOLDINGS, INC.</v>
    <v>SALLY BEAUTY HOLDINGS, INC.</v>
    <v>10.86</v>
    <v>7.5082000000000004</v>
    <v>10.78</v>
    <v>11.12</v>
    <v>103514100</v>
    <v>SBH</v>
    <v>SALLY BEAUTY HOLDINGS, INC. (XNYS:SBH)</v>
    <v>3</v>
    <v>1427091</v>
    <v>2006</v>
  </rv>
  <rv s="4">
    <v>5786</v>
  </rv>
  <rv s="0">
    <v>https://www.bing.com/financeapi/forcetrigger?t=bxi4ar&amp;q=XNAS%3aSHLS&amp;form=skydnc</v>
    <v>Learn more on Bing</v>
  </rv>
  <rv s="5">
    <v>7</v>
    <v>SHOALS TECHNOLOGIES GROUP, INC. (XNAS:SHLS)</v>
    <v>8</v>
    <v>9</v>
    <v>Finance</v>
    <v>5</v>
    <v>en-GB</v>
    <v>bxi4ar</v>
    <v>268435456</v>
    <v>1</v>
    <v>Powered by Refinitiv</v>
    <v>28.34</v>
    <v>5.69</v>
    <v>1.7511000000000001</v>
    <v>-0.11</v>
    <v>-1.8003000000000002E-2</v>
    <v>USD</v>
    <v>Shoals Technologies Group, Inc. is a provider of electrical balance of system (EBOS) solutions for solar, battery storage, and electric vehicle charging infrastructure. EBOS encompasses all of the components that are necessary to carry the electric current produced by solar panels to an inverter and ultimately to the power grid. EBOS components that it produces include cable assemblies, inline fuses, combiners, disconnects, recombiners, wireless monitoring systems, junction boxes, transition enclosures, splice boxes and battery energy storage systems (BESS) cabinets. It designs, manufactures, and sells system solutions for the two types of wiring architectures used by the United States solar industry: homerun and combine-as-you-go. Its solar O&amp;M product offering, Snapshot IV, monitors the specific voltage and current of individual solar panels and compares the results against the manufacturer’s claimed/projected performance. It is also engaged in providing e-mobility solutions.</v>
    <v>1248</v>
    <v>Nasdaq Stock Market</v>
    <v>XNAS</v>
    <v>XNAS</v>
    <v>1400 Shoals Way, PORTLAND, TN, 37148 US</v>
    <v>6.22</v>
    <v>Machinery, Equipment &amp; Components</v>
    <v>Stock</v>
    <v>45475.987907707815</v>
    <v>5788</v>
    <v>5.69</v>
    <v>1022521800</v>
    <v>SHOALS TECHNOLOGIES GROUP, INC.</v>
    <v>SHOALS TECHNOLOGIES GROUP, INC.</v>
    <v>5.72</v>
    <v>33.189500000000002</v>
    <v>6.11</v>
    <v>6</v>
    <v>170420300</v>
    <v>SHLS</v>
    <v>SHOALS TECHNOLOGIES GROUP, INC. (XNAS:SHLS)</v>
    <v>2649</v>
    <v>6505779</v>
    <v>2020</v>
  </rv>
  <rv s="4">
    <v>5789</v>
  </rv>
  <rv s="0">
    <v>https://www.bing.com/financeapi/forcetrigger?t=c39rim&amp;q=XNAS%3aOLPX&amp;form=skydnc</v>
    <v>Learn more on Bing</v>
  </rv>
  <rv s="5">
    <v>7</v>
    <v>OLAPLEX HOLDINGS, INC. (XNAS:OLPX)</v>
    <v>8</v>
    <v>9</v>
    <v>Finance</v>
    <v>10</v>
    <v>en-GB</v>
    <v>c39rim</v>
    <v>268435456</v>
    <v>1</v>
    <v>Powered by Refinitiv</v>
    <v>4.2649999999999997</v>
    <v>1.19</v>
    <v>1.484</v>
    <v>0.01</v>
    <v>6.4939999999999998E-3</v>
    <v>USD</v>
    <v>Olaplex Holdings, Inc. is a science-enabled, technology-driven beauty company. The Company focuses on improving the hair health of its consumers. Its product portfolio is comprised of about 17 complementary products specifically developed to provide a holistic regimen for hair health. Its products are offered through professional, specialty retail and direct-to-consumer (DTC) channels and are developed to address three key uses: treatment, maintenance, and protection. Its products have an ingredient, Bis-aminopropyl diglycol dimaleate (Bis-amino), which works on a molecular level to protect and repair hair from damage. Its hair health platform includes four products that can be purchased and applied only by professional hairstylists, namely No. 1 Bond Multiplier, No. 2 Bond Perfector, Olaplex 4-in-1 Moisture Mask, and Broad-Spectrum Chelating Treatment. The Company sells its products directly to consumers through its brand Website, Olaplex.com, and third-party e-commerce platforms.</v>
    <v>233</v>
    <v>Nasdaq Stock Market</v>
    <v>XNAS</v>
    <v>XNAS</v>
    <v>1187 Coast Village Road, Suite 1-520, SANTA BARBARA, CA, 93108 US</v>
    <v>1.57</v>
    <v>Personal &amp; Household Products &amp; Services</v>
    <v>Stock</v>
    <v>45475.947989675784</v>
    <v>5791</v>
    <v>1.52</v>
    <v>1025732340</v>
    <v>OLAPLEX HOLDINGS, INC.</v>
    <v>OLAPLEX HOLDINGS, INC.</v>
    <v>1.55</v>
    <v>21.569700000000001</v>
    <v>1.54</v>
    <v>1.55</v>
    <v>661762800</v>
    <v>OLPX</v>
    <v>OLAPLEX HOLDINGS, INC. (XNAS:OLPX)</v>
    <v>1321927</v>
    <v>2835719</v>
    <v>2021</v>
  </rv>
  <rv s="4">
    <v>5792</v>
  </rv>
  <rv s="0">
    <v>https://www.bing.com/financeapi/forcetrigger?t=a24hww&amp;q=XNAS%3aTRNS&amp;form=skydnc</v>
    <v>Learn more on Bing</v>
  </rv>
  <rv s="5">
    <v>7</v>
    <v>TRANSCAT, INC. (XNAS:TRNS)</v>
    <v>8</v>
    <v>9</v>
    <v>Finance</v>
    <v>5</v>
    <v>en-GB</v>
    <v>a24hww</v>
    <v>268435456</v>
    <v>1</v>
    <v>Powered by Refinitiv</v>
    <v>147.00149999999999</v>
    <v>81.260000000000005</v>
    <v>0.68020000000000003</v>
    <v>4.76</v>
    <v>3.9935999999999999E-2</v>
    <v>USD</v>
    <v>Transcat, Inc. is a provider of accredited calibration services, cost control and optimization services, and distribution and rental of value-added professional grade handheld test, measurement, and control instrumentation. The Company is focused on providing services and products to highly regulated industries, particularly the life science industry, which includes pharmaceutical, biotechnology, medical device and other FDA-regulated businesses. Through its Service segment, it offers calibration, repair, inspection, analytical qualifications, preventative maintenance, consulting and other related services, a majority of which are processed through its asset management system, CalTrak, and its online customer portal, C3. It also provides permanent and periodic onsite services, mobile calibration services, pickup and delivery and in-house services. Through its Distribution segment, it sells and rents national and proprietary brand instruments to customers globally.</v>
    <v>1104</v>
    <v>Nasdaq Stock Market</v>
    <v>XNAS</v>
    <v>XNAS</v>
    <v>35 Vantage Point Dr, ROCHESTER, NY, 14624 US</v>
    <v>125.7368</v>
    <v>Electronic Equipment &amp; Parts</v>
    <v>Stock</v>
    <v>45475.834712303127</v>
    <v>5794</v>
    <v>119.1635</v>
    <v>1132136989</v>
    <v>TRANSCAT, INC.</v>
    <v>TRANSCAT, INC.</v>
    <v>119.74</v>
    <v>75.857699999999994</v>
    <v>119.19</v>
    <v>123.95</v>
    <v>9133820</v>
    <v>TRNS</v>
    <v>TRANSCAT, INC. (XNAS:TRNS)</v>
    <v>41782</v>
    <v>44668</v>
    <v>1964</v>
  </rv>
  <rv s="4">
    <v>5795</v>
  </rv>
  <rv s="0">
    <v>https://www.bing.com/financeapi/forcetrigger?t=a1ypnm&amp;q=XNYS%3aNRP&amp;form=skydnc</v>
    <v>Learn more on Bing</v>
  </rv>
  <rv s="37">
    <v>88</v>
    <v>NATURAL RESOURCE PARTNERS UNT (XNYS:NRP)</v>
    <v>85</v>
    <v>89</v>
    <v>Finance</v>
    <v>91</v>
    <v>en-GB</v>
    <v>a1ypnm</v>
    <v>268435456</v>
    <v>1</v>
    <v>Powered by Refinitiv</v>
    <v>99.195099999999996</v>
    <v>50.667299999999997</v>
    <v>-1.01</v>
    <v>-1.0254000000000001E-2</v>
    <v>USD</v>
    <v>New York Stock Exchange</v>
    <v>XNYS</v>
    <v>98.64</v>
    <v>ETF</v>
    <v>45475.958333344533</v>
    <v>5797</v>
    <v>95.3</v>
    <v>NATURAL RESOURCE PARTNERS UNT</v>
    <v>98.64</v>
    <v>98.5</v>
    <v>97.49</v>
    <v>NRP</v>
    <v>NATURAL RESOURCE PARTNERS UNT (XNYS:NRP)</v>
    <v>37431</v>
    <v>25566</v>
  </rv>
  <rv s="4">
    <v>5798</v>
  </rv>
  <rv s="0">
    <v>https://www.bing.com/financeapi/forcetrigger?t=a2185r&amp;q=XNAS%3aPRTA&amp;form=skydnc</v>
    <v>Learn more on Bing</v>
  </rv>
  <rv s="5">
    <v>7</v>
    <v>PROTHENA CORPORATION PUBLIC LIMITED COMPANY (XNAS:PRTA)</v>
    <v>8</v>
    <v>9</v>
    <v>Finance</v>
    <v>10</v>
    <v>en-GB</v>
    <v>a2185r</v>
    <v>268435456</v>
    <v>1</v>
    <v>Powered by Refinitiv</v>
    <v>73.135000000000005</v>
    <v>18.690000000000001</v>
    <v>0.2056</v>
    <v>-0.09</v>
    <v>-4.3949999999999996E-3</v>
    <v>USD</v>
    <v>Prothena Corporation plc is an Ireland-based late-stage clinical biotechnology company. The Company is engaged in protein dysregulation and a pipeline of investigational therapeutics for rare peripheral amyloid diseases. The Company is advancing a pipeline of therapeutic candidates for a range of indications and targets to integrate scientific insights around neurological dysfunction and the biology of misfolded proteins. The Company’s pipeline includes both wholly owned and partnered programs being developed for the potential treatment of diseases, including AL amyloidosis, ATTR amyloidosis, Alzheimer’s disease, Parkinson’s disease and a range of other neurodegenerative diseases. Its clinical programs include birtamimab for the potential treatment of AL amyloidosis, prasinezumab for the potential treatment of Parkinson’s disease, NNC6019/PRX004 for the potential treatment of ATTR amyloidosis, and PRX005 and PRX012 for the potential treatment of Alzheimer’s disease.</v>
    <v>173</v>
    <v>Nasdaq Stock Market</v>
    <v>XNAS</v>
    <v>XNAS</v>
    <v>77 Sir John Rogersons Quay, Block C, Grand Canal Docklands, DUBLIN, IRELAND-NA, D02 T804 IE</v>
    <v>20.54</v>
    <v>Biotechnology &amp; Medical Research</v>
    <v>Stock</v>
    <v>45475.91588085625</v>
    <v>5800</v>
    <v>19.93</v>
    <v>1096407817</v>
    <v>PROTHENA CORPORATION PUBLIC LIMITED COMPANY</v>
    <v>PROTHENA CORPORATION PUBLIC LIMITED COMPANY</v>
    <v>20.420000000000002</v>
    <v>0</v>
    <v>20.48</v>
    <v>20.39</v>
    <v>53771840</v>
    <v>PRTA</v>
    <v>PROTHENA CORPORATION PUBLIC LIMITED COMPANY (XNAS:PRTA)</v>
    <v>334540</v>
    <v>592375</v>
    <v>2012</v>
  </rv>
  <rv s="4">
    <v>5801</v>
  </rv>
  <rv s="0">
    <v>https://www.bing.com/financeapi/forcetrigger?t=c1ttoc&amp;q=XNYS%3aDNA&amp;form=skydnc</v>
    <v>Learn more on Bing</v>
  </rv>
  <rv s="6">
    <v>12</v>
    <v>GINKGO BIOWORKS HOLDINGS, INC. (XNYS:DNA)</v>
    <v>8</v>
    <v>13</v>
    <v>Finance</v>
    <v>5</v>
    <v>en-GB</v>
    <v>c1ttoc</v>
    <v>268435456</v>
    <v>1</v>
    <v>Powered by Refinitiv</v>
    <v>2.5449999999999999</v>
    <v>0.26419999999999999</v>
    <v>2.73</v>
    <v>2.5399999999999999E-2</v>
    <v>7.8589000000000006E-2</v>
    <v>USD</v>
    <v>Ginkgo Bioworks Holdings, Inc. operates as a horizontal platform for cell programming, providing end-to-end services for organizations across diverse markets, from food and agriculture to pharmaceuticals to industrial and specialty chemicals. Its segments include Cell Engineering and Biosecurity. The Cell Engineering consists of research and development services performed under collaboration and license agreements relating to its cell programming platform. Its cell programming platform includes two core assets: the Foundry, and Codebase. The Biosecurity segment consists of biomonitoring and bioinformatic testing products and services primarily provided to public health authorities. It also focuses on the design of next-generation cell therapies for autoimmune diseases. It uses its platform to develop and screen libraries of novel NK-specific and T-cell specific chimeric antigen receptor and switch receptor designs, which enable control and performance of immune cell-based therapies.</v>
    <v>1218</v>
    <v>New York Stock Exchange</v>
    <v>XNYS</v>
    <v>XNYS</v>
    <v>27 Drydock Avenue, 8Th Floor, BOSTON, MA, 02210 US</v>
    <v>0.34899999999999998</v>
    <v>Biotechnology &amp; Medical Research</v>
    <v>Stock</v>
    <v>45475.998153078122</v>
    <v>5803</v>
    <v>0.31419999999999998</v>
    <v>770851510</v>
    <v>GINKGO BIOWORKS HOLDINGS, INC.</v>
    <v>GINKGO BIOWORKS HOLDINGS, INC.</v>
    <v>0.32</v>
    <v>0.32319999999999999</v>
    <v>0.34860000000000002</v>
    <v>2211278000</v>
    <v>DNA</v>
    <v>GINKGO BIOWORKS HOLDINGS, INC. (XNYS:DNA)</v>
    <v>144621</v>
    <v>68145140</v>
    <v>2021</v>
  </rv>
  <rv s="4">
    <v>5804</v>
  </rv>
  <rv s="0">
    <v>https://www.bing.com/financeapi/forcetrigger?t=a1zzec&amp;q=XNAS%3aPLYA&amp;form=skydnc</v>
    <v>Learn more on Bing</v>
  </rv>
  <rv s="8">
    <v>19</v>
    <v>Playa Hotels &amp; Resorts NV (XNAS:PLYA)</v>
    <v>8</v>
    <v>20</v>
    <v>Finance</v>
    <v>10</v>
    <v>en-GB</v>
    <v>a1zzec</v>
    <v>268435456</v>
    <v>1</v>
    <v>Powered by Refinitiv</v>
    <v>9.8498999999999999</v>
    <v>6.875</v>
    <v>1.6076999999999999</v>
    <v>-0.01</v>
    <v>-1.2330000000000002E-3</v>
    <v>USD</v>
    <v>Playa Hotels &amp; Resorts NV is the Netherlands - based company that operates hotels and resorts. The Company owns, operates and develops all-inclusive resorts in beachfront locations in vacation destinations throughout Mexico and the Caribbean. The Company owns a portfolio consisting of more than 20 resorts located in Mexico, the Dominican Republic and Jamaica. The Company also owns four resorts in Mexico and the Dominican Republic that are managed by a third party and it manages the Sanctuary Cap Cana in the Dominican Republic. The Company also offers and organizes weddings, lodging, dining, entertainment, meetings, events, and other hospitality services, including playgrounds for kids in their hotels.</v>
    <v>14100</v>
    <v>Nasdaq Stock Market</v>
    <v>XNAS</v>
    <v>XNAS</v>
    <v>Nieuwezijds Voorburgwal 104, AMSTERDAM, NOORD-HOLLAND, 1012 SG NL</v>
    <v>8.16</v>
    <v>Hotels &amp; Entertainment Services</v>
    <v>Stock</v>
    <v>45475.994170207814</v>
    <v>5806</v>
    <v>8.0500000000000007</v>
    <v>1080096000</v>
    <v>Playa Hotels &amp; Resorts NV</v>
    <v>Playa Hotels &amp; Resorts NV</v>
    <v>8.16</v>
    <v>17.513500000000001</v>
    <v>8.11</v>
    <v>8.1</v>
    <v>133180700</v>
    <v>PLYA</v>
    <v>Playa Hotels &amp; Resorts NV (XNAS:PLYA)</v>
    <v>671952</v>
    <v>589596</v>
  </rv>
  <rv s="4">
    <v>5807</v>
  </rv>
  <rv s="0">
    <v>https://www.bing.com/financeapi/forcetrigger?t=c21dhw&amp;q=XNAS%3aDAWN&amp;form=skydnc</v>
    <v>Learn more on Bing</v>
  </rv>
  <rv s="5">
    <v>7</v>
    <v>DAY ONE BIOPHARMACEUTICALS, INC. (XNAS:DAWN)</v>
    <v>8</v>
    <v>9</v>
    <v>Finance</v>
    <v>10</v>
    <v>en-GB</v>
    <v>c21dhw</v>
    <v>268435456</v>
    <v>1</v>
    <v>Powered by Refinitiv</v>
    <v>18.069900000000001</v>
    <v>9.67</v>
    <v>-0.23200000000000001</v>
    <v>-0.12</v>
    <v>-8.8370000000000011E-3</v>
    <v>USD</v>
    <v>Day One Biopharmaceuticals, Inc. is a clinical-stage biopharmaceutical company focused on developing and commercializing targeted therapies for people of all ages with life-threatening diseases. The Company partners with clinical oncologists, families, and scientists to identify, acquire, and develop cancer treatments. Its product candidates include tovorafenib, pimasertib and the VRK1 program. The Company’s lead product candidate, tovorafenib, is an investigational, oral, brain-penetrant, highly selective type II RAF kinase inhibitor. The Company’s pipeline also includes pimasertib, an investigational, oral, highly selective small molecule inhibitor of mitogen-activated protein kinases 1 and 2 (MEK-1/-2). It has initiated an open-label, multicenter, phase Ib/IIa umbrella master trial, or FIRELIGHT-1, of tovorafenib as a monotherapy or in combination, which consists of two substudies. Substudy 1 is a phase IIa trial of tovorafenib as a monotherapy in patients 12 years and older.</v>
    <v>174</v>
    <v>Nasdaq Stock Market</v>
    <v>XNAS</v>
    <v>XNAS</v>
    <v>2000 Sierra Point Parkway, Suite 501, BRISBANE, CA, 94005 US</v>
    <v>13.75</v>
    <v>Biotechnology &amp; Medical Research</v>
    <v>Stock</v>
    <v>45475.996543205467</v>
    <v>5809</v>
    <v>13.33</v>
    <v>1176267515</v>
    <v>DAY ONE BIOPHARMACEUTICALS, INC.</v>
    <v>DAY ONE BIOPHARMACEUTICALS, INC.</v>
    <v>13.49</v>
    <v>0</v>
    <v>13.58</v>
    <v>13.46</v>
    <v>87389860</v>
    <v>DAWN</v>
    <v>DAY ONE BIOPHARMACEUTICALS, INC. (XNAS:DAWN)</v>
    <v>720973</v>
    <v>1031300</v>
    <v>2018</v>
  </rv>
  <rv s="4">
    <v>5810</v>
  </rv>
  <rv s="0">
    <v>https://www.bing.com/financeapi/forcetrigger?t=bqw82w&amp;q=XNYS%3aPHR&amp;form=skydnc</v>
    <v>Learn more on Bing</v>
  </rv>
  <rv s="6">
    <v>12</v>
    <v>PHREESIA, INC. (XNYS:PHR)</v>
    <v>8</v>
    <v>13</v>
    <v>Finance</v>
    <v>10</v>
    <v>en-GB</v>
    <v>bqw82w</v>
    <v>268435456</v>
    <v>1</v>
    <v>Powered by Refinitiv</v>
    <v>34.978999999999999</v>
    <v>12.05</v>
    <v>0.93679999999999997</v>
    <v>-0.17</v>
    <v>-8.2240000000000004E-3</v>
    <v>USD</v>
    <v>Phreesia, Inc. is a provider of comprehensive software solutions that improve the operational and financial performance of healthcare organizations. The Company's solutions include software-as-a-service (SaaS)-based integrated tools that manage patient access, registration and payments. In addition, its solutions include clinical assessments to screen patients for a variety of physical, behavioral and mental health conditions, helping providers to understand their patients and connect them to needed services, resulting in improved health outcomes. The Company also provides life sciences companies, health plans and other payer organizations (payers), patient advocacy, public interest and other not-for-profit organizations with a channel for direct communication with patients. The Company's solutions also include additional products and services, such as the MediFind provider directory, which helps patients find care based on providers' specific clinical expertise.</v>
    <v>1438</v>
    <v>New York Stock Exchange</v>
    <v>XNYS</v>
    <v>XNYS</v>
    <v>1521 Concord Pike, Suite 301 Pmb 221, WILMINGTON, DE, 19803 US</v>
    <v>20.795000000000002</v>
    <v>Software &amp; IT Services</v>
    <v>Stock</v>
    <v>45475.958333367969</v>
    <v>5812</v>
    <v>20.28</v>
    <v>1176656950</v>
    <v>PHREESIA, INC.</v>
    <v>PHREESIA, INC.</v>
    <v>20.7</v>
    <v>20.67</v>
    <v>20.5</v>
    <v>57397900</v>
    <v>PHR</v>
    <v>PHREESIA, INC. (XNYS:PHR)</v>
    <v>308930</v>
    <v>560809</v>
    <v>2005</v>
  </rv>
  <rv s="4">
    <v>5813</v>
  </rv>
  <rv s="0">
    <v>https://www.bing.com/financeapi/forcetrigger?t=c6kof2&amp;q=XNYS%3aIE&amp;form=skydnc</v>
    <v>Learn more on Bing</v>
  </rv>
  <rv s="6">
    <v>12</v>
    <v>IVANHOE ELECTRIC INC. (XNYS:IE)</v>
    <v>8</v>
    <v>13</v>
    <v>Finance</v>
    <v>5</v>
    <v>en-GB</v>
    <v>c6kof2</v>
    <v>268435456</v>
    <v>1</v>
    <v>Powered by Refinitiv</v>
    <v>16.75</v>
    <v>7.29</v>
    <v>1.663</v>
    <v>0.11</v>
    <v>1.1578999999999999E-2</v>
    <v>USD</v>
    <v>Ivanhoe Electric Inc. is a mineral exploration and development company. The Company is focused on identifying and developing mineral projects, and mainly mines, associated with the metals necessary for electrification, in particular, copper, nickel, cobalt, vanadium, gold, silver, and the platinum group metals. Its two material mineral projects are Santa Cruz Copper Project (Santa Cruz) in Arizona and the Tintic Copper-Gold Project (Tintic) in Utah. The Santa Cruz is located between the towns of Casa Grande and Stanfield in Arizona, approximately a one-hour drive south of Phoenix. It encompasses approximately 47.3 square kilometers (km2) of land. The Tintic exploration area covers approximately 65 km2 of patented claims and unpatented claims. Its other key mineral projects are the Hog Heaven Copper-Silver-Gold Project, located in Montana, and the Sama Nickel-Copper-Palladium Project, located in the Ivory Coast. Its technologies include Typhoon, Computational Geosciences and VRB Energy.</v>
    <v>244</v>
    <v>New York Stock Exchange</v>
    <v>XNYS</v>
    <v>XNYS</v>
    <v>606 - 999 Canada Place, VANCOUVER, BC, V6C 3E1 CA</v>
    <v>9.94</v>
    <v>Metals &amp; Mining</v>
    <v>Stock</v>
    <v>45475.840277777781</v>
    <v>5815</v>
    <v>9.4049999999999994</v>
    <v>1156854683</v>
    <v>IVANHOE ELECTRIC INC.</v>
    <v>IVANHOE ELECTRIC INC.</v>
    <v>9.5399999999999991</v>
    <v>9.5</v>
    <v>9.61</v>
    <v>120380300</v>
    <v>IE</v>
    <v>IVANHOE ELECTRIC INC. (XNYS:IE)</v>
    <v>462030</v>
    <v>1060808</v>
    <v>2020</v>
  </rv>
  <rv s="4">
    <v>5816</v>
  </rv>
  <rv s="0">
    <v>https://www.bing.com/financeapi/forcetrigger?t=a1nwur&amp;q=XNAS%3aATRC&amp;form=skydnc</v>
    <v>Learn more on Bing</v>
  </rv>
  <rv s="5">
    <v>7</v>
    <v>ATRICURE, INC. (XNAS:ATRC)</v>
    <v>8</v>
    <v>9</v>
    <v>Finance</v>
    <v>5</v>
    <v>en-GB</v>
    <v>a1nwur</v>
    <v>268435456</v>
    <v>1</v>
    <v>Powered by Refinitiv</v>
    <v>59.61</v>
    <v>18.940000000000001</v>
    <v>1.4395</v>
    <v>-0.11</v>
    <v>-4.8890000000000001E-3</v>
    <v>USD</v>
    <v>AtriCure, Inc. provides technologies for the treatment for atrial fibrillation (Afib), left atrial appendage (LAA) management and post-operative pain management. The Company's cardiac ablation and left atrial appendage management (LAAM) products are used by physicians during open-heart and minimally invasive surgical procedures. Its pain management solutions are used by physicians to freeze nerves during cardiothoracic or thoracic surgical procedures. The Company's products for open and minimally invasive ablation include Isolator Synergy Clamps and Multifunctional Pens and Linear Ablation Devices. Its products for open ablation include cryoICE Cryoablation System. Its products for minimally invasive ablation include EPi-Sense Guided Coagulation System with VisiTrax Technology. Its appendage management products include AtriClip System. The Isolator Synergy Ablation System clamps are single-use disposable radio frequency (RF) products with jaws that close in a parallel fashion.</v>
    <v>1200</v>
    <v>Nasdaq Stock Market</v>
    <v>XNAS</v>
    <v>XNAS</v>
    <v>7555 Innovation Way, MASON, OH, 45040 US</v>
    <v>22.69</v>
    <v>Healthcare Equipment &amp; Supplies</v>
    <v>Stock</v>
    <v>45475.83480177031</v>
    <v>5818</v>
    <v>21.96</v>
    <v>1088602000</v>
    <v>ATRICURE, INC.</v>
    <v>ATRICURE, INC.</v>
    <v>22.69</v>
    <v>0</v>
    <v>22.5</v>
    <v>22.39</v>
    <v>48382330</v>
    <v>ATRC</v>
    <v>ATRICURE, INC. (XNAS:ATRC)</v>
    <v>881146</v>
    <v>895513</v>
    <v>2000</v>
  </rv>
  <rv s="4">
    <v>5819</v>
  </rv>
  <rv s="0">
    <v>https://www.bing.com/financeapi/forcetrigger?t=a1pb1h&amp;q=XNAS%3aCBRL&amp;form=skydnc</v>
    <v>Learn more on Bing</v>
  </rv>
  <rv s="5">
    <v>7</v>
    <v>Cracker Barrel Old Country Store, Inc. (XNAS:CBRL)</v>
    <v>8</v>
    <v>9</v>
    <v>Finance</v>
    <v>10</v>
    <v>en-GB</v>
    <v>a1pb1h</v>
    <v>268435456</v>
    <v>1</v>
    <v>Powered by Refinitiv</v>
    <v>98.6</v>
    <v>40.11</v>
    <v>1.4268000000000001</v>
    <v>-0.14000000000000001</v>
    <v>-3.431E-3</v>
    <v>USD</v>
    <v>Cracker Barrel Old Country Store, Inc. is engaged in the operation and development of the Cracker Barrel Old Country Store concept (Cracker Barrel). The Company’s format of its stores consists of a trademarked rustic old country-store design offering a full-service restaurant menu that features home-style country food and a variety of decorative and functional items, such as rocking chairs, holiday and seasonal gifts, toys, apparel, cookware and foods. Its restaurants serve breakfast, lunch and dinner daily and offer dine-in, pick-up and delivery services. Its breakfast items include juices, eggs, pancakes, meats, grits, and a variety of biscuit specialties, such as gravy and biscuits and country ham and biscuits. Its lunch and dinner items include fried and grilled chicken, chicken and dumplings, chicken pot pie, meatloaf, country fried steak, pork chops and others. It operates over 661 Cracker Barrel stores in 45 states and 59 Maple Street Biscuit Company stores in 10 states.</v>
    <v>77000</v>
    <v>Nasdaq Stock Market</v>
    <v>XNAS</v>
    <v>XNAS</v>
    <v>305 Hartmann Drive,, LEBANON, TN, 37087 US</v>
    <v>41.3</v>
    <v>Hotels &amp; Entertainment Services</v>
    <v>Stock</v>
    <v>45475.996066642969</v>
    <v>5821</v>
    <v>40.33</v>
    <v>902745517</v>
    <v>Cracker Barrel Old Country Store, Inc.</v>
    <v>Cracker Barrel Old Country Store, Inc.</v>
    <v>40.799999999999997</v>
    <v>15.039199999999999</v>
    <v>40.799999999999997</v>
    <v>40.659999999999997</v>
    <v>22202300</v>
    <v>CBRL</v>
    <v>Cracker Barrel Old Country Store, Inc. (XNAS:CBRL)</v>
    <v>23</v>
    <v>910833</v>
    <v>1969</v>
  </rv>
  <rv s="4">
    <v>5822</v>
  </rv>
  <rv s="0">
    <v>https://www.bing.com/financeapi/forcetrigger?t=a22fim&amp;q=XNAS%3aSABR&amp;form=skydnc</v>
    <v>Learn more on Bing</v>
  </rv>
  <rv s="5">
    <v>7</v>
    <v>SABRE CORPORATION (XNAS:SABR)</v>
    <v>8</v>
    <v>9</v>
    <v>Finance</v>
    <v>10</v>
    <v>en-GB</v>
    <v>a22fim</v>
    <v>268435456</v>
    <v>1</v>
    <v>Powered by Refinitiv</v>
    <v>5.7649999999999997</v>
    <v>1.81</v>
    <v>1.7336</v>
    <v>0.01</v>
    <v>3.8909999999999999E-3</v>
    <v>USD</v>
    <v>Sabre Corporation is a software and technology company, which powers the global travel industry, serving a range of travel companies, including airlines, hoteliers, travel agencies and other suppliers. The Company provides retailing, distribution and fulfillment solutions that help its customers operate efficiently, drive revenue and offer personalized traveler experiences. Through its travel marketplace, it connects travel suppliers with buyers from around the globe. It operates through two segments: Travel Solutions and Hospitality Solutions. Travel Solutions segment is a global travel marketplace for travel suppliers and travel buyers, a portfolio of software technology products and solutions for airlines and other travel suppliers. Hospitality Solutions segment is a suite of software solutions for hoteliers. The Company serves customers in approximately 160 countries around the world. The Company’s subsidiary is Sabre Holdings Corporation.</v>
    <v>6232</v>
    <v>Nasdaq Stock Market</v>
    <v>XNAS</v>
    <v>XNAS</v>
    <v>3150 Sabre Dr, SOUTHLAKE, TX, 76092 US</v>
    <v>2.63</v>
    <v>Software &amp; IT Services</v>
    <v>Stock</v>
    <v>45475.975889397654</v>
    <v>5824</v>
    <v>2.54</v>
    <v>985385592</v>
    <v>SABRE CORPORATION</v>
    <v>SABRE CORPORATION</v>
    <v>2.56</v>
    <v>0</v>
    <v>2.57</v>
    <v>2.58</v>
    <v>381932400</v>
    <v>SABR</v>
    <v>SABRE CORPORATION (XNAS:SABR)</v>
    <v>2033</v>
    <v>3680812</v>
    <v>2006</v>
  </rv>
  <rv s="4">
    <v>5825</v>
  </rv>
  <rv s="0">
    <v>https://www.bing.com/financeapi/forcetrigger?t=bx5dc7&amp;q=XNYS%3aACHR&amp;form=skydnc</v>
    <v>Learn more on Bing</v>
  </rv>
  <rv s="6">
    <v>12</v>
    <v>ARCHER AVIATION INC. (XNYS:ACHR)</v>
    <v>8</v>
    <v>13</v>
    <v>Finance</v>
    <v>5</v>
    <v>en-GB</v>
    <v>bx5dc7</v>
    <v>268435456</v>
    <v>1</v>
    <v>Powered by Refinitiv</v>
    <v>7.49</v>
    <v>3</v>
    <v>2.3506</v>
    <v>0.3</v>
    <v>8.7719000000000005E-2</v>
    <v>USD</v>
    <v>Archer Aviation Inc. is an aerospace company. The Company is engaged in designing and developing electric vertical takeoff and landing (eVTOL) aircraft for use in urban air mobility (UAM) networks. The Company’s eVTOL aircraft are designed to be safe, sustainable, and quiet. Its production aircraft, Midnight, is designed around its proprietary 12-tilt-6 aircraft configuration. Midnight is designed to carry four passengers plus a pilot optimized for back-to-back short distance trips of around 20-miles, with minimal charging time between trips. It intends to operate two complementary lines of business: a direct-to-consumer aerial ride share service (Archer UAM) and the sale of its aircraft to other operators (Archer Direct). Midnight is the evolution of its demonstrator eVTOL aircraft, Maker, which through its flight test program has helped validate its proprietary 12-tilt-6 aircraft configuration and certain key enabling technologies.</v>
    <v>578</v>
    <v>New York Stock Exchange</v>
    <v>XNYS</v>
    <v>XNYS</v>
    <v>190 West Tasman Drive, SAN JOSE, CA, 95134 US</v>
    <v>3.79</v>
    <v>Aerospace &amp; Defense</v>
    <v>Stock</v>
    <v>45475.999733147655</v>
    <v>5827</v>
    <v>3.47</v>
    <v>1203635388</v>
    <v>ARCHER AVIATION INC.</v>
    <v>ARCHER AVIATION INC.</v>
    <v>3.49</v>
    <v>3.42</v>
    <v>3.72</v>
    <v>323557900</v>
    <v>ACHR</v>
    <v>ARCHER AVIATION INC. (XNYS:ACHR)</v>
    <v>37547</v>
    <v>8403436</v>
    <v>2020</v>
  </rv>
  <rv s="4">
    <v>5828</v>
  </rv>
  <rv s="0">
    <v>https://www.bing.com/financeapi/forcetrigger?t=b1dxf2&amp;q=XNAS%3aAUTL&amp;form=skydnc</v>
    <v>Learn more on Bing</v>
  </rv>
  <rv s="5">
    <v>7</v>
    <v>AUTOLUS THERAPEUTICS PLC (XNAS:AUTL)</v>
    <v>8</v>
    <v>9</v>
    <v>Finance</v>
    <v>10</v>
    <v>en-GB</v>
    <v>b1dxf2</v>
    <v>268435456</v>
    <v>1</v>
    <v>Powered by Refinitiv</v>
    <v>7.45</v>
    <v>2.0099999999999998</v>
    <v>2.1076999999999999</v>
    <v>-0.09</v>
    <v>-2.5937000000000002E-2</v>
    <v>USD</v>
    <v>Autolus Therapeutics plc is a United Kingdom-based clinical-stage biopharmaceutical company developing programmed T cell therapies for the treatment of cancer and autoimmune diseases. It is focused on chimeric antigen receptor (CAR)-T cell therapy. Using a suite of proprietary and modular T cell programming technologies, it is engineering targeted, controlled and highly active T cell therapy product candidates that are designed to recognize target cells, break down their defense mechanisms and eliminate these cells. It has a pipeline of product candidates in development for the treatment of hematological malignancies, solid tumors and autoimmune diseases. Its products pipeline includes obe-cel (FELIX), obe-cel (ALLCAR19), obe-cel (CAROUSEL), AUTO1/22 (CARPALL), AUTO4 (LibrA T1), AUTO6 (MAGNETO), AUTO5, AUTO8 (MCARTY) and AUTO9. AUTO4 and AUTO5 are two programmed T cell therapies for the treatment of peripheral T-cell lymphoma targeting T Cell Receptor Beta Constant (TRBC) 1 and TRBC 2.</v>
    <v>463</v>
    <v>Nasdaq Stock Market</v>
    <v>XNAS</v>
    <v>XNAS</v>
    <v>The Mediaworks, 191 Wood Lane, LONDON, UNITED KINGDOM-NA, W12 7FP GB</v>
    <v>3.47</v>
    <v>Biotechnology &amp; Medical Research</v>
    <v>Stock</v>
    <v>45475.920126897654</v>
    <v>5830</v>
    <v>3.31</v>
    <v>899202018</v>
    <v>AUTOLUS THERAPEUTICS PLC</v>
    <v>AUTOLUS THERAPEUTICS PLC</v>
    <v>3.44</v>
    <v>0</v>
    <v>3.47</v>
    <v>3.38</v>
    <v>266036100</v>
    <v>AUTL</v>
    <v>AUTOLUS THERAPEUTICS PLC (XNAS:AUTL)</v>
    <v>1546816</v>
    <v>1439373</v>
    <v>2018</v>
  </rv>
  <rv s="4">
    <v>5831</v>
  </rv>
  <rv s="0">
    <v>https://www.bing.com/financeapi/forcetrigger?t=bwvf1h&amp;q=XNAS%3aPUBM&amp;form=skydnc</v>
    <v>Learn more on Bing</v>
  </rv>
  <rv s="5">
    <v>7</v>
    <v>PUBMATIC, INC. (XNAS:PUBM)</v>
    <v>8</v>
    <v>9</v>
    <v>Finance</v>
    <v>10</v>
    <v>en-GB</v>
    <v>bwvf1h</v>
    <v>268435456</v>
    <v>1</v>
    <v>Powered by Refinitiv</v>
    <v>25.361999999999998</v>
    <v>10.92</v>
    <v>1.4408000000000001</v>
    <v>0.04</v>
    <v>1.9610000000000001E-3</v>
    <v>USD</v>
    <v>PubMatic, Inc. (PubMatic) is a technology company, which provides a cloud infrastructure platform that enables real-time programmatic advertising transactions. The Company's sell-side platform enables digital content creators across the open Internet to control access to their inventory and increase monetization by enabling marketers to drive return on investment and reach addressable audiences across ad formats and devices. The Company’s cloud infrastructure platform provides monetization for publishers by providing demand through its relationships with buyers. PubMatic's cloud infrastructure is designed for the efficient processing of real-time, programmatic ad transactions and the aggregation and analysis of the significant data accompanying each transaction. The Company's omnichannel platform supports a range of ad formats and digital device types, including mobile apps, mobile Web, desktops, displays, video, over-the-top (OTT), connected television (CTV), and rich media.</v>
    <v>948</v>
    <v>Nasdaq Stock Market</v>
    <v>XNAS</v>
    <v>XNAS</v>
    <v>601 Marshall Street, REDWOOD CITY, CA, 94063 US</v>
    <v>20.6</v>
    <v>Software &amp; IT Services</v>
    <v>Stock</v>
    <v>45475.969314988281</v>
    <v>5833</v>
    <v>20.13</v>
    <v>1018593000</v>
    <v>PUBMATIC, INC.</v>
    <v>PUBMATIC, INC.</v>
    <v>20.32</v>
    <v>138.2295</v>
    <v>20.399999999999999</v>
    <v>20.440000000000001</v>
    <v>49931010</v>
    <v>PUBM</v>
    <v>PUBMATIC, INC. (XNAS:PUBM)</v>
    <v>260</v>
    <v>472835</v>
    <v>2006</v>
  </rv>
  <rv s="4">
    <v>5834</v>
  </rv>
  <rv s="0">
    <v>https://www.bing.com/financeapi/forcetrigger?t=a24eqh&amp;q=XNYS%3aTPC&amp;form=skydnc</v>
    <v>Learn more on Bing</v>
  </rv>
  <rv s="6">
    <v>12</v>
    <v>TUTOR PERINI CORPORATION (XNYS:TPC)</v>
    <v>8</v>
    <v>13</v>
    <v>Finance</v>
    <v>10</v>
    <v>en-GB</v>
    <v>a24eqh</v>
    <v>268435456</v>
    <v>1</v>
    <v>Powered by Refinitiv</v>
    <v>23.19</v>
    <v>6.59</v>
    <v>1.5537000000000001</v>
    <v>0.23</v>
    <v>1.0921E-2</v>
    <v>USD</v>
    <v>Tutor Perini Corporation is a construction company offering general contracting, construction management, and design-build services to private customers and public agencies across the world. The Company's Civil segment specializes in public works construction and the replacement and reconstruction of infrastructure across several geographic regions of the United States. The Building segment provides services to specialized building markets for private and public works customers, including hospitality and gaming, transportation, health care, commercial offices, government facilities, sports and entertainment, education, correctional facilities, biotech, and many others. The Company’s Specialty Contractors segment specializes in electrical, mechanical, plumbing, heating, ventilation, and air conditioning (HVAC) and fire protection systems for a range of civil and building construction projects in the industrial, commercial, hospitality and gaming, and mass-transit end markets.</v>
    <v>8200</v>
    <v>New York Stock Exchange</v>
    <v>XNYS</v>
    <v>XNYS</v>
    <v>15901 Olden St, SYLMAR, CA, 91342 US</v>
    <v>21.3</v>
    <v>Construction &amp; Engineering</v>
    <v>Stock</v>
    <v>45475.958333356248</v>
    <v>5836</v>
    <v>20.87</v>
    <v>1101104000</v>
    <v>TUTOR PERINI CORPORATION</v>
    <v>TUTOR PERINI CORPORATION</v>
    <v>21.15</v>
    <v>21.06</v>
    <v>21.29</v>
    <v>52284160</v>
    <v>TPC</v>
    <v>TUTOR PERINI CORPORATION (XNYS:TPC)</v>
    <v>525480</v>
    <v>645147</v>
    <v>1918</v>
  </rv>
  <rv s="4">
    <v>5837</v>
  </rv>
  <rv s="0">
    <v>https://www.bing.com/financeapi/forcetrigger?t=bhb9jc&amp;q=XNAS%3aLQDA&amp;form=skydnc</v>
    <v>Learn more on Bing</v>
  </rv>
  <rv s="5">
    <v>7</v>
    <v>LIQUIDIA CORPORATION (XNAS:LQDA)</v>
    <v>8</v>
    <v>9</v>
    <v>Finance</v>
    <v>5</v>
    <v>en-GB</v>
    <v>bhb9jc</v>
    <v>268435456</v>
    <v>1</v>
    <v>Powered by Refinitiv</v>
    <v>16.989999999999998</v>
    <v>5.71</v>
    <v>0.32150000000000001</v>
    <v>-0.21</v>
    <v>-1.7441999999999999E-2</v>
    <v>USD</v>
    <v>Liquidia Corporation is a biopharmaceutical company. The Company is focused on the development, manufacture and commercialization of products that address unmet patient needs, with a focus directed towards rare cardiopulmonary diseases, such as pulmonaryarterial hypertension (PAH) and pulmonary hypertension associated with interstitial lung disease (PH-ILD). The Company operates through its wholly owned operating subsidiaries, Liquidia Technologies, Inc. and Liquidia PAH, LLC. Its proprietary PRINT technology is a particle engineering platform, which enable precise production of uniform drug particles. Its lead product candidate is YUTREPIA for the treatment of PAH and PH-ILD. YUTREPIA is an inhaled dry powder formulation of treprostinil designed with PRINT to improve the therapeutic profile of treprostinil by enhancing deep lung delivery while using a convenient, dry-powder inhaler (DPI) and by achieving higher dose levels than the labeled doses of current inhaled therapies.</v>
    <v>136</v>
    <v>Nasdaq Stock Market</v>
    <v>XNAS</v>
    <v>XNAS</v>
    <v>419 Davis Drive, Suite 100, MORRISVILLE, NC, 27560 US</v>
    <v>12.145</v>
    <v>Pharmaceuticals</v>
    <v>Stock</v>
    <v>45475.946897673435</v>
    <v>5839</v>
    <v>11.81</v>
    <v>903607577</v>
    <v>LIQUIDIA CORPORATION</v>
    <v>LIQUIDIA CORPORATION</v>
    <v>12.03</v>
    <v>0</v>
    <v>12.04</v>
    <v>11.83</v>
    <v>76382720</v>
    <v>LQDA</v>
    <v>LIQUIDIA CORPORATION (XNAS:LQDA)</v>
    <v>557699</v>
    <v>905182</v>
    <v>2020</v>
  </rv>
  <rv s="4">
    <v>5840</v>
  </rv>
  <rv s="0">
    <v>https://www.bing.com/financeapi/forcetrigger?t=c38l52&amp;q=XNAS%3aTYRA&amp;form=skydnc</v>
    <v>Learn more on Bing</v>
  </rv>
  <rv s="5">
    <v>7</v>
    <v>TYRA BIOSCIENCES, INC. (XNAS:TYRA)</v>
    <v>8</v>
    <v>9</v>
    <v>Finance</v>
    <v>10</v>
    <v>en-GB</v>
    <v>c38l52</v>
    <v>268435456</v>
    <v>1</v>
    <v>Powered by Refinitiv</v>
    <v>21.14</v>
    <v>10.38</v>
    <v>2.4079999999999999</v>
    <v>-0.57999999999999996</v>
    <v>-3.3564999999999998E-2</v>
    <v>USD</v>
    <v>Tyra Biosciences, Inc. is a clinical-stage biotechnology company. It is focused on developing precision medicines that target large opportunities in Fibroblast Growth Factor Receptor (FGFR) biology. Its in-house precision medicine platform, SNAP, enables rapid and precise drug design through iterative molecular SNAPshots that help predict genetic alterations to cause acquired resistance to existing therapies. Its initial focus is on applying its accelerated small molecule drug discovery engine to develop therapies in targeted oncology and genetically defined conditions. Its lead product candidate, TYRA-300, is an investigational, oral, FGFR3-selective inhibitor being evaluated in an international, multi-center, open label Phase 1 clinical study, SURF301. Its second oncology product candidate, TYRA-200, is an investigational, oral, FGFR1/2/3 inhibitor with potency against activating FGFR2 gene alterations, and clinically important molecular brake and gatekeeper resistance mutations.</v>
    <v>49</v>
    <v>Nasdaq Stock Market</v>
    <v>XNAS</v>
    <v>XNAS</v>
    <v>2656 State Street, CARLSBAD, CA, 92008 US</v>
    <v>18.11</v>
    <v>Biotechnology &amp; Medical Research</v>
    <v>Stock</v>
    <v>45475.979818599219</v>
    <v>5842</v>
    <v>16.690000000000001</v>
    <v>877414660</v>
    <v>TYRA BIOSCIENCES, INC.</v>
    <v>TYRA BIOSCIENCES, INC.</v>
    <v>17.23</v>
    <v>0</v>
    <v>17.28</v>
    <v>16.7</v>
    <v>52539800</v>
    <v>TYRA</v>
    <v>TYRA BIOSCIENCES, INC. (XNAS:TYRA)</v>
    <v>127705</v>
    <v>218259</v>
    <v>2018</v>
  </rv>
  <rv s="4">
    <v>5843</v>
  </rv>
  <rv s="0">
    <v>https://www.bing.com/financeapi/forcetrigger?t=c3jj2w&amp;q=XNAS%3aAMPL&amp;form=skydnc</v>
    <v>Learn more on Bing</v>
  </rv>
  <rv s="5">
    <v>7</v>
    <v>AMPLITUDE, INC. (XNAS:AMPL)</v>
    <v>8</v>
    <v>9</v>
    <v>Finance</v>
    <v>10</v>
    <v>en-GB</v>
    <v>c3jj2w</v>
    <v>268435456</v>
    <v>1</v>
    <v>Powered by Refinitiv</v>
    <v>14.42</v>
    <v>8.1204999999999998</v>
    <v>1.5720000000000001</v>
    <v>0</v>
    <v>0</v>
    <v>USD</v>
    <v>Amplitude, Inc. is a software company, which is engaged in developing a category of software called digital analytics. The Company's Digital Analytics Platform helps businesses understand how people are using their products and build digital experiences. Its Digital Analytics Platform consists of integrated components, including Amplitude Analytics, Amplitude Experiment, Amplitude CDP and Amplitude Session Replay. Amplitude Analytics provides real-time product data and reconstructed user visits, so cross-functional teams can understand what is working and what is not. Amplitude Experiment is fully integrated with Amplitude Analytics and allows teams to test new capabilities, roll out new features, and introduce new digital experiences. Amplitude CDP is an insight-driven solution that includes data infrastructure, audience management, and data streaming capabilities. It also offers its Premium Success Package (PSP) to help large enterprises optimize their Amplitude investment.</v>
    <v>675</v>
    <v>Nasdaq Stock Market</v>
    <v>XNAS</v>
    <v>XNAS</v>
    <v>201 Third Street, Suite 200, San Francisco, CA, 94103 US</v>
    <v>8.67</v>
    <v>Software &amp; IT Services</v>
    <v>Stock</v>
    <v>45475.97663831016</v>
    <v>5845</v>
    <v>8.5299999999999994</v>
    <v>1045394922</v>
    <v>AMPLITUDE, INC.</v>
    <v>AMPLITUDE, INC.</v>
    <v>8.58</v>
    <v>0</v>
    <v>8.58</v>
    <v>8.58</v>
    <v>121840900</v>
    <v>AMPL</v>
    <v>AMPLITUDE, INC. (XNAS:AMPL)</v>
    <v>391137</v>
    <v>844428</v>
    <v>2011</v>
  </rv>
  <rv s="4">
    <v>5846</v>
  </rv>
  <rv s="0">
    <v>https://www.bing.com/financeapi/forcetrigger?t=c1w3xm&amp;q=XNAS%3aCNTA&amp;form=skydnc</v>
    <v>Learn more on Bing</v>
  </rv>
  <rv s="5">
    <v>7</v>
    <v>CENTESSA PHARMACEUTICALS PLC (XNAS:CNTA)</v>
    <v>8</v>
    <v>9</v>
    <v>Finance</v>
    <v>10</v>
    <v>en-GB</v>
    <v>c1w3xm</v>
    <v>268435456</v>
    <v>1</v>
    <v>Powered by Refinitiv</v>
    <v>12.45</v>
    <v>5.15</v>
    <v>0.30299999999999999</v>
    <v>-0.03</v>
    <v>-3.4089999999999997E-3</v>
    <v>USD</v>
    <v>Centessa Pharmaceuticals plc is a United Kingdom-based clinical-stage pharmaceutical company. Its advanced programs include a hemophilia program, an orexin agonist program for the treatment of narcolepsy and other sleep-wake disorders, and an immuno-oncology program focused on its LockBody technology platform. SerpinPC, its advanced product candidate, is an investigational, potentially first-in-class subcutaneously administered novel inhibitor of activated protein C for hemophilia. Its Orexin Receptor 2 (OX2R) Agonist Program includes ORX750, which is an investigational, orally administered, selective OX2R agonist designed to directly target the underlying pathophysiology of orexin neuron loss in narcolepsy type 1 and to address sleep-wake disorders with normal orexin levels such as narcolepsy type 2 and idiopathic hypersomnia. It is also exploring follow-up orexin agonists for potential expansion opportunities into a range of sleep-wake disorders and broader neurological indications.</v>
    <v>77</v>
    <v>Nasdaq Stock Market</v>
    <v>XNAS</v>
    <v>XNAS</v>
    <v>3Rd Floor, 1 Ashley Road, ALTRINCHAM, CHESHIRE, WA14 2DT GB</v>
    <v>9.0399999999999991</v>
    <v>Biotechnology &amp; Medical Research</v>
    <v>Stock</v>
    <v>45475.840316481248</v>
    <v>5848</v>
    <v>8.6999999999999993</v>
    <v>994789400</v>
    <v>CENTESSA PHARMACEUTICALS PLC</v>
    <v>CENTESSA PHARMACEUTICALS PLC</v>
    <v>8.6999999999999993</v>
    <v>0</v>
    <v>8.8000000000000007</v>
    <v>8.77</v>
    <v>113044200</v>
    <v>CNTA</v>
    <v>CENTESSA PHARMACEUTICALS PLC (XNAS:CNTA)</v>
    <v>7</v>
    <v>234781</v>
    <v>2020</v>
  </rv>
  <rv s="4">
    <v>5849</v>
  </rv>
  <rv s="0">
    <v>https://www.bing.com/financeapi/forcetrigger?t=a25j3m&amp;q=XNAS%3aVRNA&amp;form=skydnc</v>
    <v>Learn more on Bing</v>
  </rv>
  <rv s="5">
    <v>7</v>
    <v>VERONA PHARMA PLC. (XNAS:VRNA)</v>
    <v>8</v>
    <v>9</v>
    <v>Finance</v>
    <v>5</v>
    <v>en-GB</v>
    <v>a25j3m</v>
    <v>268435456</v>
    <v>1</v>
    <v>Powered by Refinitiv</v>
    <v>23.07</v>
    <v>11.39</v>
    <v>0.43809999999999999</v>
    <v>-0.05</v>
    <v>-3.2240000000000003E-3</v>
    <v>USD</v>
    <v>Verona Pharma Plc is a United Kingdom-based biopharmaceutical company. The Company is focused on developing and commercializing therapeutics for the treatment of respiratory diseases with unmet medical needs. Its product candidate, ensifentrine, is an investigational, inhaled, small molecule and dual inhibitor of the enzyme’s phosphodiesterase 3 and 4 (PDE3 and PDE4) combining bronchodilator and non-steroidal anti-inflammatory activities in one compound. It is engaged in developing inhaled ensifentrine for the treatment of chronic obstructive pulmonary disease (COPD). The Company's two additional formulations of ensifentrine are in Phase II development for the treatment of COPD: dry powder inhaler (DPI) and pressurized metered-dose inhaler (pMDI). The Company's wholly owned subsidiary is Verona Pharma, Inc.</v>
    <v>79</v>
    <v>Nasdaq Stock Market</v>
    <v>XNAS</v>
    <v>XNAS</v>
    <v>Riverside, 3 More London Place, LONDON, UNITED KINGDOM-NA, SE1 2RE GB</v>
    <v>15.51</v>
    <v>Biotechnology &amp; Medical Research</v>
    <v>Stock</v>
    <v>45475.972508738283</v>
    <v>5851</v>
    <v>14.86</v>
    <v>1257578000</v>
    <v>VERONA PHARMA PLC.</v>
    <v>VERONA PHARMA PLC.</v>
    <v>15.42</v>
    <v>0</v>
    <v>15.51</v>
    <v>15.46</v>
    <v>10135220</v>
    <v>VRNA</v>
    <v>VERONA PHARMA PLC. (XNAS:VRNA)</v>
    <v>6149</v>
    <v>1749558</v>
    <v>2005</v>
  </rv>
  <rv s="4">
    <v>5852</v>
  </rv>
  <rv s="0">
    <v>https://www.bing.com/financeapi/forcetrigger?t=a22jfr&amp;q=XNYS%3aSBOW&amp;form=skydnc</v>
    <v>Learn more on Bing</v>
  </rv>
  <rv s="5">
    <v>7</v>
    <v>SilverBow Resources, Inc. (XNYS:SBOW)</v>
    <v>8</v>
    <v>9</v>
    <v>Finance</v>
    <v>5</v>
    <v>en-GB</v>
    <v>a22jfr</v>
    <v>268435456</v>
    <v>1</v>
    <v>Powered by Refinitiv</v>
    <v>43.95</v>
    <v>25.19</v>
    <v>2.5920000000000001</v>
    <v>0.48</v>
    <v>1.2785999999999999E-2</v>
    <v>USD</v>
    <v>SilverBow Resources, Inc. is an energy company. The Company explores, develops, and produces oil and gas in the Eagle Ford Shale and Austin Chalk in South Texas where it has assembled approximately 222,000 net acres across five operating areas. Its operating areas include Webb County Gas, Western Condensate, Southern Eagle Ford, Central Oil and Eastern Extension. As operator, it designs and manages the development of a well and supervises operation and maintenance activities on a day-to-day basis. The Company has gas gathering agreements with Howard Energy Partners providing for the transportation of its Eagle Ford and Austin Chalk production on the pipeline from its Fasken, Rio Bravo, La Mesa and Northern Webb areas to the Kinder Morgan Texas Pipeline, Eagle Ford Midstream or Howard's Impulsora Pipeline (Nueva Era). It has an agreement with Eagle Ford Gathering LLC that provides for the gathering and processing for almost all of its natural gas production in the Artesia area.</v>
    <v>134</v>
    <v>New York Stock Exchange</v>
    <v>XNYS</v>
    <v>XNYS</v>
    <v>920 MEMORIAL CITY WAY, SUITE 850, HOUSTON, TX, 77024 US</v>
    <v>38.130000000000003</v>
    <v>Oil &amp; Gas</v>
    <v>Stock</v>
    <v>45475.958333344533</v>
    <v>5854</v>
    <v>37.6</v>
    <v>970973389</v>
    <v>SilverBow Resources, Inc.</v>
    <v>SilverBow Resources, Inc.</v>
    <v>37.92</v>
    <v>5.1398000000000001</v>
    <v>37.54</v>
    <v>38.020000000000003</v>
    <v>25539620</v>
    <v>SBOW</v>
    <v>SilverBow Resources, Inc. (XNYS:SBOW)</v>
    <v>756165</v>
    <v>612349</v>
    <v>2016</v>
  </rv>
  <rv s="4">
    <v>5855</v>
  </rv>
  <rv s="0">
    <v>https://www.bing.com/financeapi/forcetrigger?t=a1u65r&amp;q=XNYS%3aGRC&amp;form=skydnc</v>
    <v>Learn more on Bing</v>
  </rv>
  <rv s="5">
    <v>7</v>
    <v>THE GORMAN- RUPP COMPANY (XNYS:GRC)</v>
    <v>8</v>
    <v>9</v>
    <v>Finance</v>
    <v>10</v>
    <v>en-GB</v>
    <v>a1u65r</v>
    <v>268435456</v>
    <v>1</v>
    <v>Powered by Refinitiv</v>
    <v>40</v>
    <v>27.36</v>
    <v>0.93810000000000004</v>
    <v>0.41</v>
    <v>1.1430000000000001E-2</v>
    <v>USD</v>
    <v>The Gorman-Rupp Company designs, manufactures, and sells pumps and pump systems for use in water, wastewater, construction, dewatering, industrial, petroleum, original equipment, agriculture, fire protection, heating, ventilating and air conditioning, military, and other liquid-handling applications. The Company’s product line consists of pump models ranging in size from 1/4 to nearly 15 feet and ranging in rated capacity from less than one gallon per minute to nearly one million gallons per minute. The types of pumps which the Company produces include self-priming centrifugal, standard centrifugal, magnetic drive centrifugal, axial and mixed-flow, vertical turbine line shaft, submersible, high-pressure booster, rotary gear, rotary vein, and more. Its pumps have driven that range from 1/35 horsepower electric motors up to larger electric motors or internal combustion engines capable of producing several thousand horsepower. The Company’s pumps are also utilized for dewatering purposes.</v>
    <v>1450</v>
    <v>New York Stock Exchange</v>
    <v>XNYS</v>
    <v>XNYS</v>
    <v>PO Box 1217, 600 S Airport Rd, MANSFIELD, OH, 44901 US</v>
    <v>36.31</v>
    <v>Machinery, Equipment &amp; Components</v>
    <v>Stock</v>
    <v>45475.993405346875</v>
    <v>5857</v>
    <v>35.71</v>
    <v>950934717</v>
    <v>THE GORMAN- RUPP COMPANY</v>
    <v>THE GORMAN- RUPP COMPANY</v>
    <v>36.04</v>
    <v>26.165700000000001</v>
    <v>35.869999999999997</v>
    <v>36.28</v>
    <v>26210990</v>
    <v>GRC</v>
    <v>THE GORMAN- RUPP COMPANY (XNYS:GRC)</v>
    <v>77357</v>
    <v>141529</v>
    <v>1934</v>
  </rv>
  <rv s="4">
    <v>5858</v>
  </rv>
  <rv s="0">
    <v>https://www.bing.com/financeapi/forcetrigger?t=az6g5r&amp;q=XNAS%3aCRON&amp;form=skydnc</v>
    <v>Learn more on Bing</v>
  </rv>
  <rv s="5">
    <v>7</v>
    <v>CRONOS GROUP INC. (XNAS:CRON)</v>
    <v>8</v>
    <v>27</v>
    <v>Finance</v>
    <v>5</v>
    <v>en-GB</v>
    <v>az6g5r</v>
    <v>268435456</v>
    <v>1</v>
    <v>Powered by Refinitiv</v>
    <v>3.14</v>
    <v>1.64</v>
    <v>1.0138</v>
    <v>-0.03</v>
    <v>-1.3043000000000001E-2</v>
    <v>USD</v>
    <v>Cronos Group Inc. is a Canada-based global cannabinoid company engaged in building intellectual property by advancing cannabis research, technology and product development. The Company’s segments include United States and Rest of World. The United States operating segment consists of the manufacture and distribution of hemp-derived CBD infused products. The Rest of World operating segment is involved in the cultivation, manufacture, and marketing of cannabis and cannabis-derived products for the medical and adult-use markets. The Company’s international brand portfolio includes Spinach, PEACE NATURALS, and Lord Jones. The Lord Jones are hemp-derived cannabidiol (CBD) brand. Its Lord Jones Hash Fusions is a line-up of premium ice water hash infused pre-rolls. Its PEACE NATURALS offers Peppermint CBD, a blend of CBD extract, quality medium-chain triglycerides (MCT) oil, and a hint of natural peppermint flavor.</v>
    <v>626</v>
    <v>Nasdaq Stock Market</v>
    <v>XNAS</v>
    <v>XNAS</v>
    <v>111 Peter Street, Unit 300, TORONTO, ON, M5V 2H1 CA</v>
    <v>2.33</v>
    <v>Pharmaceuticals</v>
    <v>Stock</v>
    <v>45475.982691527344</v>
    <v>5860</v>
    <v>2.2400000000000002</v>
    <v>1224647000</v>
    <v>CRONOS GROUP INC.</v>
    <v>CRONOS GROUP INC.</v>
    <v>2.31</v>
    <v>0</v>
    <v>2.2999999999999998</v>
    <v>2.27</v>
    <v>382280700</v>
    <v>CRON</v>
    <v>CRONOS GROUP INC. (XNAS:CRON)</v>
    <v>8291</v>
    <v>1020207</v>
    <v>2020</v>
  </rv>
  <rv s="4">
    <v>5861</v>
  </rv>
  <rv s="0">
    <v>https://www.bing.com/financeapi/forcetrigger?t=c27k8m&amp;q=XNYS%3aZIP&amp;form=skydnc</v>
    <v>Learn more on Bing</v>
  </rv>
  <rv s="5">
    <v>7</v>
    <v>ZIPRECRUITER, INC. (XNYS:ZIP)</v>
    <v>8</v>
    <v>9</v>
    <v>Finance</v>
    <v>10</v>
    <v>en-GB</v>
    <v>c27k8m</v>
    <v>268435456</v>
    <v>1</v>
    <v>Powered by Refinitiv</v>
    <v>19.29</v>
    <v>8.2650000000000006</v>
    <v>1.4419999999999999</v>
    <v>0.1</v>
    <v>1.1049999999999999E-2</v>
    <v>USD</v>
    <v>ZipRecruiter, Inc. provides a two-sided marketplace for work that simplifies the job market for both job seekers and employers. The Company enables work by connecting job seekers and employers in its marketplace. The Company’s technology delivers matches to its employers immediately after a job goes live and provides tools to streamline the candidate selection process. It provides job seekers with access to various jobs from all over the Internet. Job seekers can filter this array of opportunities by using numerous criteria to find the handful of potential matches on its Website or in its mobile app. On ZipRecruiter, job seekers create a profile and can then apply for certain opportunities with a single click. Its one-click application technology works across both its marketplace and certain Job Distribution Partners to remove barriers between a job seeker and their next opportunity. Jobs posted are distributed to well over 1,000 sites managed by its Job Distribution Partners.</v>
    <v>1000</v>
    <v>New York Stock Exchange</v>
    <v>XNYS</v>
    <v>XNYS</v>
    <v>604 Arizona Avenue, SANTA MONICA, CA, 90401 US</v>
    <v>9.18</v>
    <v>Professional &amp; Commercial Services</v>
    <v>Stock</v>
    <v>45475.958333344533</v>
    <v>5863</v>
    <v>8.9600000000000009</v>
    <v>908654749</v>
    <v>ZIPRECRUITER, INC.</v>
    <v>ZIPRECRUITER, INC.</v>
    <v>9.02</v>
    <v>25.755800000000001</v>
    <v>9.0500000000000007</v>
    <v>9.15</v>
    <v>99306530</v>
    <v>ZIP</v>
    <v>ZIPRECRUITER, INC. (XNYS:ZIP)</v>
    <v>286406</v>
    <v>574630</v>
    <v>2010</v>
  </rv>
  <rv s="4">
    <v>5864</v>
  </rv>
  <rv s="0">
    <v>https://www.bing.com/financeapi/forcetrigger?t=a233m7&amp;q=XNAS%3aSLP&amp;form=skydnc</v>
    <v>Learn more on Bing</v>
  </rv>
  <rv s="5">
    <v>7</v>
    <v>SIMULATIONS PLUS, INC. (XNAS:SLP)</v>
    <v>8</v>
    <v>9</v>
    <v>Finance</v>
    <v>5</v>
    <v>en-GB</v>
    <v>a233m7</v>
    <v>268435456</v>
    <v>1</v>
    <v>Powered by Refinitiv</v>
    <v>52.69</v>
    <v>32.69</v>
    <v>0.71479999999999999</v>
    <v>0.68</v>
    <v>1.4724999999999999E-2</v>
    <v>USD</v>
    <v>Simulations Plus, Inc. is a provider of modeling and simulation software and services for pharmaceutical drug discovery and development, including the prediction of properties of molecules utilizing both artificial intelligence and machine-based technology. Its segments include software and services. It offers 12 software products for pharmaceutical research and development: GastroPlus, DDDPlus, MembranePlus, DILIsym, NAFLDsym, ILDsym, IPFsym, RENAsym, MITOsym, MonolixSuite, ADMET Predictor and MedChem Designer. Its services include population pharmacokinetic and pharmacodynamic, quantitative systems pharmacology/quantitative systems toxicology, and physiologically based pharmacokinetic. The Company provides consulting services ranging from early drug discovery through preclinical and clinical trial development to regulatory submissions supporting product approval. The Company also provides tech-enabled training and compliance solutions for clinical trial investigators and site staff.</v>
    <v>192</v>
    <v>Nasdaq Stock Market</v>
    <v>XNAS</v>
    <v>XNAS</v>
    <v>42505 10Th Street West, LANCASTER, CA, 93534-7059 US</v>
    <v>47.91</v>
    <v>Healthcare Equipment &amp; Supplies</v>
    <v>Stock</v>
    <v>45475.998994490627</v>
    <v>5866</v>
    <v>45.890099999999997</v>
    <v>936494288</v>
    <v>SIMULATIONS PLUS, INC.</v>
    <v>SIMULATIONS PLUS, INC.</v>
    <v>46.29</v>
    <v>90.566500000000005</v>
    <v>46.18</v>
    <v>46.86</v>
    <v>19984940</v>
    <v>SLP</v>
    <v>SIMULATIONS PLUS, INC. (XNAS:SLP)</v>
    <v>5055</v>
    <v>107406</v>
    <v>1996</v>
  </rv>
  <rv s="4">
    <v>5867</v>
  </rv>
  <rv s="0">
    <v>https://www.bing.com/financeapi/forcetrigger?t=a25yfr&amp;q=XNYS%3aWNC&amp;form=skydnc</v>
    <v>Learn more on Bing</v>
  </rv>
  <rv s="5">
    <v>7</v>
    <v>WABASH NATIONAL CORPORATION (XNYS:WNC)</v>
    <v>8</v>
    <v>9</v>
    <v>Finance</v>
    <v>10</v>
    <v>en-GB</v>
    <v>a25yfr</v>
    <v>268435456</v>
    <v>1</v>
    <v>Powered by Refinitiv</v>
    <v>30.07</v>
    <v>20.09</v>
    <v>1.5472999999999999</v>
    <v>0.24</v>
    <v>1.1152E-2</v>
    <v>USD</v>
    <v>Wabash National Corporation provides connected solutions for the transportation, logistics and distribution industries. The Company designs and manufactures products including dry freight and refrigerated trailers, platform trailers, tank trailers, dry and refrigerated truck bodies, structural composite panels and products, transportation, logistics, and distribution industry parts and services, and specialty food grade processing equipment. The Company’s Transportation Solutions (TS) segment comprises the design and manufacturing operations for the Company’s transportation-related equipment and products. This includes dry and refrigerated van trailers, platform trailers, tank trailers and truck-mounted tanks, truck-mounted dry and refrigerated truck bodies and EcoNex technology products. Its Parts &amp; Services (P&amp;S) segment is comprised of the Company’s parts and services businesses as well as the upfitting component of truck bodies business. It also includes DuraPlate composite panels.</v>
    <v>6700</v>
    <v>New York Stock Exchange</v>
    <v>XNYS</v>
    <v>XNYS</v>
    <v>3900 Mccarty Lane, LAFAYETTE, IN, 47905 US</v>
    <v>22</v>
    <v>Machinery, Equipment &amp; Components</v>
    <v>Stock</v>
    <v>45475.958333333336</v>
    <v>5869</v>
    <v>21.47</v>
    <v>979691776</v>
    <v>WABASH NATIONAL CORPORATION</v>
    <v>WABASH NATIONAL CORPORATION</v>
    <v>21.55</v>
    <v>5.2138</v>
    <v>21.52</v>
    <v>21.76</v>
    <v>45022600</v>
    <v>WNC</v>
    <v>WABASH NATIONAL CORPORATION (XNYS:WNC)</v>
    <v>457129</v>
    <v>695541</v>
    <v>1991</v>
  </rv>
  <rv s="4">
    <v>5870</v>
  </rv>
  <rv s="0">
    <v>https://www.bing.com/financeapi/forcetrigger?t=c22oxm&amp;q=XNYS%3aFIGS&amp;form=skydnc</v>
    <v>Learn more on Bing</v>
  </rv>
  <rv s="5">
    <v>7</v>
    <v>FIGS, INC. (XNYS:FIGS)</v>
    <v>8</v>
    <v>9</v>
    <v>Finance</v>
    <v>10</v>
    <v>en-GB</v>
    <v>c22oxm</v>
    <v>268435456</v>
    <v>1</v>
    <v>Powered by Refinitiv</v>
    <v>8.3719000000000001</v>
    <v>4.3</v>
    <v>1.655</v>
    <v>-0.1</v>
    <v>-1.7762E-2</v>
    <v>USD</v>
    <v>FIGS, Inc. operates as a direct-to-consumer healthcare apparel and lifestyle brand. The Company sells products designed to serve the particular needs of healthcare professionals primarily through its direct-to-consumer (DTC) digital platform, consisting of its Website, mobile app and B2B business (TEAMS). Its offerings include scrubwear and non-scrubwear, such as outerwear, underscrubs, footwear, compression socks, lab coats, loungewear, and other apparel. Its non-scrubwear products are designed as an integrated system that complements its scrubwear and are comprised of base layer and outer layer products. Its underscrubs include sports bras, performance leggings, performance tops and super-soft pima cotton tops. Its under underscrubs include several styles of underwear. Its outer layer products include footwear, lab coats, and a variety of vests, jackets, and fleeces. It also offers necessities, such as scrub caps, lanyards, badge reels, tote bags, baseball caps and beanies.</v>
    <v>354</v>
    <v>New York Stock Exchange</v>
    <v>XNYS</v>
    <v>XNYS</v>
    <v>2834 Colorado Avenue, Suite 100, SANTA MONICA, CA, 90404 US</v>
    <v>5.8</v>
    <v>Healthcare Equipment &amp; Supplies</v>
    <v>Stock</v>
    <v>45475.999758171092</v>
    <v>5872</v>
    <v>5.52</v>
    <v>941361393</v>
    <v>FIGS, INC.</v>
    <v>FIGS, INC.</v>
    <v>5.64</v>
    <v>44.665199999999999</v>
    <v>5.63</v>
    <v>5.53</v>
    <v>170228100</v>
    <v>FIGS</v>
    <v>FIGS, INC. (XNYS:FIGS)</v>
    <v>140</v>
    <v>3191383</v>
    <v>2013</v>
  </rv>
  <rv s="4">
    <v>5873</v>
  </rv>
  <rv s="0">
    <v>https://www.bing.com/financeapi/forcetrigger?t=bwddoc&amp;q=XNYS%3aGHLD&amp;form=skydnc</v>
    <v>Learn more on Bing</v>
  </rv>
  <rv s="5">
    <v>7</v>
    <v>GUILD HOLDINGS COMPANY (XNYS:GHLD)</v>
    <v>8</v>
    <v>9</v>
    <v>Finance</v>
    <v>10</v>
    <v>en-GB</v>
    <v>bwddoc</v>
    <v>268435456</v>
    <v>1</v>
    <v>Powered by Refinitiv</v>
    <v>17.239999999999998</v>
    <v>9.2521000000000004</v>
    <v>1.052</v>
    <v>0.35</v>
    <v>2.5307E-2</v>
    <v>USD</v>
    <v>Guild Holdings Company is a mortgage company. It is engaged in providing residential mortgage products and local in-house origination and servicing. Its segments include Origination and Servicing. The Origination segment operates its loan origination business throughout the United States. The Origination segment is responsible for loan origination, acquisition and sale activities. The Servicing segment provides a steady stream of cash flow to support the origination segment. The Servicing segment is responsible for the servicing activities of all loans in the Company’s servicing portfolio, which includes collection and remittance of loan payments, managing borrower’s impound accounts for taxes and insurance, loan payoffs, loss mitigation and foreclosure activities. It has developed its in-house servicing platform. Its servicing segment is based out of its servicing center in San Diego, California, and it is a licensed mortgage servicer in 49 states and the District of Columbia.</v>
    <v>4200</v>
    <v>New York Stock Exchange</v>
    <v>XNYS</v>
    <v>XNYS</v>
    <v>5887 Copley Drive, SAN DIEGO, CA, 92111 US</v>
    <v>14.736000000000001</v>
    <v>Banking Services</v>
    <v>Stock</v>
    <v>45475.958333367969</v>
    <v>5875</v>
    <v>13.63</v>
    <v>869863308</v>
    <v>GUILD HOLDINGS COMPANY</v>
    <v>GUILD HOLDINGS COMPANY</v>
    <v>13.71</v>
    <v>34.679299999999998</v>
    <v>13.83</v>
    <v>14.18</v>
    <v>61344380</v>
    <v>GHLD</v>
    <v>GUILD HOLDINGS COMPANY (XNYS:GHLD)</v>
    <v>14463</v>
    <v>13292</v>
    <v>2020</v>
  </rv>
  <rv s="4">
    <v>5876</v>
  </rv>
  <rv s="0">
    <v>https://www.bing.com/financeapi/forcetrigger?t=a1uxqh&amp;q=XNAS%3aHTLD&amp;form=skydnc</v>
    <v>Learn more on Bing</v>
  </rv>
  <rv s="5">
    <v>7</v>
    <v>HEARTLAND EXPRESS, INC. (XNAS:HTLD)</v>
    <v>8</v>
    <v>9</v>
    <v>Finance</v>
    <v>10</v>
    <v>en-GB</v>
    <v>a1uxqh</v>
    <v>268435456</v>
    <v>1</v>
    <v>Powered by Refinitiv</v>
    <v>17.079999999999998</v>
    <v>9.6300000000000008</v>
    <v>0.68569999999999998</v>
    <v>-0.06</v>
    <v>-4.9419999999999993E-3</v>
    <v>USD</v>
    <v>Heartland Express, Inc. is a holding company. The Company, together with its subsidiaries, is a short, medium and long-haul truckload carrier and transportation services provider. It primarily provides a nationwide asset-based dry van truckload service for various shippers across the United States, along with cross-border freight and other transportation services offered through third party partnerships in Mexico. The Company’s primary customers include retailers, manufacturers and parcel carriers. Its over-the-road tractors are equipped with mobile communication systems. It operates 31 terminal facilities throughout the contiguous United States and one in Mexico. The Company’s subsidiaries include Heartland Express, Inc. of Iowa, Heartland Express Services, Inc., Heartland Express Maintenance Services, Inc., Midwest Holding Group, LLC, Millis Transfer, LLC, Smith Transport, Inc. and others.</v>
    <v>6040</v>
    <v>Nasdaq Stock Market</v>
    <v>XNAS</v>
    <v>XNAS</v>
    <v>901 Heartland Way, NORTH LIBERTY, IA, 52317 US</v>
    <v>12.285</v>
    <v>Freight &amp; Logistics Services</v>
    <v>Stock</v>
    <v>45475.847226503909</v>
    <v>5878</v>
    <v>12.07</v>
    <v>954936925</v>
    <v>HEARTLAND EXPRESS, INC.</v>
    <v>HEARTLAND EXPRESS, INC.</v>
    <v>12.18</v>
    <v>0</v>
    <v>12.14</v>
    <v>12.08</v>
    <v>79051070</v>
    <v>HTLD</v>
    <v>HEARTLAND EXPRESS, INC. (XNAS:HTLD)</v>
    <v>195103</v>
    <v>382650</v>
    <v>1986</v>
  </rv>
  <rv s="4">
    <v>5879</v>
  </rv>
  <rv s="0">
    <v>https://www.bing.com/financeapi/forcetrigger?t=bwo4ww&amp;q=XNAS%3aNN&amp;form=skydnc</v>
    <v>Learn more on Bing</v>
  </rv>
  <rv s="5">
    <v>7</v>
    <v>NEXTNAV INC. (XNAS:NN)</v>
    <v>8</v>
    <v>9</v>
    <v>Finance</v>
    <v>10</v>
    <v>en-GB</v>
    <v>bwo4ww</v>
    <v>268435456</v>
    <v>1</v>
    <v>Powered by Refinitiv</v>
    <v>9.5</v>
    <v>2.77</v>
    <v>1.0844</v>
    <v>-0.11</v>
    <v>-1.3648E-2</v>
    <v>USD</v>
    <v>NextNav Inc. (NextNav) is engaged in delivering positioning, navigation, and timing (PNT) solutions that overcome the limitations of the existing space-based global positioning system (GPS). NextNav delivers differentiated PNT solutions through its network-based Pinnacle and TerraPoiNT solutions. Pinnacle is its z-axis service, a vertical positioning network to cover the entire metropolitan area. Its Pinnacle system provides accurate altitude service to any device with a barometric pressure sensor, including most off-the-shelf Android and iOS smartphones, appropriately specified internet of things (IOT) devices, as well as vehicles and other equipment. TerraPoiNT system is a terrestrial-based, encrypted network designed to overcome the limitations inherent in the space-based nature of GPS. It also provides advanced geolocation solutions to IoT modem and digital signal processor vendors and end IoT users. Its customers include wireless carriers, applications developers, and others.</v>
    <v>111</v>
    <v>Nasdaq Stock Market</v>
    <v>XNAS</v>
    <v>XNAS</v>
    <v>1775 Tysons Blvd., 5Th Floor, MCLEAN, VA, 22102 US</v>
    <v>8.0399999999999991</v>
    <v>Computers, Phones &amp; Household Electronics</v>
    <v>Stock</v>
    <v>45475.905507731251</v>
    <v>5881</v>
    <v>7.9</v>
    <v>959567385</v>
    <v>NEXTNAV INC.</v>
    <v>NEXTNAV INC.</v>
    <v>8.0399999999999991</v>
    <v>0</v>
    <v>8.06</v>
    <v>7.95</v>
    <v>120700300</v>
    <v>NN</v>
    <v>NEXTNAV INC. (XNAS:NN)</v>
    <v>100</v>
    <v>814928</v>
    <v>2021</v>
  </rv>
  <rv s="4">
    <v>5882</v>
  </rv>
  <rv s="0">
    <v>https://www.bing.com/financeapi/forcetrigger?t=bvs1zr&amp;q=XNAS%3aIMNM&amp;form=skydnc</v>
    <v>Learn more on Bing</v>
  </rv>
  <rv s="5">
    <v>7</v>
    <v>IMMUNOME, INC. (XNAS:IMNM)</v>
    <v>8</v>
    <v>9</v>
    <v>Finance</v>
    <v>10</v>
    <v>en-GB</v>
    <v>bvs1zr</v>
    <v>268435456</v>
    <v>1</v>
    <v>Powered by Refinitiv</v>
    <v>30.957999999999998</v>
    <v>6.13</v>
    <v>1.7948</v>
    <v>-0.5</v>
    <v>-4.0984E-2</v>
    <v>USD</v>
    <v>Immunome, Inc. is a biotechnology company engaged in developing targeted cancer therapies. The Company's portfolio pursues each target with a modality appropriate to its biology, including immunotherapies, radioligand therapies and Antibody-Drug Conjugates (ADCs). Its memory B cell hybridoma technology allows for the screening and functional characterization of novel antibodies and targets. Its programs include Oncology (IMM-ONC-01), LU FAP, and SARS-CoV-2 (IMM-BCP-01). The oncology program is an antibody (IMM-ONC-01) against interleukin-38 (IL-38) a novel immune modulator for the treatment of various solid tumors. Its Targeted Effector platform uses small molecule ligands to selectively deliver drug payloads to diseased cells. It also operates AL102 and related drug candidate AL101. AL102 is an investigational small molecule gamma secretase inhibitor being evaluated in the Phase III for the treatment of desmoid tumors. AL102 is a potential once-daily oral treatment for desmoid tumors.</v>
    <v>55</v>
    <v>Nasdaq Stock Market</v>
    <v>XNAS</v>
    <v>XNAS</v>
    <v>18702 N. CREEK PARKWAY, SUITE 100, BOTHELL, WA, 98011 US</v>
    <v>12.22</v>
    <v>Biotechnology &amp; Medical Research</v>
    <v>Stock</v>
    <v>45475.936091388285</v>
    <v>5884</v>
    <v>11.5</v>
    <v>701635779</v>
    <v>IMMUNOME, INC.</v>
    <v>IMMUNOME, INC.</v>
    <v>12.22</v>
    <v>0</v>
    <v>12.2</v>
    <v>11.7</v>
    <v>59968870</v>
    <v>IMNM</v>
    <v>IMMUNOME, INC. (XNAS:IMNM)</v>
    <v>2000</v>
    <v>1306321</v>
    <v>2015</v>
  </rv>
  <rv s="4">
    <v>5885</v>
  </rv>
  <rv s="0">
    <v>https://www.bing.com/financeapi/forcetrigger?t=c2trxm&amp;q=XNAS%3aBASE&amp;form=skydnc</v>
    <v>Learn more on Bing</v>
  </rv>
  <rv s="5">
    <v>7</v>
    <v>COUCHBASE, INC. (XNAS:BASE)</v>
    <v>8</v>
    <v>9</v>
    <v>Finance</v>
    <v>10</v>
    <v>en-GB</v>
    <v>c2trxm</v>
    <v>268435456</v>
    <v>1</v>
    <v>Powered by Refinitiv</v>
    <v>32</v>
    <v>13.97</v>
    <v>1.855</v>
    <v>0.24</v>
    <v>1.3483E-2</v>
    <v>USD</v>
    <v>Couchbase, Inc. provides a cloud database platform for modern applications. The Company provides a modern database for enterprise applications. Its database is engineered for high performance at scale to serve the needs of mission-critical applications that enterprises run their businesses on. Its products include Couchbase Capella, Couchbase Server and Couchbase Mobile. Its Couchbase Capella is a fully managed, automated, and secure database-as-a-service that simplifies database management by deploying, managing, and operating Couchbase Server across cloud environments. Its Couchbase Server is a full-featured, multi-service NoSQL database. It provides a comprehensive SQL-compatible query language, SQL++, that allows for a range of data manipulation functions. Its Couchbase Server can be deployed on-premises or on any cloud. Its Couchbase Mobile is a full-featured embedded NoSQL database for mobile and edge devices that enables an always-on experience with high data availability.</v>
    <v>796</v>
    <v>Nasdaq Stock Market</v>
    <v>XNAS</v>
    <v>XNAS</v>
    <v>3250 Olcott Street, Suite 101, SANTA CLARA, CA, 95054 US</v>
    <v>18.13</v>
    <v>Software &amp; IT Services</v>
    <v>Stock</v>
    <v>45475.865773969534</v>
    <v>5887</v>
    <v>17.559999999999999</v>
    <v>907590235</v>
    <v>COUCHBASE, INC.</v>
    <v>COUCHBASE, INC.</v>
    <v>17.739999999999998</v>
    <v>0</v>
    <v>17.8</v>
    <v>18.04</v>
    <v>50309880</v>
    <v>BASE</v>
    <v>COUCHBASE, INC. (XNAS:BASE)</v>
    <v>49</v>
    <v>741881</v>
    <v>2008</v>
  </rv>
  <rv s="4">
    <v>5888</v>
  </rv>
  <rv s="0">
    <v>https://www.bing.com/financeapi/forcetrigger?t=a1wm77&amp;q=XNYS%3aKOP&amp;form=skydnc</v>
    <v>Learn more on Bing</v>
  </rv>
  <rv s="5">
    <v>7</v>
    <v>Koppers Holdings Inc. (XNYS:KOP)</v>
    <v>8</v>
    <v>9</v>
    <v>Finance</v>
    <v>10</v>
    <v>en-GB</v>
    <v>a1wm77</v>
    <v>268435456</v>
    <v>1</v>
    <v>Powered by Refinitiv</v>
    <v>58.23</v>
    <v>32.68</v>
    <v>1.8480000000000001</v>
    <v>0.72</v>
    <v>1.9911999999999999E-2</v>
    <v>USD</v>
    <v>Koppers Holdings Inc. is an integrated global provider of treated wood products, wood preservation chemicals and carbon compounds. The Company operates through three segments: Railroad and Utility Products and Services (RUPS), Performance Chemicals (PC) and Carbon Materials and Chemicals (CMC). Its RUPS segment sells treated and untreated wood products, rail joint bars and services primarily to the railroad markets in the United States and Canada and treated wood products and services to the utility markets. Its PC segment develops, manufactures, and markets wood preservation chemicals and wood treatment technologies and services to a diverse range of end markets including infrastructure, residential and commercial construction, and agriculture. The Company's CMC segment is primarily a manufacturer of creosote, carbon pitch, naphthalene, phthalic anhydride, and carbon black feedstock. The Company has manufacturing capabilities in North America, South America, Australasia, and Europe.</v>
    <v>2108</v>
    <v>New York Stock Exchange</v>
    <v>XNYS</v>
    <v>XNYS</v>
    <v>436 7th Ave, PITTSBURGH, PA, 15219 US</v>
    <v>36.950000000000003</v>
    <v>Chemicals</v>
    <v>Stock</v>
    <v>45475.958333367969</v>
    <v>5890</v>
    <v>36.229999999999997</v>
    <v>781862638</v>
    <v>Koppers Holdings Inc.</v>
    <v>Koppers Holdings Inc.</v>
    <v>36.340000000000003</v>
    <v>10.215199999999999</v>
    <v>36.159999999999997</v>
    <v>36.880000000000003</v>
    <v>21200180</v>
    <v>KOP</v>
    <v>Koppers Holdings Inc. (XNYS:KOP)</v>
    <v>163691</v>
    <v>176580</v>
    <v>2004</v>
  </rv>
  <rv s="4">
    <v>5891</v>
  </rv>
  <rv s="0">
    <v>https://www.bing.com/financeapi/forcetrigger?t=byl5mw&amp;q=XNYS%3aKIND&amp;form=skydnc</v>
    <v>Learn more on Bing</v>
  </rv>
  <rv s="6">
    <v>12</v>
    <v>Nextdoor Holdings, Inc. (XNYS:KIND)</v>
    <v>8</v>
    <v>13</v>
    <v>Finance</v>
    <v>10</v>
    <v>en-GB</v>
    <v>byl5mw</v>
    <v>268435456</v>
    <v>1</v>
    <v>Powered by Refinitiv</v>
    <v>3.38</v>
    <v>1.32</v>
    <v>1.1003000000000001</v>
    <v>-0.05</v>
    <v>-1.8867999999999999E-2</v>
    <v>USD</v>
    <v>Nextdoor Holdings, Inc. provides Nextdoor platform, which enables neighbors and organizations to build an engaged community of neighbors, businesses and public services that can be depended on to exchange valuable information, goods and services. Neighbors can discover and interact with local businesses, leave recommendations, and follow their Faves on the platform. Neighbors can utilize a local marketplace, for sale and free, to buy, sell, or give away items, and offer services such as dog walking. Its customers can find posts, photos and discussions in the feed, discover nearby neighbors, groups, businesses, events, and items through a nativized maps surface in the discover tab, and search for specific content and organizations through its search feature. Its platform provides neighbors the ability to use generative artificial intelligence (AI) and has integrated AI into the Kindness Remainder. It offers advertising solutions designed to generate tangible value for businesses.</v>
    <v>594</v>
    <v>New York Stock Exchange</v>
    <v>XNYS</v>
    <v>XNYS</v>
    <v>420 Taylor Street, SAN FRANCISCO, CA, 94012 US</v>
    <v>2.6349999999999998</v>
    <v>Software &amp; IT Services</v>
    <v>Stock</v>
    <v>45475.966727685154</v>
    <v>5893</v>
    <v>2.5499999999999998</v>
    <v>1034246000</v>
    <v>Nextdoor Holdings, Inc.</v>
    <v>Nextdoor Holdings, Inc.</v>
    <v>2.63</v>
    <v>2.65</v>
    <v>2.6</v>
    <v>390281700</v>
    <v>KIND</v>
    <v>Nextdoor Holdings, Inc. (XNYS:KIND)</v>
    <v>103</v>
    <v>2374871</v>
    <v>2021</v>
  </rv>
  <rv s="4">
    <v>5894</v>
  </rv>
  <rv s="0">
    <v>https://www.bing.com/financeapi/forcetrigger?t=c3to9c&amp;q=XNYS%3aARIS&amp;form=skydnc</v>
    <v>Learn more on Bing</v>
  </rv>
  <rv s="5">
    <v>7</v>
    <v>Aris Water Solutions Inc (XNYS:ARIS)</v>
    <v>8</v>
    <v>9</v>
    <v>Finance</v>
    <v>10</v>
    <v>en-GB</v>
    <v>c3to9c</v>
    <v>268435456</v>
    <v>1</v>
    <v>Powered by Refinitiv</v>
    <v>17.271899999999999</v>
    <v>7.22</v>
    <v>0.96799999999999997</v>
    <v>-0.1</v>
    <v>-6.4470000000000005E-3</v>
    <v>USD</v>
    <v>Aris Water Solutions, Inc. is an environmental infrastructure and solutions company. The Company helps customers reduce their water and carbon footprints. It delivers full-cycle water handling and recycling solutions for energy operations. Its integrated pipelines and related infrastructure create produced water management, recycling, and supply solutions to operators in the core areas of the Permian Basin. It manages its business through two streams: Produced Water Handling and Water Solutions. Its Produced Water Handling business gathers, transports and, unless recycled, handles produced water generated from oil and natural gas production. The Company’s Water Solutions business develops and operates recycling facilities to treat, store and recycle produced water. It has approximately 745 miles of produced water pipeline, which includes approximately 550 miles of larger diameter pipelines and 66 produced water handling facilities and operates 23 produced water recycling.</v>
    <v>251</v>
    <v>New York Stock Exchange</v>
    <v>XNYS</v>
    <v>XNYS</v>
    <v>9651 Katy Freeway, Suite 400, HOUSTON, TX, 77024 US</v>
    <v>15.6999</v>
    <v>Professional &amp; Commercial Services</v>
    <v>Stock</v>
    <v>45475.958333356248</v>
    <v>5896</v>
    <v>15.32</v>
    <v>895186933</v>
    <v>Aris Water Solutions Inc</v>
    <v>Aris Water Solutions Inc</v>
    <v>15.54</v>
    <v>20.664000000000001</v>
    <v>15.51</v>
    <v>15.41</v>
    <v>58091300</v>
    <v>ARIS</v>
    <v>Aris Water Solutions Inc (XNYS:ARIS)</v>
    <v>314943</v>
    <v>308400</v>
    <v>2021</v>
  </rv>
  <rv s="4">
    <v>5897</v>
  </rv>
  <rv s="0">
    <v>https://www.bing.com/financeapi/forcetrigger?t=a1tpvh&amp;q=XNAS%3aGDEN&amp;form=skydnc</v>
    <v>Learn more on Bing</v>
  </rv>
  <rv s="5">
    <v>7</v>
    <v>Golden Entertainment, Inc. (XNAS:GDEN)</v>
    <v>8</v>
    <v>9</v>
    <v>Finance</v>
    <v>5</v>
    <v>en-GB</v>
    <v>a1tpvh</v>
    <v>268435456</v>
    <v>1</v>
    <v>Powered by Refinitiv</v>
    <v>45.188899999999997</v>
    <v>28.2</v>
    <v>2.2219000000000002</v>
    <v>-0.67</v>
    <v>-2.2370999999999999E-2</v>
    <v>USD</v>
    <v>Golden Entertainment, Inc. owns and operates a diversified entertainment platform, consisting of a portfolio of gaming and hospitality assets that focuses on casino and branded tavern operations. The Company operates over 5,600 slots, over 100 table games, and over 6,000 hotel rooms. The Company owns approximately eight casinos and 69 gaming taverns in Nevada. The Company’s segments include Nevada Casino Resorts, Nevada Locals Casinos, and Nevada Tavern. The Nevada Casino Resorts segment consists of destination casino resort properties offering a variety of food and beverage outlets, entertainment venues and other amenities. The Nevada Locals Casinos segment consists of casino properties that cater to local customers who generally live within a five-mile radius. The Nevada Taverns segment consists of branded tavern locations, where the Company controls the food and beverage operations as well as the slot machines located within the tavern.</v>
    <v>5800</v>
    <v>Nasdaq Stock Market</v>
    <v>XNAS</v>
    <v>XNAS</v>
    <v>6595 S Jones Blvd, LAS VEGAS, NV, 89118-3337 US</v>
    <v>30.065000000000001</v>
    <v>Hotels &amp; Entertainment Services</v>
    <v>Stock</v>
    <v>45475.858209224221</v>
    <v>5899</v>
    <v>29.28</v>
    <v>847619107</v>
    <v>Golden Entertainment, Inc.</v>
    <v>Golden Entertainment, Inc.</v>
    <v>29.83</v>
    <v>3.1574</v>
    <v>29.95</v>
    <v>29.28</v>
    <v>28948740</v>
    <v>GDEN</v>
    <v>Golden Entertainment, Inc. (XNAS:GDEN)</v>
    <v>222795</v>
    <v>373918</v>
    <v>1998</v>
  </rv>
  <rv s="4">
    <v>5900</v>
  </rv>
  <rv s="0">
    <v>https://www.bing.com/financeapi/forcetrigger?t=bwpvpr&amp;q=XNAS%3aHUMA&amp;form=skydnc</v>
    <v>Learn more on Bing</v>
  </rv>
  <rv s="5">
    <v>7</v>
    <v>HUMACYTE, INC (XNAS:HUMA)</v>
    <v>8</v>
    <v>9</v>
    <v>Finance</v>
    <v>5</v>
    <v>en-GB</v>
    <v>bwpvpr</v>
    <v>268435456</v>
    <v>1</v>
    <v>Powered by Refinitiv</v>
    <v>9.9700000000000006</v>
    <v>1.96</v>
    <v>1.4982</v>
    <v>-0.26</v>
    <v>-4.8417000000000002E-2</v>
    <v>USD</v>
    <v>Humacyte, Inc. is engaged in the development and manufacturing of off-the-shelf, universally implantable, bioengineered human tissues. The Company is engaged in developing a portfolio of human acellular vessels (HAVs) with varying diameters and lengths. The HAV cabinet would initially target the vascular repair, reconstruction, and replacement market, including vascular trauma; atrioventricular (AV) access for hemodialysis; peripheral arterial disease (PAD); and coronary artery bypass grafting (CABG). The Company has developed a novel paradigm for manufacturing human tissues that are intended to mimic key aspects of human physiology. It is also engaged in developing its HAVs for pediatric heart surgery and the delivery of cellular therapies, including pancreatic islet cell transplantation to treat Type 1 diabetes. The Company’s scientific technology platform uses primary human aortic vascular cells from a working cell stock, isolated from donor tissues and cryopreserved.</v>
    <v>183</v>
    <v>Nasdaq Stock Market</v>
    <v>XNAS</v>
    <v>XNAS</v>
    <v>2525 East North Carolina Highway 54, DURHAM, NC, 27713 US</v>
    <v>5.68</v>
    <v>Biotechnology &amp; Medical Research</v>
    <v>Stock</v>
    <v>45475.99985512656</v>
    <v>5902</v>
    <v>5.05</v>
    <v>639483000</v>
    <v>HUMACYTE, INC</v>
    <v>HUMACYTE, INC</v>
    <v>5.63</v>
    <v>0</v>
    <v>5.37</v>
    <v>5.1100000000000003</v>
    <v>119084400</v>
    <v>HUMA</v>
    <v>HUMACYTE, INC (XNAS:HUMA)</v>
    <v>15965</v>
    <v>3562490</v>
    <v>2020</v>
  </rv>
  <rv s="4">
    <v>5903</v>
  </rv>
  <rv s="0">
    <v>https://www.bing.com/financeapi/forcetrigger?t=a24ez2&amp;q=XNYS%3aACEL&amp;form=skydnc</v>
    <v>Learn more on Bing</v>
  </rv>
  <rv s="5">
    <v>7</v>
    <v>ACCEL ENTERTAINMENT, INC. (XNYS:ACEL)</v>
    <v>8</v>
    <v>9</v>
    <v>Finance</v>
    <v>10</v>
    <v>en-GB</v>
    <v>a24ez2</v>
    <v>268435456</v>
    <v>1</v>
    <v>Powered by Refinitiv</v>
    <v>12.05</v>
    <v>9.3699999999999992</v>
    <v>1.4699</v>
    <v>0.08</v>
    <v>8.0649999999999993E-3</v>
    <v>USD</v>
    <v>Accel Entertainment, Inc. is a distributed gaming operator in the United States and a partner for local business owners in the markets it serves. The Company's business consists of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It also operates ATMs in gaming and non-gaming locations. The Company’s gaming-as-a-service platform provides local businesses with a turnkey gaming solution. It owns all of its gaming equipment and manages the operating process for its licensed partners. In addition to its gaming business, it also installs, operates and services redemption devices that have ATM functionality, ATMs and amusement devices, including jukeboxes, dartboards, pool tables, pinball machines and others.</v>
    <v>1330</v>
    <v>New York Stock Exchange</v>
    <v>XNYS</v>
    <v>XNYS</v>
    <v>140 Tower Dr, BURR RIDGE, IL, 60527 US</v>
    <v>10.029999999999999</v>
    <v>Hotels &amp; Entertainment Services</v>
    <v>Stock</v>
    <v>45475.958333344533</v>
    <v>5905</v>
    <v>9.9499999999999993</v>
    <v>837461900</v>
    <v>ACCEL ENTERTAINMENT, INC.</v>
    <v>ACCEL ENTERTAINMENT, INC.</v>
    <v>9.9600000000000009</v>
    <v>19.7044</v>
    <v>9.92</v>
    <v>10</v>
    <v>83746190</v>
    <v>ACEL</v>
    <v>ACCEL ENTERTAINMENT, INC. (XNYS:ACEL)</v>
    <v>159591</v>
    <v>248648</v>
    <v>2019</v>
  </rv>
  <rv s="4">
    <v>5906</v>
  </rv>
  <rv s="0">
    <v>https://www.bing.com/financeapi/forcetrigger?t=a1od7w&amp;q=XNAS%3aBELFA&amp;form=skydnc</v>
    <v>Learn more on Bing</v>
  </rv>
  <rv s="5">
    <v>7</v>
    <v>BEL FUSE INC. (XNAS:BELFA)</v>
    <v>8</v>
    <v>9</v>
    <v>Finance</v>
    <v>10</v>
    <v>en-GB</v>
    <v>a1od7w</v>
    <v>268435456</v>
    <v>1</v>
    <v>Powered by Refinitiv</v>
    <v>85.91</v>
    <v>38.82</v>
    <v>1.3571</v>
    <v>-0.33</v>
    <v>-4.0150000000000003E-3</v>
    <v>USD</v>
    <v>Bel Fuse Inc. is a designer, manufacturer and provider of products that power, protect and connect electronic circuits. The Company's segments include Power Solutions and Protection, Connectivity Solutions and Magnetic Solutions. Its power conversion products include internal and external alternating current/direct current (AC/DC) power supplies, DC/DC converters and DC/AC inverters. Its circuit protection products include board level fuses and polymeric positive temperature coefficient (PTC) devices. It offers a line of high speed and harsh environment copper and optical fiber connectors and integrated assemblies. Its magnetics solutions product line includes integrated connector modules (ICMs), power transformers, surface mount device (SMD) power inductors and switch mode power supply (SMPS) transformers, and discrete components-ethernet. Its products are used in the networking, telecommunications, computing, military, aerospace, medical, transportation and broadcasting industries.</v>
    <v>5260</v>
    <v>Nasdaq Stock Market</v>
    <v>XNAS</v>
    <v>XNAS</v>
    <v>300 Executive Drive, Suite 300, WEST ORANGE, NJ, 07052 US</v>
    <v>83.86</v>
    <v>Electronic Equipment &amp; Parts</v>
    <v>Stock</v>
    <v>45475.838870289066</v>
    <v>5908</v>
    <v>79.77</v>
    <v>856509700</v>
    <v>BEL FUSE INC.</v>
    <v>BEL FUSE INC.</v>
    <v>81.38</v>
    <v>13.9145</v>
    <v>82.2</v>
    <v>81.87</v>
    <v>12619960</v>
    <v>BELFA</v>
    <v>BEL FUSE INC. (XNAS:BELFA)</v>
    <v>11372</v>
    <v>27275</v>
    <v>1949</v>
  </rv>
  <rv s="4">
    <v>5909</v>
  </rv>
  <rv s="0">
    <v>https://www.bing.com/financeapi/forcetrigger?t=bwmir7&amp;q=XFRA%3aCLB&amp;form=skydnc</v>
    <v>Learn more on Bing</v>
  </rv>
  <rv s="41">
    <v>99</v>
    <v>CHRISTINA LAKE CANNABIS CORP. (XFRA:CLB)</v>
    <v>8</v>
    <v>100</v>
    <v>Finance</v>
    <v>18</v>
    <v>en-GB</v>
    <v>bwmir7</v>
    <v>268435456</v>
    <v>1</v>
    <v>Powered by Refinitiv</v>
    <v>-0.88039999999999996</v>
    <v>-5.0000000000000001E-4</v>
    <v>-3.2258000000000002E-2</v>
    <v>EUR</v>
    <v>Christina Lake Cannabis Corp. is a Canada-based licensed producer of cannabis. The Company is a licensed cannabis producer with a cultivation, processing, research and development, and sales license from Health Canada. The Company is engaged in the processing of its stock of dried Cannabis biomass into various extracts including distilled and winterized oils, kief, and additional extracted products for sale to other licensed producers. Its facility consists of a 32-acre property, which includes over 950,000 square feet of outdoor grow space, offices, propagation and drying rooms, research facilities, and a facility dedicated to processing and extraction. The Company also owns an approximately 99-acre plot of land adjoining its principal site. It focuses its production on creating extracts and distillates for its business-to-business client base with proprietary strains specifically developed for outdoor cultivation. The Company's Midway property consists of a total of 342 acres.</v>
    <v>Deutsche Boerse AG</v>
    <v>XFRA</v>
    <v>XFRA</v>
    <v>1890 - 1075 West Georgia Street, VANCOUVER, BC, V6E 3C9 CA</v>
    <v>1.4999999999999999E-2</v>
    <v>Pharmaceuticals</v>
    <v>Stock</v>
    <v>45476.258715277778</v>
    <v>5911</v>
    <v>1.4999999999999999E-2</v>
    <v>4589280</v>
    <v>CHRISTINA LAKE CANNABIS CORP.</v>
    <v>CHRISTINA LAKE CANNABIS CORP.</v>
    <v>1.4999999999999999E-2</v>
    <v>1.55E-2</v>
    <v>1.4999999999999999E-2</v>
    <v>131122200</v>
    <v>CLB</v>
    <v>CHRISTINA LAKE CANNABIS CORP. (XFRA:CLB)</v>
    <v>200</v>
    <v>47540</v>
    <v>2014</v>
  </rv>
  <rv s="4">
    <v>5912</v>
  </rv>
  <rv s="0">
    <v>https://www.bing.com/financeapi/forcetrigger?t=btgem7&amp;q=XNAS%3aARQT&amp;form=skydnc</v>
    <v>Learn more on Bing</v>
  </rv>
  <rv s="5">
    <v>7</v>
    <v>ARCUTIS BIOTHERAPEUTICS, INC. (XNAS:ARQT)</v>
    <v>8</v>
    <v>9</v>
    <v>Finance</v>
    <v>5</v>
    <v>en-GB</v>
    <v>btgem7</v>
    <v>268435456</v>
    <v>1</v>
    <v>Powered by Refinitiv</v>
    <v>13.17</v>
    <v>1.76</v>
    <v>1.1771</v>
    <v>-0.26</v>
    <v>-2.7196999999999999E-2</v>
    <v>USD</v>
    <v>Arcutis Biotherapeutics, Inc. is a commercial-stage medical dermatology company. The Company is focused on developing and commercializing treatments for dermatological diseases with high-unmet medical needs. Its portfolio is comprised of topical and systemic treatments with potential to treat immune-mediated dermatological diseases and conditions. Its lead product, ZORYVE, is for the treatment of plaque psoriasis, including psoriasis in the intertriginous areas, in individuals 12 years of age or older. ZORYVE cream is a once-daily topical formulation of roflumilast, a potent and selective phosphodiesterase-4 (PDE4) inhibitor. The Company’s pipeline includes ARQ-255, ARQ-252, and ARQ-234. ARQ-255 is developed for alopecia areata. ARQ-252 is an alternative topical cream formulation of ivarmacitinib that the Company is developing for chronic hand eczema and vitiligo. ARQ-255 is developed for the treatment of alopecia areata.</v>
    <v>296</v>
    <v>Nasdaq Stock Market</v>
    <v>XNAS</v>
    <v>XNAS</v>
    <v>3027 Townsgate Road, Suite 300, WESTLAKE VILLAGE, CA, 91361 US</v>
    <v>9.59</v>
    <v>Biotechnology &amp; Medical Research</v>
    <v>Stock</v>
    <v>45475.999998784377</v>
    <v>5914</v>
    <v>8.93</v>
    <v>1106705000</v>
    <v>ARCUTIS BIOTHERAPEUTICS, INC.</v>
    <v>ARCUTIS BIOTHERAPEUTICS, INC.</v>
    <v>9.5</v>
    <v>0</v>
    <v>9.56</v>
    <v>9.3000000000000007</v>
    <v>115764200</v>
    <v>ARQT</v>
    <v>ARCUTIS BIOTHERAPEUTICS, INC. (XNAS:ARQT)</v>
    <v>6527</v>
    <v>2886379</v>
    <v>2016</v>
  </rv>
  <rv s="4">
    <v>5915</v>
  </rv>
  <rv s="0">
    <v>https://www.bing.com/financeapi/forcetrigger?t=a24qtc&amp;q=XNYS%3aUAN&amp;form=skydnc</v>
    <v>Learn more on Bing</v>
  </rv>
  <rv s="37">
    <v>88</v>
    <v>CVR PARTNERS UNT (XNYS:UAN)</v>
    <v>85</v>
    <v>89</v>
    <v>Finance</v>
    <v>91</v>
    <v>en-GB</v>
    <v>a24qtc</v>
    <v>268435456</v>
    <v>1</v>
    <v>Powered by Refinitiv</v>
    <v>94.38</v>
    <v>60.5</v>
    <v>-0.11</v>
    <v>-1.4649999999999999E-3</v>
    <v>USD</v>
    <v>New York Stock Exchange</v>
    <v>XNYS</v>
    <v>74.989999999999995</v>
    <v>ETF</v>
    <v>45475.958333367969</v>
    <v>5917</v>
    <v>74.010000000000005</v>
    <v>CVR PARTNERS UNT</v>
    <v>74.349999999999994</v>
    <v>75.099999999999994</v>
    <v>74.989999999999995</v>
    <v>UAN</v>
    <v>CVR PARTNERS UNT (XNYS:UAN)</v>
    <v>402</v>
    <v>23490</v>
  </rv>
  <rv s="4">
    <v>5918</v>
  </rv>
  <rv s="0">
    <v>https://www.bing.com/financeapi/forcetrigger?t=a1xb4c&amp;q=XNAS%3aMATW&amp;form=skydnc</v>
    <v>Learn more on Bing</v>
  </rv>
  <rv s="5">
    <v>7</v>
    <v>MATTHEWS INTERNATIONAL CORPORATION (XNAS:MATW)</v>
    <v>8</v>
    <v>9</v>
    <v>Finance</v>
    <v>10</v>
    <v>en-GB</v>
    <v>a1xb4c</v>
    <v>268435456</v>
    <v>1</v>
    <v>Powered by Refinitiv</v>
    <v>48.86</v>
    <v>23.42</v>
    <v>1.0980000000000001</v>
    <v>0.03</v>
    <v>1.2210000000000001E-3</v>
    <v>USD</v>
    <v>Matthews International Corporation is a global provider of memorialization products, industrial technologies, and brand solutions. The Company operates through three segments: Memorialization, Industrial Technologies and SGK Brand Solutions. The Memorialization segment consists primarily of bronze and granite memorials and other memorialization products, caskets, cremation-related products, and cremation and incineration equipment primarily for the cemetery and funeral home industries. The Industrial technologies segment includes the design, manufacturing, service and distribution of high-tech custom energy storage solutions, product identification and warehouse automation technologies and solutions. The SGK Brand Solutions segment consists of brand management, pre-media services, printing plates and cylinders, imaging services, digital asset management, merchandising display systems, and marketing and design services primarily for the consumer goods and retail industries.</v>
    <v>12000</v>
    <v>Nasdaq Stock Market</v>
    <v>XNAS</v>
    <v>XNAS</v>
    <v>Two Northshore Center, PITTSBURGH, PA, 15212-5851 US</v>
    <v>25.17</v>
    <v>Personal &amp; Household Products &amp; Services</v>
    <v>Stock</v>
    <v>45475.834782245314</v>
    <v>5920</v>
    <v>24.57</v>
    <v>755769654</v>
    <v>MATTHEWS INTERNATIONAL CORPORATION</v>
    <v>MATTHEWS INTERNATIONAL CORPORATION</v>
    <v>24.69</v>
    <v>23.389099999999999</v>
    <v>24.58</v>
    <v>24.61</v>
    <v>30709860</v>
    <v>MATW</v>
    <v>MATTHEWS INTERNATIONAL CORPORATION (XNAS:MATW)</v>
    <v>191138</v>
    <v>207019</v>
    <v>1902</v>
  </rv>
  <rv s="4">
    <v>5921</v>
  </rv>
  <rv s="0">
    <v>https://www.bing.com/financeapi/forcetrigger?t=aw1vrw&amp;q=XNAS%3aARCT&amp;form=skydnc</v>
    <v>Learn more on Bing</v>
  </rv>
  <rv s="5">
    <v>7</v>
    <v>ARCTURUS THERAPEUTICS HOLDINGS INC. (XNAS:ARCT)</v>
    <v>8</v>
    <v>9</v>
    <v>Finance</v>
    <v>10</v>
    <v>en-GB</v>
    <v>aw1vrw</v>
    <v>268435456</v>
    <v>1</v>
    <v>Powered by Refinitiv</v>
    <v>45</v>
    <v>17.52</v>
    <v>2.6438999999999999</v>
    <v>-2.1800000000000002</v>
    <v>-9.2139000000000013E-2</v>
    <v>USD</v>
    <v>Arcturus Therapeutics Holdings Inc. is a global messenger RNA medicines and vaccine company. The Company is focused on the development of infectious disease vaccines and significant opportunities within liver and respiratory rare diseases. In addition to its messenger RNA (mRNA) platform, its lipid nanoparticle (LNP) delivery system, LUNAR, has the potential to enable multiple nucleic acid medicines, and its self-amplifying mRNA technology (Self-Transcribing and Replicating RNA (STARR), technology) has the potential to provide longer-lasting RNA and sustained protein expression at lower dose level. It is leveraging its LUNAR platform and its nucleic acid technologies to develop and advance a pipeline of mRNA-based vaccines and therapeutics for infectious diseases and rare genetic disorders with significant unmet medical needs. Its COVID-19 vaccine candidate, which is based on its STARR technology platform is through Phase II clinical trials.</v>
    <v>180</v>
    <v>Nasdaq Stock Market</v>
    <v>XNAS</v>
    <v>XNAS</v>
    <v>10628 Science Center Dr Ste 250, SAN DIEGO, CA, 92121-1132 US</v>
    <v>24.24</v>
    <v>Biotechnology &amp; Medical Research</v>
    <v>Stock</v>
    <v>45475.956969536717</v>
    <v>5923</v>
    <v>20.520099999999999</v>
    <v>578495708</v>
    <v>ARCTURUS THERAPEUTICS HOLDINGS INC.</v>
    <v>ARCTURUS THERAPEUTICS HOLDINGS INC.</v>
    <v>23.84</v>
    <v>0</v>
    <v>23.66</v>
    <v>21.48</v>
    <v>26931830</v>
    <v>ARCT</v>
    <v>ARCTURUS THERAPEUTICS HOLDINGS INC. (XNAS:ARCT)</v>
    <v>544</v>
    <v>807765</v>
    <v>2019</v>
  </rv>
  <rv s="4">
    <v>5924</v>
  </rv>
  <rv s="0">
    <v>https://www.bing.com/financeapi/forcetrigger?t=a1vt1h&amp;q=XNYS%3aISR&amp;form=skydnc</v>
    <v>Learn more on Bing</v>
  </rv>
  <rv s="6">
    <v>12</v>
    <v>Perspective Therapeutics, Inc. (XNYS:CATX)</v>
    <v>8</v>
    <v>13</v>
    <v>Finance</v>
    <v>10</v>
    <v>en-GB</v>
    <v>a1vt1h</v>
    <v>268435456</v>
    <v>1</v>
    <v>Powered by Refinitiv</v>
    <v>19.05</v>
    <v>2.0499999999999998</v>
    <v>1.4699</v>
    <v>-0.71</v>
    <v>-6.3392999999999991E-2</v>
    <v>USD</v>
    <v>Perspective Therapeutics, Inc. is a radiopharmaceutical development company that is developing advanced treatment applications for cancers throughout the body. The Company has proprietary technology that utilizes the alpha-emitting isotope 212Pb to deliver powerful radiation specifically to cancer cells via specialized targeting peptides. It is also developing imaging diagnostics that incorporate the same targeting peptides, which provide the opportunity to personalize treatment and optimize patient outcomes. This theranostic approach enables the ability to see the specific tumor and then treat it to potentially improve efficacy and minimize toxicity. The Company's melanoma (VMT01) and neuroendocrine tumor (VMT-α-NET) programs have entered Phase I/IIa imaging and therapy trials for the treatment of metastatic melanoma and neuroendocrine tumors at several academic institutions. It has also developed a 212Pb generator to secure key isotopes for clinical trial and commercial operations.</v>
    <v>116</v>
    <v>New York Stock Exchange</v>
    <v>XNYS</v>
    <v>XNYS</v>
    <v>2401 Elliott Avenue, Suite 320, SEATTLE, WA, 98121 US</v>
    <v>11.36</v>
    <v>Biotechnology &amp; Medical Research</v>
    <v>Stock</v>
    <v>45476.000000057815</v>
    <v>5926</v>
    <v>10.47</v>
    <v>706799730</v>
    <v>Perspective Therapeutics, Inc.</v>
    <v>Perspective Therapeutics, Inc.</v>
    <v>11.14</v>
    <v>11.2</v>
    <v>10.49</v>
    <v>67378430</v>
    <v>CATX</v>
    <v>Perspective Therapeutics, Inc. (XNYS:CATX)</v>
    <v>246</v>
    <v>1275071</v>
    <v>2018</v>
  </rv>
  <rv s="4">
    <v>5927</v>
  </rv>
  <rv s="0">
    <v>https://www.bing.com/financeapi/forcetrigger?t=a1qz7w&amp;q=XNAS%3aDGII&amp;form=skydnc</v>
    <v>Learn more on Bing</v>
  </rv>
  <rv s="5">
    <v>7</v>
    <v>DIGI INTERNATIONAL INC. (XNAS:DGII)</v>
    <v>8</v>
    <v>9</v>
    <v>Finance</v>
    <v>10</v>
    <v>en-GB</v>
    <v>a1qz7w</v>
    <v>268435456</v>
    <v>1</v>
    <v>Powered by Refinitiv</v>
    <v>42.95</v>
    <v>21.25</v>
    <v>1.073</v>
    <v>7.0000000000000007E-2</v>
    <v>3.055E-3</v>
    <v>USD</v>
    <v>Digi International Inc. is a global provider of Internet of Things (IoT) connectivity products, services and solutions. The Company helps its customers deploy, monitor and manage critical communications infrastructures. Its segments include IoT Products and Services, and IoT Solutions. The IoT Products and Services segment offers products and services that help original equipment manufacturers as well as enterprise and government customers create and deploy secure IoT connectivity solutions. These include embedded and wireless modules, console servers, enterprise and industrial routers as well as other infrastructure management equipment. The Company also provides its customers with a device management platform as well as other professional services. The IoT Solutions segment consists of SmartSense by Digi business and managed network-as-a-service business. It offers wireless temperature and other condition-based monitoring services as well as employee task management services.</v>
    <v>822</v>
    <v>Nasdaq Stock Market</v>
    <v>XNAS</v>
    <v>XNAS</v>
    <v>9350 Excelsior Blvd., Suite 700, HOPKINS, MN, 55343 US</v>
    <v>23.08</v>
    <v>Communications &amp; Networking</v>
    <v>Stock</v>
    <v>45475.855020381248</v>
    <v>5929</v>
    <v>22.822800000000001</v>
    <v>835888078</v>
    <v>DIGI INTERNATIONAL INC.</v>
    <v>DIGI INTERNATIONAL INC.</v>
    <v>22.86</v>
    <v>60.729399999999998</v>
    <v>22.91</v>
    <v>22.98</v>
    <v>36374590</v>
    <v>DGII</v>
    <v>DIGI INTERNATIONAL INC. (XNAS:DGII)</v>
    <v>44</v>
    <v>251670</v>
    <v>1989</v>
  </rv>
  <rv s="4">
    <v>5930</v>
  </rv>
  <rv s="0">
    <v>https://www.bing.com/financeapi/forcetrigger?t=a21wec&amp;q=XNYS%3aREX&amp;form=skydnc</v>
    <v>Learn more on Bing</v>
  </rv>
  <rv s="5">
    <v>7</v>
    <v>REX AMERICAN RESOURCES CORPORATION (XNYS:REX)</v>
    <v>8</v>
    <v>9</v>
    <v>Finance</v>
    <v>10</v>
    <v>en-GB</v>
    <v>a21wec</v>
    <v>268435456</v>
    <v>1</v>
    <v>Powered by Refinitiv</v>
    <v>60.784999999999997</v>
    <v>33.85</v>
    <v>0.96150000000000002</v>
    <v>-0.98</v>
    <v>-2.1600000000000001E-2</v>
    <v>USD</v>
    <v>Rex American Resources Corporation is an ethanol production company. The Company operates through the ethanol and by-products segment. Its ethanol operations are focused on corn, ethanol, distillers’ grains, non-food grade corn oil and natural gas. The Company has interests in over six ethanol production facilities, which in aggregate shipped approximately 730 million gallons of ethanol. The Company has ownership of the gallons shipped by the ethanol production facilities, which has ownership interests in approximately 300 million gallons. The Company operates through its subsidiaries, including One Earth Energy, LLC (One Earth), NuGen Energy, LLC (NuGen) and Big River Resources, LLC (Big River). The Company’s ethanol production facilities are located across Illinois, Indiana, Iowa, Minnesota, Nebraska, Ohio and South Dakota.</v>
    <v>117</v>
    <v>New York Stock Exchange</v>
    <v>XNYS</v>
    <v>XNYS</v>
    <v>7720 Paragon Road, DAYTON, OH, 45459 US</v>
    <v>45.67</v>
    <v>Renewable Energy</v>
    <v>Stock</v>
    <v>45475.958333367969</v>
    <v>5932</v>
    <v>44.323999999999998</v>
    <v>776991018</v>
    <v>REX AMERICAN RESOURCES CORPORATION</v>
    <v>REX AMERICAN RESOURCES CORPORATION</v>
    <v>45.67</v>
    <v>11.8987</v>
    <v>45.37</v>
    <v>44.39</v>
    <v>17503740</v>
    <v>REX</v>
    <v>REX AMERICAN RESOURCES CORPORATION (XNYS:REX)</v>
    <v>2</v>
    <v>238455</v>
    <v>1984</v>
  </rv>
  <rv s="4">
    <v>5933</v>
  </rv>
  <rv s="0">
    <v>https://www.bing.com/financeapi/forcetrigger?t=a1nx77&amp;q=XNAS%3aATSG&amp;form=skydnc</v>
    <v>Learn more on Bing</v>
  </rv>
  <rv s="5">
    <v>7</v>
    <v>AIR TRANSPORT SERVICES GROUP, INC. (XNAS:ATSG)</v>
    <v>8</v>
    <v>9</v>
    <v>Finance</v>
    <v>10</v>
    <v>en-GB</v>
    <v>a1nx77</v>
    <v>268435456</v>
    <v>1</v>
    <v>Powered by Refinitiv</v>
    <v>24.96</v>
    <v>11.62</v>
    <v>0.84019999999999995</v>
    <v>0.39</v>
    <v>2.8405E-2</v>
    <v>USD</v>
    <v>Air Transport Services Group, Inc. is a holding company. The Company is a provider of aircraft leasing and air cargo transportation and related services. It operates through two segments: Cargo Aircraft Management, Inc. (CAM) and ACMI Services. The CAM segment includes the leasing of aircraft and aircraft engines. Its freighter fleet is composed primarily of Boeing 767 aircraft. The ACMI Services segment includes the cargo and passenger aircraft flight operations of its three airlines. Its ACMI Services business segment consists of the cargo and passenger operations of its three airline subsidiaries: ABX Air, Inc., Air Transport International, Inc., and Omni Air International, LLC. Its airline is responsible for providing full service, including fuel, aircraft, flight crews, maintenance, aircraft hull and liability insurance, landing fees, parking fees, catering, passenger handling fees, ground and cargo handling expenses and other operating expenses for a fixed, all-inclusive price.</v>
    <v>5095</v>
    <v>Nasdaq Stock Market</v>
    <v>XNAS</v>
    <v>XNAS</v>
    <v>145 HUNTER DR, WILMINGTON, OH, 45177 US</v>
    <v>14.25</v>
    <v>Freight &amp; Logistics Services</v>
    <v>Stock</v>
    <v>45475.834790150002</v>
    <v>5935</v>
    <v>13.734999999999999</v>
    <v>928016667</v>
    <v>AIR TRANSPORT SERVICES GROUP, INC.</v>
    <v>AIR TRANSPORT SERVICES GROUP, INC.</v>
    <v>13.75</v>
    <v>21.965399999999999</v>
    <v>13.73</v>
    <v>14.12</v>
    <v>65723560</v>
    <v>ATSG</v>
    <v>AIR TRANSPORT SERVICES GROUP, INC. (XNAS:ATSG)</v>
    <v>200</v>
    <v>447635</v>
    <v>2007</v>
  </rv>
  <rv s="4">
    <v>5936</v>
  </rv>
  <rv s="0">
    <v>https://www.bing.com/financeapi/forcetrigger?t=bpli5r&amp;q=XNAS%3aSILK&amp;form=skydnc</v>
    <v>Learn more on Bing</v>
  </rv>
  <rv s="5">
    <v>7</v>
    <v>SILK ROAD MEDICAL, INC. (XNAS:SILK)</v>
    <v>8</v>
    <v>9</v>
    <v>Finance</v>
    <v>10</v>
    <v>en-GB</v>
    <v>bpli5r</v>
    <v>268435456</v>
    <v>1</v>
    <v>Powered by Refinitiv</v>
    <v>33.125</v>
    <v>6.08</v>
    <v>1.5258</v>
    <v>7.0000000000000007E-2</v>
    <v>2.5969999999999999E-3</v>
    <v>USD</v>
    <v>Silk Road Medical, Inc. is a medical device company that is focused on reducing the risk of stroke and its impact. The Company has developed an approach for the treatment of carotid artery disease called TransCarotid Artery Revascularization (TCAR). TCAR is a clinically proven procedure combining surgical principles of neuroprotection with minimally invasive endovascular techniques to treat blockages in the carotid artery at risk of causing a stroke. Its product portfolio consists of five single-use components: ENROUTE Transcarotid Neuroprotection System, ENROUTE Transcarotid Stent System, ENHANCE Transcarotid Peripheral Access Kit, ENROUTE 0.014'' Guidewire and ENROUTE Enflate Transcarotid RX Balloon Dilation Catheter. It manufactures ENROUTE NPS and ENROUTE NPS PLUS, or its ENROUTE NPS products, at its facilities in Sunnyvale, California and Plymouth, Minnesota. These facilities provide an aggregate of over 35,000 square feet of space for its production and distribution operations.</v>
    <v>474</v>
    <v>Nasdaq Stock Market</v>
    <v>XNAS</v>
    <v>XNAS</v>
    <v>1213 Innsbruck Dr, SUNNYVALE, CA, 94089-1317 US</v>
    <v>27.05</v>
    <v>Healthcare Equipment &amp; Supplies</v>
    <v>Stock</v>
    <v>45475.957545625002</v>
    <v>5938</v>
    <v>26.925000000000001</v>
    <v>1073286548</v>
    <v>SILK ROAD MEDICAL, INC.</v>
    <v>SILK ROAD MEDICAL, INC.</v>
    <v>26.97</v>
    <v>0</v>
    <v>26.95</v>
    <v>27.02</v>
    <v>39721930</v>
    <v>SILK</v>
    <v>SILK ROAD MEDICAL, INC. (XNAS:SILK)</v>
    <v>1173404</v>
    <v>2802353</v>
    <v>2007</v>
  </rv>
  <rv s="4">
    <v>5939</v>
  </rv>
  <rv s="0">
    <v>https://www.bing.com/financeapi/forcetrigger?t=a1pflh&amp;q=XNAS%3aCECE&amp;form=skydnc</v>
    <v>Learn more on Bing</v>
  </rv>
  <rv s="5">
    <v>7</v>
    <v>CECO ENVIRONMENTAL CORP. (XNAS:CECO)</v>
    <v>8</v>
    <v>9</v>
    <v>Finance</v>
    <v>10</v>
    <v>en-GB</v>
    <v>a1pflh</v>
    <v>268435456</v>
    <v>1</v>
    <v>Powered by Refinitiv</v>
    <v>29.11</v>
    <v>11.46</v>
    <v>1.3772</v>
    <v>-0.05</v>
    <v>-1.7829999999999999E-3</v>
    <v>USD</v>
    <v>CECO Environmental Corp. is an environmentally focused, diversified industrial company. The Company’s segments include Engineered Systems, which serves the power generation, hydrocarbon processing, water/wastewater treatment, oily water separation and treatment, marine and naval vessels, and midstream oil and gas sectors. The segment offers environmental and equipment protection solutions with its highly engineered platforms, including emissions control, fluid bed cyclones, thermal acoustics, separation and filtration, and dampers and expansion joints, and Industrial Process Solutions segment, which serves the industrial sector with solutions for air pollution and contamination control, fluid handling, and process filtration in applications such as aluminum beverage can production, automobile production, food and beverage processing, semiconductor fabrication, electronics production, steel and aluminum mill processing, wood manufacturing, desalination, and aquaculture markets.</v>
    <v>1200</v>
    <v>Nasdaq Stock Market</v>
    <v>XNAS</v>
    <v>XNAS</v>
    <v>14651 Dallas Pkwy Ste 500, DALLAS, TX, 75254 US</v>
    <v>28.26</v>
    <v>Professional &amp; Commercial Services</v>
    <v>Stock</v>
    <v>45475.834644316405</v>
    <v>5941</v>
    <v>27.180099999999999</v>
    <v>977844924</v>
    <v>CECO ENVIRONMENTAL CORP.</v>
    <v>CECO ENVIRONMENTAL CORP.</v>
    <v>27.98</v>
    <v>79.820899999999995</v>
    <v>28.04</v>
    <v>27.99</v>
    <v>34935510</v>
    <v>CECO</v>
    <v>CECO ENVIRONMENTAL CORP. (XNAS:CECO)</v>
    <v>2</v>
    <v>366631</v>
    <v>2002</v>
  </rv>
  <rv s="4">
    <v>5942</v>
  </rv>
  <rv s="0">
    <v>https://www.bing.com/financeapi/forcetrigger?t=bxi7yc&amp;q=XNAS%3aNVTS&amp;form=skydnc</v>
    <v>Learn more on Bing</v>
  </rv>
  <rv s="5">
    <v>7</v>
    <v>NAVITAS SEMICONDUCTOR CORPORATION (XNAS:NVTS)</v>
    <v>8</v>
    <v>9</v>
    <v>Finance</v>
    <v>5</v>
    <v>en-GB</v>
    <v>bxi7yc</v>
    <v>268435456</v>
    <v>1</v>
    <v>Powered by Refinitiv</v>
    <v>11.164999999999999</v>
    <v>3.48</v>
    <v>2.4131999999999998</v>
    <v>7.0000000000000007E-2</v>
    <v>1.7902999999999999E-2</v>
    <v>USD</v>
    <v>Navitas Semiconductor Corporation is a power-semiconductor company. The Company is engaged in designing, developing and marketing power semiconductors, including gallium nitride (GaN) power integrated circuits (ICs), silicon carbide (SiC) power devices, associated silicon system controllers and digital isolators used in power conversion and charging. Power supplies incorporating its products are used in a variety of electronics products, including fast chargers for mobile phones and laptops, consumer electronics, data centers, solar inverters and electric vehicles, among numerous other applications. Its GaNFast power ICs integrate GaN power and drive, with control, sensing, and protection to enable faster charging, higher power density and energy savings. Its GeneSiC power devices are optimized with reliable SiC solutions. It also offers a range of SiC MOSFETs and diodes, which have lower resistance at higher temperatures, 25°C cooler and have three times longer device life expectancy.</v>
    <v>314</v>
    <v>Nasdaq Stock Market</v>
    <v>XNAS</v>
    <v>XNAS</v>
    <v>3520 Challenger St., TORRANCE, CA, 90503 US</v>
    <v>4.0199999999999996</v>
    <v>Semiconductors &amp; Semiconductor Equipment</v>
    <v>Stock</v>
    <v>45475.999254628907</v>
    <v>5944</v>
    <v>3.89</v>
    <v>728741184</v>
    <v>NAVITAS SEMICONDUCTOR CORPORATION</v>
    <v>NAVITAS SEMICONDUCTOR CORPORATION</v>
    <v>3.9</v>
    <v>0</v>
    <v>3.91</v>
    <v>3.98</v>
    <v>183100800</v>
    <v>NVTS</v>
    <v>NAVITAS SEMICONDUCTOR CORPORATION (XNAS:NVTS)</v>
    <v>25120</v>
    <v>2646587</v>
    <v>2020</v>
  </rv>
  <rv s="4">
    <v>5945</v>
  </rv>
  <rv s="0">
    <v>https://www.bing.com/financeapi/forcetrigger?t=a25xar&amp;q=XNYS%3aWLKP&amp;form=skydnc</v>
    <v>Learn more on Bing</v>
  </rv>
  <rv s="37">
    <v>88</v>
    <v>WESTLAKE CHEMICAL PARTNERS UNT (XNYS:WLKP)</v>
    <v>85</v>
    <v>89</v>
    <v>Finance</v>
    <v>91</v>
    <v>en-GB</v>
    <v>a25xar</v>
    <v>268435456</v>
    <v>1</v>
    <v>Powered by Refinitiv</v>
    <v>23.679200000000002</v>
    <v>20.91</v>
    <v>0.1</v>
    <v>4.4130000000000003E-3</v>
    <v>USD</v>
    <v>New York Stock Exchange</v>
    <v>XNYS</v>
    <v>22.84</v>
    <v>ETF</v>
    <v>45475.958333378905</v>
    <v>5947</v>
    <v>22.4</v>
    <v>WESTLAKE CHEMICAL PARTNERS UNT</v>
    <v>22.76</v>
    <v>22.66</v>
    <v>22.76</v>
    <v>WLKP</v>
    <v>WESTLAKE CHEMICAL PARTNERS UNT (XNYS:WLKP)</v>
    <v>25152</v>
    <v>32626</v>
  </rv>
  <rv s="4">
    <v>5948</v>
  </rv>
  <rv s="0">
    <v>https://www.bing.com/financeapi/forcetrigger?t=bskusm&amp;q=XNAS%3aETNB&amp;form=skydnc</v>
    <v>Learn more on Bing</v>
  </rv>
  <rv s="5">
    <v>7</v>
    <v>89BIO, INC. (XNAS:ETNB)</v>
    <v>8</v>
    <v>9</v>
    <v>Finance</v>
    <v>10</v>
    <v>en-GB</v>
    <v>bskusm</v>
    <v>268435456</v>
    <v>1</v>
    <v>Powered by Refinitiv</v>
    <v>19.89</v>
    <v>6.5750000000000002</v>
    <v>0.99909999999999999</v>
    <v>-0.16</v>
    <v>-2.0619000000000002E-2</v>
    <v>USD</v>
    <v>89bio, Inc. is a clinical-stage biopharmaceutical company. The Company is focused on the development and commercialization of therapies for the treatment of liver and cardio-metabolic diseases. The Company’s lead product candidate, pegozafermin, a specifically engineered glycoPEGylated analog of fibroblast growth factor 21 (FGF21), is being developed for the treatment of nonalcoholic steatohepatitis (NASH) and for the treatment of severe hypertriglyceridemia (SHTG). Pegozafermin is engineered to protect against proteolysis and reduce renal clearance and optimize its potency, enabling the potential use of a lower dosage/dose. Pegozafermin has been optimally constructed with two mutations via substitutions with natural amino acids at site-specific positions (173 and 176) toward the C-terminus end of the hormone. It conducted a Phase I clinical trial to evaluate the safety, tolerability and pharmacokinetics (PK) of pegozafermin.</v>
    <v>70</v>
    <v>Nasdaq Stock Market</v>
    <v>XNAS</v>
    <v>XNAS</v>
    <v>142 Sansome Street, Second Floor, San Francisco, CA, 94104 US</v>
    <v>7.85</v>
    <v>Biotechnology &amp; Medical Research</v>
    <v>Stock</v>
    <v>45475.995219733595</v>
    <v>5950</v>
    <v>7.41</v>
    <v>747718400</v>
    <v>89BIO, INC.</v>
    <v>89BIO, INC.</v>
    <v>7.85</v>
    <v>0</v>
    <v>7.76</v>
    <v>7.6</v>
    <v>98384000</v>
    <v>ETNB</v>
    <v>89BIO, INC. (XNAS:ETNB)</v>
    <v>916371</v>
    <v>1373928</v>
    <v>2019</v>
  </rv>
  <rv s="4">
    <v>5951</v>
  </rv>
  <rv s="0">
    <v>https://www.bing.com/financeapi/forcetrigger?t=a1oj6h&amp;q=XNAS%3aBJRI&amp;form=skydnc</v>
    <v>Learn more on Bing</v>
  </rv>
  <rv s="5">
    <v>7</v>
    <v>BJ'S RESTAURANTS, INC. (XNAS:BJRI)</v>
    <v>8</v>
    <v>9</v>
    <v>Finance</v>
    <v>10</v>
    <v>en-GB</v>
    <v>a1oj6h</v>
    <v>268435456</v>
    <v>1</v>
    <v>Powered by Refinitiv</v>
    <v>38.765000000000001</v>
    <v>21.64</v>
    <v>2.1377000000000002</v>
    <v>1.48</v>
    <v>4.1725000000000005E-2</v>
    <v>USD</v>
    <v>BJ's Restaurants, Inc. is a casual dining restaurant. The Company’s restaurants feature a menu with approximately 100 menu items designed to offer various items, including slow roasted entrees, such as prime rib, EnLIGHTened Entrees, such as Cherry Chipotle Glazed Salmon, original signature deep-dish pizza, the Pizookie dessert and BJs craft beers. Its craft beer is produced at five in-house brewing facilities and by independent third-party brewers using its recipes. The Company is a national restaurant chain, which owns and operates approximately 200 casual dining restaurants located in 30 states, including Alabama, Arizona, Arkansas, California, Colorado, Connecticut, Florida, Illinois, Indiana, Kansas, Kentucky, Louisiana, Maryland, Massachusetts, Michigan, Nevada, New Jersey, New Mexico, New York, North Carolina, Ohio, Oklahoma, Oregon, Pennsylvania, Rhode Island, South Carolina, Tennessee, Texas, Virginia and Washington.</v>
    <v>21000</v>
    <v>Nasdaq Stock Market</v>
    <v>XNAS</v>
    <v>XNAS</v>
    <v>SUITE 300, 7755 CENTER AVENUE, HUNTINGTON BEACH, CA, 92647 US</v>
    <v>37.06</v>
    <v>Hotels &amp; Entertainment Services</v>
    <v>Stock</v>
    <v>45475.891149027346</v>
    <v>5953</v>
    <v>35.28</v>
    <v>864006284</v>
    <v>BJ'S RESTAURANTS, INC.</v>
    <v>BJ'S RESTAURANTS, INC.</v>
    <v>35.64</v>
    <v>37.036299999999997</v>
    <v>35.47</v>
    <v>36.950000000000003</v>
    <v>23383120</v>
    <v>BJRI</v>
    <v>BJ'S RESTAURANTS, INC. (XNAS:BJRI)</v>
    <v>748</v>
    <v>329507</v>
    <v>1991</v>
  </rv>
  <rv s="4">
    <v>5954</v>
  </rv>
  <rv s="0">
    <v>https://www.bing.com/financeapi/forcetrigger?t=a1pegh&amp;q=XNAS%3aCDNA&amp;form=skydnc</v>
    <v>Learn more on Bing</v>
  </rv>
  <rv s="5">
    <v>7</v>
    <v>CAREDX, INC. (XNAS:CDNA)</v>
    <v>8</v>
    <v>9</v>
    <v>Finance</v>
    <v>10</v>
    <v>en-GB</v>
    <v>a1pegh</v>
    <v>268435456</v>
    <v>1</v>
    <v>Powered by Refinitiv</v>
    <v>17.03</v>
    <v>4.8</v>
    <v>1.7867</v>
    <v>-0.48</v>
    <v>-3.1208999999999997E-2</v>
    <v>USD</v>
    <v>CareDx, Inc. is a precision medicine solutions company. The Company is focused on the discovery, development, and commercialization of clinically differentiated, diagnostic solutions for transplant patients and caregivers. The Company offers testing services, products, and patient and digital solutions along the pre- and post-transplant patient journey and is a provider of genomics-based information for transplant patients. Its commercially available testing services consist of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Company’s product portfolio includes AlloSeq Tx, QTYPE, Olerup SSP, AlloSeq HCT and AlloSeq cfDNA. It develops and provides diagnostic surveillance testing services for various transplant recipients.</v>
    <v>635</v>
    <v>Nasdaq Stock Market</v>
    <v>XNAS</v>
    <v>XNAS</v>
    <v>8000 Marina Blvd, 4Th Floor, BRISBANE, CA, 94005 US</v>
    <v>15.34</v>
    <v>Biotechnology &amp; Medical Research</v>
    <v>Stock</v>
    <v>45475.9332440625</v>
    <v>5956</v>
    <v>14.8</v>
    <v>776048471</v>
    <v>CAREDX, INC.</v>
    <v>CAREDX, INC.</v>
    <v>15.3</v>
    <v>0</v>
    <v>15.38</v>
    <v>14.9</v>
    <v>52083790</v>
    <v>CDNA</v>
    <v>CAREDX, INC. (XNAS:CDNA)</v>
    <v>25</v>
    <v>793229</v>
    <v>1998</v>
  </rv>
  <rv s="4">
    <v>5957</v>
  </rv>
  <rv s="0">
    <v>https://www.bing.com/financeapi/forcetrigger?t=azil27&amp;q=XNAS%3aCOGT&amp;form=skydnc</v>
    <v>Learn more on Bing</v>
  </rv>
  <rv s="5">
    <v>7</v>
    <v>COGENT BIOSCIENCES, INC. (XNAS:COGT)</v>
    <v>8</v>
    <v>9</v>
    <v>Finance</v>
    <v>5</v>
    <v>en-GB</v>
    <v>azil27</v>
    <v>268435456</v>
    <v>1</v>
    <v>Powered by Refinitiv</v>
    <v>13.36</v>
    <v>3.67</v>
    <v>1.7206999999999999</v>
    <v>-0.7</v>
    <v>-7.8299999999999995E-2</v>
    <v>USD</v>
    <v>Cogent Biosciences, Inc. is a biotechnology company. The Company is focused on developing precision therapies for genetically defined diseases. The Company’s clinical program, bezuclastinib, is a selective tyrosine kinase inhibitor that is designed to potently inhibit the KIT D816V mutation as well as other mutations in KIT exon 17. KIT D816V is responsible for driving systemic mastocytosis, a serious disease caused by unchecked proliferation of mast cells. In addition to bezuclastinib, the Company is developing a portfolio of novel targeted therapies to help patients fighting serious, genetically driven diseases initially targeting mutations in FGFR2, ErbB2 and PI3Kα. SUMMIT is its randomized, global, multicenter, double-blind, placebo-controlled, multi-part Phase II clinical trial for patients with Non-AdvSM. APEX is an open-label, global, multicenter study evaluating the safety, efficacy, pharmacokinetic, and pharmacodynamic profiles of bezuclastinib.</v>
    <v>164</v>
    <v>Nasdaq Stock Market</v>
    <v>XNAS</v>
    <v>XNAS</v>
    <v>275 Wyman Street, 3Rd Floor, WALTHAM, MA, 02451 US</v>
    <v>9.06</v>
    <v>Biotechnology &amp; Medical Research</v>
    <v>Stock</v>
    <v>45475.87241545078</v>
    <v>5959</v>
    <v>8.07</v>
    <v>787854416</v>
    <v>COGENT BIOSCIENCES, INC.</v>
    <v>COGENT BIOSCIENCES, INC.</v>
    <v>8.82</v>
    <v>0</v>
    <v>8.94</v>
    <v>8.24</v>
    <v>95613400</v>
    <v>COGT</v>
    <v>COGENT BIOSCIENCES, INC. (XNAS:COGT)</v>
    <v>822693</v>
    <v>1626551</v>
    <v>2014</v>
  </rv>
  <rv s="4">
    <v>5960</v>
  </rv>
  <rv s="0">
    <v>https://www.bing.com/financeapi/forcetrigger?t=c3jorw&amp;q=XNYS%3aENFN&amp;form=skydnc</v>
    <v>Learn more on Bing</v>
  </rv>
  <rv s="5">
    <v>7</v>
    <v>ENFUSION, INC (XNYS:ENFN)</v>
    <v>8</v>
    <v>9</v>
    <v>Finance</v>
    <v>5</v>
    <v>en-GB</v>
    <v>c3jorw</v>
    <v>268435456</v>
    <v>1</v>
    <v>Powered by Refinitiv</v>
    <v>11.5632</v>
    <v>7.52</v>
    <v>1.3819999999999999</v>
    <v>0.02</v>
    <v>2.3809999999999999E-3</v>
    <v>USD</v>
    <v>Enfusion, Inc. provides software-as-a-service (SaaS) platform for investment managers. The Company, through its software, analytics, and middle/back-office managed services, creates enterprise-wide cultures of real-time, data-driven intelligence and collaboration. The Company's cloud-native, end-to-end solution gives its clients the ability to access and analyze investment information in real time, perform complex calculations and interact with markets electronically adding up to better, more informed investment decisions and actions. Its solution is highly configurable to different work streams, client segments and asset classes. The Company's solution includes portfolio management system, order and execution management system, accounting/general ledger system, Enfusion Analytics System and technology-powered, managed services. Its solution is utilized by a variety of users, including portfolio managers, traders, compliance officers, operational support staff and executive management.</v>
    <v>1102</v>
    <v>New York Stock Exchange</v>
    <v>XNYS</v>
    <v>XNYS</v>
    <v>125 South Clark Street, Suite 750, CHICAGO, IL, 60603 US</v>
    <v>8.4499999999999993</v>
    <v>Software &amp; IT Services</v>
    <v>Stock</v>
    <v>45475.958333378905</v>
    <v>5962</v>
    <v>8.3350000000000009</v>
    <v>1078687884</v>
    <v>ENFUSION, INC</v>
    <v>ENFUSION, INC</v>
    <v>8.3800000000000008</v>
    <v>285.03719999999998</v>
    <v>8.4</v>
    <v>8.42</v>
    <v>128110200</v>
    <v>ENFN</v>
    <v>ENFUSION, INC (XNYS:ENFN)</v>
    <v>151760</v>
    <v>404483</v>
    <v>2007</v>
  </rv>
  <rv s="4">
    <v>5963</v>
  </rv>
  <rv s="0">
    <v>https://www.bing.com/financeapi/forcetrigger?t=c6uvec&amp;q=XNAS%3aFIPWV&amp;form=skydnc</v>
    <v>Learn more on Bing</v>
  </rv>
  <rv s="5">
    <v>7</v>
    <v>FTAI INFRASTRUCTURE INC. (XNAS:FIP)</v>
    <v>8</v>
    <v>9</v>
    <v>Finance</v>
    <v>10</v>
    <v>en-GB</v>
    <v>c6uvec</v>
    <v>268435456</v>
    <v>1</v>
    <v>Powered by Refinitiv</v>
    <v>9.25</v>
    <v>2.84</v>
    <v>1.107</v>
    <v>0.45</v>
    <v>5.1783999999999997E-2</v>
    <v>USD</v>
    <v>FTAI Infrastructure Inc. is in the business of acquiring, developing and operating assets and businesses that represent critical infrastructure for customers in the transportation, energy and industrial products industries. Its Railroad segment is comprised of over six freight railroads and one switching company that provide rail service to certain manufacturing and production facilities; Jefferson Terminal segment consists of a multi-modal crude oil and refined products terminal and other related assets; Repauno segment consists of deep-water port located along the Delaware River with an underground storage cavern, a multipurpose dock, and a rail-to-ship transloading system; Power and Gas segment is comprised of an equity method investment in Long Ridge, which is a multi-modal port located along the Ohio River with rail, dock and multiple industrial development opportunities, and Sustainability and Energy Transition segment is comprised of Aleon/Gladieux, Clean Planet and CarbonFree.</v>
    <v>700</v>
    <v>Nasdaq Stock Market</v>
    <v>XNAS</v>
    <v>XNAS</v>
    <v>1345 Avenue Of The Americas, NEW YORK, NY, 10105 US</v>
    <v>9.14</v>
    <v>Freight &amp; Logistics Services</v>
    <v>Stock</v>
    <v>45475.974532499997</v>
    <v>5965</v>
    <v>8.59</v>
    <v>929481332</v>
    <v>FTAI INFRASTRUCTURE INC.</v>
    <v>FTAI INFRASTRUCTURE INC.</v>
    <v>8.65</v>
    <v>0</v>
    <v>8.69</v>
    <v>9.14</v>
    <v>101693800</v>
    <v>FIP</v>
    <v>FTAI INFRASTRUCTURE INC. (XNAS:FIP)</v>
    <v>1266</v>
    <v>1615862</v>
    <v>2021</v>
  </rv>
  <rv s="4">
    <v>5966</v>
  </rv>
  <rv s="0">
    <v>https://www.bing.com/financeapi/forcetrigger?t=c2pp9c&amp;q=XNAS%3aCTKB&amp;form=skydnc</v>
    <v>Learn more on Bing</v>
  </rv>
  <rv s="5">
    <v>7</v>
    <v>CYTEK BIOSCIENCES, INC. (XNAS:CTKB)</v>
    <v>8</v>
    <v>9</v>
    <v>Finance</v>
    <v>5</v>
    <v>en-GB</v>
    <v>c2pp9c</v>
    <v>268435456</v>
    <v>1</v>
    <v>Powered by Refinitiv</v>
    <v>9.8699999999999992</v>
    <v>3.8</v>
    <v>1.1160000000000001</v>
    <v>-0.01</v>
    <v>-1.7829999999999999E-3</v>
    <v>USD</v>
    <v>Cytek Biosciences, Inc. is a cell analysis solutions company. The Company is advancing the cell analysis tools by delivering high-resolution, high-content and high-sensitivity cell analysis utilizing its Full Spectrum Profiling (FSP) technology. Its FSP platform includes its core instruments, the Cytek Aurora and Northern Lights systems; its cell sorter, the Cytek Aurora CS; the Cytek Orion reagent cocktail preparation system; the flow cytometer and imaging products under the Amnis and Guava brands; and reagents, software and services to provide a comprehensive and integrated suite of solutions for its customers. Its Cytek Aurora and Cytek Northern Lights systems are flow cytometers that deliver high-resolution, high-content, and high-sensitivity cell analysis. Its Cytek Aurora CS is a cell sorter that leverages the detection and sensitivity capabilities of its FSP technology to isolate living cell populations from lower to higher complexity panels beyond 40 biomarkers.</v>
    <v>637</v>
    <v>Nasdaq Stock Market</v>
    <v>XNAS</v>
    <v>XNAS</v>
    <v>47215 LAKEVIEW BOULEVARD, FREMONT, CA, 94538 US</v>
    <v>5.7549999999999999</v>
    <v>Healthcare Equipment &amp; Supplies</v>
    <v>Stock</v>
    <v>45475.835189409372</v>
    <v>5968</v>
    <v>5.56</v>
    <v>735128240</v>
    <v>CYTEK BIOSCIENCES, INC.</v>
    <v>CYTEK BIOSCIENCES, INC.</v>
    <v>5.61</v>
    <v>0</v>
    <v>5.61</v>
    <v>5.6</v>
    <v>131272900</v>
    <v>CTKB</v>
    <v>CYTEK BIOSCIENCES, INC. (XNAS:CTKB)</v>
    <v>431401</v>
    <v>764310</v>
    <v>2014</v>
  </rv>
  <rv s="4">
    <v>5969</v>
  </rv>
  <rv s="0">
    <v>https://www.bing.com/financeapi/forcetrigger?t=a23eh7&amp;q=XNYS%3aSPLP&amp;form=skydnc</v>
    <v>Learn more on Bing</v>
  </rv>
  <rv s="37">
    <v>88</v>
    <v>STEEL PARTNERS HOLDINGS UNT (XNYS:SPLP)</v>
    <v>85</v>
    <v>89</v>
    <v>Finance</v>
    <v>91</v>
    <v>en-GB</v>
    <v>a23eh7</v>
    <v>268435456</v>
    <v>1</v>
    <v>Powered by Refinitiv</v>
    <v>47.96</v>
    <v>33.119999999999997</v>
    <v>0.22869999999999999</v>
    <v>6.1809999999999999E-3</v>
    <v>USD</v>
    <v>New York Stock Exchange</v>
    <v>XNYS</v>
    <v>37.228700000000003</v>
    <v>ETF</v>
    <v>45471.958333367969</v>
    <v>5971</v>
    <v>35.57</v>
    <v>STEEL PARTNERS HOLDINGS UNT</v>
    <v>35.619999999999997</v>
    <v>37</v>
    <v>37.228700000000003</v>
    <v>SPLP</v>
    <v>STEEL PARTNERS HOLDINGS UNT (XNYS:SPLP)</v>
    <v>28</v>
    <v>667</v>
  </rv>
  <rv s="4">
    <v>5972</v>
  </rv>
  <rv s="0">
    <v>https://www.bing.com/financeapi/forcetrigger?t=az837w&amp;q=XNAS%3aLPRO&amp;form=skydnc</v>
    <v>Learn more on Bing</v>
  </rv>
  <rv s="5">
    <v>7</v>
    <v>OPEN LENDING CORPORATION (XNAS:LPRO)</v>
    <v>8</v>
    <v>9</v>
    <v>Finance</v>
    <v>10</v>
    <v>en-GB</v>
    <v>az837w</v>
    <v>268435456</v>
    <v>1</v>
    <v>Powered by Refinitiv</v>
    <v>11.73</v>
    <v>4.57</v>
    <v>1.1183000000000001</v>
    <v>-0.01</v>
    <v>-1.799E-3</v>
    <v>USD</v>
    <v>Open Lending Corporation is a provider of lending enablement and risk analytics to credit unions, regional banks, finance companies and the captive finance companies of automakers. The Company provides loan analytics, risk-based pricing, risk modeling and default insurance to auto lenders throughout the United States. It targets the financing needs of near-prime and non-prime borrowers, or borrowers with a credit bureau score generally between 560 and 699. Lenders Protection platform (LPP), the Company's flagship product, is a cloud-based automotive lending platform. LPP supports the full transaction lifecycle, including credit application, underwriting, real-time insurance approval, settlement, servicing, invoicing of insurance premiums and fees and advanced data analytics of the automotive lender's portfolio under the program. Its risk models project loan performance, including expected losses and prepayments, in arriving at the optimal rate. It serves around 454 active lenders.</v>
    <v>210</v>
    <v>Nasdaq Stock Market</v>
    <v>XNAS</v>
    <v>XNAS</v>
    <v>1501 S. Mopac Expressway, Suite #450, AUSTIN, TX, 78746 US</v>
    <v>5.6749999999999998</v>
    <v>Professional &amp; Commercial Services</v>
    <v>Stock</v>
    <v>45475.834960289059</v>
    <v>5974</v>
    <v>5.54</v>
    <v>661366305</v>
    <v>OPEN LENDING CORPORATION</v>
    <v>OPEN LENDING CORPORATION</v>
    <v>5.61</v>
    <v>46.115499999999997</v>
    <v>5.56</v>
    <v>5.55</v>
    <v>119165100</v>
    <v>LPRO</v>
    <v>OPEN LENDING CORPORATION (XNAS:LPRO)</v>
    <v>323704</v>
    <v>520892</v>
    <v>2019</v>
  </rv>
  <rv s="4">
    <v>5975</v>
  </rv>
  <rv s="0">
    <v>https://www.bing.com/financeapi/forcetrigger?t=a1z38m&amp;q=XNAS%3aOCUL&amp;form=skydnc</v>
    <v>Learn more on Bing</v>
  </rv>
  <rv s="5">
    <v>7</v>
    <v>OCULAR THERAPEUTIX, INC. (XNAS:OCUL)</v>
    <v>8</v>
    <v>9</v>
    <v>Finance</v>
    <v>10</v>
    <v>en-GB</v>
    <v>a1z38m</v>
    <v>268435456</v>
    <v>1</v>
    <v>Powered by Refinitiv</v>
    <v>11.31</v>
    <v>1.9950000000000001</v>
    <v>1.2927999999999999</v>
    <v>0.02</v>
    <v>3.003E-3</v>
    <v>USD</v>
    <v>Ocular Therapeutix, Inc. is a biopharmaceutical company. The Company is engaged in the development and commercialization of therapies for wet age-related macular degeneration (wet AMD), diabetic retinopathy, and other diseases and conditions of the eye. Its first commercial drug product, DEXTENZA, is for the treatment of ocular inflammation and pain following ophthalmic surgery and ocular itching associated with allergic conjunctivitis. It is also developing two other clinical-stage assets, OTX-DED (dexamethasone intracanalicular insert) for the short-term treatment of the signs and symptoms of dry eye disease, and OTX-CSI (cyclosporine intracanalicular insert) for the chronic treatment of dry eye disease. It is conducting a pivotal Phase III clinical trial to evaluate AXPAXLI for the treatment of wet AMD. Its clinical portfolio also includes PAXTRAVA, which is in Phase III clinical development for the treatment of primary open-angle glaucoma (OAG) or ocular hypertension (OHT).</v>
    <v>267</v>
    <v>Nasdaq Stock Market</v>
    <v>XNAS</v>
    <v>XNAS</v>
    <v>15 Crosby Drive, BEDFORD, MA, 01730 US</v>
    <v>6.79</v>
    <v>Pharmaceuticals</v>
    <v>Stock</v>
    <v>45475.987602823436</v>
    <v>5977</v>
    <v>6.51</v>
    <v>1034657852</v>
    <v>OCULAR THERAPEUTIX, INC.</v>
    <v>OCULAR THERAPEUTIX, INC.</v>
    <v>6.65</v>
    <v>0</v>
    <v>6.66</v>
    <v>6.68</v>
    <v>154888900</v>
    <v>OCUL</v>
    <v>OCULAR THERAPEUTIX, INC. (XNAS:OCUL)</v>
    <v>21</v>
    <v>2720203</v>
    <v>2006</v>
  </rv>
  <rv s="4">
    <v>5978</v>
  </rv>
  <rv s="0">
    <v>https://www.bing.com/financeapi/forcetrigger?t=a1uj27&amp;q=XNAS%3aHCSG&amp;form=skydnc</v>
    <v>Learn more on Bing</v>
  </rv>
  <rv s="5">
    <v>7</v>
    <v>HEALTHCARE SERVICES GROUP, INC. (XNAS:HCSG)</v>
    <v>8</v>
    <v>9</v>
    <v>Finance</v>
    <v>5</v>
    <v>en-GB</v>
    <v>a1uj27</v>
    <v>268435456</v>
    <v>1</v>
    <v>Powered by Refinitiv</v>
    <v>15.13</v>
    <v>8.75</v>
    <v>0.53149999999999997</v>
    <v>0.37</v>
    <v>3.3975999999999999E-2</v>
    <v>USD</v>
    <v>Healthcare Services Group, Inc. provides management, administrative and operating services to the housekeeping, laundry, linen, facility maintenance and dietary service departments of healthcare facilities, including nursing homes, retirement complexes, rehabilitation centers and hospitals located throughout the United States. The Company's segments include housekeeping, laundry, linen and other services (Housekeeping), and dietary department services (Dietary). Housekeeping segment manages its customers housekeeping departments, which are responsible for the cleaning, disinfecting and sanitizing of resident rooms and common areas of the customers facilities, as well as the laundering and processing of the bed linens and other assorted linen items. Dietary segment manages its customers dietary departments, which are responsible for food purchasing, meal preparation and professional dietitian services that include the development of menus that meet the dietary needs of residents.</v>
    <v>33400</v>
    <v>Nasdaq Stock Market</v>
    <v>XNAS</v>
    <v>XNAS</v>
    <v>3220 Tillman Drive, Suite 300, BENSALEM, PA, 19020 US</v>
    <v>11.335000000000001</v>
    <v>Professional &amp; Commercial Services</v>
    <v>Stock</v>
    <v>45475.834788425782</v>
    <v>5980</v>
    <v>10.95</v>
    <v>829259027</v>
    <v>HEALTHCARE SERVICES GROUP, INC.</v>
    <v>HEALTHCARE SERVICES GROUP, INC.</v>
    <v>10.95</v>
    <v>20.322700000000001</v>
    <v>10.89</v>
    <v>11.26</v>
    <v>73646450</v>
    <v>HCSG</v>
    <v>HEALTHCARE SERVICES GROUP, INC. (XNAS:HCSG)</v>
    <v>140</v>
    <v>697177</v>
    <v>1976</v>
  </rv>
  <rv s="4">
    <v>5981</v>
  </rv>
  <rv s="0">
    <v>https://www.bing.com/financeapi/forcetrigger?t=a1p6m7&amp;q=XNYS%3aCAPL&amp;form=skydnc</v>
    <v>Learn more on Bing</v>
  </rv>
  <rv s="37">
    <v>88</v>
    <v>CROSSAMERICA PARTNERS UNT (XNYS:CAPL)</v>
    <v>85</v>
    <v>89</v>
    <v>Finance</v>
    <v>91</v>
    <v>en-GB</v>
    <v>a1p6m7</v>
    <v>268435456</v>
    <v>1</v>
    <v>Powered by Refinitiv</v>
    <v>24.19</v>
    <v>18.649999999999999</v>
    <v>-0.1</v>
    <v>-5.0429999999999997E-3</v>
    <v>USD</v>
    <v>New York Stock Exchange</v>
    <v>XNYS</v>
    <v>19.945</v>
    <v>ETF</v>
    <v>45475.958333367969</v>
    <v>5983</v>
    <v>19.61</v>
    <v>CROSSAMERICA PARTNERS UNT</v>
    <v>19.920000000000002</v>
    <v>19.829999999999998</v>
    <v>19.73</v>
    <v>CAPL</v>
    <v>CROSSAMERICA PARTNERS UNT (XNYS:CAPL)</v>
    <v>17</v>
    <v>30952</v>
  </rv>
  <rv s="4">
    <v>5984</v>
  </rv>
  <rv s="0">
    <v>https://www.bing.com/financeapi/forcetrigger?t=bu485r&amp;q=XNAS%3aZNTL&amp;form=skydnc</v>
    <v>Learn more on Bing</v>
  </rv>
  <rv s="5">
    <v>7</v>
    <v>ZENTALIS PHARMACEUTICALS, INC. (XNAS:ZNTL)</v>
    <v>8</v>
    <v>9</v>
    <v>Finance</v>
    <v>5</v>
    <v>en-GB</v>
    <v>bu485r</v>
    <v>268435456</v>
    <v>1</v>
    <v>Powered by Refinitiv</v>
    <v>29.04</v>
    <v>3.4350000000000001</v>
    <v>1.7089000000000001</v>
    <v>-0.62</v>
    <v>-0.14797099999999999</v>
    <v>USD</v>
    <v>Zentalis Pharmaceuticals, Inc. is a clinical-stage biopharmaceutical company. The Company is focused on discovering and developing small molecule therapeutics targeting fundamental biological pathways of cancers. The Company’s lead product candidate includes azenosertib (ZN-c3), which is a WEE1 inhibitor for advanced solid tumors and hematological malignancies. The Company is also developing a BCL-2 inhibitor, ZN-d5, for hematological malignancies and related disorders. ZN-d5 is being evaluated in combination with azenosertib in a Phase I/II dose escalation clinical trial in patients with R/R acute myeloid leukemia (AML) (ZN-d5-004C). The Company is also advancing its research on protein degraders and other undisclosed targets using its Integrated Discovery Engine.</v>
    <v>168</v>
    <v>Nasdaq Stock Market</v>
    <v>XNAS</v>
    <v>XNAS</v>
    <v>10275 Science Center Drive, Suite 200, SAN DIEGO, CA, 92121 US</v>
    <v>4.22</v>
    <v>Biotechnology &amp; Medical Research</v>
    <v>Stock</v>
    <v>45475.994938750002</v>
    <v>5986</v>
    <v>3.4350000000000001</v>
    <v>253517231</v>
    <v>ZENTALIS PHARMACEUTICALS, INC.</v>
    <v>ZENTALIS PHARMACEUTICALS, INC.</v>
    <v>4.22</v>
    <v>0</v>
    <v>4.1900000000000004</v>
    <v>3.57</v>
    <v>71013230</v>
    <v>ZNTL</v>
    <v>ZENTALIS PHARMACEUTICALS, INC. (XNAS:ZNTL)</v>
    <v>1706</v>
    <v>2358838</v>
    <v>2017</v>
  </rv>
  <rv s="4">
    <v>5987</v>
  </rv>
  <rv s="0">
    <v>https://www.bing.com/financeapi/forcetrigger?t=a1ndu2&amp;q=XNAS%3aAMCX&amp;form=skydnc</v>
    <v>Learn more on Bing</v>
  </rv>
  <rv s="5">
    <v>7</v>
    <v>AMC NETWORKS INC. (XNAS:AMCX)</v>
    <v>8</v>
    <v>9</v>
    <v>Finance</v>
    <v>10</v>
    <v>en-GB</v>
    <v>a1ndu2</v>
    <v>268435456</v>
    <v>1</v>
    <v>Powered by Refinitiv</v>
    <v>20.97</v>
    <v>8.84</v>
    <v>1.306</v>
    <v>0.06</v>
    <v>6.424E-3</v>
    <v>USD</v>
    <v>AMC Networks Inc. is a global entertainment company. The Company distributes its content to audiences globally on an array of distribution platforms, including linear networks, subscription streaming services and other ad-supported streaming platforms, as well as through licensing arrangements. Its segments are Domestic Operations and International and Other. Its Domestic Operations include programming services and AMC Broadcasting &amp; Technology. Its programming services consist of its five national programming networks, global streaming services, AMC Studios operation and film distribution business. Its programming networks are AMC, WE tv, BBC AMERICA, IFC and SundanceTV. Its global streaming services consist of AMC+ and its targeted subscription streaming services (Acorn TV, Shudder, Sundance Now, ALLBLK and HIDIVE). International and Other segment includes AMC Networks International (AMCNI), international programming businesses consisting of a portfolio of channels around the world.</v>
    <v>1900</v>
    <v>Nasdaq Stock Market</v>
    <v>XNAS</v>
    <v>XNAS</v>
    <v>11 Penn Plz, NEW YORK, NY, 10001 US</v>
    <v>9.41</v>
    <v>Media &amp; Publishing</v>
    <v>Stock</v>
    <v>45475.955589814061</v>
    <v>5989</v>
    <v>9.08</v>
    <v>414006738</v>
    <v>AMC NETWORKS INC.</v>
    <v>AMC NETWORKS INC.</v>
    <v>9.3800000000000008</v>
    <v>2.6324000000000001</v>
    <v>9.34</v>
    <v>9.4</v>
    <v>44043270</v>
    <v>AMCX</v>
    <v>AMC NETWORKS INC. (XNAS:AMCX)</v>
    <v>5</v>
    <v>2492605</v>
    <v>2011</v>
  </rv>
  <rv s="4">
    <v>5990</v>
  </rv>
  <rv s="0">
    <v>https://www.bing.com/financeapi/forcetrigger?t=a1nyc7&amp;q=XNAS%3aAUPH&amp;form=skydnc</v>
    <v>Learn more on Bing</v>
  </rv>
  <rv s="5">
    <v>7</v>
    <v>Aurinia Pharmaceuticals Inc. (XNAS:AUPH)</v>
    <v>8</v>
    <v>9</v>
    <v>Finance</v>
    <v>10</v>
    <v>en-GB</v>
    <v>a1nyc7</v>
    <v>268435456</v>
    <v>1</v>
    <v>Powered by Refinitiv</v>
    <v>12.43</v>
    <v>4.71</v>
    <v>1.4505999999999999</v>
    <v>-0.06</v>
    <v>-1.0928999999999999E-2</v>
    <v>USD</v>
    <v>Aurinia Pharmaceuticals Inc. is a Canada-based fully integrated biopharmaceutical company. The Company is focused on delivering therapies to treat targeted patient populations with a high unmet medical need that are impacted by autoimmune, kidney and rare diseases. The Company has developed LUPKYNIS (voclosporin), an oral therapy for the treatment of adult patients with active lupus nephritis (LN) and continues to conduct pre-clinical, clinical, and regulatory activities to support the voclosporin development program. LUPKYNIS is a calcineurin inhibitor (CNI) immunosuppressant, that improves near and long-term outcomes in LN when used in combination with mycophenolate mofetil (MMF) and steroids. LUPKYNIS reduces cytokine activation and blocks interleukin IL-2 expression and T-cell mediated immune responses. Voclosporin, the active ingredient in LUPKYNIS, is made by a modification of a single amino acid of the cyclosporine molecule. Its product pipeline includes AUR200 and AUR300.</v>
    <v>300</v>
    <v>Nasdaq Stock Market</v>
    <v>XNAS</v>
    <v>XNAS</v>
    <v>#140, 14315 - 118 AVENUE, VICTORIA, BC, T5L 4S6 CA</v>
    <v>5.55</v>
    <v>Biotechnology &amp; Medical Research</v>
    <v>Stock</v>
    <v>45475.929503228908</v>
    <v>5992</v>
    <v>5.42</v>
    <v>776595342</v>
    <v>Aurinia Pharmaceuticals Inc.</v>
    <v>Aurinia Pharmaceuticals Inc.</v>
    <v>5.5</v>
    <v>0</v>
    <v>5.49</v>
    <v>5.43</v>
    <v>143019400</v>
    <v>AUPH</v>
    <v>Aurinia Pharmaceuticals Inc. (XNAS:AUPH)</v>
    <v>571187</v>
    <v>1117527</v>
    <v>2009</v>
  </rv>
  <rv s="4">
    <v>5993</v>
  </rv>
  <rv s="0">
    <v>https://www.bing.com/financeapi/forcetrigger?t=b12om7&amp;q=XNAS%3aSRRK&amp;form=skydnc</v>
    <v>Learn more on Bing</v>
  </rv>
  <rv s="5">
    <v>7</v>
    <v>SCHOLAR ROCK HOLDING CORPORATION (XNAS:SRRK)</v>
    <v>8</v>
    <v>9</v>
    <v>Finance</v>
    <v>10</v>
    <v>en-GB</v>
    <v>b12om7</v>
    <v>268435456</v>
    <v>1</v>
    <v>Powered by Refinitiv</v>
    <v>21.17</v>
    <v>5.93</v>
    <v>0.85709999999999997</v>
    <v>-0.5</v>
    <v>-6.1501E-2</v>
    <v>USD</v>
    <v>Scholar Rock Holding Corporation is a biopharmaceutical company. The Company is focused on the discovery, development and delivery of medicines for the treatment of serious diseases in which signaling by protein growth factors plays a fundamental role. Its transforming growth factor beta (TGFb) superfamily biology, its novel molecular mechanisms of growth factor activation enabled the Company to develop a proprietary platform for the development of monoclonal antibodies that locally and selectively target the precursor. Its product candidate, apitegromab, is a selective, fully human, monoclonal antibody, with a mechanism of action that results in inhibition of the activation of the growth factor, myostatin, in skeletal muscle. Apitegromab is being developed as the first muscle-targeted therapy for the treatment of spinal muscular atrophy (SMA). Its other product candidate, SRK-181, a selective inhibitor of the activation of latent TGFb, is being developed for the treatment of cancers.</v>
    <v>150</v>
    <v>Nasdaq Stock Market</v>
    <v>XNAS</v>
    <v>XNAS</v>
    <v>301 BINNEY STREET, 3RD FLOOR, CAMBRIDGE, MA, 02142 US</v>
    <v>8.07</v>
    <v>Biotechnology &amp; Medical Research</v>
    <v>Stock</v>
    <v>45475.984939930466</v>
    <v>5995</v>
    <v>7.58</v>
    <v>608523477</v>
    <v>SCHOLAR ROCK HOLDING CORPORATION</v>
    <v>SCHOLAR ROCK HOLDING CORPORATION</v>
    <v>8.0500000000000007</v>
    <v>0</v>
    <v>8.1300000000000008</v>
    <v>7.63</v>
    <v>79754060</v>
    <v>SRRK</v>
    <v>SCHOLAR ROCK HOLDING CORPORATION (XNAS:SRRK)</v>
    <v>8</v>
    <v>1203435</v>
    <v>2017</v>
  </rv>
  <rv s="4">
    <v>5996</v>
  </rv>
  <rv s="0">
    <v>http://en.wikipedia.org/wiki/Haynes_International</v>
    <v>Wikipedia</v>
  </rv>
  <rv s="1">
    <v>0</v>
    <v>5998</v>
  </rv>
  <rv s="2">
    <v>6</v>
    <v>https://www.bing.com/th?id=AMMS_a1c4062156836762cfd41faabe509100&amp;qlt=95</v>
    <v>5999</v>
    <v>0</v>
    <v>https://www.bing.com/images/search?form=xlimg&amp;q=haynes+international</v>
    <v>Image of HAYNES INTERNATIONAL, INC.</v>
  </rv>
  <rv s="0">
    <v>https://www.bing.com/financeapi/forcetrigger?t=a1ugfr&amp;q=XNAS%3aHAYN&amp;form=skydnc</v>
    <v>Learn more on Bing</v>
  </rv>
  <rv s="3">
    <v>0</v>
    <v>HAYNES INTERNATIONAL, INC. (XNAS:HAYN)</v>
    <v>3</v>
    <v>4</v>
    <v>Finance</v>
    <v>5</v>
    <v>en-GB</v>
    <v>a1ugfr</v>
    <v>268435456</v>
    <v>1</v>
    <v>Powered by Refinitiv</v>
    <v>60.86</v>
    <v>41.150100000000002</v>
    <v>1.3915</v>
    <v>0.25</v>
    <v>4.2630000000000003E-3</v>
    <v>USD</v>
    <v>Haynes International, Inc. develops, manufactures, markets, and distributes technologically advanced nickel and cobalt-based alloys primarily for use in the aerospace, industrial gas turbine and chemical processing industries. Its products consist of high-temperature resistant alloys (HTA) products, and corrosion-resistant alloys (CRA) products. HTA products are used by manufacturers of equipment that is subjected to high temperatures, such as jet engines, gas turbine engines, and industrial heating and heat treatment equipment. CRA products are used in applications that require resistance to corrosive media found in chemical processing, power plant emissions control and hazardous waste treatment. It produces its high-performance alloys primarily in sheet, coil, and plate forms. In addition, the Company produces its products as seamless and welded tubulars, and in slab, bar, billets, and wire forms. It has manufacturing facilities in Indiana, Louisiana, and North Carolina.</v>
    <v>1248</v>
    <v>Nasdaq Stock Market</v>
    <v>XNAS</v>
    <v>XNAS</v>
    <v>Po Box 9013, 1020 W Park Ave, KOKOMO, IN, 46904 US</v>
    <v>59.31</v>
    <v>6000</v>
    <v>Metals &amp; Mining</v>
    <v>Stock</v>
    <v>45475.834831967186</v>
    <v>6001</v>
    <v>58.47</v>
    <v>752912221</v>
    <v>HAYNES INTERNATIONAL, INC.</v>
    <v>HAYNES INTERNATIONAL, INC.</v>
    <v>58.47</v>
    <v>19.779</v>
    <v>58.65</v>
    <v>58.9</v>
    <v>12782890</v>
    <v>HAYN</v>
    <v>HAYNES INTERNATIONAL, INC. (XNAS:HAYN)</v>
    <v>70963</v>
    <v>133647</v>
    <v>1986</v>
  </rv>
  <rv s="4">
    <v>6002</v>
  </rv>
  <rv s="0">
    <v>https://www.bing.com/financeapi/forcetrigger?t=bwv52w&amp;q=XNAS%3aOLMA&amp;form=skydnc</v>
    <v>Learn more on Bing</v>
  </rv>
  <rv s="5">
    <v>7</v>
    <v>OLEMA PHARMACEUTICALS, INC. (XNAS:OLMA)</v>
    <v>8</v>
    <v>9</v>
    <v>Finance</v>
    <v>10</v>
    <v>en-GB</v>
    <v>bwv52w</v>
    <v>268435456</v>
    <v>1</v>
    <v>Powered by Refinitiv</v>
    <v>17.7911</v>
    <v>7.78</v>
    <v>2.0661999999999998</v>
    <v>-0.73</v>
    <v>-6.5530000000000005E-2</v>
    <v>USD</v>
    <v>Olema Pharmaceuticals, Inc. is a clinical-stage biopharmaceutical company. The Company is focused on the discovery, development, and commercialization of targeted therapies for women's cancers. Its lead product candidate, OP-1250, is an oral therapy with combined activity as both a complete estrogen receptor (ER) antagonist (CERAN) and a selective ER degrader (SERD). The Company's OP-1250 is an oral small molecule clinical-stage product candidate for the treatment of endocrine-driven cancers. OP-1250, both as a monotherapy and in combination with inhibitors of cyclin-dependent kinase four and six (CDK4/6) demonstrated robust tumor shrinkage in several xenograft models, including ESR1 and PIK3CA mutations and central nervous system (CNS), metastasis. It is in the Phase I/ II clinical trial, and in Phase Ib/ II combination with palbociclib, in patients with metastatic ER-positive (ER+), human epidermal growth factor receptor 2-negative (HER2-) breast cancer.</v>
    <v>75</v>
    <v>Nasdaq Stock Market</v>
    <v>XNAS</v>
    <v>XNAS</v>
    <v>780 Brannan Street, SAN FRANCISCO, CA, 94103 US</v>
    <v>11.21</v>
    <v>Biotechnology &amp; Medical Research</v>
    <v>Stock</v>
    <v>45475.929832985938</v>
    <v>6004</v>
    <v>10.15</v>
    <v>582271170</v>
    <v>OLEMA PHARMACEUTICALS, INC.</v>
    <v>OLEMA PHARMACEUTICALS, INC.</v>
    <v>11.1</v>
    <v>0</v>
    <v>11.14</v>
    <v>10.41</v>
    <v>55933830</v>
    <v>OLMA</v>
    <v>OLEMA PHARMACEUTICALS, INC. (XNAS:OLMA)</v>
    <v>15</v>
    <v>1362642</v>
    <v>2006</v>
  </rv>
  <rv s="4">
    <v>6005</v>
  </rv>
  <rv s="0">
    <v>https://www.bing.com/financeapi/forcetrigger?t=a1xtbh&amp;q=XNAS%3aMNRO&amp;form=skydnc</v>
    <v>Learn more on Bing</v>
  </rv>
  <rv s="5">
    <v>7</v>
    <v>MONRO, INC. (XNAS:MNRO)</v>
    <v>8</v>
    <v>9</v>
    <v>Finance</v>
    <v>5</v>
    <v>en-GB</v>
    <v>a1xtbh</v>
    <v>268435456</v>
    <v>1</v>
    <v>Powered by Refinitiv</v>
    <v>43.647500000000001</v>
    <v>22.35</v>
    <v>1.1227</v>
    <v>-0.15</v>
    <v>-6.3829999999999998E-3</v>
    <v>USD</v>
    <v>Monro, Inc. is an operator of retail tire and automotive repair stores in the United States. The Company offers replacement tires and tire related services, automotive undercar repair services, and a range of routine maintenance services, primarily on passenger cars, light trucks, and vans. The Company also provides other products and services for brakes; mufflers and exhaust systems, and steering, drive train, suspension, and wheel alignment. The Company’s retail tire and automotive repair stores operate primarily under the brands Monro Auto Service and Tire Centers, Tire Choice Auto Service Centers, Mr. Tire Auto Service Centers, Car-X Tire &amp; Auto, Tire Warehouse Tires for Less, Ken Towery’s Tire &amp; Auto Care, Mountain View Tire &amp; Auto Service, and Tire Barn Warehouse. It has approximately 1,288 Company-operated retail stores located in 32 states and 50 Car-X franchised locations. Its subsidiaries include Monro Service Corporation; Car-X, LLC, and MNRO Holdings, LLC.</v>
    <v>7660</v>
    <v>Nasdaq Stock Market</v>
    <v>XNAS</v>
    <v>XNAS</v>
    <v>200 HOLLEDER PKWY, ROCHESTER, NY, 14615-3808 US</v>
    <v>23.77</v>
    <v>Specialty Retailers</v>
    <v>Stock</v>
    <v>45475.916828125002</v>
    <v>6007</v>
    <v>23.21</v>
    <v>698546539</v>
    <v>MONRO, INC.</v>
    <v>MONRO, INC.</v>
    <v>23.48</v>
    <v>19.7881</v>
    <v>23.5</v>
    <v>23.35</v>
    <v>29916340</v>
    <v>MNRO</v>
    <v>MONRO, INC. (XNAS:MNRO)</v>
    <v>400597</v>
    <v>884761</v>
    <v>1959</v>
  </rv>
  <rv s="4">
    <v>6008</v>
  </rv>
  <rv s="0">
    <v>https://www.bing.com/financeapi/forcetrigger?t=a2zr27&amp;q=OTCM%3aUOLI&amp;form=skydnc</v>
    <v>Learn more on Bing</v>
  </rv>
  <rv s="42">
    <v>101</v>
    <v>Kuber Resources Corporation (OTCM:KUBR)</v>
    <v>8</v>
    <v>102</v>
    <v>Finance</v>
    <v>18</v>
    <v>en-GB</v>
    <v>a2zr27</v>
    <v>268435456</v>
    <v>1</v>
    <v>Powered by Refinitiv</v>
    <v>6.5</v>
    <v>3.03</v>
    <v>-0.65</v>
    <v>-0.11926600000000001</v>
    <v>USD</v>
    <v>Kuber Resources Corp is engaged in trading, distribution, and consultancy company. The Company focuses on tea planting and sales, research, and development. The Company’s business scope includes partnering with tea plantations for tea production, such as Dongguan Gongxiang Tea Food Company Ltd, and sales as well as agricultural tourism. Its production is focused primarily on pu-er tea. The Company’s tea plantation partners offer a range of tea drinks. The main product being sold is Yunnan Chi Tse Beeng Cha, which is a type of pu-er tea. Its products are offered via its managed stores. The product is produced, packaged, and ready for consumption by its tea plantation partners in China.</v>
    <v>16</v>
    <v>OTC Markets</v>
    <v>OTCM</v>
    <v>OTCM</v>
    <v>1113 Lippo Centre Tower 2, 89 Queensway, 000-000 HK</v>
    <v>4.8</v>
    <v>Food &amp; Tobacco</v>
    <v>Stock</v>
    <v>45433.568764467185</v>
    <v>6010</v>
    <v>4.8</v>
    <v>636511680</v>
    <v>Kuber Resources Corporation</v>
    <v>Kuber Resources Corporation</v>
    <v>4.8</v>
    <v>800</v>
    <v>5.45</v>
    <v>4.8</v>
    <v>132606600</v>
    <v>KUBR</v>
    <v>Kuber Resources Corporation (OTCM:KUBR)</v>
    <v>2</v>
    <v>1998</v>
  </rv>
  <rv s="4">
    <v>6011</v>
  </rv>
  <rv s="0">
    <v>https://www.bing.com/financeapi/forcetrigger?t=bnmncw&amp;q=XNAS%3aGDYN&amp;form=skydnc</v>
    <v>Learn more on Bing</v>
  </rv>
  <rv s="5">
    <v>7</v>
    <v>GRID DYNAMICS HOLDINGS, INC. (XNAS:GDYN)</v>
    <v>8</v>
    <v>9</v>
    <v>Finance</v>
    <v>10</v>
    <v>en-GB</v>
    <v>bnmncw</v>
    <v>268435456</v>
    <v>1</v>
    <v>Powered by Refinitiv</v>
    <v>14.7</v>
    <v>9</v>
    <v>1.0507</v>
    <v>0.22</v>
    <v>2.1256000000000001E-2</v>
    <v>USD</v>
    <v>Grid Dynamics Holdings, Inc. is a provider of technology consulting, platform and product engineering, and advanced analytics services. The Company’s cloud platform and product engineering practice provides services that enable businesses to harness the power of cloud computing and modern application development methodologies. It is specializes in architecting, designing, and building scalable, secure, and resilient cloud-based platforms and business applications that power digital transformation and business. The Company’s digital engagement practice focuses on creating meaningful interactions between businesses and their customers through all digital channels. It delivers tailored solutions in several key industry verticals: Tech, Media, and Telecom(TMT), Retail, Consumer Packaged Goods (CPG)/Manufacturing, and Finance. The Company’s service delivery model involves using an efficient mix of on-site, off-site and offshore staffing.</v>
    <v>3892</v>
    <v>Nasdaq Stock Market</v>
    <v>XNAS</v>
    <v>XNAS</v>
    <v>5000 Executive Parkway, Suite 520, SAN RAMON, CA, 94583 US</v>
    <v>10.62</v>
    <v>Software &amp; IT Services</v>
    <v>Stock</v>
    <v>45475.834948483593</v>
    <v>6013</v>
    <v>10.220000000000001</v>
    <v>808828872</v>
    <v>GRID DYNAMICS HOLDINGS, INC.</v>
    <v>GRID DYNAMICS HOLDINGS, INC.</v>
    <v>10.37</v>
    <v>359.27940000000001</v>
    <v>10.35</v>
    <v>10.57</v>
    <v>76521180</v>
    <v>GDYN</v>
    <v>GRID DYNAMICS HOLDINGS, INC. (XNAS:GDYN)</v>
    <v>281509</v>
    <v>390723</v>
    <v>2018</v>
  </rv>
  <rv s="4">
    <v>6014</v>
  </rv>
  <rv s="0">
    <v>https://www.bing.com/financeapi/forcetrigger?t=bvqlyc&amp;q=XNAS%3aTSHA&amp;form=skydnc</v>
    <v>Learn more on Bing</v>
  </rv>
  <rv s="5">
    <v>7</v>
    <v>Taysha Gene Therapies Inc (XNAS:TSHA)</v>
    <v>8</v>
    <v>9</v>
    <v>Finance</v>
    <v>10</v>
    <v>en-GB</v>
    <v>bvqlyc</v>
    <v>268435456</v>
    <v>1</v>
    <v>Powered by Refinitiv</v>
    <v>4.32</v>
    <v>0.61339999999999995</v>
    <v>0.39090000000000003</v>
    <v>-0.1</v>
    <v>-4.4248000000000003E-2</v>
    <v>USD</v>
    <v>Taysha Gene Therapies Inc is a clinical-stage biotechnology company, which is focused on advancing adeno-associated virus (AAV)-based gene therapies for severe monogenic diseases of the central nervous system. The Company’s lead clinical program, TSHA-102, is in development for the treatment of Rett syndrome, a rare neurodevelopmental disorder. The Company is evaluating TSHA-102 in the REVEALPhase I/II adolescent and adult clinical trial, which is a first-in-human, open-label, randomized, dose escalation and dose-expansion, multicenter study evaluating the safety and preliminary efficacy of TSHA-102 in female patients aged 12-years and older with Rett syndrome. It has acquired a worldwide right to a clinical-stage, intrathecally dosed AAV9 gene therapy program, TSHA-120, for the treatment of giant axonal neuropathy (GAN). It received orphan drug designation from the European Commission for TSHA-120 for the treatment of GAN.</v>
    <v>52</v>
    <v>Nasdaq Stock Market</v>
    <v>XNAS</v>
    <v>XNAS</v>
    <v>3000 Pegasus Park Drive, Suite 1430, DALLAS, TX, 75247 US</v>
    <v>2.31</v>
    <v>Biotechnology &amp; Medical Research</v>
    <v>Stock</v>
    <v>45475.969733113285</v>
    <v>6016</v>
    <v>2.14</v>
    <v>434979504</v>
    <v>Taysha Gene Therapies Inc</v>
    <v>Taysha Gene Therapies Inc</v>
    <v>2.2999999999999998</v>
    <v>0</v>
    <v>2.2599999999999998</v>
    <v>2.16</v>
    <v>201379400</v>
    <v>TSHA</v>
    <v>Taysha Gene Therapies Inc (XNAS:TSHA)</v>
    <v>1379</v>
    <v>4313282</v>
    <v>2020</v>
  </rv>
  <rv s="4">
    <v>6017</v>
  </rv>
  <rv s="0">
    <v>https://www.bing.com/financeapi/forcetrigger?t=a25n3m&amp;q=XNYS%3aVVI&amp;form=skydnc</v>
    <v>Learn more on Bing</v>
  </rv>
  <rv s="6">
    <v>12</v>
    <v>VIAD CORP (XNYS:VVI)</v>
    <v>8</v>
    <v>13</v>
    <v>Finance</v>
    <v>10</v>
    <v>en-GB</v>
    <v>a25n3m</v>
    <v>268435456</v>
    <v>1</v>
    <v>Powered by Refinitiv</v>
    <v>39.979999999999997</v>
    <v>22.88</v>
    <v>2.0474000000000001</v>
    <v>0.47</v>
    <v>1.4293999999999999E-2</v>
    <v>USD</v>
    <v>Viad Corp is engaged in hospitality and leisure activities, experiential marketing and live events. Its segments include Pursuit, Spiro, and GES Exhibitions. The Pursuit segment is a collection of travel experiences that includes hotels and lodges, food and beverage, retail, sightseeing, and ground transportation services. The Pursuit segment comprises the Banff Jasper Collection, the Alaska Collection, the Glacier Park Collection, FlyOver, and Sky Lagoon. Spiro is an experiential marketing agency that partners with brands around the world to manage and elevate their experiential marketing activities. GES Exhibitions is an exhibition services company that partners with exhibition and conference organizers as a full-service provider of strategic and logistics solutions to manage the complexity of their shows. GES Exhibitions also serves as an in-house or preferred provider of electrical and other event services within event venues, including convention centers and conference hotels.</v>
    <v>4035</v>
    <v>New York Stock Exchange</v>
    <v>XNYS</v>
    <v>XNYS</v>
    <v>7000 E. 1St Avenue, SCOTTSDALE, AZ, 85251 US</v>
    <v>33.409999999999997</v>
    <v>Professional &amp; Commercial Services</v>
    <v>Stock</v>
    <v>45475.958333367969</v>
    <v>6019</v>
    <v>32.54</v>
    <v>704624136</v>
    <v>VIAD CORP</v>
    <v>VIAD CORP</v>
    <v>33.049999999999997</v>
    <v>32.880000000000003</v>
    <v>33.35</v>
    <v>21128160</v>
    <v>VVI</v>
    <v>VIAD CORP (XNYS:VVI)</v>
    <v>1</v>
    <v>81959</v>
    <v>1991</v>
  </rv>
  <rv s="4">
    <v>6020</v>
  </rv>
  <rv s="0">
    <v>https://www.bing.com/financeapi/forcetrigger?t=bvdwec&amp;q=XNAS%3aTNGX&amp;form=skydnc</v>
    <v>Learn more on Bing</v>
  </rv>
  <rv s="5">
    <v>7</v>
    <v>TANGO THERAPEUTICS, INC. (XNAS:TNGX)</v>
    <v>8</v>
    <v>9</v>
    <v>Finance</v>
    <v>5</v>
    <v>en-GB</v>
    <v>bvdwec</v>
    <v>268435456</v>
    <v>1</v>
    <v>Powered by Refinitiv</v>
    <v>13.03</v>
    <v>2.88</v>
    <v>0.82940000000000003</v>
    <v>-0.89500000000000002</v>
    <v>-9.9444000000000005E-2</v>
    <v>USD</v>
    <v>Tango Therapeutics, Inc. is a clinical-stage biotechnology company dedicated to discovering novel drug targets and delivering precision medicine for the treatment of cancer. The Company leverages the genetic principle of synthetic lethality to discover and develop therapies that take aim at critical targets in cancer. This includes expanding the universe of precision oncology targets into novel areas such as tumor suppressor gene loss and their contribution to the ability of cancer cells to evade immune cell killing. Its lead program, TNG908, is an methylthioadenosine (MTA)-cooperative inhibitor of protein arginine methyltransferase 5 (PRMT5) designed to work selectively in cancer cells with an methylthioadenosine phosphorylase (MTAP) deletion. Its TNG260 is a first-in-class Co-repressor of Repressor Element-1 Silencing Transcription (CoREST) inhibitor. The Company's programs also include TNG348 and TNG462. TNG348 is an allosteric inhibitor of ubiquitin-specific protease (USP1).</v>
    <v>140</v>
    <v>Nasdaq Stock Market</v>
    <v>XNAS</v>
    <v>XNAS</v>
    <v>201 Brookline Avenue, Suite 901, BOSTON, MA, 02215 US</v>
    <v>9.33</v>
    <v>Biotechnology &amp; Medical Research</v>
    <v>Stock</v>
    <v>45475.865792407028</v>
    <v>6022</v>
    <v>8.09</v>
    <v>961616300</v>
    <v>TANGO THERAPEUTICS, INC.</v>
    <v>TANGO THERAPEUTICS, INC.</v>
    <v>9</v>
    <v>0</v>
    <v>9</v>
    <v>8.1050000000000004</v>
    <v>106846300</v>
    <v>TNGX</v>
    <v>TANGO THERAPEUTICS, INC. (XNAS:TNGX)</v>
    <v>792986</v>
    <v>862696</v>
    <v>2020</v>
  </rv>
  <rv s="4">
    <v>6023</v>
  </rv>
  <rv s="0">
    <v>https://www.bing.com/financeapi/forcetrigger?t=c5ldcw&amp;q=XNAS%3aEMBC&amp;form=skydnc</v>
    <v>Learn more on Bing</v>
  </rv>
  <rv s="5">
    <v>7</v>
    <v>Embecta Corp. (XNAS:EMBC)</v>
    <v>8</v>
    <v>9</v>
    <v>Finance</v>
    <v>10</v>
    <v>en-GB</v>
    <v>c5ldcw</v>
    <v>268435456</v>
    <v>1</v>
    <v>Powered by Refinitiv</v>
    <v>23.75</v>
    <v>9.9250000000000007</v>
    <v>1.08</v>
    <v>-0.28000000000000003</v>
    <v>-2.3045E-2</v>
    <v>USD</v>
    <v>Embecta Corp. is a global medical device company. The Company is focused on providing solutions to people living with diabetes. The Company has a portfolio of products, including a range of pen needles, syringes and safety injection devices, which are complemented by its digital application designed to assist people with managing their diabetes. Its pen needles are sterile, single-use, medical devices, designed to be used in conjunction with pen injectors that inject insulin or other diabetes medications. The Company also sells safety pen needles, which have shields on both ends of the cannula that automatically deploy after the injection to help prevent needlestick exposure and injury during injection and disposal. In addition to pen needles, it sells sterile, single-use insulin syringes, which are used to inject insulin drawn from insulin vials. It distributes its products through a variety of channels, including retail, hospitals, pharmacies and other institutional channels.</v>
    <v>2200</v>
    <v>Nasdaq Stock Market</v>
    <v>XNAS</v>
    <v>XNAS</v>
    <v>300 Kimball Drive, Suite 300, PARSIPPANY, NJ, 07054 US</v>
    <v>12.22</v>
    <v>Healthcare Equipment &amp; Supplies</v>
    <v>Stock</v>
    <v>45475.835090497654</v>
    <v>6025</v>
    <v>11.845000000000001</v>
    <v>684545392</v>
    <v>Embecta Corp.</v>
    <v>Embecta Corp.</v>
    <v>12.16</v>
    <v>9.7590000000000003</v>
    <v>12.15</v>
    <v>11.87</v>
    <v>57670210</v>
    <v>EMBC</v>
    <v>Embecta Corp. (XNAS:EMBC)</v>
    <v>2</v>
    <v>413028</v>
    <v>2021</v>
  </rv>
  <rv s="4">
    <v>6026</v>
  </rv>
  <rv s="0">
    <v>https://www.bing.com/financeapi/forcetrigger?t=a1yhnm&amp;q=XNYS%3aNGL&amp;form=skydnc</v>
    <v>Learn more on Bing</v>
  </rv>
  <rv s="37">
    <v>88</v>
    <v>NGL ENERGY PARTNERS UNT (XNYS:NGL)</v>
    <v>85</v>
    <v>89</v>
    <v>Finance</v>
    <v>90</v>
    <v>en-GB</v>
    <v>a1yhnm</v>
    <v>268435456</v>
    <v>1</v>
    <v>Powered by Refinitiv</v>
    <v>6.1950000000000003</v>
    <v>3.68</v>
    <v>-0.1</v>
    <v>-1.9762999999999999E-2</v>
    <v>USD</v>
    <v>New York Stock Exchange</v>
    <v>XNYS</v>
    <v>5.07</v>
    <v>ETF</v>
    <v>45475.958333367969</v>
    <v>6028</v>
    <v>4.91</v>
    <v>NGL ENERGY PARTNERS UNT</v>
    <v>5.07</v>
    <v>5.0599999999999996</v>
    <v>4.96</v>
    <v>NGL</v>
    <v>NGL ENERGY PARTNERS UNT (XNYS:NGL)</v>
    <v>413233</v>
    <v>637910</v>
  </rv>
  <rv s="4">
    <v>6029</v>
  </rv>
  <rv s="0">
    <v>https://www.bing.com/financeapi/forcetrigger?t=c29fur&amp;q=XNYS%3aOLO&amp;form=skydnc</v>
    <v>Learn more on Bing</v>
  </rv>
  <rv s="6">
    <v>12</v>
    <v>Olo Inc. (XNYS:OLO)</v>
    <v>8</v>
    <v>13</v>
    <v>Finance</v>
    <v>10</v>
    <v>en-GB</v>
    <v>c29fur</v>
    <v>268435456</v>
    <v>1</v>
    <v>Powered by Refinitiv</v>
    <v>8.8399000000000001</v>
    <v>4.25</v>
    <v>1.2609999999999999</v>
    <v>-0.02</v>
    <v>-4.6300000000000004E-3</v>
    <v>USD</v>
    <v>Olo Inc. is a restaurant technology provider with ordering, payment, and guest engagement solutions. The Company provides e restaurant brands with an enterprise-grade, open software as a service (SaaS) platform that enables their digital ordering, delivery, and payment programs and enables them to collect, analyze, and act on data to drive guest experiences. It provides solutions across three product suites: Order, Pay, and Engage. Order suite includes a suite of solutions powering restaurant brands on-demand commerce operations, enabling digital ordering, delivery, and channel management. Pay suite is a fully integrated, frictionless payment platform, enabling restaurants to grow and protect their digital business through an enhances customer payment experience, offering advanced fraud prevention designed to enhance authorization rates for valid transactions, and improve basket conversion. Engage provides a suite of restaurant-centric marketing solutions.</v>
    <v>683</v>
    <v>New York Stock Exchange</v>
    <v>XNYS</v>
    <v>XNYS</v>
    <v>99 Hudson Street, 10Th Floor, NEW YORK, NY, 10013 US</v>
    <v>4.3499999999999996</v>
    <v>Software &amp; IT Services</v>
    <v>Stock</v>
    <v>45475.958333356248</v>
    <v>6031</v>
    <v>4.26</v>
    <v>690224820</v>
    <v>Olo Inc.</v>
    <v>Olo Inc.</v>
    <v>4.33</v>
    <v>4.32</v>
    <v>4.3</v>
    <v>160517400</v>
    <v>OLO</v>
    <v>Olo Inc. (XNYS:OLO)</v>
    <v>462489</v>
    <v>890192</v>
    <v>2005</v>
  </rv>
  <rv s="4">
    <v>6032</v>
  </rv>
  <rv s="0">
    <v>https://www.bing.com/financeapi/forcetrigger?t=bsn9mw&amp;q=XNAS%3aARKO&amp;form=skydnc</v>
    <v>Learn more on Bing</v>
  </rv>
  <rv s="5">
    <v>7</v>
    <v>ARKO CORP. (XNAS:ARKO)</v>
    <v>8</v>
    <v>9</v>
    <v>Finance</v>
    <v>10</v>
    <v>en-GB</v>
    <v>bsn9mw</v>
    <v>268435456</v>
    <v>1</v>
    <v>Powered by Refinitiv</v>
    <v>8.5500000000000007</v>
    <v>4.09</v>
    <v>0.45179999999999998</v>
    <v>0.15</v>
    <v>2.5996999999999999E-2</v>
    <v>USD</v>
    <v>Arko Corp. is an independent convenience store operator. The Company operates through four segments: Retail Segment, Wholesale Segment, Fleet Fueling Segment, and GPMP Segment. The Retail segment includes the operation of a chain of retail stores, which includes convenience stores selling fuel products and other merchandise to retail customers. The Wholesale segment supplies fuel to dealers, on either a consignment or cost-plus basis. The Fleet Fueling segment includes the operation of proprietary and third-party cardlock locations, and issuance of proprietary fuel cards that provide customers access to a nationwide network of fueling sites. The GPMP segment includes the operations of GPM Petroleum LP (GPMP), which primarily sells and supplies fuel to GPM. It operates its stores under more than 25 regional store brands, including 1-Stop, Admiral, Apple Market, BreadBox, Corner Mart, Dixie Mart, ExpressStop, E-Z Mart, fastmarket, Flash Market, Handy Mart, Jetz, Jiffi Stop, and others.</v>
    <v>13481</v>
    <v>Nasdaq Stock Market</v>
    <v>XNAS</v>
    <v>XNAS</v>
    <v>8565 Magellan Pkwy, Suite 400, RICHMOND, VA, 23227 US</v>
    <v>6.01</v>
    <v>Oil &amp; Gas</v>
    <v>Stock</v>
    <v>45475.975337198441</v>
    <v>6034</v>
    <v>5.77</v>
    <v>685203296</v>
    <v>ARKO CORP.</v>
    <v>ARKO CORP.</v>
    <v>5.79</v>
    <v>23.663</v>
    <v>5.77</v>
    <v>5.92</v>
    <v>115743800</v>
    <v>ARKO</v>
    <v>ARKO CORP. (XNAS:ARKO)</v>
    <v>1</v>
    <v>533088</v>
    <v>2020</v>
  </rv>
  <rv s="4">
    <v>6035</v>
  </rv>
  <rv s="0">
    <v>https://www.bing.com/financeapi/forcetrigger?t=a1yozr&amp;q=XNYS%3aNR&amp;form=skydnc</v>
    <v>Learn more on Bing</v>
  </rv>
  <rv s="5">
    <v>7</v>
    <v>NEWPARK RESOURCES, INC. (XNYS:NR)</v>
    <v>8</v>
    <v>9</v>
    <v>Finance</v>
    <v>10</v>
    <v>en-GB</v>
    <v>a1yozr</v>
    <v>268435456</v>
    <v>1</v>
    <v>Powered by Refinitiv</v>
    <v>8.65</v>
    <v>4.99</v>
    <v>2.8986999999999998</v>
    <v>-0.22</v>
    <v>-2.6928000000000001E-2</v>
    <v>USD</v>
    <v>Newpark Resources, Inc. is a geographically diversified supplier providing products, as well as rentals and services to customers across multiple industries. The Company operates through two segments include Industrial Solutions, Fluids Systems and Industrial Blending. Its Industrial Solutions segment provides temporary worksite access solutions, including the rental of its recyclable composite matting systems, along with related site construction and services to customers in various markets including power transmission, oil and natural gas exploration and production (E&amp;P), pipeline, renewable energy, petrochemical, construction and other industries, primarily in the United States and Europe. Its Fluids Systems segment provides drilling, completion, and stimulation fluids products and related technical services to customers for oil, natural gas, and geothermal projects primarily in North America and Europe, the Middle East and Africa, as well as certain countries in Asia Pacific.</v>
    <v>1550</v>
    <v>New York Stock Exchange</v>
    <v>XNYS</v>
    <v>XNYS</v>
    <v>SUITE 100, 2700 RESEARCH FOREST DRIVE, THE WOODLANDS, TX, 77381 US</v>
    <v>8.2650000000000006</v>
    <v>Oil &amp; Gas Related Equipment and Services</v>
    <v>Stock</v>
    <v>45475.958333356248</v>
    <v>6037</v>
    <v>7.95</v>
    <v>677353117</v>
    <v>NEWPARK RESOURCES, INC.</v>
    <v>NEWPARK RESOURCES, INC.</v>
    <v>8.1999999999999993</v>
    <v>43.070799999999998</v>
    <v>8.17</v>
    <v>7.95</v>
    <v>85201650</v>
    <v>NR</v>
    <v>NEWPARK RESOURCES, INC. (XNYS:NR)</v>
    <v>402790</v>
    <v>869369</v>
    <v>1988</v>
  </rv>
  <rv s="4">
    <v>6038</v>
  </rv>
  <rv s="0">
    <v>https://www.bing.com/financeapi/forcetrigger?t=brkuw7&amp;q=XNAS%3aPNTG&amp;form=skydnc</v>
    <v>Learn more on Bing</v>
  </rv>
  <rv s="5">
    <v>7</v>
    <v>THE PENNANT GROUP, INC. (XNAS:PNTG)</v>
    <v>8</v>
    <v>9</v>
    <v>Finance</v>
    <v>10</v>
    <v>en-GB</v>
    <v>brkuw7</v>
    <v>268435456</v>
    <v>1</v>
    <v>Powered by Refinitiv</v>
    <v>24.5</v>
    <v>10.31</v>
    <v>2.0019999999999998</v>
    <v>1.08</v>
    <v>4.6154000000000001E-2</v>
    <v>USD</v>
    <v>The Pennant Group, Inc. is a holding company of independent operating subsidiaries. The Company operates multiple lines of business, including home health, hospice, and senior living. It operates through two segments: home health and hospice services and senior living services. The home health and hospice services segment includes its home health, home care and hospice businesses. The senior living services segment includes the operation of assisted living, independent living and memory care communities. Its senior living operations provide a variety of services tailored to its residents' needs, including residential accommodations, activities, meals, housekeeping and assistance in the activities of daily living to seniors. The Company provides healthcare services through 113 home health and hospice agencies and 54 senior living communities located throughout Arizona, California, Colorado, Idaho, Iowa, Montana, Nevada, Oklahoma, Oregon, Texas, Utah, Washington, Wisconsin, and Wyoming.</v>
    <v>5791</v>
    <v>Nasdaq Stock Market</v>
    <v>XNAS</v>
    <v>XNAS</v>
    <v>1675 E Riverside Dr Ste 150, EAGLE, ID, 83616-7584 US</v>
    <v>24.5</v>
    <v>Healthcare Providers &amp; Services</v>
    <v>Stock</v>
    <v>45475.940997592188</v>
    <v>6040</v>
    <v>23.4131</v>
    <v>735520204</v>
    <v>THE PENNANT GROUP, INC.</v>
    <v>THE PENNANT GROUP, INC.</v>
    <v>23.45</v>
    <v>45.087899999999998</v>
    <v>23.4</v>
    <v>24.48</v>
    <v>30045760</v>
    <v>PNTG</v>
    <v>THE PENNANT GROUP, INC. (XNAS:PNTG)</v>
    <v>1696</v>
    <v>163764</v>
    <v>2019</v>
  </rv>
  <rv s="4">
    <v>6041</v>
  </rv>
  <rv s="0">
    <v>https://www.bing.com/financeapi/forcetrigger?t=bx1rdm&amp;q=XNYS%3aSMR&amp;form=skydnc</v>
    <v>Learn more on Bing</v>
  </rv>
  <rv s="6">
    <v>12</v>
    <v>NUSCALE POWER CORPORATION (XNYS:SMR)</v>
    <v>8</v>
    <v>13</v>
    <v>Finance</v>
    <v>5</v>
    <v>en-GB</v>
    <v>bx1rdm</v>
    <v>268435456</v>
    <v>1</v>
    <v>Powered by Refinitiv</v>
    <v>12.4</v>
    <v>1.81</v>
    <v>1.2567999999999999</v>
    <v>-5.0000000000000001E-3</v>
    <v>-4.5750000000000001E-4</v>
    <v>USD</v>
    <v>NuScale Power Corporation is a provider of proprietary advanced small modular reactor nuclear technology. The Company’s groundbreaking SMR technology is powered by the NuScale Power Module, a small, safe, pressurized water reactor that can each generate 77 megawatts of electricity (MWe) or 250 megawatts thermal (gross) and can be scaled to meet customer needs through an array of flexible configurations up to 924 MWe (12 modules) of output. It serves diverse customers across the world by supplying nuclear energy for electrical generation, district heating, desalination, commercial-scale hydrogen production, and other process heat applications. In addition to its flagship 12-module (924 MWe) VOYGR-12TM power plant, it offers smaller power plant solutions, including the six-module (462 MWe) VOYGR-6TM and the four-module (308 MWe) VOYGR-4TM. It offers VOYGR power plant designs for three facility sizes that are scalable in that they are capable of housing from one to four, six or 12 NPMs.</v>
    <v>398</v>
    <v>New York Stock Exchange</v>
    <v>XNYS</v>
    <v>XNYS</v>
    <v>12725 Sw 66Th Avenue, Suite 107, PORTLAND, OR, 97223 US</v>
    <v>12</v>
    <v>Electrical Utilities &amp; IPPs</v>
    <v>Stock</v>
    <v>45475.996923946092</v>
    <v>6043</v>
    <v>10.75</v>
    <v>2654908285</v>
    <v>NUSCALE POWER CORPORATION</v>
    <v>NUSCALE POWER CORPORATION</v>
    <v>11.055</v>
    <v>10.93</v>
    <v>10.925000000000001</v>
    <v>243012200</v>
    <v>SMR</v>
    <v>NUSCALE POWER CORPORATION (XNYS:SMR)</v>
    <v>104537</v>
    <v>6322176</v>
    <v>2022</v>
  </rv>
  <rv s="4">
    <v>6044</v>
  </rv>
  <rv s="0">
    <v>https://www.bing.com/financeapi/forcetrigger?t=bztdur&amp;q=XNAS%3aLBPH&amp;form=skydnc</v>
    <v>Learn more on Bing</v>
  </rv>
  <rv s="5">
    <v>7</v>
    <v>Longboard Pharmaceuticals Inc (XNAS:LBPH)</v>
    <v>8</v>
    <v>9</v>
    <v>Finance</v>
    <v>10</v>
    <v>en-GB</v>
    <v>bztdur</v>
    <v>268435456</v>
    <v>1</v>
    <v>Powered by Refinitiv</v>
    <v>33.74</v>
    <v>3.6</v>
    <v>1.2582</v>
    <v>-0.18</v>
    <v>-5.8209999999999998E-3</v>
    <v>USD</v>
    <v>Longboard Pharmaceuticals, Inc. is a clinical-stage biopharmaceutical company focused on developing medicines for neurological diseases. The Company is working to advance a portfolio of centrally acting product candidates designed to be highly selective for specific G protein-coupled receptors (GPCRs). It is focused on developing various product candidates in its pipeline, which includes bexicaserin (LP352) and LP659. The Company plans to advance bexicaserin (LP352), an oral, centrally acting 5-hydroxytryptamine 2C (5-HT2C) receptor superagonist, with no observed impact on 5-HT2B and 5-HT2A receptor subtypes, into a global Phase 3 program. It is also evaluating LP659, an oral, centrally acting, sphingosine-1-phosphate (S1P) receptor subtypes 1 and 5 modulator, which is in development for the potential treatment of rare neuroinflammatory conditions. The Company is conducting a Phase 1 single-ascending dose (SAD) clinical trial for LP659 in healthy volunteers.</v>
    <v>50</v>
    <v>Nasdaq Stock Market</v>
    <v>XNAS</v>
    <v>XNAS</v>
    <v>4275 Executive Square, Suite 950, LA JOLLA, CA, 92037 US</v>
    <v>33.74</v>
    <v>Biotechnology &amp; Medical Research</v>
    <v>Stock</v>
    <v>45475.977491735939</v>
    <v>6046</v>
    <v>30</v>
    <v>1195172737</v>
    <v>Longboard Pharmaceuticals Inc</v>
    <v>Longboard Pharmaceuticals Inc</v>
    <v>30.95</v>
    <v>0</v>
    <v>30.92</v>
    <v>30.74</v>
    <v>38880050</v>
    <v>LBPH</v>
    <v>Longboard Pharmaceuticals Inc (XNAS:LBPH)</v>
    <v>117</v>
    <v>591156</v>
    <v>2020</v>
  </rv>
  <rv s="4">
    <v>6047</v>
  </rv>
  <rv s="0">
    <v>https://www.bing.com/financeapi/forcetrigger?t=bukwmw&amp;q=XNAS%3aPLRX&amp;form=skydnc</v>
    <v>Learn more on Bing</v>
  </rv>
  <rv s="5">
    <v>7</v>
    <v>PLIANT THERAPEUTICS, INC. (XNAS:PLRX)</v>
    <v>8</v>
    <v>9</v>
    <v>Finance</v>
    <v>10</v>
    <v>en-GB</v>
    <v>bukwmw</v>
    <v>268435456</v>
    <v>1</v>
    <v>Powered by Refinitiv</v>
    <v>20.23</v>
    <v>10.34</v>
    <v>1.1620999999999999</v>
    <v>-0.26</v>
    <v>-2.3941E-2</v>
    <v>USD</v>
    <v>Pliant Therapeutics, Inc. is a clinical-stage biotechnology company. The Company is focused on discovering and developing therapies for the treatment of fibrosis and related diseases. Its lead product candidate, bexotegrast (PLN-74809), is an oral, small molecule, dual selective inhibitor of αvß6 and αvß1 integrins that is in development in the lead indications for the treatment of idiopathic pulmonary fibrosis (IPF) and primary sclerosing cholangitis (PSC). The Company has initiated BEACON-IPF, a Phase 2b trial of bexotegrast in IPF. It has also developed PLN-1474, a small molecule, selective inhibitor of αvß1 integrin for the treatment of non-alcoholic steatohepatitis (NASH) with liver fibrosis. It has initiated a Phase 1 study for its third clinical program, PLN-101095, a small molecule, dual-selective inhibitor of αvß8 and αvß1 integrins, that is being developed for the treatment of solid tumors. The Company has a preclinical program, PLN-101325, targeting muscular dystrophies.</v>
    <v>158</v>
    <v>Nasdaq Stock Market</v>
    <v>XNAS</v>
    <v>XNAS</v>
    <v>260 Littlefield Avenue, Suite 150, SOUTH SAN FRANCISCO, CA, 94080 US</v>
    <v>10.82</v>
    <v>Pharmaceuticals</v>
    <v>Stock</v>
    <v>45475.98835900391</v>
    <v>6049</v>
    <v>10.55</v>
    <v>639453798</v>
    <v>PLIANT THERAPEUTICS, INC.</v>
    <v>PLIANT THERAPEUTICS, INC.</v>
    <v>10.82</v>
    <v>0</v>
    <v>10.86</v>
    <v>10.6</v>
    <v>60325830</v>
    <v>PLRX</v>
    <v>PLIANT THERAPEUTICS, INC. (XNAS:PLRX)</v>
    <v>4</v>
    <v>679833</v>
    <v>2015</v>
  </rv>
  <rv s="4">
    <v>6050</v>
  </rv>
  <rv s="0">
    <v>https://www.bing.com/financeapi/forcetrigger?t=a23oww&amp;q=XNAS%3aSTKL&amp;form=skydnc</v>
    <v>Learn more on Bing</v>
  </rv>
  <rv s="5">
    <v>7</v>
    <v>SunOpta Inc. (XNAS:STKL)</v>
    <v>8</v>
    <v>27</v>
    <v>Finance</v>
    <v>5</v>
    <v>en-GB</v>
    <v>a23oww</v>
    <v>268435456</v>
    <v>1</v>
    <v>Powered by Refinitiv</v>
    <v>7.59</v>
    <v>2.79</v>
    <v>2.0998000000000001</v>
    <v>0.21</v>
    <v>3.9924000000000001E-2</v>
    <v>USD</v>
    <v>SunOpta Inc. provides sustainable, plant-based food and beverages. The Company manufactures organic and specialty products sold through retail and foodservice channels. It operates as a manufacturer for natural and private label brands and also produces its own brands, including SOWN, Dream and West Life. Its product portfolio includes a range of plant-based beverages, including oat, almond, soy, coconut and rice milks and creamers. Its plant-based offerings include non-genetically modified (non-GMO), organic, and gluten-free products. Its consumer products portfolio includes protein shakes, teas, broths, and fruit snacks. The Company sells its products through various distribution channels, including branded products under co-manufacturing agreements to other branded food companies for their distribution and its own branded products to retail and foodservice customers. It also produces liquid and dry ingredients for internal use and for sale to other food and beverage manufacturers.</v>
    <v>1174</v>
    <v>Nasdaq Stock Market</v>
    <v>XNAS</v>
    <v>XNAS</v>
    <v>7078 Shady Oak Road, EDEN PRAIRIE, MN, 55344 US</v>
    <v>5.48</v>
    <v>Food &amp; Tobacco</v>
    <v>Stock</v>
    <v>45475.876367314064</v>
    <v>6052</v>
    <v>5.21</v>
    <v>861845500</v>
    <v>SunOpta Inc.</v>
    <v>SunOpta Inc.</v>
    <v>5.25</v>
    <v>0</v>
    <v>5.26</v>
    <v>5.47</v>
    <v>116604100</v>
    <v>STKL</v>
    <v>SunOpta Inc. (XNAS:STKL)</v>
    <v>235</v>
    <v>534161</v>
    <v>2008</v>
  </rv>
  <rv s="4">
    <v>6053</v>
  </rv>
  <rv s="0">
    <v>https://www.bing.com/financeapi/forcetrigger?t=a1x89c&amp;q=XNYS%3aLXU&amp;form=skydnc</v>
    <v>Learn more on Bing</v>
  </rv>
  <rv s="5">
    <v>7</v>
    <v>LSB INDUSTRIES, INC. (XNYS:LXU)</v>
    <v>8</v>
    <v>9</v>
    <v>Finance</v>
    <v>10</v>
    <v>en-GB</v>
    <v>a1x89c</v>
    <v>268435456</v>
    <v>1</v>
    <v>Powered by Refinitiv</v>
    <v>11.685</v>
    <v>6.7401</v>
    <v>0.86170000000000002</v>
    <v>-0.03</v>
    <v>-3.774E-3</v>
    <v>USD</v>
    <v>LSB Industries, Inc. is primarily engaged in the manufacturing and marketing of chemical products for the agricultural, industrial and mining markets. The Company manufactures products for three principal markets: agricultural, industrial and mining. Its agricultural products include ammonia, fertilizer-grade ammonium nitrate (AN), high-density ammonium nitrate (HDAN) and urea ammonia nitrate (UAN). Its industrial products include high-purity and commercial-grade ammonia, high-purity AN, sulfuric acids, concentrated, blended and regular nitric acid, mixed nitrating acids, carbon dioxide, and diesel exhaust fluid (DEF). Its mining products include industrial-grade AN (LDAN) and AN solutions. It owns and operates three multi-plant facilities in El Dorado, Arkansas, Cherokee, Alabama, and Pryor, Oklahoma. Its products are sold through distributors and directly to end customers throughout the United States and parts of Canada and the North America.</v>
    <v>586</v>
    <v>New York Stock Exchange</v>
    <v>XNYS</v>
    <v>XNYS</v>
    <v>3503 Nw 63Rd Street, Suite 500, OKLAHOMA CITY, OK, 73116-2238 US</v>
    <v>8.0350000000000001</v>
    <v>Chemicals</v>
    <v>Stock</v>
    <v>45475.958333344533</v>
    <v>6055</v>
    <v>7.84</v>
    <v>566626262</v>
    <v>LSB INDUSTRIES, INC.</v>
    <v>LSB INDUSTRIES, INC.</v>
    <v>7.98</v>
    <v>34.2605</v>
    <v>7.95</v>
    <v>7.92</v>
    <v>71543720</v>
    <v>LXU</v>
    <v>LSB INDUSTRIES, INC. (XNYS:LXU)</v>
    <v>254018</v>
    <v>341207</v>
    <v>1977</v>
  </rv>
  <rv s="4">
    <v>6056</v>
  </rv>
  <rv s="0">
    <v>https://www.bing.com/financeapi/forcetrigger?t=a1zpoc&amp;q=XNAS%3aPETQ&amp;form=skydnc</v>
    <v>Learn more on Bing</v>
  </rv>
  <rv s="5">
    <v>7</v>
    <v>PETIQ, INC. (XNAS:PETQ)</v>
    <v>8</v>
    <v>9</v>
    <v>Finance</v>
    <v>10</v>
    <v>en-GB</v>
    <v>a1zpoc</v>
    <v>268435456</v>
    <v>1</v>
    <v>Powered by Refinitiv</v>
    <v>22.98</v>
    <v>14.2</v>
    <v>1.7132000000000001</v>
    <v>-0.28000000000000003</v>
    <v>-1.2242999999999999E-2</v>
    <v>USD</v>
    <v>PetIQ, Inc. is a pet medication and wellness company, which provides veterinary products and services. The Company operates through two segments: Products and Services. Products segment manufactures and distributes pet medication and health and wellness products to major United States retail and e-commerce channels through more than 60,000 points of distribution. It is focused its offerings on value-branded products, and third-party branded products for dogs and cats, including pet Rx medications, OTC medications, and wellness products. Services segment provides a comprehensive suite of services at approximately 2,600 community clinic locations and wellness centers hosted at retailers across 39 states. The segment’s services include diagnostic tests, vaccinations, prescription medications, microchipping, grooming and hygiene and wellness checks. The Rx pet medications products include flea and tick control, heartworm preventatives, arthritis, thyroid, and other specialty medications.</v>
    <v>1933</v>
    <v>Nasdaq Stock Market</v>
    <v>XNAS</v>
    <v>XNAS</v>
    <v>Petiq Llc, 230 E. Riverside Dr., EAGLE, ID, 83616 US</v>
    <v>22.85</v>
    <v>Pharmaceuticals</v>
    <v>Stock</v>
    <v>45475.881537036716</v>
    <v>6058</v>
    <v>22.37</v>
    <v>672094291</v>
    <v>PETIQ, INC.</v>
    <v>PETIQ, INC.</v>
    <v>22.83</v>
    <v>103.39149999999999</v>
    <v>22.87</v>
    <v>22.59</v>
    <v>29751850</v>
    <v>PETQ</v>
    <v>PETIQ, INC. (XNAS:PETQ)</v>
    <v>308346</v>
    <v>380487</v>
    <v>2016</v>
  </rv>
  <rv s="4">
    <v>6059</v>
  </rv>
  <rv s="0">
    <v>https://www.bing.com/financeapi/forcetrigger?t=a22roc&amp;q=XNAS%3aSELB&amp;form=skydnc</v>
    <v>Learn more on Bing</v>
  </rv>
  <rv s="5">
    <v>7</v>
    <v>CARTESIAN THERAPEUTICS, INC. (XNAS:RNAC)</v>
    <v>8</v>
    <v>9</v>
    <v>Finance</v>
    <v>5</v>
    <v>en-GB</v>
    <v>a22roc</v>
    <v>268435456</v>
    <v>1</v>
    <v>Powered by Refinitiv</v>
    <v>42.6</v>
    <v>11.664999999999999</v>
    <v>0.6593</v>
    <v>-8.5</v>
    <v>-0.35022700000000001</v>
    <v>USD</v>
    <v>Cartesian Therapeutics, Inc. is a clinical-stage company. The Company is engaged in developing messenger ribonucleic acids (mRNA) cell therapies for the treatment of autoimmune diseases. It is leveraging its proprietary technology and manufacturing platform, RNA Armory, to develop mRNA cell therapies for autoimmune diseases. Its lead asset e, Descartes-08, is an autologous mRNA chimeric antigen receptor T-cell therapy (CAR-T) directed against the B cell maturation antigen (BCMA), that the Company is developing for the treatment of autoimmune diseases. Descartes-08 is in Phase II clinical development. Descartes-15 is a next-generation, autologous anti-BCMA mRNA CAR-T. Using its proprietary technology and manufacturing platform, it designed Descartes-15 to be more resistant than Descartes-08 to recycling of the CAR upon multiple antigen exposures. It is developing Descartes-33 to deliver a combination of therapeutic proteins that target key drivers in the pathogenesis of autoimmunity.</v>
    <v>38</v>
    <v>Nasdaq Stock Market</v>
    <v>XNAS</v>
    <v>XNAS</v>
    <v>704 Quince Orchard Rd, GAITHERSBURG, MD, 20878 US</v>
    <v>19.4177</v>
    <v>Biotechnology &amp; Medical Research</v>
    <v>Stock</v>
    <v>45475.991708541405</v>
    <v>6061</v>
    <v>15.53</v>
    <v>280643708</v>
    <v>CARTESIAN THERAPEUTICS, INC.</v>
    <v>CARTESIAN THERAPEUTICS, INC.</v>
    <v>17.97</v>
    <v>0</v>
    <v>24.27</v>
    <v>15.77</v>
    <v>17796050</v>
    <v>RNAC</v>
    <v>CARTESIAN THERAPEUTICS, INC. (XNAS:RNAC)</v>
    <v>1435</v>
    <v>172499</v>
    <v>2007</v>
  </rv>
  <rv s="4">
    <v>6062</v>
  </rv>
  <rv s="0">
    <v>https://www.bing.com/financeapi/forcetrigger?t=awa5ww&amp;q=XNAS%3aQTRX&amp;form=skydnc</v>
    <v>Learn more on Bing</v>
  </rv>
  <rv s="5">
    <v>7</v>
    <v>QUANTERIX CORPORATION (XNAS:QTRX)</v>
    <v>8</v>
    <v>9</v>
    <v>Finance</v>
    <v>10</v>
    <v>en-GB</v>
    <v>awa5ww</v>
    <v>268435456</v>
    <v>1</v>
    <v>Powered by Refinitiv</v>
    <v>29.7</v>
    <v>11.83</v>
    <v>1.3913</v>
    <v>0.04</v>
    <v>3.1549999999999998E-3</v>
    <v>USD</v>
    <v>Quanterix Corporation is a life sciences company. The Company is engaged in developing ultra-sensitive digital immunoassay platforms that advance precision health for life sciences research and diagnostics. Its platforms are based on its digital Simoa detection technology. Its Simoa bead-based and planar array platforms enable customers to detect protein biomarkers in low concentrations in blood, serum, and other fluids. The Company's Simoa technology is based on traditional enzyme-linked immunosorbent assay (ELISA) technology. Its products include HD-X, SR-X, SP-X, Simoa assays and consumables, and NfL antibodies and NfL ELISA kits. It also offers contract research services for customers through its Accelerator Laboratory, which provides customers with access to Simoa technology and supports multiple projects and services, including sample testing, homebrew assay development and custom assay development. It has completed over 2,200 projects for 480 customers using its Simoa platforms.</v>
    <v>441</v>
    <v>Nasdaq Stock Market</v>
    <v>XNAS</v>
    <v>XNAS</v>
    <v>900 Middlesex Turnpike, BILLERICA, MA, 01821 US</v>
    <v>12.85</v>
    <v>Healthcare Equipment &amp; Supplies</v>
    <v>Stock</v>
    <v>45475.834973066405</v>
    <v>6064</v>
    <v>12.28</v>
    <v>486795544</v>
    <v>QUANTERIX CORPORATION</v>
    <v>QUANTERIX CORPORATION</v>
    <v>12.72</v>
    <v>0</v>
    <v>12.68</v>
    <v>12.72</v>
    <v>38270090</v>
    <v>QTRX</v>
    <v>QUANTERIX CORPORATION (XNAS:QTRX)</v>
    <v>3682</v>
    <v>534238</v>
    <v>2007</v>
  </rv>
  <rv s="4">
    <v>6065</v>
  </rv>
  <rv s="0">
    <v>https://www.bing.com/financeapi/forcetrigger?t=c2mtoc&amp;q=XNAS%3aERAS&amp;form=skydnc</v>
    <v>Learn more on Bing</v>
  </rv>
  <rv s="5">
    <v>7</v>
    <v>ERASCA, INC. (XNAS:ERAS)</v>
    <v>8</v>
    <v>9</v>
    <v>Finance</v>
    <v>10</v>
    <v>en-GB</v>
    <v>c2mtoc</v>
    <v>268435456</v>
    <v>1</v>
    <v>Powered by Refinitiv</v>
    <v>2.97</v>
    <v>1.51</v>
    <v>1.6619999999999999</v>
    <v>-0.12</v>
    <v>-4.9180000000000001E-2</v>
    <v>USD</v>
    <v>Erasca, Inc. is a clinical-stage precision oncology company. The Company is focused on discovering, developing, and commercializing therapies for patients with RAS/MAPK pathway-driven cancers. The Company has assembled a wholly owned or controlled RAS/MAPK pathway-focused pipeline in the industry, which is focused on modality-agnostic programs aligned with its three therapeutic strategies of: targeting key upstream and downstream signaling nodes in the RAS/MAPK pathway; targeting RAS directly; and targeting escape routes that emerge in response to treatment. Its pipeline includes three clinical-stage programs, such as a pan-RAF inhibitor, an ERK inhibitor, and a central nervous system (CNS)-penetrant EGFR inhibitor, and additional discovery-stage programs targeting other key oncogenic drivers. Its lead product candidate is naporafenib, a pan-RAF inhibitor with the potential for patients with NRAS-mutated (NRASm) melanoma, RAS Q61X solid tumors, and other RAS/MAPK pathway-driven tumors.</v>
    <v>126</v>
    <v>Nasdaq Stock Market</v>
    <v>XNAS</v>
    <v>XNAS</v>
    <v>10835 Road To The Cure, Suite 140, SAN DIEGO, CA, 92121 US</v>
    <v>2.5099999999999998</v>
    <v>Biotechnology &amp; Medical Research</v>
    <v>Stock</v>
    <v>45475.866600589841</v>
    <v>6067</v>
    <v>2.3199999999999998</v>
    <v>552121952</v>
    <v>ERASCA, INC.</v>
    <v>ERASCA, INC.</v>
    <v>2.4300000000000002</v>
    <v>0</v>
    <v>2.44</v>
    <v>2.3199999999999998</v>
    <v>237983600</v>
    <v>ERAS</v>
    <v>ERASCA, INC. (XNAS:ERAS)</v>
    <v>297</v>
    <v>2407312</v>
    <v>2018</v>
  </rv>
  <rv s="4">
    <v>6068</v>
  </rv>
  <rv s="0">
    <v>https://www.bing.com/financeapi/forcetrigger?t=a26i7w&amp;q=XNYS%3aZYME&amp;form=skydnc</v>
    <v>Learn more on Bing</v>
  </rv>
  <rv s="5">
    <v>7</v>
    <v>ZYMEWORKS INC. (XNAS:ZYME)</v>
    <v>8</v>
    <v>9</v>
    <v>Finance</v>
    <v>10</v>
    <v>en-GB</v>
    <v>a26i7w</v>
    <v>268435456</v>
    <v>1</v>
    <v>Powered by Refinitiv</v>
    <v>13.14</v>
    <v>6.0149999999999997</v>
    <v>1.1429</v>
    <v>-0.21</v>
    <v>-2.4390000000000002E-2</v>
    <v>USD</v>
    <v>Zymeworks Inc. is a global biotechnology company. The Company is engaged in the discovery, development, and commercialization of multifunctional biotherapeutics to treat cancer and other serious diseases. Its complementary therapeutic platforms and fully integrated drug development engine provide the flexibility and compatibility to precisely engineer and develop differentiated antibody-based therapeutic candidates. Its platforms include Azymetric, Drug Conjugate Platforms, EFECT, and ProTECT. Its lead product candidate, zanidatamab, is a bispecific antibody that targets two distinct domains of the human epidermal growth factor receptor 2 (HER2). Its second product candidate, zanidatamab zovodotin, combines the biparatopic antibody design of zanidatamab with its ZymeLink auristatin antibody-drug conjugate (ADC) technology, comprised of its cytotoxin (cancer cell-killing compound) and cleavable linker. Its pipeline includes four preclinical candidates: ZW191, ZW171, ZW220, and ZW251.</v>
    <v>275</v>
    <v>Nasdaq Stock Market</v>
    <v>XNAS</v>
    <v>XNAS</v>
    <v>108 Patriot Drive, Suite A, MIDDLETOWN, DE, 19709 US</v>
    <v>8.68</v>
    <v>Biotechnology &amp; Medical Research</v>
    <v>Stock</v>
    <v>45475.833596885939</v>
    <v>6070</v>
    <v>8.35</v>
    <v>593921076</v>
    <v>ZYMEWORKS INC.</v>
    <v>ZYMEWORKS INC.</v>
    <v>8.57</v>
    <v>0</v>
    <v>8.61</v>
    <v>8.4</v>
    <v>70704890</v>
    <v>ZYME</v>
    <v>ZYMEWORKS INC. (XNAS:ZYME)</v>
    <v>543838</v>
    <v>613562</v>
    <v>2022</v>
  </rv>
  <rv s="4">
    <v>6071</v>
  </rv>
  <rv s="0">
    <v>https://www.bing.com/financeapi/forcetrigger?t=a1ntcw&amp;q=XNYS%3aASIX&amp;form=skydnc</v>
    <v>Learn more on Bing</v>
  </rv>
  <rv s="5">
    <v>7</v>
    <v>ADVANSIX INC. (XNYS:ASIX)</v>
    <v>8</v>
    <v>9</v>
    <v>Finance</v>
    <v>10</v>
    <v>en-GB</v>
    <v>a1ntcw</v>
    <v>268435456</v>
    <v>1</v>
    <v>Powered by Refinitiv</v>
    <v>40.854999999999997</v>
    <v>21.5517</v>
    <v>1.7060999999999999</v>
    <v>0.09</v>
    <v>4.078E-3</v>
    <v>USD</v>
    <v>AdvanSix Inc. is a diversified chemistry company. It produces essential materials for its customers in a variety of end markets and applications, including building and construction, fertilizers, agrochemicals, plastics, solvents, packaging, paints, coatings, adhesives, and electronics. Its product lines include Nylon, Caprolactam, Ammonium Sulfate, and Chemical Intermediate. It sells its Nylon 6 resin globally, primarily under the Aegis brand name. Nylon 6 is a polymer resin, which is a synthetic material used by its customers to produce fibers, filaments, engineered plastics and films. Caprolactam is the monomer used in the production of Nylon 6 resin. Its ammonium sulfate is used by customers as a fertilizer containing nitrogen and sulfur, two key plant nutrients. It manufactures, markets, and sells a number of other chemical intermediate products, such as phenol, alpha-methyl styren, cyclohexanone, 2-pentanone oxime, cyclohexanol, sulfuric acid, ammonia and carbon dioxide.</v>
    <v>1450</v>
    <v>New York Stock Exchange</v>
    <v>XNYS</v>
    <v>XNYS</v>
    <v>300 Kimball Drive, Suite 101, PARSIPPANY, NJ, 07054 US</v>
    <v>22.25</v>
    <v>Chemicals</v>
    <v>Stock</v>
    <v>45475.958333378905</v>
    <v>6073</v>
    <v>21.83</v>
    <v>594307710</v>
    <v>ADVANSIX INC.</v>
    <v>ADVANSIX INC.</v>
    <v>22.21</v>
    <v>634.95699999999999</v>
    <v>22.07</v>
    <v>22.16</v>
    <v>26818940</v>
    <v>ASIX</v>
    <v>ADVANSIX INC. (XNYS:ASIX)</v>
    <v>1</v>
    <v>153147</v>
    <v>2016</v>
  </rv>
  <rv s="4">
    <v>6074</v>
  </rv>
  <rv s="0">
    <v>https://www.bing.com/financeapi/forcetrigger?t=bxl9z2&amp;q=XNYS%3aAMPS&amp;form=skydnc</v>
    <v>Learn more on Bing</v>
  </rv>
  <rv s="6">
    <v>12</v>
    <v>Altus Power, Inc. (XNYS:AMPS)</v>
    <v>8</v>
    <v>13</v>
    <v>Finance</v>
    <v>5</v>
    <v>en-GB</v>
    <v>bxl9z2</v>
    <v>268435456</v>
    <v>1</v>
    <v>Powered by Refinitiv</v>
    <v>7.28</v>
    <v>3.4049999999999998</v>
    <v>0.99790000000000001</v>
    <v>0.03</v>
    <v>8.0429999999999998E-3</v>
    <v>USD</v>
    <v>Altus Power, Inc. is a commercial-scale provider of serving commercial, industrial, public sector and community solar customers with end-to-end solutions. The Company originates, develops, owns and operates locally-sited solar generation, energy storage and charging infrastructure across the nation. It is a developer, owner and operator of large-scale roof, ground and carport-based photovoltaic (PV) and energy storage systems, serving commercial and industrial, public sector and community solar customers. Its portfolio consists of 896 megawatts (MW) of solar PV. It has long-term power purchase agreements with approximately over 450 enterprise entities and contracts with over 20,000 residential customers which are serviced by over 240 MW of community solar projects in operation. Its community solar projects are serving customers in eight states. The Company also participates in numerous renewable energy credit (REC) programs throughout the country.</v>
    <v>93</v>
    <v>New York Stock Exchange</v>
    <v>XNYS</v>
    <v>XNYS</v>
    <v>2200 Atlantic Street, 6Th Floor, STAMFORD, CT, 06902 US</v>
    <v>3.84</v>
    <v>Electrical Utilities &amp; IPPs</v>
    <v>Stock</v>
    <v>45475.998794513282</v>
    <v>6076</v>
    <v>3.69</v>
    <v>604126344</v>
    <v>Altus Power, Inc.</v>
    <v>Altus Power, Inc.</v>
    <v>3.72</v>
    <v>3.73</v>
    <v>3.76</v>
    <v>160671900</v>
    <v>AMPS</v>
    <v>Altus Power, Inc. (XNYS:AMPS)</v>
    <v>514744</v>
    <v>1047324</v>
    <v>2020</v>
  </rv>
  <rv s="4">
    <v>6077</v>
  </rv>
  <rv s="40">
    <v>97</v>
    <v>TXO ENERGY PARTNERS UNT (XNYS:TXO)</v>
    <v>98</v>
    <v>89</v>
    <v>Finance</v>
    <v>91</v>
    <v>en-GB</v>
    <v>c8nk77</v>
    <v>268435456</v>
    <v>1</v>
    <v>Powered by Refinitiv</v>
    <v>23.555800000000001</v>
    <v>17.2</v>
    <v>0.05</v>
    <v>2.4099999999999998E-3</v>
    <v>USD</v>
    <v>New York Stock Exchange</v>
    <v>XNYS</v>
    <v>21.09</v>
    <v>ETF</v>
    <v>45475.958333356248</v>
    <v>20.25</v>
    <v>TXO ENERGY PARTNERS UNT</v>
    <v>21.05</v>
    <v>20.75</v>
    <v>20.8</v>
    <v>TXO</v>
    <v>TXO ENERGY PARTNERS UNT (XNYS:TXO)</v>
    <v>119027</v>
    <v>91907</v>
  </rv>
  <rv s="4">
    <v>6079</v>
  </rv>
  <rv s="0">
    <v>https://www.bing.com/financeapi/forcetrigger?t=bqz6w7&amp;q=XNAS%3aCSTL&amp;form=skydnc</v>
    <v>Learn more on Bing</v>
  </rv>
  <rv s="5">
    <v>7</v>
    <v>CASTLE BIOSCIENCES, INC. (XNAS:CSTL)</v>
    <v>8</v>
    <v>9</v>
    <v>Finance</v>
    <v>5</v>
    <v>en-GB</v>
    <v>bqz6w7</v>
    <v>268435456</v>
    <v>1</v>
    <v>Powered by Refinitiv</v>
    <v>25.91</v>
    <v>12.07</v>
    <v>0.92800000000000005</v>
    <v>7.0000000000000007E-2</v>
    <v>3.3029999999999999E-3</v>
    <v>USD</v>
    <v>Castle Biosciences, Inc. is a commercial-stage diagnostics company. The Company is focused on providing physicians and their patients with personalized, clinically actionable information to clinicians and their patients to inform treatment decisions and improve health outcomes. Its portfolio consists of tests for skin cancers, uveal melanoma, Barretts esophagus and mental health conditions. Its products include DecisionDx-Melanoma, DecisionDx-SCC, MyPath Melanoma, TissueCypher, and DecisionDx-UM, IDgenetix. DecisionDx-Melanoma is a risk stratification gene expression profile (GEP) test that predicts the risk of metastasis, or recurrence, for patients diagnosed with invasive cutaneous melanoma (CM), a deadly skin cancer. MyPath Melanoma is GEP test offering for patients with difficult-to-diagnose melanocytic lesions. IDgenetix is pharmacogenomics (PGx) test that helps to guide optimal drug treatment for patients diagnosed with major depressive disorder, bipolar disorder, and other.</v>
    <v>610</v>
    <v>Nasdaq Stock Market</v>
    <v>XNAS</v>
    <v>XNAS</v>
    <v>505 S Friendswood Drive, 2014 SAN MIGUEL DR, FRIENDSWOOD, TX, 77546 US</v>
    <v>21.75</v>
    <v>Healthcare Equipment &amp; Supplies</v>
    <v>Stock</v>
    <v>45475.835172950778</v>
    <v>6081</v>
    <v>20.86</v>
    <v>586928646</v>
    <v>CASTLE BIOSCIENCES, INC.</v>
    <v>CASTLE BIOSCIENCES, INC.</v>
    <v>21.23</v>
    <v>0</v>
    <v>21.19</v>
    <v>21.26</v>
    <v>27607180</v>
    <v>CSTL</v>
    <v>CASTLE BIOSCIENCES, INC. (XNAS:CSTL)</v>
    <v>202966</v>
    <v>266419</v>
    <v>2007</v>
  </rv>
  <rv s="4">
    <v>6082</v>
  </rv>
  <rv s="0">
    <v>https://www.bing.com/financeapi/forcetrigger?t=bplbur&amp;q=XNAS%3aLAZR&amp;form=skydnc</v>
    <v>Learn more on Bing</v>
  </rv>
  <rv s="5">
    <v>7</v>
    <v>LUMINAR TECHNOLOGIES, INC. (XNAS:LAZR)</v>
    <v>8</v>
    <v>9</v>
    <v>Finance</v>
    <v>5</v>
    <v>en-GB</v>
    <v>bplbur</v>
    <v>268435456</v>
    <v>1</v>
    <v>Powered by Refinitiv</v>
    <v>8.32</v>
    <v>1.21</v>
    <v>1.6234</v>
    <v>-0.01</v>
    <v>-7.0920000000000002E-3</v>
    <v>USD</v>
    <v>Luminar Technologies, Inc. is a global automotive technology company, which is engaged in vehicle safety and autonomy. The Company enables safety and autonomous capabilities for passenger and commercial vehicles as well as other adjacent markets. The Company operates through two segments: Autonomy Solutions and Advanced Technologies and Services (ATS). The Autonomy Solutions segment is engaged in design, manufacturing, and sale of lidar sensors catering mainly to the original equipment manufacturers (OEMs) in the automobile, commercial vehicle, robo-taxi, and adjacent industries. The ATS segment provides advanced semiconductors and related components, as well as design, test, and consulting services to the Autonomy Solutions segment and to various third-party customers, including government agencies and defense contractors, in markets generally unrelated to autonomous vehicles. The Company's products include Iris lidar, Core Sensor Software, Driving Functions Software, and Sentinel.</v>
    <v>800</v>
    <v>Nasdaq Stock Market</v>
    <v>XNAS</v>
    <v>XNAS</v>
    <v>2603 Discovery Drive, Suite 100, ORLANDO, FL, 32826 US</v>
    <v>1.46</v>
    <v>Automobiles &amp; Auto Parts</v>
    <v>Stock</v>
    <v>45475.999935717191</v>
    <v>6084</v>
    <v>1.4</v>
    <v>623873180</v>
    <v>LUMINAR TECHNOLOGIES, INC.</v>
    <v>LUMINAR TECHNOLOGIES, INC.</v>
    <v>1.42</v>
    <v>0</v>
    <v>1.41</v>
    <v>1.4</v>
    <v>445623700</v>
    <v>LAZR</v>
    <v>LUMINAR TECHNOLOGIES, INC. (XNAS:LAZR)</v>
    <v>73905</v>
    <v>6398291</v>
    <v>2018</v>
  </rv>
  <rv s="4">
    <v>6085</v>
  </rv>
  <rv s="0">
    <v>https://www.bing.com/financeapi/forcetrigger?t=a1x86h&amp;q=XNAS%3aLXRX&amp;form=skydnc</v>
    <v>Learn more on Bing</v>
  </rv>
  <rv s="5">
    <v>7</v>
    <v>LEXICON PHARMACEUTICALS, INC. (XNAS:LXRX)</v>
    <v>8</v>
    <v>9</v>
    <v>Finance</v>
    <v>5</v>
    <v>en-GB</v>
    <v>a1x86h</v>
    <v>268435456</v>
    <v>1</v>
    <v>Powered by Refinitiv</v>
    <v>3.73</v>
    <v>0.92</v>
    <v>1.3599000000000001</v>
    <v>-7.4999999999999997E-2</v>
    <v>-4.4775999999999996E-2</v>
    <v>USD</v>
    <v>Lexicon Pharmaceuticals, Inc. is a biopharmaceutical company. The Company is focused on the discovery, development, and commercialization of pharmaceutical products for the treatment of human disease. The Company pipeline includes INPEFA (sotagliflozin), LX9211, and LX9851. Sotagliflozin is an orally delivered small molecule compound that is being developed for the treatment of heart failure and type I diabetes, and type II diabetes mellitus, chronic kidney disease and other cardiovascular risk factors. LX9211 is an orally delivered small molecule compound that is being developed for the treatment of neuropathic pain. The Company is conducting a Phase II clinical trial of LX9211 in diabetic peripheral neuropathic pain and a second Phase II clinical trial of LX9211 in post-herpetic neuralgia. The Company is conducting preclinical development of LX9851, an orally delivered small molecule drug candidate, as a treatment for obesity and tool for weight management.</v>
    <v>285</v>
    <v>Nasdaq Stock Market</v>
    <v>XNAS</v>
    <v>XNAS</v>
    <v>2445 Technology Forest Blvd, 11Th Floor, THE WOODLANDS, TX, 77381 US</v>
    <v>1.7094</v>
    <v>Biotechnology &amp; Medical Research</v>
    <v>Stock</v>
    <v>45475.995805439059</v>
    <v>6087</v>
    <v>1.6</v>
    <v>578310560</v>
    <v>LEXICON PHARMACEUTICALS, INC.</v>
    <v>LEXICON PHARMACEUTICALS, INC.</v>
    <v>1.69</v>
    <v>0</v>
    <v>1.675</v>
    <v>1.6</v>
    <v>361444100</v>
    <v>LXRX</v>
    <v>LEXICON PHARMACEUTICALS, INC. (XNAS:LXRX)</v>
    <v>11596</v>
    <v>2498569</v>
    <v>1995</v>
  </rv>
  <rv s="4">
    <v>6088</v>
  </rv>
  <rv s="0">
    <v>https://www.bing.com/financeapi/forcetrigger?t=a1rsur&amp;q=XNYS%3aEGY&amp;form=skydnc</v>
    <v>Learn more on Bing</v>
  </rv>
  <rv s="5">
    <v>7</v>
    <v>VAALCO ENERGY, INC. (XNYS:EGY)</v>
    <v>8</v>
    <v>9</v>
    <v>Finance</v>
    <v>10</v>
    <v>en-GB</v>
    <v>a1rsur</v>
    <v>268435456</v>
    <v>1</v>
    <v>Powered by Refinitiv</v>
    <v>7.5049999999999999</v>
    <v>3.61</v>
    <v>1.1882999999999999</v>
    <v>-0.03</v>
    <v>-4.8149999999999998E-3</v>
    <v>USD</v>
    <v>VAALCO Energy, Inc. is an independent energy company with a diverse portfolio of production, development and exploration assets across Gabon, Egypt, Cote d’Ivoire, Equatorial Guinea, and Canada. It is engaged in the acquisition, exploration, development and production of crude oil, natural gas and natural gas liquids. It owns a working interest in, and is the operator of, the Etame PSC related to the Etame Marin block located offshore Gabon in West Africa. The Etame Marin block covers an area of about 46,200 gross acres located 20 miles offshore in water depths of about 250 feet. It owns an interest in an undeveloped block offshore Equatorial Guinea, West Africa. In Egypt, its interests are spread across two regions: the Eastern Desert and the Western Desert. In Harmattan, Canada, it owns production and working interests in Cardium light oil and Mannville liquids-rich gas assets. It also owns a working interest in the Baobab field in Block CI-40, offshore Cote d’Ivoire in West Africa.</v>
    <v>189</v>
    <v>New York Stock Exchange</v>
    <v>XNYS</v>
    <v>XNYS</v>
    <v>9800 Richmond Ave., Suite 700, HOUSTON, TX, 77042 US</v>
    <v>6.3449999999999998</v>
    <v>Oil &amp; Gas</v>
    <v>Stock</v>
    <v>45475.992432546096</v>
    <v>6090</v>
    <v>6.16</v>
    <v>641424100</v>
    <v>VAALCO ENERGY, INC.</v>
    <v>VAALCO ENERGY, INC.</v>
    <v>6.29</v>
    <v>10.199</v>
    <v>6.23</v>
    <v>6.2</v>
    <v>103455500</v>
    <v>EGY</v>
    <v>VAALCO ENERGY, INC. (XNYS:EGY)</v>
    <v>1</v>
    <v>1059890</v>
    <v>1989</v>
  </rv>
  <rv s="4">
    <v>6091</v>
  </rv>
  <rv s="0">
    <v>https://www.bing.com/financeapi/forcetrigger?t=a1z4p2&amp;q=XNAS%3aOFLX&amp;form=skydnc</v>
    <v>Learn more on Bing</v>
  </rv>
  <rv s="5">
    <v>7</v>
    <v>OMEGA FLEX, INC. (XNAS:OFLX)</v>
    <v>8</v>
    <v>9</v>
    <v>Finance</v>
    <v>10</v>
    <v>en-GB</v>
    <v>a1z4p2</v>
    <v>268435456</v>
    <v>1</v>
    <v>Powered by Refinitiv</v>
    <v>103.78</v>
    <v>49.93</v>
    <v>0.38090000000000002</v>
    <v>-0.16</v>
    <v>-3.1369999999999996E-3</v>
    <v>USD</v>
    <v>Omega Flex, Inc. is a manufacturer of flexible metal hoses. The Company’s flexible metal hose is used in a variety of applications to carry gases and liquids within their particular applications. These applications include carrying fuel gases within residential and commercial buildings; gasoline and diesel gasoline products (both above and below the ground) in a double containment piping to contain any possible leaks, which is used in automotive and marina refueling, and fueling for back-up generation; and medical gases in health care facilities. The Company's flexible gas piping products are sold under TracPipe and CounterStrike trademarks. Its products also include MediTrac corrugated medical gas tubing, DoubleTrac double-containment piping, and DEF-Trac flexible piping. The Company primarily sells its products through distributors, wholesalers and to original equipment manufacturers (OEMs) throughout North America and Europe, and other global markets.</v>
    <v>168</v>
    <v>Nasdaq Stock Market</v>
    <v>XNAS</v>
    <v>XNAS</v>
    <v>451 Creamery Way, EXTON, PA, 19341 US</v>
    <v>51.55</v>
    <v>Machinery, Equipment &amp; Components</v>
    <v>Stock</v>
    <v>45475.834628008597</v>
    <v>6093</v>
    <v>50.335000000000001</v>
    <v>513296172</v>
    <v>OMEGA FLEX, INC.</v>
    <v>OMEGA FLEX, INC.</v>
    <v>50.83</v>
    <v>26.677600000000002</v>
    <v>51.01</v>
    <v>50.85</v>
    <v>10094320</v>
    <v>OFLX</v>
    <v>OMEGA FLEX, INC. (XNAS:OFLX)</v>
    <v>111237</v>
    <v>61887</v>
    <v>1975</v>
  </rv>
  <rv s="4">
    <v>6094</v>
  </rv>
  <rv s="0">
    <v>https://www.bing.com/financeapi/forcetrigger?t=c52q77&amp;q=XNAS%3aXPDB&amp;form=skydnc</v>
    <v>Learn more on Bing</v>
  </rv>
  <rv s="43">
    <v>103</v>
    <v>Montana Technologies Corporation (XNAS:AIRJ)</v>
    <v>8</v>
    <v>104</v>
    <v>Finance</v>
    <v>10</v>
    <v>en-GB</v>
    <v>c52q77</v>
    <v>268435456</v>
    <v>1</v>
    <v>Powered by Refinitiv</v>
    <v>49.11</v>
    <v>8.4</v>
    <v>-0.56999999999999995</v>
    <v>-5.4130999999999999E-2</v>
    <v>USD</v>
    <v>Montana Technologies Corporation is an atmospheric thermal energy and water harvesting technology company. The Company provides sustainable air conditioning and pure water from air through its transformational AirJoule technology. AirJoule enables evaporative cooling using water harvested from air - reducing electricity consumption by approximately 75% while lowering emissions. AirJoule also provides affordable, potable water in water-scarce regions around the globe, and it works in both humid and arid climates.</v>
    <v>Nasdaq Stock Market</v>
    <v>XNAS</v>
    <v>XNAS</v>
    <v>34361 Innovation Drive, RONAN, MT, 59864 US</v>
    <v>10.5</v>
    <v>Professional &amp; Commercial Services</v>
    <v>Stock</v>
    <v>45475.955080485939</v>
    <v>6096</v>
    <v>9.5299999999999994</v>
    <v>536081163</v>
    <v>Montana Technologies Corporation</v>
    <v>Montana Technologies Corporation</v>
    <v>10.44</v>
    <v>0</v>
    <v>10.53</v>
    <v>9.9600000000000009</v>
    <v>53823410</v>
    <v>AIRJ</v>
    <v>Montana Technologies Corporation (XNAS:AIRJ)</v>
    <v>79</v>
    <v>170604</v>
    <v>2021</v>
  </rv>
  <rv s="4">
    <v>6097</v>
  </rv>
  <rv s="0">
    <v>https://www.bing.com/financeapi/forcetrigger?t=a26gf2&amp;q=XNAS%3aLRMR&amp;form=skydnc</v>
    <v>Learn more on Bing</v>
  </rv>
  <rv s="5">
    <v>7</v>
    <v>LARIMAR THERAPEUTICS, INC. (XNAS:LRMR)</v>
    <v>8</v>
    <v>9</v>
    <v>Finance</v>
    <v>10</v>
    <v>en-GB</v>
    <v>a26gf2</v>
    <v>268435456</v>
    <v>1</v>
    <v>Powered by Refinitiv</v>
    <v>13.68</v>
    <v>2.1800000000000002</v>
    <v>1.0116000000000001</v>
    <v>-0.53</v>
    <v>-6.4320000000000002E-2</v>
    <v>USD</v>
    <v>Larimar Therapeutics, Inc. is a clinical-stage biotechnology company. The Company is focused on developing treatments for patients suffering from complex rare diseases using its novel cell penetrating peptide (CPP) technology platform. The Company’s lead product candidate, nomlabofusp, is a subcutaneously administered, recombinant fusion protein intended to deliver tissue frataxin (FXN), an essential protein, to the mitochondria of patients with Friedreich's ataxia (FA). FA is a rare, progressive, and fatal disease in which patients are unable to produce sufficient FXN due to a genetic abnormality. Its CPP platform, which enables a therapeutic molecule to cross a cell membrane in order to reach intracellular targets, has the potential to enable the treatment of other rare and orphan diseases. It intends to use its proprietary platform to target additional orphan indications characterized by deficiencies in or alterations of intracellular content or activity.</v>
    <v>42</v>
    <v>Nasdaq Stock Market</v>
    <v>XNAS</v>
    <v>XNAS</v>
    <v>THREE BALA PLAZA EAST. SUITE 506, BALA CYNWYD, PA, 19004 US</v>
    <v>8.39</v>
    <v>Biotechnology &amp; Medical Research</v>
    <v>Stock</v>
    <v>45475.977001851563</v>
    <v>6099</v>
    <v>7.67</v>
    <v>491913574</v>
    <v>LARIMAR THERAPEUTICS, INC.</v>
    <v>LARIMAR THERAPEUTICS, INC.</v>
    <v>8.2799999999999994</v>
    <v>0</v>
    <v>8.24</v>
    <v>7.71</v>
    <v>63802020</v>
    <v>LRMR</v>
    <v>LARIMAR THERAPEUTICS, INC. (XNAS:LRMR)</v>
    <v>470</v>
    <v>686084</v>
    <v>2005</v>
  </rv>
  <rv s="4">
    <v>6100</v>
  </rv>
  <rv s="0">
    <v>https://www.bing.com/financeapi/forcetrigger?t=a1zcm7&amp;q=XNYS%3aOSG&amp;form=skydnc</v>
    <v>Learn more on Bing</v>
  </rv>
  <rv s="5">
    <v>7</v>
    <v>OVERSEAS SHIPHOLDING GROUP, INC. (XNYS:OSG)</v>
    <v>8</v>
    <v>9</v>
    <v>Finance</v>
    <v>10</v>
    <v>en-GB</v>
    <v>a1zcm7</v>
    <v>268435456</v>
    <v>1</v>
    <v>Powered by Refinitiv</v>
    <v>8.5</v>
    <v>3.95</v>
    <v>0.3044</v>
    <v>0.01</v>
    <v>1.1790000000000001E-3</v>
    <v>USD</v>
    <v>Overseas Shipholding Group, Inc. provides liquid bulk transportation services. The Company owns and operates a fleet of oceangoing vessels engaged in the transportation of crude oil, petroleum, and renewable transportation fuels in the United States Flag trade. Its United States Flag fleet consists of Suezmax crude oil tankers, conventional and lightering articulated tug barges (ATBs), shuttle and conventional medium range (MR) tankers, and non-Jones Act MR tankers that participate in the United States Tanker Security Program. It owns and operates a combined fleet of approximately 21 vessels all of which are registered in the United States. It primarily charters its vessels to customers for use over specific periods of time at fixed daily amounts contractually established through time charters. It also charters its vessels for specific voyages at spot rates. Its customers include independent oil traders, refinery operators and United States and international government entities.</v>
    <v>1078</v>
    <v>New York Stock Exchange</v>
    <v>XNYS</v>
    <v>XNYS</v>
    <v>Two Harbour Place,, 302 Knights Run Avenue, Suite 1200, TAMPA, FL, 33602 US</v>
    <v>8.49</v>
    <v>Oil &amp; Gas Related Equipment and Services</v>
    <v>Stock</v>
    <v>45475.977014837503</v>
    <v>6102</v>
    <v>8.48</v>
    <v>611543020</v>
    <v>OVERSEAS SHIPHOLDING GROUP, INC.</v>
    <v>OVERSEAS SHIPHOLDING GROUP, INC.</v>
    <v>8.48</v>
    <v>10.213699999999999</v>
    <v>8.48</v>
    <v>8.49</v>
    <v>72030980</v>
    <v>OSG</v>
    <v>OVERSEAS SHIPHOLDING GROUP, INC. (XNYS:OSG)</v>
    <v>5</v>
    <v>1047424</v>
    <v>1969</v>
  </rv>
  <rv s="4">
    <v>6103</v>
  </rv>
  <rv s="0">
    <v>https://www.bing.com/financeapi/forcetrigger?t=a1r6qh&amp;q=XNAS%3aDMRC&amp;form=skydnc</v>
    <v>Learn more on Bing</v>
  </rv>
  <rv s="5">
    <v>7</v>
    <v>DIGIMARC CORPORATION (XNAS:DMRC)</v>
    <v>8</v>
    <v>9</v>
    <v>Finance</v>
    <v>10</v>
    <v>en-GB</v>
    <v>a1r6qh</v>
    <v>268435456</v>
    <v>1</v>
    <v>Powered by Refinitiv</v>
    <v>43.43</v>
    <v>21</v>
    <v>1.7251000000000001</v>
    <v>0.81</v>
    <v>2.6575000000000001E-2</v>
    <v>USD</v>
    <v>Digimarc Corporation is engaged in offering digital watermarking technologies. The Company offers a Digimarc Illuminate Platform, which is a software-as-a-service (SaaS) cloud-based platform for digital connectivity that provides the tools for the application of advanced digital watermarks and dynamic quick response (QR) codes, software (digital twins) that enables various systems and devices to interact with those data carriers, and a centralized platform for capturing insights about digital interactions and automating activities based on that information. Its Digimarc Validate protects product authenticity to ensure real products are in the right place. Its technology delivers covert digital watermarks and/or QR codes and a cloud-based record of product authentication information. Its Digimarc Engage unlocks an interactive communications channel connecting brands and consumers. Its Digimarc Recycle increases the recyclability of products and packaging through digital watermarks.</v>
    <v>248</v>
    <v>Nasdaq Stock Market</v>
    <v>XNAS</v>
    <v>XNAS</v>
    <v>8500 Sw Creekside Place, BEAVERTON, OR, 97008 US</v>
    <v>31.94</v>
    <v>Software &amp; IT Services</v>
    <v>Stock</v>
    <v>45475.834680867971</v>
    <v>6105</v>
    <v>30.39</v>
    <v>668771182</v>
    <v>DIGIMARC CORPORATION</v>
    <v>DIGIMARC CORPORATION</v>
    <v>30.56</v>
    <v>0</v>
    <v>30.48</v>
    <v>31.29</v>
    <v>21373320</v>
    <v>DMRC</v>
    <v>DIGIMARC CORPORATION (XNAS:DMRC)</v>
    <v>138117</v>
    <v>153133</v>
    <v>2010</v>
  </rv>
  <rv s="4">
    <v>6106</v>
  </rv>
  <rv s="0">
    <v>https://www.bing.com/financeapi/forcetrigger?t=a1vfsm&amp;q=XNYS%3aIIIN&amp;form=skydnc</v>
    <v>Learn more on Bing</v>
  </rv>
  <rv s="5">
    <v>7</v>
    <v>INSTEEL INDUSTRIES, INC. (XNYS:IIIN)</v>
    <v>8</v>
    <v>9</v>
    <v>Finance</v>
    <v>10</v>
    <v>en-GB</v>
    <v>a1vfsm</v>
    <v>268435456</v>
    <v>1</v>
    <v>Powered by Refinitiv</v>
    <v>39.380000000000003</v>
    <v>25.014800000000001</v>
    <v>1.1174999999999999</v>
    <v>0.32</v>
    <v>1.0648999999999999E-2</v>
    <v>USD</v>
    <v>Insteel Industries, Inc. is a manufacturer of steel wire reinforcing products for concrete construction applications. The Company's operations are focused on the manufacture and marketing of steel wire reinforcing products for concrete construction applications. The Company's concrete reinforcing products consist of two product lines: prestressed concrete strand (PC strand) and welded wire reinforcement (WWR). Its PC strand is a seven-wire strand that is used to impart compression forces into precast concrete elements and structures, providing reinforcement for bridges, parking decks, buildings, and other concrete structures. Its WWR is produced as either a standard or a specially engineered reinforcing product for use in nonresidential and residential construction. Its products are sold to manufacturers of concrete products that are used in nonresidential construction. The Company sells its products nationwide across the United States, Canada, Mexico, and Central and South America.</v>
    <v>884</v>
    <v>New York Stock Exchange</v>
    <v>XNYS</v>
    <v>XNYS</v>
    <v>1373 Boggs Dr, MOUNT AIRY, NC, 27030 US</v>
    <v>30.46</v>
    <v>Homebuilding &amp; Construction Supplies</v>
    <v>Stock</v>
    <v>45475.958333367969</v>
    <v>6108</v>
    <v>30.04</v>
    <v>591457572</v>
    <v>INSTEEL INDUSTRIES, INC.</v>
    <v>INSTEEL INDUSTRIES, INC.</v>
    <v>30.12</v>
    <v>24.493300000000001</v>
    <v>30.05</v>
    <v>30.37</v>
    <v>19475060</v>
    <v>IIIN</v>
    <v>INSTEEL INDUSTRIES, INC. (XNYS:IIIN)</v>
    <v>66035</v>
    <v>142389</v>
    <v>1958</v>
  </rv>
  <rv s="4">
    <v>6109</v>
  </rv>
  <rv s="0">
    <v>https://www.bing.com/financeapi/forcetrigger?t=a1mrgh&amp;q=XNAS%3aABUS&amp;form=skydnc</v>
    <v>Learn more on Bing</v>
  </rv>
  <rv s="5">
    <v>7</v>
    <v>ARBUTUS BIOPHARMA CORPORATION (XNAS:ABUS)</v>
    <v>8</v>
    <v>9</v>
    <v>Finance</v>
    <v>5</v>
    <v>en-GB</v>
    <v>a1mrgh</v>
    <v>268435456</v>
    <v>1</v>
    <v>Powered by Refinitiv</v>
    <v>3.64</v>
    <v>1.69</v>
    <v>1.9568000000000001</v>
    <v>0.01</v>
    <v>3.2049999999999999E-3</v>
    <v>USD</v>
    <v>Arbutus Biopharma Corporation is a clinical-stage biopharmaceutical company. The Company is leveraging its virology expertise to identify and develop novel therapeutics with distinct mechanisms of action, which can potentially be combined to provide a functional cure for patients with chronic hepatitis B virus (cHBV) infection. Its HBV product pipeline includes Imdusiran and AB-101. Imdusiran is its proprietary, conjugated GalNAc, subcutaneously delivered RNAi therapeutic product candidate. AB-101 is an oral PD-L1 inhibitor that has the potential to reawaken patients’ HBV-specific immune response by inhibiting PD-L1. Its pipeline includes two product candidates that target various steps in the HBV viral lifecycle and consists of various programs: RNAi therapeutic (imdusiran, AB-729) and Oral PD-L1 Inhibitor (AB-101). RNAi therapeutics utilize a natural pathway within cells to silence genes by eliminating the disease-causing proteins that they code for.</v>
    <v>73</v>
    <v>Nasdaq Stock Market</v>
    <v>XNAS</v>
    <v>XNAS</v>
    <v>701 Veterans Circle, WARMINSTER, PA, 18974 US</v>
    <v>3.14</v>
    <v>Pharmaceuticals</v>
    <v>Stock</v>
    <v>45475.919342603906</v>
    <v>6111</v>
    <v>3.09</v>
    <v>590685462</v>
    <v>ARBUTUS BIOPHARMA CORPORATION</v>
    <v>ARBUTUS BIOPHARMA CORPORATION</v>
    <v>3.12</v>
    <v>0</v>
    <v>3.12</v>
    <v>3.13</v>
    <v>188717400</v>
    <v>ABUS</v>
    <v>ARBUTUS BIOPHARMA CORPORATION (XNAS:ABUS)</v>
    <v>856611</v>
    <v>1161513</v>
    <v>2018</v>
  </rv>
  <rv s="4">
    <v>6112</v>
  </rv>
  <rv s="0">
    <v>https://www.bing.com/financeapi/forcetrigger?t=bu479c&amp;q=XNAS%3aORIC&amp;form=skydnc</v>
    <v>Learn more on Bing</v>
  </rv>
  <rv s="5">
    <v>7</v>
    <v>ORIC PHARMACEUTICALS, INC. (XNAS:ORIC)</v>
    <v>8</v>
    <v>9</v>
    <v>Finance</v>
    <v>10</v>
    <v>en-GB</v>
    <v>bu479c</v>
    <v>268435456</v>
    <v>1</v>
    <v>Powered by Refinitiv</v>
    <v>16.649999999999999</v>
    <v>5.27</v>
    <v>1.1221000000000001</v>
    <v>-0.12</v>
    <v>-1.5706999999999999E-2</v>
    <v>USD</v>
    <v>ORIC Pharmaceuticals, Inc. is a clinical-stage biopharmaceutical company engaged in improving patients' lives by overcoming resistance in cancer. It is developing a pipeline of clinical and discovery stage therapies designed to counter resistance mechanisms in cancer by leveraging its expertise within three specific areas: hormone-dependent cancers, precision oncology and key tumor dependencies. Its clinical-stage product candidates include ORIC-114, a brain penetrant inhibitor designed to selectively target EGFR and HER2 with high potency against exon 20 insertion mutations, being developed across multiple genetically defined cancers, ORIC-944, an allosteric inhibitor of the polycomb repressive complex 2 (PRC2) via the EED subunit, being developed for prostate cancer, and ORIC-533, an orally bioavailable small molecule inhibitor of CD73, a key node in the adenosine pathway believed to play a central role in resistance to chemotherapy- and immunotherapy-based treatment regimens.</v>
    <v>102</v>
    <v>Nasdaq Stock Market</v>
    <v>XNAS</v>
    <v>XNAS</v>
    <v>240 E. Grand Ave, 2nd Floor, SOUTH SAN FRANCISCO, CA, 94080 US</v>
    <v>7.835</v>
    <v>Biotechnology &amp; Medical Research</v>
    <v>Stock</v>
    <v>45475.837970659377</v>
    <v>6114</v>
    <v>7.25</v>
    <v>507015771</v>
    <v>ORIC PHARMACEUTICALS, INC.</v>
    <v>ORIC PHARMACEUTICALS, INC.</v>
    <v>7.59</v>
    <v>0</v>
    <v>7.64</v>
    <v>7.52</v>
    <v>67422310</v>
    <v>ORIC</v>
    <v>ORIC PHARMACEUTICALS, INC. (XNAS:ORIC)</v>
    <v>51</v>
    <v>597659</v>
    <v>2014</v>
  </rv>
  <rv s="4">
    <v>6115</v>
  </rv>
  <rv s="0">
    <v>https://www.bing.com/financeapi/forcetrigger?t=c2ezsm&amp;q=XNAS%3aAVTE&amp;form=skydnc</v>
    <v>Learn more on Bing</v>
  </rv>
  <rv s="5">
    <v>7</v>
    <v>AEROVATE THERAPEUTICS INC. (XNAS:AVTE)</v>
    <v>8</v>
    <v>9</v>
    <v>Finance</v>
    <v>5</v>
    <v>en-GB</v>
    <v>c2ezsm</v>
    <v>268435456</v>
    <v>1</v>
    <v>Powered by Refinitiv</v>
    <v>32.414999999999999</v>
    <v>1.25</v>
    <v>1.087</v>
    <v>-0.08</v>
    <v>-4.7058999999999997E-2</v>
    <v>USD</v>
    <v>Aerovate Therapeutics Inc. is a clinical-stage biopharmaceutical company. The Company is focused on developing drugs that meaningfully improve the lives of patients with rare cardiopulmonary disease. Its initial focus is on advancing AV-101, its dry powder inhaled formulation of imatinib for the treatment of pulmonary arterial hypertension (PAH), a devastating disease impacting approximately 70,000 people in the United States and Europe. Oral imatinib also demonstrated statistically significant improvement on the primary endpoint, six-minute walk distance, and multiple secondary hemodynamic endpoints in PAH patients. AV-101, delivered using a dry powder inhaler, is designed to provide lung concentrations at or above those observed with the oral dose while limiting systemic levels of the drug. PAH is an orphan disease with unmet medical needs and is characterized by high pressure in the vessels transporting blood from the right side of the heart to the lungs.</v>
    <v>51</v>
    <v>Nasdaq Stock Market</v>
    <v>XNAS</v>
    <v>XNAS</v>
    <v>930 Winter Street, Suite M-500, WALTHAM, MA, 02451 US</v>
    <v>1.7250000000000001</v>
    <v>Biotechnology &amp; Medical Research</v>
    <v>Stock</v>
    <v>45475.997176782032</v>
    <v>6117</v>
    <v>1.615</v>
    <v>46669494</v>
    <v>AEROVATE THERAPEUTICS INC.</v>
    <v>AEROVATE THERAPEUTICS INC.</v>
    <v>1.72</v>
    <v>0</v>
    <v>1.7</v>
    <v>1.62</v>
    <v>28808330</v>
    <v>AVTE</v>
    <v>AEROVATE THERAPEUTICS INC. (XNAS:AVTE)</v>
    <v>4658</v>
    <v>2351912</v>
    <v>2018</v>
  </rv>
  <rv s="4">
    <v>6118</v>
  </rv>
  <rv s="0">
    <v>https://www.bing.com/financeapi/forcetrigger?t=a1tchw&amp;q=XNAS%3aFRPH&amp;form=skydnc</v>
    <v>Learn more on Bing</v>
  </rv>
  <rv s="5">
    <v>7</v>
    <v>FRP HOLDINGS, INC. (XNAS:FRPH)</v>
    <v>8</v>
    <v>9</v>
    <v>Finance</v>
    <v>10</v>
    <v>en-GB</v>
    <v>a1tchw</v>
    <v>268435456</v>
    <v>1</v>
    <v>Powered by Refinitiv</v>
    <v>32.5</v>
    <v>26.594999999999999</v>
    <v>0.47189999999999999</v>
    <v>-0.3</v>
    <v>-1.068E-2</v>
    <v>USD</v>
    <v>FRP Holdings, Inc. is a holding company engaged in various real estate businesses. The Company operates in four segments. Its Industrial and Commercial Segment owns, leases and manages in-service commercial properties wholly owned by the Company or through joint ventures. This includes eight warehouses in two business parks, an office building partially occupied by the Company, and two ground leases. Its Mining Royalty Lands Segment owns several properties totaling approximately 16,650 acres under lease for mining rents or royalties and an additional 4,280 acres through its Brooksville joint venture with Vulcan Materials. Other than one location in Virginia, all of its mining properties are located in Florida and Georgia. Its Development Segment owns and monitors the use of parcels of land that are in various stages of development. Its Multifamily Segment includes joint ventures which own, lease and manage buildings that have met its initial lease-up criteria.</v>
    <v>15</v>
    <v>Nasdaq Stock Market</v>
    <v>XNAS</v>
    <v>XNAS</v>
    <v>200 W. FORSYTH ST., 7TH FLOOR, JACKSONVILLE, FL, 32202 US</v>
    <v>28.25</v>
    <v>Real Estate Operations</v>
    <v>Stock</v>
    <v>45475.834889849219</v>
    <v>6120</v>
    <v>27.78</v>
    <v>528564688</v>
    <v>FRP HOLDINGS, INC.</v>
    <v>FRP HOLDINGS, INC.</v>
    <v>27.93</v>
    <v>97.577200000000005</v>
    <v>28.09</v>
    <v>27.79</v>
    <v>19019960</v>
    <v>FRPH</v>
    <v>FRP HOLDINGS, INC. (XNAS:FRPH)</v>
    <v>18301</v>
    <v>26339</v>
    <v>2014</v>
  </rv>
  <rv s="4">
    <v>6121</v>
  </rv>
  <rv s="0">
    <v>https://www.bing.com/financeapi/forcetrigger?t=azrem7&amp;q=XNAS%3aLASR&amp;form=skydnc</v>
    <v>Learn more on Bing</v>
  </rv>
  <rv s="5">
    <v>7</v>
    <v>NLIGHT, INC. (XNAS:LASR)</v>
    <v>8</v>
    <v>9</v>
    <v>Finance</v>
    <v>10</v>
    <v>en-GB</v>
    <v>azrem7</v>
    <v>268435456</v>
    <v>1</v>
    <v>Powered by Refinitiv</v>
    <v>15.72</v>
    <v>8.1300000000000008</v>
    <v>2.3866999999999998</v>
    <v>-0.12</v>
    <v>-1.0949E-2</v>
    <v>USD</v>
    <v>nLIGHT, Inc. is a provider of semiconductor and fiber lasers for industrial, microfabrication, and aerospace and defense applications. The Company operates through two segments: Laser Products, and Advanced Development. It designs, manufactures, and sells a range of high-power semiconductor lasers and fiber lasers that are integrated into laser systems or manufacturing tools built by its customers. Its products include Semiconductor Lasers, Fiber Lasers, Laser Sensing Products, and Directed Energy Products. The Semiconductor Lasers is a high-power semiconductor laser with a range of power levels, wavelengths, and output fiber sizes. The Fiber Lasers is a programmable and serviceable high-power fiber laser. The Laser Sensing Products includes light detection and ranging (LiDAR) technologies, that are critical enablers of laser-based systems. The Directed Energy Products include standalone fiber amplifiers and beam combination and control systems for use in high-energy laser systems.</v>
    <v>930</v>
    <v>Nasdaq Stock Market</v>
    <v>XNAS</v>
    <v>XNAS</v>
    <v>4637 NW 18th Ave, CAMAS, WA, 98607 US</v>
    <v>11.04</v>
    <v>Semiconductors &amp; Semiconductor Equipment</v>
    <v>Stock</v>
    <v>45475.856039108592</v>
    <v>6123</v>
    <v>10.76</v>
    <v>515606768</v>
    <v>NLIGHT, INC.</v>
    <v>NLIGHT, INC.</v>
    <v>10.98</v>
    <v>0</v>
    <v>10.96</v>
    <v>10.84</v>
    <v>47565200</v>
    <v>LASR</v>
    <v>NLIGHT, INC. (XNAS:LASR)</v>
    <v>191288</v>
    <v>230001</v>
    <v>2000</v>
  </rv>
  <rv s="4">
    <v>6124</v>
  </rv>
  <rv s="0">
    <v>https://www.bing.com/financeapi/forcetrigger?t=c1tc27&amp;q=XNAS%3aGLBL&amp;form=skydnc</v>
    <v>Learn more on Bing</v>
  </rv>
  <rv s="9">
    <v>21</v>
    <v>ALTI GLOBAL, INC. (XNAS:ALTI)</v>
    <v>8</v>
    <v>22</v>
    <v>Finance</v>
    <v>10</v>
    <v>en-GB</v>
    <v>c1tc27</v>
    <v>268435456</v>
    <v>1</v>
    <v>Powered by Refinitiv</v>
    <v>9.2200000000000006</v>
    <v>4.22</v>
    <v>-0.12</v>
    <v>-2.4390000000000002E-2</v>
    <v>USD</v>
    <v>AlTi Global, Inc. is an independent global wealth and alternatives manager providing entrepreneurs, multi-generational families, institutions, and emerging leaders with fiduciary capabilities as well as alternative investment strategies and advisory services. It operates through two segments: Wealth Management and Strategic Alternatives. Within its Wealth Management segment, services provided principally consist of investment management and advisory services, trusts and administrative services, and family office services. The wealth management client base includes high net worth individuals, families, single family offices, foundations, and endowments globally. In its Strategic Alternatives segment, it assists its investors with alternative investments and co-investments by providing access to differentiated opportunities in these areas as well as structuring and selecting partners with a proven track record in alternative asset classes, with risk-adjusted return characteristics.</v>
    <v>480</v>
    <v>Nasdaq Stock Market</v>
    <v>XNAS</v>
    <v>XNAS</v>
    <v>520 Madison Ave, 21St Floor, NEW YORK, NY, 10022 US</v>
    <v>4.9000000000000004</v>
    <v>Investment Banking &amp; Investment Services</v>
    <v>Stock</v>
    <v>45475.834587325779</v>
    <v>6126</v>
    <v>4.5999999999999996</v>
    <v>590437600</v>
    <v>ALTI GLOBAL, INC.</v>
    <v>ALTI GLOBAL, INC.</v>
    <v>4.8600000000000003</v>
    <v>0</v>
    <v>4.92</v>
    <v>4.8</v>
    <v>120007600</v>
    <v>ALTI</v>
    <v>ALTI GLOBAL, INC. (XNAS:ALTI)</v>
    <v>112836</v>
    <v>263379</v>
    <v>2022</v>
  </rv>
  <rv s="4">
    <v>6127</v>
  </rv>
  <rv s="0">
    <v>https://www.bing.com/financeapi/forcetrigger?t=c3l4kr&amp;q=XNYS%3aFNA&amp;form=skydnc</v>
    <v>Learn more on Bing</v>
  </rv>
  <rv s="6">
    <v>12</v>
    <v>PARAGON 28, INC. (XNYS:FNA)</v>
    <v>8</v>
    <v>13</v>
    <v>Finance</v>
    <v>10</v>
    <v>en-GB</v>
    <v>c3l4kr</v>
    <v>268435456</v>
    <v>1</v>
    <v>Powered by Refinitiv</v>
    <v>18.5</v>
    <v>5.55</v>
    <v>1.1220000000000001</v>
    <v>0.04</v>
    <v>6.0790000000000002E-3</v>
    <v>USD</v>
    <v>Paragon 28, Inc. is a medical device company focused on the foot and ankle orthopedic market. The Company provides orthopedic solutions, procedural approaches and instrumentation that cover a range of foot and ankle ailments, including fracture fixation, forefoot, ankle, progressive collapsing foot deformity (PCFD) or flatfoot, Charcot foot and orthobiologics. To treat these painful, debilitating or even life-threatening conditions, it provides a portfolio of solutions that includes surgical implants and disposables, as well as surgical instrumentation. Its broad suite of surgical solutions comprises nearly 80 product systems to help fit the specific needs of each patient and procedure. It has developed a comprehensive portfolio of foot and ankle surgical systems. Each system typically includes plates, screws, staples, nails, advanced joint and bone replacements, orthobiologics, and other implantation instruments and disposables specifically designed for the particular surgical system.</v>
    <v>430</v>
    <v>New York Stock Exchange</v>
    <v>XNYS</v>
    <v>XNYS</v>
    <v>14445 Grasslands Drive, ENGLEWOOD, CO, 80112 US</v>
    <v>6.67</v>
    <v>Healthcare Equipment &amp; Supplies</v>
    <v>Stock</v>
    <v>45475.958333344533</v>
    <v>6129</v>
    <v>6.48</v>
    <v>549138003</v>
    <v>PARAGON 28, INC.</v>
    <v>PARAGON 28, INC.</v>
    <v>6.6</v>
    <v>6.58</v>
    <v>6.62</v>
    <v>82951360</v>
    <v>FNA</v>
    <v>PARAGON 28, INC. (XNYS:FNA)</v>
    <v>3</v>
    <v>922693</v>
    <v>2021</v>
  </rv>
  <rv s="4">
    <v>6130</v>
  </rv>
  <rv s="0">
    <v>https://www.bing.com/financeapi/forcetrigger?t=a24enm&amp;q=XNYS%3aTPB&amp;form=skydnc</v>
    <v>Learn more on Bing</v>
  </rv>
  <rv s="5">
    <v>7</v>
    <v>Turning Point Brands, Inc. (XNYS:TPB)</v>
    <v>8</v>
    <v>9</v>
    <v>Finance</v>
    <v>10</v>
    <v>en-GB</v>
    <v>a24enm</v>
    <v>268435456</v>
    <v>1</v>
    <v>Powered by Refinitiv</v>
    <v>34.71</v>
    <v>19.670000000000002</v>
    <v>0.62380000000000002</v>
    <v>0.78</v>
    <v>2.4051999999999997E-2</v>
    <v>USD</v>
    <v>Turning Point Brands, Inc. is a manufacturer, marketer and distributor of branded consumer products. It sells a range of products to adult consumers consisting of staple products under the brands Zig-Zag and Stoker’s. Its segments include Zig-Zag Products (Zig-Zag), Stoker’s Products (Stoker’s) and Creative Distribution Solutions. Zig-Zag principally market and distribute rolling papers, tubes, and related products; finished cigars and make-your-own cigar wraps, and CLIPPER reusable lighters and other accessories. Stoker’s manufactures and markets moist snuff tobacco (MST) and contract for and market loose leaf chewing tobacco products. Creative Distribution Solutions segment markets and distributes liquid nicotine products and certain other products without tobacco and/or nicotine; distributes an assortment of products to non-traditional retail outlets via Vapor Beast, and markets and distributes an assortment of products to individual consumers via the VaporFi B2C online platform.</v>
    <v>373</v>
    <v>New York Stock Exchange</v>
    <v>XNYS</v>
    <v>XNYS</v>
    <v>5201 Interchange Way, LOUISVILLE, KY, 40229-2184 US</v>
    <v>33.229999999999997</v>
    <v>Food &amp; Tobacco</v>
    <v>Stock</v>
    <v>45475.958333344533</v>
    <v>6132</v>
    <v>32.31</v>
    <v>585216989</v>
    <v>Turning Point Brands, Inc.</v>
    <v>Turning Point Brands, Inc.</v>
    <v>32.5</v>
    <v>14.894399999999999</v>
    <v>32.43</v>
    <v>33.21</v>
    <v>17621710</v>
    <v>TPB</v>
    <v>Turning Point Brands, Inc. (XNYS:TPB)</v>
    <v>320</v>
    <v>82942</v>
    <v>2004</v>
  </rv>
  <rv s="4">
    <v>6133</v>
  </rv>
  <rv s="0">
    <v>https://www.bing.com/financeapi/forcetrigger?t=c23wsm&amp;q=XNAS%3aWALD&amp;form=skydnc</v>
    <v>Learn more on Bing</v>
  </rv>
  <rv s="5">
    <v>7</v>
    <v>Waldencast plc (XNAS:WALD)</v>
    <v>8</v>
    <v>9</v>
    <v>Finance</v>
    <v>10</v>
    <v>en-GB</v>
    <v>c23wsm</v>
    <v>268435456</v>
    <v>1</v>
    <v>Powered by Refinitiv</v>
    <v>11.9999</v>
    <v>3.2</v>
    <v>-0.23599999999999999</v>
    <v>0.09</v>
    <v>2.6865999999999998E-2</v>
    <v>USD</v>
    <v>Waldencast plc operates a global multi-brand beauty and wellness platform. The Company is focused on developing, acquiring, accelerating, and scaling conscious and purpose-driven brands. The Company’s segments include Obagi Skincare and Milk Makeup. Obagi Skincare is an advanced skin care line rooted in research and skin biology. Obagi products are designed to diminish the appearance of premature aging, photodamage, skin discoloration, acne, and sun damage. Obagi offers over 200 products through physicians and its Website, www.obagi.com throughout the United States as well as in over 65 countries through international distributors. Milk Makeup creates vegan, cruelty-free, clean formulas and offers over 300 products through its United States Website, www.milkmakeup.com, and its retail partners, including Sephora in North America, Europe, the Middle East, Australia, Cult Beauty, and ASOS online. Its subsidiaries include Obagi Global Holdings Limited and Milk Makeup LLC, and others.</v>
    <v>281</v>
    <v>Nasdaq Stock Market</v>
    <v>XNAS</v>
    <v>XNAS</v>
    <v>10 Bank Street, Suite 560, WHITE PLAINS, NY, 10606 US</v>
    <v>3.49</v>
    <v>Specialty Retailers</v>
    <v>Stock</v>
    <v>45475.834964142967</v>
    <v>6135</v>
    <v>3.2</v>
    <v>420330504</v>
    <v>Waldencast plc</v>
    <v>Waldencast plc</v>
    <v>3.39</v>
    <v>0</v>
    <v>3.35</v>
    <v>3.44</v>
    <v>122189100</v>
    <v>WALD</v>
    <v>Waldencast plc (XNAS:WALD)</v>
    <v>1</v>
    <v>118431</v>
    <v>2020</v>
  </rv>
  <rv s="4">
    <v>6136</v>
  </rv>
  <rv s="0">
    <v>https://www.bing.com/financeapi/forcetrigger?t=azfvfr&amp;q=XNAS%3aSIGA&amp;form=skydnc</v>
    <v>Learn more on Bing</v>
  </rv>
  <rv s="5">
    <v>7</v>
    <v>SIGA TECHNOLOGIES, INC. (XNAS:SIGA)</v>
    <v>8</v>
    <v>9</v>
    <v>Finance</v>
    <v>10</v>
    <v>en-GB</v>
    <v>azfvfr</v>
    <v>268435456</v>
    <v>1</v>
    <v>Powered by Refinitiv</v>
    <v>10.83</v>
    <v>3.9262999999999999</v>
    <v>0.94199999999999995</v>
    <v>0.25</v>
    <v>3.3113000000000004E-2</v>
    <v>USD</v>
    <v>SIGA Technologies, Inc. is a commercial-stage pharmaceutical company focused on the health security market. Health security comprises countermeasures for biological, chemical, radiological and nuclear attacks, vaccines and therapies for emerging infectious diseases, and health preparedness. The Company's lead product is TPOXX, also known as tecovirimat and ST-246, an orally administered and intravenous (IV) formulation antiviral drug for the treatment of human smallpox disease caused by variola virus. TPOXX is a novel small-molecule drug and the United States maintains a supply of TPOXX under Project BioShield. The European Medicines Agency and United Kingdom approvals include labeling for oral tecovirimat indicating its use for the treatment of smallpox, monkeypox, cowpox, and vaccinia complications following vaccination against smallpox. It uses third parties known as contract manufacturing organizations to procure commercial raw materials and supplies, and to manufacture TPOXX.</v>
    <v>45</v>
    <v>Nasdaq Stock Market</v>
    <v>XNAS</v>
    <v>XNAS</v>
    <v>31 East 62Nd Street, NEW YORK, NY, 10065 US</v>
    <v>7.92</v>
    <v>Pharmaceuticals</v>
    <v>Stock</v>
    <v>45475.931886353908</v>
    <v>6138</v>
    <v>7.43</v>
    <v>554755656</v>
    <v>SIGA TECHNOLOGIES, INC.</v>
    <v>SIGA TECHNOLOGIES, INC.</v>
    <v>7.53</v>
    <v>7.1153000000000004</v>
    <v>7.55</v>
    <v>7.8</v>
    <v>71122520</v>
    <v>SIGA</v>
    <v>SIGA TECHNOLOGIES, INC. (XNAS:SIGA)</v>
    <v>1</v>
    <v>536948</v>
    <v>1995</v>
  </rv>
  <rv s="4">
    <v>6139</v>
  </rv>
  <rv s="0">
    <v>https://www.bing.com/financeapi/forcetrigger?t=bn8gur&amp;q=XNAS%3aSIBN&amp;form=skydnc</v>
    <v>Learn more on Bing</v>
  </rv>
  <rv s="5">
    <v>7</v>
    <v>SI-BONE, INC. (XNAS:SIBN)</v>
    <v>8</v>
    <v>9</v>
    <v>Finance</v>
    <v>10</v>
    <v>en-GB</v>
    <v>bn8gur</v>
    <v>268435456</v>
    <v>1</v>
    <v>Powered by Refinitiv</v>
    <v>27.86</v>
    <v>11.76</v>
    <v>1.2027000000000001</v>
    <v>0.1</v>
    <v>7.7520000000000002E-3</v>
    <v>USD</v>
    <v>SI-BONE, Inc. is a medical device company dedicated to solving musculoskeletal disorders of the sacropelvic anatomy. The Company specializes in minimally invasive surgical implant systems to address sacroiliac joint dysfunction as well as address unmet clinical needs in pelvic fixation and management of pelvic fractures. The Company's products include a series of patented titanium implants and the instruments used to implant them, as well as implantable bone products. Its products include iFuse, iFuse-3D, iFuse-TORQ and iFuse Bedrock Granite. Within the United States, iFuse, iFuse-3D and iFuse-TORQ have clearances for applications across sacroiliac joint dysfunction and fusion, adult spinal deformity and degeneration, and pelvic trauma. Its first-generation iFuse, a machined triangular titanium implant, has a triangular cross section that resists twisting or rotation of the implant. The Company's second generation iFuse product, the iFuse-3D implant, is a patented titanium implant.</v>
    <v>344</v>
    <v>Nasdaq Stock Market</v>
    <v>XNAS</v>
    <v>XNAS</v>
    <v>471 El Camino Real, Suite 101, SANTA CLARA, CA, 95050 US</v>
    <v>13.185</v>
    <v>Healthcare Equipment &amp; Supplies</v>
    <v>Stock</v>
    <v>45475.834967731251</v>
    <v>6141</v>
    <v>12.68</v>
    <v>535662400</v>
    <v>SI-BONE, INC.</v>
    <v>SI-BONE, INC.</v>
    <v>13.01</v>
    <v>0</v>
    <v>12.9</v>
    <v>13</v>
    <v>41204800</v>
    <v>SIBN</v>
    <v>SI-BONE, INC. (XNAS:SIBN)</v>
    <v>240730</v>
    <v>335534</v>
    <v>2008</v>
  </rv>
  <rv s="4">
    <v>6142</v>
  </rv>
  <rv s="0">
    <v>https://www.bing.com/financeapi/forcetrigger?t=a23t9c&amp;q=XNAS%3aSVRA&amp;form=skydnc</v>
    <v>Learn more on Bing</v>
  </rv>
  <rv s="5">
    <v>7</v>
    <v>SAVARA INC. (XNAS:SVRA)</v>
    <v>8</v>
    <v>9</v>
    <v>Finance</v>
    <v>5</v>
    <v>en-GB</v>
    <v>a23t9c</v>
    <v>268435456</v>
    <v>1</v>
    <v>Powered by Refinitiv</v>
    <v>5.7</v>
    <v>2.93</v>
    <v>0.99509999999999998</v>
    <v>-0.34</v>
    <v>-7.3276000000000008E-2</v>
    <v>USD</v>
    <v>Savara Inc. is a clinical-stage biopharmaceutical company, which is focused on rare respiratory diseases. The Company’s lead program, molgramostim nebulizer solution (molgramostim), is an inhaled biologic, specifically an inhaled granulocyte-macrophage colony-stimulating factor (GM-CSF) in Phase III development for autoimmune pulmonary alveolar proteinosis (aPAP). Molgramostim is an inhaled formulation of recombinant human GM-CSF and is being developed for the treatment of aPAP. Molgramostim nebulizer solution is administered once daily by inhalation via a high efficiency nebulizer, the eFlow Nebulizer System (PARI Pharma GmbH). Pulmonary alveolar proteinosis (PAP) is a rare lung disease characterized by the accumulation of surfactant in the alveoli (or air sacs) of the lungs. The Company is engaged in the advancement of the molgramostim aPAP program and the Phase III IMPALA-2 clinical trial and outsourcing capital-intensive operations.</v>
    <v>37</v>
    <v>Nasdaq Stock Market</v>
    <v>XNAS</v>
    <v>XNAS</v>
    <v>6836 BEE CAVE ROAD, BUILDING 3, SUITE 201, AUSTIN, TX, 78746 US</v>
    <v>4.6900000000000004</v>
    <v>Biotechnology &amp; Medical Research</v>
    <v>Stock</v>
    <v>45475.998725404686</v>
    <v>6144</v>
    <v>4.29</v>
    <v>594212270</v>
    <v>SAVARA INC.</v>
    <v>SAVARA INC.</v>
    <v>4.5599999999999996</v>
    <v>0</v>
    <v>4.6399999999999997</v>
    <v>4.3</v>
    <v>164423400</v>
    <v>SVRA</v>
    <v>SAVARA INC. (XNAS:SVRA)</v>
    <v>800</v>
    <v>2840431</v>
    <v>1995</v>
  </rv>
  <rv s="4">
    <v>6145</v>
  </rv>
  <rv s="0">
    <v>https://www.bing.com/financeapi/forcetrigger?t=bqoqww&amp;q=XNAS%3aADPT&amp;form=skydnc</v>
    <v>Learn more on Bing</v>
  </rv>
  <rv s="5">
    <v>7</v>
    <v>ADAPTIVE BIOTECHNOLOGIES CORPORATION (XNAS:ADPT)</v>
    <v>8</v>
    <v>9</v>
    <v>Finance</v>
    <v>10</v>
    <v>en-GB</v>
    <v>bqoqww</v>
    <v>268435456</v>
    <v>1</v>
    <v>Powered by Refinitiv</v>
    <v>8.51</v>
    <v>2.2799999999999998</v>
    <v>1.3453999999999999</v>
    <v>-0.23</v>
    <v>-6.3889000000000001E-2</v>
    <v>USD</v>
    <v>Adaptive Biotechnologies Corporation is a commercial-stage biotechnology company. The Company is focused on harnessing the inherent biology of the adaptive immune system to transform the diagnosis and treatment of disease. Its immune medicine platform applies its proprietary technologies to read the diverse genetic code of a patient’s immune system and understand precisely how the immune system detects and treats disease in that patient. It has business around two main areas: clinical assessment of minimal residual disease (MRD) in lymphoid malignancies and immune medicine (IM)-driven drug discovery and development. The MRD business focuses on the use of its highly sensitive, next-generation sequencing (NGS) assay to measure MRD in patients with hematologic malignancies. It comprises its clonoSEQ clinical diagnostic test, offered to clinicians, and its clonoSEQ assay, offered to biopharmaceutical partners, to advance drug development efforts (MRD Pharma).</v>
    <v>709</v>
    <v>Nasdaq Stock Market</v>
    <v>XNAS</v>
    <v>XNAS</v>
    <v>1165 Eastlake Ave E, SEATTLE, WA, 98109 US</v>
    <v>3.6</v>
    <v>Biotechnology &amp; Medical Research</v>
    <v>Stock</v>
    <v>45475.989739849218</v>
    <v>6147</v>
    <v>3.34</v>
    <v>496631171</v>
    <v>ADAPTIVE BIOTECHNOLOGIES CORPORATION</v>
    <v>ADAPTIVE BIOTECHNOLOGIES CORPORATION</v>
    <v>3.6</v>
    <v>0</v>
    <v>3.6</v>
    <v>3.37</v>
    <v>147368300</v>
    <v>ADPT</v>
    <v>ADAPTIVE BIOTECHNOLOGIES CORPORATION (XNAS:ADPT)</v>
    <v>28</v>
    <v>1660335</v>
    <v>2009</v>
  </rv>
  <rv s="4">
    <v>6148</v>
  </rv>
  <rv s="0">
    <v>https://www.bing.com/financeapi/forcetrigger?t=a1yofr&amp;q=XNYS%3aNPK&amp;form=skydnc</v>
    <v>Learn more on Bing</v>
  </rv>
  <rv s="5">
    <v>7</v>
    <v>NATIONAL PRESTO INDUSTRIES, INC. (XNYS:NPK)</v>
    <v>8</v>
    <v>9</v>
    <v>Finance</v>
    <v>10</v>
    <v>en-GB</v>
    <v>a1yofr</v>
    <v>268435456</v>
    <v>1</v>
    <v>Powered by Refinitiv</v>
    <v>86.078000000000003</v>
    <v>70.239999999999995</v>
    <v>0.62870000000000004</v>
    <v>0.51</v>
    <v>7.1389999999999995E-3</v>
    <v>USD</v>
    <v>National Presto Industries, Inc. is engaged in various business segments, which includes Housewares/Small Appliance, Defense and Safety. The Housewares/Small Appliance segment designs, markets and distributes housewares and small electrical appliances, including pressure cookers and canners, kitchen electrics, and comfort appliances. The Defense segment manufactures 40-millimeter (mm) ammunition, precision mechanical and electro-mechanical assemblies, medium caliber cartridge cases and metal parts; performs Load, Assemble and Pack (LAP) operations on ordnance-related products primarily for the United States Government and prime contractors, and manufactures detonators, booster pellets, release cartridges, lead azide and others. The Safety segment offers systems that provide early warning of conditions that could ultimately lead to significant losses and also offers carbon monoxide alarms with large digital displays and an array of voice messages that clearly inform of incipient danger.</v>
    <v>1007</v>
    <v>New York Stock Exchange</v>
    <v>XNYS</v>
    <v>XNYS</v>
    <v>3925 N Hastings Way, EAU CLAIRE, WI, 54703 US</v>
    <v>72.319999999999993</v>
    <v>Aerospace &amp; Defense</v>
    <v>Stock</v>
    <v>45475.958333367969</v>
    <v>6150</v>
    <v>70.622500000000002</v>
    <v>510674478</v>
    <v>NATIONAL PRESTO INDUSTRIES, INC.</v>
    <v>NATIONAL PRESTO INDUSTRIES, INC.</v>
    <v>71.13</v>
    <v>15.865500000000001</v>
    <v>71.44</v>
    <v>71.95</v>
    <v>7097630</v>
    <v>NPK</v>
    <v>NATIONAL PRESTO INDUSTRIES, INC. (XNYS:NPK)</v>
    <v>38609</v>
    <v>70174</v>
    <v>1905</v>
  </rv>
  <rv s="4">
    <v>6151</v>
  </rv>
  <rv s="0">
    <v>https://www.bing.com/financeapi/forcetrigger?t=c3rpoc&amp;q=XNAS%3aTRDA&amp;form=skydnc</v>
    <v>Learn more on Bing</v>
  </rv>
  <rv s="5">
    <v>7</v>
    <v>ENTRADA THERAPEUTICS, INC. (XNAS:TRDA)</v>
    <v>8</v>
    <v>9</v>
    <v>Finance</v>
    <v>10</v>
    <v>en-GB</v>
    <v>c3rpoc</v>
    <v>268435456</v>
    <v>1</v>
    <v>Powered by Refinitiv</v>
    <v>18.440000000000001</v>
    <v>10.7501</v>
    <v>0.78100000000000003</v>
    <v>-0.32</v>
    <v>-2.2345999999999998E-2</v>
    <v>USD</v>
    <v>Entrada Therapeutics, Inc. is a clinical-stage biopharmaceutical company aiming to transform the lives of patients by establishing a class of medicines, which engages intracellular targets that have long been considered inaccessible. The Company’s Endosomal Escape Vehicle (EEV)-therapeutics are designed to enable the efficient delivery of a range of therapeutics into a variety of organs and tissues, resulting in an improved therapeutic index. Through its proprietary, highly versatile and modular EEV platform (EEV Platform), the Company is building a robust development portfolio of therapeutic candidates. Its first two drug candidates, ENTR-601-44 and VX-670, are in clinical trials. VX-670 for dystrophy type 1 (DM1) is designed to block the triplet repeats in the messenger RNA (mRNA). ENTR-601-44 is in a Phase I clinical trial. The Company also announced the selection of additional clinical candidates within its Duchenne franchise, ENTR-601-45 and ENTR-601-50.</v>
    <v>160</v>
    <v>Nasdaq Stock Market</v>
    <v>XNAS</v>
    <v>XNAS</v>
    <v>One Design Center Place, Suite 17-500, BOSTON, MA, 02210 US</v>
    <v>14.525</v>
    <v>Biotechnology &amp; Medical Research</v>
    <v>Stock</v>
    <v>45475.834746122659</v>
    <v>6153</v>
    <v>13.98</v>
    <v>517594840</v>
    <v>ENTRADA THERAPEUTICS, INC.</v>
    <v>ENTRADA THERAPEUTICS, INC.</v>
    <v>14.36</v>
    <v>22.319600000000001</v>
    <v>14.32</v>
    <v>14</v>
    <v>36971060</v>
    <v>TRDA</v>
    <v>ENTRADA THERAPEUTICS, INC. (XNAS:TRDA)</v>
    <v>59559</v>
    <v>113269</v>
    <v>2016</v>
  </rv>
  <rv s="4">
    <v>6154</v>
  </rv>
  <rv s="0">
    <v>https://www.bing.com/financeapi/forcetrigger?t=bjqctc&amp;q=XNAS%3aYMAB&amp;form=skydnc</v>
    <v>Learn more on Bing</v>
  </rv>
  <rv s="5">
    <v>7</v>
    <v>Y-MABS THERAPEUTICS, INC. (XNAS:YMAB)</v>
    <v>8</v>
    <v>9</v>
    <v>Finance</v>
    <v>10</v>
    <v>en-GB</v>
    <v>bjqctc</v>
    <v>268435456</v>
    <v>1</v>
    <v>Powered by Refinitiv</v>
    <v>20.9</v>
    <v>4.5999999999999996</v>
    <v>0.65690000000000004</v>
    <v>-0.46</v>
    <v>-3.8884000000000002E-2</v>
    <v>USD</v>
    <v>Y-mAbs Therapeutics, Inc. is a commercial-stage biopharmaceutical company focused on the development and commercialization of radioimmunotherapy and antibody-based therapeutic cancer products. Its technologies include its investigational Self-Assembly DisAssembly (SADA) Pretargeted Radioimmunotherapy Platform and bispecific antibodies generated using the Y-BiClone platform. Its advanced product pipeline includes the anti-GD2 therapy DANYELZA (naxitamab-gqgk), a food and drug administration (FDA)-approved treatment for patients with relapsed or refractory neuroblastoma in the bone or bone marrow after a partial response, minor response or stable disease to prior therapy. DANYELZA is a humanized immunoglobulin G, subtype 1k (IgG1k), monoclonal antibody (mAb), that targets ganglioside GD2, which is expressed in various neuroectoderm derived tumors and sarcomas. Omburtamab targets B7-H3, an immune checkpoint molecule that is expressed in tumor cells of several cancer types.</v>
    <v>100</v>
    <v>Nasdaq Stock Market</v>
    <v>XNAS</v>
    <v>XNAS</v>
    <v>230 PARK AVENUE, SUITE 3350, NEW YORK, NY, 10169 US</v>
    <v>11.71</v>
    <v>Biotechnology &amp; Medical Research</v>
    <v>Stock</v>
    <v>45475.834925867966</v>
    <v>6156</v>
    <v>11.164999999999999</v>
    <v>498945616</v>
    <v>Y-MABS THERAPEUTICS, INC.</v>
    <v>Y-MABS THERAPEUTICS, INC.</v>
    <v>11.66</v>
    <v>0</v>
    <v>11.83</v>
    <v>11.37</v>
    <v>43882640</v>
    <v>YMAB</v>
    <v>Y-MABS THERAPEUTICS, INC. (XNAS:YMAB)</v>
    <v>375769</v>
    <v>348968</v>
    <v>2015</v>
  </rv>
  <rv s="4">
    <v>6157</v>
  </rv>
  <rv s="0">
    <v>https://www.bing.com/financeapi/forcetrigger?t=bwg3gh&amp;q=XNYS%3aOUST&amp;form=skydnc</v>
    <v>Learn more on Bing</v>
  </rv>
  <rv s="6">
    <v>12</v>
    <v>OUSTER, INC. (XNYS:OUST)</v>
    <v>8</v>
    <v>13</v>
    <v>Finance</v>
    <v>5</v>
    <v>en-GB</v>
    <v>bwg3gh</v>
    <v>268435456</v>
    <v>1</v>
    <v>Powered by Refinitiv</v>
    <v>14.17</v>
    <v>3.6673</v>
    <v>2.4266999999999999</v>
    <v>-0.24</v>
    <v>-2.487E-2</v>
    <v>USD</v>
    <v>Ouster, Inc. is a provider of high-resolution scanning and solid-state digital lidar sensors, Velodyne Lidar sensors, and software solutions for the automotive, industrial, robotics, and smart infrastructure industries. Its products include high-resolution scanning and solid-state digital lidar sensors, analog lidar sensors, and software solutions. It offers high-resolution digital lidar sensors that offer advanced three-dimensional (3D) vision to machinery, vehicles, robots, and fixed infrastructure assets, which allows each to understand and visualize the surrounding world and enable safe operation and autonomy. It also offers perception software platforms for smart infrastructure deployments. Its digital lidar sensors leverage a simplified architecture based on two semiconductor chips. Its software enables real-time people and object detection, classification, and tracking for actionable, intuitive, and customizable insights while preserving personally identifiable information.</v>
    <v>290</v>
    <v>New York Stock Exchange</v>
    <v>XNYS</v>
    <v>XNYS</v>
    <v>350 Treat Avenue, Ste. 810, West, SAN FRANCISCO, CA, 94110 US</v>
    <v>9.67</v>
    <v>Electronic Equipment &amp; Parts</v>
    <v>Stock</v>
    <v>45475.990649803127</v>
    <v>6159</v>
    <v>9.3141999999999996</v>
    <v>425567720</v>
    <v>OUSTER, INC.</v>
    <v>OUSTER, INC.</v>
    <v>9.6199999999999992</v>
    <v>9.65</v>
    <v>9.41</v>
    <v>45225050</v>
    <v>OUST</v>
    <v>OUSTER, INC. (XNYS:OUST)</v>
    <v>4170</v>
    <v>1156876</v>
    <v>2021</v>
  </rv>
  <rv s="4">
    <v>6160</v>
  </rv>
  <rv s="0">
    <v>https://www.bing.com/financeapi/forcetrigger?t=a29jhw&amp;q=XNAS%3aMNMD&amp;form=skydnc</v>
    <v>Learn more on Bing</v>
  </rv>
  <rv s="5">
    <v>7</v>
    <v>Mind Medicine (MindMed) Inc. (XNAS:MNMD)</v>
    <v>8</v>
    <v>9</v>
    <v>Finance</v>
    <v>5</v>
    <v>en-GB</v>
    <v>a29jhw</v>
    <v>268435456</v>
    <v>1</v>
    <v>Powered by Refinitiv</v>
    <v>12.22</v>
    <v>2.41</v>
    <v>-7.3902000000000001</v>
    <v>-0.11</v>
    <v>-1.5559E-2</v>
    <v>USD</v>
    <v>Mind Medicine (MindMed) Inc. is a clinical-stage biopharmaceutical company, which is engaged in developing products to treat brain health disorders. It is developing a pipeline of product candidates, with and without acute perceptual effects, targeting neurotransmitter pathways. This specifically includes pharmaceutically optimized product candidates derived from the psychedelic and empathogen drug classes, including MM-120 and MM-402, the Company's product candidates. MM120, is a proprietary, pharmaceutically optimized form of lysergide D-tartrate that it is developing for the treatment of generalized anxiety disorder (GAD). MM-120 is also being studied in a subperceptual repeat administration dosing regimen for the treatment of attention deficit hyperactivity disorder (ADHD). MM-402, also referred to as R(-)-MDMA, is the Company's form of the R-enantiomer of 3,4-methylenedioxymethampheta (MDMA), which the Company is developing for the treatment of autism spectrum disorder (ASD).</v>
    <v>57</v>
    <v>Nasdaq Stock Market</v>
    <v>XNAS</v>
    <v>XNAS</v>
    <v>One World Trade Center, Suite 8500, NEW YORK, NY, 10007 US</v>
    <v>7.14</v>
    <v>Biotechnology &amp; Medical Research</v>
    <v>Stock</v>
    <v>45475.997758228907</v>
    <v>6162</v>
    <v>6.95</v>
    <v>500232043</v>
    <v>Mind Medicine (MindMed) Inc.</v>
    <v>Mind Medicine (MindMed) Inc.</v>
    <v>7.02</v>
    <v>0</v>
    <v>7.07</v>
    <v>6.96</v>
    <v>71872420</v>
    <v>MNMD</v>
    <v>Mind Medicine (MindMed) Inc. (XNAS:MNMD)</v>
    <v>4940</v>
    <v>1895271</v>
    <v>2010</v>
  </rv>
  <rv s="4">
    <v>6163</v>
  </rv>
  <rv s="0">
    <v>https://www.bing.com/financeapi/forcetrigger?t=bwv58m&amp;q=XNAS%3aCMPO&amp;form=skydnc</v>
    <v>Learn more on Bing</v>
  </rv>
  <rv s="5">
    <v>7</v>
    <v>CompoSecure, Inc. (XNAS:CMPO)</v>
    <v>8</v>
    <v>9</v>
    <v>Finance</v>
    <v>5</v>
    <v>en-GB</v>
    <v>bwv58m</v>
    <v>268435456</v>
    <v>1</v>
    <v>Powered by Refinitiv</v>
    <v>7.7907999999999999</v>
    <v>4.4013999999999998</v>
    <v>0.71699999999999997</v>
    <v>0.15</v>
    <v>2.1770999999999999E-2</v>
    <v>USD</v>
    <v>CompoSecure, Inc. is a technology partner to fintechs and consumers around the globe. The Company is a provider of premium financial payment cards and cryptocurrency and digital asset storage and security solutions. Its payment card technology and metal cards with Arculus security and authentication capabilities delivers premium branded experiences, enable people to access and use their financial and digital assets, and ensure trust at the point of a transaction. The Company designs and manufactures metal cards, which includes contact and dual interface cards. Its primary metal form factors include Embedded Metal, Metal Veneer Lite, Metal Veneer and Full Metal. The Arculus platform is offered through partner-branded solutions, which include a partner-branded version of the Arculus Key card, as well as some or all of the Arculus Cold Storage Wallet and other Arculus products and/or services. Its clients include international and domestic banks, and other credit card issuers.</v>
    <v>922</v>
    <v>Nasdaq Stock Market</v>
    <v>XNAS</v>
    <v>XNAS</v>
    <v>309 Pierce Street, SOMERSET, NJ, 08873 US</v>
    <v>7.07</v>
    <v>Professional &amp; Commercial Services</v>
    <v>Stock</v>
    <v>45475.847226805468</v>
    <v>6165</v>
    <v>6.81</v>
    <v>567362470</v>
    <v>CompoSecure, Inc.</v>
    <v>CompoSecure, Inc.</v>
    <v>6.89</v>
    <v>7.2519999999999998</v>
    <v>6.89</v>
    <v>7.04</v>
    <v>80591260</v>
    <v>CMPO</v>
    <v>CompoSecure, Inc. (XNAS:CMPO)</v>
    <v>327026</v>
    <v>221395</v>
    <v>2020</v>
  </rv>
  <rv s="4">
    <v>6166</v>
  </rv>
  <rv s="0">
    <v>https://www.bing.com/financeapi/forcetrigger?t=ayb352&amp;q=XNAS%3aCDMO&amp;form=skydnc</v>
    <v>Learn more on Bing</v>
  </rv>
  <rv s="5">
    <v>7</v>
    <v>AVID BIOSERVICES, INC. (XNAS:CDMO)</v>
    <v>8</v>
    <v>9</v>
    <v>Finance</v>
    <v>10</v>
    <v>en-GB</v>
    <v>ayb352</v>
    <v>268435456</v>
    <v>1</v>
    <v>Powered by Refinitiv</v>
    <v>14.28</v>
    <v>4.0705</v>
    <v>1.3646</v>
    <v>-0.42</v>
    <v>-5.8989E-2</v>
    <v>USD</v>
    <v>Avid Bioservices, Inc. is a contract development and manufacturing organization (CDMO). The Company provides a range of services from process development to Current Good Manufacturing Practices (CGMP) clinical and commercial manufacturing of biologics for the biotechnology and biopharmaceutical industries. It operates in a single segment, which is contract manufacturing and development services. The Company’s services include clinical and commercial product manufacturing, bulk packaging, release and stability testing and regulatory submissions support. The Company also provides a variety of process development services, including upstream and downstream development and optimization, analytical methods development, testing and characterization. It provides fully integrated and customized biomanufacturing services that support its customers from the early preclinical stage to commercial launch and supply.</v>
    <v>365</v>
    <v>Nasdaq Stock Market</v>
    <v>XNAS</v>
    <v>XNAS</v>
    <v>14191 MYFORD ROAD, TUSTIN, CA, 92780 US</v>
    <v>7.18</v>
    <v>Pharmaceuticals</v>
    <v>Stock</v>
    <v>45475.998169628903</v>
    <v>6168</v>
    <v>6.62</v>
    <v>425314593</v>
    <v>AVID BIOSERVICES, INC.</v>
    <v>AVID BIOSERVICES, INC.</v>
    <v>7.18</v>
    <v>0</v>
    <v>7.12</v>
    <v>6.7</v>
    <v>63479790</v>
    <v>CDMO</v>
    <v>AVID BIOSERVICES, INC. (XNAS:CDMO)</v>
    <v>1350</v>
    <v>968973</v>
    <v>1996</v>
  </rv>
  <rv s="4">
    <v>6169</v>
  </rv>
  <rv s="0">
    <v>https://www.bing.com/financeapi/forcetrigger?t=bqx8z2&amp;q=XNAS%3aFULC&amp;form=skydnc</v>
    <v>Learn more on Bing</v>
  </rv>
  <rv s="5">
    <v>7</v>
    <v>FULCRUM THERAPEUTICS, INC. (XNAS:FULC)</v>
    <v>8</v>
    <v>9</v>
    <v>Finance</v>
    <v>10</v>
    <v>en-GB</v>
    <v>bqx8z2</v>
    <v>268435456</v>
    <v>1</v>
    <v>Powered by Refinitiv</v>
    <v>13.7</v>
    <v>3.14</v>
    <v>2.2825000000000002</v>
    <v>-0.21</v>
    <v>-3.3280999999999998E-2</v>
    <v>USD</v>
    <v>Fulcrum Therapeutics, Inc. is a clinical-stage biopharmaceutical company. The Company is focused on improving the lives of patients with genetically defined rare diseases in areas of high unmet medical need. The Company’s clinical product candidate, losmapimod, is developed for the potential treatment of facioscapulohumeral muscular dystrophy (FSHD). Its other clinical product candidate is FTX-6058, which is developed for the treatment of certain hemoglobinopathies, including sickle cell disease (SCD). In addition to product candidate development, the Company has developed a drug discovery approach that it employs to systematically identify and validate cellular drug targets that can potentially modulate gene expression to treat known root causes of genetically defined rare diseases. The Company has developed pociredir, which is designed to elevate the level of fetal hemoglobin, or HbF, for the treatment of people with SCD.</v>
    <v>76</v>
    <v>Nasdaq Stock Market</v>
    <v>XNAS</v>
    <v>XNAS</v>
    <v>26 Landsdowne Street, CAMBRIDGE, MA, 02139 US</v>
    <v>6.31</v>
    <v>Biotechnology &amp; Medical Research</v>
    <v>Stock</v>
    <v>45475.890852858596</v>
    <v>6171</v>
    <v>6.09</v>
    <v>379137204</v>
    <v>FULCRUM THERAPEUTICS, INC.</v>
    <v>FULCRUM THERAPEUTICS, INC.</v>
    <v>6.28</v>
    <v>0</v>
    <v>6.31</v>
    <v>6.1</v>
    <v>62153640</v>
    <v>FULC</v>
    <v>FULCRUM THERAPEUTICS, INC. (XNAS:FULC)</v>
    <v>542419</v>
    <v>1090999</v>
    <v>2015</v>
  </rv>
  <rv s="4">
    <v>6172</v>
  </rv>
  <rv s="0">
    <v>https://www.bing.com/financeapi/forcetrigger?t=a1r3yc&amp;q=XNAS%3aDJCO&amp;form=skydnc</v>
    <v>Learn more on Bing</v>
  </rv>
  <rv s="5">
    <v>7</v>
    <v>DAILY JOURNAL CORPORATION (XNAS:DJCO)</v>
    <v>8</v>
    <v>9</v>
    <v>Finance</v>
    <v>10</v>
    <v>en-GB</v>
    <v>a1r3yc</v>
    <v>268435456</v>
    <v>1</v>
    <v>Powered by Refinitiv</v>
    <v>411</v>
    <v>282.5</v>
    <v>0.95309999999999995</v>
    <v>6.48</v>
    <v>1.6079E-2</v>
    <v>USD</v>
    <v>Daily Journal Corporation is engaged in publishing newspapers and Websites reporting California and Arizona news. It also produces several specialized information services. Its segments include Traditional Business and Journal Technologies. Its Traditional Business segment include newspapers and related online publications, Los Angeles Daily Journal, San Francisco Daily Journal, Daily Commerce, The Daily Recorder, The Inter-City Express, San Jose Post-Record, Orange County Reporter, The Daily Transcript, Business Journal and The Record Reporter. The Company operates Journal Technologies segment through its segment, Journal Technologies, Inc. This segment supplies case management software systems and related products to courts, prosecutor and public defender offices, probation departments, and other justice agencies, including administrative law organizations, city and county governments and bar associations. Its United States operations are based in California, Arizona and Utah.</v>
    <v>350</v>
    <v>Nasdaq Stock Market</v>
    <v>XNAS</v>
    <v>XNAS</v>
    <v>915 E 1st St, LOS ANGELES, CA, 90012 US</v>
    <v>411</v>
    <v>Media &amp; Publishing</v>
    <v>Stock</v>
    <v>45475.875130207809</v>
    <v>6174</v>
    <v>405.22</v>
    <v>554941500</v>
    <v>DAILY JOURNAL CORPORATION</v>
    <v>DAILY JOURNAL CORPORATION</v>
    <v>405.5</v>
    <v>25.374199999999998</v>
    <v>403</v>
    <v>409.48</v>
    <v>1377030</v>
    <v>DJCO</v>
    <v>DAILY JOURNAL CORPORATION (XNAS:DJCO)</v>
    <v>1</v>
    <v>8635</v>
    <v>1987</v>
  </rv>
  <rv s="4">
    <v>6175</v>
  </rv>
  <rv s="0">
    <v>https://www.bing.com/financeapi/forcetrigger?t=bscw4c&amp;q=XNAS%3aCABA&amp;form=skydnc</v>
    <v>Learn more on Bing</v>
  </rv>
  <rv s="5">
    <v>7</v>
    <v>Cabaletta Bio, Inc. (XNAS:CABA)</v>
    <v>8</v>
    <v>9</v>
    <v>Finance</v>
    <v>5</v>
    <v>en-GB</v>
    <v>bscw4c</v>
    <v>268435456</v>
    <v>1</v>
    <v>Powered by Refinitiv</v>
    <v>26.35</v>
    <v>6.9</v>
    <v>2.4165999999999999</v>
    <v>-0.42</v>
    <v>-5.3776999999999998E-2</v>
    <v>USD</v>
    <v>Cabaletta Bio, Inc. is a clinical-stage biotechnology company. The Company is focused on the discovery and development of engineered T cell therapies that have the potential to provide deep and durable, perhaps curative, responses with one-time administration for patients with autoimmune diseases. Its Cabaletta Approach to B cell Ablation (CABA) platform encompasses two strategies: Chimeric Antigen Receptor T cells for Autoimmunity (CARTA) and Chimeric AutoAntibody Receptor T cells (CAART). CABA-201, its lead product candidate from its CARTA platform, is a 4-1BB co-stimulatory domain-containing fully human CD19-CAR T construct designed to treat patients with a range of autoimmune diseases. Its DSG3-CAART product candidate is being evaluated for the treatment of mPV, a subtype of PV that affects the epithelium of the mucous membranes, in the Phase 1 DesCAARTes TM trial. Its MuSK-CAART product candidate is designed to treat a subset of patients with MG, targeting autoreactive B cells.</v>
    <v>118</v>
    <v>Nasdaq Stock Market</v>
    <v>XNAS</v>
    <v>XNAS</v>
    <v>2929 Arch Street, Suite 600, PHILADELPHIA, PA, 19104 US</v>
    <v>7.9</v>
    <v>Biotechnology &amp; Medical Research</v>
    <v>Stock</v>
    <v>45475.86665486094</v>
    <v>6177</v>
    <v>7.39</v>
    <v>356763482</v>
    <v>Cabaletta Bio, Inc.</v>
    <v>Cabaletta Bio, Inc.</v>
    <v>7.77</v>
    <v>0</v>
    <v>7.81</v>
    <v>7.39</v>
    <v>48276520</v>
    <v>CABA</v>
    <v>Cabaletta Bio, Inc. (XNAS:CABA)</v>
    <v>16</v>
    <v>1611070</v>
    <v>2017</v>
  </rv>
  <rv s="4">
    <v>6178</v>
  </rv>
  <rv s="0">
    <v>https://www.bing.com/financeapi/forcetrigger?t=b17gh7&amp;q=XNAS%3aOSPN&amp;form=skydnc</v>
    <v>Learn more on Bing</v>
  </rv>
  <rv s="5">
    <v>7</v>
    <v>ONESPAN INC. (XNAS:OSPN)</v>
    <v>8</v>
    <v>9</v>
    <v>Finance</v>
    <v>10</v>
    <v>en-GB</v>
    <v>b17gh7</v>
    <v>268435456</v>
    <v>1</v>
    <v>Powered by Refinitiv</v>
    <v>15.08</v>
    <v>7.64</v>
    <v>0.77400000000000002</v>
    <v>-0.25</v>
    <v>-1.9547000000000002E-2</v>
    <v>USD</v>
    <v>OneSpan Inc. provides security, identity, electronic signature (e-signature) and digital workflow solutions that protect and facilitate digital transactions and agreements. The Company’s segments include Digital Agreements and Security Solutions. Digital Agreements consists of solutions that enable its clients to secure and automate business processes associated with their digital agreement and customer transaction lifecycles that require consent, non-repudiation, and compliance. These solutions include OneSpan Sign e-signature, OneSpan Notary and OneSpan Trust Vault. Security Solutions consists of its portfolio of software products, software development kits (SDKs) and Digipass authenticator devices that are used to build applications designed to defend against attacks on digital transactions across online environments, devices, and applications. The software products and SDKs included in the Security Solutions segment are on-premises software products.</v>
    <v>676</v>
    <v>Nasdaq Stock Market</v>
    <v>XNAS</v>
    <v>XNAS</v>
    <v>1 Marina Park Drive, Unit 1410, BOSTON, MA, 02210 US</v>
    <v>12.8</v>
    <v>Software &amp; IT Services</v>
    <v>Stock</v>
    <v>45475.834928703123</v>
    <v>6180</v>
    <v>12.42</v>
    <v>474582695</v>
    <v>ONESPAN INC.</v>
    <v>ONESPAN INC.</v>
    <v>12.71</v>
    <v>0</v>
    <v>12.79</v>
    <v>12.54</v>
    <v>37845510</v>
    <v>OSPN</v>
    <v>ONESPAN INC. (XNAS:OSPN)</v>
    <v>259036</v>
    <v>408142</v>
    <v>1997</v>
  </rv>
  <rv s="4">
    <v>6181</v>
  </rv>
  <rv s="0">
    <v>https://www.bing.com/financeapi/forcetrigger?t=bplfur&amp;q=XNYS%3aBALY&amp;form=skydnc</v>
    <v>Learn more on Bing</v>
  </rv>
  <rv s="6">
    <v>12</v>
    <v>BALLY'S CORPORATION (XNYS:BALY)</v>
    <v>8</v>
    <v>13</v>
    <v>Finance</v>
    <v>10</v>
    <v>en-GB</v>
    <v>bplfur</v>
    <v>268435456</v>
    <v>1</v>
    <v>Powered by Refinitiv</v>
    <v>16.96</v>
    <v>7.28</v>
    <v>2.1082000000000001</v>
    <v>0.18</v>
    <v>1.5216E-2</v>
    <v>USD</v>
    <v>Bally's Corporation is a global casino-entertainment company with an omni-channel presence of Online Sports Betting and iGaming offerings. The Company owns and manages 15 casinos across 10 states, a golf course in New York, a horse racetrack in Colorado, and has access to OSB licenses in 18 states. It also owns Bally’s Interactive International (Gamesys Group), an online gaming operator; Bally Bet, a sports betting platform, and Bally Casino, an iCasino platform. Its casino operations include approximately 15,000 slot machines, 550 table games and 3,900 hotel rooms. Its segments include Casinos &amp; Resorts, International Interactive and North America Interactive. The Casinos &amp; Resorts segment includes casino and resort properties, a horse racetrack, and a golf course. The International Interactive segment includes Gamesys’ European and Asian operations. The North America Interactive segment includes a portfolio of sports betting, iGaming, and free-to-play gaming brands.</v>
    <v>10500</v>
    <v>New York Stock Exchange</v>
    <v>XNYS</v>
    <v>XNYS</v>
    <v>100 Westminster Street, PROVIDENCE, RI, 02903 US</v>
    <v>12.04</v>
    <v>Hotels &amp; Entertainment Services</v>
    <v>Stock</v>
    <v>45475.958333356248</v>
    <v>6183</v>
    <v>11.57</v>
    <v>486224249</v>
    <v>BALLY'S CORPORATION</v>
    <v>BALLY'S CORPORATION</v>
    <v>11.83</v>
    <v>11.83</v>
    <v>12.01</v>
    <v>40484950</v>
    <v>BALY</v>
    <v>BALLY'S CORPORATION (XNYS:BALY)</v>
    <v>249416</v>
    <v>254401</v>
    <v>2004</v>
  </rv>
  <rv s="4">
    <v>6184</v>
  </rv>
  <rv s="0">
    <v>https://www.bing.com/financeapi/forcetrigger?t=a1pg9c&amp;q=XNAS%3aCELC&amp;form=skydnc</v>
    <v>Learn more on Bing</v>
  </rv>
  <rv s="5">
    <v>7</v>
    <v>CELCUITY INC. (XNAS:CELC)</v>
    <v>8</v>
    <v>9</v>
    <v>Finance</v>
    <v>10</v>
    <v>en-GB</v>
    <v>a1pg9c</v>
    <v>268435456</v>
    <v>1</v>
    <v>Powered by Refinitiv</v>
    <v>22.187999999999999</v>
    <v>8.3889999999999993</v>
    <v>0.80689999999999995</v>
    <v>-0.45</v>
    <v>-2.7042999999999998E-2</v>
    <v>USD</v>
    <v>Celcuity Inc. is a clinical-stage biotechnology company, which develops targeted therapies for the treatment of multiple solid tumor indications. Its lead therapeutic candidate is gedatolisib, a potent, small molecule reversible inhibitor, that selectively targets all Class I isoforms of phosphatidylinositol-3-kinase (PI3K) and the two mechanistic target of rapamycin (mTOR) sub-complexes, mTORC1 and mTORC2. Its initial clinical development programs for gedatolisib are focusing on the treatment of patients with hormone receptor positive (HR+), human epidermal growth factor receptor 2 negative (HER2-), or HR+/HER2-, advanced or metastatic breast cancer and patients with metastatic castration resistant prostate cancer. Its VIKTORIA-1, evaluating gedatolisib in combination with fulvestrant with or without palbociclib in patients with HR+/HER2- advanced breast. Its CELsignia companion diagnostic platform is able to analyze live patient tumor cells to identify new groups of cancer patients.</v>
    <v>55</v>
    <v>Nasdaq Stock Market</v>
    <v>XNAS</v>
    <v>XNAS</v>
    <v>16305 36th Ave N Ste 100, MINNEAPOLIS, MN, 55446-4285 US</v>
    <v>16.649999999999999</v>
    <v>Biotechnology &amp; Medical Research</v>
    <v>Stock</v>
    <v>45475.834378228908</v>
    <v>6186</v>
    <v>16.09</v>
    <v>568290532</v>
    <v>CELCUITY INC.</v>
    <v>CELCUITY INC.</v>
    <v>16.649999999999999</v>
    <v>0</v>
    <v>16.64</v>
    <v>16.190000000000001</v>
    <v>35101330</v>
    <v>CELC</v>
    <v>CELCUITY INC. (XNAS:CELC)</v>
    <v>336101</v>
    <v>401974</v>
    <v>2017</v>
  </rv>
  <rv s="4">
    <v>6187</v>
  </rv>
  <rv s="0">
    <v>https://www.bing.com/financeapi/forcetrigger?t=a1p83m&amp;q=XNAS%3aATXS&amp;form=skydnc</v>
    <v>Learn more on Bing</v>
  </rv>
  <rv s="5">
    <v>7</v>
    <v>ASTRIA THERAPEUTICS, INC. (XNAS:ATXS)</v>
    <v>8</v>
    <v>9</v>
    <v>Finance</v>
    <v>10</v>
    <v>en-GB</v>
    <v>a1p83m</v>
    <v>268435456</v>
    <v>1</v>
    <v>Powered by Refinitiv</v>
    <v>16.899999999999999</v>
    <v>4.26</v>
    <v>0.73680000000000001</v>
    <v>-0.28000000000000003</v>
    <v>-3.0270000000000002E-2</v>
    <v>USD</v>
    <v>Astria Therapeutics, Inc. is a biopharmaceutical company focused on developing therapies for allergic and immunological diseases. The Company's lead program, STAR-0215, is a monoclonal antibody inhibitor of plasma kallikrein in clinical development for the treatment of hereditary angioedema (HAE), a rare, debilitating and potentially life-threatening disease. Its second program, STAR-0310, is a monoclonal antibody OX40 antagonist in preclinical development for the treatment of atopic dermatitis (AD). The Company owns two patent families directed to STAR-0215. The first patent family is directed to the composition of matter of its product candidate STAR-0215 and its use in treating various plasma kallikrein associated disorders including HAE. In the second patent family, the Company owns one International (PCT) patent application directed to methods of treating various plasma-kallikrein associated disorders, including HAE, with specific dosing regimens of the STAR-0215 antibody.</v>
    <v>59</v>
    <v>Nasdaq Stock Market</v>
    <v>XNAS</v>
    <v>XNAS</v>
    <v>22 Boston Wharf Road, 10Th Floor, BOSTON, MA, 02210 US</v>
    <v>9.33</v>
    <v>Biotechnology &amp; Medical Research</v>
    <v>Stock</v>
    <v>45475.902529814062</v>
    <v>6189</v>
    <v>8.93</v>
    <v>492570148</v>
    <v>ASTRIA THERAPEUTICS, INC.</v>
    <v>ASTRIA THERAPEUTICS, INC.</v>
    <v>9.16</v>
    <v>0</v>
    <v>9.25</v>
    <v>8.9700000000000006</v>
    <v>54913060</v>
    <v>ATXS</v>
    <v>ASTRIA THERAPEUTICS, INC. (XNAS:ATXS)</v>
    <v>397056</v>
    <v>500722</v>
    <v>2008</v>
  </rv>
  <rv s="4">
    <v>6190</v>
  </rv>
  <rv s="0">
    <v>https://www.bing.com/financeapi/forcetrigger?t=bn14h7&amp;q=XNAS%3aALLO&amp;form=skydnc</v>
    <v>Learn more on Bing</v>
  </rv>
  <rv s="5">
    <v>7</v>
    <v>ALLOGENE THERAPEUTICS, INC. (XNAS:ALLO)</v>
    <v>8</v>
    <v>9</v>
    <v>Finance</v>
    <v>5</v>
    <v>en-GB</v>
    <v>bn14h7</v>
    <v>268435456</v>
    <v>1</v>
    <v>Powered by Refinitiv</v>
    <v>6.05</v>
    <v>2.125</v>
    <v>0.8518</v>
    <v>-0.17</v>
    <v>-7.2960999999999998E-2</v>
    <v>USD</v>
    <v>Allogene Therapeutics, Inc. is a clinical-stage immuno-oncology company. The Company is focused on development of genetically engineered allogeneic T cell product candidates for the treatment of cancer and autoimmune diseases. It is focused on four core programs: Large B-Cell Lymphoma (LBCL), Chronic Lymphocytic Leukemia (CLL), Autoimmune Disease and Renal Cell Carcinoma. It is developing a pipeline of multiple allogeneic chimeric antigen receptor (CAR) T cell product candidates utilizing protein engineering, gene editing, gene insertion and advanced proprietary T cell manufacturing technologies. Its product candidate, cemacabtagene ansegedleucel, referred to as cema-cel, is an engineered allogeneic CAR T cell product candidate that targets CD19, a protein expressed on the cell surface of B cells and a validated target for B cell driven hematological malignancies. It is focused on developing cema-cel for LBCL and CLL. Its pipeline also includes ALLO-316, ALLO-329 and ALLO-647.</v>
    <v>232</v>
    <v>Nasdaq Stock Market</v>
    <v>XNAS</v>
    <v>XNAS</v>
    <v>210 East Grand Avenue, SOUTH SAN FRANCISCO, CA, 94080 US</v>
    <v>2.29</v>
    <v>Biotechnology &amp; Medical Research</v>
    <v>Stock</v>
    <v>45475.983078425779</v>
    <v>6192</v>
    <v>2.125</v>
    <v>450109440</v>
    <v>ALLOGENE THERAPEUTICS, INC.</v>
    <v>ALLOGENE THERAPEUTICS, INC.</v>
    <v>2.29</v>
    <v>0</v>
    <v>2.33</v>
    <v>2.16</v>
    <v>208384000</v>
    <v>ALLO</v>
    <v>ALLOGENE THERAPEUTICS, INC. (XNAS:ALLO)</v>
    <v>4718</v>
    <v>3394017</v>
    <v>2017</v>
  </rv>
  <rv s="4">
    <v>6193</v>
  </rv>
  <rv s="0">
    <v>https://www.bing.com/financeapi/forcetrigger?t=a1z7ec&amp;q=XNYS%3aOLP&amp;form=skydnc</v>
    <v>Learn more on Bing</v>
  </rv>
  <rv s="5">
    <v>7</v>
    <v>ONE LIBERTY PROPERTIES, INC. (XNYS:OLP)</v>
    <v>8</v>
    <v>9</v>
    <v>Finance</v>
    <v>10</v>
    <v>en-GB</v>
    <v>a1z7ec</v>
    <v>268435456</v>
    <v>1</v>
    <v>Powered by Refinitiv</v>
    <v>24.4999</v>
    <v>17.55</v>
    <v>1.3967000000000001</v>
    <v>0.12</v>
    <v>5.2199999999999998E-3</v>
    <v>USD</v>
    <v>One Liberty Properties, Inc. is a self-administered and self-managed real estate investment trust. The Company acquires, owns and manages a geographically diversified portfolio consisting primarily of industrial and retail properties. The Company owns approximately 108 properties and participate in joint ventures that own two properties. These 110 properties are located in 31 states and have an aggregate of approximately 10.9 million square feet. Its primary objective is to acquire single-tenant properties, and in particular, industrial properties, that are subject to long-term net leases that include periodic contractual rental increases or rent increases based on increases in the consumer price index. The Company’s property is located across Alabama, Arkansas, Arizona, California, Colorado, Texas, Delaware, Florida, Georgia, Iowa, Illinois, Kansas, Kentucky, Massachusetts, Virginia and Ohio.</v>
    <v>10</v>
    <v>New York Stock Exchange</v>
    <v>XNYS</v>
    <v>XNYS</v>
    <v>60 Cuttermill Rd Ste 303, GREAT NECK, NY, 11021-3190 US</v>
    <v>23.195</v>
    <v>Residential &amp; Commercial REIT</v>
    <v>Stock</v>
    <v>45475.958333344533</v>
    <v>6195</v>
    <v>22.934999999999999</v>
    <v>492715368</v>
    <v>ONE LIBERTY PROPERTIES, INC.</v>
    <v>ONE LIBERTY PROPERTIES, INC.</v>
    <v>23.12</v>
    <v>16.876000000000001</v>
    <v>22.99</v>
    <v>23.11</v>
    <v>21320440</v>
    <v>OLP</v>
    <v>ONE LIBERTY PROPERTIES, INC. (XNYS:OLP)</v>
    <v>28</v>
    <v>51600</v>
    <v>1982</v>
  </rv>
  <rv s="4">
    <v>6196</v>
  </rv>
  <rv s="0">
    <v>https://www.bing.com/financeapi/forcetrigger?t=a1we77&amp;q=XNAS%3aKALV&amp;form=skydnc</v>
    <v>Learn more on Bing</v>
  </rv>
  <rv s="5">
    <v>7</v>
    <v>KALVISTA PHARMACEUTICALS, INC. (XNAS:KALV)</v>
    <v>8</v>
    <v>9</v>
    <v>Finance</v>
    <v>10</v>
    <v>en-GB</v>
    <v>a1we77</v>
    <v>268435456</v>
    <v>1</v>
    <v>Powered by Refinitiv</v>
    <v>16.88</v>
    <v>7.21</v>
    <v>0.90969999999999995</v>
    <v>-0.38</v>
    <v>-3.1960000000000002E-2</v>
    <v>USD</v>
    <v>KalVista Pharmaceuticals, Inc. is a clinical-stage pharmaceutical company. The Company is focused on the discovery, development and commercialization of small molecule protease inhibitors for diseases with unmet need. The Company has developed a portfolio of small molecule plasma kallikrein inhibitors targeting the disease hereditary angioedema (HAE). The Company is developing sebetralstat as an oral on-demand therapy for HAE attacks and has achieved target enrollment for the phase 3 KONFIDENT clinical trial. The Company is also conducting preclinical development on oral Factor XIIa (Factor XIIa) inhibitor program, which is advancing to provide the next generation of HAE therapeutics. It is also focused on development of oral plasma kallikrein inhibitors for HAE and Factor XIIa inhibitors for HAE and other indications. Plasma kallikrein is a serine protease enzyme that is a key mediator of inflammation and edema.</v>
    <v>118</v>
    <v>Nasdaq Stock Market</v>
    <v>XNAS</v>
    <v>XNAS</v>
    <v>55 Cambridge Pkwy Ste 901E, CAMBRIDGE, MA, 02142-1234 US</v>
    <v>12</v>
    <v>Pharmaceuticals</v>
    <v>Stock</v>
    <v>45475.879739120312</v>
    <v>6198</v>
    <v>11.48</v>
    <v>485587333</v>
    <v>KALVISTA PHARMACEUTICALS, INC.</v>
    <v>KALVISTA PHARMACEUTICALS, INC.</v>
    <v>11.91</v>
    <v>0</v>
    <v>11.89</v>
    <v>11.51</v>
    <v>42188300</v>
    <v>KALV</v>
    <v>KALVISTA PHARMACEUTICALS, INC. (XNAS:KALV)</v>
    <v>10</v>
    <v>358185</v>
    <v>2004</v>
  </rv>
  <rv s="4">
    <v>6199</v>
  </rv>
  <rv s="0">
    <v>https://www.bing.com/financeapi/forcetrigger?t=a1nnpr&amp;q=XNAS%3aNLTX&amp;form=skydnc</v>
    <v>Learn more on Bing</v>
  </rv>
  <rv s="5">
    <v>7</v>
    <v>NEUROGENE INC. (XNAS:NGNE)</v>
    <v>8</v>
    <v>9</v>
    <v>Finance</v>
    <v>5</v>
    <v>en-GB</v>
    <v>a1nnpr</v>
    <v>268435456</v>
    <v>1</v>
    <v>Powered by Refinitiv</v>
    <v>53</v>
    <v>12.2</v>
    <v>1.4436</v>
    <v>-2.16</v>
    <v>-5.3175999999999994E-2</v>
    <v>USD</v>
    <v>Neurogene Inc. is a clinical-stage biotechnology company. The Company, through its proprietary transgene regulation technology, Expression Attenuation via Construct Tuning (EXACT), is building a product portfolio of genetic medicines for rare neurological diseases with high unmet needs not otherwise addressable by conventional gene therapy. Its clinical-stage program, NGN-401, utilize the EXACT platform, which is under development for the treatment of Rett syndrome, a disease with a patient population that has a significant unmet need, and that ultimately progresses to substantial neurological and physical impairment and premature death. NGN-401 is being evaluated in pediatric female patients with Rett syndrome in a Phase 1/2 open-label, multi-center clinical trial that assesses the safety, tolerability, and efficacy of two doses of NGN-401 delivered using a one-time intracerebral ventricular (ICV) procedure. It is also developing NGN-101 for the treatment of CLN5 Batten disease.</v>
    <v>91</v>
    <v>Nasdaq Stock Market</v>
    <v>XNAS</v>
    <v>XNAS</v>
    <v>535 W 24Th Street, 5Th Floor, NEW YORK, NY, 10011 US</v>
    <v>42.52</v>
    <v>Biotechnology &amp; Medical Research</v>
    <v>Stock</v>
    <v>45475.916827962501</v>
    <v>6201</v>
    <v>36.89</v>
    <v>499221953</v>
    <v>NEUROGENE INC.</v>
    <v>NEUROGENE INC.</v>
    <v>40.44</v>
    <v>0</v>
    <v>40.619999999999997</v>
    <v>38.46</v>
    <v>12980290</v>
    <v>NGNE</v>
    <v>NEUROGENE INC. (XNAS:NGNE)</v>
    <v>303214</v>
    <v>166572</v>
    <v>2007</v>
  </rv>
  <rv s="4">
    <v>6202</v>
  </rv>
  <rv s="0">
    <v>https://www.bing.com/financeapi/forcetrigger?t=brfjdm&amp;q=XNAS%3aIGMS&amp;form=skydnc</v>
    <v>Learn more on Bing</v>
  </rv>
  <rv s="5">
    <v>7</v>
    <v>IGM BIOSCIENCES, INC. (XNAS:IGMS)</v>
    <v>8</v>
    <v>9</v>
    <v>Finance</v>
    <v>10</v>
    <v>en-GB</v>
    <v>brfjdm</v>
    <v>268435456</v>
    <v>1</v>
    <v>Powered by Refinitiv</v>
    <v>17.7</v>
    <v>3.81</v>
    <v>0.19370000000000001</v>
    <v>-0.39</v>
    <v>-5.7436999999999995E-2</v>
    <v>USD</v>
    <v>IGM Biosciences, Inc. is a clinical-stage biotechnology company. The Company is engaged in developing and delivering a new class of medicines to treat patients with cancer and autoimmune and inflammatory diseases. The Company’s pipeline of clinical and preclinical assets is based on the IgM antibody, which has 10 binding sites compared to conventional IgG antibodies with only two binding sites. It is also focused on creating, developing, manufacturing, and commercializing IgM antibody agonists against oncology and immunology and inflammation targets. The Company’s development programs include Aplitabart, Imvotamab, and IGM-2644. Aplitabart is an IgM antibody targeting Death Receptor 5 (DR5) proteins, being evaluated in multiple phase I combination trials for the treatment of colorectal cancer. Imvotamab is a bispecific T cell engaging IgM antibody targeting CD20 and CD3 proteins. IGM-2644 is a bispecific T cell engaging IgM antibody targeting CD38 and CD3 proteins.</v>
    <v>216</v>
    <v>Nasdaq Stock Market</v>
    <v>XNAS</v>
    <v>XNAS</v>
    <v>325 E Middlefield Rd, MOUNTAIN VIEW, CA, 94043-4003 US</v>
    <v>6.9371999999999998</v>
    <v>Biotechnology &amp; Medical Research</v>
    <v>Stock</v>
    <v>45475.835429560153</v>
    <v>6204</v>
    <v>6.35</v>
    <v>377750912</v>
    <v>IGM BIOSCIENCES, INC.</v>
    <v>IGM BIOSCIENCES, INC.</v>
    <v>6.76</v>
    <v>0</v>
    <v>6.79</v>
    <v>6.4</v>
    <v>59023580</v>
    <v>IGMS</v>
    <v>IGM BIOSCIENCES, INC. (XNAS:IGMS)</v>
    <v>134281</v>
    <v>298916</v>
    <v>2012</v>
  </rv>
  <rv s="4">
    <v>6205</v>
  </rv>
  <rv s="0">
    <v>https://www.bing.com/financeapi/forcetrigger?t=bvmvr7&amp;q=XNAS%3aCMPS&amp;form=skydnc</v>
    <v>Learn more on Bing</v>
  </rv>
  <rv s="5">
    <v>7</v>
    <v>COMPASS PATHWAYS PLC (XNAS:CMPS)</v>
    <v>8</v>
    <v>9</v>
    <v>Finance</v>
    <v>10</v>
    <v>en-GB</v>
    <v>bvmvr7</v>
    <v>268435456</v>
    <v>1</v>
    <v>Powered by Refinitiv</v>
    <v>12.75</v>
    <v>5.01</v>
    <v>2.2768000000000002</v>
    <v>0.01</v>
    <v>1.681E-3</v>
    <v>USD</v>
    <v>Compass Pathways plc is a United Kingdom-based biotechnology company dedicated to accelerating patient access to evidence-based innovation in mental health. The Company is engaged in the development of psilocybin treatment, in which its investigational COMP360 psilocybin is administered in conjunction with psychological support, COMP360 psilocybin treatment. COMP360 is its proprietary psilocybin formulation that includes its pharmaceutical-grade polymorphic crystalline psilocybin, optimized for stability and purity. The Company’s initial focus is on treatment-resistant depression (TRD), comprising patients who are inadequately served by the current treatment paradigm. It commenced its Phase III program evaluating its COMP360 psilocybin treatment in TRD. In addition, the Company has ongoing Phase II trials in PTSD and anorexia nervosa. It also provides support to research institutions conducting investigator-initiated studies with COMP360 psilocybin in areas of serious unmet need.</v>
    <v>186</v>
    <v>Nasdaq Stock Market</v>
    <v>XNAS</v>
    <v>XNAS</v>
    <v>3Rd Floor, 1 Ashley Road, ALTRINCHAM, CHESHIRE, WA14 2DT GB</v>
    <v>6.0598000000000001</v>
    <v>Biotechnology &amp; Medical Research</v>
    <v>Stock</v>
    <v>45475.993576678127</v>
    <v>6207</v>
    <v>5.85</v>
    <v>407549925</v>
    <v>COMPASS PATHWAYS PLC</v>
    <v>COMPASS PATHWAYS PLC</v>
    <v>5.96</v>
    <v>0</v>
    <v>5.95</v>
    <v>5.96</v>
    <v>68380860</v>
    <v>CMPS</v>
    <v>COMPASS PATHWAYS PLC (XNAS:CMPS)</v>
    <v>11</v>
    <v>425459</v>
    <v>2020</v>
  </rv>
  <rv s="4">
    <v>6208</v>
  </rv>
  <rv s="0">
    <v>https://www.bing.com/financeapi/forcetrigger?t=bv2x5r&amp;q=XNAS%3aALXO&amp;form=skydnc</v>
    <v>Learn more on Bing</v>
  </rv>
  <rv s="5">
    <v>7</v>
    <v>ALX ONCOLOGY HOLDINGS INC. (XNAS:ALXO)</v>
    <v>8</v>
    <v>9</v>
    <v>Finance</v>
    <v>10</v>
    <v>en-GB</v>
    <v>bv2x5r</v>
    <v>268435456</v>
    <v>1</v>
    <v>Powered by Refinitiv</v>
    <v>17.824999999999999</v>
    <v>3.9357000000000002</v>
    <v>1.0636000000000001</v>
    <v>-0.27</v>
    <v>-4.5075000000000004E-2</v>
    <v>USD</v>
    <v>ALX Oncology Holdings Inc. is a clinical-stage immuno-oncology company focused on helping patients fight cancer by developing therapies that block the CD47 immune checkpoint inhibitor and bridge the innate and adaptive immune system. Its product candidate, evorpacept, is a CD47 blocking therapeutic that combines a high-affinity CD47 binding domain with an inactivated, proprietary Fc domain. It is engaged in focusing on combining evorpacept with anti-cancer antibodies, ADCs, and PD-1/PD-L1 immune checkpoint inhibitors. Cancer cells leverage CD47, a cell surface protein, as a don’t eat me signal to evade macrophage phagocytosis or as a don't activate T-cells signal that prevents activation of T-cells by dendritic cells. It focuses on combining evorpacept with anti-cancer antibodies, ADCs, and PD-1/PD-L1 immune checkpoint inhibitors. It also has a preclinical program focused on developing ALTA-002, a SIRPa TRAAC that offers ways to engage the innate and adaptive immune response to cancer.</v>
    <v>74</v>
    <v>Nasdaq Stock Market</v>
    <v>XNAS</v>
    <v>XNAS</v>
    <v>323 Allerton Avenue, SOUTH SAN FRANCISCO, CA, 94080 US</v>
    <v>6.06</v>
    <v>Biotechnology &amp; Medical Research</v>
    <v>Stock</v>
    <v>45475.834661342189</v>
    <v>6210</v>
    <v>5.7</v>
    <v>298012629</v>
    <v>ALX ONCOLOGY HOLDINGS INC.</v>
    <v>ALX ONCOLOGY HOLDINGS INC.</v>
    <v>5.97</v>
    <v>0</v>
    <v>5.99</v>
    <v>5.72</v>
    <v>52100110</v>
    <v>ALXO</v>
    <v>ALX ONCOLOGY HOLDINGS INC. (XNAS:ALXO)</v>
    <v>2</v>
    <v>1112998</v>
    <v>2020</v>
  </rv>
  <rv s="4">
    <v>6211</v>
  </rv>
  <rv s="0">
    <v>https://www.bing.com/financeapi/forcetrigger?t=c1w8lh&amp;q=XNAS%3aDAVE&amp;form=skydnc</v>
    <v>Learn more on Bing</v>
  </rv>
  <rv s="5">
    <v>7</v>
    <v>DAVE INC. (XNAS:DAVE)</v>
    <v>8</v>
    <v>9</v>
    <v>Finance</v>
    <v>10</v>
    <v>en-GB</v>
    <v>c1w8lh</v>
    <v>268435456</v>
    <v>1</v>
    <v>Powered by Refinitiv</v>
    <v>63.5</v>
    <v>4.72</v>
    <v>6.63</v>
    <v>-0.1</v>
    <v>-3.323E-3</v>
    <v>USD</v>
    <v>Dave Inc. specializes in neobanking and financial technology (fintech) services. The Company has built an integrated and fully digital financial services platform that provides millions of Americans with a variety of financial products. The Company offers cash advances through its flagship 0% interest ExtraCash product. Through its Banking, the Company provides a digital checking account service, integrated with ExtraCash advances. Its members can have access to tools for building long-term financial health, such as goals savings accounts and customizable automatic round-up savings on debit spend transactions. Its ExtraCash and banking products are offered through its bank partner, Evolve Bank &amp; Trust. It also helps members generate extra income for spending or emergencies through its Side Hustle product, where the Company presents members with supplemental work opportunities, and through its Surveys product, where members can earn supplemental income by taking surveys.</v>
    <v>285</v>
    <v>Nasdaq Stock Market</v>
    <v>XNAS</v>
    <v>XNAS</v>
    <v>1265 South Cochran Avenue, LOS ANGELES, CA, 90019 US</v>
    <v>30.259899999999998</v>
    <v>Financial Technology (Fintech) &amp; Infrastructure</v>
    <v>Stock</v>
    <v>45475.942615346874</v>
    <v>6213</v>
    <v>29.46</v>
    <v>371467236</v>
    <v>DAVE INC.</v>
    <v>DAVE INC.</v>
    <v>30.1</v>
    <v>0</v>
    <v>30.09</v>
    <v>29.99</v>
    <v>12386370</v>
    <v>DAVE</v>
    <v>DAVE INC. (XNAS:DAVE)</v>
    <v>102</v>
    <v>320947</v>
    <v>2021</v>
  </rv>
  <rv s="4">
    <v>6214</v>
  </rv>
  <rv s="0">
    <v>https://www.bing.com/financeapi/forcetrigger?t=buxzr7&amp;q=XNAS%3aNKTX&amp;form=skydnc</v>
    <v>Learn more on Bing</v>
  </rv>
  <rv s="5">
    <v>7</v>
    <v>NKARTA, INC. (XNAS:NKTX)</v>
    <v>8</v>
    <v>9</v>
    <v>Finance</v>
    <v>10</v>
    <v>en-GB</v>
    <v>buxzr7</v>
    <v>268435456</v>
    <v>1</v>
    <v>Powered by Refinitiv</v>
    <v>16.239999999999998</v>
    <v>1.28</v>
    <v>0.84350000000000003</v>
    <v>-0.59</v>
    <v>-0.100855</v>
    <v>USD</v>
    <v>Nkarta, Inc. is a clinical-stage biopharmaceutical company advancing the development of allogeneic, off-the-shelf engineered natural killer (NK) cell therapies for the treatment of patients with autoimmune diseases or hematologic malignancies. It is developing NKX019, a chimeric antigen receptor-natural killer (CAR NK) product candidate targeting the CD19 antigen and NKX101, a CAR NK product candidate targeting cells that display NKG2D ligands. Both product candidates enable an on-demand, off-the-shelf approach involving scaled manufacturing to broaden patient access. Its NKX019 autoimmune program is based on the potential to eliminate the pathologic B cells that produce autoantibodies. Its NKX019 oncology program is based on the potential to treat a variety of B-cell malignancies by targeting the CD19 antigen that is reliably expressed on these types of cancerous cells. Its NKX101 program is designed to enhance the power of innate NK cell biology to detect and kill cancerous cells.</v>
    <v>150</v>
    <v>Nasdaq Stock Market</v>
    <v>XNAS</v>
    <v>XNAS</v>
    <v>1150 Veterans Boulevard, SOUTH SAN FRANCISCO, CA, 94080 US</v>
    <v>5.89</v>
    <v>Biotechnology &amp; Medical Research</v>
    <v>Stock</v>
    <v>45475.999594733592</v>
    <v>6216</v>
    <v>5.2450000000000001</v>
    <v>370659681</v>
    <v>NKARTA, INC.</v>
    <v>NKARTA, INC.</v>
    <v>5.78</v>
    <v>0</v>
    <v>5.85</v>
    <v>5.26</v>
    <v>70467620</v>
    <v>NKTX</v>
    <v>NKARTA, INC. (XNAS:NKTX)</v>
    <v>1010</v>
    <v>788728</v>
    <v>2015</v>
  </rv>
  <rv s="4">
    <v>6217</v>
  </rv>
  <rv s="0">
    <v>https://www.bing.com/financeapi/forcetrigger?t=bgr4w7&amp;q=XNAS%3aREPL&amp;form=skydnc</v>
    <v>Learn more on Bing</v>
  </rv>
  <rv s="5">
    <v>7</v>
    <v>REPLIMUNE GROUP, INC. (XNAS:REPL)</v>
    <v>8</v>
    <v>9</v>
    <v>Finance</v>
    <v>10</v>
    <v>en-GB</v>
    <v>bgr4w7</v>
    <v>268435456</v>
    <v>1</v>
    <v>Powered by Refinitiv</v>
    <v>23.6</v>
    <v>4.92</v>
    <v>1.2521</v>
    <v>-0.99</v>
    <v>-0.105769</v>
    <v>USD</v>
    <v>Replimune Group, Inc. a clinical-stage biotechnology company engaged in the development of a novel class of oncolytic immunotherapies. The Company’s proprietary RPx platform is based on a potent HSV-1 backbone intended to maximize immunogenic cell death and the induction of a systemic anti-tumor immune response. RP1 (vusolimogene oderparepvec) is its lead product candidate and is based on a proprietary strain of herpes simplex virus engineered and genetically armed with a fusogenic protein (GALV-GP R-) and GM-CSF intended to maximize tumor killing potency, the immunogenicity of tumor cell death, and the activation of a systemic anti-tumor immune response. It is also developing additional product candidates, RP2 and RP3, to enhance anti-tumor immune responses and are intended to address additional tumor types, including traditionally less immune responsive tumor types. RP2 additionally expresses an anti-CTLA-4 antibody-like molecule, as well as GALV-GP R- and GM-CSF.</v>
    <v>331</v>
    <v>Nasdaq Stock Market</v>
    <v>XNAS</v>
    <v>XNAS</v>
    <v>500 Unicorn Park Dr, WOBURN, MA, 01801-3377 US</v>
    <v>9.3699999999999992</v>
    <v>Biotechnology &amp; Medical Research</v>
    <v>Stock</v>
    <v>45475.93444759219</v>
    <v>6219</v>
    <v>8.18</v>
    <v>561493414</v>
    <v>REPLIMUNE GROUP, INC.</v>
    <v>REPLIMUNE GROUP, INC.</v>
    <v>9.3000000000000007</v>
    <v>0</v>
    <v>9.36</v>
    <v>8.3699999999999992</v>
    <v>67084040</v>
    <v>REPL</v>
    <v>REPLIMUNE GROUP, INC. (XNAS:REPL)</v>
    <v>4</v>
    <v>1930435</v>
    <v>2017</v>
  </rv>
  <rv s="4">
    <v>6220</v>
  </rv>
  <rv s="0">
    <v>https://www.bing.com/financeapi/forcetrigger?t=a24lww&amp;q=XNYS%3aTTI&amp;form=skydnc</v>
    <v>Learn more on Bing</v>
  </rv>
  <rv s="5">
    <v>7</v>
    <v>TETRA TECHNOLOGIES, INC. (XNYS:TTI)</v>
    <v>8</v>
    <v>9</v>
    <v>Finance</v>
    <v>10</v>
    <v>en-GB</v>
    <v>a24lww</v>
    <v>268435456</v>
    <v>1</v>
    <v>Powered by Refinitiv</v>
    <v>6.7687999999999997</v>
    <v>3.12</v>
    <v>2.0663999999999998</v>
    <v>-0.02</v>
    <v>-5.9699999999999996E-3</v>
    <v>USD</v>
    <v>TETRA Technologies, Inc. is an energy services and solutions company. The Company is focused on bromine-based completion fluids, calcium chloride, water management solutions, frac flowback, and production well testing services. The Company's segments include Completion Fluids &amp; Products Division and Water &amp; Flowback Services Division. The Completion Fluids &amp; Products Division manufactures and markets clear brine fluids (CBFs), additives, and associated products and services to the oil and gas industry for use in well drilling, completion, and workover operations in the United States and in certain countries in Latin America, Europe, Asia, the Middle East, and Africa. The Water &amp; Flowback Services Division provides a range of water management services that support hydraulic fracturing in unconventional well completions for domestic onshore oil and gas operators. These services include fresh and produced water analysis, treatment and recycling, blending and distribution and others.</v>
    <v>1500</v>
    <v>New York Stock Exchange</v>
    <v>XNYS</v>
    <v>XNYS</v>
    <v>24955 Interstate 45 North, THE WOODLANDS, TX, 77380 US</v>
    <v>3.41</v>
    <v>Oil &amp; Gas Related Equipment and Services</v>
    <v>Stock</v>
    <v>45475.989494351561</v>
    <v>6222</v>
    <v>3.29</v>
    <v>436692204</v>
    <v>TETRA TECHNOLOGIES, INC.</v>
    <v>TETRA TECHNOLOGIES, INC.</v>
    <v>3.37</v>
    <v>21.3338</v>
    <v>3.35</v>
    <v>3.33</v>
    <v>131138800</v>
    <v>TTI</v>
    <v>TETRA TECHNOLOGIES, INC. (XNYS:TTI)</v>
    <v>34</v>
    <v>1350496</v>
    <v>1981</v>
  </rv>
  <rv s="4">
    <v>6223</v>
  </rv>
  <rv s="0">
    <v>https://www.bing.com/financeapi/forcetrigger?t=a25o2w&amp;q=XNAS%3aVYGR&amp;form=skydnc</v>
    <v>Learn more on Bing</v>
  </rv>
  <rv s="5">
    <v>7</v>
    <v>VOYAGER THERAPEUTICS, INC. (XNAS:VYGR)</v>
    <v>8</v>
    <v>9</v>
    <v>Finance</v>
    <v>10</v>
    <v>en-GB</v>
    <v>a25o2w</v>
    <v>268435456</v>
    <v>1</v>
    <v>Powered by Refinitiv</v>
    <v>11.72</v>
    <v>6.06</v>
    <v>0.96460000000000001</v>
    <v>-0.27</v>
    <v>-3.4351E-2</v>
    <v>USD</v>
    <v>Voyager Therapeutics, Inc. is a biotechnology company focused on advancing neurogenetic medicines. The Company’s pipeline includes programs for Alzheimer’s disease, amyotrophic lateral sclerosis (ALS), Parkinson’s disease, and multiple other diseases of the central nervous system. Many of its programs are derived from its TRACER AAV capsid discovery platform, which is used to generate novel capsids and identify associated receptors to potentially enable high brain penetration with genetic medicines following intravenous dosing. Its pipeline of programs, all of which are in preclinical development, include Anti-Tau Antibody (VY-TAU01), SOD1 Silencing Gene Therapy Program, Tau Silencing Gene Therapy Program, Vectorized Anti-Amyloid Antibody Early Research Program, Friedreich’s Ataxia Program: VY-FXN01, GBA1 Gene Replacement Program, HD Program, and others. VY-TAU01 is for the treatment of Alzheimer’s disease. SOD1 Silencing Gene Therapy Program is for the treatment of ALS.</v>
    <v>162</v>
    <v>Nasdaq Stock Market</v>
    <v>XNAS</v>
    <v>XNAS</v>
    <v>75 Hayden Avenue, LEXINGTON, MA, 02421 US</v>
    <v>7.8297999999999996</v>
    <v>Biotechnology &amp; Medical Research</v>
    <v>Stock</v>
    <v>45475.860337210157</v>
    <v>6225</v>
    <v>7.55</v>
    <v>412847651</v>
    <v>VOYAGER THERAPEUTICS, INC.</v>
    <v>VOYAGER THERAPEUTICS, INC.</v>
    <v>7.82</v>
    <v>0</v>
    <v>7.86</v>
    <v>7.59</v>
    <v>54393630</v>
    <v>VYGR</v>
    <v>VOYAGER THERAPEUTICS, INC. (XNAS:VYGR)</v>
    <v>706</v>
    <v>479506</v>
    <v>2013</v>
  </rv>
  <rv s="4">
    <v>6226</v>
  </rv>
  <rv s="0">
    <v>https://www.bing.com/financeapi/forcetrigger?t=c1yvz2&amp;q=XNAS%3aTCRX&amp;form=skydnc</v>
    <v>Learn more on Bing</v>
  </rv>
  <rv s="5">
    <v>7</v>
    <v>TSCAN THERAPEUTICS, INC. (XNAS:TCRX)</v>
    <v>8</v>
    <v>9</v>
    <v>Finance</v>
    <v>10</v>
    <v>en-GB</v>
    <v>c1yvz2</v>
    <v>268435456</v>
    <v>1</v>
    <v>Powered by Refinitiv</v>
    <v>9.69</v>
    <v>1.93</v>
    <v>0.27800000000000002</v>
    <v>-0.2</v>
    <v>-3.3727E-2</v>
    <v>USD</v>
    <v>TScan Therapeutics, Inc. is a clinical-stage biopharmaceutical company. The Company is focused on developing a pipeline of T cell receptor-engineered T cell (TCR-T), therapies for the treatment of patients with cancer. The Company’s lead TCR-T therapy candidates, TSC-100 and TSC-101, are in clinical development for the treatment of patients with hematologic malignancies to eliminate residual disease and prevent relapse after allogeneic hematopoietic cell transplantation. The Company is also developing multiplexed TCR-T therapy candidates for the treatment of various solid tumors. The Company has developed and continues to build its ImmunoBank, a collection of solid tumor targets across different Human leukocyte antigens (HLAs) types in the TCR field. The Company is advancing approximately six solid tumor programs: TSC-204, TSC-200, TSC-203, TSC-201, TSC-202 and TSC-205.</v>
    <v>161</v>
    <v>Nasdaq Stock Market</v>
    <v>XNAS</v>
    <v>XNAS</v>
    <v>880 Winter Street, WALTHAM, MA, 02451 US</v>
    <v>6.13</v>
    <v>Biotechnology &amp; Medical Research</v>
    <v>Stock</v>
    <v>45475.842180485939</v>
    <v>6228</v>
    <v>5.47</v>
    <v>302903901</v>
    <v>TSCAN THERAPEUTICS, INC.</v>
    <v>TSCAN THERAPEUTICS, INC.</v>
    <v>5.89</v>
    <v>0</v>
    <v>5.93</v>
    <v>5.73</v>
    <v>52862810</v>
    <v>TCRX</v>
    <v>TSCAN THERAPEUTICS, INC. (XNAS:TCRX)</v>
    <v>483502</v>
    <v>565682</v>
    <v>2018</v>
  </rv>
  <rv s="4">
    <v>6229</v>
  </rv>
  <rv s="0">
    <v>https://www.bing.com/financeapi/forcetrigger?t=c6j9ur&amp;q=XNYS%3aEHAB&amp;form=skydnc</v>
    <v>Learn more on Bing</v>
  </rv>
  <rv s="6">
    <v>12</v>
    <v>ENHABIT, INC. (XNYS:EHAB)</v>
    <v>8</v>
    <v>13</v>
    <v>Finance</v>
    <v>5</v>
    <v>en-GB</v>
    <v>c6j9ur</v>
    <v>268435456</v>
    <v>1</v>
    <v>Powered by Refinitiv</v>
    <v>14.59</v>
    <v>7.12</v>
    <v>0.55900000000000005</v>
    <v>0.01</v>
    <v>1.1429999999999999E-3</v>
    <v>USD</v>
    <v>Enhabit, Inc. is a provider of home health and hospice services. The Company’s segments include Home Health and Hospice. The Home Health segment provides a range of Medicare-certified skilled home health services, including skilled nursing, physical, occupational and speech therapy, medical social work, and home health aide services. Its home health business benefits from a diversity of referral sources, with patients referred from acute care hospitals, inpatient rehabilitation facilities, surgery centers, assisted living facilities, and skilled nursing facilities, as well as community physicians. The Hospice segment provides hospice services for terminally ill patients and their families. Its Medicare-certified hospice operations provide hospice services, including pain and symptom management, palliative and dietary counseling, social worker visits, spiritual counseling, and family member bereavement counseling. It operates over 110 hospice agencies and 255 home health agencies.</v>
    <v>10800</v>
    <v>New York Stock Exchange</v>
    <v>XNYS</v>
    <v>XNYS</v>
    <v>6688 N. Central Expressway, Suite 1300, DALLAS, TX, 75206 US</v>
    <v>8.9849999999999994</v>
    <v>Healthcare Providers &amp; Services</v>
    <v>Stock</v>
    <v>45475.958333344533</v>
    <v>6231</v>
    <v>8.7100000000000009</v>
    <v>439369275</v>
    <v>ENHABIT, INC.</v>
    <v>ENHABIT, INC.</v>
    <v>8.7799999999999994</v>
    <v>8.75</v>
    <v>8.76</v>
    <v>50156310</v>
    <v>EHAB</v>
    <v>ENHABIT, INC. (XNYS:EHAB)</v>
    <v>510907</v>
    <v>488113</v>
    <v>2014</v>
  </rv>
  <rv s="4">
    <v>6232</v>
  </rv>
  <rv s="0">
    <v>https://www.bing.com/financeapi/forcetrigger?t=bvcjsm&amp;q=XNAS%3aTALK&amp;form=skydnc</v>
    <v>Learn more on Bing</v>
  </rv>
  <rv s="5">
    <v>7</v>
    <v>Talkspace, Inc. (XNAS:TALK)</v>
    <v>8</v>
    <v>9</v>
    <v>Finance</v>
    <v>5</v>
    <v>en-GB</v>
    <v>bvcjsm</v>
    <v>268435456</v>
    <v>1</v>
    <v>Powered by Refinitiv</v>
    <v>3.92</v>
    <v>1.1599999999999999</v>
    <v>1.2108000000000001</v>
    <v>0.08</v>
    <v>3.8094999999999997E-2</v>
    <v>USD</v>
    <v>Talkspace, Inc. is a behavioral healthcare company, which offers access to a fully credentialed network of licensed therapists, psychologists and psychiatrists. Through its platform, the Company provides psychotherapy and psychiatry services to individuals, enterprises and health plans through both business-to-business (B2B) and business-to-customer (B2C) channels. In psychotherapy or talk therapy, members work with a licensed therapist or counsellor to treat specific mental health conditions, such as depression or anxiety, trauma and other human challenges, including by developing positive thinking and coping skills. In psychotherapy, the Company offers text, audio and video-based psychotherapy from licensed therapists. In psychiatry, members receive personalized, care from a prescriber who specializes in mental healthcare and prescription management. The Company offers its members a robust ecosystem for end-to-end behavioral healthcare.</v>
    <v>472</v>
    <v>Nasdaq Stock Market</v>
    <v>XNAS</v>
    <v>XNAS</v>
    <v>622 Third Avenue, NEW YORK, NY, 10017 US</v>
    <v>2.2000000000000002</v>
    <v>Healthcare Providers &amp; Services</v>
    <v>Stock</v>
    <v>45475.984062510935</v>
    <v>6234</v>
    <v>2.04</v>
    <v>369814110</v>
    <v>Talkspace, Inc.</v>
    <v>Talkspace, Inc.</v>
    <v>2.08</v>
    <v>0</v>
    <v>2.1</v>
    <v>2.1800000000000002</v>
    <v>169639500</v>
    <v>TALK</v>
    <v>Talkspace, Inc. (XNAS:TALK)</v>
    <v>784369</v>
    <v>2076068</v>
    <v>2020</v>
  </rv>
  <rv s="4">
    <v>6235</v>
  </rv>
  <rv s="0">
    <v>https://www.bing.com/financeapi/forcetrigger?t=a1uzm7&amp;q=XNYS%3aHVT&amp;form=skydnc</v>
    <v>Learn more on Bing</v>
  </rv>
  <rv s="5">
    <v>7</v>
    <v>HAVERTY FURNITURE COMPANIES, INC. (XNYS:HVT)</v>
    <v>8</v>
    <v>9</v>
    <v>Finance</v>
    <v>10</v>
    <v>en-GB</v>
    <v>a1uzm7</v>
    <v>268435456</v>
    <v>1</v>
    <v>Powered by Refinitiv</v>
    <v>37.049999999999997</v>
    <v>23.97</v>
    <v>1.4302999999999999</v>
    <v>-0.33</v>
    <v>-1.3415E-2</v>
    <v>USD</v>
    <v>Haverty Furniture Companies, Inc. is a specialty retailer of residential furniture and accessories. The Company’s product categories include furniture, decor and accessories, and mattresses and bedding. Its furniture category includes living room, bedroom, dining room, office and outdoor. Its living room product line includes sofas and sleepers, and chairs and recliners, among others. Its bedroom product line includes beds, dressers, chests, and others. Its dining room product line includes dining chairs, dining tables, barstools, and others. Its office product line includes office chairs, file cabinets, and desks and hutches, among others. Its outdoor product line includes outdoor dining, outdoor seating, outdoor tables, and others. Its decor and accessories category includes rugs, lighting, wall decor and mirrors, pillows, and throws and accent decor. Its mattress product lines include Tempur-Pedic, Serta, Stearns, and Foster, Beautyrest, and Sealy.</v>
    <v>2574</v>
    <v>New York Stock Exchange</v>
    <v>XNYS</v>
    <v>XNYS</v>
    <v>SUITE 800, 780 JOHNSON FERRY ROAD, ATLANTA, GA, 30342 US</v>
    <v>24.73</v>
    <v>Specialty Retailers</v>
    <v>Stock</v>
    <v>45475.958333378905</v>
    <v>6237</v>
    <v>24.27</v>
    <v>400686800</v>
    <v>HAVERTY FURNITURE COMPANIES, INC.</v>
    <v>HAVERTY FURNITURE COMPANIES, INC.</v>
    <v>24.58</v>
    <v>9.0925999999999991</v>
    <v>24.6</v>
    <v>24.27</v>
    <v>16236240</v>
    <v>HVT</v>
    <v>HAVERTY FURNITURE COMPANIES, INC. (XNYS:HVT)</v>
    <v>76334</v>
    <v>239828</v>
    <v>1929</v>
  </rv>
  <rv s="4">
    <v>6238</v>
  </rv>
  <rv s="0">
    <v>https://www.bing.com/financeapi/forcetrigger?t=bztgpr&amp;q=XNYS%3aSES&amp;form=skydnc</v>
    <v>Learn more on Bing</v>
  </rv>
  <rv s="6">
    <v>12</v>
    <v>SES AI CORPORATION (XNYS:SES)</v>
    <v>8</v>
    <v>13</v>
    <v>Finance</v>
    <v>5</v>
    <v>en-GB</v>
    <v>bztgpr</v>
    <v>268435456</v>
    <v>1</v>
    <v>Powered by Refinitiv</v>
    <v>3.21</v>
    <v>1.1000000000000001</v>
    <v>2.4563000000000001</v>
    <v>-0.03</v>
    <v>-2.6549E-2</v>
    <v>USD</v>
    <v>SES AI Corporation is a pre-commercialization stage company engaged in the development and production of high-performance, Lithium-Metal (Li-Metal) rechargeable battery technologies for electric vehicles (EVs), urban air mobility, which includes electric vehicle take-off and landing (eVTOL) technology and other applications. It manufactures integrated Li-Metal battery with capabilities in material, cell, module, artificial intelligence (AI)-powered safety algorithms and recycling. Its battery technology has been designed to combine the high energy density of Li-Metal with large-scale manufacturability of conventional Lithium-ion batteries. Its battery platforms include Hermes, Apollo and Avatar. Hermes is its internal new material research and development platform. Apollo is large format EV and eVTOL cells that combine the material development from Hermes and the Li-Metal cell engineering and manufacturing. Avatar is an AI-powered digital twin equivalent of physical Li-Metal batteries.</v>
    <v>300</v>
    <v>New York Stock Exchange</v>
    <v>XNYS</v>
    <v>XNYS</v>
    <v>35 Cabot Rd, WOBURN, MA, 01801 US</v>
    <v>1.17</v>
    <v>Machinery, Equipment &amp; Components</v>
    <v>Stock</v>
    <v>45475.991009432815</v>
    <v>6240</v>
    <v>1.1000000000000001</v>
    <v>392713310</v>
    <v>SES AI CORPORATION</v>
    <v>SES AI CORPORATION</v>
    <v>1.1499999999999999</v>
    <v>1.1299999999999999</v>
    <v>1.1000000000000001</v>
    <v>357012100</v>
    <v>SES</v>
    <v>SES AI CORPORATION (XNYS:SES)</v>
    <v>15263</v>
    <v>900968</v>
    <v>2022</v>
  </rv>
  <rv s="4">
    <v>6241</v>
  </rv>
  <rv s="0">
    <v>https://www.bing.com/financeapi/forcetrigger?t=c2cl8m&amp;q=XNAS%3aVERV&amp;form=skydnc</v>
    <v>Learn more on Bing</v>
  </rv>
  <rv s="5">
    <v>7</v>
    <v>VERVE THERAPEUTICS, INC. (XNAS:VERV)</v>
    <v>8</v>
    <v>9</v>
    <v>Finance</v>
    <v>10</v>
    <v>en-GB</v>
    <v>c2cl8m</v>
    <v>268435456</v>
    <v>1</v>
    <v>Powered by Refinitiv</v>
    <v>21.04</v>
    <v>4.585</v>
    <v>2.2120000000000002</v>
    <v>0.02</v>
    <v>4.0160000000000005E-3</v>
    <v>USD</v>
    <v>Verve Therapeutics, Inc. is a clinical-stage genetic medicines company. The Company is focused on developing a new approach to the care of cardiovascular disease (CVD), transforming treatment from chronic management to single-course gene editing medicines. The Company’s lead programs include VERVE-101, VERVE-102, and VERVE-201, which target genes that have been validated as targets for lowering low-density lipoprotein cholesterol (LDL-C), a root cause of atherosclerotic cardiovascular disease (ASCVD). VERVE-101 and VERVE-102 are designed to permanently turn off the PCSK9 gene in the liver and are being developed initially for heterozygous familial hypercholesterolemia (HeFH). VERVE-201 is designed to permanently turn off the ANGPTL3 gene in the liver and is initially being developed for homozygous familial hypercholesterolemia (HoFH) and for refractory hypercholesterolemia where patients still have high LDL-C despite treatment with maximally tolerated standard of care therapies.</v>
    <v>255</v>
    <v>Nasdaq Stock Market</v>
    <v>XNAS</v>
    <v>XNAS</v>
    <v>201 Brookline Avenue, Suite 601, BOSTON, MA, 02215 US</v>
    <v>5.09</v>
    <v>Biotechnology &amp; Medical Research</v>
    <v>Stock</v>
    <v>45475.920896955467</v>
    <v>6243</v>
    <v>4.8</v>
    <v>419827450</v>
    <v>VERVE THERAPEUTICS, INC.</v>
    <v>VERVE THERAPEUTICS, INC.</v>
    <v>4.95</v>
    <v>0</v>
    <v>4.9800000000000004</v>
    <v>5</v>
    <v>83965490</v>
    <v>VERV</v>
    <v>VERVE THERAPEUTICS, INC. (XNAS:VERV)</v>
    <v>73</v>
    <v>1462453</v>
    <v>2018</v>
  </rv>
  <rv s="4">
    <v>6244</v>
  </rv>
  <rv s="0">
    <v>https://www.bing.com/financeapi/forcetrigger?t=a24z8m&amp;q=XNYS%3aURG&amp;form=skydnc</v>
    <v>Learn more on Bing</v>
  </rv>
  <rv s="6">
    <v>12</v>
    <v>Ur-Energy Inc. (XNYS:URG)</v>
    <v>8</v>
    <v>40</v>
    <v>Finance</v>
    <v>5</v>
    <v>en-GB</v>
    <v>a24z8m</v>
    <v>268435456</v>
    <v>1</v>
    <v>Powered by Refinitiv</v>
    <v>2.0099999999999998</v>
    <v>0.91</v>
    <v>1.1853</v>
    <v>-0.06</v>
    <v>-4.2553000000000001E-2</v>
    <v>USD</v>
    <v>Ur-Energy Inc. is engaged in uranium mining, recovery and processing activities, including the acquisition, exploration, development and operation of uranium mineral properties in the United States. It is focused on uranium recovery and processing operations, in addition to the exploration for and development of uranium mineral properties. Its land portfolio in Wyoming includes 12 projects. 10 of these projects are in the Great Divide Basin (GDB), Wyoming, including its flagship project, Lost Creek Project. It controls nearly 1,800 unpatented mining claims and three State of Wyoming mineral leases for a total of approximately 35,400 acres at its Lost Creek Property, including the Lost Creek permit area and certain adjoining projects which it refers to as LC East, LC West, LC North, LC South and EN project areas (collectively, with the Lost Creek Project, the Lost Creek Property). Its Wyoming properties together total approximately 48,000 acres and include its Shirley Basin Project.</v>
    <v>12</v>
    <v>New York Stock Exchange</v>
    <v>XNYS</v>
    <v>XNYS</v>
    <v>10758 W Centennial Rd Ste 200, LITTLETON, CO, 80127 US</v>
    <v>1.405</v>
    <v>Uranium</v>
    <v>Stock</v>
    <v>45476.000000046093</v>
    <v>6246</v>
    <v>1.34</v>
    <v>557115600</v>
    <v>Ur-Energy Inc.</v>
    <v>Ur-Energy Inc.</v>
    <v>1.4</v>
    <v>1.41</v>
    <v>1.35</v>
    <v>290451900</v>
    <v>URG</v>
    <v>Ur-Energy Inc. (XNYS:URG)</v>
    <v>1176</v>
    <v>4850075</v>
    <v>2006</v>
  </rv>
  <rv s="4">
    <v>6247</v>
  </rv>
  <rv s="0">
    <v>https://www.bing.com/financeapi/forcetrigger?t=bwxlfr&amp;q=XNYS%3aHLLY&amp;form=skydnc</v>
    <v>Learn more on Bing</v>
  </rv>
  <rv s="5">
    <v>7</v>
    <v>HOLLEY INC. (XNYS:HLLY)</v>
    <v>8</v>
    <v>9</v>
    <v>Finance</v>
    <v>10</v>
    <v>en-GB</v>
    <v>bwxlfr</v>
    <v>268435456</v>
    <v>1</v>
    <v>Powered by Refinitiv</v>
    <v>8.06</v>
    <v>3.16</v>
    <v>1.4738</v>
    <v>-0.03</v>
    <v>-8.6210000000000002E-3</v>
    <v>USD</v>
    <v>Holley, Inc. is a designer, marketer, and manufacturer of automotive aftermarket products for car and truck enthusiasts primarily in the United States, Canada and Europe. The Company's products span a number of automotive platforms and are sold across multiple channels. It manufactures a diversified line of performance automotive products, including carburetors, fuel pumps, fuel injection systems, nitrous oxide injection systems, superchargers, exhaust headers, mufflers, distributors, ignition components, engine tuners and automotive performance plumbing products. Its portfolio consists of over 70 brands spanning across over 30 product categories. Its brands include Holley EFI, Holley, MSD, Simpson, Powerteq, Accel and Flowmaster, among others. Its Holley EFI brand focuses on electronic fuel injection technology and showcases its new product development engine. Simpson brand is focused on motorsport safety products including helmets, head and neck restraints, seat belts and fire suits.</v>
    <v>1594</v>
    <v>New York Stock Exchange</v>
    <v>XNYS</v>
    <v>XNYS</v>
    <v>1801 Russellville Road, BOWLING GREEN, KY, 42101 US</v>
    <v>3.5203000000000002</v>
    <v>Automobiles &amp; Auto Parts</v>
    <v>Stock</v>
    <v>45475.964807696095</v>
    <v>6249</v>
    <v>3.4249999999999998</v>
    <v>415203500</v>
    <v>HOLLEY INC.</v>
    <v>HOLLEY INC.</v>
    <v>3.5</v>
    <v>21.8811</v>
    <v>3.48</v>
    <v>3.45</v>
    <v>119311300</v>
    <v>HLLY</v>
    <v>HOLLEY INC. (XNYS:HLLY)</v>
    <v>168297</v>
    <v>404301</v>
    <v>2021</v>
  </rv>
  <rv s="4">
    <v>6250</v>
  </rv>
  <rv s="0">
    <v>https://www.bing.com/financeapi/forcetrigger?t=a25yu2&amp;q=XNYS%3aWOW&amp;form=skydnc</v>
    <v>Learn more on Bing</v>
  </rv>
  <rv s="6">
    <v>12</v>
    <v>WIDEOPENWEST, INC. (XNYS:WOW)</v>
    <v>8</v>
    <v>13</v>
    <v>Finance</v>
    <v>5</v>
    <v>en-GB</v>
    <v>a25yu2</v>
    <v>268435456</v>
    <v>1</v>
    <v>Powered by Refinitiv</v>
    <v>9.06</v>
    <v>2.31</v>
    <v>1.5421</v>
    <v>-0.04</v>
    <v>-7.6189999999999999E-3</v>
    <v>USD</v>
    <v>WideOpenWest, Inc. is a broadband provider, which offers a portfolio of advanced services, including high-speed data (HSD), cable television (Video) and digital telephony services to residential customers, and offers a full range of products and services to business customers. It offers its services across 16 markets via hybrid fiber-coax network. Its footprint covers certain suburban areas within the states of Alabama, Florida, Georgia, Michigan, South Carolina and Tennessee. Its broadband networks pass approximately 1.9 million homes and businesses and serves 504,100 customers. The Company offers tiered HSD services to residential customers that include high-speed connections to the Internet using cable modems. It offers a connection up to 1.2 GIG. Its broadband network also supports services to business customers, and it has developed a full suite of products for small, medium and large local enterprises. It offers fiber-based services and office-to-office metro Ethernet services.</v>
    <v>1360</v>
    <v>New York Stock Exchange</v>
    <v>XNYS</v>
    <v>XNYS</v>
    <v>7887 E Belleview Ave Ste 1000, ENGLEWOOD, CO, 80111-6007 US</v>
    <v>5.2190000000000003</v>
    <v>Media &amp; Publishing</v>
    <v>Stock</v>
    <v>45475.958333356248</v>
    <v>6252</v>
    <v>4.87</v>
    <v>440593392</v>
    <v>WIDEOPENWEST, INC.</v>
    <v>WIDEOPENWEST, INC.</v>
    <v>5</v>
    <v>5.25</v>
    <v>5.21</v>
    <v>84566870</v>
    <v>WOW</v>
    <v>WIDEOPENWEST, INC. (XNYS:WOW)</v>
    <v>559364</v>
    <v>489172</v>
    <v>2012</v>
  </rv>
  <rv s="4">
    <v>6253</v>
  </rv>
  <rv s="0">
    <v>https://www.bing.com/financeapi/forcetrigger?t=brl6ww&amp;q=XNAS%3aFREQ&amp;form=skydnc</v>
    <v>Learn more on Bing</v>
  </rv>
  <rv s="5">
    <v>7</v>
    <v>KORRO BIO, INC. (XNAS:KRRO)</v>
    <v>8</v>
    <v>9</v>
    <v>Finance</v>
    <v>5</v>
    <v>en-GB</v>
    <v>brl6ww</v>
    <v>268435456</v>
    <v>1</v>
    <v>Powered by Refinitiv</v>
    <v>97.91</v>
    <v>9.15</v>
    <v>2.1682000000000001</v>
    <v>-0.74</v>
    <v>-2.1861000000000002E-2</v>
    <v>USD</v>
    <v>Korro Bio, Inc. is a biopharmaceutical company. The Company discovers, develops, and commercializes genetic medicines based on editing ribonucleic acid (RNA), enabling treatment of both rare and highly prevalent diseases. The Company is generating a portfolio of differentiated programs that are designed to harness the body’s natural RNA editing process to effect a precise yet transient single base edit. By editing RNA instead of DNA, it is expanding the reach of genetic medicines. Its Oligonucleotide Promoted Editing of RNA (OPERA) is a foundational platform for RNA editing, which is designed to edit RNA in vivo by delivering an oligonucleotide guide that can target specific RNA sequences. The Company’s first development candidate, KRRO-110, is in development as a potential treatment for Alpha-1 Antitrypsin Deficiency (AATD), that has the potential to be disease-modifying and provide a differentiated therapeutic option.</v>
    <v>94</v>
    <v>Nasdaq Stock Market</v>
    <v>XNAS</v>
    <v>XNAS</v>
    <v>One Kendall Square. Building 600-700, Suite 6-401, CAMBRIDGE, MA, 02139 US</v>
    <v>35.776899999999998</v>
    <v>Biotechnology &amp; Medical Research</v>
    <v>Stock</v>
    <v>45475.847226492966</v>
    <v>6255</v>
    <v>32.92</v>
    <v>313890600</v>
    <v>KORRO BIO, INC.</v>
    <v>KORRO BIO, INC.</v>
    <v>33.74</v>
    <v>0</v>
    <v>33.85</v>
    <v>33.11</v>
    <v>9272990</v>
    <v>KRRO</v>
    <v>KORRO BIO, INC. (XNAS:KRRO)</v>
    <v>102163</v>
    <v>117928</v>
    <v>2014</v>
  </rv>
  <rv s="4">
    <v>6256</v>
  </rv>
  <rv s="0">
    <v>https://www.bing.com/financeapi/forcetrigger?t=boumlh&amp;q=XNAS%3aALEC&amp;form=skydnc</v>
    <v>Learn more on Bing</v>
  </rv>
  <rv s="5">
    <v>7</v>
    <v>ALECTOR, INC. (XNAS:ALEC)</v>
    <v>8</v>
    <v>9</v>
    <v>Finance</v>
    <v>10</v>
    <v>en-GB</v>
    <v>boumlh</v>
    <v>268435456</v>
    <v>1</v>
    <v>Powered by Refinitiv</v>
    <v>9.0649999999999995</v>
    <v>3.66</v>
    <v>0.7248</v>
    <v>-0.08</v>
    <v>-1.8100000000000002E-2</v>
    <v>USD</v>
    <v>Alector, Inc. is a clinical-stage biotechnology company. The Company is focused on immuno-neurology, a novel therapeutic approach for the treatment of neurodegeneration diseases. The Company is engaged in developing therapies designed to counteract these pathologies simultaneously by restoring healthy immune function to the brain. Its research and drug discovery platform leverages human genetic datasets, advanced tools in bioinformatics and imaging, and insights in neurodegeneration and immunology to identify immune system. Its product candidates: latozinemab (AL001), AL002, and AL101, are in clinical development. Its immune-neurology product candidates are supported by biomarkers and seek to treat indications, including Alzheimer’s disease and genetically defined frontotemporal dementia patient populations. Its first product candidate, latozinemab, is a human recombinant monoclonal antibody that increases the levels of progranulin (PGRN) in the brains of FTD-GRN patients.</v>
    <v>244</v>
    <v>Nasdaq Stock Market</v>
    <v>XNAS</v>
    <v>XNAS</v>
    <v>131 OYSTER POINT BLVD., SUITE 600, SOUTH SAN FRANCISCO, CA, 94080 US</v>
    <v>4.55</v>
    <v>Biotechnology &amp; Medical Research</v>
    <v>Stock</v>
    <v>45475.955035566403</v>
    <v>6258</v>
    <v>4.22</v>
    <v>418308990</v>
    <v>ALECTOR, INC.</v>
    <v>ALECTOR, INC.</v>
    <v>4.4000000000000004</v>
    <v>0</v>
    <v>4.42</v>
    <v>4.34</v>
    <v>96384560</v>
    <v>ALEC</v>
    <v>ALECTOR, INC. (XNAS:ALEC)</v>
    <v>1</v>
    <v>828468</v>
    <v>2017</v>
  </rv>
  <rv s="4">
    <v>6259</v>
  </rv>
  <rv s="0">
    <v>https://www.bing.com/financeapi/forcetrigger?t=a1qmk2&amp;q=XNAS%3aCWCO&amp;form=skydnc</v>
    <v>Learn more on Bing</v>
  </rv>
  <rv s="8">
    <v>19</v>
    <v>CONSOLIDATED WATER CO. LTD. (XNAS:CWCO)</v>
    <v>8</v>
    <v>20</v>
    <v>Finance</v>
    <v>10</v>
    <v>en-GB</v>
    <v>a1qmk2</v>
    <v>268435456</v>
    <v>1</v>
    <v>Powered by Refinitiv</v>
    <v>38.29</v>
    <v>19.07</v>
    <v>0.1749</v>
    <v>-1.42</v>
    <v>-5.4911000000000001E-2</v>
    <v>USD</v>
    <v>Consolidated Water Co. Ltd. is a Cayman Islands-based company that develops and operates advanced water supply and treatment plants and water distribution systems. Its retail segment operates the water utility for the Seven Mile Beach and West Bay areas of Grand Cayman Island. Its bulk segment supplies potable water to government utilities in Grand Cayman and The Bahamas under long-term contracts. Its services segment designs, constructs and sells water infrastructure and provides management and operating services to third parties. Its manufacturing segment manufactures and services a wide range of custom and specialized water-related products applicable to commercial, municipal, and industrial water production, supply and treatment. It also manufactures and services a range of products and provides design, engineering, management, operating and other services applicable to commercial and municipal water production, supply and treatment, and industrial water and wastewater treatment.</v>
    <v>293</v>
    <v>Nasdaq Stock Market</v>
    <v>XNAS</v>
    <v>XNAS</v>
    <v>West Bay Rd, Trafalgar Pl, GRAND CAYMAN, CAYMAN ISLANDS-NA, 00000 KY</v>
    <v>25.1</v>
    <v>Water Utilities</v>
    <v>Stock</v>
    <v>45475.990709328122</v>
    <v>6261</v>
    <v>23.91</v>
    <v>386859049</v>
    <v>CONSOLIDATED WATER CO. LTD.</v>
    <v>CONSOLIDATED WATER CO. LTD.</v>
    <v>25.05</v>
    <v>11.6</v>
    <v>25.86</v>
    <v>24.44</v>
    <v>15828930</v>
    <v>CWCO</v>
    <v>CONSOLIDATED WATER CO. LTD. (XNAS:CWCO)</v>
    <v>2667</v>
    <v>124851</v>
  </rv>
  <rv s="4">
    <v>6262</v>
  </rv>
  <rv s="0">
    <v>https://www.bing.com/financeapi/forcetrigger?t=b1j3nm&amp;q=XNAS%3aLOVE&amp;form=skydnc</v>
    <v>Learn more on Bing</v>
  </rv>
  <rv s="5">
    <v>7</v>
    <v>THE LOVESAC COMPANY (XNAS:LOVE)</v>
    <v>8</v>
    <v>9</v>
    <v>Finance</v>
    <v>10</v>
    <v>en-GB</v>
    <v>b1j3nm</v>
    <v>268435456</v>
    <v>1</v>
    <v>Powered by Refinitiv</v>
    <v>29.81</v>
    <v>14.18</v>
    <v>2.9477000000000002</v>
    <v>0.05</v>
    <v>2.2789999999999998E-3</v>
    <v>USD</v>
    <v>The Lovesac Company is a technology-driven company that designs, manufactures, and sells furniture. Its product offering consists of modular couches called Sactionals, premium foam beanbag chairs called Sacs, and their associated home decor accessories. Its Sactional products include several patented features relating to their geometry and modularity, coupling mechanisms and other features. The Sac product line offers about five different sizes, ranging from 35 pounds to 95 pounds with the capacity to seat more than three people on the larger model Sacs. Its Other product line offers Sactional-specific drink holders, Footsac blankets, decorative pillows, fitted seat tables and ottomans in varying styles and finishes and its Sactionals Power Hub. It markets and sells its products primarily online directly at www.lovesac.com, supported by direct-to-consumer touch-feel points in the form of its own showrooms as well as through shop-in-shops and pop-up-shops with third party retailers.</v>
    <v>909</v>
    <v>Nasdaq Stock Market</v>
    <v>XNAS</v>
    <v>XNAS</v>
    <v>2 Landmark Sq Ste 300, STAMFORD, CT, 06901-2410 US</v>
    <v>22.02</v>
    <v>Household Goods</v>
    <v>Stock</v>
    <v>45475.951566805466</v>
    <v>6264</v>
    <v>21.664999999999999</v>
    <v>341956374</v>
    <v>THE LOVESAC COMPANY</v>
    <v>THE LOVESAC COMPANY</v>
    <v>21.9</v>
    <v>24.8278</v>
    <v>21.94</v>
    <v>21.99</v>
    <v>15550540</v>
    <v>LOVE</v>
    <v>THE LOVESAC COMPANY (XNAS:LOVE)</v>
    <v>174138</v>
    <v>337247</v>
    <v>2017</v>
  </rv>
  <rv s="4">
    <v>6265</v>
  </rv>
  <rv s="0">
    <v>https://www.bing.com/financeapi/forcetrigger?t=a1qhc7&amp;q=XNYS%3aCTO&amp;form=skydnc</v>
    <v>Learn more on Bing</v>
  </rv>
  <rv s="5">
    <v>7</v>
    <v>CTO REALTY GROWTH, INC. (XNYS:CTO)</v>
    <v>8</v>
    <v>9</v>
    <v>Finance</v>
    <v>10</v>
    <v>en-GB</v>
    <v>a1qhc7</v>
    <v>268435456</v>
    <v>1</v>
    <v>Powered by Refinitiv</v>
    <v>18.03</v>
    <v>15.63</v>
    <v>0.7268</v>
    <v>0.11</v>
    <v>6.3360000000000005E-3</v>
    <v>USD</v>
    <v>CTO Realty Growth, Inc. is a real estate investment trust that owns and operates a portfolio of retail-based properties located primarily in higher growth markets in the United States. The Company operates in four primary business segments: management services, commercial loans and investments, real estate operations, and income properties. The management services segment is a fee-based management business that is engaged in managing Alpine Income Property Trust, Inc. (PINE). The commercial loans and investments segment includes a portfolio of three commercial loan investments and one preferred equity investment, which is classified as a commercial loan investment. The real estate operations segment includes a portfolio of subsurface mineral interests associated with approximately 352,000 surface acres in 19 counties in the State of Florida and an inventory of mitigation credits. The Company’s business also includes its investment in PINE.</v>
    <v>33</v>
    <v>New York Stock Exchange</v>
    <v>XNYS</v>
    <v>XNYS</v>
    <v>369 N. New York Ave., Suite 201, WINTER PARK, FL, 32789 US</v>
    <v>17.489999999999998</v>
    <v>Residential &amp; Commercial REIT</v>
    <v>Stock</v>
    <v>45475.958333344533</v>
    <v>6267</v>
    <v>17.350000000000001</v>
    <v>400874306</v>
    <v>CTO REALTY GROWTH, INC.</v>
    <v>CTO REALTY GROWTH, INC.</v>
    <v>17.399999999999999</v>
    <v>31.163599999999999</v>
    <v>17.36</v>
    <v>17.47</v>
    <v>22946440</v>
    <v>CTO</v>
    <v>CTO REALTY GROWTH, INC. (XNYS:CTO)</v>
    <v>17</v>
    <v>124367</v>
    <v>2020</v>
  </rv>
  <rv s="4">
    <v>6268</v>
  </rv>
  <rv s="0">
    <v>https://www.bing.com/financeapi/forcetrigger?t=a1xph7&amp;q=XNYS%3aMLP&amp;form=skydnc</v>
    <v>Learn more on Bing</v>
  </rv>
  <rv s="6">
    <v>12</v>
    <v>MAUI LAND &amp; PINEAPPLE COMPANY, INC. (XNYS:MLP)</v>
    <v>8</v>
    <v>13</v>
    <v>Finance</v>
    <v>5</v>
    <v>en-GB</v>
    <v>a1xph7</v>
    <v>268435456</v>
    <v>1</v>
    <v>Powered by Refinitiv</v>
    <v>23.489899999999999</v>
    <v>11.58</v>
    <v>0.47120000000000001</v>
    <v>-0.89</v>
    <v>-4.0162000000000003E-2</v>
    <v>USD</v>
    <v>Maui Land &amp; Pineapple Company, Inc. is engaged in planning, managing, developing, and selling, residential, resort, commercial, agricultural, and industrial real estate. The Company’s segments include Land Development and sales, Leasing, and Resort Amenities. The Land Development and sales includes all land planning, entitlement, development, and sales activities of its landholdings on Maui. The Leasing segment operations include commercial, industrial, and agricultural leases of land and property, licensing of its registered trademarks and trade names, sales of potable and non-potable water in West and Upcountry Maui. The Resort Amenities segment is engaged in the operations of the Kapalua Club, a private, non-equity club providing its members special programs, access, and other privileges at certain amenities at the Kapalua Resort, including a 30,000 square foot full-service spa and fitness center as well as a private pool-side dining beach club.</v>
    <v>7</v>
    <v>New York Stock Exchange</v>
    <v>XNYS</v>
    <v>XNYS</v>
    <v>200 Village Rd, LAHAINA, HI, 96761-8723 US</v>
    <v>22.75</v>
    <v>Real Estate Operations</v>
    <v>Stock</v>
    <v>45475.958333344533</v>
    <v>6270</v>
    <v>21.035</v>
    <v>418800131</v>
    <v>MAUI LAND &amp; PINEAPPLE COMPANY, INC.</v>
    <v>MAUI LAND &amp; PINEAPPLE COMPANY, INC.</v>
    <v>22.16</v>
    <v>22.16</v>
    <v>21.27</v>
    <v>19689710</v>
    <v>MLP</v>
    <v>MAUI LAND &amp; PINEAPPLE COMPANY, INC. (XNYS:MLP)</v>
    <v>35775</v>
    <v>19202</v>
    <v>1909</v>
  </rv>
  <rv s="4">
    <v>6271</v>
  </rv>
  <rv s="0">
    <v>https://www.bing.com/financeapi/forcetrigger?t=c2f17w&amp;q=XNAS%3aGRPH&amp;form=skydnc</v>
    <v>Learn more on Bing</v>
  </rv>
  <rv s="5">
    <v>7</v>
    <v>LENZ THERAPEUTICS, INC. (XNAS:LENZ)</v>
    <v>8</v>
    <v>9</v>
    <v>Finance</v>
    <v>10</v>
    <v>en-GB</v>
    <v>c2f17w</v>
    <v>268435456</v>
    <v>1</v>
    <v>Powered by Refinitiv</v>
    <v>24.59</v>
    <v>9.5131999999999994</v>
    <v>1.893</v>
    <v>-0.15</v>
    <v>-8.4790000000000004E-3</v>
    <v>USD</v>
    <v>LENZ Therapeutics, Inc. is a late clinical-stage biopharmaceutical company. The Company is focused on developing the first aceclidine-based eye drop to improve vision in patients diagnosed with presbyopia. Its product candidates, LNZ100 and LNZ101, are preservative-free, single-use, once-daily eye drops containing aceclidine and aceclidine plus brimonidine, respectively. LNZ100 and LNZ101 are under clinical evaluation in the registration-enabling Phase III CLARITY trials as potential therapies for the treatment of presbyopia, a condition impacting an estimated 1.8 billion people globally and 128 million people in the United States.</v>
    <v>6</v>
    <v>Nasdaq Stock Market</v>
    <v>XNAS</v>
    <v>XNAS</v>
    <v>445 Marine View Ave Suite 320, DEL MAR, CA, 92014 US</v>
    <v>17.9771</v>
    <v>Biotechnology &amp; Medical Research</v>
    <v>Stock</v>
    <v>45475.83441913125</v>
    <v>6273</v>
    <v>17.305</v>
    <v>447874428</v>
    <v>LENZ THERAPEUTICS, INC.</v>
    <v>LENZ THERAPEUTICS, INC.</v>
    <v>17.79</v>
    <v>0</v>
    <v>17.690000000000001</v>
    <v>17.54</v>
    <v>25534460</v>
    <v>LENZ</v>
    <v>LENZ THERAPEUTICS, INC. (XNAS:LENZ)</v>
    <v>251969</v>
    <v>257147</v>
    <v>2019</v>
  </rv>
  <rv s="4">
    <v>6274</v>
  </rv>
  <rv s="0">
    <v>https://www.bing.com/financeapi/forcetrigger?t=bw9jmw&amp;q=XNAS%3aEVLV&amp;form=skydnc</v>
    <v>Learn more on Bing</v>
  </rv>
  <rv s="5">
    <v>7</v>
    <v>EVOLV TECHNOLOGIES HOLDINGS, INC. (XNAS:EVLV)</v>
    <v>8</v>
    <v>9</v>
    <v>Finance</v>
    <v>10</v>
    <v>en-GB</v>
    <v>bw9jmw</v>
    <v>268435456</v>
    <v>1</v>
    <v>Powered by Refinitiv</v>
    <v>8.3000000000000007</v>
    <v>2.0099999999999998</v>
    <v>1.2377</v>
    <v>-0.01</v>
    <v>-4.1320000000000003E-3</v>
    <v>USD</v>
    <v>Evolv Technologies Holdings, Inc. is a security technology company. The Company is developing artificial intelligence (AI)-based weapons detection to create safer experiences for venues and companies as well as schools, hospitals, and public spaces. Its touchless security screening solutions use AI software, software-as-a-service (SaaS) cloud services, and advanced sensors to reliably detect weapons that could be a threat to a crowd of visitors while significantly reducing nuisance alarms from harmless personal items. Its flagship product is Evolv Express, a touchless security screening system designed to detect firearms, improvised explosive devices, and large tactical knives in unstructured people flows. Evolv Express supports a maximum screening throughput of approximately 4,000 people per hour. It sells its solutions under two primary sales models. Evolv Technology, Evolv Express, Evolv Insights, Evolv Cortex AI, and Evolv Visual Gun Detection are its registered trademarks.</v>
    <v>293</v>
    <v>Nasdaq Stock Market</v>
    <v>XNAS</v>
    <v>XNAS</v>
    <v>12141 Wickchester Ln., Suite 325, HOUSTON, TX, 77079 US</v>
    <v>2.44</v>
    <v>Communications &amp; Networking</v>
    <v>Stock</v>
    <v>45475.960213378909</v>
    <v>6276</v>
    <v>2.33</v>
    <v>376168706</v>
    <v>EVOLV TECHNOLOGIES HOLDINGS, INC.</v>
    <v>EVOLV TECHNOLOGIES HOLDINGS, INC.</v>
    <v>2.4</v>
    <v>0</v>
    <v>2.42</v>
    <v>2.41</v>
    <v>156086600</v>
    <v>EVLV</v>
    <v>EVOLV TECHNOLOGIES HOLDINGS, INC. (XNAS:EVLV)</v>
    <v>1124</v>
    <v>1325315</v>
    <v>2020</v>
  </rv>
  <rv s="4">
    <v>6277</v>
  </rv>
  <rv s="0">
    <v>https://www.bing.com/financeapi/forcetrigger?t=bqz75r&amp;q=XNAS%3aHCAT&amp;form=skydnc</v>
    <v>Learn more on Bing</v>
  </rv>
  <rv s="5">
    <v>7</v>
    <v>HEALTH CATALYST, INC. (XNAS:HCAT)</v>
    <v>8</v>
    <v>9</v>
    <v>Finance</v>
    <v>5</v>
    <v>en-GB</v>
    <v>bqz75r</v>
    <v>268435456</v>
    <v>1</v>
    <v>Powered by Refinitiv</v>
    <v>14.37</v>
    <v>5.4450000000000003</v>
    <v>1.3222</v>
    <v>0.03</v>
    <v>4.9419999999999993E-3</v>
    <v>USD</v>
    <v>Health Catalyst, Inc. is a provider of data and analytics technology and services to healthcare organizations. The Company’s solution comprises its cloud-based data and analytics platform, software applications, and professional services expertise. The Company operates through two segments: Technology and Professional Services. The Technology segment includes its data platform, analytics applications and support services and is focused primarily on contracts that are cloud-based subscription arrangements, time-based license arrangements, and maintenance and support fees. The Professional Services segment is generally the combination of analytics, implementation, strategic advisory, outsourcing, and improvement services to deliver capabilities to its customers to fully configure and utilize the benefits of its technology offerings. Its clients include academic medical centers, integrated delivery networks, community hospitals, physician practices, health insurers, and others.</v>
    <v>728</v>
    <v>Nasdaq Stock Market</v>
    <v>XNAS</v>
    <v>XNAS</v>
    <v>10897 SOUTH RIVER FRONT PARKWAY, #300, SOUTH JORDAN, UT, 84095 US</v>
    <v>6.15</v>
    <v>Software &amp; IT Services</v>
    <v>Stock</v>
    <v>45475.847226782033</v>
    <v>6279</v>
    <v>6.0000999999999998</v>
    <v>360113134</v>
    <v>HEALTH CATALYST, INC.</v>
    <v>HEALTH CATALYST, INC.</v>
    <v>6.09</v>
    <v>0</v>
    <v>6.07</v>
    <v>6.1</v>
    <v>59034940</v>
    <v>HCAT</v>
    <v>HEALTH CATALYST, INC. (XNAS:HCAT)</v>
    <v>438324</v>
    <v>541050</v>
    <v>2011</v>
  </rv>
  <rv s="4">
    <v>6280</v>
  </rv>
  <rv s="0">
    <v>https://www.bing.com/financeapi/forcetrigger?t=a22va2&amp;q=XNYS%3aSGU&amp;form=skydnc</v>
    <v>Learn more on Bing</v>
  </rv>
  <rv s="37">
    <v>88</v>
    <v>STAR GROUP UNT (XNYS:SGU)</v>
    <v>85</v>
    <v>89</v>
    <v>Finance</v>
    <v>91</v>
    <v>en-GB</v>
    <v>a22va2</v>
    <v>268435456</v>
    <v>1</v>
    <v>Powered by Refinitiv</v>
    <v>14.76</v>
    <v>9.64</v>
    <v>0.04</v>
    <v>3.6900000000000001E-3</v>
    <v>USD</v>
    <v>New York Stock Exchange</v>
    <v>XNYS</v>
    <v>11.02</v>
    <v>ETF</v>
    <v>45475.958333378905</v>
    <v>6282</v>
    <v>10.76</v>
    <v>STAR GROUP UNT</v>
    <v>10.76</v>
    <v>10.84</v>
    <v>10.88</v>
    <v>SGU</v>
    <v>STAR GROUP UNT (XNYS:SGU)</v>
    <v>27664</v>
    <v>89412</v>
  </rv>
  <rv s="4">
    <v>6283</v>
  </rv>
  <rv s="0">
    <v>https://www.bing.com/financeapi/forcetrigger?t=bp8cqh&amp;q=XNAS%3aASLE&amp;form=skydnc</v>
    <v>Learn more on Bing</v>
  </rv>
  <rv s="5">
    <v>7</v>
    <v>AERSALE CORPORATION (XNAS:ASLE)</v>
    <v>8</v>
    <v>9</v>
    <v>Finance</v>
    <v>10</v>
    <v>en-GB</v>
    <v>bp8cqh</v>
    <v>268435456</v>
    <v>1</v>
    <v>Powered by Refinitiv</v>
    <v>16.689900000000002</v>
    <v>6.26</v>
    <v>0.253</v>
    <v>0.02</v>
    <v>3.0719999999999996E-3</v>
    <v>USD</v>
    <v>AerSale Corporation is a provider of aftermarket commercial aircraft and engines (flight equipment) and their parts to airlines, leasing companies, manufacturers of original equipment, government and defense contractors, and repair and overhaul service providers. The Company’s segments include Asset Management Solutions and Technical Operations (TechOps). Asset Management Solutions segment comprised of activities that extract value from strategic asset acquisitions either as whole assets or by disassembling for used serviceable material (USM). Its TechOps segment provides internal and third-party aviation services, including internally developed engineered solutions, full heavy aircraft maintenance and modification, component maintenance, repair, and overhaul (MRO), as well as end-of-life disassembly services. The TechOps segment also includes MRO services for landing gear, thrust reversers, hydraulic systems, and other aircraft components.</v>
    <v>707</v>
    <v>Nasdaq Stock Market</v>
    <v>XNAS</v>
    <v>XNAS</v>
    <v>255 Alhambra Circle, Suite 435, CORAL GABLES, FL, 33134 US</v>
    <v>6.64</v>
    <v>Aerospace &amp; Defense</v>
    <v>Stock</v>
    <v>45475.834540578122</v>
    <v>6285</v>
    <v>6.47</v>
    <v>346148965</v>
    <v>AERSALE CORPORATION</v>
    <v>AERSALE CORPORATION</v>
    <v>6.52</v>
    <v>695.42070000000001</v>
    <v>6.51</v>
    <v>6.53</v>
    <v>53009030</v>
    <v>ASLE</v>
    <v>AERSALE CORPORATION (XNAS:ASLE)</v>
    <v>32</v>
    <v>325133</v>
    <v>2019</v>
  </rv>
  <rv s="4">
    <v>6286</v>
  </rv>
  <rv s="0">
    <v>https://www.bing.com/financeapi/forcetrigger?t=c3rpa2&amp;q=XNAS%3aAURA&amp;form=skydnc</v>
    <v>Learn more on Bing</v>
  </rv>
  <rv s="5">
    <v>7</v>
    <v>AURA BIOSCIENCES, INC. (XNAS:AURA)</v>
    <v>8</v>
    <v>9</v>
    <v>Finance</v>
    <v>10</v>
    <v>en-GB</v>
    <v>c3rpa2</v>
    <v>268435456</v>
    <v>1</v>
    <v>Powered by Refinitiv</v>
    <v>12.5</v>
    <v>5.99</v>
    <v>1.224</v>
    <v>-0.22</v>
    <v>-2.9851000000000003E-2</v>
    <v>USD</v>
    <v>Aura Biosciences, Inc. is a clinical-stage biotechnology company. The Company is engaged in developing precision immunotherapies to treat solid tumors designed to preserve the function of the afflicted organ with cancer. It is developing a pipeline of virus-like drug conjugates (VDCs), a class of drugs with a dual mechanism of action, that promote cancer cell death by both the delivery of the cytotoxic payload to generate acute necrosis and activation of a secondary immune mediated response. Its lead candidate, bel-sar, is in late-stage clinical development for the treatment of patients with primary choroidal melanoma, and other ocular oncology indications, as well as in early-stage clinical development in bladder cancer. Bel-sar consists of a human papillomavirus (HPV)-derived virus-like particle (VLP), conjugated to hundreds of infrared laser-activated molecules. It is evaluating the bel-sar in a Phase III CoMpass trial for the first line treatment of early-stage choroidal melanoma.</v>
    <v>88</v>
    <v>Nasdaq Stock Market</v>
    <v>XNAS</v>
    <v>XNAS</v>
    <v>80 Guest Street, BOSTON, MA, 01235 US</v>
    <v>7.375</v>
    <v>Biotechnology &amp; Medical Research</v>
    <v>Stock</v>
    <v>45475.951565578122</v>
    <v>6288</v>
    <v>7.15</v>
    <v>354234666</v>
    <v>AURA BIOSCIENCES, INC.</v>
    <v>AURA BIOSCIENCES, INC.</v>
    <v>7.32</v>
    <v>0</v>
    <v>7.37</v>
    <v>7.15</v>
    <v>49543310</v>
    <v>AURA</v>
    <v>AURA BIOSCIENCES, INC. (XNAS:AURA)</v>
    <v>70885</v>
    <v>234669</v>
    <v>2009</v>
  </rv>
  <rv s="4">
    <v>6289</v>
  </rv>
  <rv s="0">
    <v>https://www.bing.com/financeapi/forcetrigger?t=a2hu77&amp;q=OTCM%3aGDRZF&amp;form=skydnc</v>
    <v>Learn more on Bing</v>
  </rv>
  <rv s="11">
    <v>28</v>
    <v>GOLD RESERVE INC. (OTCM:GDRZF)</v>
    <v>8</v>
    <v>41</v>
    <v>Finance</v>
    <v>18</v>
    <v>en-GB</v>
    <v>a2hu77</v>
    <v>268435456</v>
    <v>1</v>
    <v>Powered by Refinitiv</v>
    <v>4.92</v>
    <v>1.85</v>
    <v>0.33129999999999998</v>
    <v>0</v>
    <v>0</v>
    <v>USD</v>
    <v>Gold Reserve Inc. is an exploration stage company, which is engaged in the business of acquiring, exploring, and developing mining projects. The Company's exploration prospects include Siembra Minera and LMS Gold Project. Siembra Minera holds certain gold, copper, silver, and other strategic mineral rights within Bolivar State comprising approximately 18,950 hectares in an area located in the Km 88 gold mining district of southeast Bolivar State which includes the historical Brisas and Cristinas areas. The mineral rights held by Siembra Minera have a 20-year term with two 10-year extensions. Siembra Minera is beneficially owned 55% by Corporacion Venezolana de Mineria, S.A., a Venezuelan government corporation, and 45% by the Company. The Company's subsidiaries include Gold Reserve Corporation, GR Mining (Barbados) Inc., GR Procurement (Barbados) Inc., and GR Mining Group (Barbados) Inc.</v>
    <v>5</v>
    <v>OTC Markets</v>
    <v>OTCM</v>
    <v>OTCM</v>
    <v>999 W. Riverside Avenue, Suite 401, SPOKANE, WA, 99201 US</v>
    <v>4.25</v>
    <v>Metals &amp; Mining</v>
    <v>Stock</v>
    <v>45475.831769941404</v>
    <v>6291</v>
    <v>4.1100000000000003</v>
    <v>601818500</v>
    <v>GOLD RESERVE INC.</v>
    <v>GOLD RESERVE INC.</v>
    <v>4.25</v>
    <v>4.25</v>
    <v>4.25</v>
    <v>99547710</v>
    <v>GDRZF</v>
    <v>GOLD RESERVE INC. (OTCM:GDRZF)</v>
    <v>39493</v>
    <v>8570</v>
  </rv>
  <rv s="4">
    <v>6292</v>
  </rv>
  <rv s="0">
    <v>https://www.bing.com/financeapi/forcetrigger?t=btg8hw&amp;q=XNAS%3aJSPR&amp;form=skydnc</v>
    <v>Learn more on Bing</v>
  </rv>
  <rv s="5">
    <v>7</v>
    <v>JASPER THERAPEUTICS, INC. (XNAS:JSPR)</v>
    <v>8</v>
    <v>9</v>
    <v>Finance</v>
    <v>5</v>
    <v>en-GB</v>
    <v>btg8hw</v>
    <v>268435456</v>
    <v>1</v>
    <v>Powered by Refinitiv</v>
    <v>31.01</v>
    <v>4</v>
    <v>2.2187000000000001</v>
    <v>-0.36</v>
    <v>-1.5557000000000001E-2</v>
    <v>USD</v>
    <v>Jasper Therapeutics, Inc. is a clinical-stage biotechnology company. The Company is focused on developing therapeutics targeting mast cell driven diseases, such as Chronic Spontaneous Urticaria (CSU) and Chronic Inducible Urticaria (CIndU). It also has ongoing programs in diseases where targeting diseased hemopoietic stem cells can provide benefits, such as Lower to Intermediate Risk Myelodysplastic Syndrome (LR-MDS), and stem cell transplant conditioning regimens. The Company's lead product candidate, briquilimab, is a monoclonal antibody designed to block stem cell factor (SCF) from binding to and signaling through the CD117 (c-Kit) receptor on mast and stem cells. The SCF/c-Kit pathway is a survival signal for mast cells. It is also developing briquilimab as a one-time conditioning therapy for severe combined immunodeficiency (SCID) patients undergoing a second stem cell transplant for which it is conducting a Phase 1/2 clinical trial.</v>
    <v>45</v>
    <v>Nasdaq Stock Market</v>
    <v>XNAS</v>
    <v>XNAS</v>
    <v>2200 Bridge Pkwy Suite #102, REDWOOD CITY, CA, 94065 US</v>
    <v>23.834900000000001</v>
    <v>Pharmaceuticals</v>
    <v>Stock</v>
    <v>45475.834447685156</v>
    <v>6294</v>
    <v>22.725000000000001</v>
    <v>343648829</v>
    <v>JASPER THERAPEUTICS, INC.</v>
    <v>JASPER THERAPEUTICS, INC.</v>
    <v>22.81</v>
    <v>0</v>
    <v>23.14</v>
    <v>22.78</v>
    <v>15085550</v>
    <v>JSPR</v>
    <v>JASPER THERAPEUTICS, INC. (XNAS:JSPR)</v>
    <v>95710</v>
    <v>164885</v>
    <v>2019</v>
  </rv>
  <rv s="4">
    <v>6295</v>
  </rv>
  <rv s="0">
    <v>https://www.bing.com/financeapi/forcetrigger?t=a23avh&amp;q=XNYS%3aSOI&amp;form=skydnc</v>
    <v>Learn more on Bing</v>
  </rv>
  <rv s="5">
    <v>7</v>
    <v>SOLARIS OILFIELD INFRASTRUCTURE, INC. (XNYS:SOI)</v>
    <v>8</v>
    <v>9</v>
    <v>Finance</v>
    <v>5</v>
    <v>en-GB</v>
    <v>a23avh</v>
    <v>268435456</v>
    <v>1</v>
    <v>Powered by Refinitiv</v>
    <v>11.324999999999999</v>
    <v>6.59</v>
    <v>1.2305999999999999</v>
    <v>0</v>
    <v>0</v>
    <v>USD</v>
    <v>Solaris Oilfield Infrastructure, Inc. provides mobile equipment that drives supply chain and execution in the completion of oil and natural gas wells. The Company designs and manufactures specialized equipment, which combined with field technician support, last mile logistics services and software solutions, which enables it to provide a service offering that helps oil and natural gas operators and their suppliers during the completion phase of well development. It services active oil and natural gas basins in the United States. It specializes in developing all electric equipment that automates the low-pressure section of oil and gas well completion sites. The Company’s sand handling service span from mobile proppant management systems to multiple types of all-electric, automated systems designed to store, move, and blend sand and fluids on the low-pressure side of well completion sites. It measures its activity based on the number of its fully utilized systems.</v>
    <v>338</v>
    <v>New York Stock Exchange</v>
    <v>XNYS</v>
    <v>XNYS</v>
    <v>9651 KATY FREEWAY, SUITE 300, HOUSTON, TX, 77024 US</v>
    <v>8.6649999999999991</v>
    <v>Oil &amp; Gas Related Equipment and Services</v>
    <v>Stock</v>
    <v>45475.958333344533</v>
    <v>6297</v>
    <v>8.5050000000000008</v>
    <v>375512010</v>
    <v>SOLARIS OILFIELD INFRASTRUCTURE, INC.</v>
    <v>SOLARIS OILFIELD INFRASTRUCTURE, INC.</v>
    <v>8.56</v>
    <v>12.4993</v>
    <v>8.5299999999999994</v>
    <v>8.5299999999999994</v>
    <v>44022510</v>
    <v>SOI</v>
    <v>SOLARIS OILFIELD INFRASTRUCTURE, INC. (XNYS:SOI)</v>
    <v>208066</v>
    <v>236140</v>
    <v>2017</v>
  </rv>
  <rv s="4">
    <v>6298</v>
  </rv>
  <rv s="0">
    <v>https://www.bing.com/financeapi/forcetrigger?t=c1oh9c&amp;q=XNAS%3aTMCI&amp;form=skydnc</v>
    <v>Learn more on Bing</v>
  </rv>
  <rv s="5">
    <v>7</v>
    <v>Treace Medical Concepts Inc (XNAS:TMCI)</v>
    <v>8</v>
    <v>9</v>
    <v>Finance</v>
    <v>10</v>
    <v>en-GB</v>
    <v>c1oh9c</v>
    <v>268435456</v>
    <v>1</v>
    <v>Powered by Refinitiv</v>
    <v>25.5</v>
    <v>3.92</v>
    <v>1.0529999999999999</v>
    <v>0.14000000000000001</v>
    <v>2.1572000000000001E-2</v>
    <v>USD</v>
    <v>Treace Medical Concepts, Inc. is a medical technology company. The Company is focused on advancing the standard of care for the surgical management of bunion and related midfoot deformities. It has patented the Lapiplasty 3D Bunion Correction System a combination of instruments, implants, and surgical methods designed to surgically correct all three planes of the bunion deformity and secure the unstable joint, addressing the root cause of the bunion and helping patients get back to their active lifestyles. It also has Adductoplasty Midfoot Correction System, designed for reproducible surgical correction of the midfoot as well as its Hammertoe PEEK Fixation System designed to address hammertoe, claw toe and mallet toe deformities. The Lapiplasty, Adductoplasty and Hammertoe PEEK Fixation Systems are comprised of single-use implant kits and reusable instrument trays. The Company sells these products to physicians, surgeons, hospitals and ambulatory surgery centers in the United States.</v>
    <v>516</v>
    <v>Nasdaq Stock Market</v>
    <v>XNAS</v>
    <v>XNAS</v>
    <v>100 Palmetto Park Place, PONTE VEDRA, FL, 32081 US</v>
    <v>6.7149999999999999</v>
    <v>Healthcare Equipment &amp; Supplies</v>
    <v>Stock</v>
    <v>45475.997945010939</v>
    <v>6300</v>
    <v>6.35</v>
    <v>411113968</v>
    <v>Treace Medical Concepts Inc</v>
    <v>Treace Medical Concepts Inc</v>
    <v>6.46</v>
    <v>0</v>
    <v>6.49</v>
    <v>6.63</v>
    <v>62008140</v>
    <v>TMCI</v>
    <v>Treace Medical Concepts Inc (XNAS:TMCI)</v>
    <v>475595</v>
    <v>1186164</v>
    <v>2014</v>
  </rv>
  <rv s="4">
    <v>6301</v>
  </rv>
  <rv s="0">
    <v>https://www.bing.com/financeapi/forcetrigger?t=a256oc&amp;q=XNAS%3aVALU&amp;form=skydnc</v>
    <v>Learn more on Bing</v>
  </rv>
  <rv s="5">
    <v>7</v>
    <v>VALUE LINE, INC. (XNAS:VALU)</v>
    <v>8</v>
    <v>9</v>
    <v>Finance</v>
    <v>10</v>
    <v>en-GB</v>
    <v>a256oc</v>
    <v>268435456</v>
    <v>1</v>
    <v>Powered by Refinitiv</v>
    <v>62.09</v>
    <v>32.070999999999998</v>
    <v>0.83240000000000003</v>
    <v>1.72</v>
    <v>3.9135000000000003E-2</v>
    <v>USD</v>
    <v>Value Line, Inc. is engaged in producing investment periodicals and their underlying research and making available Value Line copyrights, Value Line trademarks and Value Line Proprietary Ranks and other information, to third parties under written agreements for use in third-party managed and marketed investment products and for other purposes. It markets its products under brands including Value Line, the Value Line logo, The Value Line Investment Survey, Smart Research, Smarter Investing and The Most Trusted Name in Investment Research. The Value Line Research Center allows subscribers to access most of the Company’s research and publications at a packaged price via the Internet. It offers digital versions of most of its products through the Company's Website, www.valueline.com. Its periodicals and related publications and services are marketed to individual and professional investors, as well as to institutions including municipal and university libraries and investment firms.</v>
    <v>138</v>
    <v>Nasdaq Stock Market</v>
    <v>XNAS</v>
    <v>XNAS</v>
    <v>551 Fifth Ave., 3Rd Floor, NEW YORK, NY, 10176-0001 US</v>
    <v>45.89</v>
    <v>Professional &amp; Commercial Services</v>
    <v>Stock</v>
    <v>45475.833337303127</v>
    <v>6303</v>
    <v>42.94</v>
    <v>430438836</v>
    <v>VALUE LINE, INC.</v>
    <v>VALUE LINE, INC.</v>
    <v>43.13</v>
    <v>23.581299999999999</v>
    <v>43.95</v>
    <v>45.67</v>
    <v>9424980</v>
    <v>VALU</v>
    <v>VALUE LINE, INC. (XNAS:VALU)</v>
    <v>7766</v>
    <v>5005</v>
    <v>1982</v>
  </rv>
  <rv s="4">
    <v>6304</v>
  </rv>
  <rv s="0">
    <v>https://www.bing.com/financeapi/forcetrigger?t=bwva27&amp;q=XNYS%3aOPFI&amp;form=skydnc</v>
    <v>Learn more on Bing</v>
  </rv>
  <rv s="5">
    <v>7</v>
    <v>OPPFI INC. (XNYS:OPFI)</v>
    <v>8</v>
    <v>9</v>
    <v>Finance</v>
    <v>10</v>
    <v>en-GB</v>
    <v>bwva27</v>
    <v>268435456</v>
    <v>1</v>
    <v>Powered by Refinitiv</v>
    <v>5.1204999999999998</v>
    <v>1.8314999999999999</v>
    <v>1.1894</v>
    <v>0</v>
    <v>0</v>
    <v>USD</v>
    <v>OppFi Inc. provides a tech-enabled, mission-driven specialty finance platform that broadens the reach of community banks to extend credit access to everyday Americans. The Company’s platform powers banks to offer accessible lending products through its proprietary technology. Its specialty finance platform focuses on helping these consumers rebuilds their financial health. Its platform provides customer experience in the industry and powers banks to offer credit products. Its primary product is offered by its OppLoans platform. The OppFi platform is a mobile-optimized online application where eligible applicants, at their request, are able to opt into the OppFi TurnUp Program. This program helps these applicants find more affordable credit options by checking the market voluntarily. It also services customers for its SalaryTap products. SalaryTap is a payroll deduction secured installment loan product.</v>
    <v>445</v>
    <v>New York Stock Exchange</v>
    <v>XNYS</v>
    <v>XNYS</v>
    <v>130 E. Randolph Street, Suite 3400, CHICAGO, IL, 60601 US</v>
    <v>3.64</v>
    <v>Software &amp; IT Services</v>
    <v>Stock</v>
    <v>45475.986209085153</v>
    <v>6306</v>
    <v>3.48</v>
    <v>391633440</v>
    <v>OPPFI INC.</v>
    <v>OPPFI INC.</v>
    <v>3.52</v>
    <v>60.952399999999997</v>
    <v>3.52</v>
    <v>3.52</v>
    <v>111259500</v>
    <v>OPFI</v>
    <v>OPPFI INC. (XNYS:OPFI)</v>
    <v>1</v>
    <v>210397</v>
    <v>2020</v>
  </rv>
  <rv s="4">
    <v>6307</v>
  </rv>
  <rv s="0">
    <v>https://www.bing.com/financeapi/forcetrigger?t=a1w97w&amp;q=XNAS%3aJOUT&amp;form=skydnc</v>
    <v>Learn more on Bing</v>
  </rv>
  <rv s="5">
    <v>7</v>
    <v>JOHNSON OUTDOORS INC. (XNAS:JOUT)</v>
    <v>8</v>
    <v>9</v>
    <v>Finance</v>
    <v>5</v>
    <v>en-GB</v>
    <v>a1w97w</v>
    <v>268435456</v>
    <v>1</v>
    <v>Powered by Refinitiv</v>
    <v>62.17</v>
    <v>33.17</v>
    <v>0.73560000000000003</v>
    <v>0.43</v>
    <v>1.2827999999999999E-2</v>
    <v>USD</v>
    <v>Johnson Outdoors Inc. is engaged in manufacturing and marketing of branded seasonal outdoor recreation products that are used primarily for fishing, diving, paddling and camping. The Company’s segments include Fishing, Camping, Watercraft Recreation and Diving. The Fishing segment brands are Minn Kota, Humminbird and Cannon. The Camping segment brands are Eureka! and Jetboil. Eureka! designs and manufactures large tents and lightweight backpacking tents for the United States military. Watercraft Recreation segment designs and markets canoes and kayaks under the Ocean Kayaks and Old Town brand names for family recreation, touring, angling and tripping. Diving segment manufactures and markets underwater diving products for recreational divers, which it sells and distributes under the SCUBAPRO brand name. It markets a range of underwater diving and snorkeling equipment, including regulators, buoyancy compensators, dive computers and gauges, wetsuits, masks, fins, snorkels and accessories.</v>
    <v>1400</v>
    <v>Nasdaq Stock Market</v>
    <v>XNAS</v>
    <v>XNAS</v>
    <v>555 Main St, RACINE, WI, 53403-1000 US</v>
    <v>34.130000000000003</v>
    <v>Leisure Products</v>
    <v>Stock</v>
    <v>45475.835745566408</v>
    <v>6309</v>
    <v>33.24</v>
    <v>349730493</v>
    <v>JOHNSON OUTDOORS INC.</v>
    <v>JOHNSON OUTDOORS INC.</v>
    <v>33.65</v>
    <v>73.828400000000002</v>
    <v>33.520000000000003</v>
    <v>33.950000000000003</v>
    <v>10301340</v>
    <v>JOUT</v>
    <v>JOHNSON OUTDOORS INC. (XNAS:JOUT)</v>
    <v>120394</v>
    <v>73519</v>
    <v>1987</v>
  </rv>
  <rv s="4">
    <v>6310</v>
  </rv>
  <rv s="0">
    <v>https://www.bing.com/financeapi/forcetrigger?t=c3lra2&amp;q=XNAS%3aCCSI&amp;form=skydnc</v>
    <v>Learn more on Bing</v>
  </rv>
  <rv s="5">
    <v>7</v>
    <v>CONSENSUS CLOUD SOLUTIONS, INC. (XNAS:CCSI)</v>
    <v>8</v>
    <v>9</v>
    <v>Finance</v>
    <v>5</v>
    <v>en-GB</v>
    <v>c3lra2</v>
    <v>268435456</v>
    <v>1</v>
    <v>Powered by Refinitiv</v>
    <v>35.294800000000002</v>
    <v>11.62</v>
    <v>0.99399999999999999</v>
    <v>-0.63</v>
    <v>-3.8066000000000003E-2</v>
    <v>USD</v>
    <v>Consensus Cloud Solutions, Inc. is a digital fax provider. The Company provides secure information delivery services with a scalable software-as-a-service platform. It provides data transformation solutions for regulated industries such as healthcare, finance, insurance, real estate and manufacturing, as well as technology for state and the federal government. Its solutions consist of cloud faxing; digital signature; intelligent data extraction using natural language processing and artificial intelligence; robotic process automation; interoperability; workflow enhancement, and a connectivity and integration engine for healthcare providers. The Company's solutions can be combined with managed services for optimal outcomes. Its small office/home office (SoHo) brands include eFax, jSign, MyFax, Sfax, Metrofax, and SRfax. Its solutions include eFax Corporate, ECFax, Unite, jSign, Conductor, Clarity and eFax. Conductor is a robust interface engine and complete interoperability platform.</v>
    <v>559</v>
    <v>Nasdaq Stock Market</v>
    <v>XNAS</v>
    <v>XNAS</v>
    <v>700 S. Flower Street, Legal Dept - 15Th Floor, LOS ANGELES, CA, 90017 US</v>
    <v>16.66</v>
    <v>Software &amp; IT Services</v>
    <v>Stock</v>
    <v>45475.837485948439</v>
    <v>6312</v>
    <v>15.85</v>
    <v>305985106</v>
    <v>CONSENSUS CLOUD SOLUTIONS, INC.</v>
    <v>CONSENSUS CLOUD SOLUTIONS, INC.</v>
    <v>16.53</v>
    <v>3.5089999999999999</v>
    <v>16.55</v>
    <v>15.92</v>
    <v>19220170</v>
    <v>CCSI</v>
    <v>CONSENSUS CLOUD SOLUTIONS, INC. (XNAS:CCSI)</v>
    <v>80456</v>
    <v>203500</v>
    <v>2021</v>
  </rv>
  <rv s="4">
    <v>6313</v>
  </rv>
  <rv s="0">
    <v>https://www.bing.com/financeapi/forcetrigger?t=b1abmw&amp;q=XNAS%3aVRCA&amp;form=skydnc</v>
    <v>Learn more on Bing</v>
  </rv>
  <rv s="5">
    <v>7</v>
    <v>VERRICA PHARMACEUTICALS INC. (XNAS:VRCA)</v>
    <v>8</v>
    <v>9</v>
    <v>Finance</v>
    <v>5</v>
    <v>en-GB</v>
    <v>b1abmw</v>
    <v>268435456</v>
    <v>1</v>
    <v>Powered by Refinitiv</v>
    <v>11.41</v>
    <v>2.86</v>
    <v>1.5618000000000001</v>
    <v>-0.48</v>
    <v>-6.0377E-2</v>
    <v>USD</v>
    <v>Verrica Pharmaceuticals Inc. is a dermatology therapeutics company. The Company is focused on developing and commercializing treatments for skin diseases. Its product pipeline consists of three product candidates: YCANTH, VP-315 and VP-103. YCANTH is a proprietary drug-device combination that contains a GMP-controlled formulation of cantharidin. We are also developing YCANTH for potential follow-on indications for the treatment of common warts and external genital warts. In addition, the Company is also developing YCANTH for the treatment of external genital warts, or external genital warts EGW. Its second candidate, VP-315, is an oncolytic peptide-based injectable therapy for the potential treatment of dermatology oncologic conditions, including basal cell carcinoma, non-metastatic melanoma, and non-metastatic Merkel cell carcinoma. VP-103, a second cantharidin based drug device combination for the potential treatment of plantar warts.</v>
    <v>100</v>
    <v>Nasdaq Stock Market</v>
    <v>XNAS</v>
    <v>XNAS</v>
    <v>10 N High St Ste 200, WEST CHESTER, PA, 19380-3014 US</v>
    <v>8.0888000000000009</v>
    <v>Pharmaceuticals</v>
    <v>Stock</v>
    <v>45475.992711469531</v>
    <v>6315</v>
    <v>7.444</v>
    <v>316877773</v>
    <v>VERRICA PHARMACEUTICALS INC.</v>
    <v>VERRICA PHARMACEUTICALS INC.</v>
    <v>7.97</v>
    <v>0</v>
    <v>7.95</v>
    <v>7.47</v>
    <v>42420050</v>
    <v>VRCA</v>
    <v>VERRICA PHARMACEUTICALS INC. (XNAS:VRCA)</v>
    <v>161785</v>
    <v>222887</v>
    <v>2013</v>
  </rv>
  <rv s="4">
    <v>6316</v>
  </rv>
  <rv s="0">
    <v>https://www.bing.com/financeapi/forcetrigger?t=a1ykr7&amp;q=OTCM%3aNLST&amp;form=skydnc</v>
    <v>Learn more on Bing</v>
  </rv>
  <rv s="6">
    <v>12</v>
    <v>NETLIST, INC. (OTCM:NLST)</v>
    <v>8</v>
    <v>13</v>
    <v>Finance</v>
    <v>18</v>
    <v>en-GB</v>
    <v>a1ykr7</v>
    <v>268435456</v>
    <v>1</v>
    <v>Powered by Refinitiv</v>
    <v>3.83</v>
    <v>1</v>
    <v>1.1120000000000001</v>
    <v>4.0000000000000001E-3</v>
    <v>2.9720000000000002E-3</v>
    <v>USD</v>
    <v>Netlist, Inc. provides memory solutions to enterprise customers in diverse industries. The Company’s products, in various capacities and form factors, including its line of custom and specialty memory products, bring performance to customers in a variety of industries globally. It also licenses its intellectual property. The Company’s commercially available memory subsystem products and other products that it sells include Component and Other Product Resales and Specialty DIMMs and Embedded Flash. Its portfolio of technologies and design techniques includes Distributed Buffer Architecture; Localized Module-Based Power Management Architecture; Proprietary PCB Designs; Thermal Management Designs; Compute Express Link Technology, and others. Its distributed buffer architecture enables the buffering of data signals using multiple data buffer devices distributed between a memory module’s edge connector and its installed dynamic random-access memory (DRAM).</v>
    <v>96</v>
    <v>OTC Markets</v>
    <v>OTCM</v>
    <v>OTCM</v>
    <v>111 Academy, Suite 100, IRVINE, CA, 92617 US</v>
    <v>1.41</v>
    <v>Computers, Phones &amp; Household Electronics</v>
    <v>Stock</v>
    <v>45475.833224166403</v>
    <v>6318</v>
    <v>1.32</v>
    <v>345044610</v>
    <v>NETLIST, INC.</v>
    <v>NETLIST, INC.</v>
    <v>1.38</v>
    <v>1.3460000000000001</v>
    <v>1.35</v>
    <v>257746300</v>
    <v>NLST</v>
    <v>NETLIST, INC. (OTCM:NLST)</v>
    <v>216217</v>
    <v>362690</v>
    <v>2000</v>
  </rv>
  <rv s="4">
    <v>6319</v>
  </rv>
  <rv s="0">
    <v>https://www.bing.com/financeapi/forcetrigger?t=c1w477&amp;q=XNAS%3aTALS&amp;form=skydnc</v>
    <v>Learn more on Bing</v>
  </rv>
  <rv s="5">
    <v>7</v>
    <v>TOURMALINE BIO, INC. (XNAS:TRML)</v>
    <v>8</v>
    <v>9</v>
    <v>Finance</v>
    <v>10</v>
    <v>en-GB</v>
    <v>c1w477</v>
    <v>268435456</v>
    <v>1</v>
    <v>Powered by Refinitiv</v>
    <v>48.31</v>
    <v>9.18</v>
    <v>1.0329999999999999</v>
    <v>-0.19</v>
    <v>-1.4914E-2</v>
    <v>USD</v>
    <v>Tourmaline Bio, Inc. is a late-stage clinical biotechnology company. The Company is focused on developing transformative medicines that improve the lives of patients with life-altering immune and inflammatory diseases. The Company’s initial product candidate is TOUR006, a fully human monoclonal antibody that selectively binds to interleukin-6 (IL-6), a key proinflammatory cytokine involved in the pathogenesis of many autoimmune and inflammatory disorders. TOUR006 is a long-acting anti-IL-6 antibody which has properties, including a high binding affinity to IL-6, long half-life, and low observed immunogenicity. It is also developing TOUR006 in thyroid eye disease (TED) and atherosclerotic cardiovascular disease (ASCVD) as its first two indications, with additional diseases under consideration. It is focused on two strategic paths for TOUR006, the first of which it refers to as FcRn+. Its second strategic path is cardiovascular inflammation.</v>
    <v>44</v>
    <v>Nasdaq Stock Market</v>
    <v>XNAS</v>
    <v>XNAS</v>
    <v>27 West 24th Street, Suite 702, NEW YORK, NY, 10010 US</v>
    <v>13.77</v>
    <v>Biotechnology &amp; Medical Research</v>
    <v>Stock</v>
    <v>45475.986703992967</v>
    <v>6321</v>
    <v>12.44</v>
    <v>321863700</v>
    <v>TOURMALINE BIO, INC.</v>
    <v>TOURMALINE BIO, INC.</v>
    <v>12.73</v>
    <v>0</v>
    <v>12.74</v>
    <v>12.55</v>
    <v>25646510</v>
    <v>TRML</v>
    <v>TOURMALINE BIO, INC. (XNAS:TRML)</v>
    <v>91</v>
    <v>474657</v>
    <v>2002</v>
  </rv>
  <rv s="4">
    <v>6322</v>
  </rv>
  <rv s="0">
    <v>https://www.bing.com/financeapi/forcetrigger?t=a1qklh&amp;q=XNYS%3aCVEO&amp;form=skydnc</v>
    <v>Learn more on Bing</v>
  </rv>
  <rv s="5">
    <v>7</v>
    <v>CIVEO CORPORATION (XNYS:CVEO)</v>
    <v>8</v>
    <v>9</v>
    <v>Finance</v>
    <v>10</v>
    <v>en-GB</v>
    <v>a1qklh</v>
    <v>268435456</v>
    <v>1</v>
    <v>Powered by Refinitiv</v>
    <v>28.004999999999999</v>
    <v>17.98</v>
    <v>2.0686</v>
    <v>-0.37</v>
    <v>-1.5327E-2</v>
    <v>USD</v>
    <v>Civeo Corporation is engaged in providing hospitality services. The Company’s segments include Canada and Australia. The Company offers hospitality services for its guests in the natural resources industry, including lodging, catering and food service, housekeeping and maintenance at accommodation facilities. It provides services that support the day-to-day operations of these facilities, such as laundry, facility management and maintenance, water and wastewater treatment, power generation, communication systems, security and logistics. It also manages development activities for workforce accommodation facilities, including site selection, permitting, engineering and design, manufacturing management and site construction, along with providing hospitality services once the facility is constructed. It owns and operates 24 lodges and villages with over 26,000 rooms. In Canada, it also offers a fleet of mobile assets which serve shorter term projects, such as pipeline construction.</v>
    <v>1600</v>
    <v>New York Stock Exchange</v>
    <v>XNYS</v>
    <v>XNYS</v>
    <v>Three Allen Center, 333 Clay St Ste 4980, HOUSTON, TX, 77002-4101 US</v>
    <v>24.38</v>
    <v>Real Estate Operations</v>
    <v>Stock</v>
    <v>45475.958333344533</v>
    <v>6324</v>
    <v>23.77</v>
    <v>347605824</v>
    <v>CIVEO CORPORATION</v>
    <v>CIVEO CORPORATION</v>
    <v>24.3</v>
    <v>11.3269</v>
    <v>24.14</v>
    <v>23.77</v>
    <v>14623720</v>
    <v>CVEO</v>
    <v>CIVEO CORPORATION (XNYS:CVEO)</v>
    <v>30139</v>
    <v>38553</v>
    <v>2018</v>
  </rv>
  <rv s="4">
    <v>6325</v>
  </rv>
  <rv s="0">
    <v>https://www.bing.com/financeapi/forcetrigger?t=a1vjpr&amp;q=XNAS%3aBBCP&amp;form=skydnc</v>
    <v>Learn more on Bing</v>
  </rv>
  <rv s="5">
    <v>7</v>
    <v>CONCRETE PUMPING HOLDINGS, INC. (XNAS:BBCP)</v>
    <v>8</v>
    <v>9</v>
    <v>Finance</v>
    <v>10</v>
    <v>en-GB</v>
    <v>a1vjpr</v>
    <v>268435456</v>
    <v>1</v>
    <v>Powered by Refinitiv</v>
    <v>9.15</v>
    <v>5.75</v>
    <v>1.0992999999999999</v>
    <v>7.0000000000000007E-2</v>
    <v>1.1986000000000002E-2</v>
    <v>USD</v>
    <v>Concrete Pumping Holdings, Inc. is a provider of concrete pumping services and concrete waste management services. The Company’s segments include U.S. Concrete Pumping, U.K. Operations, U.S. Concrete Waste Management Services, and Corporate. The U.S. Concrete Pumping core business is the provision of concrete pumping services to general contractors and concrete finishing companies in the commercial, infrastructure and residential sectors. This segment has 100 branch locations across 20 states with their corporate headquarters in Denver, Colorado. The U.S. Concrete Waste Management Services segment consists of its U.S. based Eco-Pan business. Eco-Pan provides industrial cleanup and containment services, primarily to customers in the construction industry. Eco-Pan uses containment pans specifically designed to hold waste products from concrete and other industrial cleanup operations. The U.K. Operations segment consists of its Camfaud, Premier and United Kingdom-based Eco-Pan businesses.</v>
    <v>1720</v>
    <v>Nasdaq Stock Market</v>
    <v>XNAS</v>
    <v>XNAS</v>
    <v>500 E. 84th Avenue, Suite A-5, THORNTON, CO, 80229 US</v>
    <v>5.96</v>
    <v>Construction &amp; Engineering</v>
    <v>Stock</v>
    <v>45475.916868055472</v>
    <v>6327</v>
    <v>5.82</v>
    <v>317609546</v>
    <v>CONCRETE PUMPING HOLDINGS, INC.</v>
    <v>CONCRETE PUMPING HOLDINGS, INC.</v>
    <v>5.86</v>
    <v>19.2942</v>
    <v>5.84</v>
    <v>5.91</v>
    <v>53741040</v>
    <v>BBCP</v>
    <v>CONCRETE PUMPING HOLDINGS, INC. (XNAS:BBCP)</v>
    <v>4575</v>
    <v>135451</v>
    <v>2018</v>
  </rv>
  <rv s="4">
    <v>6328</v>
  </rv>
  <rv s="0">
    <v>https://www.bing.com/financeapi/forcetrigger?t=c2rwvh&amp;q=XNYS%3aLAW&amp;form=skydnc</v>
    <v>Learn more on Bing</v>
  </rv>
  <rv s="6">
    <v>12</v>
    <v>CS Disco Inc (XNYS:LAW)</v>
    <v>8</v>
    <v>13</v>
    <v>Finance</v>
    <v>10</v>
    <v>en-GB</v>
    <v>c2rwvh</v>
    <v>268435456</v>
    <v>1</v>
    <v>Powered by Refinitiv</v>
    <v>10.77</v>
    <v>4.92</v>
    <v>1.6779999999999999</v>
    <v>-0.255</v>
    <v>-4.3663999999999994E-2</v>
    <v>USD</v>
    <v>CS Disco, Inc. provides cloud-native, artificial intelligence (AI)-powered legal product offerings that simplify legal hold, legal request, ediscovery, legal document review and case management for enterprises, law firms, legal service providers, and governments. The Company’s integrated product offerings enable legal departments to collect, process and review enterprise data that is relevant or potentially relevant to legal matters. Its comprehensive product offerings include DISCO Hold, DISCO Request, DISCO Ediscovery, DISCO Review, and DISCO Case Builder. DISCO Hold automates the manual work necessary to comply with preservation requirements, empowering legal teams to preserve data, notify custodians, track holds with a defensible audit trail, and collect data when ready. DISCO Request automates response compliance for legal requests like service of process requests, subpoenas, and law enforcement requests, giving legal teams control and visibility from intake to resolution.</v>
    <v>543</v>
    <v>New York Stock Exchange</v>
    <v>XNYS</v>
    <v>XNYS</v>
    <v>111 Congress Ave, Suite 900, AUSTIN, TX, 78701 US</v>
    <v>5.66</v>
    <v>Software &amp; IT Services</v>
    <v>Stock</v>
    <v>45475.833335185154</v>
    <v>6330</v>
    <v>4.92</v>
    <v>334965960</v>
    <v>CS Disco Inc</v>
    <v>CS Disco Inc</v>
    <v>5.27</v>
    <v>5.84</v>
    <v>5.585</v>
    <v>59976000</v>
    <v>LAW</v>
    <v>CS Disco Inc (XNYS:LAW)</v>
    <v>10</v>
    <v>252739</v>
    <v>2013</v>
  </rv>
  <rv s="4">
    <v>6331</v>
  </rv>
  <rv s="0">
    <v>https://www.bing.com/financeapi/forcetrigger?t=a1xdpr&amp;q=XNAS%3aMCFT&amp;form=skydnc</v>
    <v>Learn more on Bing</v>
  </rv>
  <rv s="5">
    <v>7</v>
    <v>MASTERCRAFT BOAT HOLDINGS, INC. (XNAS:MCFT)</v>
    <v>8</v>
    <v>9</v>
    <v>Finance</v>
    <v>10</v>
    <v>en-GB</v>
    <v>a1xdpr</v>
    <v>268435456</v>
    <v>1</v>
    <v>Powered by Refinitiv</v>
    <v>31.7</v>
    <v>17.55</v>
    <v>1.6338999999999999</v>
    <v>-0.2</v>
    <v>-1.1136E-2</v>
    <v>USD</v>
    <v>MasterCraft Boat Holdings, Inc. is a designer, manufacturer and marketer of recreational powerboats through its three brands, MasterCraft, Crest and Aviara. It designs, manufactures and sells premium recreational inboard ski/wake, outboard and sterndrive boats. In addition, it offers various accessories, including trailers and aftermarket parts. The Company’s segments include MasterCraft, Crest and Aviara. MasterCraft segment consists of its MasterCraft brand, which manufactures premium ski/wake boats. The MasterCraft participates in a category within the powerboat industry by producing the industry’s premier competitive water ski, wakeboarding, and wake surfing performance boats. Crest segment consists of its Crest brand, which manufactures pontoon boats. Aviara segment consists of its Aviara brand, which manufactures luxury day boats. Aviara is a de novo brand, developed in-house, and focused on serving the luxury recreational day boat category of the powerboat industry.</v>
    <v>1060</v>
    <v>Nasdaq Stock Market</v>
    <v>XNAS</v>
    <v>XNAS</v>
    <v>100 Cherokee Cove Dr, VONORE, TN, 37885-2129 US</v>
    <v>18.077999999999999</v>
    <v>Leisure Products</v>
    <v>Stock</v>
    <v>45475.952751435158</v>
    <v>6333</v>
    <v>17.55</v>
    <v>301583448</v>
    <v>MASTERCRAFT BOAT HOLDINGS, INC.</v>
    <v>MASTERCRAFT BOAT HOLDINGS, INC.</v>
    <v>17.989999999999998</v>
    <v>7.7221000000000002</v>
    <v>17.96</v>
    <v>17.760000000000002</v>
    <v>16981050</v>
    <v>MCFT</v>
    <v>MASTERCRAFT BOAT HOLDINGS, INC. (XNAS:MCFT)</v>
    <v>381893</v>
    <v>212644</v>
    <v>2000</v>
  </rv>
  <rv s="4">
    <v>6334</v>
  </rv>
  <rv s="0">
    <v>https://www.bing.com/financeapi/forcetrigger?t=a1vpr7&amp;q=XNYS%3aSPCE&amp;form=skydnc</v>
    <v>Learn more on Bing</v>
  </rv>
  <rv s="6">
    <v>12</v>
    <v>Virgin Galactic Holdings, Inc. (XNYS:SPCE)</v>
    <v>8</v>
    <v>13</v>
    <v>Finance</v>
    <v>5</v>
    <v>en-GB</v>
    <v>a1vpr7</v>
    <v>268435456</v>
    <v>1</v>
    <v>Powered by Refinitiv</v>
    <v>86.4</v>
    <v>7.76</v>
    <v>1.7118</v>
    <v>0.01</v>
    <v>1.261E-3</v>
    <v>USD</v>
    <v>Virgin Galactic Holdings, Inc. is an aerospace and space travel company, which offers access to space for private individuals, researchers, and government agencies. The Company’s operations include design and development, manufacturing, ground and flight testing, and post-flight maintenance of its spaceflight system vehicles. The Company has developed a portfolio of proprietary technologies that are embodied in the specialized vehicles that it has created to enable commercial spaceflight. These technologies include carrier aircraft, the mothership; its spaceships; its hybrid rocket motor, and its safety systems. Its Carrier Aircraft-The Mothership is a twin-fuselage, custom-built aircraft designed to carry spaceships up to an altitude of approximately 45,000 feet, where the spaceship is released for its flight into space. Its Virgin Galactic spaceships are reusable with the capacity to carry pilots and private astronauts, research experiments and researchers.</v>
    <v>805</v>
    <v>New York Stock Exchange</v>
    <v>XNYS</v>
    <v>XNYS</v>
    <v>1700 FLIGHT WAY, TUSTIN, CA, 92782 US</v>
    <v>8.1344999999999992</v>
    <v>Aerospace &amp; Defense</v>
    <v>Stock</v>
    <v>45475.996141967189</v>
    <v>6336</v>
    <v>7.79</v>
    <v>163310714</v>
    <v>Virgin Galactic Holdings, Inc.</v>
    <v>Virgin Galactic Holdings, Inc.</v>
    <v>7.85</v>
    <v>7.93</v>
    <v>7.94</v>
    <v>20568100</v>
    <v>SPCE</v>
    <v>Virgin Galactic Holdings, Inc. (XNYS:SPCE)</v>
    <v>3841</v>
    <v>2617764</v>
    <v>2019</v>
  </rv>
  <rv s="4">
    <v>6337</v>
  </rv>
  <rv s="0">
    <v>https://www.bing.com/financeapi/forcetrigger?t=a1wycw&amp;q=XNAS%3aNEGG&amp;form=skydnc</v>
    <v>Learn more on Bing</v>
  </rv>
  <rv s="5">
    <v>7</v>
    <v>Newegg Commerce, Inc. (XNAS:NEGG)</v>
    <v>8</v>
    <v>9</v>
    <v>Finance</v>
    <v>10</v>
    <v>en-GB</v>
    <v>a1wycw</v>
    <v>268435456</v>
    <v>1</v>
    <v>Powered by Refinitiv</v>
    <v>2.15</v>
    <v>0.51600000000000001</v>
    <v>1.4489000000000001</v>
    <v>-3.15E-2</v>
    <v>-3.5693999999999997E-2</v>
    <v>USD</v>
    <v>Newegg Commerce, Inc. is a global online retailer for PC hardware, consumer electronics, gaming peripherals, home appliances, automotive and lifestyle technology. The Company also serves businesses' e-commerce needs with marketing, supply chain, and technical solutions in a single platform. It has developed an online marketplace that delivers value to consumers, brands and sellers in the technology products sector. Additionally, the Company's platforms offer a comprehensive suite of e-commerce solutions, including product listing, fulfillment, marketing, customer service and other value-added tools and services. Its core customers include both its business-to-consumer (B2C) customers and its business-to-business (B2B) customers. The Company's B2C Platforms include Newegg.com, Newegg.ca, Newegg Global and Mobile apps. NeweggBusiness.com, its B2B e-commerce platform, offers a full range of information technology, office and industrial products and solutions for various customers.</v>
    <v>932</v>
    <v>Nasdaq Stock Market</v>
    <v>XNAS</v>
    <v>XNAS</v>
    <v>17560 Rowland Street, CITY OF INDUSTRY, CA, 91748 US</v>
    <v>0.88</v>
    <v>Software &amp; IT Services</v>
    <v>Stock</v>
    <v>45475.994863645312</v>
    <v>6339</v>
    <v>0.84250000000000003</v>
    <v>324883546</v>
    <v>Newegg Commerce, Inc.</v>
    <v>Newegg Commerce, Inc.</v>
    <v>0.86499999999999999</v>
    <v>0</v>
    <v>0.88249999999999995</v>
    <v>0.85099999999999998</v>
    <v>381766800</v>
    <v>NEGG</v>
    <v>Newegg Commerce, Inc. (XNAS:NEGG)</v>
    <v>162</v>
    <v>381017</v>
    <v>2003</v>
  </rv>
  <rv s="4">
    <v>6340</v>
  </rv>
  <rv s="0">
    <v>https://www.bing.com/financeapi/forcetrigger?t=bv9wbh&amp;q=XNAS%3aNAUT&amp;form=skydnc</v>
    <v>Learn more on Bing</v>
  </rv>
  <rv s="5">
    <v>7</v>
    <v>NAUTILUS BIOTECHNOLOGY, INC. (XNAS:NAUT)</v>
    <v>8</v>
    <v>9</v>
    <v>Finance</v>
    <v>10</v>
    <v>en-GB</v>
    <v>bv9wbh</v>
    <v>268435456</v>
    <v>1</v>
    <v>Powered by Refinitiv</v>
    <v>4</v>
    <v>2.19</v>
    <v>1.0213000000000001</v>
    <v>0</v>
    <v>0</v>
    <v>USD</v>
    <v>Nautilus Biotechnology, Inc. is a development stage life sciences company. The Company is engaged in creating a platform technology for quantifying and unlocking the complexity of the human proteome. The Company is focused on transforming the field of proteomics by democratizing access to the proteome and enabling fundamental advancements across human health and medicine. The Company's platform end-to-end solution comprised of the proteome analysis system, consumables, and software. The Company’s products include Proteome Analysis System, and Reagent Kits. Its proteome analysis system is a high-resolution optical imaging system coupled with integrated fluidics and liquid handling sub-systems. The Company’s Reagent Kits are comprised of four main components: sample preparation, flow cell(s), multi-affinity probe reagents, and instrument buffers used to perform multi-cycle analysis runs.</v>
    <v>163</v>
    <v>Nasdaq Stock Market</v>
    <v>XNAS</v>
    <v>XNAS</v>
    <v>2701 Eastlake Ave East, SEATTLE, WA, 98102 US</v>
    <v>2.2799999999999998</v>
    <v>Biotechnology &amp; Medical Research</v>
    <v>Stock</v>
    <v>45475.956044745311</v>
    <v>6342</v>
    <v>2.2000000000000002</v>
    <v>284351550</v>
    <v>NAUTILUS BIOTECHNOLOGY, INC.</v>
    <v>NAUTILUS BIOTECHNOLOGY, INC.</v>
    <v>2.25</v>
    <v>0</v>
    <v>2.27</v>
    <v>2.27</v>
    <v>125265000</v>
    <v>NAUT</v>
    <v>NAUTILUS BIOTECHNOLOGY, INC. (XNAS:NAUT)</v>
    <v>46405</v>
    <v>84678</v>
    <v>2016</v>
  </rv>
  <rv s="4">
    <v>6343</v>
  </rv>
  <rv s="0">
    <v>https://www.bing.com/financeapi/forcetrigger?t=a1q56h&amp;q=XNAS%3aCOMM&amp;form=skydnc</v>
    <v>Learn more on Bing</v>
  </rv>
  <rv s="5">
    <v>7</v>
    <v>COMMSCOPE HOLDING COMPANY, INC. (XNAS:COMM)</v>
    <v>8</v>
    <v>9</v>
    <v>Finance</v>
    <v>10</v>
    <v>en-GB</v>
    <v>a1q56h</v>
    <v>268435456</v>
    <v>1</v>
    <v>Powered by Refinitiv</v>
    <v>6.6449999999999996</v>
    <v>0.86</v>
    <v>2.0922000000000001</v>
    <v>-0.03</v>
    <v>-2.5640999999999997E-2</v>
    <v>USD</v>
    <v>CommScope Holding Company, Inc. is a global provider of infrastructure solutions for communication, data center and entertainment networks. Its segments include Connectivity and Cable Solutions (CCS), Outdoor Wireless Networks (OWN), Networking, Intelligent Cellular and Security Solutions (NICS), and Access Network Solutions (ANS). The CCS segment provides fiber optic and copper connectivity and cable solutions for use in telecommunications, cable television, residential broadband networks, data centers and business enterprises. The OWN segment includes base station antennas, radio frequency filters, tower connectivity, microwave antennas, metro cell products, cabinets, steel, accessories and the wireless spectrum management business, Comsearch. The NICS segment provides wireless networks for enterprises and service providers. The ANS segment’s product solutions include cable modem termination systems, video infrastructure, distribution and transmission equipment and cloud solutions.</v>
    <v>20000</v>
    <v>Nasdaq Stock Market</v>
    <v>XNAS</v>
    <v>XNAS</v>
    <v>3642 E. US HIGHWAY 70, CLAREMONT, NC, 28610 US</v>
    <v>1.1850000000000001</v>
    <v>Communications &amp; Networking</v>
    <v>Stock</v>
    <v>45475.901047303123</v>
    <v>6345</v>
    <v>1.1299999999999999</v>
    <v>241995437</v>
    <v>COMMSCOPE HOLDING COMPANY, INC.</v>
    <v>COMMSCOPE HOLDING COMPANY, INC.</v>
    <v>1.17</v>
    <v>0</v>
    <v>1.17</v>
    <v>1.1399999999999999</v>
    <v>212276700</v>
    <v>COMM</v>
    <v>COMMSCOPE HOLDING COMPANY, INC. (XNAS:COMM)</v>
    <v>100</v>
    <v>5042214</v>
    <v>2010</v>
  </rv>
  <rv s="4">
    <v>6346</v>
  </rv>
  <rv s="0">
    <v>https://www.bing.com/financeapi/forcetrigger?t=a1o152&amp;q=XNAS%3aAVXL&amp;form=skydnc</v>
    <v>Learn more on Bing</v>
  </rv>
  <rv s="5">
    <v>7</v>
    <v>ANAVEX LIFE SCIENCES CORP. (XNAS:AVXL)</v>
    <v>8</v>
    <v>9</v>
    <v>Finance</v>
    <v>5</v>
    <v>en-GB</v>
    <v>a1o152</v>
    <v>268435456</v>
    <v>1</v>
    <v>Powered by Refinitiv</v>
    <v>10.45</v>
    <v>3.25</v>
    <v>0.63460000000000005</v>
    <v>0.02</v>
    <v>4.8659999999999997E-3</v>
    <v>USD</v>
    <v>Anavex Life Sciences Corp. is a clinical-stage biopharmaceutical company. The Company is engaged in the development of differentiated therapeutics by applying precision medicine to central nervous system (CNS) diseases with unmet need. The Company analyzes genomic data from clinical trials to identify biomarkers, which are used in the analysis of its clinical trials for the treatment of neurodegenerative and neurodevelopmental diseases. Its lead compound ANAVEX 2-73 is being developed to treat Alzheimer’s disease, Parkinson’s disease, and other central nervous system diseases, including rare diseases, such as Rett syndrome, a rare severe neurological monogenic disorder caused by mutations in the X-linked gene, methyl-CpG-binding protein 2 (MECP2). The Company’s product candidates include NAVEX 3-71, ANAVEX 1-41, and ANAVEX 1066. ANAVEX 3-71 is a central nervous system (CNS) penetrable potential disease modifying treatment for cognitive impairments. ANAVEX 1-41 is a sigma-1 agonist.</v>
    <v>40</v>
    <v>Nasdaq Stock Market</v>
    <v>XNAS</v>
    <v>XNAS</v>
    <v>630 5Th Avenue, 20Th Floor, NEW YORK, NY, 10111 US</v>
    <v>4.18</v>
    <v>Biotechnology &amp; Medical Research</v>
    <v>Stock</v>
    <v>45475.976127835158</v>
    <v>6348</v>
    <v>4.07</v>
    <v>349569560</v>
    <v>ANAVEX LIFE SCIENCES CORP.</v>
    <v>ANAVEX LIFE SCIENCES CORP.</v>
    <v>4.0999999999999996</v>
    <v>0</v>
    <v>4.1100000000000003</v>
    <v>4.13</v>
    <v>84641540</v>
    <v>AVXL</v>
    <v>ANAVEX LIFE SCIENCES CORP. (XNAS:AVXL)</v>
    <v>560915</v>
    <v>1316763</v>
    <v>2004</v>
  </rv>
  <rv s="4">
    <v>6349</v>
  </rv>
  <rv s="0">
    <v>https://www.bing.com/financeapi/forcetrigger?t=bwgcfr&amp;q=XNAS%3aFHTX&amp;form=skydnc</v>
    <v>Learn more on Bing</v>
  </rv>
  <rv s="5">
    <v>7</v>
    <v>FOGHORN THERAPEUTICS INC. (XNAS:FHTX)</v>
    <v>8</v>
    <v>9</v>
    <v>Finance</v>
    <v>10</v>
    <v>en-GB</v>
    <v>bwgcfr</v>
    <v>268435456</v>
    <v>1</v>
    <v>Powered by Refinitiv</v>
    <v>9.9700000000000006</v>
    <v>2.7</v>
    <v>3.1046</v>
    <v>-0.4</v>
    <v>-6.8492999999999998E-2</v>
    <v>USD</v>
    <v>Foghorn Therapeutics Inc. is a clinical-stage biotechnology company engaged in developing medicines that modulate gene expression through selectively targeting the chromatin regulatory system for therapeutic intervention in oncology. Its Gene Traffic Control platform gives an integrated, mechanistic understanding of how the various components of the chromatin regulatory system interact, allowing to identify, validate and potentially drug targets within the system. The Company’s Traffic Control platform discovers and develops drugs in oncology and other therapeutic areas, including virology, autoimmune disease and neurology. The Company is developing FHD-286, a selective, allosteric ATPase inhibitor and which is evaluating two separate Phase I studies in metastatic uveal melanoma and relapsed and/or refractory acute myeloid leukemia, and myelodysplastic syndrome. It is also developing FHD-909 a highly potent, allosteric and orally available small molecule.</v>
    <v>116</v>
    <v>Nasdaq Stock Market</v>
    <v>XNAS</v>
    <v>XNAS</v>
    <v>500 Technology Square, Suite 700, CAMBRIDGE, MA, 02139 US</v>
    <v>6.14</v>
    <v>Biotechnology &amp; Medical Research</v>
    <v>Stock</v>
    <v>45475.834939710156</v>
    <v>6351</v>
    <v>5.38</v>
    <v>300987856</v>
    <v>FOGHORN THERAPEUTICS INC.</v>
    <v>FOGHORN THERAPEUTICS INC.</v>
    <v>5.79</v>
    <v>0</v>
    <v>5.84</v>
    <v>5.44</v>
    <v>55328650</v>
    <v>FHTX</v>
    <v>FOGHORN THERAPEUTICS INC. (XNAS:FHTX)</v>
    <v>102400</v>
    <v>127125</v>
    <v>2015</v>
  </rv>
  <rv s="4">
    <v>6352</v>
  </rv>
  <rv s="0">
    <v>https://www.bing.com/financeapi/forcetrigger?t=c2kam7&amp;q=XNAS%3aSGHT&amp;form=skydnc</v>
    <v>Learn more on Bing</v>
  </rv>
  <rv s="5">
    <v>7</v>
    <v>SIGHT SCIENCES, INC. (XNAS:SGHT)</v>
    <v>8</v>
    <v>9</v>
    <v>Finance</v>
    <v>5</v>
    <v>en-GB</v>
    <v>c2kam7</v>
    <v>268435456</v>
    <v>1</v>
    <v>Powered by Refinitiv</v>
    <v>9.3074999999999992</v>
    <v>1.04</v>
    <v>1.9970000000000001</v>
    <v>-0.15</v>
    <v>-2.3772000000000001E-2</v>
    <v>USD</v>
    <v>Sight Sciences, Inc. is an eyecare technology company. The Company is focused on the development and commercialization of surgical and nonsurgical technologies for the treatment of prevalent eye diseases. The Company operates through two segments: Surgical Glaucoma and Dry Eye. The product portfolio for the Surgical Glaucoma segment features the OMNI Surgical System, which is an implant-free glaucoma surgery technology indicated to reduce intraocular pressure in adult patients with primary open-angle glaucoma and the SION Surgical Instrument, a manually operated device used in ophthalmic surgical procedures to excise trabecular meshwork. The product portfolio for the Dry Eye segment consists of the TearCare System (TearCare) for ophthalmologists and optometrists. TearCare is a wearable eyelid technology that delivers targeted and adjustable heat to the meibomian glands of the eyelids in adult patients with evaporative dry eye disease due to meibomian gland disfunction.</v>
    <v>214</v>
    <v>Nasdaq Stock Market</v>
    <v>XNAS</v>
    <v>XNAS</v>
    <v>4040 Campbell Ave,, Suite 100, MENLO PARK, CA, 94025 US</v>
    <v>6.33</v>
    <v>Healthcare Equipment &amp; Supplies</v>
    <v>Stock</v>
    <v>45475.983897522659</v>
    <v>6354</v>
    <v>6.1</v>
    <v>306498500</v>
    <v>SIGHT SCIENCES, INC.</v>
    <v>SIGHT SCIENCES, INC.</v>
    <v>6.25</v>
    <v>0</v>
    <v>6.31</v>
    <v>6.16</v>
    <v>49756250</v>
    <v>SGHT</v>
    <v>SIGHT SCIENCES, INC. (XNAS:SGHT)</v>
    <v>87813</v>
    <v>204131</v>
    <v>2010</v>
  </rv>
  <rv s="4">
    <v>6355</v>
  </rv>
  <rv s="0">
    <v>https://www.bing.com/financeapi/forcetrigger?t=a21ulh&amp;q=XNYS%3aREI&amp;form=skydnc</v>
    <v>Learn more on Bing</v>
  </rv>
  <rv s="5">
    <v>7</v>
    <v>RING ENERGY INC. (XNYS:REI)</v>
    <v>8</v>
    <v>9</v>
    <v>Finance</v>
    <v>5</v>
    <v>en-GB</v>
    <v>a21ulh</v>
    <v>268435456</v>
    <v>1</v>
    <v>Powered by Refinitiv</v>
    <v>2.4300000000000002</v>
    <v>1.25</v>
    <v>1.7155</v>
    <v>-0.01</v>
    <v>-5.8140000000000006E-3</v>
    <v>USD</v>
    <v>Ring Energy, Inc. is an oil and gas exploration, development, and production company. The Company is focused on the development of its Permian Basin assets. Its primary drilling operations target the oil and liquids-rich producing formations in the Northwest Shelf and the Central Basin Platform, in the Permian Basin in Texas. The Company's leasehold acreage positions total approximately 96,127 gross (80,535 net) acres, and it holds interests in approximately 1,043 gross (864 net) producing wells. All of its properties are located in the Permian Basin and its proved reserves are oil-weighted, with approximately 63% consisting of oil, 19% consisting of natural gas, and 18% consisting of natural gas liquids. Of those reserves, approximately 68% are classified as proved developed and 32% are classified as proved undeveloped. Its proved reserves are approximately 129.8 million barrels of oil equivalent (BOE).</v>
    <v>108</v>
    <v>New York Stock Exchange</v>
    <v>XNYS</v>
    <v>XNYS</v>
    <v>1725 Hughes Landing Blvd., Suite 900, THE WOODLANDS, TX, 77380 US</v>
    <v>1.76</v>
    <v>Oil &amp; Gas</v>
    <v>Stock</v>
    <v>45476.000000173437</v>
    <v>6357</v>
    <v>1.7</v>
    <v>338473125</v>
    <v>RING ENERGY INC.</v>
    <v>RING ENERGY INC.</v>
    <v>1.75</v>
    <v>4.3198999999999996</v>
    <v>1.72</v>
    <v>1.71</v>
    <v>197937500</v>
    <v>REI</v>
    <v>RING ENERGY INC. (XNYS:REI)</v>
    <v>446</v>
    <v>1862198</v>
    <v>2004</v>
  </rv>
  <rv s="4">
    <v>6358</v>
  </rv>
  <rv s="7">
    <v>14</v>
    <v>GEN RESTAURANT GROUP, INC. (XNAS:GENK)</v>
    <v>15</v>
    <v>9</v>
    <v>Finance</v>
    <v>10</v>
    <v>en-GB</v>
    <v>ca6zvh</v>
    <v>268435456</v>
    <v>1</v>
    <v>Powered by Refinitiv</v>
    <v>20.5</v>
    <v>5.61</v>
    <v>2.0049999999999999</v>
    <v>-0.32</v>
    <v>-3.6908999999999997E-2</v>
    <v>USD</v>
    <v>GEN Restaurant Group, Inc. operates Asian casual dining restaurant concepts. The Company owns GEN Korean BBQ, which is a cook-it-yourself casual dining concept. The Company offers guests a dining experience where guests serve as their own chefs preparing meals on embedded grills in the center of each table. It offers an extensive menu of traditional Korean and Korean-American food, including meats, poultry, seafood and mixed vegetables. Its restaurants have Korean pop music playing in the background. The Company operates approximately 37 Company-owned restaurants, which are located in California, Arizona, Hawaii, Nevada, New York, Texas, and Florida specializing in a variety of special flavored meats for Korean barbeque. Its subsidiaries include GEN Restaurant Group, LLC; JC Group International Inc.; GEN Restaurant Investment, LLC; GEN California, LLC; GEN Torrance, LLC; GEN San Jose, LP; GEN Chino Hills, LP; GEN Fremont, LP; GEN Westgate, LP, and GEN Online, LLC.</v>
    <v>2500</v>
    <v>Nasdaq Stock Market</v>
    <v>XNAS</v>
    <v>XNAS</v>
    <v>11480 South Street, Suite 205, CERRITOS, CA, 90703 US</v>
    <v>8.85</v>
    <v>Hotels &amp; Entertainment Services</v>
    <v>Stock</v>
    <v>45475.833343957813</v>
    <v>8.2799999999999994</v>
    <v>270530564</v>
    <v>GEN RESTAURANT GROUP, INC.</v>
    <v>GEN RESTAURANT GROUP, INC.</v>
    <v>8.7799999999999994</v>
    <v>7.4413999999999998</v>
    <v>8.67</v>
    <v>8.35</v>
    <v>32398870</v>
    <v>GENK</v>
    <v>GEN RESTAURANT GROUP, INC. (XNAS:GENK)</v>
    <v>1</v>
    <v>40124</v>
    <v>2021</v>
  </rv>
  <rv s="4">
    <v>6360</v>
  </rv>
  <rv s="0">
    <v>https://www.bing.com/financeapi/forcetrigger?t=aygsrw&amp;q=XNAS%3aSLDB&amp;form=skydnc</v>
    <v>Learn more on Bing</v>
  </rv>
  <rv s="5">
    <v>7</v>
    <v>SOLID BIOSCIENCES INC. (XNAS:SLDB)</v>
    <v>8</v>
    <v>9</v>
    <v>Finance</v>
    <v>10</v>
    <v>en-GB</v>
    <v>aygsrw</v>
    <v>268435456</v>
    <v>1</v>
    <v>Powered by Refinitiv</v>
    <v>15.05</v>
    <v>1.81</v>
    <v>1.8441000000000001</v>
    <v>-0.31</v>
    <v>-4.9442000000000007E-2</v>
    <v>USD</v>
    <v>Solid Biosciences Inc. is a life sciences company developing precision genetic medicines for neuromuscular and cardiac diseases. The Company is focused on advancing a portfolio of gene therapy candidates including SGT-003 for the treatment of Duchenne muscular dystrophy, SGT-501 for the treatment of catecholaminergic polymorphic ventricular tachycardia, AVB-401 for the treatment of BAG3-mediated dilated cardiomyopathy, and additional assets for the treatment of fatal cardiac diseases. The Company also has two cardiac pipeline gene transfer programs, SGT-601 for TNNT2 DCM and SGT-701 for RBM20 DCM, that are both in early preclinical development. It also has a neuromuscular gene transfer program for the treatment of Friedreich's ataxia. In addition to its gene transfer candidates, the Company has development programs focusing on platform technologies, including novel capsid libraries and dual gene expression, a technology that allows it to package multiple transgenes into one capsid.</v>
    <v>88</v>
    <v>Nasdaq Stock Market</v>
    <v>XNAS</v>
    <v>XNAS</v>
    <v>500 RUTHERFORD AVENUE, 3RD FLOOR, CHARLESTOWN, MA, 02129 US</v>
    <v>6.34</v>
    <v>Biotechnology &amp; Medical Research</v>
    <v>Stock</v>
    <v>45475.855019721872</v>
    <v>6362</v>
    <v>5.7350000000000003</v>
    <v>228741283</v>
    <v>SOLID BIOSCIENCES INC.</v>
    <v>SOLID BIOSCIENCES INC.</v>
    <v>6.18</v>
    <v>0</v>
    <v>6.27</v>
    <v>5.96</v>
    <v>38379410</v>
    <v>SLDB</v>
    <v>SOLID BIOSCIENCES INC. (XNAS:SLDB)</v>
    <v>663681</v>
    <v>681934</v>
    <v>2013</v>
  </rv>
  <rv s="4">
    <v>6363</v>
  </rv>
  <rv s="0">
    <v>https://www.bing.com/financeapi/forcetrigger?t=a1x7u2&amp;q=XNYS%3aLXFR&amp;form=skydnc</v>
    <v>Learn more on Bing</v>
  </rv>
  <rv s="6">
    <v>12</v>
    <v>LUXFER HOLDINGS PLC (XNYS:LXFR)</v>
    <v>8</v>
    <v>13</v>
    <v>Finance</v>
    <v>10</v>
    <v>en-GB</v>
    <v>a1x7u2</v>
    <v>268435456</v>
    <v>1</v>
    <v>Powered by Refinitiv</v>
    <v>14.31</v>
    <v>7.55</v>
    <v>0.93669999999999998</v>
    <v>-0.04</v>
    <v>-3.4999999999999996E-3</v>
    <v>USD</v>
    <v>Luxfer Holdings PLC is a global industrial company, which is focused on niche applications in materials engineering. The Company focus primarily on product lines related to magnesium alloys, zirconium chemicals and carbon composites. The Company operates in three segments: Elektron, Gas Cylinders and Graphic Arts. The Elektron segment focuses on specialty materials based primarily on magnesium and zirconium. The Gas Cylinders segment manufactures and markets specialized, highly engineered cylinders using carbon composites and aluminum alloys. Its product lines include carbon fiber composite cylinders for self-contained breathing apparatus. The Graphic Arts segment provides magnesium photo-engraving plates, engraving metals and etching chemicals. Its key product lines include magnesium, copper, and zinc photo-engraving plates for graphic arts and luxury packaging, developer solutions to aid the engraving process, and solid wrought magnesium slab and sheet.</v>
    <v>1400</v>
    <v>New York Stock Exchange</v>
    <v>XNYS</v>
    <v>XNYS</v>
    <v>Lumns Lane, MANCHESTER, UNITED KINGDOM-NA, M27 8LN GB</v>
    <v>11.49</v>
    <v>Machinery, Equipment &amp; Components</v>
    <v>Stock</v>
    <v>45475.958333356248</v>
    <v>6365</v>
    <v>11.2209</v>
    <v>312250357</v>
    <v>LUXFER HOLDINGS PLC</v>
    <v>LUXFER HOLDINGS PLC</v>
    <v>11.37</v>
    <v>11.43</v>
    <v>11.39</v>
    <v>27414430</v>
    <v>LXFR</v>
    <v>LUXFER HOLDINGS PLC (XNYS:LXFR)</v>
    <v>98435</v>
    <v>120587</v>
    <v>1998</v>
  </rv>
  <rv s="4">
    <v>6366</v>
  </rv>
  <rv s="0">
    <v>https://www.bing.com/financeapi/forcetrigger?t=a2631h&amp;q=XNYS%3aWTI&amp;form=skydnc</v>
    <v>Learn more on Bing</v>
  </rv>
  <rv s="6">
    <v>12</v>
    <v>W&amp;T OFFSHORE, INC. (XNYS:WTI)</v>
    <v>8</v>
    <v>13</v>
    <v>Finance</v>
    <v>5</v>
    <v>en-GB</v>
    <v>a2631h</v>
    <v>268435456</v>
    <v>1</v>
    <v>Powered by Refinitiv</v>
    <v>4.5049999999999999</v>
    <v>1.99</v>
    <v>1.4023000000000001</v>
    <v>0.01</v>
    <v>4.5659999999999997E-3</v>
    <v>USD</v>
    <v>W&amp;T Offshore, Inc. is an independent oil and natural gas producer. The Company is engaged in the exploration, development and acquisition of oil and natural gas properties in the Gulf of Mexico. It has a working interest in over 53 offshore producing fields in federal and state waters (which include 44 fields in federal waters and nine in state waters). The Company has under lease approximately 597,100 gross acres (440,000 net acres) spanning across the outer continental shelf off the coasts of Louisiana, Texas, Mississippi and Alabama, with approximately 435,600 gross acres on the conventional shelf, approximately 153,500 gross acres in the deepwater and 8,000 gross acres in Alabama onshore. The Company's wholly owned subsidiaries consists of Aquasition Energy, LLC, Aquasition, LLC, Aquasition II, LLC, Aquasition III, LLC, Aquasition IV, LLC, Aquasition V, LLC, Green Hell, LLC, Seaquester, LLC, Seaquestration, LLC, and W &amp; T Energy VI, LLC.</v>
    <v>395</v>
    <v>New York Stock Exchange</v>
    <v>XNYS</v>
    <v>XNYS</v>
    <v>5718 Westheimer Road, Suite 700, HOUSTON, TX, 77057 US</v>
    <v>2.2799999999999998</v>
    <v>Oil &amp; Gas</v>
    <v>Stock</v>
    <v>45475.992492858597</v>
    <v>6368</v>
    <v>2.14</v>
    <v>323086060</v>
    <v>W&amp;T OFFSHORE, INC.</v>
    <v>W&amp;T OFFSHORE, INC.</v>
    <v>2.23</v>
    <v>2.19</v>
    <v>2.2000000000000002</v>
    <v>146857300</v>
    <v>WTI</v>
    <v>W&amp;T OFFSHORE, INC. (XNYS:WTI)</v>
    <v>114</v>
    <v>1934851</v>
    <v>2004</v>
  </rv>
  <rv s="4">
    <v>6369</v>
  </rv>
  <rv s="0">
    <v>https://www.bing.com/financeapi/forcetrigger?t=a1ub7w&amp;q=XNYS%3aGTE&amp;form=skydnc</v>
    <v>Learn more on Bing</v>
  </rv>
  <rv s="5">
    <v>7</v>
    <v>GRAN TIERRA ENERGY INC. (XNYS:GTE)</v>
    <v>8</v>
    <v>9</v>
    <v>Finance</v>
    <v>10</v>
    <v>en-GB</v>
    <v>a1ub7w</v>
    <v>268435456</v>
    <v>1</v>
    <v>Powered by Refinitiv</v>
    <v>10.4</v>
    <v>4.7</v>
    <v>1.6073</v>
    <v>0.26</v>
    <v>2.7054999999999999E-2</v>
    <v>USD</v>
    <v>Gran Tierra Energy Inc. is an independent international energy company. The Company is focused on international oil and natural gas exploration and production with assets in Colombia and Ecuador. The Company has interests in approximately 22 blocks in Colombia, three blocks in Ecuador, and is the operator of 24 of these blocks. Its assets in Colombia represent approximately 99% of its production with oil reserves and production mainly located in the Middle Magdalena Valley (MMV) and Putumayo Basin. In MMV, the Company’s field is the Acordionero field, where it produces approximately 17-degree American Petroleum Institute (API) oil, which represents 52% of total company production. The Putumayo production is approximately 27-degree API for Chaza Block and 18-degree API for Suoriente Block, representing 25% and 14% respectively, of total company production.</v>
    <v>351</v>
    <v>New York Stock Exchange</v>
    <v>XNYS</v>
    <v>XNYS</v>
    <v>500 CENTRE STREET SE, CALGARY, AB, T2G 1A6 CA</v>
    <v>9.89</v>
    <v>Oil &amp; Gas</v>
    <v>Stock</v>
    <v>45475.964989189066</v>
    <v>6371</v>
    <v>9.56</v>
    <v>309248616</v>
    <v>GRAN TIERRA ENERGY INC.</v>
    <v>GRAN TIERRA ENERGY INC.</v>
    <v>9.7200000000000006</v>
    <v>95.927700000000002</v>
    <v>9.61</v>
    <v>9.8699999999999992</v>
    <v>31332180</v>
    <v>GTE</v>
    <v>GRAN TIERRA ENERGY INC. (XNYS:GTE)</v>
    <v>154100</v>
    <v>284463</v>
    <v>2016</v>
  </rv>
  <rv s="4">
    <v>6372</v>
  </rv>
  <rv s="0">
    <v>https://www.bing.com/financeapi/forcetrigger?t=aw7ir7&amp;q=OTCM%3aSDSYA&amp;form=skydnc</v>
    <v>Learn more on Bing</v>
  </rv>
  <rv s="35">
    <v>84</v>
    <v>SOUTH DAKTA SYBN PROCE CL A UNT (OTCM:SDSYA)</v>
    <v>85</v>
    <v>86</v>
    <v>Finance</v>
    <v>18</v>
    <v>en-GB</v>
    <v>aw7ir7</v>
    <v>268435456</v>
    <v>1</v>
    <v>Powered by Refinitiv</v>
    <v>10</v>
    <v>8.77</v>
    <v>0.6</v>
    <v>6.7416000000000004E-2</v>
    <v>USD</v>
    <v>OTC Markets</v>
    <v>OTCM</v>
    <v>9.5</v>
    <v>ETF</v>
    <v>45399.675551492968</v>
    <v>6374</v>
    <v>8.77</v>
    <v>SOUTH DAKTA SYBN PROCE CL A UNT</v>
    <v>9.01</v>
    <v>8.9</v>
    <v>9.5</v>
    <v>SDSYA</v>
    <v>SOUTH DAKTA SYBN PROCE CL A UNT (OTCM:SDSYA)</v>
    <v>75000</v>
  </rv>
  <rv s="4">
    <v>6375</v>
  </rv>
  <rv s="0">
    <v>https://www.bing.com/financeapi/forcetrigger?t=azhjvh&amp;q=XNAS%3aRDVT&amp;form=skydnc</v>
    <v>Learn more on Bing</v>
  </rv>
  <rv s="5">
    <v>7</v>
    <v>Red Violet, Inc. (XNAS:RDVT)</v>
    <v>8</v>
    <v>9</v>
    <v>Finance</v>
    <v>5</v>
    <v>en-GB</v>
    <v>azhjvh</v>
    <v>268435456</v>
    <v>1</v>
    <v>Powered by Refinitiv</v>
    <v>25.74</v>
    <v>16.559999999999999</v>
    <v>1.4924999999999999</v>
    <v>0.05</v>
    <v>1.9680000000000001E-3</v>
    <v>USD</v>
    <v>Red Violet, Inc. is a software and services company. The Company is engaged in building proprietary technologies and applying analytical capabilities to deliver identity intelligence. Its solutions enable the real-time identification and location of people, businesses, assets, and their interrelationships. These solutions are used for purposes including risk mitigation, due diligence, fraud detection and prevention, regulatory compliance, and customer acquisition. The Company’s AI/ML-driven identity intelligence platform, CORE, is purpose-built for the enterprise, flexible enough for organizations of all sizes, bringing clarity to massive datasets by transforming data into intelligence. The CORE platform provides essential solutions to public and private sector organizations through easy-to-use analytical interfaces. It markets its solutions primarily through two brands, IDI and FOREWARN. IDI is an analytics and information solutions provider.</v>
    <v>183</v>
    <v>Nasdaq Stock Market</v>
    <v>XNAS</v>
    <v>XNAS</v>
    <v>2650 N Military Trl Ste 300, BOCA RATON, FL, 33431-6345 US</v>
    <v>25.74</v>
    <v>Software &amp; IT Services</v>
    <v>Stock</v>
    <v>45475.847226087499</v>
    <v>6377</v>
    <v>25.021100000000001</v>
    <v>349579548</v>
    <v>Red Violet, Inc.</v>
    <v>Red Violet, Inc.</v>
    <v>25.29</v>
    <v>24.9772</v>
    <v>25.41</v>
    <v>25.46</v>
    <v>13730540</v>
    <v>RDVT</v>
    <v>Red Violet, Inc. (XNAS:RDVT)</v>
    <v>43214</v>
    <v>52918</v>
    <v>2017</v>
  </rv>
  <rv s="4">
    <v>6378</v>
  </rv>
  <rv s="0">
    <v>https://www.bing.com/financeapi/forcetrigger?t=bti8gh&amp;q=XNAS%3aBDTX&amp;form=skydnc</v>
    <v>Learn more on Bing</v>
  </rv>
  <rv s="5">
    <v>7</v>
    <v>BLACK DIAMOND THERAPEUTICS, INC. (XNAS:BDTX)</v>
    <v>8</v>
    <v>9</v>
    <v>Finance</v>
    <v>10</v>
    <v>en-GB</v>
    <v>bti8gh</v>
    <v>268435456</v>
    <v>1</v>
    <v>Powered by Refinitiv</v>
    <v>7.66</v>
    <v>1.62</v>
    <v>2.4935</v>
    <v>-0.49</v>
    <v>-0.104255</v>
    <v>USD</v>
    <v>Black Diamond Therapeutics, Inc. is a clinical-stage oncology company focused on the development of MasterKey therapies that address families of oncogenic mutations in clinically validated targets. The Company’s MasterKey therapies are designed to address broad genetically defined patient populations, overcome resistance, minimize wild-type mediated toxicities, and be brain penetrant to treat central nervous system (CNS) disease. The Company is advancing two clinical-stage programs: BDTX-1535, a brain-penetrant fourth-generation epidermal growth factor receptor (EGFR) MasterKey inhibitor targeting EGFR mutant non-small cell lung cancer (NSCLC) and glioblastoma (GBM), and BDTX-4933, a brain-penetrant RAF MasterKey inhibitor targeting KRAS, NRAS and BRAF alterations in solid tumors. Its BDTX-4876 is a MasterKey inhibitor of oncogenic FGFR2/3 mutations with selectivity versus FGFR1/4. The Company is also focused on a development candidate against an undisclosed, validated oncogene.</v>
    <v>54</v>
    <v>Nasdaq Stock Market</v>
    <v>XNAS</v>
    <v>XNAS</v>
    <v>One Main Street, 14Th Floor, CAMBRIDGE, MA, 02142 US</v>
    <v>4.75</v>
    <v>Biotechnology &amp; Medical Research</v>
    <v>Stock</v>
    <v>45475.993787858592</v>
    <v>6380</v>
    <v>4.1900000000000004</v>
    <v>236824245</v>
    <v>BLACK DIAMOND THERAPEUTICS, INC.</v>
    <v>BLACK DIAMOND THERAPEUTICS, INC.</v>
    <v>4.71</v>
    <v>0</v>
    <v>4.7</v>
    <v>4.21</v>
    <v>56252790</v>
    <v>BDTX</v>
    <v>BLACK DIAMOND THERAPEUTICS, INC. (XNAS:BDTX)</v>
    <v>2024</v>
    <v>821808</v>
    <v>2014</v>
  </rv>
  <rv s="4">
    <v>6381</v>
  </rv>
  <rv s="0">
    <v>https://www.bing.com/financeapi/forcetrigger?t=bv47vh&amp;q=XNAS%3aINZY&amp;form=skydnc</v>
    <v>Learn more on Bing</v>
  </rv>
  <rv s="5">
    <v>7</v>
    <v>INOZYME PHARMA, INC. (XNAS:INZY)</v>
    <v>8</v>
    <v>9</v>
    <v>Finance</v>
    <v>10</v>
    <v>en-GB</v>
    <v>bv47vh</v>
    <v>268435456</v>
    <v>1</v>
    <v>Powered by Refinitiv</v>
    <v>7.7949999999999999</v>
    <v>2.6890000000000001</v>
    <v>1.5244</v>
    <v>0.01</v>
    <v>2.2680000000000001E-3</v>
    <v>USD</v>
    <v>Inozyme Pharma, Inc. is a clinical-stage rare disease biopharmaceutical company. The Company is focused on developing novel therapeutics for the treatment of diseases impacting the vasculature, soft tissue and skeleton. The Company is also focused on developing a novel therapy to treat the rare genetic diseases of Ectonucleotide Pyrophosphatase/Phosphodiesterase 1 (ENPP1) and ATP-Binding Cassette in the C6 family (ABCC6) Deficiencies. The Company’s lead product candidate, INZ-701, is a soluble, recombinant, genetically engineered, fusion protein that is designed to cleave extracellular adenosine triphosphate (ATP) to generate plasma pyrophosphate (PPi) and adenosine monophosphate (AMP), which can be processed to phosphate and adenosine. Its INZ-701 is in clinical development for the treatment of ENPP1 Deficiency, ABCC6 Deficiency and calciphylaxis.</v>
    <v>59</v>
    <v>Nasdaq Stock Market</v>
    <v>XNAS</v>
    <v>XNAS</v>
    <v>321 SUMMER STREET, SUITE 400, BOSTON, MA, 02210 US</v>
    <v>4.665</v>
    <v>Biotechnology &amp; Medical Research</v>
    <v>Stock</v>
    <v>45475.854791376565</v>
    <v>6383</v>
    <v>4.32</v>
    <v>273401354</v>
    <v>INOZYME PHARMA, INC.</v>
    <v>INOZYME PHARMA, INC.</v>
    <v>4.6100000000000003</v>
    <v>0</v>
    <v>4.41</v>
    <v>4.42</v>
    <v>61855510</v>
    <v>INZY</v>
    <v>INOZYME PHARMA, INC. (XNAS:INZY)</v>
    <v>100</v>
    <v>359437</v>
    <v>2015</v>
  </rv>
  <rv s="4">
    <v>6384</v>
  </rv>
  <rv s="0">
    <v>https://www.bing.com/financeapi/forcetrigger?t=c2werw&amp;q=XNAS%3aTNYA&amp;form=skydnc</v>
    <v>Learn more on Bing</v>
  </rv>
  <rv s="5">
    <v>7</v>
    <v>TENAYA THERAPEUTICS, INC. (XNAS:TNYA)</v>
    <v>8</v>
    <v>9</v>
    <v>Finance</v>
    <v>10</v>
    <v>en-GB</v>
    <v>c2werw</v>
    <v>268435456</v>
    <v>1</v>
    <v>Powered by Refinitiv</v>
    <v>7.01</v>
    <v>1.66</v>
    <v>2.258</v>
    <v>-0.39500000000000002</v>
    <v>-0.117211</v>
    <v>USD</v>
    <v>Tenaya Therapeutics, Inc. is a clinical-stage biotechnology company. The Company is focused on discovering, developing, and delivering curative therapies that address the underlying drivers of heart disease. The Company is advancing a pipeline of novel therapies with diverse treatment modalities for rare genetic cardiovascular disorders and more prevalent heart conditions. The Company’s advanced product candidates include TN-201, TN-401, and TN-301. TN-201 is an adeno-associated virus serotype 9 (AAV9)-based gene therapy being developed to treat the underlying cause of MYBPC3 associated HCM by delivering a working MYBPC3 gene to specific cells of the heart via a single infusion. TN-401 is the Company’s adeno-associated virus serotype 9 (AAV9)-based gene therapy being developed for the treatment of arrhythmogenic right ventricular cardiomyopathy (ARVC) due to disease-causing variants in the PKP2 gene. TN-301 is a small molecule for heart failure with preserved ejection fraction.</v>
    <v>140</v>
    <v>Nasdaq Stock Market</v>
    <v>XNAS</v>
    <v>XNAS</v>
    <v>171 Oyster Point Blvd., Suite 500, SOUTH SAN FRANCISCO, CA, 94080 US</v>
    <v>3.3923999999999999</v>
    <v>Biotechnology &amp; Medical Research</v>
    <v>Stock</v>
    <v>45475.95084473359</v>
    <v>6386</v>
    <v>2.9424999999999999</v>
    <v>233589651</v>
    <v>TENAYA THERAPEUTICS, INC.</v>
    <v>TENAYA THERAPEUTICS, INC.</v>
    <v>3.37</v>
    <v>0</v>
    <v>3.37</v>
    <v>2.9750000000000001</v>
    <v>78517530</v>
    <v>TNYA</v>
    <v>TENAYA THERAPEUTICS, INC. (XNAS:TNYA)</v>
    <v>361540</v>
    <v>445856</v>
    <v>2016</v>
  </rv>
  <rv s="4">
    <v>6387</v>
  </rv>
  <rv s="0">
    <v>https://www.bing.com/financeapi/forcetrigger?t=a1qc4c&amp;q=XNAS%3aCRMD&amp;form=skydnc</v>
    <v>Learn more on Bing</v>
  </rv>
  <rv s="5">
    <v>7</v>
    <v>CORMEDIX INC. (XNAS:CRMD)</v>
    <v>8</v>
    <v>9</v>
    <v>Finance</v>
    <v>5</v>
    <v>en-GB</v>
    <v>a1qc4c</v>
    <v>268435456</v>
    <v>1</v>
    <v>Powered by Refinitiv</v>
    <v>7</v>
    <v>2.57</v>
    <v>1.5998000000000001</v>
    <v>-0.16</v>
    <v>-3.7383E-2</v>
    <v>USD</v>
    <v>CorMedix Inc. is a biopharmaceutical company. The Company is focused on developing and commercializing therapeutic products for the prevention and treatment of life-threatening conditions and diseases. The Company is focused on commercializing its lead product DefenCath, which is an antimicrobial catheter lock solution approved to reduce the incidence of catheter-related bloodstream infections in adult patients with kidney failure receiving chronic hemodialysis through a central venous catheter. DefenCath is a formulation of taurolidine 13.5 mg/mL, and heparin 1000 USP Units/mL indicated to reduce the incidence of catheter-related bloodstream infections (CRBSI) in adult patients with kidney failure receiving chronic hemodialysis through a central venous catheter (CVC). In addition to DefenCath, the Company has sponsored a pre-clinical research collaboration for the use of taurolidine as a possible treatment for rare pediatric tumors.</v>
    <v>82</v>
    <v>Nasdaq Stock Market</v>
    <v>XNAS</v>
    <v>XNAS</v>
    <v>300 Connell Drive, Suite 4200, BERKELEY HEIGHTS, NJ, 07922 US</v>
    <v>4.26</v>
    <v>Pharmaceuticals</v>
    <v>Stock</v>
    <v>45475.891059305468</v>
    <v>6389</v>
    <v>4.0999999999999996</v>
    <v>226432192</v>
    <v>CORMEDIX INC.</v>
    <v>CORMEDIX INC.</v>
    <v>4.26</v>
    <v>0</v>
    <v>4.28</v>
    <v>4.12</v>
    <v>54959270</v>
    <v>CRMD</v>
    <v>CORMEDIX INC. (XNAS:CRMD)</v>
    <v>442235</v>
    <v>486156</v>
    <v>2006</v>
  </rv>
  <rv s="4">
    <v>6390</v>
  </rv>
  <rv s="0">
    <v>https://www.bing.com/financeapi/forcetrigger?t=a25127&amp;q=XNAS%3aUSAP&amp;form=skydnc</v>
    <v>Learn more on Bing</v>
  </rv>
  <rv s="5">
    <v>7</v>
    <v>UNIVERSAL STAINLESS &amp; ALLOY PRODUCTS, INC. (XNAS:USAP)</v>
    <v>8</v>
    <v>9</v>
    <v>Finance</v>
    <v>10</v>
    <v>en-GB</v>
    <v>a25127</v>
    <v>268435456</v>
    <v>1</v>
    <v>Powered by Refinitiv</v>
    <v>34.75</v>
    <v>11.13</v>
    <v>0.93869999999999998</v>
    <v>1.69</v>
    <v>6.372499999999999E-2</v>
    <v>USD</v>
    <v>Universal Stainless &amp; Alloy Products, Inc. is engaged in manufacturing and marketing semi-finished and finished specialty steel products, including stainless steel, nickel alloys, tool steel and certain other premium alloyed steels. Its manufacturing process involves melting, remelting, heat treating, hot and cold rolling, forging, machining and cold drawing of semi-finished and finished specialty steels. It produces a variety of specialty steel grades using several manufacturing processes including vacuum induction melting (VIM), vacuum-arc remelting (VAR), electro-slag remelting (ESR) and argon oxygen decarburization (AOD). Its products are sold to service centers, forgers, rerollers and original equipment manufacturers (OEMs). Its customers further process its products for use in a variety of industries, including the aerospace, power generation, oil and gas, heavy equipment and general industrial markets. It also performs conversion services on materials supplied by customers.</v>
    <v>678</v>
    <v>Nasdaq Stock Market</v>
    <v>XNAS</v>
    <v>XNAS</v>
    <v>600 MAYER ST, BRIDGEVILLE, PA, 15017 US</v>
    <v>28.24</v>
    <v>Metals &amp; Mining</v>
    <v>Stock</v>
    <v>45475.957024594529</v>
    <v>6392</v>
    <v>26.32</v>
    <v>259244540</v>
    <v>UNIVERSAL STAINLESS &amp; ALLOY PRODUCTS, INC.</v>
    <v>UNIVERSAL STAINLESS &amp; ALLOY PRODUCTS, INC.</v>
    <v>26.65</v>
    <v>27.8871</v>
    <v>26.52</v>
    <v>28.21</v>
    <v>9189810</v>
    <v>USAP</v>
    <v>UNIVERSAL STAINLESS &amp; ALLOY PRODUCTS, INC. (XNAS:USAP)</v>
    <v>11</v>
    <v>217082</v>
    <v>1994</v>
  </rv>
  <rv s="4">
    <v>6393</v>
  </rv>
  <rv s="0">
    <v>https://www.bing.com/financeapi/forcetrigger?t=bpvgyc&amp;q=XNYS%3aALTG&amp;form=skydnc</v>
    <v>Learn more on Bing</v>
  </rv>
  <rv s="6">
    <v>12</v>
    <v>ALTA EQUIPMENT GROUP INC. (XNYS:ALTG)</v>
    <v>8</v>
    <v>13</v>
    <v>Finance</v>
    <v>10</v>
    <v>en-GB</v>
    <v>bpvgyc</v>
    <v>268435456</v>
    <v>1</v>
    <v>Powered by Refinitiv</v>
    <v>17.98</v>
    <v>7.62</v>
    <v>1.6866000000000001</v>
    <v>0.17</v>
    <v>2.1878999999999999E-2</v>
    <v>USD</v>
    <v>Alta Equipment Group Inc. owns and operates integrated equipment dealership platforms. Through its branch network, the Company sells, rents, and provides parts and service support for several categories of specialized equipment, including lift trucks, heavy and compact earthmoving equipment, environmental processing equipment, and other material handling and construction equipment. The Company operates through three segments: Material Handling, Construction Equipment, and Master Distribution. The Material Handling segment is principally engaged in operations related to the sale, service, and rental of lift trucks and other material handling equipment. The Construction Equipment segment is principally engaged in operations related to the sale, service, and rental of construction equipment. The Master Distribution segment is principally engaged in large-scale equipment distribution rights with sub-dealers throughout North America related to environmental processing equipment.</v>
    <v>3000</v>
    <v>New York Stock Exchange</v>
    <v>XNYS</v>
    <v>XNYS</v>
    <v>13211 Merriman Road, LIVONIA, MI, 48150 US</v>
    <v>7.95</v>
    <v>Machinery, Equipment &amp; Components</v>
    <v>Stock</v>
    <v>45475.958333356248</v>
    <v>6395</v>
    <v>7.72</v>
    <v>263188291</v>
    <v>ALTA EQUIPMENT GROUP INC.</v>
    <v>ALTA EQUIPMENT GROUP INC.</v>
    <v>7.74</v>
    <v>7.77</v>
    <v>7.94</v>
    <v>33147140</v>
    <v>ALTG</v>
    <v>ALTA EQUIPMENT GROUP INC. (XNYS:ALTG)</v>
    <v>700</v>
    <v>446816</v>
    <v>2018</v>
  </rv>
  <rv s="4">
    <v>6396</v>
  </rv>
  <rv s="0">
    <v>https://www.bing.com/financeapi/forcetrigger?t=a1sur7&amp;q=OTCM%3aFGPR&amp;form=skydnc</v>
    <v>Learn more on Bing</v>
  </rv>
  <rv s="35">
    <v>84</v>
    <v>FERRELLGAS PARTNERS UNT (OTCM:FGPR)</v>
    <v>85</v>
    <v>86</v>
    <v>Finance</v>
    <v>18</v>
    <v>en-GB</v>
    <v>a1sur7</v>
    <v>268435456</v>
    <v>1</v>
    <v>Powered by Refinitiv</v>
    <v>18</v>
    <v>6</v>
    <v>-0.41</v>
    <v>-3.2282999999999999E-2</v>
    <v>USD</v>
    <v>OTC Markets</v>
    <v>OTCM</v>
    <v>12.74</v>
    <v>ETF</v>
    <v>45476.006944444445</v>
    <v>6398</v>
    <v>12.29</v>
    <v>FERRELLGAS PARTNERS UNT</v>
    <v>12.74</v>
    <v>12.7</v>
    <v>12.29</v>
    <v>FGPR</v>
    <v>FERRELLGAS PARTNERS UNT (OTCM:FGPR)</v>
    <v>582</v>
  </rv>
  <rv s="4">
    <v>6399</v>
  </rv>
  <rv s="0">
    <v>https://www.bing.com/financeapi/forcetrigger?t=c12mlh&amp;q=XNAS%3aDHHC&amp;form=skydnc</v>
    <v>Learn more on Bing</v>
  </rv>
  <rv s="9">
    <v>21</v>
    <v>UNITED HOMES GROUP, INC. (XNAS:UHG)</v>
    <v>8</v>
    <v>22</v>
    <v>Finance</v>
    <v>5</v>
    <v>en-GB</v>
    <v>c12mlh</v>
    <v>268435456</v>
    <v>1</v>
    <v>Powered by Refinitiv</v>
    <v>13.82</v>
    <v>4.79</v>
    <v>0.16</v>
    <v>2.8020999999999997E-2</v>
    <v>USD</v>
    <v>United Homes Group, Inc. is a residential builder. The Company designs, builds and sells homes in high growth markets, including South Carolina, North Carolina, and Georgia. It has 63 active communities. UHG principally builds detached single-family houses, and, to a lesser extent, attached single-family houses, including duplex houses and town houses. The Company operates through two segments: South Carolina and Other. South Carolina segment consists primarily of the Company’s homebuilding operations in South Carolina and a small amount of operations in Georgia. Other segment consists of homebuilding operations in Raleigh, NC, as well as the Company’s mortgage banking joint venture. It leases local offices in Myrtle Beach, South Carolina, Mauldin, South Carolina and Raleigh, North Carolina. The Company has delivered approximately 14,000 homes.</v>
    <v>196</v>
    <v>Nasdaq Stock Market</v>
    <v>XNAS</v>
    <v>XNAS</v>
    <v>917 Chapin Road, CHAPIN, SC, 29036 US</v>
    <v>6.15</v>
    <v>Homebuilding &amp; Construction Supplies</v>
    <v>Stock</v>
    <v>45475.834899606249</v>
    <v>6401</v>
    <v>5.55</v>
    <v>283940528</v>
    <v>UNITED HOMES GROUP, INC.</v>
    <v>UNITED HOMES GROUP, INC.</v>
    <v>5.55</v>
    <v>1.0509999999999999</v>
    <v>5.71</v>
    <v>5.87</v>
    <v>48371470</v>
    <v>UHG</v>
    <v>UNITED HOMES GROUP, INC. (XNAS:UHG)</v>
    <v>15157</v>
    <v>24305</v>
    <v>2020</v>
  </rv>
  <rv s="4">
    <v>6402</v>
  </rv>
  <rv s="0">
    <v>https://www.bing.com/financeapi/forcetrigger?t=a1zx77&amp;q=XNYS%3aPKE&amp;form=skydnc</v>
    <v>Learn more on Bing</v>
  </rv>
  <rv s="5">
    <v>7</v>
    <v>PARK AEROSPACE CORP. (XNYS:PKE)</v>
    <v>8</v>
    <v>9</v>
    <v>Finance</v>
    <v>10</v>
    <v>en-GB</v>
    <v>a1zx77</v>
    <v>268435456</v>
    <v>1</v>
    <v>Powered by Refinitiv</v>
    <v>16.96</v>
    <v>13.03</v>
    <v>0.42130000000000001</v>
    <v>0.41</v>
    <v>3.0666000000000002E-2</v>
    <v>USD</v>
    <v>Park Aerospace Corp. is an aerospace company. The Company develops and manufactures solutions and hot-melt advanced composite materials used to produce composite structures for the global aerospace markets. Its advanced composite materials include film adhesives and lightning strike protection materials. It offers an array of composite materials specifically designed for hand lay-up or automated fiber placement (AFP) manufacturing applications. Its advanced composite materials are used to produce primary and secondary structures for jet engines, large and regional transport aircraft, military aircraft, Unmanned Aerial Vehicles, business jets, general aviation aircraft and rotary wing aircraft. It also offers specialty ablative materials for rocket motors and nozzles and specially designed materials for radome applications. The Company is a distributor of RAYCARB C2B NG product, which is used to produce ablative composite materials for critical rocketry and missile systems.</v>
    <v>123</v>
    <v>New York Stock Exchange</v>
    <v>XNYS</v>
    <v>XNYS</v>
    <v>1400 Old Country Road, Suite 409N, WESTBURY, NY, 11590 US</v>
    <v>13.785</v>
    <v>Aerospace &amp; Defense</v>
    <v>Stock</v>
    <v>45475.958333378905</v>
    <v>6404</v>
    <v>13.35</v>
    <v>279091300</v>
    <v>PARK AEROSPACE CORP.</v>
    <v>PARK AEROSPACE CORP.</v>
    <v>13.35</v>
    <v>37.603999999999999</v>
    <v>13.37</v>
    <v>13.78</v>
    <v>20253360</v>
    <v>PKE</v>
    <v>PARK AEROSPACE CORP. (XNYS:PKE)</v>
    <v>6</v>
    <v>83134</v>
    <v>1954</v>
  </rv>
  <rv s="4">
    <v>6405</v>
  </rv>
  <rv s="0">
    <v>https://www.bing.com/financeapi/forcetrigger?t=aygt4c&amp;q=XNAS%3aLUNG&amp;form=skydnc</v>
    <v>Learn more on Bing</v>
  </rv>
  <rv s="5">
    <v>7</v>
    <v>PULMONX CORPORATION (XNAS:LUNG)</v>
    <v>8</v>
    <v>9</v>
    <v>Finance</v>
    <v>5</v>
    <v>en-GB</v>
    <v>aygt4c</v>
    <v>268435456</v>
    <v>1</v>
    <v>Powered by Refinitiv</v>
    <v>14.835000000000001</v>
    <v>5.67</v>
    <v>0.62339999999999995</v>
    <v>0.08</v>
    <v>1.2821000000000001E-2</v>
    <v>USD</v>
    <v>Pulmonx Corporation is a commercial-stage medical technology company. The Company provides a minimally invasive treatment for patients with severe emphysema, a form of chronic obstructive pulmonary disease. Its solutions, which is comprised of the Zephyr Endobronchial Valve (Zephyr Valve), the Chartis Pulmonary Assessment System (Chartis System) and the StratX Lung Analysis Platform (StratX Platform), is designed to treat severe emphysema patients. The StratX Platform is a cloud-based quantitative CT analysis service that offers physicians with a report that is designed for its solution, which includes information on emphysema destruction, fissure completeness and lobar volume to help identify target lobes for treatment with Zephyr Valves. The Chartis System is a balloon catheter and console system with flow and pressure sensors designed to assess the presence of collateral ventilation and has been validated in multiple randomized controlled clinical trials.</v>
    <v>279</v>
    <v>Nasdaq Stock Market</v>
    <v>XNAS</v>
    <v>XNAS</v>
    <v>700 Chesapeake Dr, REDWOOD CITY, CA, 94063 US</v>
    <v>6.37</v>
    <v>Healthcare Equipment &amp; Supplies</v>
    <v>Stock</v>
    <v>45475.963388171091</v>
    <v>6407</v>
    <v>6.21</v>
    <v>245315603</v>
    <v>PULMONX CORPORATION</v>
    <v>PULMONX CORPORATION</v>
    <v>6.27</v>
    <v>0</v>
    <v>6.24</v>
    <v>6.32</v>
    <v>38815760</v>
    <v>LUNG</v>
    <v>PULMONX CORPORATION (XNAS:LUNG)</v>
    <v>499347</v>
    <v>458698</v>
    <v>2013</v>
  </rv>
  <rv s="4">
    <v>6408</v>
  </rv>
  <rv s="0">
    <v>https://www.bing.com/financeapi/forcetrigger?t=c2i1a2&amp;q=XNAS%3aSERA&amp;form=skydnc</v>
    <v>Learn more on Bing</v>
  </rv>
  <rv s="5">
    <v>7</v>
    <v>SERA PROGNOSTICS, INC. (XNAS:SERA)</v>
    <v>8</v>
    <v>9</v>
    <v>Finance</v>
    <v>10</v>
    <v>en-GB</v>
    <v>c2i1a2</v>
    <v>268435456</v>
    <v>1</v>
    <v>Powered by Refinitiv</v>
    <v>12.355</v>
    <v>1.52</v>
    <v>1.294</v>
    <v>-0.45</v>
    <v>-7.4503E-2</v>
    <v>USD</v>
    <v>Sera Prognostics, Inc. is a women's health diagnostic company utilizing its proprietary proteomics and bioinformatics platform, and significant data resources to enhance maternal and neonatal health by discovering, developing, and commercializing blood-based biomarker tests, and predictive analytic products and services. It has built a proteomics and bioinformatics platform to characterize the biology of pregnancy and to discover and validate key protein biomarkers found in blood that are accurate predictors of dynamic changes that occur during pregnancy. Its commercial product, the PreTRM test, is a validated, commercially available blood-based biomarker test to predict the risk of a premature delivery, also known as preterm birth. The PreTRM test is a non-invasive blood test given to a pregnant woman, carrying a single fetus, during weeks 18 through 20 of gestation that provides a prediction of the expectant mother’s risk of delivering spontaneously before 37 weeks’ gestation.</v>
    <v>57</v>
    <v>Nasdaq Stock Market</v>
    <v>XNAS</v>
    <v>XNAS</v>
    <v>2749 E. Parleys Way, Suite 200, SALT LAKE CITY, UT, 84109 US</v>
    <v>6.2</v>
    <v>Professional &amp; Commercial Services</v>
    <v>Stock</v>
    <v>45475.976955613281</v>
    <v>6410</v>
    <v>5.55</v>
    <v>182534630</v>
    <v>SERA PROGNOSTICS, INC.</v>
    <v>SERA PROGNOSTICS, INC.</v>
    <v>6.14</v>
    <v>0</v>
    <v>6.04</v>
    <v>5.59</v>
    <v>32653780</v>
    <v>SERA</v>
    <v>SERA PROGNOSTICS, INC. (XNAS:SERA)</v>
    <v>145888</v>
    <v>316888</v>
    <v>2008</v>
  </rv>
  <rv s="4">
    <v>6411</v>
  </rv>
  <rv s="0">
    <v>https://www.bing.com/financeapi/forcetrigger?t=c3e77w&amp;q=XNYS%3aTRTL&amp;form=skydnc</v>
    <v>Learn more on Bing</v>
  </rv>
  <rv s="43">
    <v>103</v>
    <v>TortoiseEcofin Acquisition Corp. III (XNYS:TRTL)</v>
    <v>8</v>
    <v>104</v>
    <v>Finance</v>
    <v>5</v>
    <v>en-GB</v>
    <v>c3e77w</v>
    <v>268435456</v>
    <v>1</v>
    <v>Powered by Refinitiv</v>
    <v>11.43</v>
    <v>10.35</v>
    <v>0.01</v>
    <v>9.1579999999999993E-4</v>
    <v>USD</v>
    <v>TortoiseEcofin Acquisition Corp. III is a blank check company. The Company is incorporated for the purpose of effecting a merger, amalgamation, share exchange, asset acquisition, share purchase, reorganization or similar business combination with one or more businesses or entities. It intends to focus its search for a target business in the broad energy transition or sustainability arena targeting industries that require solutions to decarbonize in order to meet critical emission reduction objectives. It is not conducting any operations and has generated no revenues.</v>
    <v>New York Stock Exchange</v>
    <v>XNYS</v>
    <v>XNYS</v>
    <v>6363 College Boulevard, OVERLAND PARK, KS, 66211 US</v>
    <v>10.93</v>
    <v>Holding Companies</v>
    <v>Stock</v>
    <v>45474.833333344533</v>
    <v>6413</v>
    <v>10.93</v>
    <v>263902773</v>
    <v>TortoiseEcofin Acquisition Corp. III</v>
    <v>TortoiseEcofin Acquisition Corp. III</v>
    <v>10.93</v>
    <v>42.407800000000002</v>
    <v>10.92</v>
    <v>10.93</v>
    <v>24144810</v>
    <v>TRTL</v>
    <v>TortoiseEcofin Acquisition Corp. III (XNYS:TRTL)</v>
    <v>10</v>
    <v>57738</v>
    <v>2021</v>
  </rv>
  <rv s="4">
    <v>6414</v>
  </rv>
  <rv s="0">
    <v>https://www.bing.com/financeapi/forcetrigger?t=a24j2w&amp;q=XNAS%3aTRUE&amp;form=skydnc</v>
    <v>Learn more on Bing</v>
  </rv>
  <rv s="5">
    <v>7</v>
    <v>TRUECAR, INC. (XNAS:TRUE)</v>
    <v>8</v>
    <v>9</v>
    <v>Finance</v>
    <v>5</v>
    <v>en-GB</v>
    <v>a24j2w</v>
    <v>268435456</v>
    <v>1</v>
    <v>Powered by Refinitiv</v>
    <v>4.05</v>
    <v>1.76</v>
    <v>1.8828</v>
    <v>7.0000000000000007E-2</v>
    <v>2.3102000000000001E-2</v>
    <v>USD</v>
    <v>TrueCar, Inc. is an automotive digital marketplace that enables car buyers to connect to its network of Certified Dealers. It offers a software ecosystem on a common technology infrastructure, powered by data and analytics. Its company-branded platform is available on its TrueCar Website and mobile applications. Its network of TrueCar Certified Dealers consists primarily of new car franchises, representing all makes of cars, as well as independent dealers selling used vehicles. Key elements of its core leads-based consumer experience include Research &amp; Discovery, New Car Build Experience, New and Used Car Inventory Search, Consumer Cohorts, Vehicle Identification Numbers (VIN) Offers, TrueCar Post Prospect Unified Vehicle Detail Page, Trade and Sell Your Car and Finance and Insurance Features. Its network of TrueCar Certified Dealers utilizes the Dealer Portal, an application that is accessible online and on mobile devices, as a sales enhancement platform.</v>
    <v>324</v>
    <v>Nasdaq Stock Market</v>
    <v>XNAS</v>
    <v>XNAS</v>
    <v>1401 Ocean Ave, Suite 200, SANTA MONICA, CA, 90401 US</v>
    <v>3.14</v>
    <v>Software &amp; IT Services</v>
    <v>Stock</v>
    <v>45475.834877430469</v>
    <v>6416</v>
    <v>3.0150000000000001</v>
    <v>284171234</v>
    <v>TRUECAR, INC.</v>
    <v>TRUECAR, INC.</v>
    <v>3.03</v>
    <v>0</v>
    <v>3.03</v>
    <v>3.1</v>
    <v>91668140</v>
    <v>TRUE</v>
    <v>TRUECAR, INC. (XNAS:TRUE)</v>
    <v>228452</v>
    <v>170420</v>
    <v>2005</v>
  </rv>
  <rv s="4">
    <v>6417</v>
  </rv>
  <rv s="0">
    <v>https://www.bing.com/financeapi/forcetrigger?t=a223fr&amp;q=XNYS%3aRMAX&amp;form=skydnc</v>
    <v>Learn more on Bing</v>
  </rv>
  <rv s="6">
    <v>12</v>
    <v>RE/MAX HOLDINGS, INC. (XNYS:RMAX)</v>
    <v>8</v>
    <v>13</v>
    <v>Finance</v>
    <v>10</v>
    <v>en-GB</v>
    <v>a223fr</v>
    <v>268435456</v>
    <v>1</v>
    <v>Powered by Refinitiv</v>
    <v>20.48</v>
    <v>6.94</v>
    <v>1.3677999999999999</v>
    <v>0.02</v>
    <v>2.4629999999999999E-3</v>
    <v>USD</v>
    <v>RE/MAX Holdings, Inc. is a franchisor in the real estate industry. The Company is engaged in franchising real estate brokerages globally under the RE/MAX brand, and mortgage brokerages within the United States under the Motto Mortgage (Motto) brand. The Company operates through three segments: Real Estate, Mortgage and Marketing Funds. The Real Estate segment comprises the operations of the Company’s owned and independent global franchising operations under the RE/MAX brand, along with corporate-wide shared services expenses. The Mortgage segment comprises the operations of the Company’s mortgage brokerage franchising operations under the Motto brand and mortgage loan processing services under the wemlo brand. The Marketing Funds segment comprises the operations of the Company’s marketing campaigns designed to build and maintain brand awareness and the development and operation of agent marketing technology. The Company operates in more than 110 countries and territories.</v>
    <v>544</v>
    <v>New York Stock Exchange</v>
    <v>XNYS</v>
    <v>XNYS</v>
    <v>5075 South Syracuse Street, DENVER, CO, 80237 US</v>
    <v>8.1750000000000007</v>
    <v>Real Estate Operations</v>
    <v>Stock</v>
    <v>45475.958333378905</v>
    <v>6419</v>
    <v>7.91</v>
    <v>153462280</v>
    <v>RE/MAX HOLDINGS, INC.</v>
    <v>RE/MAX HOLDINGS, INC.</v>
    <v>8.15</v>
    <v>8.1199999999999992</v>
    <v>8.14</v>
    <v>18852860</v>
    <v>RMAX</v>
    <v>RE/MAX HOLDINGS, INC. (XNYS:RMAX)</v>
    <v>111443</v>
    <v>259782</v>
    <v>2013</v>
  </rv>
  <rv s="4">
    <v>6420</v>
  </rv>
  <rv s="0">
    <v>https://www.bing.com/financeapi/forcetrigger?t=c339r7&amp;q=XNAS%3aELYM&amp;form=skydnc</v>
    <v>Learn more on Bing</v>
  </rv>
  <rv s="9">
    <v>21</v>
    <v>ELIEM THERAPEUTICS, INC. (XNAS:ELYM)</v>
    <v>8</v>
    <v>22</v>
    <v>Finance</v>
    <v>10</v>
    <v>en-GB</v>
    <v>c339r7</v>
    <v>268435456</v>
    <v>1</v>
    <v>Powered by Refinitiv</v>
    <v>11.55</v>
    <v>2.35</v>
    <v>-0.24</v>
    <v>-3.4043000000000004E-2</v>
    <v>USD</v>
    <v>Eliem Therapeutics, Inc. is a biotechnology company. It is focused on developing novel therapies for neuronal excitability disorders to address unmet needs in psychiatry, epilepsy, chronic pain, and other disorders of the peripheral and central nervous systems. It also focuses on developing therapeutics for autoimmune-driven inflammatory diseases, including advancing TNT119, an anti-CD19 antibody designed for a range of autoimmune diseases, including systemic lupus erythematosus, immune thrombocytopenia, and membranous nephropathy. Its clinical-stage program, ETX-155, is an investigational, oral, neuroactive steroid NCE that is designed to act as a positive allosteric modulator (PAM) of the GABAA receptor (GABAAR). The GABAA PAM neuroactive steroid class has been clinically validated in depression and epilepsy. ETX-155 for use in multiple disorders of high unmet need, including major depressive disorder (MDD) and focal onset seizures (FOS).</v>
    <v>9</v>
    <v>Nasdaq Stock Market</v>
    <v>XNAS</v>
    <v>XNAS</v>
    <v>2801 CENTERVILLE ROAD 1ST FLOOR, PMB #117, WILMINGTON, DE, 19808 US</v>
    <v>7.33</v>
    <v>Biotechnology &amp; Medical Research</v>
    <v>Stock</v>
    <v>45475.834777962496</v>
    <v>6422</v>
    <v>6.57</v>
    <v>235974740</v>
    <v>ELIEM THERAPEUTICS, INC.</v>
    <v>ELIEM THERAPEUTICS, INC.</v>
    <v>7.19</v>
    <v>0</v>
    <v>7.05</v>
    <v>6.81</v>
    <v>34651210</v>
    <v>ELYM</v>
    <v>ELIEM THERAPEUTICS, INC. (XNAS:ELYM)</v>
    <v>100</v>
    <v>159733</v>
    <v>2018</v>
  </rv>
  <rv s="4">
    <v>6423</v>
  </rv>
  <rv s="0">
    <v>https://www.bing.com/financeapi/forcetrigger?t=c64hvh&amp;q=XNAS%3aPLAO&amp;form=skydnc</v>
    <v>Learn more on Bing</v>
  </rv>
  <rv s="43">
    <v>103</v>
    <v>Patria Latin American Opportunity Acquisition Corp. (XNAS:PLAO)</v>
    <v>8</v>
    <v>104</v>
    <v>Finance</v>
    <v>5</v>
    <v>en-GB</v>
    <v>c64hvh</v>
    <v>268435456</v>
    <v>1</v>
    <v>Powered by Refinitiv</v>
    <v>11.97</v>
    <v>10.74</v>
    <v>1.4999999999999999E-2</v>
    <v>1.312E-3</v>
    <v>USD</v>
    <v>Patria Latin American Opportunity Acquisition Corp. is a blank check company. The Company is created for the purpose of effecting a merger, share exchange, asset acquisition, share purchase, reorganization or similar business combination with one or more businesses. The Company has not selected any specific business combination target and has not, nor has anyone on its behalf, engaged in any substantive discussions directly or indirectly, with any business combination target with respect to an initial business combination. The Company focuses on sectors, including healthcare, food and beverage, logistics, agribusiness, education and financial services. The Company has no operations and has no revenues.</v>
    <v>Nasdaq Stock Market</v>
    <v>XNAS</v>
    <v>XNAS</v>
    <v>18 Forum Lane, 3rd floor,, Camana Bay, PO Box 757,, GRAND CAYMAN, CAYMAN ISLANDS-NA, KY1-9006 KY</v>
    <v>11.45</v>
    <v>Holding Companies</v>
    <v>Stock</v>
    <v>45475.833335138283</v>
    <v>6425</v>
    <v>11.45</v>
    <v>51931180</v>
    <v>Patria Latin American Opportunity Acquisition Corp.</v>
    <v>Patria Latin American Opportunity Acquisition Corp.</v>
    <v>11.45</v>
    <v>21.6647</v>
    <v>11.435</v>
    <v>11.45</v>
    <v>4541420</v>
    <v>PLAO</v>
    <v>Patria Latin American Opportunity Acquisition Corp. (XNAS:PLAO)</v>
    <v>3019</v>
    <v>170457</v>
    <v>2021</v>
  </rv>
  <rv s="4">
    <v>6426</v>
  </rv>
  <rv s="0">
    <v>https://www.bing.com/financeapi/forcetrigger?t=azgvm7&amp;q=XNAS%3aFIXX&amp;form=skydnc</v>
    <v>Learn more on Bing</v>
  </rv>
  <rv s="5">
    <v>7</v>
    <v>Q32 BIO INC. (XNAS:QTTB)</v>
    <v>8</v>
    <v>9</v>
    <v>Finance</v>
    <v>5</v>
    <v>en-GB</v>
    <v>azgvm7</v>
    <v>268435456</v>
    <v>1</v>
    <v>Powered by Refinitiv</v>
    <v>32.880000000000003</v>
    <v>8.2439999999999998</v>
    <v>-0.3407</v>
    <v>-0.93</v>
    <v>-4.8998999999999994E-2</v>
    <v>USD</v>
    <v>Q32 Bio Inc. is a clinical-stage biotechnology company. The Company is engaged in developing biologic therapeutics targeting potent regulators of the innate and adaptive immune systems to re-balance immunity in autoimmune and inflammatory diseases. Its lead programs, focused on the IL-7 / TSLP receptor pathways and complement system, address immune dysregulation to help patients take back control of their lives. Its program for adaptive immunity, bempikibart (ADX-914), is a fully human anti-IL-7Ra antibody that re-regulates adaptive immune function for the treatment of autoimmune diseases. It is being evaluated in two Phase II trials for the treatment of atopic dermatitis and alopecia areata. Its program for innate immunity, ADX-097, is based on a platform enabling tissue-targeted regulation of the complement system without long-term systemic blockade. The Company has completed a first-in-human, Phase I ascending dose clinical study of ADX-097 in healthy volunteers.</v>
    <v>7</v>
    <v>Nasdaq Stock Market</v>
    <v>XNAS</v>
    <v>XNAS</v>
    <v>830 Winter Street, WALTHAM, MA, 02451 US</v>
    <v>20.52</v>
    <v>Biotechnology &amp; Medical Research</v>
    <v>Stock</v>
    <v>45475.99802829844</v>
    <v>6428</v>
    <v>17.809999999999999</v>
    <v>215555446</v>
    <v>Q32 BIO INC.</v>
    <v>Q32 BIO INC.</v>
    <v>18.98</v>
    <v>0</v>
    <v>18.98</v>
    <v>18.05</v>
    <v>11942130</v>
    <v>QTTB</v>
    <v>Q32 BIO INC. (XNAS:QTTB)</v>
    <v>95280</v>
    <v>96214</v>
    <v>2015</v>
  </rv>
  <rv s="4">
    <v>6429</v>
  </rv>
  <rv s="0">
    <v>https://www.bing.com/financeapi/forcetrigger?t=a1niw7&amp;q=XNAS%3aANGO&amp;form=skydnc</v>
    <v>Learn more on Bing</v>
  </rv>
  <rv s="5">
    <v>7</v>
    <v>ANGIODYNAMICS, INC. (XNAS:ANGO)</v>
    <v>8</v>
    <v>9</v>
    <v>Finance</v>
    <v>10</v>
    <v>en-GB</v>
    <v>a1niw7</v>
    <v>268435456</v>
    <v>1</v>
    <v>Powered by Refinitiv</v>
    <v>10.49</v>
    <v>5.26</v>
    <v>0.66569999999999996</v>
    <v>-0.06</v>
    <v>-1.0489999999999999E-2</v>
    <v>USD</v>
    <v>AngioDynamics, Inc. is a transformative medical technology company. The Company is focused on restoring healthy blood flow in the body's vascular system, expanding cancer treatment options and improving quality of life for patients. It designs, manufactures, and sells a range of medical, surgical and diagnostic devices used by professional healthcare providers for vascular access, for the treatment of peripheral vascular disease and for use in oncology and surgical settings. Its devices are generally used in minimally invasive, image-guided procedures. Its segments include Med Tech and Med Device. Its product categories include oncology, venous therapies, vascular interventions, and ports. Its oncology products include Model 1500X RF Generator, IsoLoc Endorectal Balloon, Habib 4X Laparoscopic Bipolar Resection Device, Habib 4X Bipolar Resection Device, and Alatus. Its venous therapies include VenaCure EVLT 1470 Pro Laser, VenaCure EVLT System, VenaCure EVLT Procedure Packs, and others.</v>
    <v>815</v>
    <v>Nasdaq Stock Market</v>
    <v>XNAS</v>
    <v>XNAS</v>
    <v>14 Plaza Dr, LATHAM, NY, 12110 US</v>
    <v>5.74</v>
    <v>Healthcare Equipment &amp; Supplies</v>
    <v>Stock</v>
    <v>45475.834509756249</v>
    <v>6431</v>
    <v>5.6097000000000001</v>
    <v>226708639</v>
    <v>ANGIODYNAMICS, INC.</v>
    <v>ANGIODYNAMICS, INC.</v>
    <v>5.71</v>
    <v>0</v>
    <v>5.72</v>
    <v>5.66</v>
    <v>40054530</v>
    <v>ANGO</v>
    <v>ANGIODYNAMICS, INC. (XNAS:ANGO)</v>
    <v>446160</v>
    <v>429375</v>
    <v>1992</v>
  </rv>
  <rv s="4">
    <v>6432</v>
  </rv>
  <rv s="0">
    <v>https://www.bing.com/financeapi/forcetrigger?t=c4nzxm&amp;q=XNAS%3aLGTO&amp;form=skydnc</v>
    <v>Learn more on Bing</v>
  </rv>
  <rv s="6">
    <v>12</v>
    <v>Southland Holdings, Inc. (XNYS:SLND)</v>
    <v>8</v>
    <v>13</v>
    <v>Finance</v>
    <v>10</v>
    <v>en-GB</v>
    <v>c4nzxm</v>
    <v>268435456</v>
    <v>1</v>
    <v>Powered by Refinitiv</v>
    <v>9.16</v>
    <v>3.84</v>
    <v>-0.16400000000000001</v>
    <v>-0.21</v>
    <v>-4.4396999999999999E-2</v>
    <v>USD</v>
    <v>Southland Holdings, Inc. is a provider of specialized infrastructure construction services. The Company's segments include Civil and Transportation. The Civil segment operates throughout North America and specializes in services that include the design and construction of water pipeline, pump stations, lift stations, water and wastewater treatment plants, concrete and structural steel, outfall, and tunneling. The Transportation segment operates throughout North America and specializes in services that include the design and construction of bridges, roadways, marine, dredging, ship terminals and piers, and specialty structures and facilities. The Company's customers include public and private entities. Its public sector customers include certain federal agencies, state departments of transportation, local transit authorities, county and city public works departments, and utilities. The Company's private customers consist of the owners of industrial, commercial and residential sites.</v>
    <v>2500</v>
    <v>New York Stock Exchange</v>
    <v>XNYS</v>
    <v>XNYS</v>
    <v>1100 Kubota Drive, GRAPEVINE, TX, 76051 US</v>
    <v>4.67</v>
    <v>Construction &amp; Engineering</v>
    <v>Stock</v>
    <v>45476.000000022657</v>
    <v>6434</v>
    <v>4.4000000000000004</v>
    <v>217076118</v>
    <v>Southland Holdings, Inc.</v>
    <v>Southland Holdings, Inc.</v>
    <v>4.67</v>
    <v>4.7300000000000004</v>
    <v>4.5199999999999996</v>
    <v>48025690</v>
    <v>SLND</v>
    <v>Southland Holdings, Inc. (XNYS:SLND)</v>
    <v>39142</v>
    <v>74800</v>
    <v>2021</v>
  </rv>
  <rv s="4">
    <v>6435</v>
  </rv>
  <rv s="0">
    <v>https://www.bing.com/financeapi/forcetrigger?t=a2v5hw&amp;q=XNAS%3aBYRN&amp;form=skydnc</v>
    <v>Learn more on Bing</v>
  </rv>
  <rv s="5">
    <v>7</v>
    <v>BYRNA TECHNOLOGIES INC. (XNAS:BYRN)</v>
    <v>8</v>
    <v>9</v>
    <v>Finance</v>
    <v>10</v>
    <v>en-GB</v>
    <v>a2v5hw</v>
    <v>268435456</v>
    <v>1</v>
    <v>Powered by Refinitiv</v>
    <v>15.34</v>
    <v>2.19</v>
    <v>1.6876</v>
    <v>0.28000000000000003</v>
    <v>2.9474E-2</v>
    <v>USD</v>
    <v>Byrna Technologies Inc. is a technology company. The Company specializing in the development, manufacture, and sale of advanced less-lethal personal security solutions. The Company's product portfolio includes handheld personal security devices and shoulder-fired launchers designed for use by consumers and professional security customers; a line of projectiles that are fired by Byrna devices, including chemical irritants, kinetic and inert rounds; a line of self-defense aerosol products, including Byrna Bad Guy Repellent, and accessories and related safety products, including the Byrna Banshee, Byrna Shield, compressed carbon dioxide (CO2) canisters, sighting systems, holsters and Byrna-branded apparel. Its flagship product, the Byrna SD, is a compact, ergonomically designed, handheld personal security device with the size and form factor of a compact handgun. It is easy to use, has virtually no recoil and is designed to fire accurately with an effective range of 50 feet.</v>
    <v>106</v>
    <v>Nasdaq Stock Market</v>
    <v>XNAS</v>
    <v>XNAS</v>
    <v>100 Burtt Road, Suite 115, ANDOVER, MA, 01810 US</v>
    <v>9.8504000000000005</v>
    <v>Aerospace &amp; Defense</v>
    <v>Stock</v>
    <v>45475.999150983596</v>
    <v>6437</v>
    <v>9.34</v>
    <v>222362970</v>
    <v>BYRNA TECHNOLOGIES INC.</v>
    <v>BYRNA TECHNOLOGIES INC.</v>
    <v>9.4600000000000009</v>
    <v>0</v>
    <v>9.5</v>
    <v>9.7799999999999994</v>
    <v>22736500</v>
    <v>BYRN</v>
    <v>BYRNA TECHNOLOGIES INC. (XNAS:BYRN)</v>
    <v>10</v>
    <v>279217</v>
    <v>2005</v>
  </rv>
  <rv s="4">
    <v>6438</v>
  </rv>
  <rv s="0">
    <v>https://www.bing.com/financeapi/forcetrigger?t=a28nvh&amp;q=OTCM%3aAWCA&amp;form=skydnc</v>
    <v>Learn more on Bing</v>
  </rv>
  <rv s="6">
    <v>12</v>
    <v>AWAYSIS CAPITAL, INC. (OTCM:AWCA)</v>
    <v>8</v>
    <v>13</v>
    <v>Finance</v>
    <v>18</v>
    <v>en-GB</v>
    <v>a28nvh</v>
    <v>268435456</v>
    <v>1</v>
    <v>Powered by Refinitiv</v>
    <v>1.7150000000000001</v>
    <v>0.1075</v>
    <v>5.1882999999999999</v>
    <v>-0.48</v>
    <v>-0.40677999999999997</v>
    <v>USD</v>
    <v>Awaysis Capital, Inc. is a real estate investment and management company. The Company is focused on acquisition, construction, selling and managing rentals of residential vacation home communities in desirable travel destinations. The Company seeks to create value through the targeting and acquisition, development, and up-cycling, rebranding, and repositioning of undervalued operating and shovel ready residential/resort communities in global travel destinations, with the intention to relaunch these assets under the Awaysis brand to create a network of residential and resort enclave communities that will optimize both sales and rental revenues, providing attractive returns to owners and vacation experiences to travelers.</v>
    <v>4</v>
    <v>OTC Markets</v>
    <v>OTCM</v>
    <v>OTCM</v>
    <v>3400 LAKESIDE DR, SUITE 100, MIRAMAR, FL, 33027 US</v>
    <v>0.7</v>
    <v>Real Estate Operations</v>
    <v>Stock</v>
    <v>45476.006944444445</v>
    <v>6440</v>
    <v>0.4123</v>
    <v>246565899</v>
    <v>AWAYSIS CAPITAL, INC.</v>
    <v>AWAYSIS CAPITAL, INC.</v>
    <v>0.65</v>
    <v>1.18</v>
    <v>0.7</v>
    <v>352237000</v>
    <v>AWCA</v>
    <v>AWAYSIS CAPITAL, INC. (OTCM:AWCA)</v>
    <v>28250</v>
    <v>4180</v>
    <v>2008</v>
  </rv>
  <rv s="4">
    <v>6441</v>
  </rv>
  <rv s="0">
    <v>https://www.bing.com/financeapi/forcetrigger?t=a1yhw7&amp;q=XNYS%3aNGS&amp;form=skydnc</v>
    <v>Learn more on Bing</v>
  </rv>
  <rv s="5">
    <v>7</v>
    <v>NATURAL GAS SERVICES GROUP, INC. (XNYS:NGS)</v>
    <v>8</v>
    <v>9</v>
    <v>Finance</v>
    <v>10</v>
    <v>en-GB</v>
    <v>a1yhw7</v>
    <v>268435456</v>
    <v>1</v>
    <v>Powered by Refinitiv</v>
    <v>25.24</v>
    <v>9.6199999999999992</v>
    <v>1.0967</v>
    <v>0.48</v>
    <v>2.4552000000000001E-2</v>
    <v>USD</v>
    <v>Natural Gas Services Group, Inc. is a provider of gas compression equipment, technology and services to the energy industry. The Company manufactures, fabricates, rents, sells and maintains natural gas compressors for oil and natural gas production and plant facilities. It manufactures a line of compressor frames, cylinders, and parts, known as its Cylinder-in-Plane (CiP) product line. It uses finished CiP component products in the fabrication of compressor units for sale or rental by the Company or sells the finished component products to other compressor fabricators. It holds a limited inventory of flare stacks and related ignition and control devices for onshore and offshore incineration of gas compounds such as hydrogen sulfide, carbon dioxide, natural gas and liquefied petroleum gases. To provide customer support for its compressor and flare sales businesses, the Company stocks varying levels of replacement parts at its Midland, Texas facility and at field service locations.</v>
    <v>266</v>
    <v>New York Stock Exchange</v>
    <v>XNYS</v>
    <v>XNYS</v>
    <v>404 Veterans Airpark Lane, Suite 300, MIDLAND, TX, 79705 US</v>
    <v>20.14</v>
    <v>Oil &amp; Gas Related Equipment and Services</v>
    <v>Stock</v>
    <v>45475.962346075779</v>
    <v>6443</v>
    <v>18.91</v>
    <v>249114512</v>
    <v>NATURAL GAS SERVICES GROUP, INC.</v>
    <v>NATURAL GAS SERVICES GROUP, INC.</v>
    <v>19.52</v>
    <v>26.294</v>
    <v>19.55</v>
    <v>20.03</v>
    <v>12437070</v>
    <v>NGS</v>
    <v>NATURAL GAS SERVICES GROUP, INC. (XNYS:NGS)</v>
    <v>35</v>
    <v>128601</v>
    <v>1998</v>
  </rv>
  <rv s="4">
    <v>6444</v>
  </rv>
  <rv s="0">
    <v>https://www.bing.com/financeapi/forcetrigger?t=bwvaar&amp;q=XNAS%3aSKIN&amp;form=skydnc</v>
    <v>Learn more on Bing</v>
  </rv>
  <rv s="5">
    <v>7</v>
    <v>THE BEAUTY HEALTH COMPANY (XNAS:SKIN)</v>
    <v>8</v>
    <v>9</v>
    <v>Finance</v>
    <v>10</v>
    <v>en-GB</v>
    <v>bwvaar</v>
    <v>268435456</v>
    <v>1</v>
    <v>Powered by Refinitiv</v>
    <v>8.9550000000000001</v>
    <v>1.35</v>
    <v>0.96199999999999997</v>
    <v>0.12</v>
    <v>6.5216999999999997E-2</v>
    <v>USD</v>
    <v>The Beauty Health Company is a global category-creating company delivering skin health experiences. The Company and its subsidiaries design, develop, manufacture, market, and sell esthetic technologies and products. The Company is personalizing skin health for all ages, genders, skin tones, and skin types. Its brands include Hydrafacial, SkinStylus and Keravive. Hydrafacial created the category of hydradermabrasion with its patented delivery system (Delivery System) that cleanses, extracts, and hydrates the skin with proprietary solutions and serums. SkinStylus specializes in microneedling with its products that are designed to provide a minimally-invasive microneedling skin treatment to help stimulate collagen and elastin production. Keravive specializes in scalp health with its products that are designed to cleanse, exfoliate, and hydrate the scalp and hair follicles. Hydrafacial's primary product offerings are the Syndeo device and its associated serum solutions and consumables.</v>
    <v>881</v>
    <v>Nasdaq Stock Market</v>
    <v>XNAS</v>
    <v>XNAS</v>
    <v>2165 Spring Street, LONG BEACH, CA, 90806 US</v>
    <v>1.96</v>
    <v>Personal &amp; Household Products &amp; Services</v>
    <v>Stock</v>
    <v>45475.907947164065</v>
    <v>6446</v>
    <v>1.81</v>
    <v>242319112</v>
    <v>THE BEAUTY HEALTH COMPANY</v>
    <v>THE BEAUTY HEALTH COMPANY</v>
    <v>1.84</v>
    <v>0</v>
    <v>1.84</v>
    <v>1.96</v>
    <v>123632200</v>
    <v>SKIN</v>
    <v>THE BEAUTY HEALTH COMPANY (XNAS:SKIN)</v>
    <v>301</v>
    <v>1717970</v>
    <v>2020</v>
  </rv>
  <rv s="4">
    <v>6447</v>
  </rv>
  <rv s="0">
    <v>https://www.bing.com/financeapi/forcetrigger?t=a1yc4c&amp;q=XNYS%3aNC&amp;form=skydnc</v>
    <v>Learn more on Bing</v>
  </rv>
  <rv s="6">
    <v>12</v>
    <v>NACCO INDUSTRIES, INC. (XNYS:NC)</v>
    <v>8</v>
    <v>13</v>
    <v>Finance</v>
    <v>5</v>
    <v>en-GB</v>
    <v>a1yc4c</v>
    <v>268435456</v>
    <v>1</v>
    <v>Powered by Refinitiv</v>
    <v>38.659100000000002</v>
    <v>27.264800000000001</v>
    <v>0.9698</v>
    <v>-0.17</v>
    <v>-6.0480000000000004E-3</v>
    <v>USD</v>
    <v>NACCO Industries, Inc. is a holding company. It brings natural resources to life by delivering aggregates, minerals, reliable fuels and environmental solutions through its robust portfolio of NACCO Natural Resources businesses. The Company’s segments include Coal Mining, North American Mining (NAMining) and Minerals Management. The Coal Mining segment operates surface coal mines for power generation companies. The NAMining segment is a mining partner for producers of aggregates, activated carbon, lithium and other industrial minerals. The Minerals Management segment, which includes the Catapult Mineral Partners (Catapult) business, acquires and promotes the development of mineral interests. Mitigation Resources of North America (Mitigation Resources) provides stream and wetland mitigation solutions. NAMining provides contract mining services for independently owned mines and quarries, creating value for its customers by performing the mining aspects of its customers’ operations.</v>
    <v>1700</v>
    <v>New York Stock Exchange</v>
    <v>XNYS</v>
    <v>XNYS</v>
    <v>SUITE 200, 5875 LANDERBROOK DR, CLEVELAND, OH, 44124-4069 US</v>
    <v>28.46</v>
    <v>Coal</v>
    <v>Stock</v>
    <v>45475.958333367969</v>
    <v>6449</v>
    <v>27.59</v>
    <v>209431500</v>
    <v>NACCO INDUSTRIES, INC.</v>
    <v>NACCO INDUSTRIES, INC.</v>
    <v>28.46</v>
    <v>28.11</v>
    <v>27.94</v>
    <v>7450430</v>
    <v>NC</v>
    <v>NACCO INDUSTRIES, INC. (XNYS:NC)</v>
    <v>20402</v>
    <v>18005</v>
    <v>1986</v>
  </rv>
  <rv s="4">
    <v>6450</v>
  </rv>
  <rv s="0">
    <v>https://www.bing.com/financeapi/forcetrigger?t=c2f127&amp;q=XNAS%3aGLUE&amp;form=skydnc</v>
    <v>Learn more on Bing</v>
  </rv>
  <rv s="5">
    <v>7</v>
    <v>MONTE ROSA THERAPEUTICS, INC. (XNAS:GLUE)</v>
    <v>8</v>
    <v>9</v>
    <v>Finance</v>
    <v>5</v>
    <v>en-GB</v>
    <v>c2f127</v>
    <v>268435456</v>
    <v>1</v>
    <v>Powered by Refinitiv</v>
    <v>8.84</v>
    <v>2.44</v>
    <v>2.1190000000000002</v>
    <v>-0.35</v>
    <v>-8.8832000000000008E-2</v>
    <v>USD</v>
    <v>Monte Rosa Therapeutics, Inc. is a clinical-stage biotechnology company. The Company is engaged in developing a portfolio of novel and molecular glue degraders (MGDs) for patients living with serious diseases in the areas of oncology and autoimmune, and more. MGDs are small molecule drugs that employ the body’s natural protein destruction mechanisms to selectively degrade therapeutically relevant proteins. It has developed a degradation platform, called Quantitative and Engineered Elimination of Neosubstrates (QuEEN) to enable its target centric MGD discovery and development approach and its rational design of MGD product candidates. Its product candidate, MRT-2359, is an orally bioavailable MGD targeting the translation termination factor protein GSPT1. MRT-2359 is in clinical development for potential use in MYC-driven tumors, including metastatic non-small cell lung cancer, small cell lung cancer and neuroendocrine tumors. Its other product candidates include MRT-6160 and MRT-8102.</v>
    <v>133</v>
    <v>Nasdaq Stock Market</v>
    <v>XNAS</v>
    <v>XNAS</v>
    <v>321 Harrison Avenue, Suite 900, BOSTON, MA, 02118 US</v>
    <v>4.1500000000000004</v>
    <v>Biotechnology &amp; Medical Research</v>
    <v>Stock</v>
    <v>45475.995361053123</v>
    <v>6452</v>
    <v>3.54</v>
    <v>218411220</v>
    <v>MONTE ROSA THERAPEUTICS, INC.</v>
    <v>MONTE ROSA THERAPEUTICS, INC.</v>
    <v>3.96</v>
    <v>0</v>
    <v>3.94</v>
    <v>3.59</v>
    <v>60838780</v>
    <v>GLUE</v>
    <v>MONTE ROSA THERAPEUTICS, INC. (XNAS:GLUE)</v>
    <v>179</v>
    <v>267089</v>
    <v>2019</v>
  </rv>
  <rv s="4">
    <v>6453</v>
  </rv>
  <rv s="0">
    <v>https://www.bing.com/financeapi/forcetrigger?t=c6jmcw&amp;q=XNAS%3aRENE&amp;form=skydnc</v>
    <v>Learn more on Bing</v>
  </rv>
  <rv s="43">
    <v>103</v>
    <v>CARTESIAN GROWTH CORPORATION II (XNAS:RENE)</v>
    <v>8</v>
    <v>104</v>
    <v>Finance</v>
    <v>10</v>
    <v>en-GB</v>
    <v>c6jmcw</v>
    <v>268435456</v>
    <v>1</v>
    <v>Powered by Refinitiv</v>
    <v>11.92</v>
    <v>10.65</v>
    <v>-0.02</v>
    <v>-1.7699999999999999E-3</v>
    <v>USD</v>
    <v>Cartesian Growth Corporation II is a blank check company. The Company is formed for the purpose of entering into a merger, share exchange, asset acquisition, share purchase, recapitalization, reorganization or similar business combination with one or more businesses or entities. The Company intends to seek target business where it believes it will have an opportunity to drive ongoing value creation after its initial business combination is completed, as its management team has done with multiple investments over a range of sectors, industries and geographical locations. The Company has not commenced any operations nor generated any revenues.</v>
    <v>Nasdaq Stock Market</v>
    <v>XNAS</v>
    <v>XNAS</v>
    <v>505 Fifth Avenue, 15Th Floor, NEW YORK, NY, 10017 US</v>
    <v>11.28</v>
    <v>Holding Companies</v>
    <v>Stock</v>
    <v>45475.833334305469</v>
    <v>6455</v>
    <v>11.28</v>
    <v>243879916</v>
    <v>CARTESIAN GROWTH CORPORATION II</v>
    <v>CARTESIAN GROWTH CORPORATION II</v>
    <v>11.28</v>
    <v>28.454000000000001</v>
    <v>11.3</v>
    <v>11.28</v>
    <v>21620560</v>
    <v>RENE</v>
    <v>CARTESIAN GROWTH CORPORATION II (XNAS:RENE)</v>
    <v>126</v>
    <v>22207</v>
    <v>2021</v>
  </rv>
  <rv s="4">
    <v>6456</v>
  </rv>
  <rv s="0">
    <v>https://www.bing.com/financeapi/forcetrigger?t=c2hjxm&amp;q=XNAS%3aIPSC&amp;form=skydnc</v>
    <v>Learn more on Bing</v>
  </rv>
  <rv s="5">
    <v>7</v>
    <v>CENTURY THERAPEUTICS, INC. (XNAS:IPSC)</v>
    <v>8</v>
    <v>9</v>
    <v>Finance</v>
    <v>5</v>
    <v>en-GB</v>
    <v>c2hjxm</v>
    <v>268435456</v>
    <v>1</v>
    <v>Powered by Refinitiv</v>
    <v>5.51</v>
    <v>1.28</v>
    <v>1.089</v>
    <v>-0.2</v>
    <v>-8.2988000000000006E-2</v>
    <v>USD</v>
    <v>Century Therapeutics, Inc. is a biotechnology company. The Company is focused on developing transformative allogeneic cell therapies to create products for the treatment of both solid tumor and hematological malignancies with unmet medical need. The Company has created allogeneic cell therapy platform that includes induced pluripotent stem cells (iPSCs), differentiation know-how to generate immune effector cells from iPSCs, or iPSC- derived cells, clustered regularly interspaced short palindromic repeats, to incorporate multiple transgenes and remove target genes. The Company’s product candidates include CNTY-101, CNTY-102, CNTY-107, CNTY-104, and CNTY-106. Its CNTY-101 is focused on targeting CD19 for relapsed, refractory B-cell lymphoma. CNTY-102 targets CD19 + CD22 for relapsed, refractory B-cell lymphoma and other B-cell malignancies. CNTY-107 is used of the treatment of solid tumors expressing Nectin-4. CNTY-106 is a multi-specific collaboration program for multiple myeloma.</v>
    <v>152</v>
    <v>Nasdaq Stock Market</v>
    <v>XNAS</v>
    <v>XNAS</v>
    <v>25 N 38TH STREET, 11TH FLOOR, PHILADELPHIA, PA, 19104 US</v>
    <v>2.4</v>
    <v>Biotechnology &amp; Medical Research</v>
    <v>Stock</v>
    <v>45475.834652210156</v>
    <v>6458</v>
    <v>2.21</v>
    <v>186746723</v>
    <v>CENTURY THERAPEUTICS, INC.</v>
    <v>CENTURY THERAPEUTICS, INC.</v>
    <v>2.39</v>
    <v>0</v>
    <v>2.41</v>
    <v>2.21</v>
    <v>84500780</v>
    <v>IPSC</v>
    <v>CENTURY THERAPEUTICS, INC. (XNAS:IPSC)</v>
    <v>143579</v>
    <v>338784</v>
    <v>2018</v>
  </rv>
  <rv s="4">
    <v>6459</v>
  </rv>
  <rv s="0">
    <v>https://www.bing.com/financeapi/forcetrigger?t=bpucur&amp;q=XNYS%3aHYLN&amp;form=skydnc</v>
    <v>Learn more on Bing</v>
  </rv>
  <rv s="6">
    <v>12</v>
    <v>Hyliion Holdings Corp. (XNYS:HYLN)</v>
    <v>8</v>
    <v>13</v>
    <v>Finance</v>
    <v>10</v>
    <v>en-GB</v>
    <v>bpucur</v>
    <v>268435456</v>
    <v>1</v>
    <v>Powered by Refinitiv</v>
    <v>2.2850000000000001</v>
    <v>0.5181</v>
    <v>1.8900999999999999</v>
    <v>0.06</v>
    <v>3.9474000000000002E-2</v>
    <v>USD</v>
    <v>Hyliion Holdings Corp. is a developer of sustainable electricity-producing technology. The Company is focused on providing distributed power generators that can operate on various fuel sources. It is addressing the commercial space with a locally deployable generator that can offer prime power, peak shaving, and renewables matching. Its KARNO generator is a fuel-agnostic solution, enabled by additive manufacturing, that leverages a linear heat generator architecture. It is constructing the 125kW ALPHA generator, which is testing in its development facility. It is also engaged in designing a 200kW BETA generator. The Company also focuses on scaling up its generator solutions to address larger utility-scale power needs and to develop variants for household use and mobile applications, such as vehicles and marine. Additionally, the generator technology is suited to provide combined heat and power (CHP) in various stationary applications.</v>
    <v>85</v>
    <v>New York Stock Exchange</v>
    <v>XNYS</v>
    <v>XNYS</v>
    <v>1202 BMC DRIVE, SUITE 100, CEDAR PARK, TX, 78613 US</v>
    <v>1.6</v>
    <v>Automobiles &amp; Auto Parts</v>
    <v>Stock</v>
    <v>45475.997703495312</v>
    <v>6461</v>
    <v>1.48</v>
    <v>274976564</v>
    <v>Hyliion Holdings Corp.</v>
    <v>Hyliion Holdings Corp.</v>
    <v>1.52</v>
    <v>1.52</v>
    <v>1.58</v>
    <v>174035800</v>
    <v>HYLN</v>
    <v>Hyliion Holdings Corp. (XNYS:HYLN)</v>
    <v>353</v>
    <v>563907</v>
    <v>2018</v>
  </rv>
  <rv s="4">
    <v>6462</v>
  </rv>
  <rv s="0">
    <v>https://www.bing.com/financeapi/forcetrigger?t=a1nwar&amp;q=XNYS%3aATNM&amp;form=skydnc</v>
    <v>Learn more on Bing</v>
  </rv>
  <rv s="6">
    <v>12</v>
    <v>ACTINIUM PHARMACEUTICALS, INC (XNYS:ATNM)</v>
    <v>8</v>
    <v>13</v>
    <v>Finance</v>
    <v>10</v>
    <v>en-GB</v>
    <v>a1nwar</v>
    <v>268435456</v>
    <v>1</v>
    <v>Powered by Refinitiv</v>
    <v>10.24</v>
    <v>4</v>
    <v>0.20150000000000001</v>
    <v>-0.24</v>
    <v>-3.3333000000000002E-2</v>
    <v>USD</v>
    <v>Actinium Pharmaceuticals, Inc. is a late-stage biopharmaceutical company. The Company is engaged in developing targeted radiotherapies to improve survival for people who have failed existing oncology therapies. The Company’s advanced pipeline candidates include Iomab-B (pre-BLA &amp; MAA (EU)) and Actimab-A. Iomab-B is an induction and conditioning agent prior to bone marrow transplant. Actimab-A is a therapeutic agent, have demonstrated potential to extend survival outcomes for people with relapsed and refractory acute myeloid leukemia. The Company focuses on advance Iomab-B for other blood cancers and next generation conditioning candidate Iomab-ACT to improve cell and gene therapy outcomes. The Company holds patent applications including several patents related to the manufacture of the isotope Ac-225 in a cyclotron. Actinium-225 is a potent alpha-particle emitter that has high linear energy transfer capable of killing targeted cancer cells via double-strand breaks in DNA.</v>
    <v>49</v>
    <v>New York Stock Exchange</v>
    <v>XNYS</v>
    <v>XNYS</v>
    <v>100 Park Ave., 23Rd Floor, NEW YORK, NY, 10017 US</v>
    <v>7.31</v>
    <v>Biotechnology &amp; Medical Research</v>
    <v>Stock</v>
    <v>45476.000000161715</v>
    <v>6464</v>
    <v>6.9</v>
    <v>207292812</v>
    <v>ACTINIUM PHARMACEUTICALS, INC</v>
    <v>ACTINIUM PHARMACEUTICALS, INC</v>
    <v>7.19</v>
    <v>7.2</v>
    <v>6.96</v>
    <v>29783450</v>
    <v>ATNM</v>
    <v>ACTINIUM PHARMACEUTICALS, INC (XNYS:ATNM)</v>
    <v>1000</v>
    <v>221206</v>
    <v>2013</v>
  </rv>
  <rv s="4">
    <v>6465</v>
  </rv>
  <rv s="0">
    <v>https://www.bing.com/financeapi/forcetrigger?t=c5t9u2&amp;q=XNYS%3aDC&amp;form=skydnc</v>
    <v>Learn more on Bing</v>
  </rv>
  <rv s="6">
    <v>12</v>
    <v>DAKOTA GOLD CORP. (XNYS:DC)</v>
    <v>8</v>
    <v>13</v>
    <v>Finance</v>
    <v>10</v>
    <v>en-GB</v>
    <v>c5t9u2</v>
    <v>268435456</v>
    <v>1</v>
    <v>Powered by Refinitiv</v>
    <v>3.2498999999999998</v>
    <v>1.9499</v>
    <v>0.81299999999999994</v>
    <v>0.05</v>
    <v>2.1277000000000001E-2</v>
    <v>USD</v>
    <v>Dakota Gold Corp. is a gold exploration and development company with a specific focus on revitalizing the Homestake District in Lead, South Dakota. The Company focuses its business efforts on the acquisition, exploration, and development of mineral properties in the United States. The Company maintains 100% ownership of 11 mineral properties in the Homestake District comprised of 2,044 unpatented claims and a combination of surface leases and/or ownership covering a total of approximately 48,006 acres located in the Homestake Mining District of South Dakota, including the Blind Gold, City Creek, Tinton, West Corridor, Ragged Top, Poorman Anticline, Maitland, South Lead / Whistler Gulch, the Barrick Option, Richmond Hill and Cambrian Unconformity Properties, all of which are located in the heart of the Homestake District. It owns a 100% interest in the 191 mining claims (3,393 acres) and 39.4 acres of private surface land that comprise the Blind Gold project.</v>
    <v>41</v>
    <v>New York Stock Exchange</v>
    <v>XNYS</v>
    <v>XNYS</v>
    <v>106 Glendale Drive, Suite A, LEAD, SD, 57754 US</v>
    <v>2.4220000000000002</v>
    <v>Metals &amp; Mining</v>
    <v>Stock</v>
    <v>45476.000000046093</v>
    <v>6467</v>
    <v>2.35</v>
    <v>216818136</v>
    <v>DAKOTA GOLD CORP.</v>
    <v>DAKOTA GOLD CORP.</v>
    <v>2.35</v>
    <v>2.35</v>
    <v>2.4</v>
    <v>90340890</v>
    <v>DC</v>
    <v>DAKOTA GOLD CORP. (XNYS:DC)</v>
    <v>26</v>
    <v>369412</v>
    <v>2020</v>
  </rv>
  <rv s="4">
    <v>6468</v>
  </rv>
  <rv s="0">
    <v>https://www.bing.com/financeapi/forcetrigger?t=a1n9oc&amp;q=XNAS%3aALDX&amp;form=skydnc</v>
    <v>Learn more on Bing</v>
  </rv>
  <rv s="5">
    <v>7</v>
    <v>ALDEYRA THERAPEUTICS, INC. (XNAS:ALDX)</v>
    <v>8</v>
    <v>9</v>
    <v>Finance</v>
    <v>5</v>
    <v>en-GB</v>
    <v>a1n9oc</v>
    <v>268435456</v>
    <v>1</v>
    <v>Powered by Refinitiv</v>
    <v>8.4550000000000001</v>
    <v>1.42</v>
    <v>1.4472</v>
    <v>0</v>
    <v>0</v>
    <v>USD</v>
    <v>Aldeyra Therapeutics, Inc. is a biotechnology company, which is engaged in discovering therapies designed to treat immune-mediated diseases. The Company's product candidates include reactive aldehyde species (RASP) modulators ADX-629, ADX-246, ADX-248, and chemically related molecules for the treatment of systemic and retinal immune-mediated diseases. Its pre-commercial product candidates are reproxalap, a RASP modulator for the potential treatment of dry eye disease and allergic conjunctivitis, and ADX-2191, a novel formulation of intravitreal methotrexate for the treatment of proliferative vitreoretinopathy and retinitis pigmentosa. Its ADX-629, is an orally administered RASP modulator in clinical development for atopic dermatitis, idiopathic nephrotic syndrome, moderate alcohol-associated hepatitis, chronic cough, and Sjogren-Larsson Syndrome. Its preclinical RASP platform includes ADX-246 and ADX-248 in development for metabolic, retinal diseases and systemic inflammatory diseases.</v>
    <v>10</v>
    <v>Nasdaq Stock Market</v>
    <v>XNAS</v>
    <v>XNAS</v>
    <v>131 HARTWELL AVENUE, SUITE 320, LEXINGTON, MA, 02421 US</v>
    <v>3.29</v>
    <v>Biotechnology &amp; Medical Research</v>
    <v>Stock</v>
    <v>45475.910476238278</v>
    <v>6470</v>
    <v>3.16</v>
    <v>193097092</v>
    <v>ALDEYRA THERAPEUTICS, INC.</v>
    <v>ALDEYRA THERAPEUTICS, INC.</v>
    <v>3.28</v>
    <v>0</v>
    <v>3.25</v>
    <v>3.25</v>
    <v>59414490</v>
    <v>ALDX</v>
    <v>ALDEYRA THERAPEUTICS, INC. (XNAS:ALDX)</v>
    <v>238595</v>
    <v>380281</v>
    <v>2004</v>
  </rv>
  <rv s="4">
    <v>6471</v>
  </rv>
  <rv s="0">
    <v>https://www.bing.com/financeapi/forcetrigger?t=c2rzqh&amp;q=XNAS%3aRANI&amp;form=skydnc</v>
    <v>Learn more on Bing</v>
  </rv>
  <rv s="5">
    <v>7</v>
    <v>Rani Therapeutics Holdings Inc (XNAS:RANI)</v>
    <v>8</v>
    <v>9</v>
    <v>Finance</v>
    <v>10</v>
    <v>en-GB</v>
    <v>c2rzqh</v>
    <v>268435456</v>
    <v>1</v>
    <v>Powered by Refinitiv</v>
    <v>8.75</v>
    <v>1.82</v>
    <v>-0.105</v>
    <v>0.05</v>
    <v>1.3089E-2</v>
    <v>USD</v>
    <v>Rani Therapeutics Holdings, Inc. is a clinical-stage biotherapeutics company. The Company is focused on advancing technologies to enable the administration of biologics and drugs orally, to provide patients, physicians, and healthcare systems with a convenient alternative to painful injections. It has developed a drug-agnostic oral delivery platform, the RaniPill capsule, which is designed to deliver a variety of drug substances, including antibodies, proteins, peptides, and oligonucleotides. The RaniPill GO, is designed to deliver up to a three micrograms (mg) dose of drug with high bioavailability. The capsule includes a coating designed to withstand stomach acid but dissolve in the jejunum portion of the small intestine. Its pipeline includes RT-102, RT-105, RT-111 and RT-110. It is also developing a high-capacity version of the RaniPill capsule known as the RaniPill HC, which is intended to enable delivery of drug payloads up to 200uL in liquid form with high bioavailability.</v>
    <v>140</v>
    <v>Nasdaq Stock Market</v>
    <v>XNAS</v>
    <v>XNAS</v>
    <v>2051 Ringwood Avenue, SAN JOSE, CA, 95131 US</v>
    <v>4</v>
    <v>Biotechnology &amp; Medical Research</v>
    <v>Stock</v>
    <v>45475.86995873828</v>
    <v>6473</v>
    <v>3.7894000000000001</v>
    <v>195126638</v>
    <v>Rani Therapeutics Holdings Inc</v>
    <v>Rani Therapeutics Holdings Inc</v>
    <v>3.83</v>
    <v>0</v>
    <v>3.82</v>
    <v>3.87</v>
    <v>50420320</v>
    <v>RANI</v>
    <v>Rani Therapeutics Holdings Inc (XNAS:RANI)</v>
    <v>16055</v>
    <v>64220</v>
    <v>2021</v>
  </rv>
  <rv s="4">
    <v>6474</v>
  </rv>
  <rv s="0">
    <v>https://www.bing.com/financeapi/forcetrigger?t=c3m9qh&amp;q=XNAS%3aVTYX&amp;form=skydnc</v>
    <v>Learn more on Bing</v>
  </rv>
  <rv s="5">
    <v>7</v>
    <v>VENTYX BIOSCIENCES, INC. (XNAS:VTYX)</v>
    <v>8</v>
    <v>9</v>
    <v>Finance</v>
    <v>10</v>
    <v>en-GB</v>
    <v>c3m9qh</v>
    <v>268435456</v>
    <v>1</v>
    <v>Powered by Refinitiv</v>
    <v>40.58</v>
    <v>1.865</v>
    <v>0.35499999999999998</v>
    <v>-0.12</v>
    <v>-5.3097000000000005E-2</v>
    <v>USD</v>
    <v>Ventyx Biosciences, Inc. is a clinical-stage biopharmaceutical company. The Company is focused on developing a pipeline of small molecule product candidates to address a range of inflammatory diseases with unmet need. The Company’s pipeline includes VTX002 (S1P1R Modulator), VTX958 (TYK2 Inhibitor), and VTX2735 and VTX3232 (NLRP3 Inhibitor Portfolio). VTX002 is a sphingosine 1 phosphate receptor (S1P1R) modulator in Phase II development for patients with moderately to severely active ulcerative colitis (UC). VTX958 is an oral, selective clinical-stage inhibitor of tyrosine kinase type 2 (TYK2), an intracellular signaling kinase in the Janus kinase (JAK) family that regulates chronic inflammation in immune-mediated diseases. Its third product candidate, VTX2735, is a peripheral-targeted NOD-like receptor protein 3 (NLRP3) inflammasome inhibitor. In addition to VTX2735, it is also developing VTX3232, its lead CNS-penetrant NLRP3 inhibitor in Phase 1 development.</v>
    <v>74</v>
    <v>Nasdaq Stock Market</v>
    <v>XNAS</v>
    <v>XNAS</v>
    <v>12790 El Camino Real, Suite 200, SAN DIEGO, CA, 92130 US</v>
    <v>2.2400000000000002</v>
    <v>Biotechnology &amp; Medical Research</v>
    <v>Stock</v>
    <v>45475.938903506249</v>
    <v>6476</v>
    <v>2.13</v>
    <v>150868566</v>
    <v>VENTYX BIOSCIENCES, INC.</v>
    <v>VENTYX BIOSCIENCES, INC.</v>
    <v>2.2400000000000002</v>
    <v>0</v>
    <v>2.2599999999999998</v>
    <v>2.14</v>
    <v>70499330</v>
    <v>VTYX</v>
    <v>VENTYX BIOSCIENCES, INC. (XNAS:VTYX)</v>
    <v>6251</v>
    <v>1417905</v>
    <v>2018</v>
  </rv>
  <rv s="4">
    <v>6477</v>
  </rv>
  <rv s="0">
    <v>https://www.bing.com/financeapi/forcetrigger?t=a1pzoc&amp;q=XNYS%3aCNDA&amp;form=skydnc</v>
    <v>Learn more on Bing</v>
  </rv>
  <rv s="43">
    <v>103</v>
    <v>CONCORD ACQUISITION CORP II (XNYS:CNDA)</v>
    <v>8</v>
    <v>104</v>
    <v>Finance</v>
    <v>10</v>
    <v>en-GB</v>
    <v>a1pzoc</v>
    <v>268435456</v>
    <v>1</v>
    <v>Powered by Refinitiv</v>
    <v>10.9</v>
    <v>10.130000000000001</v>
    <v>0</v>
    <v>0</v>
    <v>USD</v>
    <v>Concord Acquisition Corp II is a blank check company. The Company is incorporated for the purpose of effecting a merger, stock exchange, asset acquisition, stock purchase, reorganization or similar business combination with one or more businesses. It intends to identity, acquire and manage a business in the financial services and financial technology sectors, including payments, enterprise software and data analytics. It has no operations and has generated no revenues.</v>
    <v>New York Stock Exchange</v>
    <v>XNYS</v>
    <v>XNYS</v>
    <v>477 Madison Avenue, NEW YORK, NY, 10022 US</v>
    <v>10.56</v>
    <v>Holding Companies</v>
    <v>Stock</v>
    <v>45469.840277777781</v>
    <v>6479</v>
    <v>10.559799999999999</v>
    <v>229167417</v>
    <v>CONCORD ACQUISITION CORP II</v>
    <v>CONCORD ACQUISITION CORP II</v>
    <v>10.56</v>
    <v>85.818799999999996</v>
    <v>10.56</v>
    <v>10.56</v>
    <v>21701460</v>
    <v>CNDA</v>
    <v>CONCORD ACQUISITION CORP II (XNYS:CNDA)</v>
    <v>25</v>
    <v>28950</v>
    <v>2021</v>
  </rv>
  <rv s="4">
    <v>6480</v>
  </rv>
  <rv s="0">
    <v>https://www.bing.com/financeapi/forcetrigger?t=a1xw9c&amp;q=XNYS%3aAMPY&amp;form=skydnc</v>
    <v>Learn more on Bing</v>
  </rv>
  <rv s="5">
    <v>7</v>
    <v>Amplify Energy Corp (XNYS:AMPY)</v>
    <v>8</v>
    <v>9</v>
    <v>Finance</v>
    <v>10</v>
    <v>en-GB</v>
    <v>a1xw9c</v>
    <v>268435456</v>
    <v>1</v>
    <v>Powered by Refinitiv</v>
    <v>8.2100000000000009</v>
    <v>3.56</v>
    <v>1.9249000000000001</v>
    <v>0.09</v>
    <v>1.3392999999999999E-2</v>
    <v>USD</v>
    <v>Amplify Energy Corp. is an independent oil and natural gas company. The Company is engaged in the acquisition, development, exploitation and production of oil and natural gas properties. The Company’s operations are focused on Oklahoma, the Rockies (Bairoil), federal waters offshore Southern California (Beta), East Texas/ North Louisiana, and the Eagle Ford (Non-op). Its properties consist primarily of operated and non-operated working interests in producing and undeveloped leasehold acreage and working interests in identified producing wells. The Company’s estimated proved reserves were approximately 98.1 One million barrels of oil equivalent (MMBoe), consisted of approximately 42% oil, 38% natural gas, and 20% NGLs, and 98% were classified as proved developed reserves. The Company's subsidiaries include Amplify Energy Holdings LLC, Amplify Acquisitionco LLC, Amplify Energy Services LLC, Amplify Energy Operating LLC, Beta Operating Company, LLC and San Pedro Bay Pipeline Company.</v>
    <v>214</v>
    <v>New York Stock Exchange</v>
    <v>XNYS</v>
    <v>XNYS</v>
    <v>500 Dallas St Ste 1700, HOUSTON, TX, 77002-4800 US</v>
    <v>6.8849999999999998</v>
    <v>Oil &amp; Gas</v>
    <v>Stock</v>
    <v>45475.958333367969</v>
    <v>6482</v>
    <v>6.72</v>
    <v>269757924</v>
    <v>Amplify Energy Corp</v>
    <v>Amplify Energy Corp</v>
    <v>6.75</v>
    <v>9.3710000000000004</v>
    <v>6.72</v>
    <v>6.81</v>
    <v>39612030</v>
    <v>AMPY</v>
    <v>Amplify Energy Corp (XNYS:AMPY)</v>
    <v>308820</v>
    <v>420454</v>
    <v>2011</v>
  </rv>
  <rv s="4">
    <v>6483</v>
  </rv>
  <rv s="0">
    <v>https://www.bing.com/financeapi/forcetrigger?t=bsmyoc&amp;q=XNAS%3aBLDE&amp;form=skydnc</v>
    <v>Learn more on Bing</v>
  </rv>
  <rv s="5">
    <v>7</v>
    <v>BLADE AIR MOBILITY, INC. (XNAS:BLDE)</v>
    <v>8</v>
    <v>9</v>
    <v>Finance</v>
    <v>10</v>
    <v>en-GB</v>
    <v>bsmyoc</v>
    <v>268435456</v>
    <v>1</v>
    <v>Powered by Refinitiv</v>
    <v>4.54</v>
    <v>2.06</v>
    <v>1.0943000000000001</v>
    <v>0.09</v>
    <v>2.7027000000000002E-2</v>
    <v>USD</v>
    <v>Blade Air Mobility, Inc. provides air transportation and logistics for hospitals across the United States. The Company transports human organs for transplant, and for passengers, with helicopter and fixed wing services primarily in the Northeast United States, Southern Europe and Western Canada. The Company's segments include Passenger and Medical. Its Passenger segment includes Short Distance and Jet and Other. Short Distance business consists primarily of helicopter and amphibious seaplane flights in the United States, Canada and Europe. Jet and Other business consist principally of non-medical jet charter and by-the-seat jet flights between New York and South Florida. Its Medical segment includes MediMobility Organ Transport, which consists primarily of transportation of human organs for transplant and/or the medical teams supporting these services. It also offers additional services including donor logistics coordination and support for evaluating potential donor organs.</v>
    <v>231</v>
    <v>Nasdaq Stock Market</v>
    <v>XNAS</v>
    <v>XNAS</v>
    <v>55 Hudson Yards, 14Th Floor, NEW YORK, NY, 10001 US</v>
    <v>3.4699</v>
    <v>Software &amp; IT Services</v>
    <v>Stock</v>
    <v>45475.956412071093</v>
    <v>6485</v>
    <v>3.31</v>
    <v>264523388</v>
    <v>BLADE AIR MOBILITY, INC.</v>
    <v>BLADE AIR MOBILITY, INC.</v>
    <v>3.33</v>
    <v>0</v>
    <v>3.33</v>
    <v>3.42</v>
    <v>77346020</v>
    <v>BLDE</v>
    <v>BLADE AIR MOBILITY, INC. (XNAS:BLDE)</v>
    <v>323</v>
    <v>423920</v>
    <v>2019</v>
  </rv>
  <rv s="4">
    <v>6486</v>
  </rv>
  <rv s="0">
    <v>https://www.bing.com/financeapi/forcetrigger?t=a27xqh&amp;q=OTCM%3aSOWG&amp;form=skydnc</v>
    <v>Learn more on Bing</v>
  </rv>
  <rv s="5">
    <v>7</v>
    <v>SOW GOOD INC. (XNAS:SOWG)</v>
    <v>8</v>
    <v>9</v>
    <v>Finance</v>
    <v>10</v>
    <v>en-GB</v>
    <v>a27xqh</v>
    <v>268435456</v>
    <v>1</v>
    <v>Powered by Refinitiv</v>
    <v>24.53</v>
    <v>3.75</v>
    <v>1.9232</v>
    <v>-0.69</v>
    <v>-3.5293999999999999E-2</v>
    <v>USD</v>
    <v>Sow Good Inc. is a freeze-dried candy and snack manufacturer. The Company’s business operates under the Sow Good brand. The Company produces a portfolio of freeze-dried treats under its Candy and Crunch Cream (freeze-dried ice cream bars and sandwiches) product lines. It produces, packages, and distributes freeze-dried products from its facility in Irving, Texas. It has about 14 stock keeping units (SKUs) in its Sow Good Candy line of treats and four SKUs in its Sow Good Crunch Cream line. It sells its treats using an omnichannel strategy primarily focused on the wholesale and retail channels. All of its products manufactured by third parties are shipped to its facilities in Texas for packaging. Its products are sold through a diverse set of retail channels, including conventional, natural and specialty grocery, club, and convenience stores. In addition, the Company sells a substantial portion of its products through distributors.</v>
    <v>225</v>
    <v>Nasdaq Stock Market</v>
    <v>XNAS</v>
    <v>XNAS</v>
    <v>1440 N Union Bower Rd, IRVING, TX, 75061 US</v>
    <v>19.760000000000002</v>
    <v>Food &amp; Tobacco</v>
    <v>Stock</v>
    <v>45475.844606492967</v>
    <v>6488</v>
    <v>18.739999999999998</v>
    <v>191274536</v>
    <v>SOW GOOD INC.</v>
    <v>SOW GOOD INC.</v>
    <v>19.47</v>
    <v>0</v>
    <v>19.55</v>
    <v>18.86</v>
    <v>10141810</v>
    <v>SOWG</v>
    <v>SOW GOOD INC. (XNAS:SOWG)</v>
    <v>300</v>
    <v>109708</v>
    <v>2024</v>
  </rv>
  <rv s="4">
    <v>6489</v>
  </rv>
  <rv s="0">
    <v>https://www.bing.com/financeapi/forcetrigger?t=bvpqww&amp;q=XNAS%3aOM&amp;form=skydnc</v>
    <v>Learn more on Bing</v>
  </rv>
  <rv s="5">
    <v>7</v>
    <v>Outset Medical, Inc. (XNAS:OM)</v>
    <v>8</v>
    <v>9</v>
    <v>Finance</v>
    <v>10</v>
    <v>en-GB</v>
    <v>bvpqww</v>
    <v>268435456</v>
    <v>1</v>
    <v>Powered by Refinitiv</v>
    <v>21.8</v>
    <v>1.92</v>
    <v>1.9935</v>
    <v>0.08</v>
    <v>2.1680000000000001E-2</v>
    <v>USD</v>
    <v>Outset Medical, Inc. is a medical technology company. The Company offers Tablo Hemodialysis System (Tablo), which is a single enterprise solution for hemodialysis, comprised of a compact console with integrated water purification, on-demand dialysate production and advanced software and connectivity capabilities. The Company designed Tablo from the ground up to be a single enterprise solution that can be utilized across the continuum of care, allowing dialysis to be delivered anytime, anywhere and by virtually anyone. The Tablo system comprises components, which include Tablo Console, Tablo Cartridge and Tablo Data Ecosystem. Tablo Console is a compact, mobile and versatile machine consisting of an integrated water purification, on-demand dialysate production system and touchscreen interface with 3D animations. It also offers various key platforms, such as TabloHub, a customer-facing portal; MyTablo, a patient-facing portal, and TabloDash, an internal data analytics platform.</v>
    <v>480</v>
    <v>Nasdaq Stock Market</v>
    <v>XNAS</v>
    <v>XNAS</v>
    <v>3052 Orchard Drive, SAN JOSE, CA, 95134 US</v>
    <v>3.8849999999999998</v>
    <v>Healthcare Equipment &amp; Supplies</v>
    <v>Stock</v>
    <v>45475.899907233594</v>
    <v>6491</v>
    <v>3.63</v>
    <v>194993334</v>
    <v>Outset Medical, Inc.</v>
    <v>Outset Medical, Inc.</v>
    <v>3.68</v>
    <v>0</v>
    <v>3.69</v>
    <v>3.77</v>
    <v>51722370</v>
    <v>OM</v>
    <v>Outset Medical, Inc. (XNAS:OM)</v>
    <v>5</v>
    <v>1276004</v>
    <v>2003</v>
  </rv>
  <rv s="4">
    <v>6492</v>
  </rv>
  <rv s="0">
    <v>https://www.bing.com/financeapi/forcetrigger?t=c3jogh&amp;q=XNAS%3aPYXS&amp;form=skydnc</v>
    <v>Learn more on Bing</v>
  </rv>
  <rv s="5">
    <v>7</v>
    <v>PYXIS ONCOLOGY, INC. (XNAS:PYXS)</v>
    <v>8</v>
    <v>9</v>
    <v>Finance</v>
    <v>10</v>
    <v>en-GB</v>
    <v>c3jogh</v>
    <v>268435456</v>
    <v>1</v>
    <v>Powered by Refinitiv</v>
    <v>6.85</v>
    <v>1.35</v>
    <v>1.641</v>
    <v>-0.26</v>
    <v>-8.1250000000000003E-2</v>
    <v>USD</v>
    <v>Pyxis Oncology, Inc. is a clinical-stage company focused on developing therapeutics to target difficult-to-treat cancers. The Company is building therapeutics that hold the potential for mono and combination therapies. Its clinical program portfolio includes PYX-201, PYX-106 and PYX-107. PYX-201, an antibody-drug conjugate (ADC) that targets Extradomain-B Fibronectin within the tumor stroma, and PYX-106, a fully human Siglec-15-targeting antibody designed to block suppression of T-cell proliferation and function, are being evaluated in ongoing Phase 1 clinical studies in multiple types of solid tumors. PYX-107 is a CD40 agonist antibody designed to maximize its agonistic properties. Its therapeutic candidates are designed to directly kill tumor cells and to address the underlying pathologies created by cancer that enable its uncontrollable proliferation and immune evasion. Its ADC and immuno-oncology (IO) programs target a range of solid tumors resistant to current standards of care.</v>
    <v>51</v>
    <v>Nasdaq Stock Market</v>
    <v>XNAS</v>
    <v>XNAS</v>
    <v>321 Harrison Avenue, 11th Floor, Suite 1, BOSTON, MA, 02118 US</v>
    <v>3.18</v>
    <v>Biotechnology &amp; Medical Research</v>
    <v>Stock</v>
    <v>45475.998074930467</v>
    <v>6494</v>
    <v>2.92</v>
    <v>173132101</v>
    <v>PYXIS ONCOLOGY, INC.</v>
    <v>PYXIS ONCOLOGY, INC.</v>
    <v>3.18</v>
    <v>0</v>
    <v>3.2</v>
    <v>2.94</v>
    <v>58888470</v>
    <v>PYXS</v>
    <v>PYXIS ONCOLOGY, INC. (XNAS:PYXS)</v>
    <v>95</v>
    <v>745066</v>
    <v>2018</v>
  </rv>
  <rv s="4">
    <v>6495</v>
  </rv>
  <rv s="0">
    <v>https://www.bing.com/financeapi/forcetrigger?t=c27j3m&amp;q=XNAS%3aDIBS&amp;form=skydnc</v>
    <v>Learn more on Bing</v>
  </rv>
  <rv s="5">
    <v>7</v>
    <v>1STDIBS.COM, INC. (XNAS:DIBS)</v>
    <v>8</v>
    <v>9</v>
    <v>Finance</v>
    <v>10</v>
    <v>en-GB</v>
    <v>c27j3m</v>
    <v>268435456</v>
    <v>1</v>
    <v>Powered by Refinitiv</v>
    <v>6.3</v>
    <v>3.52</v>
    <v>1.167</v>
    <v>0.12</v>
    <v>2.7088000000000001E-2</v>
    <v>USD</v>
    <v>1stdibs.com, Inc. is an online marketplace for connecting design lovers with sellers and makers of vintage, antique and contemporary furniture, home decor, art, jewelry, watches and fashion. It provides its sellers access to a global community of buyers and a platform to facilitate e-commerce at scale. Its sellers use its platform to manage their inventory, build their digital marketing presence, and communicate and negotiate prices directly with buyers. It provides its buyers a purchase experience with its user-friendly interface. Its 1stDibs Promise provides a community of sellers from around the world; multiple payment options and a comprehensive fraud protection and prevention program; customer service support from dedicated specialists to answer questions, assist with orders, and stand ready to resolve any transaction or technical issues throughout the buying process; cancellations within 24 hours, and others. It has 6.3 million users and approximately 1.7 million listings.</v>
    <v>237</v>
    <v>Nasdaq Stock Market</v>
    <v>XNAS</v>
    <v>XNAS</v>
    <v>300 PARK AVENUE SOUTH, 10TH FLOOR, NEW YORK, NY, 10010 US</v>
    <v>4.58</v>
    <v>Software &amp; IT Services</v>
    <v>Stock</v>
    <v>45475.834932128906</v>
    <v>6497</v>
    <v>4.37</v>
    <v>179159981</v>
    <v>1STDIBS.COM, INC.</v>
    <v>1STDIBS.COM, INC.</v>
    <v>4.38</v>
    <v>0</v>
    <v>4.43</v>
    <v>4.55</v>
    <v>39375820</v>
    <v>DIBS</v>
    <v>1STDIBS.COM, INC. (XNAS:DIBS)</v>
    <v>92887</v>
    <v>246607</v>
    <v>2000</v>
  </rv>
  <rv s="4">
    <v>6498</v>
  </rv>
  <rv s="0">
    <v>https://www.bing.com/financeapi/forcetrigger?t=c35noc&amp;q=XNYS%3aSPIR&amp;form=skydnc</v>
    <v>Learn more on Bing</v>
  </rv>
  <rv s="6">
    <v>12</v>
    <v>SPIRE GLOBAL, INC. (XNYS:SPIR)</v>
    <v>8</v>
    <v>13</v>
    <v>Finance</v>
    <v>10</v>
    <v>en-GB</v>
    <v>c35noc</v>
    <v>268435456</v>
    <v>1</v>
    <v>Powered by Refinitiv</v>
    <v>19.399999999999999</v>
    <v>3.2719999999999998</v>
    <v>2.0106999999999999</v>
    <v>-0.13</v>
    <v>-1.2597000000000001E-2</v>
    <v>USD</v>
    <v>Spire Global, Inc. is a provider of space-based data, analytics, and space services. The Company builds, owns, and operates a fully deployed satellite constellation that observes the earth in real time using radio frequency technology. It is engaged in designing, manufacturing, integrating, and operating its own satellites and ground stations, which enables end-to-end control and ownership over its entire system. It offers three data solutions to customers: Maritime, Aviation and Weather. Its proprietary constellation of Low Earth Multi-Use Receiver (LEMUR) satellites collects and transmits data to its proprietary global ground station network. It provides current and historical data, insights, and predictive analytics for ship monitoring, real-time and near real-time vessel updates. It provides global satellite-based aircraft tracking data to power applications. It offers space-based data, artificial intelligence (AI)-powered insights and predictive weather analytics.</v>
    <v>430</v>
    <v>New York Stock Exchange</v>
    <v>XNYS</v>
    <v>XNYS</v>
    <v>8000 Towers Crescent Drive, Suite 1225, VIENNA, VA, 22182 US</v>
    <v>10.7</v>
    <v>Telecommunications Services</v>
    <v>Stock</v>
    <v>45475.994007128909</v>
    <v>6500</v>
    <v>10.07</v>
    <v>263155527</v>
    <v>SPIRE GLOBAL, INC.</v>
    <v>SPIRE GLOBAL, INC.</v>
    <v>10.210000000000001</v>
    <v>10.32</v>
    <v>10.19</v>
    <v>25824880</v>
    <v>SPIR</v>
    <v>SPIRE GLOBAL, INC. (XNYS:SPIR)</v>
    <v>326</v>
    <v>451538</v>
    <v>2020</v>
  </rv>
  <rv s="4">
    <v>6501</v>
  </rv>
  <rv s="0">
    <v>https://www.bing.com/financeapi/forcetrigger?t=a22s6h&amp;q=XNYS%3aSENS&amp;form=skydnc</v>
    <v>Learn more on Bing</v>
  </rv>
  <rv s="6">
    <v>12</v>
    <v>Senseonics Holdings, Inc. (XNYS:SENS)</v>
    <v>8</v>
    <v>13</v>
    <v>Finance</v>
    <v>5</v>
    <v>en-GB</v>
    <v>a22s6h</v>
    <v>268435456</v>
    <v>1</v>
    <v>Powered by Refinitiv</v>
    <v>1.05</v>
    <v>0.36499999999999999</v>
    <v>0.82720000000000005</v>
    <v>-2.8E-3</v>
    <v>-7.0740000000000004E-3</v>
    <v>USD</v>
    <v>Senseonics Holdings, Inc. is a medical technology company focused on the development and manufacturing of glucose monitoring products designed to transform lives in the diabetes community. Its glucose monitoring (CGM) systems, Eversense, Eversense XL, and Eversense E3 include a small sensor inserted completely under the skin that communicates with a smart transmitter worn over the sensor. The glucose data are automatically sent every five minutes to a mobile app on the user's smartphone. Eversense consists of three primary components: a small sensor inserted subcutaneously under the skin by a healthcare provider; an external removable smart transmitter that receives, assesses and relays data from the sensor and provides vibratory alerts; and a mobile app that receives data from the transmitter and provides real-time glucose readings, alerts and other data the person's mobile device. Its CGM system continually and accurately measures a person's glucose levels for up to six months.</v>
    <v>132</v>
    <v>New York Stock Exchange</v>
    <v>XNYS</v>
    <v>XNYS</v>
    <v>20451 Seneca Meadows Pkwy, GERMANTOWN, MD, 20876-7005 US</v>
    <v>0.39989999999999998</v>
    <v>Healthcare Equipment &amp; Supplies</v>
    <v>Stock</v>
    <v>45476.000000022657</v>
    <v>6503</v>
    <v>0.39019999999999999</v>
    <v>208638355</v>
    <v>Senseonics Holdings, Inc.</v>
    <v>Senseonics Holdings, Inc.</v>
    <v>0.39100000000000001</v>
    <v>0.39579999999999999</v>
    <v>0.39300000000000002</v>
    <v>530886400</v>
    <v>SENS</v>
    <v>Senseonics Holdings, Inc. (XNYS:SENS)</v>
    <v>10886</v>
    <v>1889164</v>
    <v>2015</v>
  </rv>
  <rv s="4">
    <v>6504</v>
  </rv>
  <rv s="0">
    <v>https://www.bing.com/financeapi/forcetrigger?t=azrjcw&amp;q=XNYS%3aBHR&amp;form=skydnc</v>
    <v>Learn more on Bing</v>
  </rv>
  <rv s="6">
    <v>12</v>
    <v>BRAEMAR HOTELS &amp; RESORTS INC. (XNYS:BHR)</v>
    <v>8</v>
    <v>13</v>
    <v>Finance</v>
    <v>5</v>
    <v>en-GB</v>
    <v>azrjcw</v>
    <v>268435456</v>
    <v>1</v>
    <v>Powered by Refinitiv</v>
    <v>4.1100000000000003</v>
    <v>1.79</v>
    <v>2.0059</v>
    <v>0.02</v>
    <v>8.0320000000000009E-3</v>
    <v>USD</v>
    <v>Braemar Hotels &amp; Resorts Inc. is a real estate investment trust focused on investing in luxury hotels and resorts. Its business objectives are to generate attractive returns on its invested capital and long-term growth in cash flow to maximize total returns to its stockholders. The Company operates in the direct hotel investment segment of the hotel lodging industry. It owns interests in 16 hotel properties in seven states, the District of Columbia, Puerto Rico and St. Thomas, U.S. Virgin Islands with 4,192 total rooms, or 3,957 net rooms. The hotel properties in its portfolio are predominantly located in the United States urban and resort locations. It also owns 14 of its hotel properties directly, and the remaining two hotel properties through an investment in a majority-owned consolidated joint venture entity. All of the hotel properties in its portfolio are asset-managed by Ashford LLC. The Company's hotel properties include Capital Hilton, The Clancy, The Notary Hotel and others.</v>
    <v>116</v>
    <v>New York Stock Exchange</v>
    <v>XNYS</v>
    <v>XNYS</v>
    <v>14185 Dallas Parkway, Suite 1100, DALLAS, TX, 75254 US</v>
    <v>2.52</v>
    <v>Residential &amp; Commercial REIT</v>
    <v>Stock</v>
    <v>45475.998946041407</v>
    <v>6506</v>
    <v>2.46</v>
    <v>166858349</v>
    <v>BRAEMAR HOTELS &amp; RESORTS INC.</v>
    <v>BRAEMAR HOTELS &amp; RESORTS INC.</v>
    <v>2.48</v>
    <v>2.4900000000000002</v>
    <v>2.5099999999999998</v>
    <v>66477430</v>
    <v>BHR</v>
    <v>BRAEMAR HOTELS &amp; RESORTS INC. (XNYS:BHR)</v>
    <v>33531</v>
    <v>266529</v>
    <v>2013</v>
  </rv>
  <rv s="4">
    <v>6507</v>
  </rv>
  <rv s="0">
    <v>https://www.bing.com/financeapi/forcetrigger?t=buoeim&amp;q=XNAS%3aGBIO&amp;form=skydnc</v>
    <v>Learn more on Bing</v>
  </rv>
  <rv s="5">
    <v>7</v>
    <v>GENERATION BIO CO. (XNAS:GBIO)</v>
    <v>8</v>
    <v>9</v>
    <v>Finance</v>
    <v>10</v>
    <v>en-GB</v>
    <v>buoeim</v>
    <v>268435456</v>
    <v>1</v>
    <v>Powered by Refinitiv</v>
    <v>6.98</v>
    <v>0.86</v>
    <v>2.8405999999999998</v>
    <v>-0.23</v>
    <v>-8.9494000000000004E-2</v>
    <v>USD</v>
    <v>Generation Bio Co. is a biotechnology company. The Company is innovating non-viral genetic medicines to provide durable, redosable treatments for hundreds of millions of patients living with rare and prevalent diseases. The Company is developing two distinct and complementary platforms: a potent, highly selective cell-targeted lipid nanoparticle (ctLNP) delivery system and a novel immune-quiet DNA (iqDNA) cargo produced by a scalable capsid-free manufacturing process that uses proprietary cell-free rapid enzymatic synthesis (RES). The Company is advancing a portfolio of programs guided by the potent and highly selective delivery of messenger ribonucleic acid (mRNA) and/or iqDNA using its ctLNP delivery system to target T cells, hematopoietic stem cells (HSCs), and hepatocytes, and intend to expand to additional tissues and cell types. Its work in T cells focuses on in vivo reprogramming of this cell type to treat cancer and autoimmune diseases.</v>
    <v>174</v>
    <v>Nasdaq Stock Market</v>
    <v>XNAS</v>
    <v>XNAS</v>
    <v>301 BINNEY STREET, CAMBRIDGE, MA, 02142 US</v>
    <v>2.605</v>
    <v>Biotechnology &amp; Medical Research</v>
    <v>Stock</v>
    <v>45475.974516724222</v>
    <v>6509</v>
    <v>2.3199999999999998</v>
    <v>155677485</v>
    <v>GENERATION BIO CO.</v>
    <v>GENERATION BIO CO.</v>
    <v>2.5499999999999998</v>
    <v>0</v>
    <v>2.57</v>
    <v>2.34</v>
    <v>66528840</v>
    <v>GBIO</v>
    <v>GENERATION BIO CO. (XNAS:GBIO)</v>
    <v>106744</v>
    <v>155846</v>
    <v>2016</v>
  </rv>
  <rv s="4">
    <v>6510</v>
  </rv>
  <rv s="0">
    <v>https://www.bing.com/financeapi/forcetrigger?t=a1zmc7&amp;q=XNAS%3aPCYO&amp;form=skydnc</v>
    <v>Learn more on Bing</v>
  </rv>
  <rv s="5">
    <v>7</v>
    <v>Pure Cycle Corporation (XNAS:PCYO)</v>
    <v>8</v>
    <v>9</v>
    <v>Finance</v>
    <v>10</v>
    <v>en-GB</v>
    <v>a1zmc7</v>
    <v>268435456</v>
    <v>1</v>
    <v>Powered by Refinitiv</v>
    <v>13.07</v>
    <v>8.94</v>
    <v>0.92269999999999996</v>
    <v>-0.21</v>
    <v>-2.1989999999999999E-2</v>
    <v>USD</v>
    <v>Pure Cycle Corporation is a diversified land and water resource development company. The Company is a wholesale water and wastewater service provider that develops land it owns into master-planned communities. The Company operates through three business segments: Wholesale Water and Wastewater Services, Land Development and Single-Family Rental. Water and Wastewater Resource Development segment provides water and wastewater services to customers. The Land Development segment includes all the activities necessary to develop and sell finished lots. The Single-Family Rentals segment constructs and leases single-family homes in its Sky Ranch neighborhood. It provides wholesale water and wastewater services to local governmental entities that in turn provide residential and commercial water and wastewater services to customers in their communities. It has a network of wholesale water production, storage, treatment and distribution systems, and wastewater collection and treatment systems.</v>
    <v>38</v>
    <v>Nasdaq Stock Market</v>
    <v>XNAS</v>
    <v>XNAS</v>
    <v>34501 E. Quincy Ave, Bldg. 34, WATKINS, CO, 80137 US</v>
    <v>9.6189999999999998</v>
    <v>Water Utilities</v>
    <v>Stock</v>
    <v>45475.944197500001</v>
    <v>6512</v>
    <v>9.32</v>
    <v>224988738</v>
    <v>Pure Cycle Corporation</v>
    <v>Pure Cycle Corporation</v>
    <v>9.5</v>
    <v>34.515900000000002</v>
    <v>9.5500000000000007</v>
    <v>9.34</v>
    <v>24088730</v>
    <v>PCYO</v>
    <v>Pure Cycle Corporation (XNAS:PCYO)</v>
    <v>36555</v>
    <v>81861</v>
    <v>2007</v>
  </rv>
  <rv s="4">
    <v>6513</v>
  </rv>
  <rv s="0">
    <v>https://www.bing.com/financeapi/forcetrigger?t=c11crw&amp;q=XNAS%3aDSGN&amp;form=skydnc</v>
    <v>Learn more on Bing</v>
  </rv>
  <rv s="5">
    <v>7</v>
    <v>Design Therapeutics Inc (XNAS:DSGN)</v>
    <v>8</v>
    <v>9</v>
    <v>Finance</v>
    <v>10</v>
    <v>en-GB</v>
    <v>c11crw</v>
    <v>268435456</v>
    <v>1</v>
    <v>Powered by Refinitiv</v>
    <v>8.31</v>
    <v>1.94</v>
    <v>1.99</v>
    <v>-0.05</v>
    <v>-1.5384999999999999E-2</v>
    <v>USD</v>
    <v>Design Therapeutics, Inc. is a biotechnology company. It is engaged in the research and development of GeneTACT molecules, which are small-molecule gene targeted chimera therapeutic candidates designed to be disease-modifying by addressing the underlying cause of diseases caused by inherited nucleotide repeat expansion mutations. Its Friedreich ataxia (FA) program is focused on the development of a disease-modifying treatment. Its DT-216 is developed to overcome the FXN transcription impairment that causes FA. DT-216 is in Phase I clinical trial. The Company is also engaged in developing DT-216 to enable higher exposure and chronic administration for treatment of FA, known as DT-216P2, which uses the same drug substance, DT-216. Its FECD program is focused on the development of a potentially disease-modifying medical treatment for FECD, DT-168, which is in Phase I clinical trial. Its HD program is focused on the development of a potentially disease-modifying treatment for HD.</v>
    <v>57</v>
    <v>Nasdaq Stock Market</v>
    <v>XNAS</v>
    <v>XNAS</v>
    <v>6005 Hidden Valley Road, Suite 110, CARLSBAD, CA, 92011 US</v>
    <v>3.4</v>
    <v>Biotechnology &amp; Medical Research</v>
    <v>Stock</v>
    <v>45475.834954062499</v>
    <v>6515</v>
    <v>3.17</v>
    <v>180784128</v>
    <v>Design Therapeutics Inc</v>
    <v>Design Therapeutics Inc</v>
    <v>3.25</v>
    <v>0</v>
    <v>3.25</v>
    <v>3.2</v>
    <v>56495040</v>
    <v>DSGN</v>
    <v>Design Therapeutics Inc (XNAS:DSGN)</v>
    <v>151139</v>
    <v>166183</v>
    <v>2017</v>
  </rv>
  <rv s="4">
    <v>6516</v>
  </rv>
  <rv s="0">
    <v>https://www.bing.com/financeapi/forcetrigger?t=axxq7w&amp;q=XNAS%3aRZLT&amp;form=skydnc</v>
    <v>Learn more on Bing</v>
  </rv>
  <rv s="5">
    <v>7</v>
    <v>Rezolute, Inc. (XNAS:RZLT)</v>
    <v>8</v>
    <v>9</v>
    <v>Finance</v>
    <v>10</v>
    <v>en-GB</v>
    <v>axxq7w</v>
    <v>268435456</v>
    <v>1</v>
    <v>Powered by Refinitiv</v>
    <v>6.0998999999999999</v>
    <v>0.72</v>
    <v>1.2101999999999999</v>
    <v>-0.1</v>
    <v>-2.3201999999999997E-2</v>
    <v>USD</v>
    <v>Rezolute, Inc. is a clinical-stage biopharmaceutical company, which is developing therapies for metabolic diseases related to chronic glucose imbalance. The Company’s lead clinical asset, RZ358, is in late-stage development for the treatment of congenital hyperinsulinism (HI), an ultra-rare pediatric genetic disorder characterized by excessive production of insulin by the pancreas in Phase III. RZ358 is an intravenously administered human monoclonal antibody that binds to a unique site (allosteric) on the insulin receptor in insulin target tissues, such as in the liver, fat and muscle. Its second clinical asset, RZ402, is an oral plasma kallikrein inhibitor (PKI) being developed as a therapy for the chronic treatment of diabetic macular edema (DME) in Phase II. RZ402 is designed to be a once daily oral therapy for the treatment of DME and unlike the anti-VEGF therapies, RZ402 targets the Kallikrein-Kinin System to address inflammation and vascular leakage.</v>
    <v>51</v>
    <v>Nasdaq Stock Market</v>
    <v>XNAS</v>
    <v>XNAS</v>
    <v>275 Shoreline Drive, Suite 500, REDWOOD CITY, CA, 94065 US</v>
    <v>4.4400000000000004</v>
    <v>Biotechnology &amp; Medical Research</v>
    <v>Stock</v>
    <v>45475.957360671091</v>
    <v>6518</v>
    <v>4.16</v>
    <v>216320956</v>
    <v>Rezolute, Inc.</v>
    <v>Rezolute, Inc.</v>
    <v>4.3099999999999996</v>
    <v>0</v>
    <v>4.3099999999999996</v>
    <v>4.21</v>
    <v>51382650</v>
    <v>RZLT</v>
    <v>Rezolute, Inc. (XNAS:RZLT)</v>
    <v>9</v>
    <v>735044</v>
    <v>2021</v>
  </rv>
  <rv s="4">
    <v>6519</v>
  </rv>
  <rv s="0">
    <v>https://www.bing.com/financeapi/forcetrigger?t=bwkvjc&amp;q=XNAS%3aQSI&amp;form=skydnc</v>
    <v>Learn more on Bing</v>
  </rv>
  <rv s="5">
    <v>7</v>
    <v>QUANTUM-SI INCORPORATED (XNAS:QSI)</v>
    <v>8</v>
    <v>9</v>
    <v>Finance</v>
    <v>5</v>
    <v>en-GB</v>
    <v>bwkvjc</v>
    <v>268435456</v>
    <v>1</v>
    <v>Powered by Refinitiv</v>
    <v>3.9011</v>
    <v>0.73199999999999998</v>
    <v>2.9308999999999998</v>
    <v>1.77E-2</v>
    <v>1.8943000000000002E-2</v>
    <v>USD</v>
    <v>Quantum-SI Incorporated is a life sciences company. The Company has designed and developed a hardware, consumable and software solution to provide a solution for protein detection and analysis. It has developed a proprietary universal single-molecule detection platform enables Next-Generation Protein Sequencing (NGPS), the ability to sequence proteins. Its launched product consists of Platinum, the Platinum Analysis Software and consumables. Its flagship protein sequencing instrument, Platinum, is designed to make the power of single-molecule detection and NGPS accessible. Platinum is designed to provide a streamlined workflow compared to legacy MS workflows. Platinum uses its proprietary semiconductor chip that leverages time-domain sequencing with an initial focus on NGPS for an unbiased view of the proteome.</v>
    <v>159</v>
    <v>Nasdaq Stock Market</v>
    <v>XNAS</v>
    <v>XNAS</v>
    <v>29 Business Park Drive, BRANFORD, CT, 06405 US</v>
    <v>0.96889999999999998</v>
    <v>Biotechnology &amp; Medical Research</v>
    <v>Stock</v>
    <v>45475.956782568748</v>
    <v>6521</v>
    <v>0.92</v>
    <v>135023489</v>
    <v>QUANTUM-SI INCORPORATED</v>
    <v>QUANTUM-SI INCORPORATED</v>
    <v>0.94210000000000005</v>
    <v>0</v>
    <v>0.93440000000000001</v>
    <v>0.95209999999999995</v>
    <v>141816500</v>
    <v>QSI</v>
    <v>QUANTUM-SI INCORPORATED (XNAS:QSI)</v>
    <v>1754</v>
    <v>1173685</v>
    <v>2020</v>
  </rv>
  <rv s="4">
    <v>6522</v>
  </rv>
  <rv s="0">
    <v>https://www.bing.com/financeapi/forcetrigger?t=bwxgur&amp;q=XNAS%3aMASS&amp;form=skydnc</v>
    <v>Learn more on Bing</v>
  </rv>
  <rv s="5">
    <v>7</v>
    <v>908 DEVICES INC. (XNAS:MASS)</v>
    <v>8</v>
    <v>9</v>
    <v>Finance</v>
    <v>10</v>
    <v>en-GB</v>
    <v>bwxgur</v>
    <v>268435456</v>
    <v>1</v>
    <v>Powered by Refinitiv</v>
    <v>12.51</v>
    <v>4.6500000000000004</v>
    <v>1.0128999999999999</v>
    <v>-0.04</v>
    <v>-8.3859999999999994E-3</v>
    <v>USD</v>
    <v>908 Devices Inc. offers a suite of purpose-built handheld and desktop mass spectrometry (Mass Spec) devices for the point of need chemical and biochemical analysis. The Company's Mass Spec devices are used at the point of need to interrogate unknown and invisible materials and provide answers to address problems in life sciences research, bioprocessing, industrial biotechnology, forensics and adjacent markets. Its products include MX908, Rebel, ZipChip, Maven and Maverick. MX908 is a handheld, battery-powered, Mass Spec device designed for the analysis of solid, liquid, vapor and aerosol materials of unknown identity. MX908 is a multi-purpose device utilized by a spectrum of user segments for a variety of forensic field applications, including chemical, explosive, priority drug and hazardous materials operations, detecting materials at the trace level. The Rebel is a small desktop analyzer providing real-time information on the extracellular environment in bioprocesses.</v>
    <v>230</v>
    <v>Nasdaq Stock Market</v>
    <v>XNAS</v>
    <v>XNAS</v>
    <v>645 Summer Street, BOSTON, MA, 02210 US</v>
    <v>4.8461999999999996</v>
    <v>Healthcare Equipment &amp; Supplies</v>
    <v>Stock</v>
    <v>45475.954050983593</v>
    <v>6524</v>
    <v>4.6500000000000004</v>
    <v>163114948</v>
    <v>908 DEVICES INC.</v>
    <v>908 DEVICES INC.</v>
    <v>4.8</v>
    <v>0</v>
    <v>4.7699999999999996</v>
    <v>4.7300000000000004</v>
    <v>34485190</v>
    <v>MASS</v>
    <v>908 DEVICES INC. (XNAS:MASS)</v>
    <v>100</v>
    <v>217438</v>
    <v>2012</v>
  </rv>
  <rv s="4">
    <v>6525</v>
  </rv>
  <rv s="0">
    <v>https://www.bing.com/financeapi/forcetrigger?t=a1y62w&amp;q=XNAS%3aMVIS&amp;form=skydnc</v>
    <v>Learn more on Bing</v>
  </rv>
  <rv s="5">
    <v>7</v>
    <v>MICROVISION, INC. (XNAS:MVIS)</v>
    <v>8</v>
    <v>9</v>
    <v>Finance</v>
    <v>10</v>
    <v>en-GB</v>
    <v>a1y62w</v>
    <v>268435456</v>
    <v>1</v>
    <v>Powered by Refinitiv</v>
    <v>4.76</v>
    <v>0.86329999999999996</v>
    <v>3.0333000000000001</v>
    <v>0.01</v>
    <v>9.5239999999999995E-3</v>
    <v>USD</v>
    <v>MicroVision, Inc. is a developer and supplier of lidar hardware and software solutions focused on the automotive lidar and advanced driver-assistance systems (ADAS) markets. It is engaged in micro-electromechanical systems (MEMS)-based laser beam scanning technology that integrates MEMS, lasers, optics, hardware, algorithms and machine learning software into its technology to address existing and emerging markets. Its patented laser beam scanning technology combines a MEMS scanning mirror, laser diode light sources, electronics, and optics that are controlled using its system control algorithms, along with edge computing and machine learning in some systems. It has developed micro-display concepts and designs for use in head-mounted augmented reality (AR) headsets and developed a 1440i MEMS module supporting AR headsets. It also developed an interactive display solution targeted at the smart speaker’s market and a small consumer lidar sensor for use indoors with smart home systems.</v>
    <v>340</v>
    <v>Nasdaq Stock Market</v>
    <v>XNAS</v>
    <v>XNAS</v>
    <v>18390 Ne 68Th Street, REDMOND, WA, 98052 US</v>
    <v>1.07</v>
    <v>Electronic Equipment &amp; Parts</v>
    <v>Stock</v>
    <v>45475.999013321096</v>
    <v>6527</v>
    <v>1.03</v>
    <v>219059176</v>
    <v>MICROVISION, INC.</v>
    <v>MICROVISION, INC.</v>
    <v>1.05</v>
    <v>0</v>
    <v>1.05</v>
    <v>1.06</v>
    <v>206659600</v>
    <v>MVIS</v>
    <v>MICROVISION, INC. (XNAS:MVIS)</v>
    <v>7401</v>
    <v>2795587</v>
    <v>2003</v>
  </rv>
  <rv s="4">
    <v>6528</v>
  </rv>
  <rv s="0">
    <v>https://www.bing.com/financeapi/forcetrigger?t=a1ze9c&amp;q=XNAS%3aOVID&amp;form=skydnc</v>
    <v>Learn more on Bing</v>
  </rv>
  <rv s="5">
    <v>7</v>
    <v>OVID THERAPEUTICS INC. (XNAS:OVID)</v>
    <v>8</v>
    <v>9</v>
    <v>Finance</v>
    <v>10</v>
    <v>en-GB</v>
    <v>a1ze9c</v>
    <v>268435456</v>
    <v>1</v>
    <v>Powered by Refinitiv</v>
    <v>4.1388999999999996</v>
    <v>0.68</v>
    <v>0.43509999999999999</v>
    <v>-8.8800000000000004E-2</v>
    <v>-0.10299200000000001</v>
    <v>USD</v>
    <v>Ovid Therapeutics Inc. is a biopharmaceutical company. The Company is focused on improving the lives of people affected by certain epilepsies and brain conditions with seizure symptoms. It is engaged in advancing a pipeline of novel, targeted small molecule candidates that modulate the intrinsic and extrinsic factors involved in neuronal hyperexcitability causative of seizures and other neurological symptoms. It develops OV888 (GV101), a potent and highly selective ROCK2 inhibitor, for the potential treatment of lesions associated with cerebral cavernous malformations and other brain disorders; OV329, a GABA-aminotransferase inhibitor, a potential therapy for treatment-resistant seizures; and OV350, a direct activator of the KCC2 transporter, for the potential treatment of epilepsies and other psychiatric conditions. It also has interest in the development and commercialization of soticlestat, which is a cholesterol 24-hydroxylase inhibitor for Dravet and Lennox-Gastaut syndromes.</v>
    <v>40</v>
    <v>Nasdaq Stock Market</v>
    <v>XNAS</v>
    <v>XNAS</v>
    <v>441 NINTH AVENUE, 14TH FLOOR, NEW YORK, NY, 10001 US</v>
    <v>0.88260000000000005</v>
    <v>Biotechnology &amp; Medical Research</v>
    <v>Stock</v>
    <v>45475.995641029687</v>
    <v>6530</v>
    <v>0.77300000000000002</v>
    <v>54868576</v>
    <v>OVID THERAPEUTICS INC.</v>
    <v>OVID THERAPEUTICS INC.</v>
    <v>0.87260000000000004</v>
    <v>0</v>
    <v>0.86219999999999997</v>
    <v>0.77339999999999998</v>
    <v>70944630</v>
    <v>OVID</v>
    <v>OVID THERAPEUTICS INC. (XNAS:OVID)</v>
    <v>4384</v>
    <v>1892437</v>
    <v>2014</v>
  </rv>
  <rv s="4">
    <v>6531</v>
  </rv>
  <rv s="0">
    <v>https://www.bing.com/financeapi/forcetrigger?t=a1rhoc&amp;q=XNAS%3aDXLG&amp;form=skydnc</v>
    <v>Learn more on Bing</v>
  </rv>
  <rv s="5">
    <v>7</v>
    <v>DESTINATION XL GROUP, INC. (XNAS:DXLG)</v>
    <v>8</v>
    <v>9</v>
    <v>Finance</v>
    <v>10</v>
    <v>en-GB</v>
    <v>a1rhoc</v>
    <v>268435456</v>
    <v>1</v>
    <v>Powered by Refinitiv</v>
    <v>5.2750000000000004</v>
    <v>3.0101</v>
    <v>1.329</v>
    <v>-0.05</v>
    <v>-1.3928000000000001E-2</v>
    <v>USD</v>
    <v>Destination XL Group, Inc. is a specialty retailer of big and tall men's apparel with retail locations throughout the United States. The Company operates through the Retail segment. It operates under the trade names of Destination XL, DXL, DXL Men's Apparel, DXL outlets, Casual Male XL and Casual Male XL outlets. It operates approximately 232 DXL retail stores, 15 DXL outlet stores, 17 Casual Male XL retail stores, 19 Casual Male XL outlet stores, and a digital business. Its DXL retail stores, e-commerce site, and mobile application offers its customers merchandise to fit a variety of lifestyles from casual to business, young to mature, in all price ranges and in all large sizes from XL and up. In addition, it also offers a selection of shoes in sizes 10W to 18W on its websites. Its Casual Male XL retail stores primarily carry moderate-priced national brands and its own brands of casual sportswear and dresswear. It also operates Casual Male XL outlets and DXL outlets for its customers.</v>
    <v>1439</v>
    <v>Nasdaq Stock Market</v>
    <v>XNAS</v>
    <v>XNAS</v>
    <v>555 Turnpike Street, CANTON, MA, 02021 US</v>
    <v>3.63</v>
    <v>Specialty Retailers</v>
    <v>Stock</v>
    <v>45475.834644467184</v>
    <v>6533</v>
    <v>3.54</v>
    <v>206127297</v>
    <v>DESTINATION XL GROUP, INC.</v>
    <v>DESTINATION XL GROUP, INC.</v>
    <v>3.6</v>
    <v>9.1378000000000004</v>
    <v>3.59</v>
    <v>3.54</v>
    <v>58235320</v>
    <v>DXLG</v>
    <v>DESTINATION XL GROUP, INC. (XNAS:DXLG)</v>
    <v>7</v>
    <v>331016</v>
    <v>1976</v>
  </rv>
  <rv s="4">
    <v>6534</v>
  </rv>
  <rv s="0">
    <v>https://www.bing.com/financeapi/forcetrigger?t=c5mi1h&amp;q=XNAS%3aMURF&amp;form=skydnc</v>
    <v>Learn more on Bing</v>
  </rv>
  <rv s="9">
    <v>21</v>
    <v>CONDUIT PHARMACEUTICALS INC. (XNAS:CDT)</v>
    <v>8</v>
    <v>22</v>
    <v>Finance</v>
    <v>10</v>
    <v>en-GB</v>
    <v>c5mi1h</v>
    <v>268435456</v>
    <v>1</v>
    <v>Powered by Refinitiv</v>
    <v>25</v>
    <v>0.63</v>
    <v>-0.1158</v>
    <v>-0.11637</v>
    <v>USD</v>
    <v>Conduit Pharmaceuticals, Inc. is a disease agnostic life science company. The Company is engaged in the development and commercialization of clinical assets to address the unmet medical needs of patients. The Company’s licensed clinical assets are focused on idiopathic male infertility and autoimmune diseases or immunodeficient conditions like uveitis, preterm labor, renal transplant rejection and Hashimoto’s Thyroiditis. The Company’s asset pipeline includes AZD1656 (a Glucokinase Activator), and AZD5904 (a Myeloperoxidase Inhibitor). AZD1656 is a glucokinase activator used in diabetes mellitus. It is used as a treatment option for Hashimoto’s Thyroiditis (HT and Graves’ disease, including investigating any negative side effects of the use of AZD1656 as compared with treatment options for Hashimoto’s Thyroiditis and Graves’ disease. AZD5904 includes a potent, irreversible inhibitor of human myeloperoxidase (MPO), that has the potential to treat Idiopathic Male Infertility (IMI).</v>
    <v>7</v>
    <v>Nasdaq Stock Market</v>
    <v>XNAS</v>
    <v>XNAS</v>
    <v>4995 Murphy Canyon Road, Suite 300, SAN DIEGO, CA, 92123 US</v>
    <v>1.01</v>
    <v>Biotechnology &amp; Medical Research</v>
    <v>Stock</v>
    <v>45475.974395392972</v>
    <v>6536</v>
    <v>0.86</v>
    <v>64918314</v>
    <v>CONDUIT PHARMACEUTICALS INC.</v>
    <v>CONDUIT PHARMACEUTICALS INC.</v>
    <v>0.94</v>
    <v>0</v>
    <v>0.99509999999999998</v>
    <v>0.87929999999999997</v>
    <v>73829540</v>
    <v>CDT</v>
    <v>CONDUIT PHARMACEUTICALS INC. (XNAS:CDT)</v>
    <v>8</v>
    <v>198108</v>
    <v>2021</v>
  </rv>
  <rv s="4">
    <v>6537</v>
  </rv>
  <rv s="0">
    <v>https://www.bing.com/financeapi/forcetrigger?t=a265mw&amp;q=XNAS%3aXBIT&amp;form=skydnc</v>
    <v>Learn more on Bing</v>
  </rv>
  <rv s="5">
    <v>7</v>
    <v>XBIOTECH INC. (XNAS:XBIT)</v>
    <v>8</v>
    <v>9</v>
    <v>Finance</v>
    <v>10</v>
    <v>en-GB</v>
    <v>a265mw</v>
    <v>268435456</v>
    <v>1</v>
    <v>Powered by Refinitiv</v>
    <v>9.9600000000000009</v>
    <v>3.51</v>
    <v>1.3900999999999999</v>
    <v>0.14000000000000001</v>
    <v>2.5225000000000001E-2</v>
    <v>USD</v>
    <v>XBiotech Inc. is a biopharmaceutical company that discovers and develops True Human monoclonal antibodies for treating a variety of diseases, such as inflammatory conditions like rheumatology, infectious disease, cardiovascular disease and cancer. The Company's True Human monoclonal antibodies are derived from human donors that mount a natural human immune response. The Company is focused on therapies that block a potent substance, known as interleukin-1 alpha (IL-1a), that mediates a number of pathophysiological processes including tissue breakdown (i.e. synovium, cartilage, bone), paraneoplastic angiogenesis and tumor stroma remodeling, formation of blood clots, malaise, muscle wasting and general inflammation. It has various candidate products including Natrunix. It has a clinical-stage therapeutic for methicillin resistant Staphylococcus aureus (MRSA), and several pre-clinical-stage therapeutics, including an oral delivery antibody therapeutic for colon infection by C. difficile.</v>
    <v>92</v>
    <v>Nasdaq Stock Market</v>
    <v>XNAS</v>
    <v>XNAS</v>
    <v>5217 WINNEBAGO LANE, AUSTIN, TX, 78744 US</v>
    <v>5.99</v>
    <v>Biotechnology &amp; Medical Research</v>
    <v>Stock</v>
    <v>45475.87636835625</v>
    <v>6539</v>
    <v>5.2717999999999998</v>
    <v>173303345</v>
    <v>XBIOTECH INC.</v>
    <v>XBIOTECH INC.</v>
    <v>5.49</v>
    <v>0</v>
    <v>5.55</v>
    <v>5.69</v>
    <v>30457530</v>
    <v>XBIT</v>
    <v>XBIOTECH INC. (XNAS:XBIT)</v>
    <v>175195</v>
    <v>222450</v>
    <v>2005</v>
  </rv>
  <rv s="4">
    <v>6540</v>
  </rv>
  <rv s="0">
    <v>https://www.bing.com/financeapi/forcetrigger?t=bq3ahw&amp;q=XNAS%3aFREE&amp;form=skydnc</v>
    <v>Learn more on Bing</v>
  </rv>
  <rv s="5">
    <v>7</v>
    <v>WHOLE EARTH BRANDS, INC. (XNAS:FREE)</v>
    <v>8</v>
    <v>9</v>
    <v>Finance</v>
    <v>5</v>
    <v>en-GB</v>
    <v>bq3ahw</v>
    <v>268435456</v>
    <v>1</v>
    <v>Powered by Refinitiv</v>
    <v>4.8600000000000003</v>
    <v>2.7</v>
    <v>0.57479999999999998</v>
    <v>0</v>
    <v>0</v>
    <v>USD</v>
    <v>Whole Earth Brands, Inc. is a global food company. The Company is enabling healthier lifestyles and providing access to quality plant-based sweeteners, flavor enhancers and other foods through its diverse portfolio of trusted brands and delicious products. The Company operates through two segments: Branded CPG and Flavors &amp; Ingredients. The Branded CPG segment is comprised of its Merisant division of operating companies, Wholesome and Swerve. The Branded CPG products are sold under both its flagship brands, as well as local and private label brands. Its global flagship brands include Whole Earth, Pure Via, Wholesome, Swerve, Canderel, Equal and existing branded adjacencies. The Flavors &amp; Ingredients segment products provide a variety of solutions for its customers, including flavor enhancement, flavor / aftertaste masking, moisturizing, product mouthfeel modification and skin soothing characteristics. Its Flavors &amp; Ingredients segment operates its licorice-derived products business.</v>
    <v>590</v>
    <v>Nasdaq Stock Market</v>
    <v>XNAS</v>
    <v>XNAS</v>
    <v>125 S. Wacker Drive, Suite 1250, CHICAGO, IL, 60606 US</v>
    <v>4.8499999999999996</v>
    <v>Food &amp; Tobacco</v>
    <v>Stock</v>
    <v>45475.834697279686</v>
    <v>6542</v>
    <v>4.84</v>
    <v>210939493</v>
    <v>WHOLE EARTH BRANDS, INC.</v>
    <v>WHOLE EARTH BRANDS, INC.</v>
    <v>4.8499999999999996</v>
    <v>0</v>
    <v>4.84</v>
    <v>4.84</v>
    <v>43582540</v>
    <v>FREE</v>
    <v>WHOLE EARTH BRANDS, INC. (XNAS:FREE)</v>
    <v>145439</v>
    <v>437615</v>
    <v>2020</v>
  </rv>
  <rv s="4">
    <v>6543</v>
  </rv>
  <rv s="0">
    <v>https://www.bing.com/financeapi/forcetrigger?t=c2vnc7&amp;q=XNAS%3aCADL&amp;form=skydnc</v>
    <v>Learn more on Bing</v>
  </rv>
  <rv s="5">
    <v>7</v>
    <v>CANDEL THERAPEUTICS, INC. (XNAS:CADL)</v>
    <v>8</v>
    <v>9</v>
    <v>Finance</v>
    <v>10</v>
    <v>en-GB</v>
    <v>c2vnc7</v>
    <v>268435456</v>
    <v>1</v>
    <v>Powered by Refinitiv</v>
    <v>14.3</v>
    <v>0.66</v>
    <v>0.77800000000000002</v>
    <v>-0.05</v>
    <v>-7.9369999999999996E-3</v>
    <v>USD</v>
    <v>Candel Therapeutics, Inc. is a clinical-stage biopharmaceutical company. The Company is focused on developing off-the-shelf multimodal biological immunotherapies that elicit an individualized, systemic anti-tumor immune response to help patients fight cancer. The Company has established two clinical-stage multimodal biological immunotherapy platforms based on novel, genetically modified adenovirus and herpes simplex virus (HSV) gene constructs, respectively. CAN-2409 is the lead product candidate from the adenovirus platform and is in ongoing clinical trials in non-small cell lung cancer (NSCLC), borderline resectable pancreatic cancer, and localized, non-metastatic prostate cancer. CAN-3110 is the lead product candidate from the HSV platform and is in an ongoing investigator-sponsored phase I clinical trial in recurrent high-grade glioma (HGG). Its enLIGHTEN Discovery Platform leverages human biology and advanced analytics to create new viral immunotherapies for solid tumors.</v>
    <v>42</v>
    <v>Nasdaq Stock Market</v>
    <v>XNAS</v>
    <v>XNAS</v>
    <v>117 Kendrick Street,, Suite 450, NEEDHAM, MA, 02494 US</v>
    <v>6.54</v>
    <v>Biotechnology &amp; Medical Research</v>
    <v>Stock</v>
    <v>45475.9985514</v>
    <v>6545</v>
    <v>6.08</v>
    <v>185975000</v>
    <v>CANDEL THERAPEUTICS, INC.</v>
    <v>CANDEL THERAPEUTICS, INC.</v>
    <v>6.14</v>
    <v>0</v>
    <v>6.3</v>
    <v>6.25</v>
    <v>29756000</v>
    <v>CADL</v>
    <v>CANDEL THERAPEUTICS, INC. (XNAS:CADL)</v>
    <v>606</v>
    <v>712895</v>
    <v>2003</v>
  </rv>
  <rv s="4">
    <v>6546</v>
  </rv>
  <rv s="0">
    <v>https://www.bing.com/financeapi/forcetrigger?t=bvs23m&amp;q=XNAS%3aPRLD&amp;form=skydnc</v>
    <v>Learn more on Bing</v>
  </rv>
  <rv s="5">
    <v>7</v>
    <v>PRELUDE THERAPEUTICS INCORPORATED (XNAS:PRLD)</v>
    <v>8</v>
    <v>9</v>
    <v>Finance</v>
    <v>5</v>
    <v>en-GB</v>
    <v>bvs23m</v>
    <v>268435456</v>
    <v>1</v>
    <v>Powered by Refinitiv</v>
    <v>5.83</v>
    <v>1.66</v>
    <v>1.5398000000000001</v>
    <v>-0.04</v>
    <v>-1.061E-2</v>
    <v>USD</v>
    <v>Prelude Therapeutics Incorporated is a clinical-stage fully integrated oncology company built on a foundation of drug discovery to deliver novel precision cancer medicines to underserved patients. It has developed a diverse pipeline consisting of multiple distinct programs: kinases, targeted protein degraders, and precision antibody drug conjugates. Its product candidates include PRT3789, PRT2527 and PRT3645. PRT3789 is a highly selective degrader of SMARCA2 protein, which along with SMARCA4, controls gene regulation through chromatin remodeling. Its CDK9 program is an essential regulator of cancer-promoting transcriptional programs, including those driven by MCL1, MYC and MYB. PRT3645 is a brain and tissue penetrant molecule that potently targets CDK4/6 with a biased selectivity for CDK4. PRT2527 is designed to be a potent and selective CDK9 inhibitor. Its MCL1 candidate, PRT1419, is designed to be a potent and selective inhibitor of the anti-apoptotic protein, MCL1.</v>
    <v>128</v>
    <v>Nasdaq Stock Market</v>
    <v>XNAS</v>
    <v>XNAS</v>
    <v>175 Innovation Boulevard, WILMINGTON, DE, 19805 US</v>
    <v>3.8</v>
    <v>Biotechnology &amp; Medical Research</v>
    <v>Stock</v>
    <v>45475.834857106252</v>
    <v>6548</v>
    <v>3.66</v>
    <v>204887296</v>
    <v>PRELUDE THERAPEUTICS INCORPORATED</v>
    <v>PRELUDE THERAPEUTICS INCORPORATED</v>
    <v>3.8</v>
    <v>0</v>
    <v>3.77</v>
    <v>3.73</v>
    <v>54929570</v>
    <v>PRLD</v>
    <v>PRELUDE THERAPEUTICS INCORPORATED (XNAS:PRLD)</v>
    <v>10241</v>
    <v>53221</v>
    <v>2016</v>
  </rv>
  <rv s="4">
    <v>6549</v>
  </rv>
  <rv s="0">
    <v>https://www.bing.com/financeapi/forcetrigger?t=a1tjww&amp;q=ARCX%3aFXE&amp;form=skydnc</v>
    <v>Learn more on Bing</v>
  </rv>
  <rv s="44">
    <v>105</v>
    <v>Invesco:Euro (ARCX:FXE)</v>
    <v>85</v>
    <v>106</v>
    <v>Finance</v>
    <v>91</v>
    <v>en-GB</v>
    <v>a1tjww</v>
    <v>268435456</v>
    <v>1</v>
    <v>Powered by Refinitiv</v>
    <v>103.84</v>
    <v>96.42</v>
    <v>0.53139999999999998</v>
    <v>6.0400000000000002E-2</v>
    <v>6.0970000000000002E-4</v>
    <v>USD</v>
    <v>NYSE Arca</v>
    <v>ARCX</v>
    <v>4.0000000000000001E-3</v>
    <v>99.135000000000005</v>
    <v>ETF</v>
    <v>45476.000000034372</v>
    <v>6551</v>
    <v>99.01</v>
    <v>185665354.81999999</v>
    <v>Invesco:Euro</v>
    <v>99.04</v>
    <v>99.07</v>
    <v>99.130399999999995</v>
    <v>FXE</v>
    <v>Invesco:Euro (ARCX:FXE)</v>
    <v>8275</v>
    <v>26588</v>
  </rv>
  <rv s="4">
    <v>6552</v>
  </rv>
  <rv s="0">
    <v>https://www.bing.com/financeapi/forcetrigger?t=c2k31h&amp;q=XNAS%3aCVRX&amp;form=skydnc</v>
    <v>Learn more on Bing</v>
  </rv>
  <rv s="5">
    <v>7</v>
    <v>CVRX, INC. (XNAS:CVRX)</v>
    <v>8</v>
    <v>9</v>
    <v>Finance</v>
    <v>10</v>
    <v>en-GB</v>
    <v>c2k31h</v>
    <v>268435456</v>
    <v>1</v>
    <v>Powered by Refinitiv</v>
    <v>33.134999999999998</v>
    <v>6.4</v>
    <v>1.5660000000000001</v>
    <v>7.0000000000000007E-2</v>
    <v>5.9779999999999998E-3</v>
    <v>USD</v>
    <v>CVRx, Inc. is a commercial-stage medical device company. The Company is focused on developing, manufacturing and commercializing advanced neuromodulation solutions for patients with cardiovascular diseases. The Company's integrated platform technology, Barostim, is designed to leverage the power of the brain and nervous system to address the imbalance of the autonomic nervous system (ANS), which causes heart failure with reduced ejection fraction (HFrEF) and other cardiovascular diseases. Barostim provides Baroreflex Activation Therapy (BAT) by sending imperceptible and persistent electrical pulses to baroreceptors located in the wall of the carotid artery to signal the brain to modulate cardiovascular function. Barostim is a minimally invasive neuromodulation device that consists of two implantable components, an implantable pulse generator (IPG) and a stimulation lead, and is programed by a wireless clinician-controlled programmer that communicates with the IPG.</v>
    <v>200</v>
    <v>Nasdaq Stock Market</v>
    <v>XNAS</v>
    <v>XNAS</v>
    <v>9201 West Broadway Avenue, Suite 650, MINNEAPOLIS, MN, 55445 US</v>
    <v>12.06</v>
    <v>Healthcare Equipment &amp; Supplies</v>
    <v>Stock</v>
    <v>45475.834614883592</v>
    <v>6554</v>
    <v>11.42</v>
    <v>254395932</v>
    <v>CVRX, INC.</v>
    <v>CVRX, INC.</v>
    <v>11.72</v>
    <v>0</v>
    <v>11.71</v>
    <v>11.78</v>
    <v>21595580</v>
    <v>CVRX</v>
    <v>CVRX, INC. (XNAS:CVRX)</v>
    <v>145639</v>
    <v>364689</v>
    <v>2000</v>
  </rv>
  <rv s="4">
    <v>6555</v>
  </rv>
  <rv s="0">
    <v>https://www.bing.com/financeapi/forcetrigger?t=a1qszr&amp;q=XNAS%3aDBVT&amp;form=skydnc</v>
    <v>Learn more on Bing</v>
  </rv>
  <rv s="5">
    <v>7</v>
    <v>Dbv Technologies SA (XNAS:DBVT)</v>
    <v>8</v>
    <v>107</v>
    <v>Finance</v>
    <v>10</v>
    <v>en-GB</v>
    <v>a1qszr</v>
    <v>268435456</v>
    <v>1</v>
    <v>Powered by Refinitiv</v>
    <v>3.78</v>
    <v>0.76</v>
    <v>0.90280000000000005</v>
    <v>-4.6699999999999998E-2</v>
    <v>-5.7049000000000002E-2</v>
    <v>USD</v>
    <v>DBV Technologies SA is a France-based clinical-stage biopharmaceutical company focused on changing the field of immunotherapy by developing a technology platform called Vaskin. The Company's therapeutic approach is based on epicutaneous immunotherapy, or EPIT, its proprietary method of delivering biologically active compounds to the immune system through intact skin using Viaskin. It dedicates its technology to treat patients, including infants and children, suffering from severe food allergies, for whom safety is paramount, since the introduction of the offending allergen into their bloodstream can cause severe or life-threatening allergic reactions, such as anaphylactic shock. The Company's product portfolio for allergy treatments consists of Viaskin Peanut, Viaskin Milk and Viaskin Egg. The Company operates one subsidiary DBV Technologies Inc. in the United States.</v>
    <v>104</v>
    <v>Nasdaq Stock Market</v>
    <v>XNAS</v>
    <v>XNAS</v>
    <v>Batiment IRO, 107 Av. de la Republique, CHATILLON, AUVERGNE-RHONE-ALPES, 92320 FR</v>
    <v>0.81989999999999996</v>
    <v>Pharmaceuticals</v>
    <v>Stock</v>
    <v>45475.860577337502</v>
    <v>6557</v>
    <v>0.76</v>
    <v>78641860</v>
    <v>Dbv Technologies SA</v>
    <v>Dbv Technologies SA</v>
    <v>0.78259999999999996</v>
    <v>0</v>
    <v>0.81859999999999999</v>
    <v>0.77190000000000003</v>
    <v>96493080</v>
    <v>DBVT</v>
    <v>Dbv Technologies SA (XNAS:DBVT)</v>
    <v>100</v>
    <v>141938</v>
    <v>2002</v>
  </rv>
  <rv s="4">
    <v>6558</v>
  </rv>
  <rv s="0">
    <v>https://www.bing.com/financeapi/forcetrigger?t=bwvfzr&amp;q=XNAS%3aME&amp;form=skydnc</v>
    <v>Learn more on Bing</v>
  </rv>
  <rv s="5">
    <v>7</v>
    <v>23ANDME HOLDING CO. (XNAS:ME)</v>
    <v>8</v>
    <v>9</v>
    <v>Finance</v>
    <v>5</v>
    <v>en-GB</v>
    <v>bwvfzr</v>
    <v>268435456</v>
    <v>1</v>
    <v>Powered by Refinitiv</v>
    <v>2.0299999999999998</v>
    <v>0.35</v>
    <v>1.2121</v>
    <v>1.5599999999999999E-2</v>
    <v>4.1467000000000004E-2</v>
    <v>USD</v>
    <v>23andMe Holding Co. is a genetics-led consumer healthcare and biopharmaceutical company. The Company operates through two segments: Consumer &amp; Research Services and Therapeutics. The Consumer &amp; Research Services business segment comprises its Personal Genome Service (PGS), telehealth business, and research service. PGS services provide customers with a broad suite of genetic reports, including information on customers’ genetic ancestral origins, personal genetic health risks, and chances of passing on certain rare carrier conditions to their children, as well as reports on how genetics can impact responses to medications. The Therapeutics business segment focuses on the use of genetic insights from databases of genetic and phenotypic information to develop novel therapies to improve patients’ lives. The Therapeutics segment consists of out-licensing of intellectual property associated with identified drug targets and expenses related to therapeutic product candidates.</v>
    <v>560</v>
    <v>Nasdaq Stock Market</v>
    <v>XNAS</v>
    <v>XNAS</v>
    <v>349 Oyster Point Boulevard, SOUTH SAN FRANCISCO, CA, 94080 US</v>
    <v>0.39179999999999998</v>
    <v>Healthcare Providers &amp; Services</v>
    <v>Stock</v>
    <v>45475.997681064066</v>
    <v>6560</v>
    <v>0.36530000000000001</v>
    <v>192082770</v>
    <v>23ANDME HOLDING CO.</v>
    <v>23ANDME HOLDING CO.</v>
    <v>0.375</v>
    <v>0</v>
    <v>0.37619999999999998</v>
    <v>0.39179999999999998</v>
    <v>490257200</v>
    <v>ME</v>
    <v>23ANDME HOLDING CO. (XNAS:ME)</v>
    <v>24834</v>
    <v>6140898</v>
    <v>2021</v>
  </rv>
  <rv s="4">
    <v>6561</v>
  </rv>
  <rv s="0">
    <v>https://www.bing.com/financeapi/forcetrigger?t=c2ezyc&amp;q=XNAS%3aELEV&amp;form=skydnc</v>
    <v>Learn more on Bing</v>
  </rv>
  <rv s="5">
    <v>7</v>
    <v>ELEVATION ONCOLOGY, INC. (XNAS:ELEV)</v>
    <v>8</v>
    <v>9</v>
    <v>Finance</v>
    <v>10</v>
    <v>en-GB</v>
    <v>c2ezyc</v>
    <v>268435456</v>
    <v>1</v>
    <v>Powered by Refinitiv</v>
    <v>5.8299000000000003</v>
    <v>0.36299999999999999</v>
    <v>1.0609999999999999</v>
    <v>-0.06</v>
    <v>-2.0979000000000001E-2</v>
    <v>USD</v>
    <v>Elevation Oncology, Inc. is an oncology company. The Company is focused on the discovery and development of selective cancer therapies to treat patients across a range of solid tumors with significant unmet medical needs. Its lead product candidate, EO-3021 is an antibody-drug conjugate (ADC) designed to target Claudin 18.2, which can selectively deliver a cytotoxic payload directly to cancer cells expressing Claudin 18.2. EO-3021 consists of a fully human immunoglobulin G1 (IgG1) mAb that targets Claudin 18.2 and is site-specifically conjugated to the monomethyl auristatin E (MMAE) payload via a cleavable linker with a drug-to-antibody ratio (DAR) of 2. EO-3021 is designed to bind to Claudin 18.2 on the cell surface and is internalized, upon which the linker is cleaved in the lysosome to release the MMAE payload, a potent anti-mitotic agent. Its second program is an ADC designed to target HER3, which is overexpressed across solid tumors.</v>
    <v>29</v>
    <v>Nasdaq Stock Market</v>
    <v>XNAS</v>
    <v>XNAS</v>
    <v>101 Federal Street, Suite 1900, BOSTON, MA, 02110 US</v>
    <v>2.92</v>
    <v>Biotechnology &amp; Medical Research</v>
    <v>Stock</v>
    <v>45475.92651379609</v>
    <v>6563</v>
    <v>2.75</v>
    <v>152987128</v>
    <v>ELEVATION ONCOLOGY, INC.</v>
    <v>ELEVATION ONCOLOGY, INC.</v>
    <v>2.86</v>
    <v>0</v>
    <v>2.86</v>
    <v>2.8</v>
    <v>54638260</v>
    <v>ELEV</v>
    <v>ELEVATION ONCOLOGY, INC. (XNAS:ELEV)</v>
    <v>21</v>
    <v>830307</v>
    <v>2019</v>
  </rv>
  <rv s="4">
    <v>6564</v>
  </rv>
  <rv s="0">
    <v>https://www.bing.com/financeapi/forcetrigger?t=bv6iar&amp;q=XNYS%3aBFLY&amp;form=skydnc</v>
    <v>Learn more on Bing</v>
  </rv>
  <rv s="6">
    <v>12</v>
    <v>BUTTERFLY NETWORK, INC. (XNYS:BFLY)</v>
    <v>8</v>
    <v>13</v>
    <v>Finance</v>
    <v>10</v>
    <v>en-GB</v>
    <v>bv6iar</v>
    <v>268435456</v>
    <v>1</v>
    <v>Powered by Refinitiv</v>
    <v>2.71</v>
    <v>0.67410000000000003</v>
    <v>2.1406000000000001</v>
    <v>7.2800000000000004E-2</v>
    <v>8.3947999999999995E-2</v>
    <v>USD</v>
    <v>Butterfly Network, Inc. is a digital health company. The Company is focused on transforming care through a combination of portable, semiconductor-based ultrasound technology, intuitive software, services, and educational offerings. It has two portable ultrasound devices on the market: second-generation Butterfly iQ+ and third-generation Butterfly iQ3. Butterfly iQ+/iQ3 are both powered by its Ultrasound-on-Chip technology, allowing them to power whole-body imaging on a single handheld probe using digital semiconductor technology. It offers cloud-based software solutions to healthcare systems, teleguidance, in-app educational tutorials, formal education programs through its Butterfly Academy software and Butterfly Certified courses, as well as professional services for large scale deployments. Within the Butterfly application, users can utilize up to six imaging modes, including B-Mode, Color Doppler, M-Mode, Power Doppler, Pulsed-Wave Doppler, and Biplane Imaging.</v>
    <v>225</v>
    <v>New York Stock Exchange</v>
    <v>XNYS</v>
    <v>XNYS</v>
    <v>1600 District Avenue, BURLINGTON, MA, 01803 US</v>
    <v>0.94399999999999995</v>
    <v>Healthcare Equipment &amp; Supplies</v>
    <v>Stock</v>
    <v>45475.989282557814</v>
    <v>6566</v>
    <v>0.86</v>
    <v>198065426</v>
    <v>BUTTERFLY NETWORK, INC.</v>
    <v>BUTTERFLY NETWORK, INC.</v>
    <v>0.86909999999999998</v>
    <v>0.86719999999999997</v>
    <v>0.94</v>
    <v>210707900</v>
    <v>BFLY</v>
    <v>BUTTERFLY NETWORK, INC. (XNYS:BFLY)</v>
    <v>30</v>
    <v>2085715</v>
    <v>2020</v>
  </rv>
  <rv s="4">
    <v>6567</v>
  </rv>
  <rv s="0">
    <v>https://www.bing.com/financeapi/forcetrigger?t=c1daw7&amp;q=XNAS%3aNPCE&amp;form=skydnc</v>
    <v>Learn more on Bing</v>
  </rv>
  <rv s="5">
    <v>7</v>
    <v>NEUROPACE, INC. (XNAS:NPCE)</v>
    <v>8</v>
    <v>9</v>
    <v>Finance</v>
    <v>10</v>
    <v>en-GB</v>
    <v>c1daw7</v>
    <v>268435456</v>
    <v>1</v>
    <v>Powered by Refinitiv</v>
    <v>18.149999999999999</v>
    <v>3.91</v>
    <v>1.274</v>
    <v>-0.09</v>
    <v>-1.2295E-2</v>
    <v>USD</v>
    <v>NeuroPace, Inc. is a medical device company. The Company is focused on transforming the lives of people living with epilepsy by reducing or eliminating the occurrence of debilitating seizures. Its novel and differentiated RNS System is a brain-responsive platform that delivers personalized, real-time treatment at the seizure source. The Company has developed its RNS System to address the individualized nature of drug-resistant epilepsy and deliver a safe therapy for focal onset seizures anywhere in the brain. The RNS System is a device that records brain activity data and allows clinicians to monitor patients not only in person, but also remotely. RNS System monitors and analyzes the brain’s electrical activity, recognizes patient-specific abnormal patterns, and delivers treatment at the seizure source. The Company’s RNS System is also engaged in treating other brain disorders, including depression, impulse control disorders, memory disorders, and post-traumatic stress disorder.</v>
    <v>171</v>
    <v>Nasdaq Stock Market</v>
    <v>XNAS</v>
    <v>XNAS</v>
    <v>455 N. Bernardo Avenue, MOUNTAIN VIEW, CA, 94043 US</v>
    <v>7.4</v>
    <v>Healthcare Equipment &amp; Supplies</v>
    <v>Stock</v>
    <v>45475.834857592185</v>
    <v>6569</v>
    <v>7.1950000000000003</v>
    <v>207993579</v>
    <v>NEUROPACE, INC.</v>
    <v>NEUROPACE, INC.</v>
    <v>7.25</v>
    <v>0</v>
    <v>7.32</v>
    <v>7.23</v>
    <v>28768130</v>
    <v>NPCE</v>
    <v>NEUROPACE, INC. (XNAS:NPCE)</v>
    <v>192</v>
    <v>165230</v>
    <v>1997</v>
  </rv>
  <rv s="4">
    <v>6570</v>
  </rv>
  <rv s="0">
    <v>https://www.bing.com/financeapi/forcetrigger?t=b9ffnm&amp;q=OTCM%3aKNIT&amp;form=skydnc</v>
    <v>Learn more on Bing</v>
  </rv>
  <rv s="18">
    <v>45</v>
    <v>KINETIC GROUP INC. (OTCM:KNIT)</v>
    <v>8</v>
    <v>46</v>
    <v>Finance</v>
    <v>18</v>
    <v>en-GB</v>
    <v>b9ffnm</v>
    <v>268435456</v>
    <v>1</v>
    <v>Powered by Refinitiv</v>
    <v>10</v>
    <v>3</v>
    <v>0</v>
    <v>0</v>
    <v>USD</v>
    <v>Kinetic Group Inc. is a technology holding company, which offers digital transformation through artificial intelligence (AI) technology to enterprises looking to enhance strategic and operational decision making. The Company offers a suite of AI business services to both the private and public sectors. The Company provides artificial intelligence software solutions to enterprises in the energy, manufacturing, transportation, aeronautical, retail and government sectors. It provides various customized solutions, including Digital Twins, Smart Assets, AI predictive analytics and Metaverse engagement to enterprises and retail clients.</v>
    <v>2</v>
    <v>OTC Markets</v>
    <v>OTCM</v>
    <v>OTCM</v>
    <v>2801 NW 7TH AVENUE, MIAMI, FL, 33122 US</v>
    <v>7.16</v>
    <v>Media &amp; Publishing</v>
    <v>Stock</v>
    <v>45429.825839849218</v>
    <v>6572</v>
    <v>7.16</v>
    <v>189168632</v>
    <v>KINETIC GROUP INC.</v>
    <v>KINETIC GROUP INC.</v>
    <v>7.16</v>
    <v>7.16</v>
    <v>7.16</v>
    <v>26420200</v>
    <v>KNIT</v>
    <v>KINETIC GROUP INC. (OTCM:KNIT)</v>
    <v>20</v>
    <v>2014</v>
  </rv>
  <rv s="4">
    <v>6573</v>
  </rv>
  <rv s="0">
    <v>https://www.bing.com/financeapi/forcetrigger?t=bpz1dm&amp;q=XNYS%3aDM&amp;form=skydnc</v>
    <v>Learn more on Bing</v>
  </rv>
  <rv s="6">
    <v>12</v>
    <v>DESKTOP METAL, INC. (XNYS:DM)</v>
    <v>8</v>
    <v>13</v>
    <v>Finance</v>
    <v>5</v>
    <v>en-GB</v>
    <v>bpz1dm</v>
    <v>268435456</v>
    <v>1</v>
    <v>Powered by Refinitiv</v>
    <v>20</v>
    <v>3.62</v>
    <v>0.60219999999999996</v>
    <v>0.25</v>
    <v>6.1425E-2</v>
    <v>USD</v>
    <v>Desktop Metal, Inc. offers additive manufacturing technologies focused on the production of end-use parts. The Company offers a comprehensive portfolio of integrated additive manufacturing solutions comprised of hardware, software, materials, and services with support for metals, polymers, elastomers, ceramics, sands, composites, and biocompatible materials. Its solutions span across the product life cycle, from product development to mass production and aftermarket operations, and address an array of industries, including automotive, healthcare and dental, consumer products, heavy industry, aerospace, machine design and research and development. Its binder jet metal additive manufacturing platforms include P-Series, the Shop System, and the X-Series. Its photopolymer additive manufacturing systems include The Einstein Series, ETEC Xtreme 8K platform and ETEC Pro XL. Its digital casting additive manufacturing systems comprise its S-Series platform, which include S-Max and S-Max Pro.</v>
    <v>950</v>
    <v>New York Stock Exchange</v>
    <v>XNYS</v>
    <v>XNYS</v>
    <v>63 3rd Avenue, BURLINGTON, MA, 01803 US</v>
    <v>4.5599999999999996</v>
    <v>Electronic Equipment &amp; Parts</v>
    <v>Stock</v>
    <v>45475.975518135936</v>
    <v>6575</v>
    <v>3.9125000000000001</v>
    <v>142731072</v>
    <v>DESKTOP METAL, INC.</v>
    <v>DESKTOP METAL, INC.</v>
    <v>4.07</v>
    <v>4.07</v>
    <v>4.32</v>
    <v>33039600</v>
    <v>DM</v>
    <v>DESKTOP METAL, INC. (XNYS:DM)</v>
    <v>155231</v>
    <v>819041</v>
    <v>2018</v>
  </rv>
  <rv s="4">
    <v>6576</v>
  </rv>
  <rv s="0">
    <v>https://www.bing.com/financeapi/forcetrigger?t=a1srqh&amp;q=XNAS%3aFENC&amp;form=skydnc</v>
    <v>Learn more on Bing</v>
  </rv>
  <rv s="5">
    <v>7</v>
    <v>FENNEC PHARMACEUTICALS INC. (XNAS:FENC)</v>
    <v>8</v>
    <v>9</v>
    <v>Finance</v>
    <v>10</v>
    <v>en-GB</v>
    <v>a1srqh</v>
    <v>268435456</v>
    <v>1</v>
    <v>Powered by Refinitiv</v>
    <v>11.92</v>
    <v>5.99</v>
    <v>0.29089999999999999</v>
    <v>-0.24</v>
    <v>-3.8278E-2</v>
    <v>USD</v>
    <v>Fennec Pharmaceuticals Inc. is a commercial-stage biopharmaceutical company focused on its product candidate PEDMARK. It sells its product through a field force, including Regional Pediatric Oncology Specialists and medical science liaisons who are helping to educate the medical communities and patients about cisplatin induced ototoxicity and its programs supporting patient access to PEDMARK. PEDMARK is a Food and Drug Administration approved therapy indicated to reduce the risk of ototoxicity associated with cisplatin treatment in pediatric patients with localized, non-metastatic, solid tumors. It is a formulation of sodium thiosulfate in single-dose, ready-to-use vials for intravenous use in pediatric patients. PEDMARK is a therapeutic agent with a dosing paradigm, across two open-label, randomized Phase 3 clinical studies, the Clinical Oncology Group (COG) Protocol ACCL0431 and SIOPEL 6. It has established Fennec HEARS, a single source program designed to connect PEDMARK patients.</v>
    <v>36</v>
    <v>Nasdaq Stock Market</v>
    <v>XNAS</v>
    <v>XNAS</v>
    <v>PO Box 13628, 68 Tw Alexander Dr, RESEARCH TRIANGLE PARK, NC, 27709 US</v>
    <v>6.32</v>
    <v>Biotechnology &amp; Medical Research</v>
    <v>Stock</v>
    <v>45475.878950080471</v>
    <v>6578</v>
    <v>6.03</v>
    <v>164752504</v>
    <v>FENNEC PHARMACEUTICALS INC.</v>
    <v>FENNEC PHARMACEUTICALS INC.</v>
    <v>6.13</v>
    <v>164.88929999999999</v>
    <v>6.27</v>
    <v>6.03</v>
    <v>27322140</v>
    <v>FENC</v>
    <v>FENNEC PHARMACEUTICALS INC. (XNAS:FENC)</v>
    <v>56612</v>
    <v>132520</v>
    <v>2011</v>
  </rv>
  <rv s="4">
    <v>6579</v>
  </rv>
  <rv s="0">
    <v>https://www.bing.com/financeapi/forcetrigger?t=c6l6vh&amp;q=XNAS%3aIVCA&amp;form=skydnc</v>
    <v>Learn more on Bing</v>
  </rv>
  <rv s="9">
    <v>21</v>
    <v>INVESTCORP INDIA ACQUISITION CORP (XNAS:IVCA)</v>
    <v>8</v>
    <v>22</v>
    <v>Finance</v>
    <v>10</v>
    <v>en-GB</v>
    <v>c6l6vh</v>
    <v>268435456</v>
    <v>1</v>
    <v>Powered by Refinitiv</v>
    <v>11.895</v>
    <v>10.67</v>
    <v>0.01</v>
    <v>8.810999999999999E-4</v>
    <v>USD</v>
    <v>Investcorp India Acquisition Corp. is a blank check company. The Company's is formed for the purpose of effecting a merger, amalgamation, share exchange, asset acquisition, share purchase, reorganization or similar business combination with one or more businesses or entities. The Company has not selected any business combination target and has not, nor has anyone on its behalf, initiated any substantive discussions, directly or indirectly, with any business combination target. The Company intends to focus its search located in Southeast Asia in industries that potential for growth and generating returns for its shareholders. The Company has not commenced any operations nor generated any revenue.</v>
    <v>460</v>
    <v>Nasdaq Stock Market</v>
    <v>XNAS</v>
    <v>XNAS</v>
    <v>Century Yard, Cricket Square, Elgin Avenue, Po Box 1111, Grand Cayman, GEORGE TOWN, GRAND CAYMAN, KY1-1102 KY</v>
    <v>11.38</v>
    <v>Holding Companies</v>
    <v>Stock</v>
    <v>45475.833335832809</v>
    <v>6581</v>
    <v>11.33</v>
    <v>184530500</v>
    <v>INVESTCORP INDIA ACQUISITION CORP</v>
    <v>INVESTCORP INDIA ACQUISITION CORP</v>
    <v>11.36</v>
    <v>36.642899999999997</v>
    <v>11.35</v>
    <v>11.36</v>
    <v>16258200</v>
    <v>IVCA</v>
    <v>INVESTCORP INDIA ACQUISITION CORP (XNAS:IVCA)</v>
    <v>74</v>
    <v>80024</v>
    <v>2022</v>
  </rv>
  <rv s="4">
    <v>6582</v>
  </rv>
  <rv s="0">
    <v>https://www.bing.com/financeapi/forcetrigger?t=c4dn3m&amp;q=XNYS%3aTRIS&amp;form=skydnc</v>
    <v>Learn more on Bing</v>
  </rv>
  <rv s="43">
    <v>103</v>
    <v>Tristar Acquisition I Corp. (XNYS:TRIS)</v>
    <v>8</v>
    <v>104</v>
    <v>Finance</v>
    <v>10</v>
    <v>en-GB</v>
    <v>c4dn3m</v>
    <v>268435456</v>
    <v>1</v>
    <v>Powered by Refinitiv</v>
    <v>11.19</v>
    <v>10.46</v>
    <v>0</v>
    <v>0</v>
    <v>USD</v>
    <v>Tristar Acquisition I Corp. is a blank check company. The Company is formed for the purpose of effecting a merger, capital stock exchange, asset acquisition, stock purchase, or reorganization or engaging in any other similar business combination with one or more businesses or entities. It intends to target a company in the telecommunications and technology industries. The Company has not commenced any operations. The Company has not generated any revenue.</v>
    <v>New York Stock Exchange</v>
    <v>XNYS</v>
    <v>XNYS</v>
    <v>2 Burlington Woods Drive, Suite 100, BURLINGTON, MA, 01803 US</v>
    <v>11.15</v>
    <v>Holding Companies</v>
    <v>Stock</v>
    <v>45474.958333344533</v>
    <v>6584</v>
    <v>11.15</v>
    <v>182400620</v>
    <v>Tristar Acquisition I Corp.</v>
    <v>Tristar Acquisition I Corp.</v>
    <v>11.15</v>
    <v>45.325200000000002</v>
    <v>11.15</v>
    <v>11.15</v>
    <v>16358800</v>
    <v>TRIS</v>
    <v>Tristar Acquisition I Corp. (XNYS:TRIS)</v>
    <v>125</v>
    <v>31362</v>
    <v>2021</v>
  </rv>
  <rv s="4">
    <v>6585</v>
  </rv>
  <rv s="0">
    <v>https://www.bing.com/financeapi/forcetrigger?t=bhh5c7&amp;q=OTCM%3aPLNHF&amp;form=skydnc</v>
    <v>Learn more on Bing</v>
  </rv>
  <rv s="6">
    <v>12</v>
    <v>PLANET 13 HOLDINGS INC. (OTCM:PLNH)</v>
    <v>8</v>
    <v>40</v>
    <v>Finance</v>
    <v>18</v>
    <v>en-GB</v>
    <v>bhh5c7</v>
    <v>268435456</v>
    <v>1</v>
    <v>Powered by Refinitiv</v>
    <v>1.2</v>
    <v>0.45</v>
    <v>2.5621999999999998</v>
    <v>-9.7999999999999997E-3</v>
    <v>-2.0819999999999998E-2</v>
    <v>USD</v>
    <v>Planet 13 Holdings Inc. is a vertically integrated cultivator and provider of cannabis and cannabis-infused products in the States of Nevada, California, Florida and Illinois. The Company owns and manufactures cannabis products under various brands, including HaHa (gummies and beverages), Dreamland (chocolates), TRENDI (vapes and concentrates), Medizin (flower, vapes, concentrates), and Leaf and Vine (vapes). Through its subsidiaries in Nevada, it holds six licenses for cultivation (three medical and three adult-use), six Nevada production licenses (three medical and three adult-use), three Nevada dispensary licenses (one medical and two adult-use), one Nevada distribution license, one California adult-use dispensary license, two California distribution license, one California adult-use manufacturer license, and one Illinois conditional adult-use dispensary license.</v>
    <v>566</v>
    <v>OTC Markets</v>
    <v>OTCM</v>
    <v>OTCM</v>
    <v>2548 West Desert Inn Road, LAS VEGAS, NV, 89109 US</v>
    <v>0.50939999999999996</v>
    <v>Food &amp; Drug Retailing</v>
    <v>Stock</v>
    <v>45476.006944444445</v>
    <v>6587</v>
    <v>0.45500000000000002</v>
    <v>211881000</v>
    <v>PLANET 13 HOLDINGS INC.</v>
    <v>PLANET 13 HOLDINGS INC.</v>
    <v>0.46100000000000002</v>
    <v>0.47070000000000001</v>
    <v>0.46089999999999998</v>
    <v>325163800</v>
    <v>PLNH</v>
    <v>PLANET 13 HOLDINGS INC. (OTCM:PLNH)</v>
    <v>294265</v>
    <v>50950</v>
    <v>2023</v>
  </rv>
  <rv s="4">
    <v>6588</v>
  </rv>
  <rv s="0">
    <v>https://www.bing.com/financeapi/forcetrigger?t=c387tc&amp;q=XNYS%3aAKA&amp;form=skydnc</v>
    <v>Learn more on Bing</v>
  </rv>
  <rv s="6">
    <v>12</v>
    <v>A.K.A. BRANDS HOLDING CORP. (XNYS:AKA)</v>
    <v>8</v>
    <v>13</v>
    <v>Finance</v>
    <v>10</v>
    <v>en-GB</v>
    <v>c387tc</v>
    <v>268435456</v>
    <v>1</v>
    <v>Powered by Refinitiv</v>
    <v>33.727800000000002</v>
    <v>3.81</v>
    <v>1.6419999999999999</v>
    <v>-0.77</v>
    <v>-4.8155000000000003E-2</v>
    <v>USD</v>
    <v>a.k.a. Brands Holding Corp. is a group of fashion brands for the consumers. The Company's brands share a common focus on Millennial and Gen Z consumers who seek fashion inspiration on social media and primarily shop online. It utilizes real-time data and consumer insights to identify the latest trends and work with its global sourcing network and brand partners to bring new products to market. It operates primarily in two geographies, the United States and Australia. It operates four brands: two women's brands, Princess Polly and Petal &amp; Pup and two streetwear brands, Culture Kings and mnml. The brands offer its customers a curated assortment from third-party streetwear brands, as well as a large and growing portfolio of in-house designed brands and products that embody the relationship between music, sports, art and fashion. The Company's subsidiaries include a.k.a. Brands Intermediate Holding Corp., New Excelerate GP, Limited, AKA Brands, Inc., and CK Holdco Pty., Ltd., among others.</v>
    <v>1300</v>
    <v>New York Stock Exchange</v>
    <v>XNYS</v>
    <v>XNYS</v>
    <v>100 Montgomery Street, Suite 1600, SAN FRANCISCO, CA, 94104 US</v>
    <v>16</v>
    <v>Specialty Retailers</v>
    <v>Stock</v>
    <v>45475.958333367969</v>
    <v>6590</v>
    <v>15.21</v>
    <v>159579721</v>
    <v>A.K.A. BRANDS HOLDING CORP.</v>
    <v>A.K.A. BRANDS HOLDING CORP.</v>
    <v>16</v>
    <v>15.99</v>
    <v>15.22</v>
    <v>10484870</v>
    <v>AKA</v>
    <v>A.K.A. BRANDS HOLDING CORP. (XNYS:AKA)</v>
    <v>2459</v>
    <v>10944</v>
    <v>2021</v>
  </rv>
  <rv s="4">
    <v>6591</v>
  </rv>
  <rv s="0">
    <v>https://www.bing.com/financeapi/forcetrigger?t=aw8lpr&amp;q=OTCM%3aVNJA&amp;form=skydnc</v>
    <v>Learn more on Bing</v>
  </rv>
  <rv s="43">
    <v>103</v>
    <v>VANJIA CORPORATION (OTCM:VNJA)</v>
    <v>8</v>
    <v>104</v>
    <v>Finance</v>
    <v>18</v>
    <v>en-GB</v>
    <v>aw8lpr</v>
    <v>268435456</v>
    <v>1</v>
    <v>Powered by Refinitiv</v>
    <v>6.66</v>
    <v>2.61</v>
    <v>0.16</v>
    <v>2.6230000000000003E-2</v>
    <v>USD</v>
    <v>Vanjia Corporation is focused on building affordable housing in the city of Houston's designated HOPE and Workforce neighborhoods. The Houston Hope and Work force neighborhoods were created by the Houston Housing and Community Development Department (HHCD). The Houston HOPE Program is focused on building stable communities. Houston HOPE provides financial assistance to low-to-moderate income homebuyers who are in the Houston HOPE areas or any area/neighborhood designated by the Mayor of Houston for revitalization. It is also focused on conducting affordable housing seminars to educate and draw publicity to its future homes built in those designated neighborhoods. It intends to draw the attention of first-time buyers to buy homes in the Hope of Workforce neighborhoods. The regular seminars will focus on home buyer education and related topics. Its Home Buyer Education classes provide first time and repeats home buyers the information they need to make decisions when buying a home.</v>
    <v>OTC Markets</v>
    <v>OTCM</v>
    <v>OTCM</v>
    <v>4771 Sweetwater Blvd #199, SUGAR LAND, TX, 77479 US</v>
    <v>6.26</v>
    <v>Homebuilding &amp; Construction Supplies</v>
    <v>Stock</v>
    <v>45476.006944444445</v>
    <v>6593</v>
    <v>6.26</v>
    <v>37560000</v>
    <v>VANJIA CORPORATION</v>
    <v>VANJIA CORPORATION</v>
    <v>6.26</v>
    <v>4671.6409999999996</v>
    <v>6.1</v>
    <v>6.26</v>
    <v>6000000</v>
    <v>VNJA</v>
    <v>VANJIA CORPORATION (OTCM:VNJA)</v>
    <v>100</v>
    <v>60</v>
    <v>2011</v>
  </rv>
  <rv s="4">
    <v>6594</v>
  </rv>
  <rv s="0">
    <v>https://www.bing.com/financeapi/forcetrigger?t=by3tcw&amp;q=XNAS%3aCMPX&amp;form=skydnc</v>
    <v>Learn more on Bing</v>
  </rv>
  <rv s="5">
    <v>7</v>
    <v>Compass Therapeutics, Inc. (XNAS:CMPX)</v>
    <v>8</v>
    <v>9</v>
    <v>Finance</v>
    <v>10</v>
    <v>en-GB</v>
    <v>by3tcw</v>
    <v>268435456</v>
    <v>1</v>
    <v>Powered by Refinitiv</v>
    <v>3.31</v>
    <v>0.86939999999999995</v>
    <v>0.64400000000000002</v>
    <v>-6.5500000000000003E-2</v>
    <v>-6.9276000000000004E-2</v>
    <v>USD</v>
    <v>Compass Therapeutics, Inc. is a clinical-stage, oncology-focused biopharmaceutical company. The Company is developing proprietary antibody-based therapeutics to treat multiple human diseases. Its pipeline of novel product candidates is designed to target multiple critical biological pathways required for an effective anti-tumor response. Its lead product candidate, CTX-009, is a bispecific antibody targeting Delta-like ligand 4 (DLL4), a ligand of Notch-1, and vascular endothelial growth factor A (VEGF-A). Its second program, CTX-471, is an agonistic antibody targeting a member of the tumor necrosis factor receptor superfamily member 9 (TNFRSF9), also known as CD-137, a co-stimulatory receptor which is mostly expressed on activated, but not on resting T-cells and NK cells. Its third program, CTX-8371, is a bispecific antibody targeting the programmed cell death protein-1 (PD-1), an inhibitory immune checkpoint receptor and its ligand PD-L1, two validated immune-oncology targets.</v>
    <v>32</v>
    <v>Nasdaq Stock Market</v>
    <v>XNAS</v>
    <v>XNAS</v>
    <v>80 Guest Street, BOSTON, MA, 02135 US</v>
    <v>1</v>
    <v>Biotechnology &amp; Medical Research</v>
    <v>Stock</v>
    <v>45475.973275890625</v>
    <v>6596</v>
    <v>0.86939999999999995</v>
    <v>121078496</v>
    <v>Compass Therapeutics, Inc.</v>
    <v>Compass Therapeutics, Inc.</v>
    <v>0.95</v>
    <v>0</v>
    <v>0.94550000000000001</v>
    <v>0.88</v>
    <v>137589200</v>
    <v>CMPX</v>
    <v>Compass Therapeutics, Inc. (XNAS:CMPX)</v>
    <v>65</v>
    <v>434433</v>
    <v>2018</v>
  </rv>
  <rv s="4">
    <v>6597</v>
  </rv>
  <rv s="0">
    <v>https://www.bing.com/financeapi/forcetrigger?t=c2mtfr&amp;q=XNAS%3aCRBU&amp;form=skydnc</v>
    <v>Learn more on Bing</v>
  </rv>
  <rv s="5">
    <v>7</v>
    <v>CARIBOU BIOSCIENCES, INC. (XNAS:CRBU)</v>
    <v>8</v>
    <v>9</v>
    <v>Finance</v>
    <v>5</v>
    <v>en-GB</v>
    <v>c2mtfr</v>
    <v>268435456</v>
    <v>1</v>
    <v>Powered by Refinitiv</v>
    <v>8.5899000000000001</v>
    <v>1.5349999999999999</v>
    <v>1.8220000000000001</v>
    <v>0.01</v>
    <v>6.2890000000000003E-3</v>
    <v>USD</v>
    <v>Caribou Biosciences, Inc. is a clinical-stage clustered regularly interspaced short palindromic repeats (CRISPR) genome-editing biopharmaceutical company. It is engaged in developing transformative therapies for patients with devastating diseases. Its genome-editing platform, including its Cas12a chRDNA technology, enables precision to develop cell therapies that are armored to potentially improve antitumor activity. Its pipeline includes three clinical-stage allogeneic cell therapies from its chimeric antigen receptor (CAR)-T (CAR-T) cell platform targeting the treatment of hematologic malignancies. CB-010 is the lead product candidate from its allogeneic CAR-T cell therapy platform and is being evaluated in patients with relapsed or refractory B cell non-Hodgkin lymphoma (r/r B-NHL). Its second product candidate, CB-011, is being evaluated in patients with relapsed or refractory multiple myeloma (r/r MM) in the CaMMouflage phase I trial. CB-012 is its third product candidate.</v>
    <v>158</v>
    <v>Nasdaq Stock Market</v>
    <v>XNAS</v>
    <v>XNAS</v>
    <v>2929 7TH STREET, STE 120, BERKELEY, CA, 94710 US</v>
    <v>1.64</v>
    <v>Biotechnology &amp; Medical Research</v>
    <v>Stock</v>
    <v>45475.997961446097</v>
    <v>6599</v>
    <v>1.5349999999999999</v>
    <v>144508432</v>
    <v>CARIBOU BIOSCIENCES, INC.</v>
    <v>CARIBOU BIOSCIENCES, INC.</v>
    <v>1.6</v>
    <v>0</v>
    <v>1.59</v>
    <v>1.6</v>
    <v>90317770</v>
    <v>CRBU</v>
    <v>CARIBOU BIOSCIENCES, INC. (XNAS:CRBU)</v>
    <v>31796</v>
    <v>3015955</v>
    <v>2011</v>
  </rv>
  <rv s="4">
    <v>6600</v>
  </rv>
  <rv s="0">
    <v>https://www.bing.com/financeapi/forcetrigger?t=c4q9vh&amp;q=XNAS%3aROC&amp;form=skydnc</v>
    <v>Learn more on Bing</v>
  </rv>
  <rv s="5">
    <v>7</v>
    <v>DRILLING TOOLS INTERNATIONAL CORPORATION (XNAS:DTI)</v>
    <v>8</v>
    <v>9</v>
    <v>Finance</v>
    <v>10</v>
    <v>en-GB</v>
    <v>c4q9vh</v>
    <v>268435456</v>
    <v>1</v>
    <v>Powered by Refinitiv</v>
    <v>6.34</v>
    <v>2.4300000000000002</v>
    <v>-2.6920000000000002</v>
    <v>-0.12</v>
    <v>-2.1277000000000001E-2</v>
    <v>USD</v>
    <v>Drilling Tools International Corp. is a global oilfield services company that manufactures and provides a differentiated, rental-focused offering of tools for use in onshore and offshore horizontal and directional drilling operations. The Company's operating activities are divided into four divisions: Directional Tool Rentals, Premium Tools Division, Wellbore Optimization Tools, and Other Products &amp; Services, including Downhole Inspection Solutions &amp; Downhole Machining Solutions. Its primary products are bottom hole assembly components such as stabilizers, subs, non-magnetic and steel drill collars, hole openers, roller reamers, as well as drill pipe and drill pipe accessories. In addition, the Company provides proprietary technology in its wellbore optimization business supplying the patented Drill-N-Ream (trademark) wellbore conditioning tool, and the patented RotoSteer (trademark), rotational steering tool for use in the extended reach horizontal drilling industry.</v>
    <v>394</v>
    <v>Nasdaq Stock Market</v>
    <v>XNAS</v>
    <v>XNAS</v>
    <v>3701 Briarpark Drive, Suite 150, HOUSTON, TX, 77042 US</v>
    <v>5.69</v>
    <v>Oil &amp; Gas Related Equipment and Services</v>
    <v>Stock</v>
    <v>45475.834829120315</v>
    <v>6602</v>
    <v>5.48</v>
    <v>164322506</v>
    <v>DRILLING TOOLS INTERNATIONAL CORPORATION</v>
    <v>DRILLING TOOLS INTERNATIONAL CORPORATION</v>
    <v>5.48</v>
    <v>13.5557</v>
    <v>5.64</v>
    <v>5.52</v>
    <v>29768570</v>
    <v>DTI</v>
    <v>DRILLING TOOLS INTERNATIONAL CORPORATION (XNAS:DTI)</v>
    <v>15288</v>
    <v>83422</v>
    <v>2021</v>
  </rv>
  <rv s="4">
    <v>6603</v>
  </rv>
  <rv s="0">
    <v>https://www.bing.com/financeapi/forcetrigger?t=a1mqbh&amp;q=XNAS%3aABEO&amp;form=skydnc</v>
    <v>Learn more on Bing</v>
  </rv>
  <rv s="5">
    <v>7</v>
    <v>ABEONA THERAPEUTICS INC. (XNAS:ABEO)</v>
    <v>8</v>
    <v>9</v>
    <v>Finance</v>
    <v>5</v>
    <v>en-GB</v>
    <v>a1mqbh</v>
    <v>268435456</v>
    <v>1</v>
    <v>Powered by Refinitiv</v>
    <v>9.01</v>
    <v>2.83</v>
    <v>1.5804</v>
    <v>-0.08</v>
    <v>-1.9047999999999999E-2</v>
    <v>USD</v>
    <v>Abeona Therapeutics Inc. is a clinical-stage biopharmaceutical company. The Company is engaged in developing cell and gene therapies for life-threatening diseases. The Company’s lead clinical program is for prademagene zamikeracel (pz-cel), its investigational autologous, COL7A1 gene-corrected epidermal sheets currently in development for recessive dystrophic epidermolysis bullosa (RDEB). The Company’s fully integrated cell and gene therapy Good Manufacturing Practice (cGMP) manufacturing facility served as the manufacturing site for pz-cel used in its Phase III VIITAL trial and is capable of supporting commercial production of pz-cel upon FDA approval. The Company’s development portfolio also features adeno-associated virus (AAV)-based gene therapies for ophthalmic diseases with high unmet medical need. The Company’s novel, next-generation AAV capsids are being evaluated to improve tropism profiles for a variety of devastating diseases.</v>
    <v>84</v>
    <v>Nasdaq Stock Market</v>
    <v>XNAS</v>
    <v>XNAS</v>
    <v>6555 CARNEGIE AVE, 4TH FLOOR, CLEVELAND, OH, 44103 US</v>
    <v>4.22</v>
    <v>Biotechnology &amp; Medical Research</v>
    <v>Stock</v>
    <v>45475.916982638279</v>
    <v>6605</v>
    <v>4.1100000000000003</v>
    <v>168766282</v>
    <v>ABEONA THERAPEUTICS INC.</v>
    <v>ABEONA THERAPEUTICS INC.</v>
    <v>4.1500000000000004</v>
    <v>0</v>
    <v>4.2</v>
    <v>4.12</v>
    <v>40962690</v>
    <v>ABEO</v>
    <v>ABEONA THERAPEUTICS INC. (XNAS:ABEO)</v>
    <v>1974</v>
    <v>449612</v>
    <v>1989</v>
  </rv>
  <rv s="4">
    <v>6606</v>
  </rv>
  <rv s="0">
    <v>https://www.bing.com/financeapi/forcetrigger?t=c45yww&amp;q=XNAS%3aHCVI&amp;form=skydnc</v>
    <v>Learn more on Bing</v>
  </rv>
  <rv s="43">
    <v>103</v>
    <v>HENNESSY CAPITAL INVESTMENT CORP. VI (XNAS:HCVI)</v>
    <v>8</v>
    <v>104</v>
    <v>Finance</v>
    <v>10</v>
    <v>en-GB</v>
    <v>c45yww</v>
    <v>268435456</v>
    <v>1</v>
    <v>Powered by Refinitiv</v>
    <v>11.47</v>
    <v>10.255000000000001</v>
    <v>0.05</v>
    <v>4.7390000000000002E-3</v>
    <v>USD</v>
    <v>Hennessy Capital Investment Corp. VI is a blank check company. The Company is formed for the purpose of effecting a merger, capital stock exchange, asset acquisition, stock purchase, reorganization or similar business combination with one or more businesses. It intends to identify and acquire a business focusing on industrial technology sectors in the United States. It conducts no operations and generates no revenues.</v>
    <v>Nasdaq Stock Market</v>
    <v>XNAS</v>
    <v>XNAS</v>
    <v>195 Us Hwy 50, Suite 309, ZEPHYR COVE, NV, 89448 US</v>
    <v>10.58</v>
    <v>Holding Companies</v>
    <v>Stock</v>
    <v>45475.833346874999</v>
    <v>6608</v>
    <v>10.58</v>
    <v>176312238</v>
    <v>HENNESSY CAPITAL INVESTMENT CORP. VI</v>
    <v>HENNESSY CAPITAL INVESTMENT CORP. VI</v>
    <v>10.58</v>
    <v>0</v>
    <v>10.55</v>
    <v>10.6</v>
    <v>16633230</v>
    <v>HCVI</v>
    <v>HENNESSY CAPITAL INVESTMENT CORP. VI (XNAS:HCVI)</v>
    <v>1242</v>
    <v>16610</v>
    <v>2021</v>
  </rv>
  <rv s="4">
    <v>6609</v>
  </rv>
  <rv s="0">
    <v>https://www.bing.com/financeapi/forcetrigger?t=c1uvkr&amp;q=XNAS%3aRGTI&amp;form=skydnc</v>
    <v>Learn more on Bing</v>
  </rv>
  <rv s="5">
    <v>7</v>
    <v>RIGETTI COMPUTING, INC (XNAS:RGTI)</v>
    <v>8</v>
    <v>9</v>
    <v>Finance</v>
    <v>5</v>
    <v>en-GB</v>
    <v>c1uvkr</v>
    <v>268435456</v>
    <v>1</v>
    <v>Powered by Refinitiv</v>
    <v>3.43</v>
    <v>0.88</v>
    <v>1.4139999999999999</v>
    <v>-4.9599999999999998E-2</v>
    <v>-4.9665000000000001E-2</v>
    <v>USD</v>
    <v>Rigetti Computing, Inc. is a full-stack quantum computing company. The Company operates quantum computers over the cloud and serves global enterprise, government, and research clients through its Rigetti Quantum Cloud Services platform. The Company's quantum-classical infrastructure provides high performance integration with public and private clouds for practical quantum computing. It has developed a multi-chip quantum processor for scalable quantum computing systems. Through the Company’s Quantum Computing as a Service (QCaaS) platform, its machines can be integrated into any public, private or hybrid cloud. It is also engaged in the sale of quantum processing units (QPUs) and custom computing components, and development contracts and other services. Its QPUs contain fabricated silicon-based chips featuring superconducting qubits. The Company designs and manufactures its chips in-house at Fab-1, an integrated quantum device manufacturing facility.</v>
    <v>134</v>
    <v>Nasdaq Stock Market</v>
    <v>XNAS</v>
    <v>XNAS</v>
    <v>775 Heinz Avenue, BERKELEY, CA, 94710 US</v>
    <v>1.02</v>
    <v>Semiconductors &amp; Semiconductor Equipment</v>
    <v>Stock</v>
    <v>45475.996179131253</v>
    <v>6611</v>
    <v>0.92369999999999997</v>
    <v>163168607</v>
    <v>RIGETTI COMPUTING, INC</v>
    <v>RIGETTI COMPUTING, INC</v>
    <v>0.9869</v>
    <v>0</v>
    <v>0.99870000000000003</v>
    <v>0.94910000000000005</v>
    <v>171919300</v>
    <v>RGTI</v>
    <v>RIGETTI COMPUTING, INC (XNAS:RGTI)</v>
    <v>34657</v>
    <v>4640427</v>
    <v>2022</v>
  </rv>
  <rv s="4">
    <v>6612</v>
  </rv>
  <rv s="0">
    <v>https://www.bing.com/financeapi/forcetrigger?t=bov1vh&amp;q=XNAS%3aINMB&amp;form=skydnc</v>
    <v>Learn more on Bing</v>
  </rv>
  <rv s="5">
    <v>7</v>
    <v>INMUNE BIO INC. (XNAS:INMB)</v>
    <v>8</v>
    <v>9</v>
    <v>Finance</v>
    <v>10</v>
    <v>en-GB</v>
    <v>bov1vh</v>
    <v>268435456</v>
    <v>1</v>
    <v>Powered by Refinitiv</v>
    <v>14.74</v>
    <v>6.5000999999999998</v>
    <v>1.9452</v>
    <v>-0.35</v>
    <v>-4.1567999999999994E-2</v>
    <v>USD</v>
    <v>INmune Bio Inc. is a clinical-stage biotechnology company focused on developing treatments that target the innate immune system to fight disease. It has two therapeutic platforms: a Dominant-Negative Tumor Necrosis Factor Platform (DN-TNF, XPro, XPro1595 or pegipanermin) and a Natural Killer (NK or INKmune) platform. The DN-TNF product platform utilizes dominant-negative technology to selectively neutralize soluble TNF, a key driver of innate immune dysfunction and a mechanistic driver of many diseases. DN-TNF product candidates are in clinical trials to determine if they can treat cancer (INB03) Mild Alzheimer's disease, Mild Cognitive Impairment and treatment-resistant depression (XPro). The NK Cell Priming Platform includes INKmune developed to prime a patient's NK cells to eliminate minimal residual disease in patients with cancer. Its product platforms utilize a precision medicine approach for the treatment of hematologic and solid tumor malignancies, and chronic inflammation.</v>
    <v>11</v>
    <v>Nasdaq Stock Market</v>
    <v>XNAS</v>
    <v>XNAS</v>
    <v>225 Ne Mizner Blvd, Suite 640, BOCA RATON, FL, 33432 US</v>
    <v>8.5</v>
    <v>Biotechnology &amp; Medical Research</v>
    <v>Stock</v>
    <v>45475.834651307814</v>
    <v>6614</v>
    <v>7.99</v>
    <v>159644210</v>
    <v>INMUNE BIO INC.</v>
    <v>INMUNE BIO INC.</v>
    <v>8.33</v>
    <v>0</v>
    <v>8.42</v>
    <v>8.07</v>
    <v>19782430</v>
    <v>INMB</v>
    <v>INMUNE BIO INC. (XNAS:INMB)</v>
    <v>153124</v>
    <v>201298</v>
    <v>2015</v>
  </rv>
  <rv s="4">
    <v>6615</v>
  </rv>
  <rv s="0">
    <v>https://www.bing.com/financeapi/forcetrigger?t=aw1wim&amp;q=XNAS%3aXFOR&amp;form=skydnc</v>
    <v>Learn more on Bing</v>
  </rv>
  <rv s="5">
    <v>7</v>
    <v>X4 PHARMACEUTICALS, INC. (XNAS:XFOR)</v>
    <v>8</v>
    <v>9</v>
    <v>Finance</v>
    <v>5</v>
    <v>en-GB</v>
    <v>aw1wim</v>
    <v>268435456</v>
    <v>1</v>
    <v>Powered by Refinitiv</v>
    <v>2.06</v>
    <v>0.53110000000000002</v>
    <v>0.34860000000000002</v>
    <v>-4.5100000000000001E-2</v>
    <v>-7.6518000000000003E-2</v>
    <v>USD</v>
    <v>X4 Pharmaceuticals, Inc. is a clinical-stage biopharmaceutical company. The Company is focused on discovering and developing novel therapeutics for the treatment of rare diseases and those with limited treatment options, with a focus on conditions resulting from dysfunction of the immune system. Its lead clinical candidate is mavorixafor, a small-molecule selective antagonist of chemokine receptor CXCR4, that is being developed as an oral, once-daily therapy. It has developed a pipeline of small-molecule, oral antagonists of the chemokine receptor C-X-C receptor type 4 (CXCR4). It has two pre-clinical candidates: X4P-003, a second-generation CXCR4 antagonist designed to have enhanced properties relative to mavorixafor, potentially enabling opportunities in CXCR4-dependent disorders and primary immunodeficiencies, and X4P-002, a CXCR4 antagonist with a distribution profile and a demonstrated ability to cross the blood-brain barrier.</v>
    <v>93</v>
    <v>Nasdaq Stock Market</v>
    <v>XNAS</v>
    <v>XNAS</v>
    <v>61 NORTH BEACON STREET, 4TH FLOOR, BOSTON, MA, 02134 US</v>
    <v>0.58960000000000001</v>
    <v>Biotechnology &amp; Medical Research</v>
    <v>Stock</v>
    <v>45475.999042407035</v>
    <v>6617</v>
    <v>0.53110000000000002</v>
    <v>91408544</v>
    <v>X4 PHARMACEUTICALS, INC.</v>
    <v>X4 PHARMACEUTICALS, INC.</v>
    <v>0.58879999999999999</v>
    <v>0</v>
    <v>0.58940000000000003</v>
    <v>0.54430000000000001</v>
    <v>167937800</v>
    <v>XFOR</v>
    <v>X4 PHARMACEUTICALS, INC. (XNAS:XFOR)</v>
    <v>54740</v>
    <v>2628794</v>
    <v>2010</v>
  </rv>
  <rv s="4">
    <v>6618</v>
  </rv>
  <rv s="0">
    <v>https://www.bing.com/financeapi/forcetrigger?t=bpr6u2&amp;q=XNAS%3aTRVI&amp;form=skydnc</v>
    <v>Learn more on Bing</v>
  </rv>
  <rv s="5">
    <v>7</v>
    <v>TREVI THERAPEUTICS, INC. (XNAS:TRVI)</v>
    <v>8</v>
    <v>9</v>
    <v>Finance</v>
    <v>5</v>
    <v>en-GB</v>
    <v>bpr6u2</v>
    <v>268435456</v>
    <v>1</v>
    <v>Powered by Refinitiv</v>
    <v>4</v>
    <v>0.97</v>
    <v>1.0162</v>
    <v>-0.21</v>
    <v>-7.2664000000000006E-2</v>
    <v>USD</v>
    <v>Trevi Therapeutics, Inc. is a clinical-stage biopharmaceutical company. The Company is focused on the development and commercialization of the investigational therapy Haduvio (nalbuphine ER) for the treatment of chronic cough in adults with idiopathic pulmonary fibrosis (IPF) and other chronic cough indications, and for the treatment of prurigo nodularis. Haduvio is an oral extended-release (ER) formulation of nalbuphine. Nalbuphine is a mixed k-opioid receptor agonist and mu-opioid receptor antagonist. It is conducting Phase IIb/III clinical trial of Hadguvio in patients with severe pruritus associated with prurigo nodularis. It has also conducted a Phase II clinical trial of Haduvio for chronic cough in patients with IPF, which is referred to as the Phase II CANAL trial. The Company’s Haduvio development programs include Chronic Cough in IPF Program, RCC Program and Prurigo Nodularis Program. The Company’s subsidiary is Trevi Therapeutics Limited.</v>
    <v>25</v>
    <v>Nasdaq Stock Market</v>
    <v>XNAS</v>
    <v>XNAS</v>
    <v>195 Church St Fl 14, NEW HAVEN, CT, 06510-2009 US</v>
    <v>2.9083000000000001</v>
    <v>Biotechnology &amp; Medical Research</v>
    <v>Stock</v>
    <v>45475.834999490624</v>
    <v>6620</v>
    <v>2.67</v>
    <v>188766041</v>
    <v>TREVI THERAPEUTICS, INC.</v>
    <v>TREVI THERAPEUTICS, INC.</v>
    <v>2.88</v>
    <v>0</v>
    <v>2.89</v>
    <v>2.68</v>
    <v>70435090</v>
    <v>TRVI</v>
    <v>TREVI THERAPEUTICS, INC. (XNAS:TRVI)</v>
    <v>144941</v>
    <v>319660</v>
    <v>2011</v>
  </rv>
  <rv s="4">
    <v>6621</v>
  </rv>
  <rv s="0">
    <v>https://www.bing.com/financeapi/forcetrigger?t=a1p6p2&amp;q=XNAS%3aCAPR&amp;form=skydnc</v>
    <v>Learn more on Bing</v>
  </rv>
  <rv s="5">
    <v>7</v>
    <v>CAPRICOR THERAPEUTICS, INC. (XNAS:CAPR)</v>
    <v>8</v>
    <v>9</v>
    <v>Finance</v>
    <v>10</v>
    <v>en-GB</v>
    <v>a1p6p2</v>
    <v>268435456</v>
    <v>1</v>
    <v>Powered by Refinitiv</v>
    <v>8.2211999999999996</v>
    <v>2.68</v>
    <v>4.0168999999999997</v>
    <v>-0.12</v>
    <v>-2.4792999999999999E-2</v>
    <v>USD</v>
    <v>Capricor Therapeutics, Inc. is a biotechnology company developing transformative cell and exosome-based therapeutics for the treatment and prevention of rare diseases. The Company's program is focused on the development and commercialization of a cell therapy technology comprised of cardiosphere-derived cells (CDCs) for the treatment of Duchenne muscular dystrophy (DMD). Its lead product candidate, CAP-1002, is an allogeneic cardiac-derived cell therapy. CAP-1002 is advancing through Phase 3 clinical development for the treatment of Duchenne muscular dystrophy (DMD). CAP-1002 demonstrates immunomodulatory, antifibrotic, and regenerative actions specifically tailored for dystrophinopathies and heart disease. The Company leverages its exosome technology, using its StealthX platform in preclinical development focused on the areas of vaccinology, targeted delivery of oligonucleotides, proteins and small molecule therapeutics to potentially treat and prevent a diverse array of diseases.</v>
    <v>101</v>
    <v>Nasdaq Stock Market</v>
    <v>XNAS</v>
    <v>XNAS</v>
    <v>8840 Wilshire Blvd, 2nd Floor, BEVERLY HILLS, CA, 90211 US</v>
    <v>4.82</v>
    <v>Biotechnology &amp; Medical Research</v>
    <v>Stock</v>
    <v>45475.941540196094</v>
    <v>6623</v>
    <v>4.67</v>
    <v>150150138</v>
    <v>CAPRICOR THERAPEUTICS, INC.</v>
    <v>CAPRICOR THERAPEUTICS, INC.</v>
    <v>4.8099999999999996</v>
    <v>0</v>
    <v>4.84</v>
    <v>4.72</v>
    <v>31811470</v>
    <v>CAPR</v>
    <v>CAPRICOR THERAPEUTICS, INC. (XNAS:CAPR)</v>
    <v>229516</v>
    <v>543184</v>
    <v>2007</v>
  </rv>
  <rv s="4">
    <v>6624</v>
  </rv>
  <rv s="0">
    <v>https://www.bing.com/financeapi/forcetrigger?t=a1zjyc&amp;q=XNAS%3aPBYI&amp;form=skydnc</v>
    <v>Learn more on Bing</v>
  </rv>
  <rv s="5">
    <v>7</v>
    <v>PUMA BIOTECHNOLOGY, INC. (XNAS:PBYI)</v>
    <v>8</v>
    <v>9</v>
    <v>Finance</v>
    <v>10</v>
    <v>en-GB</v>
    <v>a1zjyc</v>
    <v>268435456</v>
    <v>1</v>
    <v>Powered by Refinitiv</v>
    <v>7.73</v>
    <v>2.13</v>
    <v>1.0738000000000001</v>
    <v>-0.18</v>
    <v>-5.4878000000000003E-2</v>
    <v>USD</v>
    <v>Puma Biotechnology, Inc. is a biopharmaceutical company. The Company is focused on the development and commercialization of products to enhance cancer care. The Company's lead product is NERLYNX, an oral version of neratinib, for the treatment of HER2-positive breast cancer. Neratinib is a potent irreversible tyrosine kinase inhibitor (TKI) that blocks signal transduction through the epidermal growth factor receptors, HER1, HER2 and HER4 It also engaged in the development and commercialization of, alisertib. Alisertib is a selective, small molecule inhibitor of aurora kinase A that is designed to disrupt mitosis leading to apoptosis of rapidly proliferating tumor cells that are dependent on aurora kinase A. Its neratinib has clinical application in the treatment of several other cancers as well, including other tumor types that over-express or have a mutation in HER2 or epidermal growth factor receptor (EGFR), such as breast cancer, cervical cancer, lung cancer, or other solid tumors.</v>
    <v>185</v>
    <v>Nasdaq Stock Market</v>
    <v>XNAS</v>
    <v>XNAS</v>
    <v>10880 Wilshire Blvd., Suite 2150, LOS ANGELES, CA, 90024 US</v>
    <v>3.34</v>
    <v>Biotechnology &amp; Medical Research</v>
    <v>Stock</v>
    <v>45475.874250450783</v>
    <v>6626</v>
    <v>3.0501</v>
    <v>149540435</v>
    <v>PUMA BIOTECHNOLOGY, INC.</v>
    <v>PUMA BIOTECHNOLOGY, INC.</v>
    <v>3.25</v>
    <v>9.6333000000000002</v>
    <v>3.28</v>
    <v>3.1</v>
    <v>48238850</v>
    <v>PBYI</v>
    <v>PUMA BIOTECHNOLOGY, INC. (XNAS:PBYI)</v>
    <v>20</v>
    <v>593425</v>
    <v>2010</v>
  </rv>
  <rv s="4">
    <v>6627</v>
  </rv>
  <rv s="0">
    <v>https://www.bing.com/financeapi/forcetrigger?t=a1scpr&amp;q=XNYS%3aEVC&amp;form=skydnc</v>
    <v>Learn more on Bing</v>
  </rv>
  <rv s="6">
    <v>12</v>
    <v>ENTRAVISION COMMUNICATIONS CORPORATION (XNYS:EVC)</v>
    <v>8</v>
    <v>13</v>
    <v>Finance</v>
    <v>10</v>
    <v>en-GB</v>
    <v>a1scpr</v>
    <v>268435456</v>
    <v>1</v>
    <v>Powered by Refinitiv</v>
    <v>4.91</v>
    <v>1.33</v>
    <v>1.0161</v>
    <v>0.06</v>
    <v>3.0150999999999997E-2</v>
    <v>USD</v>
    <v>Entravision Communications Corporation is a global advertising solutions, media and technology company. Its segments include digital, television and audio. The digital segment, whose operations are primarily located in Europe, Latin America, Asia, the United States and Africa, reaches a global market, with a focus on advertisers that wish to advertise on digital platforms owned and operated primarily by global media companies. Its television and audio operations reach and engage U.S. Hispanics in the United States. It owns and/or operates 49 primary television stations. Its television operations comprise the affiliate group of both the Univision television network and TelevisaUnivision’s UniMas network, with TelevisaUnivision-affiliated stations in 15 of the 50 U.S. Hispanic markets. It also owns and operates Spanish-language radio stations in the United States. It also owns and operates 44 radio stations, consisting of 37 FM and 7 AM stations, in 14 United States markets.</v>
    <v>1657</v>
    <v>New York Stock Exchange</v>
    <v>XNYS</v>
    <v>XNYS</v>
    <v>STE 6000 WEST, 2425 OLYMPIC BLVD, SANTA MONICA, CA, 90404 US</v>
    <v>2.0699999999999998</v>
    <v>Media &amp; Publishing</v>
    <v>Stock</v>
    <v>45475.958333344533</v>
    <v>6629</v>
    <v>1.94</v>
    <v>183941579</v>
    <v>ENTRAVISION COMMUNICATIONS CORPORATION</v>
    <v>ENTRAVISION COMMUNICATIONS CORPORATION</v>
    <v>2</v>
    <v>1.99</v>
    <v>2.0499999999999998</v>
    <v>89727600</v>
    <v>EVC</v>
    <v>ENTRAVISION COMMUNICATIONS CORPORATION (XNYS:EVC)</v>
    <v>1250</v>
    <v>539740</v>
    <v>2000</v>
  </rv>
  <rv s="4">
    <v>6630</v>
  </rv>
  <rv s="0">
    <v>https://www.bing.com/financeapi/forcetrigger?t=a2tvhw&amp;q=OTCM%3aREEMF&amp;form=skydnc</v>
    <v>Learn more on Bing</v>
  </rv>
  <rv s="6">
    <v>12</v>
    <v>RARE ELEMENT RESOURCES LTD. (OTCM:REEMF)</v>
    <v>8</v>
    <v>13</v>
    <v>Finance</v>
    <v>18</v>
    <v>en-GB</v>
    <v>a2tvhw</v>
    <v>268435456</v>
    <v>1</v>
    <v>Powered by Refinitiv</v>
    <v>0.98899999999999999</v>
    <v>0.13120000000000001</v>
    <v>1.3635999999999999</v>
    <v>-9.2999999999999992E-3</v>
    <v>-3.9744000000000002E-2</v>
    <v>USD</v>
    <v>Rare Element Resources Ltd. is a materials company. Its Bear Lodge Property includes two projects, the Bear Lodge Rare Earth Project (the Bear Lodge REE Project) and the Sundance Gold Project. It is focused on delivering rare earth products for technology, energy, and defense applications by advancing the Bear Lodge Rare Earth Project in northeast Wyoming. Bear Lodge is a significant mineralized district containing many of the less common, more valuable, critical rare earths that are essential for permanent magnets, electronics, fiber optics, laser systems for medical technology and defense, as well as technologies. The Bear Lodge REE Project includes the Bull Hill and Whitetail Ridge deposits and the exploration targets of East Taylor and Carbon Hill deposits, all of which are located near Sundance, Wyoming. The Bear Lodge REE Project lies about seven air miles or 12 road miles northwest of the town of Sundance, Wyoming. Its Sundance Gold Project is located on its Bear Lodge Property.</v>
    <v>2</v>
    <v>OTC Markets</v>
    <v>OTCM</v>
    <v>OTCM</v>
    <v>P.O. Box 271049, LITTLETON, CO, 80127 US</v>
    <v>0.2399</v>
    <v>Metals &amp; Mining</v>
    <v>Stock</v>
    <v>45476.006944444445</v>
    <v>6632</v>
    <v>0.20050000000000001</v>
    <v>119579700</v>
    <v>RARE ELEMENT RESOURCES LTD.</v>
    <v>RARE ELEMENT RESOURCES LTD.</v>
    <v>0.23</v>
    <v>0.23400000000000001</v>
    <v>0.22470000000000001</v>
    <v>511111600</v>
    <v>REEMF</v>
    <v>RARE ELEMENT RESOURCES LTD. (OTCM:REEMF)</v>
    <v>102827</v>
    <v>144640</v>
    <v>1999</v>
  </rv>
  <rv s="4">
    <v>6633</v>
  </rv>
  <rv s="0">
    <v>https://www.bing.com/financeapi/forcetrigger?t=buqqsm&amp;q=XNAS%3aRPTX&amp;form=skydnc</v>
    <v>Learn more on Bing</v>
  </rv>
  <rv s="5">
    <v>7</v>
    <v>Repare Therapeutics Inc (XNAS:RPTX)</v>
    <v>8</v>
    <v>9</v>
    <v>Finance</v>
    <v>5</v>
    <v>en-GB</v>
    <v>buqqsm</v>
    <v>268435456</v>
    <v>1</v>
    <v>Powered by Refinitiv</v>
    <v>13.85</v>
    <v>2.98</v>
    <v>0.72299999999999998</v>
    <v>-0.09</v>
    <v>-2.7027000000000002E-2</v>
    <v>USD</v>
    <v>Repare Therapeutics Inc. is a clinical-stage precision oncology company focused on the development of synthetic lethality (SL)-based therapies for patients with cancer. The Company is engaged in the proprietary SL approach to the discovery and development of novel therapeutics. It uses its genome-wide, CRISPR-enabled SNIPRx platform to systematically discover and develop cancer therapies focused on genomic instability, including deoxyribonucleic acid (DNA) damage repair. The Company’s initial product candidate, camonsertib (RP-3500 or RG6526), a potent and selective oral small molecule inhibitor of Ataxia-Telangiectasia and Rad3-related protein kinase (ATR) for the treatment of solid tumors with specific DNA damage repair-related genomic alterations, including those in the ataxia telangiectasia mutated kinase (ATM) gene as part of a network of 16 STEP2-identified genomic alterations. Its other pipeline includes Lunresertib PKMYT1 Inhibitor and RP-3467 polymerase theta (Pol0) Inhibitor.</v>
    <v>179</v>
    <v>Nasdaq Stock Market</v>
    <v>XNAS</v>
    <v>XNAS</v>
    <v>7210 Frederick-Banting, Suite 100, ST-LAURENT, QC, H4S 2A1 CA</v>
    <v>3.33</v>
    <v>Biotechnology &amp; Medical Research</v>
    <v>Stock</v>
    <v>45475.833340856247</v>
    <v>6635</v>
    <v>3.2</v>
    <v>137523128</v>
    <v>Repare Therapeutics Inc</v>
    <v>Repare Therapeutics Inc</v>
    <v>3.31</v>
    <v>0</v>
    <v>3.33</v>
    <v>3.24</v>
    <v>42445410</v>
    <v>RPTX</v>
    <v>Repare Therapeutics Inc (XNAS:RPTX)</v>
    <v>93206</v>
    <v>188019</v>
    <v>2020</v>
  </rv>
  <rv s="4">
    <v>6636</v>
  </rv>
  <rv s="0">
    <v>https://www.bing.com/financeapi/forcetrigger?t=a24kp2&amp;q=XNYS%3aTSQ&amp;form=skydnc</v>
    <v>Learn more on Bing</v>
  </rv>
  <rv s="6">
    <v>12</v>
    <v>TOWNSQUARE MEDIA, INC. (XNYS:TSQ)</v>
    <v>8</v>
    <v>13</v>
    <v>Finance</v>
    <v>5</v>
    <v>en-GB</v>
    <v>a24kp2</v>
    <v>268435456</v>
    <v>1</v>
    <v>Powered by Refinitiv</v>
    <v>13.57</v>
    <v>8</v>
    <v>1.3321000000000001</v>
    <v>-0.02</v>
    <v>-1.825E-3</v>
    <v>USD</v>
    <v>Townsquare Media, Inc. is a digital media and digital marketing solutions company. The Company's integrated and diversified products and solutions enable local, regional and national advertisers to target audiences across multiple platforms, including digital, mobile, social, video, streaming, e-commerce, radio and events. Its segments include Subscription Digital Marketing Solutions, Digital Advertising and Broadcast Advertising. The Subscription Digital Marketing Solutions includes its subscription digital marketing solutions business, Townsquare Interactive. The Digital Advertising segment, which it markets as Townsquare Ignite, includes digital advertising on its owned and operated digital properties and its digital programmatic advertising platform. The Broadcast Advertising includes its local, regional and national advertising products and solutions delivered via terrestrial radio broadcast. Its portfolio includes local media brands such as WYRK.com, WJON.com and NJ101.5.com.</v>
    <v>2159</v>
    <v>New York Stock Exchange</v>
    <v>XNYS</v>
    <v>XNYS</v>
    <v>One Manhattanville Road, Suite 202, PURCHASE, NY, 10577 US</v>
    <v>11.11</v>
    <v>Media &amp; Publishing</v>
    <v>Stock</v>
    <v>45475.958333367969</v>
    <v>6638</v>
    <v>10.85</v>
    <v>165726000</v>
    <v>TOWNSQUARE MEDIA, INC.</v>
    <v>TOWNSQUARE MEDIA, INC.</v>
    <v>10.85</v>
    <v>10.96</v>
    <v>10.94</v>
    <v>15120980</v>
    <v>TSQ</v>
    <v>TOWNSQUARE MEDIA, INC. (XNYS:TSQ)</v>
    <v>77170</v>
    <v>58007</v>
    <v>2010</v>
  </rv>
  <rv s="4">
    <v>6639</v>
  </rv>
  <rv s="0">
    <v>https://www.bing.com/financeapi/forcetrigger?t=c48uw7&amp;q=XNYS%3aNFYS&amp;form=skydnc</v>
    <v>Learn more on Bing</v>
  </rv>
  <rv s="43">
    <v>103</v>
    <v>Enphys Acquisition Corp (XNYS:NFYS)</v>
    <v>8</v>
    <v>104</v>
    <v>Finance</v>
    <v>10</v>
    <v>en-GB</v>
    <v>c48uw7</v>
    <v>268435456</v>
    <v>1</v>
    <v>Powered by Refinitiv</v>
    <v>11.04</v>
    <v>10.375</v>
    <v>0</v>
    <v>0</v>
    <v>USD</v>
    <v>Enphys Acquisition Corp. is a blank check company. The Company is formed for the purpose of effecting a merger, amalgamation, share exchange, asset acquisition, share purchase, reorganization or similar business combination with one or more businesses. It has not selected any specific business combination target and has not engaged in any substantive discussions, directly or indirectly, with any business combination target. The Company intend to focus its search for a target business, which operates in Ibero-America and whose business strategy is aligned with energy transition and sustainability themes, in particular renewable energy. The Company neither engages in any business operations nor generates any revenues.</v>
    <v>New York Stock Exchange</v>
    <v>XNYS</v>
    <v>XNYS</v>
    <v>216 East 45Th Street, 13Th Floor, NEW YORK, NY, 10017 US</v>
    <v>10.98</v>
    <v>Holding Companies</v>
    <v>Stock</v>
    <v>45474.958333356248</v>
    <v>6641</v>
    <v>10.98</v>
    <v>133204500</v>
    <v>Enphys Acquisition Corp</v>
    <v>Enphys Acquisition Corp</v>
    <v>10.98</v>
    <v>27.4404</v>
    <v>10.98</v>
    <v>10.98</v>
    <v>12153690</v>
    <v>NFYS</v>
    <v>Enphys Acquisition Corp (XNYS:NFYS)</v>
    <v>9</v>
    <v>41013</v>
    <v>2021</v>
  </rv>
  <rv s="4">
    <v>6642</v>
  </rv>
  <rv s="0">
    <v>https://www.bing.com/financeapi/forcetrigger?t=btvpdm&amp;q=XNYS%3aAEVA&amp;form=skydnc</v>
    <v>Learn more on Bing</v>
  </rv>
  <rv s="6">
    <v>12</v>
    <v>AEVA TECHNOLOGIES, INC. (XNYS:AEVA)</v>
    <v>8</v>
    <v>13</v>
    <v>Finance</v>
    <v>10</v>
    <v>en-GB</v>
    <v>btvpdm</v>
    <v>268435456</v>
    <v>1</v>
    <v>Powered by Refinitiv</v>
    <v>7.25</v>
    <v>2.2400000000000002</v>
    <v>1.4072</v>
    <v>-0.21</v>
    <v>-8.4336999999999995E-2</v>
    <v>USD</v>
    <v>Aeva Technologies, Inc. is engaged in the design, manufacturing and sale of LiDAR sensing systems and related perception and autonomy-enabling software solutions serving customers in automotive, industrial, and other markets. The Company’s sensing and perception technology integrates all key LiDAR components onto a silicon photonics chip in a compact module. Its 4D LiDAR sensors detect instant velocity in addition to 3D position, allowing autonomous devices like vehicles and robots to make more intelligent and safe decisions. The Company, through its frequency modulated continuous wave (FMCW) sensing technology, enables the adoption of LiDAR across broad applications. Its product, Aeries II is a 4D LiDAR solution, consisting of its 4D LiDAR sensing system with embedded software designed for automotive grade production across passenger car, trucking, and mobility applications. Atlas is its FMCW 4D LiDAR with simultaneous velocity and range detection targeted for the automotive market.</v>
    <v>301</v>
    <v>New York Stock Exchange</v>
    <v>XNYS</v>
    <v>XNYS</v>
    <v>555 Ellis Street, MOUNTAIN VIEW, CA, 94043 US</v>
    <v>2.4900000000000002</v>
    <v>Communications &amp; Networking</v>
    <v>Stock</v>
    <v>45475.98965471016</v>
    <v>6644</v>
    <v>2.2400000000000002</v>
    <v>120491228</v>
    <v>AEVA TECHNOLOGIES, INC.</v>
    <v>AEVA TECHNOLOGIES, INC.</v>
    <v>2.46</v>
    <v>2.4900000000000002</v>
    <v>2.2799999999999998</v>
    <v>52847030</v>
    <v>AEVA</v>
    <v>AEVA TECHNOLOGIES, INC. (XNYS:AEVA)</v>
    <v>447</v>
    <v>228539</v>
    <v>2019</v>
  </rv>
  <rv s="4">
    <v>6645</v>
  </rv>
  <rv s="0">
    <v>https://www.bing.com/financeapi/forcetrigger?t=a2tcvh&amp;q=XNAS%3aSCWO&amp;form=skydnc</v>
    <v>Learn more on Bing</v>
  </rv>
  <rv s="5">
    <v>7</v>
    <v>374Water Inc (XNAS:SCWO)</v>
    <v>8</v>
    <v>9</v>
    <v>Finance</v>
    <v>10</v>
    <v>en-GB</v>
    <v>a2tcvh</v>
    <v>268435456</v>
    <v>1</v>
    <v>Powered by Refinitiv</v>
    <v>2.4449999999999998</v>
    <v>0.83240000000000003</v>
    <v>-0.40770000000000001</v>
    <v>-0.03</v>
    <v>-2.5640999999999997E-2</v>
    <v>USD</v>
    <v>374Water Inc. is a global cleantech, social impact company. The Company offers a technology that transforms wet waste, such as sewage sludge, biosolids, food waste, hazardous and non-hazardous waste, and forever chemicals into recoverable resources by focusing on waste as a valuable resource for water, energy, and minerals. It has developed AirSCWO, a treatment system based on supercritical water oxidation. AirSCWO leverages the properties of water in its supercritical phase (above 374 C and above a barometric pressure of 221 atm). The supercritical phase produces properties of water which, when combined with air to convert organic matter to energy and minerals that are safe byproducts. It sells AirSCWO as a modular and containerized system. AirSCWO systems convert any organic material, and systems have the capability of treating a variety of complex, hazardous and non-hazardous wet waste streams. It offers an over six wet tons per day throughput capacity system.</v>
    <v>26</v>
    <v>Nasdaq Stock Market</v>
    <v>XNAS</v>
    <v>XNAS</v>
    <v>701 W. MAIN STREET, SUITE 410, DURHAM, NC, 27701 US</v>
    <v>1.1499999999999999</v>
    <v>Machinery, Equipment &amp; Components</v>
    <v>Stock</v>
    <v>45475.835038066405</v>
    <v>6647</v>
    <v>1.1000000000000001</v>
    <v>155224400</v>
    <v>374Water Inc</v>
    <v>374Water Inc</v>
    <v>1.1399999999999999</v>
    <v>0</v>
    <v>1.17</v>
    <v>1.1399999999999999</v>
    <v>132670500</v>
    <v>SCWO</v>
    <v>374Water Inc (XNAS:SCWO)</v>
    <v>15</v>
    <v>156249</v>
    <v>2005</v>
  </rv>
  <rv s="4">
    <v>6648</v>
  </rv>
  <rv s="0">
    <v>https://www.bing.com/financeapi/forcetrigger?t=a23ozr&amp;q=XNAS%3aSTKS&amp;form=skydnc</v>
    <v>Learn more on Bing</v>
  </rv>
  <rv s="5">
    <v>7</v>
    <v>THE ONE GROUP HOSPITALITY, INC. (XNAS:STKS)</v>
    <v>8</v>
    <v>9</v>
    <v>Finance</v>
    <v>5</v>
    <v>en-GB</v>
    <v>a23ozr</v>
    <v>268435456</v>
    <v>1</v>
    <v>Powered by Refinitiv</v>
    <v>7.87</v>
    <v>3.21</v>
    <v>2.4167999999999998</v>
    <v>0.03</v>
    <v>7.143E-3</v>
    <v>USD</v>
    <v>The ONE Group Hospitality, Inc. is an international restaurant company, which develops and operates upscale and polished casual, high-energy restaurants and lounges and provides hospitality management services for hotels, casinos, and other high-end venues. Its primary restaurant brands and operations are STK, an American steakhouse concept with restaurants in various metropolitan cities in the United States, Europe, and the Middle East, featuring steaks, seafood, and specialty cocktails; Benihana, an operator of highly differentiated experiential brands that owns the national teppanyaki brand in the United States; Kona Grill, a polished casual, bar-centric grill concept with restaurants in the United States; RA Sushi, a Japanese cuisine concept, and ONE Hospitality, its food and beverage hospitality services business that develops, manages, and operates restaurants and turnkey food and beverage services within high-end hotels and casinos operating in the United States and Europe.</v>
    <v>257</v>
    <v>Nasdaq Stock Market</v>
    <v>XNAS</v>
    <v>XNAS</v>
    <v>411 W. 14th Street, 2nd Floor, NEW YORK, NY, 10014 US</v>
    <v>4.4000000000000004</v>
    <v>Hotels &amp; Entertainment Services</v>
    <v>Stock</v>
    <v>45475.83477149297</v>
    <v>6650</v>
    <v>4.0549999999999997</v>
    <v>132906050</v>
    <v>THE ONE GROUP HOSPITALITY, INC.</v>
    <v>THE ONE GROUP HOSPITALITY, INC.</v>
    <v>4.2</v>
    <v>24882.35</v>
    <v>4.2</v>
    <v>4.2300000000000004</v>
    <v>31419870</v>
    <v>STKS</v>
    <v>THE ONE GROUP HOSPITALITY, INC. (XNAS:STKS)</v>
    <v>105712</v>
    <v>94585</v>
    <v>2006</v>
  </rv>
  <rv s="4">
    <v>6651</v>
  </rv>
  <rv s="0">
    <v>https://www.bing.com/financeapi/forcetrigger?t=a1nwm7&amp;q=XNAS%3aATOS&amp;form=skydnc</v>
    <v>Learn more on Bing</v>
  </rv>
  <rv s="5">
    <v>7</v>
    <v>ATOSSA THERAPEUTICS INC. (XNAS:ATOS)</v>
    <v>8</v>
    <v>9</v>
    <v>Finance</v>
    <v>10</v>
    <v>en-GB</v>
    <v>a1nwm7</v>
    <v>268435456</v>
    <v>1</v>
    <v>Powered by Refinitiv</v>
    <v>2.31</v>
    <v>0.62</v>
    <v>1.2115</v>
    <v>-0.04</v>
    <v>-3.3333000000000002E-2</v>
    <v>USD</v>
    <v>Atossa Therapeutics, Inc. is a clinical-stage biopharmaceutical company. It is engaged in developing medicines in areas of significant unmet medical need in oncology with a focus on using (Z)-endoxifen to prevent and treat breast cancer. Its lead drug candidate under development is oral (Z)-endoxifen, which it is developing for both the prevention and treatment of breast cancer. (Z)-endoxifen is the potent Selective Estrogen Receptor Modulator for estrogen receptor inhibition and causes estrogen receptor degradation. In addition to its potent anti-estrogen effects, (Z)-endoxifen has been shown to target PKCB1, a known oncogenic protein, at clinically attainable blood concentrations. It is developing a form of (Z)-endoxifen which is administered orally for the potential treatment of breast cancer and reduction of breast density. It has completed four Phase I clinical studies and two Phase II clinical studies with its proprietary (Z)-endoxifen (including oral and topical formulations).</v>
    <v>10</v>
    <v>Nasdaq Stock Market</v>
    <v>XNAS</v>
    <v>XNAS</v>
    <v>107 Spring St, SEATTLE, WA, 98104 US</v>
    <v>1.21</v>
    <v>Biotechnology &amp; Medical Research</v>
    <v>Stock</v>
    <v>45475.993520207812</v>
    <v>6653</v>
    <v>1.1499999999999999</v>
    <v>145878584</v>
    <v>ATOSSA THERAPEUTICS INC.</v>
    <v>ATOSSA THERAPEUTICS INC.</v>
    <v>1.19</v>
    <v>0</v>
    <v>1.2</v>
    <v>1.1599999999999999</v>
    <v>125757400</v>
    <v>ATOS</v>
    <v>ATOSSA THERAPEUTICS INC. (XNAS:ATOS)</v>
    <v>3114</v>
    <v>1595231</v>
    <v>2009</v>
  </rv>
  <rv s="4">
    <v>6654</v>
  </rv>
  <rv s="0">
    <v>https://www.bing.com/financeapi/forcetrigger?t=a21uu2&amp;q=XNAS%3aRELL&amp;form=skydnc</v>
    <v>Learn more on Bing</v>
  </rv>
  <rv s="5">
    <v>7</v>
    <v>RICHARDSON ELECTRONICS, LTD. (XNAS:RELL)</v>
    <v>8</v>
    <v>9</v>
    <v>Finance</v>
    <v>5</v>
    <v>en-GB</v>
    <v>a21uu2</v>
    <v>268435456</v>
    <v>1</v>
    <v>Powered by Refinitiv</v>
    <v>16.72</v>
    <v>8.08</v>
    <v>0.94230000000000003</v>
    <v>0.2</v>
    <v>1.7271000000000002E-2</v>
    <v>USD</v>
    <v>Richardson Electronics, Ltd. is a manufacturer of engineered solutions, power grid and microwave tubes and related consumables; power conversion and radio frequency and microwave components; high-value replacement parts, tubes and service training for diagnostic imaging equipment, and customized display solutions. The Company's segments include Power and Microwave Technologies, Green Energy Solutions, Canvys and Healthcare. Healthcare segment manufactures, repairs, refurbishes and distributes high value replacement parts and equipment for the healthcare market, including hospitals, medical centers, asset management companies and others. The Canvys segment provides customized display solutions serving the corporate enterprise, financial, healthcare, industrial and medical original equipment manufacturers markets. Its products include electron tubes and related components, microwave generators, subsystems used in semiconductor manufacturing and visual technology solutions.</v>
    <v>451</v>
    <v>Nasdaq Stock Market</v>
    <v>XNAS</v>
    <v>XNAS</v>
    <v>40W267 Keslinger Rd, Po Box 393, LAFOX, IL, 60147 US</v>
    <v>11.82</v>
    <v>Electronic Equipment &amp; Parts</v>
    <v>Stock</v>
    <v>45475.968639224222</v>
    <v>6656</v>
    <v>11.59</v>
    <v>168200023</v>
    <v>RICHARDSON ELECTRONICS, LTD.</v>
    <v>RICHARDSON ELECTRONICS, LTD.</v>
    <v>11.59</v>
    <v>42.077399999999997</v>
    <v>11.58</v>
    <v>11.78</v>
    <v>14278440</v>
    <v>RELL</v>
    <v>RICHARDSON ELECTRONICS, LTD. (XNAS:RELL)</v>
    <v>46741</v>
    <v>73179</v>
    <v>1986</v>
  </rv>
  <rv s="4">
    <v>6657</v>
  </rv>
  <rv s="0">
    <v>https://www.bing.com/financeapi/forcetrigger?t=a2gzvh&amp;q=XNAS%3aFNGR&amp;form=skydnc</v>
    <v>Learn more on Bing</v>
  </rv>
  <rv s="5">
    <v>7</v>
    <v>FingerMotion, Inc. (XNAS:FNGR)</v>
    <v>8</v>
    <v>9</v>
    <v>Finance</v>
    <v>10</v>
    <v>en-GB</v>
    <v>a2gzvh</v>
    <v>268435456</v>
    <v>1</v>
    <v>Powered by Refinitiv</v>
    <v>7.97</v>
    <v>1.9</v>
    <v>0.18260000000000001</v>
    <v>-0.15</v>
    <v>-7.177E-2</v>
    <v>USD</v>
    <v>FingerMotion, Inc. (FingerMotio) is a mobile data specialist company. FingerMotio's business line includes Telecommunications Products and Services, Value Added Products and Services, Short Message Services (SMS) and Multimedia Messaging Services (MMS), Rich Communication Services (RCS) platform, Big Data Insights, and Video Games Division. The Telecommunication products and services offer payment and recharge services, data plans, subscription plans, mobile phones, loyalty points redemption and other products bundles. It provides mobile payment and recharge services to customers of China. The SMS and MMS services offer bulk SMS services to end consumers. The RCS platform is a messaging platform that enables businesses and brands to communicate and service to customers on the 5th Generation (5G) infrastructure. The Company's Big Data Insights through its Sapientus platform delivers data-driven solutions and insights for businesses within the insurance, and healthcare.</v>
    <v>64</v>
    <v>Nasdaq Stock Market</v>
    <v>XNAS</v>
    <v>XNAS</v>
    <v>111 Somerset Road, Level 3, SINGAPORE, 238164 SG</v>
    <v>2.16</v>
    <v>Software &amp; IT Services</v>
    <v>Stock</v>
    <v>45475.999688865624</v>
    <v>6659</v>
    <v>1.9</v>
    <v>110169900</v>
    <v>FingerMotion, Inc.</v>
    <v>FingerMotion, Inc.</v>
    <v>2.11</v>
    <v>0</v>
    <v>2.09</v>
    <v>1.94</v>
    <v>52712850</v>
    <v>FNGR</v>
    <v>FingerMotion, Inc. (XNAS:FNGR)</v>
    <v>2144</v>
    <v>336214</v>
    <v>2014</v>
  </rv>
  <rv s="4">
    <v>6660</v>
  </rv>
  <rv s="0">
    <v>https://www.bing.com/financeapi/forcetrigger?t=c1qqu2&amp;q=XNAS%3aHOWL&amp;form=skydnc</v>
    <v>Learn more on Bing</v>
  </rv>
  <rv s="5">
    <v>7</v>
    <v>WEREWOLF THERAPEUTICS, INC. (XNAS:HOWL)</v>
    <v>8</v>
    <v>9</v>
    <v>Finance</v>
    <v>10</v>
    <v>en-GB</v>
    <v>c1qqu2</v>
    <v>268435456</v>
    <v>1</v>
    <v>Powered by Refinitiv</v>
    <v>8.1938999999999993</v>
    <v>1.5734999999999999</v>
    <v>0.872</v>
    <v>-0.28999999999999998</v>
    <v>-0.12340400000000001</v>
    <v>USD</v>
    <v>Werewolf Therapeutics, Inc. is a clinical-stage biopharmaceutical company. It is engaged in the development of therapeutics engineered to stimulate the body’s immune system for the treatment of cancer. It is leveraging its PREDATOR platform to design conditionally activated molecules that stimulate both adaptive and innate immunity with the goal of addressing the limitations of conventional proinflammatory immune therapies. Its INDUKINE molecules are intended to remain inactive in peripheral tissue yet activate selectively in the tumor microenvironment. Its product candidates, WTX-124 and WTX-330, are systemically delivered, conditionally activated Interleukin-2 (IL-2) and IL-12 INDUKINE molecules for the treatment of solid tumors. WTX-124 is in development as a monotherapy and in combination with pembrolizumab in multiple solid tumor types. WTX-330 is in development as a single agent in metastatic solid tumors and non-Hodgkin lymphoma. Its pipeline also includes JZP898 and WTX-712.</v>
    <v>46</v>
    <v>Nasdaq Stock Market</v>
    <v>XNAS</v>
    <v>XNAS</v>
    <v>200 Talcott Avenue, 2Nd Floor, WATERTOWN, MA, 02472 US</v>
    <v>2.3199999999999998</v>
    <v>Biotechnology &amp; Medical Research</v>
    <v>Stock</v>
    <v>45475.969341955468</v>
    <v>6662</v>
    <v>2.04</v>
    <v>89518062</v>
    <v>WEREWOLF THERAPEUTICS, INC.</v>
    <v>WEREWOLF THERAPEUTICS, INC.</v>
    <v>2.3199999999999998</v>
    <v>0</v>
    <v>2.35</v>
    <v>2.06</v>
    <v>43455370</v>
    <v>HOWL</v>
    <v>WEREWOLF THERAPEUTICS, INC. (XNAS:HOWL)</v>
    <v>371</v>
    <v>478131</v>
    <v>2017</v>
  </rv>
  <rv s="4">
    <v>6663</v>
  </rv>
  <rv s="0">
    <v>https://www.bing.com/financeapi/forcetrigger?t=a2oy6h&amp;q=XNAS%3aCLPT&amp;form=skydnc</v>
    <v>Learn more on Bing</v>
  </rv>
  <rv s="5">
    <v>7</v>
    <v>CLEARPOINT NEURO, INC. (XNAS:CLPT)</v>
    <v>8</v>
    <v>9</v>
    <v>Finance</v>
    <v>10</v>
    <v>en-GB</v>
    <v>a2oy6h</v>
    <v>268435456</v>
    <v>1</v>
    <v>Powered by Refinitiv</v>
    <v>7.97</v>
    <v>4.05</v>
    <v>1.0771999999999999</v>
    <v>-0.03</v>
    <v>-5.6289999999999995E-3</v>
    <v>USD</v>
    <v>ClearPoint Neuro, Inc. is a global device, cell, and gene therapy-enabling company offering precise navigation to the brain and spine. The Company provides both clinical products as well as pre-clinical development services for controlled drug and device delivery. The Company’s flagship product is the ClearPoint Neuro Navigation System. Its initial product offering, the ClearPoint system, is an integrated system comprised of capital equipment and disposable products, designed to allow minimally invasive procedures in the brain to be performed in a magnetic resonance imaging (MRI) suite. The ClearPoint Array Neuro Navigation System and its principal disposable component is designed to be deployed in an operating room setting while also being usable in an MRI suite. It is engaged with healthcare and research centers in North America, Europe, Asia, and South America. It also provides solutions for direct CNS delivery of therapeutics in pre-clinical studies and clinical trials worldwide.</v>
    <v>107</v>
    <v>Nasdaq Stock Market</v>
    <v>XNAS</v>
    <v>XNAS</v>
    <v>120 S. SIERRA AVENUE, SUITE 100, SOLANA BEACH, CA, 92075 US</v>
    <v>5.3998999999999997</v>
    <v>Healthcare Equipment &amp; Supplies</v>
    <v>Stock</v>
    <v>45475.833453969528</v>
    <v>6665</v>
    <v>5.1100000000000003</v>
    <v>146150300</v>
    <v>CLEARPOINT NEURO, INC.</v>
    <v>CLEARPOINT NEURO, INC.</v>
    <v>5.31</v>
    <v>0</v>
    <v>5.33</v>
    <v>5.3</v>
    <v>27420330</v>
    <v>CLPT</v>
    <v>CLEARPOINT NEURO, INC. (XNAS:CLPT)</v>
    <v>264178</v>
    <v>296028</v>
    <v>1998</v>
  </rv>
  <rv s="4">
    <v>6666</v>
  </rv>
  <rv s="0">
    <v>https://www.bing.com/financeapi/forcetrigger?t=bn7vm7&amp;q=XNAS%3aKOD&amp;form=skydnc</v>
    <v>Learn more on Bing</v>
  </rv>
  <rv s="5">
    <v>7</v>
    <v>KODIAK SCIENCES INC. (XNAS:KOD)</v>
    <v>8</v>
    <v>9</v>
    <v>Finance</v>
    <v>10</v>
    <v>en-GB</v>
    <v>bn7vm7</v>
    <v>268435456</v>
    <v>1</v>
    <v>Powered by Refinitiv</v>
    <v>7.8372999999999999</v>
    <v>1.37</v>
    <v>2.3721000000000001</v>
    <v>-0.13</v>
    <v>-5.4851999999999998E-2</v>
    <v>USD</v>
    <v>Kodiak Sciences Inc. is a biopharmaceutical company. The Company has developed a new technology platform, the Antibody Biopolymer Conjugate (ABC) Platform, for retinal medicines. Its ABC Platform uses molecular engineering to merge the fields of protein-based and chemistry-based therapies. Its lead investigational medicine, tarcocimab, is a novel anti-vascular endothelial growth factor (anti-VEGF) antibody biopolymer conjugate under development for the treatment of high prevalence retinal vascular diseases, including diabetic retinopathy, the cause of blindness in working-age patients in the developed world, and wet age-related macular degeneration, the cause of blindness in elderly patients. Its second investigational medicine, KSI-501, is a bispecific antibody biopolymer conjugate targeting the pro-inflammatory cytokine interleukin-6 (IL-6) and VEGF. It is also developing a third investigational medicine, KSI-101, an unconjugated bispecific protein targeting IL-6 and VEGF.</v>
    <v>107</v>
    <v>Nasdaq Stock Market</v>
    <v>XNAS</v>
    <v>XNAS</v>
    <v>1200 PAGE MILL RD, PALO ALTO, CA, 94304 US</v>
    <v>2.35</v>
    <v>Biotechnology &amp; Medical Research</v>
    <v>Stock</v>
    <v>45475.899290485941</v>
    <v>6668</v>
    <v>2.23</v>
    <v>117678288</v>
    <v>KODIAK SCIENCES INC.</v>
    <v>KODIAK SCIENCES INC.</v>
    <v>2.35</v>
    <v>0</v>
    <v>2.37</v>
    <v>2.2400000000000002</v>
    <v>52534950</v>
    <v>KOD</v>
    <v>KODIAK SCIENCES INC. (XNAS:KOD)</v>
    <v>18</v>
    <v>345330</v>
    <v>2009</v>
  </rv>
  <rv s="4">
    <v>6669</v>
  </rv>
  <rv s="0">
    <v>https://www.bing.com/financeapi/forcetrigger?t=a1mwzr&amp;q=XNAS%3aADVM&amp;form=skydnc</v>
    <v>Learn more on Bing</v>
  </rv>
  <rv s="5">
    <v>7</v>
    <v>ADVERUM BIOTECHNOLOGIES, INC. (XNAS:ADVM)</v>
    <v>8</v>
    <v>9</v>
    <v>Finance</v>
    <v>10</v>
    <v>en-GB</v>
    <v>a1mwzr</v>
    <v>268435456</v>
    <v>1</v>
    <v>Powered by Refinitiv</v>
    <v>29.7</v>
    <v>6.38</v>
    <v>1.0588</v>
    <v>-0.13</v>
    <v>-1.8651000000000001E-2</v>
    <v>USD</v>
    <v>Adverum Biotechnologies, Inc. is a clinical-stage gene therapy company. The Company discovers and develops gene therapy product candidates that provides durable efficacy by inducing sustained expression of a therapeutic protein. Its lead product candidate, ixoberogene soroparvovec (Ixo-vec), is a single, in-office intravitreal (IVT) injection gene therapy product designed to deliver long-term durable levels of aflibercept associated with a sustained treatment response, reducing the treatment burden and fluctuations in macular fluid associated with frequent anti-vascular endothelial growth factor (VEGF) IVT injections. Ixo-vec is being developed for the treatment of patients with wet age-related macular degeneration. Its second product candidate, ADVM-062 (AAV.7m8-L-opsin), is a gene therapy product candidate being developed to treat patients suffering from blue cone monochromacy (BCM) via a single IVT injection. It also developing an early-stage pipeline of gene therapy programs.</v>
    <v>121</v>
    <v>Nasdaq Stock Market</v>
    <v>XNAS</v>
    <v>XNAS</v>
    <v>100 Cardinal Way, REDWOOD CITY, CA, 94063 US</v>
    <v>7.05</v>
    <v>Biotechnology &amp; Medical Research</v>
    <v>Stock</v>
    <v>45475.872348517965</v>
    <v>6671</v>
    <v>6.6688000000000001</v>
    <v>141976854</v>
    <v>ADVERUM BIOTECHNOLOGIES, INC.</v>
    <v>ADVERUM BIOTECHNOLOGIES, INC.</v>
    <v>6.9</v>
    <v>0</v>
    <v>6.97</v>
    <v>6.84</v>
    <v>20756850</v>
    <v>ADVM</v>
    <v>ADVERUM BIOTECHNOLOGIES, INC. (XNAS:ADVM)</v>
    <v>543434</v>
    <v>325768</v>
    <v>2006</v>
  </rv>
  <rv s="4">
    <v>6672</v>
  </rv>
  <rv s="0">
    <v>https://www.bing.com/financeapi/forcetrigger?t=a1rt77&amp;q=XNAS%3aEHTH&amp;form=skydnc</v>
    <v>Learn more on Bing</v>
  </rv>
  <rv s="5">
    <v>7</v>
    <v>EHEALTH, INC. (XNAS:EHTH)</v>
    <v>8</v>
    <v>9</v>
    <v>Finance</v>
    <v>10</v>
    <v>en-GB</v>
    <v>a1rt77</v>
    <v>268435456</v>
    <v>1</v>
    <v>Powered by Refinitiv</v>
    <v>10.199999999999999</v>
    <v>4.2750000000000004</v>
    <v>0.55689999999999995</v>
    <v>-0.14000000000000001</v>
    <v>-3.0435E-2</v>
    <v>USD</v>
    <v>eHealth, Inc. is an independent licensed insurance agency and advisor. The Company provides a private online health insurance marketplace with a technology and service platform that provides consumer engagement, education, and health insurance enrollment solutions. Its segments include Medicare and Employer and Individual. It markets a large selection of Medicare-related health insurance plans and, to a lesser extent, ancillary products, such as dental and vision insurance and indemnity plans, to its Medicare-eligible consumers. Its Medicare e-commerce platform, which can be accessed through its Websites (www.eHealthMedicare.com, www.PlanPrescriber.com and www.GoMedigap.com), and telephonic enrollment capabilities enable consumers to research, compare and purchase Medicare-related health insurance plans. It markets individual and family health insurance plans (IFP) and small business health insurance plans through its e-commerce platform, which can be accessed through its Websites.</v>
    <v>1903</v>
    <v>Nasdaq Stock Market</v>
    <v>XNAS</v>
    <v>XNAS</v>
    <v>13620 Ranch Road 620 N, Suite A250, AUSTIN, TX, 78717 US</v>
    <v>4.6399999999999997</v>
    <v>Insurance</v>
    <v>Stock</v>
    <v>45475.973735103908</v>
    <v>6674</v>
    <v>4.42</v>
    <v>129890631</v>
    <v>EHEALTH, INC.</v>
    <v>EHEALTH, INC.</v>
    <v>4.59</v>
    <v>0</v>
    <v>4.5999999999999996</v>
    <v>4.46</v>
    <v>29123460</v>
    <v>EHTH</v>
    <v>EHEALTH, INC. (XNAS:EHTH)</v>
    <v>30</v>
    <v>417428</v>
    <v>2002</v>
  </rv>
  <rv s="4">
    <v>6675</v>
  </rv>
  <rv s="0">
    <v>https://www.bing.com/financeapi/forcetrigger?t=c2ezmw&amp;q=XNAS%3aABOS&amp;form=skydnc</v>
    <v>Learn more on Bing</v>
  </rv>
  <rv s="5">
    <v>7</v>
    <v>ACUMEN PHARMACEUTICALS, INC. (XNAS:ABOS)</v>
    <v>8</v>
    <v>9</v>
    <v>Finance</v>
    <v>10</v>
    <v>en-GB</v>
    <v>c2ezmw</v>
    <v>268435456</v>
    <v>1</v>
    <v>Powered by Refinitiv</v>
    <v>11.309900000000001</v>
    <v>1.8101</v>
    <v>0.66200000000000003</v>
    <v>-0.115</v>
    <v>-4.8217999999999997E-2</v>
    <v>USD</v>
    <v>Acumen Pharmaceuticals, Inc. is a clinical-stage biopharmaceutical company. The Company is engaged in developing a disease-modifying approach to target underlying cause of Alzheimer's disease (AD). The Company is focused on focused on advancing a targeted immunotherapy drug candidate, sabirnetug (ACU193), in clinical development following Phase I results in early AD patients (patients with mild cognitive impairment or mild dementia due to Alzheimer’s pathology). Sabirnetug is a recombinant humanized immunoglobulin gamma 2 (IgG2), monoclonal antibody (mAb) that selectively targets the anti-amyloid-beta oligomer (AbOs), has demonstrated functional and protective effects in in-vitro assays, and has demonstrated in-vivo safety and pharmacologic activity in multiple animal species including transgenic models for AD. The Company is developing sabirnetug for intravenous (IV), administration every four weeks for the treatment of early AD.</v>
    <v>51</v>
    <v>Nasdaq Stock Market</v>
    <v>XNAS</v>
    <v>XNAS</v>
    <v>427 PARK ST., CHARLOTTESVILLE, VA, 22902 US</v>
    <v>2.4</v>
    <v>Biotechnology &amp; Medical Research</v>
    <v>Stock</v>
    <v>45475.962977499999</v>
    <v>6677</v>
    <v>2.23</v>
    <v>136381100</v>
    <v>ACUMEN PHARMACEUTICALS, INC.</v>
    <v>ACUMEN PHARMACEUTICALS, INC.</v>
    <v>2.38</v>
    <v>0</v>
    <v>2.3849999999999998</v>
    <v>2.27</v>
    <v>60079780</v>
    <v>ABOS</v>
    <v>ACUMEN PHARMACEUTICALS, INC. (XNAS:ABOS)</v>
    <v>5</v>
    <v>613961</v>
    <v>1996</v>
  </rv>
  <rv s="4">
    <v>6678</v>
  </rv>
  <rv s="0">
    <v>https://www.bing.com/financeapi/forcetrigger?t=a1pym7&amp;q=XNYS%3aCMT&amp;form=skydnc</v>
    <v>Learn more on Bing</v>
  </rv>
  <rv s="5">
    <v>7</v>
    <v>CORE MOLDING TECHNOLOGIES, INC. (XNYS:CMT)</v>
    <v>8</v>
    <v>9</v>
    <v>Finance</v>
    <v>10</v>
    <v>en-GB</v>
    <v>a1pym7</v>
    <v>268435456</v>
    <v>1</v>
    <v>Powered by Refinitiv</v>
    <v>30.09</v>
    <v>15.3</v>
    <v>1.6927000000000001</v>
    <v>0.33</v>
    <v>2.1181000000000002E-2</v>
    <v>USD</v>
    <v>Core Molding Technologies, Inc. is an engineered materials company specializing in molded structural products, principally in building products, utilities, transportation and powersports industries across North America. The Company operates in one segment as molder of thermoplastic and thermoset structural products. Its operating segment consists of one reporting unit, Core Molding Technologies. Core Molding Technologies serves a variety of markets, including medium and heavy-duty trucks, marine, automotive, agricultural, construction, and other commercial products. The Company offers customers a range of manufacturing processes to fit various program volume and investment requirements. These thermoset processes include compression molding of sheet molding compound, resin transfer molding, liquid molding of dicyclopentadiene, spray-up and hand-lay-up. The thermoplastic processes include direct long-fiber thermoplastics and structural foam and structural web injection molding.</v>
    <v>1857</v>
    <v>New York Stock Exchange</v>
    <v>XNYS</v>
    <v>XNYS</v>
    <v>PO Box 28183, 800 Manor Park Dr, COLUMBUS, OH, 43228 US</v>
    <v>15.92</v>
    <v>Containers &amp; Packaging</v>
    <v>Stock</v>
    <v>45476.000000046093</v>
    <v>6680</v>
    <v>15.39</v>
    <v>145491222</v>
    <v>CORE MOLDING TECHNOLOGIES, INC.</v>
    <v>CORE MOLDING TECHNOLOGIES, INC.</v>
    <v>15.58</v>
    <v>7.7008000000000001</v>
    <v>15.58</v>
    <v>15.91</v>
    <v>9144640</v>
    <v>CMT</v>
    <v>CORE MOLDING TECHNOLOGIES, INC. (XNYS:CMT)</v>
    <v>30427</v>
    <v>38376</v>
    <v>1996</v>
  </rv>
  <rv s="4">
    <v>6681</v>
  </rv>
  <rv s="0">
    <v>https://www.bing.com/financeapi/forcetrigger?t=a23ypr&amp;q=XNAS%3aTAYD&amp;form=skydnc</v>
    <v>Learn more on Bing</v>
  </rv>
  <rv s="5">
    <v>7</v>
    <v>TAYLOR DEVICES, INC. (XNAS:TAYD)</v>
    <v>8</v>
    <v>9</v>
    <v>Finance</v>
    <v>10</v>
    <v>en-GB</v>
    <v>a23ypr</v>
    <v>268435456</v>
    <v>1</v>
    <v>Powered by Refinitiv</v>
    <v>61.695</v>
    <v>18.059999999999999</v>
    <v>1.0309999999999999</v>
    <v>-2.4700000000000002</v>
    <v>-5.2263999999999998E-2</v>
    <v>USD</v>
    <v>Taylor Devices, Inc. is engaged in the design, development, manufacture and marketing of shock absorption, rate control, and energy storage devices for use in various types of machinery, equipment, and structures. In addition to manufacturing and selling existing product lines, the Company develops new and advanced technology products. The Company manufactures and sells a group of similar products that have different applications for customers. These similar products are included in one of eight categories, namely, Seismic Dampers, Fluidicshoks, Crane and Industrial Buffers, Self-Adjusting Shock Absorbers, Liquid Die Springs, Vibration Dampers, Machined Springs, and Custom Actuators. Custom derivations of all these products are designed and manufactured for various aerospace and defense applications. Seismic Dampers are designed to mitigate the effects of earthquakes on structures. Fluidicshoks are small, compact shock absorbers with up to 19,200 inch-pound capacities.</v>
    <v>125</v>
    <v>Nasdaq Stock Market</v>
    <v>XNAS</v>
    <v>XNAS</v>
    <v>90 Taylor Dr, NORTH TONAWANDA, NY, 14120 US</v>
    <v>48.96</v>
    <v>Machinery, Equipment &amp; Components</v>
    <v>Stock</v>
    <v>45475.930962800783</v>
    <v>6683</v>
    <v>44.22</v>
    <v>146220700</v>
    <v>TAYLOR DEVICES, INC.</v>
    <v>TAYLOR DEVICES, INC.</v>
    <v>47.41</v>
    <v>18.205200000000001</v>
    <v>47.26</v>
    <v>44.79</v>
    <v>3093960</v>
    <v>TAYD</v>
    <v>TAYLOR DEVICES, INC. (XNAS:TAYD)</v>
    <v>6</v>
    <v>34241</v>
    <v>1955</v>
  </rv>
  <rv s="4">
    <v>6684</v>
  </rv>
  <rv s="0">
    <v>https://www.bing.com/financeapi/forcetrigger?t=a1p8z2&amp;q=XNAS%3aCBAT&amp;form=skydnc</v>
    <v>Learn more on Bing</v>
  </rv>
  <rv s="5">
    <v>7</v>
    <v>CBAK ENERGY TECHNOLOGY, INC. (XNAS:CBAT)</v>
    <v>8</v>
    <v>9</v>
    <v>Finance</v>
    <v>10</v>
    <v>en-GB</v>
    <v>a1p8z2</v>
    <v>268435456</v>
    <v>1</v>
    <v>Powered by Refinitiv</v>
    <v>2.08</v>
    <v>0.76</v>
    <v>1.9486000000000001</v>
    <v>0.04</v>
    <v>3.3333000000000002E-2</v>
    <v>USD</v>
    <v>CBAK Energy Technology Inc is a China-based investment holding company. The Company primarily operates through two segments. The CBAK's segment mainly includes the manufacture, commercialization and distribution of a wide variety of standard and customized lithium ion rechargeable batteries for use in a wide array of applications. The Hitrans' segment mainly includes the development and manufacturing of NCM precursor and cathode materials. The Company's products are sold to packing plants operated by third parties primarily for use in mobile phones and other electronic devices. Its products are used in various applications, including electric vehicles (EV), such as electric cars, electric buses, hybrid electric cars and buses and light electric vehicles (LEV), such as electric bicycles, electric motors and sight-seeing cars, and electric tools, energy storage, uninterruptible power supply (UPS), and other high power applications.</v>
    <v>1456</v>
    <v>Nasdaq Stock Market</v>
    <v>XNAS</v>
    <v>XNAS</v>
    <v>Bak Industrial Park, Meigui Street, Huayuankou Economic Zone, DALIAN, LIAONING, 116422 CN</v>
    <v>1.3</v>
    <v>Machinery, Equipment &amp; Components</v>
    <v>Stock</v>
    <v>45475.947792974221</v>
    <v>6686</v>
    <v>1.17</v>
    <v>111524595</v>
    <v>CBAK ENERGY TECHNOLOGY, INC.</v>
    <v>CBAK ENERGY TECHNOLOGY, INC.</v>
    <v>1.17</v>
    <v>12.820499999999999</v>
    <v>1.2</v>
    <v>1.24</v>
    <v>89939190</v>
    <v>CBAT</v>
    <v>CBAK ENERGY TECHNOLOGY, INC. (XNAS:CBAT)</v>
    <v>46</v>
    <v>453225</v>
    <v>1999</v>
  </rv>
  <rv s="4">
    <v>6687</v>
  </rv>
  <rv s="0">
    <v>https://www.bing.com/financeapi/forcetrigger?t=c1ohf2&amp;q=XNAS%3aBMEA&amp;form=skydnc</v>
    <v>Learn more on Bing</v>
  </rv>
  <rv s="5">
    <v>7</v>
    <v>BIOMEA FUSION, INC. (XNAS:BMEA)</v>
    <v>8</v>
    <v>9</v>
    <v>Finance</v>
    <v>10</v>
    <v>en-GB</v>
    <v>c1ohf2</v>
    <v>268435456</v>
    <v>1</v>
    <v>Powered by Refinitiv</v>
    <v>23.92</v>
    <v>3.61</v>
    <v>9.0999999999999998E-2</v>
    <v>0.01</v>
    <v>2.2620000000000001E-3</v>
    <v>USD</v>
    <v>Biomea Fusion, Inc. is a clinical-stage biopharmaceutical company. The Company is focused on the discovery and development of oral covalent small molecules to treat patients with metabolic diseases and genetically defined cancers. A covalent small molecule is a synthetic compound that forms a permanent bond to its target protein. The Company is utilizing its proprietary FUSION System to discover, design and develop a pipeline of covalent-binding small molecule medicines designed to maximize clinical benefit for patients. Its lead product candidate, BMF-219, is designed to be an oral, potent, and selective covalent inhibitor of menin, built from its FUSION System. It is developing BMF-219 for the treatment of menin regulated or dependent diseases, such as type 1 and type 2 diabetes as well as subtypes of liquid and solid tumors. Its second development candidate, BMF-500, a covalent inhibitor of activating mutations of the FMS-like tyrosine kinase 3 (FLT3).</v>
    <v>110</v>
    <v>Nasdaq Stock Market</v>
    <v>XNAS</v>
    <v>XNAS</v>
    <v>900 Middlefield Road, 4Th Floor, REDWOOD CITY, CA, 94063 US</v>
    <v>4.6813000000000002</v>
    <v>Biotechnology &amp; Medical Research</v>
    <v>Stock</v>
    <v>45475.984841735939</v>
    <v>6689</v>
    <v>4.3499999999999996</v>
    <v>158875100</v>
    <v>BIOMEA FUSION, INC.</v>
    <v>BIOMEA FUSION, INC.</v>
    <v>4.41</v>
    <v>0</v>
    <v>4.42</v>
    <v>4.43</v>
    <v>35944580</v>
    <v>BMEA</v>
    <v>BIOMEA FUSION, INC. (XNAS:BMEA)</v>
    <v>501</v>
    <v>2285877</v>
    <v>2017</v>
  </rv>
  <rv s="4">
    <v>6690</v>
  </rv>
  <rv s="0">
    <v>https://www.bing.com/financeapi/forcetrigger?t=bsjju2&amp;q=XNAS%3aTELA&amp;form=skydnc</v>
    <v>Learn more on Bing</v>
  </rv>
  <rv s="5">
    <v>7</v>
    <v>TELA Bio, Inc. (XNAS:TELA)</v>
    <v>8</v>
    <v>9</v>
    <v>Finance</v>
    <v>10</v>
    <v>en-GB</v>
    <v>bsjju2</v>
    <v>268435456</v>
    <v>1</v>
    <v>Powered by Refinitiv</v>
    <v>10.84</v>
    <v>4.2348999999999997</v>
    <v>1.0186999999999999</v>
    <v>0.12</v>
    <v>2.6726E-2</v>
    <v>USD</v>
    <v>TELA Bio, Inc. is a commercial-stage medical technology company. The Company is focused on providing soft-tissue reconstruction solutions that optimize clinical outcomes by prioritizing the preservation and restoration of the patient’s own anatomy. Its first portfolio of products, the OviTex Reinforced Tissue Matrix (OviTex), addresses unmet needs in hernia repair and abdominal wall reconstruction. Its OviTex portfolio consists of multiple product configurations intended to address various surgical procedures within hernia repair and abdominal wall reconstruction, including ventral, inguinal, and hiatal hernia repair. The Company's OviTex products include OviTex 1S, OviTex 2S, and OviTex LPR. Its second portfolio of products, the OviTex PRS Reinforced Tissue Matrix (OviTex PRS), addresses unmet needs in plastic and reconstructive surgery. OviTex PRS is indicated for use in implantation to reinforce soft tissue where weakness exists in patients requiring soft-tissue repair.</v>
    <v>227</v>
    <v>Nasdaq Stock Market</v>
    <v>XNAS</v>
    <v>XNAS</v>
    <v>1 Great Valley Parkway, Suite 24, MALVERN, PA, 19355 US</v>
    <v>4.68</v>
    <v>Healthcare Equipment &amp; Supplies</v>
    <v>Stock</v>
    <v>45475.833445138283</v>
    <v>6692</v>
    <v>4.33</v>
    <v>113661255</v>
    <v>TELA Bio, Inc.</v>
    <v>TELA Bio, Inc.</v>
    <v>4.54</v>
    <v>0</v>
    <v>4.49</v>
    <v>4.6100000000000003</v>
    <v>24655370</v>
    <v>TELA</v>
    <v>TELA Bio, Inc. (XNAS:TELA)</v>
    <v>276529</v>
    <v>241462</v>
    <v>2012</v>
  </rv>
  <rv s="4">
    <v>6693</v>
  </rv>
  <rv s="0">
    <v>https://www.bing.com/financeapi/forcetrigger?t=c4xf6h&amp;q=XNAS%3aALSA&amp;form=skydnc</v>
    <v>Learn more on Bing</v>
  </rv>
  <rv s="43">
    <v>103</v>
    <v>Alpha Star Acquisition Corporation (XNAS:ALSA)</v>
    <v>8</v>
    <v>104</v>
    <v>Finance</v>
    <v>10</v>
    <v>en-GB</v>
    <v>c4xf6h</v>
    <v>268435456</v>
    <v>1</v>
    <v>Powered by Refinitiv</v>
    <v>12</v>
    <v>10.72</v>
    <v>0.03</v>
    <v>2.5999999999999999E-3</v>
    <v>USD</v>
    <v>Alpha Star Acquisition Corporation is a blank check company. The Company is formed for the purpose of entering into a merger, share exchange, asset acquisition, share purchase, recapitalization, reorganization or similar business combination with one or more businesses or entities. The Company intends to focus on businesses that have a connection to the Asian market. The Company has not commenced any operations nor generated any revenues.</v>
    <v>Nasdaq Stock Market</v>
    <v>XNAS</v>
    <v>XNAS</v>
    <v>80 Broad Street, 5Th Floor, NEW YORK, NY, 10004 US</v>
    <v>11.54</v>
    <v>Holding Companies</v>
    <v>Stock</v>
    <v>45475.833349282031</v>
    <v>6695</v>
    <v>11.54</v>
    <v>103535070</v>
    <v>Alpha Star Acquisition Corporation</v>
    <v>Alpha Star Acquisition Corporation</v>
    <v>11.54</v>
    <v>35.442300000000003</v>
    <v>11.54</v>
    <v>11.57</v>
    <v>8948580</v>
    <v>ALSA</v>
    <v>Alpha Star Acquisition Corporation (XNAS:ALSA)</v>
    <v>190</v>
    <v>4739</v>
    <v>2021</v>
  </rv>
  <rv s="4">
    <v>6696</v>
  </rv>
  <rv s="0">
    <v>https://www.bing.com/financeapi/forcetrigger?t=aw2pu2&amp;q=XNAS%3aSCPH&amp;form=skydnc</v>
    <v>Learn more on Bing</v>
  </rv>
  <rv s="5">
    <v>7</v>
    <v>SCPHARMACEUTICALS INC. (XNAS:SCPH)</v>
    <v>8</v>
    <v>9</v>
    <v>Finance</v>
    <v>5</v>
    <v>en-GB</v>
    <v>aw2pu2</v>
    <v>268435456</v>
    <v>1</v>
    <v>Powered by Refinitiv</v>
    <v>10.092000000000001</v>
    <v>3.24</v>
    <v>0.1046</v>
    <v>-0.11</v>
    <v>-2.5463E-2</v>
    <v>USD</v>
    <v>scPharmaceuticals Inc. is a pharmaceutical company. The Company is focused on developing and commercializing products to optimize the delivery of infused therapies, advance patient care and reduce healthcare costs. The Company develops, internally and through strategic partnerships, products and solutions that aim to expand and advance the outpatient care of select acute conditions. Its lead product candidate, FUROSCIX, consists of its formulation of furosemide delivered via an on-body infuser. FUROSCIX is a formulation of furosemide contained in a pre-filled, Crystal Zenith cartridge and self- administered subcutaneously via a single-use, disposable and wearable on-body delivery system. The Companay’s pipeline programs include SCP-111 (furosemide injection) 80mg/mL is an investigational pH neutral aqueous furosemide formulation that is being developed for subcutaneous administration outside of the hospital setting, including patient self-administration in the home.</v>
    <v>135</v>
    <v>Nasdaq Stock Market</v>
    <v>XNAS</v>
    <v>XNAS</v>
    <v>25 Burlington Mall Road, Suite 203, BURLINGTON, MA, 01803 US</v>
    <v>4.29</v>
    <v>Pharmaceuticals</v>
    <v>Stock</v>
    <v>45475.89284708281</v>
    <v>6698</v>
    <v>4.12</v>
    <v>151789066</v>
    <v>SCPHARMACEUTICALS INC.</v>
    <v>SCPHARMACEUTICALS INC.</v>
    <v>4.29</v>
    <v>0</v>
    <v>4.32</v>
    <v>4.21</v>
    <v>36054410</v>
    <v>SCPH</v>
    <v>SCPHARMACEUTICALS INC. (XNAS:SCPH)</v>
    <v>155700</v>
    <v>236526</v>
    <v>2013</v>
  </rv>
  <rv s="4">
    <v>6699</v>
  </rv>
  <rv s="0">
    <v>https://www.bing.com/financeapi/forcetrigger?t=c4zz52&amp;q=XNYS%3aATEK&amp;form=skydnc</v>
    <v>Learn more on Bing</v>
  </rv>
  <rv s="43">
    <v>103</v>
    <v>ATHENA TECHNOLOGY ACQUISITION CORP. II (XNYS:ATEK)</v>
    <v>8</v>
    <v>104</v>
    <v>Finance</v>
    <v>10</v>
    <v>en-GB</v>
    <v>c4zz52</v>
    <v>268435456</v>
    <v>1</v>
    <v>Powered by Refinitiv</v>
    <v>11.9</v>
    <v>10.35</v>
    <v>0.02</v>
    <v>1.7639999999999999E-3</v>
    <v>USD</v>
    <v>Athena Technology Acquisition Corp. II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has not commenced any operations nor generated any revenue.</v>
    <v>New York Stock Exchange</v>
    <v>XNYS</v>
    <v>XNYS</v>
    <v>442 5Th Avenue, NEW YORK, NY, 10018 US</v>
    <v>11.4</v>
    <v>Holding Companies</v>
    <v>Stock</v>
    <v>45476.000000103908</v>
    <v>6701</v>
    <v>11.33</v>
    <v>126354780</v>
    <v>ATHENA TECHNOLOGY ACQUISITION CORP. II</v>
    <v>ATHENA TECHNOLOGY ACQUISITION CORP. II</v>
    <v>11.39</v>
    <v>275.66120000000001</v>
    <v>11.34</v>
    <v>11.36</v>
    <v>11122780</v>
    <v>ATEK</v>
    <v>ATHENA TECHNOLOGY ACQUISITION CORP. II (XNYS:ATEK)</v>
    <v>970</v>
    <v>2931</v>
    <v>2021</v>
  </rv>
  <rv s="4">
    <v>6702</v>
  </rv>
  <rv s="0">
    <v>https://www.bing.com/financeapi/forcetrigger?t=c4qkz2&amp;q=XNAS%3aLGST&amp;form=skydnc</v>
    <v>Learn more on Bing</v>
  </rv>
  <rv s="9">
    <v>21</v>
    <v>TEVOGEN BIO HOLDINGS INC. (XNAS:TVGN)</v>
    <v>8</v>
    <v>22</v>
    <v>Finance</v>
    <v>10</v>
    <v>en-GB</v>
    <v>c4qkz2</v>
    <v>268435456</v>
    <v>1</v>
    <v>Powered by Refinitiv</v>
    <v>21.09</v>
    <v>0.66100000000000003</v>
    <v>-2.1000000000000001E-2</v>
    <v>-2.8688999999999999E-2</v>
    <v>USD</v>
    <v>Tevogen Bio Holdings Inc. is a clinical-stage specialty immunotherapy company. The Company is harnessing CD8+ cytotoxic T lymphocytes (CD8+ CTLs), to develop off-the-shelf, genetically unmodified precision T cell therapies for the treatment of infectious diseases, cancers, and neurological disorders, aiming to address the unmet needs of patient populations. Its first product candidate, TVGN 489, is an off-the-shelf, allogeneic cytotoxic CD8+ T cell therapy designed to fill a critical gap in COVID-19 therapeutic solutions for the immunocompromised and the high-risk elderly, with potential applications in both treatment and prevention of Long COVID. In addition to TVGN 489, it has several product candidates under early-stage development. The Company is developing Epstein-Barr virus (EBV) specific CTLs for potential use in multiple sclerosis (MS) and EBV-associated lymphomas. Its TVGN 601 is being developed for MS, and its TVGN 930 is being developed for EBV-associated lymphomas.</v>
    <v>17</v>
    <v>Nasdaq Stock Market</v>
    <v>XNAS</v>
    <v>XNAS</v>
    <v>15 Independence Boulevard, Suite 410, WARREN, NJ, 07059 US</v>
    <v>0.75109999999999999</v>
    <v>Biotechnology &amp; Medical Research</v>
    <v>Stock</v>
    <v>45475.978548610939</v>
    <v>6704</v>
    <v>0.7</v>
    <v>118107338</v>
    <v>TEVOGEN BIO HOLDINGS INC.</v>
    <v>TEVOGEN BIO HOLDINGS INC.</v>
    <v>0.7</v>
    <v>0</v>
    <v>0.73199999999999998</v>
    <v>0.71099999999999997</v>
    <v>166114400</v>
    <v>TVGN</v>
    <v>TEVOGEN BIO HOLDINGS INC. (XNAS:TVGN)</v>
    <v>301</v>
    <v>327039</v>
    <v>2024</v>
  </rv>
  <rv s="4">
    <v>6705</v>
  </rv>
  <rv s="0">
    <v>https://www.bing.com/financeapi/forcetrigger?t=bslv5r&amp;q=XNAS%3aRAPT&amp;form=skydnc</v>
    <v>Learn more on Bing</v>
  </rv>
  <rv s="5">
    <v>7</v>
    <v>RAPT THERAPEUTICS, INC. (XNAS:RAPT)</v>
    <v>8</v>
    <v>9</v>
    <v>Finance</v>
    <v>10</v>
    <v>en-GB</v>
    <v>bslv5r</v>
    <v>268435456</v>
    <v>1</v>
    <v>Powered by Refinitiv</v>
    <v>27.35</v>
    <v>2.71</v>
    <v>0.2228</v>
    <v>-0.09</v>
    <v>-3.125E-2</v>
    <v>USD</v>
    <v>RAPT Therapeutics, Inc. is a clinical-stage immunology-based biopharmaceutical company. The Company is focused on discovering, developing and commercializing oral small molecule therapies for patients with significant unmet needs in inflammatory diseases and oncology. Utilizing its drug discovery and development engine, it develops selective small molecules designed to modulate the critical immune responses underlying these diseases. Its lead inflammation drug candidate, zelnecirnon (RPT193), and its lead oncology drug candidate, tivumecirnon (FLX475), each target C-C motif chemokine receptor 4 (CCR4), a drug target that potentially has broad applicability in inflammatory diseases and oncology. Its inflammation drug candidate, zelnecirnon, is designed to selectively inhibit the migration of type 2 T helper cells into inflamed tissues. Its oncology drug candidate, tivumecirnon, is designed to selectively inhibit the migration of immunosuppressive regulatory T cells into tumors.</v>
    <v>126</v>
    <v>Nasdaq Stock Market</v>
    <v>XNAS</v>
    <v>XNAS</v>
    <v>561 Eccles Ave, SOUTH SAN FRANCISCO, CA, 94080 US</v>
    <v>2.91</v>
    <v>Biotechnology &amp; Medical Research</v>
    <v>Stock</v>
    <v>45475.860588726566</v>
    <v>6707</v>
    <v>2.71</v>
    <v>100223100</v>
    <v>RAPT THERAPEUTICS, INC.</v>
    <v>RAPT THERAPEUTICS, INC.</v>
    <v>2.87</v>
    <v>0</v>
    <v>2.88</v>
    <v>2.79</v>
    <v>34799700</v>
    <v>RAPT</v>
    <v>RAPT THERAPEUTICS, INC. (XNAS:RAPT)</v>
    <v>346</v>
    <v>523865</v>
    <v>2015</v>
  </rv>
  <rv s="4">
    <v>6708</v>
  </rv>
  <rv s="0">
    <v>https://www.bing.com/financeapi/forcetrigger?t=c4jibh&amp;q=XNYS%3aPHYT&amp;form=skydnc</v>
    <v>Learn more on Bing</v>
  </rv>
  <rv s="45">
    <v>108</v>
    <v>Pyrophyte Acquisition Corp (XNYS:PHYT)</v>
    <v>8</v>
    <v>109</v>
    <v>Finance</v>
    <v>10</v>
    <v>en-GB</v>
    <v>c4jibh</v>
    <v>268435456</v>
    <v>1</v>
    <v>Powered by Refinitiv</v>
    <v>11.54</v>
    <v>0.04</v>
    <v>0.02</v>
    <v>1.7480000000000002E-3</v>
    <v>USD</v>
    <v>Pyrophyte Acquisition Corp is a blank check company. The Company is formed for the purpose of effecting a merger, capital stock exchange, asset acquisition, stock purchase, reorganization or similar business combination with one or more businesses. The Company intends to focus on the companies that serve the segments in the energy transition ecosystem. The Company is not engaged in any business operations and has not generated any revenue.</v>
    <v>New York Stock Exchange</v>
    <v>XNYS</v>
    <v>XNYS</v>
    <v>3262 Westheimer Rd., Suite 706, HOUSTON, TX, 77098 US</v>
    <v>11.46</v>
    <v>Holding Companies</v>
    <v>Stock</v>
    <v>45475.958333344533</v>
    <v>6710</v>
    <v>11.45</v>
    <v>129749661</v>
    <v>Pyrophyte Acquisition Corp</v>
    <v>Pyrophyte Acquisition Corp</v>
    <v>11.45</v>
    <v>89.580200000000005</v>
    <v>11.44</v>
    <v>11.46</v>
    <v>11321960</v>
    <v>PHYT</v>
    <v>Pyrophyte Acquisition Corp (XNYS:PHYT)</v>
    <v>300</v>
    <v>16815</v>
  </rv>
  <rv s="4">
    <v>6711</v>
  </rv>
  <rv s="0">
    <v>https://www.bing.com/financeapi/forcetrigger?t=a1qdf2&amp;q=XNAS%3aCRVS&amp;form=skydnc</v>
    <v>Learn more on Bing</v>
  </rv>
  <rv s="5">
    <v>7</v>
    <v>CORVUS PHARMACEUTICALS, INC. (XNAS:CRVS)</v>
    <v>8</v>
    <v>9</v>
    <v>Finance</v>
    <v>10</v>
    <v>en-GB</v>
    <v>a1qdf2</v>
    <v>268435456</v>
    <v>1</v>
    <v>Powered by Refinitiv</v>
    <v>3.16</v>
    <v>1.05</v>
    <v>1.1036999999999999</v>
    <v>-7.0000000000000007E-2</v>
    <v>-3.7837999999999997E-2</v>
    <v>USD</v>
    <v>Corvus Pharmaceuticals, Inc. is a clinical-stage biopharmaceutical company. The Company is focused on the development of ITK inhibition as a new approach to immunotherapy for a range of cancer and immune diseases. Its lead product candidate is soquelitinib, a selective, covalent inhibitor of ITK (interleukin 2 inducible T cell kinase) and is in a multi-center Phase 1/1b clinical trial in patients with various recurrent, malignant T cell lymphomas. Soquelitinib is designed to inhibit the proliferation of certain malignant T cells. Its second product candidate, ciforadenant, is an oral, small molecule antagonist of the A2A receptor for adenosine designed to disable a tumor’s ability to subvert attack by the immune system by blocking the binding of immunosuppressive adenosine in the tumor microenvironment to the A2A receptor. The Company’s third product candidate is mupadolimab, a humanized monoclonal antibody that is designed to react with a specific site on CD73.</v>
    <v>28</v>
    <v>Nasdaq Stock Market</v>
    <v>XNAS</v>
    <v>XNAS</v>
    <v>863 Mitten Rd Ste 102, BURLINGAME, CA, 94010-1311 US</v>
    <v>1.92</v>
    <v>Biotechnology &amp; Medical Research</v>
    <v>Stock</v>
    <v>45475.903696608591</v>
    <v>6713</v>
    <v>1.75</v>
    <v>111341278</v>
    <v>CORVUS PHARMACEUTICALS, INC.</v>
    <v>CORVUS PHARMACEUTICALS, INC.</v>
    <v>1.92</v>
    <v>0</v>
    <v>1.85</v>
    <v>1.78</v>
    <v>62551280</v>
    <v>CRVS</v>
    <v>CORVUS PHARMACEUTICALS, INC. (XNAS:CRVS)</v>
    <v>18</v>
    <v>173719</v>
    <v>2014</v>
  </rv>
  <rv s="4">
    <v>6714</v>
  </rv>
  <rv s="0">
    <v>https://www.bing.com/financeapi/forcetrigger?t=c3tlvh&amp;q=XNAS%3aCNTX&amp;form=skydnc</v>
    <v>Learn more on Bing</v>
  </rv>
  <rv s="5">
    <v>7</v>
    <v>CONTEXT THERAPEUTICS INC (XNAS:CNTX)</v>
    <v>8</v>
    <v>9</v>
    <v>Finance</v>
    <v>10</v>
    <v>en-GB</v>
    <v>c3tlvh</v>
    <v>268435456</v>
    <v>1</v>
    <v>Powered by Refinitiv</v>
    <v>2.2400000000000002</v>
    <v>0.77</v>
    <v>1.6910000000000001</v>
    <v>0.03</v>
    <v>1.6574999999999999E-2</v>
    <v>USD</v>
    <v>Context Therapeutics Inc. is a biopharmaceutical company advancing medicines for solid tumors. The Company is developing CTIM-76, a selective Claudin 6 (CLDN6) x CD3 bispecific antibody for CLDN6-positive tumors, which is in preclinical development. CLDN6 is a tight junction membrane protein target expressed in multiple solid tumors, including ovarian, endometrial, testicular, and lung, and absent from or expressed at low levels in healthy adult tissues. CTIM-76 is capable of binding to tumor cells expressing CLDN6 and stimulating intra-tumoral T cells by the CD3 arm that is designed to be activated only upon tumor engagement while silent elsewhere. CTIM-76 has the potential for a wide therapeutic window, which is the difference between the dose required for the intended therapeutic effect and the dose required to elicit an unwanted side effect.</v>
    <v>5</v>
    <v>Nasdaq Stock Market</v>
    <v>XNAS</v>
    <v>XNAS</v>
    <v>2001 Market Street, Suite 3915 Unit #15, PHILADELPHIA, PA, 19103 US</v>
    <v>1.88</v>
    <v>Biotechnology &amp; Medical Research</v>
    <v>Stock</v>
    <v>45475.989240682815</v>
    <v>6716</v>
    <v>1.7654000000000001</v>
    <v>137996890</v>
    <v>CONTEXT THERAPEUTICS INC</v>
    <v>CONTEXT THERAPEUTICS INC</v>
    <v>1.88</v>
    <v>0</v>
    <v>1.81</v>
    <v>1.84</v>
    <v>74998310</v>
    <v>CNTX</v>
    <v>CONTEXT THERAPEUTICS INC (XNAS:CNTX)</v>
    <v>115511</v>
    <v>479407</v>
    <v>2015</v>
  </rv>
  <rv s="4">
    <v>6717</v>
  </rv>
  <rv s="0">
    <v>https://www.bing.com/financeapi/forcetrigger?t=boup52&amp;q=XNAS%3aGOSS&amp;form=skydnc</v>
    <v>Learn more on Bing</v>
  </rv>
  <rv s="5">
    <v>7</v>
    <v>GOSSAMER BIO, INC. (XNAS:GOSS)</v>
    <v>8</v>
    <v>9</v>
    <v>Finance</v>
    <v>10</v>
    <v>en-GB</v>
    <v>boup52</v>
    <v>268435456</v>
    <v>1</v>
    <v>Powered by Refinitiv</v>
    <v>1.88</v>
    <v>0.45250000000000001</v>
    <v>1.9281999999999999</v>
    <v>1.2200000000000001E-2</v>
    <v>1.2875000000000001E-2</v>
    <v>USD</v>
    <v>Gossamer Bio, Inc. is a clinical-stage biopharmaceutical company. The Company is focused on the development and commercialization of seralutinib for the treatment of pulmonary arterial hypertension (PAH). Its product candidate Seralutinib, also known as GB002, is an investigational inhaled, small molecule, platelet-derived growth factor receptor (PDGFR), colony-stimulating factor 1 receptor (CSF1R), and c-KIT inhibitor, being evaluated in a Phase III clinical trial for the treatment of PAH. In contrast to the three classes of marketed vasodilatory therapies for PAH, its seralutinib has the potential to reverse pathological remodeling by addressing mechanisms that underlie PAH. Inhaled seralutinib, which is designed to act on both isoforms of the PDGFR, α and β, as well as the CSF1R and c-KIT pathways. In addition to PAH, seralutinib holds the potential as a therapeutic option for the treatment of pulmonary hypertension associated with interstitial lung disease (PH-ILD).</v>
    <v>135</v>
    <v>Nasdaq Stock Market</v>
    <v>XNAS</v>
    <v>XNAS</v>
    <v>3013 Science Park Rd, SAN DIEGO, CA, 92121-1101 US</v>
    <v>1.02</v>
    <v>Biotechnology &amp; Medical Research</v>
    <v>Stock</v>
    <v>45475.99721685156</v>
    <v>6719</v>
    <v>0.9244</v>
    <v>217124612</v>
    <v>GOSSAMER BIO, INC.</v>
    <v>GOSSAMER BIO, INC.</v>
    <v>0.95</v>
    <v>0</v>
    <v>0.9476</v>
    <v>0.95979999999999999</v>
    <v>226218600</v>
    <v>GOSS</v>
    <v>GOSSAMER BIO, INC. (XNAS:GOSS)</v>
    <v>1932</v>
    <v>3192915</v>
    <v>2015</v>
  </rv>
  <rv s="4">
    <v>6720</v>
  </rv>
  <rv s="0">
    <v>https://www.bing.com/financeapi/forcetrigger?t=a1ovz2&amp;q=XNAS%3aBSET&amp;form=skydnc</v>
    <v>Learn more on Bing</v>
  </rv>
  <rv s="5">
    <v>7</v>
    <v>BASSETT FURNITURE INDUSTRIES, INCORPORATED (XNAS:BSET)</v>
    <v>8</v>
    <v>9</v>
    <v>Finance</v>
    <v>5</v>
    <v>en-GB</v>
    <v>a1ovz2</v>
    <v>268435456</v>
    <v>1</v>
    <v>Powered by Refinitiv</v>
    <v>17.89</v>
    <v>13.02</v>
    <v>1.6795</v>
    <v>0.16</v>
    <v>1.1594E-2</v>
    <v>USD</v>
    <v>Bassett Furniture Industries, Incorporated is a retailer, manufacturer and marketer of home furnishings. Its products are sold through a network of Company-owned and licensee-owned stores under the Bassett Home Furnishings (BHF) name. Its segments include Wholesale, Retail-Company-owned stores and Corporate and other. The Wholesale segment is involved in the design, manufacturing and sourcing of furniture products that are distributed through its BHF store network (both Company-owned and licensee-owned stores) and various independent retailers. The Wholesale segment includes its wood and upholstery operations, such as Lane Venture. The Retail-Company-owned stores segment consists of 56 BHF stores that provide consumers with a friendly and casual environment for buying furniture and accessories. It also has a traditional wholesale business with over 700 accounts on the open market, across the United States and internationally and a logistics business specializing in home furnishings.</v>
    <v>1389</v>
    <v>Nasdaq Stock Market</v>
    <v>XNAS</v>
    <v>XNAS</v>
    <v>3525 Fairystone Park Highway, BASSETT, VA, 24055 US</v>
    <v>14.18</v>
    <v>Household Goods</v>
    <v>Stock</v>
    <v>45475.862551608596</v>
    <v>6722</v>
    <v>13.54</v>
    <v>121836800</v>
    <v>BASSETT FURNITURE INDUSTRIES, INCORPORATED</v>
    <v>BASSETT FURNITURE INDUSTRIES, INCORPORATED</v>
    <v>13.73</v>
    <v>0</v>
    <v>13.8</v>
    <v>13.96</v>
    <v>8828750</v>
    <v>BSET</v>
    <v>BASSETT FURNITURE INDUSTRIES, INCORPORATED (XNAS:BSET)</v>
    <v>40047</v>
    <v>30266</v>
    <v>1930</v>
  </rv>
  <rv s="4">
    <v>6723</v>
  </rv>
  <rv s="0">
    <v>https://www.bing.com/financeapi/forcetrigger?t=a1xrlh&amp;q=XNAS%3aMMLP&amp;form=skydnc</v>
    <v>Learn more on Bing</v>
  </rv>
  <rv s="37">
    <v>88</v>
    <v>MARTIN MIDSTREAM PARTNERS UNT (XNAS:MMLP)</v>
    <v>85</v>
    <v>89</v>
    <v>Finance</v>
    <v>91</v>
    <v>en-GB</v>
    <v>a1xrlh</v>
    <v>268435456</v>
    <v>1</v>
    <v>Powered by Refinitiv</v>
    <v>3.42</v>
    <v>1.98</v>
    <v>0.04</v>
    <v>1.2579E-2</v>
    <v>USD</v>
    <v>Nasdaq Stock Market</v>
    <v>XNAS</v>
    <v>3.25</v>
    <v>ETF</v>
    <v>45475.907292534372</v>
    <v>6725</v>
    <v>3.15</v>
    <v>MARTIN MIDSTREAM PARTNERS UNT</v>
    <v>3.15</v>
    <v>3.18</v>
    <v>3.22</v>
    <v>MMLP</v>
    <v>MARTIN MIDSTREAM PARTNERS UNT (XNAS:MMLP)</v>
    <v>930</v>
    <v>99630</v>
  </rv>
  <rv s="4">
    <v>6726</v>
  </rv>
  <rv s="0">
    <v>https://www.bing.com/financeapi/forcetrigger?t=c3ma5r&amp;q=XNYS%3aKCGI&amp;form=skydnc</v>
    <v>Learn more on Bing</v>
  </rv>
  <rv s="9">
    <v>21</v>
    <v>KENSINGTON CAPITAL ACQUISITION CORP. V (XNYS:KCGI)</v>
    <v>8</v>
    <v>22</v>
    <v>Finance</v>
    <v>10</v>
    <v>en-GB</v>
    <v>c3ma5r</v>
    <v>268435456</v>
    <v>1</v>
    <v>Powered by Refinitiv</v>
    <v>11.1</v>
    <v>10.47</v>
    <v>0.01</v>
    <v>9.0169999999999996E-4</v>
    <v>USD</v>
    <v>Kensington Capital Acquisition Corp. V is a blank check company. The Company is formed for the purpose of effecting a merger, share exchange, asset acquisition, share purchase, reorganization, or similar business combination with one or more businesses. The Company has not selected any business combination target and has not, nor has anyone on its behalf, began any substantive discussions, directly or indirectly, with any business combination target. The Company intends to focus its search on business operating in the North American and European industrials sector. The Company has not commenced any operations nor generated any revenue.</v>
    <v>0</v>
    <v>New York Stock Exchange</v>
    <v>XNYS</v>
    <v>XNYS</v>
    <v>1400 Old Country Road,, Suite 301, WESTBURY, NY, 11590 US</v>
    <v>11.1</v>
    <v>Holding Companies</v>
    <v>Stock</v>
    <v>45475.958333378905</v>
    <v>6728</v>
    <v>11.09</v>
    <v>127014303</v>
    <v>KENSINGTON CAPITAL ACQUISITION CORP. V</v>
    <v>KENSINGTON CAPITAL ACQUISITION CORP. V</v>
    <v>11.095000000000001</v>
    <v>17.86</v>
    <v>11.09</v>
    <v>11.1</v>
    <v>11442730</v>
    <v>KCGI</v>
    <v>KENSINGTON CAPITAL ACQUISITION CORP. V (XNYS:KCGI)</v>
    <v>23348</v>
    <v>48884</v>
    <v>2021</v>
  </rv>
  <rv s="4">
    <v>6729</v>
  </rv>
  <rv s="0">
    <v>https://www.bing.com/financeapi/forcetrigger?t=buendm&amp;q=XNYS%3aSKLZ&amp;form=skydnc</v>
    <v>Learn more on Bing</v>
  </rv>
  <rv s="6">
    <v>12</v>
    <v>SKILLZ INC. (XNYS:SKLZ)</v>
    <v>8</v>
    <v>13</v>
    <v>Finance</v>
    <v>5</v>
    <v>en-GB</v>
    <v>buendm</v>
    <v>268435456</v>
    <v>1</v>
    <v>Powered by Refinitiv</v>
    <v>13.5</v>
    <v>3.96</v>
    <v>2.7930999999999999</v>
    <v>0.03</v>
    <v>4.3800000000000002E-3</v>
    <v>USD</v>
    <v>Skillz Inc. (Skillz) is a mobile games platform. The Skillz platform helps developers create franchises. The Company hosts various casual eSports tournaments for various mobile players worldwide. Its technology platform aligns the interests of developers and gamers with respect to user monetization. It monetizes user engagement primarily through prizes. The Company offers a range of gaming experiences for users. It enables game genres that can be played asynchronously, synchronously or turn-based synchronously. Its end-to-end technology platform enables mobile game developers to improve gameplay experiences and drive improved engagement, retention and revenue from their content. It offers an integrated software development kit (SDK), which contains over 200 features, including various social features, such as in-game chat, friends, tournaments and leagues, which allow players to interact and build relationships in the player community.</v>
    <v>240</v>
    <v>New York Stock Exchange</v>
    <v>XNYS</v>
    <v>XNYS</v>
    <v>6625 Badura Avenue, LAS VEGAS, NV, 89118 US</v>
    <v>6.91</v>
    <v>Software &amp; IT Services</v>
    <v>Stock</v>
    <v>45475.958333378905</v>
    <v>6731</v>
    <v>6.625</v>
    <v>123840000</v>
    <v>SKILLZ INC.</v>
    <v>SKILLZ INC.</v>
    <v>6.84</v>
    <v>6.85</v>
    <v>6.88</v>
    <v>18000000</v>
    <v>SKLZ</v>
    <v>SKILLZ INC. (XNYS:SKLZ)</v>
    <v>503</v>
    <v>107323</v>
    <v>2020</v>
  </rv>
  <rv s="4">
    <v>6732</v>
  </rv>
  <rv s="0">
    <v>https://www.bing.com/financeapi/forcetrigger?t=c3u5nm&amp;q=XNAS%3aEXFY&amp;form=skydnc</v>
    <v>Learn more on Bing</v>
  </rv>
  <rv s="5">
    <v>7</v>
    <v>EXPENSIFY, INC. (XNAS:EXFY)</v>
    <v>8</v>
    <v>9</v>
    <v>Finance</v>
    <v>10</v>
    <v>en-GB</v>
    <v>c3u5nm</v>
    <v>268435456</v>
    <v>1</v>
    <v>Powered by Refinitiv</v>
    <v>8.25</v>
    <v>1.24</v>
    <v>1.3520000000000001</v>
    <v>-0.06</v>
    <v>-3.8462000000000003E-2</v>
    <v>USD</v>
    <v>Expensify, Inc. (Expensify) is engaged in offering a cloud-based expense management software platform that helps businesses to simplify the way they manage money. Its platform is used by people in organizations around the world use Expensify to scan and reimburse receipts from flights, hotels, coffee shops, office supplies and ride shares. It improves the experience of the actual end users of expense management software. It designs Expensify to be easy to set up, integrate, configure, and use from any device, which has enabled it to serve employees of all types and organizations of all sizes, industries, and geographies. It offers simple, transparent, and flexible subscription plans for both individuals and businesses that are completely self-service and payable by credit card. The Company has designed its platform to be used by everyone in an organization, from employees to managers to the finance department. Its individual subscriptions include its track and submit plans.</v>
    <v>133</v>
    <v>Nasdaq Stock Market</v>
    <v>XNAS</v>
    <v>XNAS</v>
    <v>401 Sw 5Th Avenue, PORTLAND, OR, 97204 US</v>
    <v>1.59</v>
    <v>Software &amp; IT Services</v>
    <v>Stock</v>
    <v>45475.969447488278</v>
    <v>6734</v>
    <v>1.46</v>
    <v>129740775</v>
    <v>EXPENSIFY, INC.</v>
    <v>EXPENSIFY, INC.</v>
    <v>1.56</v>
    <v>0</v>
    <v>1.56</v>
    <v>1.5</v>
    <v>86493850</v>
    <v>EXFY</v>
    <v>EXPENSIFY, INC. (XNAS:EXFY)</v>
    <v>11</v>
    <v>741790</v>
    <v>2009</v>
  </rv>
  <rv s="4">
    <v>6735</v>
  </rv>
  <rv s="0">
    <v>https://www.bing.com/financeapi/forcetrigger?t=c5oqpr&amp;q=XNAS%3aEVGR&amp;form=skydnc</v>
    <v>Learn more on Bing</v>
  </rv>
  <rv s="43">
    <v>103</v>
    <v>EVERGREEN CORPORATION (XNAS:EVGR)</v>
    <v>8</v>
    <v>104</v>
    <v>Finance</v>
    <v>10</v>
    <v>en-GB</v>
    <v>c5oqpr</v>
    <v>268435456</v>
    <v>1</v>
    <v>Powered by Refinitiv</v>
    <v>11.5</v>
    <v>10.73</v>
    <v>-1.2800000000000001E-2</v>
    <v>-1.1130000000000001E-3</v>
    <v>USD</v>
    <v>Evergreen Corporation is a blank check company. The Company is formed for the purpose of effecting a merger, share exchange, asset acquisition, share purchase, reorganization or similar business combination with one or more businesses or entities. The Company intends to its search for a business combination target on technology companies involved in artificial intelligence (AI), fintech and financial services, the metaverse, the Internet of things (IoT), e-commerce, social commerce, industry 4.0 (IR4.0), as well as areas surrounding the new digital economy, in the ASEAN region. The Company has not selected any potential business combination target and has not, nor has anyone on its behalf, initiated any substantive discussions, directly or indirectly, with any potential business combination target with respect to an initial business combination. The Company has not generated any revenue.</v>
    <v>Nasdaq Stock Market</v>
    <v>XNAS</v>
    <v>XNAS</v>
    <v>78 Sw 7Th Street, Suite 500, MIAMI, FL, 33130 US</v>
    <v>11.487</v>
    <v>Holding Companies</v>
    <v>Stock</v>
    <v>45475.833337314063</v>
    <v>6737</v>
    <v>11.487</v>
    <v>125244713</v>
    <v>EVERGREEN CORPORATION</v>
    <v>EVERGREEN CORPORATION</v>
    <v>11.487</v>
    <v>39.137999999999998</v>
    <v>11.4998</v>
    <v>11.487</v>
    <v>10903170</v>
    <v>EVGR</v>
    <v>EVERGREEN CORPORATION (XNAS:EVGR)</v>
    <v>333</v>
    <v>24398</v>
    <v>2021</v>
  </rv>
  <rv s="4">
    <v>6738</v>
  </rv>
  <rv s="0">
    <v>https://www.bing.com/financeapi/forcetrigger?t=bwr43m&amp;q=XNYS%3aGWH&amp;form=skydnc</v>
    <v>Learn more on Bing</v>
  </rv>
  <rv s="6">
    <v>12</v>
    <v>ESS TECH, INC (XNYS:GWH)</v>
    <v>8</v>
    <v>13</v>
    <v>Finance</v>
    <v>10</v>
    <v>en-GB</v>
    <v>bwr43m</v>
    <v>268435456</v>
    <v>1</v>
    <v>Powered by Refinitiv</v>
    <v>2.12</v>
    <v>0.61109999999999998</v>
    <v>1.5230999999999999</v>
    <v>-3.32E-2</v>
    <v>-4.4539999999999996E-2</v>
    <v>USD</v>
    <v>ESS Tech, Inc. is a long-duration energy storage company specializing in iron flow battery technology. The Company designs and produces long-duration batteries using earth-abundant materials. Its batteries provide flexibility to grid operators and energy assurance for commercial and industrial customers. Its technology addresses energy delivery, duration, and cycle-life in a single battery platform that compares favorably to lithium-ion batteries. Using its iron flow battery technology, the Company is developing two products, such as Energy Warehouse and Energy Center. The Energy Warehouse that offers energy storage ranging from six to twelve-hour duration. Energy Warehouses are deployed in shipping container units, allowing a turnkey system that can be installed easily at a customer’s site. Energy Center solutions are designed specifically for utilities, independent power producers (IPPs), and large commercial and industrial consumers. Its batteries are non-flammable and non-toxic.</v>
    <v>231</v>
    <v>New York Stock Exchange</v>
    <v>XNYS</v>
    <v>XNYS</v>
    <v>26440 Sw Parkway Ave., Bldg. 83, WILSONVILLE, OR, 97070 US</v>
    <v>0.76800000000000002</v>
    <v>Machinery, Equipment &amp; Components</v>
    <v>Stock</v>
    <v>45475.989519860937</v>
    <v>6740</v>
    <v>0.71050000000000002</v>
    <v>130384600</v>
    <v>ESS TECH, INC</v>
    <v>ESS TECH, INC</v>
    <v>0.72540000000000004</v>
    <v>0.74539999999999995</v>
    <v>0.71220000000000006</v>
    <v>174918900</v>
    <v>GWH</v>
    <v>ESS TECH, INC (XNYS:GWH)</v>
    <v>1821</v>
    <v>1200179</v>
    <v>2021</v>
  </rv>
  <rv s="4">
    <v>6741</v>
  </rv>
  <rv s="0">
    <v>https://www.bing.com/financeapi/forcetrigger?t=a1vloc&amp;q=XNYS%3aCCRD&amp;form=skydnc</v>
    <v>Learn more on Bing</v>
  </rv>
  <rv s="5">
    <v>7</v>
    <v>CoreCard Corporation (XNYS:CCRD)</v>
    <v>8</v>
    <v>9</v>
    <v>Finance</v>
    <v>10</v>
    <v>en-GB</v>
    <v>a1vloc</v>
    <v>268435456</v>
    <v>1</v>
    <v>Powered by Refinitiv</v>
    <v>24.75</v>
    <v>10.020099999999999</v>
    <v>0.36720000000000003</v>
    <v>0.04</v>
    <v>2.9920000000000003E-3</v>
    <v>USD</v>
    <v>CoreCard Corporation is engaged in the business of providing technology solutions and processing services to the financial technology and services market. It designs, develops and markets a suite of software solutions to program managers, accounts receivable businesses, financial institutions, retailers and processors to manage their credit and debit cards, prepaid cards, private label cards, fleet cards, buy now pay later programs, loyalty programs and accounts receivable and loan transactions. Its software solutions are designed to allow customers to optimize their card account management systems, improve customer retention, lower operating costs and create greater market differentiation. The CoreCard software platform and modules include CoreCREDIT, CoreENGINE, CoreISSUE, CoreFRAUD, CoreCOLLECT, CoreAPP, CoreMONEY and CoreACQUIRE. Its operations are conducted through its subsidiaries located in Romania, India, the United Arab Emirates and Colombia, as well as in Norcross, Georgia.</v>
    <v>1150</v>
    <v>New York Stock Exchange</v>
    <v>XNYS</v>
    <v>XNYS</v>
    <v>4355 Shackleford Rd, NORCROSS, GA, 30093 US</v>
    <v>13.585000000000001</v>
    <v>Financial Technology (Fintech) &amp; Infrastructure</v>
    <v>Stock</v>
    <v>45475.836634003907</v>
    <v>6743</v>
    <v>13.04</v>
    <v>109109300</v>
    <v>CoreCard Corporation</v>
    <v>CoreCard Corporation</v>
    <v>13.49</v>
    <v>43.825600000000001</v>
    <v>13.37</v>
    <v>13.41</v>
    <v>8160760</v>
    <v>CCRD</v>
    <v>CoreCard Corporation (XNYS:CCRD)</v>
    <v>44699</v>
    <v>87181</v>
    <v>1991</v>
  </rv>
  <rv s="4">
    <v>6744</v>
  </rv>
  <rv s="0">
    <v>https://www.bing.com/financeapi/forcetrigger?t=a1tl8m&amp;q=ARCX%3aFXY&amp;form=skydnc</v>
    <v>Learn more on Bing</v>
  </rv>
  <rv s="44">
    <v>105</v>
    <v>Invesco:Japanese Yen (ARCX:FXY)</v>
    <v>85</v>
    <v>106</v>
    <v>Finance</v>
    <v>91</v>
    <v>en-GB</v>
    <v>a1tl8m</v>
    <v>268435456</v>
    <v>1</v>
    <v>Powered by Refinitiv</v>
    <v>67.47</v>
    <v>57.22</v>
    <v>1.0137</v>
    <v>0.02</v>
    <v>3.4919999999999998E-4</v>
    <v>USD</v>
    <v>NYSE Arca</v>
    <v>ARCX</v>
    <v>4.0000000000000001E-3</v>
    <v>57.354999999999997</v>
    <v>ETF</v>
    <v>45476.000000046093</v>
    <v>6746</v>
    <v>57.25</v>
    <v>339281891.05000001</v>
    <v>Invesco:Japanese Yen</v>
    <v>57.29</v>
    <v>57.28</v>
    <v>57.3</v>
    <v>FXY</v>
    <v>Invesco:Japanese Yen (ARCX:FXY)</v>
    <v>584</v>
    <v>93947</v>
  </rv>
  <rv s="4">
    <v>6747</v>
  </rv>
  <rv s="0">
    <v>https://www.bing.com/financeapi/forcetrigger?t=aw2fh7&amp;q=XNAS%3aLOOP&amp;form=skydnc</v>
    <v>Learn more on Bing</v>
  </rv>
  <rv s="5">
    <v>7</v>
    <v>LOOP INDUSTRIES, INC. (XNAS:LOOP)</v>
    <v>8</v>
    <v>9</v>
    <v>Finance</v>
    <v>10</v>
    <v>en-GB</v>
    <v>aw2fh7</v>
    <v>268435456</v>
    <v>1</v>
    <v>Powered by Refinitiv</v>
    <v>4.7</v>
    <v>2.0259999999999998</v>
    <v>1.4560999999999999</v>
    <v>-0.03</v>
    <v>-1.4018999999999998E-2</v>
    <v>USD</v>
    <v>Loop Industries, Inc. is a Canada-based clean technology company. The Company owns patented and proprietary technology that depolymerizes noand low-value waste polyethylene terephthalate (PET) plastic and polyester fiber, including plastic bottles and packaging, carpets and textiles of any color, transparency or condition and ocean plastics that have been degraded by the sun and salt, to its base building blocks (monomers). The monomers are filtered, purified and polymerized to create virgin-quality Loop branded PET resin suitable for use in food-grade packaging and polyester fiber, thus enabling its customers to meet their sustainability objectives. Its Infinite Loop provides an end-to-end industrial solution to supply the global demand for Loop PET resin made from recycled content. Loop PET plastic and polyester fiber can be recycled infinitely. The Company reduces plastic waste and recovering waste plastic.</v>
    <v>56</v>
    <v>Nasdaq Stock Market</v>
    <v>XNAS</v>
    <v>XNAS</v>
    <v>480 Fernand-Poitras St, TERREBONNE, QC, J6Y 1Y4 CA</v>
    <v>2.1800000000000002</v>
    <v>Chemicals</v>
    <v>Stock</v>
    <v>45475.878865798441</v>
    <v>6749</v>
    <v>2.1</v>
    <v>100306741</v>
    <v>LOOP INDUSTRIES, INC.</v>
    <v>LOOP INDUSTRIES, INC.</v>
    <v>2.12</v>
    <v>0</v>
    <v>2.14</v>
    <v>2.11</v>
    <v>47538740</v>
    <v>LOOP</v>
    <v>LOOP INDUSTRIES, INC. (XNAS:LOOP)</v>
    <v>2</v>
    <v>17356</v>
    <v>2010</v>
  </rv>
  <rv s="4">
    <v>6750</v>
  </rv>
  <rv s="0">
    <v>https://www.bing.com/financeapi/forcetrigger?t=bvm4z2&amp;q=XNYS%3aAMWL&amp;form=skydnc</v>
    <v>Learn more on Bing</v>
  </rv>
  <rv s="6">
    <v>12</v>
    <v>AMERICAN WELL CORPORATION (XNYS:AMWL)</v>
    <v>8</v>
    <v>13</v>
    <v>Finance</v>
    <v>5</v>
    <v>en-GB</v>
    <v>bvm4z2</v>
    <v>268435456</v>
    <v>1</v>
    <v>Powered by Refinitiv</v>
    <v>2.4700000000000002</v>
    <v>0.25</v>
    <v>1.0375000000000001</v>
    <v>4.8300000000000003E-2</v>
    <v>0.19320000000000001</v>
    <v>USD</v>
    <v>American Well Corporation is an enterprise platform and software company digitally enabling hybrid care. The Company offers a single, comprehensive platform to support all digital health needs from urgent to acute and post-acute care, as well as chronic care management and healthy living. It provides its clients with the core technology and services necessary to develop and distribute digital care programs. Its enterprise platform and software as a service solution enable hybrid care delivery by offering its clients products to help weave digital care across all care settings. For health systems, its enterprise platform enables provider-to-provider virtual care for use cases ranging from stroke and acute psychiatry evaluations to virtual nursing and e-sitting. Its suite of Carepoint devices can enhance in-person care, whether the clients want to turn existing equipment such as televisions or iPads into digital access points or use Amwell Carepoint carts and peripherals.</v>
    <v>1104</v>
    <v>New York Stock Exchange</v>
    <v>XNYS</v>
    <v>XNYS</v>
    <v>75 STATE STREET, 26TH FLOOR, BOSTON, MA, 02109 US</v>
    <v>0.36049999999999999</v>
    <v>Healthcare Providers &amp; Services</v>
    <v>Stock</v>
    <v>45475.996838251565</v>
    <v>6752</v>
    <v>0.26</v>
    <v>88434942</v>
    <v>AMERICAN WELL CORPORATION</v>
    <v>AMERICAN WELL CORPORATION</v>
    <v>0.26</v>
    <v>0.25</v>
    <v>0.29830000000000001</v>
    <v>299120000</v>
    <v>AMWL</v>
    <v>AMERICAN WELL CORPORATION (XNYS:AMWL)</v>
    <v>53764</v>
    <v>3803298</v>
    <v>2006</v>
  </rv>
  <rv s="4">
    <v>6753</v>
  </rv>
  <rv s="0">
    <v>https://www.bing.com/financeapi/forcetrigger?t=bwv652&amp;q=XNAS%3aSEER&amp;form=skydnc</v>
    <v>Learn more on Bing</v>
  </rv>
  <rv s="5">
    <v>7</v>
    <v>SEER, INC. (XNAS:SEER)</v>
    <v>8</v>
    <v>9</v>
    <v>Finance</v>
    <v>5</v>
    <v>en-GB</v>
    <v>bwv652</v>
    <v>268435456</v>
    <v>1</v>
    <v>Powered by Refinitiv</v>
    <v>5.65</v>
    <v>1.4550000000000001</v>
    <v>1.4508000000000001</v>
    <v>-0.05</v>
    <v>-2.9586000000000001E-2</v>
    <v>USD</v>
    <v>Seer, Inc. is a life sciences company. The Company is engaged in developing transformative products that open a new gateway to the proteome. Its product, the Proteograph Product Suite (Proteograph), leverages its proprietary engineered nanoparticle (NP) technology to provide unbiased, deep, rapid and large-scale access to the proteome. The Proteograph Product Suite is an integrated solution that includes consumables, an automation instrument and software. Its proprietary engineered NPs provide unbiased sampling of intact proteins across the dynamic range of the proteome, capturing molecular information at the peptide-level, including protein variants. It is focused on driving the adoption of the Proteograph by customers in the proteomics and genomics markets. The Proteograph Product Suite is an integrated solution consisting of consumables, an automation instrument, and software to perform biased, deep proteomic analysis at scale in a matter of hours.</v>
    <v>147</v>
    <v>Nasdaq Stock Market</v>
    <v>XNAS</v>
    <v>XNAS</v>
    <v>3800 Bridge Parkway, Suite 102, REDWOOD CITY, CA, 94065 US</v>
    <v>1.6979</v>
    <v>Office Equipment</v>
    <v>Stock</v>
    <v>45475.83345754609</v>
    <v>6755</v>
    <v>1.62</v>
    <v>106496155</v>
    <v>SEER, INC.</v>
    <v>SEER, INC.</v>
    <v>1.68</v>
    <v>0</v>
    <v>1.69</v>
    <v>1.64</v>
    <v>64936680</v>
    <v>SEER</v>
    <v>SEER, INC. (XNAS:SEER)</v>
    <v>742962</v>
    <v>819226</v>
    <v>2017</v>
  </rv>
  <rv s="4">
    <v>6756</v>
  </rv>
  <rv s="0">
    <v>https://www.bing.com/financeapi/forcetrigger?t=c5z2dm&amp;q=OTCM%3aASFH&amp;form=skydnc</v>
    <v>Learn more on Bing</v>
  </rv>
  <rv s="42">
    <v>101</v>
    <v>ASIAFIN HOLDINGS CORP. (OTCM:ASFH)</v>
    <v>8</v>
    <v>102</v>
    <v>Finance</v>
    <v>18</v>
    <v>en-GB</v>
    <v>c5z2dm</v>
    <v>268435456</v>
    <v>1</v>
    <v>Powered by Refinitiv</v>
    <v>1.38</v>
    <v>1.3</v>
    <v>0.18</v>
    <v>0.15</v>
    <v>USD</v>
    <v>AsiaFIN Holdings Corp. is an investment holding company. The Company, through its subsidiaries, is engaged in providing information technology services. The Company offers a range of system solutions in payment processing, robotic process automation (RPA), and regulatory technology (RegTech) to financial institutions, regulatory agencies, professional service providers and private enterprises from various industries, with existing client in the Asia region. It offers a Web-based payment processing system for check clearing used in central banks, financial institutions and payment system providers. Its reporting platform covers financial statistics reporting, credit risk exposure and analysis, risk management reports, FATCA &amp; CRS reporting, external sector reporting, goods and services tax (GST) reporting for reporting entities. Its system automates the capturing of customer information from identity cards, passports and other identification peripherals.</v>
    <v>95</v>
    <v>OTC Markets</v>
    <v>OTCM</v>
    <v>OTCM</v>
    <v>Suite 30.02, 30th Floor,, Menara Kh(Promet), Jalan Sultan Ismail, Kuala Lumpur, KUALA LUMPUR, 50250 MY</v>
    <v>1.38</v>
    <v>Media &amp; Publishing</v>
    <v>Stock</v>
    <v>45422.006944444445</v>
    <v>6758</v>
    <v>1.3</v>
    <v>112541539</v>
    <v>ASIAFIN HOLDINGS CORP.</v>
    <v>ASIAFIN HOLDINGS CORP.</v>
    <v>1.3</v>
    <v>1483.8710000000001</v>
    <v>1.2</v>
    <v>1.38</v>
    <v>81551840</v>
    <v>ASFH</v>
    <v>ASIAFIN HOLDINGS CORP. (OTCM:ASFH)</v>
    <v>800</v>
    <v>2019</v>
  </rv>
  <rv s="4">
    <v>6759</v>
  </rv>
  <rv s="0">
    <v>https://www.bing.com/financeapi/forcetrigger?t=a1vtcw&amp;q=XNAS%3aISSC&amp;form=skydnc</v>
    <v>Learn more on Bing</v>
  </rv>
  <rv s="5">
    <v>7</v>
    <v>INNOVATIVE SOLUTIONS AND SUPPORT, INC. (XNAS:ISSC)</v>
    <v>8</v>
    <v>9</v>
    <v>Finance</v>
    <v>10</v>
    <v>en-GB</v>
    <v>a1vtcw</v>
    <v>268435456</v>
    <v>1</v>
    <v>Powered by Refinitiv</v>
    <v>8.9999000000000002</v>
    <v>4.91</v>
    <v>1.0827</v>
    <v>0.09</v>
    <v>1.5517000000000001E-2</v>
    <v>USD</v>
    <v>Innovative Solutions and Support Inc (IS&amp;S) operates as a systems integrator that designs, develops, manufactures, sells and services air data equipment, engine display systems, standby equipment, primary flight guidance, autothrottles and cockpit display systems for retrofit applications and original equipment manufacturers (OEMs). IS&amp;S supplies integrated Flight Management Systems (FMS), Flat Panel Display Systems (FPDS), FPDS with Autothrottle, air data equipment, Integrated Standby Units (ISU), ISU with Autothrottle and advanced Global Positioning System (GPS) receivers that enable reduced carbon footprint navigation, communication, and navigation products. IS&amp;S offers solutions for the general aviation, commercial air transport, United States Department of Defense (DoD)/governmental and foreign military markets. The Company provides pilots with information to enhance both the safety and efficiency of flying, through its COCKPIT/IP Cockpit Information Portal (CIP) product line.</v>
    <v>95</v>
    <v>Nasdaq Stock Market</v>
    <v>XNAS</v>
    <v>XNAS</v>
    <v>720 Pennsylvania Drive, EXTON, PA, 19341 US</v>
    <v>5.91</v>
    <v>Aerospace &amp; Defense</v>
    <v>Stock</v>
    <v>45475.899240555467</v>
    <v>6761</v>
    <v>5.7302</v>
    <v>101463500</v>
    <v>INNOVATIVE SOLUTIONS AND SUPPORT, INC.</v>
    <v>INNOVATIVE SOLUTIONS AND SUPPORT, INC.</v>
    <v>5.7897999999999996</v>
    <v>16.279699999999998</v>
    <v>5.8</v>
    <v>5.89</v>
    <v>17493700</v>
    <v>ISSC</v>
    <v>INNOVATIVE SOLUTIONS AND SUPPORT, INC. (XNAS:ISSC)</v>
    <v>30039</v>
    <v>34311</v>
    <v>1988</v>
  </rv>
  <rv s="4">
    <v>6762</v>
  </rv>
  <rv s="0">
    <v>https://www.bing.com/financeapi/forcetrigger?t=c5h6w7&amp;q=XNYS%3aBYN&amp;form=skydnc</v>
    <v>Learn more on Bing</v>
  </rv>
  <rv s="6">
    <v>12</v>
    <v>Pinstripes Holdings, Inc. (XNYS:PNST)</v>
    <v>8</v>
    <v>13</v>
    <v>Finance</v>
    <v>5</v>
    <v>en-GB</v>
    <v>c5h6w7</v>
    <v>268435456</v>
    <v>1</v>
    <v>Powered by Refinitiv</v>
    <v>16</v>
    <v>2.2000999999999999</v>
    <v>1.6679999999999999</v>
    <v>0.02</v>
    <v>8.9289999999999994E-3</v>
    <v>USD</v>
    <v>Pinstripes Holdings, Inc. is engaged in offering dining, bowling and bocce and flexible private event space. The Company provides full-service Italian American food and beverage menu to its gaming array of bowling and bocce. It also offers multi-generational activities seven days a week. It offers corporate catering for everything from award ceremonies, dinners and charity events to holidays, picnics and trade shows. It provides private events for social gatherings, adult birthday parties, kid and teen birthday parties, bar/bat mitzvahs, tour groups, weddings, wedding ceremony and reception, and weddings rehearsals and showers.</v>
    <v>2200</v>
    <v>New York Stock Exchange</v>
    <v>XNYS</v>
    <v>XNYS</v>
    <v>1150 Willow Road, NORTHBROOK, IL, 60062 US</v>
    <v>2.29</v>
    <v>Hotels &amp; Entertainment Services</v>
    <v>Stock</v>
    <v>45475.929169860938</v>
    <v>6764</v>
    <v>2.2000999999999999</v>
    <v>90598382</v>
    <v>Pinstripes Holdings, Inc.</v>
    <v>Pinstripes Holdings, Inc.</v>
    <v>2.2400000000000002</v>
    <v>2.2400000000000002</v>
    <v>2.2599999999999998</v>
    <v>40087780</v>
    <v>PNST</v>
    <v>Pinstripes Holdings, Inc. (XNYS:PNST)</v>
    <v>170</v>
    <v>60001</v>
    <v>2021</v>
  </rv>
  <rv s="4">
    <v>6765</v>
  </rv>
  <rv s="36">
    <v>87</v>
    <v>ESG Inc (OTCM:ESGH)</v>
    <v>15</v>
    <v>35</v>
    <v>Finance</v>
    <v>18</v>
    <v>en-GB</v>
    <v>c75em7</v>
    <v>268435456</v>
    <v>1</v>
    <v>Powered by Refinitiv</v>
    <v>6.93</v>
    <v>0.51</v>
    <v>-0.04</v>
    <v>-8.7720000000000003E-3</v>
    <v>USD</v>
    <v>ESG Inc., formerly Plasma Innovative Inc., is a cold plasma application company. The Company is engaged in researching, developing, designing, manufacturing and distributing cold plasma equipment for application in the agriculture industry. The Company intends to use its proprietary, cold plasma technology to treat crops and plant seeds for agriculture. Its process applies radio-frequency lighting supplied by the plasma source in a low-pressure vacuum environment to affect the seeds at the molecular level.</v>
    <v>185</v>
    <v>OTC Markets</v>
    <v>OTCM</v>
    <v>OTCM</v>
    <v>523 School House Rd, KENNETT SQUARE, PA, 19348 US</v>
    <v>4.53</v>
    <v>Machinery, Equipment &amp; Components</v>
    <v>Stock</v>
    <v>45476.006944444445</v>
    <v>4.51</v>
    <v>117065604</v>
    <v>ESG Inc</v>
    <v>ESG Inc</v>
    <v>4.53</v>
    <v>4.5599999999999996</v>
    <v>4.5199999999999996</v>
    <v>25899470</v>
    <v>ESGH</v>
    <v>ESG Inc (OTCM:ESGH)</v>
    <v>700</v>
    <v>580</v>
    <v>2021</v>
  </rv>
  <rv s="4">
    <v>6767</v>
  </rv>
  <rv s="0">
    <v>https://www.bing.com/financeapi/forcetrigger?t=aygsp2&amp;q=XNAS%3aACET&amp;form=skydnc</v>
    <v>Learn more on Bing</v>
  </rv>
  <rv s="5">
    <v>7</v>
    <v>ADICET BIO, INC. (XNAS:ACET)</v>
    <v>8</v>
    <v>9</v>
    <v>Finance</v>
    <v>5</v>
    <v>en-GB</v>
    <v>aygsp2</v>
    <v>268435456</v>
    <v>1</v>
    <v>Powered by Refinitiv</v>
    <v>3.77</v>
    <v>1.0900000000000001</v>
    <v>1.8109999999999999</v>
    <v>-0.05</v>
    <v>-4.3478000000000003E-2</v>
    <v>USD</v>
    <v>Adicet Bio, Inc. is a clinical stage biotechnology company. The Company is engaged in advancing a pipeline of off-the-shelf gamma delta T cells, engineered with chimeric antigen receptors (CARs), to facilitate durable activity in patients. Its lead product candidate, ADI-001, a first-in-class allogeneic gamma delta T cell therapy expressing a CAR targeting CD20, is being developed for the potential treatment of autoimmune diseases and relapsed or refractory aggressive B cell non-Hodgkin's lymphoma (NHL). Its pipeline also includes its lead preclinical candidate, ADI-270, an armored gamma delta CAR T cell product candidate targeting renal cell carcinoma, with potential for other CD70+ solid tumor and hematological malignancies indications. Its pipeline has several additional internal gamma delta T cell therapy programs in discovery and preclinical development for both hematological malignancies and solid tumors.</v>
    <v>143</v>
    <v>Nasdaq Stock Market</v>
    <v>XNAS</v>
    <v>XNAS</v>
    <v>131 Dartmouth Street, 3Rd Floor, BOSTON, MA, 02116 US</v>
    <v>1.1599999999999999</v>
    <v>Biotechnology &amp; Medical Research</v>
    <v>Stock</v>
    <v>45475.983999907032</v>
    <v>6769</v>
    <v>1.0900000000000001</v>
    <v>90390850</v>
    <v>ADICET BIO, INC.</v>
    <v>ADICET BIO, INC.</v>
    <v>1.1599999999999999</v>
    <v>0</v>
    <v>1.1499999999999999</v>
    <v>1.1000000000000001</v>
    <v>82173500</v>
    <v>ACET</v>
    <v>ADICET BIO, INC. (XNAS:ACET)</v>
    <v>5542</v>
    <v>1130156</v>
    <v>2016</v>
  </rv>
  <rv s="4">
    <v>6770</v>
  </rv>
  <rv s="0">
    <v>https://www.bing.com/financeapi/forcetrigger?t=c4xtar&amp;q=XNAS%3aTLGY&amp;form=skydnc</v>
    <v>Learn more on Bing</v>
  </rv>
  <rv s="43">
    <v>103</v>
    <v>TLGY Acquisition Corporation (XNAS:TLGY)</v>
    <v>8</v>
    <v>104</v>
    <v>Finance</v>
    <v>10</v>
    <v>en-GB</v>
    <v>c4xtar</v>
    <v>268435456</v>
    <v>1</v>
    <v>Powered by Refinitiv</v>
    <v>11.49</v>
    <v>10.76</v>
    <v>0.01</v>
    <v>8.7339999999999998E-4</v>
    <v>USD</v>
    <v>TLGY Acquisition Corporation is a blank check company. The Company is formed for the purpose of effecting a merger, capital stock exchange, asset acquisition, stock purchase, reorganization, or similar business combination with one or more businesses. It is engaged in seeking a business combination in the global biopharma or technology-enabled business-to-consumer (B2C) industries. It has no operations. The Company has not generated any operating revenues.</v>
    <v>Nasdaq Stock Market</v>
    <v>XNAS</v>
    <v>XNAS</v>
    <v>Maples Corporate Services Limited, P.O.B, P.O.B. 309, Ugland House, GRAND CAYMAN, CAYMAN ISLANDS-NA, KY1-1104 KY</v>
    <v>11.46</v>
    <v>Holding Companies</v>
    <v>Stock</v>
    <v>45475.833334328127</v>
    <v>6772</v>
    <v>11.46</v>
    <v>108399500</v>
    <v>TLGY Acquisition Corporation</v>
    <v>TLGY Acquisition Corporation</v>
    <v>11.46</v>
    <v>25.5291</v>
    <v>11.45</v>
    <v>11.46</v>
    <v>9467210</v>
    <v>TLGY</v>
    <v>TLGY Acquisition Corporation (XNAS:TLGY)</v>
    <v>500</v>
    <v>4171</v>
    <v>2021</v>
  </rv>
  <rv s="4">
    <v>6773</v>
  </rv>
  <rv s="0">
    <v>https://www.bing.com/financeapi/forcetrigger?t=a1rn5r&amp;q=XNAS%3aPDSB&amp;form=skydnc</v>
    <v>Learn more on Bing</v>
  </rv>
  <rv s="5">
    <v>7</v>
    <v>PDS BIOTECHNOLOGY CORPORATION (XNAS:PDSB)</v>
    <v>8</v>
    <v>9</v>
    <v>Finance</v>
    <v>10</v>
    <v>en-GB</v>
    <v>a1rn5r</v>
    <v>268435456</v>
    <v>1</v>
    <v>Powered by Refinitiv</v>
    <v>6.85</v>
    <v>2.5299999999999998</v>
    <v>1.9139999999999999</v>
    <v>-0.08</v>
    <v>-2.6402999999999999E-2</v>
    <v>USD</v>
    <v>PDS Biotechnology Corporation is a clinical-stage immunotherapy company. The Company is developing a pipeline of targeted cancer immunotherapies based on its Versamune T cell-activator and Versamune in combination with its interleukin 12 (IL-12) fused antibody drug conjugate (ADC), PDS01ADC, a tumor targeting immunocytokine. PDS0101 is its lead Versamune based immunotherapy. PDS0101 combines Versamune with a mixture of short proteins (peptides) derived from the cancer-causing HPV16 viral protein. Versamune is a proprietary lipid nanoparticle and T cell activating platform. PDS0301 is an investigational tumor-targeting antibody conjugate of Interleukin 12 (IL-12) that enhances the proliferation, potency, infiltration, and longevity of T cells in the tumor microenvironment. Its Versamune immunotherapies and Versamune in combination with PDS01ADC, are utilized for treatments in oncology, and Infectimune is utilized for preventive vaccines against infectious agents.</v>
    <v>25</v>
    <v>Nasdaq Stock Market</v>
    <v>XNAS</v>
    <v>XNAS</v>
    <v>303A College Road East, PRINCETON, NJ, 08540 US</v>
    <v>3.01</v>
    <v>Biotechnology &amp; Medical Research</v>
    <v>Stock</v>
    <v>45475.931343622658</v>
    <v>6775</v>
    <v>2.8</v>
    <v>108203846</v>
    <v>PDS BIOTECHNOLOGY CORPORATION</v>
    <v>PDS BIOTECHNOLOGY CORPORATION</v>
    <v>3</v>
    <v>0</v>
    <v>3.03</v>
    <v>2.95</v>
    <v>36679270</v>
    <v>PDSB</v>
    <v>PDS BIOTECHNOLOGY CORPORATION (XNAS:PDSB)</v>
    <v>356</v>
    <v>665335</v>
    <v>2009</v>
  </rv>
  <rv s="4">
    <v>6776</v>
  </rv>
  <rv s="0">
    <v>https://www.bing.com/financeapi/forcetrigger?t=a1rkjc&amp;q=XNAS%3aEBMT&amp;form=skydnc</v>
    <v>Learn more on Bing</v>
  </rv>
  <rv s="5">
    <v>7</v>
    <v>EAGLE BANCORP MONTANA, INC. (XNAS:EBMT)</v>
    <v>8</v>
    <v>9</v>
    <v>Finance</v>
    <v>5</v>
    <v>en-GB</v>
    <v>a1rkjc</v>
    <v>268435456</v>
    <v>1</v>
    <v>Powered by Refinitiv</v>
    <v>17.649999999999999</v>
    <v>11.26</v>
    <v>0.53220000000000001</v>
    <v>-0.09</v>
    <v>-6.875E-3</v>
    <v>USD</v>
    <v>Eagle Bancorp Montana, Inc. is the bank holding company of Opportunity Bank of Montana (the Bank). It provides loan and deposit services to customers who are predominantly small businesses and individuals throughout Montana. It is a diversified lender with a focus on residential mortgage loans, commercial real estate mortgage loans, commercial business loans, agricultural loans and second mortgage/home equity loan products. It offers a variety of deposit accounts. Deposit account terms vary, primarily as to the required minimum balance amount, the amount of time that the funds must remain on deposit and the applicable interest rate. Its current deposit products include certificates of deposit accounts ranging in terms from 90 days to five years, as well as, checking, savings and money market accounts. Individual retirement account (IRA) certificates are included in certificates of deposit. It also originates in commercial real estate, home equity, and consumer and commercial loans.</v>
    <v>383</v>
    <v>Nasdaq Stock Market</v>
    <v>XNAS</v>
    <v>XNAS</v>
    <v>1400 Prospect Ave., HELENA, MT, 59601 US</v>
    <v>13.24</v>
    <v>Banking Services</v>
    <v>Stock</v>
    <v>45475.833348228909</v>
    <v>6778</v>
    <v>12.73</v>
    <v>104939700</v>
    <v>EAGLE BANCORP MONTANA, INC.</v>
    <v>EAGLE BANCORP MONTANA, INC.</v>
    <v>13.22</v>
    <v>11.6502</v>
    <v>13.09</v>
    <v>13</v>
    <v>8016780</v>
    <v>EBMT</v>
    <v>EAGLE BANCORP MONTANA, INC. (XNAS:EBMT)</v>
    <v>13518</v>
    <v>6262</v>
    <v>2009</v>
  </rv>
  <rv s="4">
    <v>6779</v>
  </rv>
  <rv s="0">
    <v>https://www.bing.com/financeapi/forcetrigger?t=bvg2f2&amp;q=XNAS%3aAOUT&amp;form=skydnc</v>
    <v>Learn more on Bing</v>
  </rv>
  <rv s="5">
    <v>7</v>
    <v>AMERICAN OUTDOOR BRANDS, INC. (XNAS:AOUT)</v>
    <v>8</v>
    <v>9</v>
    <v>Finance</v>
    <v>10</v>
    <v>en-GB</v>
    <v>bvg2f2</v>
    <v>268435456</v>
    <v>1</v>
    <v>Powered by Refinitiv</v>
    <v>10.35</v>
    <v>7.19</v>
    <v>0.37390000000000001</v>
    <v>-0.1</v>
    <v>-1.1861999999999999E-2</v>
    <v>USD</v>
    <v>American Outdoor Brands, Inc. is a provider of outdoor lifestyle products and shooting sports accessories. The Company's outdoor lifestyle products and shooting sports accessories include hunting, fishing, outdoor cooking, camping, shooting, and personal security and defense products, for rugged outdoor enthusiasts. It designs, conceives, sources and sells its outdoor lifestyle products, including premium sportsman knives and tools for fishing and hunting; land management tools for hunting preparedness; harvesting products for post-hunt or post-fishing activities; outdoor cooking products; and camping, survival, and emergency preparedness products. The Company distributes its products through e-commerce and traditional distribution channels. The Company offers its products under various brands, such as BOG, BUBBA, Caldwell, Crimson Trace, Frankford Arsenal, Grilla Grills, Hooyman, Imperial, LaserLyte, Lockdown, MEAT! Your Maker, Old Timer, Schrade, Tipton, Uncle Henry, ust and Wheeler.</v>
    <v>302</v>
    <v>Nasdaq Stock Market</v>
    <v>XNAS</v>
    <v>XNAS</v>
    <v>1800 North Route Z, Suite A, COLUMBIA, MO, 65202 US</v>
    <v>8.5</v>
    <v>Leisure Products</v>
    <v>Stock</v>
    <v>45475.908255717186</v>
    <v>6781</v>
    <v>8.1</v>
    <v>108701100</v>
    <v>AMERICAN OUTDOOR BRANDS, INC.</v>
    <v>AMERICAN OUTDOOR BRANDS, INC.</v>
    <v>8.3000000000000007</v>
    <v>0</v>
    <v>8.43</v>
    <v>8.33</v>
    <v>12894560</v>
    <v>AOUT</v>
    <v>AMERICAN OUTDOOR BRANDS, INC. (XNAS:AOUT)</v>
    <v>56</v>
    <v>29640</v>
    <v>2020</v>
  </rv>
  <rv s="4">
    <v>6782</v>
  </rv>
  <rv s="0">
    <v>https://www.bing.com/financeapi/forcetrigger?t=a1ywfr&amp;q=XNAS%3aELDN&amp;form=skydnc</v>
    <v>Learn more on Bing</v>
  </rv>
  <rv s="5">
    <v>7</v>
    <v>ELEDON PHARMACEUTICALS, INC. (XNAS:ELDN)</v>
    <v>8</v>
    <v>9</v>
    <v>Finance</v>
    <v>10</v>
    <v>en-GB</v>
    <v>a1ywfr</v>
    <v>268435456</v>
    <v>1</v>
    <v>Powered by Refinitiv</v>
    <v>3.3490000000000002</v>
    <v>1.07</v>
    <v>0.91369999999999996</v>
    <v>-0.1</v>
    <v>-3.9841000000000001E-2</v>
    <v>USD</v>
    <v>Eledon Pharmaceuticals, Inc. is a clinical-stage biopharmaceutical company. The Company is developing immune-modulating therapies for the management and treatment of life-threatening conditions. The Company’s lead investigational product is tegoprubart, an anti-CD40L antibody with high affinity for CD40 Ligand, a well-validated biological target within the costimulatory CD40/CD40L cellular pathway. The central role of CD40L signaling in both adaptive and innate immune cell activation and function positions it as an attractive target for non-lymphocyte depleting, immunomodulatory therapeutic intervention. Tegoprubart is engineered to potentially both improve safety and provides pharmacokinetic, pharmacodynamic, and dosing advantages. CD40L is primarily expressed on activated CD4+ T cells, platelets, and endothelial cells while the CD40 receptor is constitutively expressed on antigen-presenting cells, such as macrophages and dendritic cells, as well as B cells.</v>
    <v>20</v>
    <v>Nasdaq Stock Market</v>
    <v>XNAS</v>
    <v>XNAS</v>
    <v>19800 MACARTHUR BLVD., SUITE 250, IRVINE, CA, 92612 US</v>
    <v>2.52</v>
    <v>Biotechnology &amp; Medical Research</v>
    <v>Stock</v>
    <v>45475.948678367968</v>
    <v>6784</v>
    <v>2.41</v>
    <v>92800930</v>
    <v>ELEDON PHARMACEUTICALS, INC.</v>
    <v>ELEDON PHARMACEUTICALS, INC.</v>
    <v>2.5</v>
    <v>0</v>
    <v>2.5099999999999998</v>
    <v>2.41</v>
    <v>38506610</v>
    <v>ELDN</v>
    <v>ELEDON PHARMACEUTICALS, INC. (XNAS:ELDN)</v>
    <v>112</v>
    <v>159884</v>
    <v>2004</v>
  </rv>
  <rv s="4">
    <v>6785</v>
  </rv>
  <rv s="0">
    <v>https://www.bing.com/financeapi/forcetrigger?t=a1nwjc&amp;q=XNAS%3aATOM&amp;form=skydnc</v>
    <v>Learn more on Bing</v>
  </rv>
  <rv s="5">
    <v>7</v>
    <v>ATOMERA INCORPORATED (XNAS:ATOM)</v>
    <v>8</v>
    <v>9</v>
    <v>Finance</v>
    <v>5</v>
    <v>en-GB</v>
    <v>a1nwjc</v>
    <v>268435456</v>
    <v>1</v>
    <v>Powered by Refinitiv</v>
    <v>9.39</v>
    <v>3.6</v>
    <v>1.5839000000000001</v>
    <v>0.11</v>
    <v>2.9333000000000001E-2</v>
    <v>USD</v>
    <v>Atomera Incorporated is engaged in the business of developing, commercializing and licensing processes and technologies for the semiconductor industry. The Company’s lead technology, named Mears Silicon Technology (MST), is a thin film of reengineered silicon, typically 100 to 300 angstroms (or approximately 20 to 60 silicon atomic unit cells) thick. MST can be applied as a transistor channel enhancement to complementary metal-oxide semiconductor (CMOS)-type transistors. MST can be incorporated into the common types of semiconductor products, including analog, logic, optical and memory integrated circuits. MST is its patent-protected performance enhancement technology that addresses a number of key engineering challenges facing the semiconductor industry. Its customers and partners include foundries, integrated device manufacturers, fabless semiconductor manufacturers, original equipment manufacturers and electronic design automation companies.</v>
    <v>21</v>
    <v>Nasdaq Stock Market</v>
    <v>XNAS</v>
    <v>XNAS</v>
    <v>750 University Ave Ste 280, LOS GATOS, CA, 95032-7698 US</v>
    <v>3.88</v>
    <v>Semiconductors &amp; Semiconductor Equipment</v>
    <v>Stock</v>
    <v>45475.980440890628</v>
    <v>6787</v>
    <v>3.66</v>
    <v>100827600</v>
    <v>ATOMERA INCORPORATED</v>
    <v>ATOMERA INCORPORATED</v>
    <v>3.69</v>
    <v>0</v>
    <v>3.75</v>
    <v>3.86</v>
    <v>26887370</v>
    <v>ATOM</v>
    <v>ATOMERA INCORPORATED (XNAS:ATOM)</v>
    <v>221582</v>
    <v>340506</v>
    <v>2001</v>
  </rv>
  <rv s="4">
    <v>6788</v>
  </rv>
  <rv s="0">
    <v>https://www.bing.com/financeapi/forcetrigger?t=a2eflh&amp;q=XNAS%3aDMAC&amp;form=skydnc</v>
    <v>Learn more on Bing</v>
  </rv>
  <rv s="5">
    <v>7</v>
    <v>DiaMedica Therapeutics Inc. (XNAS:DMAC)</v>
    <v>8</v>
    <v>9</v>
    <v>Finance</v>
    <v>10</v>
    <v>en-GB</v>
    <v>a2eflh</v>
    <v>268435456</v>
    <v>1</v>
    <v>Powered by Refinitiv</v>
    <v>4.45</v>
    <v>1.9381999999999999</v>
    <v>1.4926999999999999</v>
    <v>-0.15</v>
    <v>-5.0846999999999996E-2</v>
    <v>USD</v>
    <v>DiaMedica Therapeutics Inc. is a clinical-stage biopharmaceutical company. The Company is focused on improving the lives of people suffering from serious diseases with a focus on acute ischemic stroke. Its lead candidate DM199 (rinvecalinase alfa) is the first pharmaceutically active recombinant (synthetic) form of the human tissue kallikrein-1 (KLK1) protein to be clinically studied in patients. KLK1 is an established therapeutic modality in Asia, with human urinary KLK1, for the treatment of acute ischemic stroke and cardio renal disease, including hypertension. It has also produced a potential novel treatment for severe inflammatory diseases, DM300, which is in the early preclinical stage of development. KLK1 is a serine protease, or protein, produced primarily in the kidneys, pancreas and salivary glands. KLK1 plays a critical role in the regulation of local blood flow and vasodilation in the body, as well as an important role in reducing inflammation and oxidative stress.</v>
    <v>18</v>
    <v>Nasdaq Stock Market</v>
    <v>XNAS</v>
    <v>XNAS</v>
    <v>301 CARLSON PARKWAY, SUITE 210, MINNEAPOLIS, MN, 55305 US</v>
    <v>3.08</v>
    <v>Biotechnology &amp; Medical Research</v>
    <v>Stock</v>
    <v>45475.984888020314</v>
    <v>6790</v>
    <v>2.72</v>
    <v>106298976</v>
    <v>DiaMedica Therapeutics Inc.</v>
    <v>DiaMedica Therapeutics Inc.</v>
    <v>3.08</v>
    <v>0</v>
    <v>2.95</v>
    <v>2.8</v>
    <v>37963920</v>
    <v>DMAC</v>
    <v>DiaMedica Therapeutics Inc. (XNAS:DMAC)</v>
    <v>4</v>
    <v>87241</v>
    <v>2019</v>
  </rv>
  <rv s="4">
    <v>6791</v>
  </rv>
  <rv s="0">
    <v>https://www.bing.com/financeapi/forcetrigger?t=a23sim&amp;q=XNYS%3aSUP&amp;form=skydnc</v>
    <v>Learn more on Bing</v>
  </rv>
  <rv s="6">
    <v>12</v>
    <v>SUPERIOR INDUSTRIES INTERNATIONAL, INC. (XNYS:SUP)</v>
    <v>8</v>
    <v>13</v>
    <v>Finance</v>
    <v>5</v>
    <v>en-GB</v>
    <v>a23sim</v>
    <v>268435456</v>
    <v>1</v>
    <v>Powered by Refinitiv</v>
    <v>4.5692000000000004</v>
    <v>2.4900000000000002</v>
    <v>3.4725999999999999</v>
    <v>-0.08</v>
    <v>-2.4540000000000003E-2</v>
    <v>USD</v>
    <v>Superior Industries International, Inc. is engaged in designing and manufacturing aluminum wheels for sale to original equipment manufacturers (OEMs) in North America and Europe and to the aftermarket in Europe. The Company designs, engineers, and manufactures a wide variety of products utilizing the latest lightweight and finishing technologies. The Company is an aluminum wheel supplier to global OEMs and European aluminum wheel aftermarket manufacturers and suppliers. The Company’s OEM aluminum wheels are primarily sold for factory installation on vehicle models. The Company sells aluminum wheels to the European aftermarket under the brands ATS, RIAL, ALUTEC and ANZIO. The Company manufactures all of its North American products in Mexico for sale in the United States, Canada and Mexico.</v>
    <v>6600</v>
    <v>New York Stock Exchange</v>
    <v>XNYS</v>
    <v>XNYS</v>
    <v>26600 Telegraph Rd Ste 400, SOUTHFIELD, MI, 48033-5311 US</v>
    <v>3.27</v>
    <v>Automobiles &amp; Auto Parts</v>
    <v>Stock</v>
    <v>45475.958333344533</v>
    <v>6793</v>
    <v>3.16</v>
    <v>90948477</v>
    <v>SUPERIOR INDUSTRIES INTERNATIONAL, INC.</v>
    <v>SUPERIOR INDUSTRIES INTERNATIONAL, INC.</v>
    <v>3.26</v>
    <v>3.26</v>
    <v>3.18</v>
    <v>28600150</v>
    <v>SUP</v>
    <v>SUPERIOR INDUSTRIES INTERNATIONAL, INC. (XNYS:SUP)</v>
    <v>27429</v>
    <v>48367</v>
    <v>2015</v>
  </rv>
  <rv s="4">
    <v>6794</v>
  </rv>
  <rv s="0">
    <v>https://www.bing.com/financeapi/forcetrigger?t=bvm49c&amp;q=XNAS%3aATHA&amp;form=skydnc</v>
    <v>Learn more on Bing</v>
  </rv>
  <rv s="5">
    <v>7</v>
    <v>Athira Pharma, Inc. (XNAS:ATHA)</v>
    <v>8</v>
    <v>9</v>
    <v>Finance</v>
    <v>5</v>
    <v>en-GB</v>
    <v>bvm49c</v>
    <v>268435456</v>
    <v>1</v>
    <v>Powered by Refinitiv</v>
    <v>4.2984</v>
    <v>1.33</v>
    <v>2.9142999999999999</v>
    <v>0.01</v>
    <v>3.9839999999999997E-3</v>
    <v>USD</v>
    <v>Athira Pharma, Inc. is a late clinical-stage biopharmaceutical company. It focuses on developing small molecules engineered to restore neuronal health and slow neurodegeneration. Its pipeline consists of both blood brain barrier permeable and peripherally restricted drug candidates for the central nervous system (CNS), peripheral nervous system, and other indications. Its lead candidate, fosgonimeton (ATH-1017), is a subcutaneously administered, small molecule positive modulator of the hepatocyte growth factor/mesenchymal-epithelial transition factor (HGF/MET) system for CNS disorders. It is also evaluating other drug candidates for the potential treatment of neuropathic pain, amyotrophic lateral sclerosis, Parkinson's disease, and other neurodegenerative diseases. Its ATH-1020 has completed a Phase I single ascending dose evaluation in healthy volunteers. Its ATH-1105 is a small molecule compound designed to be an orally available, once-daily treatment to enhance the HGF/MET system.</v>
    <v>65</v>
    <v>Nasdaq Stock Market</v>
    <v>XNAS</v>
    <v>XNAS</v>
    <v>18706 North Creek Parkway, Suite 104, Box 352141, BOTHELL, WA, 98011 US</v>
    <v>2.5398999999999998</v>
    <v>Biotechnology &amp; Medical Research</v>
    <v>Stock</v>
    <v>45475.978656666404</v>
    <v>6796</v>
    <v>2.46</v>
    <v>96588198</v>
    <v>Athira Pharma, Inc.</v>
    <v>Athira Pharma, Inc.</v>
    <v>2.5099999999999998</v>
    <v>0</v>
    <v>2.5099999999999998</v>
    <v>2.52</v>
    <v>38328650</v>
    <v>ATHA</v>
    <v>Athira Pharma, Inc. (XNAS:ATHA)</v>
    <v>108</v>
    <v>136038</v>
    <v>2015</v>
  </rv>
  <rv s="4">
    <v>6797</v>
  </rv>
  <rv s="0">
    <v>https://www.bing.com/financeapi/forcetrigger?t=bnsy6h&amp;q=XNAS%3aETON&amp;form=skydnc</v>
    <v>Learn more on Bing</v>
  </rv>
  <rv s="5">
    <v>7</v>
    <v>ETON PHARMACEUTICALS, INC. (XNAS:ETON)</v>
    <v>8</v>
    <v>9</v>
    <v>Finance</v>
    <v>5</v>
    <v>en-GB</v>
    <v>bnsy6h</v>
    <v>268435456</v>
    <v>1</v>
    <v>Powered by Refinitiv</v>
    <v>5.81</v>
    <v>2.42</v>
    <v>1.292</v>
    <v>-0.12</v>
    <v>-3.5293999999999999E-2</v>
    <v>USD</v>
    <v>Eton Pharmaceuticals, Inc. is a pharmaceutical company. The Company is focused on developing and commercializing treatments for rare diseases. The Company has five commercial rare disease products: ALKINDI SPRINKLE, PKU GOLIKE, Carglumic Acid, Betaine Anhydrous, and Nitisinone. The Company has three additional product candidates in late-stage development: ET-400, ET-600, and ZENEO hydrocortisone autoinjector. ALKINDI SPRINKLE is a granule hydrocortisone formulation designed to help provide accurate dosing for newborns and children with adrenal insufficiency. PKU GOLIKE is a next generation medical formula product engineered with the patent protected, pharmaceutical grade Physiomimic technology for the dietary management of phenylketonuria (PKU) under medical supervision. Carglumic Acid is used for the treatment of acute and chronic hyperammonemia due to N-acetylglutamate synthase (NAGS) deficiency. Betaine Anhydrous is developed for the treatment of homocystinuria.</v>
    <v>30</v>
    <v>Nasdaq Stock Market</v>
    <v>XNAS</v>
    <v>XNAS</v>
    <v>21925 W Field Pkwy Ste 235, DEER PARK, IL, 60010-7278 US</v>
    <v>3.4</v>
    <v>Pharmaceuticals</v>
    <v>Stock</v>
    <v>45475.982498911719</v>
    <v>6799</v>
    <v>3.25</v>
    <v>84265036</v>
    <v>ETON PHARMACEUTICALS, INC.</v>
    <v>ETON PHARMACEUTICALS, INC.</v>
    <v>3.34</v>
    <v>96.955399999999997</v>
    <v>3.4</v>
    <v>3.28</v>
    <v>25690560</v>
    <v>ETON</v>
    <v>ETON PHARMACEUTICALS, INC. (XNAS:ETON)</v>
    <v>18823</v>
    <v>31673</v>
    <v>2017</v>
  </rv>
  <rv s="4">
    <v>6800</v>
  </rv>
  <rv s="0">
    <v>https://www.bing.com/financeapi/forcetrigger?t=c4yvlh&amp;q=XNAS%3aOLIT&amp;form=skydnc</v>
    <v>Learn more on Bing</v>
  </rv>
  <rv s="9">
    <v>21</v>
    <v>Syntec Optics Holdings, Inc (XNAS:OPTX)</v>
    <v>8</v>
    <v>22</v>
    <v>Finance</v>
    <v>10</v>
    <v>en-GB</v>
    <v>c4yvlh</v>
    <v>268435456</v>
    <v>1</v>
    <v>Powered by Refinitiv</v>
    <v>19.5</v>
    <v>2.0299999999999998</v>
    <v>-0.33</v>
    <v>-0.116608</v>
    <v>USD</v>
    <v>Syntec Optics Holdings, Inc. is a custom optics and photonics manufacturer in the United States. The Company is engaged in offering optics manufacturing, from opto-mechanicals to optical elements of various geometries, diamond turned optics, both prototype and production, and optical systems, including electro-optics assembly, design, coating lab, testing, and software development. It offers a variety of services to support its manufacturing capabilities including tool design, design for manufacturing, optical and opto-mechanical design, and mold flow analysis. It offers single point diamond turning for prototyped polymer optics and its patented high refraction diamond. It integrates mold and tooling development to align with the total need for design, production and assembly. The Company also provides both glass and polymer molding. It also offers thin film coating, precision machining, clean room assembly, and metrology. It serves the medical, defense, and consumer end-markets.</v>
    <v>3</v>
    <v>Nasdaq Stock Market</v>
    <v>XNAS</v>
    <v>XNAS</v>
    <v>1111 Lincoln Road, Suite 500, MIAMI BEACH, FL, 33139 US</v>
    <v>2.83</v>
    <v>Chemicals</v>
    <v>Stock</v>
    <v>45475.997591376559</v>
    <v>6802</v>
    <v>2.46</v>
    <v>91720675</v>
    <v>Syntec Optics Holdings, Inc</v>
    <v>Syntec Optics Holdings, Inc</v>
    <v>2.76</v>
    <v>0</v>
    <v>2.83</v>
    <v>2.5</v>
    <v>36688270</v>
    <v>OPTX</v>
    <v>Syntec Optics Holdings, Inc (XNAS:OPTX)</v>
    <v>6982</v>
    <v>1506594</v>
    <v>2021</v>
  </rv>
  <rv s="4">
    <v>6803</v>
  </rv>
  <rv s="0">
    <v>https://www.bing.com/financeapi/forcetrigger?t=a1otm7&amp;q=XNAS%3aBRID&amp;form=skydnc</v>
    <v>Learn more on Bing</v>
  </rv>
  <rv s="5">
    <v>7</v>
    <v>BRIDGFORD FOODS CORPORATION (XNAS:BRID)</v>
    <v>8</v>
    <v>9</v>
    <v>Finance</v>
    <v>10</v>
    <v>en-GB</v>
    <v>a1otm7</v>
    <v>268435456</v>
    <v>1</v>
    <v>Powered by Refinitiv</v>
    <v>12.78</v>
    <v>9.86</v>
    <v>-0.63419999999999999</v>
    <v>1.9900000000000001E-2</v>
    <v>2.006E-3</v>
    <v>USD</v>
    <v>Bridgford Foods Corporation is primarily engaged in the manufacturing, marketing, and distribution of various frozen and snack food products throughout the United States. The Company's segments include Frozen Food Products and Snack Food Products. The Frozen Food Products segment is engaged in the processing and distribution of frozen food products. The Snack Food Products segment is engaged in the processing and distribution of snack food products. It offers various products, including biscuits, bread dough items, roll dough items, dry sausage products and beef jerky. Its direct store delivery network consists of non-refrigerated snack food products. Its Frozen Food Products division serves both food service and retail customers. It sells over 140 frozen food products through approximately 780 wholesalers, cooperatives, and distributors. Its snack food products division sold over 160 different items through customer-owned distribution centers and a direct-store-delivery network.</v>
    <v>671</v>
    <v>Nasdaq Stock Market</v>
    <v>XNAS</v>
    <v>XNAS</v>
    <v>1707 S. Good-Latimer Expressway, DALLAS, TX, 75226 US</v>
    <v>10.050000000000001</v>
    <v>Food &amp; Tobacco</v>
    <v>Stock</v>
    <v>45475.833417372654</v>
    <v>6805</v>
    <v>9.94</v>
    <v>90223690</v>
    <v>BRIDGFORD FOODS CORPORATION</v>
    <v>BRIDGFORD FOODS CORPORATION</v>
    <v>10.050000000000001</v>
    <v>62.963200000000001</v>
    <v>9.9200999999999997</v>
    <v>9.94</v>
    <v>9076830</v>
    <v>BRID</v>
    <v>BRIDGFORD FOODS CORPORATION (XNAS:BRID)</v>
    <v>861</v>
    <v>2202</v>
    <v>1952</v>
  </rv>
  <rv s="4">
    <v>6806</v>
  </rv>
  <rv s="0">
    <v>https://www.bing.com/financeapi/forcetrigger?t=a1pva2&amp;q=XNAS%3aCLSD&amp;form=skydnc</v>
    <v>Learn more on Bing</v>
  </rv>
  <rv s="5">
    <v>7</v>
    <v>CLEARSIDE BIOMEDICAL, INC. (XNAS:CLSD)</v>
    <v>8</v>
    <v>9</v>
    <v>Finance</v>
    <v>10</v>
    <v>en-GB</v>
    <v>a1pva2</v>
    <v>268435456</v>
    <v>1</v>
    <v>Powered by Refinitiv</v>
    <v>2.12</v>
    <v>0.65010000000000001</v>
    <v>2.4394999999999998</v>
    <v>-0.01</v>
    <v>-8.0649999999999993E-3</v>
    <v>USD</v>
    <v>Clearside Biomedical, Inc. is a biopharmaceutical company focused on the delivery of therapies to the back of the eye through the suprachoroidal space (SCS). The Company's SCS injection platform, utilizing its patented SCS Microinjector, enables an in-office, repeatable, non-surgical procedure for the targeted and compartmentalized delivery of a variety of therapies to the macula, retina, or choroid to potentially preserve and improve vision in patients with sight-threatening eye diseases. The Company is developing its own pipeline of small molecule product candidates for administration via its SCS Microinjector. The Company's lead program, CLS-AX (axitinib injectable suspension), for the treatment of neovascular age-related macular degeneration (wet AMD), is in Phase 2b clinical testing. It developed and gained approval for its product, XIPERE (triamcinolone acetonide injectable suspension) for suprachoroidal use, which is available in the United States through a commercial partner.</v>
    <v>30</v>
    <v>Nasdaq Stock Market</v>
    <v>XNAS</v>
    <v>XNAS</v>
    <v>900 North Point Parkway, Suite 200, ALPHARETTA, GA, 30005 US</v>
    <v>1.25</v>
    <v>Biotechnology &amp; Medical Research</v>
    <v>Stock</v>
    <v>45475.998399212498</v>
    <v>6808</v>
    <v>1.21</v>
    <v>91919302</v>
    <v>CLEARSIDE BIOMEDICAL, INC.</v>
    <v>CLEARSIDE BIOMEDICAL, INC.</v>
    <v>1.25</v>
    <v>0</v>
    <v>1.24</v>
    <v>1.23</v>
    <v>74731140</v>
    <v>CLSD</v>
    <v>CLEARSIDE BIOMEDICAL, INC. (XNAS:CLSD)</v>
    <v>91427</v>
    <v>175913</v>
    <v>2011</v>
  </rv>
  <rv s="4">
    <v>6809</v>
  </rv>
  <rv s="0">
    <v>https://www.bing.com/financeapi/forcetrigger?t=c5cwww&amp;q=XNAS%3aCITE&amp;form=skydnc</v>
    <v>Learn more on Bing</v>
  </rv>
  <rv s="43">
    <v>103</v>
    <v>CARTICA ACQUISITION CORP (XNAS:CITE)</v>
    <v>8</v>
    <v>104</v>
    <v>Finance</v>
    <v>5</v>
    <v>en-GB</v>
    <v>c5cwww</v>
    <v>268435456</v>
    <v>1</v>
    <v>Powered by Refinitiv</v>
    <v>12.25</v>
    <v>10.34</v>
    <v>0</v>
    <v>0</v>
    <v>USD</v>
    <v>Cartica Acquisition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intend to focus its search on the technology sector. The Company has not commenced any operations nor generated any revenue.</v>
    <v>Nasdaq Stock Market</v>
    <v>XNAS</v>
    <v>XNAS</v>
    <v>1345 Avenue Of The Americas 11Th Floor, NEW YORK, NY, 10105 US</v>
    <v>11.42</v>
    <v>Holding Companies</v>
    <v>Stock</v>
    <v>45475.833335532028</v>
    <v>6811</v>
    <v>11.3</v>
    <v>112697500</v>
    <v>CARTICA ACQUISITION CORP</v>
    <v>CARTICA ACQUISITION CORP</v>
    <v>11.41</v>
    <v>0</v>
    <v>11.31</v>
    <v>11.31</v>
    <v>9964420</v>
    <v>CITE</v>
    <v>CARTICA ACQUISITION CORP (XNAS:CITE)</v>
    <v>2596</v>
    <v>3299</v>
    <v>2021</v>
  </rv>
  <rv s="4">
    <v>6812</v>
  </rv>
  <rv s="0">
    <v>https://www.bing.com/financeapi/forcetrigger?t=c5uovh&amp;q=XNAS%3aPWUP&amp;form=skydnc</v>
    <v>Learn more on Bing</v>
  </rv>
  <rv s="43">
    <v>103</v>
    <v>POWERUP ACQUISITION CORP. (XNAS:PWUP)</v>
    <v>8</v>
    <v>104</v>
    <v>Finance</v>
    <v>5</v>
    <v>en-GB</v>
    <v>c5uovh</v>
    <v>268435456</v>
    <v>1</v>
    <v>Powered by Refinitiv</v>
    <v>13.7</v>
    <v>10.07</v>
    <v>-0.03</v>
    <v>-2.6619999999999999E-3</v>
    <v>USD</v>
    <v>PowerUp Acquisition Corp. is a blank check company. The Company is formed for the purpose of effecting a merger, share exchange, asset acquisition, share purchase, reorganization or similar business combination with one or more businesses. It has not selected any specific business combination target and has not engaged in any substantive discussions, directly or indirectly, with any business combination target. The Company intends to focus its search on a business within the interactive media, digital media, sports, entertainment, and/or leisure, with a particular focus on video gaming, gaming adjacent, and new metaverse video gaming businesses. The Company neither engages in any business operations nor generates any revenues.</v>
    <v>Nasdaq Stock Market</v>
    <v>XNAS</v>
    <v>XNAS</v>
    <v>1200 Broadway, Floor 3, NEW YORK, NY, 10038 US</v>
    <v>11.25</v>
    <v>Holding Companies</v>
    <v>Stock</v>
    <v>45475.833333738279</v>
    <v>6814</v>
    <v>11.25</v>
    <v>87513170</v>
    <v>POWERUP ACQUISITION CORP.</v>
    <v>POWERUP ACQUISITION CORP.</v>
    <v>11.25</v>
    <v>0</v>
    <v>11.27</v>
    <v>11.24</v>
    <v>7765140</v>
    <v>PWUP</v>
    <v>POWERUP ACQUISITION CORP. (XNAS:PWUP)</v>
    <v>1104</v>
    <v>1462</v>
    <v>2021</v>
  </rv>
  <rv s="4">
    <v>6815</v>
  </rv>
  <rv s="0">
    <v>https://www.bing.com/financeapi/forcetrigger?t=c5vzww&amp;q=XNYS%3aMAIA&amp;form=skydnc</v>
    <v>Learn more on Bing</v>
  </rv>
  <rv s="6">
    <v>12</v>
    <v>MAIA BIOTECHNOLOGY, INC. (XNYS:MAIA)</v>
    <v>8</v>
    <v>13</v>
    <v>Finance</v>
    <v>10</v>
    <v>en-GB</v>
    <v>c5vzww</v>
    <v>268435456</v>
    <v>1</v>
    <v>Powered by Refinitiv</v>
    <v>5.99</v>
    <v>0.82</v>
    <v>0.60199999999999998</v>
    <v>-0.09</v>
    <v>-2.6162999999999999E-2</v>
    <v>USD</v>
    <v>MAIA Biotechnology, Inc. is a clinical-stage biopharmaceutical company developing targeted immunotherapies for cancer. The Company's THIO (6-thio-dG, 6-thio-2'-deoxyguanosine) is a first-in-class investigational telomere-targeting agent in clinical development to evaluate its activity in Non-Small Cell Lung Cancer (NSCLC). The modified nucleotide 6-thio-2-deoxyguanosine (THIO) induces telomerase-dependent telomeric DNA modification, DNA damage responses, and selective cancer cell death. THIO-damaged telomeric fragments accumulate in cytosolic micronuclei and activates both innate (cGAS/STING) and adaptive (T-cell) immune responses. The sequential treatment with THIO followed by PD-(L)1 inhibitors resulted in tumor regression in advanced, in vivo cancer models by induction of cancer type-specific immune memory. THIO is being developed as a second or later line of treatment for NSCLC for patients that have progressed beyond the standard-of-care regimen of existing checkpoint inhibitors.</v>
    <v>13</v>
    <v>New York Stock Exchange</v>
    <v>XNYS</v>
    <v>XNYS</v>
    <v>444 West Lake Street, Suite 1700, Suite 1700, CHICAGO, IL, 60606 US</v>
    <v>3.6</v>
    <v>Biotechnology &amp; Medical Research</v>
    <v>Stock</v>
    <v>45476.000000022657</v>
    <v>6817</v>
    <v>3.3</v>
    <v>73154452</v>
    <v>MAIA BIOTECHNOLOGY, INC.</v>
    <v>MAIA BIOTECHNOLOGY, INC.</v>
    <v>3.46</v>
    <v>3.44</v>
    <v>3.35</v>
    <v>21837150</v>
    <v>MAIA</v>
    <v>MAIA BIOTECHNOLOGY, INC. (XNYS:MAIA)</v>
    <v>12</v>
    <v>474047</v>
    <v>2018</v>
  </rv>
  <rv s="4">
    <v>6818</v>
  </rv>
  <rv s="0">
    <v>https://www.bing.com/financeapi/forcetrigger?t=a25mu2&amp;q=XNAS%3aVUZI&amp;form=skydnc</v>
    <v>Learn more on Bing</v>
  </rv>
  <rv s="5">
    <v>7</v>
    <v>VUZIX CORPORATION (XNAS:VUZI)</v>
    <v>8</v>
    <v>9</v>
    <v>Finance</v>
    <v>5</v>
    <v>en-GB</v>
    <v>a25mu2</v>
    <v>268435456</v>
    <v>1</v>
    <v>Powered by Refinitiv</v>
    <v>6.06</v>
    <v>1.1000000000000001</v>
    <v>1.5349999999999999</v>
    <v>-0.03</v>
    <v>-2.4792999999999999E-2</v>
    <v>USD</v>
    <v>Vuzix Corporation is engaged in the designing, manufacturing, marketing and sale of augmented reality wearable display and computing devices. The Company offers its products in the form of smart glasses and augmented reality (AR) glasses. Its devices include cameras, sensors, and a computer that enable the user to view, record and interact with video and digital content, such as computer data, the Internet and entertainment applications. Its wearable display products integrate micro-display technology with optics to produce compact high-resolution display engines. Its products include M400 and M4000 Smart Glasses (M series), Vuzix Blade Smart Glasses, Vuzix Shield Smart Glasses, Vuzix Ultralite Smart Glasses and Mobilium Logistics Mobility Software. It holds over 375 patents and patents pending, and numerous intellectual property (IP) licenses in the Video Eyewear field. It also offers SAP Certified ERP Software-as-a-Service (SaaS) logistics solutions, through its subsidiary, Moviynt.</v>
    <v>94</v>
    <v>Nasdaq Stock Market</v>
    <v>XNAS</v>
    <v>XNAS</v>
    <v>25 Hendrix Rd Ste A, WEST HENRIETTA, NY, 14586-9205 US</v>
    <v>1.26</v>
    <v>Electronic Equipment &amp; Parts</v>
    <v>Stock</v>
    <v>45475.998834409373</v>
    <v>6820</v>
    <v>1.1399999999999999</v>
    <v>76376786</v>
    <v>VUZIX CORPORATION</v>
    <v>VUZIX CORPORATION</v>
    <v>1.21</v>
    <v>0</v>
    <v>1.21</v>
    <v>1.18</v>
    <v>64726090</v>
    <v>VUZI</v>
    <v>VUZIX CORPORATION (XNAS:VUZI)</v>
    <v>4770</v>
    <v>928838</v>
    <v>1997</v>
  </rv>
  <rv s="4">
    <v>6821</v>
  </rv>
  <rv s="0">
    <v>https://www.bing.com/financeapi/forcetrigger?t=bsjhec&amp;q=XNAS%3aNEOV&amp;form=skydnc</v>
    <v>Learn more on Bing</v>
  </rv>
  <rv s="5">
    <v>7</v>
    <v>NEOVOLTA INC (XNAS:NEOV)</v>
    <v>8</v>
    <v>9</v>
    <v>Finance</v>
    <v>5</v>
    <v>en-GB</v>
    <v>bsjhec</v>
    <v>268435456</v>
    <v>1</v>
    <v>Powered by Refinitiv</v>
    <v>3.58</v>
    <v>0.62649999999999995</v>
    <v>-0.66310000000000002</v>
    <v>-0.19</v>
    <v>-7.6304999999999998E-2</v>
    <v>USD</v>
    <v>NeoVolta, Inc. is a designer, manufacturer, and seller of high-end Energy Storage Systems (ESS), primarily its NeoVolta NV14, NV14-K, and NV 24, which can store and use energy via batteries and an inverter at residential or commercial sites. It primarily markets and sells its products directly to its certified solar installers and solar equipment distributors. The NV14 is a complete ESS with a 7,680-Watt 120V / 240V hybrid inverter, which is also capable of 208V 3-phase commercial power with a 14.4 kWh lithium iron phosphate (LiFe (PO4)) battery system. The NV24 has additional battery capability that raises NV14 energy storage from 14.4 KW to 24.0 KW. The NV14-K is a variant of the NV14 built to EOS Linx specifications. Its NV14 ESS contains a 7,680 W hybrid 120V / 240V and 208V 3-phase inverter and a 14.4 kWh battery system power. The NV14 is capable of storing and using inverted (AC) photovoltaic, non-inverted (DC) photovoltaic, or both AC and DC photovoltaic solar sources.</v>
    <v>7</v>
    <v>Nasdaq Stock Market</v>
    <v>XNAS</v>
    <v>XNAS</v>
    <v>13651 Danielson Street, Suite A, POWAY, CA, 92064 US</v>
    <v>2.59</v>
    <v>Machinery, Equipment &amp; Components</v>
    <v>Stock</v>
    <v>45475.995502985941</v>
    <v>6823</v>
    <v>2.23</v>
    <v>76443007</v>
    <v>NEOVOLTA INC</v>
    <v>NEOVOLTA INC</v>
    <v>2.4700000000000002</v>
    <v>0</v>
    <v>2.4900000000000002</v>
    <v>2.2999999999999998</v>
    <v>33236090</v>
    <v>NEOV</v>
    <v>NEOVOLTA INC (XNAS:NEOV)</v>
    <v>28</v>
    <v>143175</v>
    <v>2018</v>
  </rv>
  <rv s="4">
    <v>6824</v>
  </rv>
  <rv s="0">
    <v>https://www.bing.com/financeapi/forcetrigger?t=c3bvbh&amp;q=XNAS%3aBIRD&amp;form=skydnc</v>
    <v>Learn more on Bing</v>
  </rv>
  <rv s="5">
    <v>7</v>
    <v>ALLBIRDS, INC. (XNAS:BIRD)</v>
    <v>8</v>
    <v>9</v>
    <v>Finance</v>
    <v>5</v>
    <v>en-GB</v>
    <v>c3bvbh</v>
    <v>268435456</v>
    <v>1</v>
    <v>Powered by Refinitiv</v>
    <v>1.83</v>
    <v>0.45300000000000001</v>
    <v>2.016</v>
    <v>-1.7100000000000001E-2</v>
    <v>-3.4324E-2</v>
    <v>USD</v>
    <v>Allbirds, Inc. is a global lifestyle brand, which uses sustainable materials to make footwear and apparel products. The Company offers different products across its footwear and apparel categories, including lifestyle and performance products. The Company’s products include men's shoes, women's shoes, men's apparel, women's apparel, and socks. It offers various categories of shoes, including everyday sneakers, active shoes, water-repellent shoes, slip-ons, hiking shoes and high tops. It provides various categories of men’s apparel, including socks, underwear, tees, sweatshirts and sweatpants, hats, insoles and lace kits. Its women's apparel includes socks, underwear, tees and sweats and pajamas. Its core franchises include lifestyle and performance shoes, such as the Dasher and the Runner. Its physical retail channel consists of approximately 60 Company-operated stores spread across seven countries, with the majority in the United States.</v>
    <v>600</v>
    <v>Nasdaq Stock Market</v>
    <v>XNAS</v>
    <v>XNAS</v>
    <v>730 Montgomery Street, SAN FRANCISCO, CA, 94111 US</v>
    <v>0.5</v>
    <v>Textiles &amp; Apparel</v>
    <v>Stock</v>
    <v>45475.99914960625</v>
    <v>6826</v>
    <v>0.45300000000000001</v>
    <v>74975441</v>
    <v>ALLBIRDS, INC.</v>
    <v>ALLBIRDS, INC.</v>
    <v>0.49380000000000002</v>
    <v>0</v>
    <v>0.49819999999999998</v>
    <v>0.48110000000000003</v>
    <v>157453500</v>
    <v>BIRD</v>
    <v>ALLBIRDS, INC. (XNAS:BIRD)</v>
    <v>898</v>
    <v>1284432</v>
    <v>2015</v>
  </rv>
  <rv s="4">
    <v>6827</v>
  </rv>
  <rv s="0">
    <v>https://www.bing.com/financeapi/forcetrigger?t=bvqlvh&amp;q=XNAS%3aPMVP&amp;form=skydnc</v>
    <v>Learn more on Bing</v>
  </rv>
  <rv s="5">
    <v>7</v>
    <v>PMV PHARMACEUTICALS, INC. (XNAS:PMVP)</v>
    <v>8</v>
    <v>9</v>
    <v>Finance</v>
    <v>10</v>
    <v>en-GB</v>
    <v>bvqlvh</v>
    <v>268435456</v>
    <v>1</v>
    <v>Powered by Refinitiv</v>
    <v>9.7200000000000006</v>
    <v>1.175</v>
    <v>1.5221</v>
    <v>-0.01</v>
    <v>-6.3290000000000004E-3</v>
    <v>USD</v>
    <v>PMV Pharmaceuticals, Inc. is a precision oncology company, which is engaged in discovery and development of small molecule, tumor-agnostic therapies targeting p53. p53 is a tumor suppressor protein known as the guardian of the genome, and normal, or wild type, p53 has the ability to eliminate cancer cells. It is leveraging its precision oncology platform to develop a pipeline of orally available, potent and highly selective small molecule product candidates that target p53 mutations or other p53-related cancers. Its lead product candidate, PC14586 (rezatapopt), is an orally available small molecule designed to potently and selectively correct p53 misfolding caused by a specific p53 mutation, Y220C, while sparing wild type p53. In preclinical studies, PC14586 has shown selective on-target activity, which functions in cells with the p53 Y220C mutation and exhibited robust anti-tumor activity evidenced by potent tumor growth inhibition and strong tumor regression as a single agent.</v>
    <v>63</v>
    <v>Nasdaq Stock Market</v>
    <v>XNAS</v>
    <v>XNAS</v>
    <v>One Research Way, PRINCETON, NJ, 08540 US</v>
    <v>1.645</v>
    <v>Biotechnology &amp; Medical Research</v>
    <v>Stock</v>
    <v>45475.855020798437</v>
    <v>6829</v>
    <v>1.5587</v>
    <v>80766279</v>
    <v>PMV PHARMACEUTICALS, INC.</v>
    <v>PMV PHARMACEUTICALS, INC.</v>
    <v>1.57</v>
    <v>0</v>
    <v>1.58</v>
    <v>1.57</v>
    <v>51443490</v>
    <v>PMVP</v>
    <v>PMV PHARMACEUTICALS, INC. (XNAS:PMVP)</v>
    <v>361052</v>
    <v>654310</v>
    <v>2013</v>
  </rv>
  <rv s="4">
    <v>6830</v>
  </rv>
  <rv s="0">
    <v>https://www.bing.com/financeapi/forcetrigger?t=a1x3u2&amp;q=XNAS%3aLPTX&amp;form=skydnc</v>
    <v>Learn more on Bing</v>
  </rv>
  <rv s="5">
    <v>7</v>
    <v>LEAP THERAPEUTICS, INC. (XNAS:LPTX)</v>
    <v>8</v>
    <v>9</v>
    <v>Finance</v>
    <v>10</v>
    <v>en-GB</v>
    <v>a1x3u2</v>
    <v>268435456</v>
    <v>1</v>
    <v>Powered by Refinitiv</v>
    <v>5</v>
    <v>1.2350000000000001</v>
    <v>0.31940000000000002</v>
    <v>-0.18</v>
    <v>-9.6256999999999995E-2</v>
    <v>USD</v>
    <v>Leap Therapeutics, Inc. is a biopharmaceutical company. The Company is focused on developing targeted and immuno-oncology therapeutics. Its advanced clinical candidate, DKN-01, is a humanized monoclonal antibody targeting the Dickkopf-related protein 1 (DKK1) protein. DKK1 is also a modulator of CKAP4/PI3K/AKT signaling. DKN-01 is being developed in patients with esophagogastric, gynecologic, and colorectal cancers. Its second clinical-stage program is FL-301, a humanized monoclonal antibody targeting Claudin18.2, being developed in patients with gastric and pancreatic cancer. It also has two preclinical antibody programs, FL-302 and FL-501. FL-302 is a Claudin18.2/CD137 (also known as 4-1BB) bispecific antibody that is in preclinical development. FL-501 is a monoclonal antibody in preclinical development that targets growth and differentiation factor 15 (GDF15), which is a cytokine that is produced at elevated levels in response to various stresses.</v>
    <v>54</v>
    <v>Nasdaq Stock Market</v>
    <v>XNAS</v>
    <v>XNAS</v>
    <v>47 Thorndike St Ste B1-1, CAMBRIDGE, MA, 02142-1799 US</v>
    <v>1.87</v>
    <v>Biotechnology &amp; Medical Research</v>
    <v>Stock</v>
    <v>45475.93778697891</v>
    <v>6832</v>
    <v>1.68</v>
    <v>64666937</v>
    <v>LEAP THERAPEUTICS, INC.</v>
    <v>LEAP THERAPEUTICS, INC.</v>
    <v>1.86</v>
    <v>0</v>
    <v>1.87</v>
    <v>1.69</v>
    <v>38264460</v>
    <v>LPTX</v>
    <v>LEAP THERAPEUTICS, INC. (XNAS:LPTX)</v>
    <v>50</v>
    <v>157622</v>
    <v>2011</v>
  </rv>
  <rv s="4">
    <v>6833</v>
  </rv>
  <rv s="0">
    <v>https://www.bing.com/financeapi/forcetrigger?t=bxi4jc&amp;q=XNAS%3aVOR&amp;form=skydnc</v>
    <v>Learn more on Bing</v>
  </rv>
  <rv s="5">
    <v>7</v>
    <v>VOR BIOPHARMA INC. (XNAS:VOR)</v>
    <v>8</v>
    <v>9</v>
    <v>Finance</v>
    <v>10</v>
    <v>en-GB</v>
    <v>bxi4jc</v>
    <v>268435456</v>
    <v>1</v>
    <v>Powered by Refinitiv</v>
    <v>3.48</v>
    <v>0.9</v>
    <v>-0.34279999999999999</v>
    <v>-7.5300000000000006E-2</v>
    <v>-7.6114000000000001E-2</v>
    <v>USD</v>
    <v>Vor Biopharma Inc. is a clinical-stage cell and genome engineering therapy company. The Company is engaged in combining a novel patient engineering approach with targeted therapies to provide solutions for patients suffering from hematological malignancies. Its proprietary platform leverages expertise in hematopoietic stem cell (HSC) biology, genome engineering and targeted therapy development to genetically modify HSCs to remove surface targets expressed by cancer cells. The Company’s lead engineered hematopoietic stem cells (eHSC) product candidate include tremtelectogene empogeditemcel (trem-cel), for the treatment for acute myeloid leukemia (AML) and other blood cancers. It is designed to replace the standard of care in transplant settings for patients suffering from acute myeloid leukemia (AML) and other blood cancers. Its VBP101 is a Phase I/II a multicenter, open-label, first-in-human study of trem-cel in patients with AML.</v>
    <v>168</v>
    <v>Nasdaq Stock Market</v>
    <v>XNAS</v>
    <v>XNAS</v>
    <v>100 Cambridgepark Drive, Suite 101, CAMBRIDGE, MA, 02140 US</v>
    <v>0.98</v>
    <v>Biotechnology &amp; Medical Research</v>
    <v>Stock</v>
    <v>45475.901463610935</v>
    <v>6835</v>
    <v>0.9</v>
    <v>62389274</v>
    <v>VOR BIOPHARMA INC.</v>
    <v>VOR BIOPHARMA INC.</v>
    <v>0.98</v>
    <v>0</v>
    <v>0.98929999999999996</v>
    <v>0.91400000000000003</v>
    <v>68259600</v>
    <v>VOR</v>
    <v>VOR BIOPHARMA INC. (XNAS:VOR)</v>
    <v>55</v>
    <v>511709</v>
    <v>2015</v>
  </rv>
  <rv s="4">
    <v>6836</v>
  </rv>
  <rv s="0">
    <v>https://www.bing.com/financeapi/forcetrigger?t=a1ntim&amp;q=XNAS%3aASMB&amp;form=skydnc</v>
    <v>Learn more on Bing</v>
  </rv>
  <rv s="5">
    <v>7</v>
    <v>ASSEMBLY BIOSCIENCES, INC. (XNAS:ASMB)</v>
    <v>8</v>
    <v>9</v>
    <v>Finance</v>
    <v>5</v>
    <v>en-GB</v>
    <v>a1ntim</v>
    <v>268435456</v>
    <v>1</v>
    <v>Powered by Refinitiv</v>
    <v>20.04</v>
    <v>7.6920000000000002</v>
    <v>0.64570000000000005</v>
    <v>0.11</v>
    <v>8.3079999999999994E-3</v>
    <v>USD</v>
    <v>Assembly Biosciences, Inc. is a biotechnology company, which is engaged in the development of small molecule antiviral therapeutics. The Company’s pipeline includes two helicase-primase inhibitors (HPI) targeting recurrent genital herpes, an orally bioavailable hepatitis delta virus (HDV) entry inhibitor, a clinical-stage capsid assembly modulator (CAM) designed to disrupt the replication cycle of hepatitis B virus (HBV) at several key points with the aim of achieving finite treatment and functional cures and research programs focused on the discovery of therapeutics to treat devastating viral diseases, including a non-nucleoside polymerase inhibitor (NNPI) targeting transplant-related herpesviruses and a small molecule interferon-α (IFN-α) receptor (IFNAR) agonist targeting HBV and HDV. HPIs are antiviral agents in development for HSV-1 and HSV-2, with a clinically validated mechanism of action. Its HBV, HSV-1, and HSV-2 programs include ABI-6250, ABI-5366, and ABI-1179.</v>
    <v>65</v>
    <v>Nasdaq Stock Market</v>
    <v>XNAS</v>
    <v>XNAS</v>
    <v>Two Tower Place, 7Th Floor, SOUTH SAN FRANCISCO, CA, 94080 US</v>
    <v>13.7</v>
    <v>Pharmaceuticals</v>
    <v>Stock</v>
    <v>45475.833344767969</v>
    <v>6838</v>
    <v>13.09</v>
    <v>80992420</v>
    <v>ASSEMBLY BIOSCIENCES, INC.</v>
    <v>ASSEMBLY BIOSCIENCES, INC.</v>
    <v>13.19</v>
    <v>0</v>
    <v>13.24</v>
    <v>13.35</v>
    <v>6117250</v>
    <v>ASMB</v>
    <v>ASSEMBLY BIOSCIENCES, INC. (XNAS:ASMB)</v>
    <v>5757</v>
    <v>18015</v>
    <v>2005</v>
  </rv>
  <rv s="4">
    <v>6839</v>
  </rv>
  <rv s="0">
    <v>https://www.bing.com/financeapi/forcetrigger?t=a24y9c&amp;q=XNAS%3aUONE&amp;form=skydnc</v>
    <v>Learn more on Bing</v>
  </rv>
  <rv s="5">
    <v>7</v>
    <v>URBAN ONE, INC. (XNAS:UONE)</v>
    <v>8</v>
    <v>9</v>
    <v>Finance</v>
    <v>10</v>
    <v>en-GB</v>
    <v>a24y9c</v>
    <v>268435456</v>
    <v>1</v>
    <v>Powered by Refinitiv</v>
    <v>6.25</v>
    <v>1.8</v>
    <v>0.61639999999999995</v>
    <v>-0.1</v>
    <v>-5.2632000000000005E-2</v>
    <v>USD</v>
    <v>Urban One, Inc. is an urban-oriented, multi-media company. The Company’s core business is its radio broadcasting franchise, which is a radio broadcasting operation that primarily targets African-American and urban listeners. The Company operates through four segments: radio broadcasting, Reach Media, digital and cable television. The radio broadcasting segment consists of all broadcast results of operations. The Reach Media segment consists of the results of operations for the related activities and operations of the Company’s syndicated shows. The digital segment includes the results of the Company’s online business, including the operations of Interactive One, as well as the digital components of the Company’s other reportable segments. The cable television segment includes the results of the operations of TV One and CLEO TV. The Company owns and/or operates over 72 independently formatted broadcast stations, located in 13 of the African-American markets in the United States.</v>
    <v>948</v>
    <v>Nasdaq Stock Market</v>
    <v>XNAS</v>
    <v>XNAS</v>
    <v>1010 Wayne Ave Fl 14, SILVER SPRING, MD, 20910-5600 US</v>
    <v>1.9495</v>
    <v>Media &amp; Publishing</v>
    <v>Stock</v>
    <v>45475.972178217191</v>
    <v>6841</v>
    <v>1.8</v>
    <v>73732840</v>
    <v>URBAN ONE, INC.</v>
    <v>URBAN ONE, INC.</v>
    <v>1.92</v>
    <v>7.1536</v>
    <v>1.9</v>
    <v>1.8</v>
    <v>47626330</v>
    <v>UONE</v>
    <v>URBAN ONE, INC. (XNAS:UONE)</v>
    <v>1623</v>
    <v>286592</v>
    <v>1996</v>
  </rv>
  <rv s="4">
    <v>6842</v>
  </rv>
  <rv s="0">
    <v>https://www.bing.com/financeapi/forcetrigger?t=a22p8m&amp;q=XNAS%3aSCYX&amp;form=skydnc</v>
    <v>Learn more on Bing</v>
  </rv>
  <rv s="5">
    <v>7</v>
    <v>SCYNEXIS, INC. (XNAS:SCYX)</v>
    <v>8</v>
    <v>9</v>
    <v>Finance</v>
    <v>10</v>
    <v>en-GB</v>
    <v>a22p8m</v>
    <v>268435456</v>
    <v>1</v>
    <v>Powered by Refinitiv</v>
    <v>3.87</v>
    <v>1.35</v>
    <v>1.5155000000000001</v>
    <v>0</v>
    <v>0</v>
    <v>USD</v>
    <v>SCYNEXIS, Inc. is a biotechnology company. It is pioneering medicine to overcome and prevent difficult-to-treat and drug-resistant infections. It develops antifungal platform fungerps, a novel class of antifungal agents called triterpenoids, that are structurally distinct glucan synthase inhibitors and have generally shown in vitro and in vivo activity against a range of human fungal pathogens, such as Candida and Aspergillus genera, including multidrug-resistant strains, and Pneumocystis, Coccidioides, Histoplasma and Blastomyces genera and common mucorales species. Ibrexafungerp is the first representative of this novel class of antifungals with additional assets from the fungerp family, including SCY-247, in preclinical stages of development. The United States Food and Drug Administration approved BREXAFEMME for treatment of patients with vulvovaginal candidiasis, also known as vaginal yeast infection, and for the reduction in the incidence of recurrent vulvovaginal candidiasis.</v>
    <v>29</v>
    <v>Nasdaq Stock Market</v>
    <v>XNAS</v>
    <v>XNAS</v>
    <v>1 Evertrust Plaza, 13Th Floor, JERSEY CITY, NJ, 07302-6548 US</v>
    <v>2.02</v>
    <v>Pharmaceuticals</v>
    <v>Stock</v>
    <v>45475.833409235936</v>
    <v>6844</v>
    <v>1.8998999999999999</v>
    <v>73670610</v>
    <v>SCYNEXIS, INC.</v>
    <v>SCYNEXIS, INC.</v>
    <v>1.93</v>
    <v>0.96919999999999995</v>
    <v>1.95</v>
    <v>1.95</v>
    <v>37779800</v>
    <v>SCYX</v>
    <v>SCYNEXIS, INC. (XNAS:SCYX)</v>
    <v>110230</v>
    <v>161329</v>
    <v>1999</v>
  </rv>
  <rv s="4">
    <v>6845</v>
  </rv>
  <rv s="0">
    <v>https://www.bing.com/financeapi/forcetrigger?t=c11d4c&amp;q=XNAS%3aIKNA&amp;form=skydnc</v>
    <v>Learn more on Bing</v>
  </rv>
  <rv s="5">
    <v>7</v>
    <v>IKENA ONCOLOGY, INC. (XNAS:IKNA)</v>
    <v>8</v>
    <v>9</v>
    <v>Finance</v>
    <v>10</v>
    <v>en-GB</v>
    <v>c11d4c</v>
    <v>268435456</v>
    <v>1</v>
    <v>Powered by Refinitiv</v>
    <v>6.94</v>
    <v>1.02</v>
    <v>0.4773</v>
    <v>-0.02</v>
    <v>-1.2121E-2</v>
    <v>USD</v>
    <v>Ikena Oncology, Inc. is a targeted oncology company. The Company is focused on developing differentiated therapies for patients in need that target nodes of cancer growth, spread, and therapeutic resistance in the Hippo and RAS onco-signaling network. The Company's lead targeted oncology program, IK-930, is a transcriptional enhanced associate domain 1 (TEAD1) selective Hippo pathway inhibitor, a known tumor suppressor pathway that also drives resistance to multiple targeted therapies. The Company's second clinical-stage program targets the RAS signaling pathway with IK-595, a novel MEK-RAF molecular glue. It has IK-175 aryl hydrocarbon receptor (AHR) antagonist program that completed Phase 1 clinical trial. Its partnering portfolio also includes several other immune oncology programs that are available for potential sale or outlicensing, including PY314, a Phase 2 ready TREM2 antagonist, PY159, a Phase 2 ready TREM1 antagonist, and PY265, an IND-ready MARCO antagonist.</v>
    <v>34</v>
    <v>Nasdaq Stock Market</v>
    <v>XNAS</v>
    <v>XNAS</v>
    <v>50 Northern Ave., BOSTON, MA, 02210 US</v>
    <v>1.65</v>
    <v>Biotechnology &amp; Medical Research</v>
    <v>Stock</v>
    <v>45475.90139716406</v>
    <v>6847</v>
    <v>1.61</v>
    <v>78660719</v>
    <v>IKENA ONCOLOGY, INC.</v>
    <v>IKENA ONCOLOGY, INC.</v>
    <v>1.65</v>
    <v>0</v>
    <v>1.65</v>
    <v>1.63</v>
    <v>48258110</v>
    <v>IKNA</v>
    <v>IKENA ONCOLOGY, INC. (XNAS:IKNA)</v>
    <v>100</v>
    <v>584321</v>
    <v>2016</v>
  </rv>
  <rv s="4">
    <v>6848</v>
  </rv>
  <rv s="0">
    <v>https://www.bing.com/financeapi/forcetrigger?t=c5jwkr&amp;q=XNAS%3aLATG&amp;form=skydnc</v>
    <v>Learn more on Bing</v>
  </rv>
  <rv s="43">
    <v>103</v>
    <v>Chenghe Acquisition I Co. (XNAS:LATG)</v>
    <v>8</v>
    <v>104</v>
    <v>Finance</v>
    <v>5</v>
    <v>en-GB</v>
    <v>c5jwkr</v>
    <v>268435456</v>
    <v>1</v>
    <v>Powered by Refinitiv</v>
    <v>11.76</v>
    <v>10.67</v>
    <v>0.02</v>
    <v>1.7589999999999999E-3</v>
    <v>USD</v>
    <v>Chenghe Acquisition I Co. is a blank check company. The Company is formed for the purpose of effecting a merger, share exchange, asset acquisition, share purchase, reorganization or similar business combination with one or more businesses. The Company intends to focus its search on high growth companies in Latin America, including Brazil, as well as businesses in the United States that cater to the Hispanic community. The Company has not commenced any operations nor generated any revenue.</v>
    <v>Nasdaq Stock Market</v>
    <v>XNAS</v>
    <v>XNAS</v>
    <v>38 Beach Road #29-11, South Beach Tower, 189767 SG</v>
    <v>11.39</v>
    <v>Holding Companies</v>
    <v>Stock</v>
    <v>45469.833336388285</v>
    <v>6850</v>
    <v>11.39</v>
    <v>81771600</v>
    <v>Chenghe Acquisition I Co.</v>
    <v>Chenghe Acquisition I Co.</v>
    <v>11.39</v>
    <v>0</v>
    <v>11.37</v>
    <v>11.39</v>
    <v>7191870</v>
    <v>LATG</v>
    <v>Chenghe Acquisition I Co. (XNAS:LATG)</v>
    <v>1</v>
    <v>89</v>
    <v>2021</v>
  </rv>
  <rv s="4">
    <v>6851</v>
  </rv>
  <rv s="0">
    <v>https://www.bing.com/financeapi/forcetrigger?t=c6b2fr&amp;q=XNAS%3aASCB&amp;form=skydnc</v>
    <v>Learn more on Bing</v>
  </rv>
  <rv s="9">
    <v>21</v>
    <v>A SPAC II ACQUISITION CORP. (XNAS:ASCB)</v>
    <v>8</v>
    <v>22</v>
    <v>Finance</v>
    <v>10</v>
    <v>en-GB</v>
    <v>c6b2fr</v>
    <v>268435456</v>
    <v>1</v>
    <v>Powered by Refinitiv</v>
    <v>12.02</v>
    <v>10.48</v>
    <v>5.0000000000000001E-3</v>
    <v>4.4699999999999997E-4</v>
    <v>USD</v>
    <v>A SPAC II Acquisition Corp. is a blank check company. The Company is formed for the purpose of effecting a merger, share exchange, asset acquisition, share purchase, reorganization or similar business combination with one or more businesses. It has not selected any specific business combination target and has not engaged in any substantive discussions, directly or indirectly, with any business combination target. The Company intends to focus on businesses in the high-growth industries that apply cutting edge technologies, such as Proptech and Fintech, with a preference for companies that promote environmental, social and governance (ESG) principles. The Company neither engages in any business operations nor generates any revenues.</v>
    <v>2</v>
    <v>Nasdaq Stock Market</v>
    <v>XNAS</v>
    <v>XNAS</v>
    <v>Cheung Kong Center, 58 Floor, Unit 5801, 2 Queens Road, Central, 00000 HK</v>
    <v>11.19</v>
    <v>Holding Companies</v>
    <v>Stock</v>
    <v>45475.833335890624</v>
    <v>6853</v>
    <v>11.18</v>
    <v>81610180</v>
    <v>A SPAC II ACQUISITION CORP.</v>
    <v>A SPAC II ACQUISITION CORP.</v>
    <v>11.19</v>
    <v>53.4621</v>
    <v>11.185</v>
    <v>11.19</v>
    <v>7296400</v>
    <v>ASCB</v>
    <v>A SPAC II ACQUISITION CORP. (XNAS:ASCB)</v>
    <v>5</v>
    <v>5144</v>
    <v>2021</v>
  </rv>
  <rv s="4">
    <v>6854</v>
  </rv>
  <rv s="0">
    <v>https://www.bing.com/financeapi/forcetrigger?t=c4qdk2&amp;q=XNAS%3aDPCS&amp;form=skydnc</v>
    <v>Learn more on Bing</v>
  </rv>
  <rv s="9">
    <v>21</v>
    <v>DP Cap Acquisition Corp I (XNAS:DPCS)</v>
    <v>8</v>
    <v>22</v>
    <v>Finance</v>
    <v>5</v>
    <v>en-GB</v>
    <v>c4qdk2</v>
    <v>268435456</v>
    <v>1</v>
    <v>Powered by Refinitiv</v>
    <v>11.31</v>
    <v>10.47</v>
    <v>0.01</v>
    <v>8.9209999999999995E-4</v>
    <v>USD</v>
    <v>DP Cap Acquisition Corp I is a blank check company. The Company is formed for the purpose of effecting a merger, capital stock exchange, asset acquisition, stock purchase, reorganization, or similar business combination with one or more businesses. The Company intends to focus its search on business operating in the technology sector. The Company is not engaged in any business operations and has not generated any revenue.</v>
    <v>0</v>
    <v>Nasdaq Stock Market</v>
    <v>XNAS</v>
    <v>XNAS</v>
    <v>One Marina Park Drive, 10Th Floor, BOSTON, MA, 02210 US</v>
    <v>11.22</v>
    <v>Holding Companies</v>
    <v>Stock</v>
    <v>45475.833349247659</v>
    <v>6856</v>
    <v>11.22</v>
    <v>81490000</v>
    <v>DP Cap Acquisition Corp I</v>
    <v>DP Cap Acquisition Corp I</v>
    <v>11.22</v>
    <v>169.4813</v>
    <v>11.21</v>
    <v>11.22</v>
    <v>7250000</v>
    <v>DPCS</v>
    <v>DP Cap Acquisition Corp I (XNAS:DPCS)</v>
    <v>8</v>
    <v>4572</v>
    <v>2021</v>
  </rv>
  <rv s="4">
    <v>6857</v>
  </rv>
  <rv s="0">
    <v>https://www.bing.com/financeapi/forcetrigger?t=a24byc&amp;q=XNYS%3aTMQ&amp;form=skydnc</v>
    <v>Learn more on Bing</v>
  </rv>
  <rv s="6">
    <v>12</v>
    <v>Trilogy Metals Inc. (XNYS:TMQ)</v>
    <v>8</v>
    <v>40</v>
    <v>Finance</v>
    <v>5</v>
    <v>en-GB</v>
    <v>a24byc</v>
    <v>268435456</v>
    <v>1</v>
    <v>Powered by Refinitiv</v>
    <v>0.64900000000000002</v>
    <v>0.25009999999999999</v>
    <v>1.2374000000000001</v>
    <v>-8.0000000000000002E-3</v>
    <v>-1.5609999999999999E-2</v>
    <v>USD</v>
    <v>Trilogy Metals Inc. is a Canada-based metal exploration and development company that holds a 50% interest in Ambler Metals LLC, which has a 100% interest in the Upper Kobuk Mineral Projects (UKMP) in Northwestern Alaska. It focuses on UKMP, including the Arctic and Bornite Projects located in Northwest Alaska in the United States of America. The UKMP consists of a 190,929 -acre land package containing state, patented, and native lands within an area of interest. The UKMP also hosts other polymetallic mineral deposits and prospects such as Sunshine, South Cliff, Horse-Cliff, Snow, Nora and Tom Tom. The Arctic deposit is a polymetallic volcanogenic massive sulphide deposit located approximately 470 kilometers northwest of the City of Fairbanks. The Bornite deposit is a carbonate-hosted copper-cobalt deposit located approximately 25 kilometers southwest of the Company’s Arctic Project. It also conducts early-stage exploration through a wholly owned subsidiary, 995 Exploration Inc.</v>
    <v>5</v>
    <v>New York Stock Exchange</v>
    <v>XNYS</v>
    <v>XNYS</v>
    <v>Suite 1150, 609 Granville Street, VANCOUVER, BC, V7Y 1G5 CA</v>
    <v>0.51</v>
    <v>Metals &amp; Mining</v>
    <v>Stock</v>
    <v>45476.000000057815</v>
    <v>6859</v>
    <v>0.49</v>
    <v>112592200</v>
    <v>Trilogy Metals Inc.</v>
    <v>Trilogy Metals Inc.</v>
    <v>0.51</v>
    <v>0.51249999999999996</v>
    <v>0.50449999999999995</v>
    <v>160166800</v>
    <v>TMQ</v>
    <v>Trilogy Metals Inc. (XNYS:TMQ)</v>
    <v>1</v>
    <v>109132</v>
    <v>2011</v>
  </rv>
  <rv s="4">
    <v>6860</v>
  </rv>
  <rv s="0">
    <v>https://www.bing.com/financeapi/forcetrigger?t=c3tuar&amp;q=XNAS%3aIOBT&amp;form=skydnc</v>
    <v>Learn more on Bing</v>
  </rv>
  <rv s="5">
    <v>7</v>
    <v>IO BIOTECH, INC. (XNAS:IOBT)</v>
    <v>8</v>
    <v>9</v>
    <v>Finance</v>
    <v>5</v>
    <v>en-GB</v>
    <v>c3tuar</v>
    <v>268435456</v>
    <v>1</v>
    <v>Powered by Refinitiv</v>
    <v>2.1800000000000002</v>
    <v>0.81630000000000003</v>
    <v>0.27600000000000002</v>
    <v>0.06</v>
    <v>5.3571000000000001E-2</v>
    <v>USD</v>
    <v>IO Biotech Inc is a clinical-stage biopharmaceutical company developing immune-modulating cancer therapies based on T-win technology platform. The Company’s product candidates are designed to induce the immune system to simultaneously target and disrupt multiple pathways that regulate tumor-induced immunosuppression. IO Biotech’s lead product candidate, IO102-IO103, is designed to target the immunosuppressive mechanisms mediated by key immunosuppressive proteins such as IDO and PD-L1. The Company develops a pipeline of product candidates that leverage its T-win technology platform to address targets within the TME. The Company is spin-off of National Cancer for Center Immune Therapy at Herlev University Hospital in Denmark.</v>
    <v>68</v>
    <v>Nasdaq Stock Market</v>
    <v>XNAS</v>
    <v>XNAS</v>
    <v>Ole Maaloes Veh 3, COPENHAGEN, DENMARK-NA, 2200 DK</v>
    <v>1.1872</v>
    <v>Biotechnology &amp; Medical Research</v>
    <v>Stock</v>
    <v>45475.833348738284</v>
    <v>6862</v>
    <v>1.1000000000000001</v>
    <v>77739473</v>
    <v>IO BIOTECH, INC.</v>
    <v>IO BIOTECH, INC.</v>
    <v>1.1299999999999999</v>
    <v>0</v>
    <v>1.1200000000000001</v>
    <v>1.18</v>
    <v>65880910</v>
    <v>IOBT</v>
    <v>IO BIOTECH, INC. (XNAS:IOBT)</v>
    <v>81085</v>
    <v>114788</v>
    <v>2021</v>
  </rv>
  <rv s="4">
    <v>6863</v>
  </rv>
  <rv s="0">
    <v>https://www.bing.com/financeapi/forcetrigger?t=bjs5r7&amp;q=XNAS%3aGRTS&amp;form=skydnc</v>
    <v>Learn more on Bing</v>
  </rv>
  <rv s="5">
    <v>7</v>
    <v>Gritstone bio, Inc. (XNAS:GRTS)</v>
    <v>8</v>
    <v>9</v>
    <v>Finance</v>
    <v>5</v>
    <v>en-GB</v>
    <v>bjs5r7</v>
    <v>268435456</v>
    <v>1</v>
    <v>Powered by Refinitiv</v>
    <v>3.33</v>
    <v>0.52</v>
    <v>0.50600000000000001</v>
    <v>-7.0000000000000001E-3</v>
    <v>-1.2069000000000002E-2</v>
    <v>USD</v>
    <v>Gritstone bio, Inc. is a biotechnology company. The Company discovers, develops, manufactures and delivers next generation cancer and infectious disease immunotherapy candidates. It has developed two vectors that it deploys with the aim of eliciting the desired immune response: self-amplifying mRNA (samRNA) and chimpanzee adenovirus (ChAd). Its two oncology programs in clinical-stage development are GRANITE, individualized neoantigen-based immunotherapy, and SLATE, an off-the-shelf shared neoantigen-based immunotherapy. It has an infectious disease pipeline, which includes two programs in clinical-stage development: CORAL, a second-generation COVID-19 vaccine program that may have pan-coronavirus potential to protect against future coronavirus pandemics, and an HIV therapeutic/cure vaccine candidate. In oncology, it develops personalized vaccines that aim to destroy tumors through CD8+ (killer) T cell recognition of tumor cells by virtue of their surface display of neoantigens.</v>
    <v>231</v>
    <v>Nasdaq Stock Market</v>
    <v>XNAS</v>
    <v>XNAS</v>
    <v>5959 HORTON STREET, SUITE 300, EMERYVILLE, CA, 94608 US</v>
    <v>0.6</v>
    <v>Pharmaceuticals</v>
    <v>Stock</v>
    <v>45475.990057221876</v>
    <v>6865</v>
    <v>0.52</v>
    <v>62210266</v>
    <v>Gritstone bio, Inc.</v>
    <v>Gritstone bio, Inc.</v>
    <v>0.57999999999999996</v>
    <v>0</v>
    <v>0.57999999999999996</v>
    <v>0.57299999999999995</v>
    <v>108569400</v>
    <v>GRTS</v>
    <v>Gritstone bio, Inc. (XNAS:GRTS)</v>
    <v>7514</v>
    <v>1756095</v>
    <v>2015</v>
  </rv>
  <rv s="4">
    <v>6866</v>
  </rv>
  <rv s="0">
    <v>https://www.bing.com/financeapi/forcetrigger?t=c5m2zr&amp;q=OTCM%3aBRWC&amp;form=skydnc</v>
    <v>Learn more on Bing</v>
  </rv>
  <rv s="46">
    <v>110</v>
    <v>BIRDIE WIN CORPORATION (OTCM:BRWC)</v>
    <v>8</v>
    <v>111</v>
    <v>Finance</v>
    <v>18</v>
    <v>en-GB</v>
    <v>c5m2zr</v>
    <v>268435456</v>
    <v>1</v>
    <v>Powered by Refinitiv</v>
    <v>28</v>
    <v>0.17510000000000001</v>
    <v>-0.54</v>
    <v>-2.2736999999999997E-2</v>
    <v>USD</v>
    <v>Birdie Win Corporation provides financial literacy seminar services to Malaysian individuals and families. The Company offers one-on-one Personal Financial Literacy Seminar (PFL Seminar) services. PFL Seminar is focused on improving its clients' financial literacy and teaching them responsible financial behaviors and rational attitudes towards financial management. Its PFL Seminar consists of four sessions: Financial Management Knowledge, Tool and Resources; Long-term Financial Planning Knowledge; Protect Your Money, and Personal Financial Report Preparation and Analysis.</v>
    <v>OTC Markets</v>
    <v>OTCM</v>
    <v>OTCM</v>
    <v>D109, Level 1, Block D, Kelana Square, Jalan Ss 7/26, Petaling Jaya, PETALING  JAYA, SELANGOR, 47301 MY</v>
    <v>23.21</v>
    <v>Miscellaneous Educational Service Providers</v>
    <v>Stock</v>
    <v>45475.006944444445</v>
    <v>6868</v>
    <v>20.9</v>
    <v>126720000</v>
    <v>BIRDIE WIN CORPORATION</v>
    <v>BIRDIE WIN CORPORATION</v>
    <v>20.9</v>
    <v>23.75</v>
    <v>23.21</v>
    <v>5760000</v>
    <v>BRWC</v>
    <v>BIRDIE WIN CORPORATION (OTCM:BRWC)</v>
    <v>300</v>
    <v>230</v>
    <v>2021</v>
  </rv>
  <rv s="4">
    <v>6869</v>
  </rv>
  <rv s="0">
    <v>https://www.bing.com/financeapi/forcetrigger?t=c52pgh&amp;q=XNAS%3aGGAA&amp;form=skydnc</v>
    <v>Learn more on Bing</v>
  </rv>
  <rv s="46">
    <v>110</v>
    <v>GENESIS GROWTH TECH ACQUISITION CORP. (OTCM:GGAAF)</v>
    <v>8</v>
    <v>111</v>
    <v>Finance</v>
    <v>18</v>
    <v>en-GB</v>
    <v>c52pgh</v>
    <v>268435456</v>
    <v>1</v>
    <v>Powered by Refinitiv</v>
    <v>48.999899999999997</v>
    <v>10.199999999999999</v>
    <v>-0.3</v>
    <v>-2.3438000000000001E-2</v>
    <v>USD</v>
    <v>Genesis Growth Tech Acquisition Corp. is a Switzerland-based blank check company. It has been formed for the purpose of entering into a merger, capital stock exchange, asset acquisition, stock purchase, recapitalization, reorganization or other similar business combination with one or more businesses or entities, which the Company refers to as a target business. The Company is focused on technology companies operating within the Consumer Internet industry with a geographical presence in Europe, Israel, the United Arab Emirates or the United States.</v>
    <v>OTC Markets</v>
    <v>OTCM</v>
    <v>OTCM</v>
    <v>6 General-Guisan-Strasse, ZUG, ZUG, 6303 CH</v>
    <v>12.77</v>
    <v>Holding Companies</v>
    <v>Stock</v>
    <v>45428.006944444445</v>
    <v>6871</v>
    <v>12.3</v>
    <v>80081500</v>
    <v>GENESIS GROWTH TECH ACQUISITION CORP.</v>
    <v>GENESIS GROWTH TECH ACQUISITION CORP.</v>
    <v>12.4</v>
    <v>12.8</v>
    <v>12.5</v>
    <v>6406520</v>
    <v>GGAAF</v>
    <v>GENESIS GROWTH TECH ACQUISITION CORP. (OTCM:GGAAF)</v>
    <v>40</v>
    <v>99616</v>
    <v>2021</v>
  </rv>
  <rv s="4">
    <v>6872</v>
  </rv>
  <rv s="0">
    <v>https://www.bing.com/financeapi/forcetrigger?t=c53qxm&amp;q=XNAS%3aPRLH&amp;form=skydnc</v>
    <v>Learn more on Bing</v>
  </rv>
  <rv s="43">
    <v>103</v>
    <v>Pearl Holdings Acquisition Corp (XNAS:PRLH)</v>
    <v>8</v>
    <v>104</v>
    <v>Finance</v>
    <v>5</v>
    <v>en-GB</v>
    <v>c53qxm</v>
    <v>268435456</v>
    <v>1</v>
    <v>Powered by Refinitiv</v>
    <v>11.48</v>
    <v>10.55</v>
    <v>0</v>
    <v>0</v>
    <v>USD</v>
    <v>Pearl Holdings Acquisition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The Company intends to focus its search on lifestyle, technology, healthcare and wellness sectors. The Company has not commenced any operations nor generated any revenue.</v>
    <v>Nasdaq Stock Market</v>
    <v>XNAS</v>
    <v>XNAS</v>
    <v>767 Third Avenue, 11Th Floor, NEW YORK, NY, 10017 US</v>
    <v>11.02</v>
    <v>Holding Companies</v>
    <v>Stock</v>
    <v>45475.833335149997</v>
    <v>6874</v>
    <v>11.02</v>
    <v>78987980</v>
    <v>Pearl Holdings Acquisition Corp</v>
    <v>Pearl Holdings Acquisition Corp</v>
    <v>11.02</v>
    <v>29.097999999999999</v>
    <v>11.02</v>
    <v>11.02</v>
    <v>7167690</v>
    <v>PRLH</v>
    <v>Pearl Holdings Acquisition Corp (XNAS:PRLH)</v>
    <v>12</v>
    <v>1443</v>
    <v>2021</v>
  </rv>
  <rv s="4">
    <v>6875</v>
  </rv>
  <rv s="0">
    <v>https://www.bing.com/financeapi/forcetrigger?t=c4ji5r&amp;q=XNAS%3aGTAC&amp;form=skydnc</v>
    <v>Learn more on Bing</v>
  </rv>
  <rv s="43">
    <v>103</v>
    <v>GLOBAL TECHNOLOGY ACQUISITION CORP. I (XNAS:GTAC)</v>
    <v>8</v>
    <v>104</v>
    <v>Finance</v>
    <v>10</v>
    <v>en-GB</v>
    <v>c4ji5r</v>
    <v>268435456</v>
    <v>1</v>
    <v>Powered by Refinitiv</v>
    <v>12.9</v>
    <v>10.6</v>
    <v>-0.04</v>
    <v>-3.5430000000000001E-3</v>
    <v>USD</v>
    <v>Global Technology Acquisition Corp. I is a blank check company. The Company is formed for the purpose of effecting a merger, share exchange, asset acquisition, share purchase, reorganization or similar business combination with one or more businesses or entities. The Company intend to focus on technology companies that operate in the marketplace, financial technology (FinTech) and Software-as-a-service (SaaS) verticals. The Company has not commenced any operations nor generated any revenues.</v>
    <v>Nasdaq Stock Market</v>
    <v>XNAS</v>
    <v>XNAS</v>
    <v>195 Us Hwy 50, Suite 309,, ZEPHYR COVE, NV, 89488 US</v>
    <v>11.29</v>
    <v>Holding Companies</v>
    <v>Stock</v>
    <v>45475.833337430471</v>
    <v>6877</v>
    <v>11.25</v>
    <v>80046050</v>
    <v>GLOBAL TECHNOLOGY ACQUISITION CORP. I</v>
    <v>GLOBAL TECHNOLOGY ACQUISITION CORP. I</v>
    <v>11.29</v>
    <v>55.830300000000001</v>
    <v>11.29</v>
    <v>11.25</v>
    <v>7090000</v>
    <v>GTAC</v>
    <v>GLOBAL TECHNOLOGY ACQUISITION CORP. I (XNAS:GTAC)</v>
    <v>8</v>
    <v>62</v>
    <v>2021</v>
  </rv>
  <rv s="4">
    <v>6878</v>
  </rv>
  <rv s="0">
    <v>https://www.bing.com/financeapi/forcetrigger?t=a32a1h&amp;q=OTCM%3aWSTRF&amp;form=skydnc</v>
    <v>Learn more on Bing</v>
  </rv>
  <rv s="23">
    <v>58</v>
    <v>WESTERN URANIUM &amp; VANADIUM CORP. (OTCM:WSTRF)</v>
    <v>8</v>
    <v>112</v>
    <v>Finance</v>
    <v>18</v>
    <v>en-GB</v>
    <v>a32a1h</v>
    <v>268435456</v>
    <v>1</v>
    <v>Powered by Refinitiv</v>
    <v>1.9399</v>
    <v>0.66800000000000004</v>
    <v>1.1879999999999999</v>
    <v>6.5000000000000002E-2</v>
    <v>5.0583999999999997E-2</v>
    <v>USD</v>
    <v>Western Uranium &amp; Vanadium Corp. is engaged in the acquisition and development of uranium and vanadium resource properties in the states of Utah and Colorado in the United States of America. Its projects include Sunday Mine Complex, San Rafael, Sage, Hansen/Taylor Ranch and other additional properties. The Sunday Mine Complex is located in western San Miguel County, Colorado, United States. The complex consists of five individual mines: the Sunday mine, the Carnation mine, the Saint Jude mine, the West Sunday mine and the Topaz mine. The San Rafael Uranium Project is located in Emery County, Utah, and forms a single contiguous claim block covered by 146 unpatented federal lode mining claims. The Sage Mine is located in San Juan County, Utah, and San Miguel County, Colorado. The Hansen/Taylor Ranch Uranium Project encompasses more than 13,500 acres. The Project is located approximately 150 kilometers southwest of Denver in the Tallahassee Creek District of Colorado.</v>
    <v>OTC Markets</v>
    <v>OTCM</v>
    <v>OTCM</v>
    <v>330 Bay Street, Suite 1400, TORONTO, ON, M5H 2S8 CA</v>
    <v>1.4</v>
    <v>Uranium</v>
    <v>Stock</v>
    <v>45476.006944444445</v>
    <v>6880</v>
    <v>1.29</v>
    <v>101862700</v>
    <v>WESTERN URANIUM &amp; VANADIUM CORP.</v>
    <v>WESTERN URANIUM &amp; VANADIUM CORP.</v>
    <v>1.29</v>
    <v>1.2849999999999999</v>
    <v>1.35</v>
    <v>55223110</v>
    <v>WSTRF</v>
    <v>WESTERN URANIUM &amp; VANADIUM CORP. (OTCM:WSTRF)</v>
    <v>81248</v>
    <v>41600</v>
    <v>2006</v>
  </rv>
  <rv s="4">
    <v>6881</v>
  </rv>
  <rv s="0">
    <v>https://www.bing.com/financeapi/forcetrigger?t=bplh3m&amp;q=XNAS%3aHOOK&amp;form=skydnc</v>
    <v>Learn more on Bing</v>
  </rv>
  <rv s="5">
    <v>7</v>
    <v>HOOKIPA PHARMA INC. (XNAS:HOOK)</v>
    <v>8</v>
    <v>9</v>
    <v>Finance</v>
    <v>5</v>
    <v>en-GB</v>
    <v>bplh3m</v>
    <v>268435456</v>
    <v>1</v>
    <v>Powered by Refinitiv</v>
    <v>1.1299999999999999</v>
    <v>0.41</v>
    <v>0.79759999999999998</v>
    <v>-4.6699999999999998E-2</v>
    <v>-7.4328000000000005E-2</v>
    <v>USD</v>
    <v>HOOKIPA Pharma Inc. is a clinical-stage biopharmaceutical company. The Company is focused on developing novel immunotherapies, based on its proprietary arenavirus platform, which is designed to mobilize and amplify targeted T cells and thereby fight or prevent serious disease. The Company’s replicating and non-replicating technologies are engineered to induce durable antigen-specific CD8+ T cell responses and pathogen-neutralizing antibodies. Its oncology programs include HB-200 and HB-700, all of which use its replicating technology. HB-200 is in clinical development for the treatment of Human Papillomavirus 16-positive (HPV16+) cancers in a Phase I/II clinical trial. HB-700 is in preclinical development for the treatment of KRAS mutated cancers, including lung, colorectal and pancreatic cancers. Its Hepatitis B (HBV) program, HB-400, and its Human Immunodeficiency Virus (HIV) program, HB-500, are being developed in a partnership with Gilead Sciences, Inc.</v>
    <v>151</v>
    <v>Nasdaq Stock Market</v>
    <v>XNAS</v>
    <v>XNAS</v>
    <v>350 Fifth Avenue, 72Nd Floor, Suite 7240, NEW YORK, NY, 10118 US</v>
    <v>0.63</v>
    <v>Pharmaceuticals</v>
    <v>Stock</v>
    <v>45475.997362765622</v>
    <v>6883</v>
    <v>0.57589999999999997</v>
    <v>57549383</v>
    <v>HOOKIPA PHARMA INC.</v>
    <v>HOOKIPA PHARMA INC.</v>
    <v>0.627</v>
    <v>0</v>
    <v>0.62829999999999997</v>
    <v>0.58160000000000001</v>
    <v>98950110</v>
    <v>HOOK</v>
    <v>HOOKIPA PHARMA INC. (XNAS:HOOK)</v>
    <v>2472</v>
    <v>556037</v>
    <v>2017</v>
  </rv>
  <rv s="4">
    <v>6884</v>
  </rv>
  <rv s="0">
    <v>https://www.bing.com/financeapi/forcetrigger?t=bpsoz2&amp;q=XNAS%3aMIST&amp;form=skydnc</v>
    <v>Learn more on Bing</v>
  </rv>
  <rv s="5">
    <v>7</v>
    <v>MILESTONE PHARMACEUTICALS INC. (XNAS:MIST)</v>
    <v>8</v>
    <v>9</v>
    <v>Finance</v>
    <v>10</v>
    <v>en-GB</v>
    <v>bpsoz2</v>
    <v>268435456</v>
    <v>1</v>
    <v>Powered by Refinitiv</v>
    <v>3.86</v>
    <v>1.1200000000000001</v>
    <v>1.6384000000000001</v>
    <v>0.01</v>
    <v>7.463E-3</v>
    <v>USD</v>
    <v>Milestone Pharmaceuticals Inc. is a Canada-based biopharmaceutical company. The Company is focused on the development and commercialization of cardiovascular medicines. Its lead product candidate, etripamil, is a potent rapid-onset calcium channel blocker that the Company designed and is developing as a rapid-onset nasal spray to be administered by patients. The Company is also focused on developing etripamil to treat paroxysmal supraventricular tachycardia (PSVT) with a subsequent indication to treat atrial fibrillation with rapid ventricular rate (AFib-RVR) and other cardiovascular indications.</v>
    <v>47</v>
    <v>Nasdaq Stock Market</v>
    <v>XNAS</v>
    <v>XNAS</v>
    <v>420-1111 boul. Dr.-Frederik-Philips, MONTREAL, QC, H4M 2X6 CA</v>
    <v>1.37</v>
    <v>Biotechnology &amp; Medical Research</v>
    <v>Stock</v>
    <v>45475.992389756248</v>
    <v>6886</v>
    <v>1.1200000000000001</v>
    <v>71901634</v>
    <v>MILESTONE PHARMACEUTICALS INC.</v>
    <v>MILESTONE PHARMACEUTICALS INC.</v>
    <v>1.34</v>
    <v>0</v>
    <v>1.34</v>
    <v>1.35</v>
    <v>53260470</v>
    <v>MIST</v>
    <v>MILESTONE PHARMACEUTICALS INC. (XNAS:MIST)</v>
    <v>15</v>
    <v>151788</v>
    <v>2003</v>
  </rv>
  <rv s="4">
    <v>6887</v>
  </rv>
  <rv s="0">
    <v>https://www.bing.com/financeapi/forcetrigger?t=c1rx5r&amp;q=XNAS%3aVACC&amp;form=skydnc</v>
    <v>Learn more on Bing</v>
  </rv>
  <rv s="5">
    <v>7</v>
    <v>BARINTHUS BIOTHERAPEUTICS PLC (XNAS:BRNS)</v>
    <v>8</v>
    <v>9</v>
    <v>Finance</v>
    <v>10</v>
    <v>en-GB</v>
    <v>c1rx5r</v>
    <v>268435456</v>
    <v>1</v>
    <v>Powered by Refinitiv</v>
    <v>5.0999999999999996</v>
    <v>1.21</v>
    <v>0.28699999999999998</v>
    <v>0.02</v>
    <v>1.3986E-2</v>
    <v>USD</v>
    <v>Barinthus Biotherapeutics plc, formerly Vaccitech plc, is a clinical-stage biopharmaceutical company. It is focused on developing novel T cell immunotherapeutic that guide the immune system to overcome chronic infectious diseases, autoimmunity, and cancer. Its four platform technologies include ChAdOx, MVA, SNAP-TI, and SNAP-CI. It is advancing a pipeline of five product candidates across a range of therapeutic areas, including VTP-300, an immunotherapeutic candidate designed as a potential component of a functional cure for chronic HBV infection; VTP-200, a non-surgical product candidate for persistent high-risk human papillomavirus (HPV); VTP-1000, an autoimmune candidate designed to utilize the SNAP-TI platform to treat patients with celiac disease; VTP-850, a second-generation immunotherapeutic candidate designed to treat recurrent prostate cancer, and VTP-1100, a preclinical cancer candidate designed to utilize the SNAP-CI platform to treat patients with HPV-related cancer.</v>
    <v>130</v>
    <v>Nasdaq Stock Market</v>
    <v>XNAS</v>
    <v>XNAS</v>
    <v>Unit 6-10, Zeus Building, Rutherford Avenue, Harwell, DIDCOT, OXFORDSHIRE, OX11 0DF GB</v>
    <v>1.45</v>
    <v>Biotechnology &amp; Medical Research</v>
    <v>Stock</v>
    <v>45475.833349305467</v>
    <v>6889</v>
    <v>1.41</v>
    <v>56598082</v>
    <v>BARINTHUS BIOTHERAPEUTICS PLC</v>
    <v>BARINTHUS BIOTHERAPEUTICS PLC</v>
    <v>1.415</v>
    <v>0</v>
    <v>1.43</v>
    <v>1.45</v>
    <v>39033160</v>
    <v>BRNS</v>
    <v>BARINTHUS BIOTHERAPEUTICS PLC (XNAS:BRNS)</v>
    <v>26588</v>
    <v>32199</v>
    <v>2021</v>
  </rv>
  <rv s="4">
    <v>6890</v>
  </rv>
  <rv s="0">
    <v>https://www.bing.com/financeapi/forcetrigger?t=c2ubvh&amp;q=XNAS%3aCGTX&amp;form=skydnc</v>
    <v>Learn more on Bing</v>
  </rv>
  <rv s="5">
    <v>7</v>
    <v>COGNITION THERAPEUTICS, INC. (XNAS:CGTX)</v>
    <v>8</v>
    <v>9</v>
    <v>Finance</v>
    <v>5</v>
    <v>en-GB</v>
    <v>c2ubvh</v>
    <v>268435456</v>
    <v>1</v>
    <v>Powered by Refinitiv</v>
    <v>2.95</v>
    <v>0.90010000000000001</v>
    <v>1.4239999999999999</v>
    <v>0.15</v>
    <v>8.9819999999999997E-2</v>
    <v>USD</v>
    <v>Cognition Therapeutics, Inc. is a clinical-stage biopharmaceutical company engaged in the discovery and development of small molecule therapeutics targeting age-related degenerative disorders of the central nervous system and retina. The Company is investigating its lead candidate CT1812 in clinical programs in Alzheimer's disease, dementia with Lewy bodies and dry age-related macular degeneration (dry AMD). Its lead product candidate, CT1812, is an investigational orally delivered, small molecule modulator that penetrates the blood-brain and blood-retina barriers and binds selectively to the sigma-2 receptor (S2R) complex; and through its modulation of S2R restores normal function of synapses, as well as critical cellular processes such as autophagy, cholesterol biosynthesis, vesicle trafficking, progesterone signaling, lipid membrane-bound protein trafficking and receptor stabilization at the cell surface. It is developing other product candidates in the area of synucleinopathies.</v>
    <v>25</v>
    <v>Nasdaq Stock Market</v>
    <v>XNAS</v>
    <v>XNAS</v>
    <v>Suite 261, 2403 Sidney Street, PITTSBURGH, PA, 15203 US</v>
    <v>2.04</v>
    <v>Biotechnology &amp; Medical Research</v>
    <v>Stock</v>
    <v>45475.989336087499</v>
    <v>6892</v>
    <v>1.7297</v>
    <v>72906470</v>
    <v>COGNITION THERAPEUTICS, INC.</v>
    <v>COGNITION THERAPEUTICS, INC.</v>
    <v>1.75</v>
    <v>0</v>
    <v>1.67</v>
    <v>1.82</v>
    <v>40058500</v>
    <v>CGTX</v>
    <v>COGNITION THERAPEUTICS, INC. (XNAS:CGTX)</v>
    <v>2026</v>
    <v>181258</v>
    <v>2007</v>
  </rv>
  <rv s="4">
    <v>6893</v>
  </rv>
  <rv s="0">
    <v>https://www.bing.com/financeapi/forcetrigger?t=a2a1h7&amp;q=OTCM%3aBLGO&amp;form=skydnc</v>
    <v>Learn more on Bing</v>
  </rv>
  <rv s="6">
    <v>12</v>
    <v>BIOLARGO, INC. (OTCM:BLGO)</v>
    <v>8</v>
    <v>13</v>
    <v>Finance</v>
    <v>18</v>
    <v>en-GB</v>
    <v>a2a1h7</v>
    <v>268435456</v>
    <v>1</v>
    <v>Powered by Refinitiv</v>
    <v>0.44990000000000002</v>
    <v>0.15</v>
    <v>0.2336</v>
    <v>0</v>
    <v>0</v>
    <v>USD</v>
    <v>BioLargo, Inc. is a cleantech and life sciences innovator and engineering services solution provider. The Company operates through six segments: ONM Environmental, Clyra Medical Technologies (Clyra Medical), BioLargo Engineering (BLEST), BioLargo Canada, Inc. (Canada), BioLargo Energy Technologies, Inc. (BETI), and BioLargo Equipment Solutions &amp; Technologies, Inc. (BEST). ONM Environmental segment engaged in selling odor and volatile organic control products and services. Clyra Medical segment develops and sells medical products based on its technologies. BLEST segment provides professional engineering services on a time and materials basis for outside clients and supports its internal operations as needed. Its Canada segment is the main hub of its scientists researching and developing its technologies. Its BETI segment is engaged in developing its proprietary battery technology. BEST segment manages the sales and distribution of its water treatment products and related services.</v>
    <v>31</v>
    <v>OTC Markets</v>
    <v>OTCM</v>
    <v>OTCM</v>
    <v>14921 Chestnut St., WESTMINSTER, CA, 92683 US</v>
    <v>0.26740000000000003</v>
    <v>Chemicals</v>
    <v>Stock</v>
    <v>45476.006944444445</v>
    <v>6895</v>
    <v>0.25790000000000002</v>
    <v>77178270</v>
    <v>BIOLARGO, INC.</v>
    <v>BIOLARGO, INC.</v>
    <v>0.26740000000000003</v>
    <v>0.26</v>
    <v>0.26</v>
    <v>296839500</v>
    <v>BLGO</v>
    <v>BIOLARGO, INC. (OTCM:BLGO)</v>
    <v>103968</v>
    <v>268910</v>
    <v>1991</v>
  </rv>
  <rv s="4">
    <v>6896</v>
  </rv>
  <rv s="0">
    <v>https://www.bing.com/financeapi/forcetrigger?t=c5gwoc&amp;q=XNAS%3aTETE&amp;form=skydnc</v>
    <v>Learn more on Bing</v>
  </rv>
  <rv s="43">
    <v>103</v>
    <v>TECHNOLOGY &amp; TELECOMMUNICATION ACQUISITION CORPORATION (XNAS:TETE)</v>
    <v>8</v>
    <v>104</v>
    <v>Finance</v>
    <v>10</v>
    <v>en-GB</v>
    <v>c5gwoc</v>
    <v>268435456</v>
    <v>1</v>
    <v>Powered by Refinitiv</v>
    <v>12.25</v>
    <v>10.89</v>
    <v>-0.02</v>
    <v>-1.6739999999999999E-3</v>
    <v>USD</v>
    <v>Technology &amp; Telecommunication Acquisition Corporation is a blank check company. The Company is formed for the purpose of entering into a merger, share exchange, asset acquisition, share purchase, recapitalization, reorganization or similar business combination with one or more businesses or entities. The Company intends to seek a target in the technology and telecommunications sector in Malaysia. The Company has not commenced any operations nor generated any revenues.</v>
    <v>Nasdaq Stock Market</v>
    <v>XNAS</v>
    <v>XNAS</v>
    <v>78 Sw 7Th Street, Suite 500, MIAMI, FL, 33130 US</v>
    <v>11.9</v>
    <v>Holding Companies</v>
    <v>Stock</v>
    <v>45474.833333714843</v>
    <v>6898</v>
    <v>11.89</v>
    <v>71052150</v>
    <v>TECHNOLOGY &amp; TELECOMMUNICATION ACQUISITION CORPORATION</v>
    <v>TECHNOLOGY &amp; TELECOMMUNICATION ACQUISITION CORPORATION</v>
    <v>11.89</v>
    <v>0</v>
    <v>11.95</v>
    <v>11.93</v>
    <v>5975740</v>
    <v>TETE</v>
    <v>TECHNOLOGY &amp; TELECOMMUNICATION ACQUISITION CORPORATION (XNAS:TETE)</v>
    <v>101695</v>
    <v>27052</v>
    <v>2021</v>
  </rv>
  <rv s="4">
    <v>6899</v>
  </rv>
  <rv s="0">
    <v>https://www.bing.com/financeapi/forcetrigger?t=c4qhvh&amp;q=XNAS%3aCBRG&amp;form=skydnc</v>
    <v>Learn more on Bing</v>
  </rv>
  <rv s="43">
    <v>103</v>
    <v>Chain Bridge I (XNAS:CBRG)</v>
    <v>8</v>
    <v>104</v>
    <v>Finance</v>
    <v>10</v>
    <v>en-GB</v>
    <v>c4qhvh</v>
    <v>268435456</v>
    <v>1</v>
    <v>Powered by Refinitiv</v>
    <v>12.49</v>
    <v>10.48</v>
    <v>-0.01</v>
    <v>-8.7870000000000005E-4</v>
    <v>USD</v>
    <v>Chain Bridge I is a blank check company. The Company is incorporated for the purpose of effecting a merger, share exchange, asset acquisition, share purchase, reorganization or similar business combination with one or more businesses. It intends to focus its efforts in identifying a prospective target company possessing emerging, innovative technology that can help the United States (U.S) government and its allies compete in the national security arena. It intends to focus for companies in various areas, including artificial intelligence and machine learning, autonomous systems; bio-defense, biomaterials and biotechnology; security, particularly cybersecurity; digital intelligence and data; intelligent connectivity; microelectronics, and trusted infrastructure. It has no operations and has generated no revenues.</v>
    <v>Nasdaq Stock Market</v>
    <v>XNAS</v>
    <v>XNAS</v>
    <v>8 The Green, #17538, DOVER, DE, 19901 US</v>
    <v>11.39</v>
    <v>Holding Companies</v>
    <v>Stock</v>
    <v>45475.983952036717</v>
    <v>6901</v>
    <v>11.37</v>
    <v>76462380</v>
    <v>Chain Bridge I</v>
    <v>Chain Bridge I</v>
    <v>11.38</v>
    <v>27.537600000000001</v>
    <v>11.38</v>
    <v>11.37</v>
    <v>6719010</v>
    <v>CBRG</v>
    <v>Chain Bridge I (XNAS:CBRG)</v>
    <v>129</v>
    <v>551</v>
    <v>2021</v>
  </rv>
  <rv s="4">
    <v>6902</v>
  </rv>
  <rv s="0">
    <v>https://www.bing.com/financeapi/forcetrigger?t=buokbh&amp;q=XNYS%3aDNMR&amp;form=skydnc</v>
    <v>Learn more on Bing</v>
  </rv>
  <rv s="6">
    <v>12</v>
    <v>DANIMER SCIENTIFIC, INC. (XNYS:DNMR)</v>
    <v>8</v>
    <v>13</v>
    <v>Finance</v>
    <v>5</v>
    <v>en-GB</v>
    <v>buokbh</v>
    <v>268435456</v>
    <v>1</v>
    <v>Powered by Refinitiv</v>
    <v>3.02</v>
    <v>0.55059999999999998</v>
    <v>1.5706</v>
    <v>-7.3000000000000001E-3</v>
    <v>-1.2978E-2</v>
    <v>USD</v>
    <v>Danimer Scientific, Inc. is a performance polymer company. The Company specializes in bioplastic replacements for traditional petroleum-based plastics. Its technologies include Polyhydroxyalkanoate (PHA)-based Resins, Polylactic acid (PLA)-based Resins and Rinnovo. It harvests the PHA from the bacteria, then purifies and filters the bioplastic before forming the non-formulated PHA into pellets. Its PHA is a naturally occurring bioplastic that effectively biodegrades in both anaerobic environments, such as a waste treatment facility, and aerobic environments. It sells the PHA under its proprietary Nodax brand name. PLA is made from dextrose derived from corn, sugar beets and sugar cane, among other sources. Applications for biopolymers include additives, aqueous coatings, fibers, filaments, films, thermoforming, and injection-molded articles. The Company primarily markets its products to consumer packaging brand owners, converters and manufacturers in the plastics industry.</v>
    <v>257</v>
    <v>New York Stock Exchange</v>
    <v>XNYS</v>
    <v>XNYS</v>
    <v>140 Industrial Boulevard, BAINBRIDGE, GA, 39817 US</v>
    <v>0.57940000000000003</v>
    <v>Chemicals</v>
    <v>Stock</v>
    <v>45475.972032024998</v>
    <v>6904</v>
    <v>0.55059999999999998</v>
    <v>64649264</v>
    <v>DANIMER SCIENTIFIC, INC.</v>
    <v>DANIMER SCIENTIFIC, INC.</v>
    <v>0.56189999999999996</v>
    <v>0.5625</v>
    <v>0.55520000000000003</v>
    <v>116443200</v>
    <v>DNMR</v>
    <v>DANIMER SCIENTIFIC, INC. (XNYS:DNMR)</v>
    <v>11118</v>
    <v>1107824</v>
    <v>2019</v>
  </rv>
  <rv s="4">
    <v>6905</v>
  </rv>
  <rv s="47">
    <v>113</v>
    <v>TenX Keane Acquisition (XNAS:TENK)</v>
    <v>15</v>
    <v>104</v>
    <v>Finance</v>
    <v>10</v>
    <v>en-GB</v>
    <v>c89spr</v>
    <v>268435456</v>
    <v>1</v>
    <v>Powered by Refinitiv</v>
    <v>12.03</v>
    <v>10.5</v>
    <v>0</v>
    <v>0</v>
    <v>USD</v>
    <v>TenX Keane Acquisition is a blank check company. The Company is formed for the purpose of effecting a merger, capital stock exchange, asset acquisition, stock purchase, reorganization, or similar business combination with one or more businesses or entities. The Company intends to focus its search on target businesses operating in Asia, excluding companies located or operating in mainland China, Hong Kong, or Macau. The Company is not engaged in any business operations and has not generated any revenue.</v>
    <v>Nasdaq Stock Market</v>
    <v>XNAS</v>
    <v>XNAS</v>
    <v>420 Lexington Ave,, Suite 2446, NEW YORK, NY, 10017 US</v>
    <v>11.34</v>
    <v>Holding Companies</v>
    <v>Stock</v>
    <v>45474.833333900002</v>
    <v>11.29</v>
    <v>107292000</v>
    <v>TenX Keane Acquisition</v>
    <v>TenX Keane Acquisition</v>
    <v>11.29</v>
    <v>0</v>
    <v>11.34</v>
    <v>11.34</v>
    <v>8941000</v>
    <v>TENK</v>
    <v>TenX Keane Acquisition (XNAS:TENK)</v>
    <v>71</v>
    <v>18162</v>
    <v>2021</v>
  </rv>
  <rv s="4">
    <v>6907</v>
  </rv>
  <rv s="0">
    <v>https://www.bing.com/financeapi/forcetrigger?t=a2kb8m&amp;q=OTCM%3aHYSR&amp;form=skydnc</v>
    <v>Learn more on Bing</v>
  </rv>
  <rv s="6">
    <v>12</v>
    <v>SUNHYDROGEN, INC. (OTCM:HYSR)</v>
    <v>8</v>
    <v>13</v>
    <v>Finance</v>
    <v>18</v>
    <v>en-GB</v>
    <v>a2kb8m</v>
    <v>268435456</v>
    <v>1</v>
    <v>Powered by Refinitiv</v>
    <v>2.2499999999999999E-2</v>
    <v>0.01</v>
    <v>3.9224999999999999</v>
    <v>1E-4</v>
    <v>8.5470000000000008E-3</v>
    <v>USD</v>
    <v>SunHydrogen, Inc. is a technology company. The Company is engaged in the development of technologies to make, store, and use green hydrogen across a range of industrial applications. Its core technology SunHydrogen Panel is in development and uses sunlight and any source of water to produce low-cost green hydrogen. Its SunHydrogen Panels produces green hydrogen. Its core technology is a self-contained, nanoparticle-based hydrogen generator that mimics photosynthesis to split water molecules, resulting in hydrogen. Its technology has the capacity to disrupt existing energy economies across a range of sectors including transportation, industry, and shipping where fossil fuels are predominantly used. Its solution Photoelectrosynthetically Active Heterostructures (PAH) nanoparticle is a microscopic machine, composed of multiple layers enabling the solar electrolysis reaction to take place.</v>
    <v>8</v>
    <v>OTC Markets</v>
    <v>OTCM</v>
    <v>OTCM</v>
    <v>BIOVENTURES CENTER, 2500 CROSSPARK ROAD, CORALVILLE, IA, 52241 US</v>
    <v>1.2E-2</v>
    <v>Renewable Energy</v>
    <v>Stock</v>
    <v>45476.006944444445</v>
    <v>6909</v>
    <v>1.11E-2</v>
    <v>60029502</v>
    <v>SUNHYDROGEN, INC.</v>
    <v>SUNHYDROGEN, INC.</v>
    <v>1.1299999999999999E-2</v>
    <v>1.17E-2</v>
    <v>1.18E-2</v>
    <v>5087246000</v>
    <v>HYSR</v>
    <v>SUNHYDROGEN, INC. (OTCM:HYSR)</v>
    <v>3353094</v>
    <v>4400430</v>
    <v>2009</v>
  </rv>
  <rv s="4">
    <v>6910</v>
  </rv>
  <rv s="0">
    <v>https://www.bing.com/financeapi/forcetrigger?t=a24m9c&amp;q=XNAS%3aTTOO&amp;form=skydnc</v>
    <v>Learn more on Bing</v>
  </rv>
  <rv s="5">
    <v>7</v>
    <v>T2 BIOSYSTEMS, INC. (XNAS:TTOO)</v>
    <v>8</v>
    <v>9</v>
    <v>Finance</v>
    <v>10</v>
    <v>en-GB</v>
    <v>a24m9c</v>
    <v>268435456</v>
    <v>1</v>
    <v>Powered by Refinitiv</v>
    <v>70</v>
    <v>2.6</v>
    <v>0.13550000000000001</v>
    <v>-0.3</v>
    <v>-5.5761999999999999E-2</v>
    <v>USD</v>
    <v>T2 Biosystems, Inc. is an in vitro diagnostics company focused on the detection of sepsis-causing pathogens and antibiotic resistance genes. Its technology enables detection of pathogens, biomarkers and other abnormalities in a variety of unpurified patient sample types, including whole blood, plasma, serum, saliva, sputum and urine, and can detect cellular targets at limits of detection as low as one colony forming unit per milliliter (CFU/mL). Its focus includes three areas: sepsis, bioterrorism, and Lyme disease. The Company's products include the T2Dx Instrument, the T2Bacteria Panel, the T2Candida Panel, the T2Resistance Panel, and the T2Biothreat Panel, and are powered by the T2 Magnetic Resonance (T2MR) technology. It also has an active pipeline of products, including the United States T2Resistance Panel, the Candida auris test, and the T2Lyme Panel. T2Dx Instrument is a fully automated instrument that is capable of running a range of diagnostic tests from patient samples.</v>
    <v>113</v>
    <v>Nasdaq Stock Market</v>
    <v>XNAS</v>
    <v>XNAS</v>
    <v>101 Hartwell Ave, LEXINGTON, MA, 02421-3125 US</v>
    <v>5.52</v>
    <v>Healthcare Equipment &amp; Supplies</v>
    <v>Stock</v>
    <v>45475.991651238284</v>
    <v>6912</v>
    <v>5.0599999999999996</v>
    <v>78059737</v>
    <v>T2 BIOSYSTEMS, INC.</v>
    <v>T2 BIOSYSTEMS, INC.</v>
    <v>5.37</v>
    <v>0</v>
    <v>5.38</v>
    <v>5.08</v>
    <v>15366090</v>
    <v>TTOO</v>
    <v>T2 BIOSYSTEMS, INC. (XNAS:TTOO)</v>
    <v>33</v>
    <v>163424</v>
    <v>2006</v>
  </rv>
  <rv s="4">
    <v>6913</v>
  </rv>
  <rv s="0">
    <v>https://www.bing.com/financeapi/forcetrigger?t=c2dbp2&amp;q=XNAS%3aTKNO&amp;form=skydnc</v>
    <v>Learn more on Bing</v>
  </rv>
  <rv s="5">
    <v>7</v>
    <v>ALPHA TEKNOVA, INC. (XNAS:TKNO)</v>
    <v>8</v>
    <v>9</v>
    <v>Finance</v>
    <v>5</v>
    <v>en-GB</v>
    <v>c2dbp2</v>
    <v>268435456</v>
    <v>1</v>
    <v>Powered by Refinitiv</v>
    <v>4.2699999999999996</v>
    <v>1.17</v>
    <v>0.78300000000000003</v>
    <v>0.02</v>
    <v>1.6529000000000002E-2</v>
    <v>USD</v>
    <v>Alpha Teknova, Inc. is a producer of critical reagents for the research, discovery, development, and commercialization of therapies, vaccines, and molecular diagnostics. It offers two primary business lines, which include lab essentials and clinical solutions. It also offers three primary product types: pre-poured media plates for cell growth and cloning; liquid cell culture media and supplements for cellular expansion; and molecular biology reagents for sample manipulation, resuspension, and purification. The Company offers its liquid cell culture media and supplements and molecular biology reagents in both of its two product categories; pre-poured media plates are available in its Lab Essentials category only. Its customers include pharmaceutical and biotechnology companies, contract development and manufacturing organizations, in vitro diagnostics franchises, and academic and government research institutions developing vaccines and therapies and performing basic research.</v>
    <v>210</v>
    <v>Nasdaq Stock Market</v>
    <v>XNAS</v>
    <v>XNAS</v>
    <v>2451 Bert Drive, HOLLISTER, CA, 95023 US</v>
    <v>1.28</v>
    <v>Healthcare Equipment &amp; Supplies</v>
    <v>Stock</v>
    <v>45475.898198043753</v>
    <v>6915</v>
    <v>1.17</v>
    <v>50212769</v>
    <v>ALPHA TEKNOVA, INC.</v>
    <v>ALPHA TEKNOVA, INC.</v>
    <v>1.23</v>
    <v>0</v>
    <v>1.21</v>
    <v>1.23</v>
    <v>40823390</v>
    <v>TKNO</v>
    <v>ALPHA TEKNOVA, INC. (XNAS:TKNO)</v>
    <v>367</v>
    <v>44469</v>
    <v>2019</v>
  </rv>
  <rv s="4">
    <v>6916</v>
  </rv>
  <rv s="0">
    <v>https://www.bing.com/financeapi/forcetrigger?t=a1q352&amp;q=XNAS%3aCODA&amp;form=skydnc</v>
    <v>Learn more on Bing</v>
  </rv>
  <rv s="5">
    <v>7</v>
    <v>CODA OCTOPUS GROUP, INC. (XNAS:CODA)</v>
    <v>8</v>
    <v>9</v>
    <v>Finance</v>
    <v>10</v>
    <v>en-GB</v>
    <v>a1q352</v>
    <v>268435456</v>
    <v>1</v>
    <v>Powered by Refinitiv</v>
    <v>9.33</v>
    <v>5.21</v>
    <v>0.58940000000000003</v>
    <v>-0.04</v>
    <v>-6.6669999999999993E-3</v>
    <v>USD</v>
    <v>Coda Octopus Group, Inc. is a supplier to the underwater/subsea market. The Company operates through two business: marine technology business and marine engineering business. Its marine technology business provides technology solution to the subsea and underwater market. It owns technology comprising its real time volumetric imaging sonar technology (Echoscope technology) and diving technology (DAVD or Diver Augmented Vision Display), both of which are applicable to the underwater defense and commercial markets. Its imaging sonar technology products and solutions are marketed under the name of Echoscope and Echoscope PIPE. Its diving technology is marketed under the name of CodaOctopus DAVD. The Company's marine engineering business supplies embedded solutions and sub-assemblies, which it designs and manufactures and sells into integrated defense systems. The marine engineering business model entails designing sub-assembly prototypes, which are utilized in broader defense programs.</v>
    <v>83</v>
    <v>Nasdaq Stock Market</v>
    <v>XNAS</v>
    <v>XNAS</v>
    <v>3300 S HIAWASSEE RD.,, SUITE 104-105, ORLANDO, FL, 32835 US</v>
    <v>6.02</v>
    <v>Electronic Equipment &amp; Parts</v>
    <v>Stock</v>
    <v>45475.858629490627</v>
    <v>6918</v>
    <v>5.96</v>
    <v>66604072</v>
    <v>CODA OCTOPUS GROUP, INC.</v>
    <v>CODA OCTOPUS GROUP, INC.</v>
    <v>5.96</v>
    <v>24.308700000000002</v>
    <v>6</v>
    <v>5.96</v>
    <v>11175180</v>
    <v>CODA</v>
    <v>CODA OCTOPUS GROUP, INC. (XNAS:CODA)</v>
    <v>5384</v>
    <v>16322</v>
    <v>2004</v>
  </rv>
  <rv s="4">
    <v>6919</v>
  </rv>
  <rv s="0">
    <v>https://www.bing.com/financeapi/forcetrigger?t=ay1vtc&amp;q=XNAS%3aCUE&amp;form=skydnc</v>
    <v>Learn more on Bing</v>
  </rv>
  <rv s="5">
    <v>7</v>
    <v>CUE BIOPHARMA, INC. (XNAS:CUE)</v>
    <v>8</v>
    <v>9</v>
    <v>Finance</v>
    <v>10</v>
    <v>en-GB</v>
    <v>ay1vtc</v>
    <v>268435456</v>
    <v>1</v>
    <v>Powered by Refinitiv</v>
    <v>4.8899999999999997</v>
    <v>0.93710000000000004</v>
    <v>1.9559</v>
    <v>0.06</v>
    <v>5.8823999999999994E-2</v>
    <v>USD</v>
    <v>Cue Biopharma, Inc. is a clinical-stage biopharmaceutical company developing a novel class of therapeutic biologics to selectively modulate disease-specific T cells. The Company's platform, Immuno-STAT (Selective Targeting and Alteration of T cells) and biologics are designed to harness the curative potential of the body's intrinsic immune system through the selective modulation of disease-specific T cells without the adverse effects of broad systemic immune modulation. Its two oncology drug product candidates, CUE-101 and CUE-102, are exemplary programs from the interleukin 2 (IL-2) based CUE-100 series, and are representative of the HLA-A02 allele, which is prevalent in the United States and western European territories. CUE-101 HLA-A02 is engineered for the treatment of human papillomavirus positive, head and neck squamous cell carcinoma (HNSCC). CUE-102 HLA-A02, targeting Wilms' Tumor 1 protein, an oncofetal antigen known to be over-expressed in more than 20 different cancers.</v>
    <v>53</v>
    <v>Nasdaq Stock Market</v>
    <v>XNAS</v>
    <v>XNAS</v>
    <v>40 Guest Street, BOSTON, MA, 02135 US</v>
    <v>1.1299999999999999</v>
    <v>Biotechnology &amp; Medical Research</v>
    <v>Stock</v>
    <v>45475.997988981253</v>
    <v>6921</v>
    <v>1.02</v>
    <v>52534785</v>
    <v>CUE BIOPHARMA, INC.</v>
    <v>CUE BIOPHARMA, INC.</v>
    <v>1.04</v>
    <v>0</v>
    <v>1.02</v>
    <v>1.08</v>
    <v>48643320</v>
    <v>CUE</v>
    <v>CUE BIOPHARMA, INC. (XNAS:CUE)</v>
    <v>1</v>
    <v>480528</v>
    <v>2014</v>
  </rv>
  <rv s="4">
    <v>6922</v>
  </rv>
  <rv s="0">
    <v>https://www.bing.com/financeapi/forcetrigger?t=a1ofw7&amp;q=XNYS%3aBGSF&amp;form=skydnc</v>
    <v>Learn more on Bing</v>
  </rv>
  <rv s="5">
    <v>7</v>
    <v>BGSF, INC. (XNYS:BGSF)</v>
    <v>8</v>
    <v>9</v>
    <v>Finance</v>
    <v>10</v>
    <v>en-GB</v>
    <v>a1ofw7</v>
    <v>268435456</v>
    <v>1</v>
    <v>Powered by Refinitiv</v>
    <v>11.7</v>
    <v>6.4</v>
    <v>1.6102000000000001</v>
    <v>0.32</v>
    <v>3.6782000000000002E-2</v>
    <v>USD</v>
    <v>BGSF, Inc. is a provider of consulting, managed services, and professional workforce solutions. The Company operates through two segments: Property Management and Professional. The Property Management segment is a provider of office and maintenance talent. It operates in 38 states and D.C. The Professional segment provides specialized talent and business consultants for information technology (IT), managed services, finance, accounting, legal and human resources. The segment operates across the United States in three divisions: IT, Managed Solutions, and Finance &amp; Accounting, with the IT division providing additional nearshore and offshore solutions in Colombia and India. Its client partners include Fortune 500 companies, medium and small companies, as well as consulting firms engaged in systems integration projects. Its workforce services consist of on-demand or short-term assignments, consulting services, managed services and on-site management administration.</v>
    <v>474</v>
    <v>New York Stock Exchange</v>
    <v>XNYS</v>
    <v>XNYS</v>
    <v>5850 Granite Pkwy Ste 730, PLANO, TX, 75024 US</v>
    <v>9.2200000000000006</v>
    <v>Professional &amp; Commercial Services</v>
    <v>Stock</v>
    <v>45475.958333367969</v>
    <v>6924</v>
    <v>8.6999999999999993</v>
    <v>98713166</v>
    <v>BGSF, INC.</v>
    <v>BGSF, INC.</v>
    <v>8.6999999999999993</v>
    <v>17.843699999999998</v>
    <v>8.6999999999999993</v>
    <v>9.02</v>
    <v>10943810</v>
    <v>BGSF</v>
    <v>BGSF, INC. (XNYS:BGSF)</v>
    <v>93210</v>
    <v>51359</v>
    <v>2007</v>
  </rv>
  <rv s="4">
    <v>6925</v>
  </rv>
  <rv s="0">
    <v>https://www.bing.com/financeapi/forcetrigger?t=a1mtw7&amp;q=XNAS%3aACRS&amp;form=skydnc</v>
    <v>Learn more on Bing</v>
  </rv>
  <rv s="5">
    <v>7</v>
    <v>ACLARIS THERAPEUTICS, INC. (XNAS:ACRS)</v>
    <v>8</v>
    <v>9</v>
    <v>Finance</v>
    <v>5</v>
    <v>en-GB</v>
    <v>a1mtw7</v>
    <v>268435456</v>
    <v>1</v>
    <v>Powered by Refinitiv</v>
    <v>11.12</v>
    <v>0.59019999999999995</v>
    <v>0.2828</v>
    <v>-0.01</v>
    <v>-8.6960000000000006E-3</v>
    <v>USD</v>
    <v>Aclaris Therapeutics, Inc. is a clinical-stage biopharmaceutical company focused on developing novel drug candidates for immuno-inflammatory diseases. The Company has a multi-stage portfolio of drug candidates powered by a robust research and development engine exploring protein kinase regulation. Its segments include therapeutics and contract research. The therapeutics segment is focused on identifying and developing therapies to address unmet needs for immuno-inflammatory diseases and providing licensing of its intellectual property. The contract research segment provides laboratory services. The Company's KINect drug discovery platform combined with its preclinical development capabilities allows it to identify and advance potential drug candidates that it may develop independently or in collaboration with third parties. The Company's drug candidates include ATI-1777, ATI-2138 and Zunsemetinib. ATI-1777 is an investigational topical soft Janus kinase, or JAK, 1/3 inhibitor.</v>
    <v>91</v>
    <v>Nasdaq Stock Market</v>
    <v>XNAS</v>
    <v>XNAS</v>
    <v>701 Lee Road, Suite 103, WAYNE, PA, 19087 US</v>
    <v>1.19</v>
    <v>Biotechnology &amp; Medical Research</v>
    <v>Stock</v>
    <v>45475.994562267966</v>
    <v>6927</v>
    <v>1.1200000000000001</v>
    <v>81241860</v>
    <v>ACLARIS THERAPEUTICS, INC.</v>
    <v>ACLARIS THERAPEUTICS, INC.</v>
    <v>1.18</v>
    <v>0</v>
    <v>1.1499999999999999</v>
    <v>1.1399999999999999</v>
    <v>71264790</v>
    <v>ACRS</v>
    <v>ACLARIS THERAPEUTICS, INC. (XNAS:ACRS)</v>
    <v>1117</v>
    <v>1057899</v>
    <v>2012</v>
  </rv>
  <rv s="4">
    <v>6928</v>
  </rv>
  <rv s="0">
    <v>https://www.bing.com/financeapi/forcetrigger?t=c33sxm&amp;q=XNAS%3aMITA&amp;form=skydnc</v>
    <v>Learn more on Bing</v>
  </rv>
  <rv s="43">
    <v>103</v>
    <v>Coliseum Acquisition Corp (XNAS:MITA)</v>
    <v>8</v>
    <v>104</v>
    <v>Finance</v>
    <v>10</v>
    <v>en-GB</v>
    <v>c33sxm</v>
    <v>268435456</v>
    <v>1</v>
    <v>Powered by Refinitiv</v>
    <v>11.81</v>
    <v>10.4</v>
    <v>0.01</v>
    <v>9.1240000000000006E-4</v>
    <v>USD</v>
    <v>Coliseum Acquisition Corp is a blank check company. The Company is incorporated for the purpose of effecting a merger, share exchange, asset acquisition, share purchase, reorganization or other similar business combination, involving one or more businesses or assets. It intends to focus on sectors, including consumer product, service and media companies at the intersection of sports, entertainment, digital media and/or technology (Core Sectors). It has no operations and has generated no revenues.</v>
    <v>Nasdaq Stock Market</v>
    <v>XNAS</v>
    <v>XNAS</v>
    <v>1180 North Town Center Drive, Suite 100, LAS VEGAS, NV, 89144 US</v>
    <v>10.97</v>
    <v>Holding Companies</v>
    <v>Stock</v>
    <v>45468.833333818751</v>
    <v>6930</v>
    <v>10.97</v>
    <v>72691169</v>
    <v>Coliseum Acquisition Corp</v>
    <v>Coliseum Acquisition Corp</v>
    <v>10.97</v>
    <v>70.130499999999998</v>
    <v>10.96</v>
    <v>10.97</v>
    <v>6626360</v>
    <v>MITA</v>
    <v>Coliseum Acquisition Corp (XNAS:MITA)</v>
    <v>1</v>
    <v>315</v>
    <v>2021</v>
  </rv>
  <rv s="4">
    <v>6931</v>
  </rv>
  <rv s="0">
    <v>https://www.bing.com/financeapi/forcetrigger?t=brl6r7&amp;q=XNYS%3aANVS&amp;form=skydnc</v>
    <v>Learn more on Bing</v>
  </rv>
  <rv s="6">
    <v>12</v>
    <v>Annovis Bio, Inc. (XNYS:ANVS)</v>
    <v>8</v>
    <v>13</v>
    <v>Finance</v>
    <v>5</v>
    <v>en-GB</v>
    <v>brl6r7</v>
    <v>268435456</v>
    <v>1</v>
    <v>Powered by Refinitiv</v>
    <v>22.49</v>
    <v>4.53</v>
    <v>1.7315</v>
    <v>3.9449999999999998</v>
    <v>0.74857699999999994</v>
    <v>USD</v>
    <v>Annovis Bio, Inc. is a clinical-stage drug platform company addressing neurodegeneration such as Alzheimer’s disease (AD), Parkinson’s disease (PD) and other chronic neurodegenerative diseases. The Company is developing its lead product candidate, Buntanetap, which is designed to address AD, PD, and potentially other chronic neurodegenerative diseases. Buntanetap is a synthetically produced small molecule, orally administered, brain penetrant compound. Its product candidate ANVS405 is an intravenous drug being developed for acute indications and focused on protecting the brain after traumatic brain injury (TBI) and/or stroke. ANVS405 is the same compound as Buntanetap, given in cases of acute head and brain trauma. ANVS301 is an orally administered drug being developed to increase cognitive capability in later stages of AD and dementia. ANVS301 is observed to improve memory and learning in very old rats by lowering the number of errors from six to three.</v>
    <v>6</v>
    <v>New York Stock Exchange</v>
    <v>XNYS</v>
    <v>XNYS</v>
    <v>101 LINDENWOOD DRIVE, SUITE 225, MALVERN, PA, 19355 US</v>
    <v>12.51</v>
    <v>Biotechnology &amp; Medical Research</v>
    <v>Stock</v>
    <v>45475.999974003906</v>
    <v>6933</v>
    <v>4.53</v>
    <v>102945188</v>
    <v>Annovis Bio, Inc.</v>
    <v>Annovis Bio, Inc.</v>
    <v>5.33</v>
    <v>5.27</v>
    <v>9.2149999999999999</v>
    <v>11171480</v>
    <v>ANVS</v>
    <v>Annovis Bio, Inc. (XNYS:ANVS)</v>
    <v>883487</v>
    <v>1857737</v>
    <v>2008</v>
  </rv>
  <rv s="4">
    <v>6934</v>
  </rv>
  <rv s="0">
    <v>https://www.bing.com/financeapi/forcetrigger?t=c12mfr&amp;q=XNAS%3aTIL&amp;form=skydnc</v>
    <v>Learn more on Bing</v>
  </rv>
  <rv s="5">
    <v>7</v>
    <v>INSTIL BIO, INC. (XNAS:TIL)</v>
    <v>8</v>
    <v>9</v>
    <v>Finance</v>
    <v>5</v>
    <v>en-GB</v>
    <v>c12mfr</v>
    <v>268435456</v>
    <v>1</v>
    <v>Powered by Refinitiv</v>
    <v>12.98</v>
    <v>6.07</v>
    <v>1.661</v>
    <v>-0.26</v>
    <v>-2.5243000000000002E-2</v>
    <v>USD</v>
    <v>Instil Bio, Inc. is a clinical-stage biopharmaceutical company focused on developing a pipeline of novel therapies. The Company seeks to in-license/acquire and develop novel therapeutic candidates in diseases with significant unmet medical need. Its first such program is an engineered tumor infiltrating lymphocyte (TIL), cell therapy for the treatment of cancer. It is engaged in developing a novel class of genetically engineered TIL therapies using its Co-Stimulatory Antigen Receptor (CoStAR), platform. The Company's lead CoStAR-TIL product candidate, ITIL-306, expresses a CoStAR molecule designed to recognize folate receptor alpha (Fra), a tumor-associated antigen that is expressed on numerous solid tumors, including ovarian cancer, uterine cancer, NSCLC and renal cancer. CAR-T and TCR-T therapies are cell products composed of T cells that have been genetically engineered to recognize a specific cancer-related antigen on the surface of tumor cells.</v>
    <v>49</v>
    <v>Nasdaq Stock Market</v>
    <v>XNAS</v>
    <v>XNAS</v>
    <v>3963 Maple Avenue, Suite 350, DALLAS, TX, 75219 US</v>
    <v>10.76</v>
    <v>Biotechnology &amp; Medical Research</v>
    <v>Stock</v>
    <v>45475.838139883592</v>
    <v>6936</v>
    <v>10.039999999999999</v>
    <v>66990300</v>
    <v>INSTIL BIO, INC.</v>
    <v>INSTIL BIO, INC.</v>
    <v>10.76</v>
    <v>0</v>
    <v>10.3</v>
    <v>10.039999999999999</v>
    <v>6503910</v>
    <v>TIL</v>
    <v>INSTIL BIO, INC. (XNAS:TIL)</v>
    <v>3205</v>
    <v>7360</v>
    <v>2018</v>
  </rv>
  <rv s="4">
    <v>6937</v>
  </rv>
  <rv s="0">
    <v>https://www.bing.com/financeapi/forcetrigger?t=a1xdyc&amp;q=XNAS%3aMCHX&amp;form=skydnc</v>
    <v>Learn more on Bing</v>
  </rv>
  <rv s="5">
    <v>7</v>
    <v>MARCHEX, INC. (XNAS:MCHX)</v>
    <v>8</v>
    <v>9</v>
    <v>Finance</v>
    <v>10</v>
    <v>en-GB</v>
    <v>a1xdyc</v>
    <v>268435456</v>
    <v>1</v>
    <v>Powered by Refinitiv</v>
    <v>2.14</v>
    <v>1.1100000000000001</v>
    <v>1.9993000000000001</v>
    <v>-0.11</v>
    <v>-7.1429000000000006E-2</v>
    <v>USD</v>
    <v>Marchex, Inc. provides conversation intelligence platform. The Company provides conversational intelligence artificial intelligence (AI)-powered solutions. The Company’s product offerings include Marketing Edge, Sonar Business Text Messaging, Marchex Platform Services, Spotlight and Engage. Marketing Edge leverages conversational intelligence with generative AI to form a comprehensive marketing attribution and conversation data solution. Sonar Business Text Messaging is an AI empowered, intelligent workflow enabled mobile messaging solution that enables operations, sales and marketing teams to communicate personally with field staff, prospects and customers. Marchex Platform Services is an API-based, conversation intelligence product that allows executives, sales, customer engagement and marketing teams to apply Marchex AI to any calls, regardless of communication platform, in order to identify actionable insights from conversations with their customers.</v>
    <v>164</v>
    <v>Nasdaq Stock Market</v>
    <v>XNAS</v>
    <v>XNAS</v>
    <v>1200 FIFTH AVE, SUITE 1300, SEATTLE, WA, 98101 US</v>
    <v>1.52</v>
    <v>Media &amp; Publishing</v>
    <v>Stock</v>
    <v>45475.939927082814</v>
    <v>6939</v>
    <v>1.3559000000000001</v>
    <v>62460398</v>
    <v>MARCHEX, INC.</v>
    <v>MARCHEX, INC.</v>
    <v>1.3559000000000001</v>
    <v>0</v>
    <v>1.54</v>
    <v>1.43</v>
    <v>43678600</v>
    <v>MCHX</v>
    <v>MARCHEX, INC. (XNAS:MCHX)</v>
    <v>5069</v>
    <v>40183</v>
    <v>2003</v>
  </rv>
  <rv s="4">
    <v>6940</v>
  </rv>
  <rv s="0">
    <v>https://www.bing.com/financeapi/forcetrigger?t=a2kh77&amp;q=OTCM%3aIRME&amp;form=skydnc</v>
    <v>Learn more on Bing</v>
  </rv>
  <rv s="21">
    <v>52</v>
    <v>IR-MED , INC. (OTCM:IRME)</v>
    <v>8</v>
    <v>53</v>
    <v>Finance</v>
    <v>18</v>
    <v>en-GB</v>
    <v>a2kh77</v>
    <v>268435456</v>
    <v>1</v>
    <v>Powered by Refinitiv</v>
    <v>1.65</v>
    <v>0.58499999999999996</v>
    <v>1.0333000000000001</v>
    <v>-0.4</v>
    <v>-0.4</v>
    <v>USD</v>
    <v>IR-Med, Inc. is a development-stage medical device company. The Company is engaged in developing its technology through its subsidiary and is utilizing Infra-Red-light spectroscopy (IR) combined with artificial intelligence (AI) technology platform to develop non-invasive devices for various medical indications, by detecting and measuring various biomarkers and molecules in the blood and in human tissue in real-time. The Company has three principal medical devices in development. Its product under development, PressureSafe, is a handheld optical monitoring device that is being developed to support early detection of pressure injuries (PI) to the skin and underlying tissue. DiaSafe is a handheld optical monitoring device that is being developed to support early detection of DFUs in lower limb skin and underlying tissue. Nobiotics is an otoscope designed to support physicians with an immediate indication as to whether a mid-ear infection (otitis media) is of a bacterial origin.</v>
    <v>6</v>
    <v>OTC Markets</v>
    <v>OTCM</v>
    <v>OTCM</v>
    <v>C/O ABOUDI LEGAL GROUP PLLC, 745 5TH AVE, SUITE 500, NEW YORK, NY, 10151 US</v>
    <v>0.6</v>
    <v>Healthcare Equipment &amp; Supplies</v>
    <v>Stock</v>
    <v>45457.006944444445</v>
    <v>6942</v>
    <v>0.6</v>
    <v>42414036</v>
    <v>IR-MED , INC.</v>
    <v>IR-MED , INC.</v>
    <v>0.6</v>
    <v>1</v>
    <v>0.6</v>
    <v>70690060</v>
    <v>IRME</v>
    <v>IR-MED , INC. (OTCM:IRME)</v>
    <v>1</v>
    <v>2007</v>
  </rv>
  <rv s="4">
    <v>6943</v>
  </rv>
  <rv s="0">
    <v>https://www.bing.com/financeapi/forcetrigger?t=bqbtfr&amp;q=XNAS%3aPSNL&amp;form=skydnc</v>
    <v>Learn more on Bing</v>
  </rv>
  <rv s="5">
    <v>7</v>
    <v>PERSONALIS, INC. (XNAS:PSNL)</v>
    <v>8</v>
    <v>9</v>
    <v>Finance</v>
    <v>5</v>
    <v>en-GB</v>
    <v>bqbtfr</v>
    <v>268435456</v>
    <v>1</v>
    <v>Powered by Refinitiv</v>
    <v>2.4300000000000002</v>
    <v>0.89059999999999995</v>
    <v>1.8582000000000001</v>
    <v>5.0000000000000001E-3</v>
    <v>4.1840000000000002E-3</v>
    <v>USD</v>
    <v>Personalis, Inc. is engaged in developing and marketing advanced cancer genomic tests and analytics. The Company’s advanced genomic sequencing and analytics support the development of personalized cancer vaccines and other next generation cancer immunotherapies. Its products include NeXT Personal, ImmunoI DNeXT, NeXT Personal Dx, NeXT Dx, whole exome sequencing (WES), and whole genome sequencing (WGS). NeXT Personal is a tumor-informed liquid biopsy test for detection of minimal residual disease (MRD) and recurrence in cancer. NeXT Dx is a comprehensive tumor profiling test that unlocks the entire exome (DNA) and transcriptome (RNA) with matched tumor-normal analysis. The Company performed WGS on human samples for research projects, such as population sequencing initiatives. The Company’s tests and analytics are used by pharmaceutical companies for translational research, biomarker discovery, the development of personalized cancer therapies.</v>
    <v>223</v>
    <v>Nasdaq Stock Market</v>
    <v>XNAS</v>
    <v>XNAS</v>
    <v>6600 Dumbarton Circle, FREMONT, CA, 94555 US</v>
    <v>1.22</v>
    <v>Biotechnology &amp; Medical Research</v>
    <v>Stock</v>
    <v>45475.958869594528</v>
    <v>6945</v>
    <v>1.17</v>
    <v>62326608</v>
    <v>PERSONALIS, INC.</v>
    <v>PERSONALIS, INC.</v>
    <v>1.18</v>
    <v>0</v>
    <v>1.1950000000000001</v>
    <v>1.2</v>
    <v>51938840</v>
    <v>PSNL</v>
    <v>PERSONALIS, INC. (XNAS:PSNL)</v>
    <v>3000</v>
    <v>213996</v>
    <v>2011</v>
  </rv>
  <rv s="4">
    <v>6946</v>
  </rv>
  <rv s="0">
    <v>https://www.bing.com/financeapi/forcetrigger?t=a1ncar&amp;q=XNAS%3aALRN&amp;form=skydnc</v>
    <v>Learn more on Bing</v>
  </rv>
  <rv s="5">
    <v>7</v>
    <v>AILERON THERAPEUTICS, INC. (XNAS:ALRN)</v>
    <v>8</v>
    <v>9</v>
    <v>Finance</v>
    <v>10</v>
    <v>en-GB</v>
    <v>a1ncar</v>
    <v>268435456</v>
    <v>1</v>
    <v>Powered by Refinitiv</v>
    <v>7.42</v>
    <v>1.01</v>
    <v>2.2221000000000002</v>
    <v>-0.04</v>
    <v>-1.4286E-2</v>
    <v>USD</v>
    <v>Aileron Therapeutics, Inc. is a biopharmaceutical company. The Company is advancing a pipeline of medicines to address unmet medical needs in orphan pulmonary and fibrosis indications. Its lead product candidate, LTI-03, is a synthetic peptide with a dual mechanism targeting alveolar epithelial cell survival as well as inhibition of profibrotic signaling. LTI-03 is being evaluated in a Phase Ib clinical trial for the treatment of idiopathic pulmonary fibrosis (IPF). Its second product candidate, LTI-01, is a proenzyme, or zymogen, designed to slowly activate in the pleural space and break up the scar tissue, allowing for drainage of the pleural effusion. It has completed Phase Ib and Phase IIa clinical trials for the treatment of loculated pleural effusions.</v>
    <v>15</v>
    <v>Nasdaq Stock Market</v>
    <v>XNAS</v>
    <v>XNAS</v>
    <v>12407 N. Mopac Expy., Suite 250 #390, AUSTIN, TX, 78758 US</v>
    <v>2.84</v>
    <v>Biotechnology &amp; Medical Research</v>
    <v>Stock</v>
    <v>45475.833349282031</v>
    <v>6948</v>
    <v>2.7000999999999999</v>
    <v>59587240</v>
    <v>AILERON THERAPEUTICS, INC.</v>
    <v>AILERON THERAPEUTICS, INC.</v>
    <v>2.83</v>
    <v>0</v>
    <v>2.8</v>
    <v>2.76</v>
    <v>21589580</v>
    <v>ALRN</v>
    <v>AILERON THERAPEUTICS, INC. (XNAS:ALRN)</v>
    <v>12949</v>
    <v>80521</v>
    <v>2001</v>
  </rv>
  <rv s="4">
    <v>6949</v>
  </rv>
  <rv s="0">
    <v>https://www.bing.com/financeapi/forcetrigger?t=a2i27w&amp;q=OTCM%3aGGROU&amp;form=skydnc</v>
    <v>Learn more on Bing</v>
  </rv>
  <rv s="35">
    <v>84</v>
    <v>GOLDEN GROWERS UNT (OTCM:GGROU)</v>
    <v>85</v>
    <v>86</v>
    <v>Finance</v>
    <v>18</v>
    <v>en-GB</v>
    <v>a2i27w</v>
    <v>268435456</v>
    <v>1</v>
    <v>Powered by Refinitiv</v>
    <v>4.5</v>
    <v>4.25</v>
    <v>0.21</v>
    <v>4.9412000000000005E-2</v>
    <v>USD</v>
    <v>OTC Markets</v>
    <v>OTCM</v>
    <v>4.5</v>
    <v>ETF</v>
    <v>45444.006944444445</v>
    <v>6951</v>
    <v>4.46</v>
    <v>GOLDEN GROWERS UNT</v>
    <v>4.5</v>
    <v>4.25</v>
    <v>4.46</v>
    <v>GGROU</v>
    <v>GOLDEN GROWERS UNT (OTCM:GGROU)</v>
    <v>34000</v>
  </rv>
  <rv s="4">
    <v>6952</v>
  </rv>
  <rv s="0">
    <v>https://www.bing.com/financeapi/forcetrigger?t=brehmw&amp;q=XNYS%3aXL&amp;form=skydnc</v>
    <v>Learn more on Bing</v>
  </rv>
  <rv s="6">
    <v>12</v>
    <v>Spruce Power Holding Corporation (XNYS:SPRU)</v>
    <v>8</v>
    <v>13</v>
    <v>Finance</v>
    <v>10</v>
    <v>en-GB</v>
    <v>brehmw</v>
    <v>268435456</v>
    <v>1</v>
    <v>Powered by Refinitiv</v>
    <v>8.4</v>
    <v>2.94</v>
    <v>1.2092000000000001</v>
    <v>-0.04</v>
    <v>-1.1560999999999998E-2</v>
    <v>USD</v>
    <v>Spruce Power Holding Corporation is an owner and operator of distributed solar energy assets across the United States. The Company offers subscription-based services to approximately 75,000 home solar assets and customer contracts, making renewable energy more accessible to everyone. The Company is engaged in the ownership and maintenance of home solar energy systems for homeowners in the United States. The Company provides clean, solar energy typically at savings compared to traditional utility energy. Its business offers services which include asset management services and operating and maintenance services for home solar energy systems. In addition to providing management services to its portfolio, it also provides portfolio management services through its Spruce Pro platform to approximately 5,000 systems owned by other companies, which include billing and collections, account management services, financial reporting, homeowner support and maintenance monitoring and dispatch.</v>
    <v>142</v>
    <v>New York Stock Exchange</v>
    <v>XNYS</v>
    <v>XNYS</v>
    <v>2000 S COLORADO BLVD, SUITE 2-825, DENVER, CO, 80222 US</v>
    <v>3.45</v>
    <v>Electrical Utilities &amp; IPPs</v>
    <v>Stock</v>
    <v>45475.884191388279</v>
    <v>6954</v>
    <v>3.31</v>
    <v>63465624</v>
    <v>Spruce Power Holding Corporation</v>
    <v>Spruce Power Holding Corporation</v>
    <v>3.39</v>
    <v>3.46</v>
    <v>3.42</v>
    <v>18557200</v>
    <v>SPRU</v>
    <v>Spruce Power Holding Corporation (XNYS:SPRU)</v>
    <v>2</v>
    <v>37867</v>
    <v>2019</v>
  </rv>
  <rv s="4">
    <v>6955</v>
  </rv>
  <rv s="48">
    <v>114</v>
    <v>TD Global Techno Ld CAD Hd ETF (XTSE:TECX)</v>
    <v>98</v>
    <v>115</v>
    <v>Finance</v>
    <v>24</v>
    <v>en-GB</v>
    <v>c9nckr</v>
    <v>268435456</v>
    <v>1</v>
    <v>Powered by Refinitiv</v>
    <v>27.4</v>
    <v>21.39</v>
    <v>0.01</v>
    <v>3.6720000000000004E-4</v>
    <v>CAD</v>
    <v>Toronto Stock Exchange</v>
    <v>XTSE</v>
    <v>3.7000000000000002E-3</v>
    <v>27.24</v>
    <v>ETF</v>
    <v>45471.813622685186</v>
    <v>27.24</v>
    <v>4056159</v>
    <v>TD Global Techno Ld CAD Hd ETF</v>
    <v>27.24</v>
    <v>27.23</v>
    <v>27.24</v>
    <v>TECX</v>
    <v>TD Global Techno Ld CAD Hd ETF (XTSE:TECX)</v>
    <v>34</v>
  </rv>
  <rv s="4">
    <v>6957</v>
  </rv>
  <rv s="0">
    <v>https://www.bing.com/financeapi/forcetrigger?t=c52pjc&amp;q=XNAS%3aHAIA&amp;form=skydnc</v>
    <v>Learn more on Bing</v>
  </rv>
  <rv s="43">
    <v>103</v>
    <v>Healthcare AI Acquisition Corp. (XNAS:HAIA)</v>
    <v>8</v>
    <v>104</v>
    <v>Finance</v>
    <v>10</v>
    <v>en-GB</v>
    <v>c52pjc</v>
    <v>268435456</v>
    <v>1</v>
    <v>Powered by Refinitiv</v>
    <v>11.5</v>
    <v>10.6</v>
    <v>0.04</v>
    <v>3.5399999999999997E-3</v>
    <v>USD</v>
    <v>Healthcare AI Acquisition Corp. is a blank check company. The Company is formed for the purpose of effecting a merger, share exchange, asset acquisition, share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It has not commenced any business operations and has not generated any revenue.</v>
    <v>Nasdaq Stock Market</v>
    <v>XNAS</v>
    <v>XNAS</v>
    <v>8 The Green, Ste 15614, DOVER, DE, 19901 US</v>
    <v>11.34</v>
    <v>Holding Companies</v>
    <v>Stock</v>
    <v>45475.95862571719</v>
    <v>6959</v>
    <v>11.32</v>
    <v>61129404</v>
    <v>Healthcare AI Acquisition Corp.</v>
    <v>Healthcare AI Acquisition Corp.</v>
    <v>11.33</v>
    <v>17.200600000000001</v>
    <v>11.3</v>
    <v>11.34</v>
    <v>5390600</v>
    <v>HAIA</v>
    <v>Healthcare AI Acquisition Corp. (XNAS:HAIA)</v>
    <v>1</v>
    <v>1235</v>
    <v>2021</v>
  </rv>
  <rv s="4">
    <v>6960</v>
  </rv>
  <rv s="0">
    <v>https://www.bing.com/financeapi/forcetrigger?t=c6dj27&amp;q=XNAS%3aAFAR&amp;form=skydnc</v>
    <v>Learn more on Bing</v>
  </rv>
  <rv s="9">
    <v>21</v>
    <v>AURA FAT PROJECTS ACQUISITION CORP (XNAS:AFAR)</v>
    <v>8</v>
    <v>22</v>
    <v>Finance</v>
    <v>10</v>
    <v>en-GB</v>
    <v>c6dj27</v>
    <v>268435456</v>
    <v>1</v>
    <v>Powered by Refinitiv</v>
    <v>11.64</v>
    <v>10.55</v>
    <v>-5.0000000000000001E-3</v>
    <v>-4.4269999999999997E-4</v>
    <v>USD</v>
    <v>Aura FAT Projects Acquisition Corp is a blank check company. The Company is formed for the purpose of effecting a merger, share exchange, asset acquisition, share purchase, reorganization, or other similar business combination with one or more businesses or entities. It has not selected any specific business combination target or initiated any substantive discussions, directly or indirectly, with any business combination target. It may pursue an acquisition opportunity in any business, industry, sector, or geographical location. The Company intends to focus on search for new emerging technology companies with an acute growth potential in Southeast Asia, Australia and New Zealand in sectors, such as Web 3.0, blockchain, cryptocurrency, digital ledger, e-gaming and other new financial technology and services sectors. The Company is neither engaged in any operations nor has generated any revenues.</v>
    <v>2</v>
    <v>Nasdaq Stock Market</v>
    <v>XNAS</v>
    <v>XNAS</v>
    <v>27 Bukit Manis Road, 099892 SG</v>
    <v>11.3</v>
    <v>Holding Companies</v>
    <v>Stock</v>
    <v>45475.833335335155</v>
    <v>6962</v>
    <v>11.285</v>
    <v>65304260</v>
    <v>AURA FAT PROJECTS ACQUISITION CORP</v>
    <v>AURA FAT PROJECTS ACQUISITION CORP</v>
    <v>11.3</v>
    <v>78.096900000000005</v>
    <v>11.295</v>
    <v>11.29</v>
    <v>5781700</v>
    <v>AFAR</v>
    <v>AURA FAT PROJECTS ACQUISITION CORP (XNAS:AFAR)</v>
    <v>257407</v>
    <v>14312</v>
    <v>2021</v>
  </rv>
  <rv s="4">
    <v>6963</v>
  </rv>
  <rv s="0">
    <v>https://www.bing.com/financeapi/forcetrigger?t=a1nwrw&amp;q=XNAS%3aATRA&amp;form=skydnc</v>
    <v>Learn more on Bing</v>
  </rv>
  <rv s="5">
    <v>7</v>
    <v>ATARA BIOTHERAPEUTICS, INC. (XNAS:ATRA)</v>
    <v>8</v>
    <v>9</v>
    <v>Finance</v>
    <v>10</v>
    <v>en-GB</v>
    <v>a1nwrw</v>
    <v>268435456</v>
    <v>1</v>
    <v>Powered by Refinitiv</v>
    <v>63.375</v>
    <v>4.9649999999999999</v>
    <v>0.51829999999999998</v>
    <v>-0.84</v>
    <v>-0.10047800000000001</v>
    <v>USD</v>
    <v>Atara Biotherapeutics, Inc. is an allogeneic T-cell immunotherapy company. The Company is a developer of T-cell immunotherapy, leveraging its novel allogeneic Epstein-Barr virus (EBV) T-cell platform to develop transformative therapies for patients with serious diseases, including solid tumors, hematologic cancers, and autoimmune diseases. Its pipeline products include Ebvallo (Tab-cel), ATA3219. The Company’s T-cell immunotherapy, tab-cel (tabelecleucel), is in Phase III development for patients with EBV-driven post-transplant lymphoproliferative disease (EBV+ PTLD) who have failed rituximab or rituximab plus chemotherapy, as well as other EBV-driven diseases. Its ATA3219 is in Phase 1 development is being developed as a potential product intended to target B-cell malignancies and autoimmune diseases, based on a next generation 1XX co-stimulatory domain and the innate advantages of EBV T cells as the foundation for an allogeneic CAR T platform.</v>
    <v>173</v>
    <v>Nasdaq Stock Market</v>
    <v>XNAS</v>
    <v>XNAS</v>
    <v>2380 Conejo Spectrum St, Suite 200, THOUSAND OAKS, CA, 91320 US</v>
    <v>8.34</v>
    <v>Biotechnology &amp; Medical Research</v>
    <v>Stock</v>
    <v>45475.960669073436</v>
    <v>6965</v>
    <v>7.3101000000000003</v>
    <v>40999640</v>
    <v>ATARA BIOTHERAPEUTICS, INC.</v>
    <v>ATARA BIOTHERAPEUTICS, INC.</v>
    <v>8.34</v>
    <v>0</v>
    <v>8.36</v>
    <v>7.52</v>
    <v>4904260</v>
    <v>ATRA</v>
    <v>ATARA BIOTHERAPEUTICS, INC. (XNAS:ATRA)</v>
    <v>94</v>
    <v>115422</v>
    <v>2012</v>
  </rv>
  <rv s="4">
    <v>6966</v>
  </rv>
  <rv s="0">
    <v>https://www.bing.com/financeapi/forcetrigger?t=a29gsm&amp;q=OTCM%3aBDCO&amp;form=skydnc</v>
    <v>Learn more on Bing</v>
  </rv>
  <rv s="5">
    <v>7</v>
    <v>BLUE DOLPHIN ENERGY COMPANY (OTCM:BDCO)</v>
    <v>8</v>
    <v>9</v>
    <v>Finance</v>
    <v>18</v>
    <v>en-GB</v>
    <v>a29gsm</v>
    <v>268435456</v>
    <v>1</v>
    <v>Powered by Refinitiv</v>
    <v>8.83</v>
    <v>2.5</v>
    <v>-2.3300000000000001E-2</v>
    <v>-0.11</v>
    <v>-2.5287E-2</v>
    <v>USD</v>
    <v>Blue Dolphin Energy Company (Blue Dolphin) is an independent downstream energy company operating in the Gulf Coast region of the United States. The Company's operations primarily consist of a light sweet-crude, approximately 15,000 barrels per day (bpd) crude distillation tower, and approximately 1.25 million bbls of petroleum storage tank capacity in Nixon, Texas. The Company’s segments include refinery operations, and tolling and terminaling services. Its refinery operations business segment consists of a light sweet-crude, 15,000-bpd crude distillation tower, petroleum storage tanks, loading and unloading facilities, and approximately 56 acres of land. Its tolling and terminaling services segment includes petroleum storage tanks and loading and unloading facilities. Its subsidiaries include Blue Dolphin Petroleum Company, Blue Dolphin Pipe Line Company, and Blue Dolphin Exploration Company.</v>
    <v>161</v>
    <v>OTC Markets</v>
    <v>OTCM</v>
    <v>OTCM</v>
    <v>801 Travis St Ste 2100, HOUSTON, TX, 77002-5705 US</v>
    <v>4.24</v>
    <v>Oil &amp; Gas</v>
    <v>Stock</v>
    <v>45476.006944444445</v>
    <v>6968</v>
    <v>4.1950000000000003</v>
    <v>63269152</v>
    <v>BLUE DOLPHIN ENERGY COMPANY</v>
    <v>BLUE DOLPHIN ENERGY COMPANY</v>
    <v>4.1950000000000003</v>
    <v>3.0297999999999998</v>
    <v>4.3499999999999996</v>
    <v>4.24</v>
    <v>14921970</v>
    <v>BDCO</v>
    <v>BLUE DOLPHIN ENERGY COMPANY (OTCM:BDCO)</v>
    <v>2408</v>
    <v>3560</v>
    <v>1986</v>
  </rv>
  <rv s="4">
    <v>6969</v>
  </rv>
  <rv s="0">
    <v>https://www.bing.com/financeapi/forcetrigger?t=axwf6h&amp;q=XNAS%3aNVNO&amp;form=skydnc</v>
    <v>Learn more on Bing</v>
  </rv>
  <rv s="5">
    <v>7</v>
    <v>ENVVENO MEDICAL CORPORATION (XNAS:NVNO)</v>
    <v>8</v>
    <v>9</v>
    <v>Finance</v>
    <v>10</v>
    <v>en-GB</v>
    <v>axwf6h</v>
    <v>268435456</v>
    <v>1</v>
    <v>Powered by Refinitiv</v>
    <v>6.97</v>
    <v>2.98</v>
    <v>1.2493000000000001</v>
    <v>-0.05</v>
    <v>-9.7660000000000004E-3</v>
    <v>USD</v>
    <v>enVVeno Medical Corporation is a late-stage clinical med-tech company. The Company is focused on the advancement of bioprosthetic (tissue-based) solutions to improve the standard of care for the treatment of venous disease. The Company is developing surgical and non-surgical replacement venous valves for patients suffering from severe Chronic Venous Insufficiency (CVI) of the deep venous system of the leg. The Company's lead product, VenoValve, which is a porcine based replacement venous valve developed to surgically implanted in the deep venous system of the leg to treat severe CVI. The VenoValve is implanted into the femoral vein of the patient in an open surgical procedure via a five-to-six-inch incision in the upper thigh. The VenoValve is being evaluated in the surgical anti-reflux venous valve endoprosthesis (SAVVE) United States clinical trial. The Company is also developing a second product called enVVe, which is a non-surgical, transcatheter based replacement venous valve.</v>
    <v>31</v>
    <v>Nasdaq Stock Market</v>
    <v>XNAS</v>
    <v>XNAS</v>
    <v>70 Doppler, IRVINE, CA, 92618 US</v>
    <v>5.26</v>
    <v>Biotechnology &amp; Medical Research</v>
    <v>Stock</v>
    <v>45475.960436260939</v>
    <v>6971</v>
    <v>4.8049999999999997</v>
    <v>67583100</v>
    <v>ENVVENO MEDICAL CORPORATION</v>
    <v>ENVVENO MEDICAL CORPORATION</v>
    <v>5.18</v>
    <v>0</v>
    <v>5.12</v>
    <v>5.07</v>
    <v>13330000</v>
    <v>NVNO</v>
    <v>ENVVENO MEDICAL CORPORATION (XNAS:NVNO)</v>
    <v>53120</v>
    <v>146406</v>
    <v>1999</v>
  </rv>
  <rv s="4">
    <v>6972</v>
  </rv>
  <rv s="0">
    <v>https://www.bing.com/financeapi/forcetrigger?t=bxja77&amp;q=XNAS%3aHYPR&amp;form=skydnc</v>
    <v>Learn more on Bing</v>
  </rv>
  <rv s="5">
    <v>7</v>
    <v>HYPERFINE, INC. (XNAS:HYPR)</v>
    <v>8</v>
    <v>9</v>
    <v>Finance</v>
    <v>10</v>
    <v>en-GB</v>
    <v>bxja77</v>
    <v>268435456</v>
    <v>1</v>
    <v>Powered by Refinitiv</v>
    <v>3.28</v>
    <v>0.76129999999999998</v>
    <v>0.82740000000000002</v>
    <v>4.6300000000000001E-2</v>
    <v>5.0403000000000003E-2</v>
    <v>USD</v>
    <v>Hyperfine, Inc. is a health technology company. The Company provides a Swoop Portable Magnetic Resonance Imaging System (Swoop system), which is a portable magnetic resonance imaging (MRI) system capable of providing neuroimaging at the point of care. Its Swoop system produces images at a lower magnetic field strength than conventional MRI scanners. The Swoop system is a portable, ultra-low-field (ULF) MRI device for producing images that display the internal structures of the head where full diagnostic examination is not clinically practical. MRI is used in various clinical settings for medical diagnosis, the staging of disease, and follow-up treatment. It has designed Swoop system to address an unmet need in point-of-care medical imaging through a combination of hardware and artificial intelligence (AI)-powered software services. The Company’s system operates from a Wi-Fi-capable tablet and integrates with picture archiving and communication systems (PACS).</v>
    <v>131</v>
    <v>Nasdaq Stock Market</v>
    <v>XNAS</v>
    <v>XNAS</v>
    <v>351 New Whitfield Street, GUILFORD, CT, 06437 US</v>
    <v>0.99</v>
    <v>Healthcare Equipment &amp; Supplies</v>
    <v>Stock</v>
    <v>45475.999228668748</v>
    <v>6974</v>
    <v>0.89100000000000001</v>
    <v>69480470</v>
    <v>HYPERFINE, INC.</v>
    <v>HYPERFINE, INC.</v>
    <v>0.89100000000000001</v>
    <v>0</v>
    <v>0.91859999999999997</v>
    <v>0.96489999999999998</v>
    <v>72007950</v>
    <v>HYPR</v>
    <v>HYPERFINE, INC. (XNAS:HYPR)</v>
    <v>457710</v>
    <v>104944</v>
    <v>2021</v>
  </rv>
  <rv s="4">
    <v>6975</v>
  </rv>
  <rv s="0">
    <v>https://www.bing.com/financeapi/forcetrigger?t=b133qh&amp;q=XNAS%3aWRAP&amp;form=skydnc</v>
    <v>Learn more on Bing</v>
  </rv>
  <rv s="5">
    <v>7</v>
    <v>WRAP TECHNOLOGIES, INC. (XNAS:WRAP)</v>
    <v>8</v>
    <v>9</v>
    <v>Finance</v>
    <v>10</v>
    <v>en-GB</v>
    <v>b133qh</v>
    <v>268435456</v>
    <v>1</v>
    <v>Powered by Refinitiv</v>
    <v>7.01</v>
    <v>1.21</v>
    <v>1.5697000000000001</v>
    <v>-0.02</v>
    <v>-1.0470999999999999E-2</v>
    <v>USD</v>
    <v>Wrap Technologies, Inc. is a global public safety technology and services company that delivers modern policing solutions to law enforcement and security personnel. The Company's products, services and solutions include BolaWrap Remote Restraint Device and Wrap Reality. The BolaWrap Remote Restraint Device is a hand-held remote restraint device that discharges a seven and a half-foot Kevlar tether to wrap an individual at a range of 10-25 feet. BolaWrap assists law enforcement to detain individuals without the need for pain compliance and higher uses of-force. The Wrap Reality is a virtual reality training system employing immersive computer graphics with proprietary software-enabled content. It allows up to two participants to enter a simulated training environment simultaneously with customized weapon controllers that enable trainees to engage in strategic decision making along including non-use-of-force and verbal training. The Company ships its restraint products to 59 countries.</v>
    <v>69</v>
    <v>Nasdaq Stock Market</v>
    <v>XNAS</v>
    <v>XNAS</v>
    <v>1817 W 4th St, TEMPE, AZ, 85281-2403 US</v>
    <v>1.92</v>
    <v>Communications &amp; Networking</v>
    <v>Stock</v>
    <v>45475.961616967186</v>
    <v>6977</v>
    <v>1.85</v>
    <v>83564781</v>
    <v>WRAP TECHNOLOGIES, INC.</v>
    <v>WRAP TECHNOLOGIES, INC.</v>
    <v>1.9</v>
    <v>0</v>
    <v>1.91</v>
    <v>1.89</v>
    <v>44214170</v>
    <v>WRAP</v>
    <v>WRAP TECHNOLOGIES, INC. (XNAS:WRAP)</v>
    <v>290</v>
    <v>233501</v>
    <v>2007</v>
  </rv>
  <rv s="4">
    <v>6978</v>
  </rv>
  <rv s="0">
    <v>https://www.bing.com/financeapi/forcetrigger?t=c2ppnm&amp;q=XNAS%3aRLYB&amp;form=skydnc</v>
    <v>Learn more on Bing</v>
  </rv>
  <rv s="5">
    <v>7</v>
    <v>RALLYBIO CORPORATION (XNAS:RLYB)</v>
    <v>8</v>
    <v>9</v>
    <v>Finance</v>
    <v>10</v>
    <v>en-GB</v>
    <v>c2ppnm</v>
    <v>268435456</v>
    <v>1</v>
    <v>Powered by Refinitiv</v>
    <v>6.38</v>
    <v>1.155</v>
    <v>0.32500000000000001</v>
    <v>-0.16</v>
    <v>-0.117647</v>
    <v>USD</v>
    <v>Rallybio Corporation is a clinical-stage biotechnology company engaged in developing and commercializing life-transforming therapies for patients with severe and rare diseases. It has a pipeline of product candidates aimed at addressing diseases with unmet medical needs in the areas of maternal fetal health, complement dysregulation, hematology, and metabolic disorders. It has two clinical-stage programs: RLYB212, an anti-HPA-1a antibody for the prevention of fetal and neonatal alloimmune thrombocytopenia (FNAIT) and RLYB116, an inhibitor of complement component 5 (C5), with the potential to treat several diseases of complement dysregulation, as well as additional programs in preclinical development. Its other product candidates include RLYB114, RLYB331 and ENPP1 Program. Its second C5 inhibitor, RLYB114, is a pegylated C5-targeted Affibody molecule with PK properties designed for the treatment of complement-mediated ophthalmic diseases. RLYB331 is for the treatment of severe anemia.</v>
    <v>43</v>
    <v>Nasdaq Stock Market</v>
    <v>XNAS</v>
    <v>XNAS</v>
    <v>234 CHURCH STREET, SUITE 1020, NEW HAVEN, CT, 06510 US</v>
    <v>1.42</v>
    <v>Biotechnology &amp; Medical Research</v>
    <v>Stock</v>
    <v>45475.993690068753</v>
    <v>6980</v>
    <v>1.155</v>
    <v>49739160</v>
    <v>RALLYBIO CORPORATION</v>
    <v>RALLYBIO CORPORATION</v>
    <v>1.39</v>
    <v>0</v>
    <v>1.36</v>
    <v>1.2</v>
    <v>41449300</v>
    <v>RLYB</v>
    <v>RALLYBIO CORPORATION (XNAS:RLYB)</v>
    <v>151</v>
    <v>345026</v>
    <v>2020</v>
  </rv>
  <rv s="4">
    <v>6981</v>
  </rv>
  <rv s="0">
    <v>https://www.bing.com/financeapi/forcetrigger?t=a21u77&amp;q=XNAS%3aREFR&amp;form=skydnc</v>
    <v>Learn more on Bing</v>
  </rv>
  <rv s="5">
    <v>7</v>
    <v>RESEARCH FRONTIERS INCORPORATED (XNAS:REFR)</v>
    <v>8</v>
    <v>9</v>
    <v>Finance</v>
    <v>10</v>
    <v>en-GB</v>
    <v>a21u77</v>
    <v>268435456</v>
    <v>1</v>
    <v>Powered by Refinitiv</v>
    <v>2.4146999999999998</v>
    <v>0.9</v>
    <v>0.20330000000000001</v>
    <v>0.05</v>
    <v>2.7932999999999999E-2</v>
    <v>USD</v>
    <v>Research Frontiers Incorporated is a material science company, focused on the research, development, manufacturing and marketing of vision and light control technologies. The Company develops and licenses its patented suspended particle device (SPD-Smart) light-control technology to other companies that manufacture and/or market the SPD-Smart chemical emulsion, light-control film made from the chemical emulsion, the light-control panels made by laminating the film, electronics to power end-products incorporating the film, or lamination services for, and the end-products themselves, such as smart windows, skylights and sunroofs. It has various companies that, in the aggregate, are licensed to primarily serve five SPD-Smart application areas (aerospace, architectural, automotive, marine and display products) in every country of the world. It has licensed its smart glass technology to approximately 40 companies that include chemical, material science and glass companies.</v>
    <v>6</v>
    <v>Nasdaq Stock Market</v>
    <v>XNAS</v>
    <v>XNAS</v>
    <v>240 Crossways Park Dr, WOODBURY, NY, 11797-2033 US</v>
    <v>1.92</v>
    <v>Media &amp; Publishing</v>
    <v>Stock</v>
    <v>45475.854468668753</v>
    <v>6983</v>
    <v>1.8</v>
    <v>61672733</v>
    <v>RESEARCH FRONTIERS INCORPORATED</v>
    <v>RESEARCH FRONTIERS INCORPORATED</v>
    <v>1.8</v>
    <v>0</v>
    <v>1.79</v>
    <v>1.84</v>
    <v>33517790</v>
    <v>REFR</v>
    <v>RESEARCH FRONTIERS INCORPORATED (XNAS:REFR)</v>
    <v>370</v>
    <v>54689</v>
    <v>1989</v>
  </rv>
  <rv s="4">
    <v>6984</v>
  </rv>
  <rv s="0">
    <v>https://www.bing.com/financeapi/forcetrigger?t=c2waar&amp;q=XNAS%3aINAB&amp;form=skydnc</v>
    <v>Learn more on Bing</v>
  </rv>
  <rv s="5">
    <v>7</v>
    <v>IN8BIO, INC. (XNAS:INAB)</v>
    <v>8</v>
    <v>9</v>
    <v>Finance</v>
    <v>10</v>
    <v>en-GB</v>
    <v>c2waar</v>
    <v>268435456</v>
    <v>1</v>
    <v>Powered by Refinitiv</v>
    <v>2.48</v>
    <v>0.65</v>
    <v>1.155</v>
    <v>-4.7999999999999996E-3</v>
    <v>-5.9030000000000003E-3</v>
    <v>USD</v>
    <v>IN8bio, Inc. is a clinical-stage biopharmaceutical company. The Company is focused on the discovery, development and commercialization of gamma-delta T cell-based immunotherapies for cancer patients. Gamma-delta T cells are a specialized population of T cells that possess properties, including the ability to differentiate between healthy and diseased tissue. The Company's lead program, INB-400, is in a Phase II clinical trial in which autologous, genetically modified gamma-delta T cells are assessed in glioblastoma (GBM). Its additional programs include Phase I trials in solid and hematologic tumors, including INB-200 for GBM and INB-100 for the treatment of patients with hematologic malignancies that are undergoing hematopoietic stem cell transplantation (HSCT). In addition, the Company’s DeltEx platform has yielded a portfolio of preclinical programs, including INB-300 and INB-500, focused on addressing acute myeloid leukemia (AML) and other solid and hematological tumor types.</v>
    <v>31</v>
    <v>Nasdaq Stock Market</v>
    <v>XNAS</v>
    <v>XNAS</v>
    <v>Empire State Building, 350 5Th Avenue, Suite 5330, NEW YORK, NY, 10118 US</v>
    <v>0.84299999999999997</v>
    <v>Biotechnology &amp; Medical Research</v>
    <v>Stock</v>
    <v>45475.956258876562</v>
    <v>6986</v>
    <v>0.76049999999999995</v>
    <v>35665388</v>
    <v>IN8BIO, INC.</v>
    <v>IN8BIO, INC.</v>
    <v>0.83069999999999999</v>
    <v>0</v>
    <v>0.81310000000000004</v>
    <v>0.80830000000000002</v>
    <v>44123950</v>
    <v>INAB</v>
    <v>IN8BIO, INC. (XNAS:INAB)</v>
    <v>1019</v>
    <v>764181</v>
    <v>2018</v>
  </rv>
  <rv s="4">
    <v>6987</v>
  </rv>
  <rv s="0">
    <v>https://www.bing.com/financeapi/forcetrigger?t=c5gdf2&amp;q=XNAS%3aANTX&amp;form=skydnc</v>
    <v>Learn more on Bing</v>
  </rv>
  <rv s="5">
    <v>7</v>
    <v>AN2 THERAPEUTICS, INC. (XNAS:ANTX)</v>
    <v>8</v>
    <v>9</v>
    <v>Finance</v>
    <v>5</v>
    <v>en-GB</v>
    <v>c5gdf2</v>
    <v>268435456</v>
    <v>1</v>
    <v>Powered by Refinitiv</v>
    <v>22.22</v>
    <v>1.91</v>
    <v>1.581</v>
    <v>0</v>
    <v>0</v>
    <v>USD</v>
    <v>AN2 Therapeutics, Inc. is a clinical-stage biopharmaceutical company. The Company is engaged in developing treatments for rare, chronic, and serious infectious diseases with high unmet needs. Its initial candidate is epetraborole, which is a potential once-daily, oral treatment with a novel mechanism of action for patients with non-tuberculous mycobacterial (NTM) lung disease, a rare, chronic, and progressive infectious disease caused by bacteria known as mycobacteria, which leads to irreversible lung damage and can be fatal. Epetraborole is designed to produce broad-spectrum antimycobacterial activity through inhibition of an essential and universal step in bacterial protein synthesis. Epetraborole is an investigational, boron-containing, orally bioavailable, small molecule inhibitor of bacterial leucyl-tRNA synthetase (LeuRS), an enzyme that catalyzes the attachment of leucine to transfer RNA (tRNA), molecules, an essential step in protein synthesis.</v>
    <v>41</v>
    <v>Nasdaq Stock Market</v>
    <v>XNAS</v>
    <v>XNAS</v>
    <v>1800 El Camino Real, Suite D, MENLO PARK, CA, 94025-3069 US</v>
    <v>2.14</v>
    <v>Biotechnology &amp; Medical Research</v>
    <v>Stock</v>
    <v>45475.833333378905</v>
    <v>6989</v>
    <v>2.0748000000000002</v>
    <v>63535855</v>
    <v>AN2 THERAPEUTICS, INC.</v>
    <v>AN2 THERAPEUTICS, INC.</v>
    <v>2.1</v>
    <v>0</v>
    <v>2.13</v>
    <v>2.13</v>
    <v>29829040</v>
    <v>ANTX</v>
    <v>AN2 THERAPEUTICS, INC. (XNAS:ANTX)</v>
    <v>29365</v>
    <v>140430</v>
    <v>2017</v>
  </rv>
  <rv s="4">
    <v>6990</v>
  </rv>
  <rv s="0">
    <v>https://www.bing.com/financeapi/forcetrigger?t=bjkr8m&amp;q=XNAS%3aBNGO&amp;form=skydnc</v>
    <v>Learn more on Bing</v>
  </rv>
  <rv s="5">
    <v>7</v>
    <v>BIONANO GENOMICS, INC. (XNAS:BNGO)</v>
    <v>8</v>
    <v>9</v>
    <v>Finance</v>
    <v>5</v>
    <v>en-GB</v>
    <v>bjkr8m</v>
    <v>268435456</v>
    <v>1</v>
    <v>Powered by Refinitiv</v>
    <v>6.7560000000000002</v>
    <v>0.54669999999999996</v>
    <v>2.4169999999999998</v>
    <v>-9.2100000000000001E-2</v>
    <v>-0.13906099999999999</v>
    <v>USD</v>
    <v>Bionano Genomics, Inc. is a genomics company. The Company offers optical genome mapping (OGM) solutions for applications across basic, translational and clinical research. Through Lineagen, Inc., the Company also provides diagnostic testing for patients with clinical presentations consistent with autism spectrum disorder and other neurodevelopmental disabilities. It also offers a platform-agnostic software solution, which integrates sequencing and microarray data designed to provide analysis, visualization, interpretation and reporting of copy number variants, single-nucleotide variants, and absence of heterozygosity across the genome in one consolidated view. The Company additionally offers nucleic acid extraction and purification solutions using proprietary isotachophoresis (ITP) technology. The Company markets and sells OGM systems, including the Saphyr system, which delivers OGM data to enable ultra-sensitive and ultra-specific detection of all classes of structural variation (SV).</v>
    <v>344</v>
    <v>Nasdaq Stock Market</v>
    <v>XNAS</v>
    <v>XNAS</v>
    <v>9640 TOWNE CENTRE DRIVE, 9640 TOWNE CENTRE DRIVE, SAN DIEGO, CA, 92121 US</v>
    <v>0.67900000000000005</v>
    <v>Healthcare Equipment &amp; Supplies</v>
    <v>Stock</v>
    <v>45475.997183344531</v>
    <v>6992</v>
    <v>0.54669999999999996</v>
    <v>38121747</v>
    <v>BIONANO GENOMICS, INC.</v>
    <v>BIONANO GENOMICS, INC.</v>
    <v>0.66990000000000005</v>
    <v>0</v>
    <v>0.6623</v>
    <v>0.57020000000000004</v>
    <v>66856800</v>
    <v>BNGO</v>
    <v>BIONANO GENOMICS, INC. (XNAS:BNGO)</v>
    <v>30816</v>
    <v>1287959</v>
    <v>2003</v>
  </rv>
  <rv s="4">
    <v>6993</v>
  </rv>
  <rv s="0">
    <v>https://www.bing.com/financeapi/forcetrigger?t=a1x627&amp;q=XNAS%3aLTRPA&amp;form=skydnc</v>
    <v>Learn more on Bing</v>
  </rv>
  <rv s="6">
    <v>12</v>
    <v>LIBERTY TRIPADVISOR HOLDINGS, INC. (OTCM:LTRPA)</v>
    <v>8</v>
    <v>13</v>
    <v>Finance</v>
    <v>18</v>
    <v>en-GB</v>
    <v>a1x627</v>
    <v>268435456</v>
    <v>1</v>
    <v>Powered by Refinitiv</v>
    <v>1.95</v>
    <v>0.151</v>
    <v>3.5183</v>
    <v>6.0000000000000001E-3</v>
    <v>1.2397E-2</v>
    <v>USD</v>
    <v>Liberty TripAdvisor Holdings, Inc., through its subsidiary, Tripadvisor, Inc. (Tripadvisor), provides a travel platform, aggregating reviews and opinions from its community of travelers about accommodations, restaurants, experiences, airlines and cruises throughout the world. Tripadvisor operates through three segments: Brand Tripadvisor, Viator and TheFork. The Brand Tripadvisor segment includes Tripadvisor-branded hotels, media and advertising, and Tripadvisor experiences and dining business. The Viator segment provides an online marketplace that allows travelers to research and book tours, activities and attractions in popular travel destinations across the globe through its Viator branded platform, which includes Website, mobile Web, and mobile app. TheFork segment offers travelers and diners an online marketplace that provides access to approximately 55,000 restaurants to discover and book reservations in 11 countries across the United Kingdom, and western and central Europe.</v>
    <v>2845</v>
    <v>OTC Markets</v>
    <v>OTCM</v>
    <v>OTCM</v>
    <v>12300 LIBERTY BLVD, ENGLEWOOD, CO, 80112-7009 US</v>
    <v>0.51900000000000002</v>
    <v>Software &amp; IT Services</v>
    <v>Stock</v>
    <v>45476.006944444445</v>
    <v>6995</v>
    <v>0.48</v>
    <v>56535550</v>
    <v>LIBERTY TRIPADVISOR HOLDINGS, INC.</v>
    <v>LIBERTY TRIPADVISOR HOLDINGS, INC.</v>
    <v>0.5</v>
    <v>0.48399999999999999</v>
    <v>0.49</v>
    <v>77317020</v>
    <v>LTRPA</v>
    <v>LIBERTY TRIPADVISOR HOLDINGS, INC. (OTCM:LTRPA)</v>
    <v>98750</v>
    <v>73426</v>
    <v>2013</v>
  </rv>
  <rv s="4">
    <v>6996</v>
  </rv>
  <rv s="0">
    <v>https://www.bing.com/financeapi/forcetrigger?t=bvplp2&amp;q=XNYS%3aRBOT&amp;form=skydnc</v>
    <v>Learn more on Bing</v>
  </rv>
  <rv s="6">
    <v>12</v>
    <v>VICARIOUS SURGICAL INC. (XNYS:RBOT)</v>
    <v>8</v>
    <v>13</v>
    <v>Finance</v>
    <v>10</v>
    <v>en-GB</v>
    <v>bvplp2</v>
    <v>268435456</v>
    <v>1</v>
    <v>Powered by Refinitiv</v>
    <v>62.1</v>
    <v>5.19</v>
    <v>1.1415</v>
    <v>1.08</v>
    <v>0.2</v>
    <v>USD</v>
    <v>Vicarious Surgical Inc. is a robotics company, developing technology to improve surgical procedures. The Company is combining advanced miniaturized robotics, computer science, sensing and three-dimensional visualization to build a single-port surgical robot, called the Vicarious Surgical System, that helps surgeons to perform minimally invasive surgery. The Vicarious Surgical System is capable of incision sizes of approximately 1.2 centimeters. The Vicarious Surgical System consists of a camera and instrument arms, surgeon console and patient cart. The Vicarious Surgical System has a high-performance stereoscopic camera that, when combined with robotic motion, provides full 360-degree viewing capability and is being developed to continuously map the depth of the abdominal cavity. The Vicarious Surgical System surgeon console is designed to provide all the systems necessary for the surgeon in visualizing the surgical field and controlling all the motions of the robot.</v>
    <v>131</v>
    <v>New York Stock Exchange</v>
    <v>XNYS</v>
    <v>XNYS</v>
    <v>78 Fourth Avenue, WALTHAM, MA, 02451 US</v>
    <v>7.1</v>
    <v>Healthcare Equipment &amp; Supplies</v>
    <v>Stock</v>
    <v>45475.950129351564</v>
    <v>6998</v>
    <v>5.28</v>
    <v>31748840</v>
    <v>VICARIOUS SURGICAL INC.</v>
    <v>VICARIOUS SURGICAL INC.</v>
    <v>5.28</v>
    <v>5.4</v>
    <v>6.48</v>
    <v>5879410</v>
    <v>RBOT</v>
    <v>VICARIOUS SURGICAL INC. (XNYS:RBOT)</v>
    <v>141</v>
    <v>47744</v>
    <v>2021</v>
  </rv>
  <rv s="4">
    <v>6999</v>
  </rv>
  <rv s="0">
    <v>https://www.bing.com/financeapi/forcetrigger?t=a2asf2&amp;q=OTCM%3aBUKS&amp;form=skydnc</v>
    <v>Learn more on Bing</v>
  </rv>
  <rv s="5">
    <v>7</v>
    <v>BUTLER NATIONAL CORPORATION (OTCM:BUKS)</v>
    <v>8</v>
    <v>9</v>
    <v>Finance</v>
    <v>18</v>
    <v>en-GB</v>
    <v>a2asf2</v>
    <v>268435456</v>
    <v>1</v>
    <v>Powered by Refinitiv</v>
    <v>0.92969999999999997</v>
    <v>0.56899999999999995</v>
    <v>0.61699999999999999</v>
    <v>-6.9999999999999999E-4</v>
    <v>-8.2770000000000001E-4</v>
    <v>USD</v>
    <v>Butler National Corporation designs, engineers, manufactures, sells, integrates, installs, repairs, modifies, overhauls, services and distributes a portfolio of aerostructures, aircraft components, avionics, accessories, subassemblies and systems (Aerospace Products). The Company's segments include Aerospace Products and Professional Services. The Aerospace Products segment includes manufactures, sales and services of structural modifications, electronic equipment, and systems and technologies enhancing aircraft. Additionally, it operates Federal Aviation Administration (the FAA) Repair Stations. The Professional Services segment includes the management of a gaming and related dining and entertainment facility in Dodge City, Kansas. Boot Hill Casino and Resort features approximately 500 slot machines, 16 table games and a sportsbook. It serves a variety of the aviation industry, including owners and operators of private, commercial, regional, business and government aircraft.</v>
    <v>133</v>
    <v>OTC Markets</v>
    <v>OTCM</v>
    <v>OTCM</v>
    <v>One Aero Plaza, NEW CENTURY, KS, 66031 US</v>
    <v>0.85</v>
    <v>Aerospace &amp; Defense</v>
    <v>Stock</v>
    <v>45476.006944444445</v>
    <v>7001</v>
    <v>0.83499999999999996</v>
    <v>58326632</v>
    <v>BUTLER NATIONAL CORPORATION</v>
    <v>BUTLER NATIONAL CORPORATION</v>
    <v>0.85</v>
    <v>7.8648999999999996</v>
    <v>0.84570000000000001</v>
    <v>0.84499999999999997</v>
    <v>69025600</v>
    <v>BUKS</v>
    <v>BUTLER NATIONAL CORPORATION (OTCM:BUKS)</v>
    <v>64350</v>
    <v>16980</v>
    <v>2001</v>
  </rv>
  <rv s="4">
    <v>7002</v>
  </rv>
  <rv s="0">
    <v>https://www.bing.com/financeapi/forcetrigger?t=c1et7w&amp;q=XNAS%3aFTCI&amp;form=skydnc</v>
    <v>Learn more on Bing</v>
  </rv>
  <rv s="5">
    <v>7</v>
    <v>FTC SOLAR, INC. (XNAS:FTCI)</v>
    <v>8</v>
    <v>9</v>
    <v>Finance</v>
    <v>5</v>
    <v>en-GB</v>
    <v>c1et7w</v>
    <v>268435456</v>
    <v>1</v>
    <v>Powered by Refinitiv</v>
    <v>3.87</v>
    <v>0.28210000000000002</v>
    <v>2.0070000000000001</v>
    <v>-3.3999999999999998E-3</v>
    <v>-1.1206000000000001E-2</v>
    <v>USD</v>
    <v>FTC Solar, Inc. is a provider of solar tracker systems, technology, software, and engineering services. It offers trackers and software solutions targeting the utility-scale solar energy markets to customers in the United States, Asia, Europe, the Middle East, North Africa, South Africa and Australia. It is engaged in the sale of solar tracker systems and customized components for those systems, individual part sales for certain specific transactions and the sale of term-based software licenses. Its tracker system is marketed under the Voyager brand name (Voyager), which is built upon a self-powered, two-panel in- portrait (2P) single-axis tracker design utilizing a 60-meter independent row architecture. In addition, its Pioneer 1P solar tracker solution leverages the technological advantages of Voyager. It also offers shipping and handling services, engineering consulting and pile testing services, subscription-based enterprise licensing and maintenance and support services.</v>
    <v>213</v>
    <v>Nasdaq Stock Market</v>
    <v>XNAS</v>
    <v>XNAS</v>
    <v>9020 N Capital Of Texas Hwy, Suite I-260, AUSTIN, TX, 78759 US</v>
    <v>0.33929999999999999</v>
    <v>Machinery, Equipment &amp; Components</v>
    <v>Stock</v>
    <v>45475.995622777344</v>
    <v>7004</v>
    <v>0.3</v>
    <v>37793760</v>
    <v>FTC SOLAR, INC.</v>
    <v>FTC SOLAR, INC.</v>
    <v>0.33</v>
    <v>0</v>
    <v>0.3034</v>
    <v>0.3</v>
    <v>125979200</v>
    <v>FTCI</v>
    <v>FTC SOLAR, INC. (XNAS:FTCI)</v>
    <v>11772</v>
    <v>828196</v>
    <v>2017</v>
  </rv>
  <rv s="4">
    <v>7005</v>
  </rv>
  <rv s="0">
    <v>https://www.bing.com/financeapi/forcetrigger?t=c5colh&amp;q=XNAS%3aGMFI&amp;form=skydnc</v>
    <v>Learn more on Bing</v>
  </rv>
  <rv s="43">
    <v>103</v>
    <v>AETHERIUM ACQUISITION CORP (XNAS:GMFI)</v>
    <v>8</v>
    <v>104</v>
    <v>Finance</v>
    <v>10</v>
    <v>en-GB</v>
    <v>c5colh</v>
    <v>268435456</v>
    <v>1</v>
    <v>Powered by Refinitiv</v>
    <v>12.43</v>
    <v>10.549899999999999</v>
    <v>0</v>
    <v>0</v>
    <v>USD</v>
    <v>Aetherium Acquisition Corp is a blank check company. The Company is formed for the purpose of effecting a merger, capital stock exchange, asset acquisition, stock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target. It intends to focus on businesses in the education, training and education technology (EdTech) industries. The Company has not commenced any operations nor any generated any revenue.</v>
    <v>Nasdaq Stock Market</v>
    <v>XNAS</v>
    <v>XNAS</v>
    <v>79B Pemberwick Rd., GREENWICH, CT, 06831 US</v>
    <v>11.04</v>
    <v>Holding Companies</v>
    <v>Stock</v>
    <v>45463.833337950782</v>
    <v>7007</v>
    <v>11.04</v>
    <v>56980560</v>
    <v>AETHERIUM ACQUISITION CORP</v>
    <v>AETHERIUM ACQUISITION CORP</v>
    <v>11.04</v>
    <v>0</v>
    <v>11.46</v>
    <v>11.04</v>
    <v>5105790</v>
    <v>GMFI</v>
    <v>AETHERIUM ACQUISITION CORP (XNAS:GMFI)</v>
    <v>2774</v>
    <v>234</v>
    <v>2021</v>
  </rv>
  <rv s="4">
    <v>7008</v>
  </rv>
  <rv s="0">
    <v>https://www.bing.com/financeapi/forcetrigger?t=a2cm3m&amp;q=XNYS%3aMGLD&amp;form=skydnc</v>
    <v>Learn more on Bing</v>
  </rv>
  <rv s="6">
    <v>12</v>
    <v>THE MARYGOLD COMPANIES, INC. (XNYS:MGLD)</v>
    <v>8</v>
    <v>13</v>
    <v>Finance</v>
    <v>5</v>
    <v>en-GB</v>
    <v>a2cm3m</v>
    <v>268435456</v>
    <v>1</v>
    <v>Powered by Refinitiv</v>
    <v>1.92</v>
    <v>0.78069999999999995</v>
    <v>0.73140000000000005</v>
    <v>-0.13</v>
    <v>-8.9654999999999999E-2</v>
    <v>USD</v>
    <v>The Marygold Companies, Inc. operates through its subsidiaries who are engaged in varied business activities, such as financial services, food manufacturing, printing, security systems and beauty products, under the trade names USCF Investments, Marygold &amp; Co., Tiger Financial &amp; Asset Management Limited, Gourmet Foods, Printstock Products, Brigadier Security Systems, and Original Sprout, respectively. USCF Investments is the member of two investment services company subsidiaries that manages, operates or is an investment advisor to exchange traded funds or investment trusts. Gourmet Foods manufactures and distributes New Zealand meat pies on a commercial scale. Brigadier sells and installs commercial and residential alarm monitoring systems. Original Sprout is engaged in the wholesale distribution of hair and skin care products. Marygold &amp; Co. brand provides a range of financial advisory services to individuals and companies across a diverse product range, including wealth management.</v>
    <v>91</v>
    <v>New York Stock Exchange</v>
    <v>XNYS</v>
    <v>XNYS</v>
    <v>120 CALLE IGLESIA, UNIT B, SAN CLEMENTE, CA, 92672 US</v>
    <v>1.43</v>
    <v>Investment Banking &amp; Investment Services</v>
    <v>Stock</v>
    <v>45475.840277777781</v>
    <v>7010</v>
    <v>1.32</v>
    <v>51986167</v>
    <v>THE MARYGOLD COMPANIES, INC.</v>
    <v>THE MARYGOLD COMPANIES, INC.</v>
    <v>1.4</v>
    <v>1.45</v>
    <v>1.32</v>
    <v>39383460</v>
    <v>MGLD</v>
    <v>THE MARYGOLD COMPANIES, INC. (XNYS:MGLD)</v>
    <v>2794</v>
    <v>3045</v>
    <v>2005</v>
  </rv>
  <rv s="4">
    <v>7011</v>
  </rv>
  <rv s="0">
    <v>https://www.bing.com/financeapi/forcetrigger?t=c2k8kr&amp;q=XNYS%3aZVIA&amp;form=skydnc</v>
    <v>Learn more on Bing</v>
  </rv>
  <rv s="6">
    <v>12</v>
    <v>Zevia PBC (XNYS:ZVIA)</v>
    <v>8</v>
    <v>13</v>
    <v>Finance</v>
    <v>10</v>
    <v>en-GB</v>
    <v>c2k8kr</v>
    <v>268435456</v>
    <v>1</v>
    <v>Powered by Refinitiv</v>
    <v>4.51</v>
    <v>0.66</v>
    <v>1.754</v>
    <v>-2.6100000000000002E-2</v>
    <v>-3.8040999999999998E-2</v>
    <v>USD</v>
    <v>Zevia PBC is a beverage company. It develops, markets, sells, and distributes beverages made with plant-based ingredients. It offers a portfolio of zero sugar, zero calorie and naturally sweetened beverages. It offers a variety of flavors, such as Soda, Energy Drinks, Organic Tea and Kids drinks. Its flagship product, Soda, is available in 14 flavors across multiple packs, variety packs and in limited-time-offer flavors. It offers Energy in eight flavors. It also offers Organic Tea in eight flavors, including two caffeine-free options. Kids is its product line for kids, packaged in smaller cans for smaller hands and the right size for lunch boxes and afternoon snacks. All Zevia beverages are Non-GMO Project verified, gluten-free, Kosher, vegan and zero sodium. Its products are distributed and sold principally across the United States (U.S.) and Canada through a diverse network of retailers in the food, drug, warehouse club, mass, natural, convenience and e-commerce channels and others.</v>
    <v>115</v>
    <v>New York Stock Exchange</v>
    <v>XNYS</v>
    <v>XNYS</v>
    <v>15821 Ventura Blvd., Suite 135, ENCINO, CA, 91436 US</v>
    <v>0.72430000000000005</v>
    <v>Beverages</v>
    <v>Stock</v>
    <v>45475.999696481253</v>
    <v>7013</v>
    <v>0.66</v>
    <v>47716587</v>
    <v>Zevia PBC</v>
    <v>Zevia PBC</v>
    <v>0.7026</v>
    <v>0.68610000000000004</v>
    <v>0.66</v>
    <v>72297860</v>
    <v>ZVIA</v>
    <v>Zevia PBC (XNYS:ZVIA)</v>
    <v>615</v>
    <v>447537</v>
    <v>2021</v>
  </rv>
  <rv s="4">
    <v>7014</v>
  </rv>
  <rv s="0">
    <v>https://www.bing.com/financeapi/forcetrigger?t=a25bhw&amp;q=XNYS%3aVGZ&amp;form=skydnc</v>
    <v>Learn more on Bing</v>
  </rv>
  <rv s="6">
    <v>12</v>
    <v>VISTA GOLD CORP. (XNYS:VGZ)</v>
    <v>8</v>
    <v>13</v>
    <v>Finance</v>
    <v>10</v>
    <v>en-GB</v>
    <v>a25bhw</v>
    <v>268435456</v>
    <v>1</v>
    <v>Powered by Refinitiv</v>
    <v>0.62090000000000001</v>
    <v>0.30099999999999999</v>
    <v>1.6615</v>
    <v>1E-4</v>
    <v>2.174E-4</v>
    <v>USD</v>
    <v>Vista Gold Corp. is a development stage company, which is engaged in the gold mining industry. The Company is focused on acquisition, exploration and advancement of gold exploration and potential development projects. The Company’s flagship asset is the Mt Todd gold project (the Project) in Northern Territory, Australia (the NT). Mt Todd gold Project is located approximately 56 kilometers by road northwest of Katherine, NT, Australia, and approximately 290 kilometers by road southeast of Darwin, NT. Its total land holdings controlled by Vista Gold Australia are approximately 1,637 square kilometers (Km2). In the Mt Todd gold project, the Company holds an interest in mineral licenses (MLs), including MLN 1070, MLN 1071, MLN 1127 and MLN 31525, and exploration licenses (ELs), such as EL29882, EL29886, EL30898, EL32004 and ELA32005.</v>
    <v>12</v>
    <v>New York Stock Exchange</v>
    <v>XNYS</v>
    <v>XNYS</v>
    <v>8310 S. VALLEY HWY, SUITE 300, ENGLEWOOD, CO, 80112 US</v>
    <v>0.47199999999999998</v>
    <v>Metals &amp; Mining</v>
    <v>Stock</v>
    <v>45476.000000034372</v>
    <v>7016</v>
    <v>0.46</v>
    <v>56219250</v>
    <v>VISTA GOLD CORP.</v>
    <v>VISTA GOLD CORP.</v>
    <v>0.46</v>
    <v>0.46</v>
    <v>0.46010000000000001</v>
    <v>122189200</v>
    <v>VGZ</v>
    <v>VISTA GOLD CORP. (XNYS:VGZ)</v>
    <v>119305</v>
    <v>175275</v>
    <v>2013</v>
  </rv>
  <rv s="4">
    <v>7017</v>
  </rv>
  <rv s="0">
    <v>https://www.bing.com/financeapi/forcetrigger?t=c4qdec&amp;q=XNAS%3aCCTS&amp;form=skydnc</v>
    <v>Learn more on Bing</v>
  </rv>
  <rv s="43">
    <v>103</v>
    <v>Cactus Acquisition Corp. 1 Limited (XNAS:CCTS)</v>
    <v>8</v>
    <v>104</v>
    <v>Finance</v>
    <v>10</v>
    <v>en-GB</v>
    <v>c4qdec</v>
    <v>268435456</v>
    <v>1</v>
    <v>Powered by Refinitiv</v>
    <v>12.9</v>
    <v>10.58</v>
    <v>0.1</v>
    <v>8.8890000000000011E-3</v>
    <v>USD</v>
    <v>Cactus Acquisition Corp. 1 Limited is a blank check company. The Company is formed for the purpose effecting a merger, share exchange, asset acquisition, share purchase, reorganization or similar business combination with one or more businesses. The Company has not selected any specific business combination target and has not, nor has anyone on its behalf, initiated any substantive discussions, directly or indirectly, with any business combination target. The Company intends to focus its search on technology-based healthcare businesses in Israel. The Company has not commenced any operations nor generated any revenue.</v>
    <v>Nasdaq Stock Market</v>
    <v>XNAS</v>
    <v>XNAS</v>
    <v>4B Cedar Brook Drive, CRANBURY, NJ, 08512 US</v>
    <v>11.35</v>
    <v>Holding Companies</v>
    <v>Stock</v>
    <v>45463.79227101797</v>
    <v>7019</v>
    <v>11.35</v>
    <v>57599774</v>
    <v>Cactus Acquisition Corp. 1 Limited</v>
    <v>Cactus Acquisition Corp. 1 Limited</v>
    <v>11.35</v>
    <v>36.272399999999998</v>
    <v>11.25</v>
    <v>11.35</v>
    <v>5074870</v>
    <v>CCTS</v>
    <v>Cactus Acquisition Corp. 1 Limited (XNAS:CCTS)</v>
    <v>362</v>
    <v>408</v>
    <v>2021</v>
  </rv>
  <rv s="4">
    <v>7020</v>
  </rv>
  <rv s="0">
    <v>https://www.bing.com/financeapi/forcetrigger?t=a2ex5r&amp;q=XNAS%3aDYAI&amp;form=skydnc</v>
    <v>Learn more on Bing</v>
  </rv>
  <rv s="5">
    <v>7</v>
    <v>DYADIC INTERNATIONAL, INC. (XNAS:DYAI)</v>
    <v>8</v>
    <v>9</v>
    <v>Finance</v>
    <v>10</v>
    <v>en-GB</v>
    <v>a2ex5r</v>
    <v>268435456</v>
    <v>1</v>
    <v>Powered by Refinitiv</v>
    <v>2.67</v>
    <v>1.19</v>
    <v>0.7278</v>
    <v>-0.08</v>
    <v>-5.2287999999999994E-2</v>
    <v>USD</v>
    <v>Dyadic International, Inc. is a biotechnology company focused on the large-scale manufacture of proteins for use in human and animal vaccines and therapeutics and for use in non-pharmaceutical applications including food, nutrition, and wellness. The Company's gene expression and protein production platforms are based on the highly productive and scalable fungus Thermothelomyces heterothallica (formerly Myceliophthora thermophila). Its lead technology, C1-cell protein production platform, is based on an industrially proven microorganism (named C1), which is used to speed development and improve performance of biologic vaccines and drugs at flexible commercial scales for the human and animal health markets. The Company has also developed the Dapibus filamentous fungal based microbial protein production platform to enable the rapid development and large-scale manufacture of low-cost proteins, metabolites, and other biologic products for use in non-pharmaceutical applications.</v>
    <v>7</v>
    <v>Nasdaq Stock Market</v>
    <v>XNAS</v>
    <v>XNAS</v>
    <v>1044 NORTH U.S. HIGHWAY ONE, SUITE 201, JUPITER, FL, 33477-5094 US</v>
    <v>1.58</v>
    <v>Biotechnology &amp; Medical Research</v>
    <v>Stock</v>
    <v>45475.975611180467</v>
    <v>7022</v>
    <v>1.45</v>
    <v>42393374</v>
    <v>DYADIC INTERNATIONAL, INC.</v>
    <v>DYADIC INTERNATIONAL, INC.</v>
    <v>1.51</v>
    <v>0</v>
    <v>1.53</v>
    <v>1.45</v>
    <v>29236810</v>
    <v>DYAI</v>
    <v>DYADIC INTERNATIONAL, INC. (XNAS:DYAI)</v>
    <v>100</v>
    <v>192153</v>
    <v>2002</v>
  </rv>
  <rv s="4">
    <v>7023</v>
  </rv>
  <rv s="0">
    <v>https://www.bing.com/financeapi/forcetrigger?t=c1daz2&amp;q=XNAS%3aRPHM&amp;form=skydnc</v>
    <v>Learn more on Bing</v>
  </rv>
  <rv s="5">
    <v>7</v>
    <v>Reneo Pharmaceuticals Inc (XNAS:RPHM)</v>
    <v>8</v>
    <v>9</v>
    <v>Finance</v>
    <v>5</v>
    <v>en-GB</v>
    <v>c1daz2</v>
    <v>268435456</v>
    <v>1</v>
    <v>Powered by Refinitiv</v>
    <v>9.2100000000000009</v>
    <v>0.98009999999999997</v>
    <v>0.74299999999999999</v>
    <v>-0.04</v>
    <v>-2.5805999999999999E-2</v>
    <v>USD</v>
    <v>Reneo Pharmaceuticals, Inc. is a pharmaceutical company. The Company is focused on the development and commercialization of therapies for patients with rare genetic mitochondrial diseases, which are often associated with the inability of mitochondria to produce adenosine triphosphate (ATP). The Company's product candidate, mavodelpar, is a potent and selective agonist of the peroxisome proliferator-activated receptor delta (PPARd). Mavodelpar helps in increasing the transcription of genes involved in mitochondrial function and increases fatty acid oxidation (FAO) and may increase the production of new mitochondria. The Company is developing REN001 in the two rare genetic diseases that present with myopathy and have unmet medical needs: primary mitochondrial myopathies (PMM), and long-chain fatty acid oxidation disorders (LC-FAOD).</v>
    <v>8</v>
    <v>Nasdaq Stock Market</v>
    <v>XNAS</v>
    <v>XNAS</v>
    <v>18575 Jamboree Road, Suite 275-S, IRVINE, CA, 92612 US</v>
    <v>1.5815999999999999</v>
    <v>Biotechnology &amp; Medical Research</v>
    <v>Stock</v>
    <v>45475.833411909378</v>
    <v>7025</v>
    <v>1.51</v>
    <v>50465423</v>
    <v>Reneo Pharmaceuticals Inc</v>
    <v>Reneo Pharmaceuticals Inc</v>
    <v>1.57</v>
    <v>0</v>
    <v>1.55</v>
    <v>1.51</v>
    <v>33420810</v>
    <v>RPHM</v>
    <v>Reneo Pharmaceuticals Inc (XNAS:RPHM)</v>
    <v>127093</v>
    <v>183983</v>
    <v>2014</v>
  </rv>
  <rv s="4">
    <v>7026</v>
  </rv>
  <rv s="0">
    <v>https://www.bing.com/financeapi/forcetrigger?t=a1y9c7&amp;q=XNAS%3aCENN&amp;form=skydnc</v>
    <v>Learn more on Bing</v>
  </rv>
  <rv s="5">
    <v>7</v>
    <v>CENNTRO INC. (THE "CORPORATION") (XNAS:CENN)</v>
    <v>8</v>
    <v>9</v>
    <v>Finance</v>
    <v>5</v>
    <v>en-GB</v>
    <v>a1y9c7</v>
    <v>268435456</v>
    <v>1</v>
    <v>Powered by Refinitiv</v>
    <v>5.0010000000000003</v>
    <v>1</v>
    <v>1.6040000000000001</v>
    <v>0.05</v>
    <v>3.2680000000000001E-2</v>
    <v>USD</v>
    <v>Cenntro Inc. is a designer and manufacturer of electric light and medium-duty commercial vehicles (ECVs). The Company’s purpose-built ECVs are designed to serve a variety of corporate and governmental organizations in support of city services, last-mile delivery and other commercial applications. The Company’s ECV model Metro are sold or put into service more than 3,600 units in over 16 countries across North America, Europe and Asia.</v>
    <v>315</v>
    <v>Nasdaq Stock Market</v>
    <v>XNAS</v>
    <v>XNAS</v>
    <v>501 Okerson Road, FREEHOLD, NJ, 07728 US</v>
    <v>1.62</v>
    <v>Automobiles &amp; Auto Parts</v>
    <v>Stock</v>
    <v>45475.999872210159</v>
    <v>7028</v>
    <v>1.5298</v>
    <v>48709488</v>
    <v>CENNTRO INC. (THE "CORPORATION")</v>
    <v>CENNTRO INC. (THE "CORPORATION")</v>
    <v>1.54</v>
    <v>0</v>
    <v>1.53</v>
    <v>1.58</v>
    <v>30828790</v>
    <v>CENN</v>
    <v>CENNTRO INC. (THE "CORPORATION") (XNAS:CENN)</v>
    <v>1896</v>
    <v>142240</v>
    <v>2023</v>
  </rv>
  <rv s="4">
    <v>7029</v>
  </rv>
  <rv s="0">
    <v>https://www.bing.com/financeapi/forcetrigger?t=c4s8ur&amp;q=XNAS%3aROCL&amp;form=skydnc</v>
    <v>Learn more on Bing</v>
  </rv>
  <rv s="43">
    <v>103</v>
    <v>ROTH CH ACQUISITION V CO. (XNAS:ROCL)</v>
    <v>8</v>
    <v>104</v>
    <v>Finance</v>
    <v>10</v>
    <v>en-GB</v>
    <v>c4s8ur</v>
    <v>268435456</v>
    <v>1</v>
    <v>Powered by Refinitiv</v>
    <v>11.93</v>
    <v>10.23</v>
    <v>0.14000000000000001</v>
    <v>1.2797000000000001E-2</v>
    <v>USD</v>
    <v>Roth CH Acquisition V Co. is a blank check company. The Company is formed for the purpose of entering into a merger, share exchange, asset acquisition, share purchase, recapitalization, reorganization or similar business combination with one or more businesses or entities. The Company intends to focus on businesses that have their primary operations in the business services, consumer, healthcare, technology, wellness or sustainability sectors. The Company has not commenced any operations nor generated any revenues.</v>
    <v>Nasdaq Stock Market</v>
    <v>XNAS</v>
    <v>XNAS</v>
    <v>888 San Clemente Drive Suite 400, NEWPORT BEACH, CA, 92660 US</v>
    <v>11.08</v>
    <v>Holding Companies</v>
    <v>Stock</v>
    <v>45474.833335647658</v>
    <v>7031</v>
    <v>11.08</v>
    <v>64784870</v>
    <v>ROTH CH ACQUISITION V CO.</v>
    <v>ROTH CH ACQUISITION V CO.</v>
    <v>11.08</v>
    <v>0</v>
    <v>10.94</v>
    <v>11.08</v>
    <v>5847010</v>
    <v>ROCL</v>
    <v>ROTH CH ACQUISITION V CO. (XNAS:ROCL)</v>
    <v>4</v>
    <v>1939</v>
    <v>2020</v>
  </rv>
  <rv s="4">
    <v>7032</v>
  </rv>
  <rv s="0">
    <v>https://www.bing.com/financeapi/forcetrigger?t=azb5h7&amp;q=XNAS%3aBTAI&amp;form=skydnc</v>
    <v>Learn more on Bing</v>
  </rv>
  <rv s="5">
    <v>7</v>
    <v>BIOXCEL THERAPEUTICS, INC. (XNAS:BTAI)</v>
    <v>8</v>
    <v>9</v>
    <v>Finance</v>
    <v>10</v>
    <v>en-GB</v>
    <v>azb5h7</v>
    <v>268435456</v>
    <v>1</v>
    <v>Powered by Refinitiv</v>
    <v>12.399900000000001</v>
    <v>1.1100000000000001</v>
    <v>0.3206</v>
    <v>-0.05</v>
    <v>-4.2735000000000002E-2</v>
    <v>USD</v>
    <v>BioXcel Therapeutics, Inc. is a biopharmaceutical company utilizing artificial intelligence to develop medicines in neuroscience. Its subsidiary, OnkosXcel Therapeutics, develops medicines in immuno-oncology. The Company’s most advanced neuroscience candidate, BXCL501, is an investigational, proprietary, orally dissolving film formulation of Dex in development for the treatment of agitation associated with psychiatric and neurological disorders. It is continuing to develop BXCL501 for the potential acute treatment of agitation associated with bipolar disorders or schizophrenia in the at-home setting and for the potential acute treatment of agitation (non-daily) associated with dementia due to probable Alzheimers disease in the at-home setting and in care facilities. Its most advanced immuno-oncology candidate, BXCL701, is an investigational oral innate immune activator for the treatment of aggressive forms of prostate cancer, pancreatic cancer, and other solid and liquid tumors.</v>
    <v>74</v>
    <v>Nasdaq Stock Market</v>
    <v>XNAS</v>
    <v>XNAS</v>
    <v>555 Long Wharf Dr, NEW HAVEN, CT, 06511-6107 US</v>
    <v>1.19</v>
    <v>Biotechnology &amp; Medical Research</v>
    <v>Stock</v>
    <v>45475.995075312501</v>
    <v>7034</v>
    <v>1.1200000000000001</v>
    <v>42034518</v>
    <v>BIOXCEL THERAPEUTICS, INC.</v>
    <v>BIOXCEL THERAPEUTICS, INC.</v>
    <v>1.18</v>
    <v>0</v>
    <v>1.17</v>
    <v>1.1200000000000001</v>
    <v>37530820</v>
    <v>BTAI</v>
    <v>BIOXCEL THERAPEUTICS, INC. (XNAS:BTAI)</v>
    <v>3548</v>
    <v>749800</v>
    <v>2017</v>
  </rv>
  <rv s="4">
    <v>7035</v>
  </rv>
  <rv s="0">
    <v>https://www.bing.com/financeapi/forcetrigger?t=a2r8fr&amp;q=OTCM%3aOPXS&amp;form=skydnc</v>
    <v>Learn more on Bing</v>
  </rv>
  <rv s="5">
    <v>7</v>
    <v>OPTEX SYSTEMS HOLDINGS, INC. (XNAS:OPXS)</v>
    <v>8</v>
    <v>9</v>
    <v>Finance</v>
    <v>10</v>
    <v>en-GB</v>
    <v>a2r8fr</v>
    <v>268435456</v>
    <v>1</v>
    <v>Powered by Refinitiv</v>
    <v>8.99</v>
    <v>3.23</v>
    <v>0.3145</v>
    <v>-0.05</v>
    <v>-7.0030000000000005E-3</v>
    <v>USD</v>
    <v>Optex Systems Holdings, Inc. is a manufacturer of optical sighting systems and assemblies, primarily for department of defense applications. Its products are installed on various types of United States military land vehicles, such as the Abrams and Bradley fighting vehicles, light armored and armored security vehicles and the Stryker family of vehicles, as well as light armored and armored security vehicles. Its segments are Optex Systems and Applied Optics Center. It also manufactures and delivers numerous periscope configurations, rifle and surveillance sights and night vision optical assemblies. It delivers its products both directly to the federal government and to prime contractors. Its products consist primarily of build-to-customer print products. Its product line includes periscopes, sighting systems, howitzers, other and applied optics center. It also offers Speedtracker, a cutting-edge chronograph designed to measure projectile velocity. Its subsidiary is Optex Systems, Inc.</v>
    <v>115</v>
    <v>Nasdaq Stock Market</v>
    <v>XNAS</v>
    <v>XNAS</v>
    <v>1420 Presidential Drive, RICHARDSON, TX, 75081 US</v>
    <v>7.22</v>
    <v>Aerospace &amp; Defense</v>
    <v>Stock</v>
    <v>45475.833341041405</v>
    <v>7037</v>
    <v>7.03</v>
    <v>48826260</v>
    <v>OPTEX SYSTEMS HOLDINGS, INC.</v>
    <v>OPTEX SYSTEMS HOLDINGS, INC.</v>
    <v>7.03</v>
    <v>13.6365</v>
    <v>7.14</v>
    <v>7.09</v>
    <v>6852810</v>
    <v>OPXS</v>
    <v>OPTEX SYSTEMS HOLDINGS, INC. (XNAS:OPXS)</v>
    <v>10453</v>
    <v>16104</v>
    <v>2006</v>
  </rv>
  <rv s="4">
    <v>7038</v>
  </rv>
  <rv s="0">
    <v>https://www.bing.com/financeapi/forcetrigger?t=c3jom7&amp;q=XNAS%3aIMMX&amp;form=skydnc</v>
    <v>Learn more on Bing</v>
  </rv>
  <rv s="5">
    <v>7</v>
    <v>Immix Biopharma Inc (XNAS:IMMX)</v>
    <v>8</v>
    <v>9</v>
    <v>Finance</v>
    <v>10</v>
    <v>en-GB</v>
    <v>c3jom7</v>
    <v>268435456</v>
    <v>1</v>
    <v>Powered by Refinitiv</v>
    <v>7.75</v>
    <v>1.55</v>
    <v>0.55600000000000005</v>
    <v>-0.16</v>
    <v>-7.5471999999999997E-2</v>
    <v>USD</v>
    <v>Immix Biopharma, Inc. is a clinical-stage biopharmaceutical company. The Company is focused on the application of chimeric antigen receptor cell therapy (CAR- T) in light chain (AL) Amyloidosis and autoimmune disease. The Company's lead cell therapy asset is CAR-T NXC-201 for autoimmune disease, relapsed/refractory AL Amyloidosis, and relapsed/refractory multiple myeloma, which is being evaluated in its ongoing Phase Ib/IIa NEXICART-1 (NCT04720313) clinical trial. Its tissue specific therapeutic IMX-110 is in clinical trials as a monotherapy, and in combination with tislelizumab (BeiGene anti-PD-1 - IMMINENT-01 NCT05840835) for advanced solid tumors, such as relapsed/refractory colorectal cancer (CRC). IMX-110 in Phase Ib/IIa clinical trials, is a Tissue-Specific Therapeutic with TME Normalization, a technology that the Company is developing initially for mCRC and Soft Tissue Sarcoma (STS).</v>
    <v>14</v>
    <v>Nasdaq Stock Market</v>
    <v>XNAS</v>
    <v>XNAS</v>
    <v>11400 West Olympic Blvd., Suite 200, LOS ANGELES, CA, 90064 US</v>
    <v>2.12</v>
    <v>Pharmaceuticals</v>
    <v>Stock</v>
    <v>45475.980389421093</v>
    <v>7040</v>
    <v>1.9</v>
    <v>51772028</v>
    <v>Immix Biopharma Inc</v>
    <v>Immix Biopharma Inc</v>
    <v>2.11</v>
    <v>0</v>
    <v>2.12</v>
    <v>1.96</v>
    <v>26414300</v>
    <v>IMMX</v>
    <v>Immix Biopharma Inc (XNAS:IMMX)</v>
    <v>565</v>
    <v>137125</v>
    <v>2014</v>
  </rv>
  <rv s="4">
    <v>7041</v>
  </rv>
  <rv s="0">
    <v>https://www.bing.com/financeapi/forcetrigger?t=a1qdhw&amp;q=XNAS%3aCRWS&amp;form=skydnc</v>
    <v>Learn more on Bing</v>
  </rv>
  <rv s="5">
    <v>7</v>
    <v>CROWN CRAFTS, INC. (XNAS:CRWS)</v>
    <v>8</v>
    <v>9</v>
    <v>Finance</v>
    <v>10</v>
    <v>en-GB</v>
    <v>a1qdhw</v>
    <v>268435456</v>
    <v>1</v>
    <v>Powered by Refinitiv</v>
    <v>5.9683000000000002</v>
    <v>4.1100000000000003</v>
    <v>0.84430000000000005</v>
    <v>-0.15</v>
    <v>-2.9940000000000001E-2</v>
    <v>USD</v>
    <v>Crown Crafts, Inc. designs, markets and distributes infant, toddler and juvenile consumer products. The Company operates through its wholly owned subsidiaries, Sassy Baby, Inc and NoJo Baby &amp; Kids, Inc., which market a variety of infant, toddler and juvenile products under Company-owned trademarks, as well as licensed collections and exclusive private label programs. The Company's primary focus is on infant, toddler and juvenile products, including developmental toys, dolls and plush toys, reusable and disposable bibs, infant and toddler bedding, blankets and swaddle blankets, nursery and toddler accessories, room decor, burp cloths, reusable and disposable placemats and floor mats, disposable toilet seat covers and changing mats, feeding and care goods, and other infant, toddler and juvenile soft good. Its customers consist principally of mass merchants, large chain stores, mid-tier retailers, juvenile specialty stores, value channel stores, Internet accounts and wholesale clubs.</v>
    <v>172</v>
    <v>Nasdaq Stock Market</v>
    <v>XNAS</v>
    <v>XNAS</v>
    <v>916 S Burnside Ave, GONZALES, LA, 70737 US</v>
    <v>5.08</v>
    <v>Household Goods</v>
    <v>Stock</v>
    <v>45475.980434721874</v>
    <v>7043</v>
    <v>4.8600000000000003</v>
    <v>49769899</v>
    <v>CROWN CRAFTS, INC.</v>
    <v>CROWN CRAFTS, INC.</v>
    <v>5.08</v>
    <v>10.507400000000001</v>
    <v>5.01</v>
    <v>4.8600000000000003</v>
    <v>10310720</v>
    <v>CRWS</v>
    <v>CROWN CRAFTS, INC. (XNAS:CRWS)</v>
    <v>5</v>
    <v>12761</v>
    <v>2003</v>
  </rv>
  <rv s="4">
    <v>7044</v>
  </rv>
  <rv s="0">
    <v>https://www.bing.com/financeapi/forcetrigger?t=c6dfur&amp;q=XNAS%3aCLRC&amp;form=skydnc</v>
    <v>Learn more on Bing</v>
  </rv>
  <rv s="43">
    <v>103</v>
    <v>ClimateRock (XNAS:CLRC)</v>
    <v>8</v>
    <v>104</v>
    <v>Finance</v>
    <v>10</v>
    <v>en-GB</v>
    <v>c6dfur</v>
    <v>268435456</v>
    <v>1</v>
    <v>Powered by Refinitiv</v>
    <v>12.3485</v>
    <v>10.59</v>
    <v>0.04</v>
    <v>3.4810000000000002E-3</v>
    <v>USD</v>
    <v>ClimateRock is a blank check company. The Company is formed for the purpose of effecting a merger, share exchange, asset acquisition, share purchase, reorganization or similar business combination with one or more businesses that the Company has not identified (Business Combination). The Company focuses on opportunities in environmental protection, renewable energy, fighting climate change, and any other related industries. The Company has not generated any revenue.</v>
    <v>Nasdaq Stock Market</v>
    <v>XNAS</v>
    <v>XNAS</v>
    <v>50 Sloane Avenue, LONDON, UNITED KINGDOM-NA, SW3 3DD GB</v>
    <v>11.53</v>
    <v>Holding Companies</v>
    <v>Stock</v>
    <v>45475.98356663125</v>
    <v>7046</v>
    <v>11.53</v>
    <v>52303610</v>
    <v>ClimateRock</v>
    <v>ClimateRock</v>
    <v>11.53</v>
    <v>0</v>
    <v>11.49</v>
    <v>11.53</v>
    <v>4552100</v>
    <v>CLRC</v>
    <v>ClimateRock (XNAS:CLRC)</v>
    <v>5504</v>
    <v>13806</v>
    <v>2021</v>
  </rv>
  <rv s="4">
    <v>7047</v>
  </rv>
  <rv s="0">
    <v>https://www.bing.com/financeapi/forcetrigger?t=a251dm&amp;q=XNAS%3aUSAU&amp;form=skydnc</v>
    <v>Learn more on Bing</v>
  </rv>
  <rv s="5">
    <v>7</v>
    <v>U.S. GOLD CORP (XNAS:USAU)</v>
    <v>8</v>
    <v>9</v>
    <v>Finance</v>
    <v>5</v>
    <v>en-GB</v>
    <v>a251dm</v>
    <v>268435456</v>
    <v>1</v>
    <v>Powered by Refinitiv</v>
    <v>7.06</v>
    <v>2.9201000000000001</v>
    <v>1.4608000000000001</v>
    <v>0.05</v>
    <v>9.5969999999999996E-3</v>
    <v>USD</v>
    <v>U.S. Gold Corp. is a gold development and exploration company. The Company has a portfolio of exploration properties. The Company owns certain mining leases and other mineral rights comprising the CK Gold Project in Wyoming, the Keystone Project in Nevada and the Challis Gold Project in Idaho. The CK Gold Project deposit is a development stage, large-tonnage, gold-copper deposit with high-grade mineralization exposed at the surface surrounded by a large, low-grade zone with potential for expanding resources. The CK Gold Project property comprises about 1,120 acres and is 100% owned by the Company. The Challis Gold Project is located about 75 kilometers (kms) southwest (SW) of Salmon, ID and 20 kms SW of Revival Gold's Beartrack Project, within the Tertiary Challis Volcanic Field. The Keystone project is a Carlin-type gold deposit exploration project located on Nevada's Cortez Trend, one of the world's most prolific gold mining trends and home to some of North America's largest mines.</v>
    <v>4</v>
    <v>Nasdaq Stock Market</v>
    <v>XNAS</v>
    <v>XNAS</v>
    <v>PO Box 604, 1910 E Idaho St Ste 102, ELKO, NV, 89803-0604 US</v>
    <v>5.31</v>
    <v>Metals &amp; Mining</v>
    <v>Stock</v>
    <v>45475.99777460625</v>
    <v>7049</v>
    <v>5.1566999999999998</v>
    <v>56451792</v>
    <v>U.S. GOLD CORP</v>
    <v>U.S. GOLD CORP</v>
    <v>5.17</v>
    <v>0</v>
    <v>5.21</v>
    <v>5.26</v>
    <v>10732280</v>
    <v>USAU</v>
    <v>U.S. GOLD CORP (XNAS:USAU)</v>
    <v>791</v>
    <v>122416</v>
    <v>2015</v>
  </rv>
  <rv s="4">
    <v>7050</v>
  </rv>
  <rv s="47">
    <v>113</v>
    <v>AQUARON ACQUISITION CORP (XNAS:AQU)</v>
    <v>15</v>
    <v>104</v>
    <v>Finance</v>
    <v>10</v>
    <v>en-GB</v>
    <v>c7o4bh</v>
    <v>268435456</v>
    <v>1</v>
    <v>Powered by Refinitiv</v>
    <v>11.833600000000001</v>
    <v>10.37</v>
    <v>-0.04</v>
    <v>-3.6359999999999999E-3</v>
    <v>USD</v>
    <v>Aquaron Acquisition Corp. is a blank check company. The Company is formed for the purpose of effecting a merger, share exchange, asset acquisition, stock purchase, recapitalization, reorganization, or other similar business combination with one or more businesses or entities. The Company has not selected any specific business combination target or initiated any substantive discussions, directly or indirectly, with any business combination target. It may pursue an acquisition opportunity in any business, industry, sector, or geographical location. The Company intend to focus on operating businesses in the new energy sector. The Company neither engaged in any operations nor generated any revenues.</v>
    <v>Nasdaq Stock Market</v>
    <v>XNAS</v>
    <v>XNAS</v>
    <v>515 Madison Avenue, 8Th Floor, NEW YORK, NY, 10022 US</v>
    <v>10.965</v>
    <v>Holding Companies</v>
    <v>Stock</v>
    <v>45471.833360289063</v>
    <v>10.96</v>
    <v>49902524</v>
    <v>AQUARON ACQUISITION CORP</v>
    <v>AQUARON ACQUISITION CORP</v>
    <v>10.965</v>
    <v>72.5642</v>
    <v>11</v>
    <v>10.96</v>
    <v>4553150</v>
    <v>AQU</v>
    <v>AQUARON ACQUISITION CORP (XNAS:AQU)</v>
    <v>2</v>
    <v>74</v>
    <v>2021</v>
  </rv>
  <rv s="4">
    <v>7052</v>
  </rv>
  <rv s="0">
    <v>https://www.bing.com/financeapi/forcetrigger?t=b1dwlh&amp;q=XNAS%3aKZR&amp;form=skydnc</v>
    <v>Learn more on Bing</v>
  </rv>
  <rv s="5">
    <v>7</v>
    <v>KEZAR LIFE SCIENCES, INC. (XNAS:KZR)</v>
    <v>8</v>
    <v>9</v>
    <v>Finance</v>
    <v>10</v>
    <v>en-GB</v>
    <v>b1dwlh</v>
    <v>268435456</v>
    <v>1</v>
    <v>Powered by Refinitiv</v>
    <v>2.605</v>
    <v>0.53800000000000003</v>
    <v>0.27600000000000002</v>
    <v>-1.3599999999999999E-2</v>
    <v>-2.3304000000000002E-2</v>
    <v>USD</v>
    <v>Kezar Life Sciences, Inc. is a clinical-stage biopharmaceutical company focused on discovering and developing small molecule therapeutics to treat unmet needs in immune-mediated diseases and cancer. The Company's lead product candidate, zetomipzomib, is a first-in-class selective immunoproteasome inhibitor that has completed Phase Ia testing in healthy volunteers and a Phase Ib/IIa clinical trial in patients with systemic lupus erythematosus (SLE), with or without lupus nephritis (LN). Its oncology product candidate, KZR-261, is a small molecule agent, targeting the Sec61 translocon and protein secretion pathway, being studied in an open-label Phase I clinical trial designed to evaluate safety and tolerability, pharmacokinetics and pharmacodynamics, as well to explore preliminary anti-tumor activity. This study is being conducted in two parts: dose escalation in patients with locally advanced or metastatic solid malignancies, and dose expansion in patients with selected tumor types.</v>
    <v>58</v>
    <v>Nasdaq Stock Market</v>
    <v>XNAS</v>
    <v>XNAS</v>
    <v>4000 Shoreline Ct Ste 300, SOUTH SAN FRANCISCO, CA, 94080-2005 US</v>
    <v>0.59299999999999997</v>
    <v>Biotechnology &amp; Medical Research</v>
    <v>Stock</v>
    <v>45475.951761064061</v>
    <v>7054</v>
    <v>0.53800000000000003</v>
    <v>41496775</v>
    <v>KEZAR LIFE SCIENCES, INC.</v>
    <v>KEZAR LIFE SCIENCES, INC.</v>
    <v>0.57999999999999996</v>
    <v>0</v>
    <v>0.58360000000000001</v>
    <v>0.56999999999999995</v>
    <v>72801360</v>
    <v>KZR</v>
    <v>KEZAR LIFE SCIENCES, INC. (XNAS:KZR)</v>
    <v>903509</v>
    <v>914086</v>
    <v>2015</v>
  </rv>
  <rv s="4">
    <v>7055</v>
  </rv>
  <rv s="0">
    <v>https://www.bing.com/financeapi/forcetrigger?t=c5cx3m&amp;q=XNAS%3aIXHL&amp;form=skydnc</v>
    <v>Learn more on Bing</v>
  </rv>
  <rv s="43">
    <v>103</v>
    <v>INCANNEX HEALTHCARE INC. (XNAS:IXHL)</v>
    <v>8</v>
    <v>104</v>
    <v>Finance</v>
    <v>10</v>
    <v>en-GB</v>
    <v>c5cx3m</v>
    <v>268435456</v>
    <v>1</v>
    <v>Powered by Refinitiv</v>
    <v>12.68</v>
    <v>1.96</v>
    <v>-0.05</v>
    <v>-1.6949000000000002E-2</v>
    <v>USD</v>
    <v>Incannex Healthcare Inc. is a clinical-stage pharmaceutical development company. The Company is developing medicinal cannabinoid pharmaceutical products and psychedelic medicine therapies for the treatment of obstructive sleep apnea (OSA), traumatic brain injury (TBI) and concussion, lung inflammation (ARDS, COPD, asthma, bronchitis), rheumatoid arthritis, inflammatory bowel disease, anxiety disorders, addiction disorders, and pain, among other indications. The Company’s diversified portfolio includes 28 distinct research and development (R&amp;D) programs, and six clinical trials underway. Its clinical projects include IHL-42X Obstructive Sleep Apnea, IHL-675A Inflammatory Lung Disease, IHL-675A Rheumatoid Arthritis, IHL-675A Inflammatory Bowel Disease, IHL-216A Concussion and TBI, PSI-GAD Psilocybin for anxiety, MedChew GB Post-herpatic Neuralgia and MedChew -1401 Pain and Spasticity in Multiple Sclerosis.</v>
    <v>Nasdaq Stock Market</v>
    <v>XNAS</v>
    <v>XNAS</v>
    <v>18 East 50th Street, 5th Floor, NEW YORK, NY, 10022 US</v>
    <v>3.05</v>
    <v>Pharmaceuticals</v>
    <v>Stock</v>
    <v>45475.907752291409</v>
    <v>7057</v>
    <v>2.9</v>
    <v>46032019</v>
    <v>INCANNEX HEALTHCARE INC.</v>
    <v>INCANNEX HEALTHCARE INC.</v>
    <v>3.04</v>
    <v>0</v>
    <v>2.95</v>
    <v>2.9</v>
    <v>15873110</v>
    <v>IXHL</v>
    <v>INCANNEX HEALTHCARE INC. (XNAS:IXHL)</v>
    <v>146</v>
    <v>26870</v>
    <v>2023</v>
  </rv>
  <rv s="4">
    <v>7058</v>
  </rv>
  <rv s="0">
    <v>https://www.bing.com/financeapi/forcetrigger?t=a1oc8m&amp;q=XNYS%3aBDL&amp;form=skydnc</v>
    <v>Learn more on Bing</v>
  </rv>
  <rv s="5">
    <v>7</v>
    <v>FLANIGAN'S ENTERPRISES, INC. (XNYS:BDL)</v>
    <v>8</v>
    <v>9</v>
    <v>Finance</v>
    <v>10</v>
    <v>en-GB</v>
    <v>a1oc8m</v>
    <v>268435456</v>
    <v>1</v>
    <v>Powered by Refinitiv</v>
    <v>34.590000000000003</v>
    <v>24.43</v>
    <v>0.69989999999999997</v>
    <v>0.77500000000000002</v>
    <v>2.9580000000000002E-2</v>
    <v>USD</v>
    <v>Flanigan's Enterprises, Inc. owns and operates restaurants and retail package liquor stores. The Company operates through two segments: package stores and restaurants. The operation of package stores consists of retail liquor sales and related items. The Company operates 30 units, consisting of restaurants, package liquor stores, a combination restaurant/package liquor stores, and a sports bar, which the Company either owns or has operational control over and partial ownership in; and franchises an additional five units, consisting of two restaurants, one of which it operates and three combination restaurant/package liquor stores. The Company operates its package liquor stores and restaurants under the service marks, Big Daddy's Liquors, Big Daddy’s Wine &amp; Liquors, Flanigan’s Seafood Bar and Grill, and Flanigan’s. The Company also operates its sports bar under the service mark, Brendan’s Sports Pub.</v>
    <v>707</v>
    <v>New York Stock Exchange</v>
    <v>XNYS</v>
    <v>XNYS</v>
    <v>5059 N.E. 18Th Avenue, FORT LAUDERDALE, FL, 33334 US</v>
    <v>27.27</v>
    <v>Hotels &amp; Entertainment Services</v>
    <v>Stock</v>
    <v>45476.000000057815</v>
    <v>7060</v>
    <v>26.23</v>
    <v>48696550</v>
    <v>FLANIGAN'S ENTERPRISES, INC.</v>
    <v>FLANIGAN'S ENTERPRISES, INC.</v>
    <v>26.41</v>
    <v>14.2072</v>
    <v>26.2</v>
    <v>26.975000000000001</v>
    <v>1858650</v>
    <v>BDL</v>
    <v>FLANIGAN'S ENTERPRISES, INC. (XNYS:BDL)</v>
    <v>7877</v>
    <v>3082</v>
    <v>1959</v>
  </rv>
  <rv s="4">
    <v>7061</v>
  </rv>
  <rv s="0">
    <v>https://www.bing.com/financeapi/forcetrigger?t=bhedlh&amp;q=XNAS%3aMODD&amp;form=skydnc</v>
    <v>Learn more on Bing</v>
  </rv>
  <rv s="5">
    <v>7</v>
    <v>MODULAR MEDICAL, INC. (XNAS:MODD)</v>
    <v>8</v>
    <v>9</v>
    <v>Finance</v>
    <v>10</v>
    <v>en-GB</v>
    <v>bhedlh</v>
    <v>268435456</v>
    <v>1</v>
    <v>Powered by Refinitiv</v>
    <v>2.2200000000000002</v>
    <v>0.8579</v>
    <v>-0.17349999999999999</v>
    <v>0.02</v>
    <v>1.3158000000000001E-2</v>
    <v>USD</v>
    <v>Modular Medical, Inc. is a development-stage, insulin delivery technology company. The Company is focused on the design, development, and commercialization of insulin pumps using technology to increase pump adoption in the diabetes marketplace. Its product seeks to serve both the type 1 and type 2 diabetes markets for those individuals requiring insulin. MODD1, its product, is a high-precision pump. MODD1's features include two parts - one reusable, one disposable - snap together to form the working system; one button interface; 90-day reusable, three-day disposable; disposable portion removable at any time from an adhesive-backed retainer, which remains in place, and no external controller required, no charging and no battery replacement. MODD1 comes with a variety of methods for the patient to wear the pump. Options include a base plate with adhesive for attaching to the body that has features for holding the pump to the patient, and overwraps to hold the product to the patient.</v>
    <v>39</v>
    <v>Nasdaq Stock Market</v>
    <v>XNAS</v>
    <v>XNAS</v>
    <v>16772 WEST BERNARDO DRIVE, SAN DIEGO, CA, 92127 US</v>
    <v>1.56</v>
    <v>Healthcare Equipment &amp; Supplies</v>
    <v>Stock</v>
    <v>45475.837488124998</v>
    <v>7063</v>
    <v>1.51</v>
    <v>50106518</v>
    <v>MODULAR MEDICAL, INC.</v>
    <v>MODULAR MEDICAL, INC.</v>
    <v>1.51</v>
    <v>0</v>
    <v>1.52</v>
    <v>1.54</v>
    <v>32536700</v>
    <v>MODD</v>
    <v>MODULAR MEDICAL, INC. (XNAS:MODD)</v>
    <v>27063</v>
    <v>45417</v>
    <v>1998</v>
  </rv>
  <rv s="4">
    <v>7064</v>
  </rv>
  <rv s="0">
    <v>https://www.bing.com/financeapi/forcetrigger?t=a1mqmw&amp;q=XNAS%3aABIO&amp;form=skydnc</v>
    <v>Learn more on Bing</v>
  </rv>
  <rv s="5">
    <v>7</v>
    <v>ARCA BIOPHARMA, INC. (XNAS:ABIO)</v>
    <v>8</v>
    <v>9</v>
    <v>Finance</v>
    <v>10</v>
    <v>en-GB</v>
    <v>a1mqmw</v>
    <v>268435456</v>
    <v>1</v>
    <v>Powered by Refinitiv</v>
    <v>4.49</v>
    <v>1.56</v>
    <v>0.89590000000000003</v>
    <v>-0.19</v>
    <v>-0.05</v>
    <v>USD</v>
    <v>ARCA biopharma, Inc. is a clinical-stage biopharmaceutical company engaged in developing genetically and other targeted therapies for cardiovascular diseases through a precision medicine approach to drug development. The Company's lead product candidate is Gencaro (bucindolol hydrochloride) for the treatment of atrial fibrillation (AF) in patients with chronic heart failure (HF). Gencaro is being developed for patients who have a genotype that identifies a drug target associated with heightened efficacy. Gencaro is a pharmacogenetically-targeted beta-adrenergic receptor antagonist with mild vasodilator properties that is developing for the treatment of atrial fibrillation in patients with heart failure. Its Recombinant Nematode Anticoagulant Protein c2 (rNAPc2) (AB201), is a protein therapeutic in clinical development as a potential treatment for patients with COVID-19. It is also evaluating options for development of its assets, including partnering and other strategic options.</v>
    <v>4</v>
    <v>Nasdaq Stock Market</v>
    <v>XNAS</v>
    <v>XNAS</v>
    <v>10170 Church Ranch Way, Suite 100, WESTMINSTER, CO, 80021 US</v>
    <v>3.96</v>
    <v>Biotechnology &amp; Medical Research</v>
    <v>Stock</v>
    <v>45475.925850948435</v>
    <v>7066</v>
    <v>3.61</v>
    <v>52370775</v>
    <v>ARCA BIOPHARMA, INC.</v>
    <v>ARCA BIOPHARMA, INC.</v>
    <v>3.72</v>
    <v>0</v>
    <v>3.8</v>
    <v>3.61</v>
    <v>14507140</v>
    <v>ABIO</v>
    <v>ARCA BIOPHARMA, INC. (XNAS:ABIO)</v>
    <v>113</v>
    <v>66366</v>
    <v>2004</v>
  </rv>
  <rv s="4">
    <v>7067</v>
  </rv>
  <rv s="0">
    <v>https://www.bing.com/financeapi/forcetrigger?t=a1ranm&amp;q=XNAS%3aDRRX&amp;form=skydnc</v>
    <v>Learn more on Bing</v>
  </rv>
  <rv s="5">
    <v>7</v>
    <v>DURECT CORPORATION (XNAS:DRRX)</v>
    <v>8</v>
    <v>9</v>
    <v>Finance</v>
    <v>10</v>
    <v>en-GB</v>
    <v>a1ranm</v>
    <v>268435456</v>
    <v>1</v>
    <v>Powered by Refinitiv</v>
    <v>5.28</v>
    <v>0.4703</v>
    <v>1.0326</v>
    <v>0.05</v>
    <v>3.8168000000000001E-2</v>
    <v>USD</v>
    <v>DURECT Corporation is a late-stage biopharmaceutical company pioneering the development of epigenetic therapies that target dysregulated deoxyribonucleic acid (DNA) methylation to transform the treatment of serious and life-threatening conditions, including acute organ injury and cancer. Larsucosterol is in clinical development for the potential treatment of alcohol-associated hepatitis, for which United States Food and Drug Administration (FDA) has granted a Fast Track Designation; metabolic dysfunction-associated steatohepatitis is also being explored. Its commercial pharmaceutical products include POSIMIR (bupivacaine solution), PERSERIS (schizophrenia) and Methydur Sustained Release Capsules (ADHD). POSIMIR (bupivacaine solution) for infiltration use, a non-opioid analgesic utilizing the SABER platform technology, is FDA-approved. Its ALZET product line consists of miniature, implantable osmotic pumps and accessories used for research in mice, rats and other laboratory animals.</v>
    <v>48</v>
    <v>Nasdaq Stock Market</v>
    <v>XNAS</v>
    <v>XNAS</v>
    <v>10240 Bubb Road, CUPERTINO, CA, 95014 US</v>
    <v>1.45</v>
    <v>Biotechnology &amp; Medical Research</v>
    <v>Stock</v>
    <v>45475.981309548435</v>
    <v>7069</v>
    <v>1.3</v>
    <v>42213556</v>
    <v>DURECT CORPORATION</v>
    <v>DURECT CORPORATION</v>
    <v>1.34</v>
    <v>0</v>
    <v>1.31</v>
    <v>1.36</v>
    <v>31039380</v>
    <v>DRRX</v>
    <v>DURECT CORPORATION (XNAS:DRRX)</v>
    <v>1</v>
    <v>150824</v>
    <v>1998</v>
  </rv>
  <rv s="4">
    <v>7070</v>
  </rv>
  <rv s="0">
    <v>https://www.bing.com/financeapi/forcetrigger?t=a32ia2&amp;q=OTCM%3aXTGRF&amp;form=skydnc</v>
    <v>Learn more on Bing</v>
  </rv>
  <rv s="6">
    <v>12</v>
    <v>XTRA-GOLD RESOURCES CORP. (OTCM:XTGRF)</v>
    <v>8</v>
    <v>40</v>
    <v>Finance</v>
    <v>18</v>
    <v>en-GB</v>
    <v>a32ia2</v>
    <v>268435456</v>
    <v>1</v>
    <v>Powered by Refinitiv</v>
    <v>1</v>
    <v>0.56000000000000005</v>
    <v>0.61470000000000002</v>
    <v>-1.4200000000000001E-2</v>
    <v>-1.5955E-2</v>
    <v>USD</v>
    <v>Xtra-Gold Resources Corp. is a gold exploration company with a substantial land position in the Kibi Gold Belt. The Company’s exploration activities include the review of existing geological data, grid establishment and soil geochemical sampling, geological mapping, geophysical surveying, trenching, and pitting to test gold-in-soil anomalies. The Company's exploration activity is focused on the Kibi Gold Project comprising approximately 33.65 square kilometers (sq kms), which is located on the Apapam Concession along the eastern flank of the Kibi Gold Belt. The Company has five concessions: Kwabeng, Pameng, Apapam, Muoso, and Banso. It holds five mining leases totaling approximately 226 sq kms (22,600 hectares) at the northern extremity of the Kibi Gold Belt. Its subsidiaries include Xtra-Gold Exploration Limited, and Xtra-Gold Mining Limited.</v>
    <v>0</v>
    <v>OTC Markets</v>
    <v>OTCM</v>
    <v>OTCM</v>
    <v>Village Road Plaza, Suite 2150,, P.O Box AP 59217, NASSAU BS</v>
    <v>0.87580000000000002</v>
    <v>Metals &amp; Mining</v>
    <v>Stock</v>
    <v>45475.562527800779</v>
    <v>7072</v>
    <v>0.87580000000000002</v>
    <v>56040540</v>
    <v>XTRA-GOLD RESOURCES CORP.</v>
    <v>XTRA-GOLD RESOURCES CORP.</v>
    <v>0.87580000000000002</v>
    <v>0.89</v>
    <v>0.87580000000000002</v>
    <v>46118920</v>
    <v>XTGRF</v>
    <v>XTRA-GOLD RESOURCES CORP. (OTCM:XTGRF)</v>
    <v>160</v>
    <v>2080</v>
    <v>2012</v>
  </rv>
  <rv s="4">
    <v>7073</v>
  </rv>
  <rv s="0">
    <v>https://www.bing.com/financeapi/forcetrigger?t=azdjh7&amp;q=XNAS%3aLAZY&amp;form=skydnc</v>
    <v>Learn more on Bing</v>
  </rv>
  <rv s="5">
    <v>7</v>
    <v>LAZYDAYS HOLDINGS, INC. (XNAS:GORV)</v>
    <v>8</v>
    <v>9</v>
    <v>Finance</v>
    <v>10</v>
    <v>en-GB</v>
    <v>azdjh7</v>
    <v>268435456</v>
    <v>1</v>
    <v>Powered by Refinitiv</v>
    <v>13.27</v>
    <v>2.2400000000000002</v>
    <v>2.0106000000000002</v>
    <v>-0.06</v>
    <v>-2.1352000000000003E-2</v>
    <v>USD</v>
    <v>Lazydays Holdings, Inc. is a holding company. The Company operates recreational vehicle (RV) dealerships and offers a portfolio of products and services for RV owners and outdoor enthusiasts. The Company provides a spectrum of RV products: new and pre-owned RV sales, RV-parts and service, financing and insurance products, third-party protection plans, after-market parts and accessories, and RV camping facilities. It provides these offerings through its Lazydays branded dealerships. It operates approximately 24 Lazydays dealership and service locations across 15 states. Its RV brands include Forest River, Thor, and East to West, among others. It also has dealerships located at the Villages, Florida; Tucson and Phoenix, Arizona; Minneapolis, Minnesota; Knoxville, Nashville and Maryville, Tennessee; Loveland and Denver, Colorado; Elkhart and Burns Harbor, Indiana; Portland, Oregon; Vancouver, Washington, and Milwaukee, Wisconsin. It also has a service center location near Houston, Texas.</v>
    <v>1300</v>
    <v>Nasdaq Stock Market</v>
    <v>XNAS</v>
    <v>XNAS</v>
    <v>4042 PARK OAKS BLVD, SUITE 350, TAMPA, FL, 33610 US</v>
    <v>2.84</v>
    <v>Leisure Products</v>
    <v>Stock</v>
    <v>45475.837680185155</v>
    <v>7075</v>
    <v>2.72</v>
    <v>38700805</v>
    <v>LAZYDAYS HOLDINGS, INC.</v>
    <v>LAZYDAYS HOLDINGS, INC.</v>
    <v>2.84</v>
    <v>0</v>
    <v>2.81</v>
    <v>2.75</v>
    <v>14073020</v>
    <v>GORV</v>
    <v>LAZYDAYS HOLDINGS, INC. (XNAS:GORV)</v>
    <v>10</v>
    <v>89362</v>
    <v>2017</v>
  </rv>
  <rv s="4">
    <v>7076</v>
  </rv>
  <rv s="0">
    <v>https://www.bing.com/financeapi/forcetrigger?t=a1vmkr&amp;q=XNAS%3aINTG&amp;form=skydnc</v>
    <v>Learn more on Bing</v>
  </rv>
  <rv s="5">
    <v>7</v>
    <v>THE INTERGROUP CORPORATION (XNAS:INTG)</v>
    <v>8</v>
    <v>9</v>
    <v>Finance</v>
    <v>5</v>
    <v>en-GB</v>
    <v>a1vmkr</v>
    <v>268435456</v>
    <v>1</v>
    <v>Powered by Refinitiv</v>
    <v>38.729999999999997</v>
    <v>16.272300000000001</v>
    <v>0.32969999999999999</v>
    <v>-0.24</v>
    <v>-1.1294E-2</v>
    <v>USD</v>
    <v>The InterGroup Corporation buys, develops, operates, rehabilitates and disposes real property of various types and descriptions, and to engage in such other business and investment activities as would benefit the Company and its shareholders. The Company operates through three segments: Hotel Operations, Real Estate Operations and Investment Transactions. Hotel Operations is engaged in the operation of The San Francisco Hotel Property (the Hotel). Real Estate Operations is engaged in the operation of its multi-family residential properties. Investment Transactions is engaged in the investment of its cash in marketable securities and other investments. The Hotel is located in the Financial District in San Francisco, one block from the Transamerica Pyramid. The Hotel is a 31-story (including parking garage), steel and concrete, A-frame building. The Hotel has 544 guest rooms and luxury suites situated on 22 floors.</v>
    <v>32</v>
    <v>Nasdaq Stock Market</v>
    <v>XNAS</v>
    <v>XNAS</v>
    <v>Suite 350, 11620 Wilshire Boulevard, LOS ANGELES, CA, 90025 US</v>
    <v>21.68</v>
    <v>Hotels &amp; Entertainment Services</v>
    <v>Stock</v>
    <v>45475.833349062501</v>
    <v>7078</v>
    <v>21.01</v>
    <v>46478300</v>
    <v>THE INTERGROUP CORPORATION</v>
    <v>THE INTERGROUP CORPORATION</v>
    <v>21.68</v>
    <v>0</v>
    <v>21.25</v>
    <v>21.01</v>
    <v>2187210</v>
    <v>INTG</v>
    <v>THE INTERGROUP CORPORATION (XNAS:INTG)</v>
    <v>42</v>
    <v>9279</v>
    <v>1985</v>
  </rv>
  <rv s="4">
    <v>7079</v>
  </rv>
  <rv s="0">
    <v>https://www.bing.com/financeapi/forcetrigger?t=bw9ekr&amp;q=XNAS%3aKRON&amp;form=skydnc</v>
    <v>Learn more on Bing</v>
  </rv>
  <rv s="5">
    <v>7</v>
    <v>Kronos Bio Inc (XNAS:KRON)</v>
    <v>8</v>
    <v>9</v>
    <v>Finance</v>
    <v>10</v>
    <v>en-GB</v>
    <v>bw9ekr</v>
    <v>268435456</v>
    <v>1</v>
    <v>Powered by Refinitiv</v>
    <v>2.29</v>
    <v>0.69</v>
    <v>1.8973</v>
    <v>0.05</v>
    <v>4.4642999999999995E-2</v>
    <v>USD</v>
    <v>Kronos Bio, Inc. is a biopharmaceutical company. The Company is focused on developing therapeutics that target the deregulated transcription that causes cancer and other serious diseases. It is developing KB-0742, its internally discovered oral cyclin dependent kinase 9 (CDK9) inhibitor, for the treatment of MYC-amplified and others transcriptionally addicted solid tumors. It has initiated the Phase 2 portion of its Phase 1/2 clinical trial for KB-0742. It is also developing KB-9558, which inhibits the lysine acetyltransferase (KAT) domain of p300, a critical node of the IRF4 TRN. IRF4 is a key transcription factor driver in multiple myeloma and KB-9558 selectively targets its activity. Its scientific focus is on developing medicines that target deregulated transcription, the hallmark of cancer and other serious diseases. Using its Small Molecule Microarray (SMM) platform or other approaches, it can generate and advance small molecule starting points into drug development candidates.</v>
    <v>61</v>
    <v>Nasdaq Stock Market</v>
    <v>XNAS</v>
    <v>XNAS</v>
    <v>1300 S. El Camino Real, Suite 400, SAN MATEO, CA, 94402 US</v>
    <v>1.25</v>
    <v>Biotechnology &amp; Medical Research</v>
    <v>Stock</v>
    <v>45475.900478310155</v>
    <v>7081</v>
    <v>1.1599999999999999</v>
    <v>70310459</v>
    <v>Kronos Bio Inc</v>
    <v>Kronos Bio Inc</v>
    <v>1.21</v>
    <v>0</v>
    <v>1.1200000000000001</v>
    <v>1.17</v>
    <v>60094410</v>
    <v>KRON</v>
    <v>Kronos Bio Inc (XNAS:KRON)</v>
    <v>117</v>
    <v>609050</v>
    <v>2017</v>
  </rv>
  <rv s="4">
    <v>7082</v>
  </rv>
  <rv s="7">
    <v>14</v>
    <v>SHIMMICK CORPORATION (XNAS:SHIM)</v>
    <v>15</v>
    <v>9</v>
    <v>Finance</v>
    <v>10</v>
    <v>en-GB</v>
    <v>cb27jc</v>
    <v>268435456</v>
    <v>1</v>
    <v>Powered by Refinitiv</v>
    <v>7.99</v>
    <v>1.4704999999999999</v>
    <v>2.37</v>
    <v>-0.02</v>
    <v>-1.2579E-2</v>
    <v>USD</v>
    <v>Shimmick Corporation is a provider of water and other critical infrastructure solutions nationwide. The Company focuses on various types of infrastructure projects, including water treatment, water resources, and other critical infrastructure. It expands, rehabilitates, upgrades, builds, and rebuilds water and wastewater treatment infrastructure, including desalination plants. It implements cleantech treatment technologies including ozonation, biological activated carbon, membrane filtration, reverse osmosis, chemical treatment, and oxidation. It also builds, expands, and enhances water storage and conveyance, including dams, levees, flood control systems, pump stations, and coastal protection. It also upgrades and expands locks and dams along its waterways to enable continued emission-reduced movement of goods. It also builds, retrofits, expands, rehabilitates, operates, and maintains its critical infrastructure, including mass transit, bridges, and military infrastructure.</v>
    <v>1300</v>
    <v>Nasdaq Stock Market</v>
    <v>XNAS</v>
    <v>XNAS</v>
    <v>530 Technology Drive, Suite 300, IRVINE, CA, 92618 US</v>
    <v>1.64</v>
    <v>Construction &amp; Engineering</v>
    <v>Stock</v>
    <v>45475.83333865703</v>
    <v>1.57</v>
    <v>48498995</v>
    <v>SHIMMICK CORPORATION</v>
    <v>SHIMMICK CORPORATION</v>
    <v>1.64</v>
    <v>0</v>
    <v>1.59</v>
    <v>1.57</v>
    <v>30891080</v>
    <v>SHIM</v>
    <v>SHIMMICK CORPORATION (XNAS:SHIM)</v>
    <v>5</v>
    <v>61540</v>
    <v>2019</v>
  </rv>
  <rv s="4">
    <v>7084</v>
  </rv>
  <rv s="0">
    <v>https://www.bing.com/financeapi/forcetrigger?t=a1nnh7&amp;q=XNAS%3aAQMS&amp;form=skydnc</v>
    <v>Learn more on Bing</v>
  </rv>
  <rv s="5">
    <v>7</v>
    <v>AQUA METALS, INC. (XNAS:AQMS)</v>
    <v>8</v>
    <v>9</v>
    <v>Finance</v>
    <v>10</v>
    <v>en-GB</v>
    <v>a1nnh7</v>
    <v>268435456</v>
    <v>1</v>
    <v>Powered by Refinitiv</v>
    <v>1.7649999999999999</v>
    <v>0.30120000000000002</v>
    <v>1.0018</v>
    <v>-1.4200000000000001E-2</v>
    <v>-4.4485999999999998E-2</v>
    <v>USD</v>
    <v>Aqua Metals, Inc. is engaged in the business of recycling metals. The Company is reinventing metals recycling with its patented AquaRefining technology. It provides sustainable recycling solution for materials strategic to energy storage and electric vehicle manufacturing supply chains. The Company’s AquaRefining technology is a low-emissions, closed-loop recycling technology that replaces polluting furnaces and hazardous chemicals with electricity-powered electroplating to recover valuable metals and materials from spent batteries with higher purity, lower emissions, and minimal waste. AquaRefining is designed to deliver raw materials back into the manufacturing supply chain and replaces the need for polluting furnaces and hazardous chemicals with electricity-powered electroplating to recover valuable metals and materials from spent batteries with higher purity, lower emissions, and minimal waste. AquaRefining process produces purity metals and alloys.</v>
    <v>53</v>
    <v>Nasdaq Stock Market</v>
    <v>XNAS</v>
    <v>XNAS</v>
    <v>5370 Kietzke Lane, Suite 201, RENO, NV, 89437 US</v>
    <v>0.32990000000000003</v>
    <v>Metals &amp; Mining</v>
    <v>Stock</v>
    <v>45475.982735370315</v>
    <v>7086</v>
    <v>0.30120000000000002</v>
    <v>39703344</v>
    <v>AQUA METALS, INC.</v>
    <v>AQUA METALS, INC.</v>
    <v>0.32440000000000002</v>
    <v>0</v>
    <v>0.31919999999999998</v>
    <v>0.30499999999999999</v>
    <v>130174900</v>
    <v>AQMS</v>
    <v>AQUA METALS, INC. (XNAS:AQMS)</v>
    <v>476</v>
    <v>358922</v>
    <v>2014</v>
  </rv>
  <rv s="4">
    <v>7087</v>
  </rv>
  <rv s="0">
    <v>https://www.bing.com/financeapi/forcetrigger?t=br1u1h&amp;q=OTCM%3aUNXP&amp;form=skydnc</v>
    <v>Learn more on Bing</v>
  </rv>
  <rv s="13">
    <v>34</v>
    <v>UNITED EXPRESS, INC. (OTCM:UNXP)</v>
    <v>8</v>
    <v>35</v>
    <v>Finance</v>
    <v>18</v>
    <v>en-GB</v>
    <v>br1u1h</v>
    <v>268435456</v>
    <v>1</v>
    <v>Powered by Refinitiv</v>
    <v>1.58</v>
    <v>1.5</v>
    <v>0</v>
    <v>0</v>
    <v>USD</v>
    <v>United Express, Inc. operates as a general company of transportation, dispatch service logistics, delivery merchandises and other items for companies and individuals across the United State. It provides management service for long and short distance logistics for clients in the Company’s target market areas. The Company offers to its clients the transportation ability to all of their hauling needs through one business, which provides them with the ability to manage their shipments. It provides dispatch service to improve the efficiency of the clients’ supply chain management and delivery operations. It also offers a dispatch service and logistics services to its customers include parcel shipping services for single or multiple pallets of freight to the destination requested by the customers. It also performs transportation services for B2B costumers.</v>
    <v>1</v>
    <v>OTC Markets</v>
    <v>OTCM</v>
    <v>OTCM</v>
    <v>4345 W Post Rd, LAS VEGAS, NV, 89118-3925 US</v>
    <v>1.5</v>
    <v>Freight &amp; Logistics Services</v>
    <v>Stock</v>
    <v>45464.760048483593</v>
    <v>7089</v>
    <v>1.5</v>
    <v>44059425</v>
    <v>UNITED EXPRESS, INC.</v>
    <v>UNITED EXPRESS, INC.</v>
    <v>1.5</v>
    <v>1.5</v>
    <v>1.5</v>
    <v>29372950</v>
    <v>UNXP</v>
    <v>UNITED EXPRESS, INC. (OTCM:UNXP)</v>
    <v>100</v>
    <v>10</v>
    <v>2017</v>
  </rv>
  <rv s="4">
    <v>7090</v>
  </rv>
  <rv s="0">
    <v>https://www.bing.com/financeapi/forcetrigger?t=c4xovh&amp;q=XNAS%3aKACL&amp;form=skydnc</v>
    <v>Learn more on Bing</v>
  </rv>
  <rv s="43">
    <v>103</v>
    <v>KAIROUS ACQUISITION CORP. LIMITED (XNAS:KACL)</v>
    <v>8</v>
    <v>104</v>
    <v>Finance</v>
    <v>5</v>
    <v>en-GB</v>
    <v>c4xovh</v>
    <v>268435456</v>
    <v>1</v>
    <v>Powered by Refinitiv</v>
    <v>12.83</v>
    <v>10.93</v>
    <v>0</v>
    <v>0</v>
    <v>USD</v>
    <v>Kairous Acquisition Corp. Limited is a blank check company. The Company is formed for the purpose of effecting a merger, share exchange, asset acquisition, share purchase, reorganization or similar business combination with one or more businesses. The Company targets opportunities in Asia (excluding China). It intends to primarily focus on fast-growing technology companies in different industry verticals, including e-commerce, financial technology, insurance technology, digital health, digital media and digital services.</v>
    <v>Nasdaq Stock Market</v>
    <v>XNAS</v>
    <v>XNAS</v>
    <v>Unit 9-3, Oval Tower @ Damansara, No.685, Jalan Damansara, 60000 Taman Tun Dr., Kuala Lumpur, KUALA LUMPUR MY</v>
    <v>12.05</v>
    <v>Holding Companies</v>
    <v>Stock</v>
    <v>45475.833336909374</v>
    <v>7092</v>
    <v>12.05</v>
    <v>44280550</v>
    <v>KAIROUS ACQUISITION CORP. LIMITED</v>
    <v>KAIROUS ACQUISITION CORP. LIMITED</v>
    <v>12.05</v>
    <v>218.6139</v>
    <v>12.05</v>
    <v>12.05</v>
    <v>3683910</v>
    <v>KACL</v>
    <v>KAIROUS ACQUISITION CORP. LIMITED (XNAS:KACL)</v>
    <v>5003</v>
    <v>697</v>
    <v>2021</v>
  </rv>
  <rv s="4">
    <v>7093</v>
  </rv>
  <rv s="0">
    <v>https://www.bing.com/financeapi/forcetrigger?t=a1ri3m&amp;q=XNAS%3aDXR&amp;form=skydnc</v>
    <v>Learn more on Bing</v>
  </rv>
  <rv s="5">
    <v>7</v>
    <v>DAXOR CORPORATION (XNAS:DXR)</v>
    <v>8</v>
    <v>9</v>
    <v>Finance</v>
    <v>10</v>
    <v>en-GB</v>
    <v>a1ri3m</v>
    <v>268435456</v>
    <v>1</v>
    <v>Powered by Refinitiv</v>
    <v>10.149900000000001</v>
    <v>7.11</v>
    <v>-0.53039999999999998</v>
    <v>-0.3</v>
    <v>-3.3708000000000002E-2</v>
    <v>USD</v>
    <v>Daxor Corporation is a blood volume measurement technology company, which is focused on blood volume testing innovation. The Company has developed and marketed the Blood Volume Analyzer (BVA-100), the diagnostic blood test cleared by the food and drug administration (FDA) to provide safe, accurate, objective quantification of blood volume status and composition compared to patient-specific norms. Over 65,000+ tests have been performed at hospital centers across the United States, enhancing hospital performance metrics in a range of surgical and medical conditions, including significantly reducing mortality and readmissions in heart failure and critical care. It is also focused on advancing healthcare by enabling optimal fluid management with blood volume analysis. It has several ongoing trials in the areas of heart failure treatment with support from the National Institutes of Health (NIH) and is under contract developing analyzers.</v>
    <v>37</v>
    <v>Nasdaq Stock Market</v>
    <v>XNAS</v>
    <v>XNAS</v>
    <v>SUITE 7120, 350 FIFTH AVENUE, NEW YORK, NY, 10118 US</v>
    <v>8.84</v>
    <v>Collective Investments</v>
    <v>Stock</v>
    <v>45475.833346735941</v>
    <v>7095</v>
    <v>8.76</v>
    <v>43580740</v>
    <v>DAXOR CORPORATION</v>
    <v>DAXOR CORPORATION</v>
    <v>8.77</v>
    <v>0</v>
    <v>8.9</v>
    <v>8.6</v>
    <v>4836930</v>
    <v>DXR</v>
    <v>DAXOR CORPORATION (XNAS:DXR)</v>
    <v>763</v>
    <v>1139</v>
    <v>1971</v>
  </rv>
  <rv s="4">
    <v>7096</v>
  </rv>
  <rv s="0">
    <v>https://www.bing.com/financeapi/forcetrigger?t=ays2tc&amp;q=XNAS%3aOSS&amp;form=skydnc</v>
    <v>Learn more on Bing</v>
  </rv>
  <rv s="5">
    <v>7</v>
    <v>ONE STOP SYSTEMS, INC. (XNAS:OSS)</v>
    <v>8</v>
    <v>9</v>
    <v>Finance</v>
    <v>5</v>
    <v>en-GB</v>
    <v>ays2tc</v>
    <v>268435456</v>
    <v>1</v>
    <v>Powered by Refinitiv</v>
    <v>4.5750000000000002</v>
    <v>1.56</v>
    <v>1.1983999999999999</v>
    <v>-0.03</v>
    <v>-1.3453E-2</v>
    <v>USD</v>
    <v>One Stop Systems, Inc. designs, manufactures, and markets specialized rugged high-performance compute (HPC), high-speed switch fabrics and storage systems, which are designed to target edge applications for artificial intelligence (AI) / machine learning, sensor processing, sensor fusion and autonomy. It offers specialized modules and systems that consist of computers, switch fabrics and storage products that incorporate components with embedded proprietary software. The Company operates through two segments: OSS design and manufactures high-performance customized computers and flash arrays, in-flight entertainment &amp; connectivity. Bressner operates as a system integrator with standard and custom all-in-one hardware systems and components for many kinds of industrial environments. Its products include ruggedized servers, compute accelerators, flash storage arrays, and storage acceleration software. These specialized compact products are used across multiple industries and applications.</v>
    <v>96</v>
    <v>Nasdaq Stock Market</v>
    <v>XNAS</v>
    <v>XNAS</v>
    <v>2235 Enterprise St Ste 110, ESCONDIDO, CA, 92029-2074 US</v>
    <v>2.4975999999999998</v>
    <v>Computers, Phones &amp; Household Electronics</v>
    <v>Stock</v>
    <v>45475.976028553123</v>
    <v>7098</v>
    <v>2.2000000000000002</v>
    <v>46016938</v>
    <v>ONE STOP SYSTEMS, INC.</v>
    <v>ONE STOP SYSTEMS, INC.</v>
    <v>2.25</v>
    <v>0</v>
    <v>2.23</v>
    <v>2.2000000000000002</v>
    <v>20916790</v>
    <v>OSS</v>
    <v>ONE STOP SYSTEMS, INC. (XNAS:OSS)</v>
    <v>2425</v>
    <v>85301</v>
    <v>2017</v>
  </rv>
  <rv s="4">
    <v>7099</v>
  </rv>
  <rv s="0">
    <v>https://www.bing.com/financeapi/forcetrigger?t=a2258m&amp;q=XNAS%3aOCUP&amp;form=skydnc</v>
    <v>Learn more on Bing</v>
  </rv>
  <rv s="5">
    <v>7</v>
    <v>OCUPHIRE PHARMA, INC (XNAS:OCUP)</v>
    <v>8</v>
    <v>9</v>
    <v>Finance</v>
    <v>10</v>
    <v>en-GB</v>
    <v>a2258m</v>
    <v>268435456</v>
    <v>1</v>
    <v>Powered by Refinitiv</v>
    <v>4.58</v>
    <v>1.5</v>
    <v>0.32240000000000002</v>
    <v>-0.04</v>
    <v>-2.5156999999999999E-2</v>
    <v>USD</v>
    <v>Ocuphire Pharma, Inc. is a clinical-stage biopharmaceutical company. The Company is focused on developing and commercializing therapies for the treatment of refractive and retinal eye disorders. The Company’s lead retinal product candidate, APX3330, is a small-molecule inhibitor of Ref-1 (reduction oxidation effector factor-1 protein). Ref1 is a regulator of transcription factors such as HIF-1α and NF-B. The Inhibiting REF-1 reduces levels of vascular endothelial growth factor (VEGF) and inflammatory cytokines which are known to play key roles in ocular angiogenesis and inflammation. APX3330 is an oral tablet to be administered twice per day for the treatment of DR. The Company’s pipeline candidates include APX2009 and APX2014. The Company is initially pursuing APX3330 for the DR indication as first-line therapy and may explore opportunities for clinical benefit as monotherapy or adjunctive therapy for other retinal indications such as DME, wAMD, and GA.</v>
    <v>14</v>
    <v>Nasdaq Stock Market</v>
    <v>XNAS</v>
    <v>XNAS</v>
    <v>37000 Grand River Ave., Suite 120, FARMINGTON HILLS, MI, 48335 US</v>
    <v>1.61</v>
    <v>Pharmaceuticals</v>
    <v>Stock</v>
    <v>45475.989190566404</v>
    <v>7101</v>
    <v>1.54</v>
    <v>40182448</v>
    <v>OCUPHIRE PHARMA, INC</v>
    <v>OCUPHIRE PHARMA, INC</v>
    <v>1.61</v>
    <v>0</v>
    <v>1.59</v>
    <v>1.55</v>
    <v>25924160</v>
    <v>OCUP</v>
    <v>OCUPHIRE PHARMA, INC (XNAS:OCUP)</v>
    <v>352</v>
    <v>115226</v>
    <v>2005</v>
  </rv>
  <rv s="4">
    <v>7102</v>
  </rv>
  <rv s="0">
    <v>https://www.bing.com/financeapi/forcetrigger?t=b1npdm&amp;q=XNAS%3aAADI&amp;form=skydnc</v>
    <v>Learn more on Bing</v>
  </rv>
  <rv s="5">
    <v>7</v>
    <v>Aadi Bioscience, Inc. (XNAS:AADI)</v>
    <v>8</v>
    <v>9</v>
    <v>Finance</v>
    <v>5</v>
    <v>en-GB</v>
    <v>b1npdm</v>
    <v>268435456</v>
    <v>1</v>
    <v>Powered by Refinitiv</v>
    <v>7.24</v>
    <v>1.28</v>
    <v>0.68149999999999999</v>
    <v>-0.1</v>
    <v>-7.0422999999999999E-2</v>
    <v>USD</v>
    <v>Aadi Bioscience, Inc. is a commercial-stage biopharmaceutical company. The Company is focused on developing and commercializing precision therapies for cancers with alterations in the mammalian target of rapamycin (mTOR) pathway, a regulator of cell growth and cancer progression. Its lead drug product, FYARRO, is an mTOR inhibitor indicated for the treatment of adult patients with locally advanced unresectable or metastatic malignant perivascular epithelioid cell tumor (PEComa). FYARRO is a form of sirolimus bound to albumin. Sirolimus is a potent inhibitor of the mTOR biological pathway and inhibits downstream signaling from mTOR, which can promote tumor growth. FYARRO is composed of nanoparticles of sirolimus bound to human albumin with an average size less than 100 nanometers. It has also initiated a tumor-agnostic Phase II study (PRECISION 1) of FYARRO in patients with Tuberous Sclerosis Complex 1 and 2 (TSC1 and TSC2) alterations.</v>
    <v>75</v>
    <v>Nasdaq Stock Market</v>
    <v>XNAS</v>
    <v>XNAS</v>
    <v>17383 Sunset Avenue, Suite A250, PACIFIC PALISADES, CA, 90272 US</v>
    <v>1.4314</v>
    <v>Pharmaceuticals</v>
    <v>Stock</v>
    <v>45475.891437892969</v>
    <v>7104</v>
    <v>1.28</v>
    <v>32411544</v>
    <v>Aadi Bioscience, Inc.</v>
    <v>Aadi Bioscience, Inc.</v>
    <v>1.42</v>
    <v>0</v>
    <v>1.42</v>
    <v>1.32</v>
    <v>24554200</v>
    <v>AADI</v>
    <v>Aadi Bioscience, Inc. (XNAS:AADI)</v>
    <v>224</v>
    <v>305008</v>
    <v>2007</v>
  </rv>
  <rv s="4">
    <v>7105</v>
  </rv>
  <rv s="0">
    <v>https://www.bing.com/financeapi/forcetrigger?t=bwbs6h&amp;q=XNAS%3aALGS&amp;form=skydnc</v>
    <v>Learn more on Bing</v>
  </rv>
  <rv s="5">
    <v>7</v>
    <v>Aligos Therapeutics Inc (XNAS:ALGS)</v>
    <v>8</v>
    <v>9</v>
    <v>Finance</v>
    <v>10</v>
    <v>en-GB</v>
    <v>bwbs6h</v>
    <v>268435456</v>
    <v>1</v>
    <v>Powered by Refinitiv</v>
    <v>1.2</v>
    <v>0.34820000000000001</v>
    <v>2.1909999999999998</v>
    <v>3.1E-2</v>
    <v>8.4011000000000002E-2</v>
    <v>USD</v>
    <v>Aligos Therapeutics, Inc. is a clinical-stage biopharmaceutical company focused on developing novel therapeutics to address unmet medical needs in liver and viral diseases. The Company discovers and develops therapeutics for metabolic dysfunction associated steatohepatitis (MASH) and viruses with high unmet medical need, such as chronic hepatitis B (CHB) and coronaviruses. Its advanced drug candidate for MASH is ALG-055009, a small molecule thyroid hormone receptor beta (THR-ß) agonist. It is also progressing oligonucleotide projects for MASH. It is developing a portfolio of differentiated CHB drug candidates, including a small molecule Capsid Assembly Modulator that results in the production of empty viral capsids (CAM-E) and small molecule inhibitors of the Programmed Cell Death Ligand 1 (PD-1/PD-L1) interaction. Its third area of focus is to develop drug candidates with pan-coronavirus antiviral activity. Its pipeline includes ALG-055009, ALG-000184, ALG-125755, and ALG-097558.</v>
    <v>67</v>
    <v>Nasdaq Stock Market</v>
    <v>XNAS</v>
    <v>XNAS</v>
    <v>One Corporate Dr., 2nd Floor, 2nd Floor, SOUTH SAN FRANCISCO, CA, 94080 US</v>
    <v>0.42</v>
    <v>Biotechnology &amp; Medical Research</v>
    <v>Stock</v>
    <v>45475.989596828127</v>
    <v>7107</v>
    <v>0.37</v>
    <v>31243972</v>
    <v>Aligos Therapeutics Inc</v>
    <v>Aligos Therapeutics Inc</v>
    <v>0.37</v>
    <v>0</v>
    <v>0.36899999999999999</v>
    <v>0.4</v>
    <v>78109930</v>
    <v>ALGS</v>
    <v>Aligos Therapeutics Inc (XNAS:ALGS)</v>
    <v>1506</v>
    <v>462671</v>
    <v>2018</v>
  </rv>
  <rv s="4">
    <v>7108</v>
  </rv>
  <rv s="0">
    <v>https://www.bing.com/financeapi/forcetrigger?t=aygta2&amp;q=XNAS%3aEYEN&amp;form=skydnc</v>
    <v>Learn more on Bing</v>
  </rv>
  <rv s="5">
    <v>7</v>
    <v>EYENOVIA, INC. (XNAS:EYEN)</v>
    <v>8</v>
    <v>9</v>
    <v>Finance</v>
    <v>10</v>
    <v>en-GB</v>
    <v>aygta2</v>
    <v>268435456</v>
    <v>1</v>
    <v>Powered by Refinitiv</v>
    <v>2.6</v>
    <v>0.501</v>
    <v>1.7756000000000001</v>
    <v>6.3899999999999998E-2</v>
    <v>9.4122999999999998E-2</v>
    <v>USD</v>
    <v>Eyenovia, Inc. is a commercial-stage ophthalmic pharmaceutical technology company developing a pipeline of microdose array print therapeutics based on its Optejet platform. It is focused on the commercialization of Mydcombi (tropicamide+phenylephrine ophthalmic spray) for mydriasis, as well as clobetasol propionate ophthalmic suspension 0.05% to reduce pain and inflammation following ocular surgery. Its product line includes Mydcombi, clobetasol propionate, and therapeutic programs, MicroPine and MicroLine. Mydcombi is its fixed combination formulation of tropicamide-phenylephrine for inducing mydriasis for diagnostic procedures and in conditions where short-term pupil dilation is desired. MicroPine is its topical therapy for the treatment of progressive myopia, a disease associated with pathologic axial elongation of the eye and sclero-retinal stretching. MicroLine is its investigational pharmacologic treatment for presbyopia, a non-preventable, age-related hardening of the lens.</v>
    <v>57</v>
    <v>Nasdaq Stock Market</v>
    <v>XNAS</v>
    <v>XNAS</v>
    <v>295 Madison Ave Ste 2400, NEW YORK, NY, 10017 US</v>
    <v>0.75990000000000002</v>
    <v>Pharmaceuticals</v>
    <v>Stock</v>
    <v>45475.995099953128</v>
    <v>7110</v>
    <v>0.69099999999999995</v>
    <v>40015200</v>
    <v>EYENOVIA, INC.</v>
    <v>EYENOVIA, INC.</v>
    <v>0.74890000000000001</v>
    <v>0</v>
    <v>0.67889999999999995</v>
    <v>0.74280000000000002</v>
    <v>54962110</v>
    <v>EYEN</v>
    <v>EYENOVIA, INC. (XNAS:EYEN)</v>
    <v>1349</v>
    <v>699648</v>
    <v>2014</v>
  </rv>
  <rv s="4">
    <v>7111</v>
  </rv>
  <rv s="0">
    <v>https://www.bing.com/financeapi/forcetrigger?t=a2lz3m&amp;q=OTCM%3aKANP&amp;form=skydnc</v>
    <v>Learn more on Bing</v>
  </rv>
  <rv s="9">
    <v>21</v>
    <v>KAANAPALI LAND LLC (OTCM:KANP)</v>
    <v>8</v>
    <v>22</v>
    <v>Finance</v>
    <v>18</v>
    <v>en-GB</v>
    <v>a2lz3m</v>
    <v>268435456</v>
    <v>1</v>
    <v>Powered by Refinitiv</v>
    <v>38.25</v>
    <v>20</v>
    <v>-5</v>
    <v>-0.14285700000000001</v>
    <v>USD</v>
    <v>Kaanapali Land, LLC operates through two segments: Property and Agriculture. The Agriculture segment is primarily engaged in farming, harvesting and milling operations relating to coffee orchards pursuant to farming agreements with the LOA and a related entity. The Company also cultivates, harvests and sells bananas and citrus fruits and engages in certain ranching operations. The Property segment primarily develops land for sale and negotiates bulk sales of undeveloped land. The Property and Agriculture segments operate exclusively in the State of Hawaii. The Company's developable lands are located on the west side of the Island of Maui in the State of Hawaii. The majority of the developable lands are located near to the Kaanapali resort area. Its agricultural operations consist primarily of cultivation, milling and sale of coffee. The Company sells milled green coffee under the brand name Mauigrown Coffee mainly to interisland Hawaii customers.</v>
    <v>23</v>
    <v>OTC Markets</v>
    <v>OTCM</v>
    <v>OTCM</v>
    <v>900 NORTH MICHIGAN AVE, C/O JMB REALTY CORP, CHICAGO, IL, 60611 US</v>
    <v>30</v>
    <v>Food &amp; Tobacco</v>
    <v>Stock</v>
    <v>45470.680195717185</v>
    <v>7113</v>
    <v>30</v>
    <v>64561450</v>
    <v>KAANAPALI LAND LLC</v>
    <v>KAANAPALI LAND LLC</v>
    <v>30</v>
    <v>18.383099999999999</v>
    <v>35</v>
    <v>30</v>
    <v>1844610</v>
    <v>KANP</v>
    <v>KAANAPALI LAND LLC (OTCM:KANP)</v>
    <v>6</v>
    <v>100</v>
    <v>2002</v>
  </rv>
  <rv s="4">
    <v>7114</v>
  </rv>
  <rv s="0">
    <v>https://www.bing.com/financeapi/forcetrigger?t=a24uf2&amp;q=XNAS%3aUG&amp;form=skydnc</v>
    <v>Learn more on Bing</v>
  </rv>
  <rv s="5">
    <v>7</v>
    <v>UNITED-GUARDIAN, INC. (XNAS:UG)</v>
    <v>8</v>
    <v>9</v>
    <v>Finance</v>
    <v>10</v>
    <v>en-GB</v>
    <v>a24uf2</v>
    <v>268435456</v>
    <v>1</v>
    <v>Powered by Refinitiv</v>
    <v>9.6875999999999998</v>
    <v>5.79</v>
    <v>0.76749999999999996</v>
    <v>7.0000000000000007E-2</v>
    <v>7.5760000000000003E-3</v>
    <v>USD</v>
    <v>United-Guardian, Inc. is engaged in manufacturing and marketing cosmetic ingredients, pharmaceutical products, medical lubricants and sexual wellness ingredients. Cosmetic ingredients include a line of multifunctional hydrogel formulations designed to offer sensory enhancement, lubrication, texture and moisturization to personal care products. Its cosmetic ingredients include Lubrajel Natural, Lubrajel Marine, Lubrajel Oil Natural and Lubrajel Terra. Medical lubricants include a line of hydrogel formulations designed to offer sensory enhancement and lubrication to medical products. Pharmaceutical products include an FDA approved prescription drug that is used primarily to prevent and to dissolve calcifications in urethral catheters, as well as a chlorine-based topical antimicrobial. Sexual wellness ingredients include a line of hydrogel formulations designed to offer sensory enhancement, lubrication and moisturization to sexual wellness applications.</v>
    <v>25</v>
    <v>Nasdaq Stock Market</v>
    <v>XNAS</v>
    <v>XNAS</v>
    <v>230 Marcus Blvd, HAUPPAUGE, NY, 11788 US</v>
    <v>9.6875999999999998</v>
    <v>Pharmaceuticals</v>
    <v>Stock</v>
    <v>45475.83334098359</v>
    <v>7116</v>
    <v>9.1</v>
    <v>41946130</v>
    <v>UNITED-GUARDIAN, INC.</v>
    <v>UNITED-GUARDIAN, INC.</v>
    <v>9.24</v>
    <v>15.5504</v>
    <v>9.24</v>
    <v>9.31</v>
    <v>4594320</v>
    <v>UG</v>
    <v>UNITED-GUARDIAN, INC. (XNAS:UG)</v>
    <v>21450</v>
    <v>6886</v>
    <v>1987</v>
  </rv>
  <rv s="4">
    <v>7117</v>
  </rv>
  <rv s="0">
    <v>https://www.bing.com/financeapi/forcetrigger?t=bzwnec&amp;q=XNAS%3aAUGX&amp;form=skydnc</v>
    <v>Learn more on Bing</v>
  </rv>
  <rv s="5">
    <v>7</v>
    <v>AUGMEDIX, INC. (XNAS:AUGX)</v>
    <v>8</v>
    <v>9</v>
    <v>Finance</v>
    <v>5</v>
    <v>en-GB</v>
    <v>bzwnec</v>
    <v>268435456</v>
    <v>1</v>
    <v>Powered by Refinitiv</v>
    <v>6.25</v>
    <v>0.73</v>
    <v>-0.22550000000000001</v>
    <v>5.1900000000000002E-2</v>
    <v>5.5805999999999994E-2</v>
    <v>USD</v>
    <v>Augmedix, Inc. helps clinicians and patients form a human connection at the point of care. The Company uses its proprietary Notebuilder Platform to automate the note creation process, aided by its trained MDSs. It also provides data services associated with these products, which include aggregated structured data and metadata associated with medical notes. Its products include Augmedix Live, Augmedix Notes, Augmedix Prep and Augmedix Go. Augmedix Live provides synchronous medical note documentation and point of care support. Augmedix Notes provides asynchronous medical documentation based upon previously recorded visit. Prep provides chart preparation delivered prior to the patient visit. Prep transfers patient demographics, past medical history, medication changes and other key data points from the patient’s health to the current visit note. Clinicians access its products and service through mobile devices, managed by it or their health enterprise.</v>
    <v>1430</v>
    <v>Nasdaq Stock Market</v>
    <v>XNAS</v>
    <v>XNAS</v>
    <v>111 Sutter Street, Suite 1300, SAN FRANCISCO, CA, 94104 US</v>
    <v>1.01</v>
    <v>Professional &amp; Commercial Services</v>
    <v>Stock</v>
    <v>45475.972085995316</v>
    <v>7119</v>
    <v>0.91100000000000003</v>
    <v>48081414</v>
    <v>AUGMEDIX, INC.</v>
    <v>AUGMEDIX, INC.</v>
    <v>0.93010000000000004</v>
    <v>0</v>
    <v>0.93</v>
    <v>0.9819</v>
    <v>48967730</v>
    <v>AUGX</v>
    <v>AUGMEDIX, INC. (XNAS:AUGX)</v>
    <v>9613</v>
    <v>485924</v>
    <v>2018</v>
  </rv>
  <rv s="4">
    <v>7120</v>
  </rv>
  <rv s="0">
    <v>https://www.bing.com/financeapi/forcetrigger?t=c2rzhw&amp;q=XNAS%3aIMRX&amp;form=skydnc</v>
    <v>Learn more on Bing</v>
  </rv>
  <rv s="5">
    <v>7</v>
    <v>IMMUNEERING CORPORATION (XNAS:IMRX)</v>
    <v>8</v>
    <v>9</v>
    <v>Finance</v>
    <v>5</v>
    <v>en-GB</v>
    <v>c2rzhw</v>
    <v>268435456</v>
    <v>1</v>
    <v>Powered by Refinitiv</v>
    <v>11.059900000000001</v>
    <v>1.05</v>
    <v>0.70299999999999996</v>
    <v>-0.08</v>
    <v>-6.8376000000000006E-2</v>
    <v>USD</v>
    <v>Immuneering Corporation is a clinical-stage oncology company. The Company is engaged in the development of medicines for cancer patients with universal-RAS therapy. The Company’s lead product candidate, IMM-1-104, in under Phase I/IIa clinical trial in patients with advanced solid tumors harboring RAS mutations. IMM-1-104 is being developed as a once-daily oral monotherapy that aims to achieve universal-RAS activity through deep cyclic inhibition of the MAPK pathway. The Company’s second product candidate, IMM-6-415, aims to achieve universal-MAPK activity with an accelerated twice-daily oral dosing cadence, also through deep cyclic inhibition of the MAPK pathway. IMM-6-415 is in Investigational New Drug application (IND), enabling studies. Its pipeline also includes Trifecta MEK, RAS modulators and other small molecule drug discovery programs. The Company’s platform is enabled by two key elements: Bioinformatics and 3D Tumor Modeling.</v>
    <v>65</v>
    <v>Nasdaq Stock Market</v>
    <v>XNAS</v>
    <v>XNAS</v>
    <v>245 Main Street, Second Floor, CAMBRIDGE, MA, 02142 US</v>
    <v>1.19</v>
    <v>Biotechnology &amp; Medical Research</v>
    <v>Stock</v>
    <v>45475.926502128903</v>
    <v>7122</v>
    <v>1.05</v>
    <v>32322162</v>
    <v>IMMUNEERING CORPORATION</v>
    <v>IMMUNEERING CORPORATION</v>
    <v>1.18</v>
    <v>0</v>
    <v>1.17</v>
    <v>1.0900000000000001</v>
    <v>29653360</v>
    <v>IMRX</v>
    <v>IMMUNEERING CORPORATION (XNAS:IMRX)</v>
    <v>594645</v>
    <v>340298</v>
    <v>2008</v>
  </rv>
  <rv s="4">
    <v>7123</v>
  </rv>
  <rv s="0">
    <v>https://www.bing.com/financeapi/forcetrigger?t=btn64c&amp;q=XNAS%3aFTHM&amp;form=skydnc</v>
    <v>Learn more on Bing</v>
  </rv>
  <rv s="5">
    <v>7</v>
    <v>Fathom Holdings Inc (XNAS:FTHM)</v>
    <v>8</v>
    <v>9</v>
    <v>Finance</v>
    <v>10</v>
    <v>en-GB</v>
    <v>btn64c</v>
    <v>268435456</v>
    <v>1</v>
    <v>Powered by Refinitiv</v>
    <v>8.1999999999999993</v>
    <v>1.32</v>
    <v>2.0230000000000001</v>
    <v>-0.06</v>
    <v>-3.5928000000000002E-2</v>
    <v>USD</v>
    <v>Fathom Holdings Inc. provides a technology-driven real estate service platform. The Company integrates residential brokerage, mortgage, title, insurance, and Software as a Service (SaaS) offerings to brokerages and agents by leveraging intelliAgent, its cloud-based software. It operates through three segments: Real Estate Brokerage, Mortgage and Technology. Through its Real Estate Brokerage segment, the Company provides real estate brokerage services. Through its Mortgage segment, the Company provides residential loan origination and underwriting services. Through its Technology segment, the Company provides SaaS solutions and data mining for third party customers and continues to develop its intelliAgent platform for use by the Company’s real estate agents. The Company's brands include Fathom Realty, Encompass Lending, intelliAgent, LiveBy, Real Results, and Verus Title. The Company operates in approximately 40 states plus the District of Columbia.</v>
    <v>241</v>
    <v>Nasdaq Stock Market</v>
    <v>XNAS</v>
    <v>XNAS</v>
    <v>2000 Regency Parkway Drive, Suite 300, CARY, NC, 27518 US</v>
    <v>1.65</v>
    <v>Real Estate Operations</v>
    <v>Stock</v>
    <v>45475.833348078122</v>
    <v>7125</v>
    <v>1.5726</v>
    <v>33569739</v>
    <v>Fathom Holdings Inc</v>
    <v>Fathom Holdings Inc</v>
    <v>1.62</v>
    <v>0</v>
    <v>1.67</v>
    <v>1.61</v>
    <v>20850770</v>
    <v>FTHM</v>
    <v>Fathom Holdings Inc (XNAS:FTHM)</v>
    <v>12783</v>
    <v>64400</v>
    <v>2017</v>
  </rv>
  <rv s="4">
    <v>7126</v>
  </rv>
  <rv s="0">
    <v>https://www.bing.com/financeapi/forcetrigger?t=c6xysm&amp;q=OTCM%3aALMU&amp;form=skydnc</v>
    <v>Learn more on Bing</v>
  </rv>
  <rv s="13">
    <v>34</v>
    <v>Aeluma, Inc. (OTCM:ALMU)</v>
    <v>8</v>
    <v>35</v>
    <v>Finance</v>
    <v>18</v>
    <v>en-GB</v>
    <v>c6xysm</v>
    <v>268435456</v>
    <v>1</v>
    <v>Powered by Refinitiv</v>
    <v>4.83</v>
    <v>1.78</v>
    <v>-0.14000000000000001</v>
    <v>-3.9437E-2</v>
    <v>USD</v>
    <v>Aeluma, Inc. develops optoelectronic devices for sensing and communications applications. The Company is engaged in the research and development of infrared (IR) optical sensors to disrupt the market for IR sensors. This enables the manufacturing of high-performance photodetector array circuits for imaging applications in mobile devices. These devices may be used as image sensors that generate an image by detecting light, in a manner similar to a digital camera taking pictures. Its devices may incorporate additional functionality for three-dimensional (3D) image capture when integrated into various system architectures. This technology can enhance the performance and capability of camera image sensors, LiDAR, AR/VR, facial recognition and other applications. Its potential markets include automotive LiDAR, industrial LiDAR, robotics, mobile, communications, defense and aerospace.</v>
    <v>11</v>
    <v>OTC Markets</v>
    <v>OTCM</v>
    <v>OTCM</v>
    <v>27 Castilian Drive, GOLETA, CA, 93117 US</v>
    <v>3.4750000000000001</v>
    <v>Semiconductors &amp; Semiconductor Equipment</v>
    <v>Stock</v>
    <v>45475.670603113278</v>
    <v>7128</v>
    <v>3.41</v>
    <v>43233410</v>
    <v>Aeluma, Inc.</v>
    <v>Aeluma, Inc.</v>
    <v>3.4750000000000001</v>
    <v>3.55</v>
    <v>3.41</v>
    <v>12178420</v>
    <v>ALMU</v>
    <v>Aeluma, Inc. (OTCM:ALMU)</v>
    <v>954</v>
    <v>6130</v>
    <v>2020</v>
  </rv>
  <rv s="4">
    <v>7129</v>
  </rv>
  <rv s="0">
    <v>https://www.bing.com/financeapi/forcetrigger?t=bw9n2w&amp;q=OTCM%3aACRHF&amp;form=skydnc</v>
    <v>Learn more on Bing</v>
  </rv>
  <rv s="6">
    <v>12</v>
    <v>ACREAGE HOLDINGS, INC. (OTCM:ACRHF)</v>
    <v>8</v>
    <v>13</v>
    <v>Finance</v>
    <v>18</v>
    <v>en-GB</v>
    <v>bw9n2w</v>
    <v>268435456</v>
    <v>1</v>
    <v>Powered by Refinitiv</v>
    <v>0.69750000000000001</v>
    <v>0.11</v>
    <v>2.0876000000000001</v>
    <v>-1.04E-2</v>
    <v>-3.5935999999999996E-2</v>
    <v>USD</v>
    <v>Acreage Holdings, Inc. is a vertically integrated, multi-state operator in the United States cannabis industry. The Company’s operations include cultivating and processing cannabis plants, manufacturing branded consumer products, distributing cannabis flower and manufactured products, and retailing dosable cannabis products to consumers. It is offering a range of products from its flagship brand, The Botanist, for adult-use sales in New Jersey. It has also launched Botanist Vape Cartridges and Disposables in Illinois, as well as Superflux Cured Concentrates. Its brand also includes Prime Wellness. It owns and operates eight cultivation and processing facilities, one each in Illinois, Maine, New Jersey, New York, Ohio, and Pennsylvania, respectively, and two in Massachusetts. The Company also owns 23 operational dispensaries in seven states. Its subsidiary, Universal Hemp, LLC, distributes, markets, and sells cannabidiol products.</v>
    <v>888</v>
    <v>OTC Markets</v>
    <v>OTCM</v>
    <v>OTCM</v>
    <v>366 MADISON AVENUE, 14TH FLOOR, NEW YORK, NY, 10017 US</v>
    <v>0.27900000000000003</v>
    <v>Pharmaceuticals</v>
    <v>Stock</v>
    <v>45476.006944444445</v>
    <v>7131</v>
    <v>0.25800000000000001</v>
    <v>20206230</v>
    <v>ACREAGE HOLDINGS, INC.</v>
    <v>ACREAGE HOLDINGS, INC.</v>
    <v>0.27900000000000003</v>
    <v>0.28939999999999999</v>
    <v>0.27900000000000003</v>
    <v>80824910</v>
    <v>ACRHF</v>
    <v>ACREAGE HOLDINGS, INC. (OTCM:ACRHF)</v>
    <v>4939</v>
    <v>3780</v>
    <v>2018</v>
  </rv>
  <rv s="4">
    <v>7132</v>
  </rv>
  <rv s="0">
    <v>https://www.bing.com/financeapi/forcetrigger?t=a22cnm&amp;q=XNAS%3aRWLK&amp;form=skydnc</v>
    <v>Learn more on Bing</v>
  </rv>
  <rv s="5">
    <v>7</v>
    <v>REWALK ROBOTICS LTD (XNAS:LFWD)</v>
    <v>8</v>
    <v>9</v>
    <v>Finance</v>
    <v>10</v>
    <v>en-GB</v>
    <v>a22cnm</v>
    <v>268435456</v>
    <v>1</v>
    <v>Powered by Refinitiv</v>
    <v>9.1</v>
    <v>3.5175000000000001</v>
    <v>2.0703</v>
    <v>-0.14000000000000001</v>
    <v>-3.7037E-2</v>
    <v>USD</v>
    <v>ReWalk Robotics Ltd. doing business as Lifeward is a medical device company. The Company is engaged in designing, developing, and commercializing exoskeletons that allow individuals with mobility impairments or other medical conditions the ability to stand and walk again. The Company offers an exoskeleton that uses its tilt-sensor technology and an onboard computer and motion sensors to drive motorized legs that power movement. Lifeward designs are intended for people with paraplegia, a spinal cord injury resulting in complete or incomplete paralysis of the legs, having the use of their upper bodies and arms. The Company offers multiple products: ReWalk Personal, ReStore Exo-Suit, MYOLYN FES Cycling, and AlterG Anti-Gravity Systems. ReWalk Personal is designed for everyday use by paraplegic individuals at home and in their communities and is custom-fitted for each user. Lifeward Rehabilitation products are for use by paraplegia patients in the clinical rehabilitation environment.</v>
    <v>108</v>
    <v>Nasdaq Stock Market</v>
    <v>XNAS</v>
    <v>XNAS</v>
    <v>3 Hatnufa st. 6th fl., P.O. Box 161, YOKNEAM, 2069203 IL</v>
    <v>3.8</v>
    <v>Healthcare Equipment &amp; Supplies</v>
    <v>Stock</v>
    <v>45475.865678437498</v>
    <v>7134</v>
    <v>3.5175000000000001</v>
    <v>32517930</v>
    <v>REWALK ROBOTICS LTD</v>
    <v>REWALK ROBOTICS LTD</v>
    <v>3.72</v>
    <v>0</v>
    <v>3.78</v>
    <v>3.64</v>
    <v>8602630</v>
    <v>LFWD</v>
    <v>REWALK ROBOTICS LTD (XNAS:LFWD)</v>
    <v>42933</v>
    <v>20942</v>
    <v>2001</v>
  </rv>
  <rv s="4">
    <v>7135</v>
  </rv>
  <rv s="0">
    <v>https://www.bing.com/financeapi/forcetrigger?t=c2aef2&amp;q=XNAS%3aHCWB&amp;form=skydnc</v>
    <v>Learn more on Bing</v>
  </rv>
  <rv s="5">
    <v>7</v>
    <v>HCW Biologics Inc (XNAS:HCWB)</v>
    <v>8</v>
    <v>9</v>
    <v>Finance</v>
    <v>10</v>
    <v>en-GB</v>
    <v>c2aef2</v>
    <v>268435456</v>
    <v>1</v>
    <v>Powered by Refinitiv</v>
    <v>2.3199999999999998</v>
    <v>0.6</v>
    <v>0.17899999999999999</v>
    <v>-0.03</v>
    <v>-4.6154000000000001E-2</v>
    <v>USD</v>
    <v>HCW Biologics Inc. is a clinical-stage biopharmaceutical company. It is focused on discovering and developing novel immunotherapies to lengthen health span by disrupting the link between chronic, low-grade inflammation, and age-related diseases, such as cancer, cardiovascular diseases, diabetes, neurodegenerative diseases, autoimmune diseases, as well as other conditions such as long-haul COVID-19. It has developed a Tissue factOr-Based fusion (TOBI) discovery platform to generate designer, novel multi-functional fusion molecules with immunotherapeutic properties. Its lead product candidates include HCW9218 and HCW9302. HCW9218 is a bifunctional immunotherapeutic designed with the capabilities to neutralize transforming growth factor-β and stimulate immune cells, targeting senescent cells and the SASP factors they secrete. HCW9302 is designed to activate and expand regulatory T cells, which deactivate inflammasomes. Its other product candidates include HCW9201, HCW9206, and others.</v>
    <v>45</v>
    <v>Nasdaq Stock Market</v>
    <v>XNAS</v>
    <v>XNAS</v>
    <v>2929 N Commerce Pkwy, Miramar, Fl 33025, MIRAMAR, FL, 33025 US</v>
    <v>0.65</v>
    <v>Biotechnology &amp; Medical Research</v>
    <v>Stock</v>
    <v>45475.833347615626</v>
    <v>7137</v>
    <v>0.6</v>
    <v>23450501</v>
    <v>HCW Biologics Inc</v>
    <v>HCW Biologics Inc</v>
    <v>0.64990000000000003</v>
    <v>0</v>
    <v>0.65</v>
    <v>0.62</v>
    <v>37823390</v>
    <v>HCWB</v>
    <v>HCW Biologics Inc (XNAS:HCWB)</v>
    <v>158</v>
    <v>29730</v>
    <v>2018</v>
  </rv>
  <rv s="4">
    <v>7138</v>
  </rv>
  <rv s="0">
    <v>https://www.bing.com/financeapi/forcetrigger?t=bprwbh&amp;q=XNAS%3aNXTC&amp;form=skydnc</v>
    <v>Learn more on Bing</v>
  </rv>
  <rv s="5">
    <v>7</v>
    <v>NEXTCURE, INC. (XNAS:NXTC)</v>
    <v>8</v>
    <v>9</v>
    <v>Finance</v>
    <v>10</v>
    <v>en-GB</v>
    <v>bprwbh</v>
    <v>268435456</v>
    <v>1</v>
    <v>Powered by Refinitiv</v>
    <v>2.57</v>
    <v>0.98</v>
    <v>0.67300000000000004</v>
    <v>0</v>
    <v>0</v>
    <v>USD</v>
    <v>NextCure, Inc. is a clinical-stage biopharmaceutical company. The Company is focused on advancing medicines that treat cancer patients that do not respond to, or have disease progression on, current therapies, through the use of differentiated mechanisms of actions including Antibody-Drug Conjugates (ADCs), antibodies, and proteins. The Company focuses on advancing therapies that leverage its core strengths in understanding biological pathways and biomarkers, the interactions of cells, including in the tumor microenvironment, and the role each interaction plays in a biologic response. Its product candidates include NC410 and LNCB74. Its Clinical Oncology Programs are NC525 and NC318. Its Pre-Clinical Non-Oncology Programs are NC605 and NC181. NC410 is a LAIR-2 fusion protein that, in combination with pembrolizumab, demonstrated early evidence of clinical activity in colorectal (CRC) and ovarian cancers. NCB74 is an ADC that is directed to B7-H4, a clinically validated cancer target.</v>
    <v>82</v>
    <v>Nasdaq Stock Market</v>
    <v>XNAS</v>
    <v>XNAS</v>
    <v>9000 Virginia Manor Rd Ste 200, BELTSVILLE, MD, 20705-4214 US</v>
    <v>1.6</v>
    <v>Biotechnology &amp; Medical Research</v>
    <v>Stock</v>
    <v>45475.833454363281</v>
    <v>7140</v>
    <v>1.375</v>
    <v>41959935</v>
    <v>NEXTCURE, INC.</v>
    <v>NEXTCURE, INC.</v>
    <v>1.46</v>
    <v>0</v>
    <v>1.5</v>
    <v>1.5</v>
    <v>27973290</v>
    <v>NXTC</v>
    <v>NEXTCURE, INC. (XNAS:NXTC)</v>
    <v>260528</v>
    <v>96253</v>
    <v>2015</v>
  </rv>
  <rv s="4">
    <v>7141</v>
  </rv>
  <rv s="0">
    <v>https://www.bing.com/financeapi/forcetrigger?t=c3ohrw&amp;q=XNAS%3aXLO&amp;form=skydnc</v>
    <v>Learn more on Bing</v>
  </rv>
  <rv s="5">
    <v>7</v>
    <v>XILIO THERAPEUTICS, INC. (XNAS:XLO)</v>
    <v>8</v>
    <v>9</v>
    <v>Finance</v>
    <v>5</v>
    <v>en-GB</v>
    <v>c3ohrw</v>
    <v>268435456</v>
    <v>1</v>
    <v>Powered by Refinitiv</v>
    <v>2.94</v>
    <v>0.49</v>
    <v>1.2809999999999999</v>
    <v>-3.39E-2</v>
    <v>-3.6692000000000002E-2</v>
    <v>USD</v>
    <v>Xilio Therapeutics, Inc. is a clinical-stage biotechnology company. The Company is engaged in discovering and developing tumor-activated immuno-oncology (I-O) therapies with the goal of improving outcomes for people living with cancer without the systemic side effects of current I-O treatments. The Company is using its proprietary platform to advance a pipeline of novel, tumor-activated clinical and preclinical I-O molecules that are designed to optimize the therapeutic index by localizing anti-tumor activity within the tumor microenvironment, including tumor-activated cytokines and antibodies (including bispecifics) and immune cell engagers (including tumor-activated cell engagers and tumor-activated effector-enhanced cell engagers). Its product pipeline includes XTX101, XTX301, XTX202, XTX501, and tumor-activated bispecific molecules and immune cell engager molecules. XTX101 is an investigational tumor-activated, Fc-enhanced, high affinity binding anti-CTLA-4 monoclonal antibody.</v>
    <v>73</v>
    <v>Nasdaq Stock Market</v>
    <v>XNAS</v>
    <v>XNAS</v>
    <v>828 Winter Street, Suite 300, WALTHAM, MA, 02451 US</v>
    <v>0.96</v>
    <v>Biotechnology &amp; Medical Research</v>
    <v>Stock</v>
    <v>45475.984923332813</v>
    <v>7143</v>
    <v>0.86</v>
    <v>32852009</v>
    <v>XILIO THERAPEUTICS, INC.</v>
    <v>XILIO THERAPEUTICS, INC.</v>
    <v>0.95</v>
    <v>0</v>
    <v>0.92390000000000005</v>
    <v>0.89</v>
    <v>36912370</v>
    <v>XLO</v>
    <v>XILIO THERAPEUTICS, INC. (XNAS:XLO)</v>
    <v>9</v>
    <v>457195</v>
    <v>2016</v>
  </rv>
  <rv s="4">
    <v>7144</v>
  </rv>
  <rv s="0">
    <v>https://www.bing.com/financeapi/forcetrigger?t=c3hhec&amp;q=XNAS%3aINKT&amp;form=skydnc</v>
    <v>Learn more on Bing</v>
  </rv>
  <rv s="5">
    <v>7</v>
    <v>MINK THERAPEUTICS, INC (XNAS:INKT)</v>
    <v>8</v>
    <v>9</v>
    <v>Finance</v>
    <v>10</v>
    <v>en-GB</v>
    <v>c3hhec</v>
    <v>268435456</v>
    <v>1</v>
    <v>Powered by Refinitiv</v>
    <v>2.2400000000000002</v>
    <v>0.75</v>
    <v>1.425</v>
    <v>-2.5899999999999999E-2</v>
    <v>-2.8277999999999998E-2</v>
    <v>USD</v>
    <v>MiNK Therapeutics, Inc. is a clinical-stage biopharmaceutical company. It is focused on the discovery, development, and commercialization of allogeneic invariant natural killer T (iNKT) cell therapies to treat cancer and other immune-mediated diseases. iNKT cells are a distinct T cell population that combine durable memory responses with the rapid cytolytic features of natural killer cells. iNKT cells offer distinct therapeutic advantages as a platform for allogeneic therapy in that the cells naturally home to tissues, aid clearance of tumors and infected cells and suppress Graft versus Host Disease. Its platform is designed to facilitate scalable and reproducible manufacturing for off-the-shelf delivery. Its product candidate, agenT-797, is an off-the-shelf, allogeneic, native iNKT cell therapy. Its engineered programs are MiNK-413, an IL-15 armored CAR-iNKT program targeting B cell maturation antigen, and MiNK-215, an IL-15 armored tumor stromal targeting FAP-CAR-iNKT program.</v>
    <v>31</v>
    <v>Nasdaq Stock Market</v>
    <v>XNAS</v>
    <v>XNAS</v>
    <v>149 Fifth Avenue, Suite 500, NEW YORK, NY, 10010 US</v>
    <v>0.94979999999999998</v>
    <v>Biotechnology &amp; Medical Research</v>
    <v>Stock</v>
    <v>45475.938181724217</v>
    <v>7146</v>
    <v>0.88500000000000001</v>
    <v>35037199</v>
    <v>MINK THERAPEUTICS, INC</v>
    <v>MINK THERAPEUTICS, INC</v>
    <v>0.93979999999999997</v>
    <v>0</v>
    <v>0.91590000000000005</v>
    <v>0.89</v>
    <v>39367640</v>
    <v>INKT</v>
    <v>MINK THERAPEUTICS, INC (XNAS:INKT)</v>
    <v>2</v>
    <v>46441</v>
    <v>2017</v>
  </rv>
  <rv s="4">
    <v>7147</v>
  </rv>
  <rv s="0">
    <v>https://www.bing.com/financeapi/forcetrigger?t=c2juu2&amp;q=XNAS%3aACXP&amp;form=skydnc</v>
    <v>Learn more on Bing</v>
  </rv>
  <rv s="5">
    <v>7</v>
    <v>ACURX PHARMACEUTICALS, INC. (XNAS:ACXP)</v>
    <v>8</v>
    <v>9</v>
    <v>Finance</v>
    <v>10</v>
    <v>en-GB</v>
    <v>c2juu2</v>
    <v>268435456</v>
    <v>1</v>
    <v>Powered by Refinitiv</v>
    <v>8.82</v>
    <v>1.17</v>
    <v>2E-3</v>
    <v>0.02</v>
    <v>9.3460000000000001E-3</v>
    <v>USD</v>
    <v>Acurx Pharmaceuticals, Inc. is a late-stage biopharmaceutical company focused on developing a new class of small molecule antibiotics for difficult-to-treat bacterial infections. It develops antibiotic candidates with a Gram-positive selective spectrum (GPSS) that block the active site of the Gram positive specific bacterial enzyme deoxyribonucleic acid (DNA) polymerase IIIC (pol IIIC), inhibiting DNA replication and leading to Gram-positive bacterial cell death. Its research and development (R&amp;D) pipeline include antibiotic product candidates that target Gram-positive bacteria, including Clostridioides difficile (C. difficile), methicillin-resistant Staphylococcus aureus (MRSA), vancomycin resistant Enterococcus (VRE) and drug-resistant Streptococcus pneumoniae (DRSP). Its lead antibiotic candidate, ibezapolstat targets the pol IIIC enzyme. Phase II clinical data validate the efficacy of its lead antibiotic candidate, as well as pol IIIC as an appropriate bacterial target.</v>
    <v>4</v>
    <v>Nasdaq Stock Market</v>
    <v>XNAS</v>
    <v>XNAS</v>
    <v>259 Liberty Avenue, STATEN ISLAND, NY, 10305 US</v>
    <v>2.2999999999999998</v>
    <v>Biotechnology &amp; Medical Research</v>
    <v>Stock</v>
    <v>45475.833348390624</v>
    <v>7149</v>
    <v>2.0699999999999998</v>
    <v>34221096</v>
    <v>ACURX PHARMACEUTICALS, INC.</v>
    <v>ACURX PHARMACEUTICALS, INC.</v>
    <v>2.16</v>
    <v>0</v>
    <v>2.14</v>
    <v>2.16</v>
    <v>15843100</v>
    <v>ACXP</v>
    <v>ACURX PHARMACEUTICALS, INC. (XNAS:ACXP)</v>
    <v>11</v>
    <v>31365</v>
    <v>2017</v>
  </rv>
  <rv s="4">
    <v>7150</v>
  </rv>
  <rv s="0">
    <v>https://www.bing.com/financeapi/forcetrigger?t=b17tjc&amp;q=XNAS%3aCMLS&amp;form=skydnc</v>
    <v>Learn more on Bing</v>
  </rv>
  <rv s="5">
    <v>7</v>
    <v>CUMULUS MEDIA INC. (XNAS:CMLS)</v>
    <v>8</v>
    <v>9</v>
    <v>Finance</v>
    <v>10</v>
    <v>en-GB</v>
    <v>b17tjc</v>
    <v>268435456</v>
    <v>1</v>
    <v>Powered by Refinitiv</v>
    <v>6.59</v>
    <v>1.84</v>
    <v>1.4750000000000001</v>
    <v>-0.05</v>
    <v>-2.5640999999999997E-2</v>
    <v>USD</v>
    <v>Cumulus Media Inc. is an audio-first media company. The Company provides listeners with local programming through 404 owned-and-operated stations across 85 markets; delivers nationally syndicated sports, news, talk, and entertainment programming from iconic brands. Its iconic brands, including the NFL, the NCAA, the Masters, CNN, the AP, the Academy of Country Music Awards, and many other partners across more than 9,400 affiliated stations through Westwood One, the audio network in America. The Company provides advertisers with personal connections, local impact and national reach through broadcast and on-demand digital, mobile, social, and voice-activated platforms, as well as integrated digital marketing services, influencers, full-service audio solutions, industry-leading research and insights, and live event experiences.</v>
    <v>2464</v>
    <v>Nasdaq Stock Market</v>
    <v>XNAS</v>
    <v>XNAS</v>
    <v>Suite 2300, 3280 Peachtree Road N.W., ATLANTA, GA, 30305 US</v>
    <v>2</v>
    <v>Media &amp; Publishing</v>
    <v>Stock</v>
    <v>45475.934523575779</v>
    <v>7152</v>
    <v>1.89</v>
    <v>32083058</v>
    <v>CUMULUS MEDIA INC.</v>
    <v>CUMULUS MEDIA INC.</v>
    <v>1.9790000000000001</v>
    <v>0</v>
    <v>1.95</v>
    <v>1.9</v>
    <v>16885820</v>
    <v>CMLS</v>
    <v>CUMULUS MEDIA INC. (XNAS:CMLS)</v>
    <v>10</v>
    <v>32964</v>
    <v>2018</v>
  </rv>
  <rv s="4">
    <v>7153</v>
  </rv>
  <rv s="0">
    <v>https://www.bing.com/financeapi/forcetrigger?t=az1hlh&amp;q=OTCM%3aPGID&amp;form=skydnc</v>
    <v>Learn more on Bing</v>
  </rv>
  <rv s="18">
    <v>45</v>
    <v>PEREGRINE INDUSTRIES, INC. (OTCM:PGID)</v>
    <v>8</v>
    <v>46</v>
    <v>Finance</v>
    <v>18</v>
    <v>en-GB</v>
    <v>az1hlh</v>
    <v>268435456</v>
    <v>1</v>
    <v>Powered by Refinitiv</v>
    <v>0.5</v>
    <v>6.0499999999999998E-2</v>
    <v>-2.4500000000000001E-2</v>
    <v>-0.163442</v>
    <v>USD</v>
    <v>Peregrine Industries, Inc., through its subsidiary Mace Corporation, is engaged in developing products for baby, home and body. The Company’s brands include Mace Baby, Mace Home Goods, and Mace Health Essentials. The Company's flagship product aMACEing Zero Leak Baby Bottle is a safe plastic baby bottle. Its other baby products include: the Baby Backseat Mirror, toddler toilet seats, organic skin care products and others. Its home goods include Birthday Minder, Holiday Minder, Water Purifier, Masks and Kids Portable Desk. Its Health &amp; Beauty (and Jewelry) include products, such as moistening sprays, a heated eye treatment wand and others. The Company also offers hands free bottle holder, Kidesk, baby backseat mirror, toddler toilet seat, baby body thermometer, pacifier clips, baby diaper bag backpack and stroller organizer, PillowKet, PillowBed, Mace skin care and others. It also offers health supplements.</v>
    <v>2</v>
    <v>OTC Markets</v>
    <v>OTCM</v>
    <v>OTCM</v>
    <v>28TH FLOOR, 40 WALL STREET, NEW YORK, NY, 10005 US</v>
    <v>0.12540000000000001</v>
    <v>Holding Companies</v>
    <v>Stock</v>
    <v>45448.006944444445</v>
    <v>7155</v>
    <v>0.12540000000000001</v>
    <v>31616374</v>
    <v>PEREGRINE INDUSTRIES, INC.</v>
    <v>PEREGRINE INDUSTRIES, INC.</v>
    <v>0.12540000000000001</v>
    <v>0.14990000000000001</v>
    <v>0.12540000000000001</v>
    <v>252124200</v>
    <v>PGID</v>
    <v>PEREGRINE INDUSTRIES, INC. (OTCM:PGID)</v>
    <v>3525</v>
    <v>1995</v>
  </rv>
  <rv s="4">
    <v>7156</v>
  </rv>
  <rv s="0">
    <v>https://www.bing.com/financeapi/forcetrigger?t=azhjsm&amp;q=XNYS%3aRFL&amp;form=skydnc</v>
    <v>Learn more on Bing</v>
  </rv>
  <rv s="6">
    <v>12</v>
    <v>RAFAEL HOLDINGS, INC. (XNYS:RFL)</v>
    <v>8</v>
    <v>13</v>
    <v>Finance</v>
    <v>10</v>
    <v>en-GB</v>
    <v>azhjsm</v>
    <v>268435456</v>
    <v>1</v>
    <v>Powered by Refinitiv</v>
    <v>2.52</v>
    <v>1.41</v>
    <v>1.0425</v>
    <v>0</v>
    <v>0</v>
    <v>USD</v>
    <v>Rafael Holdings, Inc. is a holding company with interests in clinical and early-stage pharmaceutical companies. The Company's segments include healthcare and real estate. The Company's investments include Cornerstone Pharmaceuticals, Inc., which is a cancer metabolism-based therapeutics company; LipoMedix Pharmaceuticals Ltd., which is a clinical-stage pharmaceutical company; Barer Institute Inc., which is a preclinical cancer metabolism research operation; Cyclo Therapeutics Inc., which is a clinical-stage biotechnology company dedicated to developing medicines for patients and families living with diseases through its therapeutic asset like Trappsol and Cyclo; Day Three Labs, Inc., which offers pharmaceutical-grade technology like Unlokt, and Rafael Medical Devices, LLC, which is an orthopedic-focused medical device company developing instruments to advance minimally invasive surgeries. Its real estate segment comprises of a portion of a commercial building in Israel.</v>
    <v>13</v>
    <v>New York Stock Exchange</v>
    <v>XNYS</v>
    <v>XNYS</v>
    <v>520 Broad St, NEWARK, NJ, 07120 US</v>
    <v>1.5249999999999999</v>
    <v>Real Estate Operations</v>
    <v>Stock</v>
    <v>45475.958333344533</v>
    <v>7158</v>
    <v>1.47</v>
    <v>36113004</v>
    <v>RAFAEL HOLDINGS, INC.</v>
    <v>RAFAEL HOLDINGS, INC.</v>
    <v>1.4779</v>
    <v>1.47</v>
    <v>1.47</v>
    <v>24566670</v>
    <v>RFL</v>
    <v>RAFAEL HOLDINGS, INC. (XNYS:RFL)</v>
    <v>9766</v>
    <v>16949</v>
    <v>2017</v>
  </rv>
  <rv s="4">
    <v>7159</v>
  </rv>
  <rv s="0">
    <v>https://www.bing.com/financeapi/forcetrigger?t=a1ptpr&amp;q=XNAS%3aCLIR&amp;form=skydnc</v>
    <v>Learn more on Bing</v>
  </rv>
  <rv s="5">
    <v>7</v>
    <v>CLEARSIGN TECHNOLOGIES CORPORATION (XNAS:CLIR)</v>
    <v>8</v>
    <v>9</v>
    <v>Finance</v>
    <v>10</v>
    <v>en-GB</v>
    <v>a1ptpr</v>
    <v>268435456</v>
    <v>1</v>
    <v>Powered by Refinitiv</v>
    <v>1.72</v>
    <v>0.61899999999999999</v>
    <v>1.0421</v>
    <v>-1.84E-2</v>
    <v>-2.0906999999999999E-2</v>
    <v>USD</v>
    <v>ClearSign Technologies Corporation designs and develops products and technologies for the purpose of improving key performance characteristics of industrial and commercial systems, including operational performance, energy efficiency, emission reduction, safety, and overall cost-effectiveness. The Company’s patented technologies, embedded in original equipment manufacturer (OEM) products as ClearSign Core, and ClearSign Eye and other sensing configurations, enhance the performance of combustion systems and fuel safety systems in a range of markets, including the energy, including upstream oil production and down-stream refining, commercial/industrial boiler, chemical, petrochemical, transport, and power industries.</v>
    <v>16</v>
    <v>Nasdaq Stock Market</v>
    <v>XNAS</v>
    <v>XNAS</v>
    <v>8023 E. 63Rd Place, Suite 101, TULSA, OK, 74133 US</v>
    <v>0.92989999999999995</v>
    <v>Machinery, Equipment &amp; Components</v>
    <v>Stock</v>
    <v>45475.999220890626</v>
    <v>7161</v>
    <v>0.85399999999999998</v>
    <v>42880173</v>
    <v>CLEARSIGN TECHNOLOGIES CORPORATION</v>
    <v>CLEARSIGN TECHNOLOGIES CORPORATION</v>
    <v>0.88990000000000002</v>
    <v>0</v>
    <v>0.88009999999999999</v>
    <v>0.86170000000000002</v>
    <v>49762300</v>
    <v>CLIR</v>
    <v>CLEARSIGN TECHNOLOGIES CORPORATION (XNAS:CLIR)</v>
    <v>42806</v>
    <v>120636</v>
    <v>2023</v>
  </rv>
  <rv s="4">
    <v>7162</v>
  </rv>
  <rv s="0">
    <v>https://www.bing.com/financeapi/forcetrigger?t=aygt1h&amp;q=XNAS%3aVYNE&amp;form=skydnc</v>
    <v>Learn more on Bing</v>
  </rv>
  <rv s="5">
    <v>7</v>
    <v>VYNE THERAPEUTICS INC. (XNAS:VYNE)</v>
    <v>8</v>
    <v>9</v>
    <v>Finance</v>
    <v>5</v>
    <v>en-GB</v>
    <v>aygt1h</v>
    <v>268435456</v>
    <v>1</v>
    <v>Powered by Refinitiv</v>
    <v>6.7892000000000001</v>
    <v>1.57</v>
    <v>1.3277000000000001</v>
    <v>-0.11</v>
    <v>-5.7291999999999996E-2</v>
    <v>USD</v>
    <v>VYNE Therapeutics Inc. is a biopharmaceutical company. The Company is focused on developing differentiated therapies for the treatment of immuno-inflammatory conditions. Its product candidate is VYN201, a locally administered pan-BET inhibitor designed as a soft drug to address diseases involving multiple, diverse inflammatory cell signaling pathways while providing low systemic exposure. Its second program is VYN202, a BD2-selective oral small molecule bromodomain and extra-terminal (BET) inhibitor in preclinical development for the treatment of immuno-inflammatory indications. The Company has rights to research, develop and commercialize products containing BET inhibitor compounds for the treatment of any disease, disorder or condition in humans. Utilizing its InhiBET platform and through its preclinical and clinical activities, the Company is evaluating the impact that BET inhibitor compounds have on regulating pro-inflammatory cytokines.</v>
    <v>10</v>
    <v>Nasdaq Stock Market</v>
    <v>XNAS</v>
    <v>XNAS</v>
    <v>685 Route 202/206 N., Suite 301, BRIDGEWATER, NJ, 08807 US</v>
    <v>1.93</v>
    <v>Pharmaceuticals</v>
    <v>Stock</v>
    <v>45475.951683842184</v>
    <v>7164</v>
    <v>1.81</v>
    <v>27894230</v>
    <v>VYNE THERAPEUTICS INC.</v>
    <v>VYNE THERAPEUTICS INC.</v>
    <v>1.86</v>
    <v>0</v>
    <v>1.92</v>
    <v>1.81</v>
    <v>14528250</v>
    <v>VYNE</v>
    <v>VYNE THERAPEUTICS INC. (XNAS:VYNE)</v>
    <v>28518</v>
    <v>66240</v>
    <v>2011</v>
  </rv>
  <rv s="4">
    <v>7165</v>
  </rv>
  <rv s="0">
    <v>https://www.bing.com/financeapi/forcetrigger?t=bxd7ar&amp;q=XNAS%3aSRZN&amp;form=skydnc</v>
    <v>Learn more on Bing</v>
  </rv>
  <rv s="5">
    <v>7</v>
    <v>SURROZEN, INC (XNAS:SRZN)</v>
    <v>8</v>
    <v>9</v>
    <v>Finance</v>
    <v>5</v>
    <v>en-GB</v>
    <v>bxd7ar</v>
    <v>268435456</v>
    <v>1</v>
    <v>Powered by Refinitiv</v>
    <v>16.190000000000001</v>
    <v>4.5</v>
    <v>0.89219999999999999</v>
    <v>-0.48</v>
    <v>-4.4859999999999997E-2</v>
    <v>USD</v>
    <v>Surrozen, Inc. is a clinical-stage biotechnology company. The Company is engaged in discovering and developing drug candidates to selectively modulate the Wnt pathway, a critical mediator of tissue repair, in a range of organs and tissues. The Company is developing tissue-specific antibodies designed to engage the body’s existing biological repair mechanisms with a current focus on severe liver and eye diseases. Its two lead product candidates include SZN-043 and SZN-413. SZN-043 is the first development candidate using Surrozen’s SWEETS technology. It is developing SZN-043 for severe liver diseases, initially focusing on alcohol-associated hepatitis. It has completed Phase I a clinical trial in patients with chronic liver disease and healthy volunteers. SZN-413 is a bi-specific antibody targeting Fzd4-mediated Wnt signaling designed using Surrozen’s SWAP technology. SZN-413 is being developed for the treatment of retinal vascular-associated diseases.</v>
    <v>42</v>
    <v>Nasdaq Stock Market</v>
    <v>XNAS</v>
    <v>XNAS</v>
    <v>171 Oyster Point Blvd, Suite 400, SOUTH SAN FRANCISCO, CA, 94080 US</v>
    <v>10.69</v>
    <v>Biotechnology &amp; Medical Research</v>
    <v>Stock</v>
    <v>45475.833342325779</v>
    <v>7167</v>
    <v>10.220000000000001</v>
    <v>34227010</v>
    <v>SURROZEN, INC</v>
    <v>SURROZEN, INC</v>
    <v>10.36</v>
    <v>0</v>
    <v>10.7</v>
    <v>10.220000000000001</v>
    <v>3198790</v>
    <v>SRZN</v>
    <v>SURROZEN, INC (XNAS:SRZN)</v>
    <v>2087</v>
    <v>7575</v>
    <v>2021</v>
  </rv>
  <rv s="4">
    <v>7168</v>
  </rv>
  <rv s="0">
    <v>https://www.bing.com/financeapi/forcetrigger?t=buh6gh&amp;q=XNAS%3aTOI&amp;form=skydnc</v>
    <v>Learn more on Bing</v>
  </rv>
  <rv s="5">
    <v>7</v>
    <v>THE ONCOLOGY INSTITUTE, INC. (XNAS:TOI)</v>
    <v>8</v>
    <v>9</v>
    <v>Finance</v>
    <v>5</v>
    <v>en-GB</v>
    <v>buh6gh</v>
    <v>268435456</v>
    <v>1</v>
    <v>Powered by Refinitiv</v>
    <v>2.6549999999999998</v>
    <v>0.40699999999999997</v>
    <v>0.64739999999999998</v>
    <v>1.8499999999999999E-2</v>
    <v>4.1902999999999996E-2</v>
    <v>USD</v>
    <v>The Oncology Institute, Inc. is a value-based oncology company. The Company manages community-based oncology practices which serve patients at 83 clinic locations across 15 markets and five states throughout the United States. The Company's segment includes patient services, dispensary, and clinical trials &amp; other. Its managed clinics provide a range of medical oncology services, including physician services, in-house infusion and dispensary, radiation, programs like outpatient blood product transfusions, along with 24/7 patient support. The Company, through TOI Clinical Research, LLC (TCR), provides and manages clinical trial services and research for the benefit of cancer patients. It also provides management services to 14 clinic locations owned by independent oncology practices. The Company and its affiliated providers have contractual relationships with payors serving a variety of patients, including Medicare Advantage (MA), Medicaid, and commercial patients.</v>
    <v>800</v>
    <v>Nasdaq Stock Market</v>
    <v>XNAS</v>
    <v>XNAS</v>
    <v>18000 Studebaker Rd, Suite 800, CERRITOS, CA, 90703 US</v>
    <v>0.47</v>
    <v>Healthcare Providers &amp; Services</v>
    <v>Stock</v>
    <v>45475.976740103906</v>
    <v>7170</v>
    <v>0.435</v>
    <v>34241443</v>
    <v>THE ONCOLOGY INSTITUTE, INC.</v>
    <v>THE ONCOLOGY INSTITUTE, INC.</v>
    <v>0.438</v>
    <v>0</v>
    <v>0.4415</v>
    <v>0.46</v>
    <v>74437920</v>
    <v>TOI</v>
    <v>THE ONCOLOGY INSTITUTE, INC. (XNAS:TOI)</v>
    <v>48848</v>
    <v>163956</v>
    <v>2019</v>
  </rv>
  <rv s="4">
    <v>7171</v>
  </rv>
  <rv s="0">
    <v>https://www.bing.com/financeapi/forcetrigger?t=a1x5k2&amp;q=XNAS%3aLTBR&amp;form=skydnc</v>
    <v>Learn more on Bing</v>
  </rv>
  <rv s="5">
    <v>7</v>
    <v>LIGHTBRIDGE CORPORATION (XNAS:LTBR)</v>
    <v>8</v>
    <v>9</v>
    <v>Finance</v>
    <v>5</v>
    <v>en-GB</v>
    <v>a1x5k2</v>
    <v>268435456</v>
    <v>1</v>
    <v>Powered by Refinitiv</v>
    <v>6.7</v>
    <v>2.21</v>
    <v>2.5495000000000001</v>
    <v>-0.32</v>
    <v>-8.1424999999999997E-2</v>
    <v>USD</v>
    <v>Lightbridge Corporation is focused on developing advanced nuclear fuel technology. The Company is developing Lightbridge Fuel, a proprietary nuclear fuel technology for existing light water reactors and pressurized heavy water reactors, which is expected to significantly enhance reactor safety, economics, and proliferation resistance. It also develops new nuclear power plants, large and small, and enhances proliferation resistance of spent nuclear fuel while supplying clean energy to the electric grid. Its target market segments include water-cooled commercial power reactors, such as pressurized water reactors (PWRs), boiling-water reactors (BWRs), water-moderated energetic reactors (VVERs), Canada Deuterium Uranium (CANDU) heavy water reactors, water-cooled small modular reactors (SMRs), as well as water-cooled research reactors. The Company is also developing Lightbridge Fuel for new SMRs to bring the same benefits plus load-following with renewables on a zero-carbon electric grid.</v>
    <v>6</v>
    <v>Nasdaq Stock Market</v>
    <v>XNAS</v>
    <v>XNAS</v>
    <v>11710 Plaza America Drive, Suite 2000, RESTON, VA, 20190 US</v>
    <v>4.0999999999999996</v>
    <v>Professional &amp; Commercial Services</v>
    <v>Stock</v>
    <v>45475.99918383047</v>
    <v>7173</v>
    <v>3.5</v>
    <v>52108472</v>
    <v>LIGHTBRIDGE CORPORATION</v>
    <v>LIGHTBRIDGE CORPORATION</v>
    <v>4.0599999999999996</v>
    <v>0</v>
    <v>3.93</v>
    <v>3.61</v>
    <v>14434480</v>
    <v>LTBR</v>
    <v>LIGHTBRIDGE CORPORATION (XNAS:LTBR)</v>
    <v>653</v>
    <v>333534</v>
    <v>1999</v>
  </rv>
  <rv s="4">
    <v>7174</v>
  </rv>
  <rv s="0">
    <v>https://www.bing.com/financeapi/forcetrigger?t=c4zipr&amp;q=OTCM%3aPXPC&amp;form=skydnc</v>
    <v>Learn more on Bing</v>
  </rv>
  <rv s="18">
    <v>45</v>
    <v>PHOENIX PLUS CORP (OTCM:PXPC)</v>
    <v>8</v>
    <v>46</v>
    <v>Finance</v>
    <v>18</v>
    <v>en-GB</v>
    <v>c4zipr</v>
    <v>268435456</v>
    <v>1</v>
    <v>Powered by Refinitiv</v>
    <v>1.55</v>
    <v>0.1</v>
    <v>-2.9999999999999997E-4</v>
    <v>-2.9909999999999997E-3</v>
    <v>USD</v>
    <v>Phoenix Plus Corp., through its subsidiaries, is engaged in providing technical consultancy on solar power system and consultancy on green energy solution. The Company is also focused on the commercialization of a targeted portfolio of solar products (amorphous thin film solar panels and ancillary products) and technologies for a range of applications including electrical power production. The Company's geographical segments include United States, Malaysia, and Hong Kong.</v>
    <v>2</v>
    <v>OTC Markets</v>
    <v>OTCM</v>
    <v>OTCM</v>
    <v>2-3 &amp; 2-5 Bedford Business Park, Jalan 3/137B, Batu 5, Jalan Kelang Lama, KUALA LUMPUR, KUALA LUMPUR, 58200 MY</v>
    <v>0.1</v>
    <v>Renewable Energy</v>
    <v>Stock</v>
    <v>45364.676483853909</v>
    <v>7176</v>
    <v>0.1</v>
    <v>33269950</v>
    <v>PHOENIX PLUS CORP</v>
    <v>PHOENIX PLUS CORP</v>
    <v>0.1</v>
    <v>0.1003</v>
    <v>0.1</v>
    <v>332699500</v>
    <v>PXPC</v>
    <v>PHOENIX PLUS CORP (OTCM:PXPC)</v>
    <v>2500</v>
    <v>2018</v>
  </rv>
  <rv s="4">
    <v>7177</v>
  </rv>
  <rv s="0">
    <v>https://www.bing.com/financeapi/forcetrigger?t=c2cbim&amp;q=XNAS%3aDNAA&amp;form=skydnc</v>
    <v>Learn more on Bing</v>
  </rv>
  <rv s="5">
    <v>7</v>
    <v>AKILI, INC. (XNAS:AKLI)</v>
    <v>8</v>
    <v>9</v>
    <v>Finance</v>
    <v>5</v>
    <v>en-GB</v>
    <v>c2cbim</v>
    <v>268435456</v>
    <v>1</v>
    <v>Powered by Refinitiv</v>
    <v>1.25</v>
    <v>0.19120000000000001</v>
    <v>1.4119999999999999</v>
    <v>0</v>
    <v>0</v>
    <v>USD</v>
    <v>Akili, Inc. is a digital medicine company engaged in the development of cognitive treatments through technologies. The Company’s approach of developing and commercializing technologies is designed to directly target the physiology of the brain. Its therapeutic engines are designed to target cognitive functions with the potential to address multiple medical conditions presenting the same functional cognitive impairments. Its product, EndeavorRx, is indicated for use to improve attention function for children ages 8-17 with primarily inattentive or combined-type attention-deficit/hyperactivity disorder (ADHD), who have a demonstrated attention issue. Its product, EndeavorOTC, which is built on the same platform as EndeavorRx, nationwide without a prescription to improve attention function, ADHD symptoms and quality of life in adults 18 years of age and older with primarily inattentive or combined type ADHD. In addition, the Company has several investigator-initiated studies.</v>
    <v>36</v>
    <v>Nasdaq Stock Market</v>
    <v>XNAS</v>
    <v>XNAS</v>
    <v>71 Commercial Street, Mailbox 312, BOSTON, MA, 02109 US</v>
    <v>0.44900000000000001</v>
    <v>Healthcare Equipment &amp; Supplies</v>
    <v>Stock</v>
    <v>45474.910558032032</v>
    <v>7179</v>
    <v>0.4299</v>
    <v>34246130</v>
    <v>AKILI, INC.</v>
    <v>AKILI, INC.</v>
    <v>0.43</v>
    <v>0</v>
    <v>0.43469999999999998</v>
    <v>0.432</v>
    <v>78726730</v>
    <v>AKLI</v>
    <v>AKILI, INC. (XNAS:AKLI)</v>
    <v>236261</v>
    <v>1102386</v>
    <v>2022</v>
  </rv>
  <rv s="4">
    <v>7180</v>
  </rv>
  <rv s="0">
    <v>https://www.bing.com/financeapi/forcetrigger?t=c2mt1h&amp;q=XNAS%3aRPID&amp;form=skydnc</v>
    <v>Learn more on Bing</v>
  </rv>
  <rv s="5">
    <v>7</v>
    <v>RAPID MICRO BIOSYSTEMS, INC. (XNAS:RPID)</v>
    <v>8</v>
    <v>9</v>
    <v>Finance</v>
    <v>10</v>
    <v>en-GB</v>
    <v>c2mt1h</v>
    <v>268435456</v>
    <v>1</v>
    <v>Powered by Refinitiv</v>
    <v>1.19</v>
    <v>0.64</v>
    <v>1.546</v>
    <v>-4.0099999999999997E-2</v>
    <v>-5.8962000000000001E-2</v>
    <v>USD</v>
    <v>Rapid Micro Biosystems, Inc. is a life sciences technology company providing mission critical automation solutions to facilitate the manufacturing and release of healthcare products, such as biologics, vaccines, cell and gene therapies, and sterile injectables. The Company's flagship Growth Direct system automates and modernizes the antiquated, manual microbial quality control, testing workflows used in pharmaceutical manufacturing operations. It offers four specific applications for testing of microbial contamination: Environmental Monitoring, which tests the manufacturing environment, including circulating air, exposed surfaces, and personnel; Water, which tests any purified water used at any stage of the drug production process, including water for injection; In-Process Bioburden, which tests raw materials, drug substance and in-process product, and Sterility Release offering final testing of finished product to ensure sterility before the product is released for commercial sale.</v>
    <v>193</v>
    <v>Nasdaq Stock Market</v>
    <v>XNAS</v>
    <v>XNAS</v>
    <v>1001 Pawtucket Blvd., LOWELL, MA, 01854 US</v>
    <v>0.72</v>
    <v>Pharmaceuticals</v>
    <v>Stock</v>
    <v>45475.97694490703</v>
    <v>7182</v>
    <v>0.64</v>
    <v>27431564</v>
    <v>RAPID MICRO BIOSYSTEMS, INC.</v>
    <v>RAPID MICRO BIOSYSTEMS, INC.</v>
    <v>0.69399999999999995</v>
    <v>0</v>
    <v>0.68010000000000004</v>
    <v>0.64</v>
    <v>42861820</v>
    <v>RPID</v>
    <v>RAPID MICRO BIOSYSTEMS, INC. (XNAS:RPID)</v>
    <v>10</v>
    <v>25389</v>
    <v>2006</v>
  </rv>
  <rv s="4">
    <v>7183</v>
  </rv>
  <rv s="0">
    <v>https://www.bing.com/financeapi/forcetrigger?t=a1nodm&amp;q=XNAS%3aJAN&amp;form=skydnc</v>
    <v>Learn more on Bing</v>
  </rv>
  <rv s="5">
    <v>7</v>
    <v>JANONE INC. (XNAS:JAN)</v>
    <v>8</v>
    <v>9</v>
    <v>Finance</v>
    <v>10</v>
    <v>en-GB</v>
    <v>a1nodm</v>
    <v>268435456</v>
    <v>1</v>
    <v>Powered by Refinitiv</v>
    <v>5.26</v>
    <v>0.22040000000000001</v>
    <v>2.1595</v>
    <v>-0.12</v>
    <v>-5.6075E-2</v>
    <v>USD</v>
    <v>JanOne Inc. is a clinical-stage biopharmaceutical company. The Company is focused on identifying, acquiring, licensing, developing, partnering, and commercializing novel, no-opioid, and non-addictive therapies to address the large, unmet medical need for the treatment of pain and addiction. Its drug candidate, JAN101, is a patented oral, sustained-release pharmaceutical composition of sodium nitrite that targets poor blood flow to the extremities, such as those with vascular complications of diabetes or Peripheral Artery Disease (PAD) and treats pain. Its drug candidate is a treatment for Peripheral Artery Disease. The Company operates through the Biotechnology segment, which is focused on finding treatments for conditions that cause severe pain and bringing to market drugs with non-addictive pain-relieving properties. The Company is also engaged in providing blockchain-powered technologies through its two platforms: ALT 5 Pay and ALT 5 Prime.</v>
    <v>5</v>
    <v>Nasdaq Stock Market</v>
    <v>XNAS</v>
    <v>XNAS</v>
    <v>325 E Warm Springs Rd Ste 102, LAS VEGAS, NV, 89119 US</v>
    <v>2.19</v>
    <v>Biotechnology &amp; Medical Research</v>
    <v>Stock</v>
    <v>45475.975688147657</v>
    <v>7185</v>
    <v>1.97</v>
    <v>23575601</v>
    <v>JANONE INC.</v>
    <v>JANONE INC.</v>
    <v>2.11</v>
    <v>0</v>
    <v>2.14</v>
    <v>2.02</v>
    <v>11671090</v>
    <v>JAN</v>
    <v>JANONE INC. (XNAS:JAN)</v>
    <v>41</v>
    <v>122041</v>
    <v>2018</v>
  </rv>
  <rv s="4">
    <v>7186</v>
  </rv>
  <rv s="0">
    <v>https://www.bing.com/financeapi/forcetrigger?t=a1yn27&amp;q=XNYS%3aNNVC&amp;form=skydnc</v>
    <v>Learn more on Bing</v>
  </rv>
  <rv s="6">
    <v>12</v>
    <v>NANOVIRICIDES, INC. (XNYS:NNVC)</v>
    <v>8</v>
    <v>13</v>
    <v>Finance</v>
    <v>10</v>
    <v>en-GB</v>
    <v>a1yn27</v>
    <v>268435456</v>
    <v>1</v>
    <v>Powered by Refinitiv</v>
    <v>3.59</v>
    <v>1</v>
    <v>0.98229999999999995</v>
    <v>-7.0000000000000007E-2</v>
    <v>-3.7837999999999997E-2</v>
    <v>USD</v>
    <v>NanoViricides, Inc. is a development stage company, which is creating special purpose nanomaterials for antiviral therapy. The Company's novel nanoviricide class of drug candidates are designed to specifically attack enveloped virus particles and to dismantle them. Its lead drug candidate is NV-CoV-2 (API NV-387) for the treatment of COVID-19 disease caused by SARS-CoV-2 coronavirus. Its other advanced candidate is NV-HHV-1 for the treatment of Shingles. NV-CoV-2 is its nanoviricide drug candidate for COVID-19 containing the nanoviricide API, NV-387. NV-CoV-2-R is its other drug candidate for COVID-19, which is made up of NV-387 with remdesivir encapsulated within its polymeric micelles. It has developed both of its own drug candidates, NV-CoV-2 and NV-CoV-2-R independently. It is also developing drugs against a number of viral diseases, including RSV, oral and genital Herpes, viral diseases of the eye, including EKC and herpes keratitis, H1N1 swine flu, H5N1 bird flu and others.</v>
    <v>7</v>
    <v>New York Stock Exchange</v>
    <v>XNYS</v>
    <v>XNYS</v>
    <v>1 Controls Drive, SHELTON, CT, 06484 US</v>
    <v>1.88</v>
    <v>Biotechnology &amp; Medical Research</v>
    <v>Stock</v>
    <v>45476.000000057815</v>
    <v>7188</v>
    <v>1.74</v>
    <v>21028920</v>
    <v>NANOVIRICIDES, INC.</v>
    <v>NANOVIRICIDES, INC.</v>
    <v>1.84</v>
    <v>1.85</v>
    <v>1.78</v>
    <v>11814000</v>
    <v>NNVC</v>
    <v>NANOVIRICIDES, INC. (XNYS:NNVC)</v>
    <v>347</v>
    <v>403496</v>
    <v>2005</v>
  </rv>
  <rv s="4">
    <v>7189</v>
  </rv>
  <rv s="0">
    <v>https://www.bing.com/financeapi/forcetrigger?t=a21cyc&amp;q=XNAS%3aPLUR&amp;form=skydnc</v>
    <v>Learn more on Bing</v>
  </rv>
  <rv s="5">
    <v>7</v>
    <v>PLURI INC. (XNAS:PLUR)</v>
    <v>8</v>
    <v>9</v>
    <v>Finance</v>
    <v>10</v>
    <v>en-GB</v>
    <v>a21cyc</v>
    <v>268435456</v>
    <v>1</v>
    <v>Powered by Refinitiv</v>
    <v>8.56</v>
    <v>3.4487999999999999</v>
    <v>1.6555</v>
    <v>0.02</v>
    <v>3.6359999999999999E-3</v>
    <v>USD</v>
    <v>Pluri Inc., formerly known as Pluristem Therapeutics Inc., is an Israel-headquartered company engaged in the research and provision of cell-based products directed for a range of industries. The Company is focused on researching and developing cell transformation and 3D cell expansion technologies that allow mass production of cells. The products of the Company are used for the pharmaceutical industry as well as for food technology, agriculture technology, and cell-based materials. In the pharmaceutical sector, the Company's preclinical and clinical programs explore multiple therapeutic areas such as vascular disease, inflammation-related conditions, muscle injuries, and hematological disorders. In the food sector, the Firm produces cultivated meat, cultivated fish, and seafood, as well as plant-based products. In agriculture, the Company develops alternative farming methods. The Company has a portfolio of over 140 granted patents in approximately 52 countries.</v>
    <v>123</v>
    <v>Nasdaq Stock Market</v>
    <v>XNAS</v>
    <v>XNAS</v>
    <v>Matam Park Building 5, HAIFA, 3508409 IL</v>
    <v>5.55</v>
    <v>Biotechnology &amp; Medical Research</v>
    <v>Stock</v>
    <v>45475.833340323436</v>
    <v>7191</v>
    <v>5.3849999999999998</v>
    <v>31012500</v>
    <v>PLURI INC.</v>
    <v>PLURI INC.</v>
    <v>5.3849999999999998</v>
    <v>0</v>
    <v>5.5</v>
    <v>5.52</v>
    <v>5388790</v>
    <v>PLUR</v>
    <v>PLURI INC. (XNAS:PLUR)</v>
    <v>3164</v>
    <v>7654</v>
    <v>2001</v>
  </rv>
  <rv s="4">
    <v>7192</v>
  </rv>
  <rv s="0">
    <v>https://www.bing.com/financeapi/forcetrigger?t=a23tc7&amp;q=XNYS%3aSVT&amp;form=skydnc</v>
    <v>Learn more on Bing</v>
  </rv>
  <rv s="6">
    <v>12</v>
    <v>SERVOTRONICS, INC. (XNYS:SVT)</v>
    <v>8</v>
    <v>13</v>
    <v>Finance</v>
    <v>10</v>
    <v>en-GB</v>
    <v>a23tc7</v>
    <v>268435456</v>
    <v>1</v>
    <v>Powered by Refinitiv</v>
    <v>14.1</v>
    <v>8.8000000000000007</v>
    <v>0.5645</v>
    <v>-9.6299999999999997E-2</v>
    <v>-8.3040000000000006E-3</v>
    <v>USD</v>
    <v>Servotronics, Inc. develops and manufactures servo controls and other components for various commercial and government applications, including aircraft, jet engines, missiles, manufacturing equipment and other aerospace applications. The Company's Advanced Technology Group (ATG) segment designs, manufactures, and markets a variety of servo-control components, which convert an electrical current into a mechanical force or movement and other related products. Its servo-control components produced include torque motors, electromagnetic actuators, hydraulic valves, pneumatic valves, and similar devices. Its operating facilities are located in Elma and Franklinville, New York. The Company’s products are marketed and sold throughout the United States and in selected foreign markets.</v>
    <v>254</v>
    <v>New York Stock Exchange</v>
    <v>XNYS</v>
    <v>XNYS</v>
    <v>1110 Maple St, ELMA, NY, 14059 US</v>
    <v>11.61</v>
    <v>Machinery, Equipment &amp; Components</v>
    <v>Stock</v>
    <v>45476.000000010936</v>
    <v>7194</v>
    <v>10.7201</v>
    <v>29555180</v>
    <v>SERVOTRONICS, INC.</v>
    <v>SERVOTRONICS, INC.</v>
    <v>11.61</v>
    <v>11.596299999999999</v>
    <v>11.5</v>
    <v>2548670</v>
    <v>SVT</v>
    <v>SERVOTRONICS, INC. (XNYS:SVT)</v>
    <v>1329</v>
    <v>1324</v>
    <v>1972</v>
  </rv>
  <rv s="4">
    <v>7195</v>
  </rv>
  <rv s="0">
    <v>https://www.bing.com/financeapi/forcetrigger?t=a2rptc&amp;q=OTCM%3aPCSV&amp;form=skydnc</v>
    <v>Learn more on Bing</v>
  </rv>
  <rv s="6">
    <v>12</v>
    <v>PCS EDVENTURES!, INC. (OTCM:PCSV)</v>
    <v>8</v>
    <v>13</v>
    <v>Finance</v>
    <v>18</v>
    <v>en-GB</v>
    <v>a2rptc</v>
    <v>268435456</v>
    <v>1</v>
    <v>Powered by Refinitiv</v>
    <v>0.28999999999999998</v>
    <v>6.8930000000000005E-2</v>
    <v>0.42749999999999999</v>
    <v>0</v>
    <v>0</v>
    <v>USD</v>
    <v>PCS Edventures!, Inc. (PCS) is a provider of hands-on, K12 Science, Technology, Engineering, Arts and Math (STEAM) curriculum and resources for educators in classrooms and out-of-school learning environments. The Company through Thrust-UAV has developed educational drones and drone curriculum. Its customers include schools and school districts from the collegiate to kindergarten level, and providers of out-of-school programming which include after-school programs, home-schooling programs, summer programs, and corporate outreach programs. It develops and sells a variety of STEM education products into the K12 market, such as Enrichment Programs, Discover Series Products, BrickLAB Products, Discover Drones, Add-on Drone Packages and Ala Carte Drone Items, STEAMventures BUILD Activity Book, and Professional Development Training. It offers approximately 31 different enrichment programs. The Company provides 13 different titles covering grades 1-12.</v>
    <v>15</v>
    <v>OTC Markets</v>
    <v>OTCM</v>
    <v>OTCM</v>
    <v>11915 W. Executive Dr., #101, BOISE, ID, 83713 US</v>
    <v>0.28999999999999998</v>
    <v>Professional &amp; Commercial Services</v>
    <v>Stock</v>
    <v>45476.006944444445</v>
    <v>7197</v>
    <v>0.28499999999999998</v>
    <v>35230980</v>
    <v>PCS EDVENTURES!, INC.</v>
    <v>PCS EDVENTURES!, INC.</v>
    <v>0.28499999999999998</v>
    <v>0.28999999999999998</v>
    <v>0.28999999999999998</v>
    <v>124733500</v>
    <v>PCSV</v>
    <v>PCS EDVENTURES!, INC. (OTCM:PCSV)</v>
    <v>11500</v>
    <v>68090</v>
    <v>1994</v>
  </rv>
  <rv s="4">
    <v>7198</v>
  </rv>
  <rv s="0">
    <v>https://www.bing.com/financeapi/forcetrigger?t=a1mu8m&amp;q=XNAS%3aACST&amp;form=skydnc</v>
    <v>Learn more on Bing</v>
  </rv>
  <rv s="5">
    <v>7</v>
    <v>Acasti Pharma Inc. (XNAS:ACST)</v>
    <v>8</v>
    <v>9</v>
    <v>Finance</v>
    <v>10</v>
    <v>en-GB</v>
    <v>a1mu8m</v>
    <v>268435456</v>
    <v>1</v>
    <v>Powered by Refinitiv</v>
    <v>3.84</v>
    <v>1.72</v>
    <v>1.5482</v>
    <v>-7.0000000000000007E-2</v>
    <v>-2.3973000000000001E-2</v>
    <v>USD</v>
    <v>Acasti Pharma Inc. is a Canada-based late-stage biopharma company with drug candidates addressing rare and orphan diseases. The Company is targeting three underserved orphan diseases: GTX-104, an intravenous infusion targeting subarachnoid hemorrhage (SAH), a rare and life-threatening medical emergency, in which bleeding occurs over the surface of the brain in the subarachnoid space between the brain and skull; GTX-102, an oral mucosal spray targeting ataxia-telangiectasia (A-T), a progressive, neurodegenerative genetic disease that primarily impacts children causing severe disability; and GTX-101, a topical spray, targeting postherpetic neuralgia, a persistent and often debilitating neuropathic pain caused by nerve damage from the varicella zoster virus (shingles). The Company’s clinical assets have each been granted Orphan Drug Designation by the FDA, which provides seven years of marketing exclusivity post-launch in the United States, and additional intellectual property protection.</v>
    <v>32</v>
    <v>Nasdaq Stock Market</v>
    <v>XNAS</v>
    <v>XNAS</v>
    <v>3009, Boul. De La Concorde East, Suite 102, LAVAL, QC, H7E 2B5 CA</v>
    <v>3.05</v>
    <v>Pharmaceuticals</v>
    <v>Stock</v>
    <v>45475.908793529685</v>
    <v>7200</v>
    <v>2.81</v>
    <v>27446260</v>
    <v>Acasti Pharma Inc.</v>
    <v>Acasti Pharma Inc.</v>
    <v>2.87</v>
    <v>0</v>
    <v>2.92</v>
    <v>2.85</v>
    <v>9399400</v>
    <v>ACST</v>
    <v>Acasti Pharma Inc. (XNAS:ACST)</v>
    <v>35</v>
    <v>15828</v>
    <v>2002</v>
  </rv>
  <rv s="4">
    <v>7201</v>
  </rv>
  <rv s="0">
    <v>https://www.bing.com/financeapi/forcetrigger?t=c1ys2w&amp;q=XNAS%3aDTOC&amp;form=skydnc</v>
    <v>Learn more on Bing</v>
  </rv>
  <rv s="13">
    <v>34</v>
    <v>AMERICAN ONCOLOGY NETWORK, INC. (OTCM:AONC)</v>
    <v>8</v>
    <v>35</v>
    <v>Finance</v>
    <v>18</v>
    <v>en-GB</v>
    <v>c1ys2w</v>
    <v>268435456</v>
    <v>1</v>
    <v>Powered by Refinitiv</v>
    <v>39.6</v>
    <v>1.01</v>
    <v>0.01</v>
    <v>8.6960000000000006E-3</v>
    <v>USD</v>
    <v>American Oncology Network, Inc. is an alliance of physicians and seasoned healthcare leaders. The Company has offered a progressive model of physician-led, community-based oncology management. Its business is focused on caring for adult and senior populations with medical oncology and related care needs, including members of Medicare Advantage (MA) plan run by private insurance companies on behalf of the Centers for Medicare and Medicaid Services, or CMS, as well as traditional Fee-For-Service (FFS) Medicare, Medicaid, other government healthcare programs and commercial insurance populations. It provides patients with a variety of services, including in-house professional and technical pathology providing complete pathology reports; in-house specialty pharmacy with patient education, financial assistance and 24/7 patient assistance, and care management support services including nutrition guidance. The Company's network represents more than 220 providers practicing across 20 states.</v>
    <v>1525</v>
    <v>OTC Markets</v>
    <v>OTCM</v>
    <v>OTCM</v>
    <v>14543 Global Pkwy #110, FORT MYERS, FL, 33913 US</v>
    <v>1.39</v>
    <v>Healthcare Providers &amp; Services</v>
    <v>Stock</v>
    <v>45476.006944444445</v>
    <v>7203</v>
    <v>1.08</v>
    <v>42655914</v>
    <v>AMERICAN ONCOLOGY NETWORK, INC.</v>
    <v>AMERICAN ONCOLOGY NETWORK, INC.</v>
    <v>1.1399999999999999</v>
    <v>1.1499999999999999</v>
    <v>1.1599999999999999</v>
    <v>36772340</v>
    <v>AONC</v>
    <v>AMERICAN ONCOLOGY NETWORK, INC. (OTCM:AONC)</v>
    <v>39867</v>
    <v>139628</v>
    <v>2020</v>
  </rv>
  <rv s="4">
    <v>7204</v>
  </rv>
  <rv s="0">
    <v>https://www.bing.com/financeapi/forcetrigger?t=a1wvw7&amp;q=XNYS%3aLGL&amp;form=skydnc</v>
    <v>Learn more on Bing</v>
  </rv>
  <rv s="5">
    <v>7</v>
    <v>THE LGL GROUP, INC. (XNYS:LGL)</v>
    <v>8</v>
    <v>9</v>
    <v>Finance</v>
    <v>10</v>
    <v>en-GB</v>
    <v>a1wvw7</v>
    <v>268435456</v>
    <v>1</v>
    <v>Powered by Refinitiv</v>
    <v>6.76</v>
    <v>4.2</v>
    <v>0.65269999999999995</v>
    <v>0.24</v>
    <v>4.6967000000000002E-2</v>
    <v>USD</v>
    <v>The LGL Group, Inc. is a holding company engaged in services, merchant investment and manufacturing business activities. The Company, through its subsidiary, Precise Time and Frequency, LLC (PTF), produces industrial electronic instruments and commercial products and services. PTF operates from its design and manufacturing facility in Wakefield, Massachusetts. It operates through two segments: Electronic Instruments and Merchant Investment. The Electronic Instruments segment operates through PTF, which is engaged in the design of frequency and time reference standards that form the basis for timing and synchronization in various applications, including satellite communication, time transfer systems, network synchronization, electricity distribution and metrology. The Merchant Investment segment consists of various investment vehicles in which the Company has a shareholder, partner, or general partner interest, and through which LGL Group invests its capital.</v>
    <v>9</v>
    <v>New York Stock Exchange</v>
    <v>XNYS</v>
    <v>XNYS</v>
    <v>2525 Shader Rd, ORLANDO, FL, 32804 US</v>
    <v>5.5000999999999998</v>
    <v>Machinery, Equipment &amp; Components</v>
    <v>Stock</v>
    <v>45476.000000080472</v>
    <v>7206</v>
    <v>5.15</v>
    <v>27353510</v>
    <v>THE LGL GROUP, INC.</v>
    <v>THE LGL GROUP, INC.</v>
    <v>5.15</v>
    <v>178.9896</v>
    <v>5.1100000000000003</v>
    <v>5.35</v>
    <v>5352940</v>
    <v>LGL</v>
    <v>THE LGL GROUP, INC. (XNYS:LGL)</v>
    <v>13511</v>
    <v>4147</v>
    <v>2007</v>
  </rv>
  <rv s="4">
    <v>7207</v>
  </rv>
  <rv s="0">
    <v>https://www.bing.com/financeapi/forcetrigger?t=c5ybhw&amp;q=XNAS%3aCLIN&amp;form=skydnc</v>
    <v>Learn more on Bing</v>
  </rv>
  <rv s="9">
    <v>21</v>
    <v>ALTERNUS CLEAN ENERGY INC. (XNAS:ALCE)</v>
    <v>8</v>
    <v>22</v>
    <v>Finance</v>
    <v>5</v>
    <v>en-GB</v>
    <v>c5ybhw</v>
    <v>268435456</v>
    <v>1</v>
    <v>Powered by Refinitiv</v>
    <v>10.89</v>
    <v>0.28999999999999998</v>
    <v>-2.3699999999999999E-2</v>
    <v>-6.3251000000000002E-2</v>
    <v>USD</v>
    <v>Alternus Clean Energy, Inc. is a transatlantic clean energy independent power producer. The Company develops, installs, owns, and operates utility-scale solar parks in North America and Europe. It operates through two segments: U.S. Operations and European Operations. Its portfolio of solar parks is at various stages in the solar value chain with 44 MWp operating and 45MWp in construction. The Company’s operating portfolio consists of over eight owned and operational parks in Romania and the United States, totaling 44 MWp of installed capacity. Its owned portfolio and under contract solar PV parks are located in Romania, Italy, Spain, and the United States. Its subsidiaries include Alternus LUX 01 S.a.r.l., ALT Alliance LLC, Alternus Energy Americas Inc., and others.</v>
    <v>2</v>
    <v>Nasdaq Stock Market</v>
    <v>XNAS</v>
    <v>XNAS</v>
    <v>360 Kingsley Park Drive, Suite 250, FORT MILL, SC, 29715 US</v>
    <v>0.37659999999999999</v>
    <v>Electrical Utilities &amp; IPPs</v>
    <v>Stock</v>
    <v>45475.853858957809</v>
    <v>7209</v>
    <v>0.34399999999999997</v>
    <v>30497860</v>
    <v>ALTERNUS CLEAN ENERGY INC.</v>
    <v>ALTERNUS CLEAN ENERGY INC.</v>
    <v>0.37030000000000002</v>
    <v>2.4841000000000002</v>
    <v>0.37469999999999998</v>
    <v>0.35099999999999998</v>
    <v>81396660</v>
    <v>ALCE</v>
    <v>ALTERNUS CLEAN ENERGY INC. (XNAS:ALCE)</v>
    <v>3</v>
    <v>86054</v>
    <v>2021</v>
  </rv>
  <rv s="4">
    <v>7210</v>
  </rv>
  <rv s="0">
    <v>https://www.bing.com/financeapi/forcetrigger?t=bhniim&amp;q=XNAS%3aGSMG&amp;form=skydnc</v>
    <v>Learn more on Bing</v>
  </rv>
  <rv s="5">
    <v>7</v>
    <v>Cheer Holding, Inc (XNAS:CHR)</v>
    <v>8</v>
    <v>9</v>
    <v>Finance</v>
    <v>10</v>
    <v>en-GB</v>
    <v>bhniim</v>
    <v>268435456</v>
    <v>1</v>
    <v>Powered by Refinitiv</v>
    <v>6.7539999999999996</v>
    <v>2.1800000000000002</v>
    <v>-0.3352</v>
    <v>0.03</v>
    <v>1.1538E-2</v>
    <v>USD</v>
    <v>Cheer Holding Inc, formerly Glory Star New Media Group Holdings Ltd, is a China-based company mainly engaged in the provision of next-generation mobile internet infrastructure and platform services. The Company is dedicated to building a digital ecosystem that integrates platforms, applications, technology, and industry into a cohesive system, thereby creating a new, open business environment for web3.0 that leverages artificial intelligence (AI) technology. The Company's portfolio includes a wide range of products and services, such as Polaris Intelligent Cloud, CHEERS Telepathy, CHEERS Open Platform, CHEERS Video, CHEERS e-Mall, CheerReal, CheerCar, CheerChat, CHEERS Fresh Group-Buying E-commerce Platform, Digital Innovation Research Institute, CHEERS Livestreaming, variety show series, IP short video matrix and more.</v>
    <v>127</v>
    <v>Nasdaq Stock Market</v>
    <v>XNAS</v>
    <v>XNAS</v>
    <v>22Nd Floor, Block B, Xinhua Tech Building., No. 8 Tuofangying Road, Chaoyang District, BEIJING, BEIJING CN</v>
    <v>2.665</v>
    <v>Software &amp; IT Services</v>
    <v>Stock</v>
    <v>45475.833335566407</v>
    <v>7212</v>
    <v>2.6</v>
    <v>26441651</v>
    <v>Cheer Holding, Inc</v>
    <v>Cheer Holding, Inc</v>
    <v>2.63</v>
    <v>0.7762</v>
    <v>2.6</v>
    <v>2.63</v>
    <v>10053860</v>
    <v>CHR</v>
    <v>Cheer Holding, Inc (XNAS:CHR)</v>
    <v>3797</v>
    <v>5965</v>
    <v>2018</v>
  </rv>
  <rv s="4">
    <v>7213</v>
  </rv>
  <rv s="0">
    <v>https://www.bing.com/financeapi/forcetrigger?t=a2vvm7&amp;q=OTCM%3aSKKY&amp;form=skydnc</v>
    <v>Learn more on Bing</v>
  </rv>
  <rv s="6">
    <v>12</v>
    <v>SKKYNET CLOUD SYSTEMS, INC. (OTCM:SKKY)</v>
    <v>8</v>
    <v>13</v>
    <v>Finance</v>
    <v>18</v>
    <v>en-GB</v>
    <v>a2vvm7</v>
    <v>268435456</v>
    <v>1</v>
    <v>Powered by Refinitiv</v>
    <v>0.67800000000000005</v>
    <v>3.9600000000000003E-2</v>
    <v>-0.2233</v>
    <v>0.01</v>
    <v>1.8182E-2</v>
    <v>USD</v>
    <v>Skkynet Cloud Systems, Inc. (Skkynet) is a Canada-based company. The Company is an industrial middleware vendor, provides connectivity and data acquisition solutions to various industrial and office hardware and software products. It offers DataHub software, including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It serves customers in aerospace, energy and utility, and others.</v>
    <v>5</v>
    <v>OTC Markets</v>
    <v>OTCM</v>
    <v>OTCM</v>
    <v>2233 ARGENTIA ROAD, SUITE 302, MISSISSAUGA, ON, L5N 2X7 CA</v>
    <v>0.56000000000000005</v>
    <v>Software &amp; IT Services</v>
    <v>Stock</v>
    <v>45475.006944444445</v>
    <v>7215</v>
    <v>0.55500000000000005</v>
    <v>29760539</v>
    <v>SKKYNET CLOUD SYSTEMS, INC.</v>
    <v>SKKYNET CLOUD SYSTEMS, INC.</v>
    <v>0.56000000000000005</v>
    <v>0.55000000000000004</v>
    <v>0.56000000000000005</v>
    <v>53143820</v>
    <v>SKKY</v>
    <v>SKKYNET CLOUD SYSTEMS, INC. (OTCM:SKKY)</v>
    <v>2306</v>
    <v>2431</v>
    <v>2011</v>
  </rv>
  <rv s="4">
    <v>7216</v>
  </rv>
  <rv s="0">
    <v>https://www.bing.com/financeapi/forcetrigger?t=a1n91h&amp;q=XNAS%3aAKTX&amp;form=skydnc</v>
    <v>Learn more on Bing</v>
  </rv>
  <rv s="5">
    <v>7</v>
    <v>AKARI THERAPEUTICS, PLC (XNAS:AKTX)</v>
    <v>8</v>
    <v>9</v>
    <v>Finance</v>
    <v>5</v>
    <v>en-GB</v>
    <v>a1n91h</v>
    <v>268435456</v>
    <v>1</v>
    <v>Powered by Refinitiv</v>
    <v>5.5</v>
    <v>1.0774999999999999</v>
    <v>0.90580000000000005</v>
    <v>-0.115</v>
    <v>-3.5769999999999996E-2</v>
    <v>USD</v>
    <v>Akari Therapeutics, Plc is a late-stage biotechnology company. The Company is developing advanced therapies for autoimmune and inflammatory diseases. Its lead asset, investigational nomacopan, is a bispecific recombinant inhibitor of complement C5 activation and leukotriene B4 (LTB4) activity. Its pipeline includes a Phase 3 clinical trial program investigating nomacopan for pediatric hematopoietic stem cell transplant-related thrombotic microangiopathy (HSCT-TMA). It is conducting a clinical trial of subcutaneous nomacopan for the treatment of HSCT-TMA in pediatrics. The United States Food and Drug Administration (FDA) has granted Rare Pediatric Disease, Orphan Drug, and Fast Track designations to nomacopan for the treatment of pediatric HSCT-TMA. It is also investigating long-acting PASylated-nomacopan (PAS-nomacopan) for treatment of geographic atrophy (GA) secondary to dry age-related macular degeneration (dry AMD) in preclinical studies.</v>
    <v>9</v>
    <v>Nasdaq Stock Market</v>
    <v>XNAS</v>
    <v>XNAS</v>
    <v>22 BOSTON WHARF ROAD, FL 7, BOSTON, MA, 02210 US</v>
    <v>3.4</v>
    <v>Biotechnology &amp; Medical Research</v>
    <v>Stock</v>
    <v>45475.833345277344</v>
    <v>7218</v>
    <v>3.0400999999999998</v>
    <v>38430340</v>
    <v>AKARI THERAPEUTICS, PLC</v>
    <v>AKARI THERAPEUTICS, PLC</v>
    <v>3.27</v>
    <v>0</v>
    <v>3.2149999999999999</v>
    <v>3.1</v>
    <v>597670</v>
    <v>AKTX</v>
    <v>AKARI THERAPEUTICS, PLC (XNAS:AKTX)</v>
    <v>23783</v>
    <v>30551</v>
    <v>2004</v>
  </rv>
  <rv s="4">
    <v>7219</v>
  </rv>
  <rv s="0">
    <v>https://www.bing.com/financeapi/forcetrigger?t=bh3yoc&amp;q=OTCM%3aCWBHF&amp;form=skydnc</v>
    <v>Learn more on Bing</v>
  </rv>
  <rv s="6">
    <v>12</v>
    <v>CHARLOTTE'S WEB HOLDINGS, INC. (OTCM:CWBHF)</v>
    <v>8</v>
    <v>40</v>
    <v>Finance</v>
    <v>18</v>
    <v>en-GB</v>
    <v>bh3yoc</v>
    <v>268435456</v>
    <v>1</v>
    <v>Powered by Refinitiv</v>
    <v>0.47</v>
    <v>0.121</v>
    <v>1.9907999999999999</v>
    <v>-2.8899999999999999E-2</v>
    <v>-0.16055599999999998</v>
    <v>USD</v>
    <v>Charlotte's Web Holdings, Inc. (Charlotte’s) is engaged in providing hemp extract wellness products under a family of brands which includes Charlotte’s Web, CBD Medic, CBD Clinic, and Harmony Hemp. Charlotte’s Web branded products start with its hemp genetics that are 100% North American farm grown and manufactured into hemp extracts containing naturally occurring phytocannabinoids, including cannabidiol (CBD), cannabichromene (CBC), cannabigerol (CBG), cannabinol (CBN), terpenes, flavonoids and other beneficial hemp compounds. Charlotte’s Web product categories include full spectrum hemp extract oil tinctures (liquid products), gummies (sleep, calm, immunity, exercise recovery, daily wellness, THC-free), capsules, topical creams and lotions, as well as CBD pet products for dogs. Charlotte’s Web products are distributed to retail outlets and health care practitioners, as well as online through the Company’s Website at www.Charlottesweb.com.</v>
    <v>164</v>
    <v>OTC Markets</v>
    <v>OTCM</v>
    <v>OTCM</v>
    <v>700 TECH COURT, LOUISVILLE, CO, 80027 US</v>
    <v>0.19320000000000001</v>
    <v>Pharmaceuticals</v>
    <v>Stock</v>
    <v>45475.833362303129</v>
    <v>7221</v>
    <v>0.151</v>
    <v>42631540</v>
    <v>CHARLOTTE'S WEB HOLDINGS, INC.</v>
    <v>CHARLOTTE'S WEB HOLDINGS, INC.</v>
    <v>0.18</v>
    <v>0.18</v>
    <v>0.15110000000000001</v>
    <v>157227900</v>
    <v>CWBHF</v>
    <v>CHARLOTTE'S WEB HOLDINGS, INC. (OTCM:CWBHF)</v>
    <v>488870</v>
    <v>95880</v>
    <v>2018</v>
  </rv>
  <rv s="4">
    <v>7222</v>
  </rv>
  <rv s="0">
    <v>https://www.bing.com/financeapi/forcetrigger?t=a29ufr&amp;q=XNAS%3aBIVI&amp;form=skydnc</v>
    <v>Learn more on Bing</v>
  </rv>
  <rv s="5">
    <v>7</v>
    <v>BIOVIE INC. (XNAS:BIVI)</v>
    <v>8</v>
    <v>9</v>
    <v>Finance</v>
    <v>5</v>
    <v>en-GB</v>
    <v>a29ufr</v>
    <v>268435456</v>
    <v>1</v>
    <v>Powered by Refinitiv</v>
    <v>5.82</v>
    <v>0.40050000000000002</v>
    <v>1.1793</v>
    <v>-1.1900000000000001E-2</v>
    <v>-2.8570999999999999E-2</v>
    <v>USD</v>
    <v>BioVie Inc. is a clinical-stage company engaged in developing drug therapies for the treatment of neurological and neurodegenerative disorders and advanced liver disease. In neurodegenerative disease, the Company’s drug candidate NE3107 inhibits inflammatory activation of extracellular single-regulated kinase (ERK) and nuclear factor kappa-light-chain-enhancer of activated B cells (NFkB) that leads to neuroinflammation and insulin resistance, but not their homeostatic functions. In liver disease, its orphan drug candidate BIV201 (continuous infusion terlipressin) is for the treatment of refractory ascites due to liver cirrhosis. BIV201 is administered as a liquid formulation. The Company is also engaged in developing NE3107, an extracellular single-regulated kinase (ERK) inhibitor that selectively reduces neuroinflammation and insulin resistance. NE3107 is an orally administered small molecule to inhibit inflammation-driven insulin resistance and pathological inflammatory cascades.</v>
    <v>18</v>
    <v>Nasdaq Stock Market</v>
    <v>XNAS</v>
    <v>XNAS</v>
    <v>680 W NYE LANE, SUITE 201, CARSON CITY, NV, 89703 US</v>
    <v>0.41849999999999998</v>
    <v>Biotechnology &amp; Medical Research</v>
    <v>Stock</v>
    <v>45475.998620312501</v>
    <v>7224</v>
    <v>0.4027</v>
    <v>24747569</v>
    <v>BIOVIE INC.</v>
    <v>BIOVIE INC.</v>
    <v>0.41849999999999998</v>
    <v>0</v>
    <v>0.41649999999999998</v>
    <v>0.40460000000000002</v>
    <v>61165520</v>
    <v>BIVI</v>
    <v>BIOVIE INC. (XNAS:BIVI)</v>
    <v>2854</v>
    <v>592248</v>
    <v>2013</v>
  </rv>
  <rv s="4">
    <v>7225</v>
  </rv>
  <rv s="0">
    <v>https://www.bing.com/financeapi/forcetrigger?t=a2ujfr&amp;q=OTCM%3aRSRV&amp;form=skydnc</v>
    <v>Learn more on Bing</v>
  </rv>
  <rv s="5">
    <v>7</v>
    <v>THE RESERVE PETROLEUM COMPANY (OTCM:RSRV)</v>
    <v>8</v>
    <v>9</v>
    <v>Finance</v>
    <v>18</v>
    <v>en-GB</v>
    <v>a2ujfr</v>
    <v>268435456</v>
    <v>1</v>
    <v>Powered by Refinitiv</v>
    <v>190</v>
    <v>150</v>
    <v>0.17929999999999999</v>
    <v>0</v>
    <v>0</v>
    <v>USD</v>
    <v>The Reserve Petroleum Company is an independent oil and gas company. The Company is engaged in oil and natural gas exploration, development, and minerals management with areas of concentration in Arkansas, Kansas, Oklahoma, South Dakota, Texas, and Wyoming. The Company’s principal properties are oil and natural gas properties. It has interests in approximately 879 producing properties with 76% of them being working interest properties and the remaining 24% being royalty interest properties. It owns non-producing mineral interests of 88,214 net acres out of 256,534 gross acres. These mineral interests are in twelve different states in the north and south-central United States. A total of 81,080 (92%) net acres are in the states of Arkansas, Kansas, Oklahoma, South Dakota, Texas and Wyoming, the areas of concentration for the Company in its exploration and development programs. Its subsidiaries include Grand Woods Development, LLC and Trinity Water Services, LLC.</v>
    <v>7</v>
    <v>OTC Markets</v>
    <v>OTCM</v>
    <v>OTCM</v>
    <v>6801 Broadway Ext Ste 300, OKLAHOMA CITY, OK, 73116-9037 US</v>
    <v>174</v>
    <v>Oil &amp; Gas</v>
    <v>Stock</v>
    <v>45474.780695601563</v>
    <v>7227</v>
    <v>155</v>
    <v>26931550</v>
    <v>THE RESERVE PETROLEUM COMPANY</v>
    <v>THE RESERVE PETROLEUM COMPANY</v>
    <v>174</v>
    <v>101.35380000000001</v>
    <v>174</v>
    <v>174</v>
    <v>154780</v>
    <v>RSRV</v>
    <v>THE RESERVE PETROLEUM COMPANY (OTCM:RSRV)</v>
    <v>28</v>
    <v>70</v>
    <v>1931</v>
  </rv>
  <rv s="4">
    <v>7228</v>
  </rv>
  <rv s="15">
    <v>38</v>
    <v>AUTONOMIX MEDICAL, INC. (XNAS:AMIX)</v>
    <v>15</v>
    <v>22</v>
    <v>Finance</v>
    <v>5</v>
    <v>en-GB</v>
    <v>cc96oc</v>
    <v>268435456</v>
    <v>1</v>
    <v>Powered by Refinitiv</v>
    <v>7.6</v>
    <v>0.92169999999999996</v>
    <v>-0.01</v>
    <v>-1.0526000000000001E-2</v>
    <v>USD</v>
    <v>Autonomix Medical, Inc. is a medical device company, which is focused on advancing technologies to treat diseases involving the peripheral nervous system. Its technology platform includes a catheter-based microchip sensing array that has the ability to detect and differentiate peripheral neural signals with up to 1,000 times sensitivity. It is developing a two-fold technology that can both detect malfunctioning neural signals and ablate nerves in one simple procedure for pain management. It is developing its technology for pancreatic cancer and pancreatitis, conditions that can cause debilitating pain and need an effective solution. Its technology constitutes a platform with the potential to address dozens of indications, including in cardiology, renal denervation, and chronic pain management across a disease spectrum. Its Autonomix catheter is equipped with a microchip that converts analog signals from the body to a digital signal that can be sent directly to a computer screen.</v>
    <v>5</v>
    <v>Nasdaq Stock Market</v>
    <v>XNAS</v>
    <v>XNAS</v>
    <v>21 Waterway Ave, Suite 300, THE WOODLANDS, TX, 77380 US</v>
    <v>0.99790000000000001</v>
    <v>Healthcare Equipment &amp; Supplies</v>
    <v>Stock</v>
    <v>45475.91712927031</v>
    <v>0.93030000000000002</v>
    <v>17714337</v>
    <v>AUTONOMIX MEDICAL, INC.</v>
    <v>AUTONOMIX MEDICAL, INC.</v>
    <v>0.99</v>
    <v>0</v>
    <v>0.95</v>
    <v>0.94</v>
    <v>18845040</v>
    <v>AMIX</v>
    <v>AUTONOMIX MEDICAL, INC. (XNAS:AMIX)</v>
    <v>59995</v>
    <v>191265</v>
    <v>2014</v>
  </rv>
  <rv s="4">
    <v>7230</v>
  </rv>
  <rv s="0">
    <v>https://www.bing.com/financeapi/forcetrigger?t=a29g8m&amp;q=XNAS%3aBCTX&amp;form=skydnc</v>
    <v>Learn more on Bing</v>
  </rv>
  <rv s="5">
    <v>7</v>
    <v>BRIACELL THERAPEUTICS CORP. (XNAS:BCTX)</v>
    <v>8</v>
    <v>27</v>
    <v>Finance</v>
    <v>10</v>
    <v>en-GB</v>
    <v>a29g8m</v>
    <v>268435456</v>
    <v>1</v>
    <v>Powered by Refinitiv</v>
    <v>7.4909999999999997</v>
    <v>0.95</v>
    <v>1.9092</v>
    <v>-0.08</v>
    <v>-7.3394000000000001E-2</v>
    <v>USD</v>
    <v>BriaCell Therapeutics Corp. is a clinical-stage biotechnology company that develops immunotherapies to transform cancer care. The Company’s lead drug candidate, Bria-IMT, is a cell-based patented immunotherapy that stimulates a patient’s own cancer fighting cells to attack and destroy breast cancer tumors. The Company is advancing its targeted immunotherapy program by prioritizing a Phase II clinical trial with Bria-IMT in combination with an immune checkpoint inhibitor. The Company is focused on conducting a Phase I/IIa clinical trial of Bria-IMT in a combination study with Incyte’s immune PD-1 inhibitor, retifanlimab, in advanced breast cancer. The Company is also developing Bria-OTS, an off-the-shelf personalized approach to whole cell cancer immunotherapy. The Bria-OTS immunotherapy is based on a patient’s HLA-type. Its pipeline also includes Bria-Pros, Bria-Lung, Bria-Mel and sCD80, which are in development to treat various cancers.</v>
    <v>5</v>
    <v>Nasdaq Stock Market</v>
    <v>XNAS</v>
    <v>XNAS</v>
    <v>3rd Floor, Bellevue Centre,, 235-15th Str, WEST VANCOUVER, BC, V7T 2X1 CA</v>
    <v>1.1200000000000001</v>
    <v>Biotechnology &amp; Medical Research</v>
    <v>Stock</v>
    <v>45475.999326260935</v>
    <v>7232</v>
    <v>1</v>
    <v>28002360</v>
    <v>BRIACELL THERAPEUTICS CORP.</v>
    <v>BRIACELL THERAPEUTICS CORP.</v>
    <v>1.0900000000000001</v>
    <v>0</v>
    <v>1.0900000000000001</v>
    <v>1.01</v>
    <v>18284660</v>
    <v>BCTX</v>
    <v>BRIACELL THERAPEUTICS CORP. (XNAS:BCTX)</v>
    <v>54094</v>
    <v>112970</v>
    <v>2006</v>
  </rv>
  <rv s="4">
    <v>7233</v>
  </rv>
  <rv s="0">
    <v>https://www.bing.com/financeapi/forcetrigger?t=c39qdm&amp;q=XNAS%3aRNXT&amp;form=skydnc</v>
    <v>Learn more on Bing</v>
  </rv>
  <rv s="5">
    <v>7</v>
    <v>RENOVORX, INC. (XNAS:RNXT)</v>
    <v>8</v>
    <v>9</v>
    <v>Finance</v>
    <v>10</v>
    <v>en-GB</v>
    <v>c39qdm</v>
    <v>268435456</v>
    <v>1</v>
    <v>Powered by Refinitiv</v>
    <v>2.3996</v>
    <v>0.53059999999999996</v>
    <v>1.468</v>
    <v>-0.02</v>
    <v>-1.7391E-2</v>
    <v>USD</v>
    <v>RenovoRx, Inc. is a clinical-stage biopharmaceutical company. The Company is developing targeted combination therapies for high unmet medical needs with a goal of improving therapeutic outcomes for cancer patients undergoing treatment. Its Trans-Arterial Micro-Perfusion (TAMP) therapy platform is designed to ensure precise therapeutic delivery to directly target the tumor while potentially minimizing a therapy’s toxicities versus systemic intravenous therapy. Its portfolio of cancer therapies is based on its lead product candidate, RenovoGem (gemcitabine delivered via its delivery system). Its phase III lead product candidate, RenovoGem, is a novel oncology drug-device combination product. RenovoGem is being evaluated for the treatment of locally advanced pancreatic cancer (LAPC) by the Center for Drug Evaluation and Research. Its phase III registrational trial of RenovoGem for the treatment of LAPC is called TIGeR-PaC.</v>
    <v>8</v>
    <v>Nasdaq Stock Market</v>
    <v>XNAS</v>
    <v>XNAS</v>
    <v>333 W Santa Clara St Ste 900, SAN JOSE, CA, 95110 US</v>
    <v>1.1499999999999999</v>
    <v>Biotechnology &amp; Medical Research</v>
    <v>Stock</v>
    <v>45475.984162279688</v>
    <v>7235</v>
    <v>1.1100000000000001</v>
    <v>27065556</v>
    <v>RENOVORX, INC.</v>
    <v>RENOVORX, INC.</v>
    <v>1.1100000000000001</v>
    <v>0</v>
    <v>1.1499999999999999</v>
    <v>1.1299999999999999</v>
    <v>23951820</v>
    <v>RNXT</v>
    <v>RENOVORX, INC. (XNAS:RNXT)</v>
    <v>20913</v>
    <v>68164</v>
    <v>2012</v>
  </rv>
  <rv s="4">
    <v>7236</v>
  </rv>
  <rv s="0">
    <v>https://www.bing.com/financeapi/forcetrigger?t=a1ubxm&amp;q=XNAS%3aONCT&amp;form=skydnc</v>
    <v>Learn more on Bing</v>
  </rv>
  <rv s="5">
    <v>7</v>
    <v>ONCTERNAL THERAPEUTICS, INC. (XNAS:ONCT)</v>
    <v>8</v>
    <v>9</v>
    <v>Finance</v>
    <v>10</v>
    <v>en-GB</v>
    <v>a1ubxm</v>
    <v>268435456</v>
    <v>1</v>
    <v>Powered by Refinitiv</v>
    <v>13.14</v>
    <v>5.5655999999999999</v>
    <v>1.3588</v>
    <v>3.5000000000000003E-2</v>
    <v>4.9890000000000004E-3</v>
    <v>USD</v>
    <v>Oncternal Therapeutics, Inc. is a clinical-stage biopharmaceutical company. The Company is focused on the development of oncology therapies for the treatment of patients with cancers that have critical unmet medical needs. The Company’s product candidates include ONCT-534, ONCT-808, Zilovertamab, and ONCT-216. ONCT-534 is a dual-action androgen receptor inhibitor (DAARI), for the treatment of advanced castration-resistant prostate cancer (CRPC) and other androgen receptor (AR) driven diseases. ONCT-808 is an autologous chimeric antigen receptor (CAR-T) therapy that targets ROR1 for the treatment of hematologic malignancies and solid tumors. Zilovertamab is an investigational, humanized, monoclonal antibody designed to inhibit the function of Receptor tyrosine kinase-like Orphan Receptor 1 (ROR1). Zilovertamab has been evaluated in an investigator-initiated Phase 1b study of zilovertamab in combination with docetaxel in patients with mCRPC.</v>
    <v>27</v>
    <v>Nasdaq Stock Market</v>
    <v>XNAS</v>
    <v>XNAS</v>
    <v>12230 EL CAMINO REAL, SUITE 230, SAN DIEGO, CA, 92130 US</v>
    <v>7.7561</v>
    <v>Biotechnology &amp; Medical Research</v>
    <v>Stock</v>
    <v>45475.836522835154</v>
    <v>7238</v>
    <v>6.4580000000000002</v>
    <v>20761910</v>
    <v>ONCTERNAL THERAPEUTICS, INC.</v>
    <v>ONCTERNAL THERAPEUTICS, INC.</v>
    <v>6.84</v>
    <v>0</v>
    <v>7.0149999999999997</v>
    <v>7.05</v>
    <v>2959650</v>
    <v>ONCT</v>
    <v>ONCTERNAL THERAPEUTICS, INC. (XNAS:ONCT)</v>
    <v>15364</v>
    <v>6243</v>
    <v>2003</v>
  </rv>
  <rv s="4">
    <v>7239</v>
  </rv>
  <rv s="0">
    <v>https://www.bing.com/financeapi/forcetrigger?t=c27jnm&amp;q=XNAS%3aOMIC&amp;form=skydnc</v>
    <v>Learn more on Bing</v>
  </rv>
  <rv s="5">
    <v>7</v>
    <v>SINGULAR GENOMICS SYSTEMS, INC. (XNAS:OMIC)</v>
    <v>8</v>
    <v>9</v>
    <v>Finance</v>
    <v>10</v>
    <v>en-GB</v>
    <v>c27jnm</v>
    <v>268435456</v>
    <v>1</v>
    <v>Powered by Refinitiv</v>
    <v>31.5</v>
    <v>7.53</v>
    <v>2.1120000000000001</v>
    <v>-0.01</v>
    <v>-1.1740000000000001E-3</v>
    <v>USD</v>
    <v>Singular Genomics Systems, Inc. is a life science technology company that develops next-generation sequencing (NGS) and multiomics technologies. The Company has developed NGS technology (Sequencing Engine), which is a platform technology for its products. The core of its Sequencing Engine consists of proprietary chemistry, including novel chemical compounds, polymers, and enzymes. Its active product development pipeline consists of two products, each of which is designed to leverage the Sequencing Engine and purpose-built to address different applications. Its first product, the G4 Sequencing Platform (G4), targets the NGS market. Its second product in development, G4X Spatial Sequencer, which leverages its sequencing technology, applying it as an in-situ readout for transcriptomics, proteomics and fluorescent H&amp;E in tissue, with spatial context and on the same platform as the G4. The Company is also engaged in developing PX, which is a development-stage multiomics platform.</v>
    <v>255</v>
    <v>Nasdaq Stock Market</v>
    <v>XNAS</v>
    <v>XNAS</v>
    <v>3010 SCIENCE PARK ROAD, SAN DIEGO, CA, 92121 US</v>
    <v>8.58</v>
    <v>Biotechnology &amp; Medical Research</v>
    <v>Stock</v>
    <v>45475.92588002266</v>
    <v>7241</v>
    <v>8.51</v>
    <v>21042410</v>
    <v>SINGULAR GENOMICS SYSTEMS, INC.</v>
    <v>SINGULAR GENOMICS SYSTEMS, INC.</v>
    <v>8.58</v>
    <v>0</v>
    <v>8.52</v>
    <v>8.51</v>
    <v>2469770</v>
    <v>OMIC</v>
    <v>SINGULAR GENOMICS SYSTEMS, INC. (XNAS:OMIC)</v>
    <v>2370</v>
    <v>7386</v>
    <v>2016</v>
  </rv>
  <rv s="4">
    <v>7242</v>
  </rv>
  <rv s="0">
    <v>https://www.bing.com/financeapi/forcetrigger?t=c5gamw&amp;q=XNYS%3aWNNR&amp;form=skydnc</v>
    <v>Learn more on Bing</v>
  </rv>
  <rv s="9">
    <v>21</v>
    <v>ZAPATA COMPUTING HOLDINGS INC. (XNAS:ZPTA)</v>
    <v>8</v>
    <v>22</v>
    <v>Finance</v>
    <v>5</v>
    <v>en-GB</v>
    <v>c5gamw</v>
    <v>268435456</v>
    <v>1</v>
    <v>Powered by Refinitiv</v>
    <v>18.5</v>
    <v>0.53610000000000002</v>
    <v>-2.6499999999999999E-2</v>
    <v>-4.641E-2</v>
    <v>USD</v>
    <v>Zapata Computing Holdings Inc., operating as Zapata AI, is an Industrial Generative artificial intelligence (AI) software company that develops generative AI applications and provides accompanying services to solve complex industrial problems. Its primary target customers are enterprise organizations. It offers subscription-based solutions that combine software and services to develop custom Industrial Generative AI applications designed to resolve the highly complex business challenges of these enterprises given the size and scope of their global operations. The Company focuses on generative AI and uses both quantum and classical techniques in its work. Its specialized generative AI software category, Industrial Generative AI, takes generative models similar to those behind popular generative AI tools, such as OpenAI's ChatGPT and Google's Bard, and tailors them to business-, domain-, and industry-specific applications, with a focus on industrial problems.</v>
    <v>52</v>
    <v>Nasdaq Stock Market</v>
    <v>XNAS</v>
    <v>XNAS</v>
    <v>100 Federal Street, Floor 20, BOSTON, MA, 02110 US</v>
    <v>0.57879999999999998</v>
    <v>Software &amp; IT Services</v>
    <v>Stock</v>
    <v>45475.938732233597</v>
    <v>7244</v>
    <v>0.53610000000000002</v>
    <v>17414645</v>
    <v>ZAPATA COMPUTING HOLDINGS INC.</v>
    <v>ZAPATA COMPUTING HOLDINGS INC.</v>
    <v>0.57199999999999995</v>
    <v>0</v>
    <v>0.57099999999999995</v>
    <v>0.54449999999999998</v>
    <v>31982820</v>
    <v>ZPTA</v>
    <v>ZAPATA COMPUTING HOLDINGS INC. (XNAS:ZPTA)</v>
    <v>18230</v>
    <v>869438</v>
    <v>2024</v>
  </rv>
  <rv s="4">
    <v>7245</v>
  </rv>
  <rv s="0">
    <v>https://www.bing.com/financeapi/forcetrigger?t=c27j9c&amp;q=XNAS%3aFEMY&amp;form=skydnc</v>
    <v>Learn more on Bing</v>
  </rv>
  <rv s="5">
    <v>7</v>
    <v>FEMASYS INC. (XNAS:FEMY)</v>
    <v>8</v>
    <v>9</v>
    <v>Finance</v>
    <v>10</v>
    <v>en-GB</v>
    <v>c27j9c</v>
    <v>268435456</v>
    <v>1</v>
    <v>Powered by Refinitiv</v>
    <v>4.75</v>
    <v>0.24790000000000001</v>
    <v>0.25900000000000001</v>
    <v>-0.06</v>
    <v>-5.1281999999999994E-2</v>
    <v>USD</v>
    <v>Femasys Inc. is a biomedical company. The Company is focused on addressing unmet needs of women worldwide with a broad portfolio of in-office, accessible, and innovative therapeutic and diagnostic solutions. The Company has two lead product candidates: FemBloc and FemaSeed. FemBloc is a permanent birth control solution in development. Its permanent birth control solution in development includes its FemBloc system, which features dual intrauterine directional delivery targeting both fallopian tubes with a degradable biopolymer. FemaSeed is an artificial insemination infertility treatment. Its artificial insemination solution in development includes its FemaSeed product candidate for artificial insemination, which features single intrauterine directional delivery. The Company also developed a technology platform, namely FemEMB for tissue sampling intended to be marketed alongside its other women-specific medical products in the physician’s office setting.</v>
    <v>32</v>
    <v>Nasdaq Stock Market</v>
    <v>XNAS</v>
    <v>XNAS</v>
    <v>3950 JOHNS CREEK COURT, SUITE 100, SUWANEE, GA, 30024 US</v>
    <v>1.17</v>
    <v>Healthcare Equipment &amp; Supplies</v>
    <v>Stock</v>
    <v>45475.987642372653</v>
    <v>7247</v>
    <v>1.1000000000000001</v>
    <v>24664999</v>
    <v>FEMASYS INC.</v>
    <v>FEMASYS INC.</v>
    <v>1.1399999999999999</v>
    <v>0</v>
    <v>1.17</v>
    <v>1.1100000000000001</v>
    <v>22220720</v>
    <v>FEMY</v>
    <v>FEMASYS INC. (XNAS:FEMY)</v>
    <v>5537</v>
    <v>209655</v>
    <v>2004</v>
  </rv>
  <rv s="4">
    <v>7248</v>
  </rv>
  <rv s="0">
    <v>https://www.bing.com/financeapi/forcetrigger?t=a2ppp2&amp;q=XNAS%3aNEPH&amp;form=skydnc</v>
    <v>Learn more on Bing</v>
  </rv>
  <rv s="5">
    <v>7</v>
    <v>NEPHROS, INC. (XNAS:NEPH)</v>
    <v>8</v>
    <v>9</v>
    <v>Finance</v>
    <v>10</v>
    <v>en-GB</v>
    <v>a2ppp2</v>
    <v>268435456</v>
    <v>1</v>
    <v>Powered by Refinitiv</v>
    <v>4.0434000000000001</v>
    <v>1.3154999999999999</v>
    <v>1.1906000000000001</v>
    <v>-0.09</v>
    <v>-4.1860000000000001E-2</v>
    <v>USD</v>
    <v>Nephros, Inc. is a water technology company providing filtration solutions to the medical and commercial markets. The Company provides water filtration products and services, along with water-quality education. It operates through the Water Filtration segment. In the medical markets, it sells water filtration products. In the commercial markets, it manufactures and sells water filters that improve the taste and odor of water and reduce biofilm, bacteria, and scale build-up in downstream equipment. Its products are marketed primarily to the food service, hospitality, convenience store, and health care markets. These commercial products are also marketed into medical markets, as supplemental filtration to its medical filters. The Company’s filters are primarily used in hospitals for the prevention of infection from waterborne pathogens, such as legionella and pseudomonas, and in dialysis centers for the removal of biological contaminants from water and bicarbonate concentrate.</v>
    <v>31</v>
    <v>Nasdaq Stock Market</v>
    <v>XNAS</v>
    <v>XNAS</v>
    <v>380 Lackawanna Pl, SOUTH ORANGE, NJ, 07079-1704 US</v>
    <v>2.15</v>
    <v>Professional &amp; Commercial Services</v>
    <v>Stock</v>
    <v>45475.833342303122</v>
    <v>7250</v>
    <v>2.06</v>
    <v>22248130</v>
    <v>NEPHROS, INC.</v>
    <v>NEPHROS, INC.</v>
    <v>2.15</v>
    <v>0</v>
    <v>2.15</v>
    <v>2.06</v>
    <v>10544140</v>
    <v>NEPH</v>
    <v>NEPHROS, INC. (XNAS:NEPH)</v>
    <v>2983</v>
    <v>9567</v>
    <v>1997</v>
  </rv>
  <rv s="4">
    <v>7251</v>
  </rv>
  <rv s="0">
    <v>https://www.bing.com/financeapi/forcetrigger?t=b12oxm&amp;q=XNAS%3aITRM&amp;form=skydnc</v>
    <v>Learn more on Bing</v>
  </rv>
  <rv s="5">
    <v>7</v>
    <v>Iterum Therapeutics PLC (XNAS:ITRM)</v>
    <v>8</v>
    <v>9</v>
    <v>Finance</v>
    <v>10</v>
    <v>en-GB</v>
    <v>b12oxm</v>
    <v>268435456</v>
    <v>1</v>
    <v>Powered by Refinitiv</v>
    <v>2.5</v>
    <v>0.622</v>
    <v>2.2505000000000002</v>
    <v>-5.0000000000000001E-3</v>
    <v>-4.5659999999999997E-3</v>
    <v>USD</v>
    <v>Iterum Therapeutics plc is a clinical-stage pharmaceutical company. The Company develops differentiated anti-infectives aimed at combatting the global crisis of multi-drug resistant pathogens to significantly improve the lives of people affected by serious and life-threatening diseases around the world. It is advancing its first compound, sulopenem, a novel penem anti-infective compound, in Phase 3 clinical development with an oral formulation. Sulopenem is a potent, thiopenem antibiotic delivered intravenously, which is active against bacteria that belong to the group of organisms known as gram-negatives and causes urinary tract and intra-abdominal infections. It has also developed sulopenem in an oral tablet formulation, sulopenem etzadroxil-probenecid. Sulopenem also has an IV formulation. Sulopenem has demonstrated potent in vitro activity against a variety of gram-negative, gram-positive and anaerobic bacteria resistant to other antibiotics.</v>
    <v>14</v>
    <v>Nasdaq Stock Market</v>
    <v>XNAS</v>
    <v>XNAS</v>
    <v>Fitzwilliam Court, 1st Floor, Leeson Close, Dublin 2, DUBLIN, DUBLIN, D02 YW24 IE</v>
    <v>1.0900000000000001</v>
    <v>Biotechnology &amp; Medical Research</v>
    <v>Stock</v>
    <v>45475.939066365623</v>
    <v>7253</v>
    <v>1.05</v>
    <v>18127600</v>
    <v>Iterum Therapeutics PLC</v>
    <v>Iterum Therapeutics PLC</v>
    <v>1.0900000000000001</v>
    <v>0</v>
    <v>1.095</v>
    <v>1.0900000000000001</v>
    <v>16554880</v>
    <v>ITRM</v>
    <v>Iterum Therapeutics PLC (XNAS:ITRM)</v>
    <v>245</v>
    <v>143264</v>
    <v>2015</v>
  </rv>
  <rv s="4">
    <v>7254</v>
  </rv>
  <rv s="0">
    <v>https://www.bing.com/financeapi/forcetrigger?t=buakww&amp;q=XNAS%3aWETG&amp;form=skydnc</v>
    <v>Learn more on Bing</v>
  </rv>
  <rv s="5">
    <v>7</v>
    <v>Next Technology Holding Inc. (XNAS:NXTT)</v>
    <v>8</v>
    <v>9</v>
    <v>Finance</v>
    <v>5</v>
    <v>en-GB</v>
    <v>buakww</v>
    <v>268435456</v>
    <v>1</v>
    <v>Powered by Refinitiv</v>
    <v>14.34</v>
    <v>2.11</v>
    <v>6.0076999999999998</v>
    <v>-0.22500000000000001</v>
    <v>-4.9020000000000001E-2</v>
    <v>USD</v>
    <v>Next Technology Holding Inc is a China-based company mainly providing technical services and solutions via its social e-commerce platform. The Company mainly provides an international cloud-based intelligence system and independently developed a micro-business cloud intelligence system called the YCloud. It provides technical and auto-billing management services to micro-business online stores in China through big data analytics, machine learning mechanisms, social network recommendations, and multi-channel data analysis.</v>
    <v>8</v>
    <v>Nasdaq Stock Market</v>
    <v>XNAS</v>
    <v>XNAS</v>
    <v>Rm 519, 05/F, Block T3, Qianhai Premier, Finance Centre Unit 2, Guiwan Area, SHENZHEN, GUANGDONG, 518000 CN</v>
    <v>4.54</v>
    <v>Software &amp; IT Services</v>
    <v>Stock</v>
    <v>45475.927732464843</v>
    <v>7256</v>
    <v>4.0599999999999996</v>
    <v>11458692</v>
    <v>Next Technology Holding Inc.</v>
    <v>Next Technology Holding Inc.</v>
    <v>4.0599999999999996</v>
    <v>0</v>
    <v>4.59</v>
    <v>4.3650000000000002</v>
    <v>2625130</v>
    <v>NXTT</v>
    <v>Next Technology Holding Inc. (XNAS:NXTT)</v>
    <v>1635</v>
    <v>17046</v>
    <v>2019</v>
  </rv>
  <rv s="4">
    <v>7257</v>
  </rv>
  <rv s="0">
    <v>https://www.bing.com/financeapi/forcetrigger?t=a2agz2&amp;q=XNAS%3aBRFH&amp;form=skydnc</v>
    <v>Learn more on Bing</v>
  </rv>
  <rv s="5">
    <v>7</v>
    <v>BARFRESH FOOD GROUP INC. (XNAS:BRFH)</v>
    <v>8</v>
    <v>9</v>
    <v>Finance</v>
    <v>10</v>
    <v>en-GB</v>
    <v>a2agz2</v>
    <v>268435456</v>
    <v>1</v>
    <v>Powered by Refinitiv</v>
    <v>4.2843999999999998</v>
    <v>1</v>
    <v>0.48459999999999998</v>
    <v>-0.06</v>
    <v>-1.6574999999999999E-2</v>
    <v>USD</v>
    <v>Barfresh Food Group, Inc. is engaged in the manufacturing and distribution of ready-to-drink and ready-to-blend frozen beverages. Its portfolio of products includes smoothies, shakes and frappes. Its ready-to-drink smoothie, Twist &amp; Go, is focused on the USDA national school meal program, including the school breakfast program, the national school lunch program and smart snacks in schools’ program. This sweet fruit and creamy yogurt smoothie contains four ounces of yogurt and a half-cup of fruit/fruit juice and comes in three different flavors: strawberry banana, peach and mango pineapple. Its bulk Easy Pour format, which contains all the ingredients necessary to make the beverage. Its single-serve format features portion-controlled and ready-to-blend beverage ingredient packs or beverage packs. The beverage packs contain all the ingredients necessary to make the beverage, including the base, real fruit pieces, juices and ice-five ounces of water are added before blending.</v>
    <v>10</v>
    <v>Nasdaq Stock Market</v>
    <v>XNAS</v>
    <v>XNAS</v>
    <v>3600 Wilshire Suite 1720, LOS ANGELES, CA, 90005 US</v>
    <v>3.82</v>
    <v>Beverages</v>
    <v>Stock</v>
    <v>45475.98295391172</v>
    <v>7259</v>
    <v>3.3637999999999999</v>
    <v>52402772</v>
    <v>BARFRESH FOOD GROUP INC.</v>
    <v>BARFRESH FOOD GROUP INC.</v>
    <v>3.59</v>
    <v>0</v>
    <v>3.62</v>
    <v>3.56</v>
    <v>14719880</v>
    <v>BRFH</v>
    <v>BARFRESH FOOD GROUP INC. (XNAS:BRFH)</v>
    <v>20231</v>
    <v>61410</v>
    <v>2010</v>
  </rv>
  <rv s="4">
    <v>7260</v>
  </rv>
  <rv s="0">
    <v>https://www.bing.com/financeapi/forcetrigger?t=a1yrm7&amp;q=XNAS%3aINDP&amp;form=skydnc</v>
    <v>Learn more on Bing</v>
  </rv>
  <rv s="5">
    <v>7</v>
    <v>INDAPTUS THERAPEUTICS, INC. (XNAS:INDP)</v>
    <v>8</v>
    <v>9</v>
    <v>Finance</v>
    <v>5</v>
    <v>en-GB</v>
    <v>a1yrm7</v>
    <v>268435456</v>
    <v>1</v>
    <v>Powered by Refinitiv</v>
    <v>4.08</v>
    <v>1.56</v>
    <v>1.5426</v>
    <v>-0.05</v>
    <v>-2.2623999999999998E-2</v>
    <v>USD</v>
    <v>Indaptus Therapeutics, Inc. is a clinical-stage biotechnology company, which specializes in cancer and viral infection treatments. The Company’s approach is based on the hypothesis that activation of both innate and adaptive immune cells and pathways and associated anti-tumor and anti-viral immune responses will require a multi-targeted package of immune system-activating signals that can be administered safely intravenously (i.v.). Its technology is composed of single strains of attenuated and killed, non-pathogenic, Gram-negative bacteria producing a multiple Toll-like receptor (TLR), Nucleotide oligomerization domain (NOD)-like receptor (NLR) and Stimulator of interferon genes (STING) agonist Decoy platform. The Company's lead clinical candidate is Decoy20. Its Decoy product candidates have also produced significant single agent activity against chronic hepatitis B virus (HBV) and chronic human immunodeficiency virus (HIV) infections in pre-clinical models.</v>
    <v>7</v>
    <v>Nasdaq Stock Market</v>
    <v>XNAS</v>
    <v>XNAS</v>
    <v>3 Columbus Circle, 15Th Floor, NEW YORK, NY, 10019 US</v>
    <v>2.2357</v>
    <v>Biotechnology &amp; Medical Research</v>
    <v>Stock</v>
    <v>45475.930462407028</v>
    <v>7262</v>
    <v>2.14</v>
    <v>18443980</v>
    <v>INDAPTUS THERAPEUTICS, INC.</v>
    <v>INDAPTUS THERAPEUTICS, INC.</v>
    <v>2.16</v>
    <v>0</v>
    <v>2.21</v>
    <v>2.16</v>
    <v>8538880</v>
    <v>INDP</v>
    <v>INDAPTUS THERAPEUTICS, INC. (XNAS:INDP)</v>
    <v>211</v>
    <v>36836</v>
    <v>2021</v>
  </rv>
  <rv s="4">
    <v>7263</v>
  </rv>
  <rv s="0">
    <v>https://www.bing.com/financeapi/forcetrigger?t=a2i7cw&amp;q=OTCM%3aWETH&amp;form=skydnc</v>
    <v>Learn more on Bing</v>
  </rv>
  <rv s="5">
    <v>7</v>
    <v>WETOUCH TECHNOLOGY INC. (XNAS:WETH)</v>
    <v>8</v>
    <v>9</v>
    <v>Finance</v>
    <v>10</v>
    <v>en-GB</v>
    <v>a2i7cw</v>
    <v>268435456</v>
    <v>1</v>
    <v>Powered by Refinitiv</v>
    <v>18.78</v>
    <v>1.1299999999999999</v>
    <v>-0.15529999999999999</v>
    <v>0.24</v>
    <v>8.6331000000000005E-2</v>
    <v>USD</v>
    <v>Wetouch Technology Inc is a holding company principally engaged in the research, development, manufacturing, sales and servicing of medium to large sized projected capacitive touchscreens. The Company's product portfolio comprises medium to large sized projected capacitive touchscreens ranging from 7.0 inch to 42 inch screens, including Glass-Glass (GG), Glass-Film-Film (GFF), Plastic-Glass (PF), and Glass-Film (GF). The Company's products are mainly used in the financial terminals, automotive, point of sale (POS), gaming, lottery, medical, Human Machine Interface (HMI), and other specialized industries. The Company primarily distributes its products within the domestic market and to overseas markets.</v>
    <v>131</v>
    <v>Nasdaq Stock Market</v>
    <v>XNAS</v>
    <v>XNAS</v>
    <v>No.29, The Third Main Avenue, Shigao Town, Renshou County, MEISHAN, SICHUAN, 620000 CN</v>
    <v>3.02</v>
    <v>Electronic Equipment &amp; Parts</v>
    <v>Stock</v>
    <v>45475.997640450783</v>
    <v>7265</v>
    <v>2.71</v>
    <v>36033220</v>
    <v>WETOUCH TECHNOLOGY INC.</v>
    <v>WETOUCH TECHNOLOGY INC.</v>
    <v>2.71</v>
    <v>5.0347</v>
    <v>2.78</v>
    <v>3.02</v>
    <v>11931530</v>
    <v>WETH</v>
    <v>WETOUCH TECHNOLOGY INC. (XNAS:WETH)</v>
    <v>5286</v>
    <v>141049</v>
    <v>1992</v>
  </rv>
  <rv s="4">
    <v>7266</v>
  </rv>
  <rv s="0">
    <v>https://www.bing.com/financeapi/forcetrigger?t=a24dim&amp;q=XNAS%3aFBRX&amp;form=skydnc</v>
    <v>Learn more on Bing</v>
  </rv>
  <rv s="5">
    <v>7</v>
    <v>FORTE BIOSCIENCES, INC. (XNAS:FBRX)</v>
    <v>8</v>
    <v>9</v>
    <v>Finance</v>
    <v>10</v>
    <v>en-GB</v>
    <v>a24dim</v>
    <v>268435456</v>
    <v>1</v>
    <v>Powered by Refinitiv</v>
    <v>1.04</v>
    <v>0.38</v>
    <v>8.3799999999999999E-2</v>
    <v>-2.2100000000000002E-2</v>
    <v>-4.0475999999999998E-2</v>
    <v>USD</v>
    <v>Forte Biosciences, Inc. is a clinical-stage biopharmaceutical company focused on autoimmune and autoimmune-related diseases. The Company is advancing its product candidate, FB-102, which is a proprietary molecule with potentially broad autoimmune applications, including in such indications as graft-versus-host disease (GvHD), vitiligo, and alopecia areata (AA). The Company’s FB-102 program focuses on addressing key pathways implicated in these indications with a CD122 antagonist. CD122 is a subunit of IL-2/IL-15 receptors which are key regulators of NK cells and T cell subsets. It owns one United States patent for administering a combination of Gram-positive and Gram-negative bacteria along with metabolites for treatment of a wide variety of skin conditions. The Company’s subsidiaries include Forte Subsidiary, Inc., Forte Biosciences Emerald Limited, and Forte Biosciences Australia Pty Ltd.</v>
    <v>11</v>
    <v>Nasdaq Stock Market</v>
    <v>XNAS</v>
    <v>XNAS</v>
    <v>3060 PEGASUS PARK DRIVE, BUILDING 6, DALLAS, TX, 75247 US</v>
    <v>0.55049999999999999</v>
    <v>Biotechnology &amp; Medical Research</v>
    <v>Stock</v>
    <v>45475.864857430468</v>
    <v>7268</v>
    <v>0.52390000000000003</v>
    <v>19092162</v>
    <v>FORTE BIOSCIENCES, INC.</v>
    <v>FORTE BIOSCIENCES, INC.</v>
    <v>0.55000000000000004</v>
    <v>0</v>
    <v>0.54600000000000004</v>
    <v>0.52390000000000003</v>
    <v>36442380</v>
    <v>FBRX</v>
    <v>FORTE BIOSCIENCES, INC. (XNAS:FBRX)</v>
    <v>10711</v>
    <v>23709</v>
    <v>2007</v>
  </rv>
  <rv s="4">
    <v>7269</v>
  </rv>
  <rv s="0">
    <v>https://www.bing.com/financeapi/forcetrigger?t=a2ykw7&amp;q=OTCM%3aTMRC&amp;form=skydnc</v>
    <v>Learn more on Bing</v>
  </rv>
  <rv s="6">
    <v>12</v>
    <v>TEXAS MINERAL RESOURCES CORP. (OTCM:TMRC)</v>
    <v>8</v>
    <v>13</v>
    <v>Finance</v>
    <v>18</v>
    <v>en-GB</v>
    <v>a2ykw7</v>
    <v>268435456</v>
    <v>1</v>
    <v>Powered by Refinitiv</v>
    <v>1.405</v>
    <v>0.21560000000000001</v>
    <v>1.8428</v>
    <v>-1.9E-2</v>
    <v>-7.6304999999999998E-2</v>
    <v>USD</v>
    <v>Texas Mineral Resources Corp. is an exploration stage mining company. The Company is primarily focused on developing and commercializing, along with its joint venture operating partner USA Rare Earth LLC, the Round Top Mountain Development, LLC (Round Top) heavy-rare earth, technology metals, and industrial minerals project located in Hudspeth County, Texas. Additionally, the Company is pursuing other domestic mining opportunities. Its projects include Rare Earths - Round Top, Uranium - Round Top and Beryllium - Round Top. The Company owns around 19.6% membership interest in Round Top, which holds two mineral property leases with the Texas General Land Office to explore and develop around 950-acre rare earths project located in Hudspeth County, Texas, known as the Round Top Project. Round Top develops a metallurgical process to concentrate or otherwise extract the metals from the Round Top Project's rhyolite, conduct additional engineering, design and geotechnical work, among others.</v>
    <v>4</v>
    <v>OTC Markets</v>
    <v>OTCM</v>
    <v>OTCM</v>
    <v>539 El Paso Street, SIERRA BLANCA, TX, 79851 US</v>
    <v>0.24</v>
    <v>Metals &amp; Mining</v>
    <v>Stock</v>
    <v>45476.006944444445</v>
    <v>7271</v>
    <v>0.222</v>
    <v>17004493</v>
    <v>TEXAS MINERAL RESOURCES CORP.</v>
    <v>TEXAS MINERAL RESOURCES CORP.</v>
    <v>0.23200000000000001</v>
    <v>0.249</v>
    <v>0.23</v>
    <v>73932580</v>
    <v>TMRC</v>
    <v>TEXAS MINERAL RESOURCES CORP. (OTCM:TMRC)</v>
    <v>96440</v>
    <v>138900</v>
    <v>2012</v>
  </rv>
  <rv s="4">
    <v>7272</v>
  </rv>
  <rv s="0">
    <v>https://www.bing.com/financeapi/forcetrigger?t=buhwhw&amp;q=XNAS%3aVINC&amp;form=skydnc</v>
    <v>Learn more on Bing</v>
  </rv>
  <rv s="5">
    <v>7</v>
    <v>VINCERX PHARMA, INC. (XNAS:VINC)</v>
    <v>8</v>
    <v>9</v>
    <v>Finance</v>
    <v>10</v>
    <v>en-GB</v>
    <v>buhwhw</v>
    <v>268435456</v>
    <v>1</v>
    <v>Powered by Refinitiv</v>
    <v>9.3721999999999994</v>
    <v>0.56840000000000002</v>
    <v>1.1556</v>
    <v>-2.23E-2</v>
    <v>-2.9368999999999999E-2</v>
    <v>USD</v>
    <v>Vincerx Pharma, Inc. is a clinical-stage biopharmaceutical company. The Company is focused on developing differentiated and novel therapies to address the unmet medical needs of patients with cancer. It has a next generation bioconjugation platform, called VersAptx. The VersAptx platform is a versatile and adaptable, next generation bioconjugation platform. Its product candidates include VIP943 (CD123-KSPi), VIP924 (CXCR5-KSPi), VIP236, and Enitociclib (P-TEFb/CDK9 inhibitor). VIP943 is a potential anti-CD123 ADC created with its VersAptx Platform. It consists of an anti-CD123 antibody, a novel legumain-cleavable linker, and a KSPi payload enhanced with its CellTrapper technology. Enitociclib is a selective CDK9 inhibitor. Enitociclib effectively blocks P-TEFb-mediated activation of RNA polymerase II, preventing transcription of MCL1 and MYC, proteins associated with poor prognosis in various types of cancer.</v>
    <v>42</v>
    <v>Nasdaq Stock Market</v>
    <v>XNAS</v>
    <v>XNAS</v>
    <v>260 Sheridan Avenue, Suite 400, PALO ALTO, CA, 94306 US</v>
    <v>0.79949999999999999</v>
    <v>Biotechnology &amp; Medical Research</v>
    <v>Stock</v>
    <v>45475.971762106252</v>
    <v>7274</v>
    <v>0.73</v>
    <v>21766734</v>
    <v>VINCERX PHARMA, INC.</v>
    <v>VINCERX PHARMA, INC.</v>
    <v>0.75</v>
    <v>0</v>
    <v>0.75929999999999997</v>
    <v>0.73699999999999999</v>
    <v>29534240</v>
    <v>VINC</v>
    <v>VINCERX PHARMA, INC. (XNAS:VINC)</v>
    <v>1425</v>
    <v>230484</v>
    <v>2018</v>
  </rv>
  <rv s="4">
    <v>7275</v>
  </rv>
  <rv s="0">
    <v>https://www.bing.com/financeapi/forcetrigger?t=a2kzec&amp;q=OTCM%3aINIS&amp;form=skydnc</v>
    <v>Learn more on Bing</v>
  </rv>
  <rv s="6">
    <v>12</v>
    <v>INTERNATIONAL ISOTOPES INC. (OTCM:INIS)</v>
    <v>8</v>
    <v>13</v>
    <v>Finance</v>
    <v>18</v>
    <v>en-GB</v>
    <v>a2kzec</v>
    <v>268435456</v>
    <v>1</v>
    <v>Powered by Refinitiv</v>
    <v>9.5000000000000001E-2</v>
    <v>0.02</v>
    <v>0.4541</v>
    <v>5.8999999999999999E-3</v>
    <v>0.15903</v>
    <v>USD</v>
    <v>International Isotopes Inc. manufactures a range of radioisotope-focused products. The Company’s segments include Theranostics Products, Cobalt Products, Nuclear Medicine Standards, Medical Device Products, and Fluorine Products. The Theranostics Products segment includes production and distribution of its generic sodium iodide I-131 drug product for the treatment of hyperthyroidism and carcinoma of the thyroid. The Cobalt Products segment includes the production of bulk cobalt (cobalt-60), fabrication of cobalt capsules for radiation therapy and various industrial applications, and recycling of expended cobalt sources. The Nuclear Medicine Standards segment consists of the manufacture of sources and standards associated with Single Photon Emission Computed Tomography (SPECT) and Positron Emission Tomography (PET) imaging. The Fluorine Products segment is involved in the production of small-scale qualification samples of high purity fluoride gas for various industrial applications.</v>
    <v>40</v>
    <v>OTC Markets</v>
    <v>OTCM</v>
    <v>OTCM</v>
    <v>4137 Commerce Cir, IDAHO FALLS, ID, 83401 US</v>
    <v>4.2999999999999997E-2</v>
    <v>Machinery, Equipment &amp; Components</v>
    <v>Stock</v>
    <v>45475.803746758596</v>
    <v>7277</v>
    <v>0.04</v>
    <v>22487176</v>
    <v>INTERNATIONAL ISOTOPES INC.</v>
    <v>INTERNATIONAL ISOTOPES INC.</v>
    <v>0.04</v>
    <v>3.7100000000000001E-2</v>
    <v>4.2999999999999997E-2</v>
    <v>522957600</v>
    <v>INIS</v>
    <v>INTERNATIONAL ISOTOPES INC. (OTCM:INIS)</v>
    <v>64295</v>
    <v>25070</v>
    <v>1995</v>
  </rv>
  <rv s="4">
    <v>7278</v>
  </rv>
  <rv s="0">
    <v>https://www.bing.com/financeapi/forcetrigger?t=a1trlh&amp;q=XNAS%3aNRBO&amp;form=skydnc</v>
    <v>Learn more on Bing</v>
  </rv>
  <rv s="5">
    <v>7</v>
    <v>NEUROBO PHARMACEUTICALS, INC (XNAS:NRBO)</v>
    <v>8</v>
    <v>9</v>
    <v>Finance</v>
    <v>10</v>
    <v>en-GB</v>
    <v>a1trlh</v>
    <v>268435456</v>
    <v>1</v>
    <v>Powered by Refinitiv</v>
    <v>6.7499000000000002</v>
    <v>2.9</v>
    <v>-0.26939999999999997</v>
    <v>0.14000000000000001</v>
    <v>3.0837E-2</v>
    <v>USD</v>
    <v>NeuroBo Pharmaceuticals, Inc. is a clinical-stage biotechnology company focused on transforming cardiometabolic diseases. It is developing DA-1241 for the treatment of Metabolic Dysfunction-Associated Steatohepatitis (MASH) and Type 2 Diabetes Mellitus (T2DM), and is developing DA-1726 for the treatment of obesity. DA-1241 is a novel G-Protein-Coupled Receptor 119 (GPR119) agonist with development optionality as a standalone and/or combination therapy for both MASH and T2DM. Agonism of GPR119 in the gut promotes the release of key gut peptides, glucagon-like peptide-1 (GLP-1), glucose-dependent insulinotropic polypeptide, and peptide YY. DA-1726 is a novel oxyntomodulin (OXM) analogue functioning as a GLP-1 receptor (GLP1R) and glucagon receptor (GCGR) dual agonist for the treatment of obesity that is to be administered once weekly subcutaneously. OXM is a naturally-occurring gut hormone that activates GLP1R and GCGR, thereby decreasing food intake while increasing energy expenditure.</v>
    <v>8</v>
    <v>Nasdaq Stock Market</v>
    <v>XNAS</v>
    <v>XNAS</v>
    <v>545 Concord Avenue, Suite 210, CAMBRIDGE, MA, 02138 US</v>
    <v>4.7930000000000001</v>
    <v>Biotechnology &amp; Medical Research</v>
    <v>Stock</v>
    <v>45475.999605253906</v>
    <v>7280</v>
    <v>4.25</v>
    <v>26532604</v>
    <v>NEUROBO PHARMACEUTICALS, INC</v>
    <v>NEUROBO PHARMACEUTICALS, INC</v>
    <v>4.7300000000000004</v>
    <v>0</v>
    <v>4.54</v>
    <v>4.68</v>
    <v>5669360</v>
    <v>NRBO</v>
    <v>NEUROBO PHARMACEUTICALS, INC (XNAS:NRBO)</v>
    <v>52</v>
    <v>80627</v>
    <v>2014</v>
  </rv>
  <rv s="4">
    <v>7281</v>
  </rv>
  <rv s="0">
    <v>https://www.bing.com/financeapi/forcetrigger?t=a2yh8m&amp;q=OTCM%3aTLRS&amp;form=skydnc</v>
    <v>Learn more on Bing</v>
  </rv>
  <rv s="6">
    <v>12</v>
    <v>TIMBERLINE RESOURCES CORPORATION (OTCM:TLRS)</v>
    <v>8</v>
    <v>13</v>
    <v>Finance</v>
    <v>18</v>
    <v>en-GB</v>
    <v>a2yh8m</v>
    <v>268435456</v>
    <v>1</v>
    <v>Powered by Refinitiv</v>
    <v>0.125</v>
    <v>3.0499999999999999E-2</v>
    <v>0.98060000000000003</v>
    <v>9.1000000000000004E-3</v>
    <v>0.122807</v>
    <v>USD</v>
    <v>Timberline Resources Corporation is a mineral exploration and resource development company focused on gold and copper discoveries in north-central Nevada, United States of America. The Company’s flagship project is the Lookout Mountain Project which contains a gold zone as part of a 500K oz (M&amp;I) resource. The Company's projects include Eureka, The Paiute, and Seven Troughs. The Eureka project area covers approximately 27 square-miles and 18,200 acres comprising Bureau of Land Management (BLM) unpatented, and patented claim groups. The Paiute project area sits within the Battle Mountain mining district and covers approximately 1,343 acres in a total of 65 unpatented BLM mining claims. The Seven Troughs project package covers 4,100 acres, consisting of 64 patented and 238 unpatented lode mining claims, along with 162 additional unpatented lode mining claims. Its subsidiaries include Lookout Mountain LLC, Wolfpack Gold (Nevada) Corp., Staccato Gold Resources, Ltd., and others.</v>
    <v>3</v>
    <v>OTC Markets</v>
    <v>OTCM</v>
    <v>OTCM</v>
    <v>101 E Lakeside Ave, COEUR D'ALENE, ID, 83814 US</v>
    <v>8.3199999999999996E-2</v>
    <v>Metals &amp; Mining</v>
    <v>Stock</v>
    <v>45475.662712314064</v>
    <v>7283</v>
    <v>7.4099999999999999E-2</v>
    <v>14078710</v>
    <v>TIMBERLINE RESOURCES CORPORATION</v>
    <v>TIMBERLINE RESOURCES CORPORATION</v>
    <v>7.4099999999999999E-2</v>
    <v>7.4099999999999999E-2</v>
    <v>8.3199999999999996E-2</v>
    <v>189996200</v>
    <v>TLRS</v>
    <v>TIMBERLINE RESOURCES CORPORATION (OTCM:TLRS)</v>
    <v>94910</v>
    <v>54900</v>
    <v>2008</v>
  </rv>
  <rv s="4">
    <v>7284</v>
  </rv>
  <rv s="0">
    <v>https://www.bing.com/financeapi/forcetrigger?t=bu2b52&amp;q=XNAS%3aLYRA&amp;form=skydnc</v>
    <v>Learn more on Bing</v>
  </rv>
  <rv s="5">
    <v>7</v>
    <v>LYRA THERAPEUTICS, INC. (XNAS:LYRA)</v>
    <v>8</v>
    <v>9</v>
    <v>Finance</v>
    <v>5</v>
    <v>en-GB</v>
    <v>bu2b52</v>
    <v>268435456</v>
    <v>1</v>
    <v>Powered by Refinitiv</v>
    <v>6.79</v>
    <v>0.25319999999999998</v>
    <v>-6.1999999999999998E-3</v>
    <v>-1.6899999999999998E-2</v>
    <v>-5.6922E-2</v>
    <v>USD</v>
    <v>Lyra Therapeutics, Inc. is a clinical-stage biotechnology company. The Company is focused on the development and commercialization of therapies for the localized treatment of patients with chronic rhinosinusitis (CRS). The Company has two investigational product candidates, LYR-210 and LYR-220, in late-stage development for CRS, a prevalent inflammatory disease of the paranasal sinuses that leads to debilitating symptoms and significant morbidities. LYR-210 and LYR-220 are bioresorbable nasal implants designed to be administered in a brief, in-office procedure and are intended to deliver six months of continuous mometasone furoate drug therapy to the sinonasal passages. LYR-210 is designed for surgically naive patients and is being evaluated in the ENLIGHTEN Phase III clinical program, while LYR-220, is being evaluated in the BEACON Phase II clinical trial in patients who have recurrent symptoms despite having had prior ethmoid sinus surgery.</v>
    <v>109</v>
    <v>Nasdaq Stock Market</v>
    <v>XNAS</v>
    <v>XNAS</v>
    <v>480 Arsenal Way, WATERTOWN, MA, 02472 US</v>
    <v>0.29899999999999999</v>
    <v>Biotechnology &amp; Medical Research</v>
    <v>Stock</v>
    <v>45475.995695196092</v>
    <v>7286</v>
    <v>0.28000000000000003</v>
    <v>17070160</v>
    <v>LYRA THERAPEUTICS, INC.</v>
    <v>LYRA THERAPEUTICS, INC.</v>
    <v>0.29899999999999999</v>
    <v>0</v>
    <v>0.2969</v>
    <v>0.28000000000000003</v>
    <v>60964860</v>
    <v>LYRA</v>
    <v>LYRA THERAPEUTICS, INC. (XNAS:LYRA)</v>
    <v>17878</v>
    <v>2002774</v>
    <v>2005</v>
  </rv>
  <rv s="4">
    <v>7287</v>
  </rv>
  <rv s="0">
    <v>https://www.bing.com/financeapi/forcetrigger?t=a2s3sm&amp;q=OTCM%3aPIAC&amp;form=skydnc</v>
    <v>Learn more on Bing</v>
  </rv>
  <rv s="23">
    <v>58</v>
    <v>PRINCETON CAPITAL CORPORATION (OTCM:PIAC)</v>
    <v>8</v>
    <v>59</v>
    <v>Finance</v>
    <v>18</v>
    <v>en-GB</v>
    <v>a2s3sm</v>
    <v>268435456</v>
    <v>1</v>
    <v>Powered by Refinitiv</v>
    <v>0.30649999999999999</v>
    <v>0.11</v>
    <v>0.10299999999999999</v>
    <v>4.8999999999999998E-3</v>
    <v>3.0606000000000001E-2</v>
    <v>USD</v>
    <v>Princeton Capital Corporation is an externally managed, non-diversified, closed-end investment company. The Company's investment objective is to maximize the total return to its stockholders in the form of current income and capital appreciation through debt and related equity investments in private small and lower middle-market companies. The Company originates and invests primarily in private small and lower middle-market companies through first lien loans, second lien loans, unsecured loans, unitranche and mezzanine debt financing, and corresponding equity investments. It has investments in approximately five portfolio companies. The Company focuses on a variety of industry sectors, including business services, energy, general industrial, government services, healthcare, software, and specialty finance. The Company's investment adviser is House Hanover, LLC.</v>
    <v>OTC Markets</v>
    <v>OTCM</v>
    <v>OTCM</v>
    <v>800 Turnpike St Ste 300, NORTH ANDOVER, MA, 01845-6156 US</v>
    <v>0.18</v>
    <v>Banking Services</v>
    <v>Stock</v>
    <v>45475.006944444445</v>
    <v>7289</v>
    <v>0.16500000000000001</v>
    <v>19880206</v>
    <v>PRINCETON CAPITAL CORPORATION</v>
    <v>PRINCETON CAPITAL CORPORATION</v>
    <v>0.18</v>
    <v>0.16009999999999999</v>
    <v>0.16500000000000001</v>
    <v>120486100</v>
    <v>PIAC</v>
    <v>PRINCETON CAPITAL CORPORATION (OTCM:PIAC)</v>
    <v>3000</v>
    <v>300</v>
    <v>2013</v>
  </rv>
  <rv s="4">
    <v>7290</v>
  </rv>
  <rv s="0">
    <v>https://www.bing.com/financeapi/forcetrigger?t=a1nmw7&amp;q=XNAS%3aAPTO&amp;form=skydnc</v>
    <v>Learn more on Bing</v>
  </rv>
  <rv s="5">
    <v>7</v>
    <v>Aptose Biosciences Inc. (XNAS:APTO)</v>
    <v>8</v>
    <v>9</v>
    <v>Finance</v>
    <v>10</v>
    <v>en-GB</v>
    <v>a1nmw7</v>
    <v>268435456</v>
    <v>1</v>
    <v>Powered by Refinitiv</v>
    <v>5.0999999999999996</v>
    <v>0.71009999999999995</v>
    <v>1.2532000000000001</v>
    <v>-2E-3</v>
    <v>-2.6850000000000003E-3</v>
    <v>USD</v>
    <v>Aptose Biosciences Inc. is a clinical-stage biotechnology company. The Company is engaged in the development and commercialization of precision medicines addressing unmet clinical needs in oncology, with an initial focus on hematology. The Company's small molecule cancer therapeutics pipeline includes products designed to provide single agent efficacy and to enhance the efficacy of other anti-cancer therapies and regimens without overlapping toxicities. The Company has two clinical-stage oral kinase inhibitors under development for hematologic malignancies: tuspetinib (HM43239), an oral, myeloid kinase inhibitor being studied as monotherapy and in combination therapy in the APTIVATE international Phase I/II expansion trial in patients with relapsed or refractory acute myeloid leukemia (AML); and luxeptinib (CG-806), an oral, dual lymphoid and myeloid kinase inhibitor in Phase I a/b stage development for the treatment of patients with relapsed or refractory hematologic malignancies.</v>
    <v>35</v>
    <v>Nasdaq Stock Market</v>
    <v>XNAS</v>
    <v>XNAS</v>
    <v>251 Consumers Rd Suite 1105, NORTH YORK, ON, M2J 4R3 CA</v>
    <v>0.77959999999999996</v>
    <v>Biotechnology &amp; Medical Research</v>
    <v>Stock</v>
    <v>45475.897305253908</v>
    <v>7292</v>
    <v>0.74009999999999998</v>
    <v>13455276</v>
    <v>Aptose Biosciences Inc.</v>
    <v>Aptose Biosciences Inc.</v>
    <v>0.77900000000000003</v>
    <v>0</v>
    <v>0.745</v>
    <v>0.74299999999999999</v>
    <v>18109390</v>
    <v>APTO</v>
    <v>Aptose Biosciences Inc. (XNAS:APTO)</v>
    <v>7</v>
    <v>69327</v>
    <v>2006</v>
  </rv>
  <rv s="4">
    <v>7293</v>
  </rv>
  <rv s="0">
    <v>https://www.bing.com/financeapi/forcetrigger?t=a1xh5r&amp;q=XNAS%3aMEIP&amp;form=skydnc</v>
    <v>Learn more on Bing</v>
  </rv>
  <rv s="5">
    <v>7</v>
    <v>MEI PHARMA, INC. (XNAS:MEIP)</v>
    <v>8</v>
    <v>9</v>
    <v>Finance</v>
    <v>10</v>
    <v>en-GB</v>
    <v>a1xh5r</v>
    <v>268435456</v>
    <v>1</v>
    <v>Powered by Refinitiv</v>
    <v>6.9099000000000004</v>
    <v>2.7292999999999998</v>
    <v>0.86040000000000005</v>
    <v>-0.05</v>
    <v>-1.7544000000000001E-2</v>
    <v>USD</v>
    <v>MEI Pharma, Inc. is a clinical-stage pharmaceutical company, which is engaged in developing novel and differentiated cancer therapies. Its drug candidate pipeline includes Voruciclib, an oral cyclin-dependent kinase 9 (CDK9) inhibitor, and ME-344, an intravenous small molecule mitochondrial inhibitor targeting the oxidative phosphorylation pathway. Voruciclib is a potent and selective orally administered CDK9 inhibitor. Voruciclib is being studied in a Phase 1 trial evaluating dose and schedule in patients with acute myeloid leukemia (AML) and B-cell malignancies as a single-agent, and in combination with the B-cell lymphoma 2 (BCL) inhibitor venetoclax (marketed as Venclexta) in patients with AML. ME-344 is a novel mitochondrial inhibitor drug candidate that demonstrates tumor selective activity in pre-clinical studies. It targets the OXPHOS pathway involved in the production of adenosine triphosphate (ATP).</v>
    <v>46</v>
    <v>Nasdaq Stock Market</v>
    <v>XNAS</v>
    <v>XNAS</v>
    <v>11455 El Camino Real, Suite 250, SAN DIEGO, CA, 92130 US</v>
    <v>2.855</v>
    <v>Biotechnology &amp; Medical Research</v>
    <v>Stock</v>
    <v>45475.833346469532</v>
    <v>7295</v>
    <v>2.78</v>
    <v>18989140</v>
    <v>MEI PHARMA, INC.</v>
    <v>MEI PHARMA, INC.</v>
    <v>2.84</v>
    <v>0.71330000000000005</v>
    <v>2.85</v>
    <v>2.8</v>
    <v>6662860</v>
    <v>MEIP</v>
    <v>MEI PHARMA, INC. (XNAS:MEIP)</v>
    <v>44634</v>
    <v>21731</v>
    <v>2000</v>
  </rv>
  <rv s="4">
    <v>7296</v>
  </rv>
  <rv s="0">
    <v>https://www.bing.com/financeapi/forcetrigger?t=a1w2r7&amp;q=XNAS%3aJCTCF&amp;form=skydnc</v>
    <v>Learn more on Bing</v>
  </rv>
  <rv s="5">
    <v>7</v>
    <v>JEWETT-CAMERON TRADING COMPANY LTD. (XNAS:JCTCF)</v>
    <v>8</v>
    <v>9</v>
    <v>Finance</v>
    <v>5</v>
    <v>en-GB</v>
    <v>a1w2r7</v>
    <v>268435456</v>
    <v>1</v>
    <v>Powered by Refinitiv</v>
    <v>6.35</v>
    <v>3.7</v>
    <v>0.33339999999999997</v>
    <v>-0.35</v>
    <v>-7.2164999999999993E-2</v>
    <v>USD</v>
    <v>Jewett-Cameron Trading Company Ltd. is a holding company. The Company’s segments include Industrial wood products, Pet, Fencing and Other and Seed processing and sales. The industrial wood products segment reflects the business conducted by Greenwood Products, Inc. (Greenwood). Greenwood is a processor and distributor of industrial wood products. The pet, fencing and other segments reflect the business of the Jewett-Cameron Company (JCC). JCC is a wholesaler of products based on these categories. Pet products range from enclosures/kennels of varying types and construction primarily out of metal, to items that support the pet home. Fencing and containment products include such products as gate and fencing components. Other products include garden, landscaping and miscellaneous products for the home. The seed processing and sales segment reflects the business of Jewett-Cameron Seed Company (JCSC). JCSC processed and distributed agricultural seed.</v>
    <v>68</v>
    <v>Nasdaq Stock Market</v>
    <v>XNAS</v>
    <v>XNAS</v>
    <v>32275 Nw Hillcrest, NORTH PLAINS, OR, 97133 US</v>
    <v>4.6900000000000004</v>
    <v>Paper &amp; Forest Products</v>
    <v>Stock</v>
    <v>45475.833344270315</v>
    <v>7298</v>
    <v>4.3899999999999997</v>
    <v>16998290</v>
    <v>JEWETT-CAMERON TRADING COMPANY LTD.</v>
    <v>JEWETT-CAMERON TRADING COMPANY LTD.</v>
    <v>4.46</v>
    <v>8.8285</v>
    <v>4.8499999999999996</v>
    <v>4.5</v>
    <v>3504800</v>
    <v>JCTCF</v>
    <v>JEWETT-CAMERON TRADING COMPANY LTD. (XNAS:JCTCF)</v>
    <v>8858</v>
    <v>4819</v>
    <v>1987</v>
  </rv>
  <rv s="4">
    <v>7299</v>
  </rv>
  <rv s="0">
    <v>https://www.bing.com/financeapi/forcetrigger?t=a2xvw7&amp;q=OTCM%3aTBTC&amp;form=skydnc</v>
    <v>Learn more on Bing</v>
  </rv>
  <rv s="5">
    <v>7</v>
    <v>TABLE TRAC, INC. (OTCM:TBTC)</v>
    <v>8</v>
    <v>9</v>
    <v>Finance</v>
    <v>18</v>
    <v>en-GB</v>
    <v>a2xvw7</v>
    <v>268435456</v>
    <v>1</v>
    <v>Powered by Refinitiv</v>
    <v>5.07</v>
    <v>3.22</v>
    <v>8.7599999999999997E-2</v>
    <v>0</v>
    <v>0</v>
    <v>USD</v>
    <v>Table Trac, Inc. designs, develops, and sells casino information and management systems. The Company has systems installed in North, South, and Central America, as well as Australia and the Caribbean. The Company has developed an information and management system (Table Trac system) that automates and monitors the operations of casino table game operations. In addition to its table games management system, the Company adds functionality to related casino system modules for guest rewards and loyalty club, marketing analysis, guest service, promotions, administration / management, vault / cage management and audit / accounting tasks. Aggregated together, all of these modules become the Casino Trac product, Casino Management System (CMS). It sells and leases systems and technical support to casinos. The open architecture of the Table Trac system is designed to provide operators with a scalable and flexible system that can interconnect and operate with third-party software or hardware.</v>
    <v>37</v>
    <v>OTC Markets</v>
    <v>OTCM</v>
    <v>OTCM</v>
    <v>6101 BAKER ROAD ? SUITE 206, BAKER TECHNOLOGY PLAZA SOUTH, MINNETONKA, MN, 55345 US</v>
    <v>4.05</v>
    <v>Hotels &amp; Entertainment Services</v>
    <v>Stock</v>
    <v>45475.006944444445</v>
    <v>7301</v>
    <v>3.82</v>
    <v>18850180</v>
    <v>TABLE TRAC, INC.</v>
    <v>TABLE TRAC, INC.</v>
    <v>3.85</v>
    <v>14.5396</v>
    <v>4.05</v>
    <v>4.05</v>
    <v>4654370</v>
    <v>TBTC</v>
    <v>TABLE TRAC, INC. (OTCM:TBTC)</v>
    <v>1570</v>
    <v>1470</v>
    <v>1995</v>
  </rv>
  <rv s="4">
    <v>7302</v>
  </rv>
  <rv s="0">
    <v>https://www.bing.com/financeapi/forcetrigger?t=bwdda2&amp;q=XNYS%3aATIP&amp;form=skydnc</v>
    <v>Learn more on Bing</v>
  </rv>
  <rv s="6">
    <v>12</v>
    <v>ATI PHYSICAL THERAPY, INC. (XNYS:ATIP)</v>
    <v>8</v>
    <v>13</v>
    <v>Finance</v>
    <v>10</v>
    <v>en-GB</v>
    <v>bwdda2</v>
    <v>268435456</v>
    <v>1</v>
    <v>Powered by Refinitiv</v>
    <v>9.8000000000000007</v>
    <v>3.92</v>
    <v>0.4047</v>
    <v>0.31</v>
    <v>6.7685999999999996E-2</v>
    <v>USD</v>
    <v>ATI Physical Therapy, Inc. is a healthcare company. The Company is an outpatient physical therapy provider in the United States. The Company specializes in outpatient rehabilitation and adjacent healthcare services, with 896 clinics located in 24 states. It offers a variety of services within its clinics, including physical therapy to treat spine, shoulder, knee and neck injuries or pain; work injury rehabilitation services, including work conditioning and work hardening; hand therapy, and other specialized treatment services. It provides services through its ATI Worksite Solutions (AWS) program, Management Service Agreements (MSA), and Sports Medicine arrangements. Its AWS is an on-site service that provides customized cost-saving injury prevention programs, work-related injury assessment services, wellness offerings and consultations for employers. Its MSA arrangements provide management and physical therapy-related services to physician-owned physical therapy clinics.</v>
    <v>6000</v>
    <v>New York Stock Exchange</v>
    <v>XNYS</v>
    <v>XNYS</v>
    <v>790 Remington Boulevard, BOLINGBROOK, IL, 60440 US</v>
    <v>4.8899999999999997</v>
    <v>Healthcare Providers &amp; Services</v>
    <v>Stock</v>
    <v>45475.958333356248</v>
    <v>7304</v>
    <v>4.5199999999999996</v>
    <v>20131930</v>
    <v>ATI PHYSICAL THERAPY, INC.</v>
    <v>ATI PHYSICAL THERAPY, INC.</v>
    <v>4.5199999999999996</v>
    <v>4.58</v>
    <v>4.8899999999999997</v>
    <v>4395620</v>
    <v>ATIP</v>
    <v>ATI PHYSICAL THERAPY, INC. (XNYS:ATIP)</v>
    <v>2500</v>
    <v>3418</v>
    <v>2020</v>
  </rv>
  <rv s="4">
    <v>7305</v>
  </rv>
  <rv s="0">
    <v>https://www.bing.com/financeapi/forcetrigger?t=bxb5jc&amp;q=XNAS%3aLIDR&amp;form=skydnc</v>
    <v>Learn more on Bing</v>
  </rv>
  <rv s="5">
    <v>7</v>
    <v>AEYE, INC (XNAS:LIDR)</v>
    <v>8</v>
    <v>9</v>
    <v>Finance</v>
    <v>5</v>
    <v>en-GB</v>
    <v>bxb5jc</v>
    <v>268435456</v>
    <v>1</v>
    <v>Powered by Refinitiv</v>
    <v>24</v>
    <v>0.92049999999999998</v>
    <v>2.9849999999999999</v>
    <v>-0.18</v>
    <v>-9.1837000000000002E-2</v>
    <v>USD</v>
    <v>AEye, Inc. is a provider of active lidar systems technology for vehicle autonomy, advanced driver-assistance systems, and robotic vision applications. Its software-definable 4Sight Intelligent Sensing Platform combines solid-state active lidar, an optionally fused low-light high dimension camera, and integrated deterministic artificial intelligence to capture intelligent information. 4Sight Intelligent Sensing Platform enables the integration of various types of sensor inputs, including camera, lidar, and radar. 4Sight products are developed on this framework and incorporate both camera and lidar sensors. 4Sight Intelligent Sensing Platform includes 4Sight at Design, Triggered 4Sight, Responsive 4Sight and Predictive 4Sight. 4Sight at Design enables customers to create a single, deterministic scan pattern to deliver optimal information for any specific use case. 4Sight leverages a common architecture to create application-specific products across the automotive and industrial markets.</v>
    <v>60</v>
    <v>Nasdaq Stock Market</v>
    <v>XNAS</v>
    <v>XNAS</v>
    <v>One Park Place, Suite 200, DUBLIN, CA, 94568 US</v>
    <v>1.95</v>
    <v>Electronic Equipment &amp; Parts</v>
    <v>Stock</v>
    <v>45475.998977187497</v>
    <v>7307</v>
    <v>1.69</v>
    <v>14350538</v>
    <v>AEYE, INC</v>
    <v>AEYE, INC</v>
    <v>1.95</v>
    <v>0</v>
    <v>1.96</v>
    <v>1.78</v>
    <v>8062100</v>
    <v>LIDR</v>
    <v>AEYE, INC (XNAS:LIDR)</v>
    <v>13737</v>
    <v>1459232</v>
    <v>2016</v>
  </rv>
  <rv s="4">
    <v>7308</v>
  </rv>
  <rv s="0">
    <v>https://www.bing.com/financeapi/forcetrigger?t=a23xkr&amp;q=XNAS%3aTAIT&amp;form=skydnc</v>
    <v>Learn more on Bing</v>
  </rv>
  <rv s="5">
    <v>7</v>
    <v>TAITRON COMPONENTS INCORPORATED (XNAS:TAIT)</v>
    <v>8</v>
    <v>9</v>
    <v>Finance</v>
    <v>10</v>
    <v>en-GB</v>
    <v>a23xkr</v>
    <v>268435456</v>
    <v>1</v>
    <v>Powered by Refinitiv</v>
    <v>4.1900000000000004</v>
    <v>2.57</v>
    <v>0.48470000000000002</v>
    <v>-3.9899999999999998E-2</v>
    <v>-1.4616000000000001E-2</v>
    <v>USD</v>
    <v>Taitron Components Incorporated distributes a variety of transistors, diodes and other discrete semiconductors, optoelectronic devices and passive components to electronic distributors, contract electronic manufacturers (CEMs) and original equipment manufacturers (OEMs), who incorporate them into their products. In addition, it provides value-added engineering and turn-key services for its existing OEM and CEM customers and providing them with original design and manufacturing services for their multi-year turn-key projects. Its product offerings range from discrete semiconductors through small electronic devices. It also distributes brand name electronic components with an inventory available on hand. Its original designed and manufactured (ODM) projects are custom-made and are marketed in specific industries, such as wild animal feeders, timers for DC motors, public streetlight controllers, LED modules for swimming pools and water fountain lights, battery testers, and others.</v>
    <v>15</v>
    <v>Nasdaq Stock Market</v>
    <v>XNAS</v>
    <v>XNAS</v>
    <v>28040 West Harrison Parkway, VALENCIA, CA, 91355 US</v>
    <v>2.74</v>
    <v>Electronic Equipment &amp; Parts</v>
    <v>Stock</v>
    <v>45475.947397060154</v>
    <v>7310</v>
    <v>2.68</v>
    <v>16196974</v>
    <v>TAITRON COMPONENTS INCORPORATED</v>
    <v>TAITRON COMPONENTS INCORPORATED</v>
    <v>2.74</v>
    <v>9.6895000000000007</v>
    <v>2.7299000000000002</v>
    <v>2.69</v>
    <v>6021180</v>
    <v>TAIT</v>
    <v>TAITRON COMPONENTS INCORPORATED (XNAS:TAIT)</v>
    <v>6248</v>
    <v>11690</v>
    <v>1989</v>
  </rv>
  <rv s="4">
    <v>7311</v>
  </rv>
  <rv s="0">
    <v>https://www.bing.com/financeapi/forcetrigger?t=bxi4dm&amp;q=XNAS%3aSNSE&amp;form=skydnc</v>
    <v>Learn more on Bing</v>
  </rv>
  <rv s="5">
    <v>7</v>
    <v>SENSEI BIOTHERAPEUTICS, INC. (XNAS:SNSE)</v>
    <v>8</v>
    <v>9</v>
    <v>Finance</v>
    <v>5</v>
    <v>en-GB</v>
    <v>bxi4dm</v>
    <v>268435456</v>
    <v>1</v>
    <v>Powered by Refinitiv</v>
    <v>1.94</v>
    <v>0.51</v>
    <v>2.2599999999999999E-2</v>
    <v>3.5099999999999999E-2</v>
    <v>5.8992000000000003E-2</v>
    <v>USD</v>
    <v>Sensei Biotherapeutics, Inc. is a clinical-stage immuno-oncology company, which is focused on the discovery and development of therapeutics for cancer patients. Through its Tumor Microenvironment Activated biologics (TMAb) platform, the Company develops conditionally active therapeutics designed to disable immunosuppressive signals or activate immunostimulatory signals selectively in the tumor microenvironment to unleash T cells against tumors. Its lead investigational candidate is SNS-101, a conditionally active antibody designed to block the V-domain Ig suppressor of T cell activation checkpoint selectively within the low pH tumor microenvironment. It is also developing SNS-102, a conditionally active monoclonal antibody targeting V-Set and Immunoglobulin Domain Containing 4 (VSIG-4); SNS-103, a conditionally active monoclonal antibody targeting ecto-nucleoside triphosphate diphosphohydrolase-1 (ENTPDase1), CD39; and SNS-201, a conditionally active VISTAxCD28 bispecific antibody.</v>
    <v>27</v>
    <v>Nasdaq Stock Market</v>
    <v>XNAS</v>
    <v>XNAS</v>
    <v>1405 Research Blvd, Suite 125, ROCKVILLE, MD, 20850 US</v>
    <v>0.69989999999999997</v>
    <v>Biotechnology &amp; Medical Research</v>
    <v>Stock</v>
    <v>45475.833340080469</v>
    <v>7313</v>
    <v>0.60009999999999997</v>
    <v>15803512</v>
    <v>SENSEI BIOTHERAPEUTICS, INC.</v>
    <v>SENSEI BIOTHERAPEUTICS, INC.</v>
    <v>0.60799999999999998</v>
    <v>0</v>
    <v>0.59499999999999997</v>
    <v>0.63009999999999999</v>
    <v>25080960</v>
    <v>SNSE</v>
    <v>SENSEI BIOTHERAPEUTICS, INC. (XNAS:SNSE)</v>
    <v>60</v>
    <v>137030</v>
    <v>2017</v>
  </rv>
  <rv s="4">
    <v>7314</v>
  </rv>
  <rv s="0">
    <v>https://www.bing.com/financeapi/forcetrigger?t=a1n6qh&amp;q=XNYS%3aAINC&amp;form=skydnc</v>
    <v>Learn more on Bing</v>
  </rv>
  <rv s="6">
    <v>12</v>
    <v>ASHFORD INC. (XNYS:AINC)</v>
    <v>8</v>
    <v>13</v>
    <v>Finance</v>
    <v>5</v>
    <v>en-GB</v>
    <v>a1n6qh</v>
    <v>268435456</v>
    <v>1</v>
    <v>Powered by Refinitiv</v>
    <v>10.1</v>
    <v>1.91</v>
    <v>1.3232999999999999</v>
    <v>0.01</v>
    <v>2.0330000000000001E-3</v>
    <v>USD</v>
    <v>Ashford Inc. is an alternative asset management company, which provides products and services primarily to clients in the real estate and hospitality industries. The Company’s Advisory segment provides asset management and advisory services to other entities. Its Remington segment provides hotel management services. Its Premier segment provides design, development, architectural, and project management services. Its INSPIRE segment provides event technology and creative communications solutions services. Its OpenKey segment offers hospitality focused mobile key platform that provides a universal smartphone app for keyless entry into hotel guest rooms. Its RED segment is a provider of watersports activities and other travel and transportation services. It also provides wholesaler, dealer manager and other broker-dealer services. It conducts these activities and own substantially all of its assets through Ashford LLC, Ashford Services, Warwick and their respective subsidiaries.</v>
    <v>105</v>
    <v>New York Stock Exchange</v>
    <v>XNYS</v>
    <v>XNYS</v>
    <v>14185 Dallas Pkwy Ste 1100, DALLAS, TX, 75254 US</v>
    <v>4.93</v>
    <v>Investment Banking &amp; Investment Services</v>
    <v>Stock</v>
    <v>45475.92087517344</v>
    <v>7316</v>
    <v>4.9249999999999998</v>
    <v>16971525</v>
    <v>ASHFORD INC.</v>
    <v>ASHFORD INC.</v>
    <v>4.93</v>
    <v>4.92</v>
    <v>4.93</v>
    <v>3442500</v>
    <v>AINC</v>
    <v>ASHFORD INC. (XNYS:AINC)</v>
    <v>5330</v>
    <v>13291</v>
    <v>2019</v>
  </rv>
  <rv s="4">
    <v>7317</v>
  </rv>
  <rv s="0">
    <v>https://www.bing.com/financeapi/forcetrigger?t=bp3bqh&amp;q=XNAS%3aCMMB&amp;form=skydnc</v>
    <v>Learn more on Bing</v>
  </rv>
  <rv s="5">
    <v>7</v>
    <v>CHEMOMAB THERAPEUTICS LTD (XNAS:CMMB)</v>
    <v>8</v>
    <v>9</v>
    <v>Finance</v>
    <v>5</v>
    <v>en-GB</v>
    <v>bp3bqh</v>
    <v>268435456</v>
    <v>1</v>
    <v>Powered by Refinitiv</v>
    <v>1.5</v>
    <v>0.42</v>
    <v>0.49869999999999998</v>
    <v>3.0000000000000001E-3</v>
    <v>3.1059999999999998E-3</v>
    <v>USD</v>
    <v>Chemomab Therapeutics Ltd, formerly known as Anchiano Therapeutics Ltd, is a Israel-based biopharmaceutical company. The Company specializes in the development of patient oriented targeted therapy for the treatment of a wide range of cancers. Its therapeutic and diagnostic technology, BC-819, constitutes a search paradigm for the targeted destruction of cancer cells with no effect on surrounding tissue and no observed side effects for long-term, safe treatment and prevention of cancer. The patient oriented targeted therapy approach is based on the identification of particular genes that are expressed only in tumors.</v>
    <v>20</v>
    <v>Nasdaq Stock Market</v>
    <v>XNAS</v>
    <v>XNAS</v>
    <v>Kiryat Atidim, Building 7, TEL AVIV-YAFO, 6158002 IL</v>
    <v>0.99</v>
    <v>Biotechnology &amp; Medical Research</v>
    <v>Stock</v>
    <v>45475.978960161716</v>
    <v>7319</v>
    <v>0.91879999999999995</v>
    <v>13778211</v>
    <v>CHEMOMAB THERAPEUTICS LTD</v>
    <v>CHEMOMAB THERAPEUTICS LTD</v>
    <v>0.99</v>
    <v>0</v>
    <v>0.96599999999999997</v>
    <v>0.96899999999999997</v>
    <v>14219000</v>
    <v>CMMB</v>
    <v>CHEMOMAB THERAPEUTICS LTD (XNAS:CMMB)</v>
    <v>5716</v>
    <v>112370</v>
    <v>2011</v>
  </rv>
  <rv s="4">
    <v>7320</v>
  </rv>
  <rv s="0">
    <v>https://www.bing.com/financeapi/forcetrigger?t=a1z9lh&amp;q=XNAS%3aONTX&amp;form=skydnc</v>
    <v>Learn more on Bing</v>
  </rv>
  <rv s="5">
    <v>7</v>
    <v>TRAWS PHARMA, INC. (XNAS:TRAW)</v>
    <v>8</v>
    <v>9</v>
    <v>Finance</v>
    <v>5</v>
    <v>en-GB</v>
    <v>a1z9lh</v>
    <v>268435456</v>
    <v>1</v>
    <v>Powered by Refinitiv</v>
    <v>1.1599999999999999</v>
    <v>0.3624</v>
    <v>1.3804000000000001</v>
    <v>-6.6000000000000003E-2</v>
    <v>-0.15313199999999999</v>
    <v>USD</v>
    <v>Traws Pharma, Inc., formerly Onconova Therapeutics, Inc., is a virology and oncology company. The Company is engaged in developing antivirals for influenza, COVID and other respiratory infections and narazaciclib. Its proprietary portfolio includes, TRX100 (viroksavir), TRX01 (travaltrevir), and Narazaciclib. Viroksavir is a cap-dependent endonuclease inhibitor for influenza. Travaltrevir is a Mpro protease inhibitor for COVID19. Narazaciclib is a cyclin-dependent kinases (CDK) 4/6 inhibitor for low-grade endometrioid endometrial cancer (LGEEC). Narazaciclib’s mechanism of action in LGEEC is validated by phase II studies with other approved CDK4/6 inhibitors: palbociclib, ribociclib, and abemaciclib. Narazaciclib is in phase I/IIa study to define the Phase II dose (RP2D).</v>
    <v>16</v>
    <v>Nasdaq Stock Market</v>
    <v>XNAS</v>
    <v>XNAS</v>
    <v>12 Penns Trail, NEWTOWN, PA, 18940 US</v>
    <v>0.433</v>
    <v>Biotechnology &amp; Medical Research</v>
    <v>Stock</v>
    <v>45475.943520428125</v>
    <v>7322</v>
    <v>0.3624</v>
    <v>10904730</v>
    <v>TRAWS PHARMA, INC.</v>
    <v>TRAWS PHARMA, INC.</v>
    <v>0.433</v>
    <v>0</v>
    <v>0.43099999999999999</v>
    <v>0.36499999999999999</v>
    <v>25301010</v>
    <v>TRAW</v>
    <v>TRAWS PHARMA, INC. (XNAS:TRAW)</v>
    <v>7041</v>
    <v>137401</v>
    <v>1998</v>
  </rv>
  <rv s="4">
    <v>7323</v>
  </rv>
  <rv s="0">
    <v>https://www.bing.com/financeapi/forcetrigger?t=a2fqh7&amp;q=OTCM%3aENZN&amp;form=skydnc</v>
    <v>Learn more on Bing</v>
  </rv>
  <rv s="5">
    <v>7</v>
    <v>ENZON PHARMACEUTICALS, INC. (OTCM:ENZN)</v>
    <v>8</v>
    <v>9</v>
    <v>Finance</v>
    <v>18</v>
    <v>en-GB</v>
    <v>a2fqh7</v>
    <v>268435456</v>
    <v>1</v>
    <v>Powered by Refinitiv</v>
    <v>0.24</v>
    <v>0.06</v>
    <v>0.49719999999999998</v>
    <v>-1.03E-2</v>
    <v>-6.0587999999999996E-2</v>
    <v>USD</v>
    <v>Enzon Pharmaceuticals, Inc. (Enzon) is an acquisition vehicle company. The Company intends to become an acquisition platform. The Company utilizes its net operating loss carryforwards (NOLs) and improves stockholder value. It manages its source of royalty revenues from existing licensing arrangements with other companies.</v>
    <v>0</v>
    <v>OTC Markets</v>
    <v>OTCM</v>
    <v>OTCM</v>
    <v>20 Commerce Drive, Suite 135, CRANFORD, NJ, 07016 US</v>
    <v>0.17</v>
    <v>Biotechnology &amp; Medical Research</v>
    <v>Stock</v>
    <v>45476.006944444445</v>
    <v>7325</v>
    <v>0.1565</v>
    <v>11852071</v>
    <v>ENZON PHARMACEUTICALS, INC.</v>
    <v>ENZON PHARMACEUTICALS, INC.</v>
    <v>0.1565</v>
    <v>53.578899999999997</v>
    <v>0.17</v>
    <v>0.15970000000000001</v>
    <v>74214600</v>
    <v>ENZN</v>
    <v>ENZON PHARMACEUTICALS, INC. (OTCM:ENZN)</v>
    <v>7458</v>
    <v>12930</v>
    <v>1983</v>
  </rv>
  <rv s="4">
    <v>7326</v>
  </rv>
  <rv s="0">
    <v>https://www.bing.com/financeapi/forcetrigger?t=c4be8m&amp;q=XNAS%3aDMAQ&amp;form=skydnc</v>
    <v>Learn more on Bing</v>
  </rv>
  <rv s="43">
    <v>103</v>
    <v>TRUGOLF HOLDINGS, INC. (XNAS:TRUG)</v>
    <v>8</v>
    <v>104</v>
    <v>Finance</v>
    <v>5</v>
    <v>en-GB</v>
    <v>c4be8m</v>
    <v>268435456</v>
    <v>1</v>
    <v>Powered by Refinitiv</v>
    <v>19.91</v>
    <v>0.96</v>
    <v>-0.05</v>
    <v>-4.3478000000000003E-2</v>
    <v>USD</v>
    <v>TruGolf Holdings, Inc. is engaged in selling and distributing golf simulator software and hardware. The Company has built video games (Links), hardware solutions, and an e-sports platform to connect golfers around the world with E6 CONNECT. It offers APOGEE, a technologically advanced launch monitor, which has ceiling mounted, camera-based system that accurately measures club and ball data, without the need for specialty balls or marked clubs. Its golf simulators include TruGolf MAX, professional golf simulators, commercial golf simulators, custom golf simulators and portable golf simulators. Its E6 Interactive Sports Camera is a standalone tracking system that can be added to any existing golf simulator structure and adds sports arcade games. Its software includes E6 APEX, E6 CONNECT, E6 CONNECT COMMERCIAL SUITE and E6 RANGE. It also offers a TruGolf Mini golf simulator, which includes a gyroscopic sensor that pairs with E6 CONNECT software, and data-driven insights after every shot.</v>
    <v>Nasdaq Stock Market</v>
    <v>XNAS</v>
    <v>XNAS</v>
    <v>7951 S.W. 6Th Street, Suite 216, PLANTATION, FL, 33324 US</v>
    <v>1.17</v>
    <v>Integrated Hardware &amp; Software</v>
    <v>Stock</v>
    <v>45475.948496226563</v>
    <v>7328</v>
    <v>1.1000000000000001</v>
    <v>12899570</v>
    <v>TRUGOLF HOLDINGS, INC.</v>
    <v>TRUGOLF HOLDINGS, INC.</v>
    <v>1.1299999999999999</v>
    <v>0</v>
    <v>1.1499999999999999</v>
    <v>1.1000000000000001</v>
    <v>4357960</v>
    <v>TRUG</v>
    <v>TRUGOLF HOLDINGS, INC. (XNAS:TRUG)</v>
    <v>13122</v>
    <v>20788</v>
    <v>2020</v>
  </rv>
  <rv s="4">
    <v>7329</v>
  </rv>
  <rv s="0">
    <v>https://www.bing.com/financeapi/forcetrigger?t=a1qlf2&amp;q=XNYS%3aCVR&amp;form=skydnc</v>
    <v>Learn more on Bing</v>
  </rv>
  <rv s="6">
    <v>12</v>
    <v>CHICAGO RIVET &amp; MACHINE CO. (XNYS:CVR)</v>
    <v>8</v>
    <v>13</v>
    <v>Finance</v>
    <v>10</v>
    <v>en-GB</v>
    <v>a1qlf2</v>
    <v>268435456</v>
    <v>1</v>
    <v>Powered by Refinitiv</v>
    <v>26.75</v>
    <v>13.81</v>
    <v>0.16370000000000001</v>
    <v>-0.31</v>
    <v>-2.1602999999999997E-2</v>
    <v>USD</v>
    <v>Chicago Rivet &amp; Machine Co. operates in the fastener industry. The Company operates through two segments: fastener and assembly equipment. The fastener segment, which comprises the Company’s wholly-owned subsidiary, H&amp;L Tool Company Inc., and the Company’s fastener operations, which consists of the manufacture and sale of rivets, cold-formed fasteners and parts, and screw machine products. The assembly equipment segment consists primarily of the manufacture of automatic rivet setting machines and parts and tools for such machines. The principal market for the Company’s products is the North American automotive industry. Its Madison Heights, Michigan facility is used entirely in the fastener segment. Its Albia, Iowa facility is used exclusively in the assembly equipment segment. Its Tyrone, Pennsylvania and the Naperville, Illinois facilities are utilized in both segments.</v>
    <v>207</v>
    <v>New York Stock Exchange</v>
    <v>XNYS</v>
    <v>XNYS</v>
    <v>PO Box 3061, 901 Frontenac Rd, NAPERVILLE, IL, 60566 US</v>
    <v>14.35</v>
    <v>Automobiles &amp; Auto Parts</v>
    <v>Stock</v>
    <v>45476.000000161715</v>
    <v>7331</v>
    <v>13.92</v>
    <v>13863990</v>
    <v>CHICAGO RIVET &amp; MACHINE CO.</v>
    <v>CHICAGO RIVET &amp; MACHINE CO.</v>
    <v>14.3</v>
    <v>14.35</v>
    <v>14.04</v>
    <v>966130</v>
    <v>CVR</v>
    <v>CHICAGO RIVET &amp; MACHINE CO. (XNYS:CVR)</v>
    <v>2932</v>
    <v>1496</v>
    <v>1927</v>
  </rv>
  <rv s="4">
    <v>7332</v>
  </rv>
  <rv s="0">
    <v>https://www.bing.com/financeapi/forcetrigger?t=btasjc&amp;q=XNAS%3aMNPR&amp;form=skydnc</v>
    <v>Learn more on Bing</v>
  </rv>
  <rv s="5">
    <v>7</v>
    <v>MONOPAR THERAPEUTICS INC. (XNAS:MNPR)</v>
    <v>8</v>
    <v>9</v>
    <v>Finance</v>
    <v>10</v>
    <v>en-GB</v>
    <v>btasjc</v>
    <v>268435456</v>
    <v>1</v>
    <v>Powered by Refinitiv</v>
    <v>1.73</v>
    <v>0.27389999999999998</v>
    <v>1.1809000000000001</v>
    <v>-2.1399999999999999E-2</v>
    <v>-2.8864000000000001E-2</v>
    <v>USD</v>
    <v>Monopar Therapeutics Inc. is a clinical-stage biopharmaceutical company focused on developing treatments for cancer patients. The Company is building a drug candidate pipeline through in-house development as well as the licensing and acquisition of therapeutics in late preclinical and in clinical development stages. The Company has several compounds in development, which include MNPR-101-Zr, MNPR-101-RIT, Camsirubicin and MNPR-202. MNPR-101-Zr is a clinical-stage urokinase plasminogen activator receptor (uPAR)-targeted radio diagnostic imaging agent. MNPR-101-RIT is a late preclinical stage radiotherapeutic for advanced cancers. Camsirubicin is an analog of doxorubicin which has been designed to reduce the cardiotoxic side effects generated by doxorubicin while retaining effective anti-cancer activity. MNPR-202 is an early-stage analog of camsirubicin designed to potentially treat doxorubicin- and camsirubicin-resistant cancers.</v>
    <v>10</v>
    <v>Nasdaq Stock Market</v>
    <v>XNAS</v>
    <v>XNAS</v>
    <v>1000 Skokie Blvd Ste 350, WILMETTE, IL, 60091-1146 US</v>
    <v>0.75680000000000003</v>
    <v>Biotechnology &amp; Medical Research</v>
    <v>Stock</v>
    <v>45475.965614698434</v>
    <v>7334</v>
    <v>0.71099999999999997</v>
    <v>12588609</v>
    <v>MONOPAR THERAPEUTICS INC.</v>
    <v>MONOPAR THERAPEUTICS INC.</v>
    <v>0.73</v>
    <v>0</v>
    <v>0.74139999999999995</v>
    <v>0.72</v>
    <v>17484180</v>
    <v>MNPR</v>
    <v>MONOPAR THERAPEUTICS INC. (XNAS:MNPR)</v>
    <v>45296</v>
    <v>194803</v>
    <v>2014</v>
  </rv>
  <rv s="4">
    <v>7335</v>
  </rv>
  <rv s="0">
    <v>https://www.bing.com/financeapi/forcetrigger?t=bwgcim&amp;q=XNAS%3aGLTO&amp;form=skydnc</v>
    <v>Learn more on Bing</v>
  </rv>
  <rv s="5">
    <v>7</v>
    <v>GALECTO, INC. (XNAS:GLTO)</v>
    <v>8</v>
    <v>9</v>
    <v>Finance</v>
    <v>5</v>
    <v>en-GB</v>
    <v>bwgcim</v>
    <v>268435456</v>
    <v>1</v>
    <v>Powered by Refinitiv</v>
    <v>3.7</v>
    <v>0.46</v>
    <v>1.1825000000000001</v>
    <v>-4.5999999999999999E-3</v>
    <v>-9.8689999999999993E-3</v>
    <v>USD</v>
    <v>Galecto, Inc. is a clinical-stage biotechnology company. The Company is focused on developing novel small molecule therapeutics that are designed to target the biological processes that lie at the heart of cancer and fibrotic diseases. The Company’s initial focus is on the development of small molecule inhibitors of galectin-3 and lysyl oxidase-like 2 (LOXL2). It is developing GB0139 for the treatment of Idiopathic Pulmonary Fibrosis (IPF), a life-threatening progressive fibrotic disease of the lung. The Company’s product candidate also includes GB1211, a selective oral small molecule inhibitor of galectin-three, is chemically distinct from GB0139 and is being developed for the treatment of various oncology indications and liver cirrhosis, and GB2064 is a selective oral small molecule inhibitor of LOXL2 for the treatment of myelofibrosis, a malignant disease of the bone marrow in which progressive fibrosis reduces the ability to form blood cells in the bone marrow.</v>
    <v>13</v>
    <v>Nasdaq Stock Market</v>
    <v>XNAS</v>
    <v>XNAS</v>
    <v>75 State Street, Suite 100, BOSTON, MA, 02109 US</v>
    <v>0.4995</v>
    <v>Biotechnology &amp; Medical Research</v>
    <v>Stock</v>
    <v>45475.833346608597</v>
    <v>7337</v>
    <v>0.46</v>
    <v>12512511</v>
    <v>GALECTO, INC.</v>
    <v>GALECTO, INC.</v>
    <v>0.46</v>
    <v>0</v>
    <v>0.46610000000000001</v>
    <v>0.46150000000000002</v>
    <v>27112700</v>
    <v>GLTO</v>
    <v>GALECTO, INC. (XNAS:GLTO)</v>
    <v>811</v>
    <v>187854</v>
    <v>2019</v>
  </rv>
  <rv s="4">
    <v>7338</v>
  </rv>
  <rv s="0">
    <v>https://www.bing.com/financeapi/forcetrigger?t=a1ro27&amp;q=XNAS%3aEDUC&amp;form=skydnc</v>
    <v>Learn more on Bing</v>
  </rv>
  <rv s="5">
    <v>7</v>
    <v>EDUCATIONAL DEVELOPMENT CORPORATION (XNAS:EDUC)</v>
    <v>8</v>
    <v>9</v>
    <v>Finance</v>
    <v>10</v>
    <v>en-GB</v>
    <v>a1ro27</v>
    <v>268435456</v>
    <v>1</v>
    <v>Powered by Refinitiv</v>
    <v>2.95</v>
    <v>0.8</v>
    <v>1.0775999999999999</v>
    <v>1.4999999999999999E-2</v>
    <v>8.1519999999999995E-3</v>
    <v>USD</v>
    <v>Educational Development Corporation is a publishing company specializing in books for children. The Company is the owner and publisher of Kane Miller Books; Learning Wrap-Ups, maker of educational manipulatives; and SmartLab Toys, maker of STEAM-based toys and games. It is also a distributor of Usborne Publishing Limited (Usborne) children’s books. Its segments include PaperPie and Publishing. The PaperPie segment markets its products through independent brand partners using a combination of Internet and direct sales, home shows and book fairs. Publishing segment markets its products to retail accounts, which include book, school supply, toy and gift stores, museums, trade and specialty wholesalers, through commissioned sales representatives and its internal tele-sales group. Its products are sold via 4,000 retail outlets. The Company and Usborne products are offered by independent brand partners who hold book showings through social media, book fairs with schools and public libraries.</v>
    <v>101</v>
    <v>Nasdaq Stock Market</v>
    <v>XNAS</v>
    <v>XNAS</v>
    <v>5402 South 122Nd East Ave, TULSA, OK, 74146 US</v>
    <v>1.93</v>
    <v>Media &amp; Publishing</v>
    <v>Stock</v>
    <v>45475.833335265626</v>
    <v>7340</v>
    <v>1.73</v>
    <v>15539770</v>
    <v>EDUCATIONAL DEVELOPMENT CORPORATION</v>
    <v>EDUCATIONAL DEVELOPMENT CORPORATION</v>
    <v>1.76</v>
    <v>28.025400000000001</v>
    <v>1.84</v>
    <v>1.855</v>
    <v>8575090</v>
    <v>EDUC</v>
    <v>EDUCATIONAL DEVELOPMENT CORPORATION (XNAS:EDUC)</v>
    <v>3</v>
    <v>9600</v>
    <v>1965</v>
  </rv>
  <rv s="4">
    <v>7341</v>
  </rv>
  <rv s="0">
    <v>https://www.bing.com/financeapi/forcetrigger?t=a1uzar&amp;q=XNYS%3aHUSA&amp;form=skydnc</v>
    <v>Learn more on Bing</v>
  </rv>
  <rv s="6">
    <v>12</v>
    <v>HOUSTON AMERICAN ENERGY CORP. (XNYS:HUSA)</v>
    <v>8</v>
    <v>13</v>
    <v>Finance</v>
    <v>10</v>
    <v>en-GB</v>
    <v>a1uzar</v>
    <v>268435456</v>
    <v>1</v>
    <v>Powered by Refinitiv</v>
    <v>2.81</v>
    <v>1.18</v>
    <v>0.50209999999999999</v>
    <v>-0.04</v>
    <v>-3.1745999999999996E-2</v>
    <v>USD</v>
    <v>Houston American Energy Corp. is an independent oil and gas company focused on the development, exploration, exploitation, acquisition, and production of natural gas and crude oil properties. Its principal properties, and operations, are in the United States Permian Basin and the South American country of Colombia. Additionally, it has properties in the Louisiana United States Gulf Coast region. Its Texas properties include Reeves County and Yoakum County. It holds an 18.1% average working interest in 320 gross acres in Reeves County, Texas, consisting of over 160 gross acres Johnson Lease and 160 gross acres O’Brien Lease, in which the Company holds an average 11.2% working interest. Its property in Louisiana consists of a 23.4% mineral interest in 2,485 gross acres in East Baton Rouge Parish. It has interests in a single block, through Hupecol Meta, LLC, operated by Hupecol Operating and affiliates, in Colombia, covering approximately 639,405 gross acres.</v>
    <v>2</v>
    <v>New York Stock Exchange</v>
    <v>XNYS</v>
    <v>XNYS</v>
    <v>801 Travis Street, Suite 1425, HOUSTON, TX, 77002 US</v>
    <v>1.29</v>
    <v>Oil &amp; Gas</v>
    <v>Stock</v>
    <v>45476.000000046093</v>
    <v>7343</v>
    <v>1.22</v>
    <v>13305747</v>
    <v>HOUSTON AMERICAN ENERGY CORP.</v>
    <v>HOUSTON AMERICAN ENERGY CORP.</v>
    <v>1.25</v>
    <v>1.26</v>
    <v>1.22</v>
    <v>10906350</v>
    <v>HUSA</v>
    <v>HOUSTON AMERICAN ENERGY CORP. (XNYS:HUSA)</v>
    <v>96884</v>
    <v>171028</v>
    <v>2001</v>
  </rv>
  <rv s="4">
    <v>7344</v>
  </rv>
  <rv s="0">
    <v>https://www.bing.com/financeapi/forcetrigger?t=c5me1h&amp;q=XNAS%3aACAX&amp;form=skydnc</v>
    <v>Learn more on Bing</v>
  </rv>
  <rv s="9">
    <v>21</v>
    <v>HWH INTERNATIONAL INC. (XNAS:HWH)</v>
    <v>8</v>
    <v>22</v>
    <v>Finance</v>
    <v>10</v>
    <v>en-GB</v>
    <v>c5me1h</v>
    <v>268435456</v>
    <v>1</v>
    <v>Powered by Refinitiv</v>
    <v>15.04</v>
    <v>0.751</v>
    <v>-2.5000000000000001E-2</v>
    <v>-2.4510000000000001E-2</v>
    <v>USD</v>
    <v>HWH International Inc. is a lifestyle company. The Company operates through four segments: HWH Marketplace, Hapi Cafe, Hapi Travel and Hapi Wealth Builder. It develops new pathways to help people in their pursuit of health, wealth, and happiness. HWH Marketplace segment offers the HAPI gig platform, which is a marketing platform that provides from one-point Social Networking Service (SNS) marketing solutions to e-commerce logistics solutions. Hapi Cafe is a lifestyle cafe outlet that offers a range of amenities, including food and beverages, co-working areas, virtual reality (VR) fitness zone and virtual travel previews. Hapi Travel offers vacation packages, hotels, cruises, and other travel products exclusively to HWH members. Hapi Wealth Builder is a program for individuals who are interested in learning and participating in micro-wealth building. Members will be able to access exclusive educational programs at a significant discount. It operates two Hapi Cafe outlets in South Korea.</v>
    <v>19</v>
    <v>Nasdaq Stock Market</v>
    <v>XNAS</v>
    <v>XNAS</v>
    <v>4800 Montgomery Lane, Suite 210, BETHESDA, MD, 20814 US</v>
    <v>1.0491999999999999</v>
    <v>Software &amp; IT Services</v>
    <v>Stock</v>
    <v>45475.996266029688</v>
    <v>7346</v>
    <v>0.98</v>
    <v>16142183</v>
    <v>HWH INTERNATIONAL INC.</v>
    <v>HWH INTERNATIONAL INC.</v>
    <v>1.01</v>
    <v>0</v>
    <v>1.02</v>
    <v>0.995</v>
    <v>16223300</v>
    <v>HWH</v>
    <v>HWH INTERNATIONAL INC. (XNAS:HWH)</v>
    <v>1</v>
    <v>39276</v>
    <v>2021</v>
  </rv>
  <rv s="4">
    <v>7347</v>
  </rv>
  <rv s="0">
    <v>https://www.bing.com/financeapi/forcetrigger?t=c4fsim&amp;q=XNAS%3aNXGL&amp;form=skydnc</v>
    <v>Learn more on Bing</v>
  </rv>
  <rv s="5">
    <v>7</v>
    <v>NEXGEL, INC. (XNAS:NXGL)</v>
    <v>8</v>
    <v>9</v>
    <v>Finance</v>
    <v>10</v>
    <v>en-GB</v>
    <v>c4fsim</v>
    <v>268435456</v>
    <v>1</v>
    <v>Powered by Refinitiv</v>
    <v>3.14</v>
    <v>1.46</v>
    <v>0.66400000000000003</v>
    <v>-0.09</v>
    <v>-4.2055999999999996E-2</v>
    <v>USD</v>
    <v>NexGel, Inc. is a provider of healthcare, beauty, and over-the-counter products, including ultra-gentle, high-water-content hydrogels. It is engaged in manufacturing high water content, electron beam cross-linked, aqueous polymer hydrogels, or gels, used for wound care, medical diagnostics, transdermal drug delivery and cosmetics. It specializes in custom gels by capitalizing on proprietary manufacturing technologies. Its Nexgel segment comprises the manufacturing of ultra-gentle, high-water-content hydrogel products for healthcare and consumer applications, which is based in Langhorne, Pennsylvania. Its CG labs segment comprises the CG Converting and Packaging, LLC used for the Company’s converting and packaging business, which is based in Granbury, Texas. Its hydrogel consumer products are marketed under the brand names MedaGel and LumaGel Beauty. Its brands include Silverseal, Hexagels, Turfguard, Kenkoderm, and Dermablock. It also specializes in eye and eyelash consumer products.</v>
    <v>19</v>
    <v>Nasdaq Stock Market</v>
    <v>XNAS</v>
    <v>XNAS</v>
    <v>2150 Cabot Boulevard West, Suite B, LANGHORNE, PA, 19047 US</v>
    <v>2.2400000000000002</v>
    <v>Pharmaceuticals</v>
    <v>Stock</v>
    <v>45475.906479247657</v>
    <v>7349</v>
    <v>2.0499999999999998</v>
    <v>13327120</v>
    <v>NEXGEL, INC.</v>
    <v>NEXGEL, INC.</v>
    <v>2.14</v>
    <v>0</v>
    <v>2.14</v>
    <v>2.0499999999999998</v>
    <v>6227620</v>
    <v>NXGL</v>
    <v>NEXGEL, INC. (XNAS:NXGL)</v>
    <v>5100</v>
    <v>12161</v>
    <v>2009</v>
  </rv>
  <rv s="4">
    <v>7350</v>
  </rv>
  <rv s="0">
    <v>https://www.bing.com/financeapi/forcetrigger?t=a25bkr&amp;q=XNYS%3aVHC&amp;form=skydnc</v>
    <v>Learn more on Bing</v>
  </rv>
  <rv s="6">
    <v>12</v>
    <v>VIRNETX HOLDING CORPORATION (XNYS:VHC)</v>
    <v>8</v>
    <v>13</v>
    <v>Finance</v>
    <v>10</v>
    <v>en-GB</v>
    <v>a25bkr</v>
    <v>268435456</v>
    <v>1</v>
    <v>Powered by Refinitiv</v>
    <v>10.706</v>
    <v>3.5</v>
    <v>1.0839000000000001</v>
    <v>0.06</v>
    <v>9.6460000000000001E-3</v>
    <v>USD</v>
    <v>VirnetX Holding Corporation is an Internet security software and technology company with patented technology for Zero Trust Network Access (ZTNA) based secure network communications. The Company’s software and technology solutions include Secure Domain Name Registry and Technology, VirnetX One, War Room, VirnetX Matrix, and GABRIEL Connection Technology, are designed to be device and location-independent, and enable a secure real-time communication environment for all types of enterprise applications, services, and critical infrastructures. Its War Room software product provides video conferencing meeting environment where sensitive communications and data is invisible to those not authorized to view it. Its VirnetX Matrix product provides security for Internet-enabled enterprise applications and their connected devices, and for control systems. Its GABRIEL Collaboration Suite is a set of communication applications and tools that use its GABRIEL Secure Communication Platform.</v>
    <v>27</v>
    <v>New York Stock Exchange</v>
    <v>XNYS</v>
    <v>XNYS</v>
    <v>Suite 206, 308 Dorla Court, ZEPHYR COVE, NV, 89448 US</v>
    <v>7.0900999999999996</v>
    <v>Software &amp; IT Services</v>
    <v>Stock</v>
    <v>45475.934054467187</v>
    <v>7352</v>
    <v>6.02</v>
    <v>23114544</v>
    <v>VIRNETX HOLDING CORPORATION</v>
    <v>VIRNETX HOLDING CORPORATION</v>
    <v>6.19</v>
    <v>6.22</v>
    <v>6.28</v>
    <v>3680660</v>
    <v>VHC</v>
    <v>VIRNETX HOLDING CORPORATION (XNYS:VHC)</v>
    <v>20022</v>
    <v>16634</v>
    <v>2007</v>
  </rv>
  <rv s="4">
    <v>7353</v>
  </rv>
  <rv s="0">
    <v>https://www.bing.com/financeapi/forcetrigger?t=bwanw7&amp;q=XNAS%3aASTR&amp;form=skydnc</v>
    <v>Learn more on Bing</v>
  </rv>
  <rv s="5">
    <v>7</v>
    <v>ASTRA SPACE, INC. (XNAS:ASTR)</v>
    <v>8</v>
    <v>9</v>
    <v>Finance</v>
    <v>5</v>
    <v>en-GB</v>
    <v>bwanw7</v>
    <v>268435456</v>
    <v>1</v>
    <v>Powered by Refinitiv</v>
    <v>6.45</v>
    <v>0.49220000000000003</v>
    <v>2.7734999999999999</v>
    <v>-5.9999999999999995E-4</v>
    <v>-1.1819999999999999E-3</v>
    <v>USD</v>
    <v>Astra Space, Inc. designs, tests, manufactures and operates launch services and space products and services. The Company’s services and products are enabled by constellations of small satellites in Low Earth Orbit (LEO). Its system consists of a small launch vehicle and mobile ground infrastructure that can fit inside standard shipping containers for deployment anywhere in the world where its spaceports are located. The Company operates its launches from Pacific Spaceport Complex in Kodiak, Alaska and Cape Canaveral Space Force Station in Cape Canaveral, Florida. Its space products offering consists of the design and delivery of a fully integrated propulsion module comprised of a thruster, a power processing unit, a tank and a feed system, called the Astra Spacecraft Engine. Additionally, the Company also offers the Astra Spacecraft Propulsion Kit. The Company designs and provides space products based on the customers' needs for a satellite launch and other products.</v>
    <v>193</v>
    <v>Nasdaq Stock Market</v>
    <v>XNAS</v>
    <v>XNAS</v>
    <v>1900 Skyhawk Street, ALAMEDA, CA, 94501 US</v>
    <v>0.51429999999999998</v>
    <v>Aerospace &amp; Defense</v>
    <v>Stock</v>
    <v>45475.996214687497</v>
    <v>7355</v>
    <v>0.50370000000000004</v>
    <v>11607491</v>
    <v>ASTRA SPACE, INC.</v>
    <v>ASTRA SPACE, INC.</v>
    <v>0.50370000000000004</v>
    <v>0</v>
    <v>0.50760000000000005</v>
    <v>0.50700000000000001</v>
    <v>22894460</v>
    <v>ASTR</v>
    <v>ASTRA SPACE, INC. (XNAS:ASTR)</v>
    <v>260</v>
    <v>240263</v>
    <v>2020</v>
  </rv>
  <rv s="4">
    <v>7356</v>
  </rv>
  <rv s="0">
    <v>https://www.bing.com/financeapi/forcetrigger?t=bx7cec&amp;q=XNAS%3aIKT&amp;form=skydnc</v>
    <v>Learn more on Bing</v>
  </rv>
  <rv s="5">
    <v>7</v>
    <v>INHIBIKASE THERAPEUTICS, INC. (XNAS:IKT)</v>
    <v>8</v>
    <v>9</v>
    <v>Finance</v>
    <v>5</v>
    <v>en-GB</v>
    <v>bx7cec</v>
    <v>268435456</v>
    <v>1</v>
    <v>Powered by Refinitiv</v>
    <v>3.82</v>
    <v>0.79</v>
    <v>1.3231999999999999</v>
    <v>-0.03</v>
    <v>-2.4194E-2</v>
    <v>USD</v>
    <v>Inhibikase Therapeutics, Inc. is a clinical-stage pharmaceutical company. The Company is focused on developing therapeutics for Parkinson’s disease and related disorders. Its multi-therapeutic pipeline has a primary focus on neurodegeneration and its lead program risvodetinib (also known as IkT-148009), an Abelson Tyrosine Kinase (c-Abl) inhibitor, targets the treatment of Parkinson’s disease inside and outside the brain as well as other diseases that arise from Ableson Tyrosine Kinases. Its multi-therapeutic pipeline is pursuing Parkinson’s-related disorders of the brain and GI tract, orphan indications related to Parkinson’s disease such as Multiple System Atrophy, and drug delivery technologies for kinase inhibitors such as IkT-001Pro, a prodrug of the anticancer agent imatinib mesylate. The Company’s RAMP medicinal chemistry program has identified a number of follow-on compounds to IkT-148009 to be potentially applied to other cognitive and motor function diseases of the brain.</v>
    <v>8</v>
    <v>Nasdaq Stock Market</v>
    <v>XNAS</v>
    <v>XNAS</v>
    <v>3350 Riverwood Parkway Se, Suite 1900, ATLANTA, GA, 30339 US</v>
    <v>1.3099000000000001</v>
    <v>Biotechnology &amp; Medical Research</v>
    <v>Stock</v>
    <v>45475.833343043749</v>
    <v>7358</v>
    <v>1.2</v>
    <v>8948020</v>
    <v>INHIBIKASE THERAPEUTICS, INC.</v>
    <v>INHIBIKASE THERAPEUTICS, INC.</v>
    <v>1.3099000000000001</v>
    <v>0</v>
    <v>1.24</v>
    <v>1.21</v>
    <v>7216150</v>
    <v>IKT</v>
    <v>INHIBIKASE THERAPEUTICS, INC. (XNAS:IKT)</v>
    <v>14775</v>
    <v>22377</v>
    <v>2010</v>
  </rv>
  <rv s="4">
    <v>7359</v>
  </rv>
  <rv s="0">
    <v>https://www.bing.com/financeapi/forcetrigger?t=c2p77w&amp;q=OTCM%3aSMTK&amp;form=skydnc</v>
    <v>Learn more on Bing</v>
  </rv>
  <rv s="9">
    <v>21</v>
    <v>SMARTKEM, INC. (XNAS:SMTK)</v>
    <v>8</v>
    <v>22</v>
    <v>Finance</v>
    <v>5</v>
    <v>en-GB</v>
    <v>c2p77w</v>
    <v>268435456</v>
    <v>1</v>
    <v>Powered by Refinitiv</v>
    <v>19</v>
    <v>1.5</v>
    <v>-0.01</v>
    <v>-1.9009999999999999E-3</v>
    <v>USD</v>
    <v>SmartKem, Inc. provides disruptive organic thin-film transistors, which have the potential to drive the displays. The Company’s patented TRUFLEX semiconductor and dielectric inks, or electronic polymers, are used to make transistors. Its inks enable low temperature printing processes, which are compatible with existing manufacturing infrastructure to deliver displays. The Company's electronic polymer platform can be used in various display technologies, including micro-light-emitting diode (LED), mini-LED and active-matrix organic LED displays for televisions, laptops, augmented reality and virtual reality headsets, smartwatches, and smartphones. Its research and development facility is located in Manchester, United Kingdom, and semiconductor manufacturing processes at Sedgefield, United Kingdom and retains a field application office in Taiwan. The Company has an intellectual property portfolio, including 125 granted patents across 19 patent families and 40 codified trade secrets.</v>
    <v>29</v>
    <v>Nasdaq Stock Market</v>
    <v>XNAS</v>
    <v>XNAS</v>
    <v>Manchester Technology Center, Hexagon Tower, Delaunays Road, Blackley, Blackley, MANCHESTER, UNITED KINGDOM-NA, M9 8GQ GB</v>
    <v>5.2663000000000002</v>
    <v>Semiconductors &amp; Semiconductor Equipment</v>
    <v>Stock</v>
    <v>45475.833334652343</v>
    <v>7361</v>
    <v>5.18</v>
    <v>9083670</v>
    <v>SMARTKEM, INC.</v>
    <v>SMARTKEM, INC.</v>
    <v>5.2663000000000002</v>
    <v>0</v>
    <v>5.26</v>
    <v>5.25</v>
    <v>1713900</v>
    <v>SMTK</v>
    <v>SMARTKEM, INC. (XNAS:SMTK)</v>
    <v>724</v>
    <v>7343</v>
    <v>2020</v>
  </rv>
  <rv s="4">
    <v>7362</v>
  </rv>
  <rv s="0">
    <v>https://www.bing.com/financeapi/forcetrigger?t=btdivh&amp;q=XNAS%3aMNTS&amp;form=skydnc</v>
    <v>Learn more on Bing</v>
  </rv>
  <rv s="5">
    <v>7</v>
    <v>MOMENTUS INC (XNAS:MNTS)</v>
    <v>8</v>
    <v>9</v>
    <v>Finance</v>
    <v>10</v>
    <v>en-GB</v>
    <v>btdivh</v>
    <v>268435456</v>
    <v>1</v>
    <v>Powered by Refinitiv</v>
    <v>23.475000000000001</v>
    <v>0.35</v>
    <v>0.78100000000000003</v>
    <v>-1.6500000000000001E-2</v>
    <v>-3.1191E-2</v>
    <v>USD</v>
    <v>Momentus Inc. is a commercial space company. The Company offers satellites, satellite buses, and other satellite components, transportation and infrastructure services, including hosted payloads and other in-orbit services to help enable the commercialization of space. It is focused on providing services, including satellite transportation, payload-hosting, on-orbit satellite refueling, on-orbit inspection, on-orbit satellite maintenance, de-orbiting, debris removal, and other satellite-to-satellite service offerings. The Company is developing its orbital service vehicles (OSVs) to provide in-space services to its customers, including space transportation, payload hosting, and in-orbit servicing. It offers satellite and satellite buses and technology designed to meet the specific needs of government and commercial customers. The Company has designed its Vigoride vehicle to deliver small customer payloads anywhere in low-earth orbit (LEO).</v>
    <v>123</v>
    <v>Nasdaq Stock Market</v>
    <v>XNAS</v>
    <v>XNAS</v>
    <v>1345 Abbot Kinney Blvd, Venice Beach, VENICE, CA, 90291-3739 US</v>
    <v>0.52</v>
    <v>Aerospace &amp; Defense</v>
    <v>Stock</v>
    <v>45475.999837858595</v>
    <v>7364</v>
    <v>0.50439999999999996</v>
    <v>8520773</v>
    <v>MOMENTUS INC</v>
    <v>MOMENTUS INC</v>
    <v>0.51880000000000004</v>
    <v>0</v>
    <v>0.52900000000000003</v>
    <v>0.51249999999999996</v>
    <v>16625900</v>
    <v>MNTS</v>
    <v>MOMENTUS INC (XNAS:MNTS)</v>
    <v>1060</v>
    <v>6242567</v>
    <v>2019</v>
  </rv>
  <rv s="4">
    <v>7365</v>
  </rv>
  <rv s="0">
    <v>https://www.bing.com/financeapi/forcetrigger?t=a1p8hw&amp;q=XNAS%3aOTRK&amp;form=skydnc</v>
    <v>Learn more on Bing</v>
  </rv>
  <rv s="5">
    <v>7</v>
    <v>ONTRAK, INC. (XNAS:OTRK)</v>
    <v>8</v>
    <v>9</v>
    <v>Finance</v>
    <v>5</v>
    <v>en-GB</v>
    <v>a1p8hw</v>
    <v>268435456</v>
    <v>1</v>
    <v>Powered by Refinitiv</v>
    <v>3.5327999999999999</v>
    <v>0.13500000000000001</v>
    <v>2.6244999999999998</v>
    <v>8.0000000000000002E-3</v>
    <v>4.0837000000000005E-2</v>
    <v>USD</v>
    <v>Ontrak, Inc. is an artificial intelligence (AI) and telehealth-enabled healthcare company. The Company identifies, engages, activates, and provides care pathways to treatment for the most vulnerable members of the behavioral health population who would otherwise fall through the cracks of the healthcare system. It engages individuals with anxiety, depression, substance-use disorders and chronic disease through personalized care coaching and customized care pathways that help them receive the treatment and advocacy they need, despite the socio-economic, medical and health system barriers that exacerbate the severity of their comorbid illnesses. Its technology-enabled platform utilizes claim-based analytics and predictive modeling to provide analytic insights throughout the delivery of its personalized care program. The Company integrates evidence-based psychosocial and medical interventions delivered either in-person or via telehealth, along with care coaches.</v>
    <v>102</v>
    <v>Nasdaq Stock Market</v>
    <v>XNAS</v>
    <v>XNAS</v>
    <v>333 S. E. 2ND AVENUE, SUITE 2000, MIAMI, FL, 33131 US</v>
    <v>0.21740000000000001</v>
    <v>Healthcare Providers &amp; Services</v>
    <v>Stock</v>
    <v>45475.999742048436</v>
    <v>7367</v>
    <v>0.18099999999999999</v>
    <v>9396810</v>
    <v>ONTRAK, INC.</v>
    <v>ONTRAK, INC.</v>
    <v>0.1958</v>
    <v>0</v>
    <v>0.19589999999999999</v>
    <v>0.2039</v>
    <v>47967360</v>
    <v>OTRK</v>
    <v>ONTRAK, INC. (XNAS:OTRK)</v>
    <v>13001</v>
    <v>294649</v>
    <v>2003</v>
  </rv>
  <rv s="4">
    <v>7368</v>
  </rv>
  <rv s="0">
    <v>https://www.bing.com/financeapi/forcetrigger?t=a1xcf2&amp;q=XNAS%3aMBRX&amp;form=skydnc</v>
    <v>Learn more on Bing</v>
  </rv>
  <rv s="5">
    <v>7</v>
    <v>MOLECULIN BIOTECH, INC. (XNAS:MBRX)</v>
    <v>8</v>
    <v>9</v>
    <v>Finance</v>
    <v>10</v>
    <v>en-GB</v>
    <v>a1xcf2</v>
    <v>268435456</v>
    <v>1</v>
    <v>Powered by Refinitiv</v>
    <v>15.75</v>
    <v>3.35</v>
    <v>1.8352999999999999</v>
    <v>0.12</v>
    <v>3.4783000000000001E-2</v>
    <v>USD</v>
    <v>Moleculin Biotech, Inc. is a clinical-stage pharmaceutical company. The Company has a pipeline of clinical programs for the treatment of tumors and viruses. It has three core technologies and six drug candidates, three of which have shown human activity in clinical trials. Its core technologies consist of Annamycin, WP1066 Portfolio and WP1122 Portfolio. Annamycin is designed to avoid multidrug resistance mechanisms and cardiotoxicity. Its WP1066, is an Immune/Transcription Modulator capable of inhibiting p-STAT3 and other oncogenic transcription factors while also stimulating a natural immune response, targeting brain tumors, pancreatic and other cancers, and WP1220, an analog to WP1066, for the topical treatment of cutaneous T-cell lymphoma. Its portfolio includes WP1193, and WP1220. Its WP1122 contains compounds including WP1096, and WP1097, which is designed to exploit the potential uses of inhibitors of glycolysis such as 2-deoxy-D-glucose (2-DG).</v>
    <v>18</v>
    <v>Nasdaq Stock Market</v>
    <v>XNAS</v>
    <v>XNAS</v>
    <v>5300 Memorial Dr Ste 950, HOUSTON, TX, 77007 US</v>
    <v>3.65</v>
    <v>Biotechnology &amp; Medical Research</v>
    <v>Stock</v>
    <v>45475.951050937503</v>
    <v>7370</v>
    <v>3.5518000000000001</v>
    <v>7974800</v>
    <v>MOLECULIN BIOTECH, INC.</v>
    <v>MOLECULIN BIOTECH, INC.</v>
    <v>3.6</v>
    <v>0</v>
    <v>3.45</v>
    <v>3.57</v>
    <v>2311540</v>
    <v>MBRX</v>
    <v>MOLECULIN BIOTECH, INC. (XNAS:MBRX)</v>
    <v>40</v>
    <v>20921</v>
    <v>2015</v>
  </rv>
  <rv s="4">
    <v>7371</v>
  </rv>
  <rv s="0">
    <v>https://www.bing.com/financeapi/forcetrigger?t=bwvflh&amp;q=XNAS%3aAEI&amp;form=skydnc</v>
    <v>Learn more on Bing</v>
  </rv>
  <rv s="5">
    <v>7</v>
    <v>ALSET INC. (XNAS:AEI)</v>
    <v>8</v>
    <v>9</v>
    <v>Finance</v>
    <v>5</v>
    <v>en-GB</v>
    <v>bwvflh</v>
    <v>268435456</v>
    <v>1</v>
    <v>Powered by Refinitiv</v>
    <v>2.0499999999999998</v>
    <v>0.45760000000000001</v>
    <v>1.2504</v>
    <v>-0.08</v>
    <v>-4.7618999999999995E-2</v>
    <v>USD</v>
    <v>Alset Inc. is a diversified holding company. The Company, through its subsidiaries, is engaged in the development of EHome communities and other real estate, financial services, digital transformation technologies, biohealth activities and consumer products with operations in the United States, Singapore, Hong Kong, Australia, and South Korea. Its segments include real estate, digital transformation technology and biohealth. Its real estate segment is comprised of LiquidValue Development Inc. (LiquidValue Development). Its digital transformation technology segment is involved in mobile application product development and other businesses, providing information technology services to end-users, service providers and other commercial users through multiple platforms. Its biohealth segment is engaged in research and developing and selling products that promote a healthy lifestyle. Its other business activities include corporate strategy and business development services.</v>
    <v>60</v>
    <v>Nasdaq Stock Market</v>
    <v>XNAS</v>
    <v>XNAS</v>
    <v>4800 Montgomery Lane, Suite 210, BETHESDA, MD, 20814 US</v>
    <v>1.69</v>
    <v>Construction &amp; Engineering</v>
    <v>Stock</v>
    <v>45475.944294003908</v>
    <v>7373</v>
    <v>1.55</v>
    <v>14776192</v>
    <v>ALSET INC.</v>
    <v>ALSET INC.</v>
    <v>1.68</v>
    <v>0</v>
    <v>1.68</v>
    <v>1.6</v>
    <v>9235120</v>
    <v>AEI</v>
    <v>ALSET INC. (XNAS:AEI)</v>
    <v>1877</v>
    <v>269831</v>
    <v>2020</v>
  </rv>
  <rv s="4">
    <v>7374</v>
  </rv>
  <rv s="0">
    <v>https://www.bing.com/financeapi/forcetrigger?t=bu1tbh&amp;q=OTCM%3aBGLC&amp;form=skydnc</v>
    <v>Learn more on Bing</v>
  </rv>
  <rv s="5">
    <v>7</v>
    <v>BioNexus Gene Lab Corp. (XNAS:BGLC)</v>
    <v>8</v>
    <v>9</v>
    <v>Finance</v>
    <v>5</v>
    <v>en-GB</v>
    <v>bu1tbh</v>
    <v>268435456</v>
    <v>1</v>
    <v>Powered by Refinitiv</v>
    <v>17.88</v>
    <v>0.31</v>
    <v>1.845</v>
    <v>1.6999999999999999E-3</v>
    <v>3.6170000000000004E-3</v>
    <v>USD</v>
    <v>BioNexus Gene Lab Corporation is a Malaysia-based company, which provides ribonucleic acid (RNA)-based genomic diagnostics. The Company provides a molecular lab that is focused on the application of functional genomics to enable early detection of infectious diseases and cancers. The Company operates in the biochemical industry segment through its two Malaysian subsidiaries, MRNA Scientific Malaysia and Chemrex. MRNA Scientific Malaysia owns algorithm software, technology, and know-how related to the detection of common diseases through blood analysis which the Company uses in its business. The Company's non-invasive blood screening tests analyze changes in RNA to coronavirus, dengue, human immunodeficiency virus (HIV), human papillomavirus (HPV) and the risk potentiality of cancer diseases. Chemrex is a wholesaler of industrial chemicals for the manufacture of industrial, medical, appliance, aero, automotive, mechanical and electronic industries in Asean region.</v>
    <v>30</v>
    <v>Nasdaq Stock Market</v>
    <v>XNAS</v>
    <v>XNAS</v>
    <v>10-2 Tower B, Vertical Business Suite, 8 Jalan Kerinchi, KUALA LUMPUR, WILAYAH PERSEKUTUAN, 59200 MY</v>
    <v>0.49819999999999998</v>
    <v>Biotechnology &amp; Medical Research</v>
    <v>Stock</v>
    <v>45475.849451133596</v>
    <v>7376</v>
    <v>0.45500000000000002</v>
    <v>8333835</v>
    <v>BioNexus Gene Lab Corp.</v>
    <v>BioNexus Gene Lab Corp.</v>
    <v>0.46989999999999998</v>
    <v>0</v>
    <v>0.47</v>
    <v>0.47170000000000001</v>
    <v>17667660</v>
    <v>BGLC</v>
    <v>BioNexus Gene Lab Corp. (XNAS:BGLC)</v>
    <v>20</v>
    <v>272010</v>
    <v>2017</v>
  </rv>
  <rv s="4">
    <v>7377</v>
  </rv>
  <rv s="0">
    <v>https://www.bing.com/financeapi/forcetrigger?t=bpz1ar&amp;q=XNAS%3aATIF&amp;form=skydnc</v>
    <v>Learn more on Bing</v>
  </rv>
  <rv s="5">
    <v>7</v>
    <v>ATIF Holdings Limited (XNAS:ATIF)</v>
    <v>8</v>
    <v>9</v>
    <v>Finance</v>
    <v>10</v>
    <v>en-GB</v>
    <v>bpz1ar</v>
    <v>268435456</v>
    <v>1</v>
    <v>Powered by Refinitiv</v>
    <v>2</v>
    <v>0.65</v>
    <v>-0.39169999999999999</v>
    <v>0.01</v>
    <v>1.2048000000000001E-2</v>
    <v>USD</v>
    <v>ATIF Holdings Ltd is an investment holding company primarily engaged in the provision of financial consulting services to small and medium-sized enterprises (SMEs). The Company’s main business is engaged in the provision of comprehensive going public consulting services designed to help SMEs become public companies on suitable markets and exchanges. The Company is also engaged in the asset management, investment holding, media services, merger and acquisition advisory services, post-listing compliance, management support and other related services. The Company conducts its business in the domestic and overseas markets.</v>
    <v>13</v>
    <v>Nasdaq Stock Market</v>
    <v>XNAS</v>
    <v>XNAS</v>
    <v>Room 3803, Dachong International Centre, 39 Tonggu Road, Nanshan District, SHENZHEN, GUANGDONG CN</v>
    <v>0.85199999999999998</v>
    <v>Professional &amp; Commercial Services</v>
    <v>Stock</v>
    <v>45475.833348553126</v>
    <v>7379</v>
    <v>0.77</v>
    <v>9891490</v>
    <v>ATIF Holdings Limited</v>
    <v>ATIF Holdings Limited</v>
    <v>0.78</v>
    <v>0</v>
    <v>0.83</v>
    <v>0.84</v>
    <v>11917450</v>
    <v>ATIF</v>
    <v>ATIF Holdings Limited (XNAS:ATIF)</v>
    <v>3994</v>
    <v>7700</v>
    <v>2015</v>
  </rv>
  <rv s="4">
    <v>7380</v>
  </rv>
  <rv s="0">
    <v>https://www.bing.com/financeapi/forcetrigger?t=a2eqrw&amp;q=OTCM%3aDSNY&amp;form=skydnc</v>
    <v>Learn more on Bing</v>
  </rv>
  <rv s="5">
    <v>7</v>
    <v>DESTINY MEDIA TECHNOLOGIES INC. (OTCM:DSNY)</v>
    <v>8</v>
    <v>27</v>
    <v>Finance</v>
    <v>18</v>
    <v>en-GB</v>
    <v>a2eqrw</v>
    <v>268435456</v>
    <v>1</v>
    <v>Powered by Refinitiv</v>
    <v>1.1499999999999999</v>
    <v>0.55500000000000005</v>
    <v>1.3915</v>
    <v>2.1100000000000001E-2</v>
    <v>2.3711000000000003E-2</v>
    <v>USD</v>
    <v>Destiny Media Technologies, Inc. develops technologies that enables for the distribution over the Internet of digital media files in either a streaming or digital download format. The Company is engaged in developing and marketing software as a service solution that solves critical digital distribution and promotion problems for businesses in the music industry. Its core business is the Play MPE online platform. Play MPE distributes promotional content, including broadcast quality audio, video, images, promotional information and other digital content from music labels and artists to broadcasting professionals, music curators and music reviewers to discover, download, broadcast and review the content. Play MPE provides several capabilities developed and designed to address the needs of music promoters. Its Play MPE's Caster software includes local distribution functions that provide capabilities for a client to create and schedule release announcements and select its targeted audience.</v>
    <v>35</v>
    <v>OTC Markets</v>
    <v>OTCM</v>
    <v>OTCM</v>
    <v>1110 - 885 W Georgia St, VANCOUVER, BC, V6C 3E8 CA</v>
    <v>0.97</v>
    <v>Software &amp; IT Services</v>
    <v>Stock</v>
    <v>45476.006944444445</v>
    <v>7382</v>
    <v>0.88990000000000002</v>
    <v>11965270</v>
    <v>DESTINY MEDIA TECHNOLOGIES INC.</v>
    <v>DESTINY MEDIA TECHNOLOGIES INC.</v>
    <v>0.88990000000000002</v>
    <v>50.082500000000003</v>
    <v>0.88990000000000002</v>
    <v>0.91100000000000003</v>
    <v>9789320</v>
    <v>DSNY</v>
    <v>DESTINY MEDIA TECHNOLOGIES INC. (OTCM:DSNY)</v>
    <v>6000</v>
    <v>750</v>
    <v>2014</v>
  </rv>
  <rv s="4">
    <v>7383</v>
  </rv>
  <rv s="0">
    <v>https://www.bing.com/financeapi/forcetrigger?t=bux6gh&amp;q=XNAS%3aBTBD&amp;form=skydnc</v>
    <v>Learn more on Bing</v>
  </rv>
  <rv s="9">
    <v>21</v>
    <v>BT Brands, Inc. (XNAS:BTBD)</v>
    <v>8</v>
    <v>22</v>
    <v>Finance</v>
    <v>10</v>
    <v>en-GB</v>
    <v>bux6gh</v>
    <v>268435456</v>
    <v>1</v>
    <v>Powered by Refinitiv</v>
    <v>3.05</v>
    <v>1.25</v>
    <v>0</v>
    <v>0</v>
    <v>USD</v>
    <v>BT Brands, Inc. owns and operates approximately 17 restaurants, including Seven Burger Time fast-food restaurants and one Dairy Queen franchise located in the North Central region of the United States, collectively (BTND); Bagger Dave’s Burger Tavern, Inc., a partially owned affiliate, operates six Bagger Dave’s restaurants in Michigan, Ohio, and Indiana (BDVB); Keegan’s Seafood Grille in Indian Rocks Beach, Florida; Pie In The Sky Coffee and Bakery in Woods Hole, Massachusetts, and Village Bier Garten is a German-themed restaurant, bar, and entertainment venue in Cocoa, Florida. Its Burger Time restaurants feature a variety of burgers and other affordable foods, sides, and soft drinks. Its Burger Time restaurants feature a variety of burgers and other affordable foods, sides, and soft drinks. The Company’s Dairy Queen restaurant offers a proscribed menu consisting of burgers, chicken, sides, ice cream, other desserts, and various beverages.</v>
    <v>54</v>
    <v>Nasdaq Stock Market</v>
    <v>XNAS</v>
    <v>XNAS</v>
    <v>405 Main Avenue West, Suite 2D, WEST FARGO, ND, 58078 US</v>
    <v>1.5349999999999999</v>
    <v>Hotels &amp; Entertainment Services</v>
    <v>Stock</v>
    <v>45475.988150798439</v>
    <v>7385</v>
    <v>1.32</v>
    <v>8682100</v>
    <v>BT Brands, Inc.</v>
    <v>BT Brands, Inc.</v>
    <v>1.32</v>
    <v>0</v>
    <v>1.39</v>
    <v>1.39</v>
    <v>6246120</v>
    <v>BTBD</v>
    <v>BT Brands, Inc. (XNAS:BTBD)</v>
    <v>2809</v>
    <v>12966</v>
    <v>2016</v>
  </rv>
  <rv s="4">
    <v>7386</v>
  </rv>
  <rv s="0">
    <v>https://www.bing.com/financeapi/forcetrigger?t=a2zw77&amp;q=OTCM%3aUSNU&amp;form=skydnc</v>
    <v>Learn more on Bing</v>
  </rv>
  <rv s="6">
    <v>12</v>
    <v>U.S. NEUROSURGICAL HOLDINGS, INC. (OTCM:USNU)</v>
    <v>8</v>
    <v>13</v>
    <v>Finance</v>
    <v>18</v>
    <v>en-GB</v>
    <v>a2zw77</v>
    <v>268435456</v>
    <v>1</v>
    <v>Powered by Refinitiv</v>
    <v>1</v>
    <v>8.1000000000000003E-2</v>
    <v>0.36299999999999999</v>
    <v>0.04</v>
    <v>5.8823999999999994E-2</v>
    <v>USD</v>
    <v>U.S. NeuroSurgical Holdings, Inc., through its wholly-owned subsidiaries, holds interests in radiological treatment facilities. The Company owns and operates stereotactic radiosurgery centers, utilizing gamma knife technology. It owns, or holds interests in, the gamma knife and radiation treatment centers, and charges the hospital or medical facility, where the unit is housed and maintained, based on utilization. It is also focused on developing cancer centers featuring radiation therapy. These centers utilize linear accelerators with Intensity Modulated Radiation Therapy and Image Guided Radiation Therapy capabilities. It is focused on launching and development of Medicare advantage plans for seniors by its subsidiaries, Elite Health Plan and Elite Health Plan of Nevada, Inc. Medicare is the federal health insurance program for people ages 65 and over, to cover people under 65 with certain disabilities and people with end-stage renal disease requiring dialysis or kidney transplant.</v>
    <v>2</v>
    <v>OTC Markets</v>
    <v>OTCM</v>
    <v>OTCM</v>
    <v>2400 Research Blvd Ste 325, ROCKVILLE, MD, 20850 US</v>
    <v>0.72</v>
    <v>Healthcare Providers &amp; Services</v>
    <v>Stock</v>
    <v>45476.006944444445</v>
    <v>7388</v>
    <v>0.6825</v>
    <v>9169750</v>
    <v>U.S. NEUROSURGICAL HOLDINGS, INC.</v>
    <v>U.S. NEUROSURGICAL HOLDINGS, INC.</v>
    <v>0.69889999999999997</v>
    <v>0.68</v>
    <v>0.72</v>
    <v>13484920</v>
    <v>USNU</v>
    <v>U.S. NEUROSURGICAL HOLDINGS, INC. (OTCM:USNU)</v>
    <v>4800</v>
    <v>7180</v>
    <v>2015</v>
  </rv>
  <rv s="4">
    <v>7389</v>
  </rv>
  <rv s="0">
    <v>https://www.bing.com/financeapi/forcetrigger?t=a2124c&amp;q=XNAS%3aPNBK&amp;form=skydnc</v>
    <v>Learn more on Bing</v>
  </rv>
  <rv s="5">
    <v>7</v>
    <v>PATRIOT NATIONAL BANCORP, INC. (XNAS:PNBK)</v>
    <v>8</v>
    <v>9</v>
    <v>Finance</v>
    <v>5</v>
    <v>en-GB</v>
    <v>a2124c</v>
    <v>268435456</v>
    <v>1</v>
    <v>Powered by Refinitiv</v>
    <v>10.055</v>
    <v>1.6950000000000001</v>
    <v>0.29260000000000003</v>
    <v>0</v>
    <v>0</v>
    <v>USD</v>
    <v>Patriot National Bancorp, Inc. is a one-bank holding company for Patriot Bank, N.A (the Bank). The Bank has a total of nine branch offices comprised of eight branch offices located in Fairfield and New Haven Counties, Connecticut and one branch office located in Westchester County, New York. It offers commercial real estate loans, commercial business loans, small business administration (SBA) loans and a variety of consumer loans to individuals, small and medium-sized businesses and professionals. Its consumer and commercial deposit accounts offering include checking, interest-bearing negotiable order of withdrawal, money market, time certificates of deposit, savings, prepaid deposit accounts, on-line national money market accounts, certificate of deposit account registry service, individual retirement accounts and others. Other services offered by the Bank include lockbox, Internet banking, bill paying, remote deposit capture, debit cards, money orders, travelers' checks, and ATMs.</v>
    <v>117</v>
    <v>Nasdaq Stock Market</v>
    <v>XNAS</v>
    <v>XNAS</v>
    <v>900 Bedford Street, STAMFORD, CT, 06901 US</v>
    <v>1.86</v>
    <v>Banking Services</v>
    <v>Stock</v>
    <v>45475.837144154684</v>
    <v>7391</v>
    <v>1.85</v>
    <v>7355740</v>
    <v>PATRIOT NATIONAL BANCORP, INC.</v>
    <v>PATRIOT NATIONAL BANCORP, INC.</v>
    <v>1.85</v>
    <v>0</v>
    <v>1.85</v>
    <v>1.85</v>
    <v>3976070</v>
    <v>PNBK</v>
    <v>PATRIOT NATIONAL BANCORP, INC. (XNAS:PNBK)</v>
    <v>2112</v>
    <v>13269</v>
    <v>1999</v>
  </rv>
  <rv s="4">
    <v>7392</v>
  </rv>
  <rv s="0">
    <v>https://www.bing.com/financeapi/forcetrigger?t=c2pcfr&amp;q=XNAS%3aRNAZ&amp;form=skydnc</v>
    <v>Learn more on Bing</v>
  </rv>
  <rv s="5">
    <v>7</v>
    <v>TRANSCODE THERAPEUTICS, INC. (XNAS:RNAZ)</v>
    <v>8</v>
    <v>9</v>
    <v>Finance</v>
    <v>10</v>
    <v>en-GB</v>
    <v>c2pcfr</v>
    <v>268435456</v>
    <v>1</v>
    <v>Powered by Refinitiv</v>
    <v>128</v>
    <v>0.42</v>
    <v>0.70099999999999996</v>
    <v>-1.9400000000000001E-2</v>
    <v>-2.0220999999999999E-2</v>
    <v>USD</v>
    <v>TransCode Therapeutics, Inc. is a clinical-stage oncology company focused on treating metastatic disease. The Company is focused on treating cancer through the design and delivery of ribonucleic acid (RNA) therapeutics based on its TTX nanoparticle platform. The Company’s lead therapeutic candidate, TTX-MC138, is focused on treating metastatic tumors which overexpress microRNA-10b, a unique, well-documented biomarker of metastasis. Its preclinical programs include TTX-siPDL1, an siRNA-based modulator of programmed death-ligand 1 (PD-L1), and two indication agnostic programs, TTX-RIGA, an RNA-based agonist of the retinoic acid- inducible gene I (RIG-I), targeting activation of innate immunity in the tumor microenvironment; and TTX- CRISPR, a CRISPR/Cas9-based therapy platform for the repair or elimination of cancer-causing genes inside tumor cells. The Company’s pipeline also includes TTX-mRNA, a tumor-type specific mRNA-based platform for the development of cancer vaccines.</v>
    <v>10</v>
    <v>Nasdaq Stock Market</v>
    <v>XNAS</v>
    <v>XNAS</v>
    <v>6 Liberty Square, #2382, BOSTON, MA, 02109 US</v>
    <v>0.99</v>
    <v>Biotechnology &amp; Medical Research</v>
    <v>Stock</v>
    <v>45475.945634385935</v>
    <v>7394</v>
    <v>0.93589999999999995</v>
    <v>6353200</v>
    <v>TRANSCODE THERAPEUTICS, INC.</v>
    <v>TRANSCODE THERAPEUTICS, INC.</v>
    <v>0.95499999999999996</v>
    <v>0</v>
    <v>0.95940000000000003</v>
    <v>0.94</v>
    <v>6622050</v>
    <v>RNAZ</v>
    <v>TRANSCODE THERAPEUTICS, INC. (XNAS:RNAZ)</v>
    <v>328</v>
    <v>522061</v>
    <v>2016</v>
  </rv>
  <rv s="4">
    <v>7395</v>
  </rv>
  <rv s="0">
    <v>https://www.bing.com/financeapi/forcetrigger?t=a1yubh&amp;q=XNAS%3aNURO&amp;form=skydnc</v>
    <v>Learn more on Bing</v>
  </rv>
  <rv s="5">
    <v>7</v>
    <v>NEUROMETRIX, INC. (XNAS:NURO)</v>
    <v>8</v>
    <v>9</v>
    <v>Finance</v>
    <v>10</v>
    <v>en-GB</v>
    <v>a1yubh</v>
    <v>268435456</v>
    <v>1</v>
    <v>Powered by Refinitiv</v>
    <v>8</v>
    <v>2.7</v>
    <v>2.3073999999999999</v>
    <v>-0.1</v>
    <v>-2.681E-2</v>
    <v>USD</v>
    <v>NeuroMetrix, Inc. is a commercial-stage healthcare company that develops and commercializes neurotechnology devices to address unmet needs in the chronic pain and diabetes markets. The Company's products are wearable or hand-held medical devices enabled by proprietary consumables and software solutions that include mobile apps, enterprise software and cloud-based systems. The Company has two commercial brands. Quell is a wearable neuromodulation platform. DPNCheck is a point-of-care screening test for peripheral neuropathy. It operates two product categories: Diagnostic technology and Therapeutic technology. Diagnostic technology product category is engaged in point-of-care peripheral neuropathy assessment. Therapeutic technology product category is engaged in wearable neuromodulation for chronic pain syndromes. Its patients control and personalize the technology via a mobile phone application, and their utilization and certain clinical metrics may be tracked in the Quell Health Cloud.</v>
    <v>26</v>
    <v>Nasdaq Stock Market</v>
    <v>XNAS</v>
    <v>XNAS</v>
    <v>1000 Winter Street, WALTHAM, MA, 02451 US</v>
    <v>3.73</v>
    <v>Healthcare Equipment &amp; Supplies</v>
    <v>Stock</v>
    <v>45475.833340392972</v>
    <v>7397</v>
    <v>3.6000999999999999</v>
    <v>7322010</v>
    <v>NEUROMETRIX, INC.</v>
    <v>NEUROMETRIX, INC.</v>
    <v>3.62</v>
    <v>0</v>
    <v>3.73</v>
    <v>3.63</v>
    <v>2011480</v>
    <v>NURO</v>
    <v>NEUROMETRIX, INC. (XNAS:NURO)</v>
    <v>1</v>
    <v>7649</v>
    <v>2001</v>
  </rv>
  <rv s="4">
    <v>7398</v>
  </rv>
  <rv s="0">
    <v>https://www.bing.com/financeapi/forcetrigger?t=a213hw&amp;q=XNAS%3aPOLA&amp;form=skydnc</v>
    <v>Learn more on Bing</v>
  </rv>
  <rv s="5">
    <v>7</v>
    <v>POLAR POWER, INC. (XNAS:POLA)</v>
    <v>8</v>
    <v>9</v>
    <v>Finance</v>
    <v>10</v>
    <v>en-GB</v>
    <v>a213hw</v>
    <v>268435456</v>
    <v>1</v>
    <v>Powered by Refinitiv</v>
    <v>1.58</v>
    <v>0.32</v>
    <v>0.95889999999999997</v>
    <v>1.54E-2</v>
    <v>3.4230000000000003E-2</v>
    <v>USD</v>
    <v>Polar Power, Inc. is a provider of direct current (DC) advanced power and cooling systems. The Company’s product portfolio includes products for telecom, military, renewable energy, marine, automotive, residential, commercial, oil field and mining applications. Its systems can be configured to operate on any energy source, including photovoltaics, diesel, LPG (propane and butane), and renewable fuels. Its telecom power solutions offer cost savings with installation, permitting, site leases, and operation. Its military solutions provide power solutions for robotics, drones, communications, hybrid propulsion, and other applications. Its mobile rapid battery charging technology enables on-demand roadside charging for electric vehicles. Its combined heat and power (CHP) residential systems offer vehicle charging and integrated home power systems via natural gas or propane feedstocks. Its micro/nano-grid solutions provide lower cost energy in bad-grid or no-grid environments.</v>
    <v>87</v>
    <v>Nasdaq Stock Market</v>
    <v>XNAS</v>
    <v>XNAS</v>
    <v>249 E Gardena Blvd, GARDENA, CA, 90248-2813 US</v>
    <v>0.5</v>
    <v>Machinery, Equipment &amp; Components</v>
    <v>Stock</v>
    <v>45475.990872615628</v>
    <v>7400</v>
    <v>0.44140000000000001</v>
    <v>8171417</v>
    <v>POLAR POWER, INC.</v>
    <v>POLAR POWER, INC.</v>
    <v>0.45</v>
    <v>0</v>
    <v>0.44990000000000002</v>
    <v>0.46529999999999999</v>
    <v>17561610</v>
    <v>POLA</v>
    <v>POLAR POWER, INC. (XNAS:POLA)</v>
    <v>6610</v>
    <v>63513</v>
    <v>2016</v>
  </rv>
  <rv s="4">
    <v>7401</v>
  </rv>
  <rv s="0">
    <v>https://www.bing.com/financeapi/forcetrigger?t=bsrj1h&amp;q=XNYS%3aSHPW&amp;form=skydnc</v>
    <v>Learn more on Bing</v>
  </rv>
  <rv s="5">
    <v>7</v>
    <v>SHAPEWAYS HOLDINGS, INC. (XNAS:SHPW)</v>
    <v>8</v>
    <v>9</v>
    <v>Finance</v>
    <v>5</v>
    <v>en-GB</v>
    <v>bsrj1h</v>
    <v>268435456</v>
    <v>1</v>
    <v>Powered by Refinitiv</v>
    <v>5.53</v>
    <v>0.67</v>
    <v>0.86739999999999995</v>
    <v>-3.5000000000000003E-2</v>
    <v>-4.7297000000000006E-2</v>
    <v>USD</v>
    <v>Shapeways Holdings, Inc. is a digital manufacturing company. The Company offers customers an end-to-end digital manufacturing platform on which they can rapidly transform digital designs into physical products. Its manufacturing platform offers customers access to quality manufacturing from start to finish through automation and digitization. The Company supports customers through the design, pre-production, manufacturing, and delivery processes across a range of industries, materials, part volumes, and delivery options. Its software supports ordering, part analysis, manufacturing planning, pre-production, and manufacturing. Its software includes manufacturing preparation technology, 2D and 3D tray planning, and machine integration. The Company utilizes approximately 12 additive manufacturing technologies to produce parts in over 120 materials and finishes. It has manufacturing facilities in Livonia and Charlotte, Michigan within the United States and in Eindhoven, the Netherlands.</v>
    <v>203</v>
    <v>Nasdaq Stock Market</v>
    <v>XNAS</v>
    <v>XNAS</v>
    <v>12163 Globe Street, LIVONIA, MI, 48150 US</v>
    <v>0.74399999999999999</v>
    <v>Integrated Hardware &amp; Software</v>
    <v>Stock</v>
    <v>45475.833342048434</v>
    <v>7403</v>
    <v>0.68589999999999995</v>
    <v>4664604</v>
    <v>SHAPEWAYS HOLDINGS, INC.</v>
    <v>SHAPEWAYS HOLDINGS, INC.</v>
    <v>0.68589999999999995</v>
    <v>0</v>
    <v>0.74</v>
    <v>0.70499999999999996</v>
    <v>6616460</v>
    <v>SHPW</v>
    <v>SHAPEWAYS HOLDINGS, INC. (XNAS:SHPW)</v>
    <v>159518</v>
    <v>22581</v>
    <v>2021</v>
  </rv>
  <rv s="4">
    <v>7404</v>
  </rv>
  <rv s="0">
    <v>https://www.bing.com/financeapi/forcetrigger?t=a1ryz2&amp;q=XNAS%3aENG&amp;form=skydnc</v>
    <v>Learn more on Bing</v>
  </rv>
  <rv s="5">
    <v>7</v>
    <v>ENGLOBAL CORPORATION (XNAS:ENG)</v>
    <v>8</v>
    <v>9</v>
    <v>Finance</v>
    <v>10</v>
    <v>en-GB</v>
    <v>a1ryz2</v>
    <v>268435456</v>
    <v>1</v>
    <v>Powered by Refinitiv</v>
    <v>3.5760000000000001</v>
    <v>1.01</v>
    <v>1.4653</v>
    <v>1.8100000000000002E-2</v>
    <v>1.401E-2</v>
    <v>USD</v>
    <v>ENGlobal Corporation is a provider of project solutions primarily to the energy industry. The Company’s segments include Commercial and Government Services. The Commercial segment provides multi-disciplined engineering services and fabrication relating to the development, management and execution of projects requiring professional engineering and related project management services primarily to the energy industry throughout the United States. The Government segment provides services related to the design, integration and implementation of process distributed control and analyzer systems, advanced automated data gathering systems, information technology and the maintenance of these systems primarily to the United States Government globally. The Government segment operates through its wholly owned subsidiary, ENGlobal Government Services, Inc. (EGS). EGS provides electrical and instrument installation, technical services, and ongoing maintenance, calibration and repair services.</v>
    <v>134</v>
    <v>Nasdaq Stock Market</v>
    <v>XNAS</v>
    <v>XNAS</v>
    <v>11740 Katy Fwy, Energy Tower Iii, 11Th Floor, HOUSTON, TX, 77079 US</v>
    <v>1.44</v>
    <v>Construction &amp; Engineering</v>
    <v>Stock</v>
    <v>45475.972339675784</v>
    <v>7406</v>
    <v>1.3043</v>
    <v>6661790</v>
    <v>ENGLOBAL CORPORATION</v>
    <v>ENGLOBAL CORPORATION</v>
    <v>1.34</v>
    <v>0</v>
    <v>1.2919</v>
    <v>1.31</v>
    <v>5156580</v>
    <v>ENG</v>
    <v>ENGLOBAL CORPORATION (XNAS:ENG)</v>
    <v>49</v>
    <v>9897</v>
    <v>1994</v>
  </rv>
  <rv s="4">
    <v>7407</v>
  </rv>
  <rv s="0">
    <v>https://www.bing.com/financeapi/forcetrigger?t=aw3eoc&amp;q=XNAS%3aBCDA&amp;form=skydnc</v>
    <v>Learn more on Bing</v>
  </rv>
  <rv s="5">
    <v>7</v>
    <v>BIOCARDIA, INC. (XNAS:BCDA)</v>
    <v>8</v>
    <v>9</v>
    <v>Finance</v>
    <v>10</v>
    <v>en-GB</v>
    <v>aw3eoc</v>
    <v>268435456</v>
    <v>1</v>
    <v>Powered by Refinitiv</v>
    <v>43.168500000000002</v>
    <v>2.62</v>
    <v>1.3649</v>
    <v>-0.05</v>
    <v>-1.6722000000000001E-2</v>
    <v>USD</v>
    <v>BioCardia, Inc. is a clinical-stage company developing cellular and cell-derived therapeutics for the treatment of cardiovascular and pulmonary diseases. It is advancing two cell therapy platforms derived from bone marrow such as CardiAMP autologous mononuclear cell therapy platform is being advanced for two clinical indications: ischemic heart failure with reduced ejection fraction (HFrEF) and refractory angina resulting from chronic myocardial ischemia (CMI). Its immunomodulatory allogeneic mesenchymal stem cell (MSC) therapy platform is being advanced as a cell therapy for two clinical indications: the treatment of ischemic HFrEF (CardiALLO), which is actively enrolling, and acute respiratory distress syndrome (ARDS). Its autologous CardiAMP and allogeneic CardiALLO cell therapies intended for cardiac indications of HFrEF and CMI are enabled by its Helix minimally invasive intramyocardial therapeutic delivery platform.</v>
    <v>16</v>
    <v>Nasdaq Stock Market</v>
    <v>XNAS</v>
    <v>XNAS</v>
    <v>320 Soquel Way, SUNNYVALE, CA, 94085 US</v>
    <v>3.125</v>
    <v>Biotechnology &amp; Medical Research</v>
    <v>Stock</v>
    <v>45475.981331550778</v>
    <v>7409</v>
    <v>2.88</v>
    <v>5442620</v>
    <v>BIOCARDIA, INC.</v>
    <v>BIOCARDIA, INC.</v>
    <v>2.88</v>
    <v>0</v>
    <v>2.99</v>
    <v>2.94</v>
    <v>1820270</v>
    <v>BCDA</v>
    <v>BIOCARDIA, INC. (XNAS:BCDA)</v>
    <v>31922</v>
    <v>323274</v>
    <v>1994</v>
  </rv>
  <rv s="4">
    <v>7410</v>
  </rv>
  <rv s="0">
    <v>https://www.bing.com/financeapi/forcetrigger?t=bxi3sm&amp;q=XNAS%3aLGVN&amp;form=skydnc</v>
    <v>Learn more on Bing</v>
  </rv>
  <rv s="5">
    <v>7</v>
    <v>Longeveron Inc. (XNAS:LGVN)</v>
    <v>8</v>
    <v>9</v>
    <v>Finance</v>
    <v>5</v>
    <v>en-GB</v>
    <v>bxi3sm</v>
    <v>268435456</v>
    <v>1</v>
    <v>Powered by Refinitiv</v>
    <v>37.5</v>
    <v>0.77070000000000005</v>
    <v>0.41810000000000003</v>
    <v>0.11</v>
    <v>7.0064000000000001E-2</v>
    <v>USD</v>
    <v>Longeveron Inc. is a clinical-stage biotechnology company. The Company is focused on developing cellular therapies for specific aging-related and life-threatening conditions. The Company's lead investigational product is the LOMECEL-B cell-based therapy product (Lomecel-B), which is derived from culture-expanded medicinal signaling cells (MSCs) that are sourced from bone marrow of young healthy adult donors. The Company is primarily focused on three pipeline indications, which include Hypoplastic Left Heart Syndrome (HLHS), Alzheimer’s disease (AD) and Aging-related Frailty. Its Lomecel-B has multiple mechanisms of action encompassing pro-vascular, pro-regenerative, anti- inflammatory, and tissue repair and healing effects with potential applications across a spectrum of disease areas. The Company has bone marrow supply contracts in with two suppliers: the Oklahoma Blood Institute and Vista Health Research.</v>
    <v>23</v>
    <v>Nasdaq Stock Market</v>
    <v>XNAS</v>
    <v>XNAS</v>
    <v>1951 NW 7th Ave, Ste 520, MIAMI, FL, 33136 US</v>
    <v>1.83</v>
    <v>Biotechnology &amp; Medical Research</v>
    <v>Stock</v>
    <v>45475.998190856248</v>
    <v>7412</v>
    <v>1.51</v>
    <v>9967340</v>
    <v>Longeveron Inc.</v>
    <v>Longeveron Inc.</v>
    <v>1.57</v>
    <v>0</v>
    <v>1.57</v>
    <v>1.68</v>
    <v>6348620</v>
    <v>LGVN</v>
    <v>Longeveron Inc. (XNAS:LGVN)</v>
    <v>30685</v>
    <v>16094731</v>
    <v>2014</v>
  </rv>
  <rv s="4">
    <v>7413</v>
  </rv>
  <rv s="0">
    <v>https://www.bing.com/financeapi/forcetrigger?t=a1txpr&amp;q=XNAS%3aOBLG&amp;form=skydnc</v>
    <v>Learn more on Bing</v>
  </rv>
  <rv s="5">
    <v>7</v>
    <v>OBLONG, INC. (XNAS:OBLG)</v>
    <v>8</v>
    <v>9</v>
    <v>Finance</v>
    <v>5</v>
    <v>en-GB</v>
    <v>a1txpr</v>
    <v>268435456</v>
    <v>1</v>
    <v>Powered by Refinitiv</v>
    <v>1.4509000000000001</v>
    <v>0.10150000000000001</v>
    <v>3.2721</v>
    <v>1.2999999999999999E-3</v>
    <v>7.5580000000000005E-3</v>
    <v>USD</v>
    <v>Oblong Inc. is a provider of patented multi-stream collaboration products and managed services for video collaboration and network solutions. The Company’s flagship product is called Mezzanine, a family of turn-key products that enable dynamic and immersive visual collaboration across multi-users, multi-screens, multi-devices and multi-locations. Mezzanine allows multiple people to share, control and arrange content simultaneously, from any location, enabling all participants to see the same content in its entirety at the same time in identical formats, resulting in enhancements to both in-room and virtual videoconference presentations. The Company has two segments: Collaboration Products and Managed Services. Collaboration Products segment represents the Oblong Industries business surrounding its Mezzanine product offerings. Managed Services segment represents the Oblong business surrounding managed services for video collaboration and network solutions.</v>
    <v>17</v>
    <v>Nasdaq Stock Market</v>
    <v>XNAS</v>
    <v>XNAS</v>
    <v>110 16TH STREET, SUITE 1400 #1024, DENVER, CO, 80202 US</v>
    <v>0.17730000000000001</v>
    <v>Electronic Equipment &amp; Parts</v>
    <v>Stock</v>
    <v>45475.992653796093</v>
    <v>7415</v>
    <v>0.1623</v>
    <v>4845509</v>
    <v>OBLONG, INC.</v>
    <v>OBLONG, INC.</v>
    <v>0.1668</v>
    <v>0</v>
    <v>0.17199999999999999</v>
    <v>0.17330000000000001</v>
    <v>27960240</v>
    <v>OBLG</v>
    <v>OBLONG, INC. (XNAS:OBLG)</v>
    <v>12042</v>
    <v>11459096</v>
    <v>1996</v>
  </rv>
  <rv s="4">
    <v>7416</v>
  </rv>
  <rv s="0">
    <v>https://www.bing.com/financeapi/forcetrigger?t=aw2y6h&amp;q=OTCM%3aACBM&amp;form=skydnc</v>
    <v>Learn more on Bing</v>
  </rv>
  <rv s="21">
    <v>52</v>
    <v>ACRO BIOMEDICAL CO., LTD. (OTCM:ACBM)</v>
    <v>8</v>
    <v>53</v>
    <v>Finance</v>
    <v>18</v>
    <v>en-GB</v>
    <v>aw2y6h</v>
    <v>268435456</v>
    <v>1</v>
    <v>Powered by Refinitiv</v>
    <v>2.0299999999999998</v>
    <v>0.105</v>
    <v>1.0777000000000001</v>
    <v>0</v>
    <v>0</v>
    <v>USD</v>
    <v>Acro Biomedical Co., Ltd. is principally engaged in the business is the sale of cordyceps related products. The Company is focused on developing and marketing nutritional products that promote wellness and a healthy lifestyle. The Company's business consists of selling cordyceps related products that is used in traditional Chinese medicine. Cordyceps is a fungus, which is a combination of a caterpillar and a fungus, which is found at altitudes above 4500 meters (m) in Sikkim. The Company is involved in the purchase of products from three suppliers in Taiwan and the sale of these products to four unrelated customers. It sells products in bulk to companies who may use the Company's products as ingredients in their products or sell the products they purchase from the Company to their own customers.</v>
    <v>0</v>
    <v>OTC Markets</v>
    <v>OTCM</v>
    <v>OTCM</v>
    <v>12175 Visionary Way Ste 1160, FISHERS, IN, 46038 US</v>
    <v>0.105</v>
    <v>Food &amp; Tobacco</v>
    <v>Stock</v>
    <v>45246.048611111109</v>
    <v>7418</v>
    <v>0.105</v>
    <v>6304410</v>
    <v>ACRO BIOMEDICAL CO., LTD.</v>
    <v>ACRO BIOMEDICAL CO., LTD.</v>
    <v>0.105</v>
    <v>0.105</v>
    <v>0.105</v>
    <v>60042000</v>
    <v>ACBM</v>
    <v>ACRO BIOMEDICAL CO., LTD. (OTCM:ACBM)</v>
    <v>300</v>
    <v>2014</v>
  </rv>
  <rv s="4">
    <v>7419</v>
  </rv>
  <rv s="0">
    <v>https://www.bing.com/financeapi/forcetrigger?t=a2inoc&amp;q=OTCM%3aHYEX&amp;form=skydnc</v>
    <v>Learn more on Bing</v>
  </rv>
  <rv s="26">
    <v>63</v>
    <v>HEALTHY EXTRACTS INC (OTCM:HYEX)</v>
    <v>8</v>
    <v>116</v>
    <v>Finance</v>
    <v>18</v>
    <v>en-GB</v>
    <v>a2inoc</v>
    <v>268435456</v>
    <v>1</v>
    <v>Powered by Refinitiv</v>
    <v>7.2</v>
    <v>0.91059999999999997</v>
    <v>1.8489</v>
    <v>0</v>
    <v>0</v>
    <v>USD</v>
    <v>Healthy Extracts, Inc. is a platform for acquiring, developing, researching, patenting, marketing, and distributing plant-based nutraceuticals. The Company, through BergaMet NA, LLC and Ultimate Brain Nutrients, LLC markets and sells health supplemental products. Its segments include Health Supplements and Corporate. It develops, manufactures, and distributes bergamot-based products (BPF) in tablet and capsule under BergaMet Pro+, BergaMet Mega+O, BergaMet HERHEART, BergaMet Cholesterol Command, BergaMet SPORTSHEART and BergaMet CLINICAL IMMUNE. BPF Bergamet products are distributed in North America that contain Citrus Bergamot SuperFruit. Its BergaMet products are certified organic, vegan friendly, non-GMO and gluten-free. Its UBN develops plant-based health technology neuro-products to improve brain health, including memory, cognition, focus and neuro-energy. Its brain health products are sold under various product labels, including UBN ACTIVATE, UBN RELIEF, and Brain Activate-Gel.</v>
    <v>OTC Markets</v>
    <v>OTCM</v>
    <v>OTCM</v>
    <v>7375 COMMERCIAL WAY, SUITE 125, HENDERSON, NV, 89011 US</v>
    <v>2.5</v>
    <v>Pharmaceuticals</v>
    <v>Stock</v>
    <v>45457.777774501563</v>
    <v>7421</v>
    <v>2.48</v>
    <v>7409770</v>
    <v>HEALTHY EXTRACTS INC</v>
    <v>HEALTHY EXTRACTS INC</v>
    <v>2.48</v>
    <v>2.5</v>
    <v>2.5</v>
    <v>2963910</v>
    <v>HYEX</v>
    <v>HEALTHY EXTRACTS INC (OTCM:HYEX)</v>
    <v>40</v>
    <v>2014</v>
  </rv>
  <rv s="4">
    <v>7422</v>
  </rv>
  <rv s="15">
    <v>38</v>
    <v>GAMER PAKISTAN INC. (XNAS:GPAK)</v>
    <v>15</v>
    <v>22</v>
    <v>Finance</v>
    <v>5</v>
    <v>en-GB</v>
    <v>cb2lhw</v>
    <v>268435456</v>
    <v>1</v>
    <v>Powered by Refinitiv</v>
    <v>4.3899999999999997</v>
    <v>0.15379999999999999</v>
    <v>-1.7100000000000001E-2</v>
    <v>-8.9015999999999998E-2</v>
    <v>USD</v>
    <v>Gamer Pakistan Inc. is an interactive esports event promotion and product marketing company. The Company is focused on creating college, inter- university and professional esports events for both men’s and women’s teams, particularly esports opportunities with colleges and universities in Pakistan. The Company intends to integrate competitive events that include its teams and leagues with regional and global teams and leagues sponsored by others, including companies formed by its stockholders, to promote sports, including esports, in other countries. The Company conducts its operations in Pakistan through K2 Gamer (PVT) Ltd. (K2 Gamer), and Elite Sports Pakistan Pvt. Ltd. (ESP). It organized and held approximately 27 separate championships, including the first Annual University Esports National Tournament and Championship in Pakistan. It also intends to expand the range of its esports offerings to other markets.</v>
    <v>7</v>
    <v>Nasdaq Stock Market</v>
    <v>XNAS</v>
    <v>XNAS</v>
    <v>35 E Horizon Ridge Parkway, Suite 110-481, HENDERSON, NV, 89002 US</v>
    <v>0.20269999999999999</v>
    <v>Hotels &amp; Entertainment Services</v>
    <v>Stock</v>
    <v>45475.987254883592</v>
    <v>0.15379999999999999</v>
    <v>4913790</v>
    <v>GAMER PAKISTAN INC.</v>
    <v>GAMER PAKISTAN INC.</v>
    <v>0.2</v>
    <v>0</v>
    <v>0.19209999999999999</v>
    <v>0.17499999999999999</v>
    <v>25579320</v>
    <v>GPAK</v>
    <v>GAMER PAKISTAN INC. (XNAS:GPAK)</v>
    <v>500</v>
    <v>256132</v>
    <v>2021</v>
  </rv>
  <rv s="4">
    <v>7424</v>
  </rv>
  <rv s="0">
    <v>https://www.bing.com/financeapi/forcetrigger?t=a2d9dm&amp;q=OTCM%3aCRTG&amp;form=skydnc</v>
    <v>Learn more on Bing</v>
  </rv>
  <rv s="6">
    <v>12</v>
    <v>THE CORETEC GROUP INC. (OTCM:CRTG)</v>
    <v>8</v>
    <v>13</v>
    <v>Finance</v>
    <v>18</v>
    <v>en-GB</v>
    <v>a2d9dm</v>
    <v>268435456</v>
    <v>1</v>
    <v>Powered by Refinitiv</v>
    <v>0.08</v>
    <v>3.0999999999999999E-3</v>
    <v>1.6095999999999999</v>
    <v>-5.0000000000000002E-5</v>
    <v>-2.5000000000000001E-3</v>
    <v>USD</v>
    <v>The Coretec Group Inc. is a developer of engineered silicon and is using its knowledge to develop silicon anodes for lithium-ion batteries. This program is called Endurion. Through its micron and nanoparticle approach, Endurion is engaged in loading silicon into the battery anode. It uses silicon-based nanoparticles to mitigate the swelling and pulverization issues that are common in early iterations of silicon anodes. Additionally, Endurion nanoparticles are being engineered with an inherent SEI layer that allows better conduction of lithium-ions across the SEI layer, leading to better cycle life. Endurion is being designed to increase energy density in batteries and allow for endurance, enhanced performance, and larger capacity in burgeoning applications, such as electric vehicles, military technologies, mobile devices, and space exploration. It is also exploring ways to use its intellectual property to develop optical plastics to advance development of its CSpace 3D imaging chamber.</v>
    <v>3</v>
    <v>OTC Markets</v>
    <v>OTCM</v>
    <v>OTCM</v>
    <v>333 JACKSON PLAZA, SUITE 1200, ANN ARBOR, MI, 48103 US</v>
    <v>0.02</v>
    <v>Chemicals</v>
    <v>Stock</v>
    <v>45475.808608911721</v>
    <v>7426</v>
    <v>1.8499999999999999E-2</v>
    <v>6581596</v>
    <v>THE CORETEC GROUP INC.</v>
    <v>THE CORETEC GROUP INC.</v>
    <v>1.8800000000000001E-2</v>
    <v>0.02</v>
    <v>1.9949999999999999E-2</v>
    <v>329904600</v>
    <v>CRTG</v>
    <v>THE CORETEC GROUP INC. (OTCM:CRTG)</v>
    <v>476228</v>
    <v>1089870</v>
    <v>1995</v>
  </rv>
  <rv s="4">
    <v>7427</v>
  </rv>
  <rv s="0">
    <v>https://www.bing.com/financeapi/forcetrigger?t=c2c4w7&amp;q=XNAS%3aDNAY&amp;form=skydnc</v>
    <v>Learn more on Bing</v>
  </rv>
  <rv s="5">
    <v>7</v>
    <v>TELESIS BIO INC. (XNAS:TBIO)</v>
    <v>8</v>
    <v>9</v>
    <v>Finance</v>
    <v>10</v>
    <v>en-GB</v>
    <v>c2c4w7</v>
    <v>268435456</v>
    <v>1</v>
    <v>Powered by Refinitiv</v>
    <v>31.5</v>
    <v>3.0249999999999999</v>
    <v>1.571</v>
    <v>-0.1201</v>
    <v>-3.1114000000000003E-2</v>
    <v>USD</v>
    <v>Telesis Bio Inc. is a provider of ribonucleic acid (RNA) and deoxyribonucleic acid (DNA) solutions. The Company provides automated multi-omic and synthetic biology solutions focused on providing applications to enable researchers to rapidly and reproducibly build or write high-quality synthetic DNA and messenger Ribonucleic Acid (mRNA) and short oligonucleotides that are ready to use in many downstream synthetic biology enabled markets. Its BioXp system consolidates, automates, and optimizes the entire synthesis, cloning and amplification workflow. Its on-market and its planned solutions include BioXp 3250 system, BioXp 9600 system, BioXp portal, BioXp De Novo kits, BioXp Select kits, BioXp Next Generation Sequencing kits, Benchtop reagents and Custom Gibson Short Oligo Ligation Assembly (SOLA) enzymatic DNA synthesis (EDS) solutions. BioXp Select kits offer customers the ability to use non-Telesis Bio DNA while using the BioXp system to perform synthetic biology workflow applications.</v>
    <v>137</v>
    <v>Nasdaq Stock Market</v>
    <v>XNAS</v>
    <v>XNAS</v>
    <v>10431 Wateridge Circle, Suite 150, SAN DIEGO, CA, 92121 US</v>
    <v>3.8898999999999999</v>
    <v>Healthcare Equipment &amp; Supplies</v>
    <v>Stock</v>
    <v>45475.914609594533</v>
    <v>7429</v>
    <v>3.55</v>
    <v>6455480</v>
    <v>TELESIS BIO INC.</v>
    <v>TELESIS BIO INC.</v>
    <v>3.8</v>
    <v>0</v>
    <v>3.86</v>
    <v>3.7399</v>
    <v>1672400</v>
    <v>TBIO</v>
    <v>TELESIS BIO INC. (XNAS:TBIO)</v>
    <v>29341</v>
    <v>35596</v>
    <v>2011</v>
  </rv>
  <rv s="4">
    <v>7430</v>
  </rv>
  <rv s="0">
    <v>https://www.bing.com/financeapi/forcetrigger?t=c4q83m&amp;q=XNAS%3aFRZA&amp;form=skydnc</v>
    <v>Learn more on Bing</v>
  </rv>
  <rv s="5">
    <v>7</v>
    <v>Forza X1 Inc (XNAS:FRZA)</v>
    <v>8</v>
    <v>9</v>
    <v>Finance</v>
    <v>5</v>
    <v>en-GB</v>
    <v>c4q83m</v>
    <v>268435456</v>
    <v>1</v>
    <v>Powered by Refinitiv</v>
    <v>1.5649999999999999</v>
    <v>0.33129999999999998</v>
    <v>1.464</v>
    <v>-6.7999999999999996E-3</v>
    <v>-1.7579999999999998E-2</v>
    <v>USD</v>
    <v>Forza X1, Inc. is a developer of electric sport boats. The Company is focused on creating, implementing, and selling electric boats utilizing its electric vehicle (EV) technology to control and power its boats and proprietary outboard electric motor. Its electric boats are designed as fully integrated electric boats including the hull, outboard motor, and control system. The three main components of its electric boats are the fiberglass part of the boat, the motor that propels the boat, and the control system. The Company offers its EV products, services, and support through a Web-based and mobile phone application, which is a vertically integrated and a direct-to-consumer platform. It utilizes a Web-based and application platform to connect with customers for an end-to-end experience. The Company’s two models, the FX1 Dual Console and FX1 Center Console, are designed to be 25-foot in length, and utilize a catamaran hull surface to reduce drag and increase run times.</v>
    <v>11</v>
    <v>Nasdaq Stock Market</v>
    <v>XNAS</v>
    <v>XNAS</v>
    <v>3101 S. Us-1, FORT PIERCE, FL, 34982 US</v>
    <v>0.41</v>
    <v>Leisure Products</v>
    <v>Stock</v>
    <v>45475.895123193754</v>
    <v>7432</v>
    <v>0.38</v>
    <v>5989845</v>
    <v>Forza X1 Inc</v>
    <v>Forza X1 Inc</v>
    <v>0.38650000000000001</v>
    <v>0</v>
    <v>0.38679999999999998</v>
    <v>0.38</v>
    <v>15762750</v>
    <v>FRZA</v>
    <v>Forza X1 Inc (XNAS:FRZA)</v>
    <v>2</v>
    <v>391015</v>
    <v>2021</v>
  </rv>
  <rv s="4">
    <v>7433</v>
  </rv>
  <rv s="0">
    <v>https://www.bing.com/financeapi/forcetrigger?t=a28uf2&amp;q=OTCM%3aATXG&amp;form=skydnc</v>
    <v>Learn more on Bing</v>
  </rv>
  <rv s="9">
    <v>21</v>
    <v>ADDENTAX GROUP CORP. (XNAS:ATXG)</v>
    <v>8</v>
    <v>22</v>
    <v>Finance</v>
    <v>10</v>
    <v>en-GB</v>
    <v>a28uf2</v>
    <v>268435456</v>
    <v>1</v>
    <v>Powered by Refinitiv</v>
    <v>6.63</v>
    <v>0.76</v>
    <v>5.0000000000000001E-3</v>
    <v>6.2500000000000003E-3</v>
    <v>USD</v>
    <v>Addentax Group Corp is a China-based holding company principally engaged in the manufacture of garment and provision of logistic services. The Company operates through four main segments. Garment Manufacturing Business segment is engaged in the production of garment and sales of garment to wholesalers. Logistic Business segment is involved in the provision of delivery and courier services covering approximately 79 cities and two municipalities in China. Property Management and Subleasing business segment provides shops subleasing and property services for garment wholesalers and retailers. Epidemic Prevention Supplies Business segment is involved in manufacturing and distribution of epidemic prevention products and resale of epidemic prevention supplies. The Company is also outsourcing some of the businesses to contractors.</v>
    <v>96</v>
    <v>Nasdaq Stock Market</v>
    <v>XNAS</v>
    <v>XNAS</v>
    <v>Kingkey 100, Block A, Room 4805, Luohu District, SHENZHEN, GUANGDONG, 518000 CN</v>
    <v>0.83</v>
    <v>Freight &amp; Logistics Services</v>
    <v>Stock</v>
    <v>45475.99468609922</v>
    <v>7435</v>
    <v>0.80010000000000003</v>
    <v>4835020</v>
    <v>ADDENTAX GROUP CORP.</v>
    <v>ADDENTAX GROUP CORP.</v>
    <v>0.81</v>
    <v>0</v>
    <v>0.8</v>
    <v>0.80500000000000005</v>
    <v>6043770</v>
    <v>ATXG</v>
    <v>ADDENTAX GROUP CORP. (XNAS:ATXG)</v>
    <v>106</v>
    <v>28816</v>
    <v>2014</v>
  </rv>
  <rv s="4">
    <v>7436</v>
  </rv>
  <rv s="0">
    <v>https://www.bing.com/financeapi/forcetrigger?t=c1sfur&amp;q=XNAS%3aKTTA&amp;form=skydnc</v>
    <v>Learn more on Bing</v>
  </rv>
  <rv s="5">
    <v>7</v>
    <v>PASITHEA THERAPEUTICS CORP. (XNAS:KTTA)</v>
    <v>8</v>
    <v>9</v>
    <v>Finance</v>
    <v>10</v>
    <v>en-GB</v>
    <v>c1sfur</v>
    <v>268435456</v>
    <v>1</v>
    <v>Powered by Refinitiv</v>
    <v>17.399999999999999</v>
    <v>4.74</v>
    <v>0.64900000000000002</v>
    <v>-9.5000000000000001E-2</v>
    <v>-1.8095E-2</v>
    <v>USD</v>
    <v>Pasithea Therapeutics Corp. is a biotechnology company focused on the discovery, research and development of treatments for central nervous system (CNS) disorders and other diseases. The Company is advancing a pipeline of three therapeutic product candidates, with a focus on its lead product candidate, PAS-004, a macrocyclic mitogen-activated protein kinase, or MEK inhibitor. PAS-004 is a small molecule allosteric inhibitor of MEK 1 and 2 (MEK 1/2) for potential use in the treatment of a range of RASopathies, including neurofibromatosis type 1 (NF1) and a number of oncology indications, among others. Its remaining two programs, PAS-001 and PAS-003, are in the earlier stages of development and are based on novel targets for the treatment of CNS disorders that it believes address limitations in the treatment paradigm of the indications it plans to address, which are amyotrophic lateral sclerosis (ALS) for its PAS-003 program, and schizophrenia for its PAS-001 program.</v>
    <v>8</v>
    <v>Nasdaq Stock Market</v>
    <v>XNAS</v>
    <v>XNAS</v>
    <v>1111 Lincoln Road, MIAMI BEACH, FL, 33139 US</v>
    <v>5.1550000000000002</v>
    <v>Biotechnology &amp; Medical Research</v>
    <v>Stock</v>
    <v>45475.892322522654</v>
    <v>7438</v>
    <v>4.83</v>
    <v>5477050</v>
    <v>PASITHEA THERAPEUTICS CORP.</v>
    <v>PASITHEA THERAPEUTICS CORP.</v>
    <v>4.83</v>
    <v>0</v>
    <v>5.25</v>
    <v>5.1550000000000002</v>
    <v>1043250</v>
    <v>KTTA</v>
    <v>PASITHEA THERAPEUTICS CORP. (XNAS:KTTA)</v>
    <v>2486</v>
    <v>5481</v>
    <v>2020</v>
  </rv>
  <rv s="4">
    <v>7439</v>
  </rv>
  <rv s="0">
    <v>https://www.bing.com/financeapi/forcetrigger?t=bskiec&amp;q=XNAS%3aTFFP&amp;form=skydnc</v>
    <v>Learn more on Bing</v>
  </rv>
  <rv s="5">
    <v>7</v>
    <v>TFF PHARMACEUTICALS, INC. (XNAS:TFFP)</v>
    <v>8</v>
    <v>9</v>
    <v>Finance</v>
    <v>10</v>
    <v>en-GB</v>
    <v>bskiec</v>
    <v>268435456</v>
    <v>1</v>
    <v>Powered by Refinitiv</v>
    <v>13.5</v>
    <v>1.54</v>
    <v>1.3501000000000001</v>
    <v>0</v>
    <v>0</v>
    <v>USD</v>
    <v>TFF Pharmaceuticals, Inc. is a clinical-stage biopharmaceutical company engaging patented rapid freezing technology to develop and transform medicine into potent dry powder. It is focused on developing and commercializing drug products based on its patented Thin Film Freezing (TFF) technology platform. Its TFF technology platform has an applicability to convert any drug, including vaccines, small and large molecules, and biologics, into a dry powder for inhalation, or for topical delivery to the eyes, nose and the skin. TFF Pharmaceuticals has two lead drug candidates in the clinic: TFF TAC (Tacrolimus Inhalation Powder) and TFF VORI (Voriconazole Inhalation Powder). TFF TAC is an inhaled dry powder formulation of tacrolimus, for the prophylaxis of organ rejection in patients receiving lung transplants, in combination with other immunosuppressants. TFF VORI is an inhaled dry powder formulation of voriconazole, for the treatment and prophylaxis of invasive pulmonary aspergillosis.</v>
    <v>19</v>
    <v>Nasdaq Stock Market</v>
    <v>XNAS</v>
    <v>XNAS</v>
    <v>2600 Via Fortuna Ste 360, AUSTIN, TX, 78746-7983 US</v>
    <v>1.83</v>
    <v>Biotechnology &amp; Medical Research</v>
    <v>Stock</v>
    <v>45475.996358517972</v>
    <v>7441</v>
    <v>1.69</v>
    <v>5514680</v>
    <v>TFF PHARMACEUTICALS, INC.</v>
    <v>TFF PHARMACEUTICALS, INC.</v>
    <v>1.78</v>
    <v>0</v>
    <v>1.78</v>
    <v>1.78</v>
    <v>3098130</v>
    <v>TFFP</v>
    <v>TFF PHARMACEUTICALS, INC. (XNAS:TFFP)</v>
    <v>80</v>
    <v>40711</v>
    <v>2018</v>
  </rv>
  <rv s="4">
    <v>7442</v>
  </rv>
  <rv s="0">
    <v>https://www.bing.com/financeapi/forcetrigger?t=bov1pr&amp;q=XNAS%3aHOTH&amp;form=skydnc</v>
    <v>Learn more on Bing</v>
  </rv>
  <rv s="5">
    <v>7</v>
    <v>HOTH THERAPEUTICS, INC. (XNAS:HOTH)</v>
    <v>8</v>
    <v>9</v>
    <v>Finance</v>
    <v>10</v>
    <v>en-GB</v>
    <v>bov1pr</v>
    <v>268435456</v>
    <v>1</v>
    <v>Powered by Refinitiv</v>
    <v>3.37</v>
    <v>0.86339999999999995</v>
    <v>0.79690000000000005</v>
    <v>-3.2399999999999998E-2</v>
    <v>-3.5394000000000002E-2</v>
    <v>USD</v>
    <v>Hoth Therapeutics, Inc. is a clinical-stage biopharmaceutical company. The Company is focused on developing a topical formulation for treating side effects from drugs used for the treatment of cancer (HT-001); a treatment for mast-cell derived cancers and anaphylaxis (HT-KIT); a treatment for traumatic brain injury and ischemic stroke (HT-TBI) and a treatment and/or prevention for Alzheimer’s or other neuroinflammatory diseases (HT-ALZ). It also has assets being developed for atopic dermatitis (also known as eczema) (BioLexa); a treatment for asthma and allergies using inhalational administration (HT-004), and a treatment for acne as well as inflammatory bowel diseases (HT-003). Its development products include HT-001, HT-KIT, HT-ALZ, and HT-TBI. Its BioLexa Platform is a proprietary, patented, drug compound platform for the treatment of eczema. The Company also has interests in certain other assets being developed by third parties including a treatment for patients with lupus.</v>
    <v>2</v>
    <v>Nasdaq Stock Market</v>
    <v>XNAS</v>
    <v>XNAS</v>
    <v>590 Madison Avenue, 21St Floor, NEW YORK, NY, 10022 US</v>
    <v>0.92679999999999996</v>
    <v>Pharmaceuticals</v>
    <v>Stock</v>
    <v>45475.833347198437</v>
    <v>7444</v>
    <v>0.88300000000000001</v>
    <v>4475210</v>
    <v>HOTH THERAPEUTICS, INC.</v>
    <v>HOTH THERAPEUTICS, INC.</v>
    <v>0.91510000000000002</v>
    <v>0</v>
    <v>0.91539999999999999</v>
    <v>0.88300000000000001</v>
    <v>4888800</v>
    <v>HOTH</v>
    <v>HOTH THERAPEUTICS, INC. (XNAS:HOTH)</v>
    <v>19253</v>
    <v>137329</v>
    <v>2017</v>
  </rv>
  <rv s="4">
    <v>7445</v>
  </rv>
  <rv s="0">
    <v>https://www.bing.com/financeapi/forcetrigger?t=a1z26h&amp;q=XNAS%3aRSLS&amp;form=skydnc</v>
    <v>Learn more on Bing</v>
  </rv>
  <rv s="5">
    <v>7</v>
    <v>ReShape Lifesciences Inc (XNAS:RSLS)</v>
    <v>8</v>
    <v>9</v>
    <v>Finance</v>
    <v>5</v>
    <v>en-GB</v>
    <v>a1z26h</v>
    <v>268435456</v>
    <v>1</v>
    <v>Powered by Refinitiv</v>
    <v>1.66</v>
    <v>0.1414</v>
    <v>1.5422</v>
    <v>-6.3E-3</v>
    <v>-3.1657999999999999E-2</v>
    <v>USD</v>
    <v>ReShape Lifesciences Inc. is a weight-loss and metabolic health-solutions company. The Company offers an integrated portfolio of products and services that manage and treat obesity and metabolic disease. Its Lap-Band System provides minimally invasive, long-term treatment of obesity and is an alternative to more invasive surgical stapling procedures, such as gastric bypass or sleeve gastrectomy. The investigational Diabetes Bloc-Stim Neuromodulation (DBSN) system utilizes a vagus nerve block and stimulation technology platform for the treatment of type II diabetes and metabolic disorders. The Obalon balloon technology is a non-surgical, swallowable, gas-filled intra-gastric balloon that is designed to provide long-lasting weight loss. Its ReShape Calibration tubes are multifunctional devices compared to reusable bougies and disposable gastric tubes. Its Lap-Band 2.0, like the original Lap-Band System, is designed to provide minimally invasive long-term treatment of severe obesity.</v>
    <v>31</v>
    <v>Nasdaq Stock Market</v>
    <v>XNAS</v>
    <v>XNAS</v>
    <v>1001 CALLE AMANECER, SAN CLEMENTE, CA, 92673 US</v>
    <v>0.19889999999999999</v>
    <v>Healthcare Equipment &amp; Supplies</v>
    <v>Stock</v>
    <v>45475.998693923437</v>
    <v>7447</v>
    <v>0.19</v>
    <v>4520181</v>
    <v>ReShape Lifesciences Inc</v>
    <v>ReShape Lifesciences Inc</v>
    <v>0.19889999999999999</v>
    <v>0</v>
    <v>0.19900000000000001</v>
    <v>0.19270000000000001</v>
    <v>23457090</v>
    <v>RSLS</v>
    <v>ReShape Lifesciences Inc (XNAS:RSLS)</v>
    <v>1373</v>
    <v>13364728</v>
    <v>2008</v>
  </rv>
  <rv s="4">
    <v>7448</v>
  </rv>
  <rv s="0">
    <v>https://www.bing.com/financeapi/forcetrigger?t=a2glzr&amp;q=OTCM%3aFFLO&amp;form=skydnc</v>
    <v>Learn more on Bing</v>
  </rv>
  <rv s="42">
    <v>101</v>
    <v>FREE FLOW, INC. (OTCM:FFLO)</v>
    <v>8</v>
    <v>102</v>
    <v>Finance</v>
    <v>18</v>
    <v>en-GB</v>
    <v>a2glzr</v>
    <v>268435456</v>
    <v>1</v>
    <v>Powered by Refinitiv</v>
    <v>0.89800000000000002</v>
    <v>0.2</v>
    <v>3.0000000000000001E-3</v>
    <v>1.4999999999999999E-2</v>
    <v>USD</v>
    <v>Free Flow, Inc. consists of multiple operating subsidiary businesses and divisions, which include Free Flow Auto Auction, Accurate Auto Parts, Inc., HYGIENIQ.COM, and Motors &amp; Metals, Inc. Free Flow Auto Auction is a management services organization overseeing the auction and related activities for an online auto auction platform. Accurate Auto Parts, Inc. builds a covered auto recycling facility for disassembly, warehousing, and shipping of used auto parts and tires on its over 19-acre facility in King George, Virginia. HYGIENiQ is a sterilizing, deodorizing, and air-purifying technology. Metals and Motors, Inc. is a scrap metal processing company, which is focused on processing scrap metal, primarily from automobiles, to initially produce 3,000 metric tons of shredded steel per month. It also processes catalytic converters for recovery of precious metals.</v>
    <v>2</v>
    <v>OTC Markets</v>
    <v>OTCM</v>
    <v>OTCM</v>
    <v>6269 Caledon Road, KING GEORGE, VA, 22485 US</v>
    <v>0.20300000000000001</v>
    <v>Specialty Retailers</v>
    <v>Stock</v>
    <v>45453.589461758595</v>
    <v>7450</v>
    <v>0.20300000000000001</v>
    <v>5263160</v>
    <v>FREE FLOW, INC.</v>
    <v>FREE FLOW, INC.</v>
    <v>0.20300000000000001</v>
    <v>8.1920999999999999</v>
    <v>0.2</v>
    <v>0.20300000000000001</v>
    <v>25926900</v>
    <v>FFLO</v>
    <v>FREE FLOW, INC. (OTCM:FFLO)</v>
    <v>5000</v>
    <v>2011</v>
  </rv>
  <rv s="4">
    <v>7451</v>
  </rv>
  <rv s="0">
    <v>https://www.bing.com/financeapi/forcetrigger?t=azilar&amp;q=XNAS%3aGNPX&amp;form=skydnc</v>
    <v>Learn more on Bing</v>
  </rv>
  <rv s="5">
    <v>7</v>
    <v>GENPREX, INC. (XNAS:GNPX)</v>
    <v>8</v>
    <v>9</v>
    <v>Finance</v>
    <v>5</v>
    <v>en-GB</v>
    <v>azilar</v>
    <v>268435456</v>
    <v>1</v>
    <v>Powered by Refinitiv</v>
    <v>42</v>
    <v>1.87</v>
    <v>-0.50760000000000005</v>
    <v>0.04</v>
    <v>2.0724999999999997E-2</v>
    <v>USD</v>
    <v>Genprex, Inc. is a clinical-stage gene therapy company focused on developing therapies for patients with cancer and diabetes. The Company’s technologies are designed to administer disease-fighting genes to provide new therapies for large patient populations with cancer and diabetes, who have limited treatment options. Its oncology program utilizes its systemic, non-viral Oncoprex Delivery System which encapsulates the gene-expressing plasmids using lipid nanoparticles. The Company’s lead product candidate, Reqorsa Immunogene Therapy (quaratusugene ozeplasmid), is being evaluated in three clinical trials as a treatment for non-small cell lung cancer (NSCLC) and small cell lung cancer (SCLC). Using a different gene therapy delivery system, the Company is also developing its preclinical diabetes candidate GPX-002 using the same construct for both Type 1 diabetes and Type 2 diabetes. It conducts preclinical research to explore how REQORSA may be administered in other solid tumors.</v>
    <v>26</v>
    <v>Nasdaq Stock Market</v>
    <v>XNAS</v>
    <v>XNAS</v>
    <v>1601 Trinity Street, Bldg. B, Suite 3.322, AUSTIN, TX, 78712 US</v>
    <v>1.9999</v>
    <v>Biotechnology &amp; Medical Research</v>
    <v>Stock</v>
    <v>45475.851383286717</v>
    <v>7453</v>
    <v>1.89</v>
    <v>4134439</v>
    <v>GENPREX, INC.</v>
    <v>GENPREX, INC.</v>
    <v>1.96</v>
    <v>0</v>
    <v>1.93</v>
    <v>1.97</v>
    <v>2098700</v>
    <v>GNPX</v>
    <v>GENPREX, INC. (XNAS:GNPX)</v>
    <v>1</v>
    <v>210240</v>
    <v>2009</v>
  </rv>
  <rv s="4">
    <v>7454</v>
  </rv>
  <rv s="0">
    <v>https://www.bing.com/financeapi/forcetrigger?t=a2n2h7&amp;q=XNAS%3aLIXT&amp;form=skydnc</v>
    <v>Learn more on Bing</v>
  </rv>
  <rv s="5">
    <v>7</v>
    <v>LIXTE BIOTECHNOLOGY HOLDINGS, INC. (XNAS:LIXT)</v>
    <v>8</v>
    <v>9</v>
    <v>Finance</v>
    <v>10</v>
    <v>en-GB</v>
    <v>a2n2h7</v>
    <v>268435456</v>
    <v>1</v>
    <v>Powered by Refinitiv</v>
    <v>9.5</v>
    <v>1.58</v>
    <v>-0.2167</v>
    <v>-4.0899999999999999E-2</v>
    <v>-1.7107000000000001E-2</v>
    <v>USD</v>
    <v>Lixte Biotechnology Holdings, Inc. is a drug discovery company that uses biomarker technology to identify enzyme targets associated with serious common diseases and then designs novel compounds to attack those targets. The Company’s product pipeline is primarily focused on inhibitors of protein phosphatases, used alone and in combination with cytotoxic agents and/or x-ray and immune checkpoint blockers. The Company encompasses that inhibitors of protein phosphatases have broad therapeutic potential not only for cancer but also for other debilitating and life-threatening diseases. It is focused on development activities of its LB-100 series of drugs. The LB-100 series have activity against a broad spectrum of common and rarer human cancers in cell culture systems. In addition, lead compounds of the LB-100 series have anti-cancer activity in animal models of glioblastoma multiforme, neuroblastoma, and medulloblastoma, all cancers of neural tissue.</v>
    <v>3</v>
    <v>Nasdaq Stock Market</v>
    <v>XNAS</v>
    <v>XNAS</v>
    <v>No. 2, 248 Route 25A, EAST SETAUKET, NY, 11733 US</v>
    <v>2.4</v>
    <v>Biotechnology &amp; Medical Research</v>
    <v>Stock</v>
    <v>45475.838285242971</v>
    <v>7456</v>
    <v>2.35</v>
    <v>5377830</v>
    <v>LIXTE BIOTECHNOLOGY HOLDINGS, INC.</v>
    <v>LIXTE BIOTECHNOLOGY HOLDINGS, INC.</v>
    <v>2.4</v>
    <v>0</v>
    <v>2.3908999999999998</v>
    <v>2.35</v>
    <v>2249290</v>
    <v>LIXT</v>
    <v>LIXTE BIOTECHNOLOGY HOLDINGS, INC. (XNAS:LIXT)</v>
    <v>1</v>
    <v>72552</v>
    <v>2005</v>
  </rv>
  <rv s="4">
    <v>7457</v>
  </rv>
  <rv s="7">
    <v>14</v>
    <v>LIPELLA PHARMACEUTICALS INC. (XNAS:LIPO)</v>
    <v>15</v>
    <v>9</v>
    <v>Finance</v>
    <v>5</v>
    <v>en-GB</v>
    <v>c8eth7</v>
    <v>268435456</v>
    <v>1</v>
    <v>Powered by Refinitiv</v>
    <v>2.71</v>
    <v>0.40039999999999998</v>
    <v>5.3999999999999999E-2</v>
    <v>4.0000000000000001E-3</v>
    <v>8.8890000000000011E-3</v>
    <v>USD</v>
    <v>Lipella Pharmaceuticals Inc. is a clinical-stage biotechnology company. It is focused on developing new drugs by reformulating the active agents in existing generic drugs and optimizing these reformulations for new applications. Its lead product candidates include LP-10, LP-310 and LP-410. LP-10 is the development name of its reformulation of tacrolimus specifically optimized for topical deposition to the internal surface of the urinary bladder lumen using a proprietary drug delivery platform. LP-310 is the development name of its oral, liposomal formulation of tacrolimus specifically optimized for local delivery to oral mucosa. It is also developing an oral, liposomal formulation of tacrolimus, LP-410, for the treatment of oral graft-versus-host disease (GVHD). LP-410 is an oral rinse, like LP-310, but has a different containment system. LP-410 targets the underlying mechanisms of oral GVHD, potentially providing a safe and effective treatment option for affected individuals.</v>
    <v>5</v>
    <v>Nasdaq Stock Market</v>
    <v>XNAS</v>
    <v>XNAS</v>
    <v>400 N Lexington St Ste Ll103, PITTSBURGH, PA, 15208 US</v>
    <v>0.49</v>
    <v>Biotechnology &amp; Medical Research</v>
    <v>Stock</v>
    <v>45475.833343332815</v>
    <v>0.43</v>
    <v>3422540</v>
    <v>LIPELLA PHARMACEUTICALS INC.</v>
    <v>LIPELLA PHARMACEUTICALS INC.</v>
    <v>0.44990000000000002</v>
    <v>0</v>
    <v>0.45</v>
    <v>0.45400000000000001</v>
    <v>7605640</v>
    <v>LIPO</v>
    <v>LIPELLA PHARMACEUTICALS INC. (XNAS:LIPO)</v>
    <v>10</v>
    <v>39828</v>
    <v>2005</v>
  </rv>
  <rv s="4">
    <v>7459</v>
  </rv>
  <rv s="0">
    <v>https://www.bing.com/financeapi/forcetrigger?t=c2uc7w&amp;q=XNAS%3aSOPA&amp;form=skydnc</v>
    <v>Learn more on Bing</v>
  </rv>
  <rv s="25">
    <v>62</v>
    <v>SOCIETY PASS INCORPORATED. (XNAS:SOPA)</v>
    <v>8</v>
    <v>26</v>
    <v>Finance</v>
    <v>5</v>
    <v>en-GB</v>
    <v>c2uc7w</v>
    <v>268435456</v>
    <v>1</v>
    <v>Powered by Refinitiv</v>
    <v>11.67</v>
    <v>1.1100000000000001</v>
    <v>1.048</v>
    <v>0.05</v>
    <v>4.1321999999999998E-2</v>
    <v>USD</v>
    <v>Society Pass Incorporated is a data-driven, loyalty, fintech and e-commerce ecosystem company. Its segments include Online grocery and food deliveries, Digital marketing, Online ticketing and reservation, Telecommunications reseller, e-Commerce, and Merchant point of sale (POS). Online Grocery and food deliveries segment operate an online food delivery service under the Handycart brand name and an online grocery delivery under the Pushkart brand name. Digital marketing segment operates the digital marketing business with creator and digital marketing platform. Online ticketing and reservation segment operates the sale of domestic and overseas air ticket and hotel reservations. Telecommunications reseller segment offers sales of local mobile phone plans and Internet data provider plans. Its e-Commerce operates an online lifestyle platform under the brand name of Leflair. Its Merchant POS segment is involved in the sale of hardware and software to merchants.</v>
    <v>Nasdaq Stock Market</v>
    <v>XNAS</v>
    <v>XNAS</v>
    <v>30 Gondoliers Bluff, NEWPORT COAST, CA, 92657 US</v>
    <v>1.2896000000000001</v>
    <v>Software &amp; IT Services</v>
    <v>Stock</v>
    <v>45475.999510763279</v>
    <v>7461</v>
    <v>1.1499999999999999</v>
    <v>3326337</v>
    <v>SOCIETY PASS INCORPORATED.</v>
    <v>SOCIETY PASS INCORPORATED.</v>
    <v>1.19</v>
    <v>0</v>
    <v>1.21</v>
    <v>1.26</v>
    <v>2639950</v>
    <v>SOPA</v>
    <v>SOCIETY PASS INCORPORATED. (XNAS:SOPA)</v>
    <v>27330</v>
    <v>69640</v>
    <v>2018</v>
  </rv>
  <rv s="4">
    <v>7462</v>
  </rv>
  <rv s="0">
    <v>https://www.bing.com/financeapi/forcetrigger?t=c5m45r&amp;q=XNAS%3aSTSS&amp;form=skydnc</v>
    <v>Learn more on Bing</v>
  </rv>
  <rv s="5">
    <v>7</v>
    <v>Sharps Technology Inc (XNAS:STSS)</v>
    <v>8</v>
    <v>9</v>
    <v>Finance</v>
    <v>5</v>
    <v>en-GB</v>
    <v>c5m45r</v>
    <v>268435456</v>
    <v>1</v>
    <v>Powered by Refinitiv</v>
    <v>0.94</v>
    <v>0.1739</v>
    <v>0.313</v>
    <v>3.7000000000000002E-3</v>
    <v>1.5792E-2</v>
    <v>USD</v>
    <v>Sharps Technology, Inc. is a medical device and pharmaceutical packaging company. The Company is engaged in offering patented smart-safety syringe products to the healthcare industry. The Company's smart safety syringe products, such as Securgard, Sologard, and Sharps Provensa, are ultra-low waste syringes that incorporate both passive and active safety and reuse prevention features. It Sharps Securegard and Sologard, and Roncadelle SafeR safety syringe product lines incorporate both active and passive safety features and have been designed to address the three primary administration concerns with syringe delivery systems, including accidental needlestick injuries, wasted medicine/dead space and reuse prevention. It also offers products that are designed with specialized copolymer technology to support the prefillable syringe market segment. It has a manufacturing facility in Hungary and is pursuing plans to expand its manufacturing capacity in the United States.</v>
    <v>3</v>
    <v>Nasdaq Stock Market</v>
    <v>XNAS</v>
    <v>XNAS</v>
    <v>105 Maxess Road, Ste. 124, MELVILLE, NY, 11747 US</v>
    <v>0.2394</v>
    <v>Healthcare Equipment &amp; Supplies</v>
    <v>Stock</v>
    <v>45475.996910000002</v>
    <v>7464</v>
    <v>0.22589999999999999</v>
    <v>3671690</v>
    <v>Sharps Technology Inc</v>
    <v>Sharps Technology Inc</v>
    <v>0.23200000000000001</v>
    <v>0</v>
    <v>0.23430000000000001</v>
    <v>0.23799999999999999</v>
    <v>15670900</v>
    <v>STSS</v>
    <v>Sharps Technology Inc (XNAS:STSS)</v>
    <v>24598</v>
    <v>24602345</v>
    <v>2017</v>
  </rv>
  <rv s="4">
    <v>7465</v>
  </rv>
  <rv s="0">
    <v>https://www.bing.com/financeapi/forcetrigger?t=buh4c7&amp;q=XNAS%3aNVVE&amp;form=skydnc</v>
    <v>Learn more on Bing</v>
  </rv>
  <rv s="5">
    <v>7</v>
    <v>NUVVE HOLDING CORP. (XNAS:NVVE)</v>
    <v>8</v>
    <v>9</v>
    <v>Finance</v>
    <v>10</v>
    <v>en-GB</v>
    <v>buh4c7</v>
    <v>268435456</v>
    <v>1</v>
    <v>Powered by Refinitiv</v>
    <v>36</v>
    <v>0.5141</v>
    <v>1.8878999999999999</v>
    <v>-5.2299999999999999E-2</v>
    <v>-7.5067999999999996E-2</v>
    <v>USD</v>
    <v>Nuvve Holding Corp. is a green energy technology company. The Company provides commercial vehicle-to-grid (V2G) technology platform that enables electric vehicle (EV) batteries to store and resell unused energy back to the local electric grid and provide other grid services. The Company’s V2G technology enables to link multiple EV batteries into a virtual power plant to provide bi-directional services to the electrical grid. The Company offers its customers networked charging stations, infrastructure, software, professional services, support, monitoring and parts and labor warranties required to run electric vehicle fleets. Its customers and partners include owner/operators of light duty fleets, heavy duty fleets, automotive manufacturers, charge point operators, and strategic partners. The Company also operates a small number of charging stations serving as demonstration projects funded by government grants. Its platform dynamically manages power to and from EVs and the grid at scale.</v>
    <v>47</v>
    <v>Nasdaq Stock Market</v>
    <v>XNAS</v>
    <v>XNAS</v>
    <v>2468 Historic Decatur Road, SAN DIEGO, CA, 92106 US</v>
    <v>0.6966</v>
    <v>Electrical Utilities &amp; IPPs</v>
    <v>Stock</v>
    <v>45475.998191642968</v>
    <v>7467</v>
    <v>0.64410000000000001</v>
    <v>4333910</v>
    <v>NUVVE HOLDING CORP.</v>
    <v>NUVVE HOLDING CORP.</v>
    <v>0.6966</v>
    <v>0</v>
    <v>0.69669999999999999</v>
    <v>0.64439999999999997</v>
    <v>6220620</v>
    <v>NVVE</v>
    <v>NUVVE HOLDING CORP. (XNAS:NVVE)</v>
    <v>1155</v>
    <v>7084524</v>
    <v>2020</v>
  </rv>
  <rv s="4">
    <v>7468</v>
  </rv>
  <rv s="0">
    <v>https://www.bing.com/financeapi/forcetrigger?t=a1oicw&amp;q=XNAS%3aBIOL&amp;form=skydnc</v>
    <v>Learn more on Bing</v>
  </rv>
  <rv s="6">
    <v>12</v>
    <v>BIOLASE, INC. (OTCM:BIOL)</v>
    <v>8</v>
    <v>13</v>
    <v>Finance</v>
    <v>18</v>
    <v>en-GB</v>
    <v>a1oicw</v>
    <v>268435456</v>
    <v>1</v>
    <v>Powered by Refinitiv</v>
    <v>10.31</v>
    <v>3.5999999999999997E-2</v>
    <v>0.71220000000000006</v>
    <v>-7.7999999999999996E-3</v>
    <v>-7.2356000000000004E-2</v>
    <v>USD</v>
    <v>BIOLASE, Inc. is a medical device company that develops, manufactures, markets and sells laser systems in dentistry and medicine. The Company's systems allow dentists, periodontists, endodontists, pediatric dentists, oral surgeons, and other dental specialists to perform a broad range of minimally invasive dental procedures, including cosmetic, restorative, and complex surgical applications. It offers two categories of laser system products: Waterlase (all-tissue) systems and diode (soft-tissue) systems. The Company's all-tissue Waterlase dental laser systems consist of its flagship Waterlase iPlus, Waterlase Express, and Waterlase MDX. Its soft tissue diode laser systems consist of the Epic X, Epic Hygiene, Epic Q, and Epic 10 diode lasers that perform soft tissue, hygiene, cosmetic procedures, teeth whitening, and provide temporary pain relief. Epic X, and Epic 10 systems feature its 940 nanometer wavelength with patented pulse technology called ComfortPulse.</v>
    <v>157</v>
    <v>OTC Markets</v>
    <v>OTCM</v>
    <v>OTCM</v>
    <v>27042 Towne Centre Drive, Suite 270, FOOTHILL RANCH, CA, 92610 US</v>
    <v>0.10780000000000001</v>
    <v>Healthcare Equipment &amp; Supplies</v>
    <v>Stock</v>
    <v>45476.006944444445</v>
    <v>7470</v>
    <v>0.1</v>
    <v>3339498</v>
    <v>BIOLASE, INC.</v>
    <v>BIOLASE, INC.</v>
    <v>0.105</v>
    <v>0.10780000000000001</v>
    <v>0.1</v>
    <v>33394980</v>
    <v>BIOL</v>
    <v>BIOLASE, INC. (OTCM:BIOL)</v>
    <v>383141</v>
    <v>2684982</v>
    <v>1987</v>
  </rv>
  <rv s="4">
    <v>7471</v>
  </rv>
  <rv s="0">
    <v>https://www.bing.com/financeapi/forcetrigger?t=a1sdxm&amp;q=XNAS%3aEVOK&amp;form=skydnc</v>
    <v>Learn more on Bing</v>
  </rv>
  <rv s="5">
    <v>7</v>
    <v>EVOKE PHARMA, INC. (XNAS:EVOK)</v>
    <v>8</v>
    <v>9</v>
    <v>Finance</v>
    <v>10</v>
    <v>en-GB</v>
    <v>a1sdxm</v>
    <v>268435456</v>
    <v>1</v>
    <v>Powered by Refinitiv</v>
    <v>1.77</v>
    <v>0.4</v>
    <v>0.37040000000000001</v>
    <v>3.6400000000000002E-2</v>
    <v>7.7150999999999997E-2</v>
    <v>USD</v>
    <v>Evoke Pharma, Inc. is a specialty pharmaceutical company. The Company is focused primarily on the development and commercialization of drugs to treat gastrointestinal (GI) disorders and diseases. The Company operates through the development and commercialization of pharmaceutical products. It is developing its product, Gimoti (metoclopramide) nasal spray, the first and only nasally administered product indicated for the relief of symptoms in adults with acute and recurrent diabetic gastroparesis. It developed Gimoti, a dopamine antagonist / mixed 5-HT3 antagonist / 5-HT4 agonist with pro-motility and anti-emetic effects, for the relief of symptoms associated with acute and recurrent diabetic gastroparesis. Gimoti is a novel formulation of metoclopramide offering systemic delivery by nasal spray administration. It has developed the nasal formulation of metoclopramide to provide its targeted patient population with acute or recurrent symptoms of diabetic gastroparesis.</v>
    <v>4</v>
    <v>Nasdaq Stock Market</v>
    <v>XNAS</v>
    <v>XNAS</v>
    <v>420 Stevens Avenue, Suite 370, SOLANA BEACH, CA, 92075 US</v>
    <v>0.59</v>
    <v>Pharmaceuticals</v>
    <v>Stock</v>
    <v>45475.891696689061</v>
    <v>7473</v>
    <v>0.5</v>
    <v>4056260</v>
    <v>EVOKE PHARMA, INC.</v>
    <v>EVOKE PHARMA, INC.</v>
    <v>0.50639999999999996</v>
    <v>0</v>
    <v>0.4718</v>
    <v>0.50819999999999999</v>
    <v>8597410</v>
    <v>EVOK</v>
    <v>EVOKE PHARMA, INC. (XNAS:EVOK)</v>
    <v>3</v>
    <v>29221</v>
    <v>2007</v>
  </rv>
  <rv s="4">
    <v>7474</v>
  </rv>
  <rv s="0">
    <v>https://www.bing.com/financeapi/forcetrigger?t=a26xpr&amp;q=OTCM%3aADMT&amp;form=skydnc</v>
    <v>Learn more on Bing</v>
  </rv>
  <rv s="6">
    <v>12</v>
    <v>A D M TRONICS UNLIMITED, INC. (OTCM:ADMT)</v>
    <v>8</v>
    <v>13</v>
    <v>Finance</v>
    <v>18</v>
    <v>en-GB</v>
    <v>a26xpr</v>
    <v>268435456</v>
    <v>1</v>
    <v>Powered by Refinitiv</v>
    <v>0.15</v>
    <v>6.0999999999999999E-2</v>
    <v>2.8299999999999999E-2</v>
    <v>0</v>
    <v>0</v>
    <v>USD</v>
    <v>ADM Tronics Unlimited, Inc. is a technology-based developer and manufacturer of diversified lines of products and services in various areas, including electronics for non-invasive medical and other applications; research, development, regulatory and engineering services; and environmentally safe chemical products for industrial, cosmetic, and topical uses. The Company operates in three segments: Chemical, Electronics and Engineering. It offers a range of engineering services, including research, development, quality control and quality assurance services along with regulatory compliance services. The Company has developed several medical and cosmetic topical products. Its water-based, adhesive, and related topical formulations are used for maxillofacial prosthetic medical applications and for professional makeup applications primarily for special makeup effects for film, television, and theatrical productions. The Company's wholly owned subsidiary is Sonotron Medical Systems, Inc.</v>
    <v>7</v>
    <v>OTC Markets</v>
    <v>OTCM</v>
    <v>OTCM</v>
    <v>224 S Pegasus Ave, NORTHVALE, NJ, 07647 US</v>
    <v>7.4999999999999997E-2</v>
    <v>Healthcare Equipment &amp; Supplies</v>
    <v>Stock</v>
    <v>45471.564438298439</v>
    <v>7476</v>
    <v>7.4999999999999997E-2</v>
    <v>5069140</v>
    <v>A D M TRONICS UNLIMITED, INC.</v>
    <v>A D M TRONICS UNLIMITED, INC.</v>
    <v>7.4999999999999997E-2</v>
    <v>7.4999999999999997E-2</v>
    <v>7.4999999999999997E-2</v>
    <v>67588500</v>
    <v>ADMT</v>
    <v>A D M TRONICS UNLIMITED, INC. (OTCM:ADMT)</v>
    <v>50</v>
    <v>34880</v>
    <v>1969</v>
  </rv>
  <rv s="4">
    <v>7477</v>
  </rv>
  <rv s="0">
    <v>https://www.bing.com/financeapi/forcetrigger?t=a2anu2&amp;q=OTCM%3aNEWH&amp;form=skydnc</v>
    <v>Learn more on Bing</v>
  </rv>
  <rv s="6">
    <v>12</v>
    <v>NEWHYDROGEN, INC. (OTCM:NEWH)</v>
    <v>8</v>
    <v>13</v>
    <v>Finance</v>
    <v>18</v>
    <v>en-GB</v>
    <v>a2anu2</v>
    <v>268435456</v>
    <v>1</v>
    <v>Powered by Refinitiv</v>
    <v>1.8200000000000001E-2</v>
    <v>4.1000000000000003E-3</v>
    <v>1.8274999999999999</v>
    <v>-5.0000000000000002E-5</v>
    <v>-9.7090000000000006E-3</v>
    <v>USD</v>
    <v>NewHydrogen, Inc. is a developer of clean energy technologies. The Company is developing ThermoLoop a technology that uses clean energy and water to produce the green hydrogen. The Company is focused on developing technologies to reduce or replace rare earth materials with inexpensive earth-abundant materials in electrolyzers to help usher in a green hydrogen economy. The ThermoLoop is a low-cost thermochemical process to split water using inexpensive heat, instead of expensive electricity. This technology water as a feedstock and reduces the cost of hydrogen production by eliminating electricity used in existing electrolyzers. Its green technology applications include the green electric grid, fuel cell electric vehicles (FCEV), battery electric vehicles (BEV), hydrogen fueling stations, lower carbon gas infrastructure and air taxis.</v>
    <v>2</v>
    <v>OTC Markets</v>
    <v>OTCM</v>
    <v>OTCM</v>
    <v>27936 Lost Canyon Rd Ste 202, SANTA CLARITA, CA, 91387 US</v>
    <v>5.4000000000000003E-3</v>
    <v>Renewable Energy</v>
    <v>Stock</v>
    <v>45476.006944444445</v>
    <v>7479</v>
    <v>4.8999999999999998E-3</v>
    <v>3628690</v>
    <v>NEWHYDROGEN, INC.</v>
    <v>NEWHYDROGEN, INC.</v>
    <v>5.1500000000000001E-3</v>
    <v>5.1500000000000001E-3</v>
    <v>5.1000000000000004E-3</v>
    <v>704599500</v>
    <v>NEWH</v>
    <v>NEWHYDROGEN, INC. (OTCM:NEWH)</v>
    <v>541029</v>
    <v>675000</v>
    <v>2006</v>
  </rv>
  <rv s="4">
    <v>7480</v>
  </rv>
  <rv s="0">
    <v>https://www.bing.com/financeapi/forcetrigger?t=a1n8ar&amp;q=XNAS%3aMYMD&amp;form=skydnc</v>
    <v>Learn more on Bing</v>
  </rv>
  <rv s="5">
    <v>7</v>
    <v>MYMD PHARMACEUTICALS, INC. (XNAS:MYMD)</v>
    <v>8</v>
    <v>9</v>
    <v>Finance</v>
    <v>5</v>
    <v>en-GB</v>
    <v>a1n8ar</v>
    <v>268435456</v>
    <v>1</v>
    <v>Powered by Refinitiv</v>
    <v>63.9</v>
    <v>1.7501</v>
    <v>2.1629999999999998</v>
    <v>-0.04</v>
    <v>-2.1389999999999999E-2</v>
    <v>USD</v>
    <v>MyMD Pharmaceuticals, Inc. is a clinical-stage pharmaceutical company. The Company is focused on developing two novel therapeutic platforms that treat the causes of disease rather than only addressing the symptoms. The Company’s MYMD-1 is a drug platform based on a clinical-stage small molecule that regulates the immune system to control TNF-a, which drives chronic inflammation, and other pro-inflammatory cell signaling cytokines. MYMD-1 is being developed to delay aging, increase longevity, and treat autoimmune diseases. It also shows potential as an anti-fibrotic and anti-prolific therapeutic. The Company’s second drug platform, Supera-CBD, is being developed to treat chronic pain, addiction, and epilepsy. Supera-CBD is a synthetic, preclinical cannabidiol derivative that has been demonstrated to effectively target cannabinoid type 2 (CB2) receptors. Supera-CBD binds to and inhibits opioid receptors, comparing it side by side with plant-based cannabidiol (CBD).</v>
    <v>9</v>
    <v>Nasdaq Stock Market</v>
    <v>XNAS</v>
    <v>XNAS</v>
    <v>855 N. Wolfe Street, Suite 601, BALTIMORE, MD, 21205 US</v>
    <v>1.8998999999999999</v>
    <v>Biotechnology &amp; Medical Research</v>
    <v>Stock</v>
    <v>45475.833346226565</v>
    <v>7482</v>
    <v>1.8</v>
    <v>4246040</v>
    <v>MYMD PHARMACEUTICALS, INC.</v>
    <v>MYMD PHARMACEUTICALS, INC.</v>
    <v>1.84</v>
    <v>0</v>
    <v>1.87</v>
    <v>1.83</v>
    <v>2307630</v>
    <v>MYMD</v>
    <v>MYMD PHARMACEUTICALS, INC. (XNAS:MYMD)</v>
    <v>9913</v>
    <v>90710</v>
    <v>2023</v>
  </rv>
  <rv s="4">
    <v>7483</v>
  </rv>
  <rv s="0">
    <v>https://www.bing.com/financeapi/forcetrigger?t=a1osk2&amp;q=XNAS%3aBPTH&amp;form=skydnc</v>
    <v>Learn more on Bing</v>
  </rv>
  <rv s="5">
    <v>7</v>
    <v>BIO-PATH HOLDINGS, INC. (XNAS:BPTH)</v>
    <v>8</v>
    <v>9</v>
    <v>Finance</v>
    <v>10</v>
    <v>en-GB</v>
    <v>a1osk2</v>
    <v>268435456</v>
    <v>1</v>
    <v>Powered by Refinitiv</v>
    <v>36.200000000000003</v>
    <v>1.85</v>
    <v>0.28310000000000002</v>
    <v>-0.08</v>
    <v>-4.1237000000000003E-2</v>
    <v>USD</v>
    <v>Bio-Path Holdings, Inc. is a biotechnology company. The Company is engaged in developing DNAbilize, a novel technology that has yielded a pipeline of RNAi nanoparticle drugs that can be administered with a simple intravenous transfusion. DNAbilize, is a platform that uses P-ethoxy, which is a deoxyribonucleic acid (DNA) backbone modification that is intended to protect the DNA from destruction by the body’s enzymes when circulating in vivo, incorporated inside of a lipid bilayer having neutral charge. Its lead product candidate, prexigebersen (BP1001, targeting the Grb2 protein), is in a Phase II study for blood cancers, and BP1001-A, a drug product modification of prexigebersen, is in a Phase I/Ib study for solid tumors. The Company’s second product, BP1002, which targets the Bcl-2 protein, is being evaluated for the treatment of blood cancers and solid tumors, including lymphoma and acute myeloid leukemia. BP1003 is its third liposome delivered antisense drug candidate.</v>
    <v>10</v>
    <v>Nasdaq Stock Market</v>
    <v>XNAS</v>
    <v>XNAS</v>
    <v>4710 BELLAIRE BOULEVARD, SUITE 210, BELLAIRE, TX, 77401 US</v>
    <v>1.9450000000000001</v>
    <v>Biotechnology &amp; Medical Research</v>
    <v>Stock</v>
    <v>45475.99996641172</v>
    <v>7485</v>
    <v>1.85</v>
    <v>3213100</v>
    <v>BIO-PATH HOLDINGS, INC.</v>
    <v>BIO-PATH HOLDINGS, INC.</v>
    <v>1.89</v>
    <v>0</v>
    <v>1.94</v>
    <v>1.86</v>
    <v>1656230</v>
    <v>BPTH</v>
    <v>BIO-PATH HOLDINGS, INC. (XNAS:BPTH)</v>
    <v>111</v>
    <v>2689267</v>
    <v>2014</v>
  </rv>
  <rv s="4">
    <v>7486</v>
  </rv>
  <rv s="0">
    <v>https://www.bing.com/financeapi/forcetrigger?t=a2rypr&amp;q=OTCM%3aPGOL&amp;form=skydnc</v>
    <v>Learn more on Bing</v>
  </rv>
  <rv s="6">
    <v>12</v>
    <v>PATRIOT GOLD CORP. (OTCM:PGOL)</v>
    <v>8</v>
    <v>13</v>
    <v>Finance</v>
    <v>18</v>
    <v>en-GB</v>
    <v>a2rypr</v>
    <v>268435456</v>
    <v>1</v>
    <v>Powered by Refinitiv</v>
    <v>0.15</v>
    <v>3.0099999999999998E-2</v>
    <v>0.85660000000000003</v>
    <v>-2E-3</v>
    <v>-4.2553000000000001E-2</v>
    <v>USD</v>
    <v>Patriot Gold Corp. is a natural resource exploration and mining company, which acquires, explores, and develops natural resource properties. The Company's primary focus in the natural resource sector is gold. Its property holdings consist of Vernal Property, the Windy Peak Property, a royalty with respect to the Moss Mine Project, and a royalty with respect to the Bruner Gold Project. The Vernal Property is located approximately 140 miles east-southeast of Reno, Nevada, on the west side of the Shoshone Mountains. It holds the property through approximately 12 unpatented mining claims over 248 acres. The Moss Mine Property is located in the Oatman Mining District of Mohave County Arizona. The Windy Peak Property consists of about 114 unpatented mineral claims covering approximately 2,337 acres, three miles north-northeast of Bell Mountain. The Company holds a royalty of 2% of Net Smelter Returns with respect to the Bruner Gold Project that consists of 26 patented mining claims.</v>
    <v>0</v>
    <v>OTC Markets</v>
    <v>OTCM</v>
    <v>OTCM</v>
    <v>401 Ryland Street, Suite 180, RENO, NV, 89502 US</v>
    <v>4.4999999999999998E-2</v>
    <v>Metals &amp; Mining</v>
    <v>Stock</v>
    <v>45476.006944444445</v>
    <v>7488</v>
    <v>4.4999999999999998E-2</v>
    <v>2883660</v>
    <v>PATRIOT GOLD CORP.</v>
    <v>PATRIOT GOLD CORP.</v>
    <v>4.4999999999999998E-2</v>
    <v>4.7E-2</v>
    <v>4.4999999999999998E-2</v>
    <v>61354540</v>
    <v>PGOL</v>
    <v>PATRIOT GOLD CORP. (OTCM:PGOL)</v>
    <v>200</v>
    <v>25670</v>
    <v>1998</v>
  </rv>
  <rv s="4">
    <v>7489</v>
  </rv>
  <rv s="0">
    <v>https://www.bing.com/financeapi/forcetrigger?t=bukwh7&amp;q=XNAS%3aKRBP&amp;form=skydnc</v>
    <v>Learn more on Bing</v>
  </rv>
  <rv s="6">
    <v>12</v>
    <v>KIROMIC BIOPHARMA, INC. (OTCM:KRBP)</v>
    <v>8</v>
    <v>13</v>
    <v>Finance</v>
    <v>18</v>
    <v>en-GB</v>
    <v>bukwh7</v>
    <v>268435456</v>
    <v>1</v>
    <v>Powered by Refinitiv</v>
    <v>4.0799000000000003</v>
    <v>0.16</v>
    <v>1.9655</v>
    <v>0.24</v>
    <v>0.12</v>
    <v>USD</v>
    <v>Kiromic BioPharma, Inc. is a clinical-stage fully integrated biotherapeutics company using its DIAMOND artificial intelligence (AI) 2.0 target discovery engine to develop and commercialize cell therapies focusing on immuno-oncology. The Company is developing multi-indication allogeneic T cell therapies that exploit the natural potency of Gamma Delta T cells (GDTs) to target solid tumors. It has three product candidates: Deltacel non-engineered GDTs, expanded and activated with technology, Procel GDTs engineered with a PD-1 switch receptor and Isocel GDTs engineered with an anti-Mesothelin isoform 2 Chimeric Antigen Receptor. Its Procel and Isocel product candidates consist of allogeneic, engineered, off-the-shelf GDT cells and they are in the preclinical development stage. Its Deltacel product candidate consists of non-engineered GDTs used to treat solid tumors. It also has new technologies in development to support its end-to-end approach.</v>
    <v>31</v>
    <v>OTC Markets</v>
    <v>OTCM</v>
    <v>OTCM</v>
    <v>7707 Fannin St., Suite 140, HOUSTON, TX, 77054 US</v>
    <v>2.2400000000000002</v>
    <v>Biotechnology &amp; Medical Research</v>
    <v>Stock</v>
    <v>45476.006944444445</v>
    <v>7491</v>
    <v>2.0499999999999998</v>
    <v>2576470</v>
    <v>KIROMIC BIOPHARMA, INC.</v>
    <v>KIROMIC BIOPHARMA, INC.</v>
    <v>2.0499999999999998</v>
    <v>2</v>
    <v>2.2400000000000002</v>
    <v>1288240</v>
    <v>KRBP</v>
    <v>KIROMIC BIOPHARMA, INC. (OTCM:KRBP)</v>
    <v>767</v>
    <v>7614</v>
    <v>2016</v>
  </rv>
  <rv s="4">
    <v>7492</v>
  </rv>
  <rv s="15">
    <v>38</v>
    <v>GAXOS.AI INC. (XNAS:GXAI)</v>
    <v>15</v>
    <v>22</v>
    <v>Finance</v>
    <v>10</v>
    <v>en-GB</v>
    <v>c8v2ec</v>
    <v>268435456</v>
    <v>1</v>
    <v>Powered by Refinitiv</v>
    <v>19.2</v>
    <v>2.1696</v>
    <v>-2.41E-2</v>
    <v>-8.8280000000000008E-3</v>
    <v>USD</v>
    <v>Gaxos.Ai Inc. is a technology-based company. The Company is engaged in developing applications aimed at redefining the way we utilize artificial intelligence (AI) to optimize the user experience. It is focused on addressing the need for AI solutions in both health and entertainment. The Company’s flagship product is a gaming platform called Gaxos (Gaxos Gaming), which develops, designs, acquires, and manages conventional games and to combine these games with unconventional game mechanisms, such as the ability for gamers and developers to utilize AI to create and design in-game features, as well as to mint unique in-game features, such as skins, characters, weapons, gear, levels, and virtual lands, in the form of non-fungible tokens (NFTs) that will allow users to have experiences and control over in-game assets. The Company’s Gaxos Health, which is engaged in revolutionizing personal health and wellness by developing a suite of innovative AI-powered health optimization solutions.</v>
    <v>3</v>
    <v>Nasdaq Stock Market</v>
    <v>XNAS</v>
    <v>XNAS</v>
    <v>101 Eisenhower Pkwy Suite 300, ROSELAND, NJ, 07068 US</v>
    <v>2.73</v>
    <v>Software &amp; IT Services</v>
    <v>Stock</v>
    <v>45475.902927221876</v>
    <v>2.7</v>
    <v>2959361</v>
    <v>GAXOS.AI INC.</v>
    <v>GAXOS.AI INC.</v>
    <v>2.73</v>
    <v>0</v>
    <v>2.73</v>
    <v>2.7059000000000002</v>
    <v>1093670</v>
    <v>GXAI</v>
    <v>GAXOS.AI INC. (XNAS:GXAI)</v>
    <v>1631</v>
    <v>7794</v>
    <v>2022</v>
  </rv>
  <rv s="4">
    <v>7494</v>
  </rv>
  <rv s="0">
    <v>https://www.bing.com/financeapi/forcetrigger?t=a2bmpr&amp;q=OTCM%3aHGYN&amp;form=skydnc</v>
    <v>Learn more on Bing</v>
  </rv>
  <rv s="6">
    <v>12</v>
    <v>HONG YUAN HOLDING GROUP (OTCM:HGYN)</v>
    <v>8</v>
    <v>13</v>
    <v>Finance</v>
    <v>18</v>
    <v>en-GB</v>
    <v>a2bmpr</v>
    <v>268435456</v>
    <v>1</v>
    <v>Powered by Refinitiv</v>
    <v>0.1</v>
    <v>3.5000000000000001E-3</v>
    <v>3.7359</v>
    <v>0</v>
    <v>0</v>
    <v>USD</v>
    <v>Hong Yuan Holding Group, formerly Cereplast Inc, is engaged in developing and commercializing bio-based resins through two product families: Cereplast Compostables Resins, which are compostable, renewable, ecologically sound substitutes for petroleum-based plastics, and Cereplast Sustainables resins (including the Cereplast Hybrid Resins product line), which replaces up to 90% of the petroleum-based content of traditional plastics with materials from renewable resources. Its resins can be converted into finished products using conventional manufacturing equipment without additional capital investment by downstream converters. Its compostable and sustainable resins can be used in the conventional converting process that includes injection molding, thermoforming, blown film, blow molding, extrusion for profiles and extrusion coating.</v>
    <v>16</v>
    <v>OTC Markets</v>
    <v>OTCM</v>
    <v>OTCM</v>
    <v>Room2707, Global Mansion, Zhengbian Road, Jinhui District, ZHENGZHOU, HENAN, 450000 CN</v>
    <v>4.5999999999999999E-2</v>
    <v>Holding Companies</v>
    <v>Stock</v>
    <v>45476.006944444445</v>
    <v>7496</v>
    <v>2.1999999999999999E-2</v>
    <v>3358820</v>
    <v>HONG YUAN HOLDING GROUP</v>
    <v>HONG YUAN HOLDING GROUP</v>
    <v>4.5999999999999999E-2</v>
    <v>4.4999999999999998E-2</v>
    <v>4.4999999999999998E-2</v>
    <v>74640460</v>
    <v>HGYN</v>
    <v>HONG YUAN HOLDING GROUP (OTCM:HGYN)</v>
    <v>1751</v>
    <v>8440</v>
    <v>2001</v>
  </rv>
  <rv s="4">
    <v>7497</v>
  </rv>
  <rv s="0">
    <v>https://www.bing.com/financeapi/forcetrigger?t=c1qq77&amp;q=XNAS%3aISPC&amp;form=skydnc</v>
    <v>Learn more on Bing</v>
  </rv>
  <rv s="5">
    <v>7</v>
    <v>iSpecimen Inc (XNAS:ISPC)</v>
    <v>8</v>
    <v>9</v>
    <v>Finance</v>
    <v>5</v>
    <v>en-GB</v>
    <v>c1qq77</v>
    <v>268435456</v>
    <v>1</v>
    <v>Powered by Refinitiv</v>
    <v>1.75</v>
    <v>0.2001</v>
    <v>3.6999999999999998E-2</v>
    <v>-8.3000000000000001E-3</v>
    <v>-2.7383999999999999E-2</v>
    <v>USD</v>
    <v>iSpecimen Inc. is a technology-driven company. The Company's iSpecimen Marketplace platform is designed to transform the biospecimen procurement process to accelerate medical discovery. The Company's technology consolidates the biospecimen buying experience in a single, online marketplace that brings together healthcare providers who have biospecimens and researchers across industry, academia, and government institutions who need them. Its iSpecimen Marketplace platform has compiled de-identified healthcare data provided by its healthcare supply partners. The platform is built upon a robust healthcare data set comprised of information about available specimens and research subjects. The Company’s platform helps with administrative and reporting functions for researchers, suppliers, and its internal personnel, including user and compliance management. The iSpecimen Marketplace technology comprises four functional areas: search, workflow, data, administrative, compliance and reporting.</v>
    <v>53</v>
    <v>Nasdaq Stock Market</v>
    <v>XNAS</v>
    <v>XNAS</v>
    <v>450 Bedford St Ste 1010, LEXINGTON, MA, 02420-1535 US</v>
    <v>0.3</v>
    <v>Software &amp; IT Services</v>
    <v>Stock</v>
    <v>45475.996755635941</v>
    <v>7499</v>
    <v>0.28999999999999998</v>
    <v>3854545</v>
    <v>iSpecimen Inc</v>
    <v>iSpecimen Inc</v>
    <v>0.29499999999999998</v>
    <v>0</v>
    <v>0.30309999999999998</v>
    <v>0.29480000000000001</v>
    <v>13075120</v>
    <v>ISPC</v>
    <v>iSpecimen Inc (XNAS:ISPC)</v>
    <v>2561</v>
    <v>6321571</v>
    <v>2009</v>
  </rv>
  <rv s="4">
    <v>7500</v>
  </rv>
  <rv s="0">
    <v>https://www.bing.com/financeapi/forcetrigger?t=a1p1yc&amp;q=XNAS%3aBWV&amp;form=skydnc</v>
    <v>Learn more on Bing</v>
  </rv>
  <rv s="9">
    <v>21</v>
    <v>ONCONETIX, INC. (XNAS:ONCO)</v>
    <v>8</v>
    <v>22</v>
    <v>Finance</v>
    <v>5</v>
    <v>en-GB</v>
    <v>a1p1yc</v>
    <v>268435456</v>
    <v>1</v>
    <v>Powered by Refinitiv</v>
    <v>1.21</v>
    <v>0.10009999999999999</v>
    <v>1.5800000000000002E-2</v>
    <v>0.100637</v>
    <v>USD</v>
    <v>Onconetix, Inc. is a commercial stage biotechnology company. It is focused on the research, development and commercialization of proprietary therapeutics, diagnostics and services for clinicians and patients for oncology. It has Entadfi, a Food and Drug Administration approved, oral therapeutic for the treatment of benign prostatic hyperplasia (BPH), a disorder of the prostate, and Proclarix, an advanced proprietary diagnostic system for screening and diagnosis for men with indeterminate Prostate Specific Antigen (PSA) assessments in prostate cancer oncology. Entadfi is a once-daily, oral treatment for BPH that combines finasteride, a 5α-reductase inhibitor, and tadalafil, a phosphodiesterase 5 (PDE5) inhibitor. Proclarix is a next generation protein-based blood test that can be done with the same sample as a patient’s regular PSA test. Proteomedix is seeking to develop diagnostic, prognostic, and predictive tools to enable cancer management at all stages of disease progression.</v>
    <v>12</v>
    <v>Nasdaq Stock Market</v>
    <v>XNAS</v>
    <v>XNAS</v>
    <v>201 E. Fifth Street, Suite 1900, CINCINNATI, OH, 45202 US</v>
    <v>0.182</v>
    <v>Pharmaceuticals</v>
    <v>Stock</v>
    <v>45475.99396130781</v>
    <v>7502</v>
    <v>0.15</v>
    <v>3858226</v>
    <v>ONCONETIX, INC.</v>
    <v>ONCONETIX, INC.</v>
    <v>0.15579999999999999</v>
    <v>0</v>
    <v>0.157</v>
    <v>0.17280000000000001</v>
    <v>22327700</v>
    <v>ONCO</v>
    <v>ONCONETIX, INC. (XNAS:ONCO)</v>
    <v>55707</v>
    <v>10167781</v>
    <v>2018</v>
  </rv>
  <rv s="4">
    <v>7503</v>
  </rv>
  <rv s="0">
    <v>https://www.bing.com/financeapi/forcetrigger?t=a2va2w&amp;q=XNYS%3aBTTR&amp;form=skydnc</v>
    <v>Learn more on Bing</v>
  </rv>
  <rv s="6">
    <v>12</v>
    <v>BETTER CHOICE COMPANY INC. (XNYS:BTTR)</v>
    <v>8</v>
    <v>13</v>
    <v>Finance</v>
    <v>10</v>
    <v>en-GB</v>
    <v>a2va2w</v>
    <v>268435456</v>
    <v>1</v>
    <v>Powered by Refinitiv</v>
    <v>25.52</v>
    <v>2.87</v>
    <v>0.70689999999999997</v>
    <v>-0.15</v>
    <v>-4.0431000000000002E-2</v>
    <v>USD</v>
    <v>Better Choice Company Inc. is a pet health and wellness company, which is focused on providing pet products and services. It offers a portfolio of pet health and wellness products for dogs and cats sold under its Halo brand across multiple forms, including foods, treats, toppers, dental products, chews, and supplements. Its products consist of kibble and canned dog and cat food, freeze-dried raw dog food and treats, vegan dog food and treats, oral care products and supplements. It groups channels of trade into four categories: E-commerce, which includes the sale of product to online retailers; Brick &amp; Mortar, which includes the sale of product to Pet Specialty retailers; Direct to Consumer, which includes the sale of product through its Website, and International, which includes the sale of product to foreign distribution partners and to select international retailers. It is also engaged in development of a supplement (treats and toppers) to support weight loss in domestic animals.</v>
    <v>31</v>
    <v>New York Stock Exchange</v>
    <v>XNYS</v>
    <v>XNYS</v>
    <v>4025 Tampa Rd Ste 1117, OLDSMAR, FL, 34677-3214 US</v>
    <v>3.87</v>
    <v>Food &amp; Tobacco</v>
    <v>Stock</v>
    <v>45476.229177638284</v>
    <v>7505</v>
    <v>3.43</v>
    <v>3315260</v>
    <v>BETTER CHOICE COMPANY INC.</v>
    <v>BETTER CHOICE COMPANY INC.</v>
    <v>3.58</v>
    <v>3.71</v>
    <v>3.56</v>
    <v>893600</v>
    <v>BTTR</v>
    <v>BETTER CHOICE COMPANY INC. (XNYS:BTTR)</v>
    <v>21056</v>
    <v>215951</v>
    <v>2019</v>
  </rv>
  <rv s="4">
    <v>7506</v>
  </rv>
  <rv s="0">
    <v>https://www.bing.com/financeapi/forcetrigger?t=a22ujc&amp;q=XNAS%3aSASI&amp;form=skydnc</v>
    <v>Learn more on Bing</v>
  </rv>
  <rv s="5">
    <v>7</v>
    <v>NEXTTRIP, INC. (XNAS:NTRP)</v>
    <v>8</v>
    <v>9</v>
    <v>Finance</v>
    <v>10</v>
    <v>en-GB</v>
    <v>a22ujc</v>
    <v>268435456</v>
    <v>1</v>
    <v>Powered by Refinitiv</v>
    <v>9.3979999999999997</v>
    <v>1.4750000000000001</v>
    <v>1.5858000000000001</v>
    <v>-0.18</v>
    <v>-8.6957000000000007E-2</v>
    <v>USD</v>
    <v>NextTrip, Inc., formerly Sigma Additive Solutions, Inc., is a technology company that is building solutions to power the travel industry. The Company provides travel technology solutions with sales originating in the United States, with a primary emphasis on ALR properties, hotel, air, cruise, and all-inclusive travel packages. It operates a technology-driven platform delivering travel booking and travel media solutions. Its NextTrip Leisure provides individual and group travelers with vacations to the popular and sought-after destinations in Mexico, the Caribbean and across the world. Its NextTrip Media platform, Travel Magazine, offers a social media platform for viewers to explore, educate and share with friends their bucket list travel. Additionally, the Company is launching an end-to-end content ecosystem that uses artificial intelligence (AI)-assisted travel planning, capturing, advertising, building brand awareness, rewarding loyalty and driving bookings.</v>
    <v>25</v>
    <v>Nasdaq Stock Market</v>
    <v>XNAS</v>
    <v>XNAS</v>
    <v>3900 Paseo Del Sol, SANTA FE, NM, 87507 US</v>
    <v>1.9712000000000001</v>
    <v>Hotels &amp; Entertainment Services</v>
    <v>Stock</v>
    <v>45475.833341411722</v>
    <v>7508</v>
    <v>1.86</v>
    <v>1863500</v>
    <v>NEXTTRIP, INC.</v>
    <v>NEXTTRIP, INC.</v>
    <v>1.8601000000000001</v>
    <v>0</v>
    <v>2.0699999999999998</v>
    <v>1.89</v>
    <v>936430</v>
    <v>NTRP</v>
    <v>NEXTTRIP, INC. (XNAS:NTRP)</v>
    <v>1767</v>
    <v>9673</v>
    <v>1985</v>
  </rv>
  <rv s="4">
    <v>7509</v>
  </rv>
  <rv s="0">
    <v>https://www.bing.com/financeapi/forcetrigger?t=a2us9c&amp;q=XNAS%3aSVFD&amp;form=skydnc</v>
    <v>Learn more on Bing</v>
  </rv>
  <rv s="5">
    <v>7</v>
    <v>N2OFF, INC. (XNAS:NITO)</v>
    <v>8</v>
    <v>9</v>
    <v>Finance</v>
    <v>5</v>
    <v>en-GB</v>
    <v>a2us9c</v>
    <v>268435456</v>
    <v>1</v>
    <v>Powered by Refinitiv</v>
    <v>16.52</v>
    <v>0.43149999999999999</v>
    <v>0.53569999999999995</v>
    <v>5.0000000000000001E-4</v>
    <v>1.0380000000000001E-3</v>
    <v>USD</v>
    <v>N2OFF Inc., formerly Save Foods, Inc., is an agri-food tech company. The Company specializing in eco-crop protection that helps reduce food waste and ensure food safety while reducing the use of pesticides. It develops eco-friendly green solutions for the food industry. Its solutions are developed to improve the food safety and shelf life of fresh produce. Its solutions are based on its blend of food acids combined with certain types of oxidizing agent-based sanitizers and in some cases with fungicides at low concentrations. Its products have a synergistic effect when combined with these oxidizing agent-based sanitizers and fungicides. Its green solutions are capable of cleaning, sanitizing and controlling pathogens on fresh produce. The Company’s products include Processing Aids-SavePROTECT or PeroStar, which are an application added to fruit and vegetable wash water as a processing aid to peracetic acid to increase its efficiency against plant pathogens, and Sanitizer-SF3HS or SF3H.</v>
    <v>2</v>
    <v>Nasdaq Stock Market</v>
    <v>XNAS</v>
    <v>XNAS</v>
    <v>156 Fifth Avenue 10Th Floor, Co Earthbound Llc, NEW YORK, NY, 10010-7751 US</v>
    <v>0.4899</v>
    <v>Chemicals</v>
    <v>Stock</v>
    <v>45475.963303310156</v>
    <v>7511</v>
    <v>0.46179999999999999</v>
    <v>1658260</v>
    <v>N2OFF, INC.</v>
    <v>N2OFF, INC.</v>
    <v>0.48</v>
    <v>0</v>
    <v>0.4819</v>
    <v>0.4824</v>
    <v>3441100</v>
    <v>NITO</v>
    <v>N2OFF, INC. (XNAS:NITO)</v>
    <v>500</v>
    <v>734991</v>
    <v>2023</v>
  </rv>
  <rv s="4">
    <v>7512</v>
  </rv>
  <rv s="0">
    <v>https://www.bing.com/financeapi/forcetrigger?t=c114rw&amp;q=XNAS%3aFNCH&amp;form=skydnc</v>
    <v>Learn more on Bing</v>
  </rv>
  <rv s="6">
    <v>12</v>
    <v>FINCH THERAPEUTICS GROUP, INC. (OTCM:FNCH)</v>
    <v>8</v>
    <v>13</v>
    <v>Finance</v>
    <v>18</v>
    <v>en-GB</v>
    <v>c114rw</v>
    <v>268435456</v>
    <v>1</v>
    <v>Powered by Refinitiv</v>
    <v>9.4829000000000008</v>
    <v>0.8</v>
    <v>0.90100000000000002</v>
    <v>0</v>
    <v>0</v>
    <v>USD</v>
    <v>Finch Therapeutics Group, Inc. is a microbiome technology company with a portfolio of intellectual property and microbiome assets. It is focused on realizing the value of its intellectual property estate and other assets, while supporting the advancement of its microbiome technology through partnerships and collaborations. It has an intellectual property estate, including more than 113 issued U.S. and foreign patents with relevance for both donor-derived and donor-independent microbiome therapeutics in a range of potential indications. Its assets include CP101, an orally administered microbiome candidate designed for the prevention of recurrent C. difficile infection (CDI), with positive clinical data from a Phase II randomized, placebo-controlled trial and a Phase II open-label trial, and pre-clinical assets that are designed to target ulcerative colitis, Crohn’s disease, and autism spectrum disorder. Additionally, it has also developed a biorepository of strains and samples.</v>
    <v>18</v>
    <v>OTC Markets</v>
    <v>OTCM</v>
    <v>OTCM</v>
    <v>75 State Street, Suite 100, BOSTON, MA, 02109 US</v>
    <v>1.35</v>
    <v>Biotechnology &amp; Medical Research</v>
    <v>Stock</v>
    <v>45476.006944444445</v>
    <v>7514</v>
    <v>1.35</v>
    <v>2167780</v>
    <v>FINCH THERAPEUTICS GROUP, INC.</v>
    <v>FINCH THERAPEUTICS GROUP, INC.</v>
    <v>1.35</v>
    <v>1.35</v>
    <v>1.35</v>
    <v>1605760</v>
    <v>FNCH</v>
    <v>FINCH THERAPEUTICS GROUP, INC. (OTCM:FNCH)</v>
    <v>352</v>
    <v>77474</v>
    <v>2017</v>
  </rv>
  <rv s="4">
    <v>7515</v>
  </rv>
  <rv s="0">
    <v>https://www.bing.com/financeapi/forcetrigger?t=a2x8vh&amp;q=OTCM%3aSTQN&amp;form=skydnc</v>
    <v>Learn more on Bing</v>
  </rv>
  <rv s="9">
    <v>21</v>
    <v>STRATEGIC ACQUISITIONS, INC. (OTCM:STQN)</v>
    <v>8</v>
    <v>22</v>
    <v>Finance</v>
    <v>18</v>
    <v>en-GB</v>
    <v>a2x8vh</v>
    <v>268435456</v>
    <v>1</v>
    <v>Powered by Refinitiv</v>
    <v>0.34100000000000003</v>
    <v>0.30099999999999999</v>
    <v>2.8000000000000001E-2</v>
    <v>8.9457000000000009E-2</v>
    <v>USD</v>
    <v>Strategic Acquisitions, Inc., through its subsidiary, Exworth Union Inc (Union), is engaged in providing loans collateralized by digital assets. The Company originates United States (US) dollar-denominated loans and offers loans to both individual and business borrowers who own digital assets and desire to borrow against such digital assets rather than selling them. Borrowers that receive loans from the Company are required to transfer a specified value of digital assets to the Company to be held as collateral and security for the repayment of the loans. Upon maturity and repayment of a borrower’s loan, the digital asset collateral is returned to the borrower. The Company also provides loan administration services to borrowers and lenders. The Company offers processing loan payments, forwarding information to counterparties, responding to inquiries, keeping loan profile records, preparing loan statements, and managing bank accounts and collateral accounts.</v>
    <v>2</v>
    <v>OTC Markets</v>
    <v>OTCM</v>
    <v>OTCM</v>
    <v>30 Broad Street, 14Th Floor, NEW YORK, NY, 10004 US</v>
    <v>0.34100000000000003</v>
    <v>Holding Companies</v>
    <v>Stock</v>
    <v>45469.596010763278</v>
    <v>7517</v>
    <v>0.30099999999999999</v>
    <v>2089280</v>
    <v>STRATEGIC ACQUISITIONS, INC.</v>
    <v>STRATEGIC ACQUISITIONS, INC.</v>
    <v>0.314</v>
    <v>3.0754000000000001</v>
    <v>0.313</v>
    <v>0.34100000000000003</v>
    <v>6675000</v>
    <v>STQN</v>
    <v>STRATEGIC ACQUISITIONS, INC. (OTCM:STQN)</v>
    <v>2800</v>
    <v>280</v>
    <v>1989</v>
  </rv>
  <rv s="4">
    <v>7518</v>
  </rv>
  <rv s="0">
    <v>https://www.bing.com/financeapi/forcetrigger?t=a2fpkr&amp;q=OTCM%3aENRT&amp;form=skydnc</v>
    <v>Learn more on Bing</v>
  </rv>
  <rv s="6">
    <v>12</v>
    <v>Enertopia Corp. (OTCM:ENRT)</v>
    <v>8</v>
    <v>13</v>
    <v>Finance</v>
    <v>18</v>
    <v>en-GB</v>
    <v>a2fpkr</v>
    <v>268435456</v>
    <v>1</v>
    <v>Powered by Refinitiv</v>
    <v>3.3750000000000002E-2</v>
    <v>6.8999999999999999E-3</v>
    <v>-0.46039999999999998</v>
    <v>5.5999999999999995E-4</v>
    <v>5.8212E-2</v>
    <v>USD</v>
    <v>Enertopia Corp. is a Canada-based environmental solutions company. The Company is focused on using technology to extract lithium and verifying or sourcing other intellectual property in the electric vehicle (EV) and green technology space. The Company operates through three segments: Natural Resources, Technology and Corporate. It is engaged in the business of lithium exploration at their Nevada claims. The Company has staked approximately 88 unpatented mineral claims, namely the West Tonopah Project, which covers approximately 1,760 acres in Esmeralda County, Nevada (NV) approximately four miles west of Tonopah, Nevada.</v>
    <v>2</v>
    <v>OTC Markets</v>
    <v>OTCM</v>
    <v>OTCM</v>
    <v>#18, 1873 SPALL ROAD, KELOWNA, BC, V1Y 4R2 CA</v>
    <v>1.018E-2</v>
    <v>Metals &amp; Mining</v>
    <v>Stock</v>
    <v>45476.006944444445</v>
    <v>7520</v>
    <v>0.01</v>
    <v>1492700</v>
    <v>Enertopia Corp.</v>
    <v>Enertopia Corp.</v>
    <v>0.01</v>
    <v>9.6200000000000001E-3</v>
    <v>1.018E-2</v>
    <v>155166100</v>
    <v>ENRT</v>
    <v>Enertopia Corp. (OTCM:ENRT)</v>
    <v>2300</v>
    <v>84000</v>
    <v>2004</v>
  </rv>
  <rv s="4">
    <v>7521</v>
  </rv>
  <rv s="49">
    <v>117</v>
    <v>CIRCLE ENERGY, INC. (OTCM:CRCE)</v>
    <v>15</v>
    <v>37</v>
    <v>Finance</v>
    <v>18</v>
    <v>en-GB</v>
    <v>c87ndm</v>
    <v>268435456</v>
    <v>1</v>
    <v>Powered by Refinitiv</v>
    <v>1.25</v>
    <v>1.25</v>
    <v>-0.25</v>
    <v>-0.16666699999999998</v>
    <v>USD</v>
    <v>Circle Energy, Inc. was formed for the purpose of acting as an independent exploration and production company to engage in oil and natural gas development, production, acquisition, and exploration activities focused on Texas. It has acquired a 75% working interest in an 80-acre oil and gas lease located in Andrews County, Texas, and have entered into a joint venture agreement to explore the area of mutual interest surrounding the current lease for further acquisitions and development. The Company does not currently have any producing wells. It has not generated any revenue.</v>
    <v>OTC Markets</v>
    <v>OTCM</v>
    <v>OTCM</v>
    <v>8211 E Regal Place, TULSA, OK, 74133 US</v>
    <v>1.25</v>
    <v>Oil &amp; Gas</v>
    <v>Stock</v>
    <v>45280.048611111109</v>
    <v>1.25</v>
    <v>1912500</v>
    <v>CIRCLE ENERGY, INC.</v>
    <v>CIRCLE ENERGY, INC.</v>
    <v>1.25</v>
    <v>1.5</v>
    <v>1.25</v>
    <v>1530000</v>
    <v>CRCE</v>
    <v>CIRCLE ENERGY, INC. (OTCM:CRCE)</v>
    <v>333</v>
    <v>2021</v>
  </rv>
  <rv s="4">
    <v>7523</v>
  </rv>
  <rv s="0">
    <v>https://www.bing.com/financeapi/forcetrigger?t=a2kunm&amp;q=XNAS%3aINM&amp;form=skydnc</v>
    <v>Learn more on Bing</v>
  </rv>
  <rv s="5">
    <v>7</v>
    <v>INMED PHARMACEUTICALS INC. (XNAS:INM)</v>
    <v>8</v>
    <v>9</v>
    <v>Finance</v>
    <v>5</v>
    <v>en-GB</v>
    <v>a2kunm</v>
    <v>268435456</v>
    <v>1</v>
    <v>Powered by Refinitiv</v>
    <v>2.08</v>
    <v>0.2122</v>
    <v>0.5968</v>
    <v>-3.8E-3</v>
    <v>-1.5103E-2</v>
    <v>USD</v>
    <v>InMed Pharmaceuticals Inc. is a clinical-stage pharmaceutical company. The Company is engaged in developing a pipeline of prescription-based products, including rare cannabinoids and cannabinoid analogs, targeting the treatment of diseases with high unmet medical needs, as well as developing proprietary manufacturing technologies to produce rare cannabinoids for sale in the health and wellness industry. Its segments include InMed Pharmaceuticals and BayMedica. The InMed Pharmaceuticals segment is engaged in research and development of cannabinoid-based pharmaceutical products. The BayMedica segment is focused on developing manufacturing technologies to produce rare cannabinoids for sale in the health and wellness industry. Its two product candidates include INM-755 and INM-088. INM-755 is developed as a topical skin cream formulation containing cannabinol (CBN) for the treatment of symptoms related to Epidermolysis Bullosa (EB). INM-088 is used for the treatment of glaucoma.</v>
    <v>13</v>
    <v>Nasdaq Stock Market</v>
    <v>XNAS</v>
    <v>XNAS</v>
    <v>SUITE 310, 815 W. HASTINGS STREET, VANCOUVER, BC, V6C 1B4 CA</v>
    <v>0.2515</v>
    <v>Biotechnology &amp; Medical Research</v>
    <v>Stock</v>
    <v>45475.965000185155</v>
    <v>7525</v>
    <v>0.245</v>
    <v>2102860</v>
    <v>INMED PHARMACEUTICALS INC.</v>
    <v>INMED PHARMACEUTICALS INC.</v>
    <v>0.2515</v>
    <v>0</v>
    <v>0.25159999999999999</v>
    <v>0.24779999999999999</v>
    <v>14137030</v>
    <v>INM</v>
    <v>INMED PHARMACEUTICALS INC. (XNAS:INM)</v>
    <v>83136</v>
    <v>1174462</v>
    <v>1981</v>
  </rv>
  <rv s="4">
    <v>7526</v>
  </rv>
  <rv s="0">
    <v>https://www.bing.com/financeapi/forcetrigger?t=a2isqh&amp;q=OTCM%3aGRST&amp;form=skydnc</v>
    <v>Learn more on Bing</v>
  </rv>
  <rv s="5">
    <v>7</v>
    <v>Ethema Health Corporation (OTCM:GRST)</v>
    <v>8</v>
    <v>9</v>
    <v>Finance</v>
    <v>18</v>
    <v>en-GB</v>
    <v>a2isqh</v>
    <v>268435456</v>
    <v>1</v>
    <v>Powered by Refinitiv</v>
    <v>8.9999999999999998E-4</v>
    <v>2.0000000000000001E-4</v>
    <v>2.5285000000000002</v>
    <v>0</v>
    <v>0</v>
    <v>USD</v>
    <v>Ethema Health Corporation, together with its subsidiaries, operates in the behavioral healthcare space specifically in the treatment of substance-use disorders. The Company offers rehabilitation services in West Palm Beach, Florida. By working with scientists, doctors and researchers, the Company strives to develop better assessment and treatment modalities for the industry. The Company focuses on developing programs and techniques for North America.</v>
    <v>65</v>
    <v>OTC Markets</v>
    <v>OTCM</v>
    <v>OTCM</v>
    <v>950 EVERNIA STREET, WEST PALM BEACH, FL, 33401 US</v>
    <v>8.9999999999999998E-4</v>
    <v>Healthcare Providers &amp; Services</v>
    <v>Stock</v>
    <v>45475.817027916404</v>
    <v>7528</v>
    <v>7.5000000000000002E-4</v>
    <v>2796790</v>
    <v>Ethema Health Corporation</v>
    <v>Ethema Health Corporation</v>
    <v>8.0000000000000004E-4</v>
    <v>2.4241999999999999</v>
    <v>8.0000000000000004E-4</v>
    <v>8.0000000000000004E-4</v>
    <v>3729054000</v>
    <v>GRST</v>
    <v>Ethema Health Corporation (OTCM:GRST)</v>
    <v>7241344</v>
    <v>13941060</v>
    <v>1993</v>
  </rv>
  <rv s="4">
    <v>7529</v>
  </rv>
  <rv s="0">
    <v>https://www.bing.com/financeapi/forcetrigger?t=a1xc9c&amp;q=XNAS%3aMBIO&amp;form=skydnc</v>
    <v>Learn more on Bing</v>
  </rv>
  <rv s="5">
    <v>7</v>
    <v>MUSTANG BIO, INC. (XNAS:MBIO)</v>
    <v>8</v>
    <v>9</v>
    <v>Finance</v>
    <v>5</v>
    <v>en-GB</v>
    <v>a1xc9c</v>
    <v>268435456</v>
    <v>1</v>
    <v>Powered by Refinitiv</v>
    <v>6.1802000000000001</v>
    <v>0.12809999999999999</v>
    <v>1.8855</v>
    <v>7.46E-2</v>
    <v>0.154005</v>
    <v>USD</v>
    <v>Mustang Bio, Inc. is a clinical-stage biopharmaceutical company focused on translating medical breakthroughs in cell and gene therapies into potential cures for cancers and rare genetic diseases. The Company has partnered with medical institutions to advance the development of chimeric antigen receptor modified T cell (CAR-T) therapies across multiple cancers, as well as lentiviral gene therapies for severe combined immunodeficiency. Its pipeline is focused in three core areas: CAR T therapies for hematologic malignancies, CAR T therapies for solid tumors and gene therapies for rare genetic disorders. It is developing a CAR T therapy for hematologic malignancies in partnership with Fred Hutch targeting CD20 (MB-106). In partnership with St. Jude, its X-linked Severe Combined Immunodeficiency (XSCID) gene therapy programs (MB-117 and MB-217) are being developed under an exclusive license to develop a potentially curative treatment for XSCID, a rare genetic immune system condition.</v>
    <v>80</v>
    <v>Nasdaq Stock Market</v>
    <v>XNAS</v>
    <v>XNAS</v>
    <v>377 PLANTATION STREET, WORCESTER, MA, 01605 US</v>
    <v>0.62</v>
    <v>Biotechnology &amp; Medical Research</v>
    <v>Stock</v>
    <v>45475.999049814061</v>
    <v>7531</v>
    <v>0.49120000000000003</v>
    <v>17476139</v>
    <v>MUSTANG BIO, INC.</v>
    <v>MUSTANG BIO, INC.</v>
    <v>0.49120000000000003</v>
    <v>0</v>
    <v>0.4844</v>
    <v>0.55900000000000005</v>
    <v>31263220</v>
    <v>MBIO</v>
    <v>MUSTANG BIO, INC. (XNAS:MBIO)</v>
    <v>309251</v>
    <v>69676757</v>
    <v>2015</v>
  </rv>
  <rv s="4">
    <v>7532</v>
  </rv>
  <rv s="0">
    <v>https://www.bing.com/financeapi/forcetrigger?t=a1ydkr&amp;q=XNAS%3aNDRA&amp;form=skydnc</v>
    <v>Learn more on Bing</v>
  </rv>
  <rv s="5">
    <v>7</v>
    <v>ENDRA LIFE SCIENCES INC. (XNAS:NDRA)</v>
    <v>8</v>
    <v>9</v>
    <v>Finance</v>
    <v>5</v>
    <v>en-GB</v>
    <v>a1ydkr</v>
    <v>268435456</v>
    <v>1</v>
    <v>Powered by Refinitiv</v>
    <v>2.79</v>
    <v>6.9199999999999998E-2</v>
    <v>0.81769999999999998</v>
    <v>-3.5999999999999999E-3</v>
    <v>-3.8793000000000001E-2</v>
    <v>USD</v>
    <v>ENDRA Life Sciences Inc. is developing an enhanced ultrasound technology platform - Thermo Acoustic Enhanced Ultrasound (TAEUS), a technology which characterizes tissue similar to a magnetic resonance imaging (MRI). The Company's TAEUS technology uses radio frequency (RF) pulses to stimulate tissues, using a small fraction (less than 1%) of the amount of energy that would be transmitted into the body during an MRI scan. The use of RF energy allows its TAEUS technology to penetrate deep into tissue, enabling the imaging of human anatomy at depths equivalent to those of conventional ultrasound. The RF pulses are absorbed by tissue and converted into ultrasound signals. TAEUS is initially focused on the measurement of fat in the liver as a means to assess and monitor steatotic liver disease (SLD), a chronic liver disease spectrum. It is exploring several other clinical applications of TAEUS, including visualization of tissue temperature during energy-based surgical procedures.</v>
    <v>21</v>
    <v>Nasdaq Stock Market</v>
    <v>XNAS</v>
    <v>XNAS</v>
    <v>3600 Green Ct Ste 350, ANN ARBOR, MI, 48105-2440 US</v>
    <v>9.2700000000000005E-2</v>
    <v>Biotechnology &amp; Medical Research</v>
    <v>Stock</v>
    <v>45475.999963147653</v>
    <v>7534</v>
    <v>8.6199999999999999E-2</v>
    <v>6521360</v>
    <v>ENDRA LIFE SCIENCES INC.</v>
    <v>ENDRA LIFE SCIENCES INC.</v>
    <v>9.2700000000000005E-2</v>
    <v>0</v>
    <v>9.2799999999999994E-2</v>
    <v>8.9200000000000002E-2</v>
    <v>70273310</v>
    <v>NDRA</v>
    <v>ENDRA LIFE SCIENCES INC. (XNAS:NDRA)</v>
    <v>255387</v>
    <v>47201249</v>
    <v>2007</v>
  </rv>
  <rv s="4">
    <v>7535</v>
  </rv>
  <rv s="0">
    <v>https://www.bing.com/financeapi/forcetrigger?t=a2qkz2&amp;q=OTCM%3aNVNT&amp;form=skydnc</v>
    <v>Learn more on Bing</v>
  </rv>
  <rv s="6">
    <v>12</v>
    <v>DROR ORTHO-DESIGN, INC. (OTCM:DROR)</v>
    <v>8</v>
    <v>13</v>
    <v>Finance</v>
    <v>18</v>
    <v>en-GB</v>
    <v>a2qkz2</v>
    <v>268435456</v>
    <v>1</v>
    <v>Powered by Refinitiv</v>
    <v>4.7399999999999998E-2</v>
    <v>3.0000000000000001E-3</v>
    <v>-0.29299999999999998</v>
    <v>0</v>
    <v>0</v>
    <v>USD</v>
    <v>Dror Ortho-Design, Inc. has developed an artificial intelligence (AI)-based platform (the Platform) to correct people's smiles. The Platform uses only one smart aligner to gently move teeth into their optimum position with pulsating air while the patient is sleeping or at home. Its Platform is optimized to correct malocclusions that relate to the social six. Its Platform consists of three primary components: Aerodentis smartphone application, Aerodentis AI Cloud, and the smart aligner system. The Aerodentis smartphone application allows patients to make a video of their smile and teeth and upload the video to the Aerodentis AI Cloud. The Aerodentis AI Cloud is used to perform analytics and manage patient treatment plans. The smart aligner system consists of a base control unit containing the pump and the Internet of Things (IoT) components and a smart aligner containing the micro-balloon that gently pushes teeth into their intended final position using pulsating air.</v>
    <v>4</v>
    <v>OTC Markets</v>
    <v>OTCM</v>
    <v>OTCM</v>
    <v>480 Johnson Road, Suite 200, WASHINGTON, PA, 15301 US</v>
    <v>4.0000000000000001E-3</v>
    <v>Healthcare Equipment &amp; Supplies</v>
    <v>Stock</v>
    <v>45471.793384953125</v>
    <v>7537</v>
    <v>4.0000000000000001E-3</v>
    <v>1981820</v>
    <v>DROR ORTHO-DESIGN, INC.</v>
    <v>DROR ORTHO-DESIGN, INC.</v>
    <v>4.0000000000000001E-3</v>
    <v>4.0000000000000001E-3</v>
    <v>4.0000000000000001E-3</v>
    <v>495454600</v>
    <v>DROR</v>
    <v>DROR ORTHO-DESIGN, INC. (OTCM:DROR)</v>
    <v>10000</v>
    <v>8580</v>
    <v>2001</v>
  </rv>
  <rv s="4">
    <v>7538</v>
  </rv>
  <rv s="0">
    <v>https://www.bing.com/financeapi/forcetrigger?t=bwinnm&amp;q=XNAS%3aVRPX&amp;form=skydnc</v>
    <v>Learn more on Bing</v>
  </rv>
  <rv s="5">
    <v>7</v>
    <v>Virpax Pharmaceuticals Inc (XNAS:VRPX)</v>
    <v>8</v>
    <v>9</v>
    <v>Finance</v>
    <v>10</v>
    <v>en-GB</v>
    <v>bwinnm</v>
    <v>268435456</v>
    <v>1</v>
    <v>Powered by Refinitiv</v>
    <v>11.4</v>
    <v>0.46029999999999999</v>
    <v>1.1587000000000001</v>
    <v>2.9100000000000001E-2</v>
    <v>5.8083999999999997E-2</v>
    <v>USD</v>
    <v>Virpax Pharmaceuticals, Inc. is a preclinical-stage pharmaceutical company. The Company is focused on developing novel and proprietary drug delivery systems across various pain indication. Its drug-delivery systems and drug-releasing technologies being developed are focused on advancing non-opioid and non-addictive pain management treatments and treatments for central nervous system (CNS) disorders to enhance patients’ quality of life. Its portfolio consists of multiple preclinical stage product candidates: Epoladerm, Probudur, Envelta, AnQlar and NobrXiol. Probudur is a single injection liposomal bupivacaine formulation being developed to manage post-operative pain. Envelta is an intranasal molecular envelope enkephalin formulation being developed to manage acute and chronic pain, including pain associated with cancer. The NobrXiol is being developed for the nasal delivery of a pharmaceutical-grade cannabidiol (CBD) for the management of rare pediatric epilepsy.</v>
    <v>7</v>
    <v>Nasdaq Stock Market</v>
    <v>XNAS</v>
    <v>XNAS</v>
    <v>1055 Westlakes Drive, Suite 300, BERWYN, PA, 19312 US</v>
    <v>0.53990000000000005</v>
    <v>Biotechnology &amp; Medical Research</v>
    <v>Stock</v>
    <v>45475.952065925783</v>
    <v>7540</v>
    <v>0.4945</v>
    <v>1373540</v>
    <v>Virpax Pharmaceuticals Inc</v>
    <v>Virpax Pharmaceuticals Inc</v>
    <v>0.53979999999999995</v>
    <v>0</v>
    <v>0.501</v>
    <v>0.53010000000000002</v>
    <v>2741600</v>
    <v>VRPX</v>
    <v>Virpax Pharmaceuticals Inc (XNAS:VRPX)</v>
    <v>350</v>
    <v>214158</v>
    <v>2018</v>
  </rv>
  <rv s="4">
    <v>7541</v>
  </rv>
  <rv s="0">
    <v>https://www.bing.com/financeapi/forcetrigger?t=c1bajc&amp;q=OTCM%3aSCTH&amp;form=skydnc</v>
    <v>Learn more on Bing</v>
  </rv>
  <rv s="13">
    <v>34</v>
    <v>SecureTech Innovations, Inc. (OTCM:SCTH)</v>
    <v>8</v>
    <v>35</v>
    <v>Finance</v>
    <v>18</v>
    <v>en-GB</v>
    <v>c1bajc</v>
    <v>268435456</v>
    <v>1</v>
    <v>Powered by Refinitiv</v>
    <v>1</v>
    <v>1.9990000000000001E-2</v>
    <v>0</v>
    <v>0</v>
    <v>USD</v>
    <v>Securetech Innovations, Inc. is an emerging company. The Company develops and markets security and safety devices and technologies. Its products preserve life, protect property, and prevent crime. Under the Top Kontrol brand, it sells the only anti-theft and anti-carjacking automobile security and safety system. The Company, through its wholly owned subsidiaries, Piranha Blockchain, Inc. and Piranha Blockchain, Ltd., it intends to develop and acquire secure green energy data centers, advanced cybersecurity technologies, and blockchain and cryptocurrency systems and platforms for cryptocurrency mining, digital asset storage and protection, and trading exchanges.</v>
    <v>2</v>
    <v>OTC Markets</v>
    <v>OTCM</v>
    <v>OTCM</v>
    <v>2355 Highway 36 W Ste 400, ROSEVILLE, MN, 55113-3905 US</v>
    <v>1</v>
    <v>Automobiles &amp; Auto Parts</v>
    <v>Stock</v>
    <v>45476.006944444445</v>
    <v>7543</v>
    <v>1</v>
    <v>69483970</v>
    <v>SecureTech Innovations, Inc.</v>
    <v>SecureTech Innovations, Inc.</v>
    <v>1</v>
    <v>1</v>
    <v>1</v>
    <v>78071880</v>
    <v>SCTH</v>
    <v>SecureTech Innovations, Inc. (OTCM:SCTH)</v>
    <v>200</v>
    <v>100</v>
    <v>2017</v>
  </rv>
  <rv s="4">
    <v>7544</v>
  </rv>
  <rv s="0">
    <v>https://www.bing.com/financeapi/forcetrigger?t=bv8bpr&amp;q=XNAS%3aAFIB&amp;form=skydnc</v>
    <v>Learn more on Bing</v>
  </rv>
  <rv s="6">
    <v>12</v>
    <v>ACUTUS MEDICAL, INC. (OTCM:AFIB)</v>
    <v>8</v>
    <v>13</v>
    <v>Finance</v>
    <v>18</v>
    <v>en-GB</v>
    <v>bv8bpr</v>
    <v>268435456</v>
    <v>1</v>
    <v>Powered by Refinitiv</v>
    <v>0.93120000000000003</v>
    <v>0.03</v>
    <v>0.19370000000000001</v>
    <v>2.5100000000000001E-3</v>
    <v>7.7255000000000004E-2</v>
    <v>USD</v>
    <v>Acutus Medical, Inc. is focused on the production of left-heart access products under its distribution agreement with Medtronic, Inc. (Medtronic). The Company is solely focused on supporting the manufacturing and distribution of products to Medtronic. It manufactures transseptal crossing devices and associated accessories, such as integrated transseptal dilators and needles, fixed-curve or steerable introducers, and steerable sheaths (Products). These Products are used to access the left side, or left atrium, of the cardiac anatomy and are used in a range of medical applications, including in electrophysiology and structural heart procedures. The technology supports physicians during a critical component of an ablation or structural heart procedure. The transseptal crossing devices that it manufactures for Medtronic include versions that are length-, diameter- and tip-matched and designed to lock into the hub of sheaths used in many left-heart procedures.</v>
    <v>233</v>
    <v>OTC Markets</v>
    <v>OTCM</v>
    <v>OTCM</v>
    <v>2210 Faraday Ave Ste 100, CARLSBAD, CA, 92008-7225 US</v>
    <v>0.04</v>
    <v>Healthcare Equipment &amp; Supplies</v>
    <v>Stock</v>
    <v>45476.006944444445</v>
    <v>7546</v>
    <v>3.0200000000000001E-2</v>
    <v>965650</v>
    <v>ACUTUS MEDICAL, INC.</v>
    <v>ACUTUS MEDICAL, INC.</v>
    <v>3.1E-2</v>
    <v>3.2489999999999998E-2</v>
    <v>3.5000000000000003E-2</v>
    <v>29721540</v>
    <v>AFIB</v>
    <v>ACUTUS MEDICAL, INC. (OTCM:AFIB)</v>
    <v>129459</v>
    <v>709916</v>
    <v>2011</v>
  </rv>
  <rv s="4">
    <v>7547</v>
  </rv>
  <rv s="0">
    <v>https://www.bing.com/financeapi/forcetrigger?t=a1yvp2&amp;q=XNAS%3aNVIV&amp;form=skydnc</v>
    <v>Learn more on Bing</v>
  </rv>
  <rv s="6">
    <v>12</v>
    <v>INVIVO THERAPEUTICS HOLDINGS CORP. (OTCM:NVIVQ)</v>
    <v>8</v>
    <v>13</v>
    <v>Finance</v>
    <v>18</v>
    <v>en-GB</v>
    <v>a1yvp2</v>
    <v>268435456</v>
    <v>1</v>
    <v>Powered by Refinitiv</v>
    <v>1.41</v>
    <v>0.15</v>
    <v>0.36370000000000002</v>
    <v>8.9999999999999993E-3</v>
    <v>2.3683999999999997E-2</v>
    <v>USD</v>
    <v>InVivo Therapeutics Holdings Corp. is a research and clinical-stage biomaterials and biotechnology company with a focus on the treatment of spinal cord injuries (SCIs). The Company's Neuro-Spinal Scaffold implant is an investigational bioresorbable polymer scaffold that is designed for implantation at the site of injury within a spinal cord. It is intended to promote appositional, or side-by-side, healing by supporting the surrounding tissue after injury, minimizing the expansion of areas of necrosis, and providing a biomaterial substrate for the body's own healing/repair processes following injury. It is composed of two biocompatible and bioresorbable polymers that are cast to form a porous investigational product: Poly lactic-co-glycolic acid and Poly-L-Lysine. Poly lactic-co-glycolic acid is a polymer that is used in resorbable sutures and provides biocompatible support for Neuro-Spinal Scaffold implants and Poly-L-Lysine is a positively charged polymer used to coat surfaces.</v>
    <v>6</v>
    <v>OTC Markets</v>
    <v>OTCM</v>
    <v>OTCM</v>
    <v>Building 1400 East 4Th Floor, One Kendall Square, CAMBRIDGE, MA, 02139 US</v>
    <v>0.38900000000000001</v>
    <v>Healthcare Equipment &amp; Supplies</v>
    <v>Stock</v>
    <v>45476.006944444445</v>
    <v>7549</v>
    <v>0.25</v>
    <v>1180070</v>
    <v>INVIVO THERAPEUTICS HOLDINGS CORP.</v>
    <v>INVIVO THERAPEUTICS HOLDINGS CORP.</v>
    <v>0.38</v>
    <v>0.38</v>
    <v>0.38900000000000001</v>
    <v>3105450</v>
    <v>NVIVQ</v>
    <v>INVIVO THERAPEUTICS HOLDINGS CORP. (OTCM:NVIVQ)</v>
    <v>10119</v>
    <v>1777</v>
    <v>2003</v>
  </rv>
  <rv s="4">
    <v>7550</v>
  </rv>
  <rv s="0">
    <v>https://www.bing.com/financeapi/forcetrigger?t=brfjm7&amp;q=XNAS%3aSDC&amp;form=skydnc</v>
    <v>Learn more on Bing</v>
  </rv>
  <rv s="27">
    <v>67</v>
    <v>SMILEDIRECTCLUB, INC. (OTCM:SDCCQ)</v>
    <v>8</v>
    <v>68</v>
    <v>Finance</v>
    <v>49</v>
    <v>en-GB</v>
    <v>brfjm7</v>
    <v>268435456</v>
    <v>1</v>
    <v>Powered by Refinitiv</v>
    <v>1.0900000000000001</v>
    <v>1E-4</v>
    <v>1.9901</v>
    <v>2.0999999999999999E-3</v>
    <v>USD</v>
    <v>SmileDirectClub, Inc.is an oral care company and creator of the first medtech platform for teeth straightening. Through its cutting-edge teledentistry technology and vertically integrated model, it provides clear aligner therapy and premium oral care product line. The Company’s clear aligner treatment addresses the orthodontics market. The Company offers a suite of oral care products, such as whitening kits, toothbrushes, toothpaste, and other ancillary oral care products. The Company also offers oral care market products, such as retainers, toothbrushes, toothpaste, water flosser, SmileSpa, lip balm, MoveMints, BrightOn premium whitening, and a light-emitting diode (LED) accelerator light. Its platform supports its customers and their treating doctors, and the clinical and customer care teams. It has a network of over 125 SmileShops in the locations, as well as partnerships with over 1,000 dental practices. It also has a network of over 200 orthodontists and general dentists.</v>
    <v>2700</v>
    <v>OTC Markets</v>
    <v>OTCM</v>
    <v>OTCM</v>
    <v>414 Union St, NASHVILLE, TN, 37219-1757 US</v>
    <v>3.0000000000000001E-3</v>
    <v>Healthcare Equipment &amp; Supplies</v>
    <v>Stock</v>
    <v>45476.006944444445</v>
    <v>7552</v>
    <v>2E-3</v>
    <v>40260</v>
    <v>SMILEDIRECTCLUB, INC.</v>
    <v>SMILEDIRECTCLUB, INC.</v>
    <v>2.8E-3</v>
    <v>1E-4</v>
    <v>2.2000000000000001E-3</v>
    <v>402607700</v>
    <v>SDCCQ</v>
    <v>SMILEDIRECTCLUB, INC. (OTCM:SDCCQ)</v>
    <v>183846</v>
    <v>3443433</v>
    <v>2019</v>
  </rv>
  <rv s="4">
    <v>7553</v>
  </rv>
  <rv s="0">
    <v>https://www.bing.com/financeapi/forcetrigger?t=c42l5r&amp;q=XNAS%3aBJDX&amp;form=skydnc</v>
    <v>Learn more on Bing</v>
  </rv>
  <rv s="5">
    <v>7</v>
    <v>BLUEJAY DIAGNOSTICS, INC. (XNAS:BJDX)</v>
    <v>8</v>
    <v>9</v>
    <v>Finance</v>
    <v>5</v>
    <v>en-GB</v>
    <v>c42l5r</v>
    <v>268435456</v>
    <v>1</v>
    <v>Powered by Refinitiv</v>
    <v>111.83920000000001</v>
    <v>0.64</v>
    <v>0.63200000000000001</v>
    <v>-5.5300000000000002E-2</v>
    <v>-7.8406000000000003E-2</v>
    <v>USD</v>
    <v>Bluejay Diagnostics, Inc. is a medical diagnostics company focused on improving patient outcomes using its Symphony System, a rapid, near-patient testing system for triage and monitoring of disease progression. Its product candidate, an IL-6 Test for sepsis triage, is designed to provide results in approximately 20 minutes from sample-to-result to help medical professionals make earlier and better triage/treatment decisions. The Symphony platform is a combination of its intellectual property (IP) and exclusively licensed and patented IP that consists of a mobile device and single-use test cartridges. The Symphony platform and its initial biomarker test, Symphony IL-6 test, is suited to address a subset of the global in vitro diagnostics devices market, including sepsis, cardio-metabolic diseases, cancer and other diseases that require rapid tests. Symphony targets critical care markets where physicians must quickly determine patient acuity to identify optimal treatment regimens.</v>
    <v>10</v>
    <v>Nasdaq Stock Market</v>
    <v>XNAS</v>
    <v>XNAS</v>
    <v>360 Massachusetts Avenue, Suite 203, ACTON, MA, 01720 US</v>
    <v>0.71</v>
    <v>Biotechnology &amp; Medical Research</v>
    <v>Stock</v>
    <v>45475.999295543748</v>
    <v>7555</v>
    <v>0.64029999999999998</v>
    <v>397770</v>
    <v>BLUEJAY DIAGNOSTICS, INC.</v>
    <v>BLUEJAY DIAGNOSTICS, INC.</v>
    <v>0.69</v>
    <v>0</v>
    <v>0.70530000000000004</v>
    <v>0.65</v>
    <v>563970</v>
    <v>BJDX</v>
    <v>BLUEJAY DIAGNOSTICS, INC. (XNAS:BJDX)</v>
    <v>37452</v>
    <v>561512</v>
    <v>2015</v>
  </rv>
  <rv s="4">
    <v>7556</v>
  </rv>
  <rv s="0">
    <v>https://www.bing.com/financeapi/forcetrigger?t=bsp977&amp;q=XNAS%3aCNSP&amp;form=skydnc</v>
    <v>Learn more on Bing</v>
  </rv>
  <rv s="5">
    <v>7</v>
    <v>CNS PHARMACEUTICALS, INC. (XNAS:CNSP)</v>
    <v>8</v>
    <v>9</v>
    <v>Finance</v>
    <v>5</v>
    <v>en-GB</v>
    <v>bsp977</v>
    <v>268435456</v>
    <v>1</v>
    <v>Powered by Refinitiv</v>
    <v>137.5</v>
    <v>1.24</v>
    <v>1.0805</v>
    <v>-0.16</v>
    <v>-0.112676</v>
    <v>USD</v>
    <v>CNS Pharmaceuticals, Inc. is a clinical-stage pharmaceutical company developing a pipeline of anti-cancer drug candidates for the treatment of primary and metastatic cancers of the brain and central nervous system (CNS). The Company's lead drug candidate, Berubicin, is a novel anthracycline and the first anthracycline to appear to cross the blood-brain barrier. Berubicin is in development for the treatment of a number of serious brain and CNS oncology indications, including glioblastoma multiforme (GBM), an aggressive and incurable form of brain cancer. In addition, the Company is advancing the development of its WP1244/WP1874 drug technology, which utilizes anthracycline and distamycin-based scaffolds to create small molecule agents. The Company is also evaluating the use of WP1244/WP1874 in the treatment of other primary brain and central nervous system cancers, as well as cancers metastatic to the brain including pancreatic, ovarian, and lymphomas.</v>
    <v>3</v>
    <v>Nasdaq Stock Market</v>
    <v>XNAS</v>
    <v>XNAS</v>
    <v>2100 West Loop S Ste 900, HOUSTON, TX, 77027-3522 US</v>
    <v>1.45</v>
    <v>Biotechnology &amp; Medical Research</v>
    <v>Stock</v>
    <v>45475.997684050781</v>
    <v>7558</v>
    <v>1.24</v>
    <v>2049450</v>
    <v>CNS PHARMACEUTICALS, INC.</v>
    <v>CNS PHARMACEUTICALS, INC.</v>
    <v>1.45</v>
    <v>0</v>
    <v>1.42</v>
    <v>1.26</v>
    <v>1443270</v>
    <v>CNSP</v>
    <v>CNS PHARMACEUTICALS, INC. (XNAS:CNSP)</v>
    <v>8283871</v>
    <v>1033899</v>
    <v>2017</v>
  </rv>
  <rv s="4">
    <v>7559</v>
  </rv>
  <rv s="0">
    <v>https://www.bing.com/financeapi/forcetrigger?t=c4s5a2&amp;q=XNAS%3aMGAM&amp;form=skydnc</v>
    <v>Learn more on Bing</v>
  </rv>
  <rv s="6">
    <v>12</v>
    <v>MOBILE GLOBAL ESPORTS INC. (OTCM:MGAM)</v>
    <v>8</v>
    <v>13</v>
    <v>Finance</v>
    <v>18</v>
    <v>en-GB</v>
    <v>c4s5a2</v>
    <v>268435456</v>
    <v>1</v>
    <v>Powered by Refinitiv</v>
    <v>0.99</v>
    <v>1.2E-2</v>
    <v>4.4829999999999997</v>
    <v>0</v>
    <v>0</v>
    <v>USD</v>
    <v>Mobile Global Esports Inc. is a global esports company. The Company offers competitive, collegiate-level esports tournaments across India and delivers outsized value to gamers, colleges, distributors, brands, and the esports ecosystem. It operates a network of gaming and university partners across the Indian subcontinent. It is focused on building out and expanding its esports business, with a focus on India and other South Asian markets. It also aims to commercialize university esports by merchandising, filming, social media marketing and other monetization channels. In addition, the Company develops esports-themed championship and event-trademarked merchandise in conjunction with Sports Industry of India (SIIs) university-trademarked merchandise. This merchandise includes t-shirts, hoodies, baseball caps, notebooks, backpacks, and other campus items. It also offers interactive options for both players and fans. Its divisions include Central Division, Northern Division and others.</v>
    <v>16</v>
    <v>OTC Markets</v>
    <v>OTCM</v>
    <v>OTCM</v>
    <v>500 Post Road East, 2Nd Floor, WESTPORT, CT, 06883 US</v>
    <v>2.4E-2</v>
    <v>Software &amp; IT Services</v>
    <v>Stock</v>
    <v>45476.006944444445</v>
    <v>7561</v>
    <v>2.01E-2</v>
    <v>426850</v>
    <v>MOBILE GLOBAL ESPORTS INC.</v>
    <v>MOBILE GLOBAL ESPORTS INC.</v>
    <v>2.01E-2</v>
    <v>2.01E-2</v>
    <v>2.01E-2</v>
    <v>21236500</v>
    <v>MGAM</v>
    <v>MOBILE GLOBAL ESPORTS INC. (OTCM:MGAM)</v>
    <v>16256</v>
    <v>6735357</v>
    <v>2021</v>
  </rv>
  <rv s="4">
    <v>7562</v>
  </rv>
  <rv s="0">
    <v>https://www.bing.com/financeapi/forcetrigger?t=a2nxnm&amp;q=OTCM%3aMDEX&amp;form=skydnc</v>
    <v>Learn more on Bing</v>
  </rv>
  <rv s="13">
    <v>34</v>
    <v>MADISON TECHNOLOGIES INC. (OTCM:MDEX)</v>
    <v>8</v>
    <v>35</v>
    <v>Finance</v>
    <v>18</v>
    <v>en-GB</v>
    <v>a2nxnm</v>
    <v>268435456</v>
    <v>1</v>
    <v>Powered by Refinitiv</v>
    <v>2E-3</v>
    <v>9.9999999999999995E-7</v>
    <v>-5.0000000000000001E-4</v>
    <v>-0.625</v>
    <v>USD</v>
    <v>Madison Technologies, Inc. is a Canada-based television broadcast and production company building out a broadcast and streaming network. The Company is focused on in-house content creation as well as securing third-party content for a 24/7 blockchain-only news, information and entertainment network.</v>
    <v>0</v>
    <v>OTC Markets</v>
    <v>OTCM</v>
    <v>OTCM</v>
    <v>4448 Patterdale Drive, NORTH VANCOUVER, BC, V7R 4L8 CA</v>
    <v>2.9999999999999997E-4</v>
    <v>Media &amp; Publishing</v>
    <v>Stock</v>
    <v>45467.704306712498</v>
    <v>7564</v>
    <v>2.9999999999999997E-4</v>
    <v>1282480</v>
    <v>MADISON TECHNOLOGIES INC.</v>
    <v>MADISON TECHNOLOGIES INC.</v>
    <v>2.9999999999999997E-4</v>
    <v>8.0000000000000004E-4</v>
    <v>2.9999999999999997E-4</v>
    <v>1603095000</v>
    <v>MDEX</v>
    <v>MADISON TECHNOLOGIES INC. (OTCM:MDEX)</v>
    <v>1250</v>
    <v>130</v>
    <v>1998</v>
  </rv>
  <rv s="4">
    <v>7565</v>
  </rv>
  <rv s="0">
    <v>https://www.bing.com/financeapi/forcetrigger?t=a1psz2&amp;q=OTCM%3aRAHGF&amp;form=skydnc</v>
    <v>Learn more on Bing</v>
  </rv>
  <rv s="6">
    <v>12</v>
    <v>Roan Holdings Group Co., Ltd. (OTCM:RAHGF)</v>
    <v>8</v>
    <v>13</v>
    <v>Finance</v>
    <v>18</v>
    <v>en-GB</v>
    <v>a1psz2</v>
    <v>268435456</v>
    <v>1</v>
    <v>Powered by Refinitiv</v>
    <v>0.3</v>
    <v>1.1999999999999999E-3</v>
    <v>-2.8132000000000001</v>
    <v>4.9000000000000002E-2</v>
    <v>4.4545449999999995</v>
    <v>USD</v>
    <v>Roan Holdings Group Co., Ltd., formerly China Lending Corporation, is engaged in providing loan facilities to micro, small and medium sized enterprises (MSMEs), and proprietors in the Xinjiang Uyghur Autonomous Region (Xinjiang Province) of the People’s Republic of China. The Company offers loans to industries, including commerce, service, supply chain finance, manufacturing, real estate, mineral and energy, and others. Its subsidiaries include Adrie Global Holdings Limited (Adrie), Feng Hui Ding Xin (Beijing) Financial Consulting Co., Limited (Consulting) and Xinjian Feng Hui Jing Kai Direct Lending Limited (XWFOE). Adrie is a holding company that has no operations and no assets, and has ownership in Feng Hui Financial Group. Consulting is engaged in the business of providing risk management-related financial consulting services to third-party direct lending companies in China. XWFOE is focused on providing direct loans to MSMEs and proprietors in Xinjiang Province.</v>
    <v>42</v>
    <v>OTC Markets</v>
    <v>OTCM</v>
    <v>OTCM</v>
    <v>No.1 Building, 5 Bailiantan Road, Yuhang District, HANGZHOU, ZHEJIANG, 311100 CN</v>
    <v>0.06</v>
    <v>Banking Services</v>
    <v>Stock</v>
    <v>45475.006944444445</v>
    <v>7567</v>
    <v>0.06</v>
    <v>2528790</v>
    <v>Roan Holdings Group Co., Ltd.</v>
    <v>Roan Holdings Group Co., Ltd.</v>
    <v>0.06</v>
    <v>1.0999999999999999E-2</v>
    <v>0.06</v>
    <v>25287850</v>
    <v>RAHGF</v>
    <v>Roan Holdings Group Co., Ltd. (OTCM:RAHGF)</v>
    <v>100</v>
    <v>2010</v>
    <v>2014</v>
  </rv>
  <rv s="4">
    <v>7568</v>
  </rv>
  <rv s="0">
    <v>https://www.bing.com/financeapi/forcetrigger?t=a2e3fr&amp;q=OTCM%3aDCLT&amp;form=skydnc</v>
    <v>Learn more on Bing</v>
  </rv>
  <rv s="6">
    <v>12</v>
    <v>DATA CALL TECHNOLOGIES, INC. (OTCM:DCLT)</v>
    <v>8</v>
    <v>13</v>
    <v>Finance</v>
    <v>18</v>
    <v>en-GB</v>
    <v>a2e3fr</v>
    <v>268435456</v>
    <v>1</v>
    <v>Powered by Refinitiv</v>
    <v>3.8700000000000002E-3</v>
    <v>1.1000000000000001E-3</v>
    <v>0.41930000000000001</v>
    <v>2.9999999999999997E-4</v>
    <v>0.16666699999999998</v>
    <v>USD</v>
    <v>Data Call Technologies, Inc. is a provider of licensed content for the Digital Out of Home marketplace. The Company provides real-time information/content via digital signage and kiosk networks to its clients. The Company’s services put its clients in control of real-time news, sports, weather and other content, displayed within one or multiple locations, spanning from local, regional to global end points. Its Direct Lynk Manager is incorporated in the Direct Lynk Media platform which provides enhancements and options that enable the client to self-serve in a webstore environment. Its Direct Lynk System offers several types of data and information, in multiple formats, which includes headline news, business news, financial highlights, entertainment news and health/science news. The Company also enables its clients to create their own digital signage content feeds, which are delivered online directly to their chosen, electronic digital display devices at their various facilities.</v>
    <v>2</v>
    <v>OTC Markets</v>
    <v>OTCM</v>
    <v>OTCM</v>
    <v>700 S Friendswood Dr Ste E, FRIENDSWOOD, TX, 77546-4507 US</v>
    <v>2.0999999999999999E-3</v>
    <v>Electronic Equipment &amp; Parts</v>
    <v>Stock</v>
    <v>45474.665489536717</v>
    <v>7570</v>
    <v>2.0999999999999999E-3</v>
    <v>283500</v>
    <v>DATA CALL TECHNOLOGIES, INC.</v>
    <v>DATA CALL TECHNOLOGIES, INC.</v>
    <v>2.0999999999999999E-3</v>
    <v>1.8E-3</v>
    <v>2.0999999999999999E-3</v>
    <v>157498500</v>
    <v>DCLT</v>
    <v>DATA CALL TECHNOLOGIES, INC. (OTCM:DCLT)</v>
    <v>14000</v>
    <v>233490</v>
    <v>2002</v>
  </rv>
  <rv s="4">
    <v>7571</v>
  </rv>
  <rv s="0">
    <v>https://www.bing.com/financeapi/forcetrigger?t=a1pjlh&amp;q=XNAS%3aCFRX&amp;form=skydnc</v>
    <v>Learn more on Bing</v>
  </rv>
  <rv s="6">
    <v>12</v>
    <v>CONTRAFECT CORPORATION (OTCM:CFRXQ)</v>
    <v>8</v>
    <v>13</v>
    <v>Finance</v>
    <v>18</v>
    <v>en-GB</v>
    <v>a1pjlh</v>
    <v>268435456</v>
    <v>1</v>
    <v>Powered by Refinitiv</v>
    <v>1.5391999999999999</v>
    <v>1.11E-2</v>
    <v>0.22309999999999999</v>
    <v>0</v>
    <v>0</v>
    <v>USD</v>
    <v>ContraFect Corporation is a clinical-stage biotechnology company. The Company is focused on the discovery and development of direct lytic agents (DLAs), including lysins and amurin peptides, as new medical modalities for the treatment of life-threatening, antibiotic-resistant infections. Its lead DLA product candidate, exebacase (CF-301), is used for the treatment of methicillin-resistant S. aureus (MRSA) bloodstream infections (bacteremia), including right-sided endocarditis, when used in addition to standard-of-care (SOC) anti-staphylococcal antibiotics in adult patients. Its CF-301 is being studied in an ongoing Phase Ib/II study in patients with chronic prosthetic joint infections (PJIs) of the knee due to S. aureus or coagulase-negative Staphylococci. Its other product candidate, CF-370, is designed to target a range of gram-negative bacteria, including P. aeruginosa, K. pneumoniae, and A. baumanni, and has demonstrated potent in vivo activity against these pathogens.</v>
    <v>23</v>
    <v>OTC Markets</v>
    <v>OTCM</v>
    <v>OTCM</v>
    <v>28 Wells Avenue, 3rd Floor, YONKERS, NY, 10701 US</v>
    <v>2.7900000000000001E-2</v>
    <v>Biotechnology &amp; Medical Research</v>
    <v>Stock</v>
    <v>45476.006944444445</v>
    <v>7573</v>
    <v>1.5100000000000001E-2</v>
    <v>161640</v>
    <v>CONTRAFECT CORPORATION</v>
    <v>CONTRAFECT CORPORATION</v>
    <v>2.7900000000000001E-2</v>
    <v>1.5100000000000001E-2</v>
    <v>1.5100000000000001E-2</v>
    <v>10704800</v>
    <v>CFRXQ</v>
    <v>CONTRAFECT CORPORATION (OTCM:CFRXQ)</v>
    <v>9302</v>
    <v>90377</v>
    <v>2008</v>
  </rv>
  <rv s="4">
    <v>7574</v>
  </rv>
  <rv s="0">
    <v>https://www.bing.com/financeapi/forcetrigger?t=a2g6hw&amp;q=OTCM%3aEVTN&amp;form=skydnc</v>
    <v>Learn more on Bing</v>
  </rv>
  <rv s="21">
    <v>52</v>
    <v>WOLF ENERGY SERVICES INC (OTCM:WOEN)</v>
    <v>8</v>
    <v>53</v>
    <v>Finance</v>
    <v>18</v>
    <v>en-GB</v>
    <v>a2g6hw</v>
    <v>268435456</v>
    <v>1</v>
    <v>Powered by Refinitiv</v>
    <v>2.75E-2</v>
    <v>1E-4</v>
    <v>-0.59460000000000002</v>
    <v>0</v>
    <v>0</v>
    <v>USD</v>
    <v>Wolf Energy Services Inc., through its wholly owned subsidiary, Banner Midstream Corp., has two operating subsidiaries: Pinnacle Frac Transport LLC (Pinnacle Frac) and Capstone Equipment Leasing LLC (Capstone). Pinnacle Frac provides transportation of frac sand and logistics services to hydraulic fracturing and drilling operations. Pinnacle Frac provides logistics services for its customers’ fracking and drilling enterprises, including the operation of a 24/7 dispatch service center based in Texas through which Banner Midstream dispatches trucks for hauling frac sand and related equipment. Pinnacle Frac uses independent third-party owner-operators of trucks to service its customers in their fracking operations by transporting materials, mainly frac sand. Pinnacle Frac uses a third party’s licensed software, Sandbox, to monitor and execute its transportation and logistics operations. Capstone procures and finances equipment for oilfield transportation service contractors.</v>
    <v>12</v>
    <v>OTC Markets</v>
    <v>OTCM</v>
    <v>OTCM</v>
    <v>408 State Hwy 135N, KILGORE, TX, 75662 US</v>
    <v>2.0000000000000001E-4</v>
    <v>Machinery, Equipment &amp; Components</v>
    <v>Stock</v>
    <v>45453.6963415625</v>
    <v>7576</v>
    <v>2.0000000000000001E-4</v>
    <v>15650</v>
    <v>WOLF ENERGY SERVICES INC</v>
    <v>WOLF ENERGY SERVICES INC</v>
    <v>2.0000000000000001E-4</v>
    <v>2.0000000000000001E-4</v>
    <v>2.0000000000000001E-4</v>
    <v>78268330</v>
    <v>WOEN</v>
    <v>WOLF ENERGY SERVICES INC (OTCM:WOEN)</v>
    <v>3160</v>
    <v>2020</v>
  </rv>
  <rv s="4">
    <v>7577</v>
  </rv>
  <rv s="0">
    <v>https://www.bing.com/financeapi/forcetrigger?t=a2ph27&amp;q=OTCM%3aMYSN&amp;form=skydnc</v>
    <v>Learn more on Bing</v>
  </rv>
  <rv s="50">
    <v>118</v>
    <v>Mag Mile Capital Inc (OTCM:MMCP)</v>
    <v>8</v>
    <v>119</v>
    <v>Finance</v>
    <v>44</v>
    <v>en-GB</v>
    <v>a2ph27</v>
    <v>268435456</v>
    <v>1</v>
    <v>Powered by Refinitiv</v>
    <v>66.400000000000006</v>
    <v>32</v>
    <v>USD</v>
    <v>OTC Markets</v>
    <v>OTCM</v>
    <v>OTCM</v>
    <v>3625 Cove Point Drive, SALT LAKE CITY, UT, 84109 US</v>
    <v>Stock</v>
    <v>1-01-02T00:00:00.0000000</v>
    <v>7579</v>
    <v>Mag Mile Capital Inc</v>
    <v>Mag Mile Capital Inc</v>
    <v>5.4999999999999997E-3</v>
    <v>MMCP</v>
    <v>Mag Mile Capital Inc (OTCM:MMCP)</v>
    <v>3</v>
  </rv>
  <rv s="4">
    <v>7580</v>
  </rv>
  <rv s="0">
    <v>https://www.bing.com/financeapi/forcetrigger?t=a1tjlh&amp;q=ARCX%3aFXB&amp;form=skydnc</v>
    <v>Learn more on Bing</v>
  </rv>
  <rv s="44">
    <v>105</v>
    <v>Invesco:GBP Sterling (ARCX:FXB)</v>
    <v>85</v>
    <v>106</v>
    <v>Finance</v>
    <v>91</v>
    <v>en-GB</v>
    <v>a1tjlh</v>
    <v>268435456</v>
    <v>1</v>
    <v>Powered by Refinitiv</v>
    <v>126.35</v>
    <v>115.94</v>
    <v>0.55220000000000002</v>
    <v>0.40939999999999999</v>
    <v>3.3700000000000002E-3</v>
    <v>USD</v>
    <v>NYSE Arca</v>
    <v>ARCX</v>
    <v>4.0000000000000001E-3</v>
    <v>121.889</v>
    <v>ETF</v>
    <v>45476.000000022657</v>
    <v>7582</v>
    <v>121.6801</v>
    <v>54781142.659999996</v>
    <v>Invesco:GBP Sterling</v>
    <v>121.76900000000001</v>
    <v>121.4706</v>
    <v>121.88</v>
    <v>FXB</v>
    <v>Invesco:GBP Sterling (ARCX:FXB)</v>
    <v>1</v>
    <v>13003</v>
  </rv>
  <rv s="4">
    <v>7583</v>
  </rv>
  <rv s="0">
    <v>https://www.bing.com/financeapi/forcetrigger?t=a1tjim&amp;q=ARCX%3aFXA&amp;form=skydnc</v>
    <v>Learn more on Bing</v>
  </rv>
  <rv s="44">
    <v>105</v>
    <v>Invesco:AU Dollar (ARCX:FXA)</v>
    <v>85</v>
    <v>106</v>
    <v>Finance</v>
    <v>91</v>
    <v>en-GB</v>
    <v>a1tjim</v>
    <v>268435456</v>
    <v>1</v>
    <v>Powered by Refinitiv</v>
    <v>68.259900000000002</v>
    <v>62.28</v>
    <v>0.82030000000000003</v>
    <v>0.16059999999999999</v>
    <v>2.4380000000000001E-3</v>
    <v>USD</v>
    <v>NYSE Arca</v>
    <v>ARCX</v>
    <v>4.0000000000000001E-3</v>
    <v>66.021500000000003</v>
    <v>ETF</v>
    <v>45476.000000068751</v>
    <v>7585</v>
    <v>65.981499999999997</v>
    <v>69491946.030000001</v>
    <v>Invesco:AU Dollar</v>
    <v>65.981499999999997</v>
    <v>65.860900000000001</v>
    <v>66.021500000000003</v>
    <v>FXA</v>
    <v>Invesco:AU Dollar (ARCX:FXA)</v>
    <v>131</v>
    <v>9572</v>
  </rv>
  <rv s="4">
    <v>7586</v>
  </rv>
  <rv s="0">
    <v>https://www.bing.com/financeapi/forcetrigger?t=a1poc7&amp;q=XNAS%3aCHSCP&amp;form=skydnc</v>
    <v>Learn more on Bing</v>
  </rv>
  <rv s="5">
    <v>7</v>
    <v>CHS Inc. (XNAS:CHSCP)</v>
    <v>8</v>
    <v>9</v>
    <v>Finance</v>
    <v>10</v>
    <v>en-GB</v>
    <v>a1poc7</v>
    <v>268435456</v>
    <v>1</v>
    <v>Powered by Refinitiv</v>
    <v>33.409999999999997</v>
    <v>28.8</v>
    <v>0.35299999999999998</v>
    <v>0.15</v>
    <v>4.8939999999999999E-3</v>
    <v>USD</v>
    <v>CHS Inc. is an integrated agricultural company, which provides grain, food, agronomy and energy resources to businesses and consumers on a global basis. It provides products and services, ranging from initial agricultural inputs, such as fuels, farm supplies, crop nutrients and crop protection products to agricultural outputs that include grains and oilseeds, processed grains and oilseeds, renewable fuels, and food products. It operates through three segments. Energy segment is involved in refining, wholesaling, and retailing of petroleum products. Ag segment is involved in origination and marketing of grain; wholesaling of crop nutrient and crop protection products; selling of soybean meal, soybean refined oil and soy flour products; production and marketing of renewable fuels; and retail selling of petroleum and agronomy products, processed sunflowers, feed, and farm supplies. Nitrogen Production segment consists of its equity method investment in CF Industries Nitrogen, LLC.</v>
    <v>10609</v>
    <v>Nasdaq Stock Market</v>
    <v>XNAS</v>
    <v>XNAS</v>
    <v>5500 Cenex Dr, INVER GROVE HEIGHTS, MN, 55077 US</v>
    <v>30.8</v>
    <v>Food &amp; Tobacco</v>
    <v>Stock</v>
    <v>45475.83334927031</v>
    <v>7588</v>
    <v>30.41</v>
    <v>377977600</v>
    <v>CHS Inc.</v>
    <v>CHS Inc.</v>
    <v>30.65</v>
    <v>0</v>
    <v>30.65</v>
    <v>30.8</v>
    <v>12272000</v>
    <v>CHSCP</v>
    <v>CHS Inc. (XNAS:CHSCP)</v>
    <v>5733</v>
    <v>19621</v>
    <v>1936</v>
  </rv>
  <rv s="4">
    <v>7589</v>
  </rv>
  <rv s="0">
    <v>https://www.bing.com/financeapi/forcetrigger?t=bompar&amp;q=XNYS%3aCTBB&amp;form=skydnc</v>
    <v>Learn more on Bing</v>
  </rv>
  <rv s="6">
    <v>12</v>
    <v>Qwest Corp (XNYS:CTBB)</v>
    <v>8</v>
    <v>13</v>
    <v>Finance</v>
    <v>10</v>
    <v>en-GB</v>
    <v>bompar</v>
    <v>268435456</v>
    <v>1</v>
    <v>Powered by Refinitiv</v>
    <v>14.94</v>
    <v>7.33</v>
    <v>0.46689999999999998</v>
    <v>-0.1</v>
    <v>-9.8910000000000005E-3</v>
    <v>USD</v>
    <v>Qwest Corporation is a United States-based integrated communications company. The Company is engaged primarily in providing its customers with an array of communications services and solutions. The Company's products and services includes Internet protocol (IP) and data services, transport and infrastructure services, voice and collaboration services, information technology (IT) and managed services, regulatory revenue and affiliate services.</v>
    <v>11400</v>
    <v>New York Stock Exchange</v>
    <v>XNYS</v>
    <v>XNYS</v>
    <v>P O BOX 4065, 100 CENTURYLINK DRIVE, MONROE, LA, 71203 US</v>
    <v>10.125</v>
    <v>Telecommunications Services</v>
    <v>Stock</v>
    <v>45475.958333344533</v>
    <v>7591</v>
    <v>10</v>
    <v>30</v>
    <v>Qwest Corp</v>
    <v>Qwest Corp</v>
    <v>10.119999999999999</v>
    <v>10.11</v>
    <v>10.01</v>
    <v>0</v>
    <v>CTBB</v>
    <v>Qwest Corp (XNYS:CTBB)</v>
    <v>27400</v>
    <v>81022</v>
    <v>1911</v>
  </rv>
  <rv s="4">
    <v>7592</v>
  </rv>
  <rv s="0">
    <v>https://www.bing.com/financeapi/forcetrigger?t=c4blkr&amp;q=OTCM%3aWDSP&amp;form=skydnc</v>
    <v>Learn more on Bing</v>
  </rv>
  <rv s="51">
    <v>120</v>
    <v>WORLD SCAN PROJECT, INC. (OTCM:WDSP)</v>
    <v>8</v>
    <v>121</v>
    <v>Finance</v>
    <v>44</v>
    <v>en-GB</v>
    <v>c4blkr</v>
    <v>268435456</v>
    <v>1</v>
    <v>Powered by Refinitiv</v>
    <v>USD</v>
    <v>World Scan Project Inc is engaged in the description research, development and sale of Unmanned Aircraft Systems (UAS) and related solutions Consulting on UAS technology business. The Company’s products include SOLAR SUNVA which is a robot that cleans the surface of a solar panel with a soft nylon rotating brush and sprinkler watering; and SKYFIGHT X which is a small drone developed for the SkyFight X race.</v>
    <v>12</v>
    <v>OTC Markets</v>
    <v>OTCM</v>
    <v>OTCM</v>
    <v>2-18-23, Nishiwaseda, SHINJUKU-KU, TOKYO-TO, 162-0051 JP</v>
    <v>Electronic Equipment &amp; Parts</v>
    <v>Stock</v>
    <v>1-01-02T00:00:00.0000000</v>
    <v>7594</v>
    <v>WORLD SCAN PROJECT, INC.</v>
    <v>WORLD SCAN PROJECT, INC.</v>
    <v>10797350</v>
    <v>WDSP</v>
    <v>WORLD SCAN PROJECT, INC. (OTCM:WDSP)</v>
    <v>2019</v>
  </rv>
  <rv s="4">
    <v>7595</v>
  </rv>
  <rv s="0">
    <v>https://www.bing.com/financeapi/forcetrigger?t=a1tjoc&amp;q=ARCX%3aFXC&amp;form=skydnc</v>
    <v>Learn more on Bing</v>
  </rv>
  <rv s="44">
    <v>105</v>
    <v>Invesco:Canadian Dollar (ARCX:FXC)</v>
    <v>85</v>
    <v>106</v>
    <v>Finance</v>
    <v>91</v>
    <v>en-GB</v>
    <v>a1tjoc</v>
    <v>268435456</v>
    <v>1</v>
    <v>Powered by Refinitiv</v>
    <v>74.636399999999995</v>
    <v>70.349999999999994</v>
    <v>0.4476</v>
    <v>0.3382</v>
    <v>4.7520000000000001E-3</v>
    <v>USD</v>
    <v>NYSE Arca</v>
    <v>ARCX</v>
    <v>4.0000000000000001E-3</v>
    <v>71.510000000000005</v>
    <v>ETF</v>
    <v>45476.000000034372</v>
    <v>7597</v>
    <v>71.239999999999995</v>
    <v>57235021.960000001</v>
    <v>Invesco:Canadian Dollar</v>
    <v>71.239999999999995</v>
    <v>71.17</v>
    <v>71.508200000000002</v>
    <v>FXC</v>
    <v>Invesco:Canadian Dollar (ARCX:FXC)</v>
    <v>19775</v>
    <v>31472</v>
  </rv>
  <rv s="4">
    <v>7598</v>
  </rv>
  <rv s="0">
    <v>https://www.bing.com/financeapi/forcetrigger?t=a1tk6h&amp;q=ARCX%3aFXF&amp;form=skydnc</v>
    <v>Learn more on Bing</v>
  </rv>
  <rv s="44">
    <v>105</v>
    <v>Invesco:Swiss Franc (ARCX:FXF)</v>
    <v>85</v>
    <v>106</v>
    <v>Finance</v>
    <v>91</v>
    <v>en-GB</v>
    <v>a1tk6h</v>
    <v>268435456</v>
    <v>1</v>
    <v>Powered by Refinitiv</v>
    <v>106.7496</v>
    <v>96.27</v>
    <v>0.49859999999999999</v>
    <v>-8.4099999999999994E-2</v>
    <v>-8.5419999999999995E-4</v>
    <v>USD</v>
    <v>NYSE Arca</v>
    <v>ARCX</v>
    <v>4.0000000000000001E-3</v>
    <v>98.42</v>
    <v>ETF</v>
    <v>45476.000000068751</v>
    <v>7600</v>
    <v>98.289900000000003</v>
    <v>138572532.03</v>
    <v>Invesco:Swiss Franc</v>
    <v>98.36</v>
    <v>98.460400000000007</v>
    <v>98.376300000000001</v>
    <v>FXF</v>
    <v>Invesco:Swiss Franc (ARCX:FXF)</v>
    <v>2689</v>
    <v>12740</v>
  </rv>
  <rv s="4">
    <v>7601</v>
  </rv>
  <rv s="52">
    <v>122</v>
    <v>Innovator Itl Dev PB Nov (ARCX:INOV)</v>
    <v>98</v>
    <v>123</v>
    <v>Finance</v>
    <v>91</v>
    <v>en-GB</v>
    <v>cbdp5r</v>
    <v>268435456</v>
    <v>1</v>
    <v>Powered by Refinitiv</v>
    <v>29</v>
    <v>24.970099999999999</v>
    <v>3.7699999999999997E-2</v>
    <v>1.3259999999999999E-3</v>
    <v>USD</v>
    <v>NYSE Arca</v>
    <v>ARCX</v>
    <v>8.5000000000000006E-3</v>
    <v>28.475000000000001</v>
    <v>ETF</v>
    <v>45476.000000022657</v>
    <v>28.475000000000001</v>
    <v>3537989.44</v>
    <v>Innovator Itl Dev PB Nov</v>
    <v>28.475000000000001</v>
    <v>28.4373</v>
    <v>28.475000000000001</v>
    <v>INOV</v>
    <v>Innovator Itl Dev PB Nov (ARCX:INOV)</v>
    <v>4</v>
    <v>366</v>
  </rv>
  <rv s="4">
    <v>7603</v>
  </rv>
  <rv s="0">
    <v>https://www.bing.com/financeapi/forcetrigger?t=a31sp2&amp;q=OTCM%3aWELPP&amp;form=skydnc</v>
    <v>Learn more on Bing</v>
  </rv>
  <rv s="6">
    <v>12</v>
    <v>Wisconsin Electric Power Co (OTCM:WELPP)</v>
    <v>8</v>
    <v>13</v>
    <v>Finance</v>
    <v>18</v>
    <v>en-GB</v>
    <v>a31sp2</v>
    <v>268435456</v>
    <v>1</v>
    <v>Powered by Refinitiv</v>
    <v>70.5</v>
    <v>59</v>
    <v>9.8299999999999998E-2</v>
    <v>-0.35</v>
    <v>-5.5120000000000004E-3</v>
    <v>USD</v>
    <v>Wisconsin Electric Power Company is a holding company. The Company is primarily engaged in the business of generating and distributing electricity in Wisconsin and the Upper Peninsula of Michigan, and distributing natural gas in Wisconsin. The Company conducts its operations through three segments: electric utility, natural gas utility and steam utility. The electric utility segment is engaged in the generation, distribution, and sale of electricity in southeastern, east central, and northern Wisconsin and the Upper Peninsula of Michigan. The natural gas utility segment is engaged in the purchase, distribution, and sale of natural gas to retail customers and the transportation of customer-owned natural gas in its service areas within southeastern, east central and northern Wisconsin. The steam utility segment produces, distributes and sells steam to space heating and processing customers in metropolitan Milwaukee, Wisconsin.</v>
    <v>1955</v>
    <v>OTC Markets</v>
    <v>OTCM</v>
    <v>OTCM</v>
    <v>231 W Michigan St, Po Box 2046, MILWAUKEE, WI, 53290-0001 US</v>
    <v>63.15</v>
    <v>Electrical Utilities &amp; IPPs</v>
    <v>Stock</v>
    <v>45476.006944444445</v>
    <v>7605</v>
    <v>63.15</v>
    <v>2118456000</v>
    <v>Wisconsin Electric Power Co</v>
    <v>Wisconsin Electric Power Co</v>
    <v>63.15</v>
    <v>63.5</v>
    <v>63.15</v>
    <v>33333820</v>
    <v>WELPP</v>
    <v>Wisconsin Electric Power Co (OTCM:WELPP)</v>
    <v>445</v>
    <v>540</v>
    <v>1896</v>
  </rv>
  <rv s="4">
    <v>7606</v>
  </rv>
  <rv s="0">
    <v>https://www.bing.com/financeapi/forcetrigger?t=a26ear&amp;q=XNAS%3aYELL&amp;form=skydnc</v>
    <v>Learn more on Bing</v>
  </rv>
  <rv s="6">
    <v>12</v>
    <v>YELLOW CORPORATION (OTCM:YELLQ)</v>
    <v>8</v>
    <v>13</v>
    <v>Finance</v>
    <v>18</v>
    <v>en-GB</v>
    <v>a26ear</v>
    <v>268435456</v>
    <v>1</v>
    <v>Powered by Refinitiv</v>
    <v>8.5</v>
    <v>0.432</v>
    <v>2.6829000000000001</v>
    <v>-2.5000000000000001E-2</v>
    <v>-3.7169999999999998E-3</v>
    <v>USD</v>
    <v>Yellow Corporation is a holding company. The Company, through its subsidiaries, offers customers a range of transportation services. The Company has logistics and less-than-truckload (LTL) networks in North America with local, regional, national and international capabilities. The Company offers a full range of services for the transportation of industrial, commercial and retail goods, primarily through the operation of owned or leased equipment in its North American ground distribution network. The Company’s transportation services are provided for various categories of goods, which may include (among others) apparel, appliances, automotive parts, chemicals, food, furniture, glass, machinery, metal, metal products, non-bulk petroleum products, rubber, textiles, wood and other manufactured products or components. The Company provides both LTL services, which combine shipments from multiple customers on a single trailer, and truckload services.</v>
    <v>30000</v>
    <v>OTC Markets</v>
    <v>OTCM</v>
    <v>OTCM</v>
    <v>10990 Roe Avenue, OVERLAND PARK, KS, 66211 US</v>
    <v>7</v>
    <v>Freight &amp; Logistics Services</v>
    <v>Stock</v>
    <v>45475.833135161716</v>
    <v>7608</v>
    <v>5.76</v>
    <v>349263563</v>
    <v>YELLOW CORPORATION</v>
    <v>YELLOW CORPORATION</v>
    <v>5.76</v>
    <v>6.7249999999999996</v>
    <v>6.7</v>
    <v>52128890</v>
    <v>YELLQ</v>
    <v>YELLOW CORPORATION (OTCM:YELLQ)</v>
    <v>13543</v>
    <v>30469365</v>
    <v>1983</v>
  </rv>
  <rv s="4">
    <v>7609</v>
  </rv>
  <rv s="0">
    <v>https://www.bing.com/financeapi/forcetrigger?t=a2kk52&amp;q=XNYS%3aIDW&amp;form=skydnc</v>
    <v>Learn more on Bing</v>
  </rv>
  <rv s="6">
    <v>12</v>
    <v>IDW MEDIA HOLDINGS, INC. (OTCM:IDWM)</v>
    <v>8</v>
    <v>13</v>
    <v>Finance</v>
    <v>18</v>
    <v>en-GB</v>
    <v>a2kk52</v>
    <v>268435456</v>
    <v>1</v>
    <v>Powered by Refinitiv</v>
    <v>0.65</v>
    <v>0.28000000000000003</v>
    <v>0.53659999999999997</v>
    <v>0</v>
    <v>0</v>
    <v>USD</v>
    <v>IDW Media Holdings, Inc. is an integrated media company providing compelling stories and characters for global audiences. The Company's segments include IDW Publishing (IDWP) and IDW Entertainment (IDWE). IDWP is a publishing company that creates comic books, graphic novels and digital content through its imprints IDW, Top Shelf Productions and Artists Editions. IDWE is a production company and studio that develops, produces and distributes content based on IDWP original, copyrighted intellectual property (IP), published in the form of comic books, graphic novels and any other forms of print publication, for a variety of formats, including film and television. Its comics and graphic novels are primarily distributed through three channels: to comic book specialty stores; to traditional retail outlets, including bookstores and mass market stores, on a returnable basis, and to e-book distributors. IDWP publications are available digitally through a range of distributors.</v>
    <v>47</v>
    <v>OTC Markets</v>
    <v>OTCM</v>
    <v>OTCM</v>
    <v>520 Broad Street, NEWARK, NJ, 07102 US</v>
    <v>0.379</v>
    <v>Media &amp; Publishing</v>
    <v>Stock</v>
    <v>45474.823645971876</v>
    <v>7611</v>
    <v>0.31</v>
    <v>5429309</v>
    <v>IDW MEDIA HOLDINGS, INC.</v>
    <v>IDW MEDIA HOLDINGS, INC.</v>
    <v>0.31</v>
    <v>0.31</v>
    <v>0.31</v>
    <v>17513900</v>
    <v>IDWM</v>
    <v>IDW MEDIA HOLDINGS, INC. (OTCM:IDWM)</v>
    <v>10677</v>
    <v>74327</v>
    <v>2009</v>
  </rv>
  <rv s="4">
    <v>7612</v>
  </rv>
  <rv s="0">
    <v>https://www.bing.com/financeapi/forcetrigger?t=a2xp52&amp;q=OTCM%3aSYTE&amp;form=skydnc</v>
    <v>Learn more on Bing</v>
  </rv>
  <rv s="5">
    <v>7</v>
    <v>ENTERPRISE DIVERSIFIED, INC. (OTCM:ENDI)</v>
    <v>8</v>
    <v>9</v>
    <v>Finance</v>
    <v>18</v>
    <v>en-GB</v>
    <v>a2xp52</v>
    <v>268435456</v>
    <v>1</v>
    <v>Powered by Refinitiv</v>
    <v>9.1</v>
    <v>3.14</v>
    <v>0.25419999999999998</v>
    <v>-0.3</v>
    <v>-3.6145000000000004E-2</v>
    <v>USD</v>
    <v>Enterprise Diversified, Inc. is focused primarily on financial products and services. The Company operates through four segments: Asset Management Operations, Real Estate Operations, Internet Operations and Other Operations. Asset Management Operations segment includes activities from various joint ventures, service offerings and initiatives undertaken in the asset management industry. Real Estate Operations segment includes activities related to the management of legacy properties held for investment and held for resale through EDI Real Estate located in Roanoke, Virginia, and its equity in Mt Melrose, LLC, which managed properties held for investment and held for resale located in Lexington, Kentucky. Internet Operations segment activities related to its sale of Internet access, hosting, storage and other ancillary services. Other Operations segment include corporate operations and nonrecurring or one-time strategic funding or similar other activity.</v>
    <v>6</v>
    <v>OTC Markets</v>
    <v>OTCM</v>
    <v>OTCM</v>
    <v>2400 Old Brick Road, Ste 115, GLEN ALLEN, VA, 23060 US</v>
    <v>8.3000000000000007</v>
    <v>Investment Banking &amp; Investment Services</v>
    <v>Stock</v>
    <v>45471.006944444445</v>
    <v>7614</v>
    <v>8</v>
    <v>45254780</v>
    <v>ENTERPRISE DIVERSIFIED, INC.</v>
    <v>ENTERPRISE DIVERSIFIED, INC.</v>
    <v>8.3000000000000007</v>
    <v>191.89250000000001</v>
    <v>8.3000000000000007</v>
    <v>8</v>
    <v>5452380</v>
    <v>ENDI</v>
    <v>ENTERPRISE DIVERSIFIED, INC. (OTCM:ENDI)</v>
    <v>8</v>
    <v>1320</v>
    <v>1992</v>
  </rv>
  <rv s="4">
    <v>7615</v>
  </rv>
  <rv s="0">
    <v>https://www.bing.com/financeapi/forcetrigger?t=c4jgzr&amp;q=OTCM%3aFIGI&amp;form=skydnc</v>
    <v>Learn more on Bing</v>
  </rv>
  <rv s="53">
    <v>124</v>
    <v>Freedom Internet Group Inc (OTCM:FIGI)</v>
    <v>8</v>
    <v>125</v>
    <v>Finance</v>
    <v>44</v>
    <v>en-GB</v>
    <v>c4jgzr</v>
    <v>268435456</v>
    <v>1</v>
    <v>Powered by Refinitiv</v>
    <v>2.0499999999999998</v>
    <v>2.0499999999999998</v>
    <v>USD</v>
    <v>Freedom Internet Group Inc is a Puerto Rico-based public company which operates in the Industrial and Commercial Services Business Sector. The Company is engaged in the business of acquiring, holding and managing royalty interests derived from Internet based businesses, referred to as operators and provides Internet-focused entrepreneurs with business consulting services, centralized management services and revenue-based financing. The Company engages with e-commerce websites, SAAS-based firms, and small to mid-sized online businesses in all industries and helps attain financing to clients for: Acquisitions, Research and Development, Product Launch, Website Flipping, and Key Business Objectives.</v>
    <v>OTC Markets</v>
    <v>OTCM</v>
    <v>OTCM</v>
    <v>151 Calle San Francisco, San Juan, 00901 PR</v>
    <v>Investment Banking &amp; Investment Services</v>
    <v>Stock</v>
    <v>1-01-02T00:00:00.0000000</v>
    <v>7617</v>
    <v>Freedom Internet Group Inc</v>
    <v>Freedom Internet Group Inc</v>
    <v>2.0499999999999998</v>
    <v>11132210</v>
    <v>FIGI</v>
    <v>Freedom Internet Group Inc (OTCM:FIGI)</v>
    <v>7</v>
    <v>2018</v>
  </rv>
  <rv s="4">
    <v>7618</v>
  </rv>
  <rv s="0">
    <v>https://www.bing.com/financeapi/forcetrigger?t=a2b4im&amp;q=OTCM%3aCATG&amp;form=skydnc</v>
    <v>Learn more on Bing</v>
  </rv>
  <rv s="13">
    <v>34</v>
    <v>CAPSTONE TECHNOLOGIES GROUP, INC. (OTCM:CATG)</v>
    <v>8</v>
    <v>35</v>
    <v>Finance</v>
    <v>18</v>
    <v>en-GB</v>
    <v>a2b4im</v>
    <v>268435456</v>
    <v>1</v>
    <v>Powered by Refinitiv</v>
    <v>5</v>
    <v>0.01</v>
    <v>0.25</v>
    <v>0.14285700000000001</v>
    <v>USD</v>
    <v>Capstone Technologies Group Inc., formerly China Bilingual Technology &amp; Education Group, Inc., owns schools with approximately 16,300 boarding students. The Company has Shanxi Modern Bilingual School, which includes approximately 83-acre complex. The Company's Shanxi Modern Bilingual School facilitates a capacity of approximately 10,000 boarding school students. The Company operates in and near Shanxi Province, China.</v>
    <v>1876</v>
    <v>OTC Markets</v>
    <v>OTCM</v>
    <v>OTCM</v>
    <v>Pulawska Street 21 Suite 23, LUBLIN, WOJ. LUBELSKIE, 20-051 PL</v>
    <v>2</v>
    <v>Software &amp; IT Services</v>
    <v>Stock</v>
    <v>45454.743683378903</v>
    <v>7620</v>
    <v>2</v>
    <v>10933140</v>
    <v>CAPSTONE TECHNOLOGIES GROUP, INC.</v>
    <v>CAPSTONE TECHNOLOGIES GROUP, INC.</v>
    <v>2</v>
    <v>1.75</v>
    <v>2</v>
    <v>5466570</v>
    <v>CATG</v>
    <v>CAPSTONE TECHNOLOGIES GROUP, INC. (OTCM:CATG)</v>
    <v>100</v>
    <v>10</v>
    <v>2009</v>
  </rv>
  <rv s="4">
    <v>7621</v>
  </rv>
  <rv s="0">
    <v>https://www.bing.com/financeapi/forcetrigger?t=a22snm&amp;q=XNYS%3aSFE&amp;form=skydnc</v>
    <v>Learn more on Bing</v>
  </rv>
  <rv s="6">
    <v>12</v>
    <v>SAFEGUARD SCIENTIFICS, INC. (OTCM:SFES)</v>
    <v>8</v>
    <v>13</v>
    <v>Finance</v>
    <v>18</v>
    <v>en-GB</v>
    <v>a22snm</v>
    <v>268435456</v>
    <v>1</v>
    <v>Powered by Refinitiv</v>
    <v>1.1455</v>
    <v>0.40039999999999998</v>
    <v>0.96909999999999996</v>
    <v>-0.03</v>
    <v>-3.5293999999999999E-2</v>
    <v>USD</v>
    <v>Safeguard Scientifics, Inc. is a provider of capital and relevant expertise to technology-driven businesses. The Company offers strategic, operational and management support to certain of its ownership interests, which include defining short and long-term strategic goals; identifying and planning for the critical success factors to reach these goals; identifying and addressing the challenges and operational improvements required to achieve the critical success factors and, ultimately, the strategic goals; identifying and implementing the business measurements that the Company and others are apply to measure a company’s success; and identifying sources of and providing capital to drive growth. It also continues to hold relatively small equity interests in other enterprises where it does not exert significant influence and do not participate in management activities. The Company's subsidiaries include Bonfield VII, Ltd., Safeguard Delaware, Inc., SFE Properties, Inc., and others.</v>
    <v>33</v>
    <v>OTC Markets</v>
    <v>OTCM</v>
    <v>OTCM</v>
    <v>150 N. Radnor Chester Road Suite F-200, RADNOR, PA, 19087 US</v>
    <v>0.82250000000000001</v>
    <v>Investment Banking &amp; Investment Services</v>
    <v>Stock</v>
    <v>45475.006944444445</v>
    <v>7623</v>
    <v>0.81100000000000005</v>
    <v>13712851</v>
    <v>SAFEGUARD SCIENTIFICS, INC.</v>
    <v>SAFEGUARD SCIENTIFICS, INC.</v>
    <v>0.82250000000000001</v>
    <v>0.85</v>
    <v>0.82</v>
    <v>16722990</v>
    <v>SFES</v>
    <v>SAFEGUARD SCIENTIFICS, INC. (OTCM:SFES)</v>
    <v>15</v>
    <v>59030</v>
    <v>1953</v>
  </rv>
  <rv s="4">
    <v>7624</v>
  </rv>
  <rv s="0">
    <v>https://www.bing.com/financeapi/forcetrigger?t=az2b9c&amp;q=OTCM%3aQOEG&amp;form=skydnc</v>
    <v>Learn more on Bing</v>
  </rv>
  <rv s="13">
    <v>34</v>
    <v>QUALITY ONLINE EDUCATION GROUP INC. (OTCM:QOEG)</v>
    <v>8</v>
    <v>35</v>
    <v>Finance</v>
    <v>18</v>
    <v>en-GB</v>
    <v>az2b9c</v>
    <v>268435456</v>
    <v>1</v>
    <v>Powered by Refinitiv</v>
    <v>2.4899999999999999E-2</v>
    <v>1.1999999999999999E-3</v>
    <v>-1.3999999999999999E-4</v>
    <v>-8.7499999999999994E-2</v>
    <v>USD</v>
    <v>Quality Online Education Group Inc. is a Canada-based e-learning company, which provides online English lessons to K12 students and International English Language Testing System (IELTS) test preparation course across the globe. The Company provides real-time online small group classes. It offers online English programs for pre-school to grades 6, white label online tutoring services, and complete end-to-end management software solutions for education institutions. Through Artificial Intelligent system, it has combined Education and Entertainment in part of the learning. Its online platform offers engaging lessons, personalized guidance, and real-life applications. Each class is complemented by a set of pre-class vocabulary sessions and after-class exercises. The Company offers its services across Japan, Thailand, France and Germany. Its wholly owned subsidiary, Golden Bridge Human Resources Consulting Inc., which provides tutoring services and courseware development services.</v>
    <v>30</v>
    <v>OTC Markets</v>
    <v>OTCM</v>
    <v>OTCM</v>
    <v>Unit 1, 60 Riviera Dr. Markham, ONTARIO, ON, L3R 5M1 CA</v>
    <v>1.4599999999999999E-3</v>
    <v>Miscellaneous Educational Service Providers</v>
    <v>Stock</v>
    <v>45476.006944444445</v>
    <v>7626</v>
    <v>1.4599999999999999E-3</v>
    <v>2968100</v>
    <v>QUALITY ONLINE EDUCATION GROUP INC.</v>
    <v>QUALITY ONLINE EDUCATION GROUP INC.</v>
    <v>1.4599999999999999E-3</v>
    <v>1.6000000000000001E-3</v>
    <v>1.4599999999999999E-3</v>
    <v>1855065000</v>
    <v>QOEG</v>
    <v>QUALITY ONLINE EDUCATION GROUP INC. (OTCM:QOEG)</v>
    <v>500</v>
    <v>18800</v>
    <v>2007</v>
  </rv>
  <rv s="4">
    <v>7627</v>
  </rv>
  <rv s="0">
    <v>https://www.bing.com/financeapi/forcetrigger?t=a2rg1h&amp;q=OTCM%3aOWVI&amp;form=skydnc</v>
    <v>Learn more on Bing</v>
  </rv>
  <rv s="6">
    <v>12</v>
    <v>ONE WORLD VENTURES, INC. (OTCM:OWVI)</v>
    <v>8</v>
    <v>13</v>
    <v>Finance</v>
    <v>18</v>
    <v>en-GB</v>
    <v>a2rg1h</v>
    <v>268435456</v>
    <v>1</v>
    <v>Powered by Refinitiv</v>
    <v>9.5000000000000001E-2</v>
    <v>1.4E-3</v>
    <v>2.0255000000000001</v>
    <v>2.5999999999999999E-3</v>
    <v>0.6842109999999999</v>
    <v>USD</v>
    <v>One World Ventures, Inc. is a fully integrated blockchain company. The Company is engaged in providing a vertically integrated cryptocurrency datacenter and cryptocurrency miner hosting service. Through its wholly owned subsidiary, One World Mine Place Corporation, the Company participates in a joint venture with Coin World Corporation to purchase a property in the State of Wyoming and build a datacenter there. The plan is to build a secure datacenter; wherein, it shall provide all the necessities needed to house cryptocurrency miners (such as electricity, Internet, maintenance, climate controls and security), and shall rent out space to those miners to install their own equipment. Its other subsidiaries include One World Compliance, One World Media Inc, and One World Wallet Inc.</v>
    <v>1</v>
    <v>OTC Markets</v>
    <v>OTCM</v>
    <v>OTCM</v>
    <v>3370 Pinks Place, Suite F, LAS VEGAS, NV, 89102 US</v>
    <v>6.4000000000000003E-3</v>
    <v>Financial Technology (Fintech) &amp; Infrastructure</v>
    <v>Stock</v>
    <v>45470.74952898125</v>
    <v>7629</v>
    <v>3.8E-3</v>
    <v>10741996</v>
    <v>ONE WORLD VENTURES, INC.</v>
    <v>ONE WORLD VENTURES, INC.</v>
    <v>3.8E-3</v>
    <v>3.8E-3</v>
    <v>6.4000000000000003E-3</v>
    <v>1678437000</v>
    <v>OWVI</v>
    <v>ONE WORLD VENTURES, INC. (OTCM:OWVI)</v>
    <v>66429</v>
    <v>24460</v>
    <v>1997</v>
  </rv>
  <rv s="4">
    <v>7630</v>
  </rv>
  <rv s="0">
    <v>https://www.bing.com/financeapi/forcetrigger?t=a1vitc&amp;q=OTCM%3aIMUC&amp;form=skydnc</v>
    <v>Learn more on Bing</v>
  </rv>
  <rv s="6">
    <v>12</v>
    <v>EOM PHARMACEUTICAL HOLDINGS, INC. (OTCM:IMUC)</v>
    <v>8</v>
    <v>13</v>
    <v>Finance</v>
    <v>18</v>
    <v>en-GB</v>
    <v>a1vitc</v>
    <v>268435456</v>
    <v>1</v>
    <v>Powered by Refinitiv</v>
    <v>0.4</v>
    <v>7.1999999999999995E-2</v>
    <v>0.33839999999999998</v>
    <v>0</v>
    <v>0</v>
    <v>USD</v>
    <v>EOM Pharmaceutical Holdings, Inc. is a clinical-stage pharmaceutical company. The Company is focused on developing novel drugs for patients suffering from debilitating and deadly diseases, including infectious diseases; autoimmune diseases including rheumatoid arthritis; and cachexia associated with acquired immune deficiency syndrome (AIDS) and cancer. It has two pipeline assets in their portfolio: EOM613 and EOM147. EOM613 is an investigational immunomodulator. EOM613 is a peptide-nucleic acid solution with both anti-inflammatory and pro-inflammatory broad spectrum cytokine effects. EOM613 helps to suppress or stimulate monocytes and macrophages depending on the activation state and environment of those key immune cells resulting in either further activation or suppression. EOM 147 is an investigational, broad-spectrum aminosterol with an intracellular mechanism for the treatment of retinal diseases. EOM147 affects multiple angiogenic growth factors such as VEGF, PdGF, and bFGF.</v>
    <v>3</v>
    <v>OTC Markets</v>
    <v>OTCM</v>
    <v>OTCM</v>
    <v>30721 Russell Ranch Road, Suite 140, WESTLAKE VILLAGE, CA, 91362 US</v>
    <v>0.1726</v>
    <v>Biotechnology &amp; Medical Research</v>
    <v>Stock</v>
    <v>45476.006944444445</v>
    <v>7632</v>
    <v>8.3000000000000004E-2</v>
    <v>19550530</v>
    <v>EOM PHARMACEUTICAL HOLDINGS, INC.</v>
    <v>EOM PHARMACEUTICAL HOLDINGS, INC.</v>
    <v>8.3000000000000004E-2</v>
    <v>0.1726</v>
    <v>0.1726</v>
    <v>113270800</v>
    <v>IMUC</v>
    <v>EOM PHARMACEUTICAL HOLDINGS, INC. (OTCM:IMUC)</v>
    <v>327</v>
    <v>4760</v>
    <v>1987</v>
  </rv>
  <rv s="4">
    <v>7633</v>
  </rv>
  <rv s="0">
    <v>https://www.bing.com/financeapi/forcetrigger?t=bony27&amp;q=XNYS%3aTVC&amp;form=skydnc</v>
    <v>Learn more on Bing</v>
  </rv>
  <rv s="54">
    <v>126</v>
    <v>Tennessee Valley Authority (XNYS:TVC)</v>
    <v>8</v>
    <v>127</v>
    <v>Finance</v>
    <v>10</v>
    <v>en-GB</v>
    <v>bony27</v>
    <v>268435456</v>
    <v>1</v>
    <v>Powered by Refinitiv</v>
    <v>23.3</v>
    <v>21</v>
    <v>2.5700000000000001E-2</v>
    <v>1.1349999999999999E-3</v>
    <v>USD</v>
    <v>Tennessee Valley Authority is a United States-based company operating as a corporate agency that provides electricity for business customers. The Company provides flood control, navigation and land management for the Tennessee River system and assists utilities and state and local governments with economic development. It focuses on three main areas: energy, environment and economic development.</v>
    <v>10901</v>
    <v>New York Stock Exchange</v>
    <v>XNYS</v>
    <v>XNYS</v>
    <v>400 W Summit Hill Dr, KNOXVILLE, TN, 37902 US</v>
    <v>22.8</v>
    <v>Electrical Utilities &amp; IPPs</v>
    <v>Stock</v>
    <v>45475.958333333336</v>
    <v>7635</v>
    <v>22.31</v>
    <v>247597500</v>
    <v>Tennessee Valley Authority</v>
    <v>Tennessee Valley Authority</v>
    <v>22.57</v>
    <v>22.64</v>
    <v>22.665700000000001</v>
    <v>10936290</v>
    <v>TVC</v>
    <v>Tennessee Valley Authority (XNYS:TVC)</v>
    <v>28313</v>
    <v>28688</v>
  </rv>
  <rv s="4">
    <v>7636</v>
  </rv>
  <rv s="0">
    <v>https://www.bing.com/financeapi/forcetrigger?t=c3rpr7&amp;q=XNAS%3aVAXX&amp;form=skydnc</v>
    <v>Learn more on Bing</v>
  </rv>
  <rv s="6">
    <v>12</v>
    <v>Vaxxinity Inc (OTCM:VAXX)</v>
    <v>8</v>
    <v>13</v>
    <v>Finance</v>
    <v>18</v>
    <v>en-GB</v>
    <v>c3rpr7</v>
    <v>268435456</v>
    <v>1</v>
    <v>Powered by Refinitiv</v>
    <v>3.1</v>
    <v>4.53E-2</v>
    <v>0.63</v>
    <v>-2.6100000000000002E-2</v>
    <v>-8.6999999999999994E-2</v>
    <v>USD</v>
    <v>Vaxxinity, Inc. is a biotechnology company. The Company is engaged in the development of rationally designed prophylactic and therapeutic vaccines to combat common chronic disorders and infectious diseases with large patient populations and unmet medical needs. Its synthetic peptide-based Active Immunotherapy Medicines Platform (AIM Platform, formerly called the Vaxxine Platform) has the potential to enable a new class of medicines. Its pipeline consists of five lead programs focused on chronic disease, particularly neurodegenerative disorders, in addition to other neurology and cardiovascular indications. Its pipeline includes UB-311, UB-312, VXX-301, VXX-401 and UB-313. It also has developed an infectious disease product candidate, UB-612, as a heterologous booster against COVID-19. Its UB-311, which targets the primary pathological process of Alzheimer’s disease (AD) and UB-312, which targets the pathological process of Parkinson’s disease (PD) and other so-called synucleinopathies.</v>
    <v>57</v>
    <v>OTC Markets</v>
    <v>OTCM</v>
    <v>OTCM</v>
    <v>1717 Main Street, Suite 3388, DALLAS, TX, 75201 US</v>
    <v>0.32400000000000001</v>
    <v>Biotechnology &amp; Medical Research</v>
    <v>Stock</v>
    <v>45476.006944444445</v>
    <v>7638</v>
    <v>0.2465</v>
    <v>34726329</v>
    <v>Vaxxinity Inc</v>
    <v>Vaxxinity Inc</v>
    <v>0.31</v>
    <v>0.3</v>
    <v>0.27389999999999998</v>
    <v>126784700</v>
    <v>VAXX</v>
    <v>Vaxxinity Inc (OTCM:VAXX)</v>
    <v>141994</v>
    <v>4405943</v>
    <v>2021</v>
  </rv>
  <rv s="4">
    <v>7639</v>
  </rv>
  <rv s="0">
    <v>https://www.bing.com/financeapi/forcetrigger?t=aw3qzr&amp;q=OTCM%3aCBPID&amp;form=skydnc</v>
    <v>Learn more on Bing</v>
  </rv>
  <rv s="6">
    <v>12</v>
    <v>FUSS BRANDS CORP. (OTCM:FBDS)</v>
    <v>8</v>
    <v>13</v>
    <v>Finance</v>
    <v>18</v>
    <v>en-GB</v>
    <v>aw3qzr</v>
    <v>268435456</v>
    <v>1</v>
    <v>Powered by Refinitiv</v>
    <v>0.45</v>
    <v>0.02</v>
    <v>2.8546999999999998</v>
    <v>0.01</v>
    <v>0.25</v>
    <v>USD</v>
    <v>Fuss Brands Corp. is engaged in the process of working with a manufacturer to produce the luggage. The Company has marketing and distribution rights for a patented range of luggage that provides a regulation-size carry-on bag into a full-sized suitcase as well as a compact and handy laptop bag that will be a preferred travel and day-to-day companion for businesspeople and students alike.</v>
    <v>1</v>
    <v>OTC Markets</v>
    <v>OTCM</v>
    <v>OTCM</v>
    <v>80 Broad Street, 5Th Floor, NEW YORK, NY, 10004 US</v>
    <v>0.05</v>
    <v>Holding Companies</v>
    <v>Stock</v>
    <v>45471.735472464847</v>
    <v>7641</v>
    <v>0.05</v>
    <v>954500</v>
    <v>FUSS BRANDS CORP.</v>
    <v>FUSS BRANDS CORP.</v>
    <v>0.05</v>
    <v>0.04</v>
    <v>0.05</v>
    <v>19090080</v>
    <v>FBDS</v>
    <v>FUSS BRANDS CORP. (OTCM:FBDS)</v>
    <v>315</v>
    <v>40</v>
    <v>1988</v>
  </rv>
  <rv s="4">
    <v>7642</v>
  </rv>
  <rv s="0">
    <v>https://www.bing.com/financeapi/forcetrigger?t=bp82dm&amp;q=OTCM%3aKLDO&amp;form=skydnc</v>
    <v>Learn more on Bing</v>
  </rv>
  <rv s="19">
    <v>47</v>
    <v>KALEIDO BIOSCIENCES, INC. (OTCM:KLDO)</v>
    <v>8</v>
    <v>48</v>
    <v>Finance</v>
    <v>49</v>
    <v>en-GB</v>
    <v>bp82dm</v>
    <v>268435456</v>
    <v>1</v>
    <v>Powered by Refinitiv</v>
    <v>0.25</v>
    <v>9.9999999999999995E-7</v>
    <v>-9.8999999999999994E-5</v>
    <v>USD</v>
    <v>Kaleido Biosciences, Inc. is a clinical-stage healthcare company focused on microbiome organs to treat disease and improve human health. The Company’s product candidates are Microbiome Metabolic Therapies (MMTs), which are designed to modulate the metabolic output and profile of the microbiome by driving the function and composition of existing microbes. It is advancing a pipeline of MMT candidates to address a range of diseases and conditions with unmet patient needs. KB109 and KB174 are the MMT candidates for development for the prevention of infections caused by multi-drug resistant (MDR) bacteria. The nomination of these candidates resulted from their performance relative to a range of other MMTs in ex vivo screening of microbiome samples from healthy volunteers as well as microbiome samples from intensive care unit patients in an experimental set-up that specifically focused on determining the potential of MMTs to decrease the relative abundance of a panel of pathogenic bacteria.</v>
    <v>76</v>
    <v>OTC Markets</v>
    <v>OTCM</v>
    <v>OTCM</v>
    <v>18 Crosby Dr, BEDFORD, MA, 01730-1402 US</v>
    <v>9.9999999999999995E-7</v>
    <v>Biotechnology &amp; Medical Research</v>
    <v>Stock</v>
    <v>45469.666434837498</v>
    <v>7644</v>
    <v>9.9999999999999995E-7</v>
    <v>4260</v>
    <v>KALEIDO BIOSCIENCES, INC.</v>
    <v>KALEIDO BIOSCIENCES, INC.</v>
    <v>9.9999999999999995E-7</v>
    <v>1E-4</v>
    <v>9.9999999999999995E-7</v>
    <v>42622560</v>
    <v>KLDO</v>
    <v>KALEIDO BIOSCIENCES, INC. (OTCM:KLDO)</v>
    <v>775</v>
    <v>580</v>
    <v>2015</v>
  </rv>
  <rv s="4">
    <v>7645</v>
  </rv>
  <rv s="0">
    <v>https://www.bing.com/financeapi/forcetrigger?t=c1db8m&amp;q=XNAS%3aTSP&amp;form=skydnc</v>
    <v>Learn more on Bing</v>
  </rv>
  <rv s="13">
    <v>34</v>
    <v>TUSIMPLE HOLDINGS INC. (OTCM:TSPH)</v>
    <v>8</v>
    <v>35</v>
    <v>Finance</v>
    <v>18</v>
    <v>en-GB</v>
    <v>c1db8m</v>
    <v>268435456</v>
    <v>1</v>
    <v>Powered by Refinitiv</v>
    <v>2.68</v>
    <v>5.0000000000000001E-4</v>
    <v>0.08</v>
    <v>0.4</v>
    <v>USD</v>
    <v>TuSimple Holdings Inc. is a global autonomous driving technology company. It is principally engaged in the operation and development of autonomous trucks and an autonomous freight network (AFN). The Company operates its AFN Level 4 (L4) autonomous semi-trucks equipped with its autonomous driving technology. It also has a partnership with an original equipment manufacturer, TRATON Group, specifically its Navistar and Scania semi-truck brands, that seeks to manufacture purpose-built L4 autonomous semi-trucks capable of incorporating its autonomous driving technology and partner with other OEMs. In addition to OEMs, it depends on other third parties, such as ZF Group, Knorr-Bremse and NVIDIA, to produce components for L4 autonomous semi-trucks. TuSimple Path is a product that enables autonomous operations across networks and includes features such as on-board autonomous driving software, TuSimple Connect cloud-based autonomous operations oversight system and emergency roadside assistance.</v>
    <v>1450</v>
    <v>OTC Markets</v>
    <v>OTCM</v>
    <v>OTCM</v>
    <v>9191 Towne Centre Drive, Suite 150, SAN DIEGO, CA, 92122 US</v>
    <v>0.3</v>
    <v>Integrated Hardware &amp; Software</v>
    <v>Stock</v>
    <v>45476.006944444445</v>
    <v>7647</v>
    <v>0.2</v>
    <v>64369396</v>
    <v>TUSIMPLE HOLDINGS INC.</v>
    <v>TUSIMPLE HOLDINGS INC.</v>
    <v>0.2</v>
    <v>0.2</v>
    <v>0.28000000000000003</v>
    <v>229890700</v>
    <v>TSPH</v>
    <v>TUSIMPLE HOLDINGS INC. (OTCM:TSPH)</v>
    <v>266729</v>
    <v>120200</v>
    <v>2021</v>
  </rv>
  <rv s="4">
    <v>7648</v>
  </rv>
  <rv s="0">
    <v>https://www.bing.com/financeapi/forcetrigger?t=bwo2bh&amp;q=OTCM%3aSTGC&amp;form=skydnc</v>
    <v>Learn more on Bing</v>
  </rv>
  <rv s="18">
    <v>45</v>
    <v>STARTENGINE CROWDFUNDING, INC. (OTCM:STGC)</v>
    <v>8</v>
    <v>46</v>
    <v>Finance</v>
    <v>18</v>
    <v>en-GB</v>
    <v>bwo2bh</v>
    <v>268435456</v>
    <v>1</v>
    <v>Powered by Refinitiv</v>
    <v>3.1</v>
    <v>0.1</v>
    <v>0</v>
    <v>0</v>
    <v>USD</v>
    <v>StartEngine Crowdfunding, Inc. is focused on developing a startup financing model, which helps both accredited and non-accredited investors to invest in private companies on a public platform. The Company operates as a technology platform connecting issuers and investors, as a broker-dealer and as a Regulation Crowdfunding funding portal. Its offerings include Regulation A Offerings, Regulation Crowdfunding Offerings and Rule 506(c) Offerings. Its products and services include StartEngine OWNers Bonus, StartEngine Secure, StartEngine Premium, StartEngine Primary, StartEngine Secondary, StartEngine Assets and StartEngine Private. StartEngine Private provides accredited investors the opportunity to purchase membership interests in funds (SE Funds) which own shares of venture-capital backed, late-stage private companies. StartEngine Secure offers transfer agent services, which include tracking each investor’s account information and the amount of securities purchased and date purchased.</v>
    <v>81</v>
    <v>OTC Markets</v>
    <v>OTCM</v>
    <v>OTCM</v>
    <v>4100 West Alameda Avenue, 3Rd Floor, BURBANK, CA, 91505 US</v>
    <v>3.1</v>
    <v>Financial Technology (Fintech) &amp; Infrastructure</v>
    <v>Stock</v>
    <v>45415.760049178127</v>
    <v>7650</v>
    <v>3</v>
    <v>108075889</v>
    <v>STARTENGINE CROWDFUNDING, INC.</v>
    <v>STARTENGINE CROWDFUNDING, INC.</v>
    <v>3</v>
    <v>3.1</v>
    <v>3.1</v>
    <v>697863900</v>
    <v>STGC</v>
    <v>STARTENGINE CROWDFUNDING, INC. (OTCM:STGC)</v>
    <v>210</v>
    <v>2014</v>
  </rv>
  <rv s="4">
    <v>7651</v>
  </rv>
  <rv s="36">
    <v>87</v>
    <v>CHILEAN COBALT CORP. (OTCM:COBA)</v>
    <v>15</v>
    <v>35</v>
    <v>Finance</v>
    <v>18</v>
    <v>en-GB</v>
    <v>caekur</v>
    <v>268435456</v>
    <v>1</v>
    <v>Powered by Refinitiv</v>
    <v>1.294</v>
    <v>0.25</v>
    <v>0.63780000000000003</v>
    <v>1.7609059999999999</v>
    <v>USD</v>
    <v>Chilean Cobalt Corp. is a critical materials exploration and development company. The Company is engaged in the acquisition and consolidation of mining concessions and the exploration of the potential cobalt-copper resources within the concessions. The Company is focused on developing the La Cobaltera project, which located in San Juan cobalt district, Chile. The Company’s wholly owned subsidiary, Baltum Mineria SpA (Baltum), has acquired approximately 2,635 hectares of fully exploitable mining concessions in northern Chile’s Atacama region in the San Juan District. The Company has not generated revenue from its operations.</v>
    <v>3</v>
    <v>OTC Markets</v>
    <v>OTCM</v>
    <v>OTCM</v>
    <v>1199 LANCASTER AVENUE, SUITE 107, BERWYN, PA, 19312 US</v>
    <v>1</v>
    <v>Metals &amp; Mining</v>
    <v>Stock</v>
    <v>45476.006944444445</v>
    <v>1</v>
    <v>43502140</v>
    <v>CHILEAN COBALT CORP.</v>
    <v>CHILEAN COBALT CORP.</v>
    <v>1</v>
    <v>0.36220000000000002</v>
    <v>1</v>
    <v>43502140</v>
    <v>COBA</v>
    <v>CHILEAN COBALT CORP. (OTCM:COBA)</v>
    <v>100</v>
    <v>270</v>
    <v>2017</v>
  </rv>
  <rv s="4">
    <v>7653</v>
  </rv>
  <rv s="55">
    <v>128</v>
    <v>GLIDELOGIC CORP (OTCM:GDLG)</v>
    <v>15</v>
    <v>111</v>
    <v>Finance</v>
    <v>18</v>
    <v>en-GB</v>
    <v>c7qofr</v>
    <v>268435456</v>
    <v>1</v>
    <v>Powered by Refinitiv</v>
    <v>0.3</v>
    <v>0.2</v>
    <v>0.05</v>
    <v>0.2</v>
    <v>USD</v>
    <v>Glidelogic Corp. is a diversified software development and consulting company. The Company offers consulting services across three areas, such as artificial intelligence (AI) Solutions and Entertainment Marketing, FinTech Innovations and Blockchain Developments. The Company is engaged in the provision of decision support systems for current clients of Propaganda GEM Inc. (PGEM), enhancing their strategic capabilities with data-driven insights. It is crafting AI applications for specific verticals within the e-commerce and social media domains, particularly in the realm of virtual digital personas, offering ways to engage audiences. The Company offers bespoke software solutions and consulting services to Brazilian payment service providers. Its collaboration involves a fee-sharing model, wherein the Company earn a portion of the transaction fees processed through its systems. The Company also offers development and consulting services for Web3 project.</v>
    <v>OTC Markets</v>
    <v>OTCM</v>
    <v>OTCM</v>
    <v>11264 Playa Court, CULVER CITY, CA, 90230 US</v>
    <v>0.3</v>
    <v>Software &amp; IT Services</v>
    <v>Stock</v>
    <v>45469.670106573438</v>
    <v>0.3</v>
    <v>19978125</v>
    <v>GLIDELOGIC CORP</v>
    <v>GLIDELOGIC CORP</v>
    <v>0.3</v>
    <v>0.25</v>
    <v>0.3</v>
    <v>66593750</v>
    <v>GDLG</v>
    <v>GLIDELOGIC CORP (OTCM:GDLG)</v>
    <v>10000</v>
    <v>2000</v>
    <v>2020</v>
  </rv>
  <rv s="4">
    <v>7655</v>
  </rv>
  <rv s="56">
    <v>129</v>
    <v>MEDINOTEC INC. (OTCM:MDNC)</v>
    <v>15</v>
    <v>130</v>
    <v>Finance</v>
    <v>18</v>
    <v>en-GB</v>
    <v>c9865r</v>
    <v>268435456</v>
    <v>1</v>
    <v>Powered by Refinitiv</v>
    <v>5</v>
    <v>5</v>
    <v>0</v>
    <v>0</v>
    <v>USD</v>
    <v>Medinotec Inc., through its primary investment in DISA Medinotec (Medinotec), is engaged in medical device manufacturing and distribution. Medinotec has a tracheal non-occlusive airway dilation technology and medical device that designs, manufactures and distributions. Its product includes Trachealator, Cape Cross PTCA Catheter, Cape Cross NC Catheter, Lamprey Suction Dissector, Aortic Perfusion and Dilatation Catheter, Micro CTO Catheter, Tracheal Stent, and Epistaxis Catheter. The products developed are sold through a network of distributors in many parts of the world and through a direct sales force in South Africa and the United States of America.</v>
    <v>29</v>
    <v>OTC Markets</v>
    <v>OTCM</v>
    <v>OTCM</v>
    <v>Northlands Deco Park, 10 New Market Street, Stand 299 Avant Garde Avenue, North Riding, JOHANNESBURG, GAUTENG, 2169 ZA</v>
    <v>5</v>
    <v>Healthcare Equipment &amp; Supplies</v>
    <v>Stock</v>
    <v>45122.006944444445</v>
    <v>5</v>
    <v>MEDINOTEC INC.</v>
    <v>MEDINOTEC INC.</v>
    <v>5</v>
    <v>5</v>
    <v>5</v>
    <v>11733750</v>
    <v>MDNC</v>
    <v>MEDINOTEC INC. (OTCM:MDNC)</v>
    <v>100</v>
    <v>2021</v>
  </rv>
  <rv s="4">
    <v>7657</v>
  </rv>
  <rv s="0">
    <v>https://www.bing.com/financeapi/forcetrigger?t=c4g8m7&amp;q=OTCM%3aCEAI&amp;form=skydnc</v>
    <v>Learn more on Bing</v>
  </rv>
  <rv s="57">
    <v>131</v>
    <v>CREATIONS INC (OTCM:CEAI)</v>
    <v>8</v>
    <v>132</v>
    <v>Finance</v>
    <v>44</v>
    <v>en-GB</v>
    <v>c4g8m7</v>
    <v>268435456</v>
    <v>1</v>
    <v>Powered by Refinitiv</v>
    <v>USD</v>
    <v>Creations, Inc. is an investment company. The Company primarily provides investment services for Israeli mutual funds and portfolio management services for individuals and institutions. The Company, through its subsidiaries, Yetsira Investment House Ltd., and Ocean Partners Y.O.D.M Ltd (Ocean), operates as a portfolio manager, licensed by the Israel Securities Authority (ISA). The Company offers and manages over 10 mutual funds with assets under management (AUM). The Company focuses on mutual fund management and private portfolio and increasing its AUM. Ocean is an external investment manager of six mutual funds and several private clients.</v>
    <v>OTC Markets</v>
    <v>OTCM</v>
    <v>OTCM</v>
    <v>Srf Llp C/O Arthur Marcus, 1185 Avenue Of The Americas! 37Th Floor, NEW YORK, NY, 10036 US</v>
    <v>Investment Banking &amp; Investment Services</v>
    <v>Stock</v>
    <v>1-01-02T00:00:00.0000000</v>
    <v>7659</v>
    <v>CREATIONS INC</v>
    <v>CREATIONS INC</v>
    <v>2289740</v>
    <v>CEAI</v>
    <v>CREATIONS INC (OTCM:CEAI)</v>
    <v>2019</v>
  </rv>
  <rv s="4">
    <v>7660</v>
  </rv>
  <rv s="0">
    <v>https://www.bing.com/financeapi/forcetrigger?t=aw7btc&amp;q=OTCM%3aRLLT&amp;form=skydnc</v>
    <v>Learn more on Bing</v>
  </rv>
  <rv s="58">
    <v>133</v>
    <v>QUANTUMZYME CORP. (OTCM:QTZM)</v>
    <v>8</v>
    <v>134</v>
    <v>Finance</v>
    <v>44</v>
    <v>en-GB</v>
    <v>aw7btc</v>
    <v>268435456</v>
    <v>1</v>
    <v>Powered by Refinitiv</v>
    <v>USD</v>
    <v>Quantumzyme Corp., formerly Reliant Service Inc, is engaged in the business of providing electricity, security, air conditioning and heat products and services. The Company's electricity products include home generators, home energy backup and surge protection. Its products are applicable in renewable energy sources, including solar, electric vehicles, wind and carbon offsets. its electricity plans include plans for homes, plans for apartments, smart home with, google nest, connect services and business plans. The Company's security products include standard control panel, touch screen control panel, smart thermostat, smart garage door control, smart plug, key fob, smart LED light bulbs, and video doorbell camera, smoke detector. The Company also provides air conditioner and heat protection plans, such as basic, premium and elite plans. The Company offers solutions to residential and business customers, such as small business, large business, builder-multifamily and channel partners.</v>
    <v>OTC Markets</v>
    <v>OTCM</v>
    <v>OTCM</v>
    <v>15656 Bernardo Center Drive, #801, SAN DIEGO, CA, 92127 US</v>
    <v>Office Equipment</v>
    <v>Stock</v>
    <v>1-01-02T00:00:00.0000000</v>
    <v>7662</v>
    <v>QUANTUMZYME CORP.</v>
    <v>QUANTUMZYME CORP.</v>
    <v>QTZM</v>
    <v>QUANTUMZYME CORP. (OTCM:QTZM)</v>
    <v>2015</v>
  </rv>
  <rv s="4">
    <v>7663</v>
  </rv>
  <rv s="0">
    <v>https://www.bing.com/financeapi/forcetrigger?t=bwkvm7&amp;q=XNAS%3aSMFR&amp;form=skydnc</v>
    <v>Learn more on Bing</v>
  </rv>
  <rv s="5">
    <v>7</v>
    <v>GENEDX HOLDINGS CORP. (XNAS:WGS)</v>
    <v>8</v>
    <v>9</v>
    <v>Finance</v>
    <v>10</v>
    <v>en-GB</v>
    <v>bwkvm7</v>
    <v>268435456</v>
    <v>1</v>
    <v>Powered by Refinitiv</v>
    <v>31.35</v>
    <v>1.1599999999999999</v>
    <v>2.3512</v>
    <v>-0.93</v>
    <v>-3.2414999999999999E-2</v>
    <v>USD</v>
    <v>GeneDx Holdings Corp. is a genomics company. The Company is focused on delivering personalized and actionable health insights to inform diagnosis, direct treatment and improve drug discovery. The Company's segments are GeneDx inclusive of Legacy GeneDx and Legacy Sema4. The GeneDx segment primarily provides pediatric and rare disease diagnostics with a focus on whole exome and genome sequencing and, to a lesser extent, data and information services. GeneDx utilizes an integrated portfolio of laboratory processes, software tools, and informatics capabilities to process deoxyribonucleic acid (DNA)-containing samples, analyze information about patient-specific genetic variation and generate test reports for clinicians and their patients. GeneDx provides a variety of genetic diagnostic tests, screening solutions, and information. The Legacy Sema4 diagnostics segment provides reproductive and women's health and somatic oncology diagnostic testing and screening products.</v>
    <v>1000</v>
    <v>Nasdaq Stock Market</v>
    <v>XNAS</v>
    <v>XNAS</v>
    <v>333 Ludlow Street, North Tower, 8Th Floor, STAMFORD, CT, 06902 US</v>
    <v>31.35</v>
    <v>Healthcare Providers &amp; Services</v>
    <v>Stock</v>
    <v>45475.989496133596</v>
    <v>7665</v>
    <v>27.15</v>
    <v>725948151</v>
    <v>GENEDX HOLDINGS CORP.</v>
    <v>GENEDX HOLDINGS CORP.</v>
    <v>28.91</v>
    <v>0</v>
    <v>28.69</v>
    <v>27.76</v>
    <v>26150870</v>
    <v>WGS</v>
    <v>GENEDX HOLDINGS CORP. (XNAS:WGS)</v>
    <v>63</v>
    <v>404914</v>
    <v>2020</v>
  </rv>
  <rv s="4">
    <v>7666</v>
  </rv>
  <rv s="0">
    <v>https://www.bing.com/financeapi/forcetrigger?t=bwaulh&amp;q=XNAS%3aSTTK&amp;form=skydnc</v>
    <v>Learn more on Bing</v>
  </rv>
  <rv s="5">
    <v>7</v>
    <v>Shattuck Labs Inc (XNAS:STTK)</v>
    <v>8</v>
    <v>9</v>
    <v>Finance</v>
    <v>10</v>
    <v>en-GB</v>
    <v>bwaulh</v>
    <v>268435456</v>
    <v>1</v>
    <v>Powered by Refinitiv</v>
    <v>11.76</v>
    <v>1.3301000000000001</v>
    <v>1.7455000000000001</v>
    <v>-0.35</v>
    <v>-8.7719000000000005E-2</v>
    <v>USD</v>
    <v>Shattuck Labs, Inc. is a clinical-stage biotechnology company. The Company is engaged in the development of bi-functional fusion proteins as a new class of biologic medicine for the treatment of patients with cancer and autoimmune disease. Its lead product candidate, SL-172154, is designed to simultaneously inhibit the CD47/SIRPa macrophage checkpoint interaction and activate the CD40 costimulatory receptor to induce an antitumor immune response. It is conducting a Phase IA/B clinical trial in patients with acute myeloid leukemia (AML) and HR-MDS. It has completed the Phase IA dose-escalation portion of this clinical trial and are enrolling patients in the Phase IB expansion cohorts evaluating SL-172154 in combination with azacitidine in frontline HR-MDS or frontline TP53 mutant (TP53m) AML. It has developed the ARC platform to address the need for a single therapeutic that consolidates multiple immune functions.</v>
    <v>75</v>
    <v>Nasdaq Stock Market</v>
    <v>XNAS</v>
    <v>XNAS</v>
    <v>500 W. 5Th Street, Suite 100, AUSTIN, TX, 78701 US</v>
    <v>3.99</v>
    <v>Biotechnology &amp; Medical Research</v>
    <v>Stock</v>
    <v>45475.888922175778</v>
    <v>7668</v>
    <v>3.63</v>
    <v>173085166</v>
    <v>Shattuck Labs Inc</v>
    <v>Shattuck Labs Inc</v>
    <v>3.94</v>
    <v>0</v>
    <v>3.99</v>
    <v>3.64</v>
    <v>47550870</v>
    <v>STTK</v>
    <v>Shattuck Labs Inc (XNAS:STTK)</v>
    <v>18</v>
    <v>619624</v>
    <v>2016</v>
  </rv>
  <rv s="4">
    <v>7669</v>
  </rv>
  <rv s="0">
    <v>https://www.bing.com/financeapi/forcetrigger?t=a1psc7&amp;q=XNAS%3aCKPT&amp;form=skydnc</v>
    <v>Learn more on Bing</v>
  </rv>
  <rv s="5">
    <v>7</v>
    <v>CHECKPOINT THERAPEUTICS, INC. (XNAS:CKPT)</v>
    <v>8</v>
    <v>9</v>
    <v>Finance</v>
    <v>10</v>
    <v>en-GB</v>
    <v>a1psc7</v>
    <v>268435456</v>
    <v>1</v>
    <v>Powered by Refinitiv</v>
    <v>3.62</v>
    <v>1.3</v>
    <v>1.2524</v>
    <v>0.08</v>
    <v>3.9024000000000003E-2</v>
    <v>USD</v>
    <v>Checkpoint Therapeutics, Inc. is a clinical-stage immunotherapy and targeted oncology company focused on the acquisition, development and commercialization of novel treatments for patients with solid tumor cancers. The Company is evaluating its lead antibody product candidate, cosibelimab, a potential best-in-class anti-programmed death-ligand 1 (PD-L1) antibody licensed from the Dana-Farber Cancer Institute, as a potential new treatment for patients with selected recurrent or metastatic cancers, including metastatic and locally advanced cutaneous squamous cell carcinoma. The Company is also evaluating its lead small-molecule, targeted anti-cancer agent, olafertinib, a third-generation epidermal growth factor receptor (EGFR) inhibitor, as a potential new treatment for patients with EGFR mutation-positive non-small cell lung cancer. Its anti-GITR monoclonal antibody, CK-302, is a fully human agonistic antibody that is designed to bind to and trigger signaling in GITR expressing cells.</v>
    <v>23</v>
    <v>Nasdaq Stock Market</v>
    <v>XNAS</v>
    <v>XNAS</v>
    <v>95 SAWYER ROAD, SUITE 110, WALTHAM, MA, 02453 US</v>
    <v>2.1499000000000001</v>
    <v>Biotechnology &amp; Medical Research</v>
    <v>Stock</v>
    <v>45475.94795497656</v>
    <v>7671</v>
    <v>2</v>
    <v>78491096</v>
    <v>CHECKPOINT THERAPEUTICS, INC.</v>
    <v>CHECKPOINT THERAPEUTICS, INC.</v>
    <v>2.0699999999999998</v>
    <v>0</v>
    <v>2.0499999999999998</v>
    <v>2.13</v>
    <v>36850280</v>
    <v>CKPT</v>
    <v>CHECKPOINT THERAPEUTICS, INC. (XNAS:CKPT)</v>
    <v>392763</v>
    <v>306477</v>
    <v>2014</v>
  </rv>
  <rv s="4">
    <v>7672</v>
  </rv>
  <rv s="0">
    <v>https://www.bing.com/financeapi/forcetrigger?t=a1vnvh&amp;q=XNYS%3aIOR&amp;form=skydnc</v>
    <v>Learn more on Bing</v>
  </rv>
  <rv s="5">
    <v>7</v>
    <v>INCOME OPPORTUNITY REALTY INVESTORS, INC. (XNYS:IOR)</v>
    <v>8</v>
    <v>9</v>
    <v>Finance</v>
    <v>5</v>
    <v>en-GB</v>
    <v>a1vnvh</v>
    <v>268435456</v>
    <v>1</v>
    <v>Powered by Refinitiv</v>
    <v>17.82</v>
    <v>11.085000000000001</v>
    <v>0.19170000000000001</v>
    <v>0</v>
    <v>0</v>
    <v>USD</v>
    <v>Income Opportunity Realty Investors, Inc. is an externally managed company that invests in mortgage notes receivables and real property. The Company is a real estate investment company, which holds a portfolio of notes receivable. The Company invests in real estate through direct equity ownership and partnerships. The Company also invests in note receivables that are collateralized by investments in land and/or multifamily properties. Its business is managed by Pillar Income Asset Management, Inc. (Pillar).</v>
    <v>0</v>
    <v>New York Stock Exchange</v>
    <v>XNYS</v>
    <v>XNYS</v>
    <v>SUITE 800, 1603 LBJ FREEWAY, DALLAS, TX, 75234 US</v>
    <v>16.25</v>
    <v>Real Estate Operations</v>
    <v>Stock</v>
    <v>45475.840277777781</v>
    <v>7674</v>
    <v>16.25</v>
    <v>66269220</v>
    <v>INCOME OPPORTUNITY REALTY INVESTORS, INC.</v>
    <v>INCOME OPPORTUNITY REALTY INVESTORS, INC.</v>
    <v>16.25</v>
    <v>9.4596</v>
    <v>16.25</v>
    <v>16.25</v>
    <v>4078110</v>
    <v>IOR</v>
    <v>INCOME OPPORTUNITY REALTY INVESTORS, INC. (XNYS:IOR)</v>
    <v>1709</v>
    <v>400</v>
    <v>1995</v>
  </rv>
  <rv s="4">
    <v>7675</v>
  </rv>
  <rv s="0">
    <v>https://www.bing.com/financeapi/forcetrigger?t=az2w8m&amp;q=XNAS%3aKERN&amp;form=skydnc</v>
    <v>Learn more on Bing</v>
  </rv>
  <rv s="5">
    <v>7</v>
    <v>GRYPHON DIGITAL MINING, INC (XNAS:GRYP)</v>
    <v>8</v>
    <v>9</v>
    <v>Finance</v>
    <v>10</v>
    <v>en-GB</v>
    <v>az2w8m</v>
    <v>268435456</v>
    <v>1</v>
    <v>Powered by Refinitiv</v>
    <v>14.958</v>
    <v>1.06</v>
    <v>2.4674999999999998</v>
    <v>0.04</v>
    <v>3.3058000000000004E-2</v>
    <v>USD</v>
    <v>Gryphon Digital Mining, Inc. is a bitcoin mining company. The Company is focused on bringing digital assets onto the clean energy grid. The Company operates a digital asset (referred to as cryptocurrency) mining operation using specialized computers equipped with application-specific integrated circuit (ASIC) chips (known as miners) to solve complex cryptographic algorithms in support of the Bitcoin blockchain (in a process known as solving a block) in exchange for cryptocurrency rewards (primarily Bitcoin). Its operations encompass the Self-Mining, and ESG-Led Mining operations. It operates approximately 9,000 bitcoin ASIC mining computers from Bitmain Technologies Limited (Bitmain) that the Company has installed at third-party hosted mining data centers located in New York. It is also focused on improving digital asset network infrastructure. The Company’s Bitcoin mining operation has a net carbon-negative strategy.</v>
    <v>3</v>
    <v>Nasdaq Stock Market</v>
    <v>XNAS</v>
    <v>XNAS</v>
    <v>1180 N. TOWN CENTER DRIVE, SUITE 100, LAS VEGAS, NV, 89144 US</v>
    <v>1.27</v>
    <v>Financial Technology (Fintech) &amp; Infrastructure</v>
    <v>Stock</v>
    <v>45475.982915323439</v>
    <v>7677</v>
    <v>1.21</v>
    <v>49090250</v>
    <v>GRYPHON DIGITAL MINING, INC</v>
    <v>GRYPHON DIGITAL MINING, INC</v>
    <v>1.21</v>
    <v>0</v>
    <v>1.21</v>
    <v>1.25</v>
    <v>39272200</v>
    <v>GRYP</v>
    <v>GRYPHON DIGITAL MINING, INC (XNAS:GRYP)</v>
    <v>966</v>
    <v>381500</v>
    <v>2018</v>
  </rv>
  <rv s="4">
    <v>7678</v>
  </rv>
  <rv s="0">
    <v>https://www.bing.com/financeapi/forcetrigger?t=c27kec&amp;q=XNYS%3aBHG&amp;form=skydnc</v>
    <v>Learn more on Bing</v>
  </rv>
  <rv s="6">
    <v>12</v>
    <v>NEUEHEALTH, INC. (XNYS:NEUE)</v>
    <v>8</v>
    <v>13</v>
    <v>Finance</v>
    <v>10</v>
    <v>en-GB</v>
    <v>c27kec</v>
    <v>268435456</v>
    <v>1</v>
    <v>Powered by Refinitiv</v>
    <v>21.9999</v>
    <v>4.9400000000000004</v>
    <v>1.3180000000000001</v>
    <v>0.03</v>
    <v>5.6930000000000001E-3</v>
    <v>USD</v>
    <v>NeueHealth, Inc. is a value-driven healthcare company. The Company’s segments include NeueCare and NeueSolutions. NeueCare segment is a value-driven care delivery business that manages risk in partnership with external payors and serves all populations across the ACA Marketplace, Medicare, and Medicaid. NeueCare delivers in-person and virtual clinical care through its 73 owned primary care clinics within an integrated care delivery system. Its integrated system of care includes embedded pharmacy, laboratory, radiology, and population health focused specialty services. It offers a one-stop-shop for consumers providing primary care, behavioral health, rotating specialties, pharmacy, radiology, and laboratory services, many times at a single location. NeueSolutions segment is a provider enablement business that includes a suite of technology, services, and clinical care solutions that empower providers. NeueSolutions serves approximately 62,000 value-based care consumers.</v>
    <v>1252</v>
    <v>New York Stock Exchange</v>
    <v>XNYS</v>
    <v>XNYS</v>
    <v>9250 Nw 36Th Street, Suite 420, DORAL, FL, 33178 US</v>
    <v>5.5</v>
    <v>Insurance</v>
    <v>Stock</v>
    <v>45475.958333367969</v>
    <v>7680</v>
    <v>5.13</v>
    <v>43590062</v>
    <v>NEUEHEALTH, INC.</v>
    <v>NEUEHEALTH, INC.</v>
    <v>5.1306000000000003</v>
    <v>5.27</v>
    <v>5.3</v>
    <v>8224540</v>
    <v>NEUE</v>
    <v>NEUEHEALTH, INC. (XNYS:NEUE)</v>
    <v>3069</v>
    <v>7866</v>
    <v>2015</v>
  </rv>
  <rv s="4">
    <v>7681</v>
  </rv>
  <rv s="0">
    <v>https://www.bing.com/financeapi/forcetrigger?t=bwp3yc&amp;q=XNYS%3aOWLT&amp;form=skydnc</v>
    <v>Learn more on Bing</v>
  </rv>
  <rv s="6">
    <v>12</v>
    <v>OWLET, INC. (XNYS:OWLT)</v>
    <v>8</v>
    <v>13</v>
    <v>Finance</v>
    <v>10</v>
    <v>en-GB</v>
    <v>bwp3yc</v>
    <v>268435456</v>
    <v>1</v>
    <v>Powered by Refinitiv</v>
    <v>7.5</v>
    <v>3.05</v>
    <v>1.5631999999999999</v>
    <v>-0.24</v>
    <v>-5.6604000000000002E-2</v>
    <v>USD</v>
    <v>Owlet, Inc. operates as a digital parenting platform company. The Company's platform focuses on giving real-time data and insights to parents. Its products include Owlet Dream Sock, an app to assist children with better sleep; Owlet Cam, a video streaming app to hear and see the baby from anywhere, and Owlet Monitor Duo. The Company offers sock monitor offerings, which include Smart Sock and Dream Sock and Dream Sock Plus. Its Cam offerings include Cam 1 and Cam 2. Its Monitor Duo and Dream Duo offer Sock Monitor offerings paired with the Owlet Cam offerings, combining the intelligence of its Sock Monitor offerings with high-definition video, offering parents the most complete picture of their baby’s sleep. Its accessories product line includes the Owlet Sleeper, a wearable rayon blanket that encourages safe sleep, best for babies ages three-six months old, and an Owlet Sock Travel Case.</v>
    <v>76</v>
    <v>New York Stock Exchange</v>
    <v>XNYS</v>
    <v>XNYS</v>
    <v>3300 North Ashton Boulevard, Suite 300, LEHI, UT, 84043 US</v>
    <v>4.24</v>
    <v>Healthcare Equipment &amp; Supplies</v>
    <v>Stock</v>
    <v>45475.958333367969</v>
    <v>7683</v>
    <v>3.95</v>
    <v>36191520</v>
    <v>OWLET, INC.</v>
    <v>OWLET, INC.</v>
    <v>4.1100000000000003</v>
    <v>4.24</v>
    <v>4</v>
    <v>9047880</v>
    <v>OWLT</v>
    <v>OWLET, INC. (XNYS:OWLT)</v>
    <v>73852</v>
    <v>30395</v>
    <v>2020</v>
  </rv>
  <rv s="4">
    <v>7684</v>
  </rv>
  <rv s="0">
    <v>https://www.bing.com/financeapi/forcetrigger?t=a2dhgh&amp;q=XNAS%3aCYTH&amp;form=skydnc</v>
    <v>Learn more on Bing</v>
  </rv>
  <rv s="5">
    <v>7</v>
    <v>CYCLO THERAPEUTICS, INC. (XNAS:CYTH)</v>
    <v>8</v>
    <v>9</v>
    <v>Finance</v>
    <v>10</v>
    <v>en-GB</v>
    <v>a2dhgh</v>
    <v>268435456</v>
    <v>1</v>
    <v>Powered by Refinitiv</v>
    <v>2.1242000000000001</v>
    <v>0.89239999999999997</v>
    <v>-0.3291</v>
    <v>0.01</v>
    <v>8.3330000000000001E-3</v>
    <v>USD</v>
    <v>Cyclo Therapeutics, Inc. is a clinical-stage biotechnology company. The Company is focused on developing transformative therapies for rare and neurological diseases with limited treatment options. The Company’s Trappsol Cyclo is a proprietary formulation of hydroxypropyl beta cyclodextrin. It is an orphan drug designated product in the United States and Europe, and is the subject of four formal clinical trials for Niemann-Pick Disease Type C (NPC) disease. NPC is a rare and fatal autosomal recessive genetic disease resulting in disrupted cholesterol metabolism that impacts the brain, lungs, liver, spleen, and other organs. The Company is also engaged in conducting a Phase 2b clinical trial using Trappsol Cyclo intravenously in early Alzheimer’s disease (NCT05607615) based on encouraging data from an Expanded Access program for Alzheimer’s disease (NCT03624842).</v>
    <v>8</v>
    <v>Nasdaq Stock Market</v>
    <v>XNAS</v>
    <v>XNAS</v>
    <v>6714 Nw 16Th Street, Suite B, GAINESVILLE, FL, 32653 US</v>
    <v>1.2450000000000001</v>
    <v>Pharmaceuticals</v>
    <v>Stock</v>
    <v>45475.864471816407</v>
    <v>7686</v>
    <v>1.21</v>
    <v>34623399</v>
    <v>CYCLO THERAPEUTICS, INC.</v>
    <v>CYCLO THERAPEUTICS, INC.</v>
    <v>1.2450000000000001</v>
    <v>0</v>
    <v>1.2</v>
    <v>1.21</v>
    <v>28614380</v>
    <v>CYTH</v>
    <v>CYCLO THERAPEUTICS, INC. (XNAS:CYTH)</v>
    <v>8731</v>
    <v>26030</v>
    <v>2020</v>
  </rv>
  <rv s="4">
    <v>7687</v>
  </rv>
  <rv s="0">
    <v>https://www.bing.com/financeapi/forcetrigger?t=c2rftc&amp;q=XNAS%3aUNCY&amp;form=skydnc</v>
    <v>Learn more on Bing</v>
  </rv>
  <rv s="5">
    <v>7</v>
    <v>UNICYCIVE THERAPEUTICS, INC. (XNAS:UNCY)</v>
    <v>8</v>
    <v>9</v>
    <v>Finance</v>
    <v>5</v>
    <v>en-GB</v>
    <v>c2rftc</v>
    <v>268435456</v>
    <v>1</v>
    <v>Powered by Refinitiv</v>
    <v>1.8180000000000001</v>
    <v>0.33900000000000002</v>
    <v>-2.2440000000000002</v>
    <v>-0.06</v>
    <v>-0.111111</v>
    <v>USD</v>
    <v>Unicycive Therapeutics, Inc. is a biotechnology company that is developing treatments for certain medical conditions. Its programs are focused on kidney disease, an area that has the potential to offer medical benefits. Its development programs are focused on two novel therapies: Oxylanthanum Carbonate, and UNI 494. Oxylanthanum Carbonate is a novel investigational phosphate binding agent being developed for the treatment of hyperphosphatemia in chronic kidney disease patients on dialysis. UNI-494 is a patent-protected new chemical entity in clinical development for the treatment of conditions related to acute kidney injury. Oxylanthanum Carbonate and UNI 494 were initially developed by and licensed to it from Spectrum Pharmaceuticals (Spectrum) and Sphaera Pharma, respectively.</v>
    <v>14</v>
    <v>Nasdaq Stock Market</v>
    <v>XNAS</v>
    <v>XNAS</v>
    <v>4300 El Camino Real, Suite 210, LOS ALTOS, CA, 94022 US</v>
    <v>0.54749999999999999</v>
    <v>Biotechnology &amp; Medical Research</v>
    <v>Stock</v>
    <v>45475.996957383592</v>
    <v>7689</v>
    <v>0.47470000000000001</v>
    <v>18051182</v>
    <v>UNICYCIVE THERAPEUTICS, INC.</v>
    <v>UNICYCIVE THERAPEUTICS, INC.</v>
    <v>0.54</v>
    <v>0</v>
    <v>0.54</v>
    <v>0.48</v>
    <v>37606630</v>
    <v>UNCY</v>
    <v>UNICYCIVE THERAPEUTICS, INC. (XNAS:UNCY)</v>
    <v>42278</v>
    <v>1111677</v>
    <v>2016</v>
  </rv>
  <rv s="4">
    <v>7690</v>
  </rv>
  <rv s="0">
    <v>https://www.bing.com/financeapi/forcetrigger?t=a1oacw&amp;q=XNAS%3aBCLI&amp;form=skydnc</v>
    <v>Learn more on Bing</v>
  </rv>
  <rv s="5">
    <v>7</v>
    <v>BRAINSTORM CELL THERAPEUTICS INC. (XNAS:BCLI)</v>
    <v>8</v>
    <v>9</v>
    <v>Finance</v>
    <v>10</v>
    <v>en-GB</v>
    <v>a1oacw</v>
    <v>268435456</v>
    <v>1</v>
    <v>Powered by Refinitiv</v>
    <v>2.133</v>
    <v>0.13400000000000001</v>
    <v>0.3594</v>
    <v>-4.0000000000000001E-3</v>
    <v>-1.1204E-2</v>
    <v>USD</v>
    <v>BrainStorm Cell Therapeutics Inc. is a developer of autologous adult stem cell therapeutics for debilitating neurodegenerative diseases. The neurodegenerative diseases include Amyotrophic Lateral Sclerosis (ALS), Progressive Multiple Sclerosis (PMS), Alzheimer’s disease (AD), and others. The Company is engaged in the clinical development and commercialization of the NurOwn technology platform used to produce autologous mesenchymal stem cells- neurotrophic factors (MSC-NTF) cells. NurOwn leverages cell culture methods to induce autologous bone marrow derived MSCs to secrete high levels of NTFs, modulate neuroinflammatory and neurodegenerative disease processes, promote neuronal survival and improve neurological function. Autologous MSC-NTF cells is for the treatment of ALS. It has completed a phase III trial in ALS. Its wholly owned subsidiary, BrainStorm Cell Therapeutics Ltd., holds exclusive rights to commercialize NurOwn technology.</v>
    <v>29</v>
    <v>Nasdaq Stock Market</v>
    <v>XNAS</v>
    <v>XNAS</v>
    <v>1325 Avenue Of Americas, 28Th Floor, NEW YORK, NY, 10019 US</v>
    <v>0.37980000000000003</v>
    <v>Biotechnology &amp; Medical Research</v>
    <v>Stock</v>
    <v>45475.993459733596</v>
    <v>7692</v>
    <v>0.34279999999999999</v>
    <v>25297046</v>
    <v>BRAINSTORM CELL THERAPEUTICS INC.</v>
    <v>BRAINSTORM CELL THERAPEUTICS INC.</v>
    <v>0.34910000000000002</v>
    <v>0</v>
    <v>0.35699999999999998</v>
    <v>0.35299999999999998</v>
    <v>79581780</v>
    <v>BCLI</v>
    <v>BRAINSTORM CELL THERAPEUTICS INC. (XNAS:BCLI)</v>
    <v>1157</v>
    <v>647641</v>
    <v>2006</v>
  </rv>
  <rv s="4">
    <v>7693</v>
  </rv>
  <rv s="0">
    <v>https://www.bing.com/financeapi/forcetrigger?t=a266p2&amp;q=XNAS%3aVISL&amp;form=skydnc</v>
    <v>Learn more on Bing</v>
  </rv>
  <rv s="5">
    <v>7</v>
    <v>VISLINK TECHNOLOGIES, INC. (XNAS:VISL)</v>
    <v>8</v>
    <v>9</v>
    <v>Finance</v>
    <v>5</v>
    <v>en-GB</v>
    <v>a266p2</v>
    <v>268435456</v>
    <v>1</v>
    <v>Powered by Refinitiv</v>
    <v>6.35</v>
    <v>2.31</v>
    <v>1.3182</v>
    <v>-0.02</v>
    <v>-4.5560000000000002E-3</v>
    <v>USD</v>
    <v>Vislink Technologies, Inc. is a global technology company. The Company collects, delivers, and manages live video and associated data from the action scene to the viewing screen. It provides solutions for collecting live news, sports, entertainment, and news events for the broadcast markets. It also furnishes the surveillance and defense markets with real-time video intelligence solutions using various transmission products. It provides professional and technical services to terrestrial microwave, fiber optic, surveillance, and wireless communications systems. It offers a portfolio of solutions for live news, sports, and entertainment industries. These solutions include video collection, transmission, management, and distribution via microwave, cellular, (Internet Protocol) IP, MESH, and bonded cellular/5G networks. It provides video, audio, and data communications solutions to law enforcement and the public safety community, including airborne and tactical mobile command posts.</v>
    <v>112</v>
    <v>Nasdaq Stock Market</v>
    <v>XNAS</v>
    <v>XNAS</v>
    <v>350 Clark Drive, Suite 125, MOUNT OLIVE, NJ, 07828 US</v>
    <v>4.45</v>
    <v>Communications &amp; Networking</v>
    <v>Stock</v>
    <v>45475.941143564065</v>
    <v>7695</v>
    <v>4.3</v>
    <v>10748840</v>
    <v>VISLINK TECHNOLOGIES, INC.</v>
    <v>VISLINK TECHNOLOGIES, INC.</v>
    <v>4.3</v>
    <v>0</v>
    <v>4.3899999999999997</v>
    <v>4.37</v>
    <v>2448480</v>
    <v>VISL</v>
    <v>VISLINK TECHNOLOGIES, INC. (XNAS:VISL)</v>
    <v>1230</v>
    <v>7928</v>
    <v>2002</v>
  </rv>
  <rv s="4">
    <v>7696</v>
  </rv>
  <rv s="0">
    <v>https://www.bing.com/financeapi/forcetrigger?t=azu4ec&amp;q=XNAS%3aGVP&amp;form=skydnc</v>
    <v>Learn more on Bing</v>
  </rv>
  <rv s="5">
    <v>7</v>
    <v>GSE SYSTEMS, INC. (XNAS:GVP)</v>
    <v>8</v>
    <v>9</v>
    <v>Finance</v>
    <v>5</v>
    <v>en-GB</v>
    <v>azu4ec</v>
    <v>268435456</v>
    <v>1</v>
    <v>Powered by Refinitiv</v>
    <v>5.38</v>
    <v>1.21</v>
    <v>1.3928</v>
    <v>-0.45</v>
    <v>-0.103211</v>
    <v>USD</v>
    <v>GSE Systems, Inc. is a provider of engineering services and technology, staffing, and simulation software to clients in the power and process industries. Its segments include Engineering and Workforce Solutions. Engineering segment primarily encompasses its power plant high-fidelity simulation solutions, technical engineering services for American Society of Mechanical Engineers programs, power plant thermal performance optimization, and interactive computer-based tutorials/simulation focused on the process industry. It also includes various simulation products, engineering consulting services, and operation training systems delivered across the industries its serves primarily in the nuclear, fossil fuel power generation and the process industries. The Workforce Solutions segment provides specialized, technical talent and specialty services throughout the energy, engineering, and adjacent industries including construction, government, infrastructure, environmental, and manufacturing.</v>
    <v>257</v>
    <v>Nasdaq Stock Market</v>
    <v>XNAS</v>
    <v>XNAS</v>
    <v>6940 Columbia Gateway Drive, Suite 470, COLUMBIA, MD, 21046-3308 US</v>
    <v>4.43</v>
    <v>Software &amp; IT Services</v>
    <v>Stock</v>
    <v>45475.928705520309</v>
    <v>7698</v>
    <v>3.78</v>
    <v>14125670</v>
    <v>GSE SYSTEMS, INC.</v>
    <v>GSE SYSTEMS, INC.</v>
    <v>4.43</v>
    <v>0</v>
    <v>4.3600000000000003</v>
    <v>3.91</v>
    <v>3239830</v>
    <v>GVP</v>
    <v>GSE SYSTEMS, INC. (XNAS:GVP)</v>
    <v>3</v>
    <v>80855</v>
    <v>1994</v>
  </rv>
  <rv s="4">
    <v>7699</v>
  </rv>
  <rv s="0">
    <v>https://www.bing.com/financeapi/forcetrigger?t=a2qw6h&amp;q=OTCM%3aASRE&amp;form=skydnc</v>
    <v>Learn more on Bing</v>
  </rv>
  <rv s="6">
    <v>12</v>
    <v>ASTRA ENERGY, INC. (OTCM:ASRE)</v>
    <v>8</v>
    <v>13</v>
    <v>Finance</v>
    <v>18</v>
    <v>en-GB</v>
    <v>a2qw6h</v>
    <v>268435456</v>
    <v>1</v>
    <v>Powered by Refinitiv</v>
    <v>0.45500000000000002</v>
    <v>3.0099999999999998E-2</v>
    <v>-1.2930999999999999</v>
    <v>-2.9000000000000001E-2</v>
    <v>-0.165714</v>
    <v>USD</v>
    <v>Astra Energy, Inc. is an integrated solutions provider investing in and developing clean and renewable energy projects in markets where demand is high, supply is limited and there is an opportunity to address other imminent market needs. The Company is an emerging company in the waste management industry and the electricity and power generation sectors with a focus on energy production from solar, waste conversion and clean burning fuels. The Company is engaged in the acquisition and development of technology in the waste-to-energy project sector. It has a portfolio of intellectual property and global licenses for renewable energy technology and generates projects to deploy that technology. Its projects include Zanzibar Clean and Renewable Energy Park (ZCREP), a 350 MW Power Plant and Hesperia. ZCREP is located on Unguja Island in the Zanzibar Archipelago. It develops and constructs a 350-megawatt (MW) combined cycle power plant in mainland Tanzania.</v>
    <v>35</v>
    <v>OTC Markets</v>
    <v>OTCM</v>
    <v>OTCM</v>
    <v>9565 WAPLES STREET, SUITE 200, SAN DIEGO, CA, 92121 US</v>
    <v>0.17499999999999999</v>
    <v>Electrical Utilities &amp; IPPs</v>
    <v>Stock</v>
    <v>45476.006944444445</v>
    <v>7701</v>
    <v>0.14599999999999999</v>
    <v>11718541</v>
    <v>ASTRA ENERGY, INC.</v>
    <v>ASTRA ENERGY, INC.</v>
    <v>0.16</v>
    <v>0.17499999999999999</v>
    <v>0.14599999999999999</v>
    <v>80263980</v>
    <v>ASRE</v>
    <v>ASTRA ENERGY, INC. (OTCM:ASRE)</v>
    <v>93598</v>
    <v>219690</v>
    <v>2000</v>
  </rv>
  <rv s="4">
    <v>7702</v>
  </rv>
  <rv s="0">
    <v>https://www.bing.com/financeapi/forcetrigger?t=c3ec1h&amp;q=XNAS%3aMRAI&amp;form=skydnc</v>
    <v>Learn more on Bing</v>
  </rv>
  <rv s="6">
    <v>12</v>
    <v>MARPAI, INC. (OTCM:MRAI)</v>
    <v>8</v>
    <v>13</v>
    <v>Finance</v>
    <v>18</v>
    <v>en-GB</v>
    <v>c3ec1h</v>
    <v>268435456</v>
    <v>1</v>
    <v>Powered by Refinitiv</v>
    <v>3.46</v>
    <v>0.33</v>
    <v>0.53900000000000003</v>
    <v>-8.9999999999999993E-3</v>
    <v>-1.0727E-2</v>
    <v>USD</v>
    <v>Marpai, Inc. is a technology-driven healthcare company, which uses artificial intelligence (AI) and data analytics. The Company provides administrative services and acts as a third-party administrator (TPA) to self-insured employers who provide healthcare benefits to their employees. Its products and services include Health Plan Administration services, Ancillary In-House services, and Third-Party Vendor services. Its Health Plan Administration services offering includes handling all aspects of administration related to a healthcare plan. Its In-House Ancillary Services are derived from its in-house products related to its role as the administrator of the clients' health plans. The Company typically design healthcare benefit plan for its client, which allows the client to define the coverage it would like to provide to its employees. The Company offers MarpaiRx, a national pharmacy benefit management program.</v>
    <v>162</v>
    <v>OTC Markets</v>
    <v>OTCM</v>
    <v>OTCM</v>
    <v>615 Channelside Drive, Suite 207, TAMPA, FL, 33602 US</v>
    <v>0.83</v>
    <v>Software &amp; IT Services</v>
    <v>Stock</v>
    <v>45476.006944444445</v>
    <v>7704</v>
    <v>0.66910000000000003</v>
    <v>8648440</v>
    <v>MARPAI, INC.</v>
    <v>MARPAI, INC.</v>
    <v>0.72</v>
    <v>0.83899999999999997</v>
    <v>0.83</v>
    <v>10308040</v>
    <v>MRAI</v>
    <v>MARPAI, INC. (OTCM:MRAI)</v>
    <v>4423</v>
    <v>97714</v>
    <v>2021</v>
  </rv>
  <rv s="4">
    <v>7705</v>
  </rv>
  <rv s="0">
    <v>https://www.bing.com/financeapi/forcetrigger?t=c4nwa2&amp;q=XNAS%3aALLR&amp;form=skydnc</v>
    <v>Learn more on Bing</v>
  </rv>
  <rv s="5">
    <v>7</v>
    <v>ALLARITY THERAPEUTICS, INC. (XNAS:ALLR)</v>
    <v>8</v>
    <v>9</v>
    <v>Finance</v>
    <v>5</v>
    <v>en-GB</v>
    <v>c4nwa2</v>
    <v>268435456</v>
    <v>1</v>
    <v>Powered by Refinitiv</v>
    <v>269.8</v>
    <v>0.185</v>
    <v>1.45</v>
    <v>-9.7999999999999997E-3</v>
    <v>-4.3247999999999995E-2</v>
    <v>USD</v>
    <v>Allarity Therapeutics, Inc. is a clinical-stage pharmaceutical company focused on developing personalized cancer treatments. The Company is focused on development of stenoparib, a poly-ADP-ribose polymerase/Tankyrase inhibitor for advanced ovarian cancer patients, using its DRP companion diagnostic for patient selection in the ongoing phase 2 clinical trial, NCT03878849. It has in-licensed the intellectual property rights to develop, use and market stenoparib. Its DRP companion diagnostic platform is a predictive biomarker technology that employs complex systems biology and bio-analytics with a clinical relevance filter to bridge the gap between in vitro cancer cell responsiveness to a given therapeutic candidate and in vivo likelihood of actual patient benefit from that therapeutic candidate. Its DRP companion diagnostic platform provides a gene expression signature, which reveals whether a specific tumor in a specific patient is likely to respond to one of its therapeutic candidates.</v>
    <v>5</v>
    <v>Nasdaq Stock Market</v>
    <v>XNAS</v>
    <v>XNAS</v>
    <v>24 School St., 2Nd Floor, BOSTON, MA, 02108 US</v>
    <v>0.22539999999999999</v>
    <v>Biotechnology &amp; Medical Research</v>
    <v>Stock</v>
    <v>45475.996967198436</v>
    <v>7707</v>
    <v>0.21249999999999999</v>
    <v>3989690</v>
    <v>ALLARITY THERAPEUTICS, INC.</v>
    <v>ALLARITY THERAPEUTICS, INC.</v>
    <v>0.22239999999999999</v>
    <v>0</v>
    <v>0.2266</v>
    <v>0.21679999999999999</v>
    <v>17606740</v>
    <v>ALLR</v>
    <v>ALLARITY THERAPEUTICS, INC. (XNAS:ALLR)</v>
    <v>287815</v>
    <v>4775799</v>
    <v>2021</v>
  </rv>
  <rv s="4">
    <v>7708</v>
  </rv>
  <rv s="0">
    <v>https://www.bing.com/financeapi/forcetrigger?t=a2orpr&amp;q=XNAS%3aMOBQ&amp;form=skydnc</v>
    <v>Learn more on Bing</v>
  </rv>
  <rv s="6">
    <v>12</v>
    <v>MOBIQUITY TECHNOLOGIES, INC. (OTCM:MOBQ)</v>
    <v>8</v>
    <v>13</v>
    <v>Finance</v>
    <v>18</v>
    <v>en-GB</v>
    <v>a2orpr</v>
    <v>268435456</v>
    <v>1</v>
    <v>Powered by Refinitiv</v>
    <v>2.1615000000000002</v>
    <v>0.10299999999999999</v>
    <v>1.2039</v>
    <v>0.09</v>
    <v>4.8128000000000004E-2</v>
    <v>USD</v>
    <v>Mobiquity Technologies, Inc. is an advertising technology, data compliance and intelligence company, which operates through its various proprietary software platforms. Its product solutions are comprised of three software platforms: Advertising Technology Operating System (ATOS Platform), Data Intelligence Platform and Publisher Platform for Monetization and Compliance. The ATOS platform blends artificial intelligence and machine-learning-based optimization technology for automatic ad serving that manages digital advertising inventory and campaigns. The data intelligence platform provides precise data and insights on consumer’s real-world behavior and trends for use in marketing and research. The Content publisher platform is a single-vendor ad tech operating system that allows publishers to better monetize their opt-in user data and advertising inventory. The platform includes tools for consent management, audience building, a direct advertising interface and inventory enhancement.</v>
    <v>12</v>
    <v>OTC Markets</v>
    <v>OTCM</v>
    <v>OTCM</v>
    <v>35 Torrington Lane, SHOREHAM, NY, 11786 US</v>
    <v>1.99</v>
    <v>Media &amp; Publishing</v>
    <v>Stock</v>
    <v>45476.006944444445</v>
    <v>7710</v>
    <v>1.9</v>
    <v>12916909</v>
    <v>MOBIQUITY TECHNOLOGIES, INC.</v>
    <v>MOBIQUITY TECHNOLOGIES, INC.</v>
    <v>1.9</v>
    <v>1.87</v>
    <v>1.96</v>
    <v>6590260</v>
    <v>MOBQ</v>
    <v>MOBIQUITY TECHNOLOGIES, INC. (OTCM:MOBQ)</v>
    <v>5645</v>
    <v>1195108</v>
    <v>1998</v>
  </rv>
  <rv s="4">
    <v>7711</v>
  </rv>
  <rv s="0">
    <v>https://www.bing.com/financeapi/forcetrigger?t=a1y2k2&amp;q=XNAS%3aMTEM&amp;form=skydnc</v>
    <v>Learn more on Bing</v>
  </rv>
  <rv s="5">
    <v>7</v>
    <v>MOLECULAR TEMPLATES, INC. (XNAS:MTEM)</v>
    <v>8</v>
    <v>9</v>
    <v>Finance</v>
    <v>10</v>
    <v>en-GB</v>
    <v>a1y2k2</v>
    <v>268435456</v>
    <v>1</v>
    <v>Powered by Refinitiv</v>
    <v>9.4499999999999993</v>
    <v>1.01</v>
    <v>1.1870000000000001</v>
    <v>-0.02</v>
    <v>-1.6949000000000002E-2</v>
    <v>USD</v>
    <v>Molecular Templates, Inc. is a clinical-stage biopharmaceutical company focused on the discovery and development of targeted biologic therapeutics. The Company’s proprietary drug platform technology, known as engineered toxin bodies (ETBs), leverages the resident biology of a genetically engineered form of Shiga-like Toxin A subunit to create novel therapies with potent and differentiated mechanisms of action for cancer. Its product pipeline includes MT-6402, MT-8421 and MT-0169. MT-6402 is an ETB consisting of a single chain variable fragments (scFv), with affinity for PD-L1, fused to the enzymatically active de-immunized SLTA and a HLA-A*02 class I antigen derived from the human cytomegalovirus (HCMV) pp65 protein. MT-8421, its ETB targeting CTLA-4, along with MT-6402. MT-0169 is designed to destroy CD38+ tumour cells through internalization of CD38 and cell destruction via a novel mechanism of action (enzymatic ribosomal destruction and immunogenic cell death).</v>
    <v>62</v>
    <v>Nasdaq Stock Market</v>
    <v>XNAS</v>
    <v>XNAS</v>
    <v>9301 Amberglen Blvd Ste 100, AUSTIN, TX, 78729-1153 US</v>
    <v>1.28</v>
    <v>Biotechnology &amp; Medical Research</v>
    <v>Stock</v>
    <v>45475.833349282031</v>
    <v>7713</v>
    <v>1.1500999999999999</v>
    <v>7637300</v>
    <v>MOLECULAR TEMPLATES, INC.</v>
    <v>MOLECULAR TEMPLATES, INC.</v>
    <v>1.28</v>
    <v>0</v>
    <v>1.18</v>
    <v>1.1599999999999999</v>
    <v>6583880</v>
    <v>MTEM</v>
    <v>MOLECULAR TEMPLATES, INC. (XNAS:MTEM)</v>
    <v>12</v>
    <v>59545</v>
    <v>2001</v>
  </rv>
  <rv s="4">
    <v>7714</v>
  </rv>
  <rv s="0">
    <v>https://www.bing.com/financeapi/forcetrigger?t=a1rqz2&amp;q=XNAS%3aEFOI&amp;form=skydnc</v>
    <v>Learn more on Bing</v>
  </rv>
  <rv s="5">
    <v>7</v>
    <v>ENERGY FOCUS, INC. (XNAS:EFOI)</v>
    <v>8</v>
    <v>9</v>
    <v>Finance</v>
    <v>10</v>
    <v>en-GB</v>
    <v>a1rqz2</v>
    <v>268435456</v>
    <v>1</v>
    <v>Powered by Refinitiv</v>
    <v>2.9</v>
    <v>1.2</v>
    <v>1.8302</v>
    <v>-0.03</v>
    <v>-2.1583000000000001E-2</v>
    <v>USD</v>
    <v>Energy Focus, Inc. provides sustainable, energy-efficient lighting and controls systems products for the commercial, military maritime and consumer markets. The Company's commercial products include RedCap emergency battery backup tubular LEDs (TLEDs); EnFocus powerline lighting control platform including dimming (DM) and color tuning (DCT); light-emitting diode (LED) retrofit solutions for existing luminaires, including replacement TLEDs for linear fluorescent lamps, downlights, and retrofit kits for low-bay, high-bay and office applications; and Industrial grade LED Dock lights. Its military maritime market (MMM) LED lighting products include Military-grade Intellitube retrofit TLED and the Invisitube ultra-low EMI TLED and Military-grade fixtures, including LED globe lights, berth lights; high-bay fixtures and LED retrofit kits. The Company's primary target customers for its LED lighting and controls systems are enterprise end-users, as well as contractors or ESCOs.</v>
    <v>13</v>
    <v>Nasdaq Stock Market</v>
    <v>XNAS</v>
    <v>XNAS</v>
    <v>32000 Aurora Rd Ste B, 32000 AURORA ROAD, SOLON, OH, 44139 US</v>
    <v>1.4</v>
    <v>Homebuilding &amp; Construction Supplies</v>
    <v>Stock</v>
    <v>45475.886910068752</v>
    <v>7716</v>
    <v>1.36</v>
    <v>6427564</v>
    <v>ENERGY FOCUS, INC.</v>
    <v>ENERGY FOCUS, INC.</v>
    <v>1.3900999999999999</v>
    <v>0</v>
    <v>1.39</v>
    <v>1.36</v>
    <v>4726150</v>
    <v>EFOI</v>
    <v>ENERGY FOCUS, INC. (XNAS:EFOI)</v>
    <v>5</v>
    <v>11894</v>
    <v>2007</v>
  </rv>
  <rv s="4">
    <v>7717</v>
  </rv>
  <rv s="0">
    <v>https://www.bing.com/financeapi/forcetrigger?t=bwgymw&amp;q=XNAS%3aVVOS&amp;form=skydnc</v>
    <v>Learn more on Bing</v>
  </rv>
  <rv s="5">
    <v>7</v>
    <v>VIVOS THERAPEUTICS, INC. (XNAS:VVOS)</v>
    <v>8</v>
    <v>9</v>
    <v>Finance</v>
    <v>5</v>
    <v>en-GB</v>
    <v>bwgymw</v>
    <v>268435456</v>
    <v>1</v>
    <v>Powered by Refinitiv</v>
    <v>48.79</v>
    <v>1.91</v>
    <v>7.7016</v>
    <v>0.02</v>
    <v>8.4749999999999999E-3</v>
    <v>USD</v>
    <v>Vivos Therapeutics, Inc. is a medical technology company focused on developing and commercializing diagnostic and treatment methods for patients suffering from breathing and sleep issues arising from certain dentofacial abnormalities such as obstructive sleep apnea (OSA) and snoring in adults. The Company calls its solution The Vivos Method. The Vivos Method represents the first clinically effective nonsurgical, noninvasive and nonpharmaceutical solution for treating mild to severe OSA. The Vivos Method includes treatment regimens that employ the proprietary Complete Airway Repositioning and/or Expansion (CARE) appliance therapy and other modalities that alter the size, shape and position of the soft tissues that comprise a patient's upper airway and/or palate. The Vivos Method comprises various products and services, including Vivos CARE oral appliance therapy, Vivos oral appliances and therapies outside of CARE system, Vivos AireO2, and Vivos Airway Intelligence Service.</v>
    <v>114</v>
    <v>Nasdaq Stock Market</v>
    <v>XNAS</v>
    <v>XNAS</v>
    <v>7921 Southpark Plaza,, Suite 210, LITTLETON, CO, 80120 US</v>
    <v>2.44</v>
    <v>Healthcare Equipment &amp; Supplies</v>
    <v>Stock</v>
    <v>45475.985246620316</v>
    <v>7719</v>
    <v>2.2601</v>
    <v>7616360</v>
    <v>VIVOS THERAPEUTICS, INC.</v>
    <v>VIVOS THERAPEUTICS, INC.</v>
    <v>2.3199999999999998</v>
    <v>0</v>
    <v>2.36</v>
    <v>2.38</v>
    <v>3227270</v>
    <v>VVOS</v>
    <v>VIVOS THERAPEUTICS, INC. (XNAS:VVOS)</v>
    <v>4</v>
    <v>64385</v>
    <v>2020</v>
  </rv>
  <rv s="4">
    <v>7720</v>
  </rv>
  <rv s="0">
    <v>https://www.bing.com/financeapi/forcetrigger?t=a1xagh&amp;q=XNAS%3aMARK&amp;form=skydnc</v>
    <v>Learn more on Bing</v>
  </rv>
  <rv s="6">
    <v>12</v>
    <v>REMARK HOLDINGS, INC. (OTCM:MARK)</v>
    <v>8</v>
    <v>13</v>
    <v>Finance</v>
    <v>18</v>
    <v>en-GB</v>
    <v>a1xagh</v>
    <v>268435456</v>
    <v>1</v>
    <v>Powered by Refinitiv</v>
    <v>1.49</v>
    <v>0.1011</v>
    <v>2.7065000000000001</v>
    <v>-6.7999999999999996E-3</v>
    <v>-5.6855999999999997E-2</v>
    <v>USD</v>
    <v>Remark Holdings, Inc. is a holding company. The Company is engaged in a diversified global technology business with artificial intelligence (AI)-powered analytics, computer vision and smart agent solutions delivered through an integrated suite of AI tools. Its data and AI software platform is developed to deliver AI-based computer vision products, computing devices and software-as-a-service solutions for businesses in many industries. The primary focus of its business is promoting and facilitating the safety of its customers and their customers through its Smart Safety Platform (the SSP). It customizes and sells its AI-based computer vision products and solutions, including the SSP, to customers in the retail, construction, public safety, workplace safety and public sector markets. It has also developed versions of its solutions for application in the transportation and energy markets. Its technologies include software applications built to run on third-party cloud hosting providers.</v>
    <v>46</v>
    <v>OTC Markets</v>
    <v>OTCM</v>
    <v>OTCM</v>
    <v>800 S Commerce St, LAS VEGAS, NV, 89106 US</v>
    <v>0.128</v>
    <v>Software &amp; IT Services</v>
    <v>Stock</v>
    <v>45476.006944444445</v>
    <v>7722</v>
    <v>0.1111</v>
    <v>5204558</v>
    <v>REMARK HOLDINGS, INC.</v>
    <v>REMARK HOLDINGS, INC.</v>
    <v>0.1196</v>
    <v>0.1196</v>
    <v>0.1128</v>
    <v>46139700</v>
    <v>MARK</v>
    <v>REMARK HOLDINGS, INC. (OTCM:MARK)</v>
    <v>956849</v>
    <v>1634332</v>
    <v>2006</v>
  </rv>
  <rv s="4">
    <v>7723</v>
  </rv>
  <rv s="0">
    <v>https://www.bing.com/financeapi/forcetrigger?t=a2kcjc&amp;q=XNAS%3aWAVD&amp;form=skydnc</v>
    <v>Learn more on Bing</v>
  </rv>
  <rv s="5">
    <v>7</v>
    <v>WAVEDANCER, INC. (XNAS:WAVD)</v>
    <v>8</v>
    <v>9</v>
    <v>Finance</v>
    <v>10</v>
    <v>en-GB</v>
    <v>a2kcjc</v>
    <v>268435456</v>
    <v>1</v>
    <v>Powered by Refinitiv</v>
    <v>9</v>
    <v>1.1001000000000001</v>
    <v>3.1482999999999999</v>
    <v>-7.1599999999999997E-2</v>
    <v>-3.5799999999999998E-2</v>
    <v>USD</v>
    <v>WaveDancer, Inc. is engaged in developing and maintaining information technology (IT) systems, modernizing client information systems, and performing other IT-related professional services to government and commercial organizations. The Company is focused on enterprise IT solutions primarily relating to system modernization, cloud-based solutions and cybersecurity protection. The Company primarily applies its technology and services to legacy software migration and modernization, developing Web-based and mobile device solutions, including dynamic electronic forms development and conversion and data analytics. The Company has performed software development and conversion projects for commercial and government customers including, the Department of Agriculture, Department of Defense, Department of Education, Department of Homeland Security, Department of the Treasury, U.S. Small Business Administration, and General Dynamics Information Technology.</v>
    <v>42</v>
    <v>Nasdaq Stock Market</v>
    <v>XNAS</v>
    <v>XNAS</v>
    <v>12015 Lee Jackson Memorial Hwy, Suite 210, FAIRFAX, VA, 22033 US</v>
    <v>1.99</v>
    <v>Software &amp; IT Services</v>
    <v>Stock</v>
    <v>45475.922662522658</v>
    <v>7725</v>
    <v>1.83</v>
    <v>3882216</v>
    <v>WAVEDANCER, INC.</v>
    <v>WAVEDANCER, INC.</v>
    <v>1.83</v>
    <v>0</v>
    <v>2</v>
    <v>1.9283999999999999</v>
    <v>2013180</v>
    <v>WAVD</v>
    <v>WAVEDANCER, INC. (XNAS:WAVD)</v>
    <v>9814</v>
    <v>8548</v>
    <v>2021</v>
  </rv>
  <rv s="4">
    <v>7726</v>
  </rv>
  <rv s="0">
    <v>https://www.bing.com/financeapi/forcetrigger?t=a2nmpr&amp;q=OTCM%3aMACE&amp;form=skydnc</v>
    <v>Learn more on Bing</v>
  </rv>
  <rv s="6">
    <v>12</v>
    <v>MACE SECURITY INTERNATIONAL, INC. (OTCM:MACE)</v>
    <v>8</v>
    <v>13</v>
    <v>Finance</v>
    <v>18</v>
    <v>en-GB</v>
    <v>a2nmpr</v>
    <v>268435456</v>
    <v>1</v>
    <v>Powered by Refinitiv</v>
    <v>0.1215</v>
    <v>2.1000000000000001E-2</v>
    <v>0.94710000000000005</v>
    <v>1.7999999999999999E-2</v>
    <v>0.290323</v>
    <v>USD</v>
    <v>Mace Security International, Inc. is a manufacturer and provider of personal safety and security products to consumer and law enforcement markets. It operates in one business segment, the Security Segment, which sells personal safety and security products to retailers, distributors, and individual consumers. The Company also sells tactical spray products and systems to law enforcement, security professionals, correctional institutions, and military markets. It markets products through Vigilant, Tornado, and Takedown brands. It directly distributes and supports its branded products through customer channels that include selected retailers, wholesale distributors, independent dealers, e-commerce channels, and its Website, www.mace.com. The Company's product categories include gift cards, pepper gel, pepper gun, pepper spray, personal alarm, vehicle parks and accessories, dorm room safety kits and stun guns.</v>
    <v>164</v>
    <v>OTC Markets</v>
    <v>OTCM</v>
    <v>OTCM</v>
    <v>4400 Carnegie Avenue, CLEVELAND, OH, 44103 US</v>
    <v>8.3000000000000004E-2</v>
    <v>Personal &amp; Household Products &amp; Services</v>
    <v>Stock</v>
    <v>45476.006944444445</v>
    <v>7728</v>
    <v>6.7100000000000007E-2</v>
    <v>4102260</v>
    <v>MACE SECURITY INTERNATIONAL, INC.</v>
    <v>MACE SECURITY INTERNATIONAL, INC.</v>
    <v>6.7100000000000007E-2</v>
    <v>6.2E-2</v>
    <v>0.08</v>
    <v>66165530</v>
    <v>MACE</v>
    <v>MACE SECURITY INTERNATIONAL, INC. (OTCM:MACE)</v>
    <v>417892</v>
    <v>14380</v>
    <v>1993</v>
  </rv>
  <rv s="4">
    <v>7729</v>
  </rv>
  <rv s="0">
    <v>https://www.bing.com/financeapi/forcetrigger?t=c27izr&amp;q=XNAS%3aALZN&amp;form=skydnc</v>
    <v>Learn more on Bing</v>
  </rv>
  <rv s="5">
    <v>7</v>
    <v>ALZAMEND NEURO, INC. (XNAS:ALZN)</v>
    <v>8</v>
    <v>9</v>
    <v>Finance</v>
    <v>5</v>
    <v>en-GB</v>
    <v>c27izr</v>
    <v>268435456</v>
    <v>1</v>
    <v>Powered by Refinitiv</v>
    <v>8.1</v>
    <v>0.36909999999999998</v>
    <v>1.169</v>
    <v>-1.2699999999999999E-2</v>
    <v>-3.1074000000000001E-2</v>
    <v>USD</v>
    <v>Alzamend Neuro, Inc. is a clinical-stage biopharmaceutical company. The Company is focused on developing novel products for the treatment of Alzheimer's disease (Alzheimer's), bipolar disorder (BD), major depressive disorder (MDD) and post-traumatic stress disorder (PTSD). The Company's pipeline consists of two novel therapeutic drug candidates: AL001, and ALZN002. AL001 is a patented ionic cocrystal technology delivering a therapeutic combination of lithium, salicylate and proline through three royalty-bearing exclusive worldwide licenses from the University of South Florida Research Foundation, Inc., (the Licensor). AL001 is used for Alzheimer's, BD, MDD and PTSD treatment. ALZN002 is a patented method using a mutant peptide sensitized cell as a cell-based therapeutic vaccine that seeks to restore the ability of a patient’s immunological system to combat Alzheimer's through a royalty-bearing exclusive worldwide license from the Licensor.</v>
    <v>4</v>
    <v>Nasdaq Stock Market</v>
    <v>XNAS</v>
    <v>XNAS</v>
    <v>3480 Peachtree Road NE,, Second Floor, Suite 103, ATLANTA, GA, 30326 US</v>
    <v>0.45</v>
    <v>Biotechnology &amp; Medical Research</v>
    <v>Stock</v>
    <v>45475.93992211797</v>
    <v>7731</v>
    <v>0.39500000000000002</v>
    <v>3014580</v>
    <v>ALZAMEND NEURO, INC.</v>
    <v>ALZAMEND NEURO, INC.</v>
    <v>0.40860000000000002</v>
    <v>0</v>
    <v>0.40870000000000001</v>
    <v>0.39600000000000002</v>
    <v>7376010</v>
    <v>ALZN</v>
    <v>ALZAMEND NEURO, INC. (XNAS:ALZN)</v>
    <v>52242</v>
    <v>85302</v>
    <v>2016</v>
  </rv>
  <rv s="4">
    <v>7732</v>
  </rv>
  <rv s="0">
    <v>https://www.bing.com/financeapi/forcetrigger?t=a31tfr&amp;q=OTCM%3aLGIQ&amp;form=skydnc</v>
    <v>Learn more on Bing</v>
  </rv>
  <rv s="5">
    <v>7</v>
    <v>LOGIQ, INC (OTCM:LGIQ)</v>
    <v>8</v>
    <v>9</v>
    <v>Finance</v>
    <v>18</v>
    <v>en-GB</v>
    <v>a31tfr</v>
    <v>268435456</v>
    <v>1</v>
    <v>Powered by Refinitiv</v>
    <v>0.18149999999999999</v>
    <v>0.01</v>
    <v>-0.20860000000000001</v>
    <v>-3.3500000000000001E-3</v>
    <v>-0.11204</v>
    <v>USD</v>
    <v>Logiq, Inc. is a provider of e-commerce and digital customer acquisition solutions. The Company provides a data-driven, end-to-end marketing solution. The Company operates through two segments: AppLogiq and DataLogiq. The Company offers solutions that help small-to-medium-sized businesses (SMBs), agencies, and enterprises to provide access to and reduce transaction friction in e-commerce for their clients. Its data-driven, artificial intelligence (AI)-powered solutions allow brands and agencies to advertise across digital and connected TV publishers. Its solutions are provided through the DataLogiq business, a digital marketing analytics business unit that offers data management, audience targeting and other digital marketing services that improve SMBs discovery and branding within the e-commerce landscape. The Company, through its DataLogiq platform, offers online marketing solutions on a performance marketing and self-service, software-as-a-service (SaaS) basis.</v>
    <v>37</v>
    <v>OTC Markets</v>
    <v>OTCM</v>
    <v>OTCM</v>
    <v>85 BROAD STREET, 16-079, NEW YORK, NY, 10004 US</v>
    <v>3.7999999999999999E-2</v>
    <v>Software &amp; IT Services</v>
    <v>Stock</v>
    <v>45476.006944444445</v>
    <v>7734</v>
    <v>2.1499999999999998E-2</v>
    <v>6184756</v>
    <v>LOGIQ, INC</v>
    <v>LOGIQ, INC</v>
    <v>2.486E-2</v>
    <v>1.4137</v>
    <v>2.9899999999999999E-2</v>
    <v>2.6550000000000001E-2</v>
    <v>232947500</v>
    <v>LGIQ</v>
    <v>LOGIQ, INC (OTCM:LGIQ)</v>
    <v>685054</v>
    <v>37570</v>
    <v>2004</v>
  </rv>
  <rv s="4">
    <v>7735</v>
  </rv>
  <rv s="0">
    <v>https://www.bing.com/financeapi/forcetrigger?t=a1za3m&amp;q=XNAS%3aOPGN&amp;form=skydnc</v>
    <v>Learn more on Bing</v>
  </rv>
  <rv s="5">
    <v>7</v>
    <v>OPGEN, INC. (XNAS:OPGN)</v>
    <v>8</v>
    <v>9</v>
    <v>Finance</v>
    <v>10</v>
    <v>en-GB</v>
    <v>a1za3m</v>
    <v>268435456</v>
    <v>1</v>
    <v>Powered by Refinitiv</v>
    <v>38.4</v>
    <v>1.65</v>
    <v>-0.65149999999999997</v>
    <v>0.11700000000000001</v>
    <v>4.6744000000000001E-2</v>
    <v>USD</v>
    <v>OpGen, Inc. is a precision medicine company that uses molecular diagnostics and informatics to combat infectious diseases. The Company distributes molecular microbiology solutions that help guide clinicians with more information about life threatening infections to improve patient outcomes and decrease the spread of infections caused by multidrug-resistant microorganisms (MDROs). The Company's product portfolio includes Unyvero Lower Respiratory Tract Panels, Unyvero Urinary Tract Infection Panel, Unyvero System, and Unyvero Resources. The Unyvero LRT panels enable comprehensive detection of the most clinically relevant pathogens and antibiotic resistance markers. The Unyvero Urinary Tract Infection (UTI) panel simultaneously identifies a comprehensive range of pathogens and antibiotic resistance markers associated with urinary tract infections. The Unyvero system uses multiplex PCR technology to simultaneously test for a range of microorganisms and antibiotic resistance markers.</v>
    <v>100</v>
    <v>Nasdaq Stock Market</v>
    <v>XNAS</v>
    <v>XNAS</v>
    <v>9717 Key West Avenue, Suite 100, ROCKVILLE, MD, 20850 US</v>
    <v>2.62</v>
    <v>Biotechnology &amp; Medical Research</v>
    <v>Stock</v>
    <v>45475.995246828126</v>
    <v>7737</v>
    <v>2.5</v>
    <v>3363380</v>
    <v>OPGEN, INC.</v>
    <v>OPGEN, INC.</v>
    <v>2.5099999999999998</v>
    <v>0</v>
    <v>2.5030000000000001</v>
    <v>2.62</v>
    <v>1343740</v>
    <v>OPGN</v>
    <v>OPGEN, INC. (XNAS:OPGN)</v>
    <v>90</v>
    <v>23441</v>
    <v>2001</v>
  </rv>
  <rv s="4">
    <v>7738</v>
  </rv>
  <rv s="0">
    <v>https://www.bing.com/financeapi/forcetrigger?t=a1nzbh&amp;q=XNAS%3aAVGR&amp;form=skydnc</v>
    <v>Learn more on Bing</v>
  </rv>
  <rv s="5">
    <v>7</v>
    <v>AVINGER, INC. (XNAS:AVGR)</v>
    <v>8</v>
    <v>9</v>
    <v>Finance</v>
    <v>10</v>
    <v>en-GB</v>
    <v>a1nzbh</v>
    <v>268435456</v>
    <v>1</v>
    <v>Powered by Refinitiv</v>
    <v>18</v>
    <v>1.585</v>
    <v>1.2611000000000001</v>
    <v>0.05</v>
    <v>2.9586000000000001E-2</v>
    <v>USD</v>
    <v>Avinger, Inc. is a commercial-stage medical device company. The Company designs, manufactures, and sells real-time, image-guided, minimally invasive catheter-based systems that are used by physicians to treat patients with peripheral artery disease (PAD). Its Lumivascular platform includes the Lightbox real-time imaging console, the Ocelot and Tigereye family of catheters, which are image-guided catheters designed to allow physicians to penetrate a total blockage in an artery, known as a chronic total occlusion (CTO), and the Pantheris family of catheters, its image-guided atherectomy family of catheters designed to allow physicians to remove arterial plaque in PAD patients. Its Pantheris is a single-use product and provides physicians with the ability to see a cross-sectional view of the peripheral artery to guide the removal of blockages throughout the procedure. It has also developed a line extension of its Pantheris image-guided atherectomy platform, Pantheris Small Vessel (SV).</v>
    <v>68</v>
    <v>Nasdaq Stock Market</v>
    <v>XNAS</v>
    <v>XNAS</v>
    <v>400 Chesapeake Dr, REDWOOD CITY, CA, 94063 US</v>
    <v>1.7899</v>
    <v>Healthcare Equipment &amp; Supplies</v>
    <v>Stock</v>
    <v>45475.858663367966</v>
    <v>7740</v>
    <v>1.71</v>
    <v>2876760</v>
    <v>AVINGER, INC.</v>
    <v>AVINGER, INC.</v>
    <v>1.77</v>
    <v>0</v>
    <v>1.69</v>
    <v>1.74</v>
    <v>1702230</v>
    <v>AVGR</v>
    <v>AVINGER, INC. (XNAS:AVGR)</v>
    <v>5800</v>
    <v>28444</v>
    <v>2007</v>
  </rv>
  <rv s="4">
    <v>7741</v>
  </rv>
  <rv s="0">
    <v>https://www.bing.com/financeapi/forcetrigger?t=bzy5yc&amp;q=XNAS%3aEBET&amp;form=skydnc</v>
    <v>Learn more on Bing</v>
  </rv>
  <rv s="13">
    <v>34</v>
    <v>EBET, INC. (OTCM:EBET)</v>
    <v>8</v>
    <v>35</v>
    <v>Finance</v>
    <v>18</v>
    <v>en-GB</v>
    <v>bzy5yc</v>
    <v>268435456</v>
    <v>1</v>
    <v>Powered by Refinitiv</v>
    <v>4.17</v>
    <v>3.415E-2</v>
    <v>4.0000000000000001E-3</v>
    <v>5.2632000000000005E-2</v>
    <v>USD</v>
    <v>EBET, Inc. operates platforms to provide a real money online gambling experience focused on i-gaming, including casino, sportsbook, and esports events. The Company operates under a Curacao gaming sublicense and under a strategic partnership with Aspire Global plc (Aspire), allowing the Company to provide online betting services to various countries around the world. The Company operates online casino and sportsbook brands consisting of Karamba, Hopa, Griffon Casino, BetTarget, Dansk777, and GenerationVIP. It operates six online wagering brands, through Websites and mobile applications, where it accepts deposits and funds from its customers and offer its customers the ability to use those funds to wager on slot and table games, live casino games as well as virtual sport computer simulated games and sports betting. The Company is focused on bringing better i-gaming products to market in order to cater to the Millennial and Gen-Z demographics in the wagering space.</v>
    <v>28</v>
    <v>OTC Markets</v>
    <v>OTCM</v>
    <v>OTCM</v>
    <v>3960 Howard Hughes Parkway, Suite 500, LAS VEGAS, NV, 89169 US</v>
    <v>0.1</v>
    <v>Hotels &amp; Entertainment Services</v>
    <v>Stock</v>
    <v>45476.006944444445</v>
    <v>7743</v>
    <v>6.2300000000000001E-2</v>
    <v>1138450</v>
    <v>EBET, INC.</v>
    <v>EBET, INC.</v>
    <v>8.8999999999999996E-2</v>
    <v>7.5999999999999998E-2</v>
    <v>0.08</v>
    <v>14979640</v>
    <v>EBET</v>
    <v>EBET, INC. (OTCM:EBET)</v>
    <v>626146</v>
    <v>6171523</v>
    <v>2020</v>
  </rv>
  <rv s="4">
    <v>7744</v>
  </rv>
  <rv s="0">
    <v>https://www.bing.com/financeapi/forcetrigger?t=bov1sm&amp;q=XNAS%3aIMAC&amp;form=skydnc</v>
    <v>Learn more on Bing</v>
  </rv>
  <rv s="5">
    <v>7</v>
    <v>Imac Holdings, Inc. (XNAS:BACK)</v>
    <v>8</v>
    <v>9</v>
    <v>Finance</v>
    <v>10</v>
    <v>en-GB</v>
    <v>bov1sm</v>
    <v>268435456</v>
    <v>1</v>
    <v>Powered by Refinitiv</v>
    <v>7.75</v>
    <v>1.2176</v>
    <v>0.2621</v>
    <v>-0.09</v>
    <v>-4.9451000000000002E-2</v>
    <v>USD</v>
    <v>IMAC Holdings, Inc. is a clinical research and commercialization company. The Company is focused on innovative medical advancements and care in the oncology, neurological, and orthopedic medical specialties. The Company is focused on providing natural, non-opioid solutions to pain as consumers demand conservative treatments for an aging population. Its Investigational New Drug division conducted a clinical trial for its investigational compound utilizing umbilical cord-derived allogenic mesenchymal stem cells for the treatment of bradykinesia due to Parkinson’s disease. The Company is also engaged in providing the precision medicine business. The Company's technology, through its patented phosphoprotein and protein biomarker platform and lab developed tests (LDTs), targets multiple areas of oncology and drug development. Its LDTs are utilized by oncologists across the United States to assist in making the targeted treatment plan for their patients with advanced breast cancer.</v>
    <v>2</v>
    <v>Nasdaq Stock Market</v>
    <v>XNAS</v>
    <v>XNAS</v>
    <v>1605 Westgate Cir, BRENTWOOD, TN, 37027 US</v>
    <v>1.8599000000000001</v>
    <v>Healthcare Providers &amp; Services</v>
    <v>Stock</v>
    <v>45475.986772557815</v>
    <v>7746</v>
    <v>1.7201</v>
    <v>2089940</v>
    <v>Imac Holdings, Inc.</v>
    <v>Imac Holdings, Inc.</v>
    <v>1.85</v>
    <v>0</v>
    <v>1.82</v>
    <v>1.73</v>
    <v>1148320</v>
    <v>BACK</v>
    <v>Imac Holdings, Inc. (XNAS:BACK)</v>
    <v>5</v>
    <v>73673</v>
    <v>2018</v>
  </rv>
  <rv s="4">
    <v>7747</v>
  </rv>
  <rv s="0">
    <v>https://www.bing.com/financeapi/forcetrigger?t=aw7wvh&amp;q=OTCM%3aSTAL&amp;form=skydnc</v>
    <v>Learn more on Bing</v>
  </rv>
  <rv s="23">
    <v>58</v>
    <v>STAR ALLIANCE INTERNATIONAL CORP. (OTCM:STAL)</v>
    <v>8</v>
    <v>59</v>
    <v>Finance</v>
    <v>18</v>
    <v>en-GB</v>
    <v>aw7wvh</v>
    <v>268435456</v>
    <v>1</v>
    <v>Powered by Refinitiv</v>
    <v>1.7690000000000001E-2</v>
    <v>8.0000000000000004E-4</v>
    <v>8.9126999999999992</v>
    <v>1E-4</v>
    <v>3.5714000000000003E-2</v>
    <v>USD</v>
    <v>Star Alliance International Corp. is a mining and technology company and a global holding company with assets in the United States, and overseas. The Company's assets include gold mines in California and Honduras, with gold and lithium mines in Nigeria. Its mining technology Genesis for the extraction of gold, designed and built in Guatemala. Barotex is the name for its fibers manufactured from volcanic rock. The Company has also expanded its focus to include rare earth elements and lithium. Its Troy Mine includes about 78 gold mining claims located east/southeast of El Portal, California, in Mariposa County. Its gold mining project, Rio Jalan Project is located in Olancho state in the highlands of Central Honduras. In addition, the Company is targeting the acquisition, exploration and development of mining properties containing rare earth elements.</v>
    <v>OTC Markets</v>
    <v>OTCM</v>
    <v>OTCM</v>
    <v>2300 West Sahara, #800, LAS VEGAS, NV, 89102 US</v>
    <v>2.8999999999999998E-3</v>
    <v>Metals &amp; Mining</v>
    <v>Stock</v>
    <v>45476.006944444445</v>
    <v>7749</v>
    <v>2.7000000000000001E-3</v>
    <v>1832140</v>
    <v>STAR ALLIANCE INTERNATIONAL CORP.</v>
    <v>STAR ALLIANCE INTERNATIONAL CORP.</v>
    <v>2.8E-3</v>
    <v>2.8E-3</v>
    <v>2.8999999999999998E-3</v>
    <v>654337100</v>
    <v>STAL</v>
    <v>STAR ALLIANCE INTERNATIONAL CORP. (OTCM:STAL)</v>
    <v>1562000</v>
    <v>4739510</v>
    <v>2014</v>
  </rv>
  <rv s="4">
    <v>7750</v>
  </rv>
  <rv s="0">
    <v>https://www.bing.com/financeapi/forcetrigger?t=azspnm&amp;q=XNAS%3aELOX&amp;form=skydnc</v>
    <v>Learn more on Bing</v>
  </rv>
  <rv s="6">
    <v>12</v>
    <v>ELOXX PHARMACEUTICALS, INC. (OTCM:ELOX)</v>
    <v>8</v>
    <v>13</v>
    <v>Finance</v>
    <v>18</v>
    <v>en-GB</v>
    <v>azspnm</v>
    <v>268435456</v>
    <v>1</v>
    <v>Powered by Refinitiv</v>
    <v>10.5</v>
    <v>0.4</v>
    <v>2.6345999999999998</v>
    <v>4.6300000000000001E-2</v>
    <v>6.4306000000000002E-2</v>
    <v>USD</v>
    <v>Eloxx Pharmaceuticals, Inc. is a clinical-stage biopharmaceutical company. The Company is engaged in the science of ribosome modulation, leveraging both its TURBO- ZM chemistry technology platform and its library of aminoglycosides to develop oral small-molecule ribosome modulating agents (RMAs) and eukaryotic ribosome selective glycosides (ERSGs) for the treatment of rare and ultra-rare genetic diseases. Its lead investigational product candidate, ELX-02, is a small molecule drug candidate designed to restore production of full-length functional proteins. The Company is also advancing ZKN-013 as an oral agent for the treatment of recessive dystrophic (RDEB)/ junctional epidermolysis bullosa (JEB) and familial adenomatous polyposis (FAP) patients with nonsense mutations. The Company also has preclinical programs focused on select rare diseases, including inherited diseases, cancer caused by nonsense mutations, kidney diseases, as well as rare ocular genetic disorders.</v>
    <v>18</v>
    <v>OTC Markets</v>
    <v>OTCM</v>
    <v>OTCM</v>
    <v>480 ARSENAL WAY, SUITE 130, WATERTOWN, MA, 02472 US</v>
    <v>0.76629999999999998</v>
    <v>Biotechnology &amp; Medical Research</v>
    <v>Stock</v>
    <v>45476.006944444445</v>
    <v>7752</v>
    <v>0.69</v>
    <v>2263240</v>
    <v>ELOXX PHARMACEUTICALS, INC.</v>
    <v>ELOXX PHARMACEUTICALS, INC.</v>
    <v>0.69</v>
    <v>0.72</v>
    <v>0.76629999999999998</v>
    <v>3143390</v>
    <v>ELOX</v>
    <v>ELOXX PHARMACEUTICALS, INC. (OTCM:ELOX)</v>
    <v>5995</v>
    <v>4599</v>
    <v>1999</v>
  </rv>
  <rv s="4">
    <v>7753</v>
  </rv>
  <rv s="0">
    <v>https://www.bing.com/financeapi/forcetrigger?t=az3gqh&amp;q=OTCM%3aABQQ&amp;form=skydnc</v>
    <v>Learn more on Bing</v>
  </rv>
  <rv s="6">
    <v>12</v>
    <v>AB INTERNATIONAL GROUP CORP. (OTCM:ABQQ)</v>
    <v>8</v>
    <v>13</v>
    <v>Finance</v>
    <v>18</v>
    <v>en-GB</v>
    <v>az3gqh</v>
    <v>268435456</v>
    <v>1</v>
    <v>Powered by Refinitiv</v>
    <v>3.5000000000000001E-3</v>
    <v>1E-4</v>
    <v>1.1986000000000001</v>
    <v>0</v>
    <v>0</v>
    <v>USD</v>
    <v>AB International Group Corp. is primarily engaged in owning or leasing franchises, patents, and copyrights then in turn licensing others to use. The Company is an intellectual property (IP) and movie, television (TV) show, music, content investment and licensing company. The Company is focused on acquisitions and the development of various intellectual property, including the acquisition and distribution of movies. The Company’s online service is marketed and distributed around the world under the brand name ABQQ.tv. Its service is providing streaming for Chinese movies and TV dramas, which has an online broadcast license. The Company also has the Mount Kisco Movie Theatre. The Company operates through two segments: copyrights and license (IP) segment and the cinema segment.</v>
    <v>9</v>
    <v>OTC Markets</v>
    <v>OTCM</v>
    <v>OTCM</v>
    <v>144 Main Street, Suite 1009, MOUNT KISCO, NY, 10549 US</v>
    <v>2.9999999999999997E-4</v>
    <v>Media &amp; Publishing</v>
    <v>Stock</v>
    <v>45476.006944444445</v>
    <v>7755</v>
    <v>2.0000000000000001E-4</v>
    <v>466450</v>
    <v>AB INTERNATIONAL GROUP CORP.</v>
    <v>AB INTERNATIONAL GROUP CORP.</v>
    <v>2.0000000000000001E-4</v>
    <v>2.0000000000000001E-4</v>
    <v>2.0000000000000001E-4</v>
    <v>2332226000</v>
    <v>ABQQ</v>
    <v>AB INTERNATIONAL GROUP CORP. (OTCM:ABQQ)</v>
    <v>17064007</v>
    <v>14850660</v>
    <v>2013</v>
  </rv>
  <rv s="4">
    <v>7756</v>
  </rv>
  <rv s="0">
    <v>https://www.bing.com/financeapi/forcetrigger?t=bpb927&amp;q=OTCM%3aFWAV&amp;form=skydnc</v>
    <v>Learn more on Bing</v>
  </rv>
  <rv s="6">
    <v>12</v>
    <v>EDGEMODE, INC. (OTCM:EDGM)</v>
    <v>8</v>
    <v>13</v>
    <v>Finance</v>
    <v>18</v>
    <v>en-GB</v>
    <v>bpb927</v>
    <v>268435456</v>
    <v>1</v>
    <v>Powered by Refinitiv</v>
    <v>1.49E-2</v>
    <v>2.0000000000000001E-4</v>
    <v>0.46610000000000001</v>
    <v>1.5E-3</v>
    <v>7.5</v>
    <v>USD</v>
    <v>Edgemode, Inc. is a crypto mining and high-performance computing (HPC) company. The Company is principally focused on the cryptocurrency business, with an initial focus on bitcoin mining. It has partnerships with third-party hosting firms, Bitcoin mining facilities for the sole purpose of mining Bitcoin. The Company is engaged in United States-based data center operations. It is also focused on improving hash rate and cryptocurrency production, as well as introducing new HPC services aligned with technological innovation.</v>
    <v>2</v>
    <v>OTC Markets</v>
    <v>OTCM</v>
    <v>OTCM</v>
    <v>110 E. Broward Blvd. Suite 1700, Ft. Lauderdale, LAUDERDALE BY THE SEA, FL, 33301 US</v>
    <v>1.6999999999999999E-3</v>
    <v>Financial Technology (Fintech) &amp; Infrastructure</v>
    <v>Stock</v>
    <v>45475.006944444445</v>
    <v>7758</v>
    <v>1.6999999999999999E-3</v>
    <v>78140</v>
    <v>EDGEMODE, INC.</v>
    <v>EDGEMODE, INC.</v>
    <v>1.6999999999999999E-3</v>
    <v>2.0000000000000001E-4</v>
    <v>1.6999999999999999E-3</v>
    <v>390687500</v>
    <v>EDGM</v>
    <v>EDGEMODE, INC. (OTCM:EDGM)</v>
    <v>4000</v>
    <v>11040</v>
    <v>2011</v>
  </rv>
  <rv s="4">
    <v>7759</v>
  </rv>
  <rv s="0">
    <v>https://www.bing.com/financeapi/forcetrigger?t=a2vnjc&amp;q=OTCM%3aSHRG&amp;form=skydnc</v>
    <v>Learn more on Bing</v>
  </rv>
  <rv s="6">
    <v>12</v>
    <v>SHARING SERVICES GLOBAL CORPORATION (OTCM:SHRG)</v>
    <v>8</v>
    <v>13</v>
    <v>Finance</v>
    <v>18</v>
    <v>en-GB</v>
    <v>a2vnjc</v>
    <v>268435456</v>
    <v>1</v>
    <v>Powered by Refinitiv</v>
    <v>7.4999999999999997E-3</v>
    <v>1.1999999999999999E-3</v>
    <v>2.5396999999999998</v>
    <v>-3.5E-4</v>
    <v>-0.14893599999999999</v>
    <v>USD</v>
    <v>Sharing Services Global Corporation is engaged in developing or investing in emerging businesses and technologies. The Company operates through two segments: sale of health and wellness products, and sale of member-based travel services through an independent sales force. Its health and wellness products include Elevate MAX Happy Coffee, XanthoMax Happy Caps, KetoCr Keto Creamer, Elevate ZEST Happy + Lemonade, ElevaciTea Georgia Peach and ElevaciTea Vanilla Chai. Its Skincare Products include Age-Defying Intensive Repair Serum and Ultimate Revitalizing Cream. The Company markets and distributes its health and wellness products primarily in North America using a direct selling business model. In addition, the Company delivers its member-based travel services primarily in the United States using a direct selling business model. It markets its health and wellness products through its websites: www.thehappyco.com; and its subscription-based travel services using www.mytravelventures.com.</v>
    <v>43</v>
    <v>OTC Markets</v>
    <v>OTCM</v>
    <v>OTCM</v>
    <v>5200 Tennyson Pkwy #400, PLANO, TX, 75024 US</v>
    <v>2.2100000000000002E-3</v>
    <v>Specialty Retailers</v>
    <v>Stock</v>
    <v>45476.006944444445</v>
    <v>7761</v>
    <v>2E-3</v>
    <v>884370</v>
    <v>SHARING SERVICES GLOBAL CORPORATION</v>
    <v>SHARING SERVICES GLOBAL CORPORATION</v>
    <v>2E-3</v>
    <v>2.3500000000000001E-3</v>
    <v>2E-3</v>
    <v>376328900</v>
    <v>SHRG</v>
    <v>SHARING SERVICES GLOBAL CORPORATION (OTCM:SHRG)</v>
    <v>233958</v>
    <v>57760</v>
    <v>2015</v>
  </rv>
  <rv s="4">
    <v>7762</v>
  </rv>
  <rv s="0">
    <v>https://www.bing.com/financeapi/forcetrigger?t=a2nthw&amp;q=OTCM%3aMCCX&amp;form=skydnc</v>
    <v>Learn more on Bing</v>
  </rv>
  <rv s="18">
    <v>45</v>
    <v>MCX TECHNOLOGIES CORPORATION (OTCM:MCCX)</v>
    <v>8</v>
    <v>135</v>
    <v>Finance</v>
    <v>18</v>
    <v>en-GB</v>
    <v>a2nthw</v>
    <v>268435456</v>
    <v>1</v>
    <v>Powered by Refinitiv</v>
    <v>2.35E-2</v>
    <v>3.0999999999999999E-3</v>
    <v>0</v>
    <v>0</v>
    <v>USD</v>
    <v>MCX Technologies Corporation is focused on developing a Web 3 technologies business. The Company is in the process of developing or acquiring new technologies to enable it to focus on developing and/or implementing Web 3 platforms or other technologies. The Company intends to acquire or develop a technology that becomes the Company’s new operating platform.</v>
    <v>6</v>
    <v>OTC Markets</v>
    <v>OTCM</v>
    <v>OTCM</v>
    <v>P.O. BOX 1517, BOISE, ID, 83701 US</v>
    <v>1.2E-2</v>
    <v>Software &amp; IT Services</v>
    <v>Stock</v>
    <v>45209.006944444445</v>
    <v>7764</v>
    <v>3.0999999999999999E-3</v>
    <v>510650</v>
    <v>MCX TECHNOLOGIES CORPORATION</v>
    <v>MCX TECHNOLOGIES CORPORATION</v>
    <v>3.0999999999999999E-3</v>
    <v>1.0999999999999999E-2</v>
    <v>1.2E-2</v>
    <v>20426160</v>
    <v>MCCX</v>
    <v>MCX TECHNOLOGIES CORPORATION (OTCM:MCCX)</v>
    <v>2750</v>
    <v>2001</v>
  </rv>
  <rv s="4">
    <v>7765</v>
  </rv>
  <rv s="0">
    <v>https://www.bing.com/financeapi/forcetrigger?t=a2e7lh&amp;q=OTCM%3aBBBT&amp;form=skydnc</v>
    <v>Learn more on Bing</v>
  </rv>
  <rv s="6">
    <v>12</v>
    <v>BLACK BIRD BIOTECH, INC. (OTCM:BBBT)</v>
    <v>8</v>
    <v>13</v>
    <v>Finance</v>
    <v>18</v>
    <v>en-GB</v>
    <v>a2e7lh</v>
    <v>268435456</v>
    <v>1</v>
    <v>Powered by Refinitiv</v>
    <v>2.9999999999999997E-4</v>
    <v>9.9999999999999995E-7</v>
    <v>3.7713999999999999</v>
    <v>-1E-4</v>
    <v>-0.5</v>
    <v>USD</v>
    <v>Black Bird Biotech, Inc. is a manufacturer and distributor for MiteXstream, an environmental protection agency (EPA)-certified plant-based biopesticide effective in the eradication of mites and other similar pests, including spider mites, that destroy crops, particularly cannabis, hops, coffee and house plants, as well as molds and mildew. The Company also manufactures and sells, under its Grizzly Creek Naturals brand name, cannabidiol (CBD) products, including CBD Oils, gummies and pet treats, as well as CBD-infused personal care products. Big Sky American Dist., LLC (Big Sky American) distributes its Grizzly Creek Naturals products, as well as an array of other consumer retail products, in Western Montana. The Company's subsidiaries include Black Bird Potentials Inc. (BB Potentials), Big Sky American Dist., LLC (Big Sky American) and Black Bird Hemp Manager, LLC.</v>
    <v>4</v>
    <v>OTC Markets</v>
    <v>OTCM</v>
    <v>OTCM</v>
    <v>11961 HILLTOP ROAD, SUITE 22, ARGYLE, TX, 76226 US</v>
    <v>1E-4</v>
    <v>Pharmaceuticals</v>
    <v>Stock</v>
    <v>45476.006944444445</v>
    <v>7767</v>
    <v>5.0000000000000002E-5</v>
    <v>196810</v>
    <v>BLACK BIRD BIOTECH, INC.</v>
    <v>BLACK BIRD BIOTECH, INC.</v>
    <v>1E-4</v>
    <v>2.0000000000000001E-4</v>
    <v>1E-4</v>
    <v>984047400</v>
    <v>BBBT</v>
    <v>BLACK BIRD BIOTECH, INC. (OTCM:BBBT)</v>
    <v>33610398</v>
    <v>13235650</v>
    <v>2006</v>
  </rv>
  <rv s="4">
    <v>7768</v>
  </rv>
  <rv s="0">
    <v>https://www.bing.com/financeapi/forcetrigger?t=a2ecqh&amp;q=OTCM%3aXFCI&amp;form=skydnc</v>
    <v>Learn more on Bing</v>
  </rv>
  <rv s="30">
    <v>73</v>
    <v>XTREME FIGHTING CHAMPIONSHIPS, INC. (OTCM:XFCI)</v>
    <v>8</v>
    <v>74</v>
    <v>Finance</v>
    <v>49</v>
    <v>en-GB</v>
    <v>a2ecqh</v>
    <v>268435456</v>
    <v>1</v>
    <v>Powered by Refinitiv</v>
    <v>2.0999999999999999E-3</v>
    <v>9.9999999999999995E-7</v>
    <v>6.3494000000000002</v>
    <v>1.9E-3</v>
    <v>USD</v>
    <v>Xtreme Fighting Championships, Inc. (XFC) is a sports entertainment and media company that is traded in Mixed Martial Arts (MMA) league, which produces a range of live fighting events that are broadcast through traditional networks, pay-per-view and online. MMA is a full-contact combat sport based on striking, grappling and ground fighting incorporating techniques from a range of martial arts and combat sports around the world. The Company produces and promotes live XFC fighting events featuring a variety of MMA fighters in all weight classes for both men and women. It is focused on broadcasting and promoting its events on a variety of traditional and Internet media. The Company’s events are available through media platforms and networks, including Terra TV, UOL and AXSTV/HDNet in the United States, Rede TV! in South Africa, and cable and satellite television network HBO.</v>
    <v>1</v>
    <v>OTC Markets</v>
    <v>OTCM</v>
    <v>OTCM</v>
    <v>495 Grand Boulevard, Unit 206, MIRAMAR BEACH, FL, 32550 US</v>
    <v>2E-3</v>
    <v>Hotels &amp; Entertainment Services</v>
    <v>Stock</v>
    <v>45443.006944444445</v>
    <v>7770</v>
    <v>2E-3</v>
    <v>7720</v>
    <v>XTREME FIGHTING CHAMPIONSHIPS, INC.</v>
    <v>XTREME FIGHTING CHAMPIONSHIPS, INC.</v>
    <v>2E-3</v>
    <v>1E-4</v>
    <v>2E-3</v>
    <v>77243070</v>
    <v>XFCI</v>
    <v>XTREME FIGHTING CHAMPIONSHIPS, INC. (OTCM:XFCI)</v>
    <v>3</v>
    <v>2006</v>
  </rv>
  <rv s="4">
    <v>7771</v>
  </rv>
  <rv s="0">
    <v>https://www.bing.com/financeapi/forcetrigger?t=a1wsec&amp;q=XNAS%3aWTRH&amp;form=skydnc</v>
    <v>Learn more on Bing</v>
  </rv>
  <rv s="6">
    <v>12</v>
    <v>Waitr Holdings Inc. (OTCM:ASAPQ)</v>
    <v>8</v>
    <v>13</v>
    <v>Finance</v>
    <v>18</v>
    <v>en-GB</v>
    <v>a1wsec</v>
    <v>268435456</v>
    <v>1</v>
    <v>Powered by Refinitiv</v>
    <v>0.2475</v>
    <v>4.7000000000000002E-3</v>
    <v>0.88219999999999998</v>
    <v>1.1249999999999999E-3</v>
    <v>0.23936199999999999</v>
    <v>USD</v>
    <v>Waitr Holdings Inc. operates an online ordering technology platform (the Platform), which is engaged in providing delivery, carryout and dine-in options, connecting restaurants, merchants, drivers and diners in certain cities in the United States. The Company operates through two segments: Delivery Services and Third-Party Payment Processing Referral Services. Its Delivery Services segment includes operations related to the Company’s technology platform for online ordering and delivery. The platform uses the deliver anything ASAP model for consumers to order food, alcohol, convenience, groceries, flowers, auto parts, and more. The platform also includes proprietary in-stadium mobile ordering technology, providing an enhanced fan experience at sports and entertainment venues. Its Third-Party Payment Processing Referral Services segment includes operations related to facilitating access to third parties that provide payment processing solutions for restaurants and other merchants.</v>
    <v>412</v>
    <v>OTC Markets</v>
    <v>OTCM</v>
    <v>OTCM</v>
    <v>214 Jefferson Street, Suite 200, LAFAYETTE, LA, 70501 US</v>
    <v>7.7999999999999996E-3</v>
    <v>Software &amp; IT Services</v>
    <v>Stock</v>
    <v>45476.006944444445</v>
    <v>7773</v>
    <v>5.0000000000000001E-3</v>
    <v>63660</v>
    <v>Waitr Holdings Inc.</v>
    <v>Waitr Holdings Inc.</v>
    <v>5.0000000000000001E-3</v>
    <v>4.7000000000000002E-3</v>
    <v>5.8250000000000003E-3</v>
    <v>13545280</v>
    <v>ASAPQ</v>
    <v>Waitr Holdings Inc. (OTCM:ASAPQ)</v>
    <v>44784</v>
    <v>81130</v>
    <v>2008</v>
  </rv>
  <rv s="4">
    <v>7774</v>
  </rv>
  <rv s="0">
    <v>https://www.bing.com/financeapi/forcetrigger?t=a2jgfr&amp;q=XNAS%3aHGEN&amp;form=skydnc</v>
    <v>Learn more on Bing</v>
  </rv>
  <rv s="13">
    <v>34</v>
    <v>HUMANIGEN, INC. (OTCM:HGENQ)</v>
    <v>8</v>
    <v>35</v>
    <v>Finance</v>
    <v>18</v>
    <v>en-GB</v>
    <v>a2jgfr</v>
    <v>268435456</v>
    <v>1</v>
    <v>Powered by Refinitiv</v>
    <v>0.20699999999999999</v>
    <v>9.9999999999999995E-7</v>
    <v>0</v>
    <v>0</v>
    <v>USD</v>
    <v>Humanigen, Inc. is a clinical-stage biopharmaceutical company. The Company is engaged in developing its portfolio of proprietary Humaneered anti-inflammatory immunology and immuno-oncology monoclonal antibodies. Its Humaneered technology platform is a method for converting existing antibodies (typically murine) into engineered, high-affinity human antibodies designed for therapeutic use, particularly with acute and chronic conditions. Its product candidate, lenzilumab, and its other product candidate, ifabotuzumab (iFab), are Humaneered monoclonal antibodies are Humaneered monoclonal antibodies. lenzilumab is used as a therapeutic for chronic myelomonocytic leukemia; for the prevention of acute graft versus host disease; and as a prophylactic companion for certain chimeric antigen receptor therapy (CAR-T) programs. The Company has developed or in-licensed targets or research antibodies, typically from academic institutions, and then applied its Humaneered technology to optimize them.</v>
    <v>6</v>
    <v>OTC Markets</v>
    <v>OTCM</v>
    <v>OTCM</v>
    <v>830 MORRIS TURNPIKE, 4TH FLOOR, SHORT HILLS, NJ, 07078 US</v>
    <v>2.0000000000000001E-4</v>
    <v>Pharmaceuticals</v>
    <v>Stock</v>
    <v>45475.816621110935</v>
    <v>7776</v>
    <v>2.0000000000000001E-4</v>
    <v>23820</v>
    <v>HUMANIGEN, INC.</v>
    <v>HUMANIGEN, INC.</v>
    <v>2.0000000000000001E-4</v>
    <v>2.0000000000000001E-4</v>
    <v>2.0000000000000001E-4</v>
    <v>119080100</v>
    <v>HGENQ</v>
    <v>HUMANIGEN, INC. (OTCM:HGENQ)</v>
    <v>14246</v>
    <v>2405627</v>
    <v>2001</v>
  </rv>
  <rv s="4">
    <v>7777</v>
  </rv>
  <rv s="0">
    <v>https://www.bing.com/financeapi/forcetrigger?t=a1mx6h&amp;q=OTCM%3aADXS&amp;form=skydnc</v>
    <v>Learn more on Bing</v>
  </rv>
  <rv s="6">
    <v>12</v>
    <v>AYALA PHARMACEUTICALS, INC. (OTCM:ADXS)</v>
    <v>8</v>
    <v>13</v>
    <v>Finance</v>
    <v>18</v>
    <v>en-GB</v>
    <v>a1mx6h</v>
    <v>268435456</v>
    <v>1</v>
    <v>Powered by Refinitiv</v>
    <v>1.95</v>
    <v>0.125</v>
    <v>1.571</v>
    <v>-5.11E-2</v>
    <v>-0.19890999999999998</v>
    <v>USD</v>
    <v>Ayala Pharmaceuticals, Inc. is a clinical-stage oncology company primarily focused on developing and commercializing small molecule therapeutics for patients suffering from rare and aggressive cancers, primarily in genetically defined patient populations. The Company's lead candidate is aspacytarabine (BST-236), a novel anti-metabolite for first line treatment in unfit acute myeloid leukemia (AML). Aspacytarabine (BST-236) is composed of cytarabine covalently bound to asparagine, acting as a pro-drug of cytarabine. It is also focused on the development and commercialization of proprietary Listeria monocytogenes (Lm)-based antigen delivery products. These efforts are primarily focused on the development of ADXS-504, a Lm-based therapy for early-stage prostate cancer.</v>
    <v>20</v>
    <v>OTC Markets</v>
    <v>OTCM</v>
    <v>OTCM</v>
    <v>9 DEER PARK DRIVE, SUITE K-1, MONMOUTH JUNCTION, NJ, 08852 US</v>
    <v>0.20580000000000001</v>
    <v>Biotechnology &amp; Medical Research</v>
    <v>Stock</v>
    <v>45476.006944444445</v>
    <v>7779</v>
    <v>0.20580000000000001</v>
    <v>8773953</v>
    <v>AYALA PHARMACEUTICALS, INC.</v>
    <v>AYALA PHARMACEUTICALS, INC.</v>
    <v>0.20580000000000001</v>
    <v>0.25690000000000002</v>
    <v>0.20580000000000001</v>
    <v>42633400</v>
    <v>ADXS</v>
    <v>AYALA PHARMACEUTICALS, INC. (OTCM:ADXS)</v>
    <v>398</v>
    <v>7420</v>
    <v>2002</v>
  </rv>
  <rv s="4">
    <v>7780</v>
  </rv>
  <rv s="0">
    <v>https://www.bing.com/financeapi/forcetrigger?t=c2jovh&amp;q=XNYS%3aFXLV&amp;form=skydnc</v>
    <v>Learn more on Bing</v>
  </rv>
  <rv s="13">
    <v>34</v>
    <v>F45 TRAINING HOLDINGS INC. (OTCM:FXLV)</v>
    <v>8</v>
    <v>35</v>
    <v>Finance</v>
    <v>18</v>
    <v>en-GB</v>
    <v>c2jovh</v>
    <v>268435456</v>
    <v>1</v>
    <v>Powered by Refinitiv</v>
    <v>0.88990000000000002</v>
    <v>2.9999999999999997E-4</v>
    <v>0</v>
    <v>0</v>
    <v>USD</v>
    <v>F45 Training Holdings Inc. is a fitness franchisor. The Company creates a global fitness training and lifestyle brand. It offers consumers functional 45-minute workouts that are community-driven. It has three segments: United States, Australia and Rest of World. United States segment includes operations in the United States and South America. Australia segment includes operations in Australia, New Zealand and the immediately surrounding island nations. Rest of World segment includes operations in locations other than the United States and Australia. It delivers its workouts through its digitally connected global network of studios, and has built a technology-enabled platform that allows it to create and distribute workouts to its global franchisee base. It provides a fitness program, which consists of strength, cardio, and hybrid branded workouts. Its studio consists of fitness equipment and related technology, which includes F45TVs, spin bikes, dumbbells, kettlebells and sleds.</v>
    <v>113</v>
    <v>OTC Markets</v>
    <v>OTCM</v>
    <v>OTCM</v>
    <v>236 California Street, EL SEGUNDO, CA, 90245 US</v>
    <v>0.15</v>
    <v>Hotels &amp; Entertainment Services</v>
    <v>Stock</v>
    <v>45476.006944444445</v>
    <v>7782</v>
    <v>0.15</v>
    <v>14627518</v>
    <v>F45 TRAINING HOLDINGS INC.</v>
    <v>F45 TRAINING HOLDINGS INC.</v>
    <v>0.15</v>
    <v>0.15</v>
    <v>0.15</v>
    <v>97516790</v>
    <v>FXLV</v>
    <v>F45 TRAINING HOLDINGS INC. (OTCM:FXLV)</v>
    <v>4799</v>
    <v>2341796</v>
    <v>2019</v>
  </rv>
  <rv s="4">
    <v>7783</v>
  </rv>
  <rv s="0">
    <v>https://www.bing.com/financeapi/forcetrigger?t=a1omlh&amp;q=XNAS%3aBLPH&amp;form=skydnc</v>
    <v>Learn more on Bing</v>
  </rv>
  <rv s="6">
    <v>12</v>
    <v>BELLEROPHON THERAPEUTICS, INC. (OTCM:BLPH)</v>
    <v>8</v>
    <v>13</v>
    <v>Finance</v>
    <v>18</v>
    <v>en-GB</v>
    <v>a1omlh</v>
    <v>268435456</v>
    <v>1</v>
    <v>Powered by Refinitiv</v>
    <v>0.76</v>
    <v>2.9000000000000001E-2</v>
    <v>0.72640000000000005</v>
    <v>0</v>
    <v>0</v>
    <v>USD</v>
    <v>Bellerophon Therapeutics, Inc. is a clinical-stage therapeutics company. The Company is focused on developing products that address significant unmet medical needs in the treatment of cardiopulmonary diseases. The Company’s focus is to develop its nitric oxide therapy for patients with pulmonary hypertension (PH) using its delivery system, INOpulse. The Company’s INOpulse program is an extension of the technology used in hospitals to deliver continuous flow inhaled nitric oxide. INOpulse program is built on scientific and technical development for the therapeutic delivery of inhaled nitric oxide. It is also developing INOpulse for the treatment of patients with fibrotic interstitial lung disease (fILD), PH-Sarcoidosis, PH-chronic obstructive pulmonary disease (COPD), pulmonary arterial hypertension, and other pulmonary hypertension conditions. The Company’s subsidiaries include Bellerophon BCM LLC, Bellerophon Pulse Technologies LLC and Bellerophon Services, Inc.</v>
    <v>18</v>
    <v>OTC Markets</v>
    <v>OTCM</v>
    <v>OTCM</v>
    <v>184 Liberty Corner Road, Suite 302, WARREN, NJ, 07059 US</v>
    <v>5.6000000000000001E-2</v>
    <v>Biotechnology &amp; Medical Research</v>
    <v>Stock</v>
    <v>45475.006944444445</v>
    <v>7785</v>
    <v>5.6000000000000001E-2</v>
    <v>685030</v>
    <v>BELLEROPHON THERAPEUTICS, INC.</v>
    <v>BELLEROPHON THERAPEUTICS, INC.</v>
    <v>5.6000000000000001E-2</v>
    <v>5.6000000000000001E-2</v>
    <v>5.6000000000000001E-2</v>
    <v>12232650</v>
    <v>BLPH</v>
    <v>BELLEROPHON THERAPEUTICS, INC. (OTCM:BLPH)</v>
    <v>99731</v>
    <v>50331</v>
    <v>2013</v>
  </rv>
  <rv s="4">
    <v>7786</v>
  </rv>
  <rv s="0">
    <v>https://www.bing.com/financeapi/forcetrigger?t=c11fsm&amp;q=XNAS%3aBTTX&amp;form=skydnc</v>
    <v>Learn more on Bing</v>
  </rv>
  <rv s="6">
    <v>12</v>
    <v>BETTER THERAPEUTICS, INC. (OTCM:BTTX)</v>
    <v>8</v>
    <v>13</v>
    <v>Finance</v>
    <v>18</v>
    <v>en-GB</v>
    <v>c11fsm</v>
    <v>268435456</v>
    <v>1</v>
    <v>Powered by Refinitiv</v>
    <v>1.35</v>
    <v>5.0000000000000001E-3</v>
    <v>1.448</v>
    <v>-9.0000000000000006E-5</v>
    <v>-7.9299999999999995E-3</v>
    <v>USD</v>
    <v>Better Therapeutics, Inc. is a prescription digital therapeutics (PDT) company. The Company is engaged in developing a novel form of cognitive behavioral therapy (CBT) to address the root causes of cardiometabolic diseases. Its lead PDT product candidate, BT-001, is an investigational prescription digital therapy for the treatment of T2D. The investigational therapy is delivered via software that provides a tailored experience to patients designed to help them address the underlying causes of T2D by making meaningful, sustainable behavioral changes. The BT-001 investigational therapy is rooted in the well-studied, gold standard of behavioral modification therapies, cognitive behavioral therapy (CBT). The Company's platform consists of three behavioral therapy, treatment plans and personalization. Its behavioral therapy consists of lessons, skill- building modules, and a mechanism for goal setting. Its treatment plan is the primary engagement interface for patients.</v>
    <v>54</v>
    <v>OTC Markets</v>
    <v>OTCM</v>
    <v>OTCM</v>
    <v>548 Market St. #49404, SAN FRANCISCO, CA, 94101 US</v>
    <v>1.4500000000000001E-2</v>
    <v>Biotechnology &amp; Medical Research</v>
    <v>Stock</v>
    <v>45476.006944444445</v>
    <v>7788</v>
    <v>1.01E-2</v>
    <v>565930</v>
    <v>BETTER THERAPEUTICS, INC.</v>
    <v>BETTER THERAPEUTICS, INC.</v>
    <v>1.14E-2</v>
    <v>1.1350000000000001E-2</v>
    <v>1.1259999999999999E-2</v>
    <v>49861730</v>
    <v>BTTX</v>
    <v>BETTER THERAPEUTICS, INC. (OTCM:BTTX)</v>
    <v>261939</v>
    <v>4322820</v>
    <v>2020</v>
  </rv>
  <rv s="4">
    <v>7789</v>
  </rv>
  <rv s="0">
    <v>https://www.bing.com/financeapi/forcetrigger?t=a2enzr&amp;q=XNAS%3aCOMS&amp;form=skydnc</v>
    <v>Learn more on Bing</v>
  </rv>
  <rv s="6">
    <v>12</v>
    <v>COMSOVEREIGN HOLDING CORP. (OTCM:COMS)</v>
    <v>8</v>
    <v>13</v>
    <v>Finance</v>
    <v>18</v>
    <v>en-GB</v>
    <v>a2enzr</v>
    <v>268435456</v>
    <v>1</v>
    <v>Powered by Refinitiv</v>
    <v>1.8605</v>
    <v>3.5000000000000003E-2</v>
    <v>1.2784</v>
    <v>-1.3899999999999999E-2</v>
    <v>-0.14802999999999999</v>
    <v>USD</v>
    <v>COMSovereign Holding Corp. is a developer of fourth generation (4G) long term evolution (LTE) advanced and fifth generation (5G) communication systems and solutions to network operators and enterprises. The Company focus primarily on businesses or products to which it can apply spectral efficiency capabilities, including signal modulations, antenna, software, hardware, and firmware technologies. It enables connectivity across the entire data transmission spectrum. It is a pure-play communications provider able to provide LTE advanced and 5G-NR telecom solutions to network operators and enterprises worldwide. The Company’s technology portfolio includes Fastback Networks, Drone, DragonWave, Silicon photonics, Virtual Network Communications, RF Engineering &amp; Energy Resource, Lextrum, Silver Bullet Technology, and SAGUNA. Fastback Networks manufactures intelligent backhaul radio (IBR) systems delivering high-performance wireless connectivity to virtually virtually any location.</v>
    <v>25</v>
    <v>OTC Markets</v>
    <v>OTCM</v>
    <v>OTCM</v>
    <v>6890 E. SUNRISE DRIVE, SUITE 120-506, TUCSON, AZ, 85750 US</v>
    <v>0.11</v>
    <v>Communications &amp; Networking</v>
    <v>Stock</v>
    <v>45476.006944444445</v>
    <v>7791</v>
    <v>4.0099999999999997E-2</v>
    <v>253080</v>
    <v>COMSOVEREIGN HOLDING CORP.</v>
    <v>COMSOVEREIGN HOLDING CORP.</v>
    <v>0.11</v>
    <v>9.3899999999999997E-2</v>
    <v>0.08</v>
    <v>2695240</v>
    <v>COMS</v>
    <v>COMSOVEREIGN HOLDING CORP. (OTCM:COMS)</v>
    <v>1521</v>
    <v>16814</v>
    <v>2014</v>
  </rv>
  <rv s="4">
    <v>7792</v>
  </rv>
  <rv s="0">
    <v>https://www.bing.com/financeapi/forcetrigger?t=c2ysgh&amp;q=XASX%3aPFE&amp;form=skydnc</v>
    <v>Learn more on Bing</v>
  </rv>
  <rv s="13">
    <v>34</v>
    <v>PANTERA MINERALS LIMITED (XASX:PFE)</v>
    <v>8</v>
    <v>136</v>
    <v>Finance</v>
    <v>24</v>
    <v>en-GB</v>
    <v>c2ysgh</v>
    <v>268435456</v>
    <v>1</v>
    <v>Powered by Refinitiv</v>
    <v>0.105</v>
    <v>2.9000000000000001E-2</v>
    <v>8.9999999999999993E-3</v>
    <v>0.3</v>
    <v>AUD</v>
    <v>Pantera Minerals Ltd is an Australia-based mineral exploration company. The Company is an iron ore, copper, gold, manganese, and base metal explorer with a portfolio of projects located across some of Western Australia’s greenstone belts and base-metal basins. Its projects include Yampi Project, Weelarrana Iron and Manganese Project, Hellcat Project and Superbird Lithium Brine Project. The Yampi Project is located about 140 kilometers (km) north of Derby in the Buccaneer Achipelago of the Kimberley. The Weelarrana Iron and Manganese Project is located about 75 km south of Newman with access via the Great Northern Highway and the Jiggalong and Weelarrana North Roads. The Hellcat Project is located about 850 km north-northwest (NNW) of Perth, 230 km NW of Meekatharra and 220 km southwest (SW) of Newman. The Superbird Lithium Brine Project covers a land position of about 22,000 gross acres and 13,457 net leased acres of lithium brine prospective ground in the Smackover Formation.</v>
    <v>0</v>
    <v>Australian Securities Exchange</v>
    <v>XASX</v>
    <v>XASX</v>
    <v>Level 2, 10 Outram Street, PERTH, WESTERN AUSTRALIA, 6005 AU</v>
    <v>3.9E-2</v>
    <v>Metals &amp; Mining</v>
    <v>Stock</v>
    <v>45476.375</v>
    <v>7794</v>
    <v>3.1E-2</v>
    <v>10853530</v>
    <v>PANTERA MINERALS LIMITED</v>
    <v>PANTERA MINERALS LIMITED</v>
    <v>3.1E-2</v>
    <v>0.03</v>
    <v>3.9E-2</v>
    <v>361784400</v>
    <v>PFE</v>
    <v>PANTERA MINERALS LIMITED (XASX:PFE)</v>
    <v>2440680</v>
    <v>482820</v>
    <v>2020</v>
  </rv>
  <rv s="4">
    <v>7795</v>
  </rv>
  <rv s="0">
    <v>https://www.bing.com/financeapi/forcetrigger?t=a26em7&amp;q=XNYS%3aYUM&amp;form=skydnc</v>
    <v>Learn more on Bing</v>
  </rv>
  <rv s="5">
    <v>7</v>
    <v>YUM! BRANDS, INC. (XNYS:YUM)</v>
    <v>8</v>
    <v>9</v>
    <v>Finance</v>
    <v>10</v>
    <v>en-GB</v>
    <v>a26em7</v>
    <v>268435456</v>
    <v>1</v>
    <v>Powered by Refinitiv</v>
    <v>143.19999999999999</v>
    <v>115.52500000000001</v>
    <v>1.0684</v>
    <v>0.33</v>
    <v>2.5440000000000003E-3</v>
    <v>USD</v>
    <v>YUM! Brands, Inc. and its subsidiaries franchise or operate a system of approximately 58,000 restaurants in 155 countries and territories under the concepts of KFC, Taco Bell, Pizza Hut and The Habit Burger Grill. It consists of four operating segments: The KFC Division, which includes its worldwide operations of the KFC concept; The Taco Bell Division, which includes its worldwide operations of the Taco Bell concept; The Pizza Hut Division, which includes its worldwide operations of the Pizza Hut concept and The Habit Burger Grill Division, which includes its worldwide operations of the Habit Burger Grill concept. It develops, operates or franchises a system of both traditional and non-traditional restaurants. KFC restaurants offers fried and non-fried chicken products. Taco Bell specializes in Mexican-style food products. Pizza Hut specializes in the sale of ready-to-eat pizza products. The Habit Burger Grill offers chargrilled burgers and sandwiches made-to-order over an open flame.</v>
    <v>25000</v>
    <v>New York Stock Exchange</v>
    <v>XNYS</v>
    <v>XNYS</v>
    <v>1441 Gardiner Lane, LOUISVILLE, KY, 40213 US</v>
    <v>130.9</v>
    <v>Hotels &amp; Entertainment Services</v>
    <v>Stock</v>
    <v>45475.958333333336</v>
    <v>7797</v>
    <v>129.07499999999999</v>
    <v>36620634966</v>
    <v>YUM! BRANDS, INC.</v>
    <v>YUM! BRANDS, INC.</v>
    <v>129.61000000000001</v>
    <v>22.990400000000001</v>
    <v>129.69999999999999</v>
    <v>130.03</v>
    <v>281632200</v>
    <v>YUM</v>
    <v>YUM! BRANDS, INC. (XNYS:YUM)</v>
    <v>4</v>
    <v>2141987</v>
    <v>1997</v>
  </rv>
  <rv s="4">
    <v>7798</v>
  </rv>
  <rv s="0">
    <v>https://www.bing.com/financeapi/forcetrigger?t=a1ofnm&amp;q=XNAS%3aBGNE&amp;form=skydnc</v>
    <v>Learn more on Bing</v>
  </rv>
  <rv s="9">
    <v>21</v>
    <v>BEIGENE, LTD. (XNAS:BGNE)</v>
    <v>8</v>
    <v>137</v>
    <v>Finance</v>
    <v>10</v>
    <v>en-GB</v>
    <v>a1ofnm</v>
    <v>268435456</v>
    <v>1</v>
    <v>Powered by Refinitiv</v>
    <v>225.23</v>
    <v>126.96810000000001</v>
    <v>-0.96</v>
    <v>-6.6259999999999999E-3</v>
    <v>USD</v>
    <v>BeiGene, Ltd. is a global biotechnology company engaged in discovering and developing oncology treatments for cancer patients worldwide. The Company has discovered and developed three approved medicines, including BRUKINSA, a small molecule inhibitor of Bruton’s Tyrosine Kinase for the treatment of various blood cancers; TEVIMBRA (tislelizumab), an anti-PD-1 antibody immunotherapy for the treatment of various solid tumor and blood cancers; and pamiparib, a selective small molecule inhibitor of poly ADP-ribose polymerase 1 (PARP1) and PARP2. The Company has obtained approvals to market BRUKINSA in the United States, the People's Republic of China (China or the PRC), the European Union, the United Kingdom, Canada, Australia, and additional international markets; tislelizumab in the European Union and China; and pamiparib in China. It also focuses on commercializing cancer medicines, such as XGEVA, BLINCYTO, KYPROLIS, and others in China under an exclusive license from Amgen Inc.</v>
    <v>10473</v>
    <v>Nasdaq Stock Market</v>
    <v>XNAS</v>
    <v>XNAS</v>
    <v>C/O Mourant Governance Services (Cayman), 94 Solaris Avenue, Camana Bay, GRAND CAYMAN, CAYMAN ISLANDS-NA, KY1-1108 KY</v>
    <v>145.69</v>
    <v>Biotechnology &amp; Medical Research</v>
    <v>Stock</v>
    <v>45475.859129872653</v>
    <v>7800</v>
    <v>142.80000000000001</v>
    <v>114138800000</v>
    <v>BEIGENE, LTD.</v>
    <v>BEIGENE, LTD.</v>
    <v>143.04</v>
    <v>0</v>
    <v>144.88999999999999</v>
    <v>143.93</v>
    <v>1374796000</v>
    <v>BGNE</v>
    <v>BEIGENE, LTD. (XNAS:BGNE)</v>
    <v>67</v>
    <v>193345</v>
    <v>2010</v>
  </rv>
  <rv s="4">
    <v>7801</v>
  </rv>
  <rv s="0">
    <v>https://www.bing.com/financeapi/forcetrigger?t=a1rwjc&amp;q=XNYS%3aEME&amp;form=skydnc</v>
    <v>Learn more on Bing</v>
  </rv>
  <rv s="5">
    <v>7</v>
    <v>EMCOR GROUP, INC. (XNYS:EME)</v>
    <v>8</v>
    <v>9</v>
    <v>Finance</v>
    <v>5</v>
    <v>en-GB</v>
    <v>a1rwjc</v>
    <v>268435456</v>
    <v>1</v>
    <v>Powered by Refinitiv</v>
    <v>401.98</v>
    <v>180.63</v>
    <v>1.0603</v>
    <v>-2.8</v>
    <v>-7.7849999999999994E-3</v>
    <v>USD</v>
    <v>EMCOR Group, Inc. is a specialty contractor in the United States and a provider of electrical and mechanical construction and facilities services, building services and industrial services. The Company provides services to a range of commercial, technology, manufacturing, industrial, healthcare, utility and institutional customers through approximately 100 operating subsidiaries, which specialize principally in providing construction services relating to electrical and mechanical systems in all types of facilities and in providing various services relating to the operation, maintenance and management of those facilities. Such operating subsidiaries are organized into five segments: United States electrical construction and facilities services, United States mechanical construction and facilities services, United States building services, United States industrial services and United Kingdom building services. Its operating subsidiaries offer comprehensive and diverse solutions.</v>
    <v>38300</v>
    <v>New York Stock Exchange</v>
    <v>XNYS</v>
    <v>XNYS</v>
    <v>301 Merritt Seven, NORWALK, CT, 06851-1092 US</v>
    <v>361.14</v>
    <v>Construction &amp; Engineering</v>
    <v>Stock</v>
    <v>45475.958333356248</v>
    <v>7803</v>
    <v>355</v>
    <v>16771078206</v>
    <v>EMCOR GROUP, INC.</v>
    <v>EMCOR GROUP, INC.</v>
    <v>358.41</v>
    <v>22.872699999999998</v>
    <v>359.66</v>
    <v>356.86</v>
    <v>46996240</v>
    <v>EME</v>
    <v>EMCOR GROUP, INC. (XNYS:EME)</v>
    <v>98</v>
    <v>676003</v>
    <v>1987</v>
  </rv>
  <rv s="4">
    <v>7804</v>
  </rv>
  <rv s="0">
    <v>https://www.bing.com/financeapi/forcetrigger?t=a1o76h&amp;q=XNYS%3aBAX&amp;form=skydnc</v>
    <v>Learn more on Bing</v>
  </rv>
  <rv s="6">
    <v>12</v>
    <v>BAXTER INTERNATIONAL INC. (XNYS:BAX)</v>
    <v>8</v>
    <v>13</v>
    <v>Finance</v>
    <v>5</v>
    <v>en-GB</v>
    <v>a1o76h</v>
    <v>268435456</v>
    <v>1</v>
    <v>Powered by Refinitiv</v>
    <v>50.21</v>
    <v>31.01</v>
    <v>0.57420000000000004</v>
    <v>-0.21</v>
    <v>-6.352E-3</v>
    <v>USD</v>
    <v>Baxter International Inc., through its subsidiaries, provides a portfolio of essential healthcare products. The Company’s Medical Products and Therapies segment includes sales of sterile IV solutions, infusion systems, administration sets, parenteral nutrition therapies and surgical hemostat, sealant and adhesion prevention products. Its Healthcare Systems and Technologies segment includes connected care solutions and collaboration tools, including smart bed systems, patient monitoring systems and diagnostic technologies, respiratory health devices and advanced equipment for the surgical space, including surgical video technologies and precision positioning devices. Its Pharmaceuticals segment includes specialty injectable pharmaceuticals, inhaled anesthesia and drug compounding. Its Kidney Care segment includes chronic and acute dialysis therapies and services, including peritoneal dialysis, hemodialysis, continuous renal replacement therapies (CRRT) and other organ support therapies.</v>
    <v>60000</v>
    <v>New York Stock Exchange</v>
    <v>XNYS</v>
    <v>XNYS</v>
    <v>1 Baxter Parkway,, DEERFIELD, IL, 60015 US</v>
    <v>33.28</v>
    <v>Healthcare Equipment &amp; Supplies</v>
    <v>Stock</v>
    <v>45475.997744594533</v>
    <v>7806</v>
    <v>32.69</v>
    <v>16739709570</v>
    <v>BAXTER INTERNATIONAL INC.</v>
    <v>BAXTER INTERNATIONAL INC.</v>
    <v>33.1</v>
    <v>33.06</v>
    <v>32.85</v>
    <v>509580200</v>
    <v>BAX</v>
    <v>BAXTER INTERNATIONAL INC. (XNYS:BAX)</v>
    <v>46</v>
    <v>4666771</v>
    <v>1931</v>
  </rv>
  <rv s="4">
    <v>7807</v>
  </rv>
  <rv s="0">
    <v>https://www.bing.com/financeapi/forcetrigger?t=a1wh27&amp;q=XNYS%3aKEY&amp;form=skydnc</v>
    <v>Learn more on Bing</v>
  </rv>
  <rv s="5">
    <v>7</v>
    <v>KEYCORP (XNYS:KEY)</v>
    <v>8</v>
    <v>9</v>
    <v>Finance</v>
    <v>10</v>
    <v>en-GB</v>
    <v>a1wh27</v>
    <v>268435456</v>
    <v>1</v>
    <v>Powered by Refinitiv</v>
    <v>15.86</v>
    <v>9.1</v>
    <v>1.25</v>
    <v>0.21</v>
    <v>1.4767999999999998E-2</v>
    <v>USD</v>
    <v>KeyCorp is a bank-based financial services company, which operates through its subsidiary, KeyBank National Association (KeyBank). Through KeyBank and certain other subsidiaries, it provides a range of retail and commercial banking, commercial leasing, investment management, consumer finance, student loan refinancing, commercial mortgage servicing and special servicing, and investment banking products and services to individual, corporate, and institutional clients. It has two business segments: Consumer Bank and Commercial Bank. The Consumer Bank serves individuals and small businesses by offering a variety of deposit and investment products, personal finance and financial wellness services, lending, student loan refinancing, mortgage and home equity, credit card, treasury services, and business advisory services. The Commercial Bank consists of the Commercial and Institutional operating segments. The Commercial operating segment serves the needs of middle market clients.</v>
    <v>16752</v>
    <v>New York Stock Exchange</v>
    <v>XNYS</v>
    <v>XNYS</v>
    <v>127 Public Sq, CLEVELAND, OH, 44114-1306 US</v>
    <v>14.45</v>
    <v>Banking Services</v>
    <v>Stock</v>
    <v>45475.99449586797</v>
    <v>7809</v>
    <v>14.154999999999999</v>
    <v>13605477015</v>
    <v>KEYCORP</v>
    <v>KEYCORP</v>
    <v>14.19</v>
    <v>18.352</v>
    <v>14.22</v>
    <v>14.43</v>
    <v>942860500</v>
    <v>KEY</v>
    <v>KEYCORP (XNYS:KEY)</v>
    <v>1455</v>
    <v>13567523</v>
    <v>1958</v>
  </rv>
  <rv s="4">
    <v>7810</v>
  </rv>
  <rv s="0">
    <v>https://www.bing.com/financeapi/forcetrigger?t=a23tw7&amp;q=XNYS%3aSWK&amp;form=skydnc</v>
    <v>Learn more on Bing</v>
  </rv>
  <rv s="6">
    <v>12</v>
    <v>STANLEY BLACK &amp; DECKER, INC. (XNYS:SWK)</v>
    <v>8</v>
    <v>13</v>
    <v>Finance</v>
    <v>10</v>
    <v>en-GB</v>
    <v>a23tw7</v>
    <v>268435456</v>
    <v>1</v>
    <v>Powered by Refinitiv</v>
    <v>104.21</v>
    <v>76.261099999999999</v>
    <v>1.2535000000000001</v>
    <v>1.64</v>
    <v>2.1093000000000001E-2</v>
    <v>USD</v>
    <v>Stanley Black &amp; Decker, Inc. is a provider of hand tools, power tools, outdoor products, and related accessories. The Company also provides engineered fastening solutions. Its solutions include Tools &amp; Outdoor and Industrial. The Tools &amp; Outdoor segment is comprised of the power tools group (PTG), hand tools, accessories, and storage (HTAS), and outdoor power equipment (Outdoor) product lines. Its PTG product line includes both professional and consumer products. The HTAS product line sells hand tools, power tool accessories and storage products. The Industrial segment is comprised of the Engineered Fastening business. The Engineered Fastening business primarily sells engineered components such as fasteners, fittings, and various engineered products, which are designed for specific application across multiple verticals. The product lines include externally threaded fasteners, blind rivets and tools, blind inserts, and tools, and drawn arc weld studs and systems.</v>
    <v>50500</v>
    <v>New York Stock Exchange</v>
    <v>XNYS</v>
    <v>XNYS</v>
    <v>1000 Stanley Dr, PO Box 7000, NEW BRITAIN, CT, 06053-1675 US</v>
    <v>79.599999999999994</v>
    <v>Machinery, Equipment &amp; Components</v>
    <v>Stock</v>
    <v>45475.997163506247</v>
    <v>7812</v>
    <v>77.83</v>
    <v>12216429993</v>
    <v>STANLEY BLACK &amp; DECKER, INC.</v>
    <v>STANLEY BLACK &amp; DECKER, INC.</v>
    <v>77.989999999999995</v>
    <v>77.75</v>
    <v>79.39</v>
    <v>153878700</v>
    <v>SWK</v>
    <v>STANLEY BLACK &amp; DECKER, INC. (XNYS:SWK)</v>
    <v>111</v>
    <v>1448263</v>
    <v>1901</v>
  </rv>
  <rv s="4">
    <v>7813</v>
  </rv>
  <rv s="0">
    <v>https://www.bing.com/financeapi/forcetrigger?t=a2319c&amp;q=XNYS%3aSJM&amp;form=skydnc</v>
    <v>Learn more on Bing</v>
  </rv>
  <rv s="5">
    <v>7</v>
    <v>THE J. M. SMUCKER COMPANY (XNYS:SJM)</v>
    <v>8</v>
    <v>9</v>
    <v>Finance</v>
    <v>10</v>
    <v>en-GB</v>
    <v>a2319c</v>
    <v>268435456</v>
    <v>1</v>
    <v>Powered by Refinitiv</v>
    <v>153.94</v>
    <v>105.69</v>
    <v>0.24529999999999999</v>
    <v>0.14000000000000001</v>
    <v>1.2670000000000001E-3</v>
    <v>USD</v>
    <v>The J. M. Smucker Company is engaged in the manufacturing and marketing of branded food and beverage products on a worldwide basis. The Company’s branded food and beverage products include a portfolio of brands that are sold to consumers primarily through retail outlets in North America. The Company operates through four segments: U.S. Retail Coffee, U.S. Retail Frozen Handheld and Spreads, and U.S. Retail Pet Foods and Sweet Baked Snacks. The U.S. Retail Coffee segment primarily includes the domestic sales of Folgers, Dunkin’, and Cafe Bustelo branded coffee. The U.S. Retail Frozen Handheld and Spreads segment primarily includes the domestic sales of Smucker’s and Jif branded products. The U.S. Retail Pet Foods segment primarily includes the domestic sales of Meow Mix, Milk-Bone, Pup-Peroni, and Canine Carry Outs branded products. The Sweet Baked Snacks segment primarily includes all domestic and foreign sales of Hostess and Voortman branded products on all channels.</v>
    <v>9000</v>
    <v>New York Stock Exchange</v>
    <v>XNYS</v>
    <v>XNYS</v>
    <v>One Strawberry Lane, ORRVILLE, OH, 44667-1241 US</v>
    <v>111.44</v>
    <v>Food &amp; Tobacco</v>
    <v>Stock</v>
    <v>45475.958333356248</v>
    <v>7815</v>
    <v>109.785</v>
    <v>11750521010</v>
    <v>THE J. M. SMUCKER COMPANY</v>
    <v>THE J. M. SMUCKER COMPANY</v>
    <v>111.24</v>
    <v>15.460699999999999</v>
    <v>110.51</v>
    <v>110.65</v>
    <v>106433500</v>
    <v>SJM</v>
    <v>THE J. M. SMUCKER COMPANY (XNYS:SJM)</v>
    <v>36773</v>
    <v>1422419</v>
    <v>1921</v>
  </rv>
  <rv s="4">
    <v>7816</v>
  </rv>
  <rv s="0">
    <v>https://www.bing.com/financeapi/forcetrigger?t=bxpkww&amp;q=XNAS%3aCHK&amp;form=skydnc</v>
    <v>Learn more on Bing</v>
  </rv>
  <rv s="5">
    <v>7</v>
    <v>CHESAPEAKE ENERGY CORPORATION (XNAS:CHK)</v>
    <v>8</v>
    <v>9</v>
    <v>Finance</v>
    <v>10</v>
    <v>en-GB</v>
    <v>bxpkww</v>
    <v>268435456</v>
    <v>1</v>
    <v>Powered by Refinitiv</v>
    <v>93.58</v>
    <v>72.84</v>
    <v>0.4541</v>
    <v>0.52</v>
    <v>6.3029999999999996E-3</v>
    <v>USD</v>
    <v>Chesapeake Energy Corporation is an independent exploration and production company. The Company is engaged in the acquisition, exploration, and development of properties to produce natural gas, oil and natural gas liquids (NGLs) from underground reservoirs. It owns a large portfolio of onshore United States (U.S.) unconventional natural gas assets, including interests in approximately 5,000 natural gas wells. The Company's natural gas resource plays are Marcellus Shale in the northern Appalachian Basin in Pennsylvania (Marcellus) and the Haynesville/Bossier Shales in northwestern Louisiana (Haynesville).</v>
    <v>1000</v>
    <v>Nasdaq Stock Market</v>
    <v>XNAS</v>
    <v>XNAS</v>
    <v>6100 N WESTERN AVE, OKLAHOMA CITY, OK, 73118 US</v>
    <v>83.625</v>
    <v>Oil &amp; Gas</v>
    <v>Stock</v>
    <v>45475.954053078123</v>
    <v>7818</v>
    <v>82.18</v>
    <v>10879646470</v>
    <v>CHESAPEAKE ENERGY CORPORATION</v>
    <v>CHESAPEAKE ENERGY CORPORATION</v>
    <v>82.67</v>
    <v>11.180999999999999</v>
    <v>82.5</v>
    <v>83.02</v>
    <v>131048500</v>
    <v>CHK</v>
    <v>CHESAPEAKE ENERGY CORPORATION (XNAS:CHK)</v>
    <v>36</v>
    <v>1582137</v>
    <v>1996</v>
  </rv>
  <rv s="4">
    <v>7819</v>
  </rv>
  <rv s="0">
    <v>https://www.bing.com/financeapi/forcetrigger?t=a1s2fr&amp;q=XNYS%3aEPAM&amp;form=skydnc</v>
    <v>Learn more on Bing</v>
  </rv>
  <rv s="5">
    <v>7</v>
    <v>EPAM SYSTEMS, INC. (XNYS:EPAM)</v>
    <v>8</v>
    <v>9</v>
    <v>Finance</v>
    <v>10</v>
    <v>en-GB</v>
    <v>a1s2fr</v>
    <v>268435456</v>
    <v>1</v>
    <v>Powered by Refinitiv</v>
    <v>317.5</v>
    <v>169.43</v>
    <v>1.4527000000000001</v>
    <v>-2.2999999999999998</v>
    <v>-1.2394000000000001E-2</v>
    <v>USD</v>
    <v>EPAM Systems, Inc. provides digital engineering, cloud, and artificial intelligence-enabled transformation services. The Company's software product and platform development services, including product research, customer experience design and prototyping, program management, component design and integration, full lifecycle software testing, product deployment and end-user customization, performance tuning, product support and maintenance, managed services, as well as cross-platform migration and modernizing legacy platforms. Its segments include North America, Europe, and Russia. It offers complex software product development services to address the constant need for innovation and agility among software and technology companies. It partners with global pharmaceutical, medical and scientific technology, biotechnology companies and retail pharmacies to deliver sophisticated scientific informatics and enterprise technology solutions. It also offers health data analytics.</v>
    <v>53150</v>
    <v>New York Stock Exchange</v>
    <v>XNYS</v>
    <v>XNYS</v>
    <v>SUITE 202, 41 UNIVERSITY DRIVE, NEWTOWN, PA, 18940 US</v>
    <v>188.86</v>
    <v>Software &amp; IT Services</v>
    <v>Stock</v>
    <v>45475.958333356248</v>
    <v>7821</v>
    <v>182.64</v>
    <v>10625542533</v>
    <v>EPAM SYSTEMS, INC.</v>
    <v>EPAM SYSTEMS, INC.</v>
    <v>186.64</v>
    <v>25.222000000000001</v>
    <v>185.58</v>
    <v>183.28</v>
    <v>57974370</v>
    <v>EPAM</v>
    <v>EPAM SYSTEMS, INC. (XNYS:EPAM)</v>
    <v>86</v>
    <v>815884</v>
    <v>2002</v>
  </rv>
  <rv s="4">
    <v>7822</v>
  </rv>
  <rv s="0">
    <v>https://www.bing.com/financeapi/forcetrigger?t=a1vgar&amp;q=XNAS%3aIIVI&amp;form=skydnc</v>
    <v>Learn more on Bing</v>
  </rv>
  <rv s="6">
    <v>12</v>
    <v>Coherent Corp. (XNYS:COHR)</v>
    <v>8</v>
    <v>13</v>
    <v>Finance</v>
    <v>10</v>
    <v>en-GB</v>
    <v>a1vgar</v>
    <v>268435456</v>
    <v>1</v>
    <v>Powered by Refinitiv</v>
    <v>75.25</v>
    <v>28.47</v>
    <v>1.6467000000000001</v>
    <v>0.12</v>
    <v>1.65E-3</v>
    <v>USD</v>
    <v>Coherent Corp. is a vertically integrated manufacturing company. The Company develops, manufactures and markets engineered materials, optoelectronic components and devices, optical and laser subsystems and systems for use in the industrial, communications, electronics, and instrumentation markets. Its segments include Networking, Materials, and Lasers. The Networking segment designs, manufactures, and markets products, such as optical and electro-optical components and materials, infrared optical components, semiconductor lasers and detectors, engineered materials, and compound semiconductor epitaxial wafers. The Materials segment manufactures transceivers for data centers and telecom optical networks, pump lasers, optical amplifiers, crystal materials, optics, lasers and optoelectronic modules. The Lasers segment offers lasers and optics products that serve industrial customers in semiconductor and display capital equipment, precision manufacturing, and aerospace and defense.</v>
    <v>26622</v>
    <v>New York Stock Exchange</v>
    <v>XNYS</v>
    <v>XNYS</v>
    <v>375 Saxonburg Blvd, SAXONBURG, PA, 16056 US</v>
    <v>74.239999999999995</v>
    <v>Electronic Equipment &amp; Parts</v>
    <v>Stock</v>
    <v>45475.958333356248</v>
    <v>7824</v>
    <v>71.650000000000006</v>
    <v>11108308460</v>
    <v>Coherent Corp.</v>
    <v>Coherent Corp.</v>
    <v>71.650000000000006</v>
    <v>72.739999999999995</v>
    <v>72.86</v>
    <v>152461000</v>
    <v>COHR</v>
    <v>Coherent Corp. (XNYS:COHR)</v>
    <v>361</v>
    <v>2367756</v>
    <v>1971</v>
  </rv>
  <rv s="4">
    <v>7825</v>
  </rv>
  <rv s="0">
    <v>https://www.bing.com/financeapi/forcetrigger?t=a24xu2&amp;q=XNYS%3aUNM&amp;form=skydnc</v>
    <v>Learn more on Bing</v>
  </rv>
  <rv s="5">
    <v>7</v>
    <v>UNUM GROUP (XNYS:UNM)</v>
    <v>8</v>
    <v>9</v>
    <v>Finance</v>
    <v>10</v>
    <v>en-GB</v>
    <v>a24xu2</v>
    <v>268435456</v>
    <v>1</v>
    <v>Powered by Refinitiv</v>
    <v>54.57</v>
    <v>41.75</v>
    <v>0.79930000000000001</v>
    <v>0.28999999999999998</v>
    <v>5.6639999999999998E-3</v>
    <v>USD</v>
    <v>Unum Group is a provider of workplace benefits and services. The Company provides financial protection benefits in the United States and the United Kingdom (UK). Its products include disability, life, accident, critical illness, dental and vision, and other related services. The Company has three segments: Unum US, Unum International, and Colonial Life. Its Unum US segment comprises group disability, group life and accidental death and dismemberment, and supplemental and voluntary lines of business. Its Unum International segment includes its operations in the UK and Poland. Unum UK's business includes insurance for group long-term disability, group life, and supplemental lines of business which include dental, individual disability, and others. Unum Poland's business includes insurance for individual and group life with accident and health riders. Its Colonial Life segment includes accident, sickness, and disability products, life products, and cancer and critical illness products.</v>
    <v>10553</v>
    <v>New York Stock Exchange</v>
    <v>XNYS</v>
    <v>XNYS</v>
    <v>1 Fountain Square, CHATTANOOGA, TN, 37402 US</v>
    <v>51.73</v>
    <v>Insurance</v>
    <v>Stock</v>
    <v>45475.990984710159</v>
    <v>7827</v>
    <v>51.04</v>
    <v>9751340968</v>
    <v>UNUM GROUP</v>
    <v>UNUM GROUP</v>
    <v>51.05</v>
    <v>7.6356000000000002</v>
    <v>51.2</v>
    <v>51.49</v>
    <v>189383200</v>
    <v>UNM</v>
    <v>UNUM GROUP (XNYS:UNM)</v>
    <v>1381596</v>
    <v>1118253</v>
    <v>1995</v>
  </rv>
  <rv s="4">
    <v>7828</v>
  </rv>
  <rv s="0">
    <v>https://www.bing.com/financeapi/forcetrigger?t=a1nikr&amp;q=XNYS%3aANF&amp;form=skydnc</v>
    <v>Learn more on Bing</v>
  </rv>
  <rv s="5">
    <v>7</v>
    <v>ABERCROMBIE &amp; FITCH CO. (XNYS:ANF)</v>
    <v>8</v>
    <v>9</v>
    <v>Finance</v>
    <v>10</v>
    <v>en-GB</v>
    <v>a1nikr</v>
    <v>268435456</v>
    <v>1</v>
    <v>Powered by Refinitiv</v>
    <v>196.99</v>
    <v>33.380000000000003</v>
    <v>1.5541</v>
    <v>-1.23</v>
    <v>-6.6629999999999997E-3</v>
    <v>USD</v>
    <v>Abercrombie &amp; Fitch Co., through its subsidiaries, is a global, digitally led omnichannel retailer. The Company offers a range of assortment of apparel, personal care products and accessories for men, women, and kids, which are sold primarily through its Company-owned stores and digital channels, as well as through various third-party arrangements. The Company’s brands include Abercrombie brands, which includes Abercrombie &amp; Fitch and abercrombie kids, and Hollister brands, which includes Hollister and Gilly Hicks. Its geographic segments include Americas, EMEA, and APAC. The Americas segment includes operations in North America and South America. The EMEA segment includes operations in Europe, the Middle East and Africa. The APAC segment includes operations in the Asia-Pacific region, including Asia and Oceania. The Company operates 40 international franchise stores across the Company’s brands primarily located within the Americas and EMEA region.</v>
    <v>6700</v>
    <v>New York Stock Exchange</v>
    <v>XNYS</v>
    <v>XNYS</v>
    <v>6301 Fitch Path, NEW ALBANY, OH, 43054 US</v>
    <v>185.48</v>
    <v>Specialty Retailers</v>
    <v>Stock</v>
    <v>45475.988655150002</v>
    <v>7830</v>
    <v>180.3201</v>
    <v>9370673308</v>
    <v>ABERCROMBIE &amp; FITCH CO.</v>
    <v>ABERCROMBIE &amp; FITCH CO.</v>
    <v>184.59</v>
    <v>22.8111</v>
    <v>184.59</v>
    <v>183.36</v>
    <v>51105330</v>
    <v>ANF</v>
    <v>ABERCROMBIE &amp; FITCH CO. (XNYS:ANF)</v>
    <v>309</v>
    <v>2038613</v>
    <v>1996</v>
  </rv>
  <rv s="4">
    <v>7831</v>
  </rv>
  <rv s="0">
    <v>https://www.bing.com/financeapi/forcetrigger?t=a226xm&amp;q=XNAS%3aROLL&amp;form=skydnc</v>
    <v>Learn more on Bing</v>
  </rv>
  <rv s="5">
    <v>7</v>
    <v>RBC BEARINGS INCORPORATED (XNYS:RBC)</v>
    <v>8</v>
    <v>9</v>
    <v>Finance</v>
    <v>10</v>
    <v>en-GB</v>
    <v>a226xm</v>
    <v>268435456</v>
    <v>1</v>
    <v>Powered by Refinitiv</v>
    <v>299.245</v>
    <v>203.65</v>
    <v>1.5073000000000001</v>
    <v>2.77</v>
    <v>1.0337000000000001E-2</v>
    <v>USD</v>
    <v>RBC Bearings Incorporated is an international manufacturer and marketer of engineered precision bearings, components, and essential systems. The Company is primarily focused on producing highly technical or regulated bearing products and components requiring design, testing, and manufacturing capabilities for the diversified industrial, aerospace and defense markets. Its Aerospace/Defense segment represents the end markets for the Company’s highly engineered bearings and precision components used in commercial aerospace, defense aerospace, and marine and ground defense applications. Its Industrial segment represents the end markets for the Company’s highly engineered bearings, gearings and precision components used in various industrial applications, including power transmission; construction, mining, energy and specialized equipment manufacturing; semiconductor production equipment manufacturing; agricultural machinery, commercial truck and automotive manufacturing; and tool holding.</v>
    <v>5302</v>
    <v>New York Stock Exchange</v>
    <v>XNYS</v>
    <v>XNYS</v>
    <v>One Tribology Center, OXFORD, CT, 06478 US</v>
    <v>271.07</v>
    <v>Machinery, Equipment &amp; Components</v>
    <v>Stock</v>
    <v>45475.958333367969</v>
    <v>7833</v>
    <v>267.72000000000003</v>
    <v>7909043407</v>
    <v>RBC BEARINGS INCORPORATED</v>
    <v>RBC BEARINGS INCORPORATED</v>
    <v>268.27</v>
    <v>42.302100000000003</v>
    <v>267.98</v>
    <v>270.75</v>
    <v>29211610</v>
    <v>RBC</v>
    <v>RBC BEARINGS INCORPORATED (XNYS:RBC)</v>
    <v>125610</v>
    <v>164881</v>
    <v>1992</v>
  </rv>
  <rv s="4">
    <v>7834</v>
  </rv>
  <rv s="0">
    <v>https://www.bing.com/financeapi/forcetrigger?t=a23fxm&amp;q=XNAS%3aSPSC&amp;form=skydnc</v>
    <v>Learn more on Bing</v>
  </rv>
  <rv s="5">
    <v>7</v>
    <v>SPS COMMERCE, INC. (XNAS:SPSC)</v>
    <v>8</v>
    <v>9</v>
    <v>Finance</v>
    <v>5</v>
    <v>en-GB</v>
    <v>a23fxm</v>
    <v>268435456</v>
    <v>1</v>
    <v>Powered by Refinitiv</v>
    <v>218.74</v>
    <v>151.96</v>
    <v>0.84430000000000005</v>
    <v>3.58</v>
    <v>1.8932000000000001E-2</v>
    <v>USD</v>
    <v>SPS Commerce, Inc. is a provider of cloud-based supply chain management services that supports retailers, grocers, distributors, suppliers, and logistics firms to communicate and collaborate by simplifying how they manage and share item, order, and sales data across omnichannel retail channels. The Company's products include Fulfillment, Analytics and Other products. Fulfillment product is a full-service electronic data interchange (EDI) solution that scales as a business grows. Analytics product enables organizations to improve visibility into how products are selling through a single connection across all sales channels, including wholesale, eCommerce, and marketplaces. The Company provide several complementary products, such as assortment, and community. In addition to these offerings, it also provides one-time services such as professional services and testing and certification. It provides supply chain digitalization including EDI and e-invoicing in Europe and the United States.</v>
    <v>2489</v>
    <v>Nasdaq Stock Market</v>
    <v>XNAS</v>
    <v>XNAS</v>
    <v>SUITE 1000, 333 SOUTH SEVENTH STREET, MINNEAPOLIS, MN, 55402 US</v>
    <v>195</v>
    <v>Software &amp; IT Services</v>
    <v>Stock</v>
    <v>45475.847226006248</v>
    <v>7836</v>
    <v>189.26</v>
    <v>7135416319</v>
    <v>SPS COMMERCE, INC.</v>
    <v>SPS COMMERCE, INC.</v>
    <v>190.35</v>
    <v>105.68989999999999</v>
    <v>189.1</v>
    <v>192.68</v>
    <v>37032470</v>
    <v>SPSC</v>
    <v>SPS COMMERCE, INC. (XNAS:SPSC)</v>
    <v>185727</v>
    <v>182569</v>
    <v>2001</v>
  </rv>
  <rv s="4">
    <v>7837</v>
  </rv>
  <rv s="0">
    <v>https://www.bing.com/financeapi/forcetrigger?t=a1xmdm&amp;q=XNAS%3aMIDD&amp;form=skydnc</v>
    <v>Learn more on Bing</v>
  </rv>
  <rv s="5">
    <v>7</v>
    <v>THE MIDDLEBY CORPORATION (XNAS:MIDD)</v>
    <v>8</v>
    <v>9</v>
    <v>Finance</v>
    <v>5</v>
    <v>en-GB</v>
    <v>a1xmdm</v>
    <v>268435456</v>
    <v>1</v>
    <v>Powered by Refinitiv</v>
    <v>161.01499999999999</v>
    <v>109.59</v>
    <v>1.6093999999999999</v>
    <v>1.5</v>
    <v>1.2563E-2</v>
    <v>USD</v>
    <v>The Middleby Corporation is an engaged in designing, manufacturing and selling of commercial foodservice, food processing equipment and residential kitchen equipment. The company operates through three segments. Commercial Foodservice Equipment Group has a portfolio of foodservice equipment, which enables it to serve virtually any cooking, warming, holding, refrigeration, freezing and beverage application within a commercial kitchen or foodservice operation. Food Processing Equipment Group offers a portfolio of processing solutions for customers producing protein products, such as bacon, salami, hot dogs, dinner sausages, poultry and lunchmeats and bakery products, such as muffins, cookies, crackers, pastries, bread and buns. Residential Kitchen Equipment Group manufactures, sells and distributes kitchen equipment for the residential market. Principal product lines of this group are ranges, cookers, stoves, cooktops, microwaves, refrigerators, refrigeration, wine cellars and others.</v>
    <v>5047</v>
    <v>Nasdaq Stock Market</v>
    <v>XNAS</v>
    <v>XNAS</v>
    <v>1400 Toastmaster Dr, ELGIN, IL, 60120 US</v>
    <v>121.03</v>
    <v>Machinery, Equipment &amp; Components</v>
    <v>Stock</v>
    <v>45475.834545763282</v>
    <v>7839</v>
    <v>118.41</v>
    <v>6500612859</v>
    <v>THE MIDDLEBY CORPORATION</v>
    <v>THE MIDDLEBY CORPORATION</v>
    <v>119.3</v>
    <v>16.841200000000001</v>
    <v>119.4</v>
    <v>120.9</v>
    <v>53768510</v>
    <v>MIDD</v>
    <v>THE MIDDLEBY CORPORATION (XNAS:MIDD)</v>
    <v>409071</v>
    <v>581358</v>
    <v>1985</v>
  </rv>
  <rv s="4">
    <v>7840</v>
  </rv>
  <rv s="0">
    <v>https://www.bing.com/financeapi/forcetrigger?t=a1ppvh&amp;q=XNYS%3aCIEN&amp;form=skydnc</v>
    <v>Learn more on Bing</v>
  </rv>
  <rv s="5">
    <v>7</v>
    <v>CIENA CORPORATION (XNYS:CIEN)</v>
    <v>8</v>
    <v>9</v>
    <v>Finance</v>
    <v>10</v>
    <v>en-GB</v>
    <v>a1ppvh</v>
    <v>268435456</v>
    <v>1</v>
    <v>Powered by Refinitiv</v>
    <v>63.24</v>
    <v>39.94</v>
    <v>0.94550000000000001</v>
    <v>-0.49</v>
    <v>-1.0264000000000001E-2</v>
    <v>USD</v>
    <v>Ciena Corporation is a network platform, software, and services company. The Company’s solutions enable a range of network operators to deploy and manage networks that deliver services to businesses and consumers. Its segments include Networking Platforms, Platform Software and Services, Blue Planet Automation Software and Services, and Global Services. Its Networking Platforms segment consists of its Optical Networking and Routing and Switching portfolios. Its Platform Software and Services segment provides domain control management, analytics, data and planning tools and applications to manage networks. Its Blue Planet Automation Software and Services segment includes multi-domain service orchestration (MDSO), inventory management (BPI), route optimization and analysis (ROA), multi-cloud orchestration (MCO), and unified assurance and analytics (UAA). Global Services segment offers a suite of value-added services that help its customers to build, operate and improve their networks.</v>
    <v>8627</v>
    <v>New York Stock Exchange</v>
    <v>XNYS</v>
    <v>XNYS</v>
    <v>7035 Ridge Rd, HANOVER, MD, 21076 US</v>
    <v>48.03</v>
    <v>Communications &amp; Networking</v>
    <v>Stock</v>
    <v>45475.958333356248</v>
    <v>7842</v>
    <v>47.13</v>
    <v>6790061250</v>
    <v>CIENA CORPORATION</v>
    <v>CIENA CORPORATION</v>
    <v>47.6</v>
    <v>45.509300000000003</v>
    <v>47.74</v>
    <v>47.25</v>
    <v>143705000</v>
    <v>CIEN</v>
    <v>CIENA CORPORATION (XNYS:CIEN)</v>
    <v>6</v>
    <v>1971235</v>
    <v>1992</v>
  </rv>
  <rv s="4">
    <v>7843</v>
  </rv>
  <rv s="0">
    <v>https://www.bing.com/financeapi/forcetrigger?t=a1x8tc&amp;q=XNYS%3aM&amp;form=skydnc</v>
    <v>Learn more on Bing</v>
  </rv>
  <rv s="5">
    <v>7</v>
    <v>MACY'S, INC. (XNYS:M)</v>
    <v>8</v>
    <v>9</v>
    <v>Finance</v>
    <v>5</v>
    <v>en-GB</v>
    <v>a1x8tc</v>
    <v>268435456</v>
    <v>1</v>
    <v>Powered by Refinitiv</v>
    <v>22.1</v>
    <v>10.54</v>
    <v>2.2141999999999999</v>
    <v>-0.43</v>
    <v>-2.3562E-2</v>
    <v>USD</v>
    <v>Macy's, Inc. is an omni-channel retail company. The Company operates stores, websites and mobile applications under three brands, Macy's, Bloomingdale's and Bluemercury, which sell a range of merchandise, including apparel and accessories (men's, women's and kids'), cosmetics, home furnishings and other consumer goods. The Company has stores in 43 states, the District of Columbia, Puerto Rico and Guam. Its operations are conducted through Macy's, Macy's Backstage, Macy's small format, Bloomingdale's, Bloomingdale's The Outlet, Bloomie's, and Bluemercury. In addition, Bloomingdale's in Dubai, United Arab Emirates and Al Zahra, Kuwait are operated under a license agreement with Al Tayer Insignia. The principal private label brands offered by the Company include Alfani, And Now This, Aqua, Bar III, Belgique, Cerulean 6, Charter Club, Club Room, Epic Threads, Family PJ's, first impressions, Giani Bernini, Holiday Lane, Home Design, Hotel Collection, Hudson Park, Ideology, and others.</v>
    <v>85581</v>
    <v>New York Stock Exchange</v>
    <v>XNYS</v>
    <v>XNYS</v>
    <v>151 West 34th Street New, NEW YORK, NY, 10001 US</v>
    <v>18.559999999999999</v>
    <v>Diversified Retail</v>
    <v>Stock</v>
    <v>45475.999676724219</v>
    <v>7845</v>
    <v>17.765000000000001</v>
    <v>4925652930</v>
    <v>MACY'S, INC.</v>
    <v>MACY'S, INC.</v>
    <v>18.32</v>
    <v>584.07079999999996</v>
    <v>18.25</v>
    <v>17.82</v>
    <v>276411500</v>
    <v>M</v>
    <v>MACY'S, INC. (XNYS:M)</v>
    <v>2487</v>
    <v>4450023</v>
    <v>1985</v>
  </rv>
  <rv s="4">
    <v>7846</v>
  </rv>
  <rv s="0">
    <v>https://www.bing.com/financeapi/forcetrigger?t=aa9uim&amp;q=XASX%3aOAU&amp;form=skydnc</v>
    <v>Learn more on Bing</v>
  </rv>
  <rv s="6">
    <v>12</v>
    <v>ORA GOLD LIMITED (XASX:OAU)</v>
    <v>8</v>
    <v>23</v>
    <v>Finance</v>
    <v>24</v>
    <v>en-GB</v>
    <v>aa9uim</v>
    <v>268435456</v>
    <v>1</v>
    <v>Powered by Refinitiv</v>
    <v>8.9999999999999993E-3</v>
    <v>4.0000000000000001E-3</v>
    <v>1.5056</v>
    <v>-1E-3</v>
    <v>-0.16666699999999998</v>
    <v>AUD</v>
    <v>Ora Gold Limited is an Australia-based mineral exploration and development company. The Company holds a substantial package of tenements in the prolific Murchison goldfield near Meekatharra, Western Australia. Its Murchison Project comprises approximately 14 exploration licenses and three applications for exploration licenses encompassing over 460 square kilometers (km2) in the Murchison region of Western Australia. The Company is focused on the Garden Gully Gold Project, which comprises an approximately 677 square kilometers (km2) tenure package covering the Abbots Greenstone Belt (AGB) and other key regional structures. The project has multiple gold prospects along the belt with the most advanced being the Crown Prince Prospect. Crown Prince Prospect is located within a granted mining lease and is advancing towards development.</v>
    <v>9</v>
    <v>Australian Securities Exchange</v>
    <v>XASX</v>
    <v>XASX</v>
    <v>Suite 8, Level 2, 5 Ord Street, PERTH, WESTERN AUSTRALIA, 6005 AU</v>
    <v>5.0000000000000001E-3</v>
    <v>Metals &amp; Mining</v>
    <v>Stock</v>
    <v>45475.375</v>
    <v>7848</v>
    <v>5.0000000000000001E-3</v>
    <v>35705800</v>
    <v>ORA GOLD LIMITED</v>
    <v>ORA GOLD LIMITED</v>
    <v>5.0000000000000001E-3</v>
    <v>6.0000000000000001E-3</v>
    <v>5.0000000000000001E-3</v>
    <v>7141160000</v>
    <v>OAU</v>
    <v>ORA GOLD LIMITED (XASX:OAU)</v>
    <v>401568</v>
    <v>8418230</v>
    <v>2003</v>
  </rv>
  <rv s="4">
    <v>7849</v>
  </rv>
  <rv s="0">
    <v>https://www.bing.com/financeapi/forcetrigger?t=a1mor7&amp;q=XNYS%3aAAP&amp;form=skydnc</v>
    <v>Learn more on Bing</v>
  </rv>
  <rv s="5">
    <v>7</v>
    <v>ADVANCE AUTO PARTS, INC. (XNYS:AAP)</v>
    <v>8</v>
    <v>9</v>
    <v>Finance</v>
    <v>5</v>
    <v>en-GB</v>
    <v>a1mor7</v>
    <v>268435456</v>
    <v>1</v>
    <v>Powered by Refinitiv</v>
    <v>88.56</v>
    <v>47.73</v>
    <v>1.2270000000000001</v>
    <v>0.89</v>
    <v>1.4905E-2</v>
    <v>USD</v>
    <v>Advance Auto Parts, Inc. is an automotive aftermarket parts provider in North America, serving both professional installers (professional) and do-it-yourself (DIY) customers, as well as independently owned operators. Its stores and branches offer a range selection of brand names, original equipment manufacturer (OEM) and owned brand automotive replacement parts, accessories, batteries and maintenance items for domestic and imported cars, vans, sport utility vehicles and light and heavy-duty trucks. Its stores operate primarily under the trade names Advance Auto Parts and Carquest and its branches operate under the Worldpac trade names. It operates approximately 4,785 stores and 320 Worldpac branches primarily within the United States, with additional locations in Canada, Puerto Rico and the U.S. Virgin Islands. The Company also serves approximately 1,307 independently owned Carquest branded stores across these locations in addition to Mexico and various Caribbean islands.</v>
    <v>40000</v>
    <v>New York Stock Exchange</v>
    <v>XNYS</v>
    <v>XNYS</v>
    <v>4200 Six Forks Road, RALEIGH, NC, 27609 US</v>
    <v>60.73</v>
    <v>Specialty Retailers</v>
    <v>Stock</v>
    <v>45475.977165289063</v>
    <v>7851</v>
    <v>58.98</v>
    <v>3613111380</v>
    <v>ADVANCE AUTO PARTS, INC.</v>
    <v>ADVANCE AUTO PARTS, INC.</v>
    <v>59.26</v>
    <v>121.48180000000001</v>
    <v>59.71</v>
    <v>60.6</v>
    <v>59622300</v>
    <v>AAP</v>
    <v>ADVANCE AUTO PARTS, INC. (XNYS:AAP)</v>
    <v>4</v>
    <v>1871896</v>
    <v>2001</v>
  </rv>
  <rv s="4">
    <v>7852</v>
  </rv>
  <rv s="0">
    <v>https://www.bing.com/financeapi/forcetrigger?t=a1yemw&amp;q=XNAS%3aNEOG&amp;form=skydnc</v>
    <v>Learn more on Bing</v>
  </rv>
  <rv s="5">
    <v>7</v>
    <v>NEOGEN CORPORATION (XNAS:NEOG)</v>
    <v>8</v>
    <v>9</v>
    <v>Finance</v>
    <v>10</v>
    <v>en-GB</v>
    <v>a1yemw</v>
    <v>268435456</v>
    <v>1</v>
    <v>Powered by Refinitiv</v>
    <v>24.094999999999999</v>
    <v>11.46</v>
    <v>1.1997</v>
    <v>0.09</v>
    <v>5.9840000000000006E-3</v>
    <v>USD</v>
    <v>Neogen Corporation is engaged in developing, manufacturing and marketing a range of products and services dedicated to food and animal safety. The Company operates through two segments: Food Safety and Animal Safety. Its Food Safety segment consists primarily of diagnostic test kits and complementary products sold to food producers and processors to detect dangerous and/or unintended substances in human food and animal feed, such as foodborne pathogens, spoilage organisms, natural toxins, food allergens, genetic modifications, ruminant by-products, meat speciation, drug residues, pesticide residues and general sanitation concerns. Its Animal Safety segment is engaged in the development, manufacture, marketing, and distribution of veterinary instruments, pharmaceuticals, vaccines, topicals, parasiticides, diagnostic products, rodent control products, cleaners, disinfectants, insect control products and genomics testing services for the worldwide animal safety market.</v>
    <v>2640</v>
    <v>Nasdaq Stock Market</v>
    <v>XNAS</v>
    <v>XNAS</v>
    <v>620 Lesher Pl, LANSING, MI, 48912 US</v>
    <v>15.31</v>
    <v>Healthcare Equipment &amp; Supplies</v>
    <v>Stock</v>
    <v>45475.847225277343</v>
    <v>7854</v>
    <v>14.965</v>
    <v>3277276014</v>
    <v>NEOGEN CORPORATION</v>
    <v>NEOGEN CORPORATION</v>
    <v>15.11</v>
    <v>2098.4740000000002</v>
    <v>15.04</v>
    <v>15.13</v>
    <v>216607800</v>
    <v>NEOG</v>
    <v>NEOGEN CORPORATION (XNAS:NEOG)</v>
    <v>1223</v>
    <v>2331803</v>
    <v>1981</v>
  </rv>
  <rv s="4">
    <v>7855</v>
  </rv>
  <rv s="0">
    <v>http://en.wikipedia.org/wiki/Boston_Beer_Company</v>
    <v>Wikipedia</v>
  </rv>
  <rv s="1">
    <v>0</v>
    <v>7857</v>
  </rv>
  <rv s="2">
    <v>6</v>
    <v>https://www.bing.com/th?id=AMMS_666650f54a7b75ffc11db9a52a139033&amp;qlt=95</v>
    <v>7858</v>
    <v>0</v>
    <v>https://www.bing.com/images/search?form=xlimg&amp;q=boston+beer+company</v>
    <v>Image of THE BOSTON BEER COMPANY, INC.</v>
  </rv>
  <rv s="0">
    <v>https://www.bing.com/financeapi/forcetrigger?t=a22gnm&amp;q=XNYS%3aSAM&amp;form=skydnc</v>
    <v>Learn more on Bing</v>
  </rv>
  <rv s="3">
    <v>0</v>
    <v>THE BOSTON BEER COMPANY, INC. (XNYS:SAM)</v>
    <v>3</v>
    <v>4</v>
    <v>Finance</v>
    <v>5</v>
    <v>en-GB</v>
    <v>a22gnm</v>
    <v>268435456</v>
    <v>1</v>
    <v>Powered by Refinitiv</v>
    <v>395.52</v>
    <v>254.4</v>
    <v>1.0318000000000001</v>
    <v>-0.98</v>
    <v>-3.2460000000000002E-3</v>
    <v>USD</v>
    <v>The Boston Beer Company, Inc. is engaged in the business of selling alcohol beverages throughout the United States and in selected international markets, under various trademarks. The trademarks include The Boston Beer Company, Twisted Tea Brewing Company, Hard Seltzer Beverage Company, Angry Orchard Cider Company, Dogfish Head Craft Brewery, Dogfish Head Distilling Co., Angel City Brewing Company, Coney Island Brewing Company, Green Rebel Brewing Co., and Truly Distilling Co. The Company produces alcohol beverages, including hard seltzer, flavored malt beverages, and hard cider at Company-owned breweries and its cidery and under contract arrangements at other brewery locations. The four primary Company-owned breweries are focused on production and research and development. It also owns four smaller local breweries that are mainly focused on brewing and packaging beers for retail sales on site at tap rooms and gift shops, and other. The Company sells its beverages in various packages.</v>
    <v>2793</v>
    <v>New York Stock Exchange</v>
    <v>XNYS</v>
    <v>XNYS</v>
    <v>One Design Center Place, Suite 850 C/O The Boston Beer Company, BOSTON, MA, 02210 US</v>
    <v>302.36</v>
    <v>7859</v>
    <v>Beverages</v>
    <v>Stock</v>
    <v>45475.958333344533</v>
    <v>7860</v>
    <v>298.2201</v>
    <v>3597173606</v>
    <v>THE BOSTON BEER COMPANY, INC.</v>
    <v>THE BOSTON BEER COMPANY, INC.</v>
    <v>301.14</v>
    <v>37.567999999999998</v>
    <v>301.89999999999998</v>
    <v>300.92</v>
    <v>11953920</v>
    <v>SAM</v>
    <v>THE BOSTON BEER COMPANY, INC. (XNYS:SAM)</v>
    <v>76046</v>
    <v>255867</v>
    <v>1995</v>
  </rv>
  <rv s="4">
    <v>7861</v>
  </rv>
  <rv s="0">
    <v>https://www.bing.com/financeapi/forcetrigger?t=a1qk4c&amp;q=XNYS%3aCUZ&amp;form=skydnc</v>
    <v>Learn more on Bing</v>
  </rv>
  <rv s="8">
    <v>19</v>
    <v>COUSINS PROPERTIES INCORPORATED (XNYS:CUZ)</v>
    <v>8</v>
    <v>20</v>
    <v>Finance</v>
    <v>10</v>
    <v>en-GB</v>
    <v>a1qk4c</v>
    <v>268435456</v>
    <v>1</v>
    <v>Powered by Refinitiv</v>
    <v>25.19</v>
    <v>17.399999999999999</v>
    <v>1.288</v>
    <v>0.1</v>
    <v>4.3690000000000005E-3</v>
    <v>USD</v>
    <v>Cousins Properties Incorporated is a self-administered and self-managed real estate investment trust (REIT). The Company conducts its operations through its subsidiary Cousins Properties LP (CPLP), which primarily invests in Class A office buildings. Its segments are classified by property type and geographical area. The segments by property type are Office and Non-Office. The segments by geographical region are Atlanta, Austin, Charlotte, Dallas, Phoenix, Tampa, and other markets. Included in other markets are properties located in Houston, and Nashville. Included in Non-Office are retail and apartments in Atlanta as well as the College Street Garage in Charlotte. It develops, acquires, leases, manages, and owns primarily Class A office properties and mixed-use developments in the Sun Belt markets of the United States. The Company’s portfolio of real estate assets consists of interests in approximately 18.8 million square feet of office space and 310,000 square feet of other space.</v>
    <v>305</v>
    <v>New York Stock Exchange</v>
    <v>XNYS</v>
    <v>XNYS</v>
    <v>3344 Peachtree Rd NE, ATLANTA, GA, 30326-4801 US</v>
    <v>23.035</v>
    <v>Residential &amp; Commercial REIT</v>
    <v>Stock</v>
    <v>45475.958333367969</v>
    <v>7863</v>
    <v>22.79</v>
    <v>3496128383</v>
    <v>COUSINS PROPERTIES INCORPORATED</v>
    <v>COUSINS PROPERTIES INCORPORATED</v>
    <v>22.92</v>
    <v>46.5685</v>
    <v>22.89</v>
    <v>22.99</v>
    <v>152071700</v>
    <v>CUZ</v>
    <v>COUSINS PROPERTIES INCORPORATED (XNYS:CUZ)</v>
    <v>747</v>
    <v>1104082</v>
  </rv>
  <rv s="4">
    <v>7864</v>
  </rv>
  <rv s="0">
    <v>https://www.bing.com/financeapi/forcetrigger?t=a1uv27&amp;q=XNYS%3aSPB&amp;form=skydnc</v>
    <v>Learn more on Bing</v>
  </rv>
  <rv s="6">
    <v>12</v>
    <v>SPECTRUM BRANDS HOLDINGS, INC. (XNYS:SPB)</v>
    <v>8</v>
    <v>13</v>
    <v>Finance</v>
    <v>10</v>
    <v>en-GB</v>
    <v>a1uv27</v>
    <v>268435456</v>
    <v>1</v>
    <v>Powered by Refinitiv</v>
    <v>96.74</v>
    <v>65.27</v>
    <v>1.1807000000000001</v>
    <v>0.57999999999999996</v>
    <v>6.6890000000000005E-3</v>
    <v>USD</v>
    <v>Spectrum Brands Holdings, Inc. is a diversified global branded consumer products and home essentials company. The Company is a supplier of specialty pet supplies, lawn and garden and home pest control products, personal insect repellents, shaving and grooming products, personal care products, and small household appliances. Its segments include Home and Personal Care (HPC), Global Pet Care (GPC), and Home and Garden (H&amp;G). The HPC segment consists of its global small kitchen and personal care appliance businesses. The GPC segment consists of its global pet care business. The H&amp;G segment consists of home and garden, insect control, and cleaning products businesses. It offers a portfolio of brands including Tetra, DreamBone, SmartBones, Nature’s Miracle, 8-in-1, FURminator, Healthy-Hide, Good Boy, Meowee! and others. It manufactures and distributes its products globally in North America, Europe, Middle East &amp; Africa (EMEA), Latin America (LATAM), and Asia-Pacific (APAC) regions.</v>
    <v>3100</v>
    <v>New York Stock Exchange</v>
    <v>XNYS</v>
    <v>XNYS</v>
    <v>3001 Deming Way, MIDDLETON, WI, 53562-1431 US</v>
    <v>87.41</v>
    <v>Household Goods</v>
    <v>Stock</v>
    <v>45475.958333333336</v>
    <v>7866</v>
    <v>86.32</v>
    <v>2544563730</v>
    <v>SPECTRUM BRANDS HOLDINGS, INC.</v>
    <v>SPECTRUM BRANDS HOLDINGS, INC.</v>
    <v>86.71</v>
    <v>86.71</v>
    <v>87.29</v>
    <v>29150690</v>
    <v>SPB</v>
    <v>SPECTRUM BRANDS HOLDINGS, INC. (XNYS:SPB)</v>
    <v>9638</v>
    <v>475204</v>
    <v>2009</v>
  </rv>
  <rv s="4">
    <v>7867</v>
  </rv>
  <rv s="0">
    <v>https://www.bing.com/financeapi/forcetrigger?t=a26227&amp;q=XNAS%3aWSFS&amp;form=skydnc</v>
    <v>Learn more on Bing</v>
  </rv>
  <rv s="5">
    <v>7</v>
    <v>WSFS FINANCIAL CORPORATION (XNAS:WSFS)</v>
    <v>8</v>
    <v>9</v>
    <v>Finance</v>
    <v>10</v>
    <v>en-GB</v>
    <v>a26227</v>
    <v>268435456</v>
    <v>1</v>
    <v>Powered by Refinitiv</v>
    <v>47.97</v>
    <v>33.119999999999997</v>
    <v>1.0214000000000001</v>
    <v>0.69</v>
    <v>1.4871000000000001E-2</v>
    <v>USD</v>
    <v>WSFS Financial Corporation is a savings and loan holding company. The Company operates through its subsidiary, Wilmington Savings Fund Society, FSB (the Bank). The Company’s segments include WSFS Bank, Cash Connect and Wealth Management. The WSFS Bank segment provides loans and leases, deposits and other financial products to commercial and consumer customers. WSFS Bank also offers a variety of consumer loan products, retail securities and insurance brokerage services through its branches, and mortgage and title services through WSFS Mortgage. Its Cash Connect segment provides ATM vault cash, smart safe and cash logistics services in the United States, servicing non-bank ATMs and smart safes nationwide and supporting ATMs for WSFS Bank Customers. The Wealth Management segment provides a range of planning and advisory services, investment management, personal and institutional trust services, and credit and deposit products to individual, corporate, and institutional clients.</v>
    <v>2229</v>
    <v>Nasdaq Stock Market</v>
    <v>XNAS</v>
    <v>XNAS</v>
    <v>500 Delaware Ave, WILMINGTON, DE, 19801 US</v>
    <v>47.32</v>
    <v>Banking Services</v>
    <v>Stock</v>
    <v>45475.847225832811</v>
    <v>7869</v>
    <v>46.41</v>
    <v>2829814216</v>
    <v>WSFS FINANCIAL CORPORATION</v>
    <v>WSFS FINANCIAL CORPORATION</v>
    <v>46.41</v>
    <v>10.531499999999999</v>
    <v>46.4</v>
    <v>47.09</v>
    <v>60093740</v>
    <v>WSFS</v>
    <v>WSFS FINANCIAL CORPORATION (XNAS:WSFS)</v>
    <v>1</v>
    <v>263055</v>
    <v>1988</v>
  </rv>
  <rv s="4">
    <v>7870</v>
  </rv>
  <rv s="0">
    <v>https://www.bing.com/financeapi/forcetrigger?t=a1ntu2&amp;q=XNYS%3aASPN&amp;form=skydnc</v>
    <v>Learn more on Bing</v>
  </rv>
  <rv s="6">
    <v>12</v>
    <v>ASPEN AEROGELS, INC. (XNYS:ASPN)</v>
    <v>8</v>
    <v>13</v>
    <v>Finance</v>
    <v>10</v>
    <v>en-GB</v>
    <v>a1ntu2</v>
    <v>268435456</v>
    <v>1</v>
    <v>Powered by Refinitiv</v>
    <v>31.74</v>
    <v>5.3250000000000002</v>
    <v>2.1507000000000001</v>
    <v>0.53</v>
    <v>2.2543999999999998E-2</v>
    <v>USD</v>
    <v>Aspen Aerogels, Inc. is an aerogel technology company, which provides sustainability and electrification solutions. The Company's aerogel technology enables its customers and partners to achieve their own objectives around the global megatrends of resource efficiency, e-mobility and clean energy. Its segments include Energy Industrial and Thermal Barrier. Under Energy Industrial, it designs, develops and manufactures aerogel insulation used primarily in the energy industrial and sustainable insulation markets. The Company offers two aerogel insulation product lines for the energy industrial market, Pyrogel and Cryogel. Under Thermal Barrier segment, it offers PyroThin product, which is a thermal barrier designed with other functional layers to impede the propagation of thermal runaway across multiple lithium-ion battery system architectures. Its thermal barrier technology is designed to offer a combination of thermal management, mechanical performance, and fire protection properties.</v>
    <v>548</v>
    <v>New York Stock Exchange</v>
    <v>XNYS</v>
    <v>XNYS</v>
    <v>BUILDING B, 30 FORBES ROAD, NORTHBOROUGH, MA, 01532 US</v>
    <v>24.23</v>
    <v>Chemicals</v>
    <v>Stock</v>
    <v>45475.984985635936</v>
    <v>7872</v>
    <v>23.446999999999999</v>
    <v>1830915488</v>
    <v>ASPEN AEROGELS, INC.</v>
    <v>ASPEN AEROGELS, INC.</v>
    <v>23.62</v>
    <v>23.51</v>
    <v>24.04</v>
    <v>76161210</v>
    <v>ASPN</v>
    <v>ASPEN AEROGELS, INC. (XNYS:ASPN)</v>
    <v>123</v>
    <v>1388989</v>
    <v>2008</v>
  </rv>
  <rv s="4">
    <v>7873</v>
  </rv>
  <rv s="0">
    <v>https://www.bing.com/financeapi/forcetrigger?t=c3iqk2&amp;q=XNAS%3aAVDX&amp;form=skydnc</v>
    <v>Learn more on Bing</v>
  </rv>
  <rv s="5">
    <v>7</v>
    <v>Avidxchange Holdings Inc (XNAS:AVDX)</v>
    <v>8</v>
    <v>9</v>
    <v>Finance</v>
    <v>10</v>
    <v>en-GB</v>
    <v>c3iqk2</v>
    <v>268435456</v>
    <v>1</v>
    <v>Powered by Refinitiv</v>
    <v>13.56</v>
    <v>6.88</v>
    <v>1.597</v>
    <v>0.13</v>
    <v>1.0806E-2</v>
    <v>USD</v>
    <v>AvidXchange Holdings, Inc. is a provider of accounts payable (AP) automation software and payment solutions for middle market businesses and their suppliers. The Company’s cloud-based, software and payment platform digitizes and automates the AP workflow for middle market businesses (AvidXchange’s buyer customers), and their service providers and vendors (AvidXchange’s supplier customers). The Company provides solutions and services throughout North America spanning multiple industries including real estate, homeowner’s associations, construction, financial services (including banks and credit unions), healthcare facilities, social services, education, and media. AvidXchange’s software solutions are delivered primarily through a software-as-a-service (SaaS) platform that connects buyer customers using the Company’s AP automation products with a network of their vendors, including supplier customers. The Company has made payments to more than 1,200,000 supplier customers of its buyers.</v>
    <v>1600</v>
    <v>Nasdaq Stock Market</v>
    <v>XNAS</v>
    <v>XNAS</v>
    <v>1210 Avidxchange Lane, CHARLOTTE, NC, 28206 US</v>
    <v>12.3</v>
    <v>Professional &amp; Commercial Services</v>
    <v>Stock</v>
    <v>45475.923770566405</v>
    <v>7875</v>
    <v>12.01</v>
    <v>2512268160</v>
    <v>Avidxchange Holdings Inc</v>
    <v>Avidxchange Holdings Inc</v>
    <v>12.05</v>
    <v>0</v>
    <v>12.03</v>
    <v>12.16</v>
    <v>206601000</v>
    <v>AVDX</v>
    <v>Avidxchange Holdings Inc (XNAS:AVDX)</v>
    <v>2</v>
    <v>1856425</v>
    <v>2021</v>
  </rv>
  <rv s="4">
    <v>7876</v>
  </rv>
  <rv s="0">
    <v>https://www.bing.com/financeapi/forcetrigger?t=a1y7jc&amp;q=XNAS%3aMYGN&amp;form=skydnc</v>
    <v>Learn more on Bing</v>
  </rv>
  <rv s="5">
    <v>7</v>
    <v>MYRIAD GENETICS, INC. (XNAS:MYGN)</v>
    <v>8</v>
    <v>9</v>
    <v>Finance</v>
    <v>5</v>
    <v>en-GB</v>
    <v>a1y7jc</v>
    <v>268435456</v>
    <v>1</v>
    <v>Powered by Refinitiv</v>
    <v>25.95</v>
    <v>13.82</v>
    <v>1.9601999999999999</v>
    <v>0.79</v>
    <v>3.2958000000000001E-2</v>
    <v>USD</v>
    <v>Myriad Genetics, Inc. is a genetic testing and precision medicine company. The Company develops and offers genetic tests that help assess the risk of developing disease or disease progression and guide treatment decisions across medical specialties where genetic insights can significantly improve patient care and lower healthcare costs. The Company is focused on three key areas where it has specialized products, capabilities, and expertise: Oncology, Women's Health and Mental Health. In oncology, it offers testing for patients who have cancer and companion diagnostic tests that work with corresponding drugs and treatments. It also offers the SneakPeek Early Gender DNA Test which can reveal a baby's gender as early as six weeks into pregnancy. The Company’s testing products include MyRisk, BRACAnalysis, BRACAnalysis CDx, MyChoice CDx, Prolaris, EndoPredict, Foresight, Prequel, Precis Tumor Test, Precise Liquid Test, SneakPeek and GeneSight.</v>
    <v>2700</v>
    <v>Nasdaq Stock Market</v>
    <v>XNAS</v>
    <v>XNAS</v>
    <v>322 North 2200 West, SALT LAKE CITY, UT, 84116 US</v>
    <v>25.08</v>
    <v>Healthcare Equipment &amp; Supplies</v>
    <v>Stock</v>
    <v>45475.9039328125</v>
    <v>7878</v>
    <v>23.76</v>
    <v>2240977584</v>
    <v>MYRIAD GENETICS, INC.</v>
    <v>MYRIAD GENETICS, INC.</v>
    <v>24.02</v>
    <v>0</v>
    <v>23.97</v>
    <v>24.76</v>
    <v>90507980</v>
    <v>MYGN</v>
    <v>MYRIAD GENETICS, INC. (XNAS:MYGN)</v>
    <v>803614</v>
    <v>787412</v>
    <v>1992</v>
  </rv>
  <rv s="4">
    <v>7879</v>
  </rv>
  <rv s="16">
    <v>39</v>
    <v>NCR ATLEOS CORPORATION (XNYS:NATL)</v>
    <v>15</v>
    <v>13</v>
    <v>Finance</v>
    <v>10</v>
    <v>en-GB</v>
    <v>cb2jgh</v>
    <v>268435456</v>
    <v>1</v>
    <v>Powered by Refinitiv</v>
    <v>29.574999999999999</v>
    <v>18</v>
    <v>0.56899999999999995</v>
    <v>-0.22</v>
    <v>-7.6119999999999998E-3</v>
    <v>USD</v>
    <v>NCR Atleos Corporation is a financial technology company providing self-directed banking solutions to a global customer base, including financial institutions, merchants, manufacturers, retailers and consumers. The Company's solutions enable the acceleration of self-directed banking through ATM and interactive teller machine (ITM) technology, including software, services, hardware and its Allpoint network. The Company manages its operations in three segments: Self-Service Banking, Payments &amp; Network, and Telecommunications and Technology (T&amp;T). Self-Service Banking offers solutions that include a comprehensive line of ATM hardware and software, and related installation, maintenance, and managed and professional services. Payments &amp; Network offers access to its Allpoint retail-based ATM network. T&amp;T offers managed network and infrastructure services to enterprise clients across all industries via direct relationships with communications service providers and technology manufacturers.</v>
    <v>20000</v>
    <v>New York Stock Exchange</v>
    <v>XNYS</v>
    <v>XNYS</v>
    <v>864 Spring Street Nw, ATLANTA, GA, 30308 US</v>
    <v>29.574999999999999</v>
    <v>Financial Technology (Fintech) &amp; Infrastructure</v>
    <v>Stock</v>
    <v>45475.958333356248</v>
    <v>28.31</v>
    <v>2068293476</v>
    <v>NCR ATLEOS CORPORATION</v>
    <v>NCR ATLEOS CORPORATION</v>
    <v>28.87</v>
    <v>28.9</v>
    <v>28.68</v>
    <v>72116230</v>
    <v>NATL</v>
    <v>NCR ATLEOS CORPORATION (XNYS:NATL)</v>
    <v>2049608</v>
    <v>1127422</v>
    <v>2023</v>
  </rv>
  <rv s="4">
    <v>7881</v>
  </rv>
  <rv s="0">
    <v>https://www.bing.com/financeapi/forcetrigger?t=a1o79c&amp;q=XNYS%3aBB&amp;form=skydnc</v>
    <v>Learn more on Bing</v>
  </rv>
  <rv s="59">
    <v>138</v>
    <v>BLACKBERRY LIMITED (XNYS:BB)</v>
    <v>3</v>
    <v>139</v>
    <v>Finance</v>
    <v>5</v>
    <v>en-GB</v>
    <v>a1o79c</v>
    <v>268435456</v>
    <v>1</v>
    <v>Powered by Refinitiv</v>
    <v>5.75</v>
    <v>2.2000000000000002</v>
    <v>1.0721000000000001</v>
    <v>0.03</v>
    <v>1.2397E-2</v>
    <v>USD</v>
    <v>BlackBerry Limited is a Canada-based company, which provides intelligent security software and services to enterprises and governments around the world. The Company operates through three segments: Cybersecurity, IoT, and Licensing and Other. The Cybersecurity segment consists of BlackBerry Spark, BlackBerry SecuSUITE and BlackBerry AtHoc. The IoT business consists of BlackBerry Technology Solutions (BTS) and BlackBerry IVY. The Licensing and Other segment consists primarily of the Company’s patent licensing business. The Company’s core secure software and services offerings are its Cylance cybersecurity and BlackBerry unified endpoint management (UEM) solutions, collectively known as BlackBerry Spark. Its Cylance cybersecurity solutions include CylanceENDPOINT, an integrated endpoint security solution that leverages the Cylance AI model and OneAlert EDR console. The BlackBerry UEM Suite includes the Company’s BlackBerry UEM, BlackBerry Dynamics and BlackBerry Workspaces solutions.</v>
    <v>2647</v>
    <v>New York Stock Exchange</v>
    <v>XNYS</v>
    <v>XNYS</v>
    <v>2200 University Avenue East, WATERLOO, ON, N2K 0A7 CA</v>
    <v>2.48</v>
    <v>1446</v>
    <v>Software &amp; IT Services</v>
    <v>Stock</v>
    <v>45475.999854582813</v>
    <v>7883</v>
    <v>2.38</v>
    <v>2026952000</v>
    <v>BLACKBERRY LIMITED</v>
    <v>BLACKBERRY LIMITED</v>
    <v>2.41</v>
    <v>2.42</v>
    <v>2.4500000000000002</v>
    <v>590173200</v>
    <v>BB</v>
    <v>BLACKBERRY LIMITED (XNYS:BB)</v>
    <v>9092</v>
    <v>13128275</v>
    <v>1984</v>
  </rv>
  <rv s="4">
    <v>7884</v>
  </rv>
  <rv s="0">
    <v>https://www.bing.com/financeapi/forcetrigger?t=a1sck2&amp;q=XNAS%3aEVBG&amp;form=skydnc</v>
    <v>Learn more on Bing</v>
  </rv>
  <rv s="5">
    <v>7</v>
    <v>EVERBRIDGE, INC. (XNAS:EVBG)</v>
    <v>8</v>
    <v>9</v>
    <v>Finance</v>
    <v>5</v>
    <v>en-GB</v>
    <v>a1sck2</v>
    <v>268435456</v>
    <v>1</v>
    <v>Powered by Refinitiv</v>
    <v>36.31</v>
    <v>18.5</v>
    <v>0.9698</v>
    <v>0</v>
    <v>0</v>
    <v>USD</v>
    <v>Everbridge, Inc. is a global software company. The Company leverages intelligent automation technology to enable customers to anticipate, mitigate, respond to, and recover from critical events to keep people safe and organizations running. Its software as a service (SaaS)-based platform enables its customers to manage and mitigate critical events. Its enterprise applications, such as Mass Notification, Safety Connection, IT Alerting, Risk Intelligence, Public Warning, Community Engagement, Crisis Management, CareConverge, Control Center, Travel Protector, SnapComms and E911, automate numerous critical event management (CEM) processes. Its solutions enable organizations to automate and deliver intelligent, contextual messages to, and receive verification of delivery from, hundreds of millions of recipients, across multiple communications modalities. It has operations in the United States, United Kingdom, Norway, China, Netherlands, Canada, New Zealand, France, India and other countries.</v>
    <v>1577</v>
    <v>Nasdaq Stock Market</v>
    <v>XNAS</v>
    <v>XNAS</v>
    <v>25 Corporate Drive, Suite 400, BURLINGTON, MA, 01803 US</v>
    <v>35.01</v>
    <v>Software &amp; IT Services</v>
    <v>Stock</v>
    <v>45474.917141909376</v>
    <v>7886</v>
    <v>34.99</v>
    <v>1444492000</v>
    <v>EVERBRIDGE, INC.</v>
    <v>EVERBRIDGE, INC.</v>
    <v>34.99</v>
    <v>0</v>
    <v>34.99</v>
    <v>35</v>
    <v>41616030</v>
    <v>EVBG</v>
    <v>EVERBRIDGE, INC. (XNAS:EVBG)</v>
    <v>2364113</v>
    <v>797104</v>
    <v>2008</v>
  </rv>
  <rv s="4">
    <v>7887</v>
  </rv>
  <rv s="7">
    <v>14</v>
    <v>CORE SCIENTIFIC, INC. (XNAS:CORZ)</v>
    <v>15</v>
    <v>9</v>
    <v>Finance</v>
    <v>5</v>
    <v>en-GB</v>
    <v>cc7rjc</v>
    <v>268435456</v>
    <v>1</v>
    <v>Powered by Refinitiv</v>
    <v>10.7</v>
    <v>2.61</v>
    <v>4.859</v>
    <v>0.41</v>
    <v>4.1624000000000001E-2</v>
    <v>USD</v>
    <v>Core Scientific, Inc. is a bitcoin miner and hosting solutions provider for bitcoin mining in North America. The Company employs its own fleet of computers (miners) to earn bitcoin for its own account and provide hosting services for bitcoin mining customers at its seven operational data centers in Georgia (two), Kentucky (one), North Carolina (one), North Dakota (one) and Texas (two). The Company's segments include Mining and Hosting. The Mining segment consists of bitcoin mining for its own account. The Hosting segment consists of its third-party hosting business. Its hosting business provides a full suite of services to digital asset mining customers. As part of these hosting services, the Company provides deployment, monitoring, troubleshooting, optimization and maintenance of its customers digital asset mining equipment and provides necessary electrical power and repair and other infrastructure services necessary to operate, maintain and efficiently earn digital assets.</v>
    <v>286</v>
    <v>Nasdaq Stock Market</v>
    <v>XNAS</v>
    <v>XNAS</v>
    <v>106 East 6Th Street, Suite 900-145, AUSTIN, TX, 78701 US</v>
    <v>10.5</v>
    <v>Financial Technology (Fintech) &amp; Infrastructure</v>
    <v>Stock</v>
    <v>45475.99922672422</v>
    <v>9.65</v>
    <v>1824058710</v>
    <v>CORE SCIENTIFIC, INC.</v>
    <v>CORE SCIENTIFIC, INC.</v>
    <v>9.7899999999999991</v>
    <v>80.420100000000005</v>
    <v>9.85</v>
    <v>10.26</v>
    <v>177783500</v>
    <v>CORZ</v>
    <v>CORE SCIENTIFIC, INC. (XNAS:CORZ)</v>
    <v>66908</v>
    <v>17916694</v>
    <v>2020</v>
  </rv>
  <rv s="4">
    <v>7889</v>
  </rv>
  <rv s="0">
    <v>https://www.bing.com/financeapi/forcetrigger?t=bh5hqh&amp;q=XNAS%3aESTA&amp;form=skydnc</v>
    <v>Learn more on Bing</v>
  </rv>
  <rv s="5">
    <v>7</v>
    <v>Establishment Labs Holdings, Inc. (XNAS:ESTA)</v>
    <v>8</v>
    <v>9</v>
    <v>Finance</v>
    <v>10</v>
    <v>en-GB</v>
    <v>bh5hqh</v>
    <v>268435456</v>
    <v>1</v>
    <v>Powered by Refinitiv</v>
    <v>73</v>
    <v>16.96</v>
    <v>1.2438</v>
    <v>-0.59</v>
    <v>-1.3613E-2</v>
    <v>USD</v>
    <v>Establishment Labs Holdings Inc. is Costa Rica-based medical technology and aesthetics company that is focused on women's health reconstruction market. The Company is engaged in the designing, developing, manufacturing and marketing of product portfolio consisting of silicone-filled breast and body shaping implants. The main activities are conducted at two manufacturing facilities in Costa Rica including Motiva Implants brand sold in over 80 countries globally through a combination of distributors and direct sales to customers.</v>
    <v>781</v>
    <v>Nasdaq Stock Market</v>
    <v>XNAS</v>
    <v>XNAS</v>
    <v>Building B15 And 25 Coyol Free Zone, ALAJUELA, ALAJUELA CR</v>
    <v>44.03</v>
    <v>Healthcare Equipment &amp; Supplies</v>
    <v>Stock</v>
    <v>45475.894137592186</v>
    <v>7891</v>
    <v>42.53</v>
    <v>1176255990</v>
    <v>Establishment Labs Holdings, Inc.</v>
    <v>Establishment Labs Holdings, Inc.</v>
    <v>44.03</v>
    <v>0</v>
    <v>43.34</v>
    <v>42.75</v>
    <v>27514760</v>
    <v>ESTA</v>
    <v>Establishment Labs Holdings, Inc. (XNAS:ESTA)</v>
    <v>59</v>
    <v>375606</v>
    <v>2013</v>
  </rv>
  <rv s="4">
    <v>7892</v>
  </rv>
  <rv s="0">
    <v>https://www.bing.com/financeapi/forcetrigger?t=bqxu27&amp;q=XNAS%3aMIRM&amp;form=skydnc</v>
    <v>Learn more on Bing</v>
  </rv>
  <rv s="5">
    <v>7</v>
    <v>MIRUM PHARMACEUTICALS, INC. (XNAS:MIRM)</v>
    <v>8</v>
    <v>9</v>
    <v>Finance</v>
    <v>10</v>
    <v>en-GB</v>
    <v>bqxu27</v>
    <v>268435456</v>
    <v>1</v>
    <v>Powered by Refinitiv</v>
    <v>35.56</v>
    <v>23.14</v>
    <v>1.1546000000000001</v>
    <v>-0.48</v>
    <v>-1.4052E-2</v>
    <v>USD</v>
    <v>Mirum Pharmaceuticals, Inc. is a biopharmaceutical company. The Company is focused on the identification, acquisition, development and commercialization of therapies for debilitating rare and orphan diseases. It has three medicines: LIVMARLI (maralixibat) oral solution (Livmarli), Cholbam (cholic acid) capsules, and Chenodal (chenodiol) tablets. Livmarli is an orally administered, minimally-absorbed ileal bile acid transporter (IBAT) inhibitor (IBATi) that is used for the treatment of cholestatic pruritus in patients with Alagille syndrome (ALGS) in the United States and various other countries and for cholestatic pruritus in patient with progressive familial intrahepatic cholestasis (PFIC) in the United States. Cholbam is used for the treatment of bile acid synthesis disorders due to single enzyme deficiencies and adjunctive treatment of peroxisomal disorders. It is also advancing its product candidate, volixibat, for the treatment of adult patients with cholestatic liver diseases.</v>
    <v>278</v>
    <v>Nasdaq Stock Market</v>
    <v>XNAS</v>
    <v>XNAS</v>
    <v>989 EAST HILLSDALE BOULEVARD, SUITE 300, FOSTER CITY, CA, 94404 US</v>
    <v>34.520000000000003</v>
    <v>Biotechnology &amp; Medical Research</v>
    <v>Stock</v>
    <v>45475.902060578126</v>
    <v>7894</v>
    <v>33.450000000000003</v>
    <v>1587440113</v>
    <v>MIRUM PHARMACEUTICALS, INC.</v>
    <v>MIRUM PHARMACEUTICALS, INC.</v>
    <v>34.18</v>
    <v>0</v>
    <v>34.159999999999997</v>
    <v>33.68</v>
    <v>47133020</v>
    <v>MIRM</v>
    <v>MIRUM PHARMACEUTICALS, INC. (XNAS:MIRM)</v>
    <v>385234</v>
    <v>1035289</v>
    <v>2018</v>
  </rv>
  <rv s="4">
    <v>7895</v>
  </rv>
  <rv s="0">
    <v>https://www.bing.com/financeapi/forcetrigger?t=c3rpcw&amp;q=XNYS%3aCMTG&amp;form=skydnc</v>
    <v>Learn more on Bing</v>
  </rv>
  <rv s="23">
    <v>58</v>
    <v>Claros Mortgage Trust, Inc. (XNYS:CMTG)</v>
    <v>8</v>
    <v>59</v>
    <v>Finance</v>
    <v>10</v>
    <v>en-GB</v>
    <v>c3rpcw</v>
    <v>268435456</v>
    <v>1</v>
    <v>Powered by Refinitiv</v>
    <v>15.25</v>
    <v>6.8</v>
    <v>0.81799999999999995</v>
    <v>0.14000000000000001</v>
    <v>1.7743999999999999E-2</v>
    <v>USD</v>
    <v>Claros Mortgage Trust, Inc. is a real estate investment trust. The Company is focused primarily on originating senior and subordinate loans on transitional commercial real estate (CRE) assets located in markets across the United Sates. Its objective is to provide debt capital for transitional CRE assets and, in doing so, to generate risk-adjusted returns for its stockholders. It seeks primarily to originate, co-originate and acquire senior and subordinate loans on transitional CRE assets located in the United States markets and generally intend to hold its loans to maturity. In addition to its primary focus on the United States markets, it also seeks to originate senior and subordinate loans on transitional CRE assets located in other markets. It also focuses on mortgage loans secured by a first priority or subordinate mortgage on transitional CRE assets, and subordinate loans, including mezzanine loans. The Company is externally managed and advised by Claros REIT Management LP.</v>
    <v>New York Stock Exchange</v>
    <v>XNYS</v>
    <v>XNYS</v>
    <v>60 Columbus Circle, 20Th Floor, NEW YORK, NY, 10023 US</v>
    <v>8.08</v>
    <v>Residential &amp; Commercial REIT</v>
    <v>Stock</v>
    <v>45475.958333344533</v>
    <v>7897</v>
    <v>7.89</v>
    <v>1094711000</v>
    <v>Claros Mortgage Trust, Inc.</v>
    <v>Claros Mortgage Trust, Inc.</v>
    <v>7.91</v>
    <v>7.89</v>
    <v>8.0299999999999994</v>
    <v>138746700</v>
    <v>CMTG</v>
    <v>Claros Mortgage Trust, Inc. (XNYS:CMTG)</v>
    <v>247654</v>
    <v>408059</v>
    <v>2015</v>
  </rv>
  <rv s="4">
    <v>7898</v>
  </rv>
  <rv s="0">
    <v>https://www.bing.com/financeapi/forcetrigger?t=a1znsm&amp;q=XNAS%3aPEBO&amp;form=skydnc</v>
    <v>Learn more on Bing</v>
  </rv>
  <rv s="5">
    <v>7</v>
    <v>PEOPLES BANCORP INC. (XNAS:PEBO)</v>
    <v>8</v>
    <v>9</v>
    <v>Finance</v>
    <v>5</v>
    <v>en-GB</v>
    <v>a1znsm</v>
    <v>268435456</v>
    <v>1</v>
    <v>Powered by Refinitiv</v>
    <v>34.85</v>
    <v>24.84</v>
    <v>0.755</v>
    <v>0.03</v>
    <v>1.0090000000000001E-3</v>
    <v>USD</v>
    <v>Peoples Bancorp Inc. is a diversified financial services holding company. The Company provides a complete line of commercial and consumer banking, trust and investment, insurance, premium financing solutions, equipment leases and equipment financing agreements through its financial subsidiaries - Peoples Bank, Peoples Insurance and Vantage. These products and services include various demand deposit accounts, savings accounts, money market accounts, certificates of deposit and governmental deposits; home equity lines of credit, insurance premium financing; commercial equipment leasing; technology equipment leasing, and debit and automated teller machine (ATM) cards. Its financial products and services are offered through its financial service offices, ATMs, and interactive teller machines as well as through online resources that are Web-based and mobile-based. It has approximately 133 full-service bank branches in Ohio, Kentucky, West Virginia, Virginia, Washington D.C. and Maryland.</v>
    <v>1498</v>
    <v>Nasdaq Stock Market</v>
    <v>XNAS</v>
    <v>XNAS</v>
    <v>138 Putnam Street, MARIETTA, OH, 45750 US</v>
    <v>30.055</v>
    <v>Banking Services</v>
    <v>Stock</v>
    <v>45475.836181851562</v>
    <v>7900</v>
    <v>29.596699999999998</v>
    <v>1055941740</v>
    <v>PEOPLES BANCORP INC.</v>
    <v>PEOPLES BANCORP INC.</v>
    <v>29.73</v>
    <v>8.9086999999999996</v>
    <v>29.72</v>
    <v>29.75</v>
    <v>35493840</v>
    <v>PEBO</v>
    <v>PEOPLES BANCORP INC. (XNAS:PEBO)</v>
    <v>108723</v>
    <v>110368</v>
    <v>1992</v>
  </rv>
  <rv s="4">
    <v>7901</v>
  </rv>
  <rv s="0">
    <v>https://www.bing.com/financeapi/forcetrigger?t=a1zac7&amp;q=XNAS%3aOPK&amp;form=skydnc</v>
    <v>Learn more on Bing</v>
  </rv>
  <rv s="5">
    <v>7</v>
    <v>OPKO HEALTH, INC. (XNAS:OPK)</v>
    <v>8</v>
    <v>9</v>
    <v>Finance</v>
    <v>5</v>
    <v>en-GB</v>
    <v>a1zac7</v>
    <v>268435456</v>
    <v>1</v>
    <v>Powered by Refinitiv</v>
    <v>2.2400000000000002</v>
    <v>0.85160000000000002</v>
    <v>1.6512</v>
    <v>-0.02</v>
    <v>-1.626E-2</v>
    <v>USD</v>
    <v>OPKO Health, Inc. is a multinational biopharmaceutical and diagnostics company. The Company's diagnostics segment consists of the clinical laboratory operations of BioReference Health, LLC (BioReference), its point-of-care operations. Its pharmaceutical segment consists of the pharmaceutical operations in Chile, Mexico, Ireland, Israel, Spain, Ecuador, France, the United States, and its pharmaceutical research and development operations. Through BioReference, it operates specialized laboratory divisions, such as GenPath (Urology), GenPath (Oncology), and GenPath (Women's Health). It has two commercial stage pharmaceutical products and several pharmaceutical compounds and technologies in various stages of research and development for a range of indications and conditions, including Rayaldee, Rayaldee, Oxyntomodulin, Biologics, NGENLA Somatrogon, and Factor VIIa-CTP. It develops and manufactures specialty active pharmaceutical ingredients (APIs) through FineTech Pharmaceutical, Ltd.</v>
    <v>3930</v>
    <v>Nasdaq Stock Market</v>
    <v>XNAS</v>
    <v>XNAS</v>
    <v>4400 Biscayne Blvd., MIAMI, FL, 33137 US</v>
    <v>1.2395</v>
    <v>Healthcare Providers &amp; Services</v>
    <v>Stock</v>
    <v>45475.997705474219</v>
    <v>7903</v>
    <v>1.21</v>
    <v>843359957</v>
    <v>OPKO HEALTH, INC.</v>
    <v>OPKO HEALTH, INC.</v>
    <v>1.23</v>
    <v>0</v>
    <v>1.23</v>
    <v>1.21</v>
    <v>696991700</v>
    <v>OPK</v>
    <v>OPKO HEALTH, INC. (XNAS:OPK)</v>
    <v>27503</v>
    <v>3795357</v>
    <v>1991</v>
  </rv>
  <rv s="4">
    <v>7904</v>
  </rv>
  <rv s="0">
    <v>https://www.bing.com/financeapi/forcetrigger?t=a22ip2&amp;q=XNAS%3aSBGI&amp;form=skydnc</v>
    <v>Learn more on Bing</v>
  </rv>
  <rv s="5">
    <v>7</v>
    <v>SINCLAIR, INC. (XNAS:SBGI)</v>
    <v>8</v>
    <v>9</v>
    <v>Finance</v>
    <v>5</v>
    <v>en-GB</v>
    <v>a22ip2</v>
    <v>268435456</v>
    <v>1</v>
    <v>Powered by Refinitiv</v>
    <v>17.585000000000001</v>
    <v>9.39</v>
    <v>1.5419</v>
    <v>-0.04</v>
    <v>-2.99E-3</v>
    <v>USD</v>
    <v>Sinclair, Inc. is a diversified media company and a provider of local news and sports. The Company operates through two segments: Local Media, and Tennis. Its Local Media segment is comprised of its television stations. It produces more than 2,400 hours of news per week at 115 stations in 73 markets. Its Tennis segment primarily consists of Tennis Channel, a cable network which includes coverage of many of tennis' top tournaments and original professional sports and tennis lifestyle shows. Its content is delivered via multiple platforms, including over-the-air, multi-channel video program distributors, and the streaming aggregator of local news content, NewsON. The Company owns, operates and provides services to 185 television stations in 86 markets affiliated with all the various broadcast networks, and owns Tennis Channel and multicast networks Comet, CHARGE!, TBD., and The Nest. The Company also owns and provides services to 21 regional sports network brands.</v>
    <v>7300</v>
    <v>Nasdaq Stock Market</v>
    <v>XNAS</v>
    <v>XNAS</v>
    <v>10706 Beaver Dam Road, HUNT VALLEY, MD, 21030 US</v>
    <v>13.37</v>
    <v>Media &amp; Publishing</v>
    <v>Stock</v>
    <v>45475.836020161718</v>
    <v>7906</v>
    <v>12.81</v>
    <v>882811585</v>
    <v>SINCLAIR, INC.</v>
    <v>SINCLAIR, INC.</v>
    <v>13.25</v>
    <v>0</v>
    <v>13.38</v>
    <v>13.34</v>
    <v>66177780</v>
    <v>SBGI</v>
    <v>SINCLAIR, INC. (XNAS:SBGI)</v>
    <v>239805</v>
    <v>419520</v>
    <v>2022</v>
  </rv>
  <rv s="4">
    <v>7907</v>
  </rv>
  <rv s="0">
    <v>https://www.bing.com/financeapi/forcetrigger?t=a2176h&amp;q=XNYS%3aPRLB&amp;form=skydnc</v>
    <v>Learn more on Bing</v>
  </rv>
  <rv s="5">
    <v>7</v>
    <v>Proto Labs, Inc. (XNYS:PRLB)</v>
    <v>8</v>
    <v>9</v>
    <v>Finance</v>
    <v>10</v>
    <v>en-GB</v>
    <v>a2176h</v>
    <v>268435456</v>
    <v>1</v>
    <v>Powered by Refinitiv</v>
    <v>41.87</v>
    <v>23.01</v>
    <v>1.3341000000000001</v>
    <v>0.28999999999999998</v>
    <v>9.7149999999999997E-3</v>
    <v>USD</v>
    <v>Proto Labs, Inc. is a provider of comprehensive digital manufacturing service. The Company utilizes injection molding, computer numerical control (CNC) machining, three-dimensional (3D) printing and sheet metal fabrication to manufacture custom parts for its customers. The Company targets its products to product developers and engineers who use 3D computer-aided design (CAD) software to design products across a diverse range of end-markets, to the procurement and supply chain professionals seeking to source custom parts on-demand, and to various customers seeking to purchase low-volume custom parts. The Company, through Protolabs Network by Hubs (Protolabs Network), provides its customers access to a global network of manufacturing partners. Its customers engage with the Company throughout the lifecycle of their product, from early-stage prototyping through end-use production to end-of-life replacement and other parts needs. It has operations in the United States and Europe.</v>
    <v>2415</v>
    <v>New York Stock Exchange</v>
    <v>XNYS</v>
    <v>XNYS</v>
    <v>5540 Pioneer Creek, MAPLE PLAIN, MN, 55359 US</v>
    <v>30.29</v>
    <v>Machinery, Equipment &amp; Components</v>
    <v>Stock</v>
    <v>45475.958333378905</v>
    <v>7909</v>
    <v>29.79</v>
    <v>763026349</v>
    <v>Proto Labs, Inc.</v>
    <v>Proto Labs, Inc.</v>
    <v>29.89</v>
    <v>39.396099999999997</v>
    <v>29.85</v>
    <v>30.14</v>
    <v>25316070</v>
    <v>PRLB</v>
    <v>Proto Labs, Inc. (XNYS:PRLB)</v>
    <v>188666</v>
    <v>181571</v>
    <v>1999</v>
  </rv>
  <rv s="4">
    <v>7910</v>
  </rv>
  <rv s="0">
    <v>https://www.bing.com/financeapi/forcetrigger?t=a1ngar&amp;q=XNAS%3aAMRK&amp;form=skydnc</v>
    <v>Learn more on Bing</v>
  </rv>
  <rv s="5">
    <v>7</v>
    <v>A-MARK PRECIOUS METALS, INC. (XNAS:AMRK)</v>
    <v>8</v>
    <v>9</v>
    <v>Finance</v>
    <v>10</v>
    <v>en-GB</v>
    <v>a1ngar</v>
    <v>268435456</v>
    <v>1</v>
    <v>Powered by Refinitiv</v>
    <v>42.48</v>
    <v>23.14</v>
    <v>-5.9900000000000002E-2</v>
    <v>-0.18</v>
    <v>-5.5420000000000001E-3</v>
    <v>USD</v>
    <v>A-Mark Precious Metals, Inc. is a fully integrated precious metals platform. The Company offers an array of gold, silver, platinum, palladium, and copper bullion, numismatic coins, and related products to wholesale and retail customers. The company conducts its operations through three segments: Wholesale Sales &amp; Ancillary Services, Direct-to-Consumer, and Secured Lending. The Wholesale Sales &amp; Ancillary Services segment operates as a full-service precious metals company. The Company operates its Direct-to-Consumer segment through its wholly owned subsidiaries JM Bullion, Inc. (JMB) and Goldline, Inc. The Company operates its Secured Lending segment through its wholly owned subsidiary Collateral Finance Corporation, LLC (CFC). JM Bullion is an e-commerce retailer of precious metals and operates seven separately branded, Company-owned websites such as JMBullion.com, ProvidentMetals.com, Silver.com, GoldPrice.org, SilverPrice.org, BGASC.com, CyberMetals.com, and BullionMax.com.</v>
    <v>429</v>
    <v>Nasdaq Stock Market</v>
    <v>XNAS</v>
    <v>XNAS</v>
    <v>2121 Rosecrans Avenue, Suite 6300, EL SEGUNDO, CA, 90245 US</v>
    <v>32.594999999999999</v>
    <v>Metals &amp; Mining</v>
    <v>Stock</v>
    <v>45475.855020867966</v>
    <v>7912</v>
    <v>31.92</v>
    <v>739502362</v>
    <v>A-MARK PRECIOUS METALS, INC.</v>
    <v>A-MARK PRECIOUS METALS, INC.</v>
    <v>32.340000000000003</v>
    <v>9.9204000000000008</v>
    <v>32.479999999999997</v>
    <v>32.299999999999997</v>
    <v>22894810</v>
    <v>AMRK</v>
    <v>A-MARK PRECIOUS METALS, INC. (XNAS:AMRK)</v>
    <v>3</v>
    <v>346869</v>
    <v>2013</v>
  </rv>
  <rv s="4">
    <v>7913</v>
  </rv>
  <rv s="0">
    <v>https://www.bing.com/financeapi/forcetrigger?t=a1wuoc&amp;q=XNYS%3aLEU&amp;form=skydnc</v>
    <v>Learn more on Bing</v>
  </rv>
  <rv s="5">
    <v>7</v>
    <v>CENTRUS ENERGY CORP. (XNYS:LEU)</v>
    <v>8</v>
    <v>9</v>
    <v>Finance</v>
    <v>10</v>
    <v>en-GB</v>
    <v>a1wuoc</v>
    <v>268435456</v>
    <v>1</v>
    <v>Powered by Refinitiv</v>
    <v>61.35</v>
    <v>28.425000000000001</v>
    <v>1.3312999999999999</v>
    <v>0.09</v>
    <v>2.1479999999999997E-3</v>
    <v>USD</v>
    <v>Centrus Energy Corp. is a supplier of nuclear fuel components and services for the nuclear power industry. Its segments include Low-Enriched Uranium (LEU) and Technical Solutions. Its LEU segment supplies various components of nuclear fuel to commercial customers from its global network of suppliers. The LEU segment consists of two components: SWU and natural uranium hexafluoride. It supplies LEU and its components to both domestic and international utilities for use in nuclear reactors worldwide. It provides LEU from multiple sources, including its inventory, medium- and long-term supply contracts, and spot purchases. It also sells natural uranium hexafluoride and occasionally sells uranium concentrates. Technical Solutions segment provides advanced engineering, design, and manufacturing services to government and private sector customers. It is deploying uranium enrichment and other capabilities necessary to produce advanced nuclear fuel to power existing reactors around the world.</v>
    <v>292</v>
    <v>New York Stock Exchange</v>
    <v>XNYS</v>
    <v>XNYS</v>
    <v>6901 Rockledge Dr, Suite 800, BETHESDA, MD, 20817 US</v>
    <v>42.56</v>
    <v>Uranium</v>
    <v>Stock</v>
    <v>45475.984794039061</v>
    <v>7915</v>
    <v>41.22</v>
    <v>671713190</v>
    <v>CENTRUS ENERGY CORP.</v>
    <v>CENTRUS ENERGY CORP.</v>
    <v>41.22</v>
    <v>9.2485999999999997</v>
    <v>41.9</v>
    <v>41.99</v>
    <v>15996980</v>
    <v>LEU</v>
    <v>CENTRUS ENERGY CORP. (XNYS:LEU)</v>
    <v>888</v>
    <v>295507</v>
    <v>1998</v>
  </rv>
  <rv s="4">
    <v>7916</v>
  </rv>
  <rv s="0">
    <v>https://www.bing.com/financeapi/forcetrigger?t=a1vhzr&amp;q=XNAS%3aHROW&amp;form=skydnc</v>
    <v>Learn more on Bing</v>
  </rv>
  <rv s="5">
    <v>7</v>
    <v>HARROW, INC. (XNAS:HROW)</v>
    <v>8</v>
    <v>9</v>
    <v>Finance</v>
    <v>5</v>
    <v>en-GB</v>
    <v>a1vhzr</v>
    <v>268435456</v>
    <v>1</v>
    <v>Powered by Refinitiv</v>
    <v>22.629899999999999</v>
    <v>7.6</v>
    <v>0.77490000000000003</v>
    <v>-0.2</v>
    <v>-9.500999999999999E-3</v>
    <v>USD</v>
    <v>Harrow, Inc. is an eyecare pharmaceutical company. The Company is engaged in the discovery, development, and commercialization of ophthalmic pharmaceutical products for the United States market. It provides a comprehensive portfolio of prescription and non-prescription pharmaceutical products. It owns commercial rights to portfolios of branded ophthalmic pharmaceutical products in North America, all of which are marketed under the Harrow name. It owns and operates ImprimisRx, an ophthalmology-focused pharmaceutical-compounding business. It owns United States commercial rights to various products: IHEEZO, VEVYE, TRIESENCE, VIGAMOX, ILEVRO, FLAREX, NATACYN, ZERVIATE and others. VIGAMOX (moxifloxacin hydrochloride ophthalmic solution) 0.5%, a fluoroquinolone antibiotic eye drops for the treatment of bacterial conjunctivitis caused by susceptible strains of organisms. IHEEZO (chloroprocaine hydrochloride ophthalmic gel) 3% is a low-viscosity gel indicated for ocular surface anesthesia.</v>
    <v>315</v>
    <v>Nasdaq Stock Market</v>
    <v>XNAS</v>
    <v>XNAS</v>
    <v>102 WOODMONT BLVD, SUITE 610, NASHVILLE, TN, 37215 US</v>
    <v>21</v>
    <v>Pharmaceuticals</v>
    <v>Stock</v>
    <v>45475.89537521953</v>
    <v>7918</v>
    <v>20.355499999999999</v>
    <v>737713240</v>
    <v>HARROW, INC.</v>
    <v>HARROW, INC.</v>
    <v>20.93</v>
    <v>0</v>
    <v>21.05</v>
    <v>20.85</v>
    <v>35381930</v>
    <v>HROW</v>
    <v>HARROW, INC. (XNAS:HROW)</v>
    <v>355884</v>
    <v>447760</v>
    <v>2006</v>
  </rv>
  <rv s="4">
    <v>7919</v>
  </rv>
  <rv s="0">
    <v>https://www.bing.com/financeapi/forcetrigger?t=c3u6sm&amp;q=XNYS%3aWEAV&amp;form=skydnc</v>
    <v>Learn more on Bing</v>
  </rv>
  <rv s="6">
    <v>12</v>
    <v>Weave Communications, Inc. (XNYS:WEAV)</v>
    <v>8</v>
    <v>13</v>
    <v>Finance</v>
    <v>10</v>
    <v>en-GB</v>
    <v>c3u6sm</v>
    <v>268435456</v>
    <v>1</v>
    <v>Powered by Refinitiv</v>
    <v>13.8</v>
    <v>6.67</v>
    <v>1.8169999999999999</v>
    <v>0.02</v>
    <v>2.2000000000000001E-3</v>
    <v>USD</v>
    <v>Weave Communications, Inc. offers customer communications and engagement software platform for small and medium-sized businesses. The Company's products feature Customized Phone System, Text Messaging, Missed Call Text, Team Chat, Weave Reviews, Weave Email Marketing and Email Assistant, Text Connect and Digital Forms. Its cloud-based software platform streamlines the day-to-day operations of running a small business. It offers an all-in-one platform spanning all forms of communications and customer engagement ranging from answering phones, to scheduling appointments, to sending text reminders, to requesting client reviews, to collecting payments, to sending email marketing campaigns, and to verify insurance. Its customer base consists of dental and optometry service providers as well as various client service small businesses in other industries such as veterinary, optometry, veterinary, physical therapy, home services, audiology, medical specialty services and podiatry.</v>
    <v>844</v>
    <v>New York Stock Exchange</v>
    <v>XNYS</v>
    <v>XNYS</v>
    <v>1331 W Powell Way, LEHI, UT, 84043 US</v>
    <v>9.15</v>
    <v>Software &amp; IT Services</v>
    <v>Stock</v>
    <v>45475.958333367969</v>
    <v>7921</v>
    <v>8.93</v>
    <v>647930621</v>
    <v>Weave Communications, Inc.</v>
    <v>Weave Communications, Inc.</v>
    <v>9.08</v>
    <v>9.09</v>
    <v>9.11</v>
    <v>71123010</v>
    <v>WEAV</v>
    <v>Weave Communications, Inc. (XNYS:WEAV)</v>
    <v>155538</v>
    <v>353838</v>
    <v>2015</v>
  </rv>
  <rv s="4">
    <v>7922</v>
  </rv>
  <rv s="0">
    <v>https://www.bing.com/financeapi/forcetrigger?t=bwv9yc&amp;q=XNAS%3aEVGO&amp;form=skydnc</v>
    <v>Learn more on Bing</v>
  </rv>
  <rv s="5">
    <v>7</v>
    <v>EVGO INC. (XNAS:EVGO)</v>
    <v>8</v>
    <v>9</v>
    <v>Finance</v>
    <v>5</v>
    <v>en-GB</v>
    <v>bwv9yc</v>
    <v>268435456</v>
    <v>1</v>
    <v>Powered by Refinitiv</v>
    <v>5.95</v>
    <v>1.65</v>
    <v>2.5796999999999999</v>
    <v>-0.05</v>
    <v>-2.0833000000000001E-2</v>
    <v>USD</v>
    <v>EVgo Inc. provides electric vehicle charging solutions. The Company is engaged in building and operating the infrastructure and tools to serve electric vehicles for individual drivers, rideshare and commercial fleets, and businesses. It has public fast charging networks, featuring over 950 fast charging locations across more than 35 states, including stations built through EVgo eXtend, its white label service offering. It provides transportation electrification through partnerships with automakers, fleet and rideshare operators, retail hosts such as grocery stores, shopping centers, and gas stations, policy leaders, and other organizations. Through its network and service offerings for drivers and partners including EVgo Optima, EVgo Inside, EVgo Rewards, and Autocharge+, it provides charging services. The Company is focused on building ultra-fast chargers. In addition to the provision of EV charging infrastructure, it develops and deploys software-based and value-added services.</v>
    <v>292</v>
    <v>Nasdaq Stock Market</v>
    <v>XNAS</v>
    <v>XNAS</v>
    <v>11835 West Olympic Boulevard, Suite 900E, LOS ANGELES, CA, 90064 US</v>
    <v>2.5299999999999998</v>
    <v>Electrical Utilities &amp; IPPs</v>
    <v>Stock</v>
    <v>45475.996611642971</v>
    <v>7924</v>
    <v>2.29</v>
    <v>709778490</v>
    <v>EVGO INC.</v>
    <v>EVGO INC.</v>
    <v>2.4</v>
    <v>0</v>
    <v>2.4</v>
    <v>2.35</v>
    <v>302033400</v>
    <v>EVGO</v>
    <v>EVGO INC. (XNAS:EVGO)</v>
    <v>3603</v>
    <v>2696784</v>
    <v>2020</v>
  </rv>
  <rv s="4">
    <v>7925</v>
  </rv>
  <rv s="0">
    <v>https://www.bing.com/financeapi/forcetrigger?t=a1pxpr&amp;q=XNYS%3aCMP&amp;form=skydnc</v>
    <v>Learn more on Bing</v>
  </rv>
  <rv s="6">
    <v>12</v>
    <v>COMPASS MINERALS INTERNATIONAL, INC. (XNYS:CMP)</v>
    <v>8</v>
    <v>13</v>
    <v>Finance</v>
    <v>10</v>
    <v>en-GB</v>
    <v>a1pxpr</v>
    <v>268435456</v>
    <v>1</v>
    <v>Powered by Refinitiv</v>
    <v>39.78</v>
    <v>9.8000000000000007</v>
    <v>1.1322000000000001</v>
    <v>-0.13</v>
    <v>-1.2921999999999999E-2</v>
    <v>USD</v>
    <v>Compass Minerals International, Inc. is a provider of essential minerals focused on safely delivering where and when it matters to help solve nature’s challenges for customers and communities. The Company’s segments include Salt and Plant Nutrition. The Salt segment produces and markets salt, consisting of sodium chloride and magnesium chloride, for use in road deicing for winter roadway safety and for dust control, food processing, water softeners and other consumer, agricultural and industrial applications. The Salt segment provides highway deicing salt to customers in North America and the United Kingdom. The Plant Nutrition segment produces and markets various grades of sulfate of potash, which is used in the production of specialty fertilizers for high-value crops and turf and helps improve the quality and yield of crops, while supporting sustainable agriculture. It operates 12 production and packaging facilities throughout the United States, Canada and the United Kingdom.</v>
    <v>1981</v>
    <v>New York Stock Exchange</v>
    <v>XNYS</v>
    <v>XNYS</v>
    <v>SUITE 100, 9900 W. 109TH STREET, OVERLAND PARK, KS, 66210 US</v>
    <v>10.19</v>
    <v>Chemicals</v>
    <v>Stock</v>
    <v>45475.983870485936</v>
    <v>7927</v>
    <v>9.8000000000000007</v>
    <v>410444931</v>
    <v>COMPASS MINERALS INTERNATIONAL, INC.</v>
    <v>COMPASS MINERALS INTERNATIONAL, INC.</v>
    <v>10.039999999999999</v>
    <v>10.06</v>
    <v>9.93</v>
    <v>41333830</v>
    <v>CMP</v>
    <v>COMPASS MINERALS INTERNATIONAL, INC. (XNYS:CMP)</v>
    <v>21</v>
    <v>858323</v>
    <v>1993</v>
  </rv>
  <rv s="4">
    <v>7928</v>
  </rv>
  <rv s="0">
    <v>https://www.bing.com/financeapi/forcetrigger?t=a1qq8m&amp;q=XNAS%3aDAKT&amp;form=skydnc</v>
    <v>Learn more on Bing</v>
  </rv>
  <rv s="5">
    <v>7</v>
    <v>DAKTRONICS, INC. (XNAS:DAKT)</v>
    <v>8</v>
    <v>9</v>
    <v>Finance</v>
    <v>10</v>
    <v>en-GB</v>
    <v>a1qq8m</v>
    <v>268435456</v>
    <v>1</v>
    <v>Powered by Refinitiv</v>
    <v>14.58</v>
    <v>5.99</v>
    <v>1.1299999999999999</v>
    <v>-0.62</v>
    <v>-4.5025000000000003E-2</v>
    <v>USD</v>
    <v>Daktronics, Inc. is a designer and manufacturer of dynamic video communication displays and control systems for customers worldwide. The Company's segments include Commercial, Live Events, High School Park and Recreation, Transportation, and International. Commercial segment consists of sales of its integrated video display systems, digital billboards, Galaxy and Fuelight product lines, and dynamic messaging systems. Live Events segment consists of sales of integrated scoring and video display systems, and sales of its mobile display technology to video rental organizations and other live events type venues. High School Park and Recreation segment consists of sales of scoring systems, Galaxy displays and video display systems to primary and secondary education facilities and resellers. Transportation segment primarily consists of sales of intelligent transportation systems dynamic messaging signs for road management, mass transit, and aviation applications and other electronic signage.</v>
    <v>2520</v>
    <v>Nasdaq Stock Market</v>
    <v>XNAS</v>
    <v>XNAS</v>
    <v>Po Box 5128, 201 Daktronics Drive, BROOKINGS, SD, 57006 US</v>
    <v>13.75</v>
    <v>Electronic Equipment &amp; Parts</v>
    <v>Stock</v>
    <v>45475.994208378906</v>
    <v>7930</v>
    <v>13.04</v>
    <v>608797397</v>
    <v>DAKTRONICS, INC.</v>
    <v>DAKTRONICS, INC.</v>
    <v>13.71</v>
    <v>18.075600000000001</v>
    <v>13.77</v>
    <v>13.15</v>
    <v>46296380</v>
    <v>DAKT</v>
    <v>DAKTRONICS, INC. (XNAS:DAKT)</v>
    <v>16</v>
    <v>571478</v>
    <v>1968</v>
  </rv>
  <rv s="4">
    <v>7931</v>
  </rv>
  <rv s="0">
    <v>https://www.bing.com/financeapi/forcetrigger?t=bumku2&amp;q=XNYS%3aSLQT&amp;form=skydnc</v>
    <v>Learn more on Bing</v>
  </rv>
  <rv s="6">
    <v>12</v>
    <v>SELECTQUOTE, INC. (XNYS:SLQT)</v>
    <v>8</v>
    <v>13</v>
    <v>Finance</v>
    <v>10</v>
    <v>en-GB</v>
    <v>bumku2</v>
    <v>268435456</v>
    <v>1</v>
    <v>Powered by Refinitiv</v>
    <v>3.355</v>
    <v>1.03</v>
    <v>1.0688</v>
    <v>0.09</v>
    <v>2.9411999999999997E-2</v>
    <v>USD</v>
    <v>SelectQuote Inc. is a technology-enabled, direct-to-consumer (DTC) distribution and engagement platform for insurance products and healthcare services. The Company operates through four business lines, which include SelectQuote Senior, which provides shopping platform for Medicare Advantage and Medicare Supplement insurance plans as well as prescription drug and dental, vision, and hearing plans, and critical illness products; SelectQuote Healthcare Services, which is comprised of the SelectRx Pharmacy, a specialized medication management pharmacy; SelectQuote Life segment that provides shopping platform for life insurance products such as term life, final expense, and other ancillary products like critical illness, accidental death, and juvenile insurance, and SelectQuote Auto &amp; Home segment provides shopping platform for auto, home, and specialty insurance lines, as well as insurance products such as homeowners, auto, dwelling fire, and other ancillary insurance products.</v>
    <v>2035</v>
    <v>New York Stock Exchange</v>
    <v>XNYS</v>
    <v>XNYS</v>
    <v>6800 West 115Th Street, Suite 2511, OVERLAND PARK, KS, 66211 US</v>
    <v>3.165</v>
    <v>Insurance</v>
    <v>Stock</v>
    <v>45475.961416897655</v>
    <v>7933</v>
    <v>2.97</v>
    <v>532849905</v>
    <v>SELECTQUOTE, INC.</v>
    <v>SELECTQUOTE, INC.</v>
    <v>3.03</v>
    <v>3.06</v>
    <v>3.15</v>
    <v>169158700</v>
    <v>SLQT</v>
    <v>SELECTQUOTE, INC. (XNYS:SLQT)</v>
    <v>1621</v>
    <v>726270</v>
    <v>1999</v>
  </rv>
  <rv s="4">
    <v>7934</v>
  </rv>
  <rv s="0">
    <v>https://www.bing.com/financeapi/forcetrigger?t=a1ykcw&amp;q=XNYS%3aNL&amp;form=skydnc</v>
    <v>Learn more on Bing</v>
  </rv>
  <rv s="5">
    <v>7</v>
    <v>N L INDUSTRIES, INC. (XNYS:NL)</v>
    <v>8</v>
    <v>9</v>
    <v>Finance</v>
    <v>10</v>
    <v>en-GB</v>
    <v>a1ykcw</v>
    <v>268435456</v>
    <v>1</v>
    <v>Powered by Refinitiv</v>
    <v>8.93</v>
    <v>4.46</v>
    <v>0.54730000000000001</v>
    <v>-0.17</v>
    <v>-2.8764999999999999E-2</v>
    <v>USD</v>
    <v>NL Industries, Inc. is a holding company. The Company operate in the component products industry through its subsidiary, CompX International Inc. (CompX). CompX manufactures engineered components that are sold to a variety of industries. Through its Security Products operations, CompX manufactures mechanical and electronic cabinet locks and other locking mechanisms used in postal, recreational transportation, office and institutional furniture, cabinetry, tool storage and healthcare applications. CompX also manufactures wake enhancement systems, stainless steel exhaust systems, gauges, throttle controls, trim tabs and related hardware and accessories for the recreational marine and other industries through its Marine Components operations. It also operates in the chemicals industry through its noncontrolling interest in Kronos Worldwide, Inc. (Kronos). Kronos is a global producer and marketer of value-added titanium dioxide pigments (TiO2), a base industrial product.</v>
    <v>2751</v>
    <v>New York Stock Exchange</v>
    <v>XNYS</v>
    <v>XNYS</v>
    <v>5430 Lbj Freeway, Suite 1700, DALLAS, TX, 75240-2620 US</v>
    <v>5.915</v>
    <v>Machinery, Equipment &amp; Components</v>
    <v>Stock</v>
    <v>45475.958333367969</v>
    <v>7936</v>
    <v>5.67</v>
    <v>280304175</v>
    <v>N L INDUSTRIES, INC.</v>
    <v>N L INDUSTRIES, INC.</v>
    <v>5.88</v>
    <v>24.923999999999999</v>
    <v>5.91</v>
    <v>5.74</v>
    <v>48833480</v>
    <v>NL</v>
    <v>N L INDUSTRIES, INC. (XNYS:NL)</v>
    <v>41425</v>
    <v>38573</v>
    <v>1891</v>
  </rv>
  <rv s="4">
    <v>7937</v>
  </rv>
  <rv s="0">
    <v>https://www.bing.com/financeapi/forcetrigger?t=bpwo6h&amp;q=XNYS%3aMEC&amp;form=skydnc</v>
    <v>Learn more on Bing</v>
  </rv>
  <rv s="5">
    <v>7</v>
    <v>MAYVILLE ENGINEERING COMPANY, INC (XNYS:MEC)</v>
    <v>8</v>
    <v>9</v>
    <v>Finance</v>
    <v>10</v>
    <v>en-GB</v>
    <v>bpwo6h</v>
    <v>268435456</v>
    <v>1</v>
    <v>Powered by Refinitiv</v>
    <v>17</v>
    <v>9.7185000000000006</v>
    <v>0.93910000000000005</v>
    <v>-0.01</v>
    <v>-6.1839999999999996E-4</v>
    <v>USD</v>
    <v>Mayville Engineering Company, Inc. is a vertically integrated, value-added manufacturing partner providing a full suite of manufacturing solutions from concept to production, including design, prototyping and tooling, fabrication, aluminum extrusion, coating, assembly and aftermarket components. Its customers operate in diverse end markets, such as heavy-and medium-duty commercial vehicles, construction and access equipment, powersports, agriculture, military and other end markets. Its capabilities include metal fabrication, metal stamping, aluminum extrusion and fabrication, tube bending and forming, robotic part forming, robotic welding, resistance welding, five-axis tube and fiber laser cutting and custom coatings, including high heat and chemical agent resistant coating painting, are used in a variety of applications. It serves its customers through 23 strategically located United States facilities, across seven states, with over three million square feet of manufacturing capacity.</v>
    <v>2500</v>
    <v>New York Stock Exchange</v>
    <v>XNYS</v>
    <v>XNYS</v>
    <v>715 South St, MAYVILLE, WI, 53050-1810 US</v>
    <v>16.329999999999998</v>
    <v>Automobiles &amp; Auto Parts</v>
    <v>Stock</v>
    <v>45475.958333367969</v>
    <v>7939</v>
    <v>16.11</v>
    <v>331712926</v>
    <v>MAYVILLE ENGINEERING COMPANY, INC</v>
    <v>MAYVILLE ENGINEERING COMPANY, INC</v>
    <v>16.23</v>
    <v>39.390599999999999</v>
    <v>16.170000000000002</v>
    <v>16.16</v>
    <v>20526790</v>
    <v>MEC</v>
    <v>MAYVILLE ENGINEERING COMPANY, INC (XNYS:MEC)</v>
    <v>35481</v>
    <v>111972</v>
    <v>1958</v>
  </rv>
  <rv s="4">
    <v>7940</v>
  </rv>
  <rv s="0">
    <v>https://www.bing.com/financeapi/forcetrigger?t=a323tc&amp;q=XNAS%3aSMTI&amp;form=skydnc</v>
    <v>Learn more on Bing</v>
  </rv>
  <rv s="5">
    <v>7</v>
    <v>SANARA MEDTECH INC. (XNAS:SMTI)</v>
    <v>8</v>
    <v>9</v>
    <v>Finance</v>
    <v>5</v>
    <v>en-GB</v>
    <v>a323tc</v>
    <v>268435456</v>
    <v>1</v>
    <v>Powered by Refinitiv</v>
    <v>46.400599999999997</v>
    <v>26.06</v>
    <v>1.5949</v>
    <v>0.75</v>
    <v>2.7829000000000003E-2</v>
    <v>USD</v>
    <v>Sanara Medtech Inc. is a medical technology company focused on developing and commercializing transformative technologies to improve clinical outcomes and reduce healthcare expenditures in the surgical, chronic wound and skincare markets. It markets several products for surgical and chronic wound care applications and has multiple products in its pipeline. Its surgical products, CellerateRX Surgical, TEXAGEN, BiFORM, ACTIGEN, ALLOCYTE, ALLOCYTE Plus Advanced Viable Bone Matrix (ALLOCYTE Plus), BIASURGE, FORTIFY TRG Tissue Repair Graft (FORTIFY TRG), and FORTIFY FLOWABLE Extracellular Matrix (FORTIFY FLOWABLE) are used in a range of surgical specialties to help promote patient healing and reduce the risk of complications. CellerateRX Surgical products, TEXAGEN products, FORTIFY TRG and FORTIFY FLOWABLE are used in specialties, including cardiothoracic, colorectal, general surgery, hand, head and neck, high-risk obstetrics and gynecology, Mohs surgery, neurosurgery, and others.</v>
    <v>107</v>
    <v>Nasdaq Stock Market</v>
    <v>XNAS</v>
    <v>XNAS</v>
    <v>1200 Summit Avenue, Suite 414, FORT WORTH, TX, 76102 US</v>
    <v>28</v>
    <v>Pharmaceuticals</v>
    <v>Stock</v>
    <v>45475.83334131875</v>
    <v>7942</v>
    <v>26.76</v>
    <v>238918040</v>
    <v>SANARA MEDTECH INC.</v>
    <v>SANARA MEDTECH INC.</v>
    <v>26.95</v>
    <v>0</v>
    <v>26.95</v>
    <v>27.7</v>
    <v>8625200</v>
    <v>SMTI</v>
    <v>SANARA MEDTECH INC. (XNAS:SMTI)</v>
    <v>33503</v>
    <v>23176</v>
    <v>2001</v>
  </rv>
  <rv s="4">
    <v>7943</v>
  </rv>
  <rv s="0">
    <v>https://www.bing.com/financeapi/forcetrigger?t=a2j84c&amp;q=OTCM%3aHAWEL&amp;form=skydnc</v>
    <v>Learn more on Bing</v>
  </rv>
  <rv s="5">
    <v>7</v>
    <v>Hawaiian Electric Company Inc (OTCM:HAWEL)</v>
    <v>8</v>
    <v>9</v>
    <v>Finance</v>
    <v>18</v>
    <v>en-GB</v>
    <v>a2j84c</v>
    <v>268435456</v>
    <v>1</v>
    <v>Powered by Refinitiv</v>
    <v>20.149999999999999</v>
    <v>10</v>
    <v>0.53269999999999995</v>
    <v>-0.14599999999999999</v>
    <v>-1.0468999999999999E-2</v>
    <v>USD</v>
    <v xml:space="preserve">HAWAIIAN ELECTRIC COMPANY, INC. is a United States-based company that operates as a regulated electric public utility. The Company offers products and services, such as electric vehicles, save energy and money, business account services, customer renewable programs, demand response and maui solar water heating financing. </v>
    <v>2564</v>
    <v>OTC Markets</v>
    <v>OTCM</v>
    <v>OTCM</v>
    <v>1099 Alakea Street, Suite 2200, HONOLULU, HI, 96813 US</v>
    <v>13.8</v>
    <v>Electrical Utilities &amp; IPPs</v>
    <v>Stock</v>
    <v>45475.006944444445</v>
    <v>7945</v>
    <v>13.8</v>
    <v>3312500</v>
    <v>Hawaiian Electric Company Inc</v>
    <v>Hawaiian Electric Company Inc</v>
    <v>13.8</v>
    <v>1.3001</v>
    <v>13.946</v>
    <v>13.8</v>
    <v>250000</v>
    <v>HAWEL</v>
    <v>Hawaiian Electric Company Inc (OTCM:HAWEL)</v>
    <v>5</v>
    <v>180</v>
    <v>1891</v>
  </rv>
  <rv s="4">
    <v>7946</v>
  </rv>
  <rv s="0">
    <v>https://www.bing.com/financeapi/forcetrigger?t=c13of2&amp;q=XNAS%3aMOND&amp;form=skydnc</v>
    <v>Learn more on Bing</v>
  </rv>
  <rv s="5">
    <v>7</v>
    <v>MONDEE HOLDINGS, INC. (XNAS:MOND)</v>
    <v>8</v>
    <v>9</v>
    <v>Finance</v>
    <v>10</v>
    <v>en-GB</v>
    <v>c13of2</v>
    <v>268435456</v>
    <v>1</v>
    <v>Powered by Refinitiv</v>
    <v>9.11</v>
    <v>1.92</v>
    <v>0.221</v>
    <v>-0.04</v>
    <v>-1.6667000000000001E-2</v>
    <v>USD</v>
    <v>Mondee Holdings, Inc. is a travel technology company that features an artificial intelligence (AI)-enabled transaction platform that powers its marketplace for personalized travel experiences. Its segments include Travel Marketplace and software-as-a service (SaaS) platform. The Travel Marketplace segment includes selling airline tickets through its proprietary platform. The SaaS Platform segment offers corporate travel cost savings solutions through its own technology platform. It provides AI platforms, technologies, apps, operating systems and services that seamlessly facilitate travel transactions and the creation of personalized experiences to better serve travelers through travel experts and numerous other emerging channels. Its marketplace includes access to Abhi, a fully integrated AI travel planning assistant in the market. Its platform incorporates a suite of online Fintech solutions. It also offers packaged solutions and ancillary offerings that serve its global distribution.</v>
    <v>1226</v>
    <v>Nasdaq Stock Market</v>
    <v>XNAS</v>
    <v>XNAS</v>
    <v>10800 Pecan Park Blvd, Suite 315, AUSTIN, TX, 78750 US</v>
    <v>2.4</v>
    <v>Software &amp; IT Services</v>
    <v>Stock</v>
    <v>45475.834965057809</v>
    <v>7948</v>
    <v>2.33</v>
    <v>201719725</v>
    <v>MONDEE HOLDINGS, INC.</v>
    <v>MONDEE HOLDINGS, INC.</v>
    <v>2.4</v>
    <v>0</v>
    <v>2.4</v>
    <v>2.36</v>
    <v>85474460</v>
    <v>MOND</v>
    <v>MONDEE HOLDINGS, INC. (XNAS:MOND)</v>
    <v>212</v>
    <v>131624</v>
    <v>2022</v>
  </rv>
  <rv s="4">
    <v>7949</v>
  </rv>
  <rv s="0">
    <v>https://www.bing.com/financeapi/forcetrigger?t=c1epp2&amp;q=XNYS%3aNRGV&amp;form=skydnc</v>
    <v>Learn more on Bing</v>
  </rv>
  <rv s="6">
    <v>12</v>
    <v>ENERGY VAULT HOLDINGS, INC. (XNYS:NRGV)</v>
    <v>8</v>
    <v>13</v>
    <v>Finance</v>
    <v>5</v>
    <v>en-GB</v>
    <v>c1epp2</v>
    <v>268435456</v>
    <v>1</v>
    <v>Powered by Refinitiv</v>
    <v>3.55</v>
    <v>0.91</v>
    <v>0.64159999999999995</v>
    <v>1.2800000000000001E-2</v>
    <v>1.3458000000000001E-2</v>
    <v>USD</v>
    <v>Energy Vault Holdings, Inc. is engaged in providing sustainable, grid-scale energy storage solutions. The Company develops and deploys utility-scale energy storage solutions. The Company's comprehensive offerings include gravity-based storage, battery storage, and green hydrogen energy storage technologies. Each storage solution is supported by the Company’s hardware technology-agnostic energy management system software and integration platform. Its technology portfolio delivers customized short-and-long-duration energy storage solutions to help utilities, independent power producers, and large industrial energy users significantly reduce levelized energy costs while maintaining power reliability. Its solutions include B-Vault, G-Vault, H-Vault, and software solutions. B-Vault is its electrochemical battery energy storage solution that meets short-duration energy storage needs. G-Vault is its gravity energy storage solution that meets long-duration energy storage needs.</v>
    <v>179</v>
    <v>New York Stock Exchange</v>
    <v>XNYS</v>
    <v>XNYS</v>
    <v>4360 Park Terrace Drive, Suite 100, WESTLAKE VILLAGE, CA, 91361 US</v>
    <v>0.97160000000000002</v>
    <v>Machinery, Equipment &amp; Components</v>
    <v>Stock</v>
    <v>45475.970907187497</v>
    <v>7951</v>
    <v>0.93010000000000004</v>
    <v>141571700</v>
    <v>ENERGY VAULT HOLDINGS, INC.</v>
    <v>ENERGY VAULT HOLDINGS, INC.</v>
    <v>0.93010000000000004</v>
    <v>0.95109999999999995</v>
    <v>0.96389999999999998</v>
    <v>148850400</v>
    <v>NRGV</v>
    <v>ENERGY VAULT HOLDINGS, INC. (XNYS:NRGV)</v>
    <v>1</v>
    <v>654009</v>
    <v>2020</v>
  </rv>
  <rv s="4">
    <v>7952</v>
  </rv>
  <rv s="0">
    <v>https://www.bing.com/financeapi/forcetrigger?t=a1qxz2&amp;q=XNAS%3aDFFN&amp;form=skydnc</v>
    <v>Learn more on Bing</v>
  </rv>
  <rv s="5">
    <v>7</v>
    <v>CERVOMED INC. (XNAS:CRVO)</v>
    <v>8</v>
    <v>9</v>
    <v>Finance</v>
    <v>5</v>
    <v>en-GB</v>
    <v>a1qxz2</v>
    <v>268435456</v>
    <v>1</v>
    <v>Powered by Refinitiv</v>
    <v>26.378900000000002</v>
    <v>4.1399999999999997</v>
    <v>1.5866</v>
    <v>-0.27</v>
    <v>-1.6749E-2</v>
    <v>USD</v>
    <v>CervoMed Inc. is a clinical-stage biotechnology company focused on developing treatments for age-related neurologic disorders. It is focused on the development of its lead drug candidate, neflamapimod, an investigational, orally administered, small molecule brain penetrant that inhibits p38a in the neurons (nerve cells) within the brains of people with neurodegenerative diseases. Its neflamapimod is in clinical development as a disease-modifying treatment for neurodegenerative diseases, such as dementia with Lewy Bodies and early Alzheimer’s disease. In addition, pre-clinical data supports the potential role of neflamapimod in recovery after stroke. Neflamapimod has the potential to treat and improve synaptic dysfunction, the reversible aspect of the underlying disease processes in dementia with Lewy bodies (DLB) and certain other neurological disorders. It is being evaluated in its ongoing RewinD-LB Trial, a Phase 2b study in patients with DLB.</v>
    <v>8</v>
    <v>Nasdaq Stock Market</v>
    <v>XNAS</v>
    <v>XNAS</v>
    <v>20 Park Plaza, Suite 424, BOSTON, MA, 02116 US</v>
    <v>16.335000000000001</v>
    <v>Biotechnology &amp; Medical Research</v>
    <v>Stock</v>
    <v>45475.833345948435</v>
    <v>7954</v>
    <v>15.64</v>
    <v>130821779</v>
    <v>CERVOMED INC.</v>
    <v>CERVOMED INC.</v>
    <v>16.21</v>
    <v>0</v>
    <v>16.12</v>
    <v>15.85</v>
    <v>8253740</v>
    <v>CRVO</v>
    <v>CERVOMED INC. (XNAS:CRVO)</v>
    <v>26264</v>
    <v>85419</v>
    <v>2015</v>
  </rv>
  <rv s="4">
    <v>7955</v>
  </rv>
  <rv s="0">
    <v>https://www.bing.com/financeapi/forcetrigger?t=a1x67w&amp;q=XNAS%3aLTRX&amp;form=skydnc</v>
    <v>Learn more on Bing</v>
  </rv>
  <rv s="5">
    <v>7</v>
    <v>LANTRONIX, INC. (XNAS:LTRX)</v>
    <v>8</v>
    <v>9</v>
    <v>Finance</v>
    <v>5</v>
    <v>en-GB</v>
    <v>a1x67w</v>
    <v>268435456</v>
    <v>1</v>
    <v>Powered by Refinitiv</v>
    <v>6.95</v>
    <v>3.08</v>
    <v>2.1387999999999998</v>
    <v>-0.01</v>
    <v>-2.7700000000000003E-3</v>
    <v>USD</v>
    <v>Lantronix, Inc. is a global provider of compute and connectivity Internet of Things (IoT) solutions that target industries, including smart cities, automotive and enterprise. It provides Software as a Service (SaaS), connectivity services, engineering services, intelligent hardware, and turnkey solutions for the IoT and remote environment management. Its solutions include Intelligent Substations infrastructure, Infotainment systems and Video Surveillance, supplemented with advanced Out-of-Band Management for Cloud and Edge Computing. It organizes its portfolio of services and products into product lines: Embedded IoT Modules, IoT Systems Solutions, and Software and Engineering Services. Its SaaS platform provides single pane of glass management for remote environment management and IoT deployments. Its Percepxion is a Cloud IoT Edge Solutions platform. The Company has launched its FOX4 and Bolero 43 edge compute tracker telematics portals.</v>
    <v>357</v>
    <v>Nasdaq Stock Market</v>
    <v>XNAS</v>
    <v>XNAS</v>
    <v>48 Discovery, Suite 250, IRVINE, CA, 92618 US</v>
    <v>3.63</v>
    <v>Communications &amp; Networking</v>
    <v>Stock</v>
    <v>45475.993776122654</v>
    <v>7957</v>
    <v>3.55</v>
    <v>135664500</v>
    <v>LANTRONIX, INC.</v>
    <v>LANTRONIX, INC.</v>
    <v>3.61</v>
    <v>0</v>
    <v>3.61</v>
    <v>3.6</v>
    <v>37580180</v>
    <v>LTRX</v>
    <v>LANTRONIX, INC. (XNAS:LTRX)</v>
    <v>171757</v>
    <v>202569</v>
    <v>2000</v>
  </rv>
  <rv s="4">
    <v>7958</v>
  </rv>
  <rv s="0">
    <v>https://www.bing.com/financeapi/forcetrigger?t=a1nbvh&amp;q=XNAS%3aALOT&amp;form=skydnc</v>
    <v>Learn more on Bing</v>
  </rv>
  <rv s="5">
    <v>7</v>
    <v>AstroNova, Inc. (XNAS:ALOT)</v>
    <v>8</v>
    <v>9</v>
    <v>Finance</v>
    <v>5</v>
    <v>en-GB</v>
    <v>a1nbvh</v>
    <v>268435456</v>
    <v>1</v>
    <v>Powered by Refinitiv</v>
    <v>18.829999999999998</v>
    <v>11.79</v>
    <v>0.62029999999999996</v>
    <v>0</v>
    <v>0</v>
    <v>USD</v>
    <v>AstroNova, Inc. designs, manufactures, distributes, and services a range of products that acquire, store, analyze, and present data in multiple formats. The Company operates through two segments: Product Identification (PI) and Test &amp; Measurement (T&amp;M). The PI segment provides an array of digital, end-to-end product marking and identification solutions, including hardware, software, and supplies for original equipment manufacturers (OEMs), commercial printers, and brand owners. The T&amp;M segment provides products designed for airborne printing solutions, avionics, and data acquisition. Its aerospace products include flight deck printing solutions, networking hardware, and specialized aerospace-grade supplies. Its data acquisition systems are used in research and development, flight testing, missile and rocket telemetry production monitoring, power, and maintenance applications. The Company also offers advanced digital solutions for textiles, packaging, and labeling.</v>
    <v>365</v>
    <v>Nasdaq Stock Market</v>
    <v>XNAS</v>
    <v>XNAS</v>
    <v>600 E GREENWICH AVE, WEST WARWICK, RI, 02893-7526 US</v>
    <v>15.025</v>
    <v>Computers, Phones &amp; Household Electronics</v>
    <v>Stock</v>
    <v>45475.838444964844</v>
    <v>7960</v>
    <v>14.4</v>
    <v>111200800</v>
    <v>AstroNova, Inc.</v>
    <v>AstroNova, Inc.</v>
    <v>14.65</v>
    <v>22.306000000000001</v>
    <v>14.8</v>
    <v>14.8</v>
    <v>7513560</v>
    <v>ALOT</v>
    <v>AstroNova, Inc. (XNAS:ALOT)</v>
    <v>11318</v>
    <v>19477</v>
    <v>1969</v>
  </rv>
  <rv s="4">
    <v>7961</v>
  </rv>
  <rv s="0">
    <v>https://www.bing.com/financeapi/forcetrigger?t=a25m4c&amp;q=XNAS%3aVTNR&amp;form=skydnc</v>
    <v>Learn more on Bing</v>
  </rv>
  <rv s="5">
    <v>7</v>
    <v>VERTEX ENERGY, INC. (XNAS:VTNR)</v>
    <v>8</v>
    <v>9</v>
    <v>Finance</v>
    <v>5</v>
    <v>en-GB</v>
    <v>a25m4c</v>
    <v>268435456</v>
    <v>1</v>
    <v>Powered by Refinitiv</v>
    <v>6.82</v>
    <v>0.58069999999999999</v>
    <v>1.4661999999999999</v>
    <v>-0.17</v>
    <v>-0.21794899999999998</v>
    <v>USD</v>
    <v>Vertex Energy Inc. is an energy transition company that specializes in producing both renewable and conventional fuels. The Company is engaged in operations across the petroleum value chain, including refining, collection, aggregation, transportation, storage and sales of aggregated feedstock and refined products to end-users. Its segments include Refining and Marketing and Black Oil and Recovery. The Refining and Marketing segment is engaged in the refining and distribution of petroleum products and includes the Mobile Refinery and related operations. In addition, it aggregates a diverse mix of feedstocks petroleum distillates, transmix and other off-specification chemical products. The Black Oil business is engaged in operations across the entire used motor oil recycling value chain including collection, aggregation, transportation, storage, refinement, and sales of aggregated feedstock and re-refined products to end users. It owns a fleet of 68 collection vehicles.</v>
    <v>481</v>
    <v>Nasdaq Stock Market</v>
    <v>XNAS</v>
    <v>XNAS</v>
    <v>SUITE 250, 1331 GEMINI STREET, HOUSTON, TX, 77058 US</v>
    <v>0.81010000000000004</v>
    <v>Oil &amp; Gas</v>
    <v>Stock</v>
    <v>45475.997950693753</v>
    <v>7963</v>
    <v>0.58069999999999999</v>
    <v>57043753</v>
    <v>VERTEX ENERGY, INC.</v>
    <v>VERTEX ENERGY, INC.</v>
    <v>0.8</v>
    <v>0</v>
    <v>0.78</v>
    <v>0.61</v>
    <v>93514350</v>
    <v>VTNR</v>
    <v>VERTEX ENERGY, INC. (XNAS:VTNR)</v>
    <v>53248</v>
    <v>2433436</v>
    <v>2008</v>
  </rv>
  <rv s="4">
    <v>7964</v>
  </rv>
  <rv s="0">
    <v>https://www.bing.com/financeapi/forcetrigger?t=a22ijc&amp;q=XNAS%3aSBFG&amp;form=skydnc</v>
    <v>Learn more on Bing</v>
  </rv>
  <rv s="5">
    <v>7</v>
    <v>SB FINANCIAL GROUP, INC. (XNAS:SBFG)</v>
    <v>8</v>
    <v>9</v>
    <v>Finance</v>
    <v>10</v>
    <v>en-GB</v>
    <v>a22ijc</v>
    <v>268435456</v>
    <v>1</v>
    <v>Powered by Refinitiv</v>
    <v>16.25</v>
    <v>12.3</v>
    <v>0.7258</v>
    <v>0.13</v>
    <v>9.2859999999999991E-3</v>
    <v>USD</v>
    <v>SB Financial Group, Inc. is a financial holding company. Through its direct and indirect subsidiaries, the Company is engaged in a various financial activities, including commercial banking, and wealth management services. The Company is primarily engaged in providing a full range of banking and wealth management services to individual and corporate customers primarily located in Ohio, Indiana, and Michigan. Its principal activity is the ownership and management of its wholly owned subsidiaries, The State Bank and Trust Company, SBFG Title, LLC, SB Captive, Inc., RFCBC, Inc., Rurbanc Data Services, Inc., Rurban Statutory Trust II, and SBFG Mortgage, LLC. The State Bank and Trust Company offers a full range of commercial banking services, including checking accounts, savings accounts, money market accounts and time certificates of deposit, automatic teller machines, commercial, consumer, agricultural and residential mortgage loans, commercial leasing, and various other services.</v>
    <v>251</v>
    <v>Nasdaq Stock Market</v>
    <v>XNAS</v>
    <v>XNAS</v>
    <v>401 Clinton St, DEFIANCE, OH, 43512 US</v>
    <v>14.13</v>
    <v>Banking Services</v>
    <v>Stock</v>
    <v>45475.833417985938</v>
    <v>7966</v>
    <v>13.84</v>
    <v>94691760</v>
    <v>SB FINANCIAL GROUP, INC.</v>
    <v>SB FINANCIAL GROUP, INC.</v>
    <v>13.84</v>
    <v>8.0665999999999993</v>
    <v>14</v>
    <v>14.13</v>
    <v>6763700</v>
    <v>SBFG</v>
    <v>SB FINANCIAL GROUP, INC. (XNAS:SBFG)</v>
    <v>1</v>
    <v>3730</v>
    <v>1983</v>
  </rv>
  <rv s="4">
    <v>7967</v>
  </rv>
  <rv s="0">
    <v>https://www.bing.com/financeapi/forcetrigger?t=bvph52&amp;q=OTCM%3aPYYX&amp;form=skydnc</v>
    <v>Learn more on Bing</v>
  </rv>
  <rv s="25">
    <v>62</v>
    <v>Pyxus International, Inc. (OTCM:PYYX)</v>
    <v>8</v>
    <v>26</v>
    <v>Finance</v>
    <v>18</v>
    <v>en-GB</v>
    <v>bvph52</v>
    <v>268435456</v>
    <v>1</v>
    <v>Powered by Refinitiv</v>
    <v>4.7</v>
    <v>1</v>
    <v>-0.40589999999999998</v>
    <v>-0.01</v>
    <v>-3.3219999999999999E-3</v>
    <v>USD</v>
    <v>Pyxus International, Inc. is an agricultural company. The Company is a provider of sustainable and traceable products and ingredients. The Company operates through its Leaf segment. Its core business includes tobacco leaf merchant business, purchasing, processing, packing, storing and shipping tobacco to manufacturers of cigarettes and other consumer tobacco products around the world. Its leaf tobacco operations deal primarily in flue-cured, burley, and oriental tobaccos that are used in international cigarette brands. It processes tobacco in Company-owned and third-party facilities around the world, including in Argentina, Brazil, China, Guatemala, India, Indonesia, Jordan, Macedonia, Malawi, Tanzania, Thailand, Turkey, United States, and Zimbabwe. Throughout the entire production process, from seed through processing and final shipment, its SENTRI traceability platform provides clear visibility into how products are produced throughout the supply chain, supporting product integrity.</v>
    <v>OTC Markets</v>
    <v>OTCM</v>
    <v>OTCM</v>
    <v>6001 Hospitality Court, Suite 100, MORRISVILLE, NC, 27560-2009 US</v>
    <v>3.02</v>
    <v>Food &amp; Tobacco</v>
    <v>Stock</v>
    <v>45476.006944444445</v>
    <v>7969</v>
    <v>2.71</v>
    <v>75000000</v>
    <v>Pyxus International, Inc.</v>
    <v>Pyxus International, Inc.</v>
    <v>2.71</v>
    <v>27.4298</v>
    <v>3.01</v>
    <v>3</v>
    <v>25000000</v>
    <v>PYYX</v>
    <v>Pyxus International, Inc. (OTCM:PYYX)</v>
    <v>1424</v>
    <v>37040</v>
    <v>2020</v>
  </rv>
  <rv s="4">
    <v>7970</v>
  </rv>
  <rv s="0">
    <v>https://www.bing.com/financeapi/forcetrigger?t=a1q5f2&amp;q=XNAS%3aCONN&amp;form=skydnc</v>
    <v>Learn more on Bing</v>
  </rv>
  <rv s="5">
    <v>7</v>
    <v>CONN'S, INC. (XNAS:CONN)</v>
    <v>8</v>
    <v>9</v>
    <v>Finance</v>
    <v>5</v>
    <v>en-GB</v>
    <v>a1q5f2</v>
    <v>268435456</v>
    <v>1</v>
    <v>Powered by Refinitiv</v>
    <v>5.26</v>
    <v>0.51500000000000001</v>
    <v>2.2290000000000001</v>
    <v>-0.2999</v>
    <v>-0.28836499999999998</v>
    <v>USD</v>
    <v>Conn's, Inc. is a specialty retailer of home goods, including furniture and mattresses, appliances, and consumer electronics. The Company offers branded durable consumer goods and related services in addition to proprietary credit solutions for its core consumers. The Company operates in two segments: retail and credit. The retail segment operates primarily through its stores and Website. The retail segment product offerings include furniture and mattresses, home appliances, consumer electronics and home office products from global brands across a wide range of price points. The credit segment offers financing solutions to a large, under-served population of credit-constrained consumers who typically have limited credit alternatives. Its home appliances include refrigerators, freezers, washers, dryers, dishwashers, and ranges. Its furniture and mattresses include furniture and related accessories for the living room, dining room and bedroom, as well as both flat mattresses.</v>
    <v>4500</v>
    <v>Nasdaq Stock Market</v>
    <v>XNAS</v>
    <v>XNAS</v>
    <v>2445 Technology Forest Blvd, Suite 800, THE WOODLANDS, TX, 77381 US</v>
    <v>0.75900000000000001</v>
    <v>Specialty Retailers</v>
    <v>Stock</v>
    <v>45475.999320346877</v>
    <v>7972</v>
    <v>0.51500000000000001</v>
    <v>18418106</v>
    <v>CONN'S, INC.</v>
    <v>CONN'S, INC.</v>
    <v>0.55200000000000005</v>
    <v>0</v>
    <v>1.04</v>
    <v>0.74009999999999998</v>
    <v>24885970</v>
    <v>CONN</v>
    <v>CONN'S, INC. (XNAS:CONN)</v>
    <v>50204</v>
    <v>417202</v>
    <v>2003</v>
  </rv>
  <rv s="4">
    <v>7973</v>
  </rv>
  <rv s="0">
    <v>https://www.bing.com/financeapi/forcetrigger?t=a2psyc&amp;q=OTCM%3aNGLD&amp;form=skydnc</v>
    <v>Learn more on Bing</v>
  </rv>
  <rv s="23">
    <v>58</v>
    <v>NEVADA CANYON GOLD CORP. (OTCM:NGLD)</v>
    <v>8</v>
    <v>59</v>
    <v>Finance</v>
    <v>18</v>
    <v>en-GB</v>
    <v>a2psyc</v>
    <v>268435456</v>
    <v>1</v>
    <v>Powered by Refinitiv</v>
    <v>6.15</v>
    <v>1.21</v>
    <v>0.16689999999999999</v>
    <v>-0.43</v>
    <v>-0.133127</v>
    <v>USD</v>
    <v>Nevada Canyon Gold Corp. is natural resource company. The Company is involved in acquiring and exploring mineral properties and royalty interests in Nevada and Idaho. The Company's mineral property interests are comprised of the Lazy Claims Property, the Loman Property, and the Agai-Pah Property located in Mineral County, Nevada, the Swales Property located in Elko County, Nevada, and the Belshazzar Property located in Quartzburg mining district, Boise County, Idaho. Its Lazy Claims consist of three claims (60 acres) and are located within the Walker Lane shear zone, a 60-mile-wide structural corridor extending in a southeast direction from Reno, Nevada. Belshazzar Property consists of 10 unpatented mineral claims and seven placer mineral claims in a combined area of approximately 200 acres situated along the upper reaches of Fall Creek within the Quartzburg mining district. Swales Property consists of approximately 40 unpatented mining claims with a combined area of 800 acres.</v>
    <v>OTC Markets</v>
    <v>OTCM</v>
    <v>OTCM</v>
    <v>316 California Avenue, Suite 543, RENO, NV, 89509 US</v>
    <v>3.25</v>
    <v>Metals &amp; Mining</v>
    <v>Stock</v>
    <v>45476.006944444445</v>
    <v>7975</v>
    <v>2.59</v>
    <v>72529352</v>
    <v>NEVADA CANYON GOLD CORP.</v>
    <v>NEVADA CANYON GOLD CORP.</v>
    <v>3.18</v>
    <v>3.23</v>
    <v>2.8</v>
    <v>25903340</v>
    <v>NGLD</v>
    <v>NEVADA CANYON GOLD CORP. (OTCM:NGLD)</v>
    <v>18310</v>
    <v>16490</v>
    <v>2014</v>
  </rv>
  <rv s="4">
    <v>7976</v>
  </rv>
  <rv s="0">
    <v>https://www.bing.com/financeapi/forcetrigger?t=a1ty7w&amp;q=XNYS%3aGLT&amp;form=skydnc</v>
    <v>Learn more on Bing</v>
  </rv>
  <rv s="6">
    <v>12</v>
    <v>Glatfelter Corporation (XNYS:GLT)</v>
    <v>8</v>
    <v>13</v>
    <v>Finance</v>
    <v>5</v>
    <v>en-GB</v>
    <v>a1ty7w</v>
    <v>268435456</v>
    <v>1</v>
    <v>Powered by Refinitiv</v>
    <v>3.7050000000000001</v>
    <v>1.2150000000000001</v>
    <v>1.7430000000000001</v>
    <v>4.4999999999999998E-2</v>
    <v>3.3333000000000002E-2</v>
    <v>USD</v>
    <v>Glatfelter Corporation is a global supplier of engineered materials. The Company offers solutions across tea and single-serve coffee filtration, personal hygiene, as well as in many diverse packaging, home improvement and industrial applications. The Company operates through three segments: Airlaid Materials, Composite Fibers and Spunlace. Its Airlaid Materials segment is engaged in the sales of airlaid nonwoven fabric-like materials used in feminine hygiene products, adult incontinence products, tabletop, specialty wipes, and other airlaid applications. Its Composite Fibers segment is engaged in the sales of single-serve tea and coffee filtration papers, wallcovering base materials, composite laminate papers, technical specialties including substrates for electrical applications, and metallized products. Its Spunlace segment is engaged in the sales of quality spunlace nonwovens for critical cleaning, high-performance materials, personal care, hygiene, and medical applications.</v>
    <v>2916</v>
    <v>New York Stock Exchange</v>
    <v>XNYS</v>
    <v>XNYS</v>
    <v>4350 Congress Street, Suite 600, CHARLOTTE, NC, 28209 US</v>
    <v>1.405</v>
    <v>Paper &amp; Forest Products</v>
    <v>Stock</v>
    <v>45475.982647615623</v>
    <v>7978</v>
    <v>1.2150000000000001</v>
    <v>63127279</v>
    <v>Glatfelter Corporation</v>
    <v>Glatfelter Corporation</v>
    <v>1.39</v>
    <v>1.35</v>
    <v>1.395</v>
    <v>45252530</v>
    <v>GLT</v>
    <v>Glatfelter Corporation (XNYS:GLT)</v>
    <v>949088</v>
    <v>623024</v>
    <v>1905</v>
  </rv>
  <rv s="4">
    <v>7979</v>
  </rv>
  <rv s="0">
    <v>https://www.bing.com/financeapi/forcetrigger?t=bwnxvh&amp;q=XNAS%3aJUPW&amp;form=skydnc</v>
    <v>Learn more on Bing</v>
  </rv>
  <rv s="5">
    <v>7</v>
    <v>SAFETY SHOT, INC. (XNAS:SHOT)</v>
    <v>8</v>
    <v>9</v>
    <v>Finance</v>
    <v>5</v>
    <v>en-GB</v>
    <v>bwnxvh</v>
    <v>268435456</v>
    <v>1</v>
    <v>Powered by Refinitiv</v>
    <v>7.5</v>
    <v>0.36</v>
    <v>1.8442000000000001</v>
    <v>-0.04</v>
    <v>-3.3612999999999997E-2</v>
    <v>USD</v>
    <v>Safety Shot, Inc. is a wellness and functional beverage company. The Company is launching its Safety Shot, a patented beverage, which reduces blood alcohol content and boosting clarity. Safety Shot is an over-the-counter drink that can lower blood alcohol content to allow recovery from the effects of alcohol at a rate faster than would occur normally. Its product pipeline includes a range of products, such as hair loss treatments, eczema creams, vitiligo solutions, and sexual wellness products, that cater to different health and wellness needs. Its products are available through various retailers and e-commerce platforms. Additionally, the Company collaborate with other companies to license its intellectual property. The Company is also advancing various formulations to address psoriasis and vitiligo (Photocil), increase the effectiveness of minoxidil to treat hair loss (JW-700 minoxidil booster), women’s sexual wellness (JW-500), and jellyfish sting prevention sunscreen (NoStingz).</v>
    <v>8</v>
    <v>Nasdaq Stock Market</v>
    <v>XNAS</v>
    <v>XNAS</v>
    <v>1061 E. Indiantown Rd, Ste. 110, JUPITER, FL, 33477 US</v>
    <v>1.24</v>
    <v>Specialty Retailers</v>
    <v>Stock</v>
    <v>45475.998983784375</v>
    <v>7981</v>
    <v>1.1499999999999999</v>
    <v>59530842</v>
    <v>SAFETY SHOT, INC.</v>
    <v>SAFETY SHOT, INC.</v>
    <v>1.18</v>
    <v>0</v>
    <v>1.19</v>
    <v>1.1499999999999999</v>
    <v>51765950</v>
    <v>SHOT</v>
    <v>SAFETY SHOT, INC. (XNAS:SHOT)</v>
    <v>4500</v>
    <v>871331</v>
    <v>2018</v>
  </rv>
  <rv s="4">
    <v>7982</v>
  </rv>
  <rv s="0">
    <v>https://www.bing.com/financeapi/forcetrigger?t=b16jh7&amp;q=XNAS%3aSCOR&amp;form=skydnc</v>
    <v>Learn more on Bing</v>
  </rv>
  <rv s="5">
    <v>7</v>
    <v>COMSCORE, INC. (XNAS:SCOR)</v>
    <v>8</v>
    <v>9</v>
    <v>Finance</v>
    <v>10</v>
    <v>en-GB</v>
    <v>b16jh7</v>
    <v>268435456</v>
    <v>1</v>
    <v>Powered by Refinitiv</v>
    <v>20.969100000000001</v>
    <v>9.6</v>
    <v>1.1910000000000001</v>
    <v>-0.45</v>
    <v>-3.1099000000000002E-2</v>
    <v>USD</v>
    <v>comScore, Inc. is an information and analytics company that measures advertising, content, and the consumer audiences of each, across media platforms. The Company creates its products using a global data platform that combines information on digital platforms, television (TV), direct to consumer applications, and movie screens with demographics and other descriptive information. The Company's products and services are organized under two groups: Digital Ad Solutions, which provides measurement of the behavior and characteristics of audiences across digital platforms, including computers, tablets, mobile and other connected devices, and Cross Platform Solutions, which provides measurement of content and advertising audiences across local, national and addressable television, including consumption through connected (Smart) televisions, and are designed to help customers find the relevant viewing audience whether that viewing is linear, non-linear, online or on-demand.</v>
    <v>1175</v>
    <v>Nasdaq Stock Market</v>
    <v>XNAS</v>
    <v>XNAS</v>
    <v>Suite 600, 11950 Democracy Drive, RESTON, VA, 20190 US</v>
    <v>14.625</v>
    <v>Media &amp; Publishing</v>
    <v>Stock</v>
    <v>45475.833338784374</v>
    <v>7984</v>
    <v>14.02</v>
    <v>67770156</v>
    <v>COMSCORE, INC.</v>
    <v>COMSCORE, INC.</v>
    <v>14.29</v>
    <v>0</v>
    <v>14.47</v>
    <v>14.02</v>
    <v>4833820</v>
    <v>SCOR</v>
    <v>COMSCORE, INC. (XNAS:SCOR)</v>
    <v>5407</v>
    <v>15061</v>
    <v>1999</v>
  </rv>
  <rv s="4">
    <v>7985</v>
  </rv>
  <rv s="0">
    <v>https://www.bing.com/financeapi/forcetrigger?t=c3jjbh&amp;q=XNAS%3aCHWA&amp;form=skydnc</v>
    <v>Learn more on Bing</v>
  </rv>
  <rv s="5">
    <v>7</v>
    <v>WAG! GROUP CO. (XNAS:PET)</v>
    <v>8</v>
    <v>9</v>
    <v>Finance</v>
    <v>5</v>
    <v>en-GB</v>
    <v>c3jjbh</v>
    <v>268435456</v>
    <v>1</v>
    <v>Powered by Refinitiv</v>
    <v>2.65</v>
    <v>1.42</v>
    <v>1.3080000000000001</v>
    <v>-0.01</v>
    <v>-6.2109999999999995E-3</v>
    <v>USD</v>
    <v>Wag! Group Co. is an online marketplace for pet care offering access to five-star dog walking, pet sitting, expert pet advice, wellness plans, and one-on-one training from its community of approximately 500,000 local pet caregivers nationwide. The Company develops and supports proprietary marketplace technologies available as a Website and mobile app (platform or marketplace) that enable Pet Parents (to connect with independent pet caregivers (PCGs) and third-party service and product partners to obtain pet services and products, including pet walking, sitting, boarding, pet insurance comparison, and food and treats. Its businesses include Wag Labs, Inc., a premier marketplace for offline pet services, such as dog walking and overnight boarding; Petted.com, which is an online comparison marketplace for pet insurance and wellness plans; and Dog Food Advisor, a marketplace for pet food and treat advice, as well as others ranging from early-stage to established businesses.</v>
    <v>84</v>
    <v>Nasdaq Stock Market</v>
    <v>XNAS</v>
    <v>XNAS</v>
    <v>55 Francisco Street, Suite 360, SAN FRANCISCO, CA, 94133 US</v>
    <v>1.6114999999999999</v>
    <v>Personal &amp; Household Products &amp; Services</v>
    <v>Stock</v>
    <v>45475.978827858591</v>
    <v>7987</v>
    <v>1.5660000000000001</v>
    <v>64992256</v>
    <v>WAG! GROUP CO.</v>
    <v>WAG! GROUP CO.</v>
    <v>1.61</v>
    <v>0</v>
    <v>1.61</v>
    <v>1.6</v>
    <v>40620160</v>
    <v>PET</v>
    <v>WAG! GROUP CO. (XNAS:PET)</v>
    <v>1361</v>
    <v>91650</v>
    <v>2022</v>
  </rv>
  <rv s="4">
    <v>7988</v>
  </rv>
  <rv s="0">
    <v>https://www.bing.com/financeapi/forcetrigger?t=a21hgh&amp;q=XNAS%3aPXLW&amp;form=skydnc</v>
    <v>Learn more on Bing</v>
  </rv>
  <rv s="5">
    <v>7</v>
    <v>PIXELWORKS, INC. (XNAS:PXLW)</v>
    <v>8</v>
    <v>9</v>
    <v>Finance</v>
    <v>10</v>
    <v>en-GB</v>
    <v>a21hgh</v>
    <v>268435456</v>
    <v>1</v>
    <v>Powered by Refinitiv</v>
    <v>3.0798999999999999</v>
    <v>0.87219999999999998</v>
    <v>1.6302000000000001</v>
    <v>7.9000000000000008E-3</v>
    <v>8.1980000000000004E-3</v>
    <v>USD</v>
    <v>Pixelworks, Inc. is a provider of visual processing semiconductor and software solutions that enables viewing experiences in a variety of applications. Its primary target markets are Mobile, including smartphones and tablets, home, and enterprise, including projectors, personal video recorders, and over-the-air (OTA) streaming devices, and Cinema, including creation, remastering, and delivery of digital video content. The Company’s products categories include Semiconductor Hardware and Software and Platform Licensing. Its Semiconductor Hardware products include Visual Processor integrated circuits (ICs) for mobile devices, ImageProcessor SoCs for digital projectors and Transcoder ICs for media players, set-top-box recorders. Its Software and Platform Licensing products include Pixelworks Pro Software and TrueCut Motion Platform. Its core visual processing technologies include MotionEngine, artificial intelligence Based Display Processing, Advanced Scaling, and others.</v>
    <v>239</v>
    <v>Nasdaq Stock Market</v>
    <v>XNAS</v>
    <v>XNAS</v>
    <v>16760 Sw Upper Boones Ferry Rd., Suite 101, PORTLAND, OR, 97224 US</v>
    <v>0.99980000000000002</v>
    <v>Semiconductors &amp; Semiconductor Equipment</v>
    <v>Stock</v>
    <v>45475.963044988282</v>
    <v>7990</v>
    <v>0.95</v>
    <v>56159791</v>
    <v>PIXELWORKS, INC.</v>
    <v>PIXELWORKS, INC.</v>
    <v>0.97</v>
    <v>0</v>
    <v>0.96360000000000001</v>
    <v>0.97150000000000003</v>
    <v>57807300</v>
    <v>PXLW</v>
    <v>PIXELWORKS, INC. (XNAS:PXLW)</v>
    <v>2046</v>
    <v>351846</v>
    <v>1997</v>
  </rv>
  <rv s="4">
    <v>7991</v>
  </rv>
  <rv s="0">
    <v>https://www.bing.com/financeapi/forcetrigger?t=a1qqmw&amp;q=XNAS%3aDARE&amp;form=skydnc</v>
    <v>Learn more on Bing</v>
  </rv>
  <rv s="5">
    <v>7</v>
    <v>DARE BIOSCIENCE, INC. (XNAS:DARE)</v>
    <v>8</v>
    <v>9</v>
    <v>Finance</v>
    <v>5</v>
    <v>en-GB</v>
    <v>a1qqmw</v>
    <v>268435456</v>
    <v>1</v>
    <v>Powered by Refinitiv</v>
    <v>11.037599999999999</v>
    <v>3.24</v>
    <v>1.3748</v>
    <v>-0.16</v>
    <v>-4.2215999999999997E-2</v>
    <v>USD</v>
    <v>Dare Bioscience, Inc. is a biopharmaceutical company committed to advancing products for women's health. XACIATO, the Company's United States Food and Drug Administration (FDA)-approved product, vaginal gel 2%, a lincosamide antibacterial indicated for the treatment of bacterial vaginosis in female patients 12 years of age and older, which is under a global license agreement with Organon. Its clinical-stage programs include Ovaprene; Sildenafil Cream, 3.6%; DARE-HRT1; DARE-VVA1; DARE-CIN; DARE-PDM1; DARE-204 and DARE-214, and DARE-FRT1 and DARE-PTB1. Its pre-clinical stage programs include DARE-LARC1, DARE-LBT, DARE-GML, DARE-RH1 and DARE-PTB2. Ovaprene, is a hormone-free monthly intravaginal contraceptive. Sildenafil Cream, 3.6%, is a cream formulation of sildenafil, the active ingredient in Viagra, to treat female sexual arousal disorder (FSAD). DARE-HRT1, is a combination bio-identical estradiol and progesterone intravaginal ring for menopausal hormone therapy.</v>
    <v>23</v>
    <v>Nasdaq Stock Market</v>
    <v>XNAS</v>
    <v>XNAS</v>
    <v>3655 Nobel Dr Ste 260, SAN DIEGO, CA, 92122-1050 US</v>
    <v>3.96</v>
    <v>Biotechnology &amp; Medical Research</v>
    <v>Stock</v>
    <v>45475.996128842191</v>
    <v>7993</v>
    <v>3.5514999999999999</v>
    <v>366967227</v>
    <v>DARE BIOSCIENCE, INC.</v>
    <v>DARE BIOSCIENCE, INC.</v>
    <v>3.58</v>
    <v>0</v>
    <v>3.79</v>
    <v>3.63</v>
    <v>8424410</v>
    <v>DARE</v>
    <v>DARE BIOSCIENCE, INC. (XNAS:DARE)</v>
    <v>596</v>
    <v>48649</v>
    <v>2005</v>
  </rv>
  <rv s="4">
    <v>7994</v>
  </rv>
  <rv s="0">
    <v>https://www.bing.com/financeapi/forcetrigger?t=b198u2&amp;q=XNYS%3aBKTI&amp;form=skydnc</v>
    <v>Learn more on Bing</v>
  </rv>
  <rv s="6">
    <v>12</v>
    <v>BK TECHNOLOGIES CORPORATION (XNYS:BKTI)</v>
    <v>8</v>
    <v>13</v>
    <v>Finance</v>
    <v>10</v>
    <v>en-GB</v>
    <v>b198u2</v>
    <v>268435456</v>
    <v>1</v>
    <v>Powered by Refinitiv</v>
    <v>16.600000000000001</v>
    <v>8.7899999999999991</v>
    <v>1.1778999999999999</v>
    <v>0.02</v>
    <v>1.596E-3</v>
    <v>USD</v>
    <v>BK Technologies Corporation is a holding company. The Company, through BK Technologies, Inc., its operating subsidiary, provides public safety grade communications products and services. Its two business units include radio and software as a service (SaaS). The radio business unit designs, manufactures and markets American-made wireless communications products consisting of two-way land mobile radios (LMRs). The SaaS business unit focuses on delivering public safety smartphone applications which operate ubiquitously over the public cellular networks. Its SaaS service, InteropONE, is a Push-to-talk-Over-Cellular (PTTOC) SaaS service, which provides emergency incident commanders the capability to establish group push-to-talk communications between at-large smartphone users directly from their smartphone. It’s BKRplay is a public safety smartphone application which provides access to the InteropONE service. The Company offers products under the Company brand name BK Technologies.</v>
    <v>145</v>
    <v>New York Stock Exchange</v>
    <v>XNYS</v>
    <v>XNYS</v>
    <v>7100 Technology Dr, WEST MELBOURNE, FL, 32904-1525 US</v>
    <v>12.7493</v>
    <v>Communications &amp; Networking</v>
    <v>Stock</v>
    <v>45476.000000010936</v>
    <v>7996</v>
    <v>12.41</v>
    <v>44227290</v>
    <v>BK TECHNOLOGIES CORPORATION</v>
    <v>BK TECHNOLOGIES CORPORATION</v>
    <v>12.41</v>
    <v>12.53</v>
    <v>12.55</v>
    <v>3529710</v>
    <v>BKTI</v>
    <v>BK TECHNOLOGIES CORPORATION (XNYS:BKTI)</v>
    <v>4890</v>
    <v>16331</v>
    <v>2019</v>
  </rv>
  <rv s="4">
    <v>7997</v>
  </rv>
  <rv s="0">
    <v>https://www.bing.com/financeapi/forcetrigger?t=a23w77&amp;q=XNAS%3aSYPR&amp;form=skydnc</v>
    <v>Learn more on Bing</v>
  </rv>
  <rv s="5">
    <v>7</v>
    <v>SYPRIS SOLUTIONS, INC. (XNAS:SYPR)</v>
    <v>8</v>
    <v>9</v>
    <v>Finance</v>
    <v>10</v>
    <v>en-GB</v>
    <v>a23w77</v>
    <v>268435456</v>
    <v>1</v>
    <v>Powered by Refinitiv</v>
    <v>2.2999999999999998</v>
    <v>1.2705</v>
    <v>1.0022</v>
    <v>-0.03</v>
    <v>-1.5956999999999999E-2</v>
    <v>USD</v>
    <v>Sypris Solutions, Inc. is a diversified manufacturing and engineering services company serving the defense, transportation, communications, and energy industries. The Company is a provider of truck components, oil and gas pipeline components and aerospace and defense electronics. Its segments include Sypris Technologies, Inc. (Sypris Technologies) and Sypris Electronics, LLC (Sypris Electronics). Sypris Technologies is a supplier of forged and machined components, serving the commercial vehicle, off highway vehicle, recreational vehicle, automotive, industrial and energy markets in North America. Sypris Technologies manufactures energy-related products, such as pressurized closures, insulated joints, and other specialty products, primarily for oil and gas pipelines. Sypris Electronics segment is engaged in circuit card and full box build manufacturing and design for manufacturability and design to specification, for customers in the aerospace and defense electronics markets.</v>
    <v>752</v>
    <v>Nasdaq Stock Market</v>
    <v>XNAS</v>
    <v>XNAS</v>
    <v>STE 450, 101 BULLITT LN, LOUISVILLE, KY, 40222 US</v>
    <v>1.88</v>
    <v>Automobiles &amp; Auto Parts</v>
    <v>Stock</v>
    <v>45475.833341041405</v>
    <v>7999</v>
    <v>1.85</v>
    <v>42132140</v>
    <v>SYPRIS SOLUTIONS, INC.</v>
    <v>SYPRIS SOLUTIONS, INC.</v>
    <v>1.88</v>
    <v>0</v>
    <v>1.88</v>
    <v>1.85</v>
    <v>22774130</v>
    <v>SYPR</v>
    <v>SYPRIS SOLUTIONS, INC. (XNAS:SYPR)</v>
    <v>10</v>
    <v>18301</v>
    <v>1997</v>
  </rv>
  <rv s="4">
    <v>8000</v>
  </rv>
  <rv s="0">
    <v>https://www.bing.com/financeapi/forcetrigger?t=a2ko52&amp;q=XNAS%3aNUTX&amp;form=skydnc</v>
    <v>Learn more on Bing</v>
  </rv>
  <rv s="5">
    <v>7</v>
    <v>NUTEX HEALTH INC. (XNAS:NUTX)</v>
    <v>8</v>
    <v>9</v>
    <v>Finance</v>
    <v>10</v>
    <v>en-GB</v>
    <v>a2ko52</v>
    <v>268435456</v>
    <v>1</v>
    <v>Powered by Refinitiv</v>
    <v>68.069999999999993</v>
    <v>0.55000000000000004</v>
    <v>-8.3900000000000002E-2</v>
    <v>0</v>
    <v>0</v>
    <v>USD</v>
    <v>Nutex Health Inc. is a healthcare management and operations company. The Company operates through three segments: The Hospital division, The Population Health Management (PHM) division and The Real Estate division. The Hospital division develops and operates a network of micro-hospitals, specialty hospitals and hospital outpatient departments (HOPDs) providing comprehensive and high-quality 24/7 care. The Population Health Management division owns and operates provider networks, such as Independent Physician Associations (IPAs). The Real Estate division owns the land and hospital buildings which are leased to its hospital entities. The Company also provides limited services to one health maintenance organization (HMO) and two other IPAs in Southern and Northern California. The Company's cloud-based technology platform aggregates clinical and claims data across multiple settings, information systems, and sources to create a holistic view of patients and providers.</v>
    <v>800</v>
    <v>Nasdaq Stock Market</v>
    <v>XNAS</v>
    <v>XNAS</v>
    <v>6030 S. Rice Ave., Suite C, HOUSTON, TX, 77081 US</v>
    <v>0.62309999999999999</v>
    <v>Healthcare Providers &amp; Services</v>
    <v>Stock</v>
    <v>45475.99278697891</v>
    <v>8002</v>
    <v>0.55000000000000004</v>
    <v>29334428</v>
    <v>NUTEX HEALTH INC.</v>
    <v>NUTEX HEALTH INC.</v>
    <v>0.5897</v>
    <v>0</v>
    <v>0.59019999999999995</v>
    <v>0.59</v>
    <v>49719370</v>
    <v>NUTX</v>
    <v>NUTEX HEALTH INC. (XNAS:NUTX)</v>
    <v>353949</v>
    <v>18639</v>
    <v>2000</v>
  </rv>
  <rv s="4">
    <v>8003</v>
  </rv>
  <rv s="0">
    <v>https://www.bing.com/financeapi/forcetrigger?t=bokf52&amp;q=XNAS%3aCNXA&amp;form=skydnc</v>
    <v>Learn more on Bing</v>
  </rv>
  <rv s="5">
    <v>7</v>
    <v>CONNEXA SPORTS TECHNOLOGIES INC. (XNAS:YYAI)</v>
    <v>8</v>
    <v>9</v>
    <v>Finance</v>
    <v>5</v>
    <v>en-GB</v>
    <v>bokf52</v>
    <v>268435456</v>
    <v>1</v>
    <v>Powered by Refinitiv</v>
    <v>226.64</v>
    <v>2.89</v>
    <v>0.52459999999999996</v>
    <v>0.91</v>
    <v>0.107948</v>
    <v>USD</v>
    <v>Connexa Sports Technologies Inc. is a connected sports company, which is engaged in delivering products, technologies, and services across a range of activities in sports. It offers an integration of advanced technologies, including Automated Video, 5G Mobile, artificial Intelligence (AI), Big Data, Content and Performance Analytics. It helps in turning the sports facilities Smart with connected camera technology and connecting consumers to their sport. It provides automated production and live streaming of practices, matches, lessons, tournaments, and events. Its over-the-top (OTT) capabilities provide content for fan engagement, digital marketing, and strategic partnerships (betting). The Company's portfolio of brands includes Slinger and GAMEFACE.AI. Slinger delivers advanced and accessible game improvement products and technologies across tennis and other ball sports. GAMEFACE.AI extracts relevant performance insights for sports through its AI and machine learning software.</v>
    <v>9</v>
    <v>Nasdaq Stock Market</v>
    <v>XNAS</v>
    <v>XNAS</v>
    <v>2709 N. Rolling Road, Suite 138, WINDSOR MILL, MD, 21244 US</v>
    <v>10.09</v>
    <v>Leisure Products</v>
    <v>Stock</v>
    <v>45475.997551342189</v>
    <v>8005</v>
    <v>8.17</v>
    <v>14671460</v>
    <v>CONNEXA SPORTS TECHNOLOGIES INC.</v>
    <v>CONNEXA SPORTS TECHNOLOGIES INC.</v>
    <v>8.75</v>
    <v>0</v>
    <v>8.43</v>
    <v>9.34</v>
    <v>1740390</v>
    <v>YYAI</v>
    <v>CONNEXA SPORTS TECHNOLOGIES INC. (XNAS:YYAI)</v>
    <v>3759</v>
    <v>42241</v>
    <v>2022</v>
  </rv>
  <rv s="4">
    <v>8006</v>
  </rv>
  <rv s="0">
    <v>https://www.bing.com/financeapi/forcetrigger?t=a21ea2&amp;q=XNYS%3aPTN&amp;form=skydnc</v>
    <v>Learn more on Bing</v>
  </rv>
  <rv s="6">
    <v>12</v>
    <v>PALATIN TECHNOLOGIES, INC. (XNYS:PTN)</v>
    <v>8</v>
    <v>13</v>
    <v>Finance</v>
    <v>10</v>
    <v>en-GB</v>
    <v>a21ea2</v>
    <v>268435456</v>
    <v>1</v>
    <v>Powered by Refinitiv</v>
    <v>5.65</v>
    <v>1.43</v>
    <v>1.0121</v>
    <v>0.02</v>
    <v>1.0752999999999999E-2</v>
    <v>USD</v>
    <v>Palatin Technologies, Inc. is a biopharmaceutical company. The Company is engaged in developing medicines based on molecules that modulate the activity of the melanocortin receptor system. The Company’s product candidates are targeted, receptor-specific therapeutics for the treatment of diseases with unmet medical needs and commercial potential. Its new product development activities focus primarily on MC1r agonists, with the potential to treat inflammatory and autoimmune diseases, such as dry eye disease, which is also known as keratoconjunctivitis sicca, uveitis, diabetic retinopathy, and inflammatory bowel disease. It is also developing peptides that are active at more than one melanocortin receptor, and MC4r peptide and small molecule agonists with potential utility in obesity and metabolic-related disorders, including rare disease and orphan indications. Its product candidates include PL9643 for dry eye disease and PL8177 for the treatment of ulcerative colitis.</v>
    <v>34</v>
    <v>New York Stock Exchange</v>
    <v>XNYS</v>
    <v>XNYS</v>
    <v>4B Cedar Brook Drive, CRANBURY, NJ, 08512 US</v>
    <v>1.9</v>
    <v>Biotechnology &amp; Medical Research</v>
    <v>Stock</v>
    <v>45476.000000034372</v>
    <v>8008</v>
    <v>1.8</v>
    <v>30336883</v>
    <v>PALATIN TECHNOLOGIES, INC.</v>
    <v>PALATIN TECHNOLOGIES, INC.</v>
    <v>1.89</v>
    <v>1.86</v>
    <v>1.88</v>
    <v>16136640</v>
    <v>PTN</v>
    <v>PALATIN TECHNOLOGIES, INC. (XNYS:PTN)</v>
    <v>12</v>
    <v>84613</v>
    <v>1986</v>
  </rv>
  <rv s="4">
    <v>8009</v>
  </rv>
  <rv s="7">
    <v>14</v>
    <v>BIOAFFINITY TECHNOLOGIES, INC. (XNAS:BIAF)</v>
    <v>15</v>
    <v>9</v>
    <v>Finance</v>
    <v>10</v>
    <v>en-GB</v>
    <v>c776hw</v>
    <v>268435456</v>
    <v>1</v>
    <v>Powered by Refinitiv</v>
    <v>3.62</v>
    <v>0.95479999999999998</v>
    <v>1.8360000000000001</v>
    <v>-0.05</v>
    <v>-2.2523000000000001E-2</v>
    <v>USD</v>
    <v>bioAffinity Technologies, Inc. is a biotechnology company focused on commercializing noninvasive tests for the detection of early-stage cancer and lung disease. The Company addresses the need for noninvasive diagnosis of early-stage cancer and diseases of the lung and broad-spectrum cancer treatment. Its segments include Diagnostic Research and Development (R&amp;D) and Laboratory Services. Its Diagnostic R&amp;D segment includes research and development and clinical development on diagnostic tests. Its Laboratory services include all the operations of Village Oaks and PPLS, in addition to sales and marketing of CyPath Lung from bioAffinity. Its first product, CyPath Lung, addresses the need for noninvasive detection of early-stage lung cancer. The CyPath Lung test enables physicians to more confidently identify patients who will likely benefit from timely intervention and more invasive follow-up procedures and those who are likely without lung cancer and should continue routine screening.</v>
    <v>75</v>
    <v>Nasdaq Stock Market</v>
    <v>XNAS</v>
    <v>XNAS</v>
    <v>22211 West Interstate-10, Suite 1206, SAN ANTONIO, TX, 78257 US</v>
    <v>2.31</v>
    <v>Healthcare Equipment &amp; Supplies</v>
    <v>Stock</v>
    <v>45475.996990902342</v>
    <v>2.17</v>
    <v>25296861</v>
    <v>BIOAFFINITY TECHNOLOGIES, INC.</v>
    <v>BIOAFFINITY TECHNOLOGIES, INC.</v>
    <v>2.2799999999999998</v>
    <v>0</v>
    <v>2.2200000000000002</v>
    <v>2.17</v>
    <v>11657540</v>
    <v>BIAF</v>
    <v>BIOAFFINITY TECHNOLOGIES, INC. (XNAS:BIAF)</v>
    <v>77</v>
    <v>61534</v>
    <v>2014</v>
  </rv>
  <rv s="4">
    <v>8011</v>
  </rv>
  <rv s="0">
    <v>https://www.bing.com/financeapi/forcetrigger?t=a1ou4c&amp;q=XNYS%3aBRN&amp;form=skydnc</v>
    <v>Learn more on Bing</v>
  </rv>
  <rv s="6">
    <v>12</v>
    <v>BARNWELL INDUSTRIES, INC. (XNYS:BRN)</v>
    <v>8</v>
    <v>13</v>
    <v>Finance</v>
    <v>10</v>
    <v>en-GB</v>
    <v>a1ou4c</v>
    <v>268435456</v>
    <v>1</v>
    <v>Powered by Refinitiv</v>
    <v>3.1999</v>
    <v>2.06</v>
    <v>0.16039999999999999</v>
    <v>0.08</v>
    <v>3.4632000000000003E-2</v>
    <v>USD</v>
    <v>Barnwell Industries, Inc. is engaged in three businesses: acquiring, developing, producing, and selling oil and natural gas in Canada and the United States; investing in land interests in Hawaii; and drilling wells and installing and repairing water pumping systems in Hawaii. The Company operates through three segments: Oil and Natural Gas, Land Investment, and Contract Drilling. Oil and Natural Gas segment is involved in the acquisition and development of oil and natural gas properties in Canada where it initiates and participates in acquisition and developmental operations for oil and natural gas on properties. Contract Drilling segment provides well drilling services and water pumping system installation and repairs in Hawaii. The Company is involved in the acquisition and development of oil and natural gas properties in Canada. In addition, the Company, through its wholly owned subsidiaries, involves in several non-operated oil and natural gas investments in Oklahoma and Texas.</v>
    <v>36</v>
    <v>New York Stock Exchange</v>
    <v>XNYS</v>
    <v>XNYS</v>
    <v>Suite 2900, 1100 Alakea St., HONOLULU, HI, 96813 US</v>
    <v>2.39</v>
    <v>Oil &amp; Gas</v>
    <v>Stock</v>
    <v>45476.000000161715</v>
    <v>8013</v>
    <v>2.2799999999999998</v>
    <v>23967135</v>
    <v>BARNWELL INDUSTRIES, INC.</v>
    <v>BARNWELL INDUSTRIES, INC.</v>
    <v>2.2799999999999998</v>
    <v>2.31</v>
    <v>2.39</v>
    <v>10028090</v>
    <v>BRN</v>
    <v>BARNWELL INDUSTRIES, INC. (XNYS:BRN)</v>
    <v>4500</v>
    <v>9016</v>
    <v>1956</v>
  </rv>
  <rv s="4">
    <v>8014</v>
  </rv>
  <rv s="0">
    <v>https://www.bing.com/financeapi/forcetrigger?t=a1yf52&amp;q=XNAS%3aNERV&amp;form=skydnc</v>
    <v>Learn more on Bing</v>
  </rv>
  <rv s="5">
    <v>7</v>
    <v>MINERVA NEUROSCIENCES, INC. (XNAS:NERV)</v>
    <v>8</v>
    <v>9</v>
    <v>Finance</v>
    <v>10</v>
    <v>en-GB</v>
    <v>a1yf52</v>
    <v>268435456</v>
    <v>1</v>
    <v>Powered by Refinitiv</v>
    <v>13.49</v>
    <v>2.2599999999999998</v>
    <v>0.13819999999999999</v>
    <v>-0.12</v>
    <v>-3.7499999999999999E-2</v>
    <v>USD</v>
    <v>Minerva Neurosciences, Inc. is a clinical-stage biopharmaceutical company, which focused on the development and commercialization of product candidates to treat patients suffering from central nervous system (CNS) diseases. It is engaged in developing roluperidone for the treatment of negative symptoms in patients with schizophrenia and have exclusive rights to develop and commercialize MIN-301 for the treatment of Parkinson's disease. It has also co-developed seltorexant for the treatment of insomnia disorder and adjunctive treatment of the major depressive disorder (MDD). Roluperidone is a compound that blocks serotonin, sigma, and a-adrenergic receptors that are involved in the regulation of mood, cognition, sleep, and anxiety. Roluperidone has been designed to block a specific subtype of serotonin receptor called 5-HT2A. MIN-301 is a soluble recombinant form of the Neuregulin-1b1 (NRG-1b1), protein, for the treatment of Parkinson's disease and for other neurodegenerative disorders.</v>
    <v>9</v>
    <v>Nasdaq Stock Market</v>
    <v>XNAS</v>
    <v>XNAS</v>
    <v>1601 TRAPELO ROAD, SUITE 284, WALTHAM, MA, 02451 US</v>
    <v>3.18</v>
    <v>Biotechnology &amp; Medical Research</v>
    <v>Stock</v>
    <v>45475.833339316407</v>
    <v>8016</v>
    <v>3.08</v>
    <v>22118050</v>
    <v>MINERVA NEUROSCIENCES, INC.</v>
    <v>MINERVA NEUROSCIENCES, INC.</v>
    <v>3.18</v>
    <v>0</v>
    <v>3.2</v>
    <v>3.08</v>
    <v>6993410</v>
    <v>NERV</v>
    <v>MINERVA NEUROSCIENCES, INC. (XNAS:NERV)</v>
    <v>1</v>
    <v>65751</v>
    <v>2007</v>
  </rv>
  <rv s="4">
    <v>8017</v>
  </rv>
  <rv s="0">
    <v>https://www.bing.com/financeapi/forcetrigger?t=bumq2w&amp;q=XNAS%3aVRM&amp;form=skydnc</v>
    <v>Learn more on Bing</v>
  </rv>
  <rv s="5">
    <v>7</v>
    <v>Vroom, Inc. (XNAS:VRM)</v>
    <v>8</v>
    <v>9</v>
    <v>Finance</v>
    <v>10</v>
    <v>en-GB</v>
    <v>bumq2w</v>
    <v>268435456</v>
    <v>1</v>
    <v>Powered by Refinitiv</v>
    <v>225.6</v>
    <v>8.11</v>
    <v>1.8856999999999999</v>
    <v>-0.28000000000000003</v>
    <v>-2.9228000000000001E-2</v>
    <v>USD</v>
    <v>Vroom, Inc. owns and operates United Auto Credit Corporation (UACC), an automotive finance company that offers vehicle financing to its customers through third party dealers under the UACC brand. The Company also operates CarStory, an artificial intelligence (AI)-powered analytics and digital services for automotive retail.</v>
    <v>1675</v>
    <v>Nasdaq Stock Market</v>
    <v>XNAS</v>
    <v>XNAS</v>
    <v>3600 W Sam Houston Pkwy S, Floor 4, 11th Floor, HOUSTON, TX, 77042 US</v>
    <v>9.6999999999999993</v>
    <v>Software &amp; IT Services</v>
    <v>Stock</v>
    <v>45475.991191388282</v>
    <v>8019</v>
    <v>9.1999999999999993</v>
    <v>17332780</v>
    <v>Vroom, Inc.</v>
    <v>Vroom, Inc.</v>
    <v>9.49</v>
    <v>0</v>
    <v>9.58</v>
    <v>9.3000000000000007</v>
    <v>1809270</v>
    <v>VRM</v>
    <v>Vroom, Inc. (XNAS:VRM)</v>
    <v>3</v>
    <v>22416</v>
    <v>2012</v>
  </rv>
  <rv s="4">
    <v>8020</v>
  </rv>
  <rv s="0">
    <v>https://www.bing.com/financeapi/forcetrigger?t=a2nwim&amp;q=OTCM%3aMCVT&amp;form=skydnc</v>
    <v>Learn more on Bing</v>
  </rv>
  <rv s="5">
    <v>7</v>
    <v>Mill City Ventures III, Ltd. (XNAS:MCVT)</v>
    <v>8</v>
    <v>9</v>
    <v>Finance</v>
    <v>10</v>
    <v>en-GB</v>
    <v>a2nwim</v>
    <v>268435456</v>
    <v>1</v>
    <v>Powered by Refinitiv</v>
    <v>3.77</v>
    <v>2.0299999999999998</v>
    <v>1.0149999999999999</v>
    <v>0.03</v>
    <v>1.0381E-2</v>
    <v>USD</v>
    <v>Mill City Ventures III, Ltd. is engaged in the business of providing short-term specialty finance solutions primarily to private businesses, micro- and small-cap public companies and high-net-worth individuals. The Company generally provides specialty finance solutions that are short-term in nature. The principal specialty finance solutions it provides are high-interest short-term lending arrangements. Typically, these lending arrangements involve the Company obtaining collateral as security for the borrower’s repayment of funds to the Company, or personal guarantees from the principals or affiliates of the borrower. Its specialty finance solutions include short-term secured loans for real estate development; short-term unsecured loans (with an option to acquire collateral security) to a business; short-term secured loans to a business for operating capital, and short-term secured loans to an individual owed a forthcoming tax refund.</v>
    <v>3</v>
    <v>Nasdaq Stock Market</v>
    <v>XNAS</v>
    <v>XNAS</v>
    <v>Suite 210, 130 LAKE STREET WEST, WAYZATA, MN, 55391 US</v>
    <v>3.05</v>
    <v>Banking Services</v>
    <v>Stock</v>
    <v>45475.833349617969</v>
    <v>8022</v>
    <v>2.7850000000000001</v>
    <v>18517240</v>
    <v>Mill City Ventures III, Ltd.</v>
    <v>Mill City Ventures III, Ltd.</v>
    <v>3.03</v>
    <v>0</v>
    <v>2.89</v>
    <v>2.92</v>
    <v>6385250</v>
    <v>MCVT</v>
    <v>Mill City Ventures III, Ltd. (XNAS:MCVT)</v>
    <v>7954</v>
    <v>1756</v>
    <v>2006</v>
  </rv>
  <rv s="4">
    <v>8023</v>
  </rv>
  <rv s="0">
    <v>https://www.bing.com/financeapi/forcetrigger?t=c4us6h&amp;q=XNAS%3aMAAQ&amp;form=skydnc</v>
    <v>Learn more on Bing</v>
  </rv>
  <rv s="5">
    <v>7</v>
    <v>CARDIO DIAGNOSTICS HOLDINGS, INC. (XNAS:CDIO)</v>
    <v>8</v>
    <v>9</v>
    <v>Finance</v>
    <v>5</v>
    <v>en-GB</v>
    <v>c4us6h</v>
    <v>268435456</v>
    <v>1</v>
    <v>Powered by Refinitiv</v>
    <v>3.56</v>
    <v>0.17100000000000001</v>
    <v>5.4989999999999997</v>
    <v>5.0000000000000001E-4</v>
    <v>9.2590000000000001E-4</v>
    <v>USD</v>
    <v>Cardio Diagnostics Holdings, Inc. is an artificial intelligence-powered precision cardiovascular medicine company. The Company develops and commercializes a series of products for various types of cardiovascular disease and associated co-morbidities, including coronary heart disease (CHD), stroke, heart failure and diabetes, by leveraging its artificial intelligence (AI)-driven Integrated Genetic-Epigenetic Engine. Its first product, Epi+Gen CHD, is an epigenetics-based clinical blood test capable of assessing near-term (three-year) risk for CHD, and its second product, PrecisionCHD, is an epigenetics-based clinical blood test for the detection of CHD. CardioInnovate360 is a research use only (RUO) solution to support the discovery, development and validation of biopharmaceuticals for the assessment and management of cardiovascular diseases. HeartRisk is a cardiovascular risk intelligence platform that combines insights from anonymized and aggregated clinical cardiovascular data.</v>
    <v>7</v>
    <v>Nasdaq Stock Market</v>
    <v>XNAS</v>
    <v>XNAS</v>
    <v>311 W. Superior Street, Suite 444, CHICAGO, IL, 60645 US</v>
    <v>0.56010000000000004</v>
    <v>Biotechnology &amp; Medical Research</v>
    <v>Stock</v>
    <v>45475.979044756248</v>
    <v>8025</v>
    <v>0.53090000000000004</v>
    <v>12261561</v>
    <v>CARDIO DIAGNOSTICS HOLDINGS, INC.</v>
    <v>CARDIO DIAGNOSTICS HOLDINGS, INC.</v>
    <v>0.53090000000000004</v>
    <v>0</v>
    <v>0.54</v>
    <v>0.54049999999999998</v>
    <v>22685590</v>
    <v>CDIO</v>
    <v>CARDIO DIAGNOSTICS HOLDINGS, INC. (XNAS:CDIO)</v>
    <v>2331</v>
    <v>180073</v>
    <v>2021</v>
  </rv>
  <rv s="4">
    <v>8026</v>
  </rv>
  <rv s="0">
    <v>https://www.bing.com/financeapi/forcetrigger?t=a1wxar&amp;q=XNAS%3aLIQT&amp;form=skydnc</v>
    <v>Learn more on Bing</v>
  </rv>
  <rv s="5">
    <v>7</v>
    <v>LIQTECH INTERNATIONAL, INC. (XNAS:LIQT)</v>
    <v>8</v>
    <v>9</v>
    <v>Finance</v>
    <v>5</v>
    <v>en-GB</v>
    <v>a1wxar</v>
    <v>268435456</v>
    <v>1</v>
    <v>Powered by Refinitiv</v>
    <v>4.2</v>
    <v>1.9</v>
    <v>0.96050000000000002</v>
    <v>0.06</v>
    <v>2.5751E-2</v>
    <v>USD</v>
    <v>LiqTech International Inc is a clean technology international company, which is engaged in filtration technologies with headquarter in Denmark. The Company specializes in three main business areas: Water - cleaning water of suspended solids, oil &amp; grease, germs &amp; heavy metals, Ceramics - using silicon carbide membranes in diesel exhaust and liquid filtration products, and Plastics - plastic manufacturing. The Company focuses on water treatment systems through its subsidiary, LiqTech Water A/S, sells and develops silicon carbide membranes and diesel particulate filters through LiqTech Ceramics A/S, while LiqTech Plastics A/S, has a focus on plastic processing.</v>
    <v>119</v>
    <v>Nasdaq Stock Market</v>
    <v>XNAS</v>
    <v>XNAS</v>
    <v>Industriparken 22C, BALLERUP, DENMARK-NA, 2750 DK</v>
    <v>2.4517000000000002</v>
    <v>Professional &amp; Commercial Services</v>
    <v>Stock</v>
    <v>45475.855480635939</v>
    <v>8028</v>
    <v>2.23</v>
    <v>13879542</v>
    <v>LIQTECH INTERNATIONAL, INC.</v>
    <v>LIQTECH INTERNATIONAL, INC.</v>
    <v>2.3012000000000001</v>
    <v>0</v>
    <v>2.33</v>
    <v>2.39</v>
    <v>5807340</v>
    <v>LIQT</v>
    <v>LIQTECH INTERNATIONAL, INC. (XNAS:LIQT)</v>
    <v>22837</v>
    <v>16526</v>
    <v>2004</v>
  </rv>
  <rv s="4">
    <v>8029</v>
  </rv>
  <rv s="0">
    <v>https://www.bing.com/financeapi/forcetrigger?t=c4uedm&amp;q=XNAS%3aHTCR&amp;form=skydnc</v>
    <v>Learn more on Bing</v>
  </rv>
  <rv s="5">
    <v>7</v>
    <v>HeartCore Enterprises, Inc. (XNAS:HTCR)</v>
    <v>8</v>
    <v>9</v>
    <v>Finance</v>
    <v>10</v>
    <v>en-GB</v>
    <v>c4uedm</v>
    <v>268435456</v>
    <v>1</v>
    <v>Powered by Refinitiv</v>
    <v>1.64</v>
    <v>0.36</v>
    <v>0.80800000000000005</v>
    <v>-1.0800000000000001E-2</v>
    <v>-1.5233000000000002E-2</v>
    <v>USD</v>
    <v>HeartCore Enterprises Inc is a Japan-based company mainly engaged in the software development. The Company operates through two business units. The Customer Experience Management (CXM) Platform includes marketing, sales, service and content management systems, as well as other tools and integrations, that enable companies to attract and engage customers throughout the customer experience. The Company also provides education, services and support to help customers be successful with the CXM Platform. The Digital Transformation business is engaged in the provision of customers with robotics process automation, process mining and task mining to accelerate the digital transformation of enterprises. The Company have an ongoing technology innovation team to develop software that supports the narrow needs of large enterprise customers.</v>
    <v>99</v>
    <v>Nasdaq Stock Market</v>
    <v>XNAS</v>
    <v>XNAS</v>
    <v>1-2-33, Higashigotanda, SHINAGAWA-KU, TOKYO-TO, 141-0022 JP</v>
    <v>0.69820000000000004</v>
    <v>Software &amp; IT Services</v>
    <v>Stock</v>
    <v>45475.87432770781</v>
    <v>8031</v>
    <v>0.68959999999999999</v>
    <v>14567342</v>
    <v>HeartCore Enterprises, Inc.</v>
    <v>HeartCore Enterprises, Inc.</v>
    <v>0.68959999999999999</v>
    <v>0</v>
    <v>0.70899999999999996</v>
    <v>0.69820000000000004</v>
    <v>20864140</v>
    <v>HTCR</v>
    <v>HeartCore Enterprises, Inc. (XNAS:HTCR)</v>
    <v>1393</v>
    <v>9443</v>
    <v>2021</v>
  </rv>
  <rv s="4">
    <v>8032</v>
  </rv>
  <rv s="0">
    <v>https://www.bing.com/financeapi/forcetrigger?t=c1w81h&amp;q=XNYS%3aIPVA&amp;form=skydnc</v>
    <v>Learn more on Bing</v>
  </rv>
  <rv s="6">
    <v>12</v>
    <v>GETAROUND, INC (XNYS:GETR)</v>
    <v>8</v>
    <v>13</v>
    <v>Finance</v>
    <v>10</v>
    <v>en-GB</v>
    <v>c1w81h</v>
    <v>268435456</v>
    <v>1</v>
    <v>Powered by Refinitiv</v>
    <v>0.69499999999999995</v>
    <v>0.13200000000000001</v>
    <v>1.0329999999999999</v>
    <v>-3.0000000000000001E-3</v>
    <v>-2.1739000000000001E-2</v>
    <v>USD</v>
    <v>Getaround, Inc. provides a connected carsharing marketplace. The Company makes sharing cars and trucks simple through its cloud and in-car Connect technology. Its technology enables a contactless experience, no waiting in line at a car rental facility, manually completing paperwork or meeting anyone to collect or drop off car keys. Its Getaround Connect Cloud Platform creates a digital experience that enables guests to find cars nearby, and for hosts to share their cars with guests, in both high and low population-density geographies. Connected cars on its network are installed with either its Getaround Connect electronic Internet of Things (IoT) device or with a third-party after-market IoT device compatible with its network. Its digital carsharing marketplace derives demand from guests who want access to cars nearby 24/7 for a variety of use cases, such as local and long-distance getaways, running errands, business travel and driving to earn through rideshare and delivery platforms.</v>
    <v>290</v>
    <v>New York Stock Exchange</v>
    <v>XNYS</v>
    <v>XNYS</v>
    <v>55 Green Street, SAN FRANCISCO, CA, 94111 US</v>
    <v>0.15229999999999999</v>
    <v>Passenger Transportation Services</v>
    <v>Stock</v>
    <v>45475.973323610939</v>
    <v>8034</v>
    <v>0.13389999999999999</v>
    <v>12569181</v>
    <v>GETAROUND, INC</v>
    <v>GETAROUND, INC</v>
    <v>0.13389999999999999</v>
    <v>0.13800000000000001</v>
    <v>0.13500000000000001</v>
    <v>93105050</v>
    <v>GETR</v>
    <v>GETAROUND, INC (XNYS:GETR)</v>
    <v>406</v>
    <v>768253</v>
    <v>2020</v>
  </rv>
  <rv s="4">
    <v>8035</v>
  </rv>
  <rv s="0">
    <v>https://www.bing.com/financeapi/forcetrigger?t=a1zzvh&amp;q=XNAS%3aPMD&amp;form=skydnc</v>
    <v>Learn more on Bing</v>
  </rv>
  <rv s="5">
    <v>7</v>
    <v>PSYCHEMEDICS CORPORATION (XNAS:PMD)</v>
    <v>8</v>
    <v>9</v>
    <v>Finance</v>
    <v>10</v>
    <v>en-GB</v>
    <v>a1zzvh</v>
    <v>268435456</v>
    <v>1</v>
    <v>Powered by Refinitiv</v>
    <v>5.15</v>
    <v>2.06</v>
    <v>0.7046</v>
    <v>0</v>
    <v>0</v>
    <v>USD</v>
    <v>Psychemedics Corporation is a hair drug testing company. The Company provides testing services for the detection of drugs of abuse through the analysis of hair samples. Its testing methods utilize a patented technology that digests the hair and releases drugs trapped in the hair without destroying the drugs. The Company customizes its enzyme immunoassay (EIA) procedures to drug test hair samples. It provides screening and confirmation by mass spectrometry using industry-accepted practices for cocaine, marijuana, phenylcyclohexyl piperidine (PCP), amphetamines (including ecstasy, eve, and Adderall), opiates (including heroin, hydrocodone, hydromorphone, oxycodone and codeine), synthetic cannabinoids (including K2, Spice, Blaze), benzodiazepines (Xanax, Valium, and Ativan), nicotine, Fentanyl, and alcohol. The Company markets its corporate drug testing services through its own sales force, distributors, and partners. It markets its home drug testing service, PDT-90, through the Internet.</v>
    <v>116</v>
    <v>Nasdaq Stock Market</v>
    <v>XNAS</v>
    <v>XNAS</v>
    <v>125 Nagog Park, ACTON, MA, 01720 US</v>
    <v>2.4900000000000002</v>
    <v>Healthcare Providers &amp; Services</v>
    <v>Stock</v>
    <v>45475.927929108591</v>
    <v>8037</v>
    <v>2.34</v>
    <v>13643190</v>
    <v>PSYCHEMEDICS CORPORATION</v>
    <v>PSYCHEMEDICS CORPORATION</v>
    <v>2.34</v>
    <v>0</v>
    <v>2.35</v>
    <v>2.35</v>
    <v>5805610</v>
    <v>PMD</v>
    <v>PSYCHEMEDICS CORPORATION (XNAS:PMD)</v>
    <v>45</v>
    <v>5191</v>
    <v>1986</v>
  </rv>
  <rv s="4">
    <v>8038</v>
  </rv>
  <rv s="7">
    <v>14</v>
    <v>Innovative Eyewear Inc (XNAS:LUCY)</v>
    <v>15</v>
    <v>9</v>
    <v>Finance</v>
    <v>5</v>
    <v>en-GB</v>
    <v>c7394c</v>
    <v>268435456</v>
    <v>1</v>
    <v>Powered by Refinitiv</v>
    <v>1.36</v>
    <v>0.1681</v>
    <v>-2.2999999999999998</v>
    <v>-2.1700000000000001E-2</v>
    <v>-4.1255E-2</v>
    <v>USD</v>
    <v>Innovative Eyewear, Inc. is a developer of ChatGPT enabled smart eyewear, under the Lucyd, Nautica, Eddie Bauer and Reebok brands. The Company develops and sells smart eyeglasses and sunglasses, which are designed to allow its customers to remain connected to their digital lives, while also offering prescription eyewear and sun protection. Its first commercial product, Lucyd Lyte, enables the wearer to remain connected to their digital lives. Its product offering consists of 29 different models, which offers a similar amount of style variety as many traditional eyewear collections. All styles are each available with 80+ different lens types, resulting in thousands of variations of products available. The Company has over 100 licensed patents and applications. The Company’s smartglasses enable the wearer to listen to music, take and make calls, and use voice assistants to perform many common smartphone tasks hands-free.</v>
    <v>11</v>
    <v>Nasdaq Stock Market</v>
    <v>XNAS</v>
    <v>XNAS</v>
    <v>11900 Biscayne Blvd, Suite 630, NORTH MIAMI, FL, 33181 US</v>
    <v>0.56000000000000005</v>
    <v>Healthcare Equipment &amp; Supplies</v>
    <v>Stock</v>
    <v>45475.999967823438</v>
    <v>0.48199999999999998</v>
    <v>11839062</v>
    <v>Innovative Eyewear Inc</v>
    <v>Innovative Eyewear Inc</v>
    <v>0.48199999999999998</v>
    <v>0</v>
    <v>0.52600000000000002</v>
    <v>0.50429999999999997</v>
    <v>23476230</v>
    <v>LUCY</v>
    <v>Innovative Eyewear Inc (XNAS:LUCY)</v>
    <v>151719</v>
    <v>54516718</v>
    <v>2020</v>
  </rv>
  <rv s="4">
    <v>8040</v>
  </rv>
  <rv s="15">
    <v>38</v>
    <v>ELEVAI LABS INC. (XNAS:ELAB)</v>
    <v>15</v>
    <v>22</v>
    <v>Finance</v>
    <v>10</v>
    <v>en-GB</v>
    <v>cbk552</v>
    <v>268435456</v>
    <v>1</v>
    <v>Powered by Refinitiv</v>
    <v>4.2442000000000002</v>
    <v>0.56999999999999995</v>
    <v>-1.7399999999999999E-2</v>
    <v>-2.9522E-2</v>
    <v>USD</v>
    <v>Elevai Labs, Inc. is a physician-dispensed skincare company. The Company conducts research and development to advance science-driven topical skincare that complements the medical aesthetics industry. It produces and commercializes topical skincare products that contain its proprietary stem cell derived Elevai Exosomes designed to enhance the appearance of skin. Its Precision Regenerative Exosome Technology (PREx) biotechnology process yields exosome lots from human umbilical cord-derived mesenchymal stem cells (hUMSC) for its specialty physician-dispensed skincare product lines. It has integrated the use of stem cell exosomes into its initial product line: Elevai Post Treatment E-Series. The E-Series comprises two post-skincare procedure care products that target the face and neck, and upper chest regions. Its products include Empower and Enfinity serums. Empower is its after-treatment topical product that supports the appearance of healthy skin and promotes an even toned complexion.</v>
    <v>18</v>
    <v>Nasdaq Stock Market</v>
    <v>XNAS</v>
    <v>XNAS</v>
    <v>120 Newport Center Drive, Ste 250, NEWPORT BEACH, CA, 92660 US</v>
    <v>0.58879999999999999</v>
    <v>Biotechnology &amp; Medical Research</v>
    <v>Stock</v>
    <v>45475.985629628907</v>
    <v>0.57199999999999995</v>
    <v>11135010</v>
    <v>ELEVAI LABS INC.</v>
    <v>ELEVAI LABS INC.</v>
    <v>0.57999999999999996</v>
    <v>0</v>
    <v>0.58940000000000003</v>
    <v>0.57199999999999995</v>
    <v>18892120</v>
    <v>ELAB</v>
    <v>ELEVAI LABS INC. (XNAS:ELAB)</v>
    <v>200</v>
    <v>76285</v>
    <v>2020</v>
  </rv>
  <rv s="4">
    <v>8042</v>
  </rv>
  <rv s="0">
    <v>https://www.bing.com/financeapi/forcetrigger?t=bh3jf2&amp;q=XNYS%3aSBEV&amp;form=skydnc</v>
    <v>Learn more on Bing</v>
  </rv>
  <rv s="6">
    <v>12</v>
    <v>SPLASH BEVERAGE GROUP, INC. (XNYS:SBEV)</v>
    <v>8</v>
    <v>13</v>
    <v>Finance</v>
    <v>5</v>
    <v>en-GB</v>
    <v>bh3jf2</v>
    <v>268435456</v>
    <v>1</v>
    <v>Powered by Refinitiv</v>
    <v>1.18</v>
    <v>0.20050000000000001</v>
    <v>1.0561</v>
    <v>-1.7999999999999999E-2</v>
    <v>-7.1627999999999997E-2</v>
    <v>USD</v>
    <v>Splash Beverage Group, Inc. is a portfolio company of beverage brands. The Company seeks to identify, acquire, and build early stage or under-valued beverage brands that have growth potential within its distribution system. Through its division Qplash, the Company offers e-commerce access to both business-to-business (B2B) and business-to-consumer (B2C) customers. Its segments are Splash Beverage Group and E-Commerce. The Company's Splash Beverage Group segment includes the manufacture and distribution of non-alcoholic and alcoholic branded beverages. The E-commerce segment is engaged in the e-commerce sale of beverages. Its brands include TapouT Performance Drink, Copa di Vino single-serve wine, Pulpoloco Sangria and SALT Tequila. Its Pulpoloco Sangria is crafted and imported from Spain. Copa di Vino is a producer of premium wine by the glass in the United States. SALT Tequila is a naturally flavored 100% blue agave blanco style 80 proof tequila.</v>
    <v>32</v>
    <v>New York Stock Exchange</v>
    <v>XNYS</v>
    <v>XNYS</v>
    <v>1314 East Las Olas Blvd, Suite, 221 Fort, LAUDERDALE LAKES, FL, 33301 US</v>
    <v>0.25130000000000002</v>
    <v>Beverages</v>
    <v>Stock</v>
    <v>45476.229177638284</v>
    <v>8044</v>
    <v>0.22500000000000001</v>
    <v>11975970</v>
    <v>SPLASH BEVERAGE GROUP, INC.</v>
    <v>SPLASH BEVERAGE GROUP, INC.</v>
    <v>0.24379999999999999</v>
    <v>0.25130000000000002</v>
    <v>0.23330000000000001</v>
    <v>47656090</v>
    <v>SBEV</v>
    <v>SPLASH BEVERAGE GROUP, INC. (XNYS:SBEV)</v>
    <v>359</v>
    <v>1537966</v>
    <v>2021</v>
  </rv>
  <rv s="4">
    <v>8045</v>
  </rv>
  <rv s="0">
    <v>https://www.bing.com/financeapi/forcetrigger?t=bhnwh7&amp;q=XNAS%3aVCNX&amp;form=skydnc</v>
    <v>Learn more on Bing</v>
  </rv>
  <rv s="5">
    <v>7</v>
    <v>VACCINEX, INC. (XNAS:VCNX)</v>
    <v>8</v>
    <v>9</v>
    <v>Finance</v>
    <v>10</v>
    <v>en-GB</v>
    <v>bhnwh7</v>
    <v>268435456</v>
    <v>1</v>
    <v>Powered by Refinitiv</v>
    <v>83.558800000000005</v>
    <v>4.4320000000000004</v>
    <v>0.91459999999999997</v>
    <v>0.16</v>
    <v>2.4540000000000003E-2</v>
    <v>USD</v>
    <v>Vaccinex, Inc. is a clinical-stage biotechnology company. The Company is engaged in the discovery and development of targeted biotherapeutics to treat serious diseases and conditions with unmet medical needs, including neurodegenerative diseases, cancer, and autoimmune disorders. Its lead product candidate, pepinemab, is in clinical development for the treatment of Alzheimer’s disease, head and neck, pancreatic and breast cancer. Its lead platform technologies include SEMA4D antibody platform and ActivMAb antibody discovery platform. SEMA4D antibody platform is the application of its knowledge of SEMA4D biology to develop pepinemab for the treatment of various diseases and conditions, including cancer. ActivMAb antibody discovery platform is a human antibody discovery platform based on a method for expressing multipass membrane proteins, as well as large and diverse libraries of high affinity, full-length human monoclonal antibodies on the surface of mammalian pox viruses.</v>
    <v>37</v>
    <v>Nasdaq Stock Market</v>
    <v>XNAS</v>
    <v>XNAS</v>
    <v>1895 Mount Hope Ave, ROCHESTER, NY, 14620-4540 US</v>
    <v>6.8</v>
    <v>Biotechnology &amp; Medical Research</v>
    <v>Stock</v>
    <v>45475.890122650002</v>
    <v>8047</v>
    <v>6.24</v>
    <v>10329640</v>
    <v>VACCINEX, INC.</v>
    <v>VACCINEX, INC.</v>
    <v>6.49</v>
    <v>0</v>
    <v>6.52</v>
    <v>6.68</v>
    <v>1584300</v>
    <v>VCNX</v>
    <v>VACCINEX, INC. (XNAS:VCNX)</v>
    <v>49810</v>
    <v>36060</v>
    <v>2001</v>
  </rv>
  <rv s="4">
    <v>8048</v>
  </rv>
  <rv s="0">
    <v>https://www.bing.com/financeapi/forcetrigger?t=a2r56h&amp;q=OTCM%3aONOV&amp;form=skydnc</v>
    <v>Learn more on Bing</v>
  </rv>
  <rv s="6">
    <v>12</v>
    <v>CASTELLUM, INC. (XNYS:CTM)</v>
    <v>8</v>
    <v>13</v>
    <v>Finance</v>
    <v>10</v>
    <v>en-GB</v>
    <v>a2r56h</v>
    <v>268435456</v>
    <v>1</v>
    <v>Powered by Refinitiv</v>
    <v>0.6</v>
    <v>0.17069999999999999</v>
    <v>-0.89439999999999997</v>
    <v>6.7999999999999996E-3</v>
    <v>3.2029999999999996E-2</v>
    <v>USD</v>
    <v>Castellum, Inc. is a technology company in the areas of cybersecurity, information technology (IT), electronic warfare, information warfare, and information operations with businesses in the defense, federal, civilian, and commercial markets. Its services include intelligence analysis, software development, software engineering, program management, strategic and mission planning, information assurance, cybersecurity and policy support, data analytics and model-based systems engineering (MBSE). The Company develops information warfare and information operations (IW/IO) plans, exercises, doctrine, and training for the Military Services and the Combatant Commands in domestic and deployed overseas locations. It provides platform integration, modernization, and sustainment; system engineering; training and simulation services and logistics engineering. It offers expertise and technology to defense, intelligence and civilian agencies of the United States federal, state and local governments.</v>
    <v>260</v>
    <v>New York Stock Exchange</v>
    <v>XNYS</v>
    <v>XNYS</v>
    <v>1934 OLD GALLOWS ROAD, SUITE 350, VIENNA, VA, 22182 US</v>
    <v>0.23</v>
    <v>Software &amp; IT Services</v>
    <v>Stock</v>
    <v>45476.229179443748</v>
    <v>8050</v>
    <v>0.191</v>
    <v>11618855</v>
    <v>CASTELLUM, INC.</v>
    <v>CASTELLUM, INC.</v>
    <v>0.21579999999999999</v>
    <v>0.21229999999999999</v>
    <v>0.21909999999999999</v>
    <v>53029920</v>
    <v>CTM</v>
    <v>CASTELLUM, INC. (XNYS:CTM)</v>
    <v>137722</v>
    <v>186411</v>
    <v>2010</v>
  </rv>
  <rv s="4">
    <v>8051</v>
  </rv>
  <rv s="0">
    <v>https://www.bing.com/financeapi/forcetrigger?t=a2uokr&amp;q=OTCM%3aRXMD&amp;form=skydnc</v>
    <v>Learn more on Bing</v>
  </rv>
  <rv s="6">
    <v>12</v>
    <v>PROGRESSIVE CARE INC. (OTCM:RXMD)</v>
    <v>8</v>
    <v>13</v>
    <v>Finance</v>
    <v>18</v>
    <v>en-GB</v>
    <v>a2uokr</v>
    <v>268435456</v>
    <v>1</v>
    <v>Powered by Refinitiv</v>
    <v>6.05</v>
    <v>0.4</v>
    <v>-0.12620000000000001</v>
    <v>2.2499999999999999E-2</v>
    <v>1.4354E-2</v>
    <v>USD</v>
    <v>Progressive Care, Inc. is a personalized healthcare services and technology provider. The Company operates through two segments: Pharmacy Operations and Third-Party Administration. The Pharmacy Operations segment provides prescription pharmaceuticals, compounded medications, tele-pharmacy services, COVID-19 related diagnostics and vaccinations, anti-retroviral medications, medication therapy management, the supply of prescription medications to long-term care facilities, medication adherence packaging, and contracted pharmacy services for 340B covered entities under the 340B Drug Discount Pricing Program. The Third-Party Administration segment provides data management and reporting services to support health care organizations. It offers services in a variety of languages, including English, Spanish, French, Creole, Portuguese, Ukrainian and Russian. Through its wholly owned subsidiary, ClearMetrX, it offers data management and reporting services to support health care organizations.</v>
    <v>143</v>
    <v>OTC Markets</v>
    <v>OTCM</v>
    <v>OTCM</v>
    <v>400 Ansin Blvd, Suite A, HALLANDALE BEACH, FL, 33009 US</v>
    <v>1.59</v>
    <v>Food &amp; Drug Retailing</v>
    <v>Stock</v>
    <v>45476.006944444445</v>
    <v>8053</v>
    <v>1.425</v>
    <v>9782350</v>
    <v>PROGRESSIVE CARE INC.</v>
    <v>PROGRESSIVE CARE INC.</v>
    <v>1.45</v>
    <v>1.5674999999999999</v>
    <v>1.59</v>
    <v>6240730</v>
    <v>RXMD</v>
    <v>PROGRESSIVE CARE INC. (OTCM:RXMD)</v>
    <v>3867</v>
    <v>1070</v>
    <v>2006</v>
  </rv>
  <rv s="4">
    <v>8054</v>
  </rv>
  <rv s="47">
    <v>113</v>
    <v>MANGOCEUTICALS, INC. (XNAS:MGRX)</v>
    <v>15</v>
    <v>104</v>
    <v>Finance</v>
    <v>5</v>
    <v>en-GB</v>
    <v>c8xfw7</v>
    <v>268435456</v>
    <v>1</v>
    <v>Powered by Refinitiv</v>
    <v>1.95</v>
    <v>0.14299999999999999</v>
    <v>-1.7000000000000001E-2</v>
    <v>-5.1988000000000006E-2</v>
    <v>USD</v>
    <v>Mangoceuticals, Inc. is primarily focused on developing, marketing, and selling a variety of men’s health and wellness products and services via a secure telemedicine platform. The Company has developed and is commercially marketing a new brand of erectile dysfunction (ED) products under the brand name Mango and a brand of hair loss products under the brand name Grow. These products are produced at a compounding pharmacy using a proprietary combination of United States Food and Drug Administration (FDA) approved ingredients and are available to patients on the determination of a prescribing physician that the compounded drug is necessary for the individual patient. It is marketing and selling these branded ED and hair loss products exclusively online via its Website at www.MangoRx.com. Its customer platform connects consumers to licensed healthcare professionals through its Website for the provision of care via telehealth. It also owns a global patent portfolio of oral solution.</v>
    <v>Nasdaq Stock Market</v>
    <v>XNAS</v>
    <v>XNAS</v>
    <v>15110 Dallas Pkwy, Suite 600, DALLAS, TX, 75248 US</v>
    <v>0.32</v>
    <v>Healthcare Providers &amp; Services</v>
    <v>Stock</v>
    <v>45475.960906075779</v>
    <v>0.29409999999999997</v>
    <v>8115980</v>
    <v>MANGOCEUTICALS, INC.</v>
    <v>MANGOCEUTICALS, INC.</v>
    <v>0.31</v>
    <v>0</v>
    <v>0.32700000000000001</v>
    <v>0.31</v>
    <v>24819500</v>
    <v>MGRX</v>
    <v>MANGOCEUTICALS, INC. (XNAS:MGRX)</v>
    <v>8750</v>
    <v>1484988</v>
    <v>2021</v>
  </rv>
  <rv s="4">
    <v>8056</v>
  </rv>
  <rv s="0">
    <v>https://www.bing.com/financeapi/forcetrigger?t=c2ytlh&amp;q=XNAS%3aCLAQ&amp;form=skydnc</v>
    <v>Learn more on Bing</v>
  </rv>
  <rv s="9">
    <v>21</v>
    <v>Nauticus Robotics, Inc. (XNAS:KITT)</v>
    <v>8</v>
    <v>22</v>
    <v>Finance</v>
    <v>5</v>
    <v>en-GB</v>
    <v>c2ytlh</v>
    <v>268435456</v>
    <v>1</v>
    <v>Powered by Refinitiv</v>
    <v>2.3199999999999998</v>
    <v>0.11</v>
    <v>-5.8999999999999999E-3</v>
    <v>-4.3541999999999997E-2</v>
    <v>USD</v>
    <v>Nauticus Robotics, Inc. develops autonomous robots for the ocean industries. Its business model includes using robotic systems for service, selling vehicles and components, and licensing of related software to both the commercial and defense business sectors. It has designed and is testing and certifying a new generation of vehicles to reduce operational cost and gather data to maintain and operate a wide variety of subsea infrastructure. It also develops a range of technology products for retrofit/upgrading traditional ROV operations and other third-party vehicle platforms. Its services provide customers with the necessary data collection, analytics, and subsea manipulation capabilities to support and maintain assets while reducing their operational footprint, operating cost, and greenhouse gas emissions, to improve offshore health, safety, and environmental exposure. It focuses on its four main products: Autonomous Solutions, Government Solutions, Olympic Arms and toolKITT software.</v>
    <v>72</v>
    <v>Nasdaq Stock Market</v>
    <v>XNAS</v>
    <v>XNAS</v>
    <v>17146 Feathercraft Lane, Suite 450, WEBSTER, TX, 77598 US</v>
    <v>0.13539999999999999</v>
    <v>Machinery, Equipment &amp; Components</v>
    <v>Stock</v>
    <v>45475.999983610935</v>
    <v>8058</v>
    <v>0.1295</v>
    <v>8459510</v>
    <v>Nauticus Robotics, Inc.</v>
    <v>Nauticus Robotics, Inc.</v>
    <v>0.13539999999999999</v>
    <v>0</v>
    <v>0.13550000000000001</v>
    <v>0.12959999999999999</v>
    <v>62431770</v>
    <v>KITT</v>
    <v>Nauticus Robotics, Inc. (XNAS:KITT)</v>
    <v>341859</v>
    <v>66931881</v>
    <v>2020</v>
  </rv>
  <rv s="4">
    <v>8059</v>
  </rv>
  <rv s="0">
    <v>https://www.bing.com/financeapi/forcetrigger?t=bsjjr7&amp;q=XNAS%3aGRTX&amp;form=skydnc</v>
    <v>Learn more on Bing</v>
  </rv>
  <rv s="6">
    <v>12</v>
    <v>Galera Therapeutics, Inc. (OTCM:GRTX)</v>
    <v>8</v>
    <v>13</v>
    <v>Finance</v>
    <v>18</v>
    <v>en-GB</v>
    <v>bsjjr7</v>
    <v>268435456</v>
    <v>1</v>
    <v>Powered by Refinitiv</v>
    <v>3.14</v>
    <v>6.5000000000000002E-2</v>
    <v>1.9790000000000001</v>
    <v>0.01</v>
    <v>0.08</v>
    <v>USD</v>
    <v>Galera Therapeutics, Inc. is a biopharmaceutical company focused on developing a pipeline of novel, therapeutic candidates that have the potential to transform radiotherapy in cancer. The Company’s lead product candidate, avasopasem manganese (avasopasem), is a highly selective small molecule dismutase mimetic that the Company is developing for the reduction of severe oral mucositis (SOM) in patients with head and neck cancer (HNC), the reduction of esophagitis in patients with lung cancer, and the reduction of cisplatin-induced kidney damage in patients with cancer. The Company’s second product candidate, rucosopasem manganese (rucosopasem), is in development to augment the anti-cancer efficacy of stereotactic body radiation therapy in patients with non-small cell lung cancer and locally advanced pancreatic cancer. Rucosopasem is an orphan drug designation and orphan medicinal product designation for the treatment of pancreatic cancer.</v>
    <v>7</v>
    <v>OTC Markets</v>
    <v>OTCM</v>
    <v>OTCM</v>
    <v>45 Liberty Blvd., Suite 230, MALVERN, PA, 19355 US</v>
    <v>0.13619999999999999</v>
    <v>Biotechnology &amp; Medical Research</v>
    <v>Stock</v>
    <v>45476.006944444445</v>
    <v>8061</v>
    <v>0.122</v>
    <v>7342942</v>
    <v>Galera Therapeutics, Inc.</v>
    <v>Galera Therapeutics, Inc.</v>
    <v>0.122</v>
    <v>0.125</v>
    <v>0.13500000000000001</v>
    <v>54392170</v>
    <v>GRTX</v>
    <v>Galera Therapeutics, Inc. (OTCM:GRTX)</v>
    <v>394199</v>
    <v>820282</v>
    <v>2012</v>
  </rv>
  <rv s="4">
    <v>8062</v>
  </rv>
  <rv s="0">
    <v>https://www.bing.com/financeapi/forcetrigger?t=a1ni3m&amp;q=XNAS%3aSNAX&amp;form=skydnc</v>
    <v>Learn more on Bing</v>
  </rv>
  <rv s="5">
    <v>7</v>
    <v>STRYVE FOODS, INC. (XNAS:SNAX)</v>
    <v>8</v>
    <v>9</v>
    <v>Finance</v>
    <v>10</v>
    <v>en-GB</v>
    <v>a1ni3m</v>
    <v>268435456</v>
    <v>1</v>
    <v>Powered by Refinitiv</v>
    <v>9.7799999999999994</v>
    <v>1.0384</v>
    <v>1.0496000000000001</v>
    <v>-0.11990000000000001</v>
    <v>-6.5879000000000007E-2</v>
    <v>USD</v>
    <v>Stryve Foods, Inc. is a healthy snack company. The Company is engaged in manufacturing, marketing and selling differentiated healthy snacking products. The Company offers convenient snacks that are lower in sugar and carbohydrates and higher in protein than other snacks. Its product portfolio consists primarily of air-dried meat snack products marketed under the Stryve, Kalahari, Braaitime, and Vacadillos brand names. It distributes its products in retail channels, primarily in North America, including mass, convenience, grocery, club stores, and other retail outlets, as well as directly to consumers through its e-commerce websites, as well as direct to consumers through the Amazon platform. It also offers convenient products that are lower in sugar and carbohydrates and higher in protein than other snacks and foods. Its products are Keto and Paleo diet friendly. The Company has manufacturing operations in Madill, Oklahoma and fulfillment operations in Frisco, Texas.</v>
    <v>86</v>
    <v>Nasdaq Stock Market</v>
    <v>XNAS</v>
    <v>XNAS</v>
    <v>5801 Tennyson Parkway, Suite 275, PLANO, TX, 75024 US</v>
    <v>1.77</v>
    <v>Food &amp; Tobacco</v>
    <v>Stock</v>
    <v>45475.972135485936</v>
    <v>8064</v>
    <v>1.7</v>
    <v>5588245</v>
    <v>STRYVE FOODS, INC.</v>
    <v>STRYVE FOODS, INC.</v>
    <v>1.77</v>
    <v>0</v>
    <v>1.82</v>
    <v>1.7000999999999999</v>
    <v>3287010</v>
    <v>SNAX</v>
    <v>STRYVE FOODS, INC. (XNAS:SNAX)</v>
    <v>6430</v>
    <v>11058</v>
    <v>2021</v>
  </rv>
  <rv s="4">
    <v>8065</v>
  </rv>
  <rv s="0">
    <v>https://www.bing.com/financeapi/forcetrigger?t=a1qgr7&amp;q=XNAS%3aCTHR&amp;form=skydnc</v>
    <v>Learn more on Bing</v>
  </rv>
  <rv s="5">
    <v>7</v>
    <v>CHARLES &amp; COLVARD, LTD. (XNAS:CTHR)</v>
    <v>8</v>
    <v>9</v>
    <v>Finance</v>
    <v>5</v>
    <v>en-GB</v>
    <v>a1qgr7</v>
    <v>268435456</v>
    <v>1</v>
    <v>Powered by Refinitiv</v>
    <v>9.6859999999999999</v>
    <v>1.53</v>
    <v>1.4508000000000001</v>
    <v>0</v>
    <v>0</v>
    <v>USD</v>
    <v>Charles &amp; Colvard, Ltd. is a fine jewelry company that specializes in moissanite and lab grown diamonds. The Company operates through two segments: Online Channels and Traditional. The Online Channels segment consists of e-commerce outlets, including charlesandcolvard.com, moissaniteoutlet.com, third-party online marketplaces, drop-ship retail, and other pure-play, exclusively e-commerce outlets. The Traditional segment consists of wholesale and retail customers, including its own Charles &amp; Colvard Signature Showroom and charlesandcolvarddirect.com. The Company manufactures, markets, and distributes Charles &amp; Colvard Created Moissanite and finished jewelry featuring moissanite, including Forever One, the Company’s premium moissanite gemstone brand, for sale in the worldwide fine jewelry market. The Company also markets and distributes Caydia lab grown diamonds and finished jewelry featuring lab grown diamonds for sale in the worldwide fine jewelry market.</v>
    <v>48</v>
    <v>Nasdaq Stock Market</v>
    <v>XNAS</v>
    <v>XNAS</v>
    <v>170 Southport Drive, MORRISVILLE, NC, 27560 US</v>
    <v>1.71</v>
    <v>Textiles &amp; Apparel</v>
    <v>Stock</v>
    <v>45475.957374976562</v>
    <v>8067</v>
    <v>1.66</v>
    <v>5158640</v>
    <v>CHARLES &amp; COLVARD, LTD.</v>
    <v>CHARLES &amp; COLVARD, LTD.</v>
    <v>1.69</v>
    <v>0</v>
    <v>1.7</v>
    <v>1.7</v>
    <v>3034500</v>
    <v>CTHR</v>
    <v>CHARLES &amp; COLVARD, LTD. (XNAS:CTHR)</v>
    <v>6420</v>
    <v>24882</v>
    <v>1995</v>
  </rv>
  <rv s="4">
    <v>8068</v>
  </rv>
  <rv s="0">
    <v>https://www.bing.com/financeapi/forcetrigger?t=a1mocw&amp;q=XNYS%3aAAMC&amp;form=skydnc</v>
    <v>Learn more on Bing</v>
  </rv>
  <rv s="5">
    <v>7</v>
    <v>Altisource Asset Management Corporation (XNYS:AAMC)</v>
    <v>8</v>
    <v>9</v>
    <v>Finance</v>
    <v>10</v>
    <v>en-GB</v>
    <v>a1mocw</v>
    <v>268435456</v>
    <v>1</v>
    <v>Powered by Refinitiv</v>
    <v>37.570500000000003</v>
    <v>1.6800999999999999</v>
    <v>1.4948999999999999</v>
    <v>-0.04</v>
    <v>-1.8605E-2</v>
    <v>USD</v>
    <v>Altisource Asset Management Corporation is an alternative lending company that provides liquidity and capital to underserved markets. The Company has created the Alternative Lending Group (ALG) and focuses on pursuing an opportunity related to crypto ATMs. ALG’s primary focus is on mortgage banking activities generated through the origination and acquisition of loans and their subsequent sale or securitization as well as net interest income from loans. Its principal offices are located in the United States Virgin Islands, and it also has operations in the United States and India, through its subsidiaries, AAMC US, Inc., and Finsight Business Solutions Private Limited. Its other subsidiaries include Altisource Consulting S.a r.l, NewSource Reinsurance Company Ltd., AAMC CM WY, LLC, AAMC EBO Fund Holdings, LLC, AAMC GP, LLC, and Grapetree Lending LLC.</v>
    <v>13</v>
    <v>New York Stock Exchange</v>
    <v>XNYS</v>
    <v>XNYS</v>
    <v>5100 Tamarind Reef, CHRISTIANSTED, 00820-4849 VI</v>
    <v>2.2200000000000002</v>
    <v>Real Estate Operations</v>
    <v>Stock</v>
    <v>45476.229176376561</v>
    <v>8070</v>
    <v>1.76</v>
    <v>5492200</v>
    <v>Altisource Asset Management Corporation</v>
    <v>Altisource Asset Management Corporation</v>
    <v>2.2200000000000002</v>
    <v>5.3199999999999997E-2</v>
    <v>2.15</v>
    <v>2.11</v>
    <v>2554510</v>
    <v>AAMC</v>
    <v>Altisource Asset Management Corporation (XNYS:AAMC)</v>
    <v>10575</v>
    <v>5535</v>
    <v>2012</v>
  </rv>
  <rv s="4">
    <v>8071</v>
  </rv>
  <rv s="0">
    <v>https://www.bing.com/financeapi/forcetrigger?t=a24m6h&amp;q=XNAS%3aTTNP&amp;form=skydnc</v>
    <v>Learn more on Bing</v>
  </rv>
  <rv s="5">
    <v>7</v>
    <v>TITAN PHARMACEUTICALS, INC. (XNAS:TTNP)</v>
    <v>8</v>
    <v>9</v>
    <v>Finance</v>
    <v>10</v>
    <v>en-GB</v>
    <v>a24m6h</v>
    <v>268435456</v>
    <v>1</v>
    <v>Powered by Refinitiv</v>
    <v>13.968</v>
    <v>5</v>
    <v>1.1763999999999999</v>
    <v>-0.05</v>
    <v>-9.1240000000000002E-3</v>
    <v>USD</v>
    <v>Titan Pharmaceuticals, Inc. is a pharmaceutical company. The Company is focused on developing therapeutics utilizing the proprietary long-term drug delivery platform, ProNeura, for the treatment of select chronic diseases. ProNeura offers continuous drug delivery and consists of a small, semi-rigid, flexible implant made from a mixture of ethylene-vinyl acetate (EVA) and a drug substance. The resulting product is a solid matrix implant that is placed subdermally, normally in the inside part of the upper arm, in a brief procedure using a local anesthetic and is removed in a similar manner at the end of the treatment period. Its product pipeline includes Kappa Opioid Receptor Agonist (TP-2021) Implant, which is used for the treatment of moderate-to-severe chronic pruritus. Its product development programs are in non-clinical stages of development.</v>
    <v>4</v>
    <v>Nasdaq Stock Market</v>
    <v>XNAS</v>
    <v>XNAS</v>
    <v>SUITE 505, 400 OYSTER POINT BLVD, SAN FRANCISCO, CA, 94080 US</v>
    <v>5.4550000000000001</v>
    <v>Pharmaceuticals</v>
    <v>Stock</v>
    <v>45475.864197314062</v>
    <v>8073</v>
    <v>5.3127000000000004</v>
    <v>5010000</v>
    <v>TITAN PHARMACEUTICALS, INC.</v>
    <v>TITAN PHARMACEUTICALS, INC.</v>
    <v>5.4550000000000001</v>
    <v>0</v>
    <v>5.48</v>
    <v>5.43</v>
    <v>914230</v>
    <v>TTNP</v>
    <v>TITAN PHARMACEUTICALS, INC. (XNAS:TTNP)</v>
    <v>75</v>
    <v>9479</v>
    <v>1992</v>
  </rv>
  <rv s="4">
    <v>8074</v>
  </rv>
  <rv s="0">
    <v>https://www.bing.com/financeapi/forcetrigger?t=bwkr7w&amp;q=XNYS%3aTWND&amp;form=skydnc</v>
    <v>Learn more on Bing</v>
  </rv>
  <rv s="6">
    <v>12</v>
    <v>NUBURU, INC. (OTCM:BURU)</v>
    <v>8</v>
    <v>13</v>
    <v>Finance</v>
    <v>18</v>
    <v>en-GB</v>
    <v>bwkr7w</v>
    <v>268435456</v>
    <v>1</v>
    <v>Powered by Refinitiv</v>
    <v>2.15</v>
    <v>2.1999999999999999E-2</v>
    <v>-0.1686</v>
    <v>8.9999999999999998E-4</v>
    <v>2.4931000000000002E-2</v>
    <v>USD</v>
    <v>NUBURU, Inc. is a developer and manufacturer of industrial blue laser technology. The Company is focused on leveraging fundamental physics and its design to produce a laser in materials processing, which includes laser welding and additive manufacturing of copper, gold, aluminum, and other industrial metals. Its industrial blue lasers produce minimal to defect-free welds that are up to eight times faster than the traditional approaches. Its products include NUBURU BL series, NUBURU BL-F Series and NUBURU BL-250. Its NUBURU BL series lasers weld copper, aluminum, and dissimilar metals. Its NUBURU BL series industrial blue lasers deliver a free-space beam, and are available with output powers of up to 250 W. The fiber-delivered NUBURU BL-F Series extends output powers up to 1 kW. It provides manufacturers with blue lasers for welding, cutting, stripping coatings and 3D printing. The Company offers its products in energy storage, aerospace, e-mobility and other industries.</v>
    <v>46</v>
    <v>OTC Markets</v>
    <v>OTCM</v>
    <v>OTCM</v>
    <v>7442 S Tuscon Way, Suite 130, CENTENNIAL, CO, 80112 US</v>
    <v>3.9E-2</v>
    <v>Machinery, Equipment &amp; Components</v>
    <v>Stock</v>
    <v>45476.006944444445</v>
    <v>8076</v>
    <v>3.2300000000000002E-2</v>
    <v>1391400</v>
    <v>NUBURU, INC.</v>
    <v>NUBURU, INC.</v>
    <v>3.5000000000000003E-2</v>
    <v>3.61E-2</v>
    <v>3.6999999999999998E-2</v>
    <v>38543020</v>
    <v>BURU</v>
    <v>NUBURU, INC. (OTCM:BURU)</v>
    <v>1666379</v>
    <v>45917666</v>
    <v>2020</v>
  </rv>
  <rv s="4">
    <v>8077</v>
  </rv>
  <rv s="0">
    <v>https://www.bing.com/financeapi/forcetrigger?t=a27q2w&amp;q=OTCM%3aAIMD&amp;form=skydnc</v>
    <v>Learn more on Bing</v>
  </rv>
  <rv s="5">
    <v>7</v>
    <v>Ainos, Inc. (XNAS:AIMD)</v>
    <v>8</v>
    <v>9</v>
    <v>Finance</v>
    <v>10</v>
    <v>en-GB</v>
    <v>a27q2w</v>
    <v>268435456</v>
    <v>1</v>
    <v>Powered by Refinitiv</v>
    <v>6.1</v>
    <v>0.77490000000000003</v>
    <v>1.3835999999999999</v>
    <v>1.0500000000000001E-2</v>
    <v>1.3035000000000001E-2</v>
    <v>USD</v>
    <v>Ainos, Inc. is a diversified healthcare company, which is focused on the development of point-of-care testing (POCT), low-dose VELDONA interferon therapeutics and synthetic Ribonucleic Acid (RNA)-driven preventative medicine. The Company's products include VELDONA clinical-stage human therapeutics, VELDONA Pet cytoprotein health supplements, and telehealth-friendly POCTs powered by its AI Nose technology platform. VELDONA Pet is formulated to address a variety of health issues in dogs and cats, including skin, gum, emotion, discomfort caused by allergies, eye, and weight-related issues. Its pipeline of products, which are under development, includes VELDONA human drugs, VOC POCT-Ainos Flora, VOC platform-NISD co-development, VOC POCT-Ainos Pen, VOC POCT-CHS430 and Synthetic RNA. VELDONA human drugs are the high-priority programs include oral warts for human immunodeficiency virus seropositive patients, common cold, influenza, Sjogrens syndrome and treatment for mild COVID-19 symptoms.</v>
    <v>46</v>
    <v>Nasdaq Stock Market</v>
    <v>XNAS</v>
    <v>XNAS</v>
    <v>8880 Rio San Diego Drive, Ste. 800, SAN DIEGO, CA, 92108 US</v>
    <v>0.83</v>
    <v>Biotechnology &amp; Medical Research</v>
    <v>Stock</v>
    <v>45475.999892974221</v>
    <v>8079</v>
    <v>0.78</v>
    <v>5062000</v>
    <v>Ainos, Inc.</v>
    <v>Ainos, Inc.</v>
    <v>0.81169999999999998</v>
    <v>0</v>
    <v>0.80549999999999999</v>
    <v>0.81599999999999995</v>
    <v>6284300</v>
    <v>AIMD</v>
    <v>Ainos, Inc. (XNAS:AIMD)</v>
    <v>3838</v>
    <v>1408000</v>
    <v>1984</v>
  </rv>
  <rv s="4">
    <v>8080</v>
  </rv>
  <rv s="16">
    <v>39</v>
    <v>AZITRA, INC. (XNYS:AZTR)</v>
    <v>15</v>
    <v>13</v>
    <v>Finance</v>
    <v>10</v>
    <v>en-GB</v>
    <v>ca2car</v>
    <v>268435456</v>
    <v>1</v>
    <v>Powered by Refinitiv</v>
    <v>129.79499999999999</v>
    <v>2.15</v>
    <v>0.435</v>
    <v>-1.22</v>
    <v>-0.35882399999999998</v>
    <v>USD</v>
    <v>Azitra, Inc. is an early-stage clinical biopharmaceutical company. The Company is focused on developing advanced therapies for precision dermatology using engineered proteins and topical live biotherapeutic products. It has built a proprietary platform that includes a microbial library comprised of approximately 1,500 unique bacterial strains that can be screened for therapeutic characteristics. The platform is augmented by artificial intelligence and machine learning technology that analyzes, predicts and helps screen its library of strains for drug-like molecules. The Company’s product ATR-12 is a genetically modified strain of S. epidermidis for treating the orphan disease, Netherton syndrome, a chronic and fatal disease of the skin. Its product ATR-04 is a genetically modified strain of S. epidermidis for treating the papulopustular rash. Its product ATR-01 is a human filaggrin protein for treating ichthyosis vulgaris, a chronic, xerotic (abnormally dry), and scaly skin disease.</v>
    <v>10</v>
    <v>New York Stock Exchange</v>
    <v>XNYS</v>
    <v>XNYS</v>
    <v>21 Business Park Drive, Suite 6, BRANFORD, CT, 06405 US</v>
    <v>3.3</v>
    <v>Biotechnology &amp; Medical Research</v>
    <v>Stock</v>
    <v>45476.229176550783</v>
    <v>2.15</v>
    <v>62794115</v>
    <v>AZITRA, INC.</v>
    <v>AZITRA, INC.</v>
    <v>3.18</v>
    <v>3.4</v>
    <v>2.1800000000000002</v>
    <v>28804640</v>
    <v>AZTR</v>
    <v>AZITRA, INC. (XNYS:AZTR)</v>
    <v>5640</v>
    <v>123329</v>
    <v>2014</v>
  </rv>
  <rv s="4">
    <v>8082</v>
  </rv>
  <rv s="0">
    <v>https://www.bing.com/financeapi/forcetrigger?t=a23vrw&amp;q=XNYS%3aSYN&amp;form=skydnc</v>
    <v>Learn more on Bing</v>
  </rv>
  <rv s="6">
    <v>12</v>
    <v>THERIVA BIOLOGICS, INC. (XNYS:TOVX)</v>
    <v>8</v>
    <v>13</v>
    <v>Finance</v>
    <v>10</v>
    <v>en-GB</v>
    <v>a23vrw</v>
    <v>268435456</v>
    <v>1</v>
    <v>Powered by Refinitiv</v>
    <v>1.01</v>
    <v>0.19719999999999999</v>
    <v>1.3774999999999999</v>
    <v>-1.1299999999999999E-2</v>
    <v>-4.6829999999999997E-2</v>
    <v>USD</v>
    <v>Theriva Biologics, Inc. is a diversified clinical-stage company developing therapeutics designed to treat cancer and related diseases in areas of high unmet need. It is advancing a new oncolytic adenovirus platform. Its candidates are VCN-01, SYN-004 (ribaxamase) and SYN-020. VCN-01 is an oncolytic adenovirus designed to replicate selectively and aggressively within tumor cells, and to degrade the tumor stroma barrier that serves as a significant physical and immunosuppressive barrier to cancer treatment. SYN-004 (ribaxamase) is designed to degrade certain commonly used intravenous beta-lactam antibiotics within the gastrointestinal (GI) tract to prevent microbiome damage. SYN-020 is a recombinant oral formulation of the enzyme intestinal alkaline phosphatase produced under current good manufacturing practice conditions and intended to treat both local GI and systemic diseases. Its research programs include VCN-11 Albumin Shield Technology and SYN-006, SYN-007, other oncolytic virus.</v>
    <v>21</v>
    <v>New York Stock Exchange</v>
    <v>XNYS</v>
    <v>XNYS</v>
    <v>9605 Medical Center Drive, Suite 270, ROCKVILLE, MD, 20850 US</v>
    <v>0.24099999999999999</v>
    <v>Biotechnology &amp; Medical Research</v>
    <v>Stock</v>
    <v>45476.000000057815</v>
    <v>8084</v>
    <v>0.22520000000000001</v>
    <v>3973795</v>
    <v>THERIVA BIOLOGICS, INC.</v>
    <v>THERIVA BIOLOGICS, INC.</v>
    <v>0.24099999999999999</v>
    <v>0.24129999999999999</v>
    <v>0.23</v>
    <v>17277370</v>
    <v>TOVX</v>
    <v>THERIVA BIOLOGICS, INC. (XNYS:TOVX)</v>
    <v>1275</v>
    <v>267208</v>
    <v>2008</v>
  </rv>
  <rv s="4">
    <v>8085</v>
  </rv>
  <rv s="0">
    <v>https://www.bing.com/financeapi/forcetrigger?t=a2ipvh&amp;q=XNAS%3aGROM&amp;form=skydnc</v>
    <v>Learn more on Bing</v>
  </rv>
  <rv s="5">
    <v>7</v>
    <v>GROM SOCIAL ENTERPRISES, INC. (XNAS:GROM)</v>
    <v>8</v>
    <v>9</v>
    <v>Finance</v>
    <v>5</v>
    <v>en-GB</v>
    <v>a2ipvh</v>
    <v>268435456</v>
    <v>1</v>
    <v>Powered by Refinitiv</v>
    <v>9</v>
    <v>0.3306</v>
    <v>1.1595</v>
    <v>-1.7100000000000001E-2</v>
    <v>-4.4988E-2</v>
    <v>USD</v>
    <v>Grom Social Enterprises, Inc. is a media, technology, and entertainment company. The Company focuses on delivering content to children under the age of 13 years in a safe, secure platform that can be monitored by parents or guardians. The Company conducts its business through subsidiaries, including Grom Social, Inc. (GSOC), TD Holdings Limited (TDH), Grom Educational Services, Inc. (GEDU), Grom Nutritional Services, Inc. (GNUT) and Curiosity Ink Media, LLC (CIM). GSOC operates its social media network designed for children under the age of 13 years. TDH operates through two subsidiaries: Top Draw Animation Hong Kong Limited and Top Draw Animation, Inc., which are engaged in the production of animated films and television series. GEDU operates its Web filtering services provided to schools and government agencies. CIM is a kids and family original content and media company that focuses on building and managing entertainment brands and franchises.</v>
    <v>86</v>
    <v>Nasdaq Stock Market</v>
    <v>XNAS</v>
    <v>XNAS</v>
    <v>2060 NW Boca Raton Blvd Ste 6, BOCA RATON, FL, 33431-7414 US</v>
    <v>0.4299</v>
    <v>Software &amp; IT Services</v>
    <v>Stock</v>
    <v>45475.893483113279</v>
    <v>8087</v>
    <v>0.36149999999999999</v>
    <v>3429120</v>
    <v>GROM SOCIAL ENTERPRISES, INC.</v>
    <v>GROM SOCIAL ENTERPRISES, INC.</v>
    <v>0.36530000000000001</v>
    <v>0</v>
    <v>0.38009999999999999</v>
    <v>0.36299999999999999</v>
    <v>9021620</v>
    <v>GROM</v>
    <v>GROM SOCIAL ENTERPRISES, INC. (XNAS:GROM)</v>
    <v>16747</v>
    <v>83814</v>
    <v>2014</v>
  </rv>
  <rv s="4">
    <v>8088</v>
  </rv>
  <rv s="0">
    <v>https://www.bing.com/financeapi/forcetrigger?t=bpleyc&amp;q=OTCM%3aKLDI&amp;form=skydnc</v>
    <v>Learn more on Bing</v>
  </rv>
  <rv s="6">
    <v>12</v>
    <v>KLDISCOVERY INC. (OTCM:KLDI)</v>
    <v>8</v>
    <v>13</v>
    <v>Finance</v>
    <v>18</v>
    <v>en-GB</v>
    <v>bpleyc</v>
    <v>268435456</v>
    <v>1</v>
    <v>Powered by Refinitiv</v>
    <v>3.25</v>
    <v>4.58E-2</v>
    <v>-0.84160000000000001</v>
    <v>0.01</v>
    <v>0.14285700000000001</v>
    <v>USD</v>
    <v>KLDiscovery, Inc. is a global provider of eDiscovery, information governance and data recovery solutions to corporations, law firms, insurance companies and individuals in 17 countries around the world. The Company operates in one business segment, providing technology-based litigation support solutions and services. It provides a suite of technology offerings, including its end-to-end fully integrated solution, Nebula, which comprehensively addresses information governance, eDiscovery, and data recovery needs. It has developed an entire suite of proprietary technology solutions that creates a bespoke and enhanced experience within the platform. Its integrated, proprietary technology solutions enable clients to collect, process, transmit, review, and recover complex and large-scale enterprise data. The Company’s proprietary platform Nebula addresses virtually all potential eDiscovery and information governance use cases for the global legal and corporate communities.</v>
    <v>2687</v>
    <v>OTC Markets</v>
    <v>OTCM</v>
    <v>OTCM</v>
    <v>9023 Columbine Road, EDEN PRAIRIE, MN, 55347 US</v>
    <v>0.08</v>
    <v>Software &amp; IT Services</v>
    <v>Stock</v>
    <v>45475.826828171092</v>
    <v>8090</v>
    <v>0.08</v>
    <v>3016040</v>
    <v>KLDISCOVERY INC.</v>
    <v>KLDISCOVERY INC.</v>
    <v>0.08</v>
    <v>7.0000000000000007E-2</v>
    <v>0.08</v>
    <v>43086270</v>
    <v>KLDI</v>
    <v>KLDISCOVERY INC. (OTCM:KLDI)</v>
    <v>2000</v>
    <v>470</v>
    <v>2018</v>
  </rv>
  <rv s="4">
    <v>8091</v>
  </rv>
  <rv s="0">
    <v>https://www.bing.com/financeapi/forcetrigger?t=a1unxm&amp;q=XNAS%3aGGE&amp;form=skydnc</v>
    <v>Learn more on Bing</v>
  </rv>
  <rv s="6">
    <v>12</v>
    <v>GREEN GIANT INC. (OTCM:GGEI)</v>
    <v>8</v>
    <v>13</v>
    <v>Finance</v>
    <v>18</v>
    <v>en-GB</v>
    <v>a1unxm</v>
    <v>268435456</v>
    <v>1</v>
    <v>Powered by Refinitiv</v>
    <v>2.25</v>
    <v>3.0999999999999999E-3</v>
    <v>2.9731000000000001</v>
    <v>-6.0000000000000001E-3</v>
    <v>-0.4</v>
    <v>USD</v>
    <v>Green Giant Inc formerly China HGS Real Estate Inc is a China-based regional real estate developer company. The Company is engaged in real estate development, primarily in the construction and sale of residential apartments, car parks and commercial properties. The Company focuses on the development of high-rise, sub-high-rise residential buildings and multi-building apartment complexes in China's Tier 3 and Tier 4 cities and counties with rapidly growing populations driven by increased urbanization. The Company provides affordable housing with latest and modern designs to meet the needs of multiple buyer groups. The Company's development activity spans a range of services, including land acquisition, project planning, design management, construction management, sales and marketing, and property management.</v>
    <v>95</v>
    <v>OTC Markets</v>
    <v>OTCM</v>
    <v>OTCM</v>
    <v>6 Xinghan Road, 19Th Floor, HANZHONG, SHAANXI, 723000 CN</v>
    <v>1.46E-2</v>
    <v>Real Estate Operations</v>
    <v>Stock</v>
    <v>45475.833348402346</v>
    <v>8093</v>
    <v>8.9999999999999993E-3</v>
    <v>2151770</v>
    <v>GREEN GIANT INC.</v>
    <v>GREEN GIANT INC.</v>
    <v>1.38E-2</v>
    <v>1.4999999999999999E-2</v>
    <v>8.9999999999999993E-3</v>
    <v>143451200</v>
    <v>GGEI</v>
    <v>GREEN GIANT INC. (OTCM:GGEI)</v>
    <v>2676</v>
    <v>6676434</v>
    <v>2001</v>
  </rv>
  <rv s="4">
    <v>8094</v>
  </rv>
  <rv s="0">
    <v>https://www.bing.com/financeapi/forcetrigger?t=by3oxm&amp;q=XNAS%3aAUUD&amp;form=skydnc</v>
    <v>Learn more on Bing</v>
  </rv>
  <rv s="5">
    <v>7</v>
    <v>AUDDIA INC. (XNAS:AUUD)</v>
    <v>8</v>
    <v>9</v>
    <v>Finance</v>
    <v>10</v>
    <v>en-GB</v>
    <v>by3oxm</v>
    <v>268435456</v>
    <v>1</v>
    <v>Powered by Refinitiv</v>
    <v>12</v>
    <v>0.93</v>
    <v>0.64990000000000003</v>
    <v>0.01</v>
    <v>0.01</v>
    <v>USD</v>
    <v>Auddia Inc. is a technology company. The Company is focused on the development of a proprietary artificial intelligence (AI) platform for audio and technologies for podcasts. The Company is leveraging these technologies within its audio app, faidr. faidr enables the consumers to listen to any amplitude modulation (AM)/ frequency modulation (FM) radio station with no commercials while personalizing the listening experience through skips and the insertion of on-demand content, including new music, news, and weather. faidr includes podcasts and exclusive content, branded faidrRadio, which includes new artist discovery, curated music stations, and Music Casts. The Company has also developed a podcasting platform that provides a suite of tools that helps Podcasters create additional digital content for their podcast episodes as well as plan their episodes, build their brand, and monetize their content with new content distribution channels.</v>
    <v>13</v>
    <v>Nasdaq Stock Market</v>
    <v>XNAS</v>
    <v>XNAS</v>
    <v>1680 38Th Street, Suite 130, BOULDER, CO, 80301 US</v>
    <v>1.04</v>
    <v>Software &amp; IT Services</v>
    <v>Stock</v>
    <v>45475.992326596876</v>
    <v>8096</v>
    <v>0.98</v>
    <v>2822142</v>
    <v>AUDDIA INC.</v>
    <v>AUDDIA INC.</v>
    <v>1.01</v>
    <v>0</v>
    <v>1</v>
    <v>1.01</v>
    <v>2794200</v>
    <v>AUUD</v>
    <v>AUDDIA INC. (XNAS:AUUD)</v>
    <v>22</v>
    <v>68985</v>
    <v>2021</v>
  </rv>
  <rv s="4">
    <v>8097</v>
  </rv>
  <rv s="0">
    <v>https://www.bing.com/financeapi/forcetrigger?t=a2jvur&amp;q=OTCM%3aNSTM&amp;form=skydnc</v>
    <v>Learn more on Bing</v>
  </rv>
  <rv s="6">
    <v>12</v>
    <v>NOVELSTEM INTERNATIONAL CORP. (OTCM:NSTM)</v>
    <v>8</v>
    <v>13</v>
    <v>Finance</v>
    <v>18</v>
    <v>en-GB</v>
    <v>a2jvur</v>
    <v>268435456</v>
    <v>1</v>
    <v>Powered by Refinitiv</v>
    <v>0.2495</v>
    <v>0.06</v>
    <v>0.37209999999999999</v>
    <v>2.16E-3</v>
    <v>3.0972E-2</v>
    <v>USD</v>
    <v>NovelStem International Corp. is a development-stage biotechnology holding company focused on stem cell-based technology. The Company's primary assets are NewStem Ltd (NewStem) and NetCo Partners (NetCo). NewStem focuses on the development and commercialization of diagnostic technology that can predict patients’ anti-cancer drug resistance, allowing for targeted cancer treatments and the potential to reduce resistance to chemotherapy. NewStem is principally focused on utilizing proprietary human Pluripotent Stem Cells (hPSCs) and Haploid human Pluripotent Stem Cells (HhPSCs) in the development of diagnostic and therapeutic products in oncology. Its NewStem Software Diagnostic Device (NSDD) is a bioinformatics-based software medical device platform that provides oncologists with information regarding the presence of mutations in tumors, which may confer patient resistance to certain anti-cancer drugs. NetCo is a media business interest which owns Net Force, a book publishing franchise.</v>
    <v>15</v>
    <v>OTC Markets</v>
    <v>OTCM</v>
    <v>OTCM</v>
    <v>2255 Glades Rd, Ste 237 W, BOCA RATON, FL, 33431 US</v>
    <v>7.1900000000000006E-2</v>
    <v>Biotechnology &amp; Medical Research</v>
    <v>Stock</v>
    <v>45471.772491157033</v>
    <v>8099</v>
    <v>6.6699999999999995E-2</v>
    <v>3370780</v>
    <v>NOVELSTEM INTERNATIONAL CORP.</v>
    <v>NOVELSTEM INTERNATIONAL CORP.</v>
    <v>6.6699999999999995E-2</v>
    <v>6.9739999999999996E-2</v>
    <v>7.1900000000000006E-2</v>
    <v>46881480</v>
    <v>NSTM</v>
    <v>NOVELSTEM INTERNATIONAL CORP. (OTCM:NSTM)</v>
    <v>400</v>
    <v>140</v>
    <v>1993</v>
  </rv>
  <rv s="4">
    <v>8100</v>
  </rv>
  <rv s="0">
    <v>https://www.bing.com/financeapi/forcetrigger?t=a2qk6h&amp;q=XNAS%3aNUZE&amp;form=skydnc</v>
    <v>Learn more on Bing</v>
  </rv>
  <rv s="5">
    <v>7</v>
    <v>NuZee, Inc. (XNAS:NUZE)</v>
    <v>8</v>
    <v>9</v>
    <v>Finance</v>
    <v>5</v>
    <v>en-GB</v>
    <v>a2qk6h</v>
    <v>268435456</v>
    <v>1</v>
    <v>Powered by Refinitiv</v>
    <v>12.39</v>
    <v>1.1299999999999999</v>
    <v>2.0693000000000001</v>
    <v>1.4999999999999999E-2</v>
    <v>9.3460000000000001E-3</v>
    <v>USD</v>
    <v>NuZee, Inc. is a co-packing company for single serve coffee formats that partners with companies to help them develop within the single serve and private label coffee category. The Company's products include single serve pour over, coffee brew bag coffee products, and single serve coffee format, DRIPKIT pour over products. Its DRIPKIT pour over format features a large-size single serve pour over pack that sits on top of the cup and delivers to its customers in the United States, Canada and Mexico. The Company also sells NuZee branded single serve coffee products, including its flagship Coffee Blenders line of both single serves pour over coffee and coffee brew bag coffee products. Coffee Blenders also offers Coldpresso latte product line that is available to purchase in Korea and online. The Company sells its Twin Peaks single serve pour over coffee exclusively via Amazon. The Company’s subsidiaries include NuZee KOREA Ltd., and NuZee Investment Co., Ltd.</v>
    <v>18</v>
    <v>Nasdaq Stock Market</v>
    <v>XNAS</v>
    <v>XNAS</v>
    <v>1350 East Arapaho Road, Suite #230, RICHARDSON, TX, 75081 US</v>
    <v>1.6011</v>
    <v>Food &amp; Tobacco</v>
    <v>Stock</v>
    <v>45475.833339860939</v>
    <v>8102</v>
    <v>1.6</v>
    <v>3473960</v>
    <v>NuZee, Inc.</v>
    <v>NuZee, Inc.</v>
    <v>1.6011</v>
    <v>0</v>
    <v>1.605</v>
    <v>1.62</v>
    <v>2164460</v>
    <v>NUZE</v>
    <v>NuZee, Inc. (XNAS:NUZE)</v>
    <v>1591</v>
    <v>21763</v>
    <v>2011</v>
  </rv>
  <rv s="4">
    <v>8103</v>
  </rv>
  <rv s="0">
    <v>https://www.bing.com/financeapi/forcetrigger?t=a2l2oc&amp;q=OTCM%3aINQD&amp;form=skydnc</v>
    <v>Learn more on Bing</v>
  </rv>
  <rv s="6">
    <v>12</v>
    <v>INDOOR HARVEST CORP (OTCM:INQD)</v>
    <v>8</v>
    <v>13</v>
    <v>Finance</v>
    <v>18</v>
    <v>en-GB</v>
    <v>a2l2oc</v>
    <v>268435456</v>
    <v>1</v>
    <v>Powered by Refinitiv</v>
    <v>2.8999999999999998E-3</v>
    <v>2.9999999999999997E-4</v>
    <v>2.4300000000000002</v>
    <v>-5.0000000000000002E-5</v>
    <v>-9.090899999999999E-2</v>
    <v>USD</v>
    <v>Indoor Harvest Corp, through its brand name Indoor Harvest, is focused on leveraging technology and planning on vertical farming, building integrated agriculture, controlled environment agriculture, and aeroponic cultivation technology with other synergistic enterprises in the cannabis industry. The Company's wholly owned subsidiary, IHC Consulting, Inc. (IHC), is engaged in providing consulting and other services to the Company and others on a contracted basis. The current business strategy of the Company is to serve as an integrated consolidation platform for plant-based industry companies focused on hemp, other hemp-related products, cannabidiol (CBD), and other plant-based businesses with the potential to be part of opportunities while sharing intellectual capital, technology, expanded business networks, and access to new capital markets and liquidity for investors.</v>
    <v>2</v>
    <v>OTC Markets</v>
    <v>OTCM</v>
    <v>OTCM</v>
    <v>7401 W. Slaughter Lane #5078, AUSTIN, TX, 78739 US</v>
    <v>5.9999999999999995E-4</v>
    <v>Healthcare Providers &amp; Services</v>
    <v>Stock</v>
    <v>45476.006944444445</v>
    <v>8105</v>
    <v>5.0000000000000001E-4</v>
    <v>1480</v>
    <v>INDOOR HARVEST CORP</v>
    <v>INDOOR HARVEST CORP</v>
    <v>5.9999999999999995E-4</v>
    <v>5.5000000000000003E-4</v>
    <v>5.0000000000000001E-4</v>
    <v>2693190</v>
    <v>INQD</v>
    <v>INDOOR HARVEST CORP (OTCM:INQD)</v>
    <v>601446</v>
    <v>5705040</v>
    <v>2011</v>
  </rv>
  <rv s="4">
    <v>8106</v>
  </rv>
  <rv s="0">
    <v>https://www.bing.com/financeapi/forcetrigger?t=bprz9c&amp;q=XNAS%3aGNLN&amp;form=skydnc</v>
    <v>Learn more on Bing</v>
  </rv>
  <rv s="5">
    <v>7</v>
    <v>GREENLANE HOLDINGS, INC. (XNAS:GNLN)</v>
    <v>8</v>
    <v>9</v>
    <v>Finance</v>
    <v>5</v>
    <v>en-GB</v>
    <v>bprz9c</v>
    <v>268435456</v>
    <v>1</v>
    <v>Powered by Refinitiv</v>
    <v>1.0658000000000001</v>
    <v>0.2515</v>
    <v>1.7701</v>
    <v>-4.8000000000000001E-2</v>
    <v>-0.15737699999999999</v>
    <v>USD</v>
    <v>Greenlane Holdings, Inc. is a holding company. The Company provides a global platform for the development and distribution of cannabis accessories, vape devices, and lifestyle products. The Company operates through two segments: Consumer Goods and Industrial Goods. The Consumer Goods segment focuses on serving consumers across wholesale, retail and e-commerce operations through both its brands, including Eyce, DaVinci, Marley Natural, Keith Haring, and Higher Standards, as well as lifestyle products and accessories from brands, such as Storz and Bickel, Grenco Science, and more. The Industrial Goods segment focuses on serving the cannabis brands, operators, and retailers through its wholesale operations by providing ancillary products essential to their growth, such as customizable packaging and supply products, which includes its Greenlane Brand Pollen Gear and vaporization solutions offering, which includes CCELL branded products.</v>
    <v>145</v>
    <v>Nasdaq Stock Market</v>
    <v>XNAS</v>
    <v>XNAS</v>
    <v>1095 Broken Sound Parkway, Suite 100, BOCA RATON, FL, 33487 US</v>
    <v>0.31</v>
    <v>Food &amp; Drug Retailing</v>
    <v>Stock</v>
    <v>45475.997006330472</v>
    <v>8108</v>
    <v>0.2515</v>
    <v>1138930</v>
    <v>GREENLANE HOLDINGS, INC.</v>
    <v>GREENLANE HOLDINGS, INC.</v>
    <v>0.3</v>
    <v>0</v>
    <v>0.30499999999999999</v>
    <v>0.25700000000000001</v>
    <v>5821360</v>
    <v>GNLN</v>
    <v>GREENLANE HOLDINGS, INC. (XNAS:GNLN)</v>
    <v>2782</v>
    <v>242901</v>
    <v>2018</v>
  </rv>
  <rv s="4">
    <v>8109</v>
  </rv>
  <rv s="0">
    <v>https://www.bing.com/financeapi/forcetrigger?t=ay6onm&amp;q=XNAS%3aEAST&amp;form=skydnc</v>
    <v>Learn more on Bing</v>
  </rv>
  <rv s="5">
    <v>7</v>
    <v>EASTSIDE DISTILLING, INC. (XNAS:EAST)</v>
    <v>8</v>
    <v>9</v>
    <v>Finance</v>
    <v>10</v>
    <v>en-GB</v>
    <v>ay6onm</v>
    <v>268435456</v>
    <v>1</v>
    <v>Powered by Refinitiv</v>
    <v>6.3</v>
    <v>0.84009999999999996</v>
    <v>1.7316</v>
    <v>5.7000000000000002E-3</v>
    <v>5.8809999999999999E-3</v>
    <v>USD</v>
    <v>Eastside Distilling, Inc. is engaged in producing craft spirits in Portland, Oregon. The Company operates through two segments: Craft Canning + Printing and Spirits. Its Craft Canning + Printing segment provides digital can printing services to customers in the craft beverage industry operating throughout the Pacific Northwest as well as other states. It also provides mobile canning services to the craft beverage industry in Oregon. In addition to these services, the Company offers co-packing services from a single fixed site in Portland, Oregon. It offers co-packing services for non-alcoholic canned beverages, including CBD soda waters in Portland, Oregon. Its Spirits segment manufactures, blends, bottles, markets and sells a variety of alcoholic beverages under brands in 23 states in the United States. Its portfolio includes originals like the Quercus garryana barrel-finished Burnside Whiskey family, Portland Potato Vodka, Hue-Hue Coffee Rum, Azunia Tequilas and Eastside Brands.</v>
    <v>47</v>
    <v>Nasdaq Stock Market</v>
    <v>XNAS</v>
    <v>XNAS</v>
    <v>2321 Ne Argyle Street, Unit D, PORTLAND, OR, 97211 US</v>
    <v>1.0387999999999999</v>
    <v>Beverages</v>
    <v>Stock</v>
    <v>45475.90663759219</v>
    <v>8111</v>
    <v>0.96</v>
    <v>1655320</v>
    <v>EASTSIDE DISTILLING, INC.</v>
    <v>EASTSIDE DISTILLING, INC.</v>
    <v>0.96889999999999998</v>
    <v>0</v>
    <v>0.96930000000000005</v>
    <v>0.97499999999999998</v>
    <v>1707750</v>
    <v>EAST</v>
    <v>EASTSIDE DISTILLING, INC. (XNAS:EAST)</v>
    <v>33</v>
    <v>55026</v>
    <v>2004</v>
  </rv>
  <rv s="4">
    <v>8112</v>
  </rv>
  <rv s="0">
    <v>https://www.bing.com/financeapi/forcetrigger?t=a2whfr&amp;q=OTCM%3aSOCGP&amp;form=skydnc</v>
    <v>Learn more on Bing</v>
  </rv>
  <rv s="6">
    <v>12</v>
    <v>SOUTHERN CALIFORNIA GAS COMPANY (OTCM:SOCGP)</v>
    <v>8</v>
    <v>13</v>
    <v>Finance</v>
    <v>18</v>
    <v>en-GB</v>
    <v>a2whfr</v>
    <v>268435456</v>
    <v>1</v>
    <v>Powered by Refinitiv</v>
    <v>27.48</v>
    <v>22.8</v>
    <v>0.1706</v>
    <v>-0.05</v>
    <v>-1.949E-3</v>
    <v>USD</v>
    <v>Southern California Gas Company is a holding company with energy infrastructure investments in North America. Its businesses invest in, develops, and operates energy infrastructure, and provides electric and gas services to customers. Its segments include Sempra California, Sempra Texas Utilities, and Sempra Infrastructure. Sempra California segment provides natural gas and electric service to Southern California and part of central California through Sempra’s wholly owned subsidiaries, SDG&amp;E and SoCalGas. Sempra Texas Utilities segment holds its investment in Oncor Holdings, which is a regulated electric transmission and distribution utility serving customers in the north-central, eastern, western and panhandle regions of Texas. Sempra Infrastructure segment develops, builds, operates, and invests in energy infrastructure to help enable the energy transition in North American markets and globally. Sempra Infrastructure also owns an interest in SI Partners.</v>
    <v>8976</v>
    <v>OTC Markets</v>
    <v>OTCM</v>
    <v>OTCM</v>
    <v>555 WEST 5TH STREET, LOS ANGELES, CA, 90013-1011 US</v>
    <v>25.6</v>
    <v>Natural Gas Utilities</v>
    <v>Stock</v>
    <v>45475.820171006249</v>
    <v>8114</v>
    <v>25.6</v>
    <v>22079800</v>
    <v>SOUTHERN CALIFORNIA GAS COMPANY</v>
    <v>SOUTHERN CALIFORNIA GAS COMPANY</v>
    <v>25.6</v>
    <v>25.65</v>
    <v>25.6</v>
    <v>862040</v>
    <v>SOCGP</v>
    <v>SOUTHERN CALIFORNIA GAS COMPANY (OTCM:SOCGP)</v>
    <v>1151</v>
    <v>940</v>
    <v>1910</v>
  </rv>
  <rv s="4">
    <v>8115</v>
  </rv>
  <rv s="0">
    <v>https://www.bing.com/financeapi/forcetrigger?t=a2crbh&amp;q=OTCM%3aCNTHP&amp;form=skydnc</v>
    <v>Learn more on Bing</v>
  </rv>
  <rv s="6">
    <v>12</v>
    <v>Connecticut Light and Power Co (OTCM:CNTHP)</v>
    <v>8</v>
    <v>13</v>
    <v>Finance</v>
    <v>18</v>
    <v>en-GB</v>
    <v>a2crbh</v>
    <v>268435456</v>
    <v>1</v>
    <v>Powered by Refinitiv</v>
    <v>54.75</v>
    <v>49.5</v>
    <v>0.18640000000000001</v>
    <v>-1.74</v>
    <v>-3.2342000000000003E-2</v>
    <v>USD</v>
    <v>The Connecticut Light and Power Company is a United States-based regulated electric utility company. The Company serves residential, commercial and industrial customers in parts of Connecticut. The Company also serves New England customers through Eversource Energy's electric transmission business. The Company's distribution business consists primarily of the purchase, delivery and sale of electricity to its customers. The Company furnishes retail franchise electric service to approximately 1.27 million customers in over 149 cities and towns in Connecticut, covering an area of approximately 4,400 square miles. The Company does not own any electric generation facilities. It owns and maintains transmission facilities that are part of an interstate power transmission grid over which electricity is transmitted across New England. The Company is a wholly owned subsidiary of Eversource Energy, which is a public utility holding company.</v>
    <v>1529</v>
    <v>OTC Markets</v>
    <v>OTCM</v>
    <v>OTCM</v>
    <v>Selden Street, BERLIN, CT, 06037-1616 US</v>
    <v>52.06</v>
    <v>Electrical Utilities &amp; IPPs</v>
    <v>Stock</v>
    <v>45475.006944444445</v>
    <v>8117</v>
    <v>52.06</v>
    <v>26290960</v>
    <v>Connecticut Light and Power Co</v>
    <v>Connecticut Light and Power Co</v>
    <v>52.06</v>
    <v>53.8</v>
    <v>52.06</v>
    <v>636090</v>
    <v>CNTHP</v>
    <v>Connecticut Light and Power Co (OTCM:CNTHP)</v>
    <v>191</v>
    <v>50</v>
    <v>1905</v>
  </rv>
  <rv s="4">
    <v>8118</v>
  </rv>
  <rv s="0">
    <v>https://www.bing.com/financeapi/forcetrigger?t=a27w1h&amp;q=OTCM%3aAMTY&amp;form=skydnc</v>
    <v>Learn more on Bing</v>
  </rv>
  <rv s="5">
    <v>7</v>
    <v>AMERITYRE CORPORATION (OTCM:AMTY)</v>
    <v>8</v>
    <v>9</v>
    <v>Finance</v>
    <v>18</v>
    <v>en-GB</v>
    <v>a27w1h</v>
    <v>268435456</v>
    <v>1</v>
    <v>Powered by Refinitiv</v>
    <v>5.7000000000000002E-2</v>
    <v>2.5000000000000001E-2</v>
    <v>-0.6583</v>
    <v>0</v>
    <v>0</v>
    <v>USD</v>
    <v>Amerityre Corporation engages in the development, manufacture, and sale of solid polyurethane tires. The Company’s polyurethane material technology is based on two main proprietary formulations: closed-cell polyurethane foam, a lightweight material with high load-bearing capabilities for low duty cycle applications, and Elastothane, a high-performance polyurethane elastomer with high load-bearing capabilities for high duty applications. The Company is a manufacturer of flat free tires in the United States. It provides tires for the bicycle, mobility, agricultural, lawn and garden, and industrial tire market segments. Its flat free tires include Flat Free Bicycle Tires, Golf Cart and Industrial Vehicle Tires, Hand Truck Tires, Hay Baler Tires, Mower Tires, Pivot Tires, Scissor Lift Tires, Seeder Tires, and Wheelbarrow Tires. The Company produces over 300 different tire and tire/wheel assembly variations. The Company’s manufacturing facility is in Boulder City, Nevada.</v>
    <v>21</v>
    <v>OTC Markets</v>
    <v>OTCM</v>
    <v>OTCM</v>
    <v>1501 Industrial Rd, BOULDER CITY, NV, 89005 US</v>
    <v>4.2099999999999999E-2</v>
    <v>Automobiles &amp; Auto Parts</v>
    <v>Stock</v>
    <v>45475.562634860937</v>
    <v>8120</v>
    <v>4.2099999999999999E-2</v>
    <v>3323440</v>
    <v>AMERITYRE CORPORATION</v>
    <v>AMERITYRE CORPORATION</v>
    <v>4.2099999999999999E-2</v>
    <v>7.2586000000000004</v>
    <v>4.2099999999999999E-2</v>
    <v>4.2099999999999999E-2</v>
    <v>78941620</v>
    <v>AMTY</v>
    <v>AMERITYRE CORPORATION (OTCM:AMTY)</v>
    <v>1000</v>
    <v>27210</v>
    <v>1995</v>
  </rv>
  <rv s="4">
    <v>8121</v>
  </rv>
  <rv s="0">
    <v>https://www.bing.com/financeapi/forcetrigger?t=a235tc&amp;q=XNAS%3aSMIT&amp;form=skydnc</v>
    <v>Learn more on Bing</v>
  </rv>
  <rv s="6">
    <v>12</v>
    <v>SCHMITT INDUSTRIES, INC. (OTCM:SMIT)</v>
    <v>8</v>
    <v>13</v>
    <v>Finance</v>
    <v>18</v>
    <v>en-GB</v>
    <v>a235tc</v>
    <v>268435456</v>
    <v>1</v>
    <v>Powered by Refinitiv</v>
    <v>0.23980000000000001</v>
    <v>5.1000000000000004E-3</v>
    <v>0.25740000000000002</v>
    <v>0</v>
    <v>0</v>
    <v>USD</v>
    <v>Schmitt Industries Inc. is a holding company, which is engaged in diverse business activities. The Company's operating businesses include propane tank monitoring solutions, precision measurement solutions and ice cream production and sales through the retail, wholesale, and e-commerce channels. The Company operates through two segments: Measurement Segment (SMS) and Ice Cream Segment. Its SMS family of products includes the Acuity and Xact product lines. Acuity products utilize both triangulation and time-of-flight measurement principles and are known for their speed and accuracy. Acuity products are used in a variety of industrial, commercial and research applications. Xact ultrasonic measurement technology monitors the fill levels of propane and other liquid tanks via satellite-connected devices. The Company's Ice Cream Segment is comprised of Ample Hills. Ample Hills primarily sells artisan ice cream directly to customers at its retail locations.</v>
    <v>157</v>
    <v>OTC Markets</v>
    <v>OTCM</v>
    <v>OTCM</v>
    <v>2765 Nw Nicolai St, PORTLAND, OR, 97210 US</v>
    <v>1.4999999999999999E-2</v>
    <v>Machinery, Equipment &amp; Components</v>
    <v>Stock</v>
    <v>45471.76323579844</v>
    <v>8123</v>
    <v>1.4999999999999999E-2</v>
    <v>58080</v>
    <v>SCHMITT INDUSTRIES, INC.</v>
    <v>SCHMITT INDUSTRIES, INC.</v>
    <v>1.4999999999999999E-2</v>
    <v>1.4999999999999999E-2</v>
    <v>1.4999999999999999E-2</v>
    <v>3872130</v>
    <v>SMIT</v>
    <v>SCHMITT INDUSTRIES, INC. (OTCM:SMIT)</v>
    <v>7200</v>
    <v>920</v>
    <v>1993</v>
  </rv>
  <rv s="4">
    <v>8124</v>
  </rv>
  <rv s="0">
    <v>https://www.bing.com/financeapi/forcetrigger?t=a23www&amp;q=XNYS%3aT&amp;form=skydnc</v>
    <v>Learn more on Bing</v>
  </rv>
  <rv s="5">
    <v>7</v>
    <v>AT&amp;T INC. (XNYS:T)</v>
    <v>8</v>
    <v>9</v>
    <v>Finance</v>
    <v>5</v>
    <v>en-GB</v>
    <v>a23www</v>
    <v>268435456</v>
    <v>1</v>
    <v>Powered by Refinitiv</v>
    <v>19.32</v>
    <v>13.43</v>
    <v>0.55969999999999998</v>
    <v>-0.16</v>
    <v>-8.43E-3</v>
    <v>USD</v>
    <v>AT&amp;T Inc. is a holding company. The Company is a provider of telecommunications and technology services globally. The Company operates through two segments: Communications and Latin America. The Communications segment provides wireless and wireline telecom and broadband services to consumers located in the United States and businesses globally. The business units of the Communication segment include Mobility, Business Wireline and Consumer Wireline. Mobility provides nationwide wireless service and equipment. Business Wireline provides advanced ethernet-based fiber services, IP Voice and managed professional services, as well as traditional voice and data services and related equipment to business customers. Consumer Wireline provides broadband services, including fiber connections. Consumer Wireline provides legacy telephony voice communication services. The Latin America segment provides wireless services and equipment in Mexico.</v>
    <v>149900</v>
    <v>New York Stock Exchange</v>
    <v>XNYS</v>
    <v>XNYS</v>
    <v>208 S. Akard St, DALLAS, TX, 75202 US</v>
    <v>19</v>
    <v>Telecommunications Services</v>
    <v>Stock</v>
    <v>45475.999826411717</v>
    <v>8126</v>
    <v>18.68</v>
    <v>134942505300</v>
    <v>AT&amp;T INC.</v>
    <v>AT&amp;T INC.</v>
    <v>18.98</v>
    <v>10.093500000000001</v>
    <v>18.98</v>
    <v>18.82</v>
    <v>7170165000</v>
    <v>T</v>
    <v>AT&amp;T INC. (XNYS:T)</v>
    <v>12679</v>
    <v>35209907</v>
    <v>1983</v>
  </rv>
  <rv s="4">
    <v>8127</v>
  </rv>
  <rv s="0">
    <v>https://www.bing.com/financeapi/forcetrigger?t=a1vmf2&amp;q=XNAS%3aINTC&amp;form=skydnc</v>
    <v>Learn more on Bing</v>
  </rv>
  <rv s="5">
    <v>7</v>
    <v>INTEL CORPORATION (XNAS:INTC)</v>
    <v>8</v>
    <v>9</v>
    <v>Finance</v>
    <v>5</v>
    <v>en-GB</v>
    <v>a1vmf2</v>
    <v>268435456</v>
    <v>1</v>
    <v>Powered by Refinitiv</v>
    <v>51.28</v>
    <v>29.73</v>
    <v>1.0468</v>
    <v>0.23</v>
    <v>7.4580000000000002E-3</v>
    <v>USD</v>
    <v>Intel Corporation is engaged in designing and manufacturing of semiconductors. It operates through three segments: Intel Products, Intel Foundry, and All Other. Its Intel Products segment includes Client Computing Group (CCG), Data Center and AI (DCAI), Network and Edge (NEX). The CCG is focused on long-term operating system, system architecture, hardware, and application integration that enable PC experiences. Its DCAI segment offers workload-optimized solutions to cloud service providers and enterprise customers, along with silicon devices for communications service providers. Its NEX segment helps networks and edge compute systems from inflexible fixed-function hardware to general-purpose compute, acceleration, and networking devices running cloud-native software on programmable hardware. The Intel Foundry segment comprises Foundry Technology Development, Foundry Manufacturing and Supply Chain, and Foundry Services organizations. All Other segments include Altera, Mobileye, Other.</v>
    <v>124800</v>
    <v>Nasdaq Stock Market</v>
    <v>XNAS</v>
    <v>XNAS</v>
    <v>RNB-4-151, 2200 MISSION COLLEGE BLVD, SANTA CLARA, CA, 95054 US</v>
    <v>31.31</v>
    <v>Semiconductors &amp; Semiconductor Equipment</v>
    <v>Stock</v>
    <v>45475.999945370313</v>
    <v>8129</v>
    <v>30.585000000000001</v>
    <v>132264990000</v>
    <v>INTEL CORPORATION</v>
    <v>INTEL CORPORATION</v>
    <v>30.855</v>
    <v>32.605699999999999</v>
    <v>30.84</v>
    <v>31.07</v>
    <v>4257000000</v>
    <v>INTC</v>
    <v>INTEL CORPORATION (XNAS:INTC)</v>
    <v>151964</v>
    <v>40948673</v>
    <v>1989</v>
  </rv>
  <rv s="4">
    <v>8130</v>
  </rv>
  <rv s="0">
    <v>https://www.bing.com/financeapi/forcetrigger?t=a23vdm&amp;q=XNYS%3aSYK&amp;form=skydnc</v>
    <v>Learn more on Bing</v>
  </rv>
  <rv s="5">
    <v>7</v>
    <v>STRYKER CORPORATION (XNYS:SYK)</v>
    <v>8</v>
    <v>9</v>
    <v>Finance</v>
    <v>5</v>
    <v>en-GB</v>
    <v>a23vdm</v>
    <v>268435456</v>
    <v>1</v>
    <v>Powered by Refinitiv</v>
    <v>361.41</v>
    <v>249.98</v>
    <v>0.90010000000000001</v>
    <v>-2.2000000000000002</v>
    <v>-6.5380000000000004E-3</v>
    <v>USD</v>
    <v>Stryker Corporation (Stryker) is a medical technology company. The Company offers products and services in Medical and Surgical, Neurotechnology, Orthopedics and Spine that help improve patient and healthcare outcomes. It operates through two segments: MedSurg and Neurotechnology, and Orthopedics and Spine. Its products include surgical equipment and surgical navigation systems; endoscopic and communications systems; patient handling, emergency medical equipment and intensive care disposable products; clinical communication and workflow solutions; neurosurgical and neurovascular devices; implants used in joint replacement and trauma surgeries; Mako Robotic-Arm Assisted technology; spinal devices; as well as other products used in a variety of medical specialties. Stryker is also engaged in the design and development of neurointerventional devices for the treatment of intracranial aneurysms. It also offers Fortress, a modular wall system for hospitals and ambulatory surgery centers.</v>
    <v>52000</v>
    <v>New York Stock Exchange</v>
    <v>XNYS</v>
    <v>XNYS</v>
    <v>1941 STRYKER WAY, PORTAGE, MI, 49002 US</v>
    <v>337.69</v>
    <v>Healthcare Equipment &amp; Supplies</v>
    <v>Stock</v>
    <v>45475.959647140626</v>
    <v>8132</v>
    <v>332.01</v>
    <v>127351518140</v>
    <v>STRYKER CORPORATION</v>
    <v>STRYKER CORPORATION</v>
    <v>335.41</v>
    <v>38.207599999999999</v>
    <v>336.5</v>
    <v>334.3</v>
    <v>380949800</v>
    <v>SYK</v>
    <v>STRYKER CORPORATION (XNYS:SYK)</v>
    <v>740</v>
    <v>1212313</v>
    <v>1946</v>
  </rv>
  <rv s="4">
    <v>8133</v>
  </rv>
  <rv s="0">
    <v>https://www.bing.com/financeapi/forcetrigger?t=a1z3h7&amp;q=XNAS%3aODFL&amp;form=skydnc</v>
    <v>Learn more on Bing</v>
  </rv>
  <rv s="5">
    <v>7</v>
    <v>OLD DOMINION FREIGHT LINE, INC. (XNAS:ODFL)</v>
    <v>8</v>
    <v>9</v>
    <v>Finance</v>
    <v>10</v>
    <v>en-GB</v>
    <v>a1z3h7</v>
    <v>268435456</v>
    <v>1</v>
    <v>Powered by Refinitiv</v>
    <v>227.8</v>
    <v>165.49</v>
    <v>1.0032000000000001</v>
    <v>3.47</v>
    <v>1.9418000000000001E-2</v>
    <v>USD</v>
    <v>Old Dominion Freight Line, Inc. is a less-than-truckload (LTL) motor carriers. The Company provides regional, inter-regional and national LTL services through a single integrated, union-free organization. Its service offerings, which include expedited transportation, are provided through an expansive network of service centers located throughout the continental United States. It offers a range of value-added services including container drayage, truckload brokerage, and supply chain consulting. It operates approximately 257 service center locations, of which the Company owns 233 and leases 24. Its service centers are responsible for the pickup and delivery of freight within their local service area. Its system offers its customers access to information such as freight tracking, shipping documents, rate quotes, rate databases, and account activity. The Company's integrated systems and customer service department provide its customers with a single point of contact to access information.</v>
    <v>22902</v>
    <v>Nasdaq Stock Market</v>
    <v>XNAS</v>
    <v>XNAS</v>
    <v>500 Old Dominion Way, THOMASVILLE, NC, 27360 US</v>
    <v>182.69</v>
    <v>Freight &amp; Logistics Services</v>
    <v>Stock</v>
    <v>45475.996480798436</v>
    <v>8135</v>
    <v>178.3</v>
    <v>39582826667</v>
    <v>OLD DOMINION FREIGHT LINE, INC.</v>
    <v>OLD DOMINION FREIGHT LINE, INC.</v>
    <v>179.06</v>
    <v>32.078699999999998</v>
    <v>178.7</v>
    <v>182.17</v>
    <v>217285100</v>
    <v>ODFL</v>
    <v>OLD DOMINION FREIGHT LINE, INC. (XNAS:ODFL)</v>
    <v>387</v>
    <v>1943786</v>
    <v>1950</v>
  </rv>
  <rv s="4">
    <v>8136</v>
  </rv>
  <rv s="0">
    <v>https://www.bing.com/financeapi/forcetrigger?t=a25v3m&amp;q=XNYS%3aWES&amp;form=skydnc</v>
    <v>Learn more on Bing</v>
  </rv>
  <rv s="37">
    <v>88</v>
    <v>WESTERN GAS EQUITY PARTNERS COM UNT (XNYS:WES)</v>
    <v>85</v>
    <v>89</v>
    <v>Finance</v>
    <v>91</v>
    <v>en-GB</v>
    <v>a25v3m</v>
    <v>268435456</v>
    <v>1</v>
    <v>Powered by Refinitiv</v>
    <v>40.989199999999997</v>
    <v>25.69</v>
    <v>0.18</v>
    <v>4.4359999999999998E-3</v>
    <v>USD</v>
    <v>New York Stock Exchange</v>
    <v>XNYS</v>
    <v>40.989199999999997</v>
    <v>ETF</v>
    <v>45475.958333344533</v>
    <v>8138</v>
    <v>40.26</v>
    <v>WESTERN GAS EQUITY PARTNERS COM UNT</v>
    <v>40.799999999999997</v>
    <v>40.58</v>
    <v>40.76</v>
    <v>WES</v>
    <v>WESTERN GAS EQUITY PARTNERS COM UNT (XNYS:WES)</v>
    <v>75</v>
    <v>1059989</v>
  </rv>
  <rv s="4">
    <v>8139</v>
  </rv>
  <rv s="0">
    <v>https://www.bing.com/financeapi/forcetrigger?t=a24v2w&amp;q=XNAS%3aUHAL&amp;form=skydnc</v>
    <v>Learn more on Bing</v>
  </rv>
  <rv s="5">
    <v>7</v>
    <v>U-Haul Holding Company (XNYS:UHAL)</v>
    <v>8</v>
    <v>9</v>
    <v>Finance</v>
    <v>10</v>
    <v>en-GB</v>
    <v>a24v2w</v>
    <v>268435456</v>
    <v>1</v>
    <v>Powered by Refinitiv</v>
    <v>73.03</v>
    <v>48.07</v>
    <v>1.1059000000000001</v>
    <v>0.47</v>
    <v>7.5789999999999998E-3</v>
    <v>USD</v>
    <v>U-Haul Holding Company is a do-it-yourself moving and storage operator through its subsidiary U-Haul International, Inc. (U-Haul). Its primary focus is to provide its customers with a selection of moving rental equipment, convenient self-storage rental facilities and portable moving and storage units and related moving and self-storage products and services. Its segments include Moving and Storage, Property and Casualty Insurance and Life Insurance. The Moving and Storage segment consists of the rental of trucks and trailers, sales of moving supplies, towing accessories, and propane and the rental of fixed and portable moving and storage units to the do-it-yourself mover and management of self-storage properties owned by others. Its Property and Casualty Insurance segment provides loss adjusting and claims handling for U-Haul through regional offices in the United States and Canada. The Life Insurance segment provides life and health insurance products primarily for the senior market.</v>
    <v>16744</v>
    <v>New York Stock Exchange</v>
    <v>XNYS</v>
    <v>XNYS</v>
    <v>5555 Kietzke Lane Ste 100, RENO, NV, 89511 US</v>
    <v>62.56</v>
    <v>Freight &amp; Logistics Services</v>
    <v>Stock</v>
    <v>45475.958333378905</v>
    <v>8141</v>
    <v>61.664999999999999</v>
    <v>11759970000</v>
    <v>U-Haul Holding Company</v>
    <v>U-Haul Holding Company</v>
    <v>62.09</v>
    <v>20.248899999999999</v>
    <v>62.01</v>
    <v>62.48</v>
    <v>196077900</v>
    <v>UHAL</v>
    <v>U-Haul Holding Company (XNYS:UHAL)</v>
    <v>117432</v>
    <v>116948</v>
    <v>1969</v>
  </rv>
  <rv s="4">
    <v>8142</v>
  </rv>
  <rv s="0">
    <v>https://www.bing.com/financeapi/forcetrigger?t=a263cw&amp;q=XNYS%3aWTRG&amp;form=skydnc</v>
    <v>Learn more on Bing</v>
  </rv>
  <rv s="5">
    <v>7</v>
    <v>Essential Utilities, Inc. (XNYS:WTRG)</v>
    <v>8</v>
    <v>9</v>
    <v>Finance</v>
    <v>10</v>
    <v>en-GB</v>
    <v>a263cw</v>
    <v>268435456</v>
    <v>1</v>
    <v>Powered by Refinitiv</v>
    <v>43.26</v>
    <v>32.07</v>
    <v>0.82809999999999995</v>
    <v>-0.02</v>
    <v>-5.3919999999999999E-4</v>
    <v>USD</v>
    <v>Essential Utilities, Inc. is a holding company for regulated utilities providing water, wastewater, or natural gas services. The Company’s segments include the Regulated Water segment and the Regulated Natural Gas segment. The Regulated Water segment consists of water and wastewater regulated utility companies, which are organized by the states where the Company provides water and wastewater services. The Regulated Natural Gas segment consists of natural gas utility companies, acquired in the Peoples Gas Acquisition, for which the Company provides natural gas distribution services. It provides services across Pennsylvania, Ohio, Texas, Illinois, North Carolina, New Jersey, Indiana, Virginia, and Kentucky under the Aqua and Peoples brands. The Company also operates market-based activities, conducted through its non-regulated subsidiaries, that provide utility service line protection solutions and repair services to households and gas marketing and production activities.</v>
    <v>3258</v>
    <v>New York Stock Exchange</v>
    <v>XNYS</v>
    <v>XNYS</v>
    <v>762 W Lancaster Ave, BRYN MAWR, PA, 19010-3489 US</v>
    <v>37.36</v>
    <v>Water Utilities</v>
    <v>Stock</v>
    <v>45475.98914079844</v>
    <v>8144</v>
    <v>37.04</v>
    <v>10139516145</v>
    <v>Essential Utilities, Inc.</v>
    <v>Essential Utilities, Inc.</v>
    <v>37.130000000000003</v>
    <v>17.822700000000001</v>
    <v>37.090000000000003</v>
    <v>37.07</v>
    <v>273523500</v>
    <v>WTRG</v>
    <v>Essential Utilities, Inc. (XNYS:WTRG)</v>
    <v>23</v>
    <v>1244154</v>
    <v>1968</v>
  </rv>
  <rv s="4">
    <v>8145</v>
  </rv>
  <rv s="0">
    <v>https://www.bing.com/financeapi/forcetrigger?t=a1z4xm&amp;q=XNYS%3aOGE&amp;form=skydnc</v>
    <v>Learn more on Bing</v>
  </rv>
  <rv s="5">
    <v>7</v>
    <v>OGE ENERGY CORP. (XNYS:OGE)</v>
    <v>8</v>
    <v>9</v>
    <v>Finance</v>
    <v>5</v>
    <v>en-GB</v>
    <v>a1z4xm</v>
    <v>268435456</v>
    <v>1</v>
    <v>Powered by Refinitiv</v>
    <v>37.299999999999997</v>
    <v>31.245000000000001</v>
    <v>0.72689999999999999</v>
    <v>7.0000000000000007E-2</v>
    <v>1.98E-3</v>
    <v>USD</v>
    <v>OGE Energy Corp. is a holding company whose primary investment provides electricity in Oklahoma and western Arkansas. The Company reports its operations primarily through a single segment, the electric company. Its electric company operations are conducted through its wholly owned subsidiary, Oklahoma Gas and Electric Company (OG&amp;E), which generates, transmits, distributes, and sells electric energy in Oklahoma and western Arkansas. OG&amp;E provides retail electric service to approximately 896,000 customers in Oklahoma and western Arkansas throughout a service area that covers 30,000 square miles including Oklahoma City, Fort Smith, Arkansas, and other large communities with their contiguous rural and suburban areas. The Company’s other operations primarily include the operations of the holding company and other energy-related investments.</v>
    <v>2329</v>
    <v>New York Stock Exchange</v>
    <v>XNYS</v>
    <v>XNYS</v>
    <v>PO Box 321, 321 N Harvey, OKLAHOMA CITY, OK, 73101-0321 US</v>
    <v>35.590899999999998</v>
    <v>Electrical Utilities &amp; IPPs</v>
    <v>Stock</v>
    <v>45475.958333356248</v>
    <v>8147</v>
    <v>35.295000000000002</v>
    <v>7105408554</v>
    <v>OGE ENERGY CORP.</v>
    <v>OGE ENERGY CORP.</v>
    <v>35.44</v>
    <v>17.9269</v>
    <v>35.36</v>
    <v>35.43</v>
    <v>200547800</v>
    <v>OGE</v>
    <v>OGE ENERGY CORP. (XNYS:OGE)</v>
    <v>4</v>
    <v>1248279</v>
    <v>1995</v>
  </rv>
  <rv s="4">
    <v>8148</v>
  </rv>
  <rv s="0">
    <v>https://www.bing.com/financeapi/forcetrigger?t=c4en1h&amp;q=XNAS%3aHCP&amp;form=skydnc</v>
    <v>Learn more on Bing</v>
  </rv>
  <rv s="5">
    <v>7</v>
    <v>HASHICORP, INC. (XNAS:HCP)</v>
    <v>8</v>
    <v>9</v>
    <v>Finance</v>
    <v>5</v>
    <v>en-GB</v>
    <v>c4en1h</v>
    <v>268435456</v>
    <v>1</v>
    <v>Powered by Refinitiv</v>
    <v>34.049999999999997</v>
    <v>18.91</v>
    <v>2.4780000000000002</v>
    <v>-0.04</v>
    <v>-1.188E-3</v>
    <v>USD</v>
    <v>HashiCorp, Inc. is a multi-cloud infrastructure automation software company. The Company’s software suite enables organizations to adopt consistent workflows and create a system of record for automating the cloud for infrastructure provisioning, security, networking, and application deployment. The Company’s commercial products include Terraform, Vault, Consul, and Nomad. Terraform is its infrastructure provisioning product that allows users to easily set up and manage information technology infrastructure. Terraform enables IT operations teams to apply an Infrastructure-as-Code approach, where processes and configuration required to support applications are codified and automated instead of being manual and ticket-based. Vault is its secrets management and data protection product. Vault is its secrets management and data protection product. Nomad is its scheduler and workload orchestrator that enables organizations to deploy and manage applications.</v>
    <v>2200</v>
    <v>Nasdaq Stock Market</v>
    <v>XNAS</v>
    <v>XNAS</v>
    <v>101 Second Street, Suite 200, SAN FRANCISCO, CA, 94105 US</v>
    <v>33.75</v>
    <v>Software &amp; IT Services</v>
    <v>Stock</v>
    <v>45475.928263274996</v>
    <v>8150</v>
    <v>33.61</v>
    <v>6759079107</v>
    <v>HASHICORP, INC.</v>
    <v>HASHICORP, INC.</v>
    <v>33.75</v>
    <v>0</v>
    <v>33.659999999999997</v>
    <v>33.619999999999997</v>
    <v>201043400</v>
    <v>HCP</v>
    <v>HASHICORP, INC. (XNAS:HCP)</v>
    <v>1557740</v>
    <v>3682046</v>
    <v>2013</v>
  </rv>
  <rv s="4">
    <v>8151</v>
  </rv>
  <rv s="0">
    <v>https://www.bing.com/financeapi/forcetrigger?t=a2zjm7&amp;q=OTCM%3aUELMO&amp;form=skydnc</v>
    <v>Learn more on Bing</v>
  </rv>
  <rv s="9">
    <v>21</v>
    <v>UNION ELECTRIC COMPANY (OTCM:UELMO)</v>
    <v>8</v>
    <v>22</v>
    <v>Finance</v>
    <v>18</v>
    <v>en-GB</v>
    <v>a2zjm7</v>
    <v>268435456</v>
    <v>1</v>
    <v>Powered by Refinitiv</v>
    <v>69.319999999999993</v>
    <v>61</v>
    <v>-0.25</v>
    <v>-3.8309999999999998E-3</v>
    <v>USD</v>
    <v>Union Electric Company, doing business as Ameren Missouri, operates a rate-regulated electric generation, transmission, and distribution business and a rate-regulated natural gas distribution business in Missouri. The Company owns energy centers that rely on a diverse fuel portfolio, including coal, nuclear, and natural gas, as well as renewable sources of generation, which include hydroelectric, wind, methane gas, and solar. It is a subsidiary of Ameren Corporation.</v>
    <v>3932</v>
    <v>OTC Markets</v>
    <v>OTCM</v>
    <v>OTCM</v>
    <v>1901 Chouteau Ave, ST. LOUIS, MO, 63103-3003 US</v>
    <v>65</v>
    <v>Electrical Utilities &amp; IPPs</v>
    <v>Stock</v>
    <v>45457.006944444445</v>
    <v>8153</v>
    <v>65</v>
    <v>5404000</v>
    <v>UNION ELECTRIC COMPANY</v>
    <v>UNION ELECTRIC COMPANY</v>
    <v>65</v>
    <v>12.244400000000001</v>
    <v>65.25</v>
    <v>65</v>
    <v>80000</v>
    <v>UELMO</v>
    <v>UNION ELECTRIC COMPANY (OTCM:UELMO)</v>
    <v>110</v>
    <v>10</v>
    <v>1922</v>
  </rv>
  <rv s="4">
    <v>8154</v>
  </rv>
  <rv s="0">
    <v>https://www.bing.com/financeapi/forcetrigger?t=a1ne9c&amp;q=XNYS%3aAMG&amp;form=skydnc</v>
    <v>Learn more on Bing</v>
  </rv>
  <rv s="5">
    <v>7</v>
    <v>AFFILIATED MANAGERS GROUP, INC. (XNYS:AMG)</v>
    <v>8</v>
    <v>9</v>
    <v>Finance</v>
    <v>5</v>
    <v>en-GB</v>
    <v>a1ne9c</v>
    <v>268435456</v>
    <v>1</v>
    <v>Powered by Refinitiv</v>
    <v>169.65</v>
    <v>120.22</v>
    <v>1.2239</v>
    <v>3.02</v>
    <v>1.9484999999999999E-2</v>
    <v>USD</v>
    <v>Affiliated Managers Group, Inc. is a global independent investment management company. The Company is focused on investing in a range of partner-owned investment firms, known as Affiliates. Its Affiliates provide a diverse range of differentiated investment strategies designed to assist institutional and wealth clients worldwide in achieving their investment objectives. Its Affiliates also provide investment management and customized investment counseling and fiduciary services to high-net worth individuals and families and institutional clients. Its Affiliates distribute their investment services and products to institutional and wealth clients through direct sales and relationships with consultants and intermediaries around the world through their own business development capabilities. Its Affiliates manage assets for investors in more than 50 countries. It manages its assets across a range of private markets, liquid alternative and differentiated long-only investment strategies.</v>
    <v>4000</v>
    <v>New York Stock Exchange</v>
    <v>XNYS</v>
    <v>XNYS</v>
    <v>777 South Flagler Drive, WEST PALM BEACH, FL, 33401 US</v>
    <v>158.23500000000001</v>
    <v>Investment Banking &amp; Investment Services</v>
    <v>Stock</v>
    <v>45475.958333378905</v>
    <v>8156</v>
    <v>154.3794</v>
    <v>5034903324</v>
    <v>AFFILIATED MANAGERS GROUP, INC.</v>
    <v>AFFILIATED MANAGERS GROUP, INC.</v>
    <v>156.44</v>
    <v>9.5174000000000003</v>
    <v>154.99</v>
    <v>158.01</v>
    <v>31864460</v>
    <v>AMG</v>
    <v>AFFILIATED MANAGERS GROUP, INC. (XNYS:AMG)</v>
    <v>334278</v>
    <v>343654</v>
    <v>1993</v>
  </rv>
  <rv s="4">
    <v>8157</v>
  </rv>
  <rv s="0">
    <v>https://www.bing.com/financeapi/forcetrigger?t=a1uhz2&amp;q=XNYS%3aHCC&amp;form=skydnc</v>
    <v>Learn more on Bing</v>
  </rv>
  <rv s="5">
    <v>7</v>
    <v>WARRIOR MET COAL, INC. (XNYS:HCC)</v>
    <v>8</v>
    <v>9</v>
    <v>Finance</v>
    <v>5</v>
    <v>en-GB</v>
    <v>a1uhz2</v>
    <v>268435456</v>
    <v>1</v>
    <v>Powered by Refinitiv</v>
    <v>74.64</v>
    <v>36.953400000000002</v>
    <v>1.0567</v>
    <v>-0.55000000000000004</v>
    <v>-7.4960000000000001E-3</v>
    <v>USD</v>
    <v>Warrior Met Coal, Inc. is a producer and exporter of steelmaking coal, also known as hard coking coal (HCC), operating longwall operations in its underground mines based in Alabama. The Company’s two operating mines, Mine No. 4 and Mine No. 7, and Blue Creek are located approximately 300 miles from its export terminal at the Port of Mobile in Alabama. The Company sells its coal to a diversified customer base of blast furnace steel producers, primarily located in Europe, South America and Asia. The Company’s HCC, mined from the Southern Appalachian region of the United States, is characterized by low-to-high volatile matter (VM) and high coke strength after reaction (CSR). Mine No.7 operates two longwalls, while Mine No.4 runs a single longwall. Mine No. 4 and Mine No. 7 are located approximately 20 miles east of Tuscaloosa, Alabama and 30 miles southwest of Birmingham, Alabama.</v>
    <v>432</v>
    <v>New York Stock Exchange</v>
    <v>XNYS</v>
    <v>XNYS</v>
    <v>16243 Highway 216, BROOKWOOD, AL, 35444-3058 US</v>
    <v>74.45</v>
    <v>Metals &amp; Mining</v>
    <v>Stock</v>
    <v>45475.958333356248</v>
    <v>8159</v>
    <v>70.88</v>
    <v>3808537702</v>
    <v>WARRIOR MET COAL, INC.</v>
    <v>WARRIOR MET COAL, INC.</v>
    <v>72.91</v>
    <v>8.7607999999999997</v>
    <v>73.37</v>
    <v>72.819999999999993</v>
    <v>52300710</v>
    <v>HCC</v>
    <v>WARRIOR MET COAL, INC. (XNYS:HCC)</v>
    <v>931</v>
    <v>821406</v>
    <v>2015</v>
  </rv>
  <rv s="4">
    <v>8160</v>
  </rv>
  <rv s="0">
    <v>https://www.bing.com/financeapi/forcetrigger?t=c38l27&amp;q=XNAS%3aPRCT&amp;form=skydnc</v>
    <v>Learn more on Bing</v>
  </rv>
  <rv s="5">
    <v>7</v>
    <v>PROCEPT BIOROBOTICS CORPORATION (XNAS:PRCT)</v>
    <v>8</v>
    <v>9</v>
    <v>Finance</v>
    <v>10</v>
    <v>en-GB</v>
    <v>c38l27</v>
    <v>268435456</v>
    <v>1</v>
    <v>Powered by Refinitiv</v>
    <v>77</v>
    <v>24.83</v>
    <v>1.617</v>
    <v>1.29</v>
    <v>2.085E-2</v>
    <v>USD</v>
    <v>PROCEPT BioRobotics Corporation is a surgical robotics company, which is focused on advancing patient care by developing transformative solutions in urology. The Company develops, manufactures and sells the AquaBeam Robotic System, which is an image-guided surgical robotic system for use in minimally invasive urologic surgery, with an initial focus on treating benign prostatic hyperplasia (BPH). The AquaBeam Robotic System employs a single-use disposable handpiece to deliver the Company’s proprietary Aquablation therapy, which combines real-time, multi-dimensional imaging, personalized treatment planning, automated robotics and heat-free waterjet ablation for targeted and rapid removal of prostate tissue. The Company designed Aquablation therapy to deliver effective, safe and durable outcomes for males suffering from lower urinary tract symptoms, (LUTS), due to BPH that are independent of prostate size and shape or surgeon experience.</v>
    <v>626</v>
    <v>Nasdaq Stock Market</v>
    <v>XNAS</v>
    <v>XNAS</v>
    <v>150 Baytech Drive, SAN JOSE, CA, 95134 US</v>
    <v>63.46</v>
    <v>Healthcare Equipment &amp; Supplies</v>
    <v>Stock</v>
    <v>45475.967142036716</v>
    <v>8162</v>
    <v>61.84</v>
    <v>3247949314</v>
    <v>PROCEPT BIOROBOTICS CORPORATION</v>
    <v>PROCEPT BIOROBOTICS CORPORATION</v>
    <v>61.91</v>
    <v>0</v>
    <v>61.87</v>
    <v>63.16</v>
    <v>51424150</v>
    <v>PRCT</v>
    <v>PROCEPT BIOROBOTICS CORPORATION (XNAS:PRCT)</v>
    <v>72</v>
    <v>587390</v>
    <v>2021</v>
  </rv>
  <rv s="4">
    <v>8163</v>
  </rv>
  <rv s="0">
    <v>https://www.bing.com/financeapi/forcetrigger?t=a1xjww&amp;q=XNAS%3aMGEE&amp;form=skydnc</v>
    <v>Learn more on Bing</v>
  </rv>
  <rv s="5">
    <v>7</v>
    <v>MGE ENERGY, INC. (XNAS:MGEE)</v>
    <v>8</v>
    <v>9</v>
    <v>Finance</v>
    <v>10</v>
    <v>en-GB</v>
    <v>a1xjww</v>
    <v>268435456</v>
    <v>1</v>
    <v>Powered by Refinitiv</v>
    <v>83.27</v>
    <v>61.94</v>
    <v>0.69350000000000001</v>
    <v>0.73</v>
    <v>9.9329999999999991E-3</v>
    <v>USD</v>
    <v>MGE Energy, Inc. is a public utility holding company. The Company's segments include Regulated electric utility operations; Regulated gas utility operations; Nonregulated energy operations, and Transmission investments. The Regulated electric utility operations segment is engaged in generating, purchasing, and distributing electricity through Madison Gas and Electric Company (MGE). The Regulated gas utility operations segment is engaged in purchasing and distributing natural gas through MGE. The Nonregulated energy operations segment owns and leases electric generating capacity that assists MGE through MGE Energy's wholly owned subsidiaries MGE Power Elm Road and MGE Power West Campus. The Transmission investments segment includes the investment in American Transmission Company LLC, which is engaged in the business of providing electric transmission services in Wisconsin, and ATC Holdco LLC, which facilitate out-of-state electric transmission development and investments.</v>
    <v>719</v>
    <v>Nasdaq Stock Market</v>
    <v>XNAS</v>
    <v>XNAS</v>
    <v>133 South Blair Street, Po Box 1231, MADISON, WI, 53701-1231 US</v>
    <v>74.52</v>
    <v>Electrical Utilities &amp; IPPs</v>
    <v>Stock</v>
    <v>45475.834892024999</v>
    <v>8165</v>
    <v>73.66</v>
    <v>2684974555</v>
    <v>MGE ENERGY, INC.</v>
    <v>MGE ENERGY, INC.</v>
    <v>73.67</v>
    <v>22.3017</v>
    <v>73.489999999999995</v>
    <v>74.22</v>
    <v>36175890</v>
    <v>MGEE</v>
    <v>MGE ENERGY, INC. (XNAS:MGEE)</v>
    <v>127770</v>
    <v>198277</v>
    <v>2001</v>
  </rv>
  <rv s="4">
    <v>8166</v>
  </rv>
  <rv s="0">
    <v>https://www.bing.com/financeapi/forcetrigger?t=a25yr7&amp;q=XNYS%3aWOR&amp;form=skydnc</v>
    <v>Learn more on Bing</v>
  </rv>
  <rv s="5">
    <v>7</v>
    <v>Worthington Enterprises, Inc. (XNYS:WOR)</v>
    <v>8</v>
    <v>9</v>
    <v>Finance</v>
    <v>10</v>
    <v>en-GB</v>
    <v>a25yr7</v>
    <v>268435456</v>
    <v>1</v>
    <v>Powered by Refinitiv</v>
    <v>69.959999999999994</v>
    <v>36.284700000000001</v>
    <v>1.3205</v>
    <v>-0.09</v>
    <v>-1.9880000000000002E-3</v>
    <v>USD</v>
    <v>Worthington Enterprises Inc. is a designer and manufacturer of brands that enable people to live safer, healthier and more expressive lives. The Company operates through two primary business segment: building products and, consumer products. The Building Products segment includes cooking, heating, cooling and water solutions, architectural and acoustical grid ceilings and metal framing and accessories. The Consumer Products segment provides solutions for the tools, outdoor living and celebrations categories. Product brands within the Worthington Enterprises portfolio include Balloon Time, Bernzomatic, Coleman, CoMet, Garden-Weasel, General, HALO, Hawkeye, Level5 Tools, Mag Torch, NEXI, Pactool International, PowerCore, Well-X-Trol, and XLite, among others. The Company also serves the global hydrogen ecosystem via a joint venture focused on on-board fueling systems and gas containment solutions. The Company also operates in lightweight, customizable LPG composite cylinders.</v>
    <v>8200</v>
    <v>New York Stock Exchange</v>
    <v>XNYS</v>
    <v>XNYS</v>
    <v>200 W. Old Wilson Bridge Road, COLUMBUS, OH, 43085 US</v>
    <v>45.43</v>
    <v>Metals &amp; Mining</v>
    <v>Stock</v>
    <v>45475.958333333336</v>
    <v>8168</v>
    <v>44.46</v>
    <v>2265612544</v>
    <v>Worthington Enterprises, Inc.</v>
    <v>Worthington Enterprises, Inc.</v>
    <v>44.84</v>
    <v>20.435099999999998</v>
    <v>45.27</v>
    <v>45.18</v>
    <v>50146360</v>
    <v>WOR</v>
    <v>Worthington Enterprises, Inc. (XNYS:WOR)</v>
    <v>20</v>
    <v>404423</v>
    <v>1998</v>
  </rv>
  <rv s="4">
    <v>8169</v>
  </rv>
  <rv s="0">
    <v>https://www.bing.com/financeapi/forcetrigger?t=a1wmlh&amp;q=XNYS%3aKOS&amp;form=skydnc</v>
    <v>Learn more on Bing</v>
  </rv>
  <rv s="5">
    <v>7</v>
    <v>KOSMOS ENERGY LTD. (XNYS:KOS)</v>
    <v>8</v>
    <v>9</v>
    <v>Finance</v>
    <v>5</v>
    <v>en-GB</v>
    <v>a1wmlh</v>
    <v>268435456</v>
    <v>1</v>
    <v>Powered by Refinitiv</v>
    <v>8.2799999999999994</v>
    <v>5.07</v>
    <v>2.4281000000000001</v>
    <v>0</v>
    <v>0</v>
    <v>USD</v>
    <v>Kosmos Energy Ltd. is a full cycle, deepwater, independent oil and gas exploration and production company focused along the offshore Atlantic Margins. Its key assets include production offshore Ghana, Equatorial Guinea and the United States Gulf of Mexico, as well as gas projects offshore Mauritania and Senegal. The Company has operations in four geographic reporting segments: Ghana, Equatorial Guinea, Mauritania/Senegal and the U.S. Gulf of Mexico. The West Cape Three Points and Deepwater Tano Blocks are located within the Tano Basin, offshore Ghana. This basin contains a petroleum system. The EG-01, EG-21, EG-24 and S blocks are located in the southern part of the Gulf of Guinea, in the Republic of Equatorial Guinea, west of the Rio Muni petroleum province. It covers approximately 7,500 square kilometers, and it has over 6,400 square kilometers of 3D seismic over the blocks. The C8 and BirAllah blocks are located on the western margin of the Mauritania Salt Basin offshore Mauritania.</v>
    <v>243</v>
    <v>New York Stock Exchange</v>
    <v>XNYS</v>
    <v>XNYS</v>
    <v>8176 Park Ln Ste 500, DALLAS, TX, 75231-5988 US</v>
    <v>5.665</v>
    <v>Oil &amp; Gas</v>
    <v>Stock</v>
    <v>45475.973235115627</v>
    <v>8171</v>
    <v>5.55</v>
    <v>2626525145</v>
    <v>KOSMOS ENERGY LTD.</v>
    <v>KOSMOS ENERGY LTD.</v>
    <v>5.64</v>
    <v>12.1012</v>
    <v>5.57</v>
    <v>5.57</v>
    <v>471548500</v>
    <v>KOS</v>
    <v>KOSMOS ENERGY LTD. (XNYS:KOS)</v>
    <v>18983</v>
    <v>5070432</v>
    <v>2018</v>
  </rv>
  <rv s="4">
    <v>8172</v>
  </rv>
  <rv s="0">
    <v>https://www.bing.com/financeapi/forcetrigger?t=c11cm7&amp;q=XNAS%3aALKT&amp;form=skydnc</v>
    <v>Learn more on Bing</v>
  </rv>
  <rv s="5">
    <v>7</v>
    <v>ALKAMI TECHNOLOGY, INC. (XNAS:ALKT)</v>
    <v>8</v>
    <v>9</v>
    <v>Finance</v>
    <v>10</v>
    <v>en-GB</v>
    <v>c11cm7</v>
    <v>268435456</v>
    <v>1</v>
    <v>Powered by Refinitiv</v>
    <v>30.48</v>
    <v>14.93</v>
    <v>1.43</v>
    <v>1.24</v>
    <v>4.2670000000000007E-2</v>
    <v>USD</v>
    <v>Alkami Technology, Inc. is a cloud-based digital banking solutions provider for financial institutions in the United States. It helps clients transform through retail and business banking, digital account opening, payment security, and data analytics and marketing solutions. Its solution, Alkami Digital Banking Platform, offers an end-to-end set of digital banking software products. Its platform integrates with core system providers and other third-party fintech providers, and acts as the primary interaction point among consumers, businesses and financial institutions. Alkami Digital Banking Platform allows financial institutions to onboard and engage new users with the support of a cloud-based, multi-tenant architecture. Alkami Digital Banking Platform provides financial institutions with a complete digital banking solution designed to facilitate and meet the needs of both retail and business users. Its 10 product categories encompass 33 products and more than 300 integrations.</v>
    <v>917</v>
    <v>Nasdaq Stock Market</v>
    <v>XNAS</v>
    <v>XNAS</v>
    <v>5601 Granite Parkway, Suite 120, PLANO, TX, 75024 US</v>
    <v>30.48</v>
    <v>Software &amp; IT Services</v>
    <v>Stock</v>
    <v>45475.9691579625</v>
    <v>8174</v>
    <v>29.06</v>
    <v>2954719044</v>
    <v>ALKAMI TECHNOLOGY, INC.</v>
    <v>ALKAMI TECHNOLOGY, INC.</v>
    <v>29.12</v>
    <v>0</v>
    <v>29.06</v>
    <v>30.3</v>
    <v>97515480</v>
    <v>ALKT</v>
    <v>ALKAMI TECHNOLOGY, INC. (XNAS:ALKT)</v>
    <v>291</v>
    <v>564610</v>
    <v>2011</v>
  </rv>
  <rv s="4">
    <v>8175</v>
  </rv>
  <rv s="0">
    <v>https://www.bing.com/financeapi/forcetrigger?t=a1q8cw&amp;q=XNYS%3aCPK&amp;form=skydnc</v>
    <v>Learn more on Bing</v>
  </rv>
  <rv s="5">
    <v>7</v>
    <v>CHESAPEAKE UTILITIES CORPORATION (XNYS:CPK)</v>
    <v>8</v>
    <v>9</v>
    <v>Finance</v>
    <v>5</v>
    <v>en-GB</v>
    <v>a1q8cw</v>
    <v>268435456</v>
    <v>1</v>
    <v>Powered by Refinitiv</v>
    <v>124.72</v>
    <v>83.795000000000002</v>
    <v>0.6099</v>
    <v>1.86</v>
    <v>1.7544000000000001E-2</v>
    <v>USD</v>
    <v>Chesapeake Utilities Corporation is an energy delivery company operates primarily in the Mid-Atlantic region, North Carolina, South Carolina, Florida and Ohio. It is engaged in the distribution of natural gas, electricity and propane, the transmission of natural gas, the generation of electricity and steam, and in providing related services to its customers. Its Regulated Energy segment includes energy distribution and transmission services (natural gas distribution, natural gas transmission and electric distribution operations). Its Unregulated Energy segment includes energy transmission, energy generation (the operations of its Eight Flags' CHP plant), propane distribution operations, mobile compressed natural gas distribution and pipeline solutions operations, and sustainable energy investments, including renewable natural gas. It also includes other unregulated energy services, such as energy-related merchandise sales and heating, ventilation and air conditioning, and others.</v>
    <v>1281</v>
    <v>New York Stock Exchange</v>
    <v>XNYS</v>
    <v>XNYS</v>
    <v>500 Energy Lane, DOVER, DE, 19901 US</v>
    <v>108.5</v>
    <v>Natural Gas Utilities</v>
    <v>Stock</v>
    <v>45475.958333344533</v>
    <v>8177</v>
    <v>106.04</v>
    <v>2402507018</v>
    <v>CHESAPEAKE UTILITIES CORPORATION</v>
    <v>CHESAPEAKE UTILITIES CORPORATION</v>
    <v>106.46</v>
    <v>22.691299999999998</v>
    <v>106.02</v>
    <v>107.88</v>
    <v>22270180</v>
    <v>CPK</v>
    <v>CHESAPEAKE UTILITIES CORPORATION (XNYS:CPK)</v>
    <v>215461</v>
    <v>126934</v>
    <v>1947</v>
  </rv>
  <rv s="4">
    <v>8178</v>
  </rv>
  <rv s="0">
    <v>https://www.bing.com/financeapi/forcetrigger?t=azx32w&amp;q=XNYS%3aAMRX&amp;form=skydnc</v>
    <v>Learn more on Bing</v>
  </rv>
  <rv s="5">
    <v>7</v>
    <v>AMNEAL PHARMACEUTICALS, INC. (XNAS:AMRX)</v>
    <v>8</v>
    <v>9</v>
    <v>Finance</v>
    <v>10</v>
    <v>en-GB</v>
    <v>azx32w</v>
    <v>268435456</v>
    <v>1</v>
    <v>Powered by Refinitiv</v>
    <v>7.25</v>
    <v>2.29</v>
    <v>1.2307999999999999</v>
    <v>0.12</v>
    <v>1.8692E-2</v>
    <v>USD</v>
    <v>Amneal Pharmaceuticals, Inc., is a fully integrated global essential medicine company. The Company is engaged in the development, manufacturing, and distribution of a diverse portfolio of approximately 270 pharmaceutical products, primarily within the United States. The Company’s Generics segment develops, manufactures and commercializes complex oral solids, injectables, ophthalmics, liquids, topicals, softgels, inhalation products and transdermal across a broad range of therapeutic categories. The Company's Specialty segment’s portfolio includes central nervous system disorders (Parkinson’s disease, spasticity, migraine), endocrinology (hypothyroidism), and other therapeutic areas. The Company’s AvKARE segment provides pharmaceuticals, medical and surgical products, and services to government, retail, and institutional markets.</v>
    <v>7700</v>
    <v>Nasdaq Stock Market</v>
    <v>XNAS</v>
    <v>XNAS</v>
    <v>400 Crossing Boulevard, 3rd Floor, BRIDGEWATER, NJ, 08807 US</v>
    <v>6.56</v>
    <v>Pharmaceuticals</v>
    <v>Stock</v>
    <v>45475.99860086797</v>
    <v>8180</v>
    <v>6.32</v>
    <v>2018580156</v>
    <v>AMNEAL PHARMACEUTICALS, INC.</v>
    <v>AMNEAL PHARMACEUTICALS, INC.</v>
    <v>6.42</v>
    <v>0</v>
    <v>6.42</v>
    <v>6.54</v>
    <v>308651400</v>
    <v>AMRX</v>
    <v>AMNEAL PHARMACEUTICALS, INC. (XNAS:AMRX)</v>
    <v>40</v>
    <v>1761140</v>
    <v>2023</v>
  </rv>
  <rv s="4">
    <v>8181</v>
  </rv>
  <rv s="0">
    <v>https://www.bing.com/financeapi/forcetrigger?t=a2vqh7&amp;q=OTCM%3aAQPW&amp;form=skydnc</v>
    <v>Learn more on Bing</v>
  </rv>
  <rv s="21">
    <v>52</v>
    <v>GOLDEN ALLY LIFETECH GROUP, INC. (OTCM:AQPW)</v>
    <v>8</v>
    <v>53</v>
    <v>Finance</v>
    <v>18</v>
    <v>en-GB</v>
    <v>a2vqh7</v>
    <v>268435456</v>
    <v>1</v>
    <v>Powered by Refinitiv</v>
    <v>0.27</v>
    <v>6.25E-2</v>
    <v>0.90359999999999996</v>
    <v>4.9299999999999997E-2</v>
    <v>0.22398900000000002</v>
    <v>USD</v>
    <v>Golden Ally Lifetech Group Inc. is a developmental stage company. The Company is focused on the development and exploration of water filtration technology and consumer products with Aquaporin (AQP) Active Water. AQP Active Water is a water filtration technology that can increase water filtration for better body cell absorption to improve health. AQP WATER is a functional water that neither contain additives nor infused minerals. AQP WATER allows water molecules to pass through aquaporins and into cell membranes, resulting in faster hydration and removal of toxic compounds. Its AQPWATER is made with minerals sourced from Japan.</v>
    <v>10</v>
    <v>OTC Markets</v>
    <v>OTCM</v>
    <v>OTCM</v>
    <v>205 Worth Avenue, Suite 316, PALM BEACH, FL, 33480 US</v>
    <v>0.26950000000000002</v>
    <v>Beverages</v>
    <v>Stock</v>
    <v>45156.669187522653</v>
    <v>8183</v>
    <v>0.26939999999999997</v>
    <v>1995867000</v>
    <v>GOLDEN ALLY LIFETECH GROUP, INC.</v>
    <v>GOLDEN ALLY LIFETECH GROUP, INC.</v>
    <v>0.26950000000000002</v>
    <v>0.22009999999999999</v>
    <v>0.26939999999999997</v>
    <v>7408562000</v>
    <v>AQPW</v>
    <v>GOLDEN ALLY LIFETECH GROUP, INC. (OTCM:AQPW)</v>
    <v>1</v>
    <v>2005</v>
  </rv>
  <rv s="4">
    <v>8184</v>
  </rv>
  <rv s="0">
    <v>https://www.bing.com/financeapi/forcetrigger?t=a27e2w&amp;q=OTCM%3aAILIH&amp;form=skydnc</v>
    <v>Learn more on Bing</v>
  </rv>
  <rv s="6">
    <v>12</v>
    <v>AMEREN ILLINOIS COMPANY (OTCM:AILIH)</v>
    <v>8</v>
    <v>13</v>
    <v>Finance</v>
    <v>18</v>
    <v>en-GB</v>
    <v>a27e2w</v>
    <v>268435456</v>
    <v>1</v>
    <v>Powered by Refinitiv</v>
    <v>72</v>
    <v>62</v>
    <v>6.4100000000000004E-2</v>
    <v>2</v>
    <v>3.0303E-2</v>
    <v>USD</v>
    <v>Ameren Illinois Company (Ameren Illinois) is a utility company that operates rate-regulated electric transmission, electric distribution, and natural gas distribution businesses in Illinois. Ameren Illinois has three segments: Ameren Illinois Electric Distribution, Ameren Illinois Natural Gas, and Ameren Illinois Transmission. Ameren Illinois Electric Distribution segment consists of the electric distribution business of Ameren Illinois. Ameren Illinois Natural Gas segment consists of the natural gas business of Ameren Illinois. The Ameren Transmission segment primarily consists of the aggregated electric transmission businesses of Ameren Illinois and ATXI. The Company supplies electric and natural gas utility service to a 43,700 square mile area in central and southern Illinois. Ameren Illinois supplies electric service to 1.2 million customers and natural gas service to 0.8 million customers.</v>
    <v>3280</v>
    <v>OTC Markets</v>
    <v>OTCM</v>
    <v>OTCM</v>
    <v>10 Richard Mark Way, COLLINSVILLE, IL, 62234 US</v>
    <v>68</v>
    <v>Electrical Utilities &amp; IPPs</v>
    <v>Stock</v>
    <v>45469.74074517344</v>
    <v>8186</v>
    <v>66</v>
    <v>40911750</v>
    <v>AMEREN ILLINOIS COMPANY</v>
    <v>AMEREN ILLINOIS COMPANY</v>
    <v>66</v>
    <v>66</v>
    <v>68</v>
    <v>610620</v>
    <v>AILIH</v>
    <v>AMEREN ILLINOIS COMPANY (OTCM:AILIH)</v>
    <v>200</v>
    <v>100</v>
    <v>1923</v>
  </rv>
  <rv s="4">
    <v>8187</v>
  </rv>
  <rv s="0">
    <v>https://www.bing.com/financeapi/forcetrigger?t=a1trfr&amp;q=XNYS%3aGEL&amp;form=skydnc</v>
    <v>Learn more on Bing</v>
  </rv>
  <rv s="37">
    <v>88</v>
    <v>GENESIS ENERGY UNT (XNYS:GEL)</v>
    <v>85</v>
    <v>89</v>
    <v>Finance</v>
    <v>90</v>
    <v>en-GB</v>
    <v>a1trfr</v>
    <v>268435456</v>
    <v>1</v>
    <v>Powered by Refinitiv</v>
    <v>14.68</v>
    <v>8.0500000000000007</v>
    <v>-0.08</v>
    <v>-5.5130000000000005E-3</v>
    <v>USD</v>
    <v>New York Stock Exchange</v>
    <v>XNYS</v>
    <v>14.68</v>
    <v>ETF</v>
    <v>45475.958333356248</v>
    <v>8189</v>
    <v>14.38</v>
    <v>GENESIS ENERGY UNT</v>
    <v>14.54</v>
    <v>14.51</v>
    <v>14.43</v>
    <v>GEL</v>
    <v>GENESIS ENERGY UNT (XNYS:GEL)</v>
    <v>260307</v>
    <v>409009</v>
  </rv>
  <rv s="4">
    <v>8190</v>
  </rv>
  <rv s="0">
    <v>https://www.bing.com/financeapi/forcetrigger?t=c48jsm&amp;q=XNAS%3aPFHC&amp;form=skydnc</v>
    <v>Learn more on Bing</v>
  </rv>
  <rv s="5">
    <v>7</v>
    <v>ProFrac Holding Corp (XNAS:ACDC)</v>
    <v>8</v>
    <v>9</v>
    <v>Finance</v>
    <v>10</v>
    <v>en-GB</v>
    <v>c48jsm</v>
    <v>268435456</v>
    <v>1</v>
    <v>Powered by Refinitiv</v>
    <v>14.23</v>
    <v>6.46</v>
    <v>1.175</v>
    <v>-0.01</v>
    <v>-1.374E-3</v>
    <v>USD</v>
    <v>ProFrac Holding Corp. is a technology-focused, vertically integrated energy services company. The Company is engaged in providing well stimulation services, proppants production and other complementary products and services to oil and gas companies engaged in the exploration and production (E&amp;P) of unconventional oil and natural gas resources throughout the United States. It has segments: stimulation services, proppant production and manufacturing. Its stimulation services segment owns and operates a fleet of mobile hydraulic fracturing units and other auxiliary equipment that generates revenue by providing stimulation services to its customers. Its proppant production segment provides proppant to oilfield service providers and E&amp;P companies. Its manufacturing segment sells highly engineered, tight tolerance machined, assembled, and factory tested products, such as high horsepower pumps, valves, piping, swivels, large-bore manifold systems and fluid ends.</v>
    <v>2949</v>
    <v>Nasdaq Stock Market</v>
    <v>XNAS</v>
    <v>XNAS</v>
    <v>333 Shops Boulevard, Suite 301, WILLOW PARK, TX, 76087 US</v>
    <v>7.46</v>
    <v>Oil &amp; Gas Related Equipment and Services</v>
    <v>Stock</v>
    <v>45475.905500983594</v>
    <v>8192</v>
    <v>7.07</v>
    <v>1164334000</v>
    <v>ProFrac Holding Corp</v>
    <v>ProFrac Holding Corp</v>
    <v>7.33</v>
    <v>0</v>
    <v>7.28</v>
    <v>7.27</v>
    <v>159936100</v>
    <v>ACDC</v>
    <v>ProFrac Holding Corp (XNAS:ACDC)</v>
    <v>672965</v>
    <v>744877</v>
    <v>2021</v>
  </rv>
  <rv s="4">
    <v>8193</v>
  </rv>
  <rv s="0">
    <v>https://www.bing.com/financeapi/forcetrigger?t=a1ptyc&amp;q=XNAS%3aCLMT&amp;form=skydnc</v>
    <v>Learn more on Bing</v>
  </rv>
  <rv s="37">
    <v>88</v>
    <v>CALUMET SPECIALTY PRODUCTS UNT (XNAS:CLMT)</v>
    <v>85</v>
    <v>89</v>
    <v>Finance</v>
    <v>91</v>
    <v>en-GB</v>
    <v>a1ptyc</v>
    <v>268435456</v>
    <v>1</v>
    <v>Powered by Refinitiv</v>
    <v>19.913599999999999</v>
    <v>11.91</v>
    <v>-0.23</v>
    <v>-1.4258999999999999E-2</v>
    <v>USD</v>
    <v>Nasdaq Stock Market</v>
    <v>XNAS</v>
    <v>16.3</v>
    <v>ETF</v>
    <v>45475.833343356251</v>
    <v>8195</v>
    <v>15.9</v>
    <v>CALUMET SPECIALTY PRODUCTS UNT</v>
    <v>16.100000000000001</v>
    <v>16.13</v>
    <v>15.9</v>
    <v>CLMT</v>
    <v>CALUMET SPECIALTY PRODUCTS UNT (XNAS:CLMT)</v>
    <v>62846</v>
    <v>86091</v>
  </rv>
  <rv s="4">
    <v>8196</v>
  </rv>
  <rv s="0">
    <v>https://www.bing.com/financeapi/forcetrigger?t=a1sznm&amp;q=XNAS%3aFLGT&amp;form=skydnc</v>
    <v>Learn more on Bing</v>
  </rv>
  <rv s="5">
    <v>7</v>
    <v>FULGENT GENETICS, INC. (XNAS:FLGT)</v>
    <v>8</v>
    <v>9</v>
    <v>Finance</v>
    <v>10</v>
    <v>en-GB</v>
    <v>a1sznm</v>
    <v>268435456</v>
    <v>1</v>
    <v>Powered by Refinitiv</v>
    <v>44.09</v>
    <v>18.91</v>
    <v>1.3727</v>
    <v>-0.06</v>
    <v>-2.9940000000000001E-3</v>
    <v>USD</v>
    <v>Fulgent Genetics, Inc. is a technology-based genetic company with a laboratory services business and a therapeutic development business. The Company’s laboratory services business includes technical laboratory services and professional interpretation of laboratory results by licensed physicians. Its therapeutic development business is focused on developing drug candidates for treating a range of cancers using a nanoencapsulation and targeted therapy platform designed to improve the therapeutic window and pharmacokinetic profile (PK) profile of new and existing cancer drugs. Its technology platform for its laboratory services business includes gene probes, data suppression and comparison algorithms, learning software, and laboratory information management systems. The platform provides a test menu, the ability to rapidly develop and launch new tests and customizable test offerings. The Company also offers next-generation sequencing (NGS) services.</v>
    <v>1184</v>
    <v>Nasdaq Stock Market</v>
    <v>XNAS</v>
    <v>XNAS</v>
    <v>4399 SANTA ANITA AVE, EL MONTE, CA, 91731 US</v>
    <v>20.22</v>
    <v>Healthcare Providers &amp; Services</v>
    <v>Stock</v>
    <v>45475.964055126562</v>
    <v>8198</v>
    <v>19.708500000000001</v>
    <v>597887314</v>
    <v>FULGENT GENETICS, INC.</v>
    <v>FULGENT GENETICS, INC.</v>
    <v>19.97</v>
    <v>0</v>
    <v>20.04</v>
    <v>19.98</v>
    <v>29924290</v>
    <v>FLGT</v>
    <v>FULGENT GENETICS, INC. (XNAS:FLGT)</v>
    <v>245</v>
    <v>169513</v>
    <v>2016</v>
  </rv>
  <rv s="4">
    <v>8199</v>
  </rv>
  <rv s="0">
    <v>https://www.bing.com/financeapi/forcetrigger?t=bqyc1h&amp;q=XNYS%3aNOVA&amp;form=skydnc</v>
    <v>Learn more on Bing</v>
  </rv>
  <rv s="6">
    <v>12</v>
    <v>Sunnova Energy International Inc. (XNYS:NOVA)</v>
    <v>8</v>
    <v>13</v>
    <v>Finance</v>
    <v>5</v>
    <v>en-GB</v>
    <v>bqyc1h</v>
    <v>268435456</v>
    <v>1</v>
    <v>Powered by Refinitiv</v>
    <v>24.559899999999999</v>
    <v>3.37</v>
    <v>2.1884000000000001</v>
    <v>-0.06</v>
    <v>-1.1472E-2</v>
    <v>USD</v>
    <v>Sunnova Energy International Inc. is an energy services company. The Company partnering with local dealers and contractors who originate, design, and install its customer’s solar energy systems, energy storage systems and related products and services on its behalf. It also offers other sustainable home solutions, such as home security and monitoring, smart home devices, modern heating, ventilation, and air conditioning generators, upgraded roofing, water systems, water heaters, main panel upgrades and electric vehicle chargers. Its services include operations and maintenance, monitoring, repairs and replacements, equipment upgrades, onsite power optimization for the customer, the ability to switch power sources among the solar panel, grid, and energy storage system, as appropriate, and diagnostics. It serves commercial, industrial, agricultural, not-for-profit, and public sector customers. It serves approximately 419,000 customers in more than 45 United States and territories.</v>
    <v>2047</v>
    <v>New York Stock Exchange</v>
    <v>XNYS</v>
    <v>XNYS</v>
    <v>20 East Greenway Plaza, Suite 540, HOUSTON, TX, 77046 US</v>
    <v>5.39</v>
    <v>Renewable Energy</v>
    <v>Stock</v>
    <v>45475.994752128907</v>
    <v>8201</v>
    <v>4.99</v>
    <v>640985389</v>
    <v>Sunnova Energy International Inc.</v>
    <v>Sunnova Energy International Inc.</v>
    <v>5.17</v>
    <v>5.23</v>
    <v>5.17</v>
    <v>123981700</v>
    <v>NOVA</v>
    <v>Sunnova Energy International Inc. (XNYS:NOVA)</v>
    <v>8215</v>
    <v>6763501</v>
    <v>2019</v>
  </rv>
  <rv s="4">
    <v>8202</v>
  </rv>
  <rv s="0">
    <v>https://www.bing.com/financeapi/forcetrigger?t=bxi4gh&amp;q=XNAS%3aTERN&amp;form=skydnc</v>
    <v>Learn more on Bing</v>
  </rv>
  <rv s="5">
    <v>7</v>
    <v>TERNS PHARMACEUTICALS, INC. (XNAS:TERN)</v>
    <v>8</v>
    <v>9</v>
    <v>Finance</v>
    <v>10</v>
    <v>en-GB</v>
    <v>bxi4gh</v>
    <v>268435456</v>
    <v>1</v>
    <v>Powered by Refinitiv</v>
    <v>8.75</v>
    <v>3.26</v>
    <v>-0.38240000000000002</v>
    <v>-0.13</v>
    <v>-1.8977999999999998E-2</v>
    <v>USD</v>
    <v>Terns Pharmaceuticals, Inc. is a clinical-stage biopharmaceutical company. The Company is engaged in developing a portfolio of small-molecule product candidates to address serious diseases, including oncology and obesity. Its pipeline includes three clinical-stage development programs: TERN-701, TERN-601 and TERN-501. TERN-701 is its oral, potent, allosteric BCR-ABL tyrosine kinase inhibitors (TKI) specifically targeting the ABL myristoyl pocket for CML, a form of cancer that begins in the bone marrow and leads to the growth of leukemic cells. TERN-601 is a small-molecule glucagon-like peptide-1 receptor (GLP-1R) agonist that is intended to be orally administered for obesity and other metabolic diseases. TERN-501 is a thyroid hormone receptor beta (THR-b) agonist with high metabolic stability and liver distribution. It is also focused on developing the TERN-800 series of small-molecule glucose-dependent insulinotropic polypeptide receptor (GIPR) modulators for obesity.</v>
    <v>66</v>
    <v>Nasdaq Stock Market</v>
    <v>XNAS</v>
    <v>XNAS</v>
    <v>1065 East Hillsdale Blvd., Suite 100, Suite 100, FOSTER CITY, CA, 94404 US</v>
    <v>6.85</v>
    <v>Biotechnology &amp; Medical Research</v>
    <v>Stock</v>
    <v>45475.998377846874</v>
    <v>8204</v>
    <v>6.49</v>
    <v>434630380</v>
    <v>TERNS PHARMACEUTICALS, INC.</v>
    <v>TERNS PHARMACEUTICALS, INC.</v>
    <v>6.85</v>
    <v>0</v>
    <v>6.85</v>
    <v>6.72</v>
    <v>64677140</v>
    <v>TERN</v>
    <v>TERNS PHARMACEUTICALS, INC. (XNAS:TERN)</v>
    <v>4</v>
    <v>1485498</v>
    <v>2020</v>
  </rv>
  <rv s="4">
    <v>8205</v>
  </rv>
  <rv s="0">
    <v>https://www.bing.com/financeapi/forcetrigger?t=bho46h&amp;q=OTCM%3aYUMM&amp;form=skydnc</v>
    <v>Learn more on Bing</v>
  </rv>
  <rv s="18">
    <v>45</v>
    <v>YUMMIES, INC. (OTCM:YUMM)</v>
    <v>8</v>
    <v>46</v>
    <v>Finance</v>
    <v>18</v>
    <v>en-GB</v>
    <v>bho46h</v>
    <v>268435456</v>
    <v>1</v>
    <v>Powered by Refinitiv</v>
    <v>1.1000000000000001</v>
    <v>0.75</v>
    <v>-0.35</v>
    <v>-0.31818200000000002</v>
    <v>USD</v>
    <v>YUMMIES, INC., through its wholly owned subsidiary, Yummies Knowledge Management Pte. Ltd., is in the business training and entrepreneurship education sector. The Company provides management consultancy services and the provision of corporate training programs and motivational courses in various areas of business management and entrepreneurship. It helps students learn about managing cash flow, raising capital, writing business plans, negotiations, organizational skills, business strategies and sales and marketing as well as soft skills soft skills, such as building effective winning teams. Business training and entrepreneurship education provides students with the skill sets, networking opportunities with other budding entrepreneurs and motivation to encourage entrepreneurial success in a variety of settings. The Company organizes and conducts Chinese language courses based either on third party programs or its own programs in China, Malaysia, Singapore, Taiwan, and Hong Kong.</v>
    <v>0</v>
    <v>OTC Markets</v>
    <v>OTCM</v>
    <v>OTCM</v>
    <v>SUITE 100, 1981 EAST MURRAY HOLLADAY ROAD, SALT LAKE CITY, UT, 84117 US</v>
    <v>0.75</v>
    <v>Professional &amp; Business Education</v>
    <v>Stock</v>
    <v>45385.006944444445</v>
    <v>8207</v>
    <v>0.75</v>
    <v>337219875</v>
    <v>YUMMIES, INC.</v>
    <v>YUMMIES, INC.</v>
    <v>0.75</v>
    <v>1.1000000000000001</v>
    <v>0.75</v>
    <v>449626500</v>
    <v>YUMM</v>
    <v>YUMMIES, INC. (OTCM:YUMM)</v>
    <v>1000</v>
    <v>1998</v>
  </rv>
  <rv s="4">
    <v>8208</v>
  </rv>
  <rv s="0">
    <v>https://www.bing.com/financeapi/forcetrigger?t=a1swvh&amp;q=XNAS%3aFISI&amp;form=skydnc</v>
    <v>Learn more on Bing</v>
  </rv>
  <rv s="5">
    <v>7</v>
    <v>FINANCIAL INSTITUTIONS, INC. (XNAS:FISI)</v>
    <v>8</v>
    <v>9</v>
    <v>Finance</v>
    <v>10</v>
    <v>en-GB</v>
    <v>a1swvh</v>
    <v>268435456</v>
    <v>1</v>
    <v>Powered by Refinitiv</v>
    <v>23.11</v>
    <v>15.22</v>
    <v>0.9234</v>
    <v>0.32</v>
    <v>1.6841999999999999E-2</v>
    <v>USD</v>
    <v>Financial Institutions, Inc. is a financial holding company. The Company provides a full range of banking and related financial services to consumer, commercial and municipal customers through its bank and non-bank subsidiaries. It offers a range of deposit, lending and other financial services to individuals, municipalities and businesses in the Western and Central New York branch network and its Mid-Atlantic commercial loan production office serving the Baltimore and Washington, D.C. region, through its banking subsidiary, Five Star Bank. Its indirect lending network includes relationships with franchised automobile dealers in Western and Central New York, the Capital District of New York, and Northern and Central Pennsylvania. It offers customized investment advice, wealth management, investment consulting and retirement plan services through its subsidiary, Courier Capital, LLC.</v>
    <v>624</v>
    <v>Nasdaq Stock Market</v>
    <v>XNAS</v>
    <v>XNAS</v>
    <v>220 Liberty St, WARSAW, NY, 14569 US</v>
    <v>19.510000000000002</v>
    <v>Banking Services</v>
    <v>Stock</v>
    <v>45475.834543240628</v>
    <v>8210</v>
    <v>18.899999999999999</v>
    <v>298435074</v>
    <v>FINANCIAL INSTITUTIONS, INC.</v>
    <v>FINANCIAL INSTITUTIONS, INC.</v>
    <v>19.07</v>
    <v>7.7137000000000002</v>
    <v>19</v>
    <v>19.32</v>
    <v>15446950</v>
    <v>FISI</v>
    <v>FINANCIAL INSTITUTIONS, INC. (XNAS:FISI)</v>
    <v>44654</v>
    <v>47988</v>
    <v>1931</v>
  </rv>
  <rv s="4">
    <v>8211</v>
  </rv>
  <rv s="0">
    <v>https://www.bing.com/financeapi/forcetrigger?t=buqqpr&amp;q=XNAS%3aGLSI&amp;form=skydnc</v>
    <v>Learn more on Bing</v>
  </rv>
  <rv s="5">
    <v>7</v>
    <v>GREENWICH LIFESCIENCES, INC. (XNAS:GLSI)</v>
    <v>8</v>
    <v>9</v>
    <v>Finance</v>
    <v>5</v>
    <v>en-GB</v>
    <v>buqqpr</v>
    <v>268435456</v>
    <v>1</v>
    <v>Powered by Refinitiv</v>
    <v>21.44</v>
    <v>7.58</v>
    <v>3.3433000000000002</v>
    <v>0.81</v>
    <v>4.8300999999999997E-2</v>
    <v>USD</v>
    <v>Greenwich LifeSciences, Inc. is a clinical-stage biopharmaceutical company. The Company is focused on the development of GP2, immunotherapy to prevent breast cancer recurrences in patients who have previously undergone surgery. GP2 is a 9 amino acid transmembrane peptide of the human epidermal growth factor receptor 2 (HER2)/neu protein, a cell surface receptor protein that is expressed in a variety of common cancers. GP2 is delivered in combination with granulocyte-macrophage colony-stimulating factor to induce GP2 peptide-specific immunity. GP2 treatment is administered via an intradermal injection by mixing GP2 peptide and GM-CSF at the time of administration. Its cancer immunotherapy seeks to stimulate an individual's immune system to selectively attack cancer cells while not affecting normal cells or to deliver immune system components to inhibit the spread of cancer. It has commenced a Phase III clinical trial, Flamingo-01 an immunotherapy to prevent breast cancer recurrences.</v>
    <v>3</v>
    <v>Nasdaq Stock Market</v>
    <v>XNAS</v>
    <v>XNAS</v>
    <v>3992 Bluebonnet Dr, Building 14, STAFFORD, TX, 77477 US</v>
    <v>18.149999999999999</v>
    <v>Pharmaceuticals</v>
    <v>Stock</v>
    <v>45475.968197025002</v>
    <v>8213</v>
    <v>16.61</v>
    <v>226430224</v>
    <v>GREENWICH LIFESCIENCES, INC.</v>
    <v>GREENWICH LIFESCIENCES, INC.</v>
    <v>16.61</v>
    <v>0</v>
    <v>16.77</v>
    <v>17.579999999999998</v>
    <v>12879990</v>
    <v>GLSI</v>
    <v>GREENWICH LIFESCIENCES, INC. (XNAS:GLSI)</v>
    <v>63138</v>
    <v>67499</v>
    <v>2006</v>
  </rv>
  <rv s="4">
    <v>8214</v>
  </rv>
  <rv s="0">
    <v>https://www.bing.com/financeapi/forcetrigger?t=a1vvk2&amp;q=XNAS%3aIVAC&amp;form=skydnc</v>
    <v>Learn more on Bing</v>
  </rv>
  <rv s="5">
    <v>7</v>
    <v>INTEVAC, INC. (XNAS:IVAC)</v>
    <v>8</v>
    <v>9</v>
    <v>Finance</v>
    <v>10</v>
    <v>en-GB</v>
    <v>a1vvk2</v>
    <v>268435456</v>
    <v>1</v>
    <v>Powered by Refinitiv</v>
    <v>4.57</v>
    <v>3.07</v>
    <v>0.81659999999999999</v>
    <v>-0.01</v>
    <v>-2.611E-3</v>
    <v>USD</v>
    <v>Intevac, Inc. is a provider of thin-film process technology and manufacturing platforms for high-volume manufacturing environments. The Company operates through a single segment, which is Thin Film Equipment (TFE). The TFE segment designs, develops and markets vacuum process equipment solutions for high-volume manufacturing of small substrates with precise thin-film properties, such as for the hard disk drive (HDD) and advanced coatings (ADVC) markets, as well as other adjacent thin-film markets. In HDD Equipment Market, it designs, manufactures, markets and services complex capital equipment used to deposit thin films and lubricants onto substrates to produce magnetic disks. In ADVC Market, the Company develops equipment to deposit optically transparent thin films onto display cover panels typically found on consumer and automotive electronics products. Its products include 200 Lean Disk Sputtering System, TRIO, and upgrades, spares, consumables and services (non-systems business).</v>
    <v>126</v>
    <v>Nasdaq Stock Market</v>
    <v>XNAS</v>
    <v>XNAS</v>
    <v>3560 Bassett St, SANTA CLARA, CA, 95054 US</v>
    <v>3.84</v>
    <v>Electronic Equipment &amp; Parts</v>
    <v>Stock</v>
    <v>45475.8333709375</v>
    <v>8216</v>
    <v>3.77</v>
    <v>101816900</v>
    <v>INTEVAC, INC.</v>
    <v>INTEVAC, INC.</v>
    <v>3.84</v>
    <v>0</v>
    <v>3.83</v>
    <v>3.82</v>
    <v>26584060</v>
    <v>IVAC</v>
    <v>INTEVAC, INC. (XNAS:IVAC)</v>
    <v>34927</v>
    <v>201568</v>
    <v>2007</v>
  </rv>
  <rv s="4">
    <v>8217</v>
  </rv>
  <rv s="0">
    <v>https://www.bing.com/financeapi/forcetrigger?t=a1t8kr&amp;q=XNAS%3aFONR&amp;form=skydnc</v>
    <v>Learn more on Bing</v>
  </rv>
  <rv s="5">
    <v>7</v>
    <v>FONAR CORPORATION (XNAS:FONR)</v>
    <v>8</v>
    <v>9</v>
    <v>Finance</v>
    <v>10</v>
    <v>en-GB</v>
    <v>a1t8kr</v>
    <v>268435456</v>
    <v>1</v>
    <v>Powered by Refinitiv</v>
    <v>24.05</v>
    <v>12.130100000000001</v>
    <v>1.1884999999999999</v>
    <v>-0.24</v>
    <v>-1.4870000000000001E-2</v>
    <v>USD</v>
    <v>FONAR Corporation is engaged in the business of designing, manufacturing, selling and servicing magnetic resonance imaging scanners, MRI, which utilize MRI technology for the detection and diagnosis of human disease, abnormalities, other medical conditions and injuries. The Company conducts its business in two segments. The medical equipment segment is conducted directly through FONAR. The physician management and diagnostic services segment is conducted through its subsidiary Health Management Corporation of America (HMCA). HMCA provides management services, administrative services, billing and collection services, credentialing services, contract negotiations, compliance consulting, purchasing, information technology (IT) services, hiring, conducting interviews and managing personnel, storage of medical records, office space, equipment, repair, maintenance service, and clerical and other non-medical personnel to medical providers engaged in diagnostic imaging.</v>
    <v>561</v>
    <v>Nasdaq Stock Market</v>
    <v>XNAS</v>
    <v>XNAS</v>
    <v>110 Marcus Dr, MELVILLE, NY, 11747 US</v>
    <v>16.277000000000001</v>
    <v>Healthcare Equipment &amp; Supplies</v>
    <v>Stock</v>
    <v>45475.904321689064</v>
    <v>8219</v>
    <v>15.84</v>
    <v>108312400</v>
    <v>FONAR CORPORATION</v>
    <v>FONAR CORPORATION</v>
    <v>16.18</v>
    <v>10.192299999999999</v>
    <v>16.14</v>
    <v>15.9</v>
    <v>6710810</v>
    <v>FONR</v>
    <v>FONAR CORPORATION (XNAS:FONR)</v>
    <v>10914</v>
    <v>18192</v>
    <v>1978</v>
  </rv>
  <rv s="4">
    <v>8220</v>
  </rv>
  <rv s="0">
    <v>https://www.bing.com/financeapi/forcetrigger?t=b9foh7&amp;q=XNAS%3aKLXE&amp;form=skydnc</v>
    <v>Learn more on Bing</v>
  </rv>
  <rv s="5">
    <v>7</v>
    <v>KLX ENERGY SERVICES HOLDINGS, INC. (XNAS:KLXE)</v>
    <v>8</v>
    <v>9</v>
    <v>Finance</v>
    <v>10</v>
    <v>en-GB</v>
    <v>b9foh7</v>
    <v>268435456</v>
    <v>1</v>
    <v>Powered by Refinitiv</v>
    <v>13.42</v>
    <v>4.18</v>
    <v>2.0438000000000001</v>
    <v>0.15</v>
    <v>3.0612E-2</v>
    <v>USD</v>
    <v>KLX Energy Services Holdings, Inc. is a provider of diversified oilfield services to onshore oil and natural gas exploration and production companies operating in both conventional and unconventional plays in all of the active basins throughout the United States. It operates in three segments: the Southwest Region (the Permian Basin and Eagle Ford Shale), the Rocky Mountains Region (the Bakken, Williston, DJ, Uinta, Powder River, Piceance, and Niobrara basins) and the Northeast/Mid-Con Region (the Marcellus and Utica Shale as well as the Mid-Continent STACK and SCOOP and Haynesville). Its primary services include directional drilling, coiled tubing, hydraulic frac rentals, fishing, pressure control, wireline, rig-assisted snubbing, fluid pumping, flowback, testing, pressure pumping, and well control services. Its primary rentals and products include hydraulic fracturing stacks, blow out preventers, tubulars, downhole tools, dissolvable plugs, composite plugs, and accommodation units.</v>
    <v>1919</v>
    <v>Nasdaq Stock Market</v>
    <v>XNAS</v>
    <v>XNAS</v>
    <v>3040 Post Oak Boulevard, 15th Floor, HOUSTON, TX, 77056 US</v>
    <v>5.16</v>
    <v>Oil &amp; Gas Related Equipment and Services</v>
    <v>Stock</v>
    <v>45475.976041272654</v>
    <v>8222</v>
    <v>4.88</v>
    <v>85179562</v>
    <v>KLX ENERGY SERVICES HOLDINGS, INC.</v>
    <v>KLX ENERGY SERVICES HOLDINGS, INC.</v>
    <v>4.9000000000000004</v>
    <v>0</v>
    <v>4.9000000000000004</v>
    <v>5.05</v>
    <v>16867240</v>
    <v>KLXE</v>
    <v>KLX ENERGY SERVICES HOLDINGS, INC. (XNAS:KLXE)</v>
    <v>127443</v>
    <v>251132</v>
    <v>2018</v>
  </rv>
  <rv s="4">
    <v>8223</v>
  </rv>
  <rv s="0">
    <v>https://www.bing.com/financeapi/forcetrigger?t=c23w2w&amp;q=XNAS%3aBYTS&amp;form=skydnc</v>
    <v>Learn more on Bing</v>
  </rv>
  <rv s="5">
    <v>7</v>
    <v>AIRSHIP AI HOLDINGS, INC. (XNAS:AISP)</v>
    <v>8</v>
    <v>9</v>
    <v>Finance</v>
    <v>5</v>
    <v>en-GB</v>
    <v>c23w2w</v>
    <v>268435456</v>
    <v>1</v>
    <v>Powered by Refinitiv</v>
    <v>14.3188</v>
    <v>1.34</v>
    <v>-3.984</v>
    <v>-0.06</v>
    <v>-1.5830999999999998E-2</v>
    <v>USD</v>
    <v>Airship AI Holdings, Inc. is a technology company. The Company offers an artificial intelligence (AI)-driven video, sensor and data management surveillance platform that improves public safety and operational efficiency for public sector and commercial customers by providing predictive analysis of events before they occur. It specializes in ingesting all available metadata from edge-based sensors used by government and law enforcement agencies around the world, including surveillance cameras (video), audio, telemetry, acoustic, seismic, and autonomous devices, along with large commercial corporations with fundamentally similar capabilities and requirements. Its product suite includes Outpost AI edge hardware and software offerings, Acropolis enterprise management software stack, and Command family of visualization tools. Its offerings allow customers to manage their data across the full data lifecycle, when and where they need it, using a secure permissioned-based architecture.</v>
    <v>51</v>
    <v>Nasdaq Stock Market</v>
    <v>XNAS</v>
    <v>XNAS</v>
    <v>8210 154Th Ave Ne, REDMOND, WA, 98052 US</v>
    <v>3.81</v>
    <v>Software &amp; IT Services</v>
    <v>Stock</v>
    <v>45475.994788159376</v>
    <v>8225</v>
    <v>3.67</v>
    <v>86383517</v>
    <v>AIRSHIP AI HOLDINGS, INC.</v>
    <v>AIRSHIP AI HOLDINGS, INC.</v>
    <v>3.81</v>
    <v>5.1974999999999998</v>
    <v>3.79</v>
    <v>3.73</v>
    <v>23159120</v>
    <v>AISP</v>
    <v>AIRSHIP AI HOLDINGS, INC. (XNAS:AISP)</v>
    <v>3760</v>
    <v>4760854</v>
    <v>2023</v>
  </rv>
  <rv s="4">
    <v>8226</v>
  </rv>
  <rv s="0">
    <v>https://www.bing.com/financeapi/forcetrigger?t=c6hcr7&amp;q=XNAS%3aGBBK&amp;form=skydnc</v>
    <v>Learn more on Bing</v>
  </rv>
  <rv s="43">
    <v>103</v>
    <v>GLOBAL BLOCKCHAIN ACQUISITION CORP. (XNAS:GBBK)</v>
    <v>8</v>
    <v>104</v>
    <v>Finance</v>
    <v>10</v>
    <v>en-GB</v>
    <v>c6hcr7</v>
    <v>268435456</v>
    <v>1</v>
    <v>Powered by Refinitiv</v>
    <v>12</v>
    <v>10.37</v>
    <v>0</v>
    <v>0</v>
    <v>USD</v>
    <v>Global Blockchain Acquisition Corp. is a blank check company. The Company is formed for the purpose of effecting a merger, capital stock exchange, asset acquisition, stock purchase, reorganization or similar business combination with one or more businesses. It has not selected any specific business combination target and has not engaged in any substantive discussions, directly or indirectly, with any business combination target. The Company intends to focus its search for an initial business combination on blockchain-related technology, economy, industries and solutions companies. The Company neither engages in any business operations nor generates any revenues.</v>
    <v>Nasdaq Stock Market</v>
    <v>XNAS</v>
    <v>XNAS</v>
    <v>6555 Sanger Road, Suite 200, ORLANDO, FL, 32827 US</v>
    <v>11.07</v>
    <v>Holding Companies</v>
    <v>Stock</v>
    <v>45475.833337233591</v>
    <v>8228</v>
    <v>11.07</v>
    <v>60591880</v>
    <v>GLOBAL BLOCKCHAIN ACQUISITION CORP.</v>
    <v>GLOBAL BLOCKCHAIN ACQUISITION CORP.</v>
    <v>11.07</v>
    <v>84.576300000000003</v>
    <v>11.07</v>
    <v>11.07</v>
    <v>5508350</v>
    <v>GBBK</v>
    <v>GLOBAL BLOCKCHAIN ACQUISITION CORP. (XNAS:GBBK)</v>
    <v>12</v>
    <v>4489</v>
    <v>2022</v>
  </rv>
  <rv s="4">
    <v>8229</v>
  </rv>
  <rv s="0">
    <v>https://www.bing.com/financeapi/forcetrigger?t=a23e5r&amp;q=XNAS%3aVIASP&amp;form=skydnc</v>
    <v>Learn more on Bing</v>
  </rv>
  <rv s="5">
    <v>7</v>
    <v>VIA RENEWABLES, INC. (XNAS:VIASP)</v>
    <v>8</v>
    <v>9</v>
    <v>Finance</v>
    <v>10</v>
    <v>en-GB</v>
    <v>a23e5r</v>
    <v>268435456</v>
    <v>1</v>
    <v>Powered by Refinitiv</v>
    <v>24.35</v>
    <v>11.6</v>
    <v>1.3078000000000001</v>
    <v>-1.1100000000000001</v>
    <v>-4.9687000000000002E-2</v>
    <v>USD</v>
    <v>Via Renewables, Inc. is an independent retail energy services company. The Company provides residential and commercial customers in markets across the United States with an alternative choice for natural gas and electricity. The Company operates through two segments: Retail Electricity and Retail Natural Gas. In the Retail Electricity segment, the Company purchases electricity supply through physical and financial transactions with market counterparties and independent system operators (ISOs) and supplies electricity to residential and commercial consumers pursuant to fixed-price and variable-price contracts. In the Retail Natural Gas segment, the Company purchases natural gas supplies through physical and financial transactions with market counterparties and supply natural gas to residential and commercial consumers pursuant to fixed-price and variable-price contracts. The Company operates in about 105 utility service territories across 20 states and the District of Columbia.</v>
    <v>160</v>
    <v>Nasdaq Stock Market</v>
    <v>XNAS</v>
    <v>XNAS</v>
    <v>12140 Wickchester Ln Ste 100, HOUSTON, TX, 77079 US</v>
    <v>22.46</v>
    <v>Electrical Utilities &amp; IPPs</v>
    <v>Stock</v>
    <v>45476.833334363284</v>
    <v>8231</v>
    <v>20.017199999999999</v>
    <v>79523550</v>
    <v>VIA RENEWABLES, INC.</v>
    <v>VIA RENEWABLES, INC.</v>
    <v>22.46</v>
    <v>0</v>
    <v>22.34</v>
    <v>21.23</v>
    <v>7232700</v>
    <v>VIASP</v>
    <v>VIA RENEWABLES, INC. (XNAS:VIASP)</v>
    <v>69633</v>
    <v>17529</v>
    <v>2014</v>
  </rv>
  <rv s="4">
    <v>8232</v>
  </rv>
  <rv s="0">
    <v>https://www.bing.com/financeapi/forcetrigger?t=a24mw7&amp;q=XNYS%3aTUP&amp;form=skydnc</v>
    <v>Learn more on Bing</v>
  </rv>
  <rv s="6">
    <v>12</v>
    <v>TUPPERWARE BRANDS CORPORATION (XNYS:TUP)</v>
    <v>8</v>
    <v>13</v>
    <v>Finance</v>
    <v>10</v>
    <v>en-GB</v>
    <v>a24mw7</v>
    <v>268435456</v>
    <v>1</v>
    <v>Powered by Refinitiv</v>
    <v>5.91</v>
    <v>0.61</v>
    <v>2.9597000000000002</v>
    <v>0.05</v>
    <v>3.5210999999999999E-2</v>
    <v>USD</v>
    <v>Tupperware Brands Corporation is a global consumer products company. It is engaged in marketing, manufacturing, and selling design-centric preparation, storage, and serving solutions for the kitchen and home through the Tupperware brand name. It is primarily designing functional products to help store, serve, and prepare food. The Company operates its business through four geographic regions: Asia Pacific, Europe (Europe, Africa and the Middle East), North America and South America. Its Tupperware brand product line consists of cookware, knives, microwave products, microfiber textiles, water-filtration-related items and an array of products for on-the-go consumers. Its products include XtremAqua Freezable Bottle, Universal Cookware Set, SuperSonic Choppers and others. It distributes its products in approximately 70 countries through independent representatives around the world. It has more than 8,500 functional design and utility patents for solution-oriented kitchen and home products.</v>
    <v>6600</v>
    <v>New York Stock Exchange</v>
    <v>XNYS</v>
    <v>XNYS</v>
    <v>14901 S Orange Blossom Trail, ORLANDO, FL, 32837-6600 US</v>
    <v>1.47</v>
    <v>Household Goods</v>
    <v>Stock</v>
    <v>45475.996355497657</v>
    <v>8234</v>
    <v>1.35</v>
    <v>68399996</v>
    <v>TUPPERWARE BRANDS CORPORATION</v>
    <v>TUPPERWARE BRANDS CORPORATION</v>
    <v>1.39</v>
    <v>1.42</v>
    <v>1.47</v>
    <v>46530610</v>
    <v>TUP</v>
    <v>TUPPERWARE BRANDS CORPORATION (XNYS:TUP)</v>
    <v>1341</v>
    <v>1273472</v>
    <v>1996</v>
  </rv>
  <rv s="4">
    <v>8235</v>
  </rv>
  <rv s="0">
    <v>https://www.bing.com/financeapi/forcetrigger?t=azby7w&amp;q=XNAS%3aHYMC&amp;form=skydnc</v>
    <v>Learn more on Bing</v>
  </rv>
  <rv s="5">
    <v>7</v>
    <v>HYCROFT MINING HOLDING CORPORATION (XNAS:HYMC)</v>
    <v>8</v>
    <v>9</v>
    <v>Finance</v>
    <v>5</v>
    <v>en-GB</v>
    <v>azby7w</v>
    <v>268435456</v>
    <v>1</v>
    <v>Powered by Refinitiv</v>
    <v>4.9950000000000001</v>
    <v>1.63</v>
    <v>2.0405000000000002</v>
    <v>0.02</v>
    <v>8.7339999999999987E-3</v>
    <v>USD</v>
    <v>Hycroft Mining Holding Corporation is a gold and silver exploration and development company that owns the Hycroft Mine in the prolific mining region of Northern Nevada. The Hycroft Mine is an existing gold and silver operation located 54 miles northwest of Winnemucca in Humboldt County and Pershing County, Nevada. The Hycroft Mine consists of 30 private parcels with patented claims that comprise approximately 1,787 acres, and 3,247 unpatented mining claims that encompass approximately 62,298 acres. The combined patented and unpatented claims comprise approximately 64,000 acres. The mine is situated on the western flank of the Kamma Mountains on the eastern edge of the Black Rock Desert.</v>
    <v>78</v>
    <v>Nasdaq Stock Market</v>
    <v>XNAS</v>
    <v>XNAS</v>
    <v>4300 Water Canyon Road, Unit 1, WINNEMUCCA, NV, 89445 US</v>
    <v>2.33</v>
    <v>Metals &amp; Mining</v>
    <v>Stock</v>
    <v>45475.995738402344</v>
    <v>8237</v>
    <v>2.23</v>
    <v>53277193</v>
    <v>HYCROFT MINING HOLDING CORPORATION</v>
    <v>HYCROFT MINING HOLDING CORPORATION</v>
    <v>2.27</v>
    <v>0</v>
    <v>2.29</v>
    <v>2.31</v>
    <v>23063720</v>
    <v>HYMC</v>
    <v>HYCROFT MINING HOLDING CORPORATION (XNAS:HYMC)</v>
    <v>1810</v>
    <v>231049</v>
    <v>2017</v>
  </rv>
  <rv s="4">
    <v>8238</v>
  </rv>
  <rv s="0">
    <v>https://www.bing.com/financeapi/forcetrigger?t=a2chww&amp;q=OTCM%3aCMGO&amp;form=skydnc</v>
    <v>Learn more on Bing</v>
  </rv>
  <rv s="6">
    <v>12</v>
    <v>CMG HOLDINGS GROUP INC (OTCM:CMGO)</v>
    <v>8</v>
    <v>13</v>
    <v>Finance</v>
    <v>18</v>
    <v>en-GB</v>
    <v>a2chww</v>
    <v>268435456</v>
    <v>1</v>
    <v>Powered by Refinitiv</v>
    <v>3.0999999999999999E-3</v>
    <v>1.1000000000000001E-3</v>
    <v>0.93600000000000005</v>
    <v>-1E-4</v>
    <v>-5.8823999999999994E-2</v>
    <v>USD</v>
    <v>CMG Holdings Group, Inc. is a marketing communications company focused on the operation of organizations in the alternative advertising, digital media, experiential and interactive marketing, and entertainment industries. The Company's segments include XA The Experiential Agency, Inc. (XA) and CMG Holdings Group. It operates in the sectors of experiential marketing, event marketing, commercial rights, and talent management. Its experiential marketing includes production and promotion, event design, sponsorship evaluation, negotiation and activation, talent buying, show production, stage and set design, data analysis, and management. It also offers branding and design services, including graphic, industrial and package designs across traditional and new media, public relations, social media, media development and relations and interactive marketing platforms to provide its clients with a customary private digital media network to develop individual broadcasting digital media channels.</v>
    <v>3</v>
    <v>OTC Markets</v>
    <v>OTCM</v>
    <v>OTCM</v>
    <v>2130 North Lincoln Park West 8N, CHICAGO, IL, 60614 US</v>
    <v>1.6000000000000001E-3</v>
    <v>Media &amp; Publishing</v>
    <v>Stock</v>
    <v>45476.006944444445</v>
    <v>8240</v>
    <v>1.6000000000000001E-3</v>
    <v>745740</v>
    <v>CMG HOLDINGS GROUP INC</v>
    <v>CMG HOLDINGS GROUP INC</v>
    <v>1.6000000000000001E-3</v>
    <v>1.6999999999999999E-3</v>
    <v>1.6000000000000001E-3</v>
    <v>438672000</v>
    <v>CMGO</v>
    <v>CMG HOLDINGS GROUP INC (OTCM:CMGO)</v>
    <v>3000</v>
    <v>428110</v>
    <v>2004</v>
  </rv>
  <rv s="4">
    <v>8241</v>
  </rv>
  <rv s="15">
    <v>38</v>
    <v>MACHTEN, INC. (OTCM:MACT)</v>
    <v>15</v>
    <v>22</v>
    <v>Finance</v>
    <v>18</v>
    <v>en-GB</v>
    <v>cafspr</v>
    <v>268435456</v>
    <v>1</v>
    <v>Powered by Refinitiv</v>
    <v>9.25</v>
    <v>4</v>
    <v>1.9750000000000001</v>
    <v>0.39303500000000002</v>
    <v>USD</v>
    <v>MachTen, Inc. is a holding company for Upper Peninsula Telephone Company (UPTC), Michigan Central Broadband Company, LLC (MCBC), and Alpha Communications Limited., Inc. (Alpha). MachTen’s subsidiaries provide regulated and unregulated broadband Internet access and communications services, including voice, video, home automation and managed hosting services. The Company offers an array of services to residential, commercial, and governmental customers, which include broadband services with increasing transmission capacities, through fiber optic facilities, fixed wireless technologies, digital subscriber lines (DSL), and coaxial cable via cable modem; video services, including cable television and over-the-top (OTT) services; local and long-distance telephone service; private line connections between two branches of a business; managed hosting, where it hosts virtual switchboards for customers, and access for other telephone service providers to the intra-state and interstate networks.</v>
    <v>39</v>
    <v>OTC Markets</v>
    <v>OTCM</v>
    <v>OTCM</v>
    <v>401 Theodore Fremd Avenue, RYE, NY, 10580 US</v>
    <v>7</v>
    <v>Telecommunications Services</v>
    <v>Stock</v>
    <v>45475.006944444445</v>
    <v>7</v>
    <v>22088750</v>
    <v>MACHTEN, INC.</v>
    <v>MACHTEN, INC.</v>
    <v>7</v>
    <v>5.4351000000000003</v>
    <v>5.0250000000000004</v>
    <v>7</v>
    <v>3272410</v>
    <v>MACT</v>
    <v>MACHTEN, INC. (OTCM:MACT)</v>
    <v>400</v>
    <v>470</v>
    <v>2022</v>
  </rv>
  <rv s="4">
    <v>8243</v>
  </rv>
  <rv s="0">
    <v>https://www.bing.com/financeapi/forcetrigger?t=a2hqim&amp;q=OTCM%3aMRZM&amp;form=skydnc</v>
    <v>Learn more on Bing</v>
  </rv>
  <rv s="6">
    <v>12</v>
    <v>MARIZYME, INC. (OTCM:MRZM)</v>
    <v>8</v>
    <v>13</v>
    <v>Finance</v>
    <v>18</v>
    <v>en-GB</v>
    <v>a2hqim</v>
    <v>268435456</v>
    <v>1</v>
    <v>Powered by Refinitiv</v>
    <v>0.40500000000000003</v>
    <v>0.05</v>
    <v>0.56320000000000003</v>
    <v>-3.8899999999999997E-2</v>
    <v>-0.41828000000000004</v>
    <v>USD</v>
    <v>Marizyme, Inc. is a medical technology company. The Company is focused on cardiac and surgical care by delivering innovative solutions for coronary artery bypass graft (CABG) surgery and other surgical procedures. Its product DuraGraft, is a one-time intraoperative vascular graft treatment for use in vascular and bypass surgeries that maintains endothelial function and structure, thereby reducing the incidence and complications of graft failure and improving clinical outcomes post bypass surgery. The Company’s product under development includes MATLOC and MAR-FG-001. MATLOC is a lab-on-chip digital screening and diagnostic device platform being developed for quantitative chronic kidney disease (CKD) assessment. The MAR-FG-001 is a tumescent solution base for fat grafting procedures that is used for plastic and cosmetic surgeries in which fat is transferred from one area of the body to another to correct a defect, replace injured tissue, or to make cosmetic enhancements.</v>
    <v>11</v>
    <v>OTC Markets</v>
    <v>OTCM</v>
    <v>OTCM</v>
    <v>555 HERITAGE DRIVE, SUITE 205, JUPITER, FL, 33458 US</v>
    <v>9.5000000000000001E-2</v>
    <v>Biotechnology &amp; Medical Research</v>
    <v>Stock</v>
    <v>45464.006944444445</v>
    <v>8245</v>
    <v>5.4100000000000002E-2</v>
    <v>7130006</v>
    <v>MARIZYME, INC.</v>
    <v>MARIZYME, INC.</v>
    <v>6.9199999999999998E-2</v>
    <v>9.2999999999999999E-2</v>
    <v>5.4100000000000002E-2</v>
    <v>131793100</v>
    <v>MRZM</v>
    <v>MARIZYME, INC. (OTCM:MRZM)</v>
    <v>1</v>
    <v>2590</v>
    <v>2007</v>
  </rv>
  <rv s="4">
    <v>8246</v>
  </rv>
  <rv s="0">
    <v>https://www.bing.com/financeapi/forcetrigger?t=c3ebar&amp;q=XNAS%3aCING&amp;form=skydnc</v>
    <v>Learn more on Bing</v>
  </rv>
  <rv s="5">
    <v>7</v>
    <v>CINGULATE INC. (XNAS:CING)</v>
    <v>8</v>
    <v>9</v>
    <v>Finance</v>
    <v>5</v>
    <v>en-GB</v>
    <v>c3ebar</v>
    <v>268435456</v>
    <v>1</v>
    <v>Powered by Refinitiv</v>
    <v>21.2</v>
    <v>0.28399999999999997</v>
    <v>-3.4000000000000002E-2</v>
    <v>-2.5999999999999999E-2</v>
    <v>-7.5580999999999995E-2</v>
    <v>USD</v>
    <v>Cingulate Inc. is a biopharmaceutical company. The Company is focused on the development, manufacturing, and commercialization of pharmaceutical products that utilize its precision timed release (PTR) drug delivery platform technology to create dosing schedules and drug release profiles. It focuses on the treatment of attention deficit/hyperactivity disorder (ADHD). The Company is in the development of two lead product candidates, such as CTx-1301 (dexmethylphenidate) and CTx-1302 (dextroamphetamine). The Company’s CTx-1301 and CTx-1302 are being developed for the treatment of ADHD in the three core patient segments: children (ages 6-12), adolescents (ages 13-17), and adults (ages18+). In addition, the Company has a third product to treat anxiety, CTx-2103, in a formulation stage. Its CTx-1301, CTx-1302 and CTx-2103 drug candidates contain three releases of active pharmaceutical ingredient combined into one small tablet dosage form.</v>
    <v>13</v>
    <v>Nasdaq Stock Market</v>
    <v>XNAS</v>
    <v>XNAS</v>
    <v>1901 W. 47Th Place, KANSAS CITY, KS, 66205 US</v>
    <v>0.34</v>
    <v>Biotechnology &amp; Medical Research</v>
    <v>Stock</v>
    <v>45475.986871250003</v>
    <v>8248</v>
    <v>0.3115</v>
    <v>2142290</v>
    <v>CINGULATE INC.</v>
    <v>CINGULATE INC.</v>
    <v>0.34</v>
    <v>0</v>
    <v>0.34399999999999997</v>
    <v>0.318</v>
    <v>7345050</v>
    <v>CING</v>
    <v>CINGULATE INC. (XNAS:CING)</v>
    <v>14284</v>
    <v>511009</v>
    <v>2021</v>
  </rv>
  <rv s="4">
    <v>8249</v>
  </rv>
  <rv s="0">
    <v>https://www.bing.com/financeapi/forcetrigger?t=a21zqh&amp;q=XNAS%3aRIBT&amp;form=skydnc</v>
    <v>Learn more on Bing</v>
  </rv>
  <rv s="6">
    <v>12</v>
    <v>RICEBRAN TECHNOLOGIES (OTCM:RIBT)</v>
    <v>8</v>
    <v>13</v>
    <v>Finance</v>
    <v>18</v>
    <v>en-GB</v>
    <v>a21zqh</v>
    <v>268435456</v>
    <v>1</v>
    <v>Powered by Refinitiv</v>
    <v>1.1499999999999999</v>
    <v>7.0000000000000007E-2</v>
    <v>0.5423</v>
    <v>5.0000000000000001E-3</v>
    <v>4.3478000000000003E-2</v>
    <v>USD</v>
    <v>RiceBran Technologies is a specialty ingredient company. The Company develops, produces and markets products derived from traditional and ancient small grains. It is engaged in the processing of barley and oat products. The target markets for its products include food and animal nutrition manufacturers and retailers, and specialty food, functional food and nutritional supplement manufacturers and retailers, both domestically and internationally. Its milling facilities give it the ability to provide specialty versions of a variety of small and ancient grains to its customers while serving as feedstock to its own ingredient business. Its products include Clean Raw Barley, Hulled Barley, Hulled Barley Meal, Regular Pearled Barley, Medium Pearled Barley, Fine Pearled Barley, Toasted Pearled Barley, White Barley Flakes, Medium Barley Grits, Regular Rolled Oats, Thick Oat Flakes, Quick Oat Flakes, Stabilized Oat Groats, Stabilized Steel Cut Oat Groats, Baby Fine Pearled Barley and others.</v>
    <v>35</v>
    <v>OTC Markets</v>
    <v>OTCM</v>
    <v>OTCM</v>
    <v>25420 Kuykendahl Road, Suite B300, TOMBALL, TX, 77375 US</v>
    <v>0.13</v>
    <v>Food &amp; Tobacco</v>
    <v>Stock</v>
    <v>45476.006944444445</v>
    <v>8251</v>
    <v>0.09</v>
    <v>1200480</v>
    <v>RICEBRAN TECHNOLOGIES</v>
    <v>RICEBRAN TECHNOLOGIES</v>
    <v>0.13</v>
    <v>0.115</v>
    <v>0.12</v>
    <v>10004000</v>
    <v>RIBT</v>
    <v>RICEBRAN TECHNOLOGIES (OTCM:RIBT)</v>
    <v>922</v>
    <v>45695</v>
    <v>1998</v>
  </rv>
  <rv s="4">
    <v>8252</v>
  </rv>
  <rv s="0">
    <v>https://www.bing.com/financeapi/forcetrigger?t=a2ahbh&amp;q=OTCM%3aBRGO&amp;form=skydnc</v>
    <v>Learn more on Bing</v>
  </rv>
  <rv s="19">
    <v>47</v>
    <v>Bergio International, Inc. (OTCM:BRGO)</v>
    <v>8</v>
    <v>48</v>
    <v>Finance</v>
    <v>49</v>
    <v>en-GB</v>
    <v>a2ahbh</v>
    <v>268435456</v>
    <v>1</v>
    <v>Powered by Refinitiv</v>
    <v>4.3E-3</v>
    <v>9.9999999999999995E-7</v>
    <v>0</v>
    <v>USD</v>
    <v>Bergio International, Inc. is engaged in the product design, manufacturing and distribution of fine jewelry primarily in the United States. The Company products consist of a range of jewelry styles and designs made from precious metals, such as gold, platinum and Karat gold, as well as other precious stones. Its product range is divided into three fashion lines: an 18 karats (K) gold line, a bridal line, and a couture and/or one of kind pieces. The Bergio brand is associated with handcrafted and individually designed pieces with European sensibility, Italian craftsmanship and a bold flair for the unexpected. The Bergio brand designs consist of upscale jewelry that includes white diamonds, yellow diamonds, pearls, and colored stones, in 18K gold, platinum, and palladium. It designs and produces approximately 100 to 150 product styles. The Company operates a manufacturing facility in New Jersey as well as subcontracts with facilities located in Italy.</v>
    <v>17</v>
    <v>OTC Markets</v>
    <v>OTCM</v>
    <v>OTCM</v>
    <v>12 Daniel Road E., FAIRFIELD, NJ, 07004 US</v>
    <v>1E-4</v>
    <v>Textiles &amp; Apparel</v>
    <v>Stock</v>
    <v>45475.805306573435</v>
    <v>8254</v>
    <v>1E-4</v>
    <v>289830</v>
    <v>Bergio International, Inc.</v>
    <v>Bergio International, Inc.</v>
    <v>1E-4</v>
    <v>1E-4</v>
    <v>1E-4</v>
    <v>2898329000</v>
    <v>BRGO</v>
    <v>Bergio International, Inc. (OTCM:BRGO)</v>
    <v>324244</v>
    <v>5537790</v>
    <v>2020</v>
  </rv>
  <rv s="4">
    <v>8255</v>
  </rv>
  <rv s="0">
    <v>https://www.bing.com/financeapi/forcetrigger?t=a25ya2&amp;q=XNYS%3aWMT&amp;form=skydnc</v>
    <v>Learn more on Bing</v>
  </rv>
  <rv s="5">
    <v>7</v>
    <v>WALMART INC. (XNYS:WMT)</v>
    <v>8</v>
    <v>9</v>
    <v>Finance</v>
    <v>5</v>
    <v>en-GB</v>
    <v>a25ya2</v>
    <v>268435456</v>
    <v>1</v>
    <v>Powered by Refinitiv</v>
    <v>69.040000000000006</v>
    <v>49.846600000000002</v>
    <v>0.50139999999999996</v>
    <v>0.59</v>
    <v>8.742999999999999E-3</v>
    <v>USD</v>
    <v>Walmart Inc. is a technology-powered omnichannel retailer. The Company is engaged in the operation of retail and wholesale stores and clubs, as well as e-commerce websites and mobile applications, located throughout the United States, Africa, Canada, Central America, Chile, China, India and Mexico. It operates through three segments: Walmart U.S., Walmart International and Sam's Club. The Walmart U.S. segment includes the Company's mass merchant concept in the United States, as well as e-commerce, which includes omni-channel initiatives and certain other business offerings such as advertising services through Walmart Connect. It operates under the Walmart and Walmart Neighborhood Market brands. The Walmart International segment consists of the Company's operations outside of the United States, as well as e-commerce and omni-channel initiatives. The Sam's Club segment includes the warehouse membership clubs in the United States, as well as e-commerce and omni-channel initiatives.</v>
    <v>2100000</v>
    <v>New York Stock Exchange</v>
    <v>XNYS</v>
    <v>XNYS</v>
    <v>702 SW 8th St, BENTONVILLE, AR, 72716-6209 US</v>
    <v>68.084999999999994</v>
    <v>Food &amp; Drug Retailing</v>
    <v>Stock</v>
    <v>45475.999588726561</v>
    <v>8257</v>
    <v>67.260000000000005</v>
    <v>547523972009</v>
    <v>WALMART INC.</v>
    <v>WALMART INC.</v>
    <v>67.44</v>
    <v>36.086399999999998</v>
    <v>67.48</v>
    <v>68.069999999999993</v>
    <v>8043543000</v>
    <v>WMT</v>
    <v>WALMART INC. (XNYS:WMT)</v>
    <v>10633</v>
    <v>14889236</v>
    <v>1969</v>
  </rv>
  <rv s="4">
    <v>8258</v>
  </rv>
</rvData>
</file>

<file path=xl/richData/rdrichvaluestructure.xml><?xml version="1.0" encoding="utf-8"?>
<rvStructures xmlns="http://schemas.microsoft.com/office/spreadsheetml/2017/richdata" count="60">
  <s t="_hyperlink">
    <k n="Address" t="s"/>
    <k n="Text" t="s"/>
  </s>
  <s t="_sourceattribution">
    <k n="License" t="r"/>
    <k n="Source" t="r"/>
  </s>
  <s t="_imageurl">
    <k n="_Provider" t="spb"/>
    <k n="Address" t="s"/>
    <k n="Attribution" t="r"/>
    <k n="ComputedImage" t="b"/>
    <k n="More Images Address" t="s"/>
    <k n="Text" t="s"/>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
    <k n="%cvi" t="r"/>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s>
  <s t="_linkedentitycore">
    <k n="_Display" t="spb"/>
    <k n="_DisplayString" t="s"/>
    <k n="_Flags" t="spb"/>
    <k n="_Format" t="spb"/>
    <k n="_Icon" t="s"/>
    <k n="_SubLabel" t="spb"/>
    <k n="%EntityCulture" t="s"/>
    <k n="%EntityId" t="s"/>
    <k n="%EntityServiceId"/>
    <k n="%IsRefreshable" t="b"/>
    <k n="%ProviderInfo" t="s"/>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s>
  <s t="_linkedentitycore">
    <k n="_Display" t="spb"/>
    <k n="_DisplayString" t="s"/>
    <k n="_Flags" t="spb"/>
    <k n="_Format" t="spb"/>
    <k n="_Icon" t="s"/>
    <k n="_SubLabel" t="spb"/>
    <k n="%EntityCulture" t="s"/>
    <k n="%EntityId" t="s"/>
    <k n="%EntityServiceId"/>
    <k n="%IsRefreshable" t="b"/>
    <k n="%ProviderInfo" t="s"/>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Year incorporated"/>
  </s>
  <s t="_linkedentitycore">
    <k n="_Display" t="spb"/>
    <k n="_DisplayString" t="s"/>
    <k n="_Flags" t="spb"/>
    <k n="_Format" t="spb"/>
    <k n="_Icon" t="s"/>
    <k n="_SubLabel" t="spb"/>
    <k n="%EntityCulture" t="s"/>
    <k n="%EntityId" t="s"/>
    <k n="%EntityServiceId"/>
    <k n="%IsRefreshable" t="b"/>
    <k n="%ProviderInfo" t="s"/>
    <k n="52 week high"/>
    <k n="52 week low"/>
    <k n="Change"/>
    <k n="Change (%)"/>
    <k n="Currency" t="s"/>
    <k n="Description" t="s"/>
    <k n="Employee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Currency" t="s"/>
    <k n="Description" t="s"/>
    <k n="Employees"/>
    <k n="Exchange" t="s"/>
    <k n="Exchange abbreviation" t="s"/>
    <k n="ExchangeID" t="s"/>
    <k n="Headquarters" t="s"/>
    <k n="Industry" t="s"/>
    <k n="Instrument type" t="s"/>
    <k n="Last trade time"/>
    <k n="LearnMoreOnLink" t="r"/>
    <k n="Market cap"/>
    <k n="Name" t="s"/>
    <k n="Official name" t="s"/>
    <k n="Previous close"/>
    <k n="Shares outstanding"/>
    <k n="Ticker symbol" t="s"/>
    <k n="UniqueName" t="s"/>
    <k n="Year incorporated"/>
  </s>
  <s t="_linkedentitycore">
    <k n="_Display" t="spb"/>
    <k n="_DisplayString" t="s"/>
    <k n="_Flags" t="spb"/>
    <k n="_Format" t="spb"/>
    <k n="_Icon" t="s"/>
    <k n="_SubLabel" t="spb"/>
    <k n="%EntityCulture" t="s"/>
    <k n="%EntityId" t="s"/>
    <k n="%EntityServiceId"/>
    <k n="%IsRefreshable" t="b"/>
    <k n="%ProviderInfo" t="s"/>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Year incorporated"/>
  </s>
  <s t="_linkedentitycore">
    <k n="_Display" t="spb"/>
    <k n="_DisplayString" t="s"/>
    <k n="_Flags" t="spb"/>
    <k n="_Format" t="spb"/>
    <k n="_Icon" t="s"/>
    <k n="_SubLabel" t="spb"/>
    <k n="%EntityCulture" t="s"/>
    <k n="%EntityId" t="s"/>
    <k n="%EntityServiceId"/>
    <k n="%IsRefreshable" t="b"/>
    <k n="%ProviderInfo" t="s"/>
    <k n="52 week high"/>
    <k n="52 week low"/>
    <k n="Change"/>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Currency" t="s"/>
    <k n="Description" t="s"/>
    <k n="Employees"/>
    <k n="Exchange" t="s"/>
    <k n="Exchange abbreviation" t="s"/>
    <k n="ExchangeID" t="s"/>
    <k n="Headquarters" t="s"/>
    <k n="Industry" t="s"/>
    <k n="Instrument type" t="s"/>
    <k n="Last trade time" t="s"/>
    <k n="LearnMoreOnLink" t="r"/>
    <k n="Name" t="s"/>
    <k n="Official name" t="s"/>
    <k n="Previous close"/>
    <k n="Shares outstanding"/>
    <k n="Ticker symbol" t="s"/>
    <k n="UniqueName" t="s"/>
    <k n="Volume"/>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hange (Extended hours)"/>
    <k n="Change % (Extended hours)"/>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Price (Extended hours)"/>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Exchange" t="s"/>
    <k n="Exchange abbreviation" t="s"/>
    <k n="ExchangeID" t="s"/>
    <k n="Headquarters" t="s"/>
    <k n="High"/>
    <k n="Instrument type" t="s"/>
    <k n="Last trade time"/>
    <k n="Low"/>
    <k n="Name" t="s"/>
    <k n="Official name" t="s"/>
    <k n="Open"/>
    <k n="Previous close"/>
    <k n="Price"/>
    <k n="Ticker symbol" t="s"/>
    <k n="UniqueName" t="s"/>
    <k n="Volume"/>
    <k n="Volume average"/>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hange"/>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_Display" t="spb"/>
    <k n="_DisplayString" t="s"/>
    <k n="_Flags" t="spb"/>
    <k n="_Format" t="spb"/>
    <k n="_Icon" t="s"/>
    <k n="_SubLabel" t="spb"/>
    <k n="%EntityCulture" t="s"/>
    <k n="%EntityId" t="s"/>
    <k n="%EntityServiceId"/>
    <k n="%IsRefreshable" t="b"/>
    <k n="%ProviderInfo" t="s"/>
    <k n="52 week high"/>
    <k n="52 week low"/>
    <k n="Change"/>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hange"/>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hange"/>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hange"/>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Name" t="s"/>
    <k n="Official name" t="s"/>
    <k n="Open"/>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urrency" t="s"/>
    <k n="Description" t="s"/>
    <k n="Employees"/>
    <k n="Exchange" t="s"/>
    <k n="Exchange abbreviation" t="s"/>
    <k n="ExchangeID" t="s"/>
    <k n="Headquarters" t="s"/>
    <k n="Industry" t="s"/>
    <k n="Instrument type" t="s"/>
    <k n="Last trade time" t="s"/>
    <k n="LearnMoreOnLink" t="r"/>
    <k n="Name" t="s"/>
    <k n="Official name" t="s"/>
    <k n="Previous clos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Change"/>
    <k n="Change (%)"/>
    <k n="Currency" t="s"/>
    <k n="Exchange" t="s"/>
    <k n="Exchange abbreviation" t="s"/>
    <k n="High"/>
    <k n="Instrument type" t="s"/>
    <k n="Last trade time"/>
    <k n="LearnMoreOnLink" t="r"/>
    <k n="Low"/>
    <k n="Name" t="s"/>
    <k n="Open"/>
    <k n="Previous close"/>
    <k n="Price"/>
    <k n="Ticker symbol" t="s"/>
    <k n="UniqueName" t="s"/>
    <k n="Volume"/>
  </s>
  <s t="_linkedentitycore">
    <k n="_Display" t="spb"/>
    <k n="_DisplayString" t="s"/>
    <k n="_Flags" t="spb"/>
    <k n="_Format" t="spb"/>
    <k n="_Icon" t="s"/>
    <k n="_SubLabel" t="spb"/>
    <k n="%EntityCulture" t="s"/>
    <k n="%EntityId" t="s"/>
    <k n="%EntityServiceId"/>
    <k n="%IsRefreshable" t="b"/>
    <k n="%ProviderInfo" t="s"/>
    <k n="52 week high"/>
    <k n="52 week low"/>
    <k n="Change"/>
    <k n="Change (%)"/>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Change"/>
    <k n="Change (%)"/>
    <k n="Currency" t="s"/>
    <k n="Exchange" t="s"/>
    <k n="Exchange abbreviation" t="s"/>
    <k n="High"/>
    <k n="Instrument type" t="s"/>
    <k n="Last trade time"/>
    <k n="LearnMoreOnLink" t="r"/>
    <k n="Low"/>
    <k n="Name" t="s"/>
    <k n="Open"/>
    <k n="Previous close"/>
    <k n="Price"/>
    <k n="Ticker symbol" t="s"/>
    <k n="UniqueName" t="s"/>
    <k n="Volume"/>
    <k n="Volume average"/>
  </s>
  <s t="_linkedentitycore">
    <k n="_Display" t="spb"/>
    <k n="_DisplayString" t="s"/>
    <k n="_Flags" t="spb"/>
    <k n="_Format" t="spb"/>
    <k n="_Icon" t="s"/>
    <k n="_SubLabel" t="spb"/>
    <k n="%EntityCulture" t="s"/>
    <k n="%EntityId" t="s"/>
    <k n="%EntityServiceId"/>
    <k n="%IsRefreshable" t="b"/>
    <k n="%ProviderInfo" t="s"/>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Shares outstanding"/>
    <k n="Ticker symbol" t="s"/>
    <k n="UniqueName" t="s"/>
    <k n="Volume"/>
    <k n="Volume average"/>
  </s>
  <s t="_linkedentitycore">
    <k n="_Display" t="spb"/>
    <k n="_DisplayString" t="s"/>
    <k n="_Flags" t="spb"/>
    <k n="_Format" t="spb"/>
    <k n="_Icon" t="s"/>
    <k n="_SubLabel" t="spb"/>
    <k n="%EntityCulture" t="s"/>
    <k n="%EntityId" t="s"/>
    <k n="%EntityServiceId"/>
    <k n="%IsRefreshable" t="b"/>
    <k n="%ProviderInfo" t="s"/>
    <k n="52 week high"/>
    <k n="52 week low"/>
    <k n="Change"/>
    <k n="Change (%)"/>
    <k n="Currency" t="s"/>
    <k n="Exchange" t="s"/>
    <k n="Exchange abbreviation" t="s"/>
    <k n="High"/>
    <k n="Instrument type" t="s"/>
    <k n="Last trade time"/>
    <k n="Low"/>
    <k n="Name" t="s"/>
    <k n="Open"/>
    <k n="Previous close"/>
    <k n="Price"/>
    <k n="Ticker symbol" t="s"/>
    <k n="UniqueName" t="s"/>
    <k n="Volume"/>
    <k n="Volume average"/>
  </s>
  <s t="_linkedentitycore">
    <k n="_Display" t="spb"/>
    <k n="_DisplayString" t="s"/>
    <k n="_Flags" t="spb"/>
    <k n="_Format" t="spb"/>
    <k n="_Icon" t="s"/>
    <k n="_SubLabel" t="spb"/>
    <k n="%EntityCulture" t="s"/>
    <k n="%EntityId" t="s"/>
    <k n="%EntityServiceId"/>
    <k n="%IsRefreshable" t="b"/>
    <k n="%ProviderInfo" t="s"/>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_Display" t="spb"/>
    <k n="_DisplayString" t="s"/>
    <k n="_Flags" t="spb"/>
    <k n="_Format" t="spb"/>
    <k n="_Icon" t="s"/>
    <k n="_SubLabel" t="spb"/>
    <k n="%EntityCulture" t="s"/>
    <k n="%EntityId" t="s"/>
    <k n="%EntityServiceId"/>
    <k n="%IsRefreshable" t="b"/>
    <k n="%ProviderInfo" t="s"/>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Exchange" t="s"/>
    <k n="Exchange abbreviation" t="s"/>
    <k n="Expense ratio"/>
    <k n="High"/>
    <k n="Instrument type" t="s"/>
    <k n="Last trade time"/>
    <k n="LearnMoreOnLink" t="r"/>
    <k n="Low"/>
    <k n="Market cap"/>
    <k n="Name" t="s"/>
    <k n="Open"/>
    <k n="Previous close"/>
    <k n="Price"/>
    <k n="Ticker symbol" t="s"/>
    <k n="UniqueName" t="s"/>
    <k n="Volume"/>
    <k n="Volume average"/>
  </s>
  <s t="_linkedentitycore">
    <k n="_Display" t="spb"/>
    <k n="_DisplayString" t="s"/>
    <k n="_Flags" t="spb"/>
    <k n="_Format" t="spb"/>
    <k n="_Icon" t="s"/>
    <k n="_SubLabel" t="spb"/>
    <k n="%EntityCulture" t="s"/>
    <k n="%EntityId" t="s"/>
    <k n="%EntityServiceId"/>
    <k n="%IsRefreshable" t="b"/>
    <k n="%ProviderInfo" t="s"/>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s>
  <s t="_linkedentitycore">
    <k n="_Display" t="spb"/>
    <k n="_DisplayString" t="s"/>
    <k n="_Flags" t="spb"/>
    <k n="_Format" t="spb"/>
    <k n="_Icon" t="s"/>
    <k n="_SubLabel" t="spb"/>
    <k n="%EntityCulture" t="s"/>
    <k n="%EntityId" t="s"/>
    <k n="%EntityServiceId"/>
    <k n="%IsRefreshable" t="b"/>
    <k n="%ProviderInfo" t="s"/>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Change"/>
    <k n="Change (%)"/>
    <k n="Currency" t="s"/>
    <k n="Description" t="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Change"/>
    <k n="Change (%)"/>
    <k n="Currency" t="s"/>
    <k n="Exchange" t="s"/>
    <k n="Exchange abbreviation" t="s"/>
    <k n="Expense ratio"/>
    <k n="High"/>
    <k n="Instrument type" t="s"/>
    <k n="Last trade time"/>
    <k n="Low"/>
    <k n="Market cap"/>
    <k n="Name" t="s"/>
    <k n="Open"/>
    <k n="Previous close"/>
    <k n="Price"/>
    <k n="Ticker symbol" t="s"/>
    <k n="UniqueName" t="s"/>
    <k n="Volume"/>
  </s>
  <s t="_linkedentitycore">
    <k n="_Display" t="spb"/>
    <k n="_DisplayString" t="s"/>
    <k n="_Flags" t="spb"/>
    <k n="_Format" t="spb"/>
    <k n="_Icon" t="s"/>
    <k n="_SubLabel" t="spb"/>
    <k n="%EntityCulture" t="s"/>
    <k n="%EntityId" t="s"/>
    <k n="%EntityServiceId"/>
    <k n="%IsRefreshable" t="b"/>
    <k n="%ProviderInfo" t="s"/>
    <k n="52 week high"/>
    <k n="52 week low"/>
    <k n="Change"/>
    <k n="Change (%)"/>
    <k n="Currency" t="s"/>
    <k n="Description" t="s"/>
    <k n="Exchange" t="s"/>
    <k n="Exchange abbreviation" t="s"/>
    <k n="ExchangeID" t="s"/>
    <k n="Headquarters" t="s"/>
    <k n="High"/>
    <k n="Industry" t="s"/>
    <k n="Instrument type" t="s"/>
    <k n="Last trade time"/>
    <k n="Low"/>
    <k n="Market cap"/>
    <k n="Name" t="s"/>
    <k n="Official name" t="s"/>
    <k n="Open"/>
    <k n="Previous close"/>
    <k n="Price"/>
    <k n="Shares outstanding"/>
    <k n="Ticker symbol" t="s"/>
    <k n="UniqueName" t="s"/>
    <k n="Volume"/>
    <k n="Year incorporated"/>
  </s>
  <s t="_linkedentitycore">
    <k n="_Display" t="spb"/>
    <k n="_DisplayString" t="s"/>
    <k n="_Flags" t="spb"/>
    <k n="_Format" t="spb"/>
    <k n="_Icon" t="s"/>
    <k n="_SubLabel" t="spb"/>
    <k n="%EntityCulture" t="s"/>
    <k n="%EntityId" t="s"/>
    <k n="%EntityServiceId"/>
    <k n="%IsRefreshable" t="b"/>
    <k n="%ProviderInfo" t="s"/>
    <k n="52 week high"/>
    <k n="52 week low"/>
    <k n="Currency" t="s"/>
    <k n="Exchange" t="s"/>
    <k n="Exchange abbreviation" t="s"/>
    <k n="ExchangeID" t="s"/>
    <k n="Headquarters" t="s"/>
    <k n="Instrument type" t="s"/>
    <k n="Last trade time" t="s"/>
    <k n="LearnMoreOnLink" t="r"/>
    <k n="Name" t="s"/>
    <k n="Official name" t="s"/>
    <k n="Previous close"/>
    <k n="Ticker symbol" t="s"/>
    <k n="UniqueName" t="s"/>
    <k n="Volume"/>
  </s>
  <s t="_linkedentitycore">
    <k n="_Display" t="spb"/>
    <k n="_DisplayString" t="s"/>
    <k n="_Flags" t="spb"/>
    <k n="_Format" t="spb"/>
    <k n="_Icon" t="s"/>
    <k n="_SubLabel" t="spb"/>
    <k n="%EntityCulture" t="s"/>
    <k n="%EntityId" t="s"/>
    <k n="%EntityServiceId"/>
    <k n="%IsRefreshable" t="b"/>
    <k n="%ProviderInfo" t="s"/>
    <k n="Currency" t="s"/>
    <k n="Description" t="s"/>
    <k n="Employees"/>
    <k n="Exchange" t="s"/>
    <k n="Exchange abbreviation" t="s"/>
    <k n="ExchangeID" t="s"/>
    <k n="Headquarters" t="s"/>
    <k n="Industry" t="s"/>
    <k n="Instrument type" t="s"/>
    <k n="Last trade time" t="s"/>
    <k n="LearnMoreOnLink" t="r"/>
    <k n="Name" t="s"/>
    <k n="Official name" t="s"/>
    <k n="Shares outstanding"/>
    <k n="Ticker symbol" t="s"/>
    <k n="UniqueName" t="s"/>
    <k n="Year incorporated"/>
  </s>
  <s t="_linkedentitycore">
    <k n="_Display" t="spb"/>
    <k n="_DisplayString" t="s"/>
    <k n="_Flags" t="spb"/>
    <k n="_Format" t="spb"/>
    <k n="_Icon" t="s"/>
    <k n="_SubLabel" t="spb"/>
    <k n="%EntityCulture" t="s"/>
    <k n="%EntityId" t="s"/>
    <k n="%EntityServiceId"/>
    <k n="%IsRefreshable" t="b"/>
    <k n="%ProviderInfo" t="s"/>
    <k n="52 week high"/>
    <k n="52 week low"/>
    <k n="Change"/>
    <k n="Change (%)"/>
    <k n="Currency" t="s"/>
    <k n="Exchange" t="s"/>
    <k n="Exchange abbreviation" t="s"/>
    <k n="Expense ratio"/>
    <k n="High"/>
    <k n="Instrument type" t="s"/>
    <k n="Last trade time"/>
    <k n="Low"/>
    <k n="Market cap"/>
    <k n="Name" t="s"/>
    <k n="Open"/>
    <k n="Previous close"/>
    <k n="Price"/>
    <k n="Ticker symbol" t="s"/>
    <k n="UniqueName" t="s"/>
    <k n="Volume"/>
    <k n="Volume average"/>
  </s>
  <s t="_linkedentitycore">
    <k n="_Display" t="spb"/>
    <k n="_DisplayString" t="s"/>
    <k n="_Flags" t="spb"/>
    <k n="_Format" t="spb"/>
    <k n="_Icon" t="s"/>
    <k n="_SubLabel" t="spb"/>
    <k n="%EntityCulture" t="s"/>
    <k n="%EntityId" t="s"/>
    <k n="%EntityServiceId"/>
    <k n="%IsRefreshable" t="b"/>
    <k n="%ProviderInfo" t="s"/>
    <k n="52 week high"/>
    <k n="52 week low"/>
    <k n="Currency" t="s"/>
    <k n="Description" t="s"/>
    <k n="Exchange" t="s"/>
    <k n="Exchange abbreviation" t="s"/>
    <k n="ExchangeID" t="s"/>
    <k n="Headquarters" t="s"/>
    <k n="Industry" t="s"/>
    <k n="Instrument type" t="s"/>
    <k n="Last trade time" t="s"/>
    <k n="LearnMoreOnLink" t="r"/>
    <k n="Name" t="s"/>
    <k n="Official name" t="s"/>
    <k n="Previous close"/>
    <k n="Shares outstanding"/>
    <k n="Ticker symbol" t="s"/>
    <k n="UniqueName" t="s"/>
    <k n="Volume"/>
    <k n="Year incorporated"/>
  </s>
  <s t="_linkedentitycore">
    <k n="_Display" t="spb"/>
    <k n="_DisplayString" t="s"/>
    <k n="_Flags" t="spb"/>
    <k n="_Format" t="spb"/>
    <k n="_Icon" t="s"/>
    <k n="_SubLabel" t="spb"/>
    <k n="%EntityCulture" t="s"/>
    <k n="%EntityId" t="s"/>
    <k n="%EntityServiceId"/>
    <k n="%IsRefreshable" t="b"/>
    <k n="%ProviderInfo" t="s"/>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s>
  <s t="_linkedentitycore">
    <k n="_Display" t="spb"/>
    <k n="_DisplayString" t="s"/>
    <k n="_Flags" t="spb"/>
    <k n="_Format" t="spb"/>
    <k n="_Icon" t="s"/>
    <k n="_SubLabel" t="spb"/>
    <k n="%EntityCulture" t="s"/>
    <k n="%EntityId" t="s"/>
    <k n="%EntityServiceId"/>
    <k n="%IsRefreshable" t="b"/>
    <k n="%ProviderInfo" t="s"/>
    <k n="52 week high"/>
    <k n="52 week low"/>
    <k n="Change"/>
    <k n="Change (%)"/>
    <k n="Currency" t="s"/>
    <k n="Description" t="s"/>
    <k n="Exchange" t="s"/>
    <k n="Exchange abbreviation" t="s"/>
    <k n="ExchangeID" t="s"/>
    <k n="Headquarters" t="s"/>
    <k n="High"/>
    <k n="Industry" t="s"/>
    <k n="Instrument type" t="s"/>
    <k n="Last trade time"/>
    <k n="Low"/>
    <k n="Market cap"/>
    <k n="Name" t="s"/>
    <k n="Official name" t="s"/>
    <k n="Open"/>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Change"/>
    <k n="Change (%)"/>
    <k n="Currency" t="s"/>
    <k n="Description" t="s"/>
    <k n="Employees"/>
    <k n="Exchange" t="s"/>
    <k n="Exchange abbreviation" t="s"/>
    <k n="ExchangeID" t="s"/>
    <k n="Headquarters" t="s"/>
    <k n="High"/>
    <k n="Industry" t="s"/>
    <k n="Instrument type" t="s"/>
    <k n="Last trade time"/>
    <k n="Low"/>
    <k n="Name" t="s"/>
    <k n="Official name" t="s"/>
    <k n="Open"/>
    <k n="Previous close"/>
    <k n="Price"/>
    <k n="Shares outstanding"/>
    <k n="Ticker symbol" t="s"/>
    <k n="UniqueName" t="s"/>
    <k n="Volume"/>
    <k n="Year incorporated"/>
  </s>
  <s t="_linkedentitycore">
    <k n="_Display" t="spb"/>
    <k n="_DisplayString" t="s"/>
    <k n="_Flags" t="spb"/>
    <k n="_Format" t="spb"/>
    <k n="_Icon" t="s"/>
    <k n="_SubLabel" t="spb"/>
    <k n="%EntityCulture" t="s"/>
    <k n="%EntityId" t="s"/>
    <k n="%EntityServiceId"/>
    <k n="%IsRefreshable" t="b"/>
    <k n="%ProviderInfo" t="s"/>
    <k n="Currency" t="s"/>
    <k n="Description" t="s"/>
    <k n="Exchange" t="s"/>
    <k n="Exchange abbreviation" t="s"/>
    <k n="ExchangeID" t="s"/>
    <k n="Headquarters" t="s"/>
    <k n="Industry" t="s"/>
    <k n="Instrument type" t="s"/>
    <k n="Last trade time" t="s"/>
    <k n="LearnMoreOnLink" t="r"/>
    <k n="Name" t="s"/>
    <k n="Official name" t="s"/>
    <k n="Shares outstanding"/>
    <k n="Ticker symbol" t="s"/>
    <k n="UniqueName" t="s"/>
    <k n="Year incorporated"/>
  </s>
  <s t="_linkedentitycore">
    <k n="_Display" t="spb"/>
    <k n="_DisplayString" t="s"/>
    <k n="_Flags" t="spb"/>
    <k n="_Format" t="spb"/>
    <k n="_Icon" t="s"/>
    <k n="_SubLabel" t="spb"/>
    <k n="%EntityCulture" t="s"/>
    <k n="%EntityId" t="s"/>
    <k n="%EntityServiceId"/>
    <k n="%IsRefreshable" t="b"/>
    <k n="%ProviderInfo" t="s"/>
    <k n="Currency" t="s"/>
    <k n="Description" t="s"/>
    <k n="Exchange" t="s"/>
    <k n="Exchange abbreviation" t="s"/>
    <k n="ExchangeID" t="s"/>
    <k n="Headquarters" t="s"/>
    <k n="Industry" t="s"/>
    <k n="Instrument type" t="s"/>
    <k n="Last trade time" t="s"/>
    <k n="LearnMoreOnLink" t="r"/>
    <k n="Name" t="s"/>
    <k n="Official name" t="s"/>
    <k n="Ticker symbol" t="s"/>
    <k n="UniqueName" t="s"/>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revious close"/>
    <k n="Price"/>
    <k n="Shares outstanding"/>
    <k n="Ticker symbol" t="s"/>
    <k n="UniqueName" t="s"/>
    <k n="Volume"/>
    <k n="Volume average"/>
    <k n="Year incorporated"/>
  </s>
</rvStructures>
</file>

<file path=xl/richData/rdsupportingpropertybag.xml><?xml version="1.0" encoding="utf-8"?>
<supportingPropertyBags xmlns="http://schemas.microsoft.com/office/spreadsheetml/2017/richdata2">
  <spbArrays count="56">
    <a count="43">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LearnMoreOnLink</v>
      <v t="s">ExchangeID</v>
      <v t="s">%ProviderInfo</v>
    </a>
    <a count="38">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Shares outstanding</v>
      <v t="s">Description</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Year incorporated</v>
      <v t="s">_Flags</v>
      <v t="s">UniqueName</v>
      <v t="s">_DisplayString</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ExchangeID</v>
      <v t="s">%ProviderInfo</v>
    </a>
    <a count="32">
      <v t="s">%EntityServiceId</v>
      <v t="s">_Format</v>
      <v t="s">%IsRefreshable</v>
      <v t="s">%EntityCulture</v>
      <v t="s">%EntityId</v>
      <v t="s">_Icon</v>
      <v t="s">_Display</v>
      <v t="s">Name</v>
      <v t="s">Exchange</v>
      <v t="s">Official name</v>
      <v t="s">_SubLabel</v>
      <v t="s">Last trade time</v>
      <v t="s">Ticker symbol</v>
      <v t="s">Exchange abbreviation</v>
      <v t="s">Currency</v>
      <v t="s">Previous close</v>
      <v t="s">52 week high</v>
      <v t="s">52 week low</v>
      <v t="s">Market cap</v>
      <v t="s">Shares outstanding</v>
      <v t="s">Description</v>
      <v t="s">Employees</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Shares outstanding</v>
      <v t="s">Description</v>
      <v t="s">Employees</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LearnMoreOnLink</v>
      <v t="s">ExchangeID</v>
      <v t="s">%ProviderInfo</v>
    </a>
    <a count="32">
      <v t="s">%EntityServiceId</v>
      <v t="s">_Format</v>
      <v t="s">%IsRefreshable</v>
      <v t="s">%EntityCulture</v>
      <v t="s">%EntityId</v>
      <v t="s">_Icon</v>
      <v t="s">_Display</v>
      <v t="s">Name</v>
      <v t="s">Exchange</v>
      <v t="s">Official name</v>
      <v t="s">_SubLabel</v>
      <v t="s">Last trade time</v>
      <v t="s">Ticker symbol</v>
      <v t="s">Exchange abbreviation</v>
      <v t="s">Currency</v>
      <v t="s">Previous close</v>
      <v t="s">52 week high</v>
      <v t="s">52 week low</v>
      <v t="s">Volume</v>
      <v t="s">Shares outstanding</v>
      <v t="s">Description</v>
      <v t="s">Employees</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Shares outstanding</v>
      <v t="s">Description</v>
      <v t="s">Employees</v>
      <v t="s">Headquarters</v>
      <v t="s">Industry</v>
      <v t="s">Instrument type</v>
      <v t="s">Year incorporated</v>
      <v t="s">_Flags</v>
      <v t="s">UniqueName</v>
      <v t="s">_DisplayString</v>
      <v t="s">LearnMoreOnLink</v>
      <v t="s">ExchangeID</v>
      <v t="s">%ProviderInfo</v>
    </a>
    <a count="45">
      <v t="s">%EntityServiceId</v>
      <v t="s">_Format</v>
      <v t="s">%IsRefreshable</v>
      <v t="s">%EntityCulture</v>
      <v t="s">%EntityId</v>
      <v t="s">_Icon</v>
      <v t="s">_Display</v>
      <v t="s">Name</v>
      <v t="s">_SubLabel</v>
      <v t="s">Price</v>
      <v t="s">Price (Extended hours)</v>
      <v t="s">Exchange</v>
      <v t="s">Official name</v>
      <v t="s">Last trade time</v>
      <v t="s">Ticker symbol</v>
      <v t="s">Exchange abbreviation</v>
      <v t="s">Change</v>
      <v t="s">Change (Extended hours)</v>
      <v t="s">Change (%)</v>
      <v t="s">Change % (Extended hours)</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Headquarters</v>
      <v t="s">Industry</v>
      <v t="s">Instrument type</v>
      <v t="s">Year incorporated</v>
      <v t="s">_Flags</v>
      <v t="s">UniqueName</v>
      <v t="s">_DisplayString</v>
      <v t="s">LearnMoreOnLink</v>
      <v t="s">ExchangeID</v>
      <v t="s">%ProviderInfo</v>
    </a>
    <a count="34">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Beta</v>
      <v t="s">Headquarters</v>
      <v t="s">Instrument type</v>
      <v t="s">_Flags</v>
      <v t="s">UniqueName</v>
      <v t="s">_DisplayString</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Shares outstanding</v>
      <v t="s">Description</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Currency</v>
      <v t="s">Previous close</v>
      <v t="s">Open</v>
      <v t="s">High</v>
      <v t="s">Low</v>
      <v t="s">52 week high</v>
      <v t="s">52 week low</v>
      <v t="s">Volume</v>
      <v t="s">Market cap</v>
      <v t="s">P/E</v>
      <v t="s">Shares outstanding</v>
      <v t="s">Description</v>
      <v t="s">Employees</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Currency</v>
      <v t="s">Previous close</v>
      <v t="s">Open</v>
      <v t="s">High</v>
      <v t="s">Low</v>
      <v t="s">52 week high</v>
      <v t="s">52 week low</v>
      <v t="s">Volume</v>
      <v t="s">Market cap</v>
      <v t="s">Beta</v>
      <v t="s">Shares outstanding</v>
      <v t="s">Description</v>
      <v t="s">Employees</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Currency</v>
      <v t="s">Previous close</v>
      <v t="s">Open</v>
      <v t="s">High</v>
      <v t="s">Low</v>
      <v t="s">52 week high</v>
      <v t="s">52 week low</v>
      <v t="s">Volume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38">
      <v t="s">%EntityServiceId</v>
      <v t="s">_Format</v>
      <v t="s">%IsRefreshable</v>
      <v t="s">%EntityCulture</v>
      <v t="s">%EntityId</v>
      <v t="s">_Icon</v>
      <v t="s">_Display</v>
      <v t="s">Name</v>
      <v t="s">_SubLabel</v>
      <v t="s">Price</v>
      <v t="s">Exchange</v>
      <v t="s">Official name</v>
      <v t="s">Last trade time</v>
      <v t="s">Ticker symbol</v>
      <v t="s">Exchange abbreviation</v>
      <v t="s">Change</v>
      <v t="s">Currency</v>
      <v t="s">Previous close</v>
      <v t="s">Open</v>
      <v t="s">High</v>
      <v t="s">Low</v>
      <v t="s">52 week high</v>
      <v t="s">52 week low</v>
      <v t="s">Volume</v>
      <v t="s">Market cap</v>
      <v t="s">Beta</v>
      <v t="s">Shares outstanding</v>
      <v t="s">Description</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Beta</v>
      <v t="s">Shares outstanding</v>
      <v t="s">Description</v>
      <v t="s">Employees</v>
      <v t="s">Headquarters</v>
      <v t="s">Industry</v>
      <v t="s">Instrument type</v>
      <v t="s">Year incorporated</v>
      <v t="s">_Flags</v>
      <v t="s">UniqueName</v>
      <v t="s">_DisplayString</v>
      <v t="s">LearnMoreOnLink</v>
      <v t="s">ExchangeID</v>
      <v t="s">%ProviderInfo</v>
    </a>
    <a count="34">
      <v t="s">%EntityServiceId</v>
      <v t="s">_Format</v>
      <v t="s">%IsRefreshable</v>
      <v t="s">%EntityCulture</v>
      <v t="s">%EntityId</v>
      <v t="s">_Icon</v>
      <v t="s">_Display</v>
      <v t="s">Name</v>
      <v t="s">Exchange</v>
      <v t="s">Official name</v>
      <v t="s">_SubLabel</v>
      <v t="s">Last trade time</v>
      <v t="s">Ticker symbol</v>
      <v t="s">Exchange abbreviation</v>
      <v t="s">Currency</v>
      <v t="s">Previous close</v>
      <v t="s">52 week high</v>
      <v t="s">52 week low</v>
      <v t="s">Volume</v>
      <v t="s">Volume average</v>
      <v t="s">Beta</v>
      <v t="s">Shares outstanding</v>
      <v t="s">Description</v>
      <v t="s">Employees</v>
      <v t="s">Headquarters</v>
      <v t="s">Industry</v>
      <v t="s">Instrument type</v>
      <v t="s">Year incorporated</v>
      <v t="s">_Flags</v>
      <v t="s">UniqueName</v>
      <v t="s">_DisplayString</v>
      <v t="s">LearnMoreOnLink</v>
      <v t="s">ExchangeID</v>
      <v t="s">%ProviderInfo</v>
    </a>
    <a count="30">
      <v t="s">%EntityServiceId</v>
      <v t="s">_Format</v>
      <v t="s">%IsRefreshable</v>
      <v t="s">%EntityCulture</v>
      <v t="s">%EntityId</v>
      <v t="s">_Icon</v>
      <v t="s">_Display</v>
      <v t="s">Name</v>
      <v t="s">_SubLabel</v>
      <v t="s">Price</v>
      <v t="s">Exchange</v>
      <v t="s">Last trade time</v>
      <v t="s">Ticker symbol</v>
      <v t="s">Exchange abbreviation</v>
      <v t="s">Change</v>
      <v t="s">Change (%)</v>
      <v t="s">Currency</v>
      <v t="s">Previous close</v>
      <v t="s">Open</v>
      <v t="s">High</v>
      <v t="s">Low</v>
      <v t="s">52 week high</v>
      <v t="s">52 week low</v>
      <v t="s">Volume</v>
      <v t="s">Instrument type</v>
      <v t="s">_Flags</v>
      <v t="s">UniqueName</v>
      <v t="s">_DisplayString</v>
      <v t="s">LearnMoreOnLink</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ExchangeID</v>
      <v t="s">%ProviderInfo</v>
    </a>
    <a count="31">
      <v t="s">%EntityServiceId</v>
      <v t="s">_Format</v>
      <v t="s">%IsRefreshable</v>
      <v t="s">%EntityCulture</v>
      <v t="s">%EntityId</v>
      <v t="s">_Icon</v>
      <v t="s">_Display</v>
      <v t="s">Name</v>
      <v t="s">_SubLabel</v>
      <v t="s">Price</v>
      <v t="s">Exchange</v>
      <v t="s">Last trade time</v>
      <v t="s">Ticker symbol</v>
      <v t="s">Exchange abbreviation</v>
      <v t="s">Change</v>
      <v t="s">Change (%)</v>
      <v t="s">Currency</v>
      <v t="s">Previous close</v>
      <v t="s">Open</v>
      <v t="s">High</v>
      <v t="s">Low</v>
      <v t="s">52 week high</v>
      <v t="s">52 week low</v>
      <v t="s">Volume</v>
      <v t="s">Volume average</v>
      <v t="s">Instrument type</v>
      <v t="s">_Flags</v>
      <v t="s">UniqueName</v>
      <v t="s">_DisplayString</v>
      <v t="s">LearnMoreOnLink</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Employees</v>
      <v t="s">Headquarters</v>
      <v t="s">Industry</v>
      <v t="s">Instrument type</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_Flags</v>
      <v t="s">UniqueName</v>
      <v t="s">_DisplayString</v>
      <v t="s">ExchangeID</v>
      <v t="s">%ProviderInfo</v>
    </a>
    <a count="30">
      <v t="s">%EntityServiceId</v>
      <v t="s">_Format</v>
      <v t="s">%IsRefreshable</v>
      <v t="s">%EntityCulture</v>
      <v t="s">%EntityId</v>
      <v t="s">_Icon</v>
      <v t="s">_Display</v>
      <v t="s">Name</v>
      <v t="s">_SubLabel</v>
      <v t="s">Price</v>
      <v t="s">Exchange</v>
      <v t="s">Last trade time</v>
      <v t="s">Ticker symbol</v>
      <v t="s">Exchange abbreviation</v>
      <v t="s">Change</v>
      <v t="s">Change (%)</v>
      <v t="s">Currency</v>
      <v t="s">Previous close</v>
      <v t="s">Open</v>
      <v t="s">High</v>
      <v t="s">Low</v>
      <v t="s">52 week high</v>
      <v t="s">52 week low</v>
      <v t="s">Volume</v>
      <v t="s">Volume average</v>
      <v t="s">Instrument type</v>
      <v t="s">_Flags</v>
      <v t="s">UniqueName</v>
      <v t="s">_DisplayString</v>
      <v t="s">%ProviderInfo</v>
    </a>
    <a count="38">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Volume</v>
      <v t="s">Volume average</v>
      <v t="s">Market cap</v>
      <v t="s">Beta</v>
      <v t="s">Shares outstanding</v>
      <v t="s">Description</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Shares outstanding</v>
      <v t="s">Description</v>
      <v t="s">Employees</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LearnMoreOnLink</v>
      <v t="s">ExchangeID</v>
      <v t="s">%ProviderInfo</v>
    </a>
    <a count="34">
      <v t="s">%EntityServiceId</v>
      <v t="s">_Format</v>
      <v t="s">%IsRefreshable</v>
      <v t="s">%EntityCulture</v>
      <v t="s">%EntityId</v>
      <v t="s">_Icon</v>
      <v t="s">_Display</v>
      <v t="s">Name</v>
      <v t="s">_SubLabel</v>
      <v t="s">Price</v>
      <v t="s">Exchange</v>
      <v t="s">Last trade time</v>
      <v t="s">Ticker symbol</v>
      <v t="s">Exchange abbreviation</v>
      <v t="s">Change</v>
      <v t="s">Expense ratio</v>
      <v t="s">Change (%)</v>
      <v t="s">Currency</v>
      <v t="s">Previous close</v>
      <v t="s">Open</v>
      <v t="s">High</v>
      <v t="s">Low</v>
      <v t="s">52 week high</v>
      <v t="s">52 week low</v>
      <v t="s">Volume</v>
      <v t="s">Volume average</v>
      <v t="s">Market cap</v>
      <v t="s">Beta</v>
      <v t="s">Instrument type</v>
      <v t="s">_Flags</v>
      <v t="s">UniqueName</v>
      <v t="s">_DisplayString</v>
      <v t="s">LearnMoreOnLink</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Year incorporated</v>
      <v t="s">_Flags</v>
      <v t="s">UniqueName</v>
      <v t="s">_DisplayString</v>
      <v t="s">ExchangeID</v>
      <v t="s">%ProviderInfo</v>
    </a>
    <a count="31">
      <v t="s">%EntityServiceId</v>
      <v t="s">_Format</v>
      <v t="s">%IsRefreshable</v>
      <v t="s">%EntityCulture</v>
      <v t="s">%EntityId</v>
      <v t="s">_Icon</v>
      <v t="s">_Display</v>
      <v t="s">Name</v>
      <v t="s">_SubLabel</v>
      <v t="s">Price</v>
      <v t="s">Exchange</v>
      <v t="s">Last trade time</v>
      <v t="s">Ticker symbol</v>
      <v t="s">Exchange abbreviation</v>
      <v t="s">Change</v>
      <v t="s">Expense ratio</v>
      <v t="s">Change (%)</v>
      <v t="s">Currency</v>
      <v t="s">Previous close</v>
      <v t="s">Open</v>
      <v t="s">High</v>
      <v t="s">Low</v>
      <v t="s">52 week high</v>
      <v t="s">52 week low</v>
      <v t="s">Volume</v>
      <v t="s">Market cap</v>
      <v t="s">Instrument type</v>
      <v t="s">_Flags</v>
      <v t="s">UniqueName</v>
      <v t="s">_DisplayString</v>
      <v t="s">%ProviderInfo</v>
    </a>
    <a count="37">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Shares outstanding</v>
      <v t="s">Description</v>
      <v t="s">Headquarters</v>
      <v t="s">Industry</v>
      <v t="s">Instrument type</v>
      <v t="s">Year incorporated</v>
      <v t="s">_Flags</v>
      <v t="s">UniqueName</v>
      <v t="s">_DisplayString</v>
      <v t="s">ExchangeID</v>
      <v t="s">%ProviderInfo</v>
    </a>
    <a count="27">
      <v t="s">%EntityServiceId</v>
      <v t="s">_Format</v>
      <v t="s">%IsRefreshable</v>
      <v t="s">%EntityCulture</v>
      <v t="s">%EntityId</v>
      <v t="s">_Icon</v>
      <v t="s">_Display</v>
      <v t="s">Name</v>
      <v t="s">Exchange</v>
      <v t="s">Official name</v>
      <v t="s">_SubLabel</v>
      <v t="s">Last trade time</v>
      <v t="s">Ticker symbol</v>
      <v t="s">Exchange abbreviation</v>
      <v t="s">Currency</v>
      <v t="s">Previous close</v>
      <v t="s">52 week high</v>
      <v t="s">52 week low</v>
      <v t="s">Volume</v>
      <v t="s">Headquarters</v>
      <v t="s">Instrument type</v>
      <v t="s">_Flags</v>
      <v t="s">UniqueName</v>
      <v t="s">_DisplayString</v>
      <v t="s">LearnMoreOnLink</v>
      <v t="s">ExchangeID</v>
      <v t="s">%ProviderInfo</v>
    </a>
    <a count="28">
      <v t="s">%EntityServiceId</v>
      <v t="s">_Format</v>
      <v t="s">%IsRefreshable</v>
      <v t="s">%EntityCulture</v>
      <v t="s">%EntityId</v>
      <v t="s">_Icon</v>
      <v t="s">_Display</v>
      <v t="s">Name</v>
      <v t="s">Exchange</v>
      <v t="s">Official name</v>
      <v t="s">_SubLabel</v>
      <v t="s">Last trade time</v>
      <v t="s">Ticker symbol</v>
      <v t="s">Exchange abbreviation</v>
      <v t="s">Currency</v>
      <v t="s">Shares outstanding</v>
      <v t="s">Description</v>
      <v t="s">Employees</v>
      <v t="s">Headquarters</v>
      <v t="s">Industry</v>
      <v t="s">Instrument type</v>
      <v t="s">Year incorporated</v>
      <v t="s">_Flags</v>
      <v t="s">UniqueName</v>
      <v t="s">_DisplayString</v>
      <v t="s">LearnMoreOnLink</v>
      <v t="s">ExchangeID</v>
      <v t="s">%ProviderInfo</v>
    </a>
    <a count="32">
      <v t="s">%EntityServiceId</v>
      <v t="s">_Format</v>
      <v t="s">%IsRefreshable</v>
      <v t="s">%EntityCulture</v>
      <v t="s">%EntityId</v>
      <v t="s">_Icon</v>
      <v t="s">_Display</v>
      <v t="s">Name</v>
      <v t="s">_SubLabel</v>
      <v t="s">Price</v>
      <v t="s">Exchange</v>
      <v t="s">Last trade time</v>
      <v t="s">Ticker symbol</v>
      <v t="s">Exchange abbreviation</v>
      <v t="s">Change</v>
      <v t="s">Expense ratio</v>
      <v t="s">Change (%)</v>
      <v t="s">Currency</v>
      <v t="s">Previous close</v>
      <v t="s">Open</v>
      <v t="s">High</v>
      <v t="s">Low</v>
      <v t="s">52 week high</v>
      <v t="s">52 week low</v>
      <v t="s">Volume</v>
      <v t="s">Volume average</v>
      <v t="s">Market cap</v>
      <v t="s">Instrument type</v>
      <v t="s">_Flags</v>
      <v t="s">UniqueName</v>
      <v t="s">_DisplayString</v>
      <v t="s">%ProviderInfo</v>
    </a>
    <a count="31">
      <v t="s">%EntityServiceId</v>
      <v t="s">_Format</v>
      <v t="s">%IsRefreshable</v>
      <v t="s">%EntityCulture</v>
      <v t="s">%EntityId</v>
      <v t="s">_Icon</v>
      <v t="s">_Display</v>
      <v t="s">Name</v>
      <v t="s">Exchange</v>
      <v t="s">Official name</v>
      <v t="s">_SubLabel</v>
      <v t="s">Last trade time</v>
      <v t="s">Ticker symbol</v>
      <v t="s">Exchange abbreviation</v>
      <v t="s">Currency</v>
      <v t="s">Previous close</v>
      <v t="s">52 week high</v>
      <v t="s">52 week low</v>
      <v t="s">Volume</v>
      <v t="s">Shares outstanding</v>
      <v t="s">Description</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Employees</v>
      <v t="s">Headquarters</v>
      <v t="s">Industry</v>
      <v t="s">Instrument type</v>
      <v t="s">_Flags</v>
      <v t="s">UniqueName</v>
      <v t="s">_DisplayString</v>
      <v t="s">LearnMoreOnLink</v>
      <v t="s">ExchangeID</v>
      <v t="s">%ProviderInfo</v>
    </a>
    <a count="38">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ExchangeID</v>
      <v t="s">%ProviderInfo</v>
    </a>
    <a count="37">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Shares outstanding</v>
      <v t="s">Description</v>
      <v t="s">Employees</v>
      <v t="s">Headquarters</v>
      <v t="s">Industry</v>
      <v t="s">Instrument type</v>
      <v t="s">Year incorporated</v>
      <v t="s">_Flags</v>
      <v t="s">UniqueName</v>
      <v t="s">_DisplayString</v>
      <v t="s">ExchangeID</v>
      <v t="s">%ProviderInfo</v>
    </a>
    <a count="27">
      <v t="s">%EntityServiceId</v>
      <v t="s">_Format</v>
      <v t="s">%IsRefreshable</v>
      <v t="s">%EntityCulture</v>
      <v t="s">%EntityId</v>
      <v t="s">_Icon</v>
      <v t="s">_Display</v>
      <v t="s">Name</v>
      <v t="s">Exchange</v>
      <v t="s">Official name</v>
      <v t="s">_SubLabel</v>
      <v t="s">Last trade time</v>
      <v t="s">Ticker symbol</v>
      <v t="s">Exchange abbreviation</v>
      <v t="s">Currency</v>
      <v t="s">Shares outstanding</v>
      <v t="s">Description</v>
      <v t="s">Headquarters</v>
      <v t="s">Industry</v>
      <v t="s">Instrument type</v>
      <v t="s">Year incorporated</v>
      <v t="s">_Flags</v>
      <v t="s">UniqueName</v>
      <v t="s">_DisplayString</v>
      <v t="s">LearnMoreOnLink</v>
      <v t="s">ExchangeID</v>
      <v t="s">%ProviderInfo</v>
    </a>
    <a count="26">
      <v t="s">%EntityServiceId</v>
      <v t="s">_Format</v>
      <v t="s">%IsRefreshable</v>
      <v t="s">%EntityCulture</v>
      <v t="s">%EntityId</v>
      <v t="s">_Icon</v>
      <v t="s">_Display</v>
      <v t="s">Name</v>
      <v t="s">Exchange</v>
      <v t="s">Official name</v>
      <v t="s">_SubLabel</v>
      <v t="s">Last trade time</v>
      <v t="s">Ticker symbol</v>
      <v t="s">Exchange abbreviation</v>
      <v t="s">Currency</v>
      <v t="s">Description</v>
      <v t="s">Headquarters</v>
      <v t="s">Industry</v>
      <v t="s">Instrument type</v>
      <v t="s">Year incorporated</v>
      <v t="s">_Flags</v>
      <v t="s">UniqueName</v>
      <v t="s">_DisplayString</v>
      <v t="s">LearnMoreOnLink</v>
      <v t="s">ExchangeID</v>
      <v t="s">%ProviderInfo</v>
    </a>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Image</v>
      <v t="s">ExchangeID</v>
      <v t="s">%ProviderInfo</v>
    </a>
  </spbArrays>
  <spbData count="140">
    <spb s="0">
      <v>0</v>
      <v>Name</v>
      <v>LearnMoreOnLink</v>
    </spb>
    <spb s="1">
      <v>0</v>
      <v>0</v>
    </spb>
    <spb s="2">
      <v>0</v>
      <v>0</v>
      <v>0</v>
    </spb>
    <spb s="3">
      <v>1</v>
      <v>2</v>
      <v>2</v>
      <v>2</v>
      <v>2</v>
    </spb>
    <spb s="4">
      <v>1</v>
      <v>2</v>
      <v>2</v>
      <v>1</v>
      <v>3</v>
      <v>1</v>
      <v>4</v>
      <v>1</v>
      <v>1</v>
      <v>5</v>
      <v>5</v>
      <v>6</v>
      <v>7</v>
      <v>1</v>
      <v>1</v>
      <v>1</v>
      <v>5</v>
      <v>8</v>
      <v>9</v>
      <v>10</v>
      <v>5</v>
    </spb>
    <spb s="5">
      <v>Real-Time Nasdaq Last Sale</v>
      <v>from previous close</v>
      <v>from previous close</v>
      <v>Source: Nasdaq Last Sale</v>
      <v>GMT</v>
    </spb>
    <spb s="6">
      <v>Powered by Refinitiv</v>
    </spb>
    <spb s="0">
      <v>1</v>
      <v>Name</v>
      <v>LearnMoreOnLink</v>
    </spb>
    <spb s="7">
      <v>2</v>
      <v>2</v>
      <v>2</v>
      <v>2</v>
    </spb>
    <spb s="8">
      <v>1</v>
      <v>2</v>
      <v>2</v>
      <v>1</v>
      <v>3</v>
      <v>1</v>
      <v>1</v>
      <v>1</v>
      <v>5</v>
      <v>5</v>
      <v>6</v>
      <v>7</v>
      <v>1</v>
      <v>1</v>
      <v>1</v>
      <v>5</v>
      <v>8</v>
      <v>9</v>
      <v>10</v>
      <v>5</v>
    </spb>
    <spb s="5">
      <v>Delayed 15 minutes</v>
      <v>from previous close</v>
      <v>from previous close</v>
      <v>Source: Nasdaq</v>
      <v>GMT</v>
    </spb>
    <spb s="4">
      <v>1</v>
      <v>2</v>
      <v>2</v>
      <v>1</v>
      <v>3</v>
      <v>1</v>
      <v>4</v>
      <v>1</v>
      <v>1</v>
      <v>5</v>
      <v>5</v>
      <v>6</v>
      <v>11</v>
      <v>1</v>
      <v>1</v>
      <v>1</v>
      <v>5</v>
      <v>8</v>
      <v>9</v>
      <v>10</v>
      <v>5</v>
    </spb>
    <spb s="0">
      <v>2</v>
      <v>Name</v>
      <v>LearnMoreOnLink</v>
    </spb>
    <spb s="9">
      <v>1</v>
      <v>2</v>
      <v>1</v>
      <v>3</v>
      <v>1</v>
      <v>1</v>
      <v>1</v>
      <v>5</v>
      <v>5</v>
      <v>6</v>
      <v>7</v>
      <v>1</v>
      <v>1</v>
      <v>1</v>
      <v>5</v>
      <v>8</v>
      <v>9</v>
      <v>10</v>
      <v>5</v>
    </spb>
    <spb s="10">
      <v>3</v>
      <v>Name</v>
    </spb>
    <spb s="11">
      <v>2</v>
      <v>2</v>
      <v>2</v>
    </spb>
    <spb s="8">
      <v>1</v>
      <v>2</v>
      <v>2</v>
      <v>1</v>
      <v>3</v>
      <v>1</v>
      <v>1</v>
      <v>1</v>
      <v>5</v>
      <v>5</v>
      <v>6</v>
      <v>12</v>
      <v>1</v>
      <v>1</v>
      <v>1</v>
      <v>5</v>
      <v>8</v>
      <v>9</v>
      <v>10</v>
      <v>5</v>
    </spb>
    <spb s="8">
      <v>13</v>
      <v>2</v>
      <v>2</v>
      <v>13</v>
      <v>3</v>
      <v>13</v>
      <v>13</v>
      <v>13</v>
      <v>5</v>
      <v>5</v>
      <v>6</v>
      <v>7</v>
      <v>13</v>
      <v>13</v>
      <v>13</v>
      <v>5</v>
      <v>8</v>
      <v>9</v>
      <v>10</v>
      <v>5</v>
    </spb>
    <spb s="12">
      <v>Delayed 15 minutes</v>
      <v>from previous close</v>
      <v>from previous close</v>
      <v>GMT</v>
    </spb>
    <spb s="0">
      <v>4</v>
      <v>Name</v>
      <v>LearnMoreOnLink</v>
    </spb>
    <spb s="13">
      <v>1</v>
      <v>2</v>
      <v>2</v>
      <v>1</v>
      <v>3</v>
      <v>1</v>
      <v>1</v>
      <v>1</v>
      <v>5</v>
      <v>5</v>
      <v>6</v>
      <v>7</v>
      <v>1</v>
      <v>1</v>
      <v>1</v>
      <v>5</v>
      <v>8</v>
      <v>10</v>
      <v>5</v>
    </spb>
    <spb s="0">
      <v>5</v>
      <v>Name</v>
      <v>LearnMoreOnLink</v>
    </spb>
    <spb s="14">
      <v>1</v>
      <v>2</v>
      <v>1</v>
      <v>3</v>
      <v>1</v>
      <v>1</v>
      <v>1</v>
      <v>5</v>
      <v>5</v>
      <v>6</v>
      <v>7</v>
      <v>1</v>
      <v>1</v>
      <v>1</v>
      <v>5</v>
      <v>8</v>
      <v>9</v>
      <v>10</v>
      <v>5</v>
    </spb>
    <spb s="9">
      <v>14</v>
      <v>2</v>
      <v>14</v>
      <v>3</v>
      <v>14</v>
      <v>14</v>
      <v>14</v>
      <v>5</v>
      <v>5</v>
      <v>6</v>
      <v>15</v>
      <v>14</v>
      <v>14</v>
      <v>14</v>
      <v>5</v>
      <v>8</v>
      <v>9</v>
      <v>10</v>
      <v>5</v>
    </spb>
    <spb s="12">
      <v>Delayed 20 minutes</v>
      <v>from previous close</v>
      <v>from previous close</v>
      <v>GMT</v>
    </spb>
    <spb s="10">
      <v>6</v>
      <v>Name</v>
    </spb>
    <spb s="15">
      <v>1</v>
      <v>2</v>
      <v>2</v>
      <v>1</v>
      <v>3</v>
      <v>1</v>
      <v>1</v>
      <v>1</v>
      <v>5</v>
      <v>6</v>
      <v>7</v>
      <v>1</v>
      <v>1</v>
      <v>1</v>
      <v>5</v>
      <v>8</v>
      <v>9</v>
      <v>10</v>
      <v>5</v>
    </spb>
    <spb s="8">
      <v>1</v>
      <v>2</v>
      <v>2</v>
      <v>1</v>
      <v>3</v>
      <v>1</v>
      <v>1</v>
      <v>1</v>
      <v>5</v>
      <v>5</v>
      <v>6</v>
      <v>11</v>
      <v>1</v>
      <v>1</v>
      <v>1</v>
      <v>5</v>
      <v>8</v>
      <v>9</v>
      <v>10</v>
      <v>5</v>
    </spb>
    <spb s="0">
      <v>7</v>
      <v>Name</v>
      <v>LearnMoreOnLink</v>
    </spb>
    <spb s="16">
      <v>1</v>
      <v>2</v>
      <v>1</v>
      <v>3</v>
      <v>1</v>
      <v>1</v>
      <v>1</v>
      <v>5</v>
      <v>5</v>
      <v>6</v>
      <v>7</v>
      <v>1</v>
      <v>1</v>
      <v>1</v>
      <v>5</v>
      <v>8</v>
      <v>10</v>
      <v>5</v>
    </spb>
    <spb s="0">
      <v>8</v>
      <v>Name</v>
      <v>LearnMoreOnLink</v>
    </spb>
    <spb s="17">
      <v>13</v>
      <v>2</v>
      <v>13</v>
      <v>3</v>
      <v>13</v>
      <v>13</v>
      <v>13</v>
      <v>5</v>
      <v>5</v>
      <v>6</v>
      <v>16</v>
      <v>13</v>
      <v>5</v>
      <v>8</v>
      <v>9</v>
      <v>10</v>
      <v>5</v>
    </spb>
    <spb s="8">
      <v>17</v>
      <v>2</v>
      <v>2</v>
      <v>17</v>
      <v>3</v>
      <v>17</v>
      <v>17</v>
      <v>17</v>
      <v>5</v>
      <v>5</v>
      <v>6</v>
      <v>11</v>
      <v>17</v>
      <v>17</v>
      <v>17</v>
      <v>5</v>
      <v>8</v>
      <v>9</v>
      <v>10</v>
      <v>5</v>
    </spb>
    <spb s="4">
      <v>17</v>
      <v>2</v>
      <v>2</v>
      <v>17</v>
      <v>3</v>
      <v>17</v>
      <v>4</v>
      <v>17</v>
      <v>17</v>
      <v>5</v>
      <v>5</v>
      <v>6</v>
      <v>11</v>
      <v>17</v>
      <v>17</v>
      <v>17</v>
      <v>5</v>
      <v>8</v>
      <v>9</v>
      <v>10</v>
      <v>5</v>
    </spb>
    <spb s="0">
      <v>9</v>
      <v>Name</v>
      <v>LearnMoreOnLink</v>
    </spb>
    <spb s="18">
      <v>1</v>
      <v>1</v>
      <v>3</v>
      <v>1</v>
      <v>1</v>
      <v>1</v>
      <v>5</v>
      <v>5</v>
      <v>6</v>
      <v>7</v>
      <v>1</v>
      <v>1</v>
      <v>1</v>
      <v>5</v>
      <v>8</v>
      <v>9</v>
      <v>10</v>
      <v>5</v>
    </spb>
    <spb s="0">
      <v>10</v>
      <v>Name</v>
      <v>LearnMoreOnLink</v>
    </spb>
    <spb s="19">
      <v>1</v>
      <v>1</v>
      <v>3</v>
      <v>1</v>
      <v>1</v>
      <v>1</v>
      <v>5</v>
      <v>6</v>
      <v>7</v>
      <v>1</v>
      <v>1</v>
      <v>1</v>
      <v>8</v>
      <v>9</v>
      <v>10</v>
      <v>5</v>
    </spb>
    <spb s="10">
      <v>11</v>
      <v>Name</v>
    </spb>
    <spb s="10">
      <v>12</v>
      <v>Name</v>
    </spb>
    <spb s="9">
      <v>1</v>
      <v>2</v>
      <v>1</v>
      <v>3</v>
      <v>1</v>
      <v>1</v>
      <v>1</v>
      <v>5</v>
      <v>5</v>
      <v>6</v>
      <v>11</v>
      <v>1</v>
      <v>1</v>
      <v>1</v>
      <v>5</v>
      <v>8</v>
      <v>9</v>
      <v>10</v>
      <v>5</v>
    </spb>
    <spb s="16">
      <v>1</v>
      <v>2</v>
      <v>1</v>
      <v>3</v>
      <v>1</v>
      <v>1</v>
      <v>1</v>
      <v>5</v>
      <v>5</v>
      <v>6</v>
      <v>11</v>
      <v>1</v>
      <v>1</v>
      <v>1</v>
      <v>5</v>
      <v>8</v>
      <v>10</v>
      <v>5</v>
    </spb>
    <spb s="0">
      <v>13</v>
      <v>Name</v>
      <v>LearnMoreOnLink</v>
    </spb>
    <spb s="20">
      <v>3</v>
      <v>5</v>
      <v>7</v>
      <v>1</v>
      <v>1</v>
      <v>1</v>
      <v>18</v>
      <v>9</v>
      <v>10</v>
      <v>5</v>
    </spb>
    <spb s="21">
      <v>GMT</v>
    </spb>
    <spb s="0">
      <v>14</v>
      <v>Name</v>
      <v>LearnMoreOnLink</v>
    </spb>
    <spb s="22">
      <v>1</v>
      <v>1</v>
      <v>3</v>
      <v>1</v>
      <v>1</v>
      <v>1</v>
      <v>5</v>
      <v>5</v>
      <v>6</v>
      <v>7</v>
      <v>1</v>
      <v>1</v>
      <v>1</v>
      <v>8</v>
      <v>9</v>
      <v>10</v>
      <v>5</v>
    </spb>
    <spb s="0">
      <v>15</v>
      <v>Name</v>
      <v>LearnMoreOnLink</v>
    </spb>
    <spb s="23">
      <v>1</v>
      <v>1</v>
      <v>3</v>
      <v>1</v>
      <v>1</v>
      <v>1</v>
      <v>5</v>
      <v>5</v>
      <v>7</v>
      <v>1</v>
      <v>1</v>
      <v>1</v>
      <v>5</v>
      <v>8</v>
      <v>9</v>
      <v>10</v>
      <v>5</v>
    </spb>
    <spb s="24">
      <v>Delayed 15 minutes</v>
      <v>from previous close</v>
      <v>GMT</v>
    </spb>
    <spb s="0">
      <v>16</v>
      <v>Name</v>
      <v>LearnMoreOnLink</v>
    </spb>
    <spb s="25">
      <v>3</v>
      <v>5</v>
      <v>5</v>
      <v>1</v>
      <v>1</v>
      <v>1</v>
      <v>9</v>
      <v>10</v>
      <v>5</v>
    </spb>
    <spb s="0">
      <v>17</v>
      <v>Name</v>
      <v>LearnMoreOnLink</v>
    </spb>
    <spb s="26">
      <v>1</v>
      <v>2</v>
      <v>1</v>
      <v>3</v>
      <v>1</v>
      <v>1</v>
      <v>1</v>
      <v>5</v>
      <v>5</v>
      <v>6</v>
      <v>7</v>
      <v>1</v>
      <v>1</v>
      <v>1</v>
      <v>8</v>
      <v>9</v>
      <v>10</v>
      <v>5</v>
    </spb>
    <spb s="8">
      <v>1</v>
      <v>2</v>
      <v>2</v>
      <v>1</v>
      <v>3</v>
      <v>1</v>
      <v>1</v>
      <v>1</v>
      <v>5</v>
      <v>5</v>
      <v>6</v>
      <v>19</v>
      <v>1</v>
      <v>1</v>
      <v>1</v>
      <v>5</v>
      <v>8</v>
      <v>9</v>
      <v>10</v>
      <v>5</v>
    </spb>
    <spb s="0">
      <v>18</v>
      <v>Name</v>
      <v>LearnMoreOnLink</v>
    </spb>
    <spb s="27">
      <v>1</v>
      <v>2</v>
      <v>2</v>
      <v>1</v>
      <v>3</v>
      <v>1</v>
      <v>1</v>
      <v>1</v>
      <v>5</v>
      <v>5</v>
      <v>6</v>
      <v>7</v>
      <v>1</v>
      <v>1</v>
      <v>1</v>
      <v>5</v>
      <v>8</v>
      <v>9</v>
      <v>10</v>
      <v>5</v>
      <v>1</v>
      <v>1</v>
      <v>6</v>
    </spb>
    <spb s="28">
      <v>at close</v>
      <v>from previous close</v>
      <v>from previous close</v>
      <v>Source: Nasdaq</v>
      <v>GMT</v>
      <v>Delayed 15 minutes</v>
      <v>from close</v>
      <v>from close</v>
    </spb>
    <spb s="0">
      <v>19</v>
      <v>Name</v>
      <v>LearnMoreOnLink</v>
    </spb>
    <spb s="29">
      <v>1</v>
      <v>2</v>
      <v>1</v>
      <v>3</v>
      <v>1</v>
      <v>1</v>
      <v>1</v>
      <v>5</v>
      <v>6</v>
      <v>7</v>
      <v>1</v>
      <v>1</v>
      <v>1</v>
      <v>5</v>
      <v>8</v>
      <v>9</v>
      <v>10</v>
      <v>5</v>
    </spb>
    <spb s="10">
      <v>20</v>
      <v>Name</v>
    </spb>
    <spb s="30">
      <v>1</v>
      <v>2</v>
      <v>1</v>
      <v>3</v>
      <v>1</v>
      <v>1</v>
      <v>1</v>
      <v>5</v>
      <v>6</v>
      <v>1</v>
      <v>1</v>
      <v>1</v>
      <v>5</v>
      <v>8</v>
      <v>10</v>
    </spb>
    <spb s="0">
      <v>21</v>
      <v>Name</v>
      <v>LearnMoreOnLink</v>
    </spb>
    <spb s="0">
      <v>22</v>
      <v>Name</v>
      <v>LearnMoreOnLink</v>
    </spb>
    <spb s="31">
      <v>1</v>
      <v>2</v>
      <v>1</v>
      <v>3</v>
      <v>1</v>
      <v>1</v>
      <v>1</v>
      <v>5</v>
      <v>6</v>
      <v>11</v>
      <v>1</v>
      <v>1</v>
      <v>1</v>
      <v>8</v>
      <v>9</v>
      <v>10</v>
      <v>5</v>
    </spb>
    <spb s="18">
      <v>20</v>
      <v>20</v>
      <v>3</v>
      <v>20</v>
      <v>20</v>
      <v>20</v>
      <v>5</v>
      <v>5</v>
      <v>6</v>
      <v>21</v>
      <v>20</v>
      <v>20</v>
      <v>20</v>
      <v>5</v>
      <v>8</v>
      <v>9</v>
      <v>10</v>
      <v>5</v>
    </spb>
    <spb s="8">
      <v>13</v>
      <v>2</v>
      <v>2</v>
      <v>13</v>
      <v>3</v>
      <v>13</v>
      <v>13</v>
      <v>13</v>
      <v>5</v>
      <v>5</v>
      <v>6</v>
      <v>22</v>
      <v>13</v>
      <v>13</v>
      <v>13</v>
      <v>5</v>
      <v>8</v>
      <v>9</v>
      <v>10</v>
      <v>5</v>
    </spb>
    <spb s="0">
      <v>23</v>
      <v>Name</v>
      <v>LearnMoreOnLink</v>
    </spb>
    <spb s="32">
      <v>1</v>
      <v>2</v>
      <v>1</v>
      <v>3</v>
      <v>1</v>
      <v>1</v>
      <v>1</v>
      <v>5</v>
      <v>5</v>
      <v>7</v>
      <v>1</v>
      <v>1</v>
      <v>1</v>
      <v>5</v>
      <v>8</v>
      <v>9</v>
      <v>10</v>
      <v>5</v>
    </spb>
    <spb s="0">
      <v>24</v>
      <v>Name</v>
      <v>LearnMoreOnLink</v>
    </spb>
    <spb s="33">
      <v>1</v>
      <v>2</v>
      <v>2</v>
      <v>1</v>
      <v>3</v>
      <v>1</v>
      <v>1</v>
      <v>1</v>
      <v>5</v>
      <v>5</v>
      <v>6</v>
      <v>7</v>
      <v>1</v>
      <v>1</v>
      <v>1</v>
      <v>8</v>
      <v>9</v>
      <v>10</v>
      <v>5</v>
    </spb>
    <spb s="0">
      <v>25</v>
      <v>Name</v>
      <v>LearnMoreOnLink</v>
    </spb>
    <spb s="34">
      <v>1</v>
      <v>2</v>
      <v>1</v>
      <v>3</v>
      <v>1</v>
      <v>1</v>
      <v>1</v>
      <v>5</v>
      <v>5</v>
      <v>7</v>
      <v>1</v>
      <v>1</v>
      <v>1</v>
      <v>8</v>
      <v>9</v>
      <v>10</v>
      <v>5</v>
    </spb>
    <spb s="0">
      <v>26</v>
      <v>Name</v>
      <v>LearnMoreOnLink</v>
    </spb>
    <spb s="35">
      <v>1</v>
      <v>2</v>
      <v>1</v>
      <v>3</v>
      <v>1</v>
      <v>1</v>
      <v>1</v>
      <v>5</v>
      <v>5</v>
      <v>7</v>
      <v>1</v>
      <v>1</v>
      <v>1</v>
      <v>8</v>
      <v>9</v>
      <v>10</v>
      <v>5</v>
    </spb>
    <spb s="0">
      <v>27</v>
      <v>Name</v>
      <v>LearnMoreOnLink</v>
    </spb>
    <spb s="36">
      <v>1</v>
      <v>2</v>
      <v>2</v>
      <v>1</v>
      <v>3</v>
      <v>1</v>
      <v>1</v>
      <v>1</v>
      <v>5</v>
      <v>5</v>
      <v>7</v>
      <v>1</v>
      <v>1</v>
      <v>1</v>
      <v>8</v>
      <v>9</v>
      <v>10</v>
      <v>5</v>
    </spb>
    <spb s="0">
      <v>28</v>
      <v>Name</v>
      <v>LearnMoreOnLink</v>
    </spb>
    <spb s="37">
      <v>1</v>
      <v>2</v>
      <v>1</v>
      <v>3</v>
      <v>1</v>
      <v>1</v>
      <v>1</v>
      <v>5</v>
      <v>7</v>
      <v>1</v>
      <v>1</v>
      <v>1</v>
      <v>8</v>
      <v>9</v>
      <v>10</v>
      <v>5</v>
    </spb>
    <spb s="0">
      <v>29</v>
      <v>Name</v>
      <v>LearnMoreOnLink</v>
    </spb>
    <spb s="38">
      <v>1</v>
      <v>2</v>
      <v>1</v>
      <v>3</v>
      <v>1</v>
      <v>1</v>
      <v>1</v>
      <v>5</v>
      <v>5</v>
      <v>6</v>
      <v>1</v>
      <v>1</v>
      <v>1</v>
      <v>5</v>
      <v>8</v>
      <v>9</v>
      <v>10</v>
      <v>5</v>
    </spb>
    <spb s="8">
      <v>1</v>
      <v>2</v>
      <v>2</v>
      <v>1</v>
      <v>3</v>
      <v>1</v>
      <v>1</v>
      <v>1</v>
      <v>5</v>
      <v>5</v>
      <v>6</v>
      <v>15</v>
      <v>1</v>
      <v>1</v>
      <v>1</v>
      <v>5</v>
      <v>8</v>
      <v>9</v>
      <v>10</v>
      <v>5</v>
    </spb>
    <spb s="0">
      <v>30</v>
      <v>Name</v>
      <v>LearnMoreOnLink</v>
    </spb>
    <spb s="39">
      <v>2</v>
      <v>3</v>
      <v>5</v>
      <v>5</v>
      <v>1</v>
      <v>1</v>
      <v>1</v>
      <v>5</v>
      <v>9</v>
      <v>10</v>
      <v>5</v>
    </spb>
    <spb s="0">
      <v>31</v>
      <v>Name</v>
      <v>LearnMoreOnLink</v>
    </spb>
    <spb s="40">
      <v>2</v>
      <v>2</v>
      <v>2</v>
    </spb>
    <spb s="41">
      <v>1</v>
      <v>1</v>
      <v>3</v>
      <v>1</v>
      <v>1</v>
      <v>1</v>
      <v>5</v>
      <v>6</v>
      <v>1</v>
      <v>1</v>
      <v>1</v>
      <v>8</v>
      <v>10</v>
    </spb>
    <spb s="10">
      <v>32</v>
      <v>Name</v>
    </spb>
    <spb s="0">
      <v>33</v>
      <v>Name</v>
      <v>LearnMoreOnLink</v>
    </spb>
    <spb s="42">
      <v>1</v>
      <v>1</v>
      <v>3</v>
      <v>1</v>
      <v>1</v>
      <v>1</v>
      <v>5</v>
      <v>6</v>
      <v>1</v>
      <v>1</v>
      <v>1</v>
      <v>5</v>
      <v>8</v>
      <v>10</v>
    </spb>
    <spb s="43">
      <v>Real-Time Nasdaq Last Sale</v>
      <v>from previous close</v>
      <v>Source: Nasdaq Last Sale</v>
      <v>from previous close</v>
      <v>GMT</v>
    </spb>
    <spb s="43">
      <v>Delayed 15 minutes</v>
      <v>from previous close</v>
      <v>Source: Nasdaq</v>
      <v>from previous close</v>
      <v>GMT</v>
    </spb>
    <spb s="8">
      <v>14</v>
      <v>2</v>
      <v>2</v>
      <v>14</v>
      <v>3</v>
      <v>14</v>
      <v>14</v>
      <v>14</v>
      <v>5</v>
      <v>5</v>
      <v>6</v>
      <v>15</v>
      <v>14</v>
      <v>14</v>
      <v>14</v>
      <v>5</v>
      <v>8</v>
      <v>9</v>
      <v>10</v>
      <v>5</v>
    </spb>
    <spb s="0">
      <v>34</v>
      <v>Name</v>
      <v>LearnMoreOnLink</v>
    </spb>
    <spb s="44">
      <v>1</v>
      <v>2</v>
      <v>1</v>
      <v>3</v>
      <v>1</v>
      <v>1</v>
      <v>1</v>
      <v>5</v>
      <v>5</v>
      <v>6</v>
      <v>7</v>
      <v>1</v>
      <v>1</v>
      <v>1</v>
      <v>5</v>
      <v>8</v>
      <v>10</v>
      <v>5</v>
    </spb>
    <spb s="10">
      <v>35</v>
      <v>Name</v>
    </spb>
    <spb s="8">
      <v>1</v>
      <v>2</v>
      <v>2</v>
      <v>1</v>
      <v>3</v>
      <v>1</v>
      <v>1</v>
      <v>1</v>
      <v>5</v>
      <v>5</v>
      <v>6</v>
      <v>23</v>
      <v>1</v>
      <v>1</v>
      <v>1</v>
      <v>5</v>
      <v>8</v>
      <v>9</v>
      <v>10</v>
      <v>5</v>
    </spb>
    <spb s="10">
      <v>36</v>
      <v>Name</v>
    </spb>
    <spb s="45">
      <v>2</v>
      <v>2</v>
    </spb>
    <spb s="0">
      <v>37</v>
      <v>Name</v>
      <v>LearnMoreOnLink</v>
    </spb>
    <spb s="46">
      <v>13</v>
      <v>2</v>
      <v>13</v>
      <v>3</v>
      <v>13</v>
      <v>13</v>
      <v>13</v>
      <v>5</v>
      <v>6</v>
      <v>11</v>
      <v>13</v>
      <v>5</v>
      <v>8</v>
      <v>9</v>
      <v>10</v>
      <v>5</v>
    </spb>
    <spb s="0">
      <v>38</v>
      <v>Name</v>
      <v>LearnMoreOnLink</v>
    </spb>
    <spb s="47">
      <v>1</v>
      <v>2</v>
      <v>1</v>
      <v>3</v>
      <v>1</v>
      <v>1</v>
      <v>1</v>
      <v>5</v>
      <v>5</v>
      <v>6</v>
      <v>7</v>
      <v>1</v>
      <v>1</v>
      <v>1</v>
      <v>8</v>
      <v>9</v>
      <v>10</v>
      <v>5</v>
    </spb>
    <spb s="0">
      <v>39</v>
      <v>Name</v>
      <v>LearnMoreOnLink</v>
    </spb>
    <spb s="48">
      <v>1</v>
      <v>2</v>
      <v>1</v>
      <v>3</v>
      <v>1</v>
      <v>1</v>
      <v>1</v>
      <v>5</v>
      <v>6</v>
      <v>7</v>
      <v>1</v>
      <v>1</v>
      <v>1</v>
      <v>5</v>
      <v>8</v>
      <v>9</v>
      <v>10</v>
      <v>5</v>
    </spb>
    <spb s="0">
      <v>40</v>
      <v>Name</v>
      <v>LearnMoreOnLink</v>
    </spb>
    <spb s="49">
      <v>1</v>
      <v>2</v>
      <v>1</v>
      <v>3</v>
      <v>1</v>
      <v>1</v>
      <v>1</v>
      <v>5</v>
      <v>6</v>
      <v>7</v>
      <v>1</v>
      <v>1</v>
      <v>6</v>
      <v>1</v>
      <v>5</v>
      <v>8</v>
      <v>10</v>
    </spb>
    <spb s="8">
      <v>1</v>
      <v>2</v>
      <v>2</v>
      <v>1</v>
      <v>3</v>
      <v>1</v>
      <v>1</v>
      <v>1</v>
      <v>5</v>
      <v>5</v>
      <v>6</v>
      <v>22</v>
      <v>1</v>
      <v>1</v>
      <v>1</v>
      <v>5</v>
      <v>8</v>
      <v>9</v>
      <v>10</v>
      <v>5</v>
    </spb>
    <spb s="0">
      <v>41</v>
      <v>Name</v>
      <v>LearnMoreOnLink</v>
    </spb>
    <spb s="50">
      <v>1</v>
      <v>2</v>
      <v>1</v>
      <v>3</v>
      <v>1</v>
      <v>1</v>
      <v>1</v>
      <v>5</v>
      <v>6</v>
      <v>7</v>
      <v>1</v>
      <v>1</v>
      <v>1</v>
      <v>5</v>
      <v>8</v>
      <v>10</v>
      <v>5</v>
    </spb>
    <spb s="0">
      <v>42</v>
      <v>Name</v>
      <v>LearnMoreOnLink</v>
    </spb>
    <spb s="51">
      <v>1</v>
      <v>1</v>
      <v>3</v>
      <v>1</v>
      <v>1</v>
      <v>1</v>
      <v>5</v>
      <v>6</v>
      <v>7</v>
      <v>1</v>
      <v>1</v>
      <v>1</v>
      <v>5</v>
      <v>8</v>
      <v>9</v>
      <v>10</v>
      <v>5</v>
    </spb>
    <spb s="29">
      <v>1</v>
      <v>2</v>
      <v>1</v>
      <v>3</v>
      <v>1</v>
      <v>1</v>
      <v>1</v>
      <v>5</v>
      <v>6</v>
      <v>11</v>
      <v>1</v>
      <v>1</v>
      <v>1</v>
      <v>5</v>
      <v>8</v>
      <v>9</v>
      <v>10</v>
      <v>5</v>
    </spb>
    <spb s="10">
      <v>43</v>
      <v>Name</v>
    </spb>
    <spb s="10">
      <v>44</v>
      <v>Name</v>
    </spb>
    <spb s="52">
      <v>17</v>
      <v>17</v>
      <v>3</v>
      <v>17</v>
      <v>17</v>
      <v>17</v>
      <v>5</v>
      <v>6</v>
      <v>11</v>
      <v>17</v>
      <v>17</v>
      <v>6</v>
      <v>17</v>
      <v>8</v>
      <v>10</v>
    </spb>
    <spb s="31">
      <v>1</v>
      <v>2</v>
      <v>1</v>
      <v>3</v>
      <v>1</v>
      <v>1</v>
      <v>1</v>
      <v>5</v>
      <v>6</v>
      <v>7</v>
      <v>1</v>
      <v>1</v>
      <v>1</v>
      <v>8</v>
      <v>9</v>
      <v>10</v>
      <v>5</v>
    </spb>
    <spb s="10">
      <v>45</v>
      <v>Name</v>
    </spb>
    <spb s="0">
      <v>46</v>
      <v>Name</v>
      <v>LearnMoreOnLink</v>
    </spb>
    <spb s="53">
      <v>3</v>
      <v>5</v>
      <v>1</v>
      <v>1</v>
      <v>1</v>
      <v>10</v>
    </spb>
    <spb s="0">
      <v>47</v>
      <v>Name</v>
      <v>LearnMoreOnLink</v>
    </spb>
    <spb s="54">
      <v>3</v>
      <v>5</v>
      <v>9</v>
      <v>10</v>
      <v>5</v>
    </spb>
    <spb s="10">
      <v>48</v>
      <v>Name</v>
    </spb>
    <spb s="55">
      <v>1</v>
      <v>1</v>
      <v>3</v>
      <v>1</v>
      <v>1</v>
      <v>1</v>
      <v>5</v>
      <v>6</v>
      <v>7</v>
      <v>1</v>
      <v>1</v>
      <v>6</v>
      <v>1</v>
      <v>5</v>
      <v>8</v>
      <v>10</v>
    </spb>
    <spb s="0">
      <v>49</v>
      <v>Name</v>
      <v>LearnMoreOnLink</v>
    </spb>
    <spb s="56">
      <v>3</v>
      <v>5</v>
      <v>1</v>
      <v>1</v>
      <v>1</v>
      <v>9</v>
      <v>10</v>
      <v>5</v>
    </spb>
    <spb s="0">
      <v>50</v>
      <v>Name</v>
      <v>LearnMoreOnLink</v>
    </spb>
    <spb s="57">
      <v>1</v>
      <v>1</v>
      <v>3</v>
      <v>1</v>
      <v>1</v>
      <v>1</v>
      <v>5</v>
      <v>5</v>
      <v>6</v>
      <v>7</v>
      <v>1</v>
      <v>1</v>
      <v>1</v>
      <v>5</v>
      <v>8</v>
      <v>10</v>
      <v>5</v>
    </spb>
    <spb s="10">
      <v>51</v>
      <v>Name</v>
    </spb>
    <spb s="10">
      <v>52</v>
      <v>Name</v>
    </spb>
    <spb s="58">
      <v>1</v>
      <v>1</v>
      <v>3</v>
      <v>1</v>
      <v>1</v>
      <v>1</v>
      <v>5</v>
      <v>5</v>
      <v>6</v>
      <v>1</v>
      <v>1</v>
      <v>1</v>
      <v>8</v>
      <v>9</v>
      <v>10</v>
      <v>5</v>
    </spb>
    <spb s="0">
      <v>53</v>
      <v>Name</v>
      <v>LearnMoreOnLink</v>
    </spb>
    <spb s="59">
      <v>3</v>
      <v>9</v>
      <v>10</v>
      <v>5</v>
    </spb>
    <spb s="0">
      <v>54</v>
      <v>Name</v>
      <v>LearnMoreOnLink</v>
    </spb>
    <spb s="60">
      <v>3</v>
      <v>9</v>
      <v>10</v>
    </spb>
    <spb s="22">
      <v>1</v>
      <v>1</v>
      <v>3</v>
      <v>1</v>
      <v>1</v>
      <v>1</v>
      <v>5</v>
      <v>5</v>
      <v>6</v>
      <v>11</v>
      <v>1</v>
      <v>1</v>
      <v>1</v>
      <v>8</v>
      <v>9</v>
      <v>10</v>
      <v>5</v>
    </spb>
    <spb s="18">
      <v>14</v>
      <v>14</v>
      <v>3</v>
      <v>14</v>
      <v>14</v>
      <v>14</v>
      <v>5</v>
      <v>5</v>
      <v>6</v>
      <v>15</v>
      <v>14</v>
      <v>14</v>
      <v>14</v>
      <v>5</v>
      <v>8</v>
      <v>9</v>
      <v>10</v>
      <v>5</v>
    </spb>
    <spb s="14">
      <v>1</v>
      <v>2</v>
      <v>1</v>
      <v>3</v>
      <v>1</v>
      <v>1</v>
      <v>1</v>
      <v>5</v>
      <v>5</v>
      <v>6</v>
      <v>24</v>
      <v>1</v>
      <v>1</v>
      <v>1</v>
      <v>5</v>
      <v>8</v>
      <v>9</v>
      <v>10</v>
      <v>5</v>
    </spb>
    <spb s="0">
      <v>55</v>
      <v>Name</v>
      <v>LearnMoreOnLink</v>
    </spb>
    <spb s="61">
      <v>1</v>
      <v>2</v>
      <v>1</v>
      <v>3</v>
      <v>1</v>
      <v>4</v>
      <v>1</v>
      <v>1</v>
      <v>5</v>
      <v>5</v>
      <v>6</v>
      <v>11</v>
      <v>1</v>
      <v>1</v>
      <v>1</v>
      <v>5</v>
      <v>8</v>
      <v>9</v>
      <v>10</v>
      <v>5</v>
    </spb>
  </spbData>
</supportingPropertyBags>
</file>

<file path=xl/richData/rdsupportingpropertybagstructure.xml><?xml version="1.0" encoding="utf-8"?>
<spbStructures xmlns="http://schemas.microsoft.com/office/spreadsheetml/2017/richdata2" count="62">
  <s>
    <k n="^Order" t="spba"/>
    <k n="TitleProperty" t="s"/>
    <k n="SubTitleProperty" t="s"/>
  </s>
  <s>
    <k n="ShowInDotNotation" t="b"/>
    <k n="ShowInAutoComplete" t="b"/>
  </s>
  <s>
    <k n="ShowInCardView" t="b"/>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ExchangeID" t="s"/>
    <k n="Last trade time" t="s"/>
  </s>
  <s>
    <k n="name" t="s"/>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Order" t="spba"/>
    <k n="TitleProperty" t="s"/>
  </s>
  <s>
    <k n="ExchangeID" t="spb"/>
    <k n="UniqueName" t="spb"/>
    <k n="`%ProviderInfo" t="spb"/>
  </s>
  <s>
    <k n="Price" t="s"/>
    <k n="Change" t="s"/>
    <k n="Change (%)" t="s"/>
    <k n="Last trade time" t="s"/>
  </s>
  <s>
    <k n="Low" t="i"/>
    <k n="P/E"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s>
  <s>
    <k n="Low" t="i"/>
    <k n="P/E"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Low" t="i"/>
    <k n="P/E"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s>
  <s>
    <k n="Low" t="i"/>
    <k n="Beta" t="i"/>
    <k n="High" t="i"/>
    <k n="Name" t="i"/>
    <k n="Open" t="i"/>
    <k n="Price" t="i"/>
    <k n="Change" t="i"/>
    <k n="Volume" t="i"/>
    <k n="Employees" t="i"/>
    <k n="Change (%)" t="i"/>
    <k n="Market cap" t="i"/>
    <k n="Previous close" t="i"/>
    <k n="Volume average" t="i"/>
    <k n="Last trade time" t="i"/>
    <k n="Year incorporated" t="i"/>
    <k n="`%EntityServiceId" t="i"/>
    <k n="Shares outstanding" t="i"/>
  </s>
  <s>
    <k n="Low"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Low" t="i"/>
    <k n="High" t="i"/>
    <k n="Name" t="i"/>
    <k n="Open" t="i"/>
    <k n="Price" t="i"/>
    <k n="Change" t="i"/>
    <k n="Volume" t="i"/>
    <k n="Change (%)" t="i"/>
    <k n="Market cap" t="i"/>
    <k n="52 week low" t="i"/>
    <k n="52 week high" t="i"/>
    <k n="Previous close" t="i"/>
    <k n="Last trade time" t="i"/>
    <k n="Year incorporated" t="i"/>
    <k n="`%EntityServiceId" t="i"/>
    <k n="Shares outstanding" t="i"/>
  </s>
  <s>
    <k n="Name" t="i"/>
    <k n="Employees" t="i"/>
    <k n="Market cap" t="i"/>
    <k n="52 week low" t="i"/>
    <k n="52 week high" t="i"/>
    <k n="Previous close" t="i"/>
    <k n="Last trade time" t="i"/>
    <k n="Year incorporated" t="i"/>
    <k n="`%EntityServiceId" t="i"/>
    <k n="Shares outstanding" t="i"/>
  </s>
  <s>
    <k n="Last trade time" t="s"/>
  </s>
  <s>
    <k n="Low" t="i"/>
    <k n="High" t="i"/>
    <k n="Name" t="i"/>
    <k n="Open" t="i"/>
    <k n="Price" t="i"/>
    <k n="Change" t="i"/>
    <k n="Volume" t="i"/>
    <k n="Employees" t="i"/>
    <k n="Change (%)" t="i"/>
    <k n="Market cap" t="i"/>
    <k n="52 week low" t="i"/>
    <k n="52 week high" t="i"/>
    <k n="Previous close" t="i"/>
    <k n="Last trade time" t="i"/>
    <k n="Year incorporated" t="i"/>
    <k n="`%EntityServiceId" t="i"/>
    <k n="Shares outstanding" t="i"/>
  </s>
  <s>
    <k n="Low" t="i"/>
    <k n="High" t="i"/>
    <k n="Name" t="i"/>
    <k n="Open" t="i"/>
    <k n="Price" t="i"/>
    <k n="Change" t="i"/>
    <k n="Volume" t="i"/>
    <k n="Employees" t="i"/>
    <k n="Market cap" t="i"/>
    <k n="52 week low" t="i"/>
    <k n="52 week high" t="i"/>
    <k n="Previous close" t="i"/>
    <k n="Volume average" t="i"/>
    <k n="Last trade time" t="i"/>
    <k n="Year incorporated" t="i"/>
    <k n="`%EntityServiceId" t="i"/>
    <k n="Shares outstanding" t="i"/>
  </s>
  <s>
    <k n="Price" t="s"/>
    <k n="Change" t="s"/>
    <k n="Last trade time" t="s"/>
  </s>
  <s>
    <k n="Name" t="i"/>
    <k n="Volume" t="i"/>
    <k n="Employees" t="i"/>
    <k n="52 week low" t="i"/>
    <k n="52 week high" t="i"/>
    <k n="Previous close" t="i"/>
    <k n="Year incorporated" t="i"/>
    <k n="`%EntityServiceId" t="i"/>
    <k n="Shares outstanding" t="i"/>
  </s>
  <s>
    <k n="Low" t="i"/>
    <k n="Beta" t="i"/>
    <k n="High" t="i"/>
    <k n="Name" t="i"/>
    <k n="Open" t="i"/>
    <k n="Price" t="i"/>
    <k n="Change" t="i"/>
    <k n="Volume" t="i"/>
    <k n="Employees" t="i"/>
    <k n="Change (%)" t="i"/>
    <k n="Market cap" t="i"/>
    <k n="52 week low" t="i"/>
    <k n="52 week high" t="i"/>
    <k n="Previous close" t="i"/>
    <k n="Last trade time" t="i"/>
    <k n="Year incorporated" t="i"/>
    <k n="`%EntityServiceId" t="i"/>
    <k n="Shares outstanding" t="i"/>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k n="Price (Extended hours)" t="i"/>
    <k n="Change (Extended hours)" t="i"/>
    <k n="Change % (Extended hours)" t="i"/>
  </s>
  <s>
    <k n="Price" t="s"/>
    <k n="Change" t="s"/>
    <k n="Change (%)" t="s"/>
    <k n="ExchangeID" t="s"/>
    <k n="Last trade time" t="s"/>
    <k n="Price (Extended hours)" t="s"/>
    <k n="Change (Extended hours)" t="s"/>
    <k n="Change % (Extended hours)" t="s"/>
  </s>
  <s>
    <k n="Low"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Beta" t="i"/>
    <k n="High" t="i"/>
    <k n="Name" t="i"/>
    <k n="Open" t="i"/>
    <k n="Price" t="i"/>
    <k n="Change" t="i"/>
    <k n="Volume" t="i"/>
    <k n="Change (%)" t="i"/>
    <k n="52 week low" t="i"/>
    <k n="52 week high" t="i"/>
    <k n="Previous close" t="i"/>
    <k n="Volume average" t="i"/>
    <k n="Last trade time" t="i"/>
    <k n="`%EntityServiceId" t="i"/>
  </s>
  <s>
    <k n="Low" t="i"/>
    <k n="Beta" t="i"/>
    <k n="High" t="i"/>
    <k n="Name" t="i"/>
    <k n="Open" t="i"/>
    <k n="Price" t="i"/>
    <k n="Change" t="i"/>
    <k n="Volume" t="i"/>
    <k n="Change (%)" t="i"/>
    <k n="Market cap" t="i"/>
    <k n="52 week low" t="i"/>
    <k n="52 week high" t="i"/>
    <k n="Previous close" t="i"/>
    <k n="Last trade time" t="i"/>
    <k n="Year incorporated" t="i"/>
    <k n="`%EntityServiceId" t="i"/>
    <k n="Shares outstanding" t="i"/>
  </s>
  <s>
    <k n="Low" t="i"/>
    <k n="Beta" t="i"/>
    <k n="High" t="i"/>
    <k n="Name" t="i"/>
    <k n="Open" t="i"/>
    <k n="Price" t="i"/>
    <k n="Change" t="i"/>
    <k n="Volume" t="i"/>
    <k n="Employees" t="i"/>
    <k n="Market cap" t="i"/>
    <k n="52 week low" t="i"/>
    <k n="52 week high" t="i"/>
    <k n="Previous close" t="i"/>
    <k n="Volume average" t="i"/>
    <k n="Last trade time" t="i"/>
    <k n="Year incorporated" t="i"/>
    <k n="`%EntityServiceId" t="i"/>
    <k n="Shares outstanding" t="i"/>
  </s>
  <s>
    <k n="Low" t="i"/>
    <k n="P/E" t="i"/>
    <k n="Beta" t="i"/>
    <k n="High" t="i"/>
    <k n="Name" t="i"/>
    <k n="Open" t="i"/>
    <k n="Price" t="i"/>
    <k n="Change" t="i"/>
    <k n="Volume" t="i"/>
    <k n="Employees" t="i"/>
    <k n="Change (%)" t="i"/>
    <k n="Market cap" t="i"/>
    <k n="52 week low" t="i"/>
    <k n="52 week high" t="i"/>
    <k n="Previous close" t="i"/>
    <k n="Last trade time" t="i"/>
    <k n="Year incorporated" t="i"/>
    <k n="`%EntityServiceId" t="i"/>
    <k n="Shares outstanding" t="i"/>
  </s>
  <s>
    <k n="Low" t="i"/>
    <k n="P/E" t="i"/>
    <k n="High" t="i"/>
    <k n="Name" t="i"/>
    <k n="Open" t="i"/>
    <k n="Price" t="i"/>
    <k n="Change" t="i"/>
    <k n="Volume" t="i"/>
    <k n="Employees" t="i"/>
    <k n="Market cap" t="i"/>
    <k n="52 week low" t="i"/>
    <k n="52 week high" t="i"/>
    <k n="Previous close" t="i"/>
    <k n="Last trade time" t="i"/>
    <k n="Year incorporated" t="i"/>
    <k n="`%EntityServiceId" t="i"/>
    <k n="Shares outstanding" t="i"/>
  </s>
  <s>
    <k n="Low" t="i"/>
    <k n="Beta" t="i"/>
    <k n="High" t="i"/>
    <k n="Name" t="i"/>
    <k n="Open" t="i"/>
    <k n="Price" t="i"/>
    <k n="Change" t="i"/>
    <k n="Volume" t="i"/>
    <k n="Employees" t="i"/>
    <k n="Market cap" t="i"/>
    <k n="52 week low" t="i"/>
    <k n="52 week high" t="i"/>
    <k n="Previous close" t="i"/>
    <k n="Last trade time" t="i"/>
    <k n="Year incorporated" t="i"/>
    <k n="`%EntityServiceId" t="i"/>
    <k n="Shares outstanding" t="i"/>
  </s>
  <s>
    <k n="Low" t="i"/>
    <k n="P/E" t="i"/>
    <k n="Beta" t="i"/>
    <k n="High" t="i"/>
    <k n="Name" t="i"/>
    <k n="Open" t="i"/>
    <k n="Price" t="i"/>
    <k n="Change" t="i"/>
    <k n="Volume" t="i"/>
    <k n="Employees" t="i"/>
    <k n="Market cap" t="i"/>
    <k n="52 week low" t="i"/>
    <k n="52 week high" t="i"/>
    <k n="Previous close" t="i"/>
    <k n="Last trade time" t="i"/>
    <k n="Year incorporated" t="i"/>
    <k n="`%EntityServiceId" t="i"/>
    <k n="Shares outstanding" t="i"/>
  </s>
  <s>
    <k n="Low" t="i"/>
    <k n="Beta" t="i"/>
    <k n="High" t="i"/>
    <k n="Name" t="i"/>
    <k n="Open" t="i"/>
    <k n="Price" t="i"/>
    <k n="Change" t="i"/>
    <k n="Volume" t="i"/>
    <k n="Market cap" t="i"/>
    <k n="52 week low" t="i"/>
    <k n="52 week high" t="i"/>
    <k n="Previous close" t="i"/>
    <k n="Last trade time" t="i"/>
    <k n="Year incorporated" t="i"/>
    <k n="`%EntityServiceId" t="i"/>
    <k n="Shares outstanding" t="i"/>
  </s>
  <s>
    <k n="Low" t="i"/>
    <k n="Beta" t="i"/>
    <k n="High" t="i"/>
    <k n="Name" t="i"/>
    <k n="Open" t="i"/>
    <k n="Price" t="i"/>
    <k n="Change" t="i"/>
    <k n="Volume" t="i"/>
    <k n="Employees" t="i"/>
    <k n="Change (%)" t="i"/>
    <k n="52 week low" t="i"/>
    <k n="52 week high" t="i"/>
    <k n="Previous close" t="i"/>
    <k n="Volume average" t="i"/>
    <k n="Last trade time" t="i"/>
    <k n="Year incorporated" t="i"/>
    <k n="`%EntityServiceId" t="i"/>
    <k n="Shares outstanding" t="i"/>
  </s>
  <s>
    <k n="Beta" t="i"/>
    <k n="Name" t="i"/>
    <k n="Volume" t="i"/>
    <k n="Employees" t="i"/>
    <k n="52 week low" t="i"/>
    <k n="52 week high" t="i"/>
    <k n="Previous close" t="i"/>
    <k n="Volume average" t="i"/>
    <k n="Year incorporated" t="i"/>
    <k n="`%EntityServiceId" t="i"/>
    <k n="Shares outstanding" t="i"/>
  </s>
  <s>
    <k n="UniqueName" t="spb"/>
    <k n="`%ProviderInfo" t="spb"/>
    <k n="LearnMoreOnLink" t="spb"/>
  </s>
  <s>
    <k n="Low" t="i"/>
    <k n="High" t="i"/>
    <k n="Name" t="i"/>
    <k n="Open" t="i"/>
    <k n="Price" t="i"/>
    <k n="Change" t="i"/>
    <k n="Volume" t="i"/>
    <k n="Change (%)" t="i"/>
    <k n="52 week low" t="i"/>
    <k n="52 week high" t="i"/>
    <k n="Previous close" t="i"/>
    <k n="Last trade time" t="i"/>
    <k n="`%EntityServiceId" t="i"/>
  </s>
  <s>
    <k n="Low" t="i"/>
    <k n="High" t="i"/>
    <k n="Name" t="i"/>
    <k n="Open" t="i"/>
    <k n="Price" t="i"/>
    <k n="Change" t="i"/>
    <k n="Volume" t="i"/>
    <k n="Change (%)" t="i"/>
    <k n="52 week low" t="i"/>
    <k n="52 week high" t="i"/>
    <k n="Previous close" t="i"/>
    <k n="Volume average" t="i"/>
    <k n="Last trade time" t="i"/>
    <k n="`%EntityServiceId" t="i"/>
  </s>
  <s>
    <k n="Price" t="s"/>
    <k n="Change" t="s"/>
    <k n="Exchange" t="s"/>
    <k n="Change (%)" t="s"/>
    <k n="Last trade time" t="s"/>
  </s>
  <s>
    <k n="Low" t="i"/>
    <k n="P/E" t="i"/>
    <k n="High" t="i"/>
    <k n="Name" t="i"/>
    <k n="Open" t="i"/>
    <k n="Price" t="i"/>
    <k n="Change" t="i"/>
    <k n="Volume" t="i"/>
    <k n="Employees" t="i"/>
    <k n="Change (%)" t="i"/>
    <k n="Market cap" t="i"/>
    <k n="52 week low" t="i"/>
    <k n="52 week high" t="i"/>
    <k n="Previous close" t="i"/>
    <k n="Volume average" t="i"/>
    <k n="Last trade time" t="i"/>
    <k n="`%EntityServiceId" t="i"/>
    <k n="Shares outstanding" t="i"/>
  </s>
  <s>
    <k n="UniqueName" t="spb"/>
    <k n="`%ProviderInfo" t="spb"/>
  </s>
  <s>
    <k n="Low" t="i"/>
    <k n="Beta" t="i"/>
    <k n="High" t="i"/>
    <k n="Name" t="i"/>
    <k n="Open" t="i"/>
    <k n="Price" t="i"/>
    <k n="Change" t="i"/>
    <k n="Volume" t="i"/>
    <k n="Change (%)" t="i"/>
    <k n="Market cap" t="i"/>
    <k n="Previous close" t="i"/>
    <k n="Volume average" t="i"/>
    <k n="Last trade time" t="i"/>
    <k n="Year incorporated" t="i"/>
    <k n="`%EntityServiceId" t="i"/>
    <k n="Shares outstanding" t="i"/>
  </s>
  <s>
    <k n="Low" t="i"/>
    <k n="P/E" t="i"/>
    <k n="High" t="i"/>
    <k n="Name" t="i"/>
    <k n="Open" t="i"/>
    <k n="Price" t="i"/>
    <k n="Change" t="i"/>
    <k n="Volume" t="i"/>
    <k n="Employees" t="i"/>
    <k n="Change (%)" t="i"/>
    <k n="Market cap" t="i"/>
    <k n="52 week low" t="i"/>
    <k n="52 week high" t="i"/>
    <k n="Previous close" t="i"/>
    <k n="Last trade time" t="i"/>
    <k n="Year incorporated" t="i"/>
    <k n="`%EntityServiceId" t="i"/>
    <k n="Shares outstanding" t="i"/>
  </s>
  <s>
    <k n="Low" t="i"/>
    <k n="P/E"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Beta" t="i"/>
    <k n="High" t="i"/>
    <k n="Name" t="i"/>
    <k n="Open" t="i"/>
    <k n="Price" t="i"/>
    <k n="Change" t="i"/>
    <k n="Volume" t="i"/>
    <k n="Change (%)" t="i"/>
    <k n="Market cap" t="i"/>
    <k n="52 week low" t="i"/>
    <k n="52 week high" t="i"/>
    <k n="Expense ratio" t="i"/>
    <k n="Previous close" t="i"/>
    <k n="Volume average" t="i"/>
    <k n="Last trade time" t="i"/>
    <k n="`%EntityServiceId" t="i"/>
  </s>
  <s>
    <k n="Low" t="i"/>
    <k n="P/E" t="i"/>
    <k n="High" t="i"/>
    <k n="Name" t="i"/>
    <k n="Open" t="i"/>
    <k n="Price" t="i"/>
    <k n="Change" t="i"/>
    <k n="Volume" t="i"/>
    <k n="Change (%)" t="i"/>
    <k n="Market cap" t="i"/>
    <k n="52 week low" t="i"/>
    <k n="52 week high" t="i"/>
    <k n="Previous close" t="i"/>
    <k n="Volume average" t="i"/>
    <k n="Last trade time" t="i"/>
    <k n="`%EntityServiceId" t="i"/>
    <k n="Shares outstanding" t="i"/>
  </s>
  <s>
    <k n="Low"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High" t="i"/>
    <k n="Name" t="i"/>
    <k n="Open" t="i"/>
    <k n="Price" t="i"/>
    <k n="Change" t="i"/>
    <k n="Volume" t="i"/>
    <k n="Change (%)" t="i"/>
    <k n="Market cap" t="i"/>
    <k n="52 week low" t="i"/>
    <k n="52 week high" t="i"/>
    <k n="Expense ratio" t="i"/>
    <k n="Previous close" t="i"/>
    <k n="Last trade time" t="i"/>
    <k n="`%EntityServiceId" t="i"/>
  </s>
  <s>
    <k n="Name" t="i"/>
    <k n="Volume" t="i"/>
    <k n="52 week low" t="i"/>
    <k n="52 week high" t="i"/>
    <k n="Previous close" t="i"/>
    <k n="`%EntityServiceId" t="i"/>
  </s>
  <s>
    <k n="Name" t="i"/>
    <k n="Employees" t="i"/>
    <k n="Year incorporated" t="i"/>
    <k n="`%EntityServiceId" t="i"/>
    <k n="Shares outstanding" t="i"/>
  </s>
  <s>
    <k n="Low" t="i"/>
    <k n="High" t="i"/>
    <k n="Name" t="i"/>
    <k n="Open" t="i"/>
    <k n="Price" t="i"/>
    <k n="Change" t="i"/>
    <k n="Volume" t="i"/>
    <k n="Change (%)" t="i"/>
    <k n="Market cap" t="i"/>
    <k n="52 week low" t="i"/>
    <k n="52 week high" t="i"/>
    <k n="Expense ratio" t="i"/>
    <k n="Previous close" t="i"/>
    <k n="Volume average" t="i"/>
    <k n="Last trade time" t="i"/>
    <k n="`%EntityServiceId" t="i"/>
  </s>
  <s>
    <k n="Name" t="i"/>
    <k n="Volume" t="i"/>
    <k n="52 week low" t="i"/>
    <k n="52 week high" t="i"/>
    <k n="Previous close" t="i"/>
    <k n="Year incorporated" t="i"/>
    <k n="`%EntityServiceId" t="i"/>
    <k n="Shares outstanding" t="i"/>
  </s>
  <s>
    <k n="Low" t="i"/>
    <k n="High" t="i"/>
    <k n="Name" t="i"/>
    <k n="Open" t="i"/>
    <k n="Price" t="i"/>
    <k n="Change" t="i"/>
    <k n="Volume" t="i"/>
    <k n="Employees" t="i"/>
    <k n="Change (%)" t="i"/>
    <k n="Market cap" t="i"/>
    <k n="52 week low" t="i"/>
    <k n="52 week high" t="i"/>
    <k n="Previous close" t="i"/>
    <k n="Volume average" t="i"/>
    <k n="Last trade time" t="i"/>
    <k n="`%EntityServiceId" t="i"/>
    <k n="Shares outstanding" t="i"/>
  </s>
  <s>
    <k n="Low" t="i"/>
    <k n="High" t="i"/>
    <k n="Name" t="i"/>
    <k n="Open" t="i"/>
    <k n="Price" t="i"/>
    <k n="Change" t="i"/>
    <k n="Volume" t="i"/>
    <k n="Employees" t="i"/>
    <k n="Change (%)" t="i"/>
    <k n="52 week low" t="i"/>
    <k n="52 week high" t="i"/>
    <k n="Previous close" t="i"/>
    <k n="Last trade time" t="i"/>
    <k n="Year incorporated" t="i"/>
    <k n="`%EntityServiceId" t="i"/>
    <k n="Shares outstanding" t="i"/>
  </s>
  <s>
    <k n="Name" t="i"/>
    <k n="Year incorporated" t="i"/>
    <k n="`%EntityServiceId" t="i"/>
    <k n="Shares outstanding" t="i"/>
  </s>
  <s>
    <k n="Name" t="i"/>
    <k n="Year incorporated" t="i"/>
    <k n="`%EntityServiceId" t="i"/>
  </s>
  <s>
    <k n="Low"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s>
</spbStructures>
</file>

<file path=xl/richData/richStyles.xml><?xml version="1.0" encoding="utf-8"?>
<richStyleSheet xmlns="http://schemas.microsoft.com/office/spreadsheetml/2017/richdata2" xmlns:mc="http://schemas.openxmlformats.org/markup-compatibility/2006" xmlns:x="http://purl.oclc.org/ooxml/spreadsheetml/main" mc:Ignorable="x">
  <dxfs count="8">
    <x:dxf>
      <x:numFmt numFmtId="2" formatCode="0.00"/>
    </x:dxf>
    <x:dxf>
      <x:numFmt numFmtId="0" formatCode="General"/>
    </x:dxf>
    <x:dxf>
      <x:numFmt numFmtId="27" formatCode="dd/mm/yy\ hh:mm"/>
    </x:dxf>
    <x:dxf>
      <x:numFmt numFmtId="14" formatCode="0.00%"/>
    </x:dxf>
    <x:dxf>
      <x:numFmt numFmtId="3" formatCode="#,##0"/>
    </x:dxf>
    <x:dxf>
      <x:numFmt numFmtId="4" formatCode="#,##0.00"/>
    </x:dxf>
    <x:dxf>
      <x:numFmt numFmtId="1" formatCode="0"/>
    </x:dxf>
    <x:dxf>
      <x:numFmt numFmtId="19" formatCode="dd/mm/yy"/>
    </x:dxf>
  </dxfs>
  <richProperties>
    <rPr n="NumberFormat" t="s"/>
    <rPr n="IsTitleField" t="b"/>
    <rPr n="IsHeroField" t="b"/>
  </richProperties>
  <richStyles>
    <rSty dxfid="1">
      <rpv i="0">_([$$-en-US]* #,##0.00_);_([$$-en-US]* (#,##0.00);_([$$-en-US]* "-"??_);_(@_)</rpv>
    </rSty>
    <rSty dxfid="5">
      <rpv i="0">#,##0.00</rpv>
    </rSty>
    <rSty>
      <rpv i="1">1</rpv>
    </rSty>
    <rSty>
      <rpv i="2">1</rpv>
    </rSty>
    <rSty dxfid="4">
      <rpv i="0">#,##0</rpv>
    </rSty>
    <rSty dxfid="3"/>
    <rSty dxfid="1">
      <rpv i="0">_([$$-en-US]* #,##0_);_([$$-en-US]* (#,##0);_([$$-en-US]* "-"_);_(@_)</rpv>
    </rSty>
    <rSty dxfid="2"/>
    <rSty dxfid="6">
      <rpv i="0">0</rpv>
    </rSty>
    <rSty dxfid="0">
      <rpv i="0">0.00</rpv>
    </rSty>
    <rSty dxfid="1">
      <rpv i="0">_([$$-en-CA]* #,##0_);_([$$-en-CA]* (#,##0);_([$$-en-CA]* "-"_);_(@_)</rpv>
    </rSty>
    <rSty dxfid="1">
      <rpv i="0" xml:space="preserve">_ [$CHF-fr-CH] * #,##0_ ;_ [$CHF-fr-CH] * -#,##0_ ;_ [$CHF-fr-CH] * "-"_ ;_ @_ </rpv>
    </rSty>
    <rSty dxfid="1">
      <rpv i="0">_([$€-x-euro2] * #,##0.00_);_([$€-x-euro2] * (#,##0.00);_([$€-x-euro2] * "-"??_);_(@_)</rpv>
    </rSty>
    <rSty dxfid="1">
      <rpv i="0">_([$$-en-AU]* #,##0.00_);_([$$-en-AU]* (#,##0.00);_([$$-en-AU]* "-"??_);_(@_)</rpv>
    </rSty>
    <rSty dxfid="1">
      <rpv i="0">_([$$-en-AU]* #,##0_);_([$$-en-AU]* (#,##0);_([$$-en-AU]* "-"_);_(@_)</rpv>
    </rSty>
    <rSty dxfid="1">
      <rpv i="0" xml:space="preserve">_ * #,##0_) [$kr-fo-FO]_ ;_ * (#,##0) [$kr-fo-FO]_ ;_ * "-"_) [$kr-fo-FO]_ ;_ @_ </rpv>
    </rSty>
    <rSty dxfid="1">
      <rpv i="0">_([$$-en-CA]* #,##0.00_);_([$$-en-CA]* (#,##0.00);_([$$-en-CA]* "-"??_);_(@_)</rpv>
    </rSty>
    <rSty dxfid="7"/>
    <rSty dxfid="1">
      <rpv i="0">_([$£-en-GB]* #,##0_);_([$£-en-GB]* (#,##0);_([$£-en-GB]* "-"_);_(@_)</rpv>
    </rSty>
    <rSty dxfid="1">
      <rpv i="0">_([$IDR-jv-Java-ID]* #,##0.00_);_([$IDR-jv-Java-ID]* (#,##0.00);_([$IDR-jv-Java-ID]* "-"??_);_(@_)</rpv>
    </rSty>
    <rSty dxfid="1">
      <rpv i="0">_([$IDR-jv-Java-ID]* #,##0_);_([$IDR-jv-Java-ID]* (#,##0);_([$IDR-jv-Java-ID]* "-"_);_(@_)</rpv>
    </rSty>
    <rSty dxfid="1">
      <rpv i="0">_([$€-x-euro2] * #,##0_);_([$€-x-euro2] * (#,##0);_([$€-x-euro2] * "-"_);_(@_)</rpv>
    </rSty>
    <rSty dxfid="1">
      <rpv i="0">_([$HK$-zh-HK]* #,##0_);_([$HK$-zh-HK]* (#,##0);_([$HK$-zh-HK]* "-"_);_(@_)</rpv>
    </rSty>
    <rSty dxfid="1">
      <rpv i="0">_([$¥-zh-CN]* #,##0_);_([$¥-zh-CN]* (#,##0);_([$¥-zh-CN]* "-"_);_(@_)</rpv>
    </rSty>
  </richStyles>
</richStyleSheet>
</file>

<file path=xl/tables/_rels/table1.xml.rels><?xml version="1.0" encoding="UTF-8" standalone="yes"?>
<Relationships xmlns="http://schemas.openxmlformats.org/package/2006/relationships"><Relationship Id="rId1" Type="http://purl.oclc.org/ooxml/officeDocument/relationships/queryTable" Target="../queryTables/queryTable1.xml"/></Relationships>
</file>

<file path=xl/tables/_rels/table2.xml.rels><?xml version="1.0" encoding="UTF-8" standalone="yes"?>
<Relationships xmlns="http://schemas.openxmlformats.org/package/2006/relationships"><Relationship Id="rId1" Type="http://purl.oclc.org/ooxml/officeDocument/relationships/queryTable" Target="../queryTables/queryTable2.xml"/></Relationships>
</file>

<file path=xl/tables/_rels/table3.xml.rels><?xml version="1.0" encoding="UTF-8" standalone="yes"?>
<Relationships xmlns="http://schemas.openxmlformats.org/package/2006/relationships"><Relationship Id="rId1" Type="http://purl.oclc.org/ooxml/officeDocument/relationships/queryTable" Target="../queryTables/queryTable3.xml"/></Relationships>
</file>

<file path=xl/tables/_rels/table4.xml.rels><?xml version="1.0" encoding="UTF-8" standalone="yes"?>
<Relationships xmlns="http://schemas.openxmlformats.org/package/2006/relationships"><Relationship Id="rId1" Type="http://purl.oclc.org/ooxml/officeDocument/relationships/queryTable" Target="../queryTables/queryTable4.xml"/></Relationships>
</file>

<file path=xl/tables/_rels/table5.xml.rels><?xml version="1.0" encoding="UTF-8" standalone="yes"?>
<Relationships xmlns="http://schemas.openxmlformats.org/package/2006/relationships"><Relationship Id="rId1" Type="http://purl.oclc.org/ooxml/officeDocument/relationships/queryTable" Target="../queryTables/queryTable5.xml"/></Relationships>
</file>

<file path=xl/tables/_rels/table6.xml.rels><?xml version="1.0" encoding="UTF-8" standalone="yes"?>
<Relationships xmlns="http://schemas.openxmlformats.org/package/2006/relationships"><Relationship Id="rId1" Type="http://purl.oclc.org/ooxml/officeDocument/relationships/queryTable" Target="../queryTables/queryTable6.xml"/></Relationships>
</file>

<file path=xl/tables/_rels/table7.xml.rels><?xml version="1.0" encoding="UTF-8" standalone="yes"?>
<Relationships xmlns="http://schemas.openxmlformats.org/package/2006/relationships"><Relationship Id="rId1" Type="http://purl.oclc.org/ooxml/officeDocument/relationships/queryTable" Target="../queryTables/queryTable7.xml"/></Relationships>
</file>

<file path=xl/tables/_rels/table8.xml.rels><?xml version="1.0" encoding="UTF-8" standalone="yes"?>
<Relationships xmlns="http://schemas.openxmlformats.org/package/2006/relationships"><Relationship Id="rId1" Type="http://purl.oclc.org/ooxml/officeDocument/relationships/queryTable" Target="../queryTables/queryTable8.xml"/></Relationships>
</file>

<file path=xl/tables/_rels/table9.xml.rels><?xml version="1.0" encoding="UTF-8" standalone="yes"?>
<Relationships xmlns="http://schemas.openxmlformats.org/package/2006/relationships"><Relationship Id="rId1" Type="http://purl.oclc.org/ooxml/officeDocument/relationships/queryTable" Target="../queryTables/queryTable9.xml"/></Relationships>
</file>

<file path=xl/tables/_rels/table10.xml.rels><?xml version="1.0" encoding="UTF-8" standalone="yes"?>
<Relationships xmlns="http://schemas.openxmlformats.org/package/2006/relationships"><Relationship Id="rId1" Type="http://purl.oclc.org/ooxml/officeDocument/relationships/queryTable" Target="../queryTables/queryTable10.xml"/></Relationships>
</file>

<file path=xl/tables/_rels/table11.xml.rels><?xml version="1.0" encoding="UTF-8" standalone="yes"?>
<Relationships xmlns="http://schemas.openxmlformats.org/package/2006/relationships"><Relationship Id="rId1" Type="http://purl.oclc.org/ooxml/officeDocument/relationships/queryTable" Target="../queryTables/queryTable11.xml"/></Relationships>
</file>

<file path=xl/tables/_rels/table12.xml.rels><?xml version="1.0" encoding="UTF-8" standalone="yes"?>
<Relationships xmlns="http://schemas.openxmlformats.org/package/2006/relationships"><Relationship Id="rId1" Type="http://purl.oclc.org/ooxml/officeDocument/relationships/queryTable" Target="../queryTables/queryTable12.xml"/></Relationships>
</file>

<file path=xl/tables/_rels/table13.xml.rels><?xml version="1.0" encoding="UTF-8" standalone="yes"?>
<Relationships xmlns="http://schemas.openxmlformats.org/package/2006/relationships"><Relationship Id="rId1" Type="http://purl.oclc.org/ooxml/officeDocument/relationships/queryTable" Target="../queryTables/queryTable13.xml"/></Relationships>
</file>

<file path=xl/tables/_rels/table14.xml.rels><?xml version="1.0" encoding="UTF-8" standalone="yes"?>
<Relationships xmlns="http://schemas.openxmlformats.org/package/2006/relationships"><Relationship Id="rId1" Type="http://purl.oclc.org/ooxml/officeDocument/relationships/queryTable" Target="../queryTables/queryTable14.xml"/></Relationships>
</file>

<file path=xl/tables/_rels/table15.xml.rels><?xml version="1.0" encoding="UTF-8" standalone="yes"?>
<Relationships xmlns="http://schemas.openxmlformats.org/package/2006/relationships"><Relationship Id="rId1" Type="http://purl.oclc.org/ooxml/officeDocument/relationships/queryTable" Target="../queryTables/queryTable15.xml"/></Relationships>
</file>

<file path=xl/tables/_rels/table16.xml.rels><?xml version="1.0" encoding="UTF-8" standalone="yes"?>
<Relationships xmlns="http://schemas.openxmlformats.org/package/2006/relationships"><Relationship Id="rId1" Type="http://purl.oclc.org/ooxml/officeDocument/relationships/queryTable" Target="../queryTables/queryTable16.xml"/></Relationships>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2" xr:uid="{878B8271-D0E9-4143-A405-50B5C351B534}" name="Concept_combined" displayName="Concept_combined" ref="A1:M2628" tableType="queryTable" totalsRowShown="0" headerRowDxfId="89">
  <autoFilter ref="A1:M2628" xr:uid="{878B8271-D0E9-4143-A405-50B5C351B534}"/>
  <tableColumns count="13">
    <tableColumn id="1" xr3:uid="{8CC1E297-9166-734E-927C-BDBC5CF84018}" uniqueName="1" name="Tickers" queryTableFieldId="1" dataDxfId="88"/>
    <tableColumn id="2" xr3:uid="{B4A570EB-416E-3747-BF5C-2FE286AC2C7E}" uniqueName="2" name="Method" queryTableFieldId="2" dataDxfId="87"/>
    <tableColumn id="3" xr3:uid="{B6F5B79F-9E18-524A-8DC5-D9DF0486DD15}" uniqueName="3" name="Classification" queryTableFieldId="3" dataDxfId="86"/>
    <tableColumn id="14" xr3:uid="{5D111746-A322-7041-99B7-B9E5997D7BD1}" uniqueName="14" name="Asset Name" queryTableFieldId="14" dataDxfId="85"/>
    <tableColumn id="5" xr3:uid="{31FB7C83-B303-C54A-9D09-8B71B32C5CAA}" uniqueName="5" name="Industry" queryTableFieldId="5" dataDxfId="84">
      <calculatedColumnFormula array="1">IFERROR(_FV(Concept_combined[[#This Row],[Asset Name]],"Industry"), "Undefined")</calculatedColumnFormula>
    </tableColumn>
    <tableColumn id="6" xr3:uid="{5C531688-652D-BB44-A783-838AFE481F2D}" uniqueName="6" name="Price" queryTableFieldId="6" dataDxfId="83">
      <calculatedColumnFormula array="1">IFERROR(_FV(Concept_combined[[#This Row],[Asset Name]],"Price"), 0)</calculatedColumnFormula>
    </tableColumn>
    <tableColumn id="7" xr3:uid="{F9EFCC41-42A4-1C4B-9CC3-2D91351CFE93}" uniqueName="7" name="Volume" queryTableFieldId="7" dataDxfId="82">
      <calculatedColumnFormula array="1">IFERROR(_FV(Concept_combined[[#This Row],[Asset Name]],"Volume"), 0)</calculatedColumnFormula>
    </tableColumn>
    <tableColumn id="8" xr3:uid="{74F70F0F-42FC-084B-87CD-0EB480FB563C}" uniqueName="8" name="Market cap" queryTableFieldId="8" dataDxfId="81">
      <calculatedColumnFormula array="1">IFERROR(_FV(Concept_combined[[#This Row],[Asset Name]],"Market cap",TRUE), 0)</calculatedColumnFormula>
    </tableColumn>
    <tableColumn id="9" xr3:uid="{D2B1FF7B-0858-1B4F-A85D-E0B03000E7A7}" uniqueName="9" name="Market cap bucket" queryTableFieldId="9" dataDxfId="80">
      <calculatedColumnFormula>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calculatedColumnFormula>
    </tableColumn>
    <tableColumn id="10" xr3:uid="{B57D39B4-054A-8442-85A7-DA197AAE8416}" uniqueName="10" name="Shares outstanding" queryTableFieldId="10" dataDxfId="79">
      <calculatedColumnFormula array="1">IFERROR(_FV(Concept_combined[[#This Row],[Asset Name]],"Shares outstanding",TRUE), 0)</calculatedColumnFormula>
    </tableColumn>
    <tableColumn id="11" xr3:uid="{F1E356A6-AE5B-254B-A6A0-0458AE975ACB}" uniqueName="11" name="P/E" queryTableFieldId="11" dataDxfId="78">
      <calculatedColumnFormula array="1">IFERROR(_FV(Concept_combined[[#This Row],[Asset Name]],"P/E",TRUE), "")</calculatedColumnFormula>
    </tableColumn>
    <tableColumn id="12" xr3:uid="{807086D4-40FD-984D-982E-CEA456F38FD7}" uniqueName="12" name="P/E bucket" queryTableFieldId="12" dataDxfId="77">
      <calculatedColumnFormula array="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calculatedColumnFormula>
    </tableColumn>
    <tableColumn id="13" xr3:uid="{80ADB257-557C-7A41-A290-EFA4576C27A4}" uniqueName="13" name="Beta" queryTableFieldId="13" dataDxfId="76">
      <calculatedColumnFormula array="1">IFERROR(_FV(Concept_combined[[#This Row],[Asset Name]],"Beta"), "")</calculatedColumnFormula>
    </tableColumn>
  </tableColumns>
  <tableStyleInfo name="TableStyleMedium7"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0" xr:uid="{74C933C6-BD34-994B-B550-556A806950D7}" name="Concept_ncav" displayName="Concept_ncav" ref="A1:C45" tableType="queryTable" totalsRowShown="0">
  <autoFilter ref="A1:C45" xr:uid="{74C933C6-BD34-994B-B550-556A806950D7}"/>
  <tableColumns count="3">
    <tableColumn id="1" xr3:uid="{71F9CE94-9D4D-F348-BFD5-59EA001D1515}" uniqueName="1" name="Assets" queryTableFieldId="1" dataDxfId="69"/>
    <tableColumn id="2" xr3:uid="{29E57B57-1686-B744-BF2A-B863C23ED9D3}" uniqueName="2" name="Method" queryTableFieldId="2" dataDxfId="68"/>
    <tableColumn id="3" xr3:uid="{69A1A5BA-A5F8-AC41-A11C-64D80075C05D}" uniqueName="3" name="Classification" queryTableFieldId="3" dataDxfId="67"/>
  </tableColumns>
  <tableStyleInfo name="TableStyleMedium7" showFirstColumn="0" showLastColumn="0" showRowStripes="1" showColumnStripes="0"/>
</table>
</file>

<file path=xl/tables/table3.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9" xr:uid="{9615B0F6-31C3-FB40-BD16-D7D48CA3EDB5}" name="Concept_enterprising" displayName="Concept_enterprising" ref="A1:C1029" tableType="queryTable" totalsRowShown="0">
  <autoFilter ref="A1:C1029" xr:uid="{9615B0F6-31C3-FB40-BD16-D7D48CA3EDB5}"/>
  <tableColumns count="3">
    <tableColumn id="1" xr3:uid="{F6E71611-6334-FA4D-8EAD-9BE002A01CD4}" uniqueName="1" name="Assets" queryTableFieldId="1" dataDxfId="66"/>
    <tableColumn id="2" xr3:uid="{6AA87EE3-13A8-7A4D-810A-EEB11ED5E294}" uniqueName="2" name="Method" queryTableFieldId="2" dataDxfId="65"/>
    <tableColumn id="3" xr3:uid="{1955F800-4A67-1F40-93D2-ABDC2ED5C9A6}" uniqueName="3" name="Classification" queryTableFieldId="3" dataDxfId="64"/>
  </tableColumns>
  <tableStyleInfo name="TableStyleMedium7" showFirstColumn="0" showLastColumn="0" showRowStripes="1" showColumnStripes="0"/>
</table>
</file>

<file path=xl/tables/table4.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8" xr:uid="{864CA0F3-A6C9-1147-B0FB-5DAF60D411D5}" name="Concept_defensive" displayName="Concept_defensive" ref="A1:C1556" tableType="queryTable" totalsRowShown="0">
  <autoFilter ref="A1:C1556" xr:uid="{864CA0F3-A6C9-1147-B0FB-5DAF60D411D5}"/>
  <tableColumns count="3">
    <tableColumn id="1" xr3:uid="{B95A0F6F-21A6-144F-9809-3BE4529177E8}" uniqueName="1" name="Assets" queryTableFieldId="1" dataDxfId="63"/>
    <tableColumn id="2" xr3:uid="{BA44D8C3-5926-5347-8C1E-2931BE9A3B54}" uniqueName="2" name="Method" queryTableFieldId="2" dataDxfId="62"/>
    <tableColumn id="3" xr3:uid="{E0B7C5D8-5CA5-FC4E-B7E6-5B3982957D15}" uniqueName="3" name="Classification" queryTableFieldId="3" dataDxfId="61"/>
  </tableColumns>
  <tableStyleInfo name="TableStyleMedium7" showFirstColumn="0" showLastColumn="0" showRowStripes="1" showColumnStripes="0"/>
</table>
</file>

<file path=xl/tables/table5.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4" xr:uid="{C24E63A1-93BD-AA4B-B068-FE384FF665D5}" name="Facts_combined" displayName="Facts_combined" ref="A1:M2727" tableType="queryTable" totalsRowShown="0" headerRowDxfId="60">
  <autoFilter ref="A1:M2727" xr:uid="{C24E63A1-93BD-AA4B-B068-FE384FF665D5}"/>
  <tableColumns count="13">
    <tableColumn id="5" xr3:uid="{32F47DB8-4AFF-1849-B28A-646E715E4477}" uniqueName="5" name="Tickers" queryTableFieldId="5" dataDxfId="59"/>
    <tableColumn id="2" xr3:uid="{3D3AA0F9-FCFF-E049-BFDC-63F3C68BF681}" uniqueName="2" name="Method" queryTableFieldId="2" dataDxfId="58"/>
    <tableColumn id="3" xr3:uid="{76A6C671-5A71-AC40-9C9B-EDD6FB140E75}" uniqueName="3" name="Classification" queryTableFieldId="3" dataDxfId="57"/>
    <tableColumn id="1" xr3:uid="{C6613961-735D-BF42-88AD-09CB74AA677E}" uniqueName="1" name="Asset Name" queryTableFieldId="21" dataDxfId="56"/>
    <tableColumn id="8" xr3:uid="{E133B220-C90A-984F-8896-90EAC0F75AF6}" uniqueName="8" name="Industry" queryTableFieldId="9" dataDxfId="55">
      <calculatedColumnFormula array="1">IFERROR(_FV(Facts_combined[[#This Row],[Asset Name]],"Industry"), "Undefined")</calculatedColumnFormula>
    </tableColumn>
    <tableColumn id="12" xr3:uid="{82DEC59D-E25B-6849-AF0D-404A24448FEB}" uniqueName="12" name="Price" queryTableFieldId="13" dataDxfId="54">
      <calculatedColumnFormula array="1">IFERROR(_FV(Facts_combined[[#This Row],[Asset Name]],"Price"), 0)</calculatedColumnFormula>
    </tableColumn>
    <tableColumn id="11" xr3:uid="{9C17B3DC-4AF3-1A43-83AE-364EDA5F140C}" uniqueName="11" name="Volume" queryTableFieldId="12" dataDxfId="53">
      <calculatedColumnFormula array="1">IFERROR(_FV(Facts_combined[[#This Row],[Asset Name]],"Volume"), 0)</calculatedColumnFormula>
    </tableColumn>
    <tableColumn id="9" xr3:uid="{F5F701A0-FF7B-F84F-9FC0-A53F3597784B}" uniqueName="9" name="Market cap" queryTableFieldId="10" dataDxfId="52">
      <calculatedColumnFormula array="1">IFERROR(_FV(Facts_combined[[#This Row],[Asset Name]],"Market cap",TRUE), 0)</calculatedColumnFormula>
    </tableColumn>
    <tableColumn id="14" xr3:uid="{B481F784-8D2B-6549-A8BF-79AE1DBDFA1E}" uniqueName="14" name="Market cap bucket" queryTableFieldId="19" dataDxfId="51">
      <calculatedColumnFormula>IF(Facts_combined[[#This Row],[Market cap]]&lt;QUARTILE(_xlfn._xlws.SORT(Facts_combined[Market cap],1,TRUE),1), "Q1", IF(Facts_combined[[#This Row],[Market cap]]&lt;QUARTILE(_xlfn._xlws.SORT(Facts_combined[Market cap],1,TRUE),2), "Q2", IF(Facts_combined[[#This Row],[Market cap]]&lt;QUARTILE(_xlfn._xlws.SORT(Facts_combined[Market cap],1,TRUE),3), "Q3", "Q4")))</calculatedColumnFormula>
    </tableColumn>
    <tableColumn id="10" xr3:uid="{69FD7676-2450-8C47-A26E-2C281EBF1889}" uniqueName="10" name="Shares outstanding" queryTableFieldId="11" dataDxfId="50">
      <calculatedColumnFormula array="1">IFERROR(_FV(Facts_combined[[#This Row],[Asset Name]],"Shares outstanding",TRUE), 0)</calculatedColumnFormula>
    </tableColumn>
    <tableColumn id="6" xr3:uid="{274ADA66-F566-9641-BCB9-6E716C0696F7}" uniqueName="6" name="P/E" queryTableFieldId="7" dataDxfId="49">
      <calculatedColumnFormula array="1">IFERROR(_FV(Facts_combined[[#This Row],[Asset Name]],"P/E",TRUE), "")</calculatedColumnFormula>
    </tableColumn>
    <tableColumn id="15" xr3:uid="{BB6A4BC7-70A1-D84B-A82F-ECE9B8249E91}" uniqueName="15" name="P/E bucket" queryTableFieldId="20" dataDxfId="48">
      <calculatedColumnFormula array="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calculatedColumnFormula>
    </tableColumn>
    <tableColumn id="7" xr3:uid="{E4426257-1F95-5C49-8BA3-E2266FAE9179}" uniqueName="7" name="Beta" queryTableFieldId="8" dataDxfId="47">
      <calculatedColumnFormula array="1">IFERROR(_FV(Facts_combined[[#This Row],[Asset Name]],"Beta"), "")</calculatedColumnFormula>
    </tableColumn>
  </tableColumns>
  <tableStyleInfo name="TableStyleMedium7" showFirstColumn="0" showLastColumn="0" showRowStripes="1" showColumnStripes="0"/>
</table>
</file>

<file path=xl/tables/table6.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D72E2088-6319-824C-A13E-27C711FD4941}" name="Facts_ncav" displayName="Facts_ncav" ref="A1:C37" tableType="queryTable" totalsRowShown="0">
  <autoFilter ref="A1:C37" xr:uid="{D72E2088-6319-824C-A13E-27C711FD4941}"/>
  <tableColumns count="3">
    <tableColumn id="1" xr3:uid="{246C76EF-24F2-E74D-BB58-E567860B9A60}" uniqueName="1" name="Assets" queryTableFieldId="1" dataDxfId="40"/>
    <tableColumn id="2" xr3:uid="{1D3D4DEB-B8FF-DA44-8111-E8310C20E95E}" uniqueName="2" name="Method" queryTableFieldId="2" dataDxfId="39"/>
    <tableColumn id="3" xr3:uid="{0AD5621D-6E13-944A-943D-1B5994BD22A3}" uniqueName="3" name="Classification" queryTableFieldId="3" dataDxfId="38"/>
  </tableColumns>
  <tableStyleInfo name="TableStyleMedium7" showFirstColumn="0" showLastColumn="0" showRowStripes="1" showColumnStripes="0"/>
</table>
</file>

<file path=xl/tables/table7.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2" xr:uid="{91816546-4E5C-1F4B-A865-7AB778FF1FA6}" name="Facts_enterprise" displayName="Facts_enterprise" ref="A1:C919" tableType="queryTable" totalsRowShown="0">
  <autoFilter ref="A1:C919" xr:uid="{91816546-4E5C-1F4B-A865-7AB778FF1FA6}"/>
  <tableColumns count="3">
    <tableColumn id="1" xr3:uid="{40E9236E-69D6-B949-B577-800D41EF061C}" uniqueName="1" name="Assets" queryTableFieldId="1" dataDxfId="37"/>
    <tableColumn id="2" xr3:uid="{947D43E7-36A3-9F4C-A9C5-8DF8E75F50D9}" uniqueName="2" name="Method" queryTableFieldId="2" dataDxfId="36"/>
    <tableColumn id="3" xr3:uid="{ED52E442-FDB2-C343-BABB-A422AF9CF315}" uniqueName="3" name="Classification" queryTableFieldId="3" dataDxfId="35"/>
  </tableColumns>
  <tableStyleInfo name="TableStyleMedium7" showFirstColumn="0" showLastColumn="0" showRowStripes="1" showColumnStripes="0"/>
</table>
</file>

<file path=xl/tables/table8.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3" xr:uid="{E19D5D7C-AB05-CC4A-ABEA-667F408D5F5B}" name="Facts_defensive" displayName="Facts_defensive" ref="A1:C1773" tableType="queryTable" totalsRowShown="0">
  <autoFilter ref="A1:C1773" xr:uid="{E19D5D7C-AB05-CC4A-ABEA-667F408D5F5B}"/>
  <tableColumns count="3">
    <tableColumn id="1" xr3:uid="{C2C82B81-261A-1745-95AC-A68099249BCE}" uniqueName="1" name="Assets" queryTableFieldId="1" dataDxfId="34"/>
    <tableColumn id="2" xr3:uid="{9D4D11BB-0BE7-2F4E-8AED-6F5573A7BFA8}" uniqueName="2" name="Method" queryTableFieldId="2" dataDxfId="33"/>
    <tableColumn id="3" xr3:uid="{BF1A5EF8-E496-504C-A9EA-4EC32BA6E76D}" uniqueName="3" name="Classification" queryTableFieldId="3" dataDxfId="32"/>
  </tableColumns>
  <tableStyleInfo name="TableStyleMedium7" showFirstColumn="0" showLastColumn="0" showRowStripes="1" showColumnStripes="0"/>
</table>
</file>

<file path=xl/tables/table9.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6" xr:uid="{80B4EBAB-1B7F-C847-8FCB-1CDBCF9CB788}" name="Selenium_combined" displayName="Selenium_combined" ref="A1:M17" tableType="queryTable" totalsRowShown="0">
  <autoFilter ref="A1:M17" xr:uid="{80B4EBAB-1B7F-C847-8FCB-1CDBCF9CB788}"/>
  <tableColumns count="13">
    <tableColumn id="1" xr3:uid="{29ADD2FB-C522-114A-9D5F-065BE11A532F}" uniqueName="1" name="Tickers" queryTableFieldId="1" dataDxfId="31"/>
    <tableColumn id="2" xr3:uid="{73D577FA-B528-324C-80FD-2C653363D67C}" uniqueName="2" name="Method" queryTableFieldId="2" dataDxfId="30"/>
    <tableColumn id="3" xr3:uid="{B2796AD3-546B-2B4F-B336-B29631FE09E6}" uniqueName="3" name="Classification" queryTableFieldId="3" dataDxfId="29"/>
    <tableColumn id="4" xr3:uid="{2D6703E0-00D7-AF4D-A929-121EB4570A32}" uniqueName="4" name="Asset Name" queryTableFieldId="4" dataDxfId="28"/>
    <tableColumn id="5" xr3:uid="{6E7BFC65-37EA-F144-9C99-C2757896F3ED}" uniqueName="5" name="Industry" queryTableFieldId="5" dataDxfId="27">
      <calculatedColumnFormula array="1">IFERROR(_FV(Selenium_combined[[#This Row],[Asset Name]],"Industry"), "Undefined")</calculatedColumnFormula>
    </tableColumn>
    <tableColumn id="6" xr3:uid="{0201EC33-BC5B-6442-9441-59F0E8C63CD3}" uniqueName="6" name="Price" queryTableFieldId="6" dataDxfId="7">
      <calculatedColumnFormula array="1">IFERROR(_FV(Selenium_combined[[#This Row],[Asset Name]],"Price"), 0)</calculatedColumnFormula>
    </tableColumn>
    <tableColumn id="7" xr3:uid="{6312E580-E0C4-6646-A71E-83C66F8CEE24}" uniqueName="7" name="Volume" queryTableFieldId="7" dataDxfId="6">
      <calculatedColumnFormula array="1">IFERROR(_FV(Selenium_combined[[#This Row],[Asset Name]],"Volume"), 0)</calculatedColumnFormula>
    </tableColumn>
    <tableColumn id="8" xr3:uid="{28B9DB98-958A-7049-A498-F0EA8CBD2A42}" uniqueName="8" name="Market cap" queryTableFieldId="8" dataDxfId="5">
      <calculatedColumnFormula array="1">IFERROR(_FV(Selenium_combined[[#This Row],[Asset Name]],"Market cap",TRUE), 0)</calculatedColumnFormula>
    </tableColumn>
    <tableColumn id="9" xr3:uid="{1D9887CD-F954-414A-A6FD-B725557D9AD4}" uniqueName="9" name="Market cap bucket" queryTableFieldId="9" dataDxfId="26">
      <calculatedColumnFormula>IF(Selenium_combined[[#This Row],[Market cap]]&lt;QUARTILE(_xlfn._xlws.SORT(Selenium_combined[Market cap],1,TRUE),1), "Q1", IF(Selenium_combined[[#This Row],[Market cap]]&lt;QUARTILE(_xlfn._xlws.SORT(Selenium_combined[Market cap],1,TRUE),2), "Q2", IF(Selenium_combined[[#This Row],[Market cap]]&lt;QUARTILE(_xlfn._xlws.SORT(Selenium_combined[Market cap],1,TRUE),3), "Q3", "Q4")))</calculatedColumnFormula>
    </tableColumn>
    <tableColumn id="10" xr3:uid="{7ECE571F-BB9B-F44D-93DD-E559219BF871}" uniqueName="10" name="Shares outstanding" queryTableFieldId="10" dataDxfId="3">
      <calculatedColumnFormula array="1">IFERROR(_FV(Selenium_combined[[#This Row],[Asset Name]],"Shares outstanding",TRUE), 0)</calculatedColumnFormula>
    </tableColumn>
    <tableColumn id="11" xr3:uid="{6278A3E6-C72C-6E40-BDF5-43A432E78E97}" uniqueName="11" name="P/E" queryTableFieldId="11" dataDxfId="4">
      <calculatedColumnFormula array="1">IFERROR(_FV(Selenium_combined[[#This Row],[Asset Name]],"P/E",TRUE), "")</calculatedColumnFormula>
    </tableColumn>
    <tableColumn id="12" xr3:uid="{F6002039-DD80-0E48-82FD-F2156475CB31}" uniqueName="12" name="P/E bucket" queryTableFieldId="12" dataDxfId="25">
      <calculatedColumnFormula array="1">IF(OR(Selenium_combined[[#This Row],[P/E]]="", Selenium_combined[[#This Row],[P/E]]=0), "Q1", IF(Selenium_combined[[#This Row],[P/E]]&lt;QUARTILE(IF(ISNUMBER(_xlfn._xlws.SORT(Selenium_combined[P/E],1,TRUE)), _xlfn._xlws.SORT(Selenium_combined[P/E],1,TRUE)),2), "Q2", IF(Selenium_combined[[#This Row],[P/E]]&lt;QUARTILE(IF(ISNUMBER(_xlfn._xlws.SORT(Selenium_combined[P/E],1,TRUE)), _xlfn._xlws.SORT(Selenium_combined[P/E],1,TRUE)),3), "Q3", "Q4")))</calculatedColumnFormula>
    </tableColumn>
    <tableColumn id="13" xr3:uid="{DFD6E475-B0C1-EA4D-9A5D-6E3B7E832D8D}" uniqueName="13" name="Beta" queryTableFieldId="13" dataDxfId="2">
      <calculatedColumnFormula array="1">IFERROR(_FV(Selenium_combined[[#This Row],[Asset Name]],"Beta"), "")</calculatedColumnFormula>
    </tableColumn>
  </tableColumns>
  <tableStyleInfo name="TableStyleMedium7" showFirstColumn="0" showLastColumn="0" showRowStripes="1" showColumnStripes="0"/>
</table>
</file>

<file path=xl/tables/table10.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5" xr:uid="{FA463E0E-D573-4F46-9BB1-506901E85B67}" name="Selenium_ncav" displayName="Selenium_ncav" ref="A1:C2" tableType="queryTable" insertRow="1" totalsRowShown="0">
  <autoFilter ref="A1:C2" xr:uid="{FA463E0E-D573-4F46-9BB1-506901E85B67}"/>
  <tableColumns count="3">
    <tableColumn id="1" xr3:uid="{837712C9-C2C0-B44A-A989-1E672D00C01F}" uniqueName="1" name="Assets" queryTableFieldId="1" dataDxfId="24"/>
    <tableColumn id="2" xr3:uid="{A936A76D-584E-D540-A512-A91E7CF8B388}" uniqueName="2" name="Method" queryTableFieldId="2" dataDxfId="23"/>
    <tableColumn id="3" xr3:uid="{BF5485F8-88CF-D549-A8B2-C81C61929AF2}" uniqueName="3" name="Classification" queryTableFieldId="3" dataDxfId="22"/>
  </tableColumns>
  <tableStyleInfo name="TableStyleMedium7" showFirstColumn="0" showLastColumn="0" showRowStripes="1" showColumnStripes="0"/>
</table>
</file>

<file path=xl/tables/table1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4" xr:uid="{E3F75C42-9238-384C-A20A-72F6759EC14F}" name="Selenium_enterprising" displayName="Selenium_enterprising" ref="A1:C7" tableType="queryTable" totalsRowShown="0">
  <autoFilter ref="A1:C7" xr:uid="{E3F75C42-9238-384C-A20A-72F6759EC14F}"/>
  <tableColumns count="3">
    <tableColumn id="1" xr3:uid="{7665D2DD-3861-A845-B53B-C1EB0A05136E}" uniqueName="1" name="Assets" queryTableFieldId="1" dataDxfId="21"/>
    <tableColumn id="2" xr3:uid="{B179EEF6-96FD-DA4B-A393-E104908524E4}" uniqueName="2" name="Method" queryTableFieldId="2" dataDxfId="20"/>
    <tableColumn id="3" xr3:uid="{4B2212A0-1112-7C4F-8861-AB4CE0071719}" uniqueName="3" name="Classification" queryTableFieldId="3" dataDxfId="19"/>
  </tableColumns>
  <tableStyleInfo name="TableStyleMedium7" showFirstColumn="0" showLastColumn="0" showRowStripes="1" showColumnStripes="0"/>
</table>
</file>

<file path=xl/tables/table1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3" xr:uid="{366B40CC-12B9-E84F-A0C5-87EED436A7FE}" name="Selenium_defensive" displayName="Selenium_defensive" ref="A1:C11" tableType="queryTable" totalsRowShown="0">
  <autoFilter ref="A1:C11" xr:uid="{366B40CC-12B9-E84F-A0C5-87EED436A7FE}"/>
  <tableColumns count="3">
    <tableColumn id="1" xr3:uid="{CC43CC13-1179-7B4F-BB08-10A2E5E5D694}" uniqueName="1" name="Assets" queryTableFieldId="1" dataDxfId="18"/>
    <tableColumn id="2" xr3:uid="{D69AA8F2-9EDD-AE43-BDD0-3C26AFB82394}" uniqueName="2" name="Method" queryTableFieldId="2" dataDxfId="17"/>
    <tableColumn id="3" xr3:uid="{E400BCEA-6963-D448-BD87-9E952EDD5EAE}" uniqueName="3" name="Classification" queryTableFieldId="3" dataDxfId="16"/>
  </tableColumns>
  <tableStyleInfo name="TableStyleMedium7" showFirstColumn="0" showLastColumn="0" showRowStripes="1" showColumnStripes="0"/>
</table>
</file>

<file path=xl/tables/table13.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1" xr:uid="{0D769D4D-281F-EC47-96CB-0D92504F5FF0}" name="Frames_combined" displayName="Frames_combined" ref="A1:M2" tableType="queryTable" insertRow="1" totalsRowShown="0">
  <autoFilter ref="A1:M2" xr:uid="{0D769D4D-281F-EC47-96CB-0D92504F5FF0}"/>
  <tableColumns count="13">
    <tableColumn id="14" xr3:uid="{F72AFEF4-799E-654F-A2B0-3751AF3673B6}" uniqueName="14" name="Tickers" queryTableFieldId="14"/>
    <tableColumn id="2" xr3:uid="{B66B8CE2-BD6A-9E4E-BE91-8EBD8A1FE4A4}" uniqueName="2" name="Method" queryTableFieldId="2"/>
    <tableColumn id="3" xr3:uid="{B12AC3A7-6276-AE45-9292-9BB24D681BB1}" uniqueName="3" name="Classification" queryTableFieldId="3"/>
    <tableColumn id="15" xr3:uid="{B5C77C92-A120-644B-9661-D07DEF234004}" uniqueName="15" name="Asset Name" queryTableFieldId="15"/>
    <tableColumn id="5" xr3:uid="{ED3AB43F-89AB-3A43-892D-F79D49013FA4}" uniqueName="5" name="Industry" queryTableFieldId="5">
      <calculatedColumnFormula array="1">IFERROR(_FV(Frames_combined[[#This Row],[Asset Name]],"Industry"), "Undefined")</calculatedColumnFormula>
    </tableColumn>
    <tableColumn id="6" xr3:uid="{4C17DAFC-4F2A-814B-8FA7-FD2F7A30AFA4}" uniqueName="6" name="Price" queryTableFieldId="6" dataDxfId="15">
      <calculatedColumnFormula array="1">IFERROR(_FV(Frames_combined[[#This Row],[Asset Name]],"Price"), 0)</calculatedColumnFormula>
    </tableColumn>
    <tableColumn id="7" xr3:uid="{E4BFA354-51B2-6844-97B0-AF16A99DA4D2}" uniqueName="7" name="Volume" queryTableFieldId="7" dataDxfId="14">
      <calculatedColumnFormula array="1">IFERROR(_FV(Frames_combined[[#This Row],[Asset Name]],"Volume"), 0)</calculatedColumnFormula>
    </tableColumn>
    <tableColumn id="8" xr3:uid="{9CEC1369-ABE2-B54B-8FCE-9F98EEBB6D56}" uniqueName="8" name="Market cap" queryTableFieldId="8" dataDxfId="13">
      <calculatedColumnFormula array="1">IFERROR(_FV(Frames_combined[[#This Row],[Asset Name]],"Market cap",TRUE), 0)</calculatedColumnFormula>
    </tableColumn>
    <tableColumn id="9" xr3:uid="{5CA01C5F-A574-A946-9F2A-4356D11987FF}" uniqueName="9" name="Market cap bucket" queryTableFieldId="9" dataDxfId="12">
      <calculatedColumnFormula>IF(Frames_combined[[#This Row],[Market cap]]&lt;QUARTILE(_xlfn._xlws.SORT(Frames_combined[Market cap],1,TRUE),1), "Q1", IF(Frames_combined[[#This Row],[Market cap]]&lt;QUARTILE(_xlfn._xlws.SORT(Frames_combined[Market cap],1,TRUE),2), "Q2", IF(Frames_combined[[#This Row],[Market cap]]&lt;QUARTILE(_xlfn._xlws.SORT(Frames_combined[Market cap],1,TRUE),3), "Q3", "Q4")))</calculatedColumnFormula>
    </tableColumn>
    <tableColumn id="10" xr3:uid="{3264465F-4022-F543-8208-B1140D8AE6CD}" uniqueName="10" name="Shares outstanding" queryTableFieldId="10" dataDxfId="11">
      <calculatedColumnFormula array="1">IFERROR(_FV(Frames_combined[[#This Row],[Asset Name]],"Shares outstanding",TRUE), 0)</calculatedColumnFormula>
    </tableColumn>
    <tableColumn id="11" xr3:uid="{BEF71B97-3672-6949-BEE7-36912FC1CD05}" uniqueName="11" name="P/E" queryTableFieldId="11" dataDxfId="10">
      <calculatedColumnFormula array="1">IFERROR(_FV(Frames_combined[[#This Row],[Asset Name]],"P/E",TRUE), "")</calculatedColumnFormula>
    </tableColumn>
    <tableColumn id="12" xr3:uid="{C2F97DE1-EDA8-8241-BC28-C09760DF9AF3}" uniqueName="12" name="P/E bucket" queryTableFieldId="12" dataDxfId="9">
      <calculatedColumnFormula array="1">IF(OR(Frames_combined[[#This Row],[P/E]]="", Frames_combined[[#This Row],[P/E]]=0), "Q1", IF(Frames_combined[[#This Row],[P/E]]&lt;QUARTILE(IF(ISNUMBER(_xlfn._xlws.SORT(Frames_combined[P/E],1,TRUE)), _xlfn._xlws.SORT(Frames_combined[P/E],1,TRUE)),2), "Q2", IF(Frames_combined[[#This Row],[P/E]]&lt;QUARTILE(IF(ISNUMBER(_xlfn._xlws.SORT(Frames_combined[P/E],1,TRUE)), _xlfn._xlws.SORT(Frames_combined[P/E],1,TRUE)),3), "Q3", "Q4")))</calculatedColumnFormula>
    </tableColumn>
    <tableColumn id="13" xr3:uid="{F4E0D762-3D75-584B-AA94-8F7079478C87}" uniqueName="13" name="Beta" queryTableFieldId="13" dataDxfId="8">
      <calculatedColumnFormula array="1">IFERROR(_FV(Frames_combined[[#This Row],[Asset Name]],"Beta"), "")</calculatedColumnFormula>
    </tableColumn>
  </tableColumns>
  <tableStyleInfo name="TableStyleMedium7" showFirstColumn="0" showLastColumn="0" showRowStripes="1" showColumnStripes="0"/>
</table>
</file>

<file path=xl/tables/table14.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7" xr:uid="{0877447B-D404-454F-8F49-0FD3EEA83045}" name="Frames_ncav" displayName="Frames_ncav" ref="A1:C2" tableType="queryTable" insertRow="1" totalsRowShown="0">
  <autoFilter ref="A1:C2" xr:uid="{0877447B-D404-454F-8F49-0FD3EEA83045}"/>
  <tableColumns count="3">
    <tableColumn id="1" xr3:uid="{EA3532CC-51CC-7D45-868B-AFA17185332E}" uniqueName="1" name="Assets" queryTableFieldId="1"/>
    <tableColumn id="2" xr3:uid="{1472E7DB-BE9D-2C46-8519-72109776A25E}" uniqueName="2" name="Method" queryTableFieldId="2"/>
    <tableColumn id="3" xr3:uid="{AA230242-4B97-4043-972E-404E33D5D28F}" uniqueName="3" name="Classification" queryTableFieldId="3"/>
  </tableColumns>
  <tableStyleInfo name="TableStyleMedium7" showFirstColumn="0" showLastColumn="0" showRowStripes="1" showColumnStripes="0"/>
</table>
</file>

<file path=xl/tables/table15.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6" xr:uid="{D4E40F82-569B-0B44-B7D8-A7ADFB32D56A}" name="Frames_enterprising" displayName="Frames_enterprising" ref="A1:C2" tableType="queryTable" insertRow="1" totalsRowShown="0">
  <autoFilter ref="A1:C2" xr:uid="{D4E40F82-569B-0B44-B7D8-A7ADFB32D56A}"/>
  <tableColumns count="3">
    <tableColumn id="1" xr3:uid="{911BBD9A-77EF-BB4B-A915-81D24732D861}" uniqueName="1" name="Assets" queryTableFieldId="1"/>
    <tableColumn id="2" xr3:uid="{EB9EE805-D0D4-1143-9021-B495AD296FD0}" uniqueName="2" name="Method" queryTableFieldId="2"/>
    <tableColumn id="3" xr3:uid="{D47877BB-5251-FE45-A6CF-D0B2031C74EE}" uniqueName="3" name="Classification" queryTableFieldId="3"/>
  </tableColumns>
  <tableStyleInfo name="TableStyleMedium7" showFirstColumn="0" showLastColumn="0" showRowStripes="1" showColumnStripes="0"/>
</table>
</file>

<file path=xl/tables/table16.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5" xr:uid="{9DF75A85-4DD9-7249-B09B-3F4663210185}" name="Frames_defensive" displayName="Frames_defensive" ref="A1:C2" tableType="queryTable" insertRow="1" totalsRowShown="0">
  <autoFilter ref="A1:C2" xr:uid="{9DF75A85-4DD9-7249-B09B-3F4663210185}"/>
  <tableColumns count="3">
    <tableColumn id="1" xr3:uid="{5396C1AC-6A56-F940-9D99-38828667EF09}" uniqueName="1" name="Assets" queryTableFieldId="1"/>
    <tableColumn id="2" xr3:uid="{641C50CD-450B-C24B-BFFF-325B37DAC3AA}" uniqueName="2" name="Method" queryTableFieldId="2"/>
    <tableColumn id="3" xr3:uid="{96A51A78-CB40-6E46-BC84-9703F532EB43}" uniqueName="3" name="Classification" queryTableFieldId="3"/>
  </tableColumns>
  <tableStyleInfo name="TableStyleMedium7"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12700" cap="flat" cmpd="sng" algn="ctr">
          <a:solidFill>
            <a:schemeClr val="phClr"/>
          </a:solidFill>
          <a:prstDash val="solid"/>
          <a:miter lim="800%"/>
        </a:ln>
        <a:ln w="19050" cap="flat" cmpd="sng" algn="ctr">
          <a:solidFill>
            <a:schemeClr val="phClr"/>
          </a:solidFill>
          <a:prstDash val="solid"/>
          <a:miter lim="800%"/>
        </a:ln>
        <a:ln w="2540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purl.oclc.org/ooxml/officeDocument/relationships/table" Target="../tables/table1.xml"/><Relationship Id="rId2" Type="http://schemas.openxmlformats.org/officeDocument/2006/relationships/vmlDrawing" Target="../drawings/vmlDrawing1.vml"/><Relationship Id="rId1" Type="http://purl.oclc.org/ooxml/officeDocument/relationships/drawing" Target="../drawings/drawing1.xml"/><Relationship Id="rId4" Type="http://purl.oclc.org/ooxml/officeDocument/relationships/comments" Target="../comments1.xml"/></Relationships>
</file>

<file path=xl/worksheets/_rels/sheet2.xml.rels><?xml version="1.0" encoding="UTF-8" standalone="yes"?>
<Relationships xmlns="http://schemas.openxmlformats.org/package/2006/relationships"><Relationship Id="rId3" Type="http://purl.oclc.org/ooxml/officeDocument/relationships/pivotTable" Target="../pivotTables/pivotTable3.xml"/><Relationship Id="rId2" Type="http://purl.oclc.org/ooxml/officeDocument/relationships/pivotTable" Target="../pivotTables/pivotTable2.xml"/><Relationship Id="rId1" Type="http://purl.oclc.org/ooxml/officeDocument/relationships/pivotTable" Target="../pivotTables/pivotTable1.xml"/><Relationship Id="rId5" Type="http://purl.oclc.org/ooxml/officeDocument/relationships/drawing" Target="../drawings/drawing2.xml"/><Relationship Id="rId4" Type="http://purl.oclc.org/ooxml/officeDocument/relationships/pivotTable" Target="../pivotTables/pivotTable4.xml"/></Relationships>
</file>

<file path=xl/worksheets/_rels/sheet3.xml.rels><?xml version="1.0" encoding="UTF-8" standalone="yes"?>
<Relationships xmlns="http://schemas.openxmlformats.org/package/2006/relationships"><Relationship Id="rId1" Type="http://purl.oclc.org/ooxml/officeDocument/relationships/table" Target="../tables/table2.xml"/></Relationships>
</file>

<file path=xl/worksheets/_rels/sheet4.xml.rels><?xml version="1.0" encoding="UTF-8" standalone="yes"?>
<Relationships xmlns="http://schemas.openxmlformats.org/package/2006/relationships"><Relationship Id="rId1" Type="http://purl.oclc.org/ooxml/officeDocument/relationships/table" Target="../tables/table3.xml"/></Relationships>
</file>

<file path=xl/worksheets/_rels/sheet5.xml.rels><?xml version="1.0" encoding="UTF-8" standalone="yes"?>
<Relationships xmlns="http://schemas.openxmlformats.org/package/2006/relationships"><Relationship Id="rId1" Type="http://purl.oclc.org/ooxml/officeDocument/relationships/table" Target="../tables/table4.xml"/></Relationships>
</file>

<file path=xl/worksheets/_rels/sheet6.xml.rels><?xml version="1.0" encoding="UTF-8" standalone="yes"?>
<Relationships xmlns="http://schemas.openxmlformats.org/package/2006/relationships"><Relationship Id="rId3" Type="http://purl.oclc.org/ooxml/officeDocument/relationships/table" Target="../tables/table5.xml"/><Relationship Id="rId2" Type="http://schemas.openxmlformats.org/officeDocument/2006/relationships/vmlDrawing" Target="../drawings/vmlDrawing2.vml"/><Relationship Id="rId1" Type="http://purl.oclc.org/ooxml/officeDocument/relationships/drawing" Target="../drawings/drawing3.xml"/><Relationship Id="rId4" Type="http://purl.oclc.org/ooxml/officeDocument/relationships/comments" Target="../comments2.xml"/></Relationships>
</file>

<file path=xl/worksheets/_rels/sheet7.xml.rels><?xml version="1.0" encoding="UTF-8" standalone="yes"?>
<Relationships xmlns="http://schemas.openxmlformats.org/package/2006/relationships"><Relationship Id="rId3" Type="http://purl.oclc.org/ooxml/officeDocument/relationships/pivotTable" Target="../pivotTables/pivotTable7.xml"/><Relationship Id="rId2" Type="http://purl.oclc.org/ooxml/officeDocument/relationships/pivotTable" Target="../pivotTables/pivotTable6.xml"/><Relationship Id="rId1" Type="http://purl.oclc.org/ooxml/officeDocument/relationships/pivotTable" Target="../pivotTables/pivotTable5.xml"/><Relationship Id="rId5" Type="http://purl.oclc.org/ooxml/officeDocument/relationships/drawing" Target="../drawings/drawing4.xml"/><Relationship Id="rId4" Type="http://purl.oclc.org/ooxml/officeDocument/relationships/pivotTable" Target="../pivotTables/pivotTable8.xml"/></Relationships>
</file>

<file path=xl/worksheets/_rels/sheet8.xml.rels><?xml version="1.0" encoding="UTF-8" standalone="yes"?>
<Relationships xmlns="http://schemas.openxmlformats.org/package/2006/relationships"><Relationship Id="rId1" Type="http://purl.oclc.org/ooxml/officeDocument/relationships/table" Target="../tables/table6.xml"/></Relationships>
</file>

<file path=xl/worksheets/_rels/sheet9.xml.rels><?xml version="1.0" encoding="UTF-8" standalone="yes"?>
<Relationships xmlns="http://schemas.openxmlformats.org/package/2006/relationships"><Relationship Id="rId1" Type="http://purl.oclc.org/ooxml/officeDocument/relationships/table" Target="../tables/table7.xml"/></Relationships>
</file>

<file path=xl/worksheets/_rels/sheet10.xml.rels><?xml version="1.0" encoding="UTF-8" standalone="yes"?>
<Relationships xmlns="http://schemas.openxmlformats.org/package/2006/relationships"><Relationship Id="rId1" Type="http://purl.oclc.org/ooxml/officeDocument/relationships/table" Target="../tables/table8.xml"/></Relationships>
</file>

<file path=xl/worksheets/_rels/sheet11.xml.rels><?xml version="1.0" encoding="UTF-8" standalone="yes"?>
<Relationships xmlns="http://schemas.openxmlformats.org/package/2006/relationships"><Relationship Id="rId3" Type="http://purl.oclc.org/ooxml/officeDocument/relationships/table" Target="../tables/table9.xml"/><Relationship Id="rId2" Type="http://schemas.openxmlformats.org/officeDocument/2006/relationships/vmlDrawing" Target="../drawings/vmlDrawing3.vml"/><Relationship Id="rId1" Type="http://purl.oclc.org/ooxml/officeDocument/relationships/drawing" Target="../drawings/drawing5.xml"/><Relationship Id="rId4" Type="http://purl.oclc.org/ooxml/officeDocument/relationships/comments" Target="../comments3.xml"/></Relationships>
</file>

<file path=xl/worksheets/_rels/sheet12.xml.rels><?xml version="1.0" encoding="UTF-8" standalone="yes"?>
<Relationships xmlns="http://schemas.openxmlformats.org/package/2006/relationships"><Relationship Id="rId3" Type="http://purl.oclc.org/ooxml/officeDocument/relationships/pivotTable" Target="../pivotTables/pivotTable11.xml"/><Relationship Id="rId2" Type="http://purl.oclc.org/ooxml/officeDocument/relationships/pivotTable" Target="../pivotTables/pivotTable10.xml"/><Relationship Id="rId1" Type="http://purl.oclc.org/ooxml/officeDocument/relationships/pivotTable" Target="../pivotTables/pivotTable9.xml"/><Relationship Id="rId5" Type="http://purl.oclc.org/ooxml/officeDocument/relationships/drawing" Target="../drawings/drawing6.xml"/><Relationship Id="rId4" Type="http://purl.oclc.org/ooxml/officeDocument/relationships/pivotTable" Target="../pivotTables/pivotTable12.xml"/></Relationships>
</file>

<file path=xl/worksheets/_rels/sheet13.xml.rels><?xml version="1.0" encoding="UTF-8" standalone="yes"?>
<Relationships xmlns="http://schemas.openxmlformats.org/package/2006/relationships"><Relationship Id="rId1" Type="http://purl.oclc.org/ooxml/officeDocument/relationships/table" Target="../tables/table10.xml"/></Relationships>
</file>

<file path=xl/worksheets/_rels/sheet14.xml.rels><?xml version="1.0" encoding="UTF-8" standalone="yes"?>
<Relationships xmlns="http://schemas.openxmlformats.org/package/2006/relationships"><Relationship Id="rId1" Type="http://purl.oclc.org/ooxml/officeDocument/relationships/table" Target="../tables/table11.xml"/></Relationships>
</file>

<file path=xl/worksheets/_rels/sheet15.xml.rels><?xml version="1.0" encoding="UTF-8" standalone="yes"?>
<Relationships xmlns="http://schemas.openxmlformats.org/package/2006/relationships"><Relationship Id="rId1" Type="http://purl.oclc.org/ooxml/officeDocument/relationships/table" Target="../tables/table12.xml"/></Relationships>
</file>

<file path=xl/worksheets/_rels/sheet16.xml.rels><?xml version="1.0" encoding="UTF-8" standalone="yes"?>
<Relationships xmlns="http://schemas.openxmlformats.org/package/2006/relationships"><Relationship Id="rId1" Type="http://purl.oclc.org/ooxml/officeDocument/relationships/table" Target="../tables/table13.xml"/></Relationships>
</file>

<file path=xl/worksheets/_rels/sheet17.xml.rels><?xml version="1.0" encoding="UTF-8" standalone="yes"?>
<Relationships xmlns="http://schemas.openxmlformats.org/package/2006/relationships"><Relationship Id="rId3" Type="http://purl.oclc.org/ooxml/officeDocument/relationships/pivotTable" Target="../pivotTables/pivotTable15.xml"/><Relationship Id="rId2" Type="http://purl.oclc.org/ooxml/officeDocument/relationships/pivotTable" Target="../pivotTables/pivotTable14.xml"/><Relationship Id="rId1" Type="http://purl.oclc.org/ooxml/officeDocument/relationships/pivotTable" Target="../pivotTables/pivotTable13.xml"/><Relationship Id="rId5" Type="http://purl.oclc.org/ooxml/officeDocument/relationships/drawing" Target="../drawings/drawing7.xml"/><Relationship Id="rId4" Type="http://purl.oclc.org/ooxml/officeDocument/relationships/pivotTable" Target="../pivotTables/pivotTable16.xml"/></Relationships>
</file>

<file path=xl/worksheets/_rels/sheet18.xml.rels><?xml version="1.0" encoding="UTF-8" standalone="yes"?>
<Relationships xmlns="http://schemas.openxmlformats.org/package/2006/relationships"><Relationship Id="rId1" Type="http://purl.oclc.org/ooxml/officeDocument/relationships/table" Target="../tables/table14.xml"/></Relationships>
</file>

<file path=xl/worksheets/_rels/sheet19.xml.rels><?xml version="1.0" encoding="UTF-8" standalone="yes"?>
<Relationships xmlns="http://schemas.openxmlformats.org/package/2006/relationships"><Relationship Id="rId1" Type="http://purl.oclc.org/ooxml/officeDocument/relationships/table" Target="../tables/table15.xml"/></Relationships>
</file>

<file path=xl/worksheets/_rels/sheet20.xml.rels><?xml version="1.0" encoding="UTF-8" standalone="yes"?>
<Relationships xmlns="http://schemas.openxmlformats.org/package/2006/relationships"><Relationship Id="rId1" Type="http://purl.oclc.org/ooxml/officeDocument/relationships/table" Target="../tables/table16.xml"/></Relationships>
</file>

<file path=xl/worksheets/sheet1.xml><?xml version="1.0" encoding="utf-8"?>
<worksheet xmlns="http://purl.oclc.org/ooxml/spreadsheetml/main" xmlns:r="http://purl.oclc.org/ooxml/officeDocument/relationships" xmlns:xdr="http://purl.oclc.org/ooxml/drawingml/spreadsheetDrawing" xmlns:x14="http://schemas.microsoft.com/office/spreadsheetml/2009/9/main"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651D8-A924-834D-8593-31D372CC9FC3}">
  <sheetPr codeName="Sheet1">
    <tabColor rgb="FFFF0000"/>
  </sheetPr>
  <dimension ref="A1:M2628"/>
  <sheetViews>
    <sheetView tabSelected="1" workbookViewId="0"/>
  </sheetViews>
  <sheetFormatPr baseColWidth="10" defaultRowHeight="16" x14ac:dyDescent="0.2"/>
  <cols>
    <col min="1" max="1" width="12.1640625" bestFit="1" customWidth="1"/>
    <col min="2" max="2" width="12.33203125" bestFit="1" customWidth="1"/>
    <col min="3" max="3" width="17.83203125" bestFit="1" customWidth="1"/>
    <col min="4" max="4" width="71.33203125" bestFit="1" customWidth="1"/>
    <col min="5" max="5" width="39.6640625" bestFit="1" customWidth="1"/>
    <col min="6" max="6" width="10.5" bestFit="1" customWidth="1"/>
    <col min="7" max="7" width="12.5" bestFit="1" customWidth="1"/>
    <col min="8" max="8" width="18.33203125" bestFit="1" customWidth="1"/>
    <col min="9" max="9" width="21.5" bestFit="1" customWidth="1"/>
    <col min="10" max="10" width="22.1640625" bestFit="1" customWidth="1"/>
    <col min="11" max="11" width="9" bestFit="1" customWidth="1"/>
    <col min="12" max="12" width="15" bestFit="1" customWidth="1"/>
    <col min="13" max="13" width="10" bestFit="1" customWidth="1"/>
  </cols>
  <sheetData>
    <row r="1" spans="1:13" x14ac:dyDescent="0.2">
      <c r="A1" s="3" t="s">
        <v>2738</v>
      </c>
      <c r="B1" s="3" t="s">
        <v>1</v>
      </c>
      <c r="C1" s="3" t="s">
        <v>2</v>
      </c>
      <c r="D1" s="3" t="s">
        <v>2737</v>
      </c>
      <c r="E1" s="3" t="s">
        <v>2741</v>
      </c>
      <c r="F1" s="3" t="s">
        <v>2745</v>
      </c>
      <c r="G1" s="3" t="s">
        <v>2744</v>
      </c>
      <c r="H1" s="3" t="s">
        <v>2742</v>
      </c>
      <c r="I1" s="3" t="s">
        <v>2748</v>
      </c>
      <c r="J1" s="3" t="s">
        <v>2743</v>
      </c>
      <c r="K1" s="3" t="s">
        <v>2739</v>
      </c>
      <c r="L1" s="3" t="s">
        <v>2749</v>
      </c>
      <c r="M1" s="3" t="s">
        <v>2740</v>
      </c>
    </row>
    <row r="2" spans="1:13" x14ac:dyDescent="0.2">
      <c r="A2" t="s">
        <v>960</v>
      </c>
      <c r="B2" t="s">
        <v>2752</v>
      </c>
      <c r="C2" t="s">
        <v>961</v>
      </c>
      <c r="D2" t="e" vm="1">
        <v>#VALUE!</v>
      </c>
      <c r="E2" t="str" cm="1">
        <f t="array" ref="E2">IFERROR(_FV(Concept_combined[[#This Row],[Asset Name]],"Industry"), "Undefined")</f>
        <v>Software &amp; IT Services</v>
      </c>
      <c r="F2" s="6" cm="1">
        <f t="array" ref="F2">IFERROR(_FV(Concept_combined[[#This Row],[Asset Name]],"Price"), 0)</f>
        <v>459.28</v>
      </c>
      <c r="G2" s="5" cm="1">
        <f t="array" ref="G2">IFERROR(_FV(Concept_combined[[#This Row],[Asset Name]],"Volume"), 0)</f>
        <v>69580</v>
      </c>
      <c r="H2" s="7" cm="1">
        <f t="array" ref="H2">IFERROR(_FV(Concept_combined[[#This Row],[Asset Name]],"Market cap",TRUE), 0)</f>
        <v>3413509499680</v>
      </c>
      <c r="I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 s="5" cm="1">
        <f t="array" ref="J2">IFERROR(_FV(Concept_combined[[#This Row],[Asset Name]],"Shares outstanding",TRUE), 0)</f>
        <v>7432306000</v>
      </c>
      <c r="K2" s="4" cm="1">
        <f t="array" ref="K2">IFERROR(_FV(Concept_combined[[#This Row],[Asset Name]],"P/E",TRUE), "")</f>
        <v>39.793500000000002</v>
      </c>
      <c r="L2" t="str" cm="1">
        <f t="array" ref="L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 s="4" cm="1">
        <f t="array" ref="M2">IFERROR(_FV(Concept_combined[[#This Row],[Asset Name]],"Beta"), "")</f>
        <v>0.89370000000000005</v>
      </c>
    </row>
    <row r="3" spans="1:13" x14ac:dyDescent="0.2">
      <c r="A3" t="s">
        <v>962</v>
      </c>
      <c r="B3" t="s">
        <v>2752</v>
      </c>
      <c r="C3" t="s">
        <v>961</v>
      </c>
      <c r="D3" t="e" vm="2">
        <v>#VALUE!</v>
      </c>
      <c r="E3" t="str" cm="1">
        <f t="array" ref="E3">IFERROR(_FV(Concept_combined[[#This Row],[Asset Name]],"Industry"), "Undefined")</f>
        <v>Semiconductors &amp; Semiconductor Equipment</v>
      </c>
      <c r="F3" s="6" cm="1">
        <f t="array" ref="F3">IFERROR(_FV(Concept_combined[[#This Row],[Asset Name]],"Price"), 0)</f>
        <v>122.67</v>
      </c>
      <c r="G3" s="5" cm="1">
        <f t="array" ref="G3">IFERROR(_FV(Concept_combined[[#This Row],[Asset Name]],"Volume"), 0)</f>
        <v>5224962</v>
      </c>
      <c r="H3" s="7" cm="1">
        <f t="array" ref="H3">IFERROR(_FV(Concept_combined[[#This Row],[Asset Name]],"Market cap",TRUE), 0)</f>
        <v>3017682000000</v>
      </c>
      <c r="I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 s="5" cm="1">
        <f t="array" ref="J3">IFERROR(_FV(Concept_combined[[#This Row],[Asset Name]],"Shares outstanding",TRUE), 0)</f>
        <v>24600000000</v>
      </c>
      <c r="K3" s="4" cm="1">
        <f t="array" ref="K3">IFERROR(_FV(Concept_combined[[#This Row],[Asset Name]],"P/E",TRUE), "")</f>
        <v>71.792199999999994</v>
      </c>
      <c r="L3" t="str" cm="1">
        <f t="array" ref="L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 s="4" cm="1">
        <f t="array" ref="M3">IFERROR(_FV(Concept_combined[[#This Row],[Asset Name]],"Beta"), "")</f>
        <v>1.6812</v>
      </c>
    </row>
    <row r="4" spans="1:13" x14ac:dyDescent="0.2">
      <c r="A4" t="s">
        <v>963</v>
      </c>
      <c r="B4" t="s">
        <v>2752</v>
      </c>
      <c r="C4" t="s">
        <v>961</v>
      </c>
      <c r="D4" t="e" vm="3">
        <v>#VALUE!</v>
      </c>
      <c r="E4" t="str" cm="1">
        <f t="array" ref="E4">IFERROR(_FV(Concept_combined[[#This Row],[Asset Name]],"Industry"), "Undefined")</f>
        <v>Software &amp; IT Services</v>
      </c>
      <c r="F4" s="6" cm="1">
        <f t="array" ref="F4">IFERROR(_FV(Concept_combined[[#This Row],[Asset Name]],"Price"), 0)</f>
        <v>185.24</v>
      </c>
      <c r="G4" s="5" cm="1">
        <f t="array" ref="G4">IFERROR(_FV(Concept_combined[[#This Row],[Asset Name]],"Volume"), 0)</f>
        <v>77976</v>
      </c>
      <c r="H4" s="7" cm="1">
        <f t="array" ref="H4">IFERROR(_FV(Concept_combined[[#This Row],[Asset Name]],"Market cap",TRUE), 0)</f>
        <v>2269816000000</v>
      </c>
      <c r="I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4" s="5" cm="1">
        <f t="array" ref="J4">IFERROR(_FV(Concept_combined[[#This Row],[Asset Name]],"Shares outstanding",TRUE), 0)</f>
        <v>12358000000</v>
      </c>
      <c r="K4" s="4" cm="1">
        <f t="array" ref="K4">IFERROR(_FV(Concept_combined[[#This Row],[Asset Name]],"P/E",TRUE), "")</f>
        <v>28.410599999999999</v>
      </c>
      <c r="L4" t="str" cm="1">
        <f t="array" ref="L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 s="4" cm="1">
        <f t="array" ref="M4">IFERROR(_FV(Concept_combined[[#This Row],[Asset Name]],"Beta"), "")</f>
        <v>1.0464</v>
      </c>
    </row>
    <row r="5" spans="1:13" x14ac:dyDescent="0.2">
      <c r="A5" t="s">
        <v>964</v>
      </c>
      <c r="B5" t="s">
        <v>2752</v>
      </c>
      <c r="C5" t="s">
        <v>961</v>
      </c>
      <c r="D5" t="e" vm="4">
        <v>#VALUE!</v>
      </c>
      <c r="E5" t="str" cm="1">
        <f t="array" ref="E5">IFERROR(_FV(Concept_combined[[#This Row],[Asset Name]],"Industry"), "Undefined")</f>
        <v>Specialty Retailers</v>
      </c>
      <c r="F5" s="6" cm="1">
        <f t="array" ref="F5">IFERROR(_FV(Concept_combined[[#This Row],[Asset Name]],"Price"), 0)</f>
        <v>231.26</v>
      </c>
      <c r="G5" s="5" cm="1">
        <f t="array" ref="G5">IFERROR(_FV(Concept_combined[[#This Row],[Asset Name]],"Volume"), 0)</f>
        <v>8797525</v>
      </c>
      <c r="H5" s="7" cm="1">
        <f t="array" ref="H5">IFERROR(_FV(Concept_combined[[#This Row],[Asset Name]],"Market cap",TRUE), 0)</f>
        <v>737533466960</v>
      </c>
      <c r="I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5" s="5" cm="1">
        <f t="array" ref="J5">IFERROR(_FV(Concept_combined[[#This Row],[Asset Name]],"Shares outstanding",TRUE), 0)</f>
        <v>3189196000</v>
      </c>
      <c r="K5" s="4" cm="1">
        <f t="array" ref="K5">IFERROR(_FV(Concept_combined[[#This Row],[Asset Name]],"P/E",TRUE), "")</f>
        <v>59.145800000000001</v>
      </c>
      <c r="L5" t="str" cm="1">
        <f t="array" ref="L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5" s="4" cm="1">
        <f t="array" ref="M5">IFERROR(_FV(Concept_combined[[#This Row],[Asset Name]],"Beta"), "")</f>
        <v>2.3113999999999999</v>
      </c>
    </row>
    <row r="6" spans="1:13" x14ac:dyDescent="0.2">
      <c r="A6" t="s">
        <v>965</v>
      </c>
      <c r="B6" t="s">
        <v>2752</v>
      </c>
      <c r="C6" t="s">
        <v>961</v>
      </c>
      <c r="D6" t="e" vm="5">
        <v>#VALUE!</v>
      </c>
      <c r="E6" t="str" cm="1">
        <f t="array" ref="E6">IFERROR(_FV(Concept_combined[[#This Row],[Asset Name]],"Industry"), "Undefined")</f>
        <v>Oil &amp; Gas</v>
      </c>
      <c r="F6" s="6" cm="1">
        <f t="array" ref="F6">IFERROR(_FV(Concept_combined[[#This Row],[Asset Name]],"Price"), 0)</f>
        <v>114.18</v>
      </c>
      <c r="G6" s="5" cm="1">
        <f t="array" ref="G6">IFERROR(_FV(Concept_combined[[#This Row],[Asset Name]],"Volume"), 0)</f>
        <v>9136</v>
      </c>
      <c r="H6" s="7" cm="1">
        <f t="array" ref="H6">IFERROR(_FV(Concept_combined[[#This Row],[Asset Name]],"Market cap",TRUE), 0)</f>
        <v>512203259040</v>
      </c>
      <c r="I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6" s="5" cm="1">
        <f t="array" ref="J6">IFERROR(_FV(Concept_combined[[#This Row],[Asset Name]],"Shares outstanding",TRUE), 0)</f>
        <v>4485928000</v>
      </c>
      <c r="K6" s="4" cm="1">
        <f t="array" ref="K6">IFERROR(_FV(Concept_combined[[#This Row],[Asset Name]],"P/E",TRUE), "")</f>
        <v>14.0246</v>
      </c>
      <c r="L6" t="str" cm="1">
        <f t="array" ref="L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 s="4" cm="1">
        <f t="array" ref="M6">IFERROR(_FV(Concept_combined[[#This Row],[Asset Name]],"Beta"), "")</f>
        <v>0.89339999999999997</v>
      </c>
    </row>
    <row r="7" spans="1:13" x14ac:dyDescent="0.2">
      <c r="A7" t="s">
        <v>2753</v>
      </c>
      <c r="B7" t="s">
        <v>2752</v>
      </c>
      <c r="C7" t="s">
        <v>961</v>
      </c>
      <c r="D7" t="e" vm="6">
        <v>#VALUE!</v>
      </c>
      <c r="E7" t="str" cm="1">
        <f t="array" ref="E7">IFERROR(_FV(Concept_combined[[#This Row],[Asset Name]],"Industry"), "Undefined")</f>
        <v>Specialty Retailers</v>
      </c>
      <c r="F7" s="6" cm="1">
        <f t="array" ref="F7">IFERROR(_FV(Concept_combined[[#This Row],[Asset Name]],"Price"), 0)</f>
        <v>334.97</v>
      </c>
      <c r="G7" s="5" cm="1">
        <f t="array" ref="G7">IFERROR(_FV(Concept_combined[[#This Row],[Asset Name]],"Volume"), 0)</f>
        <v>2613</v>
      </c>
      <c r="H7" s="7" cm="1">
        <f t="array" ref="H7">IFERROR(_FV(Concept_combined[[#This Row],[Asset Name]],"Market cap",TRUE), 0)</f>
        <v>332161008574</v>
      </c>
      <c r="I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7" s="5" cm="1">
        <f t="array" ref="J7">IFERROR(_FV(Concept_combined[[#This Row],[Asset Name]],"Shares outstanding",TRUE), 0)</f>
        <v>991614200</v>
      </c>
      <c r="K7" s="4" cm="1">
        <f t="array" ref="K7">IFERROR(_FV(Concept_combined[[#This Row],[Asset Name]],"P/E",TRUE), "")</f>
        <v>22.4682</v>
      </c>
      <c r="L7" t="str" cm="1">
        <f t="array" ref="L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7" s="4" cm="1">
        <f t="array" ref="M7">IFERROR(_FV(Concept_combined[[#This Row],[Asset Name]],"Beta"), "")</f>
        <v>0.98970000000000002</v>
      </c>
    </row>
    <row r="8" spans="1:13" x14ac:dyDescent="0.2">
      <c r="A8" t="s">
        <v>966</v>
      </c>
      <c r="B8" t="s">
        <v>2752</v>
      </c>
      <c r="C8" t="s">
        <v>961</v>
      </c>
      <c r="D8" t="e" vm="7">
        <v>#VALUE!</v>
      </c>
      <c r="E8" t="str" cm="1">
        <f t="array" ref="E8">IFERROR(_FV(Concept_combined[[#This Row],[Asset Name]],"Industry"), "Undefined")</f>
        <v>Banking Services</v>
      </c>
      <c r="F8" s="6" cm="1">
        <f t="array" ref="F8">IFERROR(_FV(Concept_combined[[#This Row],[Asset Name]],"Price"), 0)</f>
        <v>40.93</v>
      </c>
      <c r="G8" s="5" cm="1">
        <f t="array" ref="G8">IFERROR(_FV(Concept_combined[[#This Row],[Asset Name]],"Volume"), 0)</f>
        <v>32652</v>
      </c>
      <c r="H8" s="7" cm="1">
        <f t="array" ref="H8">IFERROR(_FV(Concept_combined[[#This Row],[Asset Name]],"Market cap",TRUE), 0)</f>
        <v>320087744100</v>
      </c>
      <c r="I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8" s="5" cm="1">
        <f t="array" ref="J8">IFERROR(_FV(Concept_combined[[#This Row],[Asset Name]],"Shares outstanding",TRUE), 0)</f>
        <v>7820370000</v>
      </c>
      <c r="K8" s="4" cm="1">
        <f t="array" ref="K8">IFERROR(_FV(Concept_combined[[#This Row],[Asset Name]],"P/E",TRUE), "")</f>
        <v>14.157299999999999</v>
      </c>
      <c r="L8" t="str" cm="1">
        <f t="array" ref="L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8" s="4" cm="1">
        <f t="array" ref="M8">IFERROR(_FV(Concept_combined[[#This Row],[Asset Name]],"Beta"), "")</f>
        <v>1.3554999999999999</v>
      </c>
    </row>
    <row r="9" spans="1:13" x14ac:dyDescent="0.2">
      <c r="A9" t="s">
        <v>967</v>
      </c>
      <c r="B9" t="s">
        <v>2752</v>
      </c>
      <c r="C9" t="s">
        <v>961</v>
      </c>
      <c r="D9" t="e" vm="8">
        <v>#VALUE!</v>
      </c>
      <c r="E9" t="str" cm="1">
        <f t="array" ref="E9">IFERROR(_FV(Concept_combined[[#This Row],[Asset Name]],"Industry"), "Undefined")</f>
        <v>Semiconductors &amp; Semiconductor Equipment</v>
      </c>
      <c r="F9" s="6" cm="1">
        <f t="array" ref="F9">IFERROR(_FV(Concept_combined[[#This Row],[Asset Name]],"Price"), 0)</f>
        <v>164.31</v>
      </c>
      <c r="G9" s="5" cm="1">
        <f t="array" ref="G9">IFERROR(_FV(Concept_combined[[#This Row],[Asset Name]],"Volume"), 0)</f>
        <v>886014</v>
      </c>
      <c r="H9" s="7" cm="1">
        <f t="array" ref="H9">IFERROR(_FV(Concept_combined[[#This Row],[Asset Name]],"Market cap",TRUE), 0)</f>
        <v>265576553340</v>
      </c>
      <c r="I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9" s="5" cm="1">
        <f t="array" ref="J9">IFERROR(_FV(Concept_combined[[#This Row],[Asset Name]],"Shares outstanding",TRUE), 0)</f>
        <v>1616314000</v>
      </c>
      <c r="K9" s="4" cm="1">
        <f t="array" ref="K9">IFERROR(_FV(Concept_combined[[#This Row],[Asset Name]],"P/E",TRUE), "")</f>
        <v>239.6412</v>
      </c>
      <c r="L9" t="str" cm="1">
        <f t="array" ref="L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9" s="4" cm="1">
        <f t="array" ref="M9">IFERROR(_FV(Concept_combined[[#This Row],[Asset Name]],"Beta"), "")</f>
        <v>1.6816</v>
      </c>
    </row>
    <row r="10" spans="1:13" x14ac:dyDescent="0.2">
      <c r="A10" t="s">
        <v>968</v>
      </c>
      <c r="B10" t="s">
        <v>2752</v>
      </c>
      <c r="C10" t="s">
        <v>961</v>
      </c>
      <c r="D10" t="e" vm="9">
        <v>#VALUE!</v>
      </c>
      <c r="E10" t="str" cm="1">
        <f t="array" ref="E10">IFERROR(_FV(Concept_combined[[#This Row],[Asset Name]],"Industry"), "Undefined")</f>
        <v>Communications &amp; Networking</v>
      </c>
      <c r="F10" s="6" cm="1">
        <f t="array" ref="F10">IFERROR(_FV(Concept_combined[[#This Row],[Asset Name]],"Price"), 0)</f>
        <v>47.28</v>
      </c>
      <c r="G10" s="5" cm="1">
        <f t="array" ref="G10">IFERROR(_FV(Concept_combined[[#This Row],[Asset Name]],"Volume"), 0)</f>
        <v>10878</v>
      </c>
      <c r="H10" s="7" cm="1">
        <f t="array" ref="H10">IFERROR(_FV(Concept_combined[[#This Row],[Asset Name]],"Market cap",TRUE), 0)</f>
        <v>190482373200</v>
      </c>
      <c r="I1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0" s="5" cm="1">
        <f t="array" ref="J10">IFERROR(_FV(Concept_combined[[#This Row],[Asset Name]],"Shares outstanding",TRUE), 0)</f>
        <v>4028815000</v>
      </c>
      <c r="K10" s="4" cm="1">
        <f t="array" ref="K10">IFERROR(_FV(Concept_combined[[#This Row],[Asset Name]],"P/E",TRUE), "")</f>
        <v>15.920199999999999</v>
      </c>
      <c r="L10" t="str" cm="1">
        <f t="array" ref="L1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0" s="4" cm="1">
        <f t="array" ref="M10">IFERROR(_FV(Concept_combined[[#This Row],[Asset Name]],"Beta"), "")</f>
        <v>0.84409999999999996</v>
      </c>
    </row>
    <row r="11" spans="1:13" x14ac:dyDescent="0.2">
      <c r="A11" t="s">
        <v>969</v>
      </c>
      <c r="B11" t="s">
        <v>2752</v>
      </c>
      <c r="C11" t="s">
        <v>961</v>
      </c>
      <c r="D11" t="e" vm="10">
        <v>#VALUE!</v>
      </c>
      <c r="E11" t="str" cm="1">
        <f t="array" ref="E11">IFERROR(_FV(Concept_combined[[#This Row],[Asset Name]],"Industry"), "Undefined")</f>
        <v>Semiconductors &amp; Semiconductor Equipment</v>
      </c>
      <c r="F11" s="6" cm="1">
        <f t="array" ref="F11">IFERROR(_FV(Concept_combined[[#This Row],[Asset Name]],"Price"), 0)</f>
        <v>240.86</v>
      </c>
      <c r="G11" s="5" cm="1">
        <f t="array" ref="G11">IFERROR(_FV(Concept_combined[[#This Row],[Asset Name]],"Volume"), 0)</f>
        <v>14897</v>
      </c>
      <c r="H11" s="7" cm="1">
        <f t="array" ref="H11">IFERROR(_FV(Concept_combined[[#This Row],[Asset Name]],"Market cap",TRUE), 0)</f>
        <v>199426034414</v>
      </c>
      <c r="I1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1" s="5" cm="1">
        <f t="array" ref="J11">IFERROR(_FV(Concept_combined[[#This Row],[Asset Name]],"Shares outstanding",TRUE), 0)</f>
        <v>827974900</v>
      </c>
      <c r="K11" s="4" cm="1">
        <f t="array" ref="K11">IFERROR(_FV(Concept_combined[[#This Row],[Asset Name]],"P/E",TRUE), "")</f>
        <v>27.6768</v>
      </c>
      <c r="L11" t="str" cm="1">
        <f t="array" ref="L1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1" s="4" cm="1">
        <f t="array" ref="M11">IFERROR(_FV(Concept_combined[[#This Row],[Asset Name]],"Beta"), "")</f>
        <v>1.5504</v>
      </c>
    </row>
    <row r="12" spans="1:13" x14ac:dyDescent="0.2">
      <c r="A12" t="s">
        <v>970</v>
      </c>
      <c r="B12" t="s">
        <v>2752</v>
      </c>
      <c r="C12" t="s">
        <v>961</v>
      </c>
      <c r="D12" t="e" vm="11">
        <v>#VALUE!</v>
      </c>
      <c r="E12" t="str" cm="1">
        <f t="array" ref="E12">IFERROR(_FV(Concept_combined[[#This Row],[Asset Name]],"Industry"), "Undefined")</f>
        <v>Semiconductors &amp; Semiconductor Equipment</v>
      </c>
      <c r="F12" s="6" cm="1">
        <f t="array" ref="F12">IFERROR(_FV(Concept_combined[[#This Row],[Asset Name]],"Price"), 0)</f>
        <v>198.42</v>
      </c>
      <c r="G12" s="5" cm="1">
        <f t="array" ref="G12">IFERROR(_FV(Concept_combined[[#This Row],[Asset Name]],"Volume"), 0)</f>
        <v>1774</v>
      </c>
      <c r="H12" s="7" cm="1">
        <f t="array" ref="H12">IFERROR(_FV(Concept_combined[[#This Row],[Asset Name]],"Market cap",TRUE), 0)</f>
        <v>180657878124</v>
      </c>
      <c r="I1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2" s="5" cm="1">
        <f t="array" ref="J12">IFERROR(_FV(Concept_combined[[#This Row],[Asset Name]],"Shares outstanding",TRUE), 0)</f>
        <v>910482200</v>
      </c>
      <c r="K12" s="4" cm="1">
        <f t="array" ref="K12">IFERROR(_FV(Concept_combined[[#This Row],[Asset Name]],"P/E",TRUE), "")</f>
        <v>30.932500000000001</v>
      </c>
      <c r="L12" t="str" cm="1">
        <f t="array" ref="L1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2" s="4" cm="1">
        <f t="array" ref="M12">IFERROR(_FV(Concept_combined[[#This Row],[Asset Name]],"Beta"), "")</f>
        <v>0.97330000000000005</v>
      </c>
    </row>
    <row r="13" spans="1:13" x14ac:dyDescent="0.2">
      <c r="A13" t="s">
        <v>972</v>
      </c>
      <c r="B13" t="s">
        <v>2752</v>
      </c>
      <c r="C13" t="s">
        <v>961</v>
      </c>
      <c r="D13" t="e" vm="12">
        <v>#VALUE!</v>
      </c>
      <c r="E13" t="str" cm="1">
        <f t="array" ref="E13">IFERROR(_FV(Concept_combined[[#This Row],[Asset Name]],"Industry"), "Undefined")</f>
        <v>Machinery, Equipment &amp; Components</v>
      </c>
      <c r="F13" s="6" cm="1">
        <f t="array" ref="F13">IFERROR(_FV(Concept_combined[[#This Row],[Asset Name]],"Price"), 0)</f>
        <v>327.76</v>
      </c>
      <c r="G13" s="5" cm="1">
        <f t="array" ref="G13">IFERROR(_FV(Concept_combined[[#This Row],[Asset Name]],"Volume"), 0)</f>
        <v>2853</v>
      </c>
      <c r="H13" s="7" cm="1">
        <f t="array" ref="H13">IFERROR(_FV(Concept_combined[[#This Row],[Asset Name]],"Market cap",TRUE), 0)</f>
        <v>160291945728</v>
      </c>
      <c r="I1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3" s="5" cm="1">
        <f t="array" ref="J13">IFERROR(_FV(Concept_combined[[#This Row],[Asset Name]],"Shares outstanding",TRUE), 0)</f>
        <v>489052800</v>
      </c>
      <c r="K13" s="4" cm="1">
        <f t="array" ref="K13">IFERROR(_FV(Concept_combined[[#This Row],[Asset Name]],"P/E",TRUE), "")</f>
        <v>14.799300000000001</v>
      </c>
      <c r="L13" t="str" cm="1">
        <f t="array" ref="L1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3" s="4" cm="1">
        <f t="array" ref="M13">IFERROR(_FV(Concept_combined[[#This Row],[Asset Name]],"Beta"), "")</f>
        <v>1.1068</v>
      </c>
    </row>
    <row r="14" spans="1:13" x14ac:dyDescent="0.2">
      <c r="A14" t="s">
        <v>973</v>
      </c>
      <c r="B14" t="s">
        <v>2752</v>
      </c>
      <c r="C14" t="s">
        <v>961</v>
      </c>
      <c r="D14" t="e" vm="13">
        <v>#VALUE!</v>
      </c>
      <c r="E14" t="str" cm="1">
        <f t="array" ref="E14">IFERROR(_FV(Concept_combined[[#This Row],[Asset Name]],"Industry"), "Undefined")</f>
        <v>Healthcare Equipment &amp; Supplies</v>
      </c>
      <c r="F14" s="6" cm="1">
        <f t="array" ref="F14">IFERROR(_FV(Concept_combined[[#This Row],[Asset Name]],"Price"), 0)</f>
        <v>438.81</v>
      </c>
      <c r="G14" s="5" cm="1">
        <f t="array" ref="G14">IFERROR(_FV(Concept_combined[[#This Row],[Asset Name]],"Volume"), 0)</f>
        <v>1031</v>
      </c>
      <c r="H14" s="7" cm="1">
        <f t="array" ref="H14">IFERROR(_FV(Concept_combined[[#This Row],[Asset Name]],"Market cap",TRUE), 0)</f>
        <v>155648452098</v>
      </c>
      <c r="I1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4" s="5" cm="1">
        <f t="array" ref="J14">IFERROR(_FV(Concept_combined[[#This Row],[Asset Name]],"Shares outstanding",TRUE), 0)</f>
        <v>354705800</v>
      </c>
      <c r="K14" s="4" cm="1">
        <f t="array" ref="K14">IFERROR(_FV(Concept_combined[[#This Row],[Asset Name]],"P/E",TRUE), "")</f>
        <v>79.184299999999993</v>
      </c>
      <c r="L14" t="str" cm="1">
        <f t="array" ref="L1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4" s="4" cm="1">
        <f t="array" ref="M14">IFERROR(_FV(Concept_combined[[#This Row],[Asset Name]],"Beta"), "")</f>
        <v>1.3908</v>
      </c>
    </row>
    <row r="15" spans="1:13" x14ac:dyDescent="0.2">
      <c r="A15" t="s">
        <v>974</v>
      </c>
      <c r="B15" t="s">
        <v>2752</v>
      </c>
      <c r="C15" t="s">
        <v>961</v>
      </c>
      <c r="D15" t="e" vm="14">
        <v>#VALUE!</v>
      </c>
      <c r="E15" t="str" cm="1">
        <f t="array" ref="E15">IFERROR(_FV(Concept_combined[[#This Row],[Asset Name]],"Industry"), "Undefined")</f>
        <v>Textiles &amp; Apparel</v>
      </c>
      <c r="F15" s="6" cm="1">
        <f t="array" ref="F15">IFERROR(_FV(Concept_combined[[#This Row],[Asset Name]],"Price"), 0)</f>
        <v>76.040000000000006</v>
      </c>
      <c r="G15" s="5" cm="1">
        <f t="array" ref="G15">IFERROR(_FV(Concept_combined[[#This Row],[Asset Name]],"Volume"), 0)</f>
        <v>156435</v>
      </c>
      <c r="H15" s="7" cm="1">
        <f t="array" ref="H15">IFERROR(_FV(Concept_combined[[#This Row],[Asset Name]],"Market cap",TRUE), 0)</f>
        <v>115964000000</v>
      </c>
      <c r="I1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 s="5" cm="1">
        <f t="array" ref="J15">IFERROR(_FV(Concept_combined[[#This Row],[Asset Name]],"Shares outstanding",TRUE), 0)</f>
        <v>1509359000</v>
      </c>
      <c r="K15" s="4" cm="1">
        <f t="array" ref="K15">IFERROR(_FV(Concept_combined[[#This Row],[Asset Name]],"P/E",TRUE), "")</f>
        <v>20.404</v>
      </c>
      <c r="L15" t="str" cm="1">
        <f t="array" ref="L1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5" s="4" cm="1">
        <f t="array" ref="M15">IFERROR(_FV(Concept_combined[[#This Row],[Asset Name]],"Beta"), "")</f>
        <v>1.0087999999999999</v>
      </c>
    </row>
    <row r="16" spans="1:13" x14ac:dyDescent="0.2">
      <c r="A16" t="s">
        <v>975</v>
      </c>
      <c r="B16" t="s">
        <v>2752</v>
      </c>
      <c r="C16" t="s">
        <v>961</v>
      </c>
      <c r="D16" t="e" vm="15">
        <v>#VALUE!</v>
      </c>
      <c r="E16" t="str" cm="1">
        <f t="array" ref="E16">IFERROR(_FV(Concept_combined[[#This Row],[Asset Name]],"Industry"), "Undefined")</f>
        <v>Semiconductors &amp; Semiconductor Equipment</v>
      </c>
      <c r="F16" s="6" cm="1">
        <f t="array" ref="F16">IFERROR(_FV(Concept_combined[[#This Row],[Asset Name]],"Price"), 0)</f>
        <v>1072.82</v>
      </c>
      <c r="G16" s="5" cm="1">
        <f t="array" ref="G16">IFERROR(_FV(Concept_combined[[#This Row],[Asset Name]],"Volume"), 0)</f>
        <v>1317</v>
      </c>
      <c r="H16" s="7" cm="1">
        <f t="array" ref="H16">IFERROR(_FV(Concept_combined[[#This Row],[Asset Name]],"Market cap",TRUE), 0)</f>
        <v>140261559620</v>
      </c>
      <c r="I1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 s="5" cm="1">
        <f t="array" ref="J16">IFERROR(_FV(Concept_combined[[#This Row],[Asset Name]],"Shares outstanding",TRUE), 0)</f>
        <v>130741000</v>
      </c>
      <c r="K16" s="4" cm="1">
        <f t="array" ref="K16">IFERROR(_FV(Concept_combined[[#This Row],[Asset Name]],"P/E",TRUE), "")</f>
        <v>39.356900000000003</v>
      </c>
      <c r="L16" t="str" cm="1">
        <f t="array" ref="L1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 s="4" cm="1">
        <f t="array" ref="M16">IFERROR(_FV(Concept_combined[[#This Row],[Asset Name]],"Beta"), "")</f>
        <v>1.4910000000000001</v>
      </c>
    </row>
    <row r="17" spans="1:13" x14ac:dyDescent="0.2">
      <c r="A17" t="s">
        <v>976</v>
      </c>
      <c r="B17" t="s">
        <v>2752</v>
      </c>
      <c r="C17" t="s">
        <v>961</v>
      </c>
      <c r="D17" t="e" vm="16">
        <v>#VALUE!</v>
      </c>
      <c r="E17" t="str" cm="1">
        <f t="array" ref="E17">IFERROR(_FV(Concept_combined[[#This Row],[Asset Name]],"Industry"), "Undefined")</f>
        <v>Biotechnology &amp; Medical Research</v>
      </c>
      <c r="F17" s="6" cm="1">
        <f t="array" ref="F17">IFERROR(_FV(Concept_combined[[#This Row],[Asset Name]],"Price"), 0)</f>
        <v>1044.6600000000001</v>
      </c>
      <c r="G17" s="5" cm="1">
        <f t="array" ref="G17">IFERROR(_FV(Concept_combined[[#This Row],[Asset Name]],"Volume"), 0)</f>
        <v>452</v>
      </c>
      <c r="H17" s="7" cm="1">
        <f t="array" ref="H17">IFERROR(_FV(Concept_combined[[#This Row],[Asset Name]],"Market cap",TRUE), 0)</f>
        <v>115106384430</v>
      </c>
      <c r="I1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 s="5" cm="1">
        <f t="array" ref="J17">IFERROR(_FV(Concept_combined[[#This Row],[Asset Name]],"Shares outstanding",TRUE), 0)</f>
        <v>110185500</v>
      </c>
      <c r="K17" s="4" cm="1">
        <f t="array" ref="K17">IFERROR(_FV(Concept_combined[[#This Row],[Asset Name]],"P/E",TRUE), "")</f>
        <v>30.851500000000001</v>
      </c>
      <c r="L17" t="str" cm="1">
        <f t="array" ref="L1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7" s="4" cm="1">
        <f t="array" ref="M17">IFERROR(_FV(Concept_combined[[#This Row],[Asset Name]],"Beta"), "")</f>
        <v>0.1288</v>
      </c>
    </row>
    <row r="18" spans="1:13" x14ac:dyDescent="0.2">
      <c r="A18" t="s">
        <v>977</v>
      </c>
      <c r="B18" t="s">
        <v>2752</v>
      </c>
      <c r="C18" t="s">
        <v>961</v>
      </c>
      <c r="D18" t="e" vm="17">
        <v>#VALUE!</v>
      </c>
      <c r="E18" t="str" cm="1">
        <f t="array" ref="E18">IFERROR(_FV(Concept_combined[[#This Row],[Asset Name]],"Industry"), "Undefined")</f>
        <v>Healthcare Equipment &amp; Supplies</v>
      </c>
      <c r="F18" s="6" cm="1">
        <f t="array" ref="F18">IFERROR(_FV(Concept_combined[[#This Row],[Asset Name]],"Price"), 0)</f>
        <v>77.37</v>
      </c>
      <c r="G18" s="5" cm="1">
        <f t="array" ref="G18">IFERROR(_FV(Concept_combined[[#This Row],[Asset Name]],"Volume"), 0)</f>
        <v>438</v>
      </c>
      <c r="H18" s="7" cm="1">
        <f t="array" ref="H18">IFERROR(_FV(Concept_combined[[#This Row],[Asset Name]],"Market cap",TRUE), 0)</f>
        <v>99209229900</v>
      </c>
      <c r="I1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 s="5" cm="1">
        <f t="array" ref="J18">IFERROR(_FV(Concept_combined[[#This Row],[Asset Name]],"Shares outstanding",TRUE), 0)</f>
        <v>1282270000</v>
      </c>
      <c r="K18" s="4" cm="1">
        <f t="array" ref="K18">IFERROR(_FV(Concept_combined[[#This Row],[Asset Name]],"P/E",TRUE), "")</f>
        <v>27.9939</v>
      </c>
      <c r="L18" t="str" cm="1">
        <f t="array" ref="L1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 s="4" cm="1">
        <f t="array" ref="M18">IFERROR(_FV(Concept_combined[[#This Row],[Asset Name]],"Beta"), "")</f>
        <v>0.83160000000000001</v>
      </c>
    </row>
    <row r="19" spans="1:13" x14ac:dyDescent="0.2">
      <c r="A19" t="s">
        <v>978</v>
      </c>
      <c r="B19" t="s">
        <v>2752</v>
      </c>
      <c r="C19" t="s">
        <v>961</v>
      </c>
      <c r="D19" t="e" vm="18">
        <v>#VALUE!</v>
      </c>
      <c r="E19" t="str" cm="1">
        <f t="array" ref="E19">IFERROR(_FV(Concept_combined[[#This Row],[Asset Name]],"Industry"), "Undefined")</f>
        <v>Semiconductors &amp; Semiconductor Equipment</v>
      </c>
      <c r="F19" s="6" cm="1">
        <f t="array" ref="F19">IFERROR(_FV(Concept_combined[[#This Row],[Asset Name]],"Price"), 0)</f>
        <v>839.11</v>
      </c>
      <c r="G19" s="5" cm="1">
        <f t="array" ref="G19">IFERROR(_FV(Concept_combined[[#This Row],[Asset Name]],"Volume"), 0)</f>
        <v>817</v>
      </c>
      <c r="H19" s="7" cm="1">
        <f t="array" ref="H19">IFERROR(_FV(Concept_combined[[#This Row],[Asset Name]],"Market cap",TRUE), 0)</f>
        <v>111453600000</v>
      </c>
      <c r="I1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9" s="5" cm="1">
        <f t="array" ref="J19">IFERROR(_FV(Concept_combined[[#This Row],[Asset Name]],"Shares outstanding",TRUE), 0)</f>
        <v>134640000</v>
      </c>
      <c r="K19" s="4" cm="1">
        <f t="array" ref="K19">IFERROR(_FV(Concept_combined[[#This Row],[Asset Name]],"P/E",TRUE), "")</f>
        <v>43.974400000000003</v>
      </c>
      <c r="L19" t="str" cm="1">
        <f t="array" ref="L1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9" s="4" cm="1">
        <f t="array" ref="M19">IFERROR(_FV(Concept_combined[[#This Row],[Asset Name]],"Beta"), "")</f>
        <v>1.2637</v>
      </c>
    </row>
    <row r="20" spans="1:13" x14ac:dyDescent="0.2">
      <c r="A20" t="s">
        <v>979</v>
      </c>
      <c r="B20" t="s">
        <v>2752</v>
      </c>
      <c r="C20" t="s">
        <v>961</v>
      </c>
      <c r="D20" t="e" vm="19">
        <v>#VALUE!</v>
      </c>
      <c r="E20" t="str" cm="1">
        <f t="array" ref="E20">IFERROR(_FV(Concept_combined[[#This Row],[Asset Name]],"Industry"), "Undefined")</f>
        <v>Healthcare Providers &amp; Services</v>
      </c>
      <c r="F20" s="6" cm="1">
        <f t="array" ref="F20">IFERROR(_FV(Concept_combined[[#This Row],[Asset Name]],"Price"), 0)</f>
        <v>319.7</v>
      </c>
      <c r="G20" s="5" cm="1">
        <f t="array" ref="G20">IFERROR(_FV(Concept_combined[[#This Row],[Asset Name]],"Volume"), 0)</f>
        <v>6</v>
      </c>
      <c r="H20" s="7" cm="1">
        <f t="array" ref="H20">IFERROR(_FV(Concept_combined[[#This Row],[Asset Name]],"Market cap",TRUE), 0)</f>
        <v>83733937770</v>
      </c>
      <c r="I2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0" s="5" cm="1">
        <f t="array" ref="J20">IFERROR(_FV(Concept_combined[[#This Row],[Asset Name]],"Shares outstanding",TRUE), 0)</f>
        <v>261914100</v>
      </c>
      <c r="K20" s="4" cm="1">
        <f t="array" ref="K20">IFERROR(_FV(Concept_combined[[#This Row],[Asset Name]],"P/E",TRUE), "")</f>
        <v>15.9299</v>
      </c>
      <c r="L20" t="str" cm="1">
        <f t="array" ref="L2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0" s="4" cm="1">
        <f t="array" ref="M20">IFERROR(_FV(Concept_combined[[#This Row],[Asset Name]],"Beta"), "")</f>
        <v>1.6882999999999999</v>
      </c>
    </row>
    <row r="21" spans="1:13" x14ac:dyDescent="0.2">
      <c r="A21" t="s">
        <v>980</v>
      </c>
      <c r="B21" t="s">
        <v>2752</v>
      </c>
      <c r="C21" t="s">
        <v>961</v>
      </c>
      <c r="D21" t="e" vm="20">
        <v>#VALUE!</v>
      </c>
      <c r="E21" t="str" cm="1">
        <f t="array" ref="E21">IFERROR(_FV(Concept_combined[[#This Row],[Asset Name]],"Industry"), "Undefined")</f>
        <v>Hotels &amp; Entertainment Services</v>
      </c>
      <c r="F21" s="6" cm="1">
        <f t="array" ref="F21">IFERROR(_FV(Concept_combined[[#This Row],[Asset Name]],"Price"), 0)</f>
        <v>61.4</v>
      </c>
      <c r="G21" s="5" cm="1">
        <f t="array" ref="G21">IFERROR(_FV(Concept_combined[[#This Row],[Asset Name]],"Volume"), 0)</f>
        <v>69316</v>
      </c>
      <c r="H21" s="7" cm="1">
        <f t="array" ref="H21">IFERROR(_FV(Concept_combined[[#This Row],[Asset Name]],"Market cap",TRUE), 0)</f>
        <v>84323690000</v>
      </c>
      <c r="I2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1" s="5" cm="1">
        <f t="array" ref="J21">IFERROR(_FV(Concept_combined[[#This Row],[Asset Name]],"Shares outstanding",TRUE), 0)</f>
        <v>1373350000</v>
      </c>
      <c r="K21" s="4" cm="1">
        <f t="array" ref="K21">IFERROR(_FV(Concept_combined[[#This Row],[Asset Name]],"P/E",TRUE), "")</f>
        <v>65.525700000000001</v>
      </c>
      <c r="L21" t="str" cm="1">
        <f t="array" ref="L2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1" s="4" cm="1">
        <f t="array" ref="M21">IFERROR(_FV(Concept_combined[[#This Row],[Asset Name]],"Beta"), "")</f>
        <v>1.2433000000000001</v>
      </c>
    </row>
    <row r="22" spans="1:13" x14ac:dyDescent="0.2">
      <c r="A22" t="s">
        <v>981</v>
      </c>
      <c r="B22" t="s">
        <v>2752</v>
      </c>
      <c r="C22" t="s">
        <v>961</v>
      </c>
      <c r="D22" t="e" vm="21">
        <v>#VALUE!</v>
      </c>
      <c r="E22" t="str" cm="1">
        <f t="array" ref="E22">IFERROR(_FV(Concept_combined[[#This Row],[Asset Name]],"Industry"), "Undefined")</f>
        <v>Software &amp; IT Services</v>
      </c>
      <c r="F22" s="6" cm="1">
        <f t="array" ref="F22">IFERROR(_FV(Concept_combined[[#This Row],[Asset Name]],"Price"), 0)</f>
        <v>316.77999999999997</v>
      </c>
      <c r="G22" s="5" cm="1">
        <f t="array" ref="G22">IFERROR(_FV(Concept_combined[[#This Row],[Asset Name]],"Volume"), 0)</f>
        <v>377</v>
      </c>
      <c r="H22" s="7" cm="1">
        <f t="array" ref="H22">IFERROR(_FV(Concept_combined[[#This Row],[Asset Name]],"Market cap",TRUE), 0)</f>
        <v>86758090822</v>
      </c>
      <c r="I2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2" s="5" cm="1">
        <f t="array" ref="J22">IFERROR(_FV(Concept_combined[[#This Row],[Asset Name]],"Shares outstanding",TRUE), 0)</f>
        <v>273874900</v>
      </c>
      <c r="K22" s="4" cm="1">
        <f t="array" ref="K22">IFERROR(_FV(Concept_combined[[#This Row],[Asset Name]],"P/E",TRUE), "")</f>
        <v>82.541700000000006</v>
      </c>
      <c r="L22" t="str" cm="1">
        <f t="array" ref="L2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2" s="4" cm="1">
        <f t="array" ref="M22">IFERROR(_FV(Concept_combined[[#This Row],[Asset Name]],"Beta"), "")</f>
        <v>1.0327999999999999</v>
      </c>
    </row>
    <row r="23" spans="1:13" x14ac:dyDescent="0.2">
      <c r="A23" t="s">
        <v>982</v>
      </c>
      <c r="B23" t="s">
        <v>2752</v>
      </c>
      <c r="C23" t="s">
        <v>961</v>
      </c>
      <c r="D23" t="e" vm="22">
        <v>#VALUE!</v>
      </c>
      <c r="E23" t="str" cm="1">
        <f t="array" ref="E23">IFERROR(_FV(Concept_combined[[#This Row],[Asset Name]],"Industry"), "Undefined")</f>
        <v>Pharmaceuticals</v>
      </c>
      <c r="F23" s="6" cm="1">
        <f t="array" ref="F23">IFERROR(_FV(Concept_combined[[#This Row],[Asset Name]],"Price"), 0)</f>
        <v>174.81</v>
      </c>
      <c r="G23" s="5" cm="1">
        <f t="array" ref="G23">IFERROR(_FV(Concept_combined[[#This Row],[Asset Name]],"Volume"), 0)</f>
        <v>104</v>
      </c>
      <c r="H23" s="7" cm="1">
        <f t="array" ref="H23">IFERROR(_FV(Concept_combined[[#This Row],[Asset Name]],"Market cap",TRUE), 0)</f>
        <v>79764946431</v>
      </c>
      <c r="I2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3" s="5" cm="1">
        <f t="array" ref="J23">IFERROR(_FV(Concept_combined[[#This Row],[Asset Name]],"Shares outstanding",TRUE), 0)</f>
        <v>456295100</v>
      </c>
      <c r="K23" s="4" cm="1">
        <f t="array" ref="K23">IFERROR(_FV(Concept_combined[[#This Row],[Asset Name]],"P/E",TRUE), "")</f>
        <v>33.6952</v>
      </c>
      <c r="L23" t="str" cm="1">
        <f t="array" ref="L2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3" s="4" cm="1">
        <f t="array" ref="M23">IFERROR(_FV(Concept_combined[[#This Row],[Asset Name]],"Beta"), "")</f>
        <v>0.86070000000000002</v>
      </c>
    </row>
    <row r="24" spans="1:13" x14ac:dyDescent="0.2">
      <c r="A24" t="s">
        <v>983</v>
      </c>
      <c r="B24" t="s">
        <v>2752</v>
      </c>
      <c r="C24" t="s">
        <v>961</v>
      </c>
      <c r="D24" t="e" vm="23">
        <v>#VALUE!</v>
      </c>
      <c r="E24" t="str" cm="1">
        <f t="array" ref="E24">IFERROR(_FV(Concept_combined[[#This Row],[Asset Name]],"Industry"), "Undefined")</f>
        <v>Electronic Equipment &amp; Parts</v>
      </c>
      <c r="F24" s="6" cm="1">
        <f t="array" ref="F24">IFERROR(_FV(Concept_combined[[#This Row],[Asset Name]],"Price"), 0)</f>
        <v>67.56</v>
      </c>
      <c r="G24" s="5" cm="1">
        <f t="array" ref="G24">IFERROR(_FV(Concept_combined[[#This Row],[Asset Name]],"Volume"), 0)</f>
        <v>2443</v>
      </c>
      <c r="H24" s="7" cm="1">
        <f t="array" ref="H24">IFERROR(_FV(Concept_combined[[#This Row],[Asset Name]],"Market cap",TRUE), 0)</f>
        <v>81153612480</v>
      </c>
      <c r="I2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4" s="5" cm="1">
        <f t="array" ref="J24">IFERROR(_FV(Concept_combined[[#This Row],[Asset Name]],"Shares outstanding",TRUE), 0)</f>
        <v>1201208000</v>
      </c>
      <c r="K24" s="4" cm="1">
        <f t="array" ref="K24">IFERROR(_FV(Concept_combined[[#This Row],[Asset Name]],"P/E",TRUE), "")</f>
        <v>41.297600000000003</v>
      </c>
      <c r="L24" t="str" cm="1">
        <f t="array" ref="L2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4" s="4" cm="1">
        <f t="array" ref="M24">IFERROR(_FV(Concept_combined[[#This Row],[Asset Name]],"Beta"), "")</f>
        <v>1.256</v>
      </c>
    </row>
    <row r="25" spans="1:13" x14ac:dyDescent="0.2">
      <c r="A25" t="s">
        <v>984</v>
      </c>
      <c r="B25" t="s">
        <v>2752</v>
      </c>
      <c r="C25" t="s">
        <v>961</v>
      </c>
      <c r="D25" t="e" vm="24">
        <v>#VALUE!</v>
      </c>
      <c r="E25" t="str" cm="1">
        <f t="array" ref="E25">IFERROR(_FV(Concept_combined[[#This Row],[Asset Name]],"Industry"), "Undefined")</f>
        <v>Oil &amp; Gas Related Equipment and Services</v>
      </c>
      <c r="F25" s="6" cm="1">
        <f t="array" ref="F25">IFERROR(_FV(Concept_combined[[#This Row],[Asset Name]],"Price"), 0)</f>
        <v>35.81</v>
      </c>
      <c r="G25" s="5" cm="1">
        <f t="array" ref="G25">IFERROR(_FV(Concept_combined[[#This Row],[Asset Name]],"Volume"), 0)</f>
        <v>1107</v>
      </c>
      <c r="H25" s="7" cm="1">
        <f t="array" ref="H25">IFERROR(_FV(Concept_combined[[#This Row],[Asset Name]],"Market cap",TRUE), 0)</f>
        <v>103476800000</v>
      </c>
      <c r="I2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5" s="5" cm="1">
        <f t="array" ref="J25">IFERROR(_FV(Concept_combined[[#This Row],[Asset Name]],"Shares outstanding",TRUE), 0)</f>
        <v>2126091000</v>
      </c>
      <c r="K25" s="4" cm="1">
        <f t="array" ref="K25">IFERROR(_FV(Concept_combined[[#This Row],[Asset Name]],"P/E",TRUE), "")</f>
        <v>18.282699999999998</v>
      </c>
      <c r="L25" t="str" cm="1">
        <f t="array" ref="L2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5" s="4" cm="1">
        <f t="array" ref="M25">IFERROR(_FV(Concept_combined[[#This Row],[Asset Name]],"Beta"), "")</f>
        <v>0.90049999999999997</v>
      </c>
    </row>
    <row r="26" spans="1:13" x14ac:dyDescent="0.2">
      <c r="A26" t="s">
        <v>985</v>
      </c>
      <c r="B26" t="s">
        <v>2752</v>
      </c>
      <c r="C26" t="s">
        <v>961</v>
      </c>
      <c r="D26" t="e" vm="25">
        <v>#VALUE!</v>
      </c>
      <c r="E26" t="str" cm="1">
        <f t="array" ref="E26">IFERROR(_FV(Concept_combined[[#This Row],[Asset Name]],"Industry"), "Undefined")</f>
        <v>Residential &amp; Commercial REIT</v>
      </c>
      <c r="F26" s="6" cm="1">
        <f t="array" ref="F26">IFERROR(_FV(Concept_combined[[#This Row],[Asset Name]],"Price"), 0)</f>
        <v>756.38</v>
      </c>
      <c r="G26" s="5" cm="1">
        <f t="array" ref="G26">IFERROR(_FV(Concept_combined[[#This Row],[Asset Name]],"Volume"), 0)</f>
        <v>15131</v>
      </c>
      <c r="H26" s="7" cm="1">
        <f t="array" ref="H26">IFERROR(_FV(Concept_combined[[#This Row],[Asset Name]],"Market cap",TRUE), 0)</f>
        <v>71784796057</v>
      </c>
      <c r="I2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6" s="5" cm="1">
        <f t="array" ref="J26">IFERROR(_FV(Concept_combined[[#This Row],[Asset Name]],"Shares outstanding",TRUE), 0)</f>
        <v>94905730</v>
      </c>
      <c r="K26" s="4" cm="1">
        <f t="array" ref="K26">IFERROR(_FV(Concept_combined[[#This Row],[Asset Name]],"P/E",TRUE), "")</f>
        <v>75.896799999999999</v>
      </c>
      <c r="L26" t="str" cm="1">
        <f t="array" ref="L2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6" s="4" cm="1">
        <f t="array" ref="M26">IFERROR(_FV(Concept_combined[[#This Row],[Asset Name]],"Beta"), "")</f>
        <v>0.67610000000000003</v>
      </c>
    </row>
    <row r="27" spans="1:13" x14ac:dyDescent="0.2">
      <c r="A27" t="s">
        <v>986</v>
      </c>
      <c r="B27" t="s">
        <v>2752</v>
      </c>
      <c r="C27" t="s">
        <v>961</v>
      </c>
      <c r="D27" t="e" vm="26">
        <v>#VALUE!</v>
      </c>
      <c r="E27" t="str" cm="1">
        <f t="array" ref="E27">IFERROR(_FV(Concept_combined[[#This Row],[Asset Name]],"Industry"), "Undefined")</f>
        <v>Professional &amp; Commercial Services</v>
      </c>
      <c r="F27" s="6" cm="1">
        <f t="array" ref="F27">IFERROR(_FV(Concept_combined[[#This Row],[Asset Name]],"Price"), 0)</f>
        <v>58.97</v>
      </c>
      <c r="G27" s="5" cm="1">
        <f t="array" ref="G27">IFERROR(_FV(Concept_combined[[#This Row],[Asset Name]],"Volume"), 0)</f>
        <v>47131</v>
      </c>
      <c r="H27" s="7" cm="1">
        <f t="array" ref="H27">IFERROR(_FV(Concept_combined[[#This Row],[Asset Name]],"Market cap",TRUE), 0)</f>
        <v>61685332620</v>
      </c>
      <c r="I2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7" s="5" cm="1">
        <f t="array" ref="J27">IFERROR(_FV(Concept_combined[[#This Row],[Asset Name]],"Shares outstanding",TRUE), 0)</f>
        <v>1046046000</v>
      </c>
      <c r="K27" s="4" cm="1">
        <f t="array" ref="K27">IFERROR(_FV(Concept_combined[[#This Row],[Asset Name]],"P/E",TRUE), "")</f>
        <v>14.827</v>
      </c>
      <c r="L27" t="str" cm="1">
        <f t="array" ref="L2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7" s="4" cm="1">
        <f t="array" ref="M27">IFERROR(_FV(Concept_combined[[#This Row],[Asset Name]],"Beta"), "")</f>
        <v>1.4247000000000001</v>
      </c>
    </row>
    <row r="28" spans="1:13" x14ac:dyDescent="0.2">
      <c r="A28" t="s">
        <v>987</v>
      </c>
      <c r="B28" t="s">
        <v>2752</v>
      </c>
      <c r="C28" t="s">
        <v>961</v>
      </c>
      <c r="D28" t="e" vm="27">
        <v>#VALUE!</v>
      </c>
      <c r="E28" t="str" cm="1">
        <f t="array" ref="E28">IFERROR(_FV(Concept_combined[[#This Row],[Asset Name]],"Industry"), "Undefined")</f>
        <v>Oil &amp; Gas</v>
      </c>
      <c r="F28" s="6" cm="1">
        <f t="array" ref="F28">IFERROR(_FV(Concept_combined[[#This Row],[Asset Name]],"Price"), 0)</f>
        <v>126.65</v>
      </c>
      <c r="G28" s="5" cm="1">
        <f t="array" ref="G28">IFERROR(_FV(Concept_combined[[#This Row],[Asset Name]],"Volume"), 0)</f>
        <v>213</v>
      </c>
      <c r="H28" s="7" cm="1">
        <f t="array" ref="H28">IFERROR(_FV(Concept_combined[[#This Row],[Asset Name]],"Market cap",TRUE), 0)</f>
        <v>72787097490</v>
      </c>
      <c r="I2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8" s="5" cm="1">
        <f t="array" ref="J28">IFERROR(_FV(Concept_combined[[#This Row],[Asset Name]],"Shares outstanding",TRUE), 0)</f>
        <v>574710600</v>
      </c>
      <c r="K28" s="4" cm="1">
        <f t="array" ref="K28">IFERROR(_FV(Concept_combined[[#This Row],[Asset Name]],"P/E",TRUE), "")</f>
        <v>10.0151</v>
      </c>
      <c r="L28" t="str" cm="1">
        <f t="array" ref="L2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8" s="4" cm="1">
        <f t="array" ref="M28">IFERROR(_FV(Concept_combined[[#This Row],[Asset Name]],"Beta"), "")</f>
        <v>1.3017000000000001</v>
      </c>
    </row>
    <row r="29" spans="1:13" x14ac:dyDescent="0.2">
      <c r="A29" t="s">
        <v>988</v>
      </c>
      <c r="B29" t="s">
        <v>2752</v>
      </c>
      <c r="C29" t="s">
        <v>961</v>
      </c>
      <c r="D29" t="e" vm="28">
        <v>#VALUE!</v>
      </c>
      <c r="E29" t="str" cm="1">
        <f t="array" ref="E29">IFERROR(_FV(Concept_combined[[#This Row],[Asset Name]],"Industry"), "Undefined")</f>
        <v>Professional &amp; Commercial Services</v>
      </c>
      <c r="F29" s="6" cm="1">
        <f t="array" ref="F29">IFERROR(_FV(Concept_combined[[#This Row],[Asset Name]],"Price"), 0)</f>
        <v>704.34</v>
      </c>
      <c r="G29" s="5" cm="1">
        <f t="array" ref="G29">IFERROR(_FV(Concept_combined[[#This Row],[Asset Name]],"Volume"), 0)</f>
        <v>22</v>
      </c>
      <c r="H29" s="7" cm="1">
        <f t="array" ref="H29">IFERROR(_FV(Concept_combined[[#This Row],[Asset Name]],"Market cap",TRUE), 0)</f>
        <v>70425640000</v>
      </c>
      <c r="I2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9" s="5" cm="1">
        <f t="array" ref="J29">IFERROR(_FV(Concept_combined[[#This Row],[Asset Name]],"Shares outstanding",TRUE), 0)</f>
        <v>101463200</v>
      </c>
      <c r="K29" s="4" cm="1">
        <f t="array" ref="K29">IFERROR(_FV(Concept_combined[[#This Row],[Asset Name]],"P/E",TRUE), "")</f>
        <v>48.5809</v>
      </c>
      <c r="L29" t="str" cm="1">
        <f t="array" ref="L2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9" s="4" cm="1">
        <f t="array" ref="M29">IFERROR(_FV(Concept_combined[[#This Row],[Asset Name]],"Beta"), "")</f>
        <v>1.3049999999999999</v>
      </c>
    </row>
    <row r="30" spans="1:13" x14ac:dyDescent="0.2">
      <c r="A30" t="s">
        <v>989</v>
      </c>
      <c r="B30" t="s">
        <v>2752</v>
      </c>
      <c r="C30" t="s">
        <v>961</v>
      </c>
      <c r="D30" t="e" vm="29">
        <v>#VALUE!</v>
      </c>
      <c r="E30" t="str" cm="1">
        <f t="array" ref="E30">IFERROR(_FV(Concept_combined[[#This Row],[Asset Name]],"Industry"), "Undefined")</f>
        <v>Semiconductors &amp; Semiconductor Equipment</v>
      </c>
      <c r="F30" s="6" cm="1">
        <f t="array" ref="F30">IFERROR(_FV(Concept_combined[[#This Row],[Asset Name]],"Price"), 0)</f>
        <v>272.04000000000002</v>
      </c>
      <c r="G30" s="5" cm="1">
        <f t="array" ref="G30">IFERROR(_FV(Concept_combined[[#This Row],[Asset Name]],"Volume"), 0)</f>
        <v>826</v>
      </c>
      <c r="H30" s="7" cm="1">
        <f t="array" ref="H30">IFERROR(_FV(Concept_combined[[#This Row],[Asset Name]],"Market cap",TRUE), 0)</f>
        <v>69556220952</v>
      </c>
      <c r="I3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0" s="5" cm="1">
        <f t="array" ref="J30">IFERROR(_FV(Concept_combined[[#This Row],[Asset Name]],"Shares outstanding",TRUE), 0)</f>
        <v>255683800</v>
      </c>
      <c r="K30" s="4" cm="1">
        <f t="array" ref="K30">IFERROR(_FV(Concept_combined[[#This Row],[Asset Name]],"P/E",TRUE), "")</f>
        <v>25.121700000000001</v>
      </c>
      <c r="L30" t="str" cm="1">
        <f t="array" ref="L3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0" s="4" cm="1">
        <f t="array" ref="M30">IFERROR(_FV(Concept_combined[[#This Row],[Asset Name]],"Beta"), "")</f>
        <v>1.5007999999999999</v>
      </c>
    </row>
    <row r="31" spans="1:13" x14ac:dyDescent="0.2">
      <c r="A31" t="s">
        <v>990</v>
      </c>
      <c r="B31" t="s">
        <v>2752</v>
      </c>
      <c r="C31" t="s">
        <v>961</v>
      </c>
      <c r="D31" t="e" vm="30">
        <v>#VALUE!</v>
      </c>
      <c r="E31" t="str" cm="1">
        <f t="array" ref="E31">IFERROR(_FV(Concept_combined[[#This Row],[Asset Name]],"Industry"), "Undefined")</f>
        <v>Freight &amp; Logistics Services</v>
      </c>
      <c r="F31" s="6" cm="1">
        <f t="array" ref="F31">IFERROR(_FV(Concept_combined[[#This Row],[Asset Name]],"Price"), 0)</f>
        <v>33.76</v>
      </c>
      <c r="G31" s="5" cm="1">
        <f t="array" ref="G31">IFERROR(_FV(Concept_combined[[#This Row],[Asset Name]],"Volume"), 0)</f>
        <v>360</v>
      </c>
      <c r="H31" s="7" cm="1">
        <f t="array" ref="H31">IFERROR(_FV(Concept_combined[[#This Row],[Asset Name]],"Market cap",TRUE), 0)</f>
        <v>65998335519</v>
      </c>
      <c r="I3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1" s="5" cm="1">
        <f t="array" ref="J31">IFERROR(_FV(Concept_combined[[#This Row],[Asset Name]],"Shares outstanding",TRUE), 0)</f>
        <v>1954927000</v>
      </c>
      <c r="K31" s="4" cm="1">
        <f t="array" ref="K31">IFERROR(_FV(Concept_combined[[#This Row],[Asset Name]],"P/E",TRUE), "")</f>
        <v>18.552199999999999</v>
      </c>
      <c r="L31" t="str" cm="1">
        <f t="array" ref="L3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1" s="4" cm="1">
        <f t="array" ref="M31">IFERROR(_FV(Concept_combined[[#This Row],[Asset Name]],"Beta"), "")</f>
        <v>1.1973</v>
      </c>
    </row>
    <row r="32" spans="1:13" x14ac:dyDescent="0.2">
      <c r="A32" t="s">
        <v>991</v>
      </c>
      <c r="B32" t="s">
        <v>2752</v>
      </c>
      <c r="C32" t="s">
        <v>961</v>
      </c>
      <c r="D32" t="e" vm="31">
        <v>#VALUE!</v>
      </c>
      <c r="E32" t="str" cm="1">
        <f t="array" ref="E32">IFERROR(_FV(Concept_combined[[#This Row],[Asset Name]],"Industry"), "Undefined")</f>
        <v>Machinery, Equipment &amp; Components</v>
      </c>
      <c r="F32" s="6" cm="1">
        <f t="array" ref="F32">IFERROR(_FV(Concept_combined[[#This Row],[Asset Name]],"Price"), 0)</f>
        <v>109.27</v>
      </c>
      <c r="G32" s="5" cm="1">
        <f t="array" ref="G32">IFERROR(_FV(Concept_combined[[#This Row],[Asset Name]],"Volume"), 0)</f>
        <v>167</v>
      </c>
      <c r="H32" s="7" cm="1">
        <f t="array" ref="H32">IFERROR(_FV(Concept_combined[[#This Row],[Asset Name]],"Market cap",TRUE), 0)</f>
        <v>62513367000</v>
      </c>
      <c r="I3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2" s="5" cm="1">
        <f t="array" ref="J32">IFERROR(_FV(Concept_combined[[#This Row],[Asset Name]],"Shares outstanding",TRUE), 0)</f>
        <v>572100000</v>
      </c>
      <c r="K32" s="4" cm="1">
        <f t="array" ref="K32">IFERROR(_FV(Concept_combined[[#This Row],[Asset Name]],"P/E",TRUE), "")</f>
        <v>32.514699999999998</v>
      </c>
      <c r="L32" t="str" cm="1">
        <f t="array" ref="L3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2" s="4" cm="1">
        <f t="array" ref="M32">IFERROR(_FV(Concept_combined[[#This Row],[Asset Name]],"Beta"), "")</f>
        <v>1.3161</v>
      </c>
    </row>
    <row r="33" spans="1:13" x14ac:dyDescent="0.2">
      <c r="A33" t="s">
        <v>992</v>
      </c>
      <c r="B33" t="s">
        <v>2752</v>
      </c>
      <c r="C33" t="s">
        <v>961</v>
      </c>
      <c r="D33" t="e" vm="32">
        <v>#VALUE!</v>
      </c>
      <c r="E33" t="str" cm="1">
        <f t="array" ref="E33">IFERROR(_FV(Concept_combined[[#This Row],[Asset Name]],"Industry"), "Undefined")</f>
        <v>Oil &amp; Gas</v>
      </c>
      <c r="F33" s="6" cm="1">
        <f t="array" ref="F33">IFERROR(_FV(Concept_combined[[#This Row],[Asset Name]],"Price"), 0)</f>
        <v>140.47</v>
      </c>
      <c r="G33" s="5" cm="1">
        <f t="array" ref="G33">IFERROR(_FV(Concept_combined[[#This Row],[Asset Name]],"Volume"), 0)</f>
        <v>49</v>
      </c>
      <c r="H33" s="7" cm="1">
        <f t="array" ref="H33">IFERROR(_FV(Concept_combined[[#This Row],[Asset Name]],"Market cap",TRUE), 0)</f>
        <v>59552551487</v>
      </c>
      <c r="I3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3" s="5" cm="1">
        <f t="array" ref="J33">IFERROR(_FV(Concept_combined[[#This Row],[Asset Name]],"Shares outstanding",TRUE), 0)</f>
        <v>423952100</v>
      </c>
      <c r="K33" s="4" cm="1">
        <f t="array" ref="K33">IFERROR(_FV(Concept_combined[[#This Row],[Asset Name]],"P/E",TRUE), "")</f>
        <v>10.8103</v>
      </c>
      <c r="L33" t="str" cm="1">
        <f t="array" ref="L3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3" s="4" cm="1">
        <f t="array" ref="M33">IFERROR(_FV(Concept_combined[[#This Row],[Asset Name]],"Beta"), "")</f>
        <v>1.3293999999999999</v>
      </c>
    </row>
    <row r="34" spans="1:13" x14ac:dyDescent="0.2">
      <c r="A34" t="s">
        <v>993</v>
      </c>
      <c r="B34" t="s">
        <v>2752</v>
      </c>
      <c r="C34" t="s">
        <v>961</v>
      </c>
      <c r="D34" t="e" vm="33">
        <v>#VALUE!</v>
      </c>
      <c r="E34" t="str" cm="1">
        <f t="array" ref="E34">IFERROR(_FV(Concept_combined[[#This Row],[Asset Name]],"Industry"), "Undefined")</f>
        <v>Biotechnology &amp; Medical Research</v>
      </c>
      <c r="F34" s="6" cm="1">
        <f t="array" ref="F34">IFERROR(_FV(Concept_combined[[#This Row],[Asset Name]],"Price"), 0)</f>
        <v>117.07</v>
      </c>
      <c r="G34" s="5" cm="1">
        <f t="array" ref="G34">IFERROR(_FV(Concept_combined[[#This Row],[Asset Name]],"Volume"), 0)</f>
        <v>37127</v>
      </c>
      <c r="H34" s="7" cm="1">
        <f t="array" ref="H34">IFERROR(_FV(Concept_combined[[#This Row],[Asset Name]],"Market cap",TRUE), 0)</f>
        <v>44865871679</v>
      </c>
      <c r="I3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4" s="5" cm="1">
        <f t="array" ref="J34">IFERROR(_FV(Concept_combined[[#This Row],[Asset Name]],"Shares outstanding",TRUE), 0)</f>
        <v>383239700</v>
      </c>
      <c r="K34" s="4" cm="1">
        <f t="array" ref="K34">IFERROR(_FV(Concept_combined[[#This Row],[Asset Name]],"P/E",TRUE), "")</f>
        <v>0</v>
      </c>
      <c r="L34" t="str" cm="1">
        <f t="array" ref="L3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34" s="4" cm="1">
        <f t="array" ref="M34">IFERROR(_FV(Concept_combined[[#This Row],[Asset Name]],"Beta"), "")</f>
        <v>1.6635</v>
      </c>
    </row>
    <row r="35" spans="1:13" x14ac:dyDescent="0.2">
      <c r="A35" t="s">
        <v>994</v>
      </c>
      <c r="B35" t="s">
        <v>2752</v>
      </c>
      <c r="C35" t="s">
        <v>961</v>
      </c>
      <c r="D35" t="e" vm="34">
        <v>#VALUE!</v>
      </c>
      <c r="E35" t="str" cm="1">
        <f t="array" ref="E35">IFERROR(_FV(Concept_combined[[#This Row],[Asset Name]],"Industry"), "Undefined")</f>
        <v>Banking Services</v>
      </c>
      <c r="F35" s="6" cm="1">
        <f t="array" ref="F35">IFERROR(_FV(Concept_combined[[#This Row],[Asset Name]],"Price"), 0)</f>
        <v>140.47999999999999</v>
      </c>
      <c r="G35" s="5" cm="1">
        <f t="array" ref="G35">IFERROR(_FV(Concept_combined[[#This Row],[Asset Name]],"Volume"), 0)</f>
        <v>52</v>
      </c>
      <c r="H35" s="7" cm="1">
        <f t="array" ref="H35">IFERROR(_FV(Concept_combined[[#This Row],[Asset Name]],"Market cap",TRUE), 0)</f>
        <v>53652416607</v>
      </c>
      <c r="I3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5" s="5" cm="1">
        <f t="array" ref="J35">IFERROR(_FV(Concept_combined[[#This Row],[Asset Name]],"Shares outstanding",TRUE), 0)</f>
        <v>381922100</v>
      </c>
      <c r="K35" s="4" cm="1">
        <f t="array" ref="K35">IFERROR(_FV(Concept_combined[[#This Row],[Asset Name]],"P/E",TRUE), "")</f>
        <v>11.0021</v>
      </c>
      <c r="L35" t="str" cm="1">
        <f t="array" ref="L3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5" s="4" cm="1">
        <f t="array" ref="M35">IFERROR(_FV(Concept_combined[[#This Row],[Asset Name]],"Beta"), "")</f>
        <v>1.4581999999999999</v>
      </c>
    </row>
    <row r="36" spans="1:13" x14ac:dyDescent="0.2">
      <c r="A36" t="s">
        <v>995</v>
      </c>
      <c r="B36" t="s">
        <v>2752</v>
      </c>
      <c r="C36" t="s">
        <v>961</v>
      </c>
      <c r="D36" t="e" vm="35">
        <v>#VALUE!</v>
      </c>
      <c r="E36" t="str" cm="1">
        <f t="array" ref="E36">IFERROR(_FV(Concept_combined[[#This Row],[Asset Name]],"Industry"), "Undefined")</f>
        <v>Healthcare Equipment &amp; Supplies</v>
      </c>
      <c r="F36" s="6" cm="1">
        <f t="array" ref="F36">IFERROR(_FV(Concept_combined[[#This Row],[Asset Name]],"Price"), 0)</f>
        <v>91.23</v>
      </c>
      <c r="G36" s="5" cm="1">
        <f t="array" ref="G36">IFERROR(_FV(Concept_combined[[#This Row],[Asset Name]],"Volume"), 0)</f>
        <v>1</v>
      </c>
      <c r="H36" s="7" cm="1">
        <f t="array" ref="H36">IFERROR(_FV(Concept_combined[[#This Row],[Asset Name]],"Market cap",TRUE), 0)</f>
        <v>54975198000</v>
      </c>
      <c r="I3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6" s="5" cm="1">
        <f t="array" ref="J36">IFERROR(_FV(Concept_combined[[#This Row],[Asset Name]],"Shares outstanding",TRUE), 0)</f>
        <v>602600000</v>
      </c>
      <c r="K36" s="4" cm="1">
        <f t="array" ref="K36">IFERROR(_FV(Concept_combined[[#This Row],[Asset Name]],"P/E",TRUE), "")</f>
        <v>39.211599999999997</v>
      </c>
      <c r="L36" t="str" cm="1">
        <f t="array" ref="L3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6" s="4" cm="1">
        <f t="array" ref="M36">IFERROR(_FV(Concept_combined[[#This Row],[Asset Name]],"Beta"), "")</f>
        <v>1.1105</v>
      </c>
    </row>
    <row r="37" spans="1:13" x14ac:dyDescent="0.2">
      <c r="A37" t="s">
        <v>996</v>
      </c>
      <c r="B37" t="s">
        <v>2752</v>
      </c>
      <c r="C37" t="s">
        <v>961</v>
      </c>
      <c r="D37" t="e" vm="36">
        <v>#VALUE!</v>
      </c>
      <c r="E37" t="str" cm="1">
        <f t="array" ref="E37">IFERROR(_FV(Concept_combined[[#This Row],[Asset Name]],"Industry"), "Undefined")</f>
        <v>Automobiles &amp; Auto Parts</v>
      </c>
      <c r="F37" s="6" cm="1">
        <f t="array" ref="F37">IFERROR(_FV(Concept_combined[[#This Row],[Asset Name]],"Price"), 0)</f>
        <v>46.95</v>
      </c>
      <c r="G37" s="5" cm="1">
        <f t="array" ref="G37">IFERROR(_FV(Concept_combined[[#This Row],[Asset Name]],"Volume"), 0)</f>
        <v>7811</v>
      </c>
      <c r="H37" s="7" cm="1">
        <f t="array" ref="H37">IFERROR(_FV(Concept_combined[[#This Row],[Asset Name]],"Market cap",TRUE), 0)</f>
        <v>53567978100</v>
      </c>
      <c r="I3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7" s="5" cm="1">
        <f t="array" ref="J37">IFERROR(_FV(Concept_combined[[#This Row],[Asset Name]],"Shares outstanding",TRUE), 0)</f>
        <v>1140958000</v>
      </c>
      <c r="K37" s="4" cm="1">
        <f t="array" ref="K37">IFERROR(_FV(Concept_combined[[#This Row],[Asset Name]],"P/E",TRUE), "")</f>
        <v>5.7404000000000002</v>
      </c>
      <c r="L37" t="str" cm="1">
        <f t="array" ref="L3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37" s="4" cm="1">
        <f t="array" ref="M37">IFERROR(_FV(Concept_combined[[#This Row],[Asset Name]],"Beta"), "")</f>
        <v>1.4402999999999999</v>
      </c>
    </row>
    <row r="38" spans="1:13" x14ac:dyDescent="0.2">
      <c r="A38" t="s">
        <v>997</v>
      </c>
      <c r="B38" t="s">
        <v>2752</v>
      </c>
      <c r="C38" t="s">
        <v>961</v>
      </c>
      <c r="D38" t="e" vm="37">
        <v>#VALUE!</v>
      </c>
      <c r="E38" t="str" cm="1">
        <f t="array" ref="E38">IFERROR(_FV(Concept_combined[[#This Row],[Asset Name]],"Industry"), "Undefined")</f>
        <v>Software &amp; IT Services</v>
      </c>
      <c r="F38" s="6" cm="1">
        <f t="array" ref="F38">IFERROR(_FV(Concept_combined[[#This Row],[Asset Name]],"Price"), 0)</f>
        <v>54.69</v>
      </c>
      <c r="G38" s="5" cm="1">
        <f t="array" ref="G38">IFERROR(_FV(Concept_combined[[#This Row],[Asset Name]],"Volume"), 0)</f>
        <v>1555</v>
      </c>
      <c r="H38" s="7" cm="1">
        <f t="array" ref="H38">IFERROR(_FV(Concept_combined[[#This Row],[Asset Name]],"Market cap",TRUE), 0)</f>
        <v>52628055744</v>
      </c>
      <c r="I3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8" s="5" cm="1">
        <f t="array" ref="J38">IFERROR(_FV(Concept_combined[[#This Row],[Asset Name]],"Shares outstanding",TRUE), 0)</f>
        <v>962297600</v>
      </c>
      <c r="K38" s="4" cm="1">
        <f t="array" ref="K38">IFERROR(_FV(Concept_combined[[#This Row],[Asset Name]],"P/E",TRUE), "")</f>
        <v>49.546599999999998</v>
      </c>
      <c r="L38" t="str" cm="1">
        <f t="array" ref="L3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8" s="4" cm="1">
        <f t="array" ref="M38">IFERROR(_FV(Concept_combined[[#This Row],[Asset Name]],"Beta"), "")</f>
        <v>1.2758</v>
      </c>
    </row>
    <row r="39" spans="1:13" x14ac:dyDescent="0.2">
      <c r="A39" t="s">
        <v>998</v>
      </c>
      <c r="B39" t="s">
        <v>2752</v>
      </c>
      <c r="C39" t="s">
        <v>961</v>
      </c>
      <c r="D39" t="e" vm="38">
        <v>#VALUE!</v>
      </c>
      <c r="E39" t="str" cm="1">
        <f t="array" ref="E39">IFERROR(_FV(Concept_combined[[#This Row],[Asset Name]],"Industry"), "Undefined")</f>
        <v>Insurance</v>
      </c>
      <c r="F39" s="6" cm="1">
        <f t="array" ref="F39">IFERROR(_FV(Concept_combined[[#This Row],[Asset Name]],"Price"), 0)</f>
        <v>89.43</v>
      </c>
      <c r="G39" s="5" cm="1">
        <f t="array" ref="G39">IFERROR(_FV(Concept_combined[[#This Row],[Asset Name]],"Volume"), 0)</f>
        <v>21</v>
      </c>
      <c r="H39" s="7" cm="1">
        <f t="array" ref="H39">IFERROR(_FV(Concept_combined[[#This Row],[Asset Name]],"Market cap",TRUE), 0)</f>
        <v>50816138175</v>
      </c>
      <c r="I3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9" s="5" cm="1">
        <f t="array" ref="J39">IFERROR(_FV(Concept_combined[[#This Row],[Asset Name]],"Shares outstanding",TRUE), 0)</f>
        <v>568222500</v>
      </c>
      <c r="K39" s="4" cm="1">
        <f t="array" ref="K39">IFERROR(_FV(Concept_combined[[#This Row],[Asset Name]],"P/E",TRUE), "")</f>
        <v>9.8649000000000004</v>
      </c>
      <c r="L39" t="str" cm="1">
        <f t="array" ref="L3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9" s="4" cm="1">
        <f t="array" ref="M39">IFERROR(_FV(Concept_combined[[#This Row],[Asset Name]],"Beta"), "")</f>
        <v>0.94750000000000001</v>
      </c>
    </row>
    <row r="40" spans="1:13" x14ac:dyDescent="0.2">
      <c r="A40" t="s">
        <v>999</v>
      </c>
      <c r="B40" t="s">
        <v>2752</v>
      </c>
      <c r="C40" t="s">
        <v>961</v>
      </c>
      <c r="D40" t="e" vm="39">
        <v>#VALUE!</v>
      </c>
      <c r="E40" t="str" cm="1">
        <f t="array" ref="E40">IFERROR(_FV(Concept_combined[[#This Row],[Asset Name]],"Industry"), "Undefined")</f>
        <v>Insurance</v>
      </c>
      <c r="F40" s="6" cm="1">
        <f t="array" ref="F40">IFERROR(_FV(Concept_combined[[#This Row],[Asset Name]],"Price"), 0)</f>
        <v>75.33</v>
      </c>
      <c r="G40" s="5" cm="1">
        <f t="array" ref="G40">IFERROR(_FV(Concept_combined[[#This Row],[Asset Name]],"Volume"), 0)</f>
        <v>572730</v>
      </c>
      <c r="H40" s="7" cm="1">
        <f t="array" ref="H40">IFERROR(_FV(Concept_combined[[#This Row],[Asset Name]],"Market cap",TRUE), 0)</f>
        <v>49994110440</v>
      </c>
      <c r="I4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40" s="5" cm="1">
        <f t="array" ref="J40">IFERROR(_FV(Concept_combined[[#This Row],[Asset Name]],"Shares outstanding",TRUE), 0)</f>
        <v>663668000</v>
      </c>
      <c r="K40" s="4" cm="1">
        <f t="array" ref="K40">IFERROR(_FV(Concept_combined[[#This Row],[Asset Name]],"P/E",TRUE), "")</f>
        <v>11.235300000000001</v>
      </c>
      <c r="L40" t="str" cm="1">
        <f t="array" ref="L4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40" s="4" cm="1">
        <f t="array" ref="M40">IFERROR(_FV(Concept_combined[[#This Row],[Asset Name]],"Beta"), "")</f>
        <v>1.0894999999999999</v>
      </c>
    </row>
    <row r="41" spans="1:13" x14ac:dyDescent="0.2">
      <c r="A41" t="s">
        <v>1000</v>
      </c>
      <c r="B41" t="s">
        <v>2752</v>
      </c>
      <c r="C41" t="s">
        <v>961</v>
      </c>
      <c r="D41" t="e" vm="40">
        <v>#VALUE!</v>
      </c>
      <c r="E41" t="str" cm="1">
        <f t="array" ref="E41">IFERROR(_FV(Concept_combined[[#This Row],[Asset Name]],"Industry"), "Undefined")</f>
        <v>Hotels &amp; Entertainment Services</v>
      </c>
      <c r="F41" s="6" cm="1">
        <f t="array" ref="F41">IFERROR(_FV(Concept_combined[[#This Row],[Asset Name]],"Price"), 0)</f>
        <v>215.6</v>
      </c>
      <c r="G41" s="5" cm="1">
        <f t="array" ref="G41">IFERROR(_FV(Concept_combined[[#This Row],[Asset Name]],"Volume"), 0)</f>
        <v>64</v>
      </c>
      <c r="H41" s="7" cm="1">
        <f t="array" ref="H41">IFERROR(_FV(Concept_combined[[#This Row],[Asset Name]],"Market cap",TRUE), 0)</f>
        <v>53909939160</v>
      </c>
      <c r="I4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41" s="5" cm="1">
        <f t="array" ref="J41">IFERROR(_FV(Concept_combined[[#This Row],[Asset Name]],"Shares outstanding",TRUE), 0)</f>
        <v>250046100</v>
      </c>
      <c r="K41" s="4" cm="1">
        <f t="array" ref="K41">IFERROR(_FV(Concept_combined[[#This Row],[Asset Name]],"P/E",TRUE), "")</f>
        <v>46.9407</v>
      </c>
      <c r="L41" t="str" cm="1">
        <f t="array" ref="L4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1" s="4" cm="1">
        <f t="array" ref="M41">IFERROR(_FV(Concept_combined[[#This Row],[Asset Name]],"Beta"), "")</f>
        <v>1.3147</v>
      </c>
    </row>
    <row r="42" spans="1:13" x14ac:dyDescent="0.2">
      <c r="A42" t="s">
        <v>1001</v>
      </c>
      <c r="B42" t="s">
        <v>2752</v>
      </c>
      <c r="C42" t="s">
        <v>961</v>
      </c>
      <c r="D42" t="e" vm="41">
        <v>#VALUE!</v>
      </c>
      <c r="E42" t="str" cm="1">
        <f t="array" ref="E42">IFERROR(_FV(Concept_combined[[#This Row],[Asset Name]],"Industry"), "Undefined")</f>
        <v>Specialty Retailers</v>
      </c>
      <c r="F42" s="6" cm="1">
        <f t="array" ref="F42">IFERROR(_FV(Concept_combined[[#This Row],[Asset Name]],"Price"), 0)</f>
        <v>144.4</v>
      </c>
      <c r="G42" s="5" cm="1">
        <f t="array" ref="G42">IFERROR(_FV(Concept_combined[[#This Row],[Asset Name]],"Volume"), 0)</f>
        <v>38</v>
      </c>
      <c r="H42" s="7" cm="1">
        <f t="array" ref="H42">IFERROR(_FV(Concept_combined[[#This Row],[Asset Name]],"Market cap",TRUE), 0)</f>
        <v>48168215560</v>
      </c>
      <c r="I4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42" s="5" cm="1">
        <f t="array" ref="J42">IFERROR(_FV(Concept_combined[[#This Row],[Asset Name]],"Shares outstanding",TRUE), 0)</f>
        <v>333574900</v>
      </c>
      <c r="K42" s="4" cm="1">
        <f t="array" ref="K42">IFERROR(_FV(Concept_combined[[#This Row],[Asset Name]],"P/E",TRUE), "")</f>
        <v>24.346800000000002</v>
      </c>
      <c r="L42" t="str" cm="1">
        <f t="array" ref="L4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2" s="4" cm="1">
        <f t="array" ref="M42">IFERROR(_FV(Concept_combined[[#This Row],[Asset Name]],"Beta"), "")</f>
        <v>1.0861000000000001</v>
      </c>
    </row>
    <row r="43" spans="1:13" x14ac:dyDescent="0.2">
      <c r="A43" t="s">
        <v>1002</v>
      </c>
      <c r="B43" t="s">
        <v>2752</v>
      </c>
      <c r="C43" t="s">
        <v>961</v>
      </c>
      <c r="D43" t="e" vm="42">
        <v>#VALUE!</v>
      </c>
      <c r="E43" t="str" cm="1">
        <f t="array" ref="E43">IFERROR(_FV(Concept_combined[[#This Row],[Asset Name]],"Industry"), "Undefined")</f>
        <v>Healthcare Equipment &amp; Supplies</v>
      </c>
      <c r="F43" s="6" cm="1">
        <f t="array" ref="F43">IFERROR(_FV(Concept_combined[[#This Row],[Asset Name]],"Price"), 0)</f>
        <v>112.49</v>
      </c>
      <c r="G43" s="5" cm="1">
        <f t="array" ref="G43">IFERROR(_FV(Concept_combined[[#This Row],[Asset Name]],"Volume"), 0)</f>
        <v>70707</v>
      </c>
      <c r="H43" s="7" cm="1">
        <f t="array" ref="H43">IFERROR(_FV(Concept_combined[[#This Row],[Asset Name]],"Market cap",TRUE), 0)</f>
        <v>44735450662</v>
      </c>
      <c r="I4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43" s="5" cm="1">
        <f t="array" ref="J43">IFERROR(_FV(Concept_combined[[#This Row],[Asset Name]],"Shares outstanding",TRUE), 0)</f>
        <v>397683800</v>
      </c>
      <c r="K43" s="4" cm="1">
        <f t="array" ref="K43">IFERROR(_FV(Concept_combined[[#This Row],[Asset Name]],"P/E",TRUE), "")</f>
        <v>74.142700000000005</v>
      </c>
      <c r="L43" t="str" cm="1">
        <f t="array" ref="L4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3" s="4" cm="1">
        <f t="array" ref="M43">IFERROR(_FV(Concept_combined[[#This Row],[Asset Name]],"Beta"), "")</f>
        <v>1.1581999999999999</v>
      </c>
    </row>
    <row r="44" spans="1:13" x14ac:dyDescent="0.2">
      <c r="A44" t="s">
        <v>1003</v>
      </c>
      <c r="B44" t="s">
        <v>2752</v>
      </c>
      <c r="C44" t="s">
        <v>961</v>
      </c>
      <c r="D44" t="e" vm="43">
        <v>#VALUE!</v>
      </c>
      <c r="E44" t="str" cm="1">
        <f t="array" ref="E44">IFERROR(_FV(Concept_combined[[#This Row],[Asset Name]],"Industry"), "Undefined")</f>
        <v>Software &amp; IT Services</v>
      </c>
      <c r="F44" s="6" cm="1">
        <f t="array" ref="F44">IFERROR(_FV(Concept_combined[[#This Row],[Asset Name]],"Price"), 0)</f>
        <v>61.01</v>
      </c>
      <c r="G44" s="5" cm="1">
        <f t="array" ref="G44">IFERROR(_FV(Concept_combined[[#This Row],[Asset Name]],"Volume"), 0)</f>
        <v>367206</v>
      </c>
      <c r="H44" s="7" cm="1">
        <f t="array" ref="H44">IFERROR(_FV(Concept_combined[[#This Row],[Asset Name]],"Market cap",TRUE), 0)</f>
        <v>46607857380</v>
      </c>
      <c r="I4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44" s="5" cm="1">
        <f t="array" ref="J44">IFERROR(_FV(Concept_combined[[#This Row],[Asset Name]],"Shares outstanding",TRUE), 0)</f>
        <v>763938000</v>
      </c>
      <c r="K44" s="4" cm="1">
        <f t="array" ref="K44">IFERROR(_FV(Concept_combined[[#This Row],[Asset Name]],"P/E",TRUE), "")</f>
        <v>39.779400000000003</v>
      </c>
      <c r="L44" t="str" cm="1">
        <f t="array" ref="L4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4" s="4" cm="1">
        <f t="array" ref="M44">IFERROR(_FV(Concept_combined[[#This Row],[Asset Name]],"Beta"), "")</f>
        <v>0.97989999999999999</v>
      </c>
    </row>
    <row r="45" spans="1:13" x14ac:dyDescent="0.2">
      <c r="A45" t="s">
        <v>1004</v>
      </c>
      <c r="B45" t="s">
        <v>2752</v>
      </c>
      <c r="C45" t="s">
        <v>961</v>
      </c>
      <c r="D45" t="e" vm="44">
        <v>#VALUE!</v>
      </c>
      <c r="E45" t="str" cm="1">
        <f t="array" ref="E45">IFERROR(_FV(Concept_combined[[#This Row],[Asset Name]],"Industry"), "Undefined")</f>
        <v>Computers, Phones &amp; Household Electronics</v>
      </c>
      <c r="F45" s="6" cm="1">
        <f t="array" ref="F45">IFERROR(_FV(Concept_combined[[#This Row],[Asset Name]],"Price"), 0)</f>
        <v>837.17</v>
      </c>
      <c r="G45" s="5" cm="1">
        <f t="array" ref="G45">IFERROR(_FV(Concept_combined[[#This Row],[Asset Name]],"Volume"), 0)</f>
        <v>66356</v>
      </c>
      <c r="H45" s="7" cm="1">
        <f t="array" ref="H45">IFERROR(_FV(Concept_combined[[#This Row],[Asset Name]],"Market cap",TRUE), 0)</f>
        <v>49021770220</v>
      </c>
      <c r="I4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45" s="5" cm="1">
        <f t="array" ref="J45">IFERROR(_FV(Concept_combined[[#This Row],[Asset Name]],"Shares outstanding",TRUE), 0)</f>
        <v>58556530</v>
      </c>
      <c r="K45" s="4" cm="1">
        <f t="array" ref="K45">IFERROR(_FV(Concept_combined[[#This Row],[Asset Name]],"P/E",TRUE), "")</f>
        <v>46.981000000000002</v>
      </c>
      <c r="L45" t="str" cm="1">
        <f t="array" ref="L4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5" s="4" cm="1">
        <f t="array" ref="M45">IFERROR(_FV(Concept_combined[[#This Row],[Asset Name]],"Beta"), "")</f>
        <v>1.2695000000000001</v>
      </c>
    </row>
    <row r="46" spans="1:13" x14ac:dyDescent="0.2">
      <c r="A46" t="s">
        <v>1005</v>
      </c>
      <c r="B46" t="s">
        <v>2752</v>
      </c>
      <c r="C46" t="s">
        <v>961</v>
      </c>
      <c r="D46" t="e" vm="45">
        <v>#VALUE!</v>
      </c>
      <c r="E46" t="str" cm="1">
        <f t="array" ref="E46">IFERROR(_FV(Concept_combined[[#This Row],[Asset Name]],"Industry"), "Undefined")</f>
        <v>Professional &amp; Commercial Services</v>
      </c>
      <c r="F46" s="6" cm="1">
        <f t="array" ref="F46">IFERROR(_FV(Concept_combined[[#This Row],[Asset Name]],"Price"), 0)</f>
        <v>118.38</v>
      </c>
      <c r="G46" s="5" cm="1">
        <f t="array" ref="G46">IFERROR(_FV(Concept_combined[[#This Row],[Asset Name]],"Volume"), 0)</f>
        <v>69</v>
      </c>
      <c r="H46" s="7" cm="1">
        <f t="array" ref="H46">IFERROR(_FV(Concept_combined[[#This Row],[Asset Name]],"Market cap",TRUE), 0)</f>
        <v>42628638000</v>
      </c>
      <c r="I4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46" s="5" cm="1">
        <f t="array" ref="J46">IFERROR(_FV(Concept_combined[[#This Row],[Asset Name]],"Shares outstanding",TRUE), 0)</f>
        <v>360100000</v>
      </c>
      <c r="K46" s="4" cm="1">
        <f t="array" ref="K46">IFERROR(_FV(Concept_combined[[#This Row],[Asset Name]],"P/E",TRUE), "")</f>
        <v>25.357199999999999</v>
      </c>
      <c r="L46" t="str" cm="1">
        <f t="array" ref="L4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6" s="4" cm="1">
        <f t="array" ref="M46">IFERROR(_FV(Concept_combined[[#This Row],[Asset Name]],"Beta"), "")</f>
        <v>0.99199999999999999</v>
      </c>
    </row>
    <row r="47" spans="1:13" x14ac:dyDescent="0.2">
      <c r="A47" t="s">
        <v>1006</v>
      </c>
      <c r="B47" t="s">
        <v>2752</v>
      </c>
      <c r="C47" t="s">
        <v>961</v>
      </c>
      <c r="D47" t="e" vm="46">
        <v>#VALUE!</v>
      </c>
      <c r="E47" t="str" cm="1">
        <f t="array" ref="E47">IFERROR(_FV(Concept_combined[[#This Row],[Asset Name]],"Industry"), "Undefined")</f>
        <v>Machinery, Equipment &amp; Components</v>
      </c>
      <c r="F47" s="6" cm="1">
        <f t="array" ref="F47">IFERROR(_FV(Concept_combined[[#This Row],[Asset Name]],"Price"), 0)</f>
        <v>917.97</v>
      </c>
      <c r="G47" s="5" cm="1">
        <f t="array" ref="G47">IFERROR(_FV(Concept_combined[[#This Row],[Asset Name]],"Volume"), 0)</f>
        <v>3</v>
      </c>
      <c r="H47" s="7" cm="1">
        <f t="array" ref="H47">IFERROR(_FV(Concept_combined[[#This Row],[Asset Name]],"Market cap",TRUE), 0)</f>
        <v>45043686336</v>
      </c>
      <c r="I4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47" s="5" cm="1">
        <f t="array" ref="J47">IFERROR(_FV(Concept_combined[[#This Row],[Asset Name]],"Shares outstanding",TRUE), 0)</f>
        <v>49068800</v>
      </c>
      <c r="K47" s="4" cm="1">
        <f t="array" ref="K47">IFERROR(_FV(Concept_combined[[#This Row],[Asset Name]],"P/E",TRUE), "")</f>
        <v>25.1493</v>
      </c>
      <c r="L47" t="str" cm="1">
        <f t="array" ref="L4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7" s="4" cm="1">
        <f t="array" ref="M47">IFERROR(_FV(Concept_combined[[#This Row],[Asset Name]],"Beta"), "")</f>
        <v>1.1725000000000001</v>
      </c>
    </row>
    <row r="48" spans="1:13" x14ac:dyDescent="0.2">
      <c r="A48" t="s">
        <v>1008</v>
      </c>
      <c r="B48" t="s">
        <v>2752</v>
      </c>
      <c r="C48" t="s">
        <v>961</v>
      </c>
      <c r="D48" t="e" vm="47">
        <v>#VALUE!</v>
      </c>
      <c r="E48" t="str" cm="1">
        <f t="array" ref="E48">IFERROR(_FV(Concept_combined[[#This Row],[Asset Name]],"Industry"), "Undefined")</f>
        <v>Food &amp; Tobacco</v>
      </c>
      <c r="F48" s="6" cm="1">
        <f t="array" ref="F48">IFERROR(_FV(Concept_combined[[#This Row],[Asset Name]],"Price"), 0)</f>
        <v>32</v>
      </c>
      <c r="G48" s="5" cm="1">
        <f t="array" ref="G48">IFERROR(_FV(Concept_combined[[#This Row],[Asset Name]],"Volume"), 0)</f>
        <v>10715</v>
      </c>
      <c r="H48" s="7" cm="1">
        <f t="array" ref="H48">IFERROR(_FV(Concept_combined[[#This Row],[Asset Name]],"Market cap",TRUE), 0)</f>
        <v>38857536000</v>
      </c>
      <c r="I4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48" s="5" cm="1">
        <f t="array" ref="J48">IFERROR(_FV(Concept_combined[[#This Row],[Asset Name]],"Shares outstanding",TRUE), 0)</f>
        <v>1214298000</v>
      </c>
      <c r="K48" s="4" cm="1">
        <f t="array" ref="K48">IFERROR(_FV(Concept_combined[[#This Row],[Asset Name]],"P/E",TRUE), "")</f>
        <v>13.975099999999999</v>
      </c>
      <c r="L48" t="str" cm="1">
        <f t="array" ref="L4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48" s="4" cm="1">
        <f t="array" ref="M48">IFERROR(_FV(Concept_combined[[#This Row],[Asset Name]],"Beta"), "")</f>
        <v>0.51790000000000003</v>
      </c>
    </row>
    <row r="49" spans="1:13" x14ac:dyDescent="0.2">
      <c r="A49" t="s">
        <v>1009</v>
      </c>
      <c r="B49" t="s">
        <v>2752</v>
      </c>
      <c r="C49" t="s">
        <v>961</v>
      </c>
      <c r="D49" t="e" vm="48">
        <v>#VALUE!</v>
      </c>
      <c r="E49" t="str" cm="1">
        <f t="array" ref="E49">IFERROR(_FV(Concept_combined[[#This Row],[Asset Name]],"Industry"), "Undefined")</f>
        <v>Textiles &amp; Apparel</v>
      </c>
      <c r="F49" s="6" cm="1">
        <f t="array" ref="F49">IFERROR(_FV(Concept_combined[[#This Row],[Asset Name]],"Price"), 0)</f>
        <v>301.67</v>
      </c>
      <c r="G49" s="5" cm="1">
        <f t="array" ref="G49">IFERROR(_FV(Concept_combined[[#This Row],[Asset Name]],"Volume"), 0)</f>
        <v>1070</v>
      </c>
      <c r="H49" s="7" cm="1">
        <f t="array" ref="H49">IFERROR(_FV(Concept_combined[[#This Row],[Asset Name]],"Market cap",TRUE), 0)</f>
        <v>36166130288</v>
      </c>
      <c r="I4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49" s="5" cm="1">
        <f t="array" ref="J49">IFERROR(_FV(Concept_combined[[#This Row],[Asset Name]],"Shares outstanding",TRUE), 0)</f>
        <v>119886400</v>
      </c>
      <c r="K49" s="4" cm="1">
        <f t="array" ref="K49">IFERROR(_FV(Concept_combined[[#This Row],[Asset Name]],"P/E",TRUE), "")</f>
        <v>24.174299999999999</v>
      </c>
      <c r="L49" t="str" cm="1">
        <f t="array" ref="L4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9" s="4" cm="1">
        <f t="array" ref="M49">IFERROR(_FV(Concept_combined[[#This Row],[Asset Name]],"Beta"), "")</f>
        <v>1.2559</v>
      </c>
    </row>
    <row r="50" spans="1:13" x14ac:dyDescent="0.2">
      <c r="A50" t="s">
        <v>1011</v>
      </c>
      <c r="B50" t="s">
        <v>2752</v>
      </c>
      <c r="C50" t="s">
        <v>961</v>
      </c>
      <c r="D50" t="e" vm="49">
        <v>#VALUE!</v>
      </c>
      <c r="E50" t="str" cm="1">
        <f t="array" ref="E50">IFERROR(_FV(Concept_combined[[#This Row],[Asset Name]],"Industry"), "Undefined")</f>
        <v>Professional &amp; Commercial Services</v>
      </c>
      <c r="F50" s="6" cm="1">
        <f t="array" ref="F50">IFERROR(_FV(Concept_combined[[#This Row],[Asset Name]],"Price"), 0)</f>
        <v>491.42</v>
      </c>
      <c r="G50" s="5" cm="1">
        <f t="array" ref="G50">IFERROR(_FV(Concept_combined[[#This Row],[Asset Name]],"Volume"), 0)</f>
        <v>411</v>
      </c>
      <c r="H50" s="7" cm="1">
        <f t="array" ref="H50">IFERROR(_FV(Concept_combined[[#This Row],[Asset Name]],"Market cap",TRUE), 0)</f>
        <v>38932356364</v>
      </c>
      <c r="I5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50" s="5" cm="1">
        <f t="array" ref="J50">IFERROR(_FV(Concept_combined[[#This Row],[Asset Name]],"Shares outstanding",TRUE), 0)</f>
        <v>79224200</v>
      </c>
      <c r="K50" s="4" cm="1">
        <f t="array" ref="K50">IFERROR(_FV(Concept_combined[[#This Row],[Asset Name]],"P/E",TRUE), "")</f>
        <v>33.547199999999997</v>
      </c>
      <c r="L50" t="str" cm="1">
        <f t="array" ref="L5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50" s="4" cm="1">
        <f t="array" ref="M50">IFERROR(_FV(Concept_combined[[#This Row],[Asset Name]],"Beta"), "")</f>
        <v>1.0966</v>
      </c>
    </row>
    <row r="51" spans="1:13" x14ac:dyDescent="0.2">
      <c r="A51" t="s">
        <v>1012</v>
      </c>
      <c r="B51" t="s">
        <v>2752</v>
      </c>
      <c r="C51" t="s">
        <v>961</v>
      </c>
      <c r="D51" t="e" vm="50">
        <v>#VALUE!</v>
      </c>
      <c r="E51" t="str" cm="1">
        <f t="array" ref="E51">IFERROR(_FV(Concept_combined[[#This Row],[Asset Name]],"Industry"), "Undefined")</f>
        <v>Metals &amp; Mining</v>
      </c>
      <c r="F51" s="6" cm="1">
        <f t="array" ref="F51">IFERROR(_FV(Concept_combined[[#This Row],[Asset Name]],"Price"), 0)</f>
        <v>156.46</v>
      </c>
      <c r="G51" s="5" cm="1">
        <f t="array" ref="G51">IFERROR(_FV(Concept_combined[[#This Row],[Asset Name]],"Volume"), 0)</f>
        <v>320</v>
      </c>
      <c r="H51" s="7" cm="1">
        <f t="array" ref="H51">IFERROR(_FV(Concept_combined[[#This Row],[Asset Name]],"Market cap",TRUE), 0)</f>
        <v>37513131228</v>
      </c>
      <c r="I5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51" s="5" cm="1">
        <f t="array" ref="J51">IFERROR(_FV(Concept_combined[[#This Row],[Asset Name]],"Shares outstanding",TRUE), 0)</f>
        <v>239761800</v>
      </c>
      <c r="K51" s="4" cm="1">
        <f t="array" ref="K51">IFERROR(_FV(Concept_combined[[#This Row],[Asset Name]],"P/E",TRUE), "")</f>
        <v>9.2109000000000005</v>
      </c>
      <c r="L51" t="str" cm="1">
        <f t="array" ref="L5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1" s="4" cm="1">
        <f t="array" ref="M51">IFERROR(_FV(Concept_combined[[#This Row],[Asset Name]],"Beta"), "")</f>
        <v>1.5859000000000001</v>
      </c>
    </row>
    <row r="52" spans="1:13" x14ac:dyDescent="0.2">
      <c r="A52" t="s">
        <v>1013</v>
      </c>
      <c r="B52" t="s">
        <v>2752</v>
      </c>
      <c r="C52" t="s">
        <v>961</v>
      </c>
      <c r="D52" t="e" vm="51">
        <v>#VALUE!</v>
      </c>
      <c r="E52" t="str" cm="1">
        <f t="array" ref="E52">IFERROR(_FV(Concept_combined[[#This Row],[Asset Name]],"Industry"), "Undefined")</f>
        <v>Automobiles &amp; Auto Parts</v>
      </c>
      <c r="F52" s="6" cm="1">
        <f t="array" ref="F52">IFERROR(_FV(Concept_combined[[#This Row],[Asset Name]],"Price"), 0)</f>
        <v>267.55</v>
      </c>
      <c r="G52" s="5" cm="1">
        <f t="array" ref="G52">IFERROR(_FV(Concept_combined[[#This Row],[Asset Name]],"Volume"), 0)</f>
        <v>27</v>
      </c>
      <c r="H52" s="7" cm="1">
        <f t="array" ref="H52">IFERROR(_FV(Concept_combined[[#This Row],[Asset Name]],"Market cap",TRUE), 0)</f>
        <v>36595462245</v>
      </c>
      <c r="I5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52" s="5" cm="1">
        <f t="array" ref="J52">IFERROR(_FV(Concept_combined[[#This Row],[Asset Name]],"Shares outstanding",TRUE), 0)</f>
        <v>136779900</v>
      </c>
      <c r="K52" s="4" cm="1">
        <f t="array" ref="K52">IFERROR(_FV(Concept_combined[[#This Row],[Asset Name]],"P/E",TRUE), "")</f>
        <v>19.631900000000002</v>
      </c>
      <c r="L52" t="str" cm="1">
        <f t="array" ref="L5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2" s="4" cm="1">
        <f t="array" ref="M52">IFERROR(_FV(Concept_combined[[#This Row],[Asset Name]],"Beta"), "")</f>
        <v>0.98870000000000002</v>
      </c>
    </row>
    <row r="53" spans="1:13" x14ac:dyDescent="0.2">
      <c r="A53" t="s">
        <v>1014</v>
      </c>
      <c r="B53" t="s">
        <v>2752</v>
      </c>
      <c r="C53" t="s">
        <v>961</v>
      </c>
      <c r="D53" t="e" vm="52">
        <v>#VALUE!</v>
      </c>
      <c r="E53" t="str" cm="1">
        <f t="array" ref="E53">IFERROR(_FV(Concept_combined[[#This Row],[Asset Name]],"Industry"), "Undefined")</f>
        <v>Chemicals</v>
      </c>
      <c r="F53" s="6" cm="1">
        <f t="array" ref="F53">IFERROR(_FV(Concept_combined[[#This Row],[Asset Name]],"Price"), 0)</f>
        <v>52.77</v>
      </c>
      <c r="G53" s="5" cm="1">
        <f t="array" ref="G53">IFERROR(_FV(Concept_combined[[#This Row],[Asset Name]],"Volume"), 0)</f>
        <v>63</v>
      </c>
      <c r="H53" s="7" cm="1">
        <f t="array" ref="H53">IFERROR(_FV(Concept_combined[[#This Row],[Asset Name]],"Market cap",TRUE), 0)</f>
        <v>36779423520</v>
      </c>
      <c r="I5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53" s="5" cm="1">
        <f t="array" ref="J53">IFERROR(_FV(Concept_combined[[#This Row],[Asset Name]],"Shares outstanding",TRUE), 0)</f>
        <v>696976000</v>
      </c>
      <c r="K53" s="4" cm="1">
        <f t="array" ref="K53">IFERROR(_FV(Concept_combined[[#This Row],[Asset Name]],"P/E",TRUE), "")</f>
        <v>53.945500000000003</v>
      </c>
      <c r="L53" t="str" cm="1">
        <f t="array" ref="L5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53" s="4" cm="1">
        <f t="array" ref="M53">IFERROR(_FV(Concept_combined[[#This Row],[Asset Name]],"Beta"), "")</f>
        <v>0.77149999999999996</v>
      </c>
    </row>
    <row r="54" spans="1:13" x14ac:dyDescent="0.2">
      <c r="A54" t="s">
        <v>1015</v>
      </c>
      <c r="B54" t="s">
        <v>2752</v>
      </c>
      <c r="C54" t="s">
        <v>961</v>
      </c>
      <c r="D54" t="e" vm="53">
        <v>#VALUE!</v>
      </c>
      <c r="E54" t="str" cm="1">
        <f t="array" ref="E54">IFERROR(_FV(Concept_combined[[#This Row],[Asset Name]],"Industry"), "Undefined")</f>
        <v>Machinery, Equipment &amp; Components</v>
      </c>
      <c r="F54" s="6" cm="1">
        <f t="array" ref="F54">IFERROR(_FV(Concept_combined[[#This Row],[Asset Name]],"Price"), 0)</f>
        <v>62.76</v>
      </c>
      <c r="G54" s="5" cm="1">
        <f t="array" ref="G54">IFERROR(_FV(Concept_combined[[#This Row],[Asset Name]],"Volume"), 0)</f>
        <v>35</v>
      </c>
      <c r="H54" s="7" cm="1">
        <f t="array" ref="H54">IFERROR(_FV(Concept_combined[[#This Row],[Asset Name]],"Market cap",TRUE), 0)</f>
        <v>35933074824</v>
      </c>
      <c r="I5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54" s="5" cm="1">
        <f t="array" ref="J54">IFERROR(_FV(Concept_combined[[#This Row],[Asset Name]],"Shares outstanding",TRUE), 0)</f>
        <v>572547400</v>
      </c>
      <c r="K54" s="4" cm="1">
        <f t="array" ref="K54">IFERROR(_FV(Concept_combined[[#This Row],[Asset Name]],"P/E",TRUE), "")</f>
        <v>31.084700000000002</v>
      </c>
      <c r="L54" t="str" cm="1">
        <f t="array" ref="L5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54" s="4" cm="1">
        <f t="array" ref="M54">IFERROR(_FV(Concept_combined[[#This Row],[Asset Name]],"Beta"), "")</f>
        <v>1.0028999999999999</v>
      </c>
    </row>
    <row r="55" spans="1:13" x14ac:dyDescent="0.2">
      <c r="A55" t="s">
        <v>1016</v>
      </c>
      <c r="B55" t="s">
        <v>2752</v>
      </c>
      <c r="C55" t="s">
        <v>961</v>
      </c>
      <c r="D55" t="e" vm="54">
        <v>#VALUE!</v>
      </c>
      <c r="E55" t="str" cm="1">
        <f t="array" ref="E55">IFERROR(_FV(Concept_combined[[#This Row],[Asset Name]],"Industry"), "Undefined")</f>
        <v>Software &amp; IT Services</v>
      </c>
      <c r="F55" s="6" cm="1">
        <f t="array" ref="F55">IFERROR(_FV(Concept_combined[[#This Row],[Asset Name]],"Price"), 0)</f>
        <v>138.88</v>
      </c>
      <c r="G55" s="5" cm="1">
        <f t="array" ref="G55">IFERROR(_FV(Concept_combined[[#This Row],[Asset Name]],"Volume"), 0)</f>
        <v>70</v>
      </c>
      <c r="H55" s="7" cm="1">
        <f t="array" ref="H55">IFERROR(_FV(Concept_combined[[#This Row],[Asset Name]],"Market cap",TRUE), 0)</f>
        <v>36905332352</v>
      </c>
      <c r="I5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55" s="5" cm="1">
        <f t="array" ref="J55">IFERROR(_FV(Concept_combined[[#This Row],[Asset Name]],"Shares outstanding",TRUE), 0)</f>
        <v>265735400</v>
      </c>
      <c r="K55" s="4" cm="1">
        <f t="array" ref="K55">IFERROR(_FV(Concept_combined[[#This Row],[Asset Name]],"P/E",TRUE), "")</f>
        <v>29.7178</v>
      </c>
      <c r="L55" t="str" cm="1">
        <f t="array" ref="L5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55" s="4" cm="1">
        <f t="array" ref="M55">IFERROR(_FV(Concept_combined[[#This Row],[Asset Name]],"Beta"), "")</f>
        <v>0.78839999999999999</v>
      </c>
    </row>
    <row r="56" spans="1:13" x14ac:dyDescent="0.2">
      <c r="A56" t="s">
        <v>1017</v>
      </c>
      <c r="B56" t="s">
        <v>2752</v>
      </c>
      <c r="C56" t="s">
        <v>961</v>
      </c>
      <c r="D56" t="e" vm="55">
        <v>#VALUE!</v>
      </c>
      <c r="E56" t="str" cm="1">
        <f t="array" ref="E56">IFERROR(_FV(Concept_combined[[#This Row],[Asset Name]],"Industry"), "Undefined")</f>
        <v>Semiconductors &amp; Semiconductor Equipment</v>
      </c>
      <c r="F56" s="6" cm="1">
        <f t="array" ref="F56">IFERROR(_FV(Concept_combined[[#This Row],[Asset Name]],"Price"), 0)</f>
        <v>828.75</v>
      </c>
      <c r="G56" s="5" cm="1">
        <f t="array" ref="G56">IFERROR(_FV(Concept_combined[[#This Row],[Asset Name]],"Volume"), 0)</f>
        <v>33</v>
      </c>
      <c r="H56" s="7" cm="1">
        <f t="array" ref="H56">IFERROR(_FV(Concept_combined[[#This Row],[Asset Name]],"Market cap",TRUE), 0)</f>
        <v>40336920000</v>
      </c>
      <c r="I5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56" s="5" cm="1">
        <f t="array" ref="J56">IFERROR(_FV(Concept_combined[[#This Row],[Asset Name]],"Shares outstanding",TRUE), 0)</f>
        <v>48672000</v>
      </c>
      <c r="K56" s="4" cm="1">
        <f t="array" ref="K56">IFERROR(_FV(Concept_combined[[#This Row],[Asset Name]],"P/E",TRUE), "")</f>
        <v>98.685400000000001</v>
      </c>
      <c r="L56" t="str" cm="1">
        <f t="array" ref="L5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56" s="4" cm="1">
        <f t="array" ref="M56">IFERROR(_FV(Concept_combined[[#This Row],[Asset Name]],"Beta"), "")</f>
        <v>1.1153999999999999</v>
      </c>
    </row>
    <row r="57" spans="1:13" x14ac:dyDescent="0.2">
      <c r="A57" t="s">
        <v>1018</v>
      </c>
      <c r="B57" t="s">
        <v>2752</v>
      </c>
      <c r="C57" t="s">
        <v>961</v>
      </c>
      <c r="D57" t="e" vm="56">
        <v>#VALUE!</v>
      </c>
      <c r="E57" t="str" cm="1">
        <f t="array" ref="E57">IFERROR(_FV(Concept_combined[[#This Row],[Asset Name]],"Industry"), "Undefined")</f>
        <v>Machinery, Equipment &amp; Components</v>
      </c>
      <c r="F57" s="6" cm="1">
        <f t="array" ref="F57">IFERROR(_FV(Concept_combined[[#This Row],[Asset Name]],"Price"), 0)</f>
        <v>90.66</v>
      </c>
      <c r="G57" s="5" cm="1">
        <f t="array" ref="G57">IFERROR(_FV(Concept_combined[[#This Row],[Asset Name]],"Volume"), 0)</f>
        <v>1111850</v>
      </c>
      <c r="H57" s="7" cm="1">
        <f t="array" ref="H57">IFERROR(_FV(Concept_combined[[#This Row],[Asset Name]],"Market cap",TRUE), 0)</f>
        <v>36575136054</v>
      </c>
      <c r="I5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57" s="5" cm="1">
        <f t="array" ref="J57">IFERROR(_FV(Concept_combined[[#This Row],[Asset Name]],"Shares outstanding",TRUE), 0)</f>
        <v>403431900</v>
      </c>
      <c r="K57" s="4" cm="1">
        <f t="array" ref="K57">IFERROR(_FV(Concept_combined[[#This Row],[Asset Name]],"P/E",TRUE), "")</f>
        <v>45.181399999999996</v>
      </c>
      <c r="L57" t="str" cm="1">
        <f t="array" ref="L5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57" s="4" cm="1">
        <f t="array" ref="M57">IFERROR(_FV(Concept_combined[[#This Row],[Asset Name]],"Beta"), "")</f>
        <v>1.4513</v>
      </c>
    </row>
    <row r="58" spans="1:13" x14ac:dyDescent="0.2">
      <c r="A58" t="s">
        <v>1019</v>
      </c>
      <c r="B58" t="s">
        <v>2752</v>
      </c>
      <c r="C58" t="s">
        <v>961</v>
      </c>
      <c r="D58" t="e" vm="57">
        <v>#VALUE!</v>
      </c>
      <c r="E58" t="str" cm="1">
        <f t="array" ref="E58">IFERROR(_FV(Concept_combined[[#This Row],[Asset Name]],"Industry"), "Undefined")</f>
        <v>Food &amp; Drug Retailing</v>
      </c>
      <c r="F58" s="6" cm="1">
        <f t="array" ref="F58">IFERROR(_FV(Concept_combined[[#This Row],[Asset Name]],"Price"), 0)</f>
        <v>70.59</v>
      </c>
      <c r="G58" s="5" cm="1">
        <f t="array" ref="G58">IFERROR(_FV(Concept_combined[[#This Row],[Asset Name]],"Volume"), 0)</f>
        <v>454</v>
      </c>
      <c r="H58" s="7" cm="1">
        <f t="array" ref="H58">IFERROR(_FV(Concept_combined[[#This Row],[Asset Name]],"Market cap",TRUE), 0)</f>
        <v>35152584675</v>
      </c>
      <c r="I5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58" s="5" cm="1">
        <f t="array" ref="J58">IFERROR(_FV(Concept_combined[[#This Row],[Asset Name]],"Shares outstanding",TRUE), 0)</f>
        <v>497982500</v>
      </c>
      <c r="K58" s="4" cm="1">
        <f t="array" ref="K58">IFERROR(_FV(Concept_combined[[#This Row],[Asset Name]],"P/E",TRUE), "")</f>
        <v>17.206600000000002</v>
      </c>
      <c r="L58" t="str" cm="1">
        <f t="array" ref="L5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8" s="4" cm="1">
        <f t="array" ref="M58">IFERROR(_FV(Concept_combined[[#This Row],[Asset Name]],"Beta"), "")</f>
        <v>1.1786000000000001</v>
      </c>
    </row>
    <row r="59" spans="1:13" x14ac:dyDescent="0.2">
      <c r="A59" t="s">
        <v>1020</v>
      </c>
      <c r="B59" t="s">
        <v>2752</v>
      </c>
      <c r="C59" t="s">
        <v>961</v>
      </c>
      <c r="D59" t="s">
        <v>1020</v>
      </c>
      <c r="E59" t="str" cm="1">
        <f t="array" ref="E59">IFERROR(_FV(Concept_combined[[#This Row],[Asset Name]],"Industry"), "Undefined")</f>
        <v>Undefined</v>
      </c>
      <c r="F59" s="6" cm="1">
        <f t="array" ref="F59">IFERROR(_FV(Concept_combined[[#This Row],[Asset Name]],"Price"), 0)</f>
        <v>0</v>
      </c>
      <c r="G59" s="5" cm="1">
        <f t="array" ref="G59">IFERROR(_FV(Concept_combined[[#This Row],[Asset Name]],"Volume"), 0)</f>
        <v>0</v>
      </c>
      <c r="H59" s="7" cm="1">
        <f t="array" ref="H59">IFERROR(_FV(Concept_combined[[#This Row],[Asset Name]],"Market cap",TRUE), 0)</f>
        <v>0</v>
      </c>
      <c r="I5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59" s="5" cm="1">
        <f t="array" ref="J59">IFERROR(_FV(Concept_combined[[#This Row],[Asset Name]],"Shares outstanding",TRUE), 0)</f>
        <v>0</v>
      </c>
      <c r="K59" s="4" t="str" cm="1">
        <f t="array" ref="K59">IFERROR(_FV(Concept_combined[[#This Row],[Asset Name]],"P/E",TRUE), "")</f>
        <v/>
      </c>
      <c r="L59" t="str" cm="1">
        <f t="array" ref="L5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9" s="4" t="str" cm="1">
        <f t="array" ref="M59">IFERROR(_FV(Concept_combined[[#This Row],[Asset Name]],"Beta"), "")</f>
        <v/>
      </c>
    </row>
    <row r="60" spans="1:13" x14ac:dyDescent="0.2">
      <c r="A60" t="s">
        <v>1021</v>
      </c>
      <c r="B60" t="s">
        <v>2752</v>
      </c>
      <c r="C60" t="s">
        <v>961</v>
      </c>
      <c r="D60" t="e" vm="58">
        <v>#VALUE!</v>
      </c>
      <c r="E60" t="str" cm="1">
        <f t="array" ref="E60">IFERROR(_FV(Concept_combined[[#This Row],[Asset Name]],"Industry"), "Undefined")</f>
        <v>Software &amp; IT Services</v>
      </c>
      <c r="F60" s="6" cm="1">
        <f t="array" ref="F60">IFERROR(_FV(Concept_combined[[#This Row],[Asset Name]],"Price"), 0)</f>
        <v>68.61</v>
      </c>
      <c r="G60" s="5" cm="1">
        <f t="array" ref="G60">IFERROR(_FV(Concept_combined[[#This Row],[Asset Name]],"Volume"), 0)</f>
        <v>585</v>
      </c>
      <c r="H60" s="7" cm="1">
        <f t="array" ref="H60">IFERROR(_FV(Concept_combined[[#This Row],[Asset Name]],"Market cap",TRUE), 0)</f>
        <v>34112816529</v>
      </c>
      <c r="I6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60" s="5" cm="1">
        <f t="array" ref="J60">IFERROR(_FV(Concept_combined[[#This Row],[Asset Name]],"Shares outstanding",TRUE), 0)</f>
        <v>497198900</v>
      </c>
      <c r="K60" s="4" cm="1">
        <f t="array" ref="K60">IFERROR(_FV(Concept_combined[[#This Row],[Asset Name]],"P/E",TRUE), "")</f>
        <v>16.481000000000002</v>
      </c>
      <c r="L60" t="str" cm="1">
        <f t="array" ref="L6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0" s="4" cm="1">
        <f t="array" ref="M60">IFERROR(_FV(Concept_combined[[#This Row],[Asset Name]],"Beta"), "")</f>
        <v>1.0543</v>
      </c>
    </row>
    <row r="61" spans="1:13" x14ac:dyDescent="0.2">
      <c r="A61" t="s">
        <v>1022</v>
      </c>
      <c r="B61" t="s">
        <v>2752</v>
      </c>
      <c r="C61" t="s">
        <v>961</v>
      </c>
      <c r="D61" t="e" vm="59">
        <v>#VALUE!</v>
      </c>
      <c r="E61" t="str" cm="1">
        <f t="array" ref="E61">IFERROR(_FV(Concept_combined[[#This Row],[Asset Name]],"Industry"), "Undefined")</f>
        <v>Pharmaceuticals</v>
      </c>
      <c r="F61" s="6" cm="1">
        <f t="array" ref="F61">IFERROR(_FV(Concept_combined[[#This Row],[Asset Name]],"Price"), 0)</f>
        <v>228.82</v>
      </c>
      <c r="G61" s="5" cm="1">
        <f t="array" ref="G61">IFERROR(_FV(Concept_combined[[#This Row],[Asset Name]],"Volume"), 0)</f>
        <v>1494</v>
      </c>
      <c r="H61" s="7" cm="1">
        <f t="array" ref="H61">IFERROR(_FV(Concept_combined[[#This Row],[Asset Name]],"Market cap",TRUE), 0)</f>
        <v>33315482658</v>
      </c>
      <c r="I6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61" s="5" cm="1">
        <f t="array" ref="J61">IFERROR(_FV(Concept_combined[[#This Row],[Asset Name]],"Shares outstanding",TRUE), 0)</f>
        <v>145596900</v>
      </c>
      <c r="K61" s="4" cm="1">
        <f t="array" ref="K61">IFERROR(_FV(Concept_combined[[#This Row],[Asset Name]],"P/E",TRUE), "")</f>
        <v>28.59</v>
      </c>
      <c r="L61" t="str" cm="1">
        <f t="array" ref="L6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61" s="4" cm="1">
        <f t="array" ref="M61">IFERROR(_FV(Concept_combined[[#This Row],[Asset Name]],"Beta"), "")</f>
        <v>-3.7999999999999999E-2</v>
      </c>
    </row>
    <row r="62" spans="1:13" x14ac:dyDescent="0.2">
      <c r="A62" t="s">
        <v>1023</v>
      </c>
      <c r="B62" t="s">
        <v>2752</v>
      </c>
      <c r="C62" t="s">
        <v>961</v>
      </c>
      <c r="D62" t="e" vm="60">
        <v>#VALUE!</v>
      </c>
      <c r="E62" t="str" cm="1">
        <f t="array" ref="E62">IFERROR(_FV(Concept_combined[[#This Row],[Asset Name]],"Industry"), "Undefined")</f>
        <v>Communications &amp; Networking</v>
      </c>
      <c r="F62" s="6" cm="1">
        <f t="array" ref="F62">IFERROR(_FV(Concept_combined[[#This Row],[Asset Name]],"Price"), 0)</f>
        <v>161.49</v>
      </c>
      <c r="G62" s="5" cm="1">
        <f t="array" ref="G62">IFERROR(_FV(Concept_combined[[#This Row],[Asset Name]],"Volume"), 0)</f>
        <v>29</v>
      </c>
      <c r="H62" s="7" cm="1">
        <f t="array" ref="H62">IFERROR(_FV(Concept_combined[[#This Row],[Asset Name]],"Market cap",TRUE), 0)</f>
        <v>31018627773</v>
      </c>
      <c r="I6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62" s="5" cm="1">
        <f t="array" ref="J62">IFERROR(_FV(Concept_combined[[#This Row],[Asset Name]],"Shares outstanding",TRUE), 0)</f>
        <v>192077700</v>
      </c>
      <c r="K62" s="4" cm="1">
        <f t="array" ref="K62">IFERROR(_FV(Concept_combined[[#This Row],[Asset Name]],"P/E",TRUE), "")</f>
        <v>22.790700000000001</v>
      </c>
      <c r="L62" t="str" cm="1">
        <f t="array" ref="L6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62" s="4" cm="1">
        <f t="array" ref="M62">IFERROR(_FV(Concept_combined[[#This Row],[Asset Name]],"Beta"), "")</f>
        <v>0.997</v>
      </c>
    </row>
    <row r="63" spans="1:13" x14ac:dyDescent="0.2">
      <c r="A63" t="s">
        <v>1024</v>
      </c>
      <c r="B63" t="s">
        <v>2752</v>
      </c>
      <c r="C63" t="s">
        <v>961</v>
      </c>
      <c r="D63" t="e" vm="61">
        <v>#VALUE!</v>
      </c>
      <c r="E63" t="str" cm="1">
        <f t="array" ref="E63">IFERROR(_FV(Concept_combined[[#This Row],[Asset Name]],"Industry"), "Undefined")</f>
        <v>Software &amp; IT Services</v>
      </c>
      <c r="F63" s="6" cm="1">
        <f t="array" ref="F63">IFERROR(_FV(Concept_combined[[#This Row],[Asset Name]],"Price"), 0)</f>
        <v>74.22</v>
      </c>
      <c r="G63" s="5" cm="1">
        <f t="array" ref="G63">IFERROR(_FV(Concept_combined[[#This Row],[Asset Name]],"Volume"), 0)</f>
        <v>63</v>
      </c>
      <c r="H63" s="7" cm="1">
        <f t="array" ref="H63">IFERROR(_FV(Concept_combined[[#This Row],[Asset Name]],"Market cap",TRUE), 0)</f>
        <v>30319218834</v>
      </c>
      <c r="I6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63" s="5" cm="1">
        <f t="array" ref="J63">IFERROR(_FV(Concept_combined[[#This Row],[Asset Name]],"Shares outstanding",TRUE), 0)</f>
        <v>408504700</v>
      </c>
      <c r="K63" s="4" cm="1">
        <f t="array" ref="K63">IFERROR(_FV(Concept_combined[[#This Row],[Asset Name]],"P/E",TRUE), "")</f>
        <v>102.6883</v>
      </c>
      <c r="L63" t="str" cm="1">
        <f t="array" ref="L6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63" s="4" cm="1">
        <f t="array" ref="M63">IFERROR(_FV(Concept_combined[[#This Row],[Asset Name]],"Beta"), "")</f>
        <v>0.81340000000000001</v>
      </c>
    </row>
    <row r="64" spans="1:13" x14ac:dyDescent="0.2">
      <c r="A64" t="s">
        <v>1025</v>
      </c>
      <c r="B64" t="s">
        <v>2752</v>
      </c>
      <c r="C64" t="s">
        <v>961</v>
      </c>
      <c r="D64" t="e" vm="62">
        <v>#VALUE!</v>
      </c>
      <c r="E64" t="str" cm="1">
        <f t="array" ref="E64">IFERROR(_FV(Concept_combined[[#This Row],[Asset Name]],"Industry"), "Undefined")</f>
        <v>Chemicals</v>
      </c>
      <c r="F64" s="6" cm="1">
        <f t="array" ref="F64">IFERROR(_FV(Concept_combined[[#This Row],[Asset Name]],"Price"), 0)</f>
        <v>94.93</v>
      </c>
      <c r="G64" s="5" cm="1">
        <f t="array" ref="G64">IFERROR(_FV(Concept_combined[[#This Row],[Asset Name]],"Volume"), 0)</f>
        <v>14</v>
      </c>
      <c r="H64" s="7" cm="1">
        <f t="array" ref="H64">IFERROR(_FV(Concept_combined[[#This Row],[Asset Name]],"Market cap",TRUE), 0)</f>
        <v>30911324939</v>
      </c>
      <c r="I6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64" s="5" cm="1">
        <f t="array" ref="J64">IFERROR(_FV(Concept_combined[[#This Row],[Asset Name]],"Shares outstanding",TRUE), 0)</f>
        <v>325622300</v>
      </c>
      <c r="K64" s="4" cm="1">
        <f t="array" ref="K64">IFERROR(_FV(Concept_combined[[#This Row],[Asset Name]],"P/E",TRUE), "")</f>
        <v>14.6441</v>
      </c>
      <c r="L64" t="str" cm="1">
        <f t="array" ref="L6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4" s="4" cm="1">
        <f t="array" ref="M64">IFERROR(_FV(Concept_combined[[#This Row],[Asset Name]],"Beta"), "")</f>
        <v>1.0762</v>
      </c>
    </row>
    <row r="65" spans="1:13" x14ac:dyDescent="0.2">
      <c r="A65" t="s">
        <v>1026</v>
      </c>
      <c r="B65" t="s">
        <v>2752</v>
      </c>
      <c r="C65" t="s">
        <v>961</v>
      </c>
      <c r="D65" t="e" vm="63">
        <v>#VALUE!</v>
      </c>
      <c r="E65" t="str" cm="1">
        <f t="array" ref="E65">IFERROR(_FV(Concept_combined[[#This Row],[Asset Name]],"Industry"), "Undefined")</f>
        <v>Healthcare Equipment &amp; Supplies</v>
      </c>
      <c r="F65" s="6" cm="1">
        <f t="array" ref="F65">IFERROR(_FV(Concept_combined[[#This Row],[Asset Name]],"Price"), 0)</f>
        <v>189.35</v>
      </c>
      <c r="G65" s="5" cm="1">
        <f t="array" ref="G65">IFERROR(_FV(Concept_combined[[#This Row],[Asset Name]],"Volume"), 0)</f>
        <v>2</v>
      </c>
      <c r="H65" s="7" cm="1">
        <f t="array" ref="H65">IFERROR(_FV(Concept_combined[[#This Row],[Asset Name]],"Market cap",TRUE), 0)</f>
        <v>27816878320</v>
      </c>
      <c r="I6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65" s="5" cm="1">
        <f t="array" ref="J65">IFERROR(_FV(Concept_combined[[#This Row],[Asset Name]],"Shares outstanding",TRUE), 0)</f>
        <v>146907200</v>
      </c>
      <c r="K65" s="4" cm="1">
        <f t="array" ref="K65">IFERROR(_FV(Concept_combined[[#This Row],[Asset Name]],"P/E",TRUE), "")</f>
        <v>29.146000000000001</v>
      </c>
      <c r="L65" t="str" cm="1">
        <f t="array" ref="L6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65" s="4" cm="1">
        <f t="array" ref="M65">IFERROR(_FV(Concept_combined[[#This Row],[Asset Name]],"Beta"), "")</f>
        <v>0.6643</v>
      </c>
    </row>
    <row r="66" spans="1:13" x14ac:dyDescent="0.2">
      <c r="A66" t="s">
        <v>1027</v>
      </c>
      <c r="B66" t="s">
        <v>2752</v>
      </c>
      <c r="C66" t="s">
        <v>961</v>
      </c>
      <c r="D66" t="e" vm="64">
        <v>#VALUE!</v>
      </c>
      <c r="E66" t="str" cm="1">
        <f t="array" ref="E66">IFERROR(_FV(Concept_combined[[#This Row],[Asset Name]],"Industry"), "Undefined")</f>
        <v>Semiconductors &amp; Semiconductor Equipment</v>
      </c>
      <c r="F66" s="6" cm="1">
        <f t="array" ref="F66">IFERROR(_FV(Concept_combined[[#This Row],[Asset Name]],"Price"), 0)</f>
        <v>72.92</v>
      </c>
      <c r="G66" s="5" cm="1">
        <f t="array" ref="G66">IFERROR(_FV(Concept_combined[[#This Row],[Asset Name]],"Volume"), 0)</f>
        <v>8472</v>
      </c>
      <c r="H66" s="7" cm="1">
        <f t="array" ref="H66">IFERROR(_FV(Concept_combined[[#This Row],[Asset Name]],"Market cap",TRUE), 0)</f>
        <v>31372510148</v>
      </c>
      <c r="I6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66" s="5" cm="1">
        <f t="array" ref="J66">IFERROR(_FV(Concept_combined[[#This Row],[Asset Name]],"Shares outstanding",TRUE), 0)</f>
        <v>430231900</v>
      </c>
      <c r="K66" s="4" cm="1">
        <f t="array" ref="K66">IFERROR(_FV(Concept_combined[[#This Row],[Asset Name]],"P/E",TRUE), "")</f>
        <v>14.8858</v>
      </c>
      <c r="L66" t="str" cm="1">
        <f t="array" ref="L6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6" s="4" cm="1">
        <f t="array" ref="M66">IFERROR(_FV(Concept_combined[[#This Row],[Asset Name]],"Beta"), "")</f>
        <v>1.6897</v>
      </c>
    </row>
    <row r="67" spans="1:13" x14ac:dyDescent="0.2">
      <c r="A67" t="s">
        <v>101</v>
      </c>
      <c r="B67" t="s">
        <v>2752</v>
      </c>
      <c r="C67" t="s">
        <v>961</v>
      </c>
      <c r="D67" t="e" vm="65">
        <v>#VALUE!</v>
      </c>
      <c r="E67" t="str" cm="1">
        <f t="array" ref="E67">IFERROR(_FV(Concept_combined[[#This Row],[Asset Name]],"Industry"), "Undefined")</f>
        <v>Food &amp; Tobacco</v>
      </c>
      <c r="F67" s="6" cm="1">
        <f t="array" ref="F67">IFERROR(_FV(Concept_combined[[#This Row],[Asset Name]],"Price"), 0)</f>
        <v>62.13</v>
      </c>
      <c r="G67" s="5" cm="1">
        <f t="array" ref="G67">IFERROR(_FV(Concept_combined[[#This Row],[Asset Name]],"Volume"), 0)</f>
        <v>983</v>
      </c>
      <c r="H67" s="7" cm="1">
        <f t="array" ref="H67">IFERROR(_FV(Concept_combined[[#This Row],[Asset Name]],"Market cap",TRUE), 0)</f>
        <v>30719420514</v>
      </c>
      <c r="I6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67" s="5" cm="1">
        <f t="array" ref="J67">IFERROR(_FV(Concept_combined[[#This Row],[Asset Name]],"Shares outstanding",TRUE), 0)</f>
        <v>494437800</v>
      </c>
      <c r="K67" s="4" cm="1">
        <f t="array" ref="K67">IFERROR(_FV(Concept_combined[[#This Row],[Asset Name]],"P/E",TRUE), "")</f>
        <v>10.895200000000001</v>
      </c>
      <c r="L67" t="str" cm="1">
        <f t="array" ref="L6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7" s="4" cm="1">
        <f t="array" ref="M67">IFERROR(_FV(Concept_combined[[#This Row],[Asset Name]],"Beta"), "")</f>
        <v>0.73</v>
      </c>
    </row>
    <row r="68" spans="1:13" x14ac:dyDescent="0.2">
      <c r="A68" t="s">
        <v>1028</v>
      </c>
      <c r="B68" t="s">
        <v>2752</v>
      </c>
      <c r="C68" t="s">
        <v>961</v>
      </c>
      <c r="D68" t="e" vm="66">
        <v>#VALUE!</v>
      </c>
      <c r="E68" t="str" cm="1">
        <f t="array" ref="E68">IFERROR(_FV(Concept_combined[[#This Row],[Asset Name]],"Industry"), "Undefined")</f>
        <v>Oil &amp; Gas Related Equipment and Services</v>
      </c>
      <c r="F68" s="6" cm="1">
        <f t="array" ref="F68">IFERROR(_FV(Concept_combined[[#This Row],[Asset Name]],"Price"), 0)</f>
        <v>33.619999999999997</v>
      </c>
      <c r="G68" s="5" cm="1">
        <f t="array" ref="G68">IFERROR(_FV(Concept_combined[[#This Row],[Asset Name]],"Volume"), 0)</f>
        <v>1533</v>
      </c>
      <c r="H68" s="7" cm="1">
        <f t="array" ref="H68">IFERROR(_FV(Concept_combined[[#This Row],[Asset Name]],"Market cap",TRUE), 0)</f>
        <v>29763829705</v>
      </c>
      <c r="I6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68" s="5" cm="1">
        <f t="array" ref="J68">IFERROR(_FV(Concept_combined[[#This Row],[Asset Name]],"Shares outstanding",TRUE), 0)</f>
        <v>885301300</v>
      </c>
      <c r="K68" s="4" cm="1">
        <f t="array" ref="K68">IFERROR(_FV(Concept_combined[[#This Row],[Asset Name]],"P/E",TRUE), "")</f>
        <v>11.644600000000001</v>
      </c>
      <c r="L68" t="str" cm="1">
        <f t="array" ref="L6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8" s="4" cm="1">
        <f t="array" ref="M68">IFERROR(_FV(Concept_combined[[#This Row],[Asset Name]],"Beta"), "")</f>
        <v>1.9422999999999999</v>
      </c>
    </row>
    <row r="69" spans="1:13" x14ac:dyDescent="0.2">
      <c r="A69" t="s">
        <v>1029</v>
      </c>
      <c r="B69" t="s">
        <v>2752</v>
      </c>
      <c r="C69" t="s">
        <v>961</v>
      </c>
      <c r="D69" t="e" vm="67">
        <v>#VALUE!</v>
      </c>
      <c r="E69" t="str" cm="1">
        <f t="array" ref="E69">IFERROR(_FV(Concept_combined[[#This Row],[Asset Name]],"Industry"), "Undefined")</f>
        <v>Healthcare Equipment &amp; Supplies</v>
      </c>
      <c r="F69" s="6" cm="1">
        <f t="array" ref="F69">IFERROR(_FV(Concept_combined[[#This Row],[Asset Name]],"Price"), 0)</f>
        <v>182.85</v>
      </c>
      <c r="G69" s="5" cm="1">
        <f t="array" ref="G69">IFERROR(_FV(Concept_combined[[#This Row],[Asset Name]],"Volume"), 0)</f>
        <v>13</v>
      </c>
      <c r="H69" s="7" cm="1">
        <f t="array" ref="H69">IFERROR(_FV(Concept_combined[[#This Row],[Asset Name]],"Market cap",TRUE), 0)</f>
        <v>29558013345</v>
      </c>
      <c r="I6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69" s="5" cm="1">
        <f t="array" ref="J69">IFERROR(_FV(Concept_combined[[#This Row],[Asset Name]],"Shares outstanding",TRUE), 0)</f>
        <v>161651700</v>
      </c>
      <c r="K69" s="4" cm="1">
        <f t="array" ref="K69">IFERROR(_FV(Concept_combined[[#This Row],[Asset Name]],"P/E",TRUE), "")</f>
        <v>51.6937</v>
      </c>
      <c r="L69" t="str" cm="1">
        <f t="array" ref="L6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69" s="4" cm="1">
        <f t="array" ref="M69">IFERROR(_FV(Concept_combined[[#This Row],[Asset Name]],"Beta"), "")</f>
        <v>0.80469999999999997</v>
      </c>
    </row>
    <row r="70" spans="1:13" x14ac:dyDescent="0.2">
      <c r="A70" t="s">
        <v>1030</v>
      </c>
      <c r="B70" t="s">
        <v>2752</v>
      </c>
      <c r="C70" t="s">
        <v>961</v>
      </c>
      <c r="D70" t="e" vm="68">
        <v>#VALUE!</v>
      </c>
      <c r="E70" t="str" cm="1">
        <f t="array" ref="E70">IFERROR(_FV(Concept_combined[[#This Row],[Asset Name]],"Industry"), "Undefined")</f>
        <v>Renewable Energy</v>
      </c>
      <c r="F70" s="6" cm="1">
        <f t="array" ref="F70">IFERROR(_FV(Concept_combined[[#This Row],[Asset Name]],"Price"), 0)</f>
        <v>216.73</v>
      </c>
      <c r="G70" s="5" cm="1">
        <f t="array" ref="G70">IFERROR(_FV(Concept_combined[[#This Row],[Asset Name]],"Volume"), 0)</f>
        <v>14942</v>
      </c>
      <c r="H70" s="7" cm="1">
        <f t="array" ref="H70">IFERROR(_FV(Concept_combined[[#This Row],[Asset Name]],"Market cap",TRUE), 0)</f>
        <v>23839200000</v>
      </c>
      <c r="I7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70" s="5" cm="1">
        <f t="array" ref="J70">IFERROR(_FV(Concept_combined[[#This Row],[Asset Name]],"Shares outstanding",TRUE), 0)</f>
        <v>107041400</v>
      </c>
      <c r="K70" s="4" cm="1">
        <f t="array" ref="K70">IFERROR(_FV(Concept_combined[[#This Row],[Asset Name]],"P/E",TRUE), "")</f>
        <v>22.722200000000001</v>
      </c>
      <c r="L70" t="str" cm="1">
        <f t="array" ref="L7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70" s="4" cm="1">
        <f t="array" ref="M70">IFERROR(_FV(Concept_combined[[#This Row],[Asset Name]],"Beta"), "")</f>
        <v>1.4419999999999999</v>
      </c>
    </row>
    <row r="71" spans="1:13" x14ac:dyDescent="0.2">
      <c r="A71" t="s">
        <v>1031</v>
      </c>
      <c r="B71" t="s">
        <v>2752</v>
      </c>
      <c r="C71" t="s">
        <v>961</v>
      </c>
      <c r="D71" t="e" vm="69">
        <v>#VALUE!</v>
      </c>
      <c r="E71" t="str" cm="1">
        <f t="array" ref="E71">IFERROR(_FV(Concept_combined[[#This Row],[Asset Name]],"Industry"), "Undefined")</f>
        <v>Software &amp; IT Services</v>
      </c>
      <c r="F71" s="6" cm="1">
        <f t="array" ref="F71">IFERROR(_FV(Concept_combined[[#This Row],[Asset Name]],"Price"), 0)</f>
        <v>327.10000000000002</v>
      </c>
      <c r="G71" s="5" cm="1">
        <f t="array" ref="G71">IFERROR(_FV(Concept_combined[[#This Row],[Asset Name]],"Volume"), 0)</f>
        <v>10</v>
      </c>
      <c r="H71" s="7" cm="1">
        <f t="array" ref="H71">IFERROR(_FV(Concept_combined[[#This Row],[Asset Name]],"Market cap",TRUE), 0)</f>
        <v>28555823458</v>
      </c>
      <c r="I7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71" s="5" cm="1">
        <f t="array" ref="J71">IFERROR(_FV(Concept_combined[[#This Row],[Asset Name]],"Shares outstanding",TRUE), 0)</f>
        <v>87299980</v>
      </c>
      <c r="K71" s="4" cm="1">
        <f t="array" ref="K71">IFERROR(_FV(Concept_combined[[#This Row],[Asset Name]],"P/E",TRUE), "")</f>
        <v>65.847999999999999</v>
      </c>
      <c r="L71" t="str" cm="1">
        <f t="array" ref="L7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71" s="4" cm="1">
        <f t="array" ref="M71">IFERROR(_FV(Concept_combined[[#This Row],[Asset Name]],"Beta"), "")</f>
        <v>1.1082000000000001</v>
      </c>
    </row>
    <row r="72" spans="1:13" x14ac:dyDescent="0.2">
      <c r="A72" t="s">
        <v>1032</v>
      </c>
      <c r="B72" t="s">
        <v>2752</v>
      </c>
      <c r="C72" t="s">
        <v>961</v>
      </c>
      <c r="D72" t="e" vm="70">
        <v>#VALUE!</v>
      </c>
      <c r="E72" t="str" cm="1">
        <f t="array" ref="E72">IFERROR(_FV(Concept_combined[[#This Row],[Asset Name]],"Industry"), "Undefined")</f>
        <v>Aerospace &amp; Defense</v>
      </c>
      <c r="F72" s="6" cm="1">
        <f t="array" ref="F72">IFERROR(_FV(Concept_combined[[#This Row],[Asset Name]],"Price"), 0)</f>
        <v>224.13</v>
      </c>
      <c r="G72" s="5" cm="1">
        <f t="array" ref="G72">IFERROR(_FV(Concept_combined[[#This Row],[Asset Name]],"Volume"), 0)</f>
        <v>277517</v>
      </c>
      <c r="H72" s="7" cm="1">
        <f t="array" ref="H72">IFERROR(_FV(Concept_combined[[#This Row],[Asset Name]],"Market cap",TRUE), 0)</f>
        <v>26761800000</v>
      </c>
      <c r="I7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72" s="5" cm="1">
        <f t="array" ref="J72">IFERROR(_FV(Concept_combined[[#This Row],[Asset Name]],"Shares outstanding",TRUE), 0)</f>
        <v>138495800</v>
      </c>
      <c r="K72" s="4" cm="1">
        <f t="array" ref="K72">IFERROR(_FV(Concept_combined[[#This Row],[Asset Name]],"P/E",TRUE), "")</f>
        <v>70.595699999999994</v>
      </c>
      <c r="L72" t="str" cm="1">
        <f t="array" ref="L7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72" s="4" cm="1">
        <f t="array" ref="M72">IFERROR(_FV(Concept_combined[[#This Row],[Asset Name]],"Beta"), "")</f>
        <v>1.2055</v>
      </c>
    </row>
    <row r="73" spans="1:13" x14ac:dyDescent="0.2">
      <c r="A73" t="s">
        <v>1033</v>
      </c>
      <c r="B73" t="s">
        <v>2752</v>
      </c>
      <c r="C73" t="s">
        <v>961</v>
      </c>
      <c r="D73" t="e" vm="71">
        <v>#VALUE!</v>
      </c>
      <c r="E73" t="str" cm="1">
        <f t="array" ref="E73">IFERROR(_FV(Concept_combined[[#This Row],[Asset Name]],"Industry"), "Undefined")</f>
        <v>Software &amp; IT Services</v>
      </c>
      <c r="F73" s="6" cm="1">
        <f t="array" ref="F73">IFERROR(_FV(Concept_combined[[#This Row],[Asset Name]],"Price"), 0)</f>
        <v>53.25</v>
      </c>
      <c r="G73" s="5" cm="1">
        <f t="array" ref="G73">IFERROR(_FV(Concept_combined[[#This Row],[Asset Name]],"Volume"), 0)</f>
        <v>40</v>
      </c>
      <c r="H73" s="7" cm="1">
        <f t="array" ref="H73">IFERROR(_FV(Concept_combined[[#This Row],[Asset Name]],"Market cap",TRUE), 0)</f>
        <v>26731500000</v>
      </c>
      <c r="I7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73" s="5" cm="1">
        <f t="array" ref="J73">IFERROR(_FV(Concept_combined[[#This Row],[Asset Name]],"Shares outstanding",TRUE), 0)</f>
        <v>502000000</v>
      </c>
      <c r="K73" s="4" cm="1">
        <f t="array" ref="K73">IFERROR(_FV(Concept_combined[[#This Row],[Asset Name]],"P/E",TRUE), "")</f>
        <v>10.605399999999999</v>
      </c>
      <c r="L73" t="str" cm="1">
        <f t="array" ref="L7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73" s="4" cm="1">
        <f t="array" ref="M73">IFERROR(_FV(Concept_combined[[#This Row],[Asset Name]],"Beta"), "")</f>
        <v>1.3070999999999999</v>
      </c>
    </row>
    <row r="74" spans="1:13" x14ac:dyDescent="0.2">
      <c r="A74" t="s">
        <v>1034</v>
      </c>
      <c r="B74" t="s">
        <v>2752</v>
      </c>
      <c r="C74" t="s">
        <v>961</v>
      </c>
      <c r="D74" t="e" vm="72">
        <v>#VALUE!</v>
      </c>
      <c r="E74" t="str" cm="1">
        <f t="array" ref="E74">IFERROR(_FV(Concept_combined[[#This Row],[Asset Name]],"Industry"), "Undefined")</f>
        <v>Textiles &amp; Apparel</v>
      </c>
      <c r="F74" s="6" cm="1">
        <f t="array" ref="F74">IFERROR(_FV(Concept_combined[[#This Row],[Asset Name]],"Price"), 0)</f>
        <v>940.64</v>
      </c>
      <c r="G74" s="5" cm="1">
        <f t="array" ref="G74">IFERROR(_FV(Concept_combined[[#This Row],[Asset Name]],"Volume"), 0)</f>
        <v>134</v>
      </c>
      <c r="H74" s="7" cm="1">
        <f t="array" ref="H74">IFERROR(_FV(Concept_combined[[#This Row],[Asset Name]],"Market cap",TRUE), 0)</f>
        <v>23932233200</v>
      </c>
      <c r="I7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74" s="5" cm="1">
        <f t="array" ref="J74">IFERROR(_FV(Concept_combined[[#This Row],[Asset Name]],"Shares outstanding",TRUE), 0)</f>
        <v>25442500</v>
      </c>
      <c r="K74" s="4" cm="1">
        <f t="array" ref="K74">IFERROR(_FV(Concept_combined[[#This Row],[Asset Name]],"P/E",TRUE), "")</f>
        <v>32.130400000000002</v>
      </c>
      <c r="L74" t="str" cm="1">
        <f t="array" ref="L7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74" s="4" cm="1">
        <f t="array" ref="M74">IFERROR(_FV(Concept_combined[[#This Row],[Asset Name]],"Beta"), "")</f>
        <v>1.0656000000000001</v>
      </c>
    </row>
    <row r="75" spans="1:13" x14ac:dyDescent="0.2">
      <c r="A75" t="s">
        <v>1035</v>
      </c>
      <c r="B75" t="s">
        <v>2752</v>
      </c>
      <c r="C75" t="s">
        <v>961</v>
      </c>
      <c r="D75" t="e" vm="73">
        <v>#VALUE!</v>
      </c>
      <c r="E75" t="str" cm="1">
        <f t="array" ref="E75">IFERROR(_FV(Concept_combined[[#This Row],[Asset Name]],"Industry"), "Undefined")</f>
        <v>Food &amp; Tobacco</v>
      </c>
      <c r="F75" s="6" cm="1">
        <f t="array" ref="F75">IFERROR(_FV(Concept_combined[[#This Row],[Asset Name]],"Price"), 0)</f>
        <v>94.74</v>
      </c>
      <c r="G75" s="5" cm="1">
        <f t="array" ref="G75">IFERROR(_FV(Concept_combined[[#This Row],[Asset Name]],"Volume"), 0)</f>
        <v>216</v>
      </c>
      <c r="H75" s="7" cm="1">
        <f t="array" ref="H75">IFERROR(_FV(Concept_combined[[#This Row],[Asset Name]],"Market cap",TRUE), 0)</f>
        <v>24191906370</v>
      </c>
      <c r="I7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75" s="5" cm="1">
        <f t="array" ref="J75">IFERROR(_FV(Concept_combined[[#This Row],[Asset Name]],"Shares outstanding",TRUE), 0)</f>
        <v>255350500</v>
      </c>
      <c r="K75" s="4" t="str" cm="1">
        <f t="array" ref="K75">IFERROR(_FV(Concept_combined[[#This Row],[Asset Name]],"P/E",TRUE), "")</f>
        <v/>
      </c>
      <c r="L75" t="str" cm="1">
        <f t="array" ref="L7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5" s="4" cm="1">
        <f t="array" ref="M75">IFERROR(_FV(Concept_combined[[#This Row],[Asset Name]],"Beta"), "")</f>
        <v>1.2727999999999999</v>
      </c>
    </row>
    <row r="76" spans="1:13" x14ac:dyDescent="0.2">
      <c r="A76" t="s">
        <v>1036</v>
      </c>
      <c r="B76" t="s">
        <v>2752</v>
      </c>
      <c r="C76" t="s">
        <v>961</v>
      </c>
      <c r="D76" t="e" vm="74">
        <v>#VALUE!</v>
      </c>
      <c r="E76" t="str" cm="1">
        <f t="array" ref="E76">IFERROR(_FV(Concept_combined[[#This Row],[Asset Name]],"Industry"), "Undefined")</f>
        <v>Electronic Equipment &amp; Parts</v>
      </c>
      <c r="F76" s="6" cm="1">
        <f t="array" ref="F76">IFERROR(_FV(Concept_combined[[#This Row],[Asset Name]],"Price"), 0)</f>
        <v>136.44999999999999</v>
      </c>
      <c r="G76" s="5" cm="1">
        <f t="array" ref="G76">IFERROR(_FV(Concept_combined[[#This Row],[Asset Name]],"Volume"), 0)</f>
        <v>686227</v>
      </c>
      <c r="H76" s="7" cm="1">
        <f t="array" ref="H76">IFERROR(_FV(Concept_combined[[#This Row],[Asset Name]],"Market cap",TRUE), 0)</f>
        <v>23815873839</v>
      </c>
      <c r="I7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76" s="5" cm="1">
        <f t="array" ref="J76">IFERROR(_FV(Concept_combined[[#This Row],[Asset Name]],"Shares outstanding",TRUE), 0)</f>
        <v>174539200</v>
      </c>
      <c r="K76" s="4" cm="1">
        <f t="array" ref="K76">IFERROR(_FV(Concept_combined[[#This Row],[Asset Name]],"P/E",TRUE), "")</f>
        <v>29.8657</v>
      </c>
      <c r="L76" t="str" cm="1">
        <f t="array" ref="L7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76" s="4" cm="1">
        <f t="array" ref="M76">IFERROR(_FV(Concept_combined[[#This Row],[Asset Name]],"Beta"), "")</f>
        <v>0.94950000000000001</v>
      </c>
    </row>
    <row r="77" spans="1:13" x14ac:dyDescent="0.2">
      <c r="A77" t="s">
        <v>1037</v>
      </c>
      <c r="B77" t="s">
        <v>2752</v>
      </c>
      <c r="C77" t="s">
        <v>961</v>
      </c>
      <c r="D77" t="e" vm="75">
        <v>#VALUE!</v>
      </c>
      <c r="E77" t="str" cm="1">
        <f t="array" ref="E77">IFERROR(_FV(Concept_combined[[#This Row],[Asset Name]],"Industry"), "Undefined")</f>
        <v>Healthcare Equipment &amp; Supplies</v>
      </c>
      <c r="F77" s="6" cm="1">
        <f t="array" ref="F77">IFERROR(_FV(Concept_combined[[#This Row],[Asset Name]],"Price"), 0)</f>
        <v>322.60000000000002</v>
      </c>
      <c r="G77" s="5" cm="1">
        <f t="array" ref="G77">IFERROR(_FV(Concept_combined[[#This Row],[Asset Name]],"Volume"), 0)</f>
        <v>334456</v>
      </c>
      <c r="H77" s="7" cm="1">
        <f t="array" ref="H77">IFERROR(_FV(Concept_combined[[#This Row],[Asset Name]],"Market cap",TRUE), 0)</f>
        <v>23499203416</v>
      </c>
      <c r="I7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77" s="5" cm="1">
        <f t="array" ref="J77">IFERROR(_FV(Concept_combined[[#This Row],[Asset Name]],"Shares outstanding",TRUE), 0)</f>
        <v>72843160</v>
      </c>
      <c r="K77" s="4" cm="1">
        <f t="array" ref="K77">IFERROR(_FV(Concept_combined[[#This Row],[Asset Name]],"P/E",TRUE), "")</f>
        <v>42.531599999999997</v>
      </c>
      <c r="L77" t="str" cm="1">
        <f t="array" ref="L7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77" s="4" cm="1">
        <f t="array" ref="M77">IFERROR(_FV(Concept_combined[[#This Row],[Asset Name]],"Beta"), "")</f>
        <v>0.99590000000000001</v>
      </c>
    </row>
    <row r="78" spans="1:13" x14ac:dyDescent="0.2">
      <c r="A78" t="s">
        <v>1038</v>
      </c>
      <c r="B78" t="s">
        <v>2752</v>
      </c>
      <c r="C78" t="s">
        <v>961</v>
      </c>
      <c r="D78" t="e" vm="76">
        <v>#VALUE!</v>
      </c>
      <c r="E78" t="str" cm="1">
        <f t="array" ref="E78">IFERROR(_FV(Concept_combined[[#This Row],[Asset Name]],"Industry"), "Undefined")</f>
        <v>Investment Banking &amp; Investment Services</v>
      </c>
      <c r="F78" s="6" cm="1">
        <f t="array" ref="F78">IFERROR(_FV(Concept_combined[[#This Row],[Asset Name]],"Price"), 0)</f>
        <v>73.86</v>
      </c>
      <c r="G78" s="5" cm="1">
        <f t="array" ref="G78">IFERROR(_FV(Concept_combined[[#This Row],[Asset Name]],"Volume"), 0)</f>
        <v>50</v>
      </c>
      <c r="H78" s="7" cm="1">
        <f t="array" ref="H78">IFERROR(_FV(Concept_combined[[#This Row],[Asset Name]],"Market cap",TRUE), 0)</f>
        <v>22250982354</v>
      </c>
      <c r="I7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78" s="5" cm="1">
        <f t="array" ref="J78">IFERROR(_FV(Concept_combined[[#This Row],[Asset Name]],"Shares outstanding",TRUE), 0)</f>
        <v>301258900</v>
      </c>
      <c r="K78" s="4" cm="1">
        <f t="array" ref="K78">IFERROR(_FV(Concept_combined[[#This Row],[Asset Name]],"P/E",TRUE), "")</f>
        <v>13.792</v>
      </c>
      <c r="L78" t="str" cm="1">
        <f t="array" ref="L7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78" s="4" cm="1">
        <f t="array" ref="M78">IFERROR(_FV(Concept_combined[[#This Row],[Asset Name]],"Beta"), "")</f>
        <v>1.5154000000000001</v>
      </c>
    </row>
    <row r="79" spans="1:13" x14ac:dyDescent="0.2">
      <c r="A79" t="s">
        <v>1039</v>
      </c>
      <c r="B79" t="s">
        <v>2752</v>
      </c>
      <c r="C79" t="s">
        <v>961</v>
      </c>
      <c r="D79" t="e" vm="77">
        <v>#VALUE!</v>
      </c>
      <c r="E79" t="str" cm="1">
        <f t="array" ref="E79">IFERROR(_FV(Concept_combined[[#This Row],[Asset Name]],"Industry"), "Undefined")</f>
        <v>Healthcare Equipment &amp; Supplies</v>
      </c>
      <c r="F79" s="6" cm="1">
        <f t="array" ref="F79">IFERROR(_FV(Concept_combined[[#This Row],[Asset Name]],"Price"), 0)</f>
        <v>218.34</v>
      </c>
      <c r="G79" s="5" cm="1">
        <f t="array" ref="G79">IFERROR(_FV(Concept_combined[[#This Row],[Asset Name]],"Volume"), 0)</f>
        <v>2</v>
      </c>
      <c r="H79" s="7" cm="1">
        <f t="array" ref="H79">IFERROR(_FV(Concept_combined[[#This Row],[Asset Name]],"Market cap",TRUE), 0)</f>
        <v>21583612054</v>
      </c>
      <c r="I7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79" s="5" cm="1">
        <f t="array" ref="J79">IFERROR(_FV(Concept_combined[[#This Row],[Asset Name]],"Shares outstanding",TRUE), 0)</f>
        <v>98853220</v>
      </c>
      <c r="K79" s="4" cm="1">
        <f t="array" ref="K79">IFERROR(_FV(Concept_combined[[#This Row],[Asset Name]],"P/E",TRUE), "")</f>
        <v>39.270800000000001</v>
      </c>
      <c r="L79" t="str" cm="1">
        <f t="array" ref="L7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79" s="4" cm="1">
        <f t="array" ref="M79">IFERROR(_FV(Concept_combined[[#This Row],[Asset Name]],"Beta"), "")</f>
        <v>0.82709999999999995</v>
      </c>
    </row>
    <row r="80" spans="1:13" x14ac:dyDescent="0.2">
      <c r="A80" t="s">
        <v>1040</v>
      </c>
      <c r="B80" t="s">
        <v>2752</v>
      </c>
      <c r="C80" t="s">
        <v>961</v>
      </c>
      <c r="D80" t="e" vm="78">
        <v>#VALUE!</v>
      </c>
      <c r="E80" t="str" cm="1">
        <f t="array" ref="E80">IFERROR(_FV(Concept_combined[[#This Row],[Asset Name]],"Industry"), "Undefined")</f>
        <v>Semiconductors &amp; Semiconductor Equipment</v>
      </c>
      <c r="F80" s="6" cm="1">
        <f t="array" ref="F80">IFERROR(_FV(Concept_combined[[#This Row],[Asset Name]],"Price"), 0)</f>
        <v>149.6</v>
      </c>
      <c r="G80" s="5" cm="1">
        <f t="array" ref="G80">IFERROR(_FV(Concept_combined[[#This Row],[Asset Name]],"Volume"), 0)</f>
        <v>46</v>
      </c>
      <c r="H80" s="7" cm="1">
        <f t="array" ref="H80">IFERROR(_FV(Concept_combined[[#This Row],[Asset Name]],"Market cap",TRUE), 0)</f>
        <v>23354340240</v>
      </c>
      <c r="I8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80" s="5" cm="1">
        <f t="array" ref="J80">IFERROR(_FV(Concept_combined[[#This Row],[Asset Name]],"Shares outstanding",TRUE), 0)</f>
        <v>156111900</v>
      </c>
      <c r="K80" s="4" cm="1">
        <f t="array" ref="K80">IFERROR(_FV(Concept_combined[[#This Row],[Asset Name]],"P/E",TRUE), "")</f>
        <v>56.943600000000004</v>
      </c>
      <c r="L80" t="str" cm="1">
        <f t="array" ref="L8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80" s="4" cm="1">
        <f t="array" ref="M80">IFERROR(_FV(Concept_combined[[#This Row],[Asset Name]],"Beta"), "")</f>
        <v>1.4984999999999999</v>
      </c>
    </row>
    <row r="81" spans="1:13" x14ac:dyDescent="0.2">
      <c r="A81" t="s">
        <v>1041</v>
      </c>
      <c r="B81" t="s">
        <v>2752</v>
      </c>
      <c r="C81" t="s">
        <v>961</v>
      </c>
      <c r="D81" t="e" vm="79">
        <v>#VALUE!</v>
      </c>
      <c r="E81" t="str" cm="1">
        <f t="array" ref="E81">IFERROR(_FV(Concept_combined[[#This Row],[Asset Name]],"Industry"), "Undefined")</f>
        <v>Aerospace &amp; Defense</v>
      </c>
      <c r="F81" s="6" cm="1">
        <f t="array" ref="F81">IFERROR(_FV(Concept_combined[[#This Row],[Asset Name]],"Price"), 0)</f>
        <v>293.18</v>
      </c>
      <c r="G81" s="5" cm="1">
        <f t="array" ref="G81">IFERROR(_FV(Concept_combined[[#This Row],[Asset Name]],"Volume"), 0)</f>
        <v>462</v>
      </c>
      <c r="H81" s="7" cm="1">
        <f t="array" ref="H81">IFERROR(_FV(Concept_combined[[#This Row],[Asset Name]],"Market cap",TRUE), 0)</f>
        <v>22125479559</v>
      </c>
      <c r="I8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81" s="5" cm="1">
        <f t="array" ref="J81">IFERROR(_FV(Concept_combined[[#This Row],[Asset Name]],"Shares outstanding",TRUE), 0)</f>
        <v>75467220</v>
      </c>
      <c r="K81" s="4" cm="1">
        <f t="array" ref="K81">IFERROR(_FV(Concept_combined[[#This Row],[Asset Name]],"P/E",TRUE), "")</f>
        <v>85.605500000000006</v>
      </c>
      <c r="L81" t="str" cm="1">
        <f t="array" ref="L8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81" s="4" cm="1">
        <f t="array" ref="M81">IFERROR(_FV(Concept_combined[[#This Row],[Asset Name]],"Beta"), "")</f>
        <v>0.95240000000000002</v>
      </c>
    </row>
    <row r="82" spans="1:13" x14ac:dyDescent="0.2">
      <c r="A82" t="s">
        <v>1042</v>
      </c>
      <c r="B82" t="s">
        <v>2752</v>
      </c>
      <c r="C82" t="s">
        <v>961</v>
      </c>
      <c r="D82" t="e" vm="80">
        <v>#VALUE!</v>
      </c>
      <c r="E82" t="str" cm="1">
        <f t="array" ref="E82">IFERROR(_FV(Concept_combined[[#This Row],[Asset Name]],"Industry"), "Undefined")</f>
        <v>Multiline Utilities</v>
      </c>
      <c r="F82" s="6" cm="1">
        <f t="array" ref="F82">IFERROR(_FV(Concept_combined[[#This Row],[Asset Name]],"Price"), 0)</f>
        <v>27.42</v>
      </c>
      <c r="G82" s="5" cm="1">
        <f t="array" ref="G82">IFERROR(_FV(Concept_combined[[#This Row],[Asset Name]],"Volume"), 0)</f>
        <v>8</v>
      </c>
      <c r="H82" s="7" cm="1">
        <f t="array" ref="H82">IFERROR(_FV(Concept_combined[[#This Row],[Asset Name]],"Market cap",TRUE), 0)</f>
        <v>20228852736</v>
      </c>
      <c r="I8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82" s="5" cm="1">
        <f t="array" ref="J82">IFERROR(_FV(Concept_combined[[#This Row],[Asset Name]],"Shares outstanding",TRUE), 0)</f>
        <v>737740800</v>
      </c>
      <c r="K82" s="4" cm="1">
        <f t="array" ref="K82">IFERROR(_FV(Concept_combined[[#This Row],[Asset Name]],"P/E",TRUE), "")</f>
        <v>26.574100000000001</v>
      </c>
      <c r="L82" t="str" cm="1">
        <f t="array" ref="L8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82" s="4" cm="1">
        <f t="array" ref="M82">IFERROR(_FV(Concept_combined[[#This Row],[Asset Name]],"Beta"), "")</f>
        <v>0.82979999999999998</v>
      </c>
    </row>
    <row r="83" spans="1:13" x14ac:dyDescent="0.2">
      <c r="A83" t="s">
        <v>1043</v>
      </c>
      <c r="B83" t="s">
        <v>2752</v>
      </c>
      <c r="C83" t="s">
        <v>961</v>
      </c>
      <c r="D83" t="s">
        <v>1043</v>
      </c>
      <c r="E83" t="str" cm="1">
        <f t="array" ref="E83">IFERROR(_FV(Concept_combined[[#This Row],[Asset Name]],"Industry"), "Undefined")</f>
        <v>Undefined</v>
      </c>
      <c r="F83" s="6" cm="1">
        <f t="array" ref="F83">IFERROR(_FV(Concept_combined[[#This Row],[Asset Name]],"Price"), 0)</f>
        <v>0</v>
      </c>
      <c r="G83" s="5" cm="1">
        <f t="array" ref="G83">IFERROR(_FV(Concept_combined[[#This Row],[Asset Name]],"Volume"), 0)</f>
        <v>0</v>
      </c>
      <c r="H83" s="7" cm="1">
        <f t="array" ref="H83">IFERROR(_FV(Concept_combined[[#This Row],[Asset Name]],"Market cap",TRUE), 0)</f>
        <v>0</v>
      </c>
      <c r="I8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83" s="5" cm="1">
        <f t="array" ref="J83">IFERROR(_FV(Concept_combined[[#This Row],[Asset Name]],"Shares outstanding",TRUE), 0)</f>
        <v>0</v>
      </c>
      <c r="K83" s="4" t="str" cm="1">
        <f t="array" ref="K83">IFERROR(_FV(Concept_combined[[#This Row],[Asset Name]],"P/E",TRUE), "")</f>
        <v/>
      </c>
      <c r="L83" t="str" cm="1">
        <f t="array" ref="L8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3" s="4" t="str" cm="1">
        <f t="array" ref="M83">IFERROR(_FV(Concept_combined[[#This Row],[Asset Name]],"Beta"), "")</f>
        <v/>
      </c>
    </row>
    <row r="84" spans="1:13" x14ac:dyDescent="0.2">
      <c r="A84" t="s">
        <v>1044</v>
      </c>
      <c r="B84" t="s">
        <v>2752</v>
      </c>
      <c r="C84" t="s">
        <v>961</v>
      </c>
      <c r="D84" t="e" vm="81">
        <v>#VALUE!</v>
      </c>
      <c r="E84" t="str" cm="1">
        <f t="array" ref="E84">IFERROR(_FV(Concept_combined[[#This Row],[Asset Name]],"Industry"), "Undefined")</f>
        <v>Metals &amp; Mining</v>
      </c>
      <c r="F84" s="6" cm="1">
        <f t="array" ref="F84">IFERROR(_FV(Concept_combined[[#This Row],[Asset Name]],"Price"), 0)</f>
        <v>128.30000000000001</v>
      </c>
      <c r="G84" s="5" cm="1">
        <f t="array" ref="G84">IFERROR(_FV(Concept_combined[[#This Row],[Asset Name]],"Volume"), 0)</f>
        <v>2</v>
      </c>
      <c r="H84" s="7" cm="1">
        <f t="array" ref="H84">IFERROR(_FV(Concept_combined[[#This Row],[Asset Name]],"Market cap",TRUE), 0)</f>
        <v>20160189560</v>
      </c>
      <c r="I8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84" s="5" cm="1">
        <f t="array" ref="J84">IFERROR(_FV(Concept_combined[[#This Row],[Asset Name]],"Shares outstanding",TRUE), 0)</f>
        <v>157133200</v>
      </c>
      <c r="K84" s="4" cm="1">
        <f t="array" ref="K84">IFERROR(_FV(Concept_combined[[#This Row],[Asset Name]],"P/E",TRUE), "")</f>
        <v>8.8095999999999997</v>
      </c>
      <c r="L84" t="str" cm="1">
        <f t="array" ref="L8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84" s="4" cm="1">
        <f t="array" ref="M84">IFERROR(_FV(Concept_combined[[#This Row],[Asset Name]],"Beta"), "")</f>
        <v>1.3652</v>
      </c>
    </row>
    <row r="85" spans="1:13" x14ac:dyDescent="0.2">
      <c r="A85" t="s">
        <v>1045</v>
      </c>
      <c r="B85" t="s">
        <v>2752</v>
      </c>
      <c r="C85" t="s">
        <v>961</v>
      </c>
      <c r="D85" t="e" vm="82">
        <v>#VALUE!</v>
      </c>
      <c r="E85" t="str" cm="1">
        <f t="array" ref="E85">IFERROR(_FV(Concept_combined[[#This Row],[Asset Name]],"Industry"), "Undefined")</f>
        <v>Financial Technology (Fintech) &amp; Infrastructure</v>
      </c>
      <c r="F85" s="6" cm="1">
        <f t="array" ref="F85">IFERROR(_FV(Concept_combined[[#This Row],[Asset Name]],"Price"), 0)</f>
        <v>22.46</v>
      </c>
      <c r="G85" s="5" cm="1">
        <f t="array" ref="G85">IFERROR(_FV(Concept_combined[[#This Row],[Asset Name]],"Volume"), 0)</f>
        <v>67111</v>
      </c>
      <c r="H85" s="7" cm="1">
        <f t="array" ref="H85">IFERROR(_FV(Concept_combined[[#This Row],[Asset Name]],"Market cap",TRUE), 0)</f>
        <v>19738654314</v>
      </c>
      <c r="I8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85" s="5" cm="1">
        <f t="array" ref="J85">IFERROR(_FV(Concept_combined[[#This Row],[Asset Name]],"Shares outstanding",TRUE), 0)</f>
        <v>878835900</v>
      </c>
      <c r="K85" s="4" cm="1">
        <f t="array" ref="K85">IFERROR(_FV(Concept_combined[[#This Row],[Asset Name]],"P/E",TRUE), "")</f>
        <v>156.50479999999999</v>
      </c>
      <c r="L85" t="str" cm="1">
        <f t="array" ref="L8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85" s="4" cm="1">
        <f t="array" ref="M85">IFERROR(_FV(Concept_combined[[#This Row],[Asset Name]],"Beta"), "")</f>
        <v>1.629</v>
      </c>
    </row>
    <row r="86" spans="1:13" x14ac:dyDescent="0.2">
      <c r="A86" t="s">
        <v>1046</v>
      </c>
      <c r="B86" t="s">
        <v>2752</v>
      </c>
      <c r="C86" t="s">
        <v>961</v>
      </c>
      <c r="D86" t="e" vm="83">
        <v>#VALUE!</v>
      </c>
      <c r="E86" t="str" cm="1">
        <f t="array" ref="E86">IFERROR(_FV(Concept_combined[[#This Row],[Asset Name]],"Industry"), "Undefined")</f>
        <v>Homebuilding &amp; Construction Supplies</v>
      </c>
      <c r="F86" s="6" cm="1">
        <f t="array" ref="F86">IFERROR(_FV(Concept_combined[[#This Row],[Asset Name]],"Price"), 0)</f>
        <v>405.46</v>
      </c>
      <c r="G86" s="5" cm="1">
        <f t="array" ref="G86">IFERROR(_FV(Concept_combined[[#This Row],[Asset Name]],"Volume"), 0)</f>
        <v>1</v>
      </c>
      <c r="H86" s="7" cm="1">
        <f t="array" ref="H86">IFERROR(_FV(Concept_combined[[#This Row],[Asset Name]],"Market cap",TRUE), 0)</f>
        <v>19300642046</v>
      </c>
      <c r="I8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86" s="5" cm="1">
        <f t="array" ref="J86">IFERROR(_FV(Concept_combined[[#This Row],[Asset Name]],"Shares outstanding",TRUE), 0)</f>
        <v>47601840</v>
      </c>
      <c r="K86" s="4" cm="1">
        <f t="array" ref="K86">IFERROR(_FV(Concept_combined[[#This Row],[Asset Name]],"P/E",TRUE), "")</f>
        <v>24.601199999999999</v>
      </c>
      <c r="L86" t="str" cm="1">
        <f t="array" ref="L8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86" s="4" cm="1">
        <f t="array" ref="M86">IFERROR(_FV(Concept_combined[[#This Row],[Asset Name]],"Beta"), "")</f>
        <v>0.90169999999999995</v>
      </c>
    </row>
    <row r="87" spans="1:13" x14ac:dyDescent="0.2">
      <c r="A87" t="s">
        <v>1047</v>
      </c>
      <c r="B87" t="s">
        <v>2752</v>
      </c>
      <c r="C87" t="s">
        <v>961</v>
      </c>
      <c r="D87" t="e" vm="84">
        <v>#VALUE!</v>
      </c>
      <c r="E87" t="str" cm="1">
        <f t="array" ref="E87">IFERROR(_FV(Concept_combined[[#This Row],[Asset Name]],"Industry"), "Undefined")</f>
        <v>Biotechnology &amp; Medical Research</v>
      </c>
      <c r="F87" s="6" cm="1">
        <f t="array" ref="F87">IFERROR(_FV(Concept_combined[[#This Row],[Asset Name]],"Price"), 0)</f>
        <v>247.61</v>
      </c>
      <c r="G87" s="5" cm="1">
        <f t="array" ref="G87">IFERROR(_FV(Concept_combined[[#This Row],[Asset Name]],"Volume"), 0)</f>
        <v>56</v>
      </c>
      <c r="H87" s="7" cm="1">
        <f t="array" ref="H87">IFERROR(_FV(Concept_combined[[#This Row],[Asset Name]],"Market cap",TRUE), 0)</f>
        <v>31320634598</v>
      </c>
      <c r="I8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87" s="5" cm="1">
        <f t="array" ref="J87">IFERROR(_FV(Concept_combined[[#This Row],[Asset Name]],"Shares outstanding",TRUE), 0)</f>
        <v>126491800</v>
      </c>
      <c r="K87" s="4" cm="1">
        <f t="array" ref="K87">IFERROR(_FV(Concept_combined[[#This Row],[Asset Name]],"P/E",TRUE), "")</f>
        <v>0</v>
      </c>
      <c r="L87" t="str" cm="1">
        <f t="array" ref="L8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7" s="4" cm="1">
        <f t="array" ref="M87">IFERROR(_FV(Concept_combined[[#This Row],[Asset Name]],"Beta"), "")</f>
        <v>0.37019999999999997</v>
      </c>
    </row>
    <row r="88" spans="1:13" x14ac:dyDescent="0.2">
      <c r="A88" t="s">
        <v>1048</v>
      </c>
      <c r="B88" t="s">
        <v>2752</v>
      </c>
      <c r="C88" t="s">
        <v>961</v>
      </c>
      <c r="D88" t="e" vm="85">
        <v>#VALUE!</v>
      </c>
      <c r="E88" t="str" cm="1">
        <f t="array" ref="E88">IFERROR(_FV(Concept_combined[[#This Row],[Asset Name]],"Industry"), "Undefined")</f>
        <v>Specialty Retailers</v>
      </c>
      <c r="F88" s="6" cm="1">
        <f t="array" ref="F88">IFERROR(_FV(Concept_combined[[#This Row],[Asset Name]],"Price"), 0)</f>
        <v>279.52999999999997</v>
      </c>
      <c r="G88" s="5" cm="1">
        <f t="array" ref="G88">IFERROR(_FV(Concept_combined[[#This Row],[Asset Name]],"Volume"), 0)</f>
        <v>50</v>
      </c>
      <c r="H88" s="7" cm="1">
        <f t="array" ref="H88">IFERROR(_FV(Concept_combined[[#This Row],[Asset Name]],"Market cap",TRUE), 0)</f>
        <v>17976037602</v>
      </c>
      <c r="I8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88" s="5" cm="1">
        <f t="array" ref="J88">IFERROR(_FV(Concept_combined[[#This Row],[Asset Name]],"Shares outstanding",TRUE), 0)</f>
        <v>64308080</v>
      </c>
      <c r="K88" s="4" cm="1">
        <f t="array" ref="K88">IFERROR(_FV(Concept_combined[[#This Row],[Asset Name]],"P/E",TRUE), "")</f>
        <v>17.159300000000002</v>
      </c>
      <c r="L88" t="str" cm="1">
        <f t="array" ref="L8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88" s="4" cm="1">
        <f t="array" ref="M88">IFERROR(_FV(Concept_combined[[#This Row],[Asset Name]],"Beta"), "")</f>
        <v>1.74</v>
      </c>
    </row>
    <row r="89" spans="1:13" x14ac:dyDescent="0.2">
      <c r="A89" t="s">
        <v>1049</v>
      </c>
      <c r="B89" t="s">
        <v>2752</v>
      </c>
      <c r="C89" t="s">
        <v>961</v>
      </c>
      <c r="D89" t="e" vm="86">
        <v>#VALUE!</v>
      </c>
      <c r="E89" t="str" cm="1">
        <f t="array" ref="E89">IFERROR(_FV(Concept_combined[[#This Row],[Asset Name]],"Industry"), "Undefined")</f>
        <v>Machinery, Equipment &amp; Components</v>
      </c>
      <c r="F89" s="6" cm="1">
        <f t="array" ref="F89">IFERROR(_FV(Concept_combined[[#This Row],[Asset Name]],"Price"), 0)</f>
        <v>475.9</v>
      </c>
      <c r="G89" s="5" cm="1">
        <f t="array" ref="G89">IFERROR(_FV(Concept_combined[[#This Row],[Asset Name]],"Volume"), 0)</f>
        <v>3</v>
      </c>
      <c r="H89" s="7" cm="1">
        <f t="array" ref="H89">IFERROR(_FV(Concept_combined[[#This Row],[Asset Name]],"Market cap",TRUE), 0)</f>
        <v>21092630000</v>
      </c>
      <c r="I8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89" s="5" cm="1">
        <f t="array" ref="J89">IFERROR(_FV(Concept_combined[[#This Row],[Asset Name]],"Shares outstanding",TRUE), 0)</f>
        <v>45862260</v>
      </c>
      <c r="K89" s="4" cm="1">
        <f t="array" ref="K89">IFERROR(_FV(Concept_combined[[#This Row],[Asset Name]],"P/E",TRUE), "")</f>
        <v>36.559600000000003</v>
      </c>
      <c r="L89" t="str" cm="1">
        <f t="array" ref="L8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89" s="4" cm="1">
        <f t="array" ref="M89">IFERROR(_FV(Concept_combined[[#This Row],[Asset Name]],"Beta"), "")</f>
        <v>0.87090000000000001</v>
      </c>
    </row>
    <row r="90" spans="1:13" x14ac:dyDescent="0.2">
      <c r="A90" t="s">
        <v>1050</v>
      </c>
      <c r="B90" t="s">
        <v>2752</v>
      </c>
      <c r="C90" t="s">
        <v>961</v>
      </c>
      <c r="D90" t="e" vm="87">
        <v>#VALUE!</v>
      </c>
      <c r="E90" t="str" cm="1">
        <f t="array" ref="E90">IFERROR(_FV(Concept_combined[[#This Row],[Asset Name]],"Industry"), "Undefined")</f>
        <v>Specialty Retailers</v>
      </c>
      <c r="F90" s="6" cm="1">
        <f t="array" ref="F90">IFERROR(_FV(Concept_combined[[#This Row],[Asset Name]],"Price"), 0)</f>
        <v>393.02</v>
      </c>
      <c r="G90" s="5" cm="1">
        <f t="array" ref="G90">IFERROR(_FV(Concept_combined[[#This Row],[Asset Name]],"Volume"), 0)</f>
        <v>243</v>
      </c>
      <c r="H90" s="7" cm="1">
        <f t="array" ref="H90">IFERROR(_FV(Concept_combined[[#This Row],[Asset Name]],"Market cap",TRUE), 0)</f>
        <v>18753487737</v>
      </c>
      <c r="I9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90" s="5" cm="1">
        <f t="array" ref="J90">IFERROR(_FV(Concept_combined[[#This Row],[Asset Name]],"Shares outstanding",TRUE), 0)</f>
        <v>47716370</v>
      </c>
      <c r="K90" s="4" cm="1">
        <f t="array" ref="K90">IFERROR(_FV(Concept_combined[[#This Row],[Asset Name]],"P/E",TRUE), "")</f>
        <v>15.3369</v>
      </c>
      <c r="L90" t="str" cm="1">
        <f t="array" ref="L9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90" s="4" cm="1">
        <f t="array" ref="M90">IFERROR(_FV(Concept_combined[[#This Row],[Asset Name]],"Beta"), "")</f>
        <v>1.3711</v>
      </c>
    </row>
    <row r="91" spans="1:13" x14ac:dyDescent="0.2">
      <c r="A91" t="s">
        <v>1051</v>
      </c>
      <c r="B91" t="s">
        <v>2752</v>
      </c>
      <c r="C91" t="s">
        <v>961</v>
      </c>
      <c r="D91" t="e" vm="88">
        <v>#VALUE!</v>
      </c>
      <c r="E91" t="str" cm="1">
        <f t="array" ref="E91">IFERROR(_FV(Concept_combined[[#This Row],[Asset Name]],"Industry"), "Undefined")</f>
        <v>Healthcare Providers &amp; Services</v>
      </c>
      <c r="F91" s="6" cm="1">
        <f t="array" ref="F91">IFERROR(_FV(Concept_combined[[#This Row],[Asset Name]],"Price"), 0)</f>
        <v>292</v>
      </c>
      <c r="G91" s="5" cm="1">
        <f t="array" ref="G91">IFERROR(_FV(Concept_combined[[#This Row],[Asset Name]],"Volume"), 0)</f>
        <v>10</v>
      </c>
      <c r="H91" s="7" cm="1">
        <f t="array" ref="H91">IFERROR(_FV(Concept_combined[[#This Row],[Asset Name]],"Market cap",TRUE), 0)</f>
        <v>17111200000</v>
      </c>
      <c r="I9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91" s="5" cm="1">
        <f t="array" ref="J91">IFERROR(_FV(Concept_combined[[#This Row],[Asset Name]],"Shares outstanding",TRUE), 0)</f>
        <v>58600000</v>
      </c>
      <c r="K91" s="4" cm="1">
        <f t="array" ref="K91">IFERROR(_FV(Concept_combined[[#This Row],[Asset Name]],"P/E",TRUE), "")</f>
        <v>15.84</v>
      </c>
      <c r="L91" t="str" cm="1">
        <f t="array" ref="L9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91" s="4" cm="1">
        <f t="array" ref="M91">IFERROR(_FV(Concept_combined[[#This Row],[Asset Name]],"Beta"), "")</f>
        <v>0.57950000000000002</v>
      </c>
    </row>
    <row r="92" spans="1:13" x14ac:dyDescent="0.2">
      <c r="A92" t="s">
        <v>1052</v>
      </c>
      <c r="B92" t="s">
        <v>2752</v>
      </c>
      <c r="C92" t="s">
        <v>961</v>
      </c>
      <c r="D92" t="e" vm="89">
        <v>#VALUE!</v>
      </c>
      <c r="E92" t="str" cm="1">
        <f t="array" ref="E92">IFERROR(_FV(Concept_combined[[#This Row],[Asset Name]],"Industry"), "Undefined")</f>
        <v>Hotels &amp; Entertainment Services</v>
      </c>
      <c r="F92" s="6" cm="1">
        <f t="array" ref="F92">IFERROR(_FV(Concept_combined[[#This Row],[Asset Name]],"Price"), 0)</f>
        <v>492.61</v>
      </c>
      <c r="G92" s="5" cm="1">
        <f t="array" ref="G92">IFERROR(_FV(Concept_combined[[#This Row],[Asset Name]],"Volume"), 0)</f>
        <v>80</v>
      </c>
      <c r="H92" s="7" cm="1">
        <f t="array" ref="H92">IFERROR(_FV(Concept_combined[[#This Row],[Asset Name]],"Market cap",TRUE), 0)</f>
        <v>17182345174</v>
      </c>
      <c r="I9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92" s="5" cm="1">
        <f t="array" ref="J92">IFERROR(_FV(Concept_combined[[#This Row],[Asset Name]],"Shares outstanding",TRUE), 0)</f>
        <v>34880220</v>
      </c>
      <c r="K92" s="4" cm="1">
        <f t="array" ref="K92">IFERROR(_FV(Concept_combined[[#This Row],[Asset Name]],"P/E",TRUE), "")</f>
        <v>32.092300000000002</v>
      </c>
      <c r="L92" t="str" cm="1">
        <f t="array" ref="L9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92" s="4" cm="1">
        <f t="array" ref="M92">IFERROR(_FV(Concept_combined[[#This Row],[Asset Name]],"Beta"), "")</f>
        <v>0.87580000000000002</v>
      </c>
    </row>
    <row r="93" spans="1:13" x14ac:dyDescent="0.2">
      <c r="A93" t="s">
        <v>1055</v>
      </c>
      <c r="B93" t="s">
        <v>2752</v>
      </c>
      <c r="C93" t="s">
        <v>961</v>
      </c>
      <c r="D93" t="e" vm="90">
        <v>#VALUE!</v>
      </c>
      <c r="E93" t="str" cm="1">
        <f t="array" ref="E93">IFERROR(_FV(Concept_combined[[#This Row],[Asset Name]],"Industry"), "Undefined")</f>
        <v>Specialty Retailers</v>
      </c>
      <c r="F93" s="6" cm="1">
        <f t="array" ref="F93">IFERROR(_FV(Concept_combined[[#This Row],[Asset Name]],"Price"), 0)</f>
        <v>198.2</v>
      </c>
      <c r="G93" s="5" cm="1">
        <f t="array" ref="G93">IFERROR(_FV(Concept_combined[[#This Row],[Asset Name]],"Volume"), 0)</f>
        <v>114</v>
      </c>
      <c r="H93" s="7" cm="1">
        <f t="array" ref="H93">IFERROR(_FV(Concept_combined[[#This Row],[Asset Name]],"Market cap",TRUE), 0)</f>
        <v>16151349712</v>
      </c>
      <c r="I9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93" s="5" cm="1">
        <f t="array" ref="J93">IFERROR(_FV(Concept_combined[[#This Row],[Asset Name]],"Shares outstanding",TRUE), 0)</f>
        <v>81490160</v>
      </c>
      <c r="K93" s="4" cm="1">
        <f t="array" ref="K93">IFERROR(_FV(Concept_combined[[#This Row],[Asset Name]],"P/E",TRUE), "")</f>
        <v>16.408000000000001</v>
      </c>
      <c r="L93" t="str" cm="1">
        <f t="array" ref="L9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93" s="4" cm="1">
        <f t="array" ref="M93">IFERROR(_FV(Concept_combined[[#This Row],[Asset Name]],"Beta"), "")</f>
        <v>1.6657999999999999</v>
      </c>
    </row>
    <row r="94" spans="1:13" x14ac:dyDescent="0.2">
      <c r="A94" t="s">
        <v>1056</v>
      </c>
      <c r="B94" t="s">
        <v>2752</v>
      </c>
      <c r="C94" t="s">
        <v>961</v>
      </c>
      <c r="D94" t="e" vm="91">
        <v>#VALUE!</v>
      </c>
      <c r="E94" t="str" cm="1">
        <f t="array" ref="E94">IFERROR(_FV(Concept_combined[[#This Row],[Asset Name]],"Industry"), "Undefined")</f>
        <v>Homebuilding &amp; Construction Supplies</v>
      </c>
      <c r="F94" s="6" cm="1">
        <f t="array" ref="F94">IFERROR(_FV(Concept_combined[[#This Row],[Asset Name]],"Price"), 0)</f>
        <v>134.74</v>
      </c>
      <c r="G94" s="5" cm="1">
        <f t="array" ref="G94">IFERROR(_FV(Concept_combined[[#This Row],[Asset Name]],"Volume"), 0)</f>
        <v>74</v>
      </c>
      <c r="H94" s="7" cm="1">
        <f t="array" ref="H94">IFERROR(_FV(Concept_combined[[#This Row],[Asset Name]],"Market cap",TRUE), 0)</f>
        <v>16445987128</v>
      </c>
      <c r="I9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94" s="5" cm="1">
        <f t="array" ref="J94">IFERROR(_FV(Concept_combined[[#This Row],[Asset Name]],"Shares outstanding",TRUE), 0)</f>
        <v>122057200</v>
      </c>
      <c r="K94" s="4" cm="1">
        <f t="array" ref="K94">IFERROR(_FV(Concept_combined[[#This Row],[Asset Name]],"P/E",TRUE), "")</f>
        <v>11.537000000000001</v>
      </c>
      <c r="L94" t="str" cm="1">
        <f t="array" ref="L9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94" s="4" cm="1">
        <f t="array" ref="M94">IFERROR(_FV(Concept_combined[[#This Row],[Asset Name]],"Beta"), "")</f>
        <v>2.0402999999999998</v>
      </c>
    </row>
    <row r="95" spans="1:13" x14ac:dyDescent="0.2">
      <c r="A95" t="s">
        <v>1057</v>
      </c>
      <c r="B95" t="s">
        <v>2752</v>
      </c>
      <c r="C95" t="s">
        <v>961</v>
      </c>
      <c r="D95" t="e" vm="92">
        <v>#VALUE!</v>
      </c>
      <c r="E95" t="str" cm="1">
        <f t="array" ref="E95">IFERROR(_FV(Concept_combined[[#This Row],[Asset Name]],"Industry"), "Undefined")</f>
        <v>Freight &amp; Logistics Services</v>
      </c>
      <c r="F95" s="6" cm="1">
        <f t="array" ref="F95">IFERROR(_FV(Concept_combined[[#This Row],[Asset Name]],"Price"), 0)</f>
        <v>121.22</v>
      </c>
      <c r="G95" s="5" cm="1">
        <f t="array" ref="G95">IFERROR(_FV(Concept_combined[[#This Row],[Asset Name]],"Volume"), 0)</f>
        <v>1</v>
      </c>
      <c r="H95" s="7" cm="1">
        <f t="array" ref="H95">IFERROR(_FV(Concept_combined[[#This Row],[Asset Name]],"Market cap",TRUE), 0)</f>
        <v>17073160000</v>
      </c>
      <c r="I9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95" s="5" cm="1">
        <f t="array" ref="J95">IFERROR(_FV(Concept_combined[[#This Row],[Asset Name]],"Shares outstanding",TRUE), 0)</f>
        <v>141252200</v>
      </c>
      <c r="K95" s="4" cm="1">
        <f t="array" ref="K95">IFERROR(_FV(Concept_combined[[#This Row],[Asset Name]],"P/E",TRUE), "")</f>
        <v>25.6936</v>
      </c>
      <c r="L95" t="str" cm="1">
        <f t="array" ref="L9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95" s="4" cm="1">
        <f t="array" ref="M95">IFERROR(_FV(Concept_combined[[#This Row],[Asset Name]],"Beta"), "")</f>
        <v>0.97130000000000005</v>
      </c>
    </row>
    <row r="96" spans="1:13" x14ac:dyDescent="0.2">
      <c r="A96" t="s">
        <v>1058</v>
      </c>
      <c r="B96" t="s">
        <v>2752</v>
      </c>
      <c r="C96" t="s">
        <v>961</v>
      </c>
      <c r="D96" t="e" vm="93">
        <v>#VALUE!</v>
      </c>
      <c r="E96" t="str" cm="1">
        <f t="array" ref="E96">IFERROR(_FV(Concept_combined[[#This Row],[Asset Name]],"Industry"), "Undefined")</f>
        <v>Insurance</v>
      </c>
      <c r="F96" s="6" cm="1">
        <f t="array" ref="F96">IFERROR(_FV(Concept_combined[[#This Row],[Asset Name]],"Price"), 0)</f>
        <v>29.59</v>
      </c>
      <c r="G96" s="5" cm="1">
        <f t="array" ref="G96">IFERROR(_FV(Concept_combined[[#This Row],[Asset Name]],"Volume"), 0)</f>
        <v>2</v>
      </c>
      <c r="H96" s="7" cm="1">
        <f t="array" ref="H96">IFERROR(_FV(Concept_combined[[#This Row],[Asset Name]],"Market cap",TRUE), 0)</f>
        <v>18003612363</v>
      </c>
      <c r="I9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96" s="5" cm="1">
        <f t="array" ref="J96">IFERROR(_FV(Concept_combined[[#This Row],[Asset Name]],"Shares outstanding",TRUE), 0)</f>
        <v>608435700</v>
      </c>
      <c r="K96" s="4" cm="1">
        <f t="array" ref="K96">IFERROR(_FV(Concept_combined[[#This Row],[Asset Name]],"P/E",TRUE), "")</f>
        <v>7.7945000000000002</v>
      </c>
      <c r="L96" t="str" cm="1">
        <f t="array" ref="L9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96" s="4" cm="1">
        <f t="array" ref="M96">IFERROR(_FV(Concept_combined[[#This Row],[Asset Name]],"Beta"), "")</f>
        <v>1.036</v>
      </c>
    </row>
    <row r="97" spans="1:13" x14ac:dyDescent="0.2">
      <c r="A97" t="s">
        <v>1059</v>
      </c>
      <c r="B97" t="s">
        <v>2752</v>
      </c>
      <c r="C97" t="s">
        <v>961</v>
      </c>
      <c r="D97" t="e" vm="94">
        <v>#VALUE!</v>
      </c>
      <c r="E97" t="str" cm="1">
        <f t="array" ref="E97">IFERROR(_FV(Concept_combined[[#This Row],[Asset Name]],"Industry"), "Undefined")</f>
        <v>Healthcare Equipment &amp; Supplies</v>
      </c>
      <c r="F97" s="6" cm="1">
        <f t="array" ref="F97">IFERROR(_FV(Concept_combined[[#This Row],[Asset Name]],"Price"), 0)</f>
        <v>73.53</v>
      </c>
      <c r="G97" s="5" cm="1">
        <f t="array" ref="G97">IFERROR(_FV(Concept_combined[[#This Row],[Asset Name]],"Volume"), 0)</f>
        <v>57</v>
      </c>
      <c r="H97" s="7" cm="1">
        <f t="array" ref="H97">IFERROR(_FV(Concept_combined[[#This Row],[Asset Name]],"Market cap",TRUE), 0)</f>
        <v>17160210810</v>
      </c>
      <c r="I9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97" s="5" cm="1">
        <f t="array" ref="J97">IFERROR(_FV(Concept_combined[[#This Row],[Asset Name]],"Shares outstanding",TRUE), 0)</f>
        <v>233377000</v>
      </c>
      <c r="K97" s="4" cm="1">
        <f t="array" ref="K97">IFERROR(_FV(Concept_combined[[#This Row],[Asset Name]],"P/E",TRUE), "")</f>
        <v>37.757300000000001</v>
      </c>
      <c r="L97" t="str" cm="1">
        <f t="array" ref="L9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97" s="4" cm="1">
        <f t="array" ref="M97">IFERROR(_FV(Concept_combined[[#This Row],[Asset Name]],"Beta"), "")</f>
        <v>0.98980000000000001</v>
      </c>
    </row>
    <row r="98" spans="1:13" x14ac:dyDescent="0.2">
      <c r="A98" t="s">
        <v>1060</v>
      </c>
      <c r="B98" t="s">
        <v>2752</v>
      </c>
      <c r="C98" t="s">
        <v>961</v>
      </c>
      <c r="D98" t="e" vm="95">
        <v>#VALUE!</v>
      </c>
      <c r="E98" t="str" cm="1">
        <f t="array" ref="E98">IFERROR(_FV(Concept_combined[[#This Row],[Asset Name]],"Industry"), "Undefined")</f>
        <v>Beverages</v>
      </c>
      <c r="F98" s="6" cm="1">
        <f t="array" ref="F98">IFERROR(_FV(Concept_combined[[#This Row],[Asset Name]],"Price"), 0)</f>
        <v>57.24</v>
      </c>
      <c r="G98" s="5" cm="1">
        <f t="array" ref="G98">IFERROR(_FV(Concept_combined[[#This Row],[Asset Name]],"Volume"), 0)</f>
        <v>4338</v>
      </c>
      <c r="H98" s="7" cm="1">
        <f t="array" ref="H98">IFERROR(_FV(Concept_combined[[#This Row],[Asset Name]],"Market cap",TRUE), 0)</f>
        <v>13341573612</v>
      </c>
      <c r="I9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98" s="5" cm="1">
        <f t="array" ref="J98">IFERROR(_FV(Concept_combined[[#This Row],[Asset Name]],"Shares outstanding",TRUE), 0)</f>
        <v>233081300</v>
      </c>
      <c r="K98" s="4" cm="1">
        <f t="array" ref="K98">IFERROR(_FV(Concept_combined[[#This Row],[Asset Name]],"P/E",TRUE), "")</f>
        <v>63.279800000000002</v>
      </c>
      <c r="L98" t="str" cm="1">
        <f t="array" ref="L9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98" s="4" cm="1">
        <f t="array" ref="M98">IFERROR(_FV(Concept_combined[[#This Row],[Asset Name]],"Beta"), "")</f>
        <v>1.8935999999999999</v>
      </c>
    </row>
    <row r="99" spans="1:13" x14ac:dyDescent="0.2">
      <c r="A99" t="s">
        <v>1062</v>
      </c>
      <c r="B99" t="s">
        <v>2752</v>
      </c>
      <c r="C99" t="s">
        <v>961</v>
      </c>
      <c r="D99" t="e" vm="96">
        <v>#VALUE!</v>
      </c>
      <c r="E99" t="str" cm="1">
        <f t="array" ref="E99">IFERROR(_FV(Concept_combined[[#This Row],[Asset Name]],"Industry"), "Undefined")</f>
        <v>Renewable Energy</v>
      </c>
      <c r="F99" s="6" cm="1">
        <f t="array" ref="F99">IFERROR(_FV(Concept_combined[[#This Row],[Asset Name]],"Price"), 0)</f>
        <v>95.77</v>
      </c>
      <c r="G99" s="5" cm="1">
        <f t="array" ref="G99">IFERROR(_FV(Concept_combined[[#This Row],[Asset Name]],"Volume"), 0)</f>
        <v>34380</v>
      </c>
      <c r="H99" s="7" cm="1">
        <f t="array" ref="H99">IFERROR(_FV(Concept_combined[[#This Row],[Asset Name]],"Market cap",TRUE), 0)</f>
        <v>13030724779</v>
      </c>
      <c r="I9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99" s="5" cm="1">
        <f t="array" ref="J99">IFERROR(_FV(Concept_combined[[#This Row],[Asset Name]],"Shares outstanding",TRUE), 0)</f>
        <v>136062700</v>
      </c>
      <c r="K99" s="4" cm="1">
        <f t="array" ref="K99">IFERROR(_FV(Concept_combined[[#This Row],[Asset Name]],"P/E",TRUE), "")</f>
        <v>50.1768</v>
      </c>
      <c r="L99" t="str" cm="1">
        <f t="array" ref="L9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99" s="4" cm="1">
        <f t="array" ref="M99">IFERROR(_FV(Concept_combined[[#This Row],[Asset Name]],"Beta"), "")</f>
        <v>1.7064999999999999</v>
      </c>
    </row>
    <row r="100" spans="1:13" x14ac:dyDescent="0.2">
      <c r="A100" t="s">
        <v>1063</v>
      </c>
      <c r="B100" t="s">
        <v>2752</v>
      </c>
      <c r="C100" t="s">
        <v>961</v>
      </c>
      <c r="D100" t="e" vm="97">
        <v>#VALUE!</v>
      </c>
      <c r="E100" t="str" cm="1">
        <f t="array" ref="E100">IFERROR(_FV(Concept_combined[[#This Row],[Asset Name]],"Industry"), "Undefined")</f>
        <v>Containers &amp; Packaging</v>
      </c>
      <c r="F100" s="6" cm="1">
        <f t="array" ref="F100">IFERROR(_FV(Concept_combined[[#This Row],[Asset Name]],"Price"), 0)</f>
        <v>177.51</v>
      </c>
      <c r="G100" s="5" cm="1">
        <f t="array" ref="G100">IFERROR(_FV(Concept_combined[[#This Row],[Asset Name]],"Volume"), 0)</f>
        <v>41667</v>
      </c>
      <c r="H100" s="7" cm="1">
        <f t="array" ref="H100">IFERROR(_FV(Concept_combined[[#This Row],[Asset Name]],"Market cap",TRUE), 0)</f>
        <v>15940039429</v>
      </c>
      <c r="I10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00" s="5" cm="1">
        <f t="array" ref="J100">IFERROR(_FV(Concept_combined[[#This Row],[Asset Name]],"Shares outstanding",TRUE), 0)</f>
        <v>89797980</v>
      </c>
      <c r="K100" s="4" cm="1">
        <f t="array" ref="K100">IFERROR(_FV(Concept_combined[[#This Row],[Asset Name]],"P/E",TRUE), "")</f>
        <v>22.174399999999999</v>
      </c>
      <c r="L100" t="str" cm="1">
        <f t="array" ref="L10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00" s="4" cm="1">
        <f t="array" ref="M100">IFERROR(_FV(Concept_combined[[#This Row],[Asset Name]],"Beta"), "")</f>
        <v>0.78480000000000005</v>
      </c>
    </row>
    <row r="101" spans="1:13" x14ac:dyDescent="0.2">
      <c r="A101" t="s">
        <v>1064</v>
      </c>
      <c r="B101" t="s">
        <v>2752</v>
      </c>
      <c r="C101" t="s">
        <v>961</v>
      </c>
      <c r="D101" t="e" vm="98">
        <v>#VALUE!</v>
      </c>
      <c r="E101" t="str" cm="1">
        <f t="array" ref="E101">IFERROR(_FV(Concept_combined[[#This Row],[Asset Name]],"Industry"), "Undefined")</f>
        <v>Pharmaceuticals</v>
      </c>
      <c r="F101" s="6" cm="1">
        <f t="array" ref="F101">IFERROR(_FV(Concept_combined[[#This Row],[Asset Name]],"Price"), 0)</f>
        <v>25.88</v>
      </c>
      <c r="G101" s="5" cm="1">
        <f t="array" ref="G101">IFERROR(_FV(Concept_combined[[#This Row],[Asset Name]],"Volume"), 0)</f>
        <v>31</v>
      </c>
      <c r="H101" s="7" cm="1">
        <f t="array" ref="H101">IFERROR(_FV(Concept_combined[[#This Row],[Asset Name]],"Market cap",TRUE), 0)</f>
        <v>15461677324</v>
      </c>
      <c r="I10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01" s="5" cm="1">
        <f t="array" ref="J101">IFERROR(_FV(Concept_combined[[#This Row],[Asset Name]],"Shares outstanding",TRUE), 0)</f>
        <v>597437300</v>
      </c>
      <c r="K101" s="4" cm="1">
        <f t="array" ref="K101">IFERROR(_FV(Concept_combined[[#This Row],[Asset Name]],"P/E",TRUE), "")</f>
        <v>14.522500000000001</v>
      </c>
      <c r="L101" t="str" cm="1">
        <f t="array" ref="L10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01" s="4" cm="1">
        <f t="array" ref="M101">IFERROR(_FV(Concept_combined[[#This Row],[Asset Name]],"Beta"), "")</f>
        <v>0.45900000000000002</v>
      </c>
    </row>
    <row r="102" spans="1:13" x14ac:dyDescent="0.2">
      <c r="A102" t="s">
        <v>1065</v>
      </c>
      <c r="B102" t="s">
        <v>2752</v>
      </c>
      <c r="C102" t="s">
        <v>961</v>
      </c>
      <c r="D102" t="e" vm="99">
        <v>#VALUE!</v>
      </c>
      <c r="E102" t="str" cm="1">
        <f t="array" ref="E102">IFERROR(_FV(Concept_combined[[#This Row],[Asset Name]],"Industry"), "Undefined")</f>
        <v>Passenger Transportation Services</v>
      </c>
      <c r="F102" s="6" cm="1">
        <f t="array" ref="F102">IFERROR(_FV(Concept_combined[[#This Row],[Asset Name]],"Price"), 0)</f>
        <v>28.29</v>
      </c>
      <c r="G102" s="5" cm="1">
        <f t="array" ref="G102">IFERROR(_FV(Concept_combined[[#This Row],[Asset Name]],"Volume"), 0)</f>
        <v>18695</v>
      </c>
      <c r="H102" s="7" cm="1">
        <f t="array" ref="H102">IFERROR(_FV(Concept_combined[[#This Row],[Asset Name]],"Market cap",TRUE), 0)</f>
        <v>16930334385</v>
      </c>
      <c r="I10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02" s="5" cm="1">
        <f t="array" ref="J102">IFERROR(_FV(Concept_combined[[#This Row],[Asset Name]],"Shares outstanding",TRUE), 0)</f>
        <v>598456500</v>
      </c>
      <c r="K102" s="4" cm="1">
        <f t="array" ref="K102">IFERROR(_FV(Concept_combined[[#This Row],[Asset Name]],"P/E",TRUE), "")</f>
        <v>50.521500000000003</v>
      </c>
      <c r="L102" t="str" cm="1">
        <f t="array" ref="L10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02" s="4" cm="1">
        <f t="array" ref="M102">IFERROR(_FV(Concept_combined[[#This Row],[Asset Name]],"Beta"), "")</f>
        <v>1.1478999999999999</v>
      </c>
    </row>
    <row r="103" spans="1:13" x14ac:dyDescent="0.2">
      <c r="A103" t="s">
        <v>1066</v>
      </c>
      <c r="B103" t="s">
        <v>2752</v>
      </c>
      <c r="C103" t="s">
        <v>961</v>
      </c>
      <c r="D103" t="e" vm="100">
        <v>#VALUE!</v>
      </c>
      <c r="E103" t="str" cm="1">
        <f t="array" ref="E103">IFERROR(_FV(Concept_combined[[#This Row],[Asset Name]],"Industry"), "Undefined")</f>
        <v>Metals &amp; Mining</v>
      </c>
      <c r="F103" s="6" cm="1">
        <f t="array" ref="F103">IFERROR(_FV(Concept_combined[[#This Row],[Asset Name]],"Price"), 0)</f>
        <v>282.83999999999997</v>
      </c>
      <c r="G103" s="5" cm="1">
        <f t="array" ref="G103">IFERROR(_FV(Concept_combined[[#This Row],[Asset Name]],"Volume"), 0)</f>
        <v>1</v>
      </c>
      <c r="H103" s="7" cm="1">
        <f t="array" ref="H103">IFERROR(_FV(Concept_combined[[#This Row],[Asset Name]],"Market cap",TRUE), 0)</f>
        <v>16242542372</v>
      </c>
      <c r="I10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03" s="5" cm="1">
        <f t="array" ref="J103">IFERROR(_FV(Concept_combined[[#This Row],[Asset Name]],"Shares outstanding",TRUE), 0)</f>
        <v>57426610</v>
      </c>
      <c r="K103" s="4" cm="1">
        <f t="array" ref="K103">IFERROR(_FV(Concept_combined[[#This Row],[Asset Name]],"P/E",TRUE), "")</f>
        <v>13.211600000000001</v>
      </c>
      <c r="L103" t="str" cm="1">
        <f t="array" ref="L10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03" s="4" cm="1">
        <f t="array" ref="M103">IFERROR(_FV(Concept_combined[[#This Row],[Asset Name]],"Beta"), "")</f>
        <v>0.86019999999999996</v>
      </c>
    </row>
    <row r="104" spans="1:13" x14ac:dyDescent="0.2">
      <c r="A104" t="s">
        <v>1067</v>
      </c>
      <c r="B104" t="s">
        <v>2752</v>
      </c>
      <c r="C104" t="s">
        <v>961</v>
      </c>
      <c r="D104" t="e" vm="101">
        <v>#VALUE!</v>
      </c>
      <c r="E104" t="str" cm="1">
        <f t="array" ref="E104">IFERROR(_FV(Concept_combined[[#This Row],[Asset Name]],"Industry"), "Undefined")</f>
        <v>Containers &amp; Packaging</v>
      </c>
      <c r="F104" s="6" cm="1">
        <f t="array" ref="F104">IFERROR(_FV(Concept_combined[[#This Row],[Asset Name]],"Price"), 0)</f>
        <v>43.5</v>
      </c>
      <c r="G104" s="5" cm="1">
        <f t="array" ref="G104">IFERROR(_FV(Concept_combined[[#This Row],[Asset Name]],"Volume"), 0)</f>
        <v>252</v>
      </c>
      <c r="H104" s="7" cm="1">
        <f t="array" ref="H104">IFERROR(_FV(Concept_combined[[#This Row],[Asset Name]],"Market cap",TRUE), 0)</f>
        <v>15108955050</v>
      </c>
      <c r="I10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04" s="5" cm="1">
        <f t="array" ref="J104">IFERROR(_FV(Concept_combined[[#This Row],[Asset Name]],"Shares outstanding",TRUE), 0)</f>
        <v>347332300</v>
      </c>
      <c r="K104" s="4" cm="1">
        <f t="array" ref="K104">IFERROR(_FV(Concept_combined[[#This Row],[Asset Name]],"P/E",TRUE), "")</f>
        <v>81.745400000000004</v>
      </c>
      <c r="L104" t="str" cm="1">
        <f t="array" ref="L10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04" s="4" cm="1">
        <f t="array" ref="M104">IFERROR(_FV(Concept_combined[[#This Row],[Asset Name]],"Beta"), "")</f>
        <v>1.044</v>
      </c>
    </row>
    <row r="105" spans="1:13" x14ac:dyDescent="0.2">
      <c r="A105" t="s">
        <v>1068</v>
      </c>
      <c r="B105" t="s">
        <v>2752</v>
      </c>
      <c r="C105" t="s">
        <v>961</v>
      </c>
      <c r="D105" t="e" vm="102">
        <v>#VALUE!</v>
      </c>
      <c r="E105" t="str" cm="1">
        <f t="array" ref="E105">IFERROR(_FV(Concept_combined[[#This Row],[Asset Name]],"Industry"), "Undefined")</f>
        <v>Banking Services</v>
      </c>
      <c r="F105" s="6" cm="1">
        <f t="array" ref="F105">IFERROR(_FV(Concept_combined[[#This Row],[Asset Name]],"Price"), 0)</f>
        <v>36.380000000000003</v>
      </c>
      <c r="G105" s="5" cm="1">
        <f t="array" ref="G105">IFERROR(_FV(Concept_combined[[#This Row],[Asset Name]],"Volume"), 0)</f>
        <v>41</v>
      </c>
      <c r="H105" s="7" cm="1">
        <f t="array" ref="H105">IFERROR(_FV(Concept_combined[[#This Row],[Asset Name]],"Market cap",TRUE), 0)</f>
        <v>16553627600</v>
      </c>
      <c r="I10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05" s="5" cm="1">
        <f t="array" ref="J105">IFERROR(_FV(Concept_combined[[#This Row],[Asset Name]],"Shares outstanding",TRUE), 0)</f>
        <v>455020000</v>
      </c>
      <c r="K105" s="4" cm="1">
        <f t="array" ref="K105">IFERROR(_FV(Concept_combined[[#This Row],[Asset Name]],"P/E",TRUE), "")</f>
        <v>13.171099999999999</v>
      </c>
      <c r="L105" t="str" cm="1">
        <f t="array" ref="L10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05" s="4" cm="1">
        <f t="array" ref="M105">IFERROR(_FV(Concept_combined[[#This Row],[Asset Name]],"Beta"), "")</f>
        <v>1.3425</v>
      </c>
    </row>
    <row r="106" spans="1:13" x14ac:dyDescent="0.2">
      <c r="A106" t="s">
        <v>1069</v>
      </c>
      <c r="B106" t="s">
        <v>2752</v>
      </c>
      <c r="C106" t="s">
        <v>961</v>
      </c>
      <c r="D106" t="e" vm="103">
        <v>#VALUE!</v>
      </c>
      <c r="E106" t="str" cm="1">
        <f t="array" ref="E106">IFERROR(_FV(Concept_combined[[#This Row],[Asset Name]],"Industry"), "Undefined")</f>
        <v>Computers, Phones &amp; Household Electronics</v>
      </c>
      <c r="F106" s="6" cm="1">
        <f t="array" ref="F106">IFERROR(_FV(Concept_combined[[#This Row],[Asset Name]],"Price"), 0)</f>
        <v>94.36</v>
      </c>
      <c r="G106" s="5" cm="1">
        <f t="array" ref="G106">IFERROR(_FV(Concept_combined[[#This Row],[Asset Name]],"Volume"), 0)</f>
        <v>745</v>
      </c>
      <c r="H106" s="7" cm="1">
        <f t="array" ref="H106">IFERROR(_FV(Concept_combined[[#This Row],[Asset Name]],"Market cap",TRUE), 0)</f>
        <v>15094900000</v>
      </c>
      <c r="I10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06" s="5" cm="1">
        <f t="array" ref="J106">IFERROR(_FV(Concept_combined[[#This Row],[Asset Name]],"Shares outstanding",TRUE), 0)</f>
        <v>173106600</v>
      </c>
      <c r="K106" s="4" cm="1">
        <f t="array" ref="K106">IFERROR(_FV(Concept_combined[[#This Row],[Asset Name]],"P/E",TRUE), "")</f>
        <v>24.307600000000001</v>
      </c>
      <c r="L106" t="str" cm="1">
        <f t="array" ref="L10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06" s="4" cm="1">
        <f t="array" ref="M106">IFERROR(_FV(Concept_combined[[#This Row],[Asset Name]],"Beta"), "")</f>
        <v>0.84760000000000002</v>
      </c>
    </row>
    <row r="107" spans="1:13" x14ac:dyDescent="0.2">
      <c r="A107" t="s">
        <v>1070</v>
      </c>
      <c r="B107" t="s">
        <v>2752</v>
      </c>
      <c r="C107" t="s">
        <v>961</v>
      </c>
      <c r="D107" t="e" vm="104">
        <v>#VALUE!</v>
      </c>
      <c r="E107" t="str" cm="1">
        <f t="array" ref="E107">IFERROR(_FV(Concept_combined[[#This Row],[Asset Name]],"Industry"), "Undefined")</f>
        <v>Machinery, Equipment &amp; Components</v>
      </c>
      <c r="F107" s="6" cm="1">
        <f t="array" ref="F107">IFERROR(_FV(Concept_combined[[#This Row],[Asset Name]],"Price"), 0)</f>
        <v>196.41</v>
      </c>
      <c r="G107" s="5" cm="1">
        <f t="array" ref="G107">IFERROR(_FV(Concept_combined[[#This Row],[Asset Name]],"Volume"), 0)</f>
        <v>1</v>
      </c>
      <c r="H107" s="7" cm="1">
        <f t="array" ref="H107">IFERROR(_FV(Concept_combined[[#This Row],[Asset Name]],"Market cap",TRUE), 0)</f>
        <v>14867323693</v>
      </c>
      <c r="I10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07" s="5" cm="1">
        <f t="array" ref="J107">IFERROR(_FV(Concept_combined[[#This Row],[Asset Name]],"Shares outstanding",TRUE), 0)</f>
        <v>75695350</v>
      </c>
      <c r="K107" s="4" cm="1">
        <f t="array" ref="K107">IFERROR(_FV(Concept_combined[[#This Row],[Asset Name]],"P/E",TRUE), "")</f>
        <v>25.805</v>
      </c>
      <c r="L107" t="str" cm="1">
        <f t="array" ref="L10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07" s="4" cm="1">
        <f t="array" ref="M107">IFERROR(_FV(Concept_combined[[#This Row],[Asset Name]],"Beta"), "")</f>
        <v>0.95050000000000001</v>
      </c>
    </row>
    <row r="108" spans="1:13" x14ac:dyDescent="0.2">
      <c r="A108" t="s">
        <v>1071</v>
      </c>
      <c r="B108" t="s">
        <v>2752</v>
      </c>
      <c r="C108" t="s">
        <v>961</v>
      </c>
      <c r="D108" t="e" vm="105">
        <v>#VALUE!</v>
      </c>
      <c r="E108" t="str" cm="1">
        <f t="array" ref="E108">IFERROR(_FV(Concept_combined[[#This Row],[Asset Name]],"Industry"), "Undefined")</f>
        <v>Homebuilding &amp; Construction Supplies</v>
      </c>
      <c r="F108" s="6" cm="1">
        <f t="array" ref="F108">IFERROR(_FV(Concept_combined[[#This Row],[Asset Name]],"Price"), 0)</f>
        <v>64.75</v>
      </c>
      <c r="G108" s="5" cm="1">
        <f t="array" ref="G108">IFERROR(_FV(Concept_combined[[#This Row],[Asset Name]],"Volume"), 0)</f>
        <v>1529</v>
      </c>
      <c r="H108" s="7" cm="1">
        <f t="array" ref="H108">IFERROR(_FV(Concept_combined[[#This Row],[Asset Name]],"Market cap",TRUE), 0)</f>
        <v>14252010000</v>
      </c>
      <c r="I10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08" s="5" cm="1">
        <f t="array" ref="J108">IFERROR(_FV(Concept_combined[[#This Row],[Asset Name]],"Shares outstanding",TRUE), 0)</f>
        <v>220244400</v>
      </c>
      <c r="K108" s="4" cm="1">
        <f t="array" ref="K108">IFERROR(_FV(Concept_combined[[#This Row],[Asset Name]],"P/E",TRUE), "")</f>
        <v>15.8566</v>
      </c>
      <c r="L108" t="str" cm="1">
        <f t="array" ref="L10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08" s="4" cm="1">
        <f t="array" ref="M108">IFERROR(_FV(Concept_combined[[#This Row],[Asset Name]],"Beta"), "")</f>
        <v>1.2446999999999999</v>
      </c>
    </row>
    <row r="109" spans="1:13" x14ac:dyDescent="0.2">
      <c r="A109" t="s">
        <v>1072</v>
      </c>
      <c r="B109" t="s">
        <v>2752</v>
      </c>
      <c r="C109" t="s">
        <v>961</v>
      </c>
      <c r="D109" t="e" vm="106">
        <v>#VALUE!</v>
      </c>
      <c r="E109" t="str" cm="1">
        <f t="array" ref="E109">IFERROR(_FV(Concept_combined[[#This Row],[Asset Name]],"Industry"), "Undefined")</f>
        <v>Semiconductors &amp; Semiconductor Equipment</v>
      </c>
      <c r="F109" s="6" cm="1">
        <f t="array" ref="F109">IFERROR(_FV(Concept_combined[[#This Row],[Asset Name]],"Price"), 0)</f>
        <v>106.96</v>
      </c>
      <c r="G109" s="5" cm="1">
        <f t="array" ref="G109">IFERROR(_FV(Concept_combined[[#This Row],[Asset Name]],"Volume"), 0)</f>
        <v>29</v>
      </c>
      <c r="H109" s="7" cm="1">
        <f t="array" ref="H109">IFERROR(_FV(Concept_combined[[#This Row],[Asset Name]],"Market cap",TRUE), 0)</f>
        <v>17161368335</v>
      </c>
      <c r="I10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09" s="5" cm="1">
        <f t="array" ref="J109">IFERROR(_FV(Concept_combined[[#This Row],[Asset Name]],"Shares outstanding",TRUE), 0)</f>
        <v>160446600</v>
      </c>
      <c r="K109" s="4" cm="1">
        <f t="array" ref="K109">IFERROR(_FV(Concept_combined[[#This Row],[Asset Name]],"P/E",TRUE), "")</f>
        <v>20.125299999999999</v>
      </c>
      <c r="L109" t="str" cm="1">
        <f t="array" ref="L10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09" s="4" cm="1">
        <f t="array" ref="M109">IFERROR(_FV(Concept_combined[[#This Row],[Asset Name]],"Beta"), "")</f>
        <v>1.2265999999999999</v>
      </c>
    </row>
    <row r="110" spans="1:13" x14ac:dyDescent="0.2">
      <c r="A110" t="s">
        <v>1073</v>
      </c>
      <c r="B110" t="s">
        <v>2752</v>
      </c>
      <c r="C110" t="s">
        <v>961</v>
      </c>
      <c r="D110" t="e" vm="107">
        <v>#VALUE!</v>
      </c>
      <c r="E110" t="str" cm="1">
        <f t="array" ref="E110">IFERROR(_FV(Concept_combined[[#This Row],[Asset Name]],"Industry"), "Undefined")</f>
        <v>Machinery, Equipment &amp; Components</v>
      </c>
      <c r="F110" s="6" cm="1">
        <f t="array" ref="F110">IFERROR(_FV(Concept_combined[[#This Row],[Asset Name]],"Price"), 0)</f>
        <v>257.06</v>
      </c>
      <c r="G110" s="5" cm="1">
        <f t="array" ref="G110">IFERROR(_FV(Concept_combined[[#This Row],[Asset Name]],"Volume"), 0)</f>
        <v>2</v>
      </c>
      <c r="H110" s="7" cm="1">
        <f t="array" ref="H110">IFERROR(_FV(Concept_combined[[#This Row],[Asset Name]],"Market cap",TRUE), 0)</f>
        <v>13551830463</v>
      </c>
      <c r="I11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10" s="5" cm="1">
        <f t="array" ref="J110">IFERROR(_FV(Concept_combined[[#This Row],[Asset Name]],"Shares outstanding",TRUE), 0)</f>
        <v>52718550</v>
      </c>
      <c r="K110" s="4" cm="1">
        <f t="array" ref="K110">IFERROR(_FV(Concept_combined[[#This Row],[Asset Name]],"P/E",TRUE), "")</f>
        <v>13.478999999999999</v>
      </c>
      <c r="L110" t="str" cm="1">
        <f t="array" ref="L11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10" s="4" cm="1">
        <f t="array" ref="M110">IFERROR(_FV(Concept_combined[[#This Row],[Asset Name]],"Beta"), "")</f>
        <v>0.98050000000000004</v>
      </c>
    </row>
    <row r="111" spans="1:13" x14ac:dyDescent="0.2">
      <c r="A111" t="s">
        <v>1074</v>
      </c>
      <c r="B111" t="s">
        <v>2752</v>
      </c>
      <c r="C111" t="s">
        <v>961</v>
      </c>
      <c r="D111" t="e" vm="108">
        <v>#VALUE!</v>
      </c>
      <c r="E111" t="str" cm="1">
        <f t="array" ref="E111">IFERROR(_FV(Concept_combined[[#This Row],[Asset Name]],"Industry"), "Undefined")</f>
        <v>Chemicals</v>
      </c>
      <c r="F111" s="6" cm="1">
        <f t="array" ref="F111">IFERROR(_FV(Concept_combined[[#This Row],[Asset Name]],"Price"), 0)</f>
        <v>106.22</v>
      </c>
      <c r="G111" s="5" cm="1">
        <f t="array" ref="G111">IFERROR(_FV(Concept_combined[[#This Row],[Asset Name]],"Volume"), 0)</f>
        <v>2</v>
      </c>
      <c r="H111" s="7" cm="1">
        <f t="array" ref="H111">IFERROR(_FV(Concept_combined[[#This Row],[Asset Name]],"Market cap",TRUE), 0)</f>
        <v>13677205860</v>
      </c>
      <c r="I11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11" s="5" cm="1">
        <f t="array" ref="J111">IFERROR(_FV(Concept_combined[[#This Row],[Asset Name]],"Shares outstanding",TRUE), 0)</f>
        <v>128763000</v>
      </c>
      <c r="K111" s="4" cm="1">
        <f t="array" ref="K111">IFERROR(_FV(Concept_combined[[#This Row],[Asset Name]],"P/E",TRUE), "")</f>
        <v>24.482399999999998</v>
      </c>
      <c r="L111" t="str" cm="1">
        <f t="array" ref="L11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11" s="4" cm="1">
        <f t="array" ref="M111">IFERROR(_FV(Concept_combined[[#This Row],[Asset Name]],"Beta"), "")</f>
        <v>0.99180000000000001</v>
      </c>
    </row>
    <row r="112" spans="1:13" x14ac:dyDescent="0.2">
      <c r="A112" t="s">
        <v>1075</v>
      </c>
      <c r="B112" t="s">
        <v>2752</v>
      </c>
      <c r="C112" t="s">
        <v>961</v>
      </c>
      <c r="D112" t="e" vm="109">
        <v>#VALUE!</v>
      </c>
      <c r="E112" t="str" cm="1">
        <f t="array" ref="E112">IFERROR(_FV(Concept_combined[[#This Row],[Asset Name]],"Industry"), "Undefined")</f>
        <v>Hotels &amp; Entertainment Services</v>
      </c>
      <c r="F112" s="6" cm="1">
        <f t="array" ref="F112">IFERROR(_FV(Concept_combined[[#This Row],[Asset Name]],"Price"), 0)</f>
        <v>30.43</v>
      </c>
      <c r="G112" s="5" cm="1">
        <f t="array" ref="G112">IFERROR(_FV(Concept_combined[[#This Row],[Asset Name]],"Volume"), 0)</f>
        <v>903</v>
      </c>
      <c r="H112" s="7" cm="1">
        <f t="array" ref="H112">IFERROR(_FV(Concept_combined[[#This Row],[Asset Name]],"Market cap",TRUE), 0)</f>
        <v>11864708731</v>
      </c>
      <c r="I11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12" s="5" cm="1">
        <f t="array" ref="J112">IFERROR(_FV(Concept_combined[[#This Row],[Asset Name]],"Shares outstanding",TRUE), 0)</f>
        <v>389901700</v>
      </c>
      <c r="K112" s="4" cm="1">
        <f t="array" ref="K112">IFERROR(_FV(Concept_combined[[#This Row],[Asset Name]],"P/E",TRUE), "")</f>
        <v>15.272</v>
      </c>
      <c r="L112" t="str" cm="1">
        <f t="array" ref="L11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12" s="4" cm="1">
        <f t="array" ref="M112">IFERROR(_FV(Concept_combined[[#This Row],[Asset Name]],"Beta"), "")</f>
        <v>0.32179999999999997</v>
      </c>
    </row>
    <row r="113" spans="1:13" x14ac:dyDescent="0.2">
      <c r="A113" t="s">
        <v>1076</v>
      </c>
      <c r="B113" t="s">
        <v>2752</v>
      </c>
      <c r="C113" t="s">
        <v>961</v>
      </c>
      <c r="D113" t="e" vm="110">
        <v>#VALUE!</v>
      </c>
      <c r="E113" t="str" cm="1">
        <f t="array" ref="E113">IFERROR(_FV(Concept_combined[[#This Row],[Asset Name]],"Industry"), "Undefined")</f>
        <v>Software &amp; IT Services</v>
      </c>
      <c r="F113" s="6" cm="1">
        <f t="array" ref="F113">IFERROR(_FV(Concept_combined[[#This Row],[Asset Name]],"Price"), 0)</f>
        <v>90.82</v>
      </c>
      <c r="G113" s="5" cm="1">
        <f t="array" ref="G113">IFERROR(_FV(Concept_combined[[#This Row],[Asset Name]],"Volume"), 0)</f>
        <v>412</v>
      </c>
      <c r="H113" s="7" cm="1">
        <f t="array" ref="H113">IFERROR(_FV(Concept_combined[[#This Row],[Asset Name]],"Market cap",TRUE), 0)</f>
        <v>13833384529</v>
      </c>
      <c r="I11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13" s="5" cm="1">
        <f t="array" ref="J113">IFERROR(_FV(Concept_combined[[#This Row],[Asset Name]],"Shares outstanding",TRUE), 0)</f>
        <v>152316500</v>
      </c>
      <c r="K113" s="4" cm="1">
        <f t="array" ref="K113">IFERROR(_FV(Concept_combined[[#This Row],[Asset Name]],"P/E",TRUE), "")</f>
        <v>22.6159</v>
      </c>
      <c r="L113" t="str" cm="1">
        <f t="array" ref="L11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13" s="4" cm="1">
        <f t="array" ref="M113">IFERROR(_FV(Concept_combined[[#This Row],[Asset Name]],"Beta"), "")</f>
        <v>0.67069999999999996</v>
      </c>
    </row>
    <row r="114" spans="1:13" x14ac:dyDescent="0.2">
      <c r="A114" t="s">
        <v>1077</v>
      </c>
      <c r="B114" t="s">
        <v>2752</v>
      </c>
      <c r="C114" t="s">
        <v>961</v>
      </c>
      <c r="D114" t="e" vm="111">
        <v>#VALUE!</v>
      </c>
      <c r="E114" t="str" cm="1">
        <f t="array" ref="E114">IFERROR(_FV(Concept_combined[[#This Row],[Asset Name]],"Industry"), "Undefined")</f>
        <v>Biotechnology &amp; Medical Research</v>
      </c>
      <c r="F114" s="6" cm="1">
        <f t="array" ref="F114">IFERROR(_FV(Concept_combined[[#This Row],[Asset Name]],"Price"), 0)</f>
        <v>137.49</v>
      </c>
      <c r="G114" s="5" cm="1">
        <f t="array" ref="G114">IFERROR(_FV(Concept_combined[[#This Row],[Asset Name]],"Volume"), 0)</f>
        <v>12</v>
      </c>
      <c r="H114" s="7" cm="1">
        <f t="array" ref="H114">IFERROR(_FV(Concept_combined[[#This Row],[Asset Name]],"Market cap",TRUE), 0)</f>
        <v>13836608628</v>
      </c>
      <c r="I11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14" s="5" cm="1">
        <f t="array" ref="J114">IFERROR(_FV(Concept_combined[[#This Row],[Asset Name]],"Shares outstanding",TRUE), 0)</f>
        <v>100637200</v>
      </c>
      <c r="K114" s="4" cm="1">
        <f t="array" ref="K114">IFERROR(_FV(Concept_combined[[#This Row],[Asset Name]],"P/E",TRUE), "")</f>
        <v>37.780500000000004</v>
      </c>
      <c r="L114" t="str" cm="1">
        <f t="array" ref="L11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14" s="4" cm="1">
        <f t="array" ref="M114">IFERROR(_FV(Concept_combined[[#This Row],[Asset Name]],"Beta"), "")</f>
        <v>0.36749999999999999</v>
      </c>
    </row>
    <row r="115" spans="1:13" x14ac:dyDescent="0.2">
      <c r="A115" t="s">
        <v>1078</v>
      </c>
      <c r="B115" t="s">
        <v>2752</v>
      </c>
      <c r="C115" t="s">
        <v>961</v>
      </c>
      <c r="D115" t="e" vm="112">
        <v>#VALUE!</v>
      </c>
      <c r="E115" t="str" cm="1">
        <f t="array" ref="E115">IFERROR(_FV(Concept_combined[[#This Row],[Asset Name]],"Industry"), "Undefined")</f>
        <v>Software &amp; IT Services</v>
      </c>
      <c r="F115" s="6" cm="1">
        <f t="array" ref="F115">IFERROR(_FV(Concept_combined[[#This Row],[Asset Name]],"Price"), 0)</f>
        <v>245.66</v>
      </c>
      <c r="G115" s="5" cm="1">
        <f t="array" ref="G115">IFERROR(_FV(Concept_combined[[#This Row],[Asset Name]],"Volume"), 0)</f>
        <v>2</v>
      </c>
      <c r="H115" s="7" cm="1">
        <f t="array" ref="H115">IFERROR(_FV(Concept_combined[[#This Row],[Asset Name]],"Market cap",TRUE), 0)</f>
        <v>15125256720</v>
      </c>
      <c r="I11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15" s="5" cm="1">
        <f t="array" ref="J115">IFERROR(_FV(Concept_combined[[#This Row],[Asset Name]],"Shares outstanding",TRUE), 0)</f>
        <v>61569880</v>
      </c>
      <c r="K115" s="4" cm="1">
        <f t="array" ref="K115">IFERROR(_FV(Concept_combined[[#This Row],[Asset Name]],"P/E",TRUE), "")</f>
        <v>80.198999999999998</v>
      </c>
      <c r="L115" t="str" cm="1">
        <f t="array" ref="L11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15" s="4" cm="1">
        <f t="array" ref="M115">IFERROR(_FV(Concept_combined[[#This Row],[Asset Name]],"Beta"), "")</f>
        <v>1.5024</v>
      </c>
    </row>
    <row r="116" spans="1:13" x14ac:dyDescent="0.2">
      <c r="A116" t="s">
        <v>1079</v>
      </c>
      <c r="B116" t="s">
        <v>2752</v>
      </c>
      <c r="C116" t="s">
        <v>961</v>
      </c>
      <c r="D116" t="e" vm="113">
        <v>#VALUE!</v>
      </c>
      <c r="E116" t="str" cm="1">
        <f t="array" ref="E116">IFERROR(_FV(Concept_combined[[#This Row],[Asset Name]],"Industry"), "Undefined")</f>
        <v>Machinery, Equipment &amp; Components</v>
      </c>
      <c r="F116" s="6" cm="1">
        <f t="array" ref="F116">IFERROR(_FV(Concept_combined[[#This Row],[Asset Name]],"Price"), 0)</f>
        <v>78.59</v>
      </c>
      <c r="G116" s="5" cm="1">
        <f t="array" ref="G116">IFERROR(_FV(Concept_combined[[#This Row],[Asset Name]],"Volume"), 0)</f>
        <v>3</v>
      </c>
      <c r="H116" s="7" cm="1">
        <f t="array" ref="H116">IFERROR(_FV(Concept_combined[[#This Row],[Asset Name]],"Market cap",TRUE), 0)</f>
        <v>13162150000</v>
      </c>
      <c r="I11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16" s="5" cm="1">
        <f t="array" ref="J116">IFERROR(_FV(Concept_combined[[#This Row],[Asset Name]],"Shares outstanding",TRUE), 0)</f>
        <v>169135900</v>
      </c>
      <c r="K116" s="4" cm="1">
        <f t="array" ref="K116">IFERROR(_FV(Concept_combined[[#This Row],[Asset Name]],"P/E",TRUE), "")</f>
        <v>27.125299999999999</v>
      </c>
      <c r="L116" t="str" cm="1">
        <f t="array" ref="L11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16" s="4" cm="1">
        <f t="array" ref="M116">IFERROR(_FV(Concept_combined[[#This Row],[Asset Name]],"Beta"), "")</f>
        <v>0.81220000000000003</v>
      </c>
    </row>
    <row r="117" spans="1:13" x14ac:dyDescent="0.2">
      <c r="A117" t="s">
        <v>1080</v>
      </c>
      <c r="B117" t="s">
        <v>2752</v>
      </c>
      <c r="C117" t="s">
        <v>961</v>
      </c>
      <c r="D117" t="e" vm="114">
        <v>#VALUE!</v>
      </c>
      <c r="E117" t="str" cm="1">
        <f t="array" ref="E117">IFERROR(_FV(Concept_combined[[#This Row],[Asset Name]],"Industry"), "Undefined")</f>
        <v>Pharmaceuticals</v>
      </c>
      <c r="F117" s="6" cm="1">
        <f t="array" ref="F117">IFERROR(_FV(Concept_combined[[#This Row],[Asset Name]],"Price"), 0)</f>
        <v>59.02</v>
      </c>
      <c r="G117" s="5" cm="1">
        <f t="array" ref="G117">IFERROR(_FV(Concept_combined[[#This Row],[Asset Name]],"Volume"), 0)</f>
        <v>13</v>
      </c>
      <c r="H117" s="7" cm="1">
        <f t="array" ref="H117">IFERROR(_FV(Concept_combined[[#This Row],[Asset Name]],"Market cap",TRUE), 0)</f>
        <v>13252398016</v>
      </c>
      <c r="I11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17" s="5" cm="1">
        <f t="array" ref="J117">IFERROR(_FV(Concept_combined[[#This Row],[Asset Name]],"Shares outstanding",TRUE), 0)</f>
        <v>224540800</v>
      </c>
      <c r="K117" s="4" cm="1">
        <f t="array" ref="K117">IFERROR(_FV(Concept_combined[[#This Row],[Asset Name]],"P/E",TRUE), "")</f>
        <v>17.920100000000001</v>
      </c>
      <c r="L117" t="str" cm="1">
        <f t="array" ref="L11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17" s="4" cm="1">
        <f t="array" ref="M117">IFERROR(_FV(Concept_combined[[#This Row],[Asset Name]],"Beta"), "")</f>
        <v>0.73519999999999996</v>
      </c>
    </row>
    <row r="118" spans="1:13" x14ac:dyDescent="0.2">
      <c r="A118" t="s">
        <v>1082</v>
      </c>
      <c r="B118" t="s">
        <v>2752</v>
      </c>
      <c r="C118" t="s">
        <v>961</v>
      </c>
      <c r="D118" t="e" vm="115">
        <v>#VALUE!</v>
      </c>
      <c r="E118" t="str" cm="1">
        <f t="array" ref="E118">IFERROR(_FV(Concept_combined[[#This Row],[Asset Name]],"Industry"), "Undefined")</f>
        <v>Leisure Products</v>
      </c>
      <c r="F118" s="6" cm="1">
        <f t="array" ref="F118">IFERROR(_FV(Concept_combined[[#This Row],[Asset Name]],"Price"), 0)</f>
        <v>301.39999999999998</v>
      </c>
      <c r="G118" s="5" cm="1">
        <f t="array" ref="G118">IFERROR(_FV(Concept_combined[[#This Row],[Asset Name]],"Volume"), 0)</f>
        <v>130</v>
      </c>
      <c r="H118" s="7" cm="1">
        <f t="array" ref="H118">IFERROR(_FV(Concept_combined[[#This Row],[Asset Name]],"Market cap",TRUE), 0)</f>
        <v>11552487188</v>
      </c>
      <c r="I11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18" s="5" cm="1">
        <f t="array" ref="J118">IFERROR(_FV(Concept_combined[[#This Row],[Asset Name]],"Shares outstanding",TRUE), 0)</f>
        <v>38329420</v>
      </c>
      <c r="K118" s="4" cm="1">
        <f t="array" ref="K118">IFERROR(_FV(Concept_combined[[#This Row],[Asset Name]],"P/E",TRUE), "")</f>
        <v>23.5763</v>
      </c>
      <c r="L118" t="str" cm="1">
        <f t="array" ref="L11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18" s="4" cm="1">
        <f t="array" ref="M118">IFERROR(_FV(Concept_combined[[#This Row],[Asset Name]],"Beta"), "")</f>
        <v>0.99860000000000004</v>
      </c>
    </row>
    <row r="119" spans="1:13" x14ac:dyDescent="0.2">
      <c r="A119" t="s">
        <v>1083</v>
      </c>
      <c r="B119" t="s">
        <v>2752</v>
      </c>
      <c r="C119" t="s">
        <v>961</v>
      </c>
      <c r="D119" t="e" vm="116">
        <v>#VALUE!</v>
      </c>
      <c r="E119" t="str" cm="1">
        <f t="array" ref="E119">IFERROR(_FV(Concept_combined[[#This Row],[Asset Name]],"Industry"), "Undefined")</f>
        <v>Healthcare Providers &amp; Services</v>
      </c>
      <c r="F119" s="6" cm="1">
        <f t="array" ref="F119">IFERROR(_FV(Concept_combined[[#This Row],[Asset Name]],"Price"), 0)</f>
        <v>134.24</v>
      </c>
      <c r="G119" s="5" cm="1">
        <f t="array" ref="G119">IFERROR(_FV(Concept_combined[[#This Row],[Asset Name]],"Volume"), 0)</f>
        <v>50</v>
      </c>
      <c r="H119" s="7" cm="1">
        <f t="array" ref="H119">IFERROR(_FV(Concept_combined[[#This Row],[Asset Name]],"Market cap",TRUE), 0)</f>
        <v>13112965920</v>
      </c>
      <c r="I11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19" s="5" cm="1">
        <f t="array" ref="J119">IFERROR(_FV(Concept_combined[[#This Row],[Asset Name]],"Shares outstanding",TRUE), 0)</f>
        <v>97683000</v>
      </c>
      <c r="K119" s="4" cm="1">
        <f t="array" ref="K119">IFERROR(_FV(Concept_combined[[#This Row],[Asset Name]],"P/E",TRUE), "")</f>
        <v>5.1898</v>
      </c>
      <c r="L119" t="str" cm="1">
        <f t="array" ref="L11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119" s="4" cm="1">
        <f t="array" ref="M119">IFERROR(_FV(Concept_combined[[#This Row],[Asset Name]],"Beta"), "")</f>
        <v>2.1558000000000002</v>
      </c>
    </row>
    <row r="120" spans="1:13" x14ac:dyDescent="0.2">
      <c r="A120" t="s">
        <v>1084</v>
      </c>
      <c r="B120" t="s">
        <v>2752</v>
      </c>
      <c r="C120" t="s">
        <v>961</v>
      </c>
      <c r="D120" t="e" vm="117">
        <v>#VALUE!</v>
      </c>
      <c r="E120" t="str" cm="1">
        <f t="array" ref="E120">IFERROR(_FV(Concept_combined[[#This Row],[Asset Name]],"Industry"), "Undefined")</f>
        <v>Machinery, Equipment &amp; Components</v>
      </c>
      <c r="F120" s="6" cm="1">
        <f t="array" ref="F120">IFERROR(_FV(Concept_combined[[#This Row],[Asset Name]],"Price"), 0)</f>
        <v>74.739999999999995</v>
      </c>
      <c r="G120" s="5" cm="1">
        <f t="array" ref="G120">IFERROR(_FV(Concept_combined[[#This Row],[Asset Name]],"Volume"), 0)</f>
        <v>155</v>
      </c>
      <c r="H120" s="7" cm="1">
        <f t="array" ref="H120">IFERROR(_FV(Concept_combined[[#This Row],[Asset Name]],"Market cap",TRUE), 0)</f>
        <v>12408678604</v>
      </c>
      <c r="I12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20" s="5" cm="1">
        <f t="array" ref="J120">IFERROR(_FV(Concept_combined[[#This Row],[Asset Name]],"Shares outstanding",TRUE), 0)</f>
        <v>166024600</v>
      </c>
      <c r="K120" s="4" cm="1">
        <f t="array" ref="K120">IFERROR(_FV(Concept_combined[[#This Row],[Asset Name]],"P/E",TRUE), "")</f>
        <v>19.831099999999999</v>
      </c>
      <c r="L120" t="str" cm="1">
        <f t="array" ref="L12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20" s="4" cm="1">
        <f t="array" ref="M120">IFERROR(_FV(Concept_combined[[#This Row],[Asset Name]],"Beta"), "")</f>
        <v>1.2051000000000001</v>
      </c>
    </row>
    <row r="121" spans="1:13" x14ac:dyDescent="0.2">
      <c r="A121" t="s">
        <v>1085</v>
      </c>
      <c r="B121" t="s">
        <v>2752</v>
      </c>
      <c r="C121" t="s">
        <v>961</v>
      </c>
      <c r="D121" t="e" vm="118">
        <v>#VALUE!</v>
      </c>
      <c r="E121" t="str" cm="1">
        <f t="array" ref="E121">IFERROR(_FV(Concept_combined[[#This Row],[Asset Name]],"Industry"), "Undefined")</f>
        <v>Electronic Equipment &amp; Parts</v>
      </c>
      <c r="F121" s="6" cm="1">
        <f t="array" ref="F121">IFERROR(_FV(Concept_combined[[#This Row],[Asset Name]],"Price"), 0)</f>
        <v>29.47</v>
      </c>
      <c r="G121" s="5" cm="1">
        <f t="array" ref="G121">IFERROR(_FV(Concept_combined[[#This Row],[Asset Name]],"Volume"), 0)</f>
        <v>3</v>
      </c>
      <c r="H121" s="7" cm="1">
        <f t="array" ref="H121">IFERROR(_FV(Concept_combined[[#This Row],[Asset Name]],"Market cap",TRUE), 0)</f>
        <v>11752745039</v>
      </c>
      <c r="I12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21" s="5" cm="1">
        <f t="array" ref="J121">IFERROR(_FV(Concept_combined[[#This Row],[Asset Name]],"Shares outstanding",TRUE), 0)</f>
        <v>398803700</v>
      </c>
      <c r="K121" s="4" cm="1">
        <f t="array" ref="K121">IFERROR(_FV(Concept_combined[[#This Row],[Asset Name]],"P/E",TRUE), "")</f>
        <v>12.8188</v>
      </c>
      <c r="L121" t="str" cm="1">
        <f t="array" ref="L12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21" s="4" cm="1">
        <f t="array" ref="M121">IFERROR(_FV(Concept_combined[[#This Row],[Asset Name]],"Beta"), "")</f>
        <v>1.1214999999999999</v>
      </c>
    </row>
    <row r="122" spans="1:13" x14ac:dyDescent="0.2">
      <c r="A122" t="s">
        <v>1086</v>
      </c>
      <c r="B122" t="s">
        <v>2752</v>
      </c>
      <c r="C122" t="s">
        <v>961</v>
      </c>
      <c r="D122" t="e" vm="119">
        <v>#VALUE!</v>
      </c>
      <c r="E122" t="str" cm="1">
        <f t="array" ref="E122">IFERROR(_FV(Concept_combined[[#This Row],[Asset Name]],"Industry"), "Undefined")</f>
        <v>Software &amp; IT Services</v>
      </c>
      <c r="F122" s="6" cm="1">
        <f t="array" ref="F122">IFERROR(_FV(Concept_combined[[#This Row],[Asset Name]],"Price"), 0)</f>
        <v>195.04</v>
      </c>
      <c r="G122" s="5" cm="1">
        <f t="array" ref="G122">IFERROR(_FV(Concept_combined[[#This Row],[Asset Name]],"Volume"), 0)</f>
        <v>152323</v>
      </c>
      <c r="H122" s="7" cm="1">
        <f t="array" ref="H122">IFERROR(_FV(Concept_combined[[#This Row],[Asset Name]],"Market cap",TRUE), 0)</f>
        <v>12351463864</v>
      </c>
      <c r="I12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22" s="5" cm="1">
        <f t="array" ref="J122">IFERROR(_FV(Concept_combined[[#This Row],[Asset Name]],"Shares outstanding",TRUE), 0)</f>
        <v>63327850</v>
      </c>
      <c r="K122" s="4" cm="1">
        <f t="array" ref="K122">IFERROR(_FV(Concept_combined[[#This Row],[Asset Name]],"P/E",TRUE), "")</f>
        <v>0</v>
      </c>
      <c r="L122" t="str" cm="1">
        <f t="array" ref="L12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2" s="4" cm="1">
        <f t="array" ref="M122">IFERROR(_FV(Concept_combined[[#This Row],[Asset Name]],"Beta"), "")</f>
        <v>0.73280000000000001</v>
      </c>
    </row>
    <row r="123" spans="1:13" x14ac:dyDescent="0.2">
      <c r="A123" t="s">
        <v>1088</v>
      </c>
      <c r="B123" t="s">
        <v>2752</v>
      </c>
      <c r="C123" t="s">
        <v>961</v>
      </c>
      <c r="D123" t="e" vm="120">
        <v>#VALUE!</v>
      </c>
      <c r="E123" t="str" cm="1">
        <f t="array" ref="E123">IFERROR(_FV(Concept_combined[[#This Row],[Asset Name]],"Industry"), "Undefined")</f>
        <v>Specialty Retailers</v>
      </c>
      <c r="F123" s="6" cm="1">
        <f t="array" ref="F123">IFERROR(_FV(Concept_combined[[#This Row],[Asset Name]],"Price"), 0)</f>
        <v>96.07</v>
      </c>
      <c r="G123" s="5" cm="1">
        <f t="array" ref="G123">IFERROR(_FV(Concept_combined[[#This Row],[Asset Name]],"Volume"), 0)</f>
        <v>33</v>
      </c>
      <c r="H123" s="7" cm="1">
        <f t="array" ref="H123">IFERROR(_FV(Concept_combined[[#This Row],[Asset Name]],"Market cap",TRUE), 0)</f>
        <v>10195020000</v>
      </c>
      <c r="I12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23" s="5" cm="1">
        <f t="array" ref="J123">IFERROR(_FV(Concept_combined[[#This Row],[Asset Name]],"Shares outstanding",TRUE), 0)</f>
        <v>107011900</v>
      </c>
      <c r="K123" s="4" cm="1">
        <f t="array" ref="K123">IFERROR(_FV(Concept_combined[[#This Row],[Asset Name]],"P/E",TRUE), "")</f>
        <v>46.2151</v>
      </c>
      <c r="L123" t="str" cm="1">
        <f t="array" ref="L12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23" s="4" cm="1">
        <f t="array" ref="M123">IFERROR(_FV(Concept_combined[[#This Row],[Asset Name]],"Beta"), "")</f>
        <v>1.7376</v>
      </c>
    </row>
    <row r="124" spans="1:13" x14ac:dyDescent="0.2">
      <c r="A124" t="s">
        <v>1089</v>
      </c>
      <c r="B124" t="s">
        <v>2752</v>
      </c>
      <c r="C124" t="s">
        <v>961</v>
      </c>
      <c r="D124" t="e" vm="121">
        <v>#VALUE!</v>
      </c>
      <c r="E124" t="str" cm="1">
        <f t="array" ref="E124">IFERROR(_FV(Concept_combined[[#This Row],[Asset Name]],"Industry"), "Undefined")</f>
        <v>Oil &amp; Gas</v>
      </c>
      <c r="F124" s="6" cm="1">
        <f t="array" ref="F124">IFERROR(_FV(Concept_combined[[#This Row],[Asset Name]],"Price"), 0)</f>
        <v>16.32</v>
      </c>
      <c r="G124" s="5" cm="1">
        <f t="array" ref="G124">IFERROR(_FV(Concept_combined[[#This Row],[Asset Name]],"Volume"), 0)</f>
        <v>16253</v>
      </c>
      <c r="H124" s="7" cm="1">
        <f t="array" ref="H124">IFERROR(_FV(Concept_combined[[#This Row],[Asset Name]],"Market cap",TRUE), 0)</f>
        <v>12565582368</v>
      </c>
      <c r="I12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24" s="5" cm="1">
        <f t="array" ref="J124">IFERROR(_FV(Concept_combined[[#This Row],[Asset Name]],"Shares outstanding",TRUE), 0)</f>
        <v>769949900</v>
      </c>
      <c r="K124" s="4" cm="1">
        <f t="array" ref="K124">IFERROR(_FV(Concept_combined[[#This Row],[Asset Name]],"P/E",TRUE), "")</f>
        <v>14.816599999999999</v>
      </c>
      <c r="L124" t="str" cm="1">
        <f t="array" ref="L12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24" s="4" cm="1">
        <f t="array" ref="M124">IFERROR(_FV(Concept_combined[[#This Row],[Asset Name]],"Beta"), "")</f>
        <v>4.3765999999999998</v>
      </c>
    </row>
    <row r="125" spans="1:13" x14ac:dyDescent="0.2">
      <c r="A125" t="s">
        <v>1090</v>
      </c>
      <c r="B125" t="s">
        <v>2752</v>
      </c>
      <c r="C125" t="s">
        <v>961</v>
      </c>
      <c r="D125" t="e" vm="122">
        <v>#VALUE!</v>
      </c>
      <c r="E125" t="str" cm="1">
        <f t="array" ref="E125">IFERROR(_FV(Concept_combined[[#This Row],[Asset Name]],"Industry"), "Undefined")</f>
        <v>Homebuilding &amp; Construction Supplies</v>
      </c>
      <c r="F125" s="6" cm="1">
        <f t="array" ref="F125">IFERROR(_FV(Concept_combined[[#This Row],[Asset Name]],"Price"), 0)</f>
        <v>154.86000000000001</v>
      </c>
      <c r="G125" s="5" cm="1">
        <f t="array" ref="G125">IFERROR(_FV(Concept_combined[[#This Row],[Asset Name]],"Volume"), 0)</f>
        <v>540665</v>
      </c>
      <c r="H125" s="7" cm="1">
        <f t="array" ref="H125">IFERROR(_FV(Concept_combined[[#This Row],[Asset Name]],"Market cap",TRUE), 0)</f>
        <v>11990232172</v>
      </c>
      <c r="I12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25" s="5" cm="1">
        <f t="array" ref="J125">IFERROR(_FV(Concept_combined[[#This Row],[Asset Name]],"Shares outstanding",TRUE), 0)</f>
        <v>77426270</v>
      </c>
      <c r="K125" s="4" cm="1">
        <f t="array" ref="K125">IFERROR(_FV(Concept_combined[[#This Row],[Asset Name]],"P/E",TRUE), "")</f>
        <v>24.0276</v>
      </c>
      <c r="L125" t="str" cm="1">
        <f t="array" ref="L12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25" s="4" cm="1">
        <f t="array" ref="M125">IFERROR(_FV(Concept_combined[[#This Row],[Asset Name]],"Beta"), "")</f>
        <v>1.5526</v>
      </c>
    </row>
    <row r="126" spans="1:13" x14ac:dyDescent="0.2">
      <c r="A126" t="s">
        <v>1091</v>
      </c>
      <c r="B126" t="s">
        <v>2752</v>
      </c>
      <c r="C126" t="s">
        <v>961</v>
      </c>
      <c r="D126" t="e" vm="123">
        <v>#VALUE!</v>
      </c>
      <c r="E126" t="str" cm="1">
        <f t="array" ref="E126">IFERROR(_FV(Concept_combined[[#This Row],[Asset Name]],"Industry"), "Undefined")</f>
        <v>Food &amp; Tobacco</v>
      </c>
      <c r="F126" s="6" cm="1">
        <f t="array" ref="F126">IFERROR(_FV(Concept_combined[[#This Row],[Asset Name]],"Price"), 0)</f>
        <v>82.74</v>
      </c>
      <c r="G126" s="5" cm="1">
        <f t="array" ref="G126">IFERROR(_FV(Concept_combined[[#This Row],[Asset Name]],"Volume"), 0)</f>
        <v>43</v>
      </c>
      <c r="H126" s="7" cm="1">
        <f t="array" ref="H126">IFERROR(_FV(Concept_combined[[#This Row],[Asset Name]],"Market cap",TRUE), 0)</f>
        <v>11946911340</v>
      </c>
      <c r="I12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26" s="5" cm="1">
        <f t="array" ref="J126">IFERROR(_FV(Concept_combined[[#This Row],[Asset Name]],"Shares outstanding",TRUE), 0)</f>
        <v>144391000</v>
      </c>
      <c r="K126" s="4" cm="1">
        <f t="array" ref="K126">IFERROR(_FV(Concept_combined[[#This Row],[Asset Name]],"P/E",TRUE), "")</f>
        <v>11.0543</v>
      </c>
      <c r="L126" t="str" cm="1">
        <f t="array" ref="L12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26" s="4" cm="1">
        <f t="array" ref="M126">IFERROR(_FV(Concept_combined[[#This Row],[Asset Name]],"Beta"), "")</f>
        <v>0.73240000000000005</v>
      </c>
    </row>
    <row r="127" spans="1:13" x14ac:dyDescent="0.2">
      <c r="A127" t="s">
        <v>1092</v>
      </c>
      <c r="B127" t="s">
        <v>2752</v>
      </c>
      <c r="C127" t="s">
        <v>961</v>
      </c>
      <c r="D127" t="e" vm="124">
        <v>#VALUE!</v>
      </c>
      <c r="E127" t="str" cm="1">
        <f t="array" ref="E127">IFERROR(_FV(Concept_combined[[#This Row],[Asset Name]],"Industry"), "Undefined")</f>
        <v>Biotechnology &amp; Medical Research</v>
      </c>
      <c r="F127" s="6" cm="1">
        <f t="array" ref="F127">IFERROR(_FV(Concept_combined[[#This Row],[Asset Name]],"Price"), 0)</f>
        <v>317.05</v>
      </c>
      <c r="G127" s="5" cm="1">
        <f t="array" ref="G127">IFERROR(_FV(Concept_combined[[#This Row],[Asset Name]],"Volume"), 0)</f>
        <v>10</v>
      </c>
      <c r="H127" s="7" cm="1">
        <f t="array" ref="H127">IFERROR(_FV(Concept_combined[[#This Row],[Asset Name]],"Market cap",TRUE), 0)</f>
        <v>14062971514</v>
      </c>
      <c r="I12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27" s="5" cm="1">
        <f t="array" ref="J127">IFERROR(_FV(Concept_combined[[#This Row],[Asset Name]],"Shares outstanding",TRUE), 0)</f>
        <v>44355690</v>
      </c>
      <c r="K127" s="4" cm="1">
        <f t="array" ref="K127">IFERROR(_FV(Concept_combined[[#This Row],[Asset Name]],"P/E",TRUE), "")</f>
        <v>15.003500000000001</v>
      </c>
      <c r="L127" t="str" cm="1">
        <f t="array" ref="L12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27" s="4" cm="1">
        <f t="array" ref="M127">IFERROR(_FV(Concept_combined[[#This Row],[Asset Name]],"Beta"), "")</f>
        <v>0.55589999999999995</v>
      </c>
    </row>
    <row r="128" spans="1:13" x14ac:dyDescent="0.2">
      <c r="A128" t="s">
        <v>1093</v>
      </c>
      <c r="B128" t="s">
        <v>2752</v>
      </c>
      <c r="C128" t="s">
        <v>961</v>
      </c>
      <c r="D128" t="e" vm="125">
        <v>#VALUE!</v>
      </c>
      <c r="E128" t="str" cm="1">
        <f t="array" ref="E128">IFERROR(_FV(Concept_combined[[#This Row],[Asset Name]],"Industry"), "Undefined")</f>
        <v>Electrical Utilities &amp; IPPs</v>
      </c>
      <c r="F128" s="6" cm="1">
        <f t="array" ref="F128">IFERROR(_FV(Concept_combined[[#This Row],[Asset Name]],"Price"), 0)</f>
        <v>52.79</v>
      </c>
      <c r="G128" s="5" cm="1">
        <f t="array" ref="G128">IFERROR(_FV(Concept_combined[[#This Row],[Asset Name]],"Volume"), 0)</f>
        <v>1</v>
      </c>
      <c r="H128" s="7" cm="1">
        <f t="array" ref="H128">IFERROR(_FV(Concept_combined[[#This Row],[Asset Name]],"Market cap",TRUE), 0)</f>
        <v>12137957189</v>
      </c>
      <c r="I12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28" s="5" cm="1">
        <f t="array" ref="J128">IFERROR(_FV(Concept_combined[[#This Row],[Asset Name]],"Shares outstanding",TRUE), 0)</f>
        <v>229929100</v>
      </c>
      <c r="K128" s="4" cm="1">
        <f t="array" ref="K128">IFERROR(_FV(Concept_combined[[#This Row],[Asset Name]],"P/E",TRUE), "")</f>
        <v>17.103000000000002</v>
      </c>
      <c r="L128" t="str" cm="1">
        <f t="array" ref="L12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28" s="4" cm="1">
        <f t="array" ref="M128">IFERROR(_FV(Concept_combined[[#This Row],[Asset Name]],"Beta"), "")</f>
        <v>0.58430000000000004</v>
      </c>
    </row>
    <row r="129" spans="1:13" x14ac:dyDescent="0.2">
      <c r="A129" t="s">
        <v>1094</v>
      </c>
      <c r="B129" t="s">
        <v>2752</v>
      </c>
      <c r="C129" t="s">
        <v>961</v>
      </c>
      <c r="D129" t="e" vm="126">
        <v>#VALUE!</v>
      </c>
      <c r="E129" t="str" cm="1">
        <f t="array" ref="E129">IFERROR(_FV(Concept_combined[[#This Row],[Asset Name]],"Industry"), "Undefined")</f>
        <v>Textiles &amp; Apparel</v>
      </c>
      <c r="F129" s="6" cm="1">
        <f t="array" ref="F129">IFERROR(_FV(Concept_combined[[#This Row],[Asset Name]],"Price"), 0)</f>
        <v>38.6</v>
      </c>
      <c r="G129" s="5" cm="1">
        <f t="array" ref="G129">IFERROR(_FV(Concept_combined[[#This Row],[Asset Name]],"Volume"), 0)</f>
        <v>300</v>
      </c>
      <c r="H129" s="7" cm="1">
        <f t="array" ref="H129">IFERROR(_FV(Concept_combined[[#This Row],[Asset Name]],"Market cap",TRUE), 0)</f>
        <v>3051064000</v>
      </c>
      <c r="I12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29" s="5" cm="1">
        <f t="array" ref="J129">IFERROR(_FV(Concept_combined[[#This Row],[Asset Name]],"Shares outstanding",TRUE), 0)</f>
        <v>73378160</v>
      </c>
      <c r="K129" s="4" cm="1">
        <f t="array" ref="K129">IFERROR(_FV(Concept_combined[[#This Row],[Asset Name]],"P/E",TRUE), "")</f>
        <v>17.29</v>
      </c>
      <c r="L129" t="str" cm="1">
        <f t="array" ref="L12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29" s="4" cm="1">
        <f t="array" ref="M129">IFERROR(_FV(Concept_combined[[#This Row],[Asset Name]],"Beta"), "")</f>
        <v>1.0986</v>
      </c>
    </row>
    <row r="130" spans="1:13" x14ac:dyDescent="0.2">
      <c r="A130" t="s">
        <v>1095</v>
      </c>
      <c r="B130" t="s">
        <v>2752</v>
      </c>
      <c r="C130" t="s">
        <v>961</v>
      </c>
      <c r="D130" t="e" vm="127">
        <v>#VALUE!</v>
      </c>
      <c r="E130" t="str" cm="1">
        <f t="array" ref="E130">IFERROR(_FV(Concept_combined[[#This Row],[Asset Name]],"Industry"), "Undefined")</f>
        <v>Biotechnology &amp; Medical Research</v>
      </c>
      <c r="F130" s="6" cm="1">
        <f t="array" ref="F130">IFERROR(_FV(Concept_combined[[#This Row],[Asset Name]],"Price"), 0)</f>
        <v>71.239999999999995</v>
      </c>
      <c r="G130" s="5" cm="1">
        <f t="array" ref="G130">IFERROR(_FV(Concept_combined[[#This Row],[Asset Name]],"Volume"), 0)</f>
        <v>884518</v>
      </c>
      <c r="H130" s="7" cm="1">
        <f t="array" ref="H130">IFERROR(_FV(Concept_combined[[#This Row],[Asset Name]],"Market cap",TRUE), 0)</f>
        <v>11284640000</v>
      </c>
      <c r="I13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30" s="5" cm="1">
        <f t="array" ref="J130">IFERROR(_FV(Concept_combined[[#This Row],[Asset Name]],"Shares outstanding",TRUE), 0)</f>
        <v>157584600</v>
      </c>
      <c r="K130" s="4" cm="1">
        <f t="array" ref="K130">IFERROR(_FV(Concept_combined[[#This Row],[Asset Name]],"P/E",TRUE), "")</f>
        <v>56.6494</v>
      </c>
      <c r="L130" t="str" cm="1">
        <f t="array" ref="L13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30" s="4" cm="1">
        <f t="array" ref="M130">IFERROR(_FV(Concept_combined[[#This Row],[Asset Name]],"Beta"), "")</f>
        <v>1.2890999999999999</v>
      </c>
    </row>
    <row r="131" spans="1:13" x14ac:dyDescent="0.2">
      <c r="A131" t="s">
        <v>1096</v>
      </c>
      <c r="B131" t="s">
        <v>2752</v>
      </c>
      <c r="C131" t="s">
        <v>961</v>
      </c>
      <c r="D131" t="e" vm="128">
        <v>#VALUE!</v>
      </c>
      <c r="E131" t="str" cm="1">
        <f t="array" ref="E131">IFERROR(_FV(Concept_combined[[#This Row],[Asset Name]],"Industry"), "Undefined")</f>
        <v>Machinery, Equipment &amp; Components</v>
      </c>
      <c r="F131" s="6" cm="1">
        <f t="array" ref="F131">IFERROR(_FV(Concept_combined[[#This Row],[Asset Name]],"Price"), 0)</f>
        <v>80.89</v>
      </c>
      <c r="G131" s="5" cm="1">
        <f t="array" ref="G131">IFERROR(_FV(Concept_combined[[#This Row],[Asset Name]],"Volume"), 0)</f>
        <v>1</v>
      </c>
      <c r="H131" s="7" cm="1">
        <f t="array" ref="H131">IFERROR(_FV(Concept_combined[[#This Row],[Asset Name]],"Market cap",TRUE), 0)</f>
        <v>11864144389</v>
      </c>
      <c r="I13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31" s="5" cm="1">
        <f t="array" ref="J131">IFERROR(_FV(Concept_combined[[#This Row],[Asset Name]],"Shares outstanding",TRUE), 0)</f>
        <v>146670100</v>
      </c>
      <c r="K131" s="4" cm="1">
        <f t="array" ref="K131">IFERROR(_FV(Concept_combined[[#This Row],[Asset Name]],"P/E",TRUE), "")</f>
        <v>21.008500000000002</v>
      </c>
      <c r="L131" t="str" cm="1">
        <f t="array" ref="L13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31" s="4" cm="1">
        <f t="array" ref="M131">IFERROR(_FV(Concept_combined[[#This Row],[Asset Name]],"Beta"), "")</f>
        <v>1.1415999999999999</v>
      </c>
    </row>
    <row r="132" spans="1:13" x14ac:dyDescent="0.2">
      <c r="A132" t="s">
        <v>1098</v>
      </c>
      <c r="B132" t="s">
        <v>2752</v>
      </c>
      <c r="C132" t="s">
        <v>961</v>
      </c>
      <c r="D132" t="e" vm="129">
        <v>#VALUE!</v>
      </c>
      <c r="E132" t="str" cm="1">
        <f t="array" ref="E132">IFERROR(_FV(Concept_combined[[#This Row],[Asset Name]],"Industry"), "Undefined")</f>
        <v>Textiles &amp; Apparel</v>
      </c>
      <c r="F132" s="6" cm="1">
        <f t="array" ref="F132">IFERROR(_FV(Concept_combined[[#This Row],[Asset Name]],"Price"), 0)</f>
        <v>168.74</v>
      </c>
      <c r="G132" s="5" cm="1">
        <f t="array" ref="G132">IFERROR(_FV(Concept_combined[[#This Row],[Asset Name]],"Volume"), 0)</f>
        <v>11</v>
      </c>
      <c r="H132" s="7" cm="1">
        <f t="array" ref="H132">IFERROR(_FV(Concept_combined[[#This Row],[Asset Name]],"Market cap",TRUE), 0)</f>
        <v>10781050000</v>
      </c>
      <c r="I13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32" s="5" cm="1">
        <f t="array" ref="J132">IFERROR(_FV(Concept_combined[[#This Row],[Asset Name]],"Shares outstanding",TRUE), 0)</f>
        <v>62655050</v>
      </c>
      <c r="K132" s="4" cm="1">
        <f t="array" ref="K132">IFERROR(_FV(Concept_combined[[#This Row],[Asset Name]],"P/E",TRUE), "")</f>
        <v>17.362200000000001</v>
      </c>
      <c r="L132" t="str" cm="1">
        <f t="array" ref="L13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32" s="4" cm="1">
        <f t="array" ref="M132">IFERROR(_FV(Concept_combined[[#This Row],[Asset Name]],"Beta"), "")</f>
        <v>1.5317000000000001</v>
      </c>
    </row>
    <row r="133" spans="1:13" x14ac:dyDescent="0.2">
      <c r="A133" t="s">
        <v>1099</v>
      </c>
      <c r="B133" t="s">
        <v>2752</v>
      </c>
      <c r="C133" t="s">
        <v>961</v>
      </c>
      <c r="D133" t="e" vm="130">
        <v>#VALUE!</v>
      </c>
      <c r="E133" t="str" cm="1">
        <f t="array" ref="E133">IFERROR(_FV(Concept_combined[[#This Row],[Asset Name]],"Industry"), "Undefined")</f>
        <v>Automobiles &amp; Auto Parts</v>
      </c>
      <c r="F133" s="6" cm="1">
        <f t="array" ref="F133">IFERROR(_FV(Concept_combined[[#This Row],[Asset Name]],"Price"), 0)</f>
        <v>41.99</v>
      </c>
      <c r="G133" s="5" cm="1">
        <f t="array" ref="G133">IFERROR(_FV(Concept_combined[[#This Row],[Asset Name]],"Volume"), 0)</f>
        <v>120</v>
      </c>
      <c r="H133" s="7" cm="1">
        <f t="array" ref="H133">IFERROR(_FV(Concept_combined[[#This Row],[Asset Name]],"Market cap",TRUE), 0)</f>
        <v>11071200000</v>
      </c>
      <c r="I13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33" s="5" cm="1">
        <f t="array" ref="J133">IFERROR(_FV(Concept_combined[[#This Row],[Asset Name]],"Shares outstanding",TRUE), 0)</f>
        <v>266775800</v>
      </c>
      <c r="K133" s="4" cm="1">
        <f t="array" ref="K133">IFERROR(_FV(Concept_combined[[#This Row],[Asset Name]],"P/E",TRUE), "")</f>
        <v>13.567</v>
      </c>
      <c r="L133" t="str" cm="1">
        <f t="array" ref="L13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33" s="4" cm="1">
        <f t="array" ref="M133">IFERROR(_FV(Concept_combined[[#This Row],[Asset Name]],"Beta"), "")</f>
        <v>1.2901</v>
      </c>
    </row>
    <row r="134" spans="1:13" x14ac:dyDescent="0.2">
      <c r="A134" t="s">
        <v>1100</v>
      </c>
      <c r="B134" t="s">
        <v>2752</v>
      </c>
      <c r="C134" t="s">
        <v>961</v>
      </c>
      <c r="D134" t="e" vm="131">
        <v>#VALUE!</v>
      </c>
      <c r="E134" t="str" cm="1">
        <f t="array" ref="E134">IFERROR(_FV(Concept_combined[[#This Row],[Asset Name]],"Industry"), "Undefined")</f>
        <v>Aerospace &amp; Defense</v>
      </c>
      <c r="F134" s="6" cm="1">
        <f t="array" ref="F134">IFERROR(_FV(Concept_combined[[#This Row],[Asset Name]],"Price"), 0)</f>
        <v>172.38</v>
      </c>
      <c r="G134" s="5" cm="1">
        <f t="array" ref="G134">IFERROR(_FV(Concept_combined[[#This Row],[Asset Name]],"Volume"), 0)</f>
        <v>1</v>
      </c>
      <c r="H134" s="7" cm="1">
        <f t="array" ref="H134">IFERROR(_FV(Concept_combined[[#This Row],[Asset Name]],"Market cap",TRUE), 0)</f>
        <v>10501363743</v>
      </c>
      <c r="I13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34" s="5" cm="1">
        <f t="array" ref="J134">IFERROR(_FV(Concept_combined[[#This Row],[Asset Name]],"Shares outstanding",TRUE), 0)</f>
        <v>60919850</v>
      </c>
      <c r="K134" s="4" cm="1">
        <f t="array" ref="K134">IFERROR(_FV(Concept_combined[[#This Row],[Asset Name]],"P/E",TRUE), "")</f>
        <v>30.12</v>
      </c>
      <c r="L134" t="str" cm="1">
        <f t="array" ref="L13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34" s="4" cm="1">
        <f t="array" ref="M134">IFERROR(_FV(Concept_combined[[#This Row],[Asset Name]],"Beta"), "")</f>
        <v>1.3709</v>
      </c>
    </row>
    <row r="135" spans="1:13" x14ac:dyDescent="0.2">
      <c r="A135" t="s">
        <v>1101</v>
      </c>
      <c r="B135" t="s">
        <v>2752</v>
      </c>
      <c r="C135" t="s">
        <v>961</v>
      </c>
      <c r="D135" t="e" vm="132">
        <v>#VALUE!</v>
      </c>
      <c r="E135" t="str" cm="1">
        <f t="array" ref="E135">IFERROR(_FV(Concept_combined[[#This Row],[Asset Name]],"Industry"), "Undefined")</f>
        <v>Textiles &amp; Apparel</v>
      </c>
      <c r="F135" s="6" cm="1">
        <f t="array" ref="F135">IFERROR(_FV(Concept_combined[[#This Row],[Asset Name]],"Price"), 0)</f>
        <v>67.11</v>
      </c>
      <c r="G135" s="5" cm="1">
        <f t="array" ref="G135">IFERROR(_FV(Concept_combined[[#This Row],[Asset Name]],"Volume"), 0)</f>
        <v>17</v>
      </c>
      <c r="H135" s="7" cm="1">
        <f t="array" ref="H135">IFERROR(_FV(Concept_combined[[#This Row],[Asset Name]],"Market cap",TRUE), 0)</f>
        <v>10299450000</v>
      </c>
      <c r="I13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35" s="5" cm="1">
        <f t="array" ref="J135">IFERROR(_FV(Concept_combined[[#This Row],[Asset Name]],"Shares outstanding",TRUE), 0)</f>
        <v>152516600</v>
      </c>
      <c r="K135" s="4" cm="1">
        <f t="array" ref="K135">IFERROR(_FV(Concept_combined[[#This Row],[Asset Name]],"P/E",TRUE), "")</f>
        <v>17.6645</v>
      </c>
      <c r="L135" t="str" cm="1">
        <f t="array" ref="L13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35" s="4" cm="1">
        <f t="array" ref="M135">IFERROR(_FV(Concept_combined[[#This Row],[Asset Name]],"Beta"), "")</f>
        <v>1.2556</v>
      </c>
    </row>
    <row r="136" spans="1:13" x14ac:dyDescent="0.2">
      <c r="A136" t="s">
        <v>1102</v>
      </c>
      <c r="B136" t="s">
        <v>2752</v>
      </c>
      <c r="C136" t="s">
        <v>961</v>
      </c>
      <c r="D136" t="e" vm="133">
        <v>#VALUE!</v>
      </c>
      <c r="E136" t="str" cm="1">
        <f t="array" ref="E136">IFERROR(_FV(Concept_combined[[#This Row],[Asset Name]],"Industry"), "Undefined")</f>
        <v>Hotels &amp; Entertainment Services</v>
      </c>
      <c r="F136" s="6" cm="1">
        <f t="array" ref="F136">IFERROR(_FV(Concept_combined[[#This Row],[Asset Name]],"Price"), 0)</f>
        <v>420.78</v>
      </c>
      <c r="G136" s="5" cm="1">
        <f t="array" ref="G136">IFERROR(_FV(Concept_combined[[#This Row],[Asset Name]],"Volume"), 0)</f>
        <v>28</v>
      </c>
      <c r="H136" s="7" cm="1">
        <f t="array" ref="H136">IFERROR(_FV(Concept_combined[[#This Row],[Asset Name]],"Market cap",TRUE), 0)</f>
        <v>12358300184</v>
      </c>
      <c r="I13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36" s="5" cm="1">
        <f t="array" ref="J136">IFERROR(_FV(Concept_combined[[#This Row],[Asset Name]],"Shares outstanding",TRUE), 0)</f>
        <v>29369980</v>
      </c>
      <c r="K136" s="4" cm="1">
        <f t="array" ref="K136">IFERROR(_FV(Concept_combined[[#This Row],[Asset Name]],"P/E",TRUE), "")</f>
        <v>149.98769999999999</v>
      </c>
      <c r="L136" t="str" cm="1">
        <f t="array" ref="L13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36" s="4" cm="1">
        <f t="array" ref="M136">IFERROR(_FV(Concept_combined[[#This Row],[Asset Name]],"Beta"), "")</f>
        <v>1.6995</v>
      </c>
    </row>
    <row r="137" spans="1:13" x14ac:dyDescent="0.2">
      <c r="A137" t="s">
        <v>1103</v>
      </c>
      <c r="B137" t="s">
        <v>2752</v>
      </c>
      <c r="C137" t="s">
        <v>961</v>
      </c>
      <c r="D137" t="e" vm="134">
        <v>#VALUE!</v>
      </c>
      <c r="E137" t="str" cm="1">
        <f t="array" ref="E137">IFERROR(_FV(Concept_combined[[#This Row],[Asset Name]],"Industry"), "Undefined")</f>
        <v>Computers, Phones &amp; Household Electronics</v>
      </c>
      <c r="F137" s="6" cm="1">
        <f t="array" ref="F137">IFERROR(_FV(Concept_combined[[#This Row],[Asset Name]],"Price"), 0)</f>
        <v>112.4</v>
      </c>
      <c r="G137" s="5" cm="1">
        <f t="array" ref="G137">IFERROR(_FV(Concept_combined[[#This Row],[Asset Name]],"Volume"), 0)</f>
        <v>12</v>
      </c>
      <c r="H137" s="7" cm="1">
        <f t="array" ref="H137">IFERROR(_FV(Concept_combined[[#This Row],[Asset Name]],"Market cap",TRUE), 0)</f>
        <v>9516233600</v>
      </c>
      <c r="I13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37" s="5" cm="1">
        <f t="array" ref="J137">IFERROR(_FV(Concept_combined[[#This Row],[Asset Name]],"Shares outstanding",TRUE), 0)</f>
        <v>84664000</v>
      </c>
      <c r="K137" s="4" cm="1">
        <f t="array" ref="K137">IFERROR(_FV(Concept_combined[[#This Row],[Asset Name]],"P/E",TRUE), "")</f>
        <v>15.7407</v>
      </c>
      <c r="L137" t="str" cm="1">
        <f t="array" ref="L13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37" s="4" cm="1">
        <f t="array" ref="M137">IFERROR(_FV(Concept_combined[[#This Row],[Asset Name]],"Beta"), "")</f>
        <v>1.5188999999999999</v>
      </c>
    </row>
    <row r="138" spans="1:13" x14ac:dyDescent="0.2">
      <c r="A138" t="s">
        <v>1104</v>
      </c>
      <c r="B138" t="s">
        <v>2752</v>
      </c>
      <c r="C138" t="s">
        <v>961</v>
      </c>
      <c r="D138" t="e" vm="135">
        <v>#VALUE!</v>
      </c>
      <c r="E138" t="str" cm="1">
        <f t="array" ref="E138">IFERROR(_FV(Concept_combined[[#This Row],[Asset Name]],"Industry"), "Undefined")</f>
        <v>Software &amp; IT Services</v>
      </c>
      <c r="F138" s="6" cm="1">
        <f t="array" ref="F138">IFERROR(_FV(Concept_combined[[#This Row],[Asset Name]],"Price"), 0)</f>
        <v>138.80000000000001</v>
      </c>
      <c r="G138" s="5" cm="1">
        <f t="array" ref="G138">IFERROR(_FV(Concept_combined[[#This Row],[Asset Name]],"Volume"), 0)</f>
        <v>1</v>
      </c>
      <c r="H138" s="7" cm="1">
        <f t="array" ref="H138">IFERROR(_FV(Concept_combined[[#This Row],[Asset Name]],"Market cap",TRUE), 0)</f>
        <v>11473666040</v>
      </c>
      <c r="I13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38" s="5" cm="1">
        <f t="array" ref="J138">IFERROR(_FV(Concept_combined[[#This Row],[Asset Name]],"Shares outstanding",TRUE), 0)</f>
        <v>82663300</v>
      </c>
      <c r="K138" s="4" t="str" cm="1">
        <f t="array" ref="K138">IFERROR(_FV(Concept_combined[[#This Row],[Asset Name]],"P/E",TRUE), "")</f>
        <v/>
      </c>
      <c r="L138" t="str" cm="1">
        <f t="array" ref="L13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8" s="4" cm="1">
        <f t="array" ref="M138">IFERROR(_FV(Concept_combined[[#This Row],[Asset Name]],"Beta"), "")</f>
        <v>1.1930000000000001</v>
      </c>
    </row>
    <row r="139" spans="1:13" x14ac:dyDescent="0.2">
      <c r="A139" t="s">
        <v>1105</v>
      </c>
      <c r="B139" t="s">
        <v>2752</v>
      </c>
      <c r="C139" t="s">
        <v>961</v>
      </c>
      <c r="D139" t="e" vm="136">
        <v>#VALUE!</v>
      </c>
      <c r="E139" t="str" cm="1">
        <f t="array" ref="E139">IFERROR(_FV(Concept_combined[[#This Row],[Asset Name]],"Industry"), "Undefined")</f>
        <v>Semiconductors &amp; Semiconductor Equipment</v>
      </c>
      <c r="F139" s="6" cm="1">
        <f t="array" ref="F139">IFERROR(_FV(Concept_combined[[#This Row],[Asset Name]],"Price"), 0)</f>
        <v>223.95</v>
      </c>
      <c r="G139" s="5" cm="1">
        <f t="array" ref="G139">IFERROR(_FV(Concept_combined[[#This Row],[Asset Name]],"Volume"), 0)</f>
        <v>977499</v>
      </c>
      <c r="H139" s="7" cm="1">
        <f t="array" ref="H139">IFERROR(_FV(Concept_combined[[#This Row],[Asset Name]],"Market cap",TRUE), 0)</f>
        <v>11035326607</v>
      </c>
      <c r="I13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39" s="5" cm="1">
        <f t="array" ref="J139">IFERROR(_FV(Concept_combined[[#This Row],[Asset Name]],"Shares outstanding",TRUE), 0)</f>
        <v>49275850</v>
      </c>
      <c r="K139" s="4" cm="1">
        <f t="array" ref="K139">IFERROR(_FV(Concept_combined[[#This Row],[Asset Name]],"P/E",TRUE), "")</f>
        <v>79.748000000000005</v>
      </c>
      <c r="L139" t="str" cm="1">
        <f t="array" ref="L13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39" s="4" cm="1">
        <f t="array" ref="M139">IFERROR(_FV(Concept_combined[[#This Row],[Asset Name]],"Beta"), "")</f>
        <v>1.3873</v>
      </c>
    </row>
    <row r="140" spans="1:13" x14ac:dyDescent="0.2">
      <c r="A140" t="s">
        <v>1106</v>
      </c>
      <c r="B140" t="s">
        <v>2752</v>
      </c>
      <c r="C140" t="s">
        <v>961</v>
      </c>
      <c r="D140" t="e" vm="137">
        <v>#VALUE!</v>
      </c>
      <c r="E140" t="str" cm="1">
        <f t="array" ref="E140">IFERROR(_FV(Concept_combined[[#This Row],[Asset Name]],"Industry"), "Undefined")</f>
        <v>Oil &amp; Gas</v>
      </c>
      <c r="F140" s="6" cm="1">
        <f t="array" ref="F140">IFERROR(_FV(Concept_combined[[#This Row],[Asset Name]],"Price"), 0)</f>
        <v>170.89</v>
      </c>
      <c r="G140" s="5" cm="1">
        <f t="array" ref="G140">IFERROR(_FV(Concept_combined[[#This Row],[Asset Name]],"Volume"), 0)</f>
        <v>150</v>
      </c>
      <c r="H140" s="7" cm="1">
        <f t="array" ref="H140">IFERROR(_FV(Concept_combined[[#This Row],[Asset Name]],"Market cap",TRUE), 0)</f>
        <v>10659010832</v>
      </c>
      <c r="I14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40" s="5" cm="1">
        <f t="array" ref="J140">IFERROR(_FV(Concept_combined[[#This Row],[Asset Name]],"Shares outstanding",TRUE), 0)</f>
        <v>62373520</v>
      </c>
      <c r="K140" s="4" cm="1">
        <f t="array" ref="K140">IFERROR(_FV(Concept_combined[[#This Row],[Asset Name]],"P/E",TRUE), "")</f>
        <v>7.9973999999999998</v>
      </c>
      <c r="L140" t="str" cm="1">
        <f t="array" ref="L14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40" s="4" cm="1">
        <f t="array" ref="M140">IFERROR(_FV(Concept_combined[[#This Row],[Asset Name]],"Beta"), "")</f>
        <v>0.99970000000000003</v>
      </c>
    </row>
    <row r="141" spans="1:13" x14ac:dyDescent="0.2">
      <c r="A141" t="s">
        <v>1107</v>
      </c>
      <c r="B141" t="s">
        <v>2752</v>
      </c>
      <c r="C141" t="s">
        <v>961</v>
      </c>
      <c r="D141" t="e" vm="138">
        <v>#VALUE!</v>
      </c>
      <c r="E141" t="str" cm="1">
        <f t="array" ref="E141">IFERROR(_FV(Concept_combined[[#This Row],[Asset Name]],"Industry"), "Undefined")</f>
        <v>Oil &amp; Gas</v>
      </c>
      <c r="F141" s="6" cm="1">
        <f t="array" ref="F141">IFERROR(_FV(Concept_combined[[#This Row],[Asset Name]],"Price"), 0)</f>
        <v>32.86</v>
      </c>
      <c r="G141" s="5" cm="1">
        <f t="array" ref="G141">IFERROR(_FV(Concept_combined[[#This Row],[Asset Name]],"Volume"), 0)</f>
        <v>29</v>
      </c>
      <c r="H141" s="7" cm="1">
        <f t="array" ref="H141">IFERROR(_FV(Concept_combined[[#This Row],[Asset Name]],"Market cap",TRUE), 0)</f>
        <v>10213118020</v>
      </c>
      <c r="I14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41" s="5" cm="1">
        <f t="array" ref="J141">IFERROR(_FV(Concept_combined[[#This Row],[Asset Name]],"Shares outstanding",TRUE), 0)</f>
        <v>310807000</v>
      </c>
      <c r="K141" s="4" cm="1">
        <f t="array" ref="K141">IFERROR(_FV(Concept_combined[[#This Row],[Asset Name]],"P/E",TRUE), "")</f>
        <v>162.8991</v>
      </c>
      <c r="L141" t="str" cm="1">
        <f t="array" ref="L14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41" s="4" cm="1">
        <f t="array" ref="M141">IFERROR(_FV(Concept_combined[[#This Row],[Asset Name]],"Beta"), "")</f>
        <v>3.4129</v>
      </c>
    </row>
    <row r="142" spans="1:13" x14ac:dyDescent="0.2">
      <c r="A142" t="s">
        <v>1108</v>
      </c>
      <c r="B142" t="s">
        <v>2752</v>
      </c>
      <c r="C142" t="s">
        <v>961</v>
      </c>
      <c r="D142" t="e" vm="139">
        <v>#VALUE!</v>
      </c>
      <c r="E142" t="str" cm="1">
        <f t="array" ref="E142">IFERROR(_FV(Concept_combined[[#This Row],[Asset Name]],"Industry"), "Undefined")</f>
        <v>Machinery, Equipment &amp; Components</v>
      </c>
      <c r="F142" s="6" cm="1">
        <f t="array" ref="F142">IFERROR(_FV(Concept_combined[[#This Row],[Asset Name]],"Price"), 0)</f>
        <v>126.81</v>
      </c>
      <c r="G142" s="5" cm="1">
        <f t="array" ref="G142">IFERROR(_FV(Concept_combined[[#This Row],[Asset Name]],"Volume"), 0)</f>
        <v>2</v>
      </c>
      <c r="H142" s="7" cm="1">
        <f t="array" ref="H142">IFERROR(_FV(Concept_combined[[#This Row],[Asset Name]],"Market cap",TRUE), 0)</f>
        <v>10436463000</v>
      </c>
      <c r="I14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42" s="5" cm="1">
        <f t="array" ref="J142">IFERROR(_FV(Concept_combined[[#This Row],[Asset Name]],"Shares outstanding",TRUE), 0)</f>
        <v>82300000</v>
      </c>
      <c r="K142" s="4" cm="1">
        <f t="array" ref="K142">IFERROR(_FV(Concept_combined[[#This Row],[Asset Name]],"P/E",TRUE), "")</f>
        <v>24.804200000000002</v>
      </c>
      <c r="L142" t="str" cm="1">
        <f t="array" ref="L14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42" s="4" cm="1">
        <f t="array" ref="M142">IFERROR(_FV(Concept_combined[[#This Row],[Asset Name]],"Beta"), "")</f>
        <v>1.4182999999999999</v>
      </c>
    </row>
    <row r="143" spans="1:13" x14ac:dyDescent="0.2">
      <c r="A143" t="s">
        <v>1109</v>
      </c>
      <c r="B143" t="s">
        <v>2752</v>
      </c>
      <c r="C143" t="s">
        <v>961</v>
      </c>
      <c r="D143" t="e" vm="140">
        <v>#VALUE!</v>
      </c>
      <c r="E143" t="str" cm="1">
        <f t="array" ref="E143">IFERROR(_FV(Concept_combined[[#This Row],[Asset Name]],"Industry"), "Undefined")</f>
        <v>Oil &amp; Gas</v>
      </c>
      <c r="F143" s="6" cm="1">
        <f t="array" ref="F143">IFERROR(_FV(Concept_combined[[#This Row],[Asset Name]],"Price"), 0)</f>
        <v>53.6</v>
      </c>
      <c r="G143" s="5" cm="1">
        <f t="array" ref="G143">IFERROR(_FV(Concept_combined[[#This Row],[Asset Name]],"Volume"), 0)</f>
        <v>1691302</v>
      </c>
      <c r="H143" s="7" cm="1">
        <f t="array" ref="H143">IFERROR(_FV(Concept_combined[[#This Row],[Asset Name]],"Market cap",TRUE), 0)</f>
        <v>10259290000</v>
      </c>
      <c r="I14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43" s="5" cm="1">
        <f t="array" ref="J143">IFERROR(_FV(Concept_combined[[#This Row],[Asset Name]],"Shares outstanding",TRUE), 0)</f>
        <v>192157400</v>
      </c>
      <c r="K143" s="4" cm="1">
        <f t="array" ref="K143">IFERROR(_FV(Concept_combined[[#This Row],[Asset Name]],"P/E",TRUE), "")</f>
        <v>6.6295999999999999</v>
      </c>
      <c r="L143" t="str" cm="1">
        <f t="array" ref="L14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143" s="4" cm="1">
        <f t="array" ref="M143">IFERROR(_FV(Concept_combined[[#This Row],[Asset Name]],"Beta"), "")</f>
        <v>1.1778</v>
      </c>
    </row>
    <row r="144" spans="1:13" x14ac:dyDescent="0.2">
      <c r="A144" t="s">
        <v>1112</v>
      </c>
      <c r="B144" t="s">
        <v>2752</v>
      </c>
      <c r="C144" t="s">
        <v>961</v>
      </c>
      <c r="D144" t="e" vm="141">
        <v>#VALUE!</v>
      </c>
      <c r="E144" t="str" cm="1">
        <f t="array" ref="E144">IFERROR(_FV(Concept_combined[[#This Row],[Asset Name]],"Industry"), "Undefined")</f>
        <v>Specialty Retailers</v>
      </c>
      <c r="F144" s="6" cm="1">
        <f t="array" ref="F144">IFERROR(_FV(Concept_combined[[#This Row],[Asset Name]],"Price"), 0)</f>
        <v>204.23</v>
      </c>
      <c r="G144" s="5" cm="1">
        <f t="array" ref="G144">IFERROR(_FV(Concept_combined[[#This Row],[Asset Name]],"Volume"), 0)</f>
        <v>1623</v>
      </c>
      <c r="H144" s="7" cm="1">
        <f t="array" ref="H144">IFERROR(_FV(Concept_combined[[#This Row],[Asset Name]],"Market cap",TRUE), 0)</f>
        <v>11424438308</v>
      </c>
      <c r="I14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44" s="5" cm="1">
        <f t="array" ref="J144">IFERROR(_FV(Concept_combined[[#This Row],[Asset Name]],"Shares outstanding",TRUE), 0)</f>
        <v>55939080</v>
      </c>
      <c r="K144" s="4" cm="1">
        <f t="array" ref="K144">IFERROR(_FV(Concept_combined[[#This Row],[Asset Name]],"P/E",TRUE), "")</f>
        <v>92.100499999999997</v>
      </c>
      <c r="L144" t="str" cm="1">
        <f t="array" ref="L14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44" s="4" cm="1">
        <f t="array" ref="M144">IFERROR(_FV(Concept_combined[[#This Row],[Asset Name]],"Beta"), "")</f>
        <v>1.4587000000000001</v>
      </c>
    </row>
    <row r="145" spans="1:13" x14ac:dyDescent="0.2">
      <c r="A145" t="s">
        <v>1114</v>
      </c>
      <c r="B145" t="s">
        <v>2752</v>
      </c>
      <c r="C145" t="s">
        <v>961</v>
      </c>
      <c r="D145" t="e" vm="142">
        <v>#VALUE!</v>
      </c>
      <c r="E145" t="str" cm="1">
        <f t="array" ref="E145">IFERROR(_FV(Concept_combined[[#This Row],[Asset Name]],"Industry"), "Undefined")</f>
        <v>Healthcare Equipment &amp; Supplies</v>
      </c>
      <c r="F145" s="6" cm="1">
        <f t="array" ref="F145">IFERROR(_FV(Concept_combined[[#This Row],[Asset Name]],"Price"), 0)</f>
        <v>211.25</v>
      </c>
      <c r="G145" s="5" cm="1">
        <f t="array" ref="G145">IFERROR(_FV(Concept_combined[[#This Row],[Asset Name]],"Volume"), 0)</f>
        <v>1</v>
      </c>
      <c r="H145" s="7" cm="1">
        <f t="array" ref="H145">IFERROR(_FV(Concept_combined[[#This Row],[Asset Name]],"Market cap",TRUE), 0)</f>
        <v>9950415800</v>
      </c>
      <c r="I14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45" s="5" cm="1">
        <f t="array" ref="J145">IFERROR(_FV(Concept_combined[[#This Row],[Asset Name]],"Shares outstanding",TRUE), 0)</f>
        <v>47102560</v>
      </c>
      <c r="K145" s="4" cm="1">
        <f t="array" ref="K145">IFERROR(_FV(Concept_combined[[#This Row],[Asset Name]],"P/E",TRUE), "")</f>
        <v>33.766599999999997</v>
      </c>
      <c r="L145" t="str" cm="1">
        <f t="array" ref="L14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45" s="4" cm="1">
        <f t="array" ref="M145">IFERROR(_FV(Concept_combined[[#This Row],[Asset Name]],"Beta"), "")</f>
        <v>1.1265000000000001</v>
      </c>
    </row>
    <row r="146" spans="1:13" x14ac:dyDescent="0.2">
      <c r="A146" t="s">
        <v>170</v>
      </c>
      <c r="B146" t="s">
        <v>2752</v>
      </c>
      <c r="C146" t="s">
        <v>961</v>
      </c>
      <c r="D146" t="e" vm="143">
        <v>#VALUE!</v>
      </c>
      <c r="E146" t="str" cm="1">
        <f t="array" ref="E146">IFERROR(_FV(Concept_combined[[#This Row],[Asset Name]],"Industry"), "Undefined")</f>
        <v>Healthcare Equipment &amp; Supplies</v>
      </c>
      <c r="F146" s="6" cm="1">
        <f t="array" ref="F146">IFERROR(_FV(Concept_combined[[#This Row],[Asset Name]],"Price"), 0)</f>
        <v>61.64</v>
      </c>
      <c r="G146" s="5" cm="1">
        <f t="array" ref="G146">IFERROR(_FV(Concept_combined[[#This Row],[Asset Name]],"Volume"), 0)</f>
        <v>798628</v>
      </c>
      <c r="H146" s="7" cm="1">
        <f t="array" ref="H146">IFERROR(_FV(Concept_combined[[#This Row],[Asset Name]],"Market cap",TRUE), 0)</f>
        <v>9432770000</v>
      </c>
      <c r="I14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46" s="5" cm="1">
        <f t="array" ref="J146">IFERROR(_FV(Concept_combined[[#This Row],[Asset Name]],"Shares outstanding",TRUE), 0)</f>
        <v>151335900</v>
      </c>
      <c r="K146" s="4" cm="1">
        <f t="array" ref="K146">IFERROR(_FV(Concept_combined[[#This Row],[Asset Name]],"P/E",TRUE), "")</f>
        <v>22.511099999999999</v>
      </c>
      <c r="L146" t="str" cm="1">
        <f t="array" ref="L14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46" s="4" cm="1">
        <f t="array" ref="M146">IFERROR(_FV(Concept_combined[[#This Row],[Asset Name]],"Beta"), "")</f>
        <v>1.1987000000000001</v>
      </c>
    </row>
    <row r="147" spans="1:13" x14ac:dyDescent="0.2">
      <c r="A147" t="s">
        <v>1116</v>
      </c>
      <c r="B147" t="s">
        <v>2752</v>
      </c>
      <c r="C147" t="s">
        <v>961</v>
      </c>
      <c r="D147" t="e" vm="144">
        <v>#VALUE!</v>
      </c>
      <c r="E147" t="str" cm="1">
        <f t="array" ref="E147">IFERROR(_FV(Concept_combined[[#This Row],[Asset Name]],"Industry"), "Undefined")</f>
        <v>Containers &amp; Packaging</v>
      </c>
      <c r="F147" s="6" cm="1">
        <f t="array" ref="F147">IFERROR(_FV(Concept_combined[[#This Row],[Asset Name]],"Price"), 0)</f>
        <v>140.4</v>
      </c>
      <c r="G147" s="5" cm="1">
        <f t="array" ref="G147">IFERROR(_FV(Concept_combined[[#This Row],[Asset Name]],"Volume"), 0)</f>
        <v>259374</v>
      </c>
      <c r="H147" s="7" cm="1">
        <f t="array" ref="H147">IFERROR(_FV(Concept_combined[[#This Row],[Asset Name]],"Market cap",TRUE), 0)</f>
        <v>9303413652</v>
      </c>
      <c r="I14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47" s="5" cm="1">
        <f t="array" ref="J147">IFERROR(_FV(Concept_combined[[#This Row],[Asset Name]],"Shares outstanding",TRUE), 0)</f>
        <v>66263630</v>
      </c>
      <c r="K147" s="4" cm="1">
        <f t="array" ref="K147">IFERROR(_FV(Concept_combined[[#This Row],[Asset Name]],"P/E",TRUE), "")</f>
        <v>30.110700000000001</v>
      </c>
      <c r="L147" t="str" cm="1">
        <f t="array" ref="L14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47" s="4" cm="1">
        <f t="array" ref="M147">IFERROR(_FV(Concept_combined[[#This Row],[Asset Name]],"Beta"), "")</f>
        <v>0.56510000000000005</v>
      </c>
    </row>
    <row r="148" spans="1:13" x14ac:dyDescent="0.2">
      <c r="A148" t="s">
        <v>1117</v>
      </c>
      <c r="B148" t="s">
        <v>2752</v>
      </c>
      <c r="C148" t="s">
        <v>961</v>
      </c>
      <c r="D148" t="e" vm="145">
        <v>#VALUE!</v>
      </c>
      <c r="E148" t="str" cm="1">
        <f t="array" ref="E148">IFERROR(_FV(Concept_combined[[#This Row],[Asset Name]],"Industry"), "Undefined")</f>
        <v>Specialty Retailers</v>
      </c>
      <c r="F148" s="6" cm="1">
        <f t="array" ref="F148">IFERROR(_FV(Concept_combined[[#This Row],[Asset Name]],"Price"), 0)</f>
        <v>23</v>
      </c>
      <c r="G148" s="5" cm="1">
        <f t="array" ref="G148">IFERROR(_FV(Concept_combined[[#This Row],[Asset Name]],"Volume"), 0)</f>
        <v>228</v>
      </c>
      <c r="H148" s="7" cm="1">
        <f t="array" ref="H148">IFERROR(_FV(Concept_combined[[#This Row],[Asset Name]],"Market cap",TRUE), 0)</f>
        <v>8626531800</v>
      </c>
      <c r="I14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48" s="5" cm="1">
        <f t="array" ref="J148">IFERROR(_FV(Concept_combined[[#This Row],[Asset Name]],"Shares outstanding",TRUE), 0)</f>
        <v>375066600</v>
      </c>
      <c r="K148" s="4" cm="1">
        <f t="array" ref="K148">IFERROR(_FV(Concept_combined[[#This Row],[Asset Name]],"P/E",TRUE), "")</f>
        <v>12.801299999999999</v>
      </c>
      <c r="L148" t="str" cm="1">
        <f t="array" ref="L14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48" s="4" cm="1">
        <f t="array" ref="M148">IFERROR(_FV(Concept_combined[[#This Row],[Asset Name]],"Beta"), "")</f>
        <v>2.3748999999999998</v>
      </c>
    </row>
    <row r="149" spans="1:13" x14ac:dyDescent="0.2">
      <c r="A149" t="s">
        <v>1118</v>
      </c>
      <c r="B149" t="s">
        <v>2752</v>
      </c>
      <c r="C149" t="s">
        <v>961</v>
      </c>
      <c r="D149" t="e" vm="146">
        <v>#VALUE!</v>
      </c>
      <c r="E149" t="str" cm="1">
        <f t="array" ref="E149">IFERROR(_FV(Concept_combined[[#This Row],[Asset Name]],"Industry"), "Undefined")</f>
        <v>Machinery, Equipment &amp; Components</v>
      </c>
      <c r="F149" s="6" cm="1">
        <f t="array" ref="F149">IFERROR(_FV(Concept_combined[[#This Row],[Asset Name]],"Price"), 0)</f>
        <v>48.39</v>
      </c>
      <c r="G149" s="5" cm="1">
        <f t="array" ref="G149">IFERROR(_FV(Concept_combined[[#This Row],[Asset Name]],"Volume"), 0)</f>
        <v>10</v>
      </c>
      <c r="H149" s="7" cm="1">
        <f t="array" ref="H149">IFERROR(_FV(Concept_combined[[#This Row],[Asset Name]],"Market cap",TRUE), 0)</f>
        <v>9748610688</v>
      </c>
      <c r="I14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49" s="5" cm="1">
        <f t="array" ref="J149">IFERROR(_FV(Concept_combined[[#This Row],[Asset Name]],"Shares outstanding",TRUE), 0)</f>
        <v>201459200</v>
      </c>
      <c r="K149" s="4" cm="1">
        <f t="array" ref="K149">IFERROR(_FV(Concept_combined[[#This Row],[Asset Name]],"P/E",TRUE), "")</f>
        <v>22.7514</v>
      </c>
      <c r="L149" t="str" cm="1">
        <f t="array" ref="L14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49" s="4" cm="1">
        <f t="array" ref="M149">IFERROR(_FV(Concept_combined[[#This Row],[Asset Name]],"Beta"), "")</f>
        <v>1.2789999999999999</v>
      </c>
    </row>
    <row r="150" spans="1:13" x14ac:dyDescent="0.2">
      <c r="A150" t="s">
        <v>1119</v>
      </c>
      <c r="B150" t="s">
        <v>2752</v>
      </c>
      <c r="C150" t="s">
        <v>961</v>
      </c>
      <c r="D150" t="e" vm="147">
        <v>#VALUE!</v>
      </c>
      <c r="E150" t="str" cm="1">
        <f t="array" ref="E150">IFERROR(_FV(Concept_combined[[#This Row],[Asset Name]],"Industry"), "Undefined")</f>
        <v>Investment Banking &amp; Investment Services</v>
      </c>
      <c r="F150" s="6" cm="1">
        <f t="array" ref="F150">IFERROR(_FV(Concept_combined[[#This Row],[Asset Name]],"Price"), 0)</f>
        <v>50.73</v>
      </c>
      <c r="G150" s="5" cm="1">
        <f t="array" ref="G150">IFERROR(_FV(Concept_combined[[#This Row],[Asset Name]],"Volume"), 0)</f>
        <v>13</v>
      </c>
      <c r="H150" s="7" cm="1">
        <f t="array" ref="H150">IFERROR(_FV(Concept_combined[[#This Row],[Asset Name]],"Market cap",TRUE), 0)</f>
        <v>10759833000</v>
      </c>
      <c r="I15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0" s="5" cm="1">
        <f t="array" ref="J150">IFERROR(_FV(Concept_combined[[#This Row],[Asset Name]],"Shares outstanding",TRUE), 0)</f>
        <v>212100000</v>
      </c>
      <c r="K150" s="4" cm="1">
        <f t="array" ref="K150">IFERROR(_FV(Concept_combined[[#This Row],[Asset Name]],"P/E",TRUE), "")</f>
        <v>40.448399999999999</v>
      </c>
      <c r="L150" t="str" cm="1">
        <f t="array" ref="L15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50" s="4" cm="1">
        <f t="array" ref="M150">IFERROR(_FV(Concept_combined[[#This Row],[Asset Name]],"Beta"), "")</f>
        <v>1.3364</v>
      </c>
    </row>
    <row r="151" spans="1:13" x14ac:dyDescent="0.2">
      <c r="A151" t="s">
        <v>1120</v>
      </c>
      <c r="B151" t="s">
        <v>2752</v>
      </c>
      <c r="C151" t="s">
        <v>961</v>
      </c>
      <c r="D151" t="e" vm="148">
        <v>#VALUE!</v>
      </c>
      <c r="E151" t="str" cm="1">
        <f t="array" ref="E151">IFERROR(_FV(Concept_combined[[#This Row],[Asset Name]],"Industry"), "Undefined")</f>
        <v>Real Estate Operations</v>
      </c>
      <c r="F151" s="6" cm="1">
        <f t="array" ref="F151">IFERROR(_FV(Concept_combined[[#This Row],[Asset Name]],"Price"), 0)</f>
        <v>203.48</v>
      </c>
      <c r="G151" s="5" cm="1">
        <f t="array" ref="G151">IFERROR(_FV(Concept_combined[[#This Row],[Asset Name]],"Volume"), 0)</f>
        <v>186446</v>
      </c>
      <c r="H151" s="7" cm="1">
        <f t="array" ref="H151">IFERROR(_FV(Concept_combined[[#This Row],[Asset Name]],"Market cap",TRUE), 0)</f>
        <v>9677620714</v>
      </c>
      <c r="I15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1" s="5" cm="1">
        <f t="array" ref="J151">IFERROR(_FV(Concept_combined[[#This Row],[Asset Name]],"Shares outstanding",TRUE), 0)</f>
        <v>47560550</v>
      </c>
      <c r="K151" s="4" cm="1">
        <f t="array" ref="K151">IFERROR(_FV(Concept_combined[[#This Row],[Asset Name]],"P/E",TRUE), "")</f>
        <v>32.6554</v>
      </c>
      <c r="L151" t="str" cm="1">
        <f t="array" ref="L15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51" s="4" cm="1">
        <f t="array" ref="M151">IFERROR(_FV(Concept_combined[[#This Row],[Asset Name]],"Beta"), "")</f>
        <v>1.3845000000000001</v>
      </c>
    </row>
    <row r="152" spans="1:13" x14ac:dyDescent="0.2">
      <c r="A152" t="s">
        <v>1121</v>
      </c>
      <c r="B152" t="s">
        <v>2752</v>
      </c>
      <c r="C152" t="s">
        <v>961</v>
      </c>
      <c r="D152" t="e" vm="149">
        <v>#VALUE!</v>
      </c>
      <c r="E152" t="str" cm="1">
        <f t="array" ref="E152">IFERROR(_FV(Concept_combined[[#This Row],[Asset Name]],"Industry"), "Undefined")</f>
        <v>Machinery, Equipment &amp; Components</v>
      </c>
      <c r="F152" s="6" cm="1">
        <f t="array" ref="F152">IFERROR(_FV(Concept_combined[[#This Row],[Asset Name]],"Price"), 0)</f>
        <v>133.86000000000001</v>
      </c>
      <c r="G152" s="5" cm="1">
        <f t="array" ref="G152">IFERROR(_FV(Concept_combined[[#This Row],[Asset Name]],"Volume"), 0)</f>
        <v>409465</v>
      </c>
      <c r="H152" s="7" cm="1">
        <f t="array" ref="H152">IFERROR(_FV(Concept_combined[[#This Row],[Asset Name]],"Market cap",TRUE), 0)</f>
        <v>8904201213</v>
      </c>
      <c r="I15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2" s="5" cm="1">
        <f t="array" ref="J152">IFERROR(_FV(Concept_combined[[#This Row],[Asset Name]],"Shares outstanding",TRUE), 0)</f>
        <v>66518760</v>
      </c>
      <c r="K152" s="4" t="str" cm="1">
        <f t="array" ref="K152">IFERROR(_FV(Concept_combined[[#This Row],[Asset Name]],"P/E",TRUE), "")</f>
        <v/>
      </c>
      <c r="L152" t="str" cm="1">
        <f t="array" ref="L15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2" s="4" cm="1">
        <f t="array" ref="M152">IFERROR(_FV(Concept_combined[[#This Row],[Asset Name]],"Beta"), "")</f>
        <v>1.0687</v>
      </c>
    </row>
    <row r="153" spans="1:13" x14ac:dyDescent="0.2">
      <c r="A153" t="s">
        <v>1122</v>
      </c>
      <c r="B153" t="s">
        <v>2752</v>
      </c>
      <c r="C153" t="s">
        <v>961</v>
      </c>
      <c r="D153" t="e" vm="150">
        <v>#VALUE!</v>
      </c>
      <c r="E153" t="str" cm="1">
        <f t="array" ref="E153">IFERROR(_FV(Concept_combined[[#This Row],[Asset Name]],"Industry"), "Undefined")</f>
        <v>Chemicals</v>
      </c>
      <c r="F153" s="6" cm="1">
        <f t="array" ref="F153">IFERROR(_FV(Concept_combined[[#This Row],[Asset Name]],"Price"), 0)</f>
        <v>27.77</v>
      </c>
      <c r="G153" s="5" cm="1">
        <f t="array" ref="G153">IFERROR(_FV(Concept_combined[[#This Row],[Asset Name]],"Volume"), 0)</f>
        <v>131</v>
      </c>
      <c r="H153" s="7" cm="1">
        <f t="array" ref="H153">IFERROR(_FV(Concept_combined[[#This Row],[Asset Name]],"Market cap",TRUE), 0)</f>
        <v>8925078056</v>
      </c>
      <c r="I15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3" s="5" cm="1">
        <f t="array" ref="J153">IFERROR(_FV(Concept_combined[[#This Row],[Asset Name]],"Shares outstanding",TRUE), 0)</f>
        <v>321392800</v>
      </c>
      <c r="K153" s="4" cm="1">
        <f t="array" ref="K153">IFERROR(_FV(Concept_combined[[#This Row],[Asset Name]],"P/E",TRUE), "")</f>
        <v>11.825799999999999</v>
      </c>
      <c r="L153" t="str" cm="1">
        <f t="array" ref="L15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53" s="4" cm="1">
        <f t="array" ref="M153">IFERROR(_FV(Concept_combined[[#This Row],[Asset Name]],"Beta"), "")</f>
        <v>1.4175</v>
      </c>
    </row>
    <row r="154" spans="1:13" x14ac:dyDescent="0.2">
      <c r="A154" t="s">
        <v>1124</v>
      </c>
      <c r="B154" t="s">
        <v>2752</v>
      </c>
      <c r="C154" t="s">
        <v>961</v>
      </c>
      <c r="D154" t="e" vm="151">
        <v>#VALUE!</v>
      </c>
      <c r="E154" t="str" cm="1">
        <f t="array" ref="E154">IFERROR(_FV(Concept_combined[[#This Row],[Asset Name]],"Industry"), "Undefined")</f>
        <v>Machinery, Equipment &amp; Components</v>
      </c>
      <c r="F154" s="6" cm="1">
        <f t="array" ref="F154">IFERROR(_FV(Concept_combined[[#This Row],[Asset Name]],"Price"), 0)</f>
        <v>157.38999999999999</v>
      </c>
      <c r="G154" s="5" cm="1">
        <f t="array" ref="G154">IFERROR(_FV(Concept_combined[[#This Row],[Asset Name]],"Volume"), 0)</f>
        <v>2</v>
      </c>
      <c r="H154" s="7" cm="1">
        <f t="array" ref="H154">IFERROR(_FV(Concept_combined[[#This Row],[Asset Name]],"Market cap",TRUE), 0)</f>
        <v>7999752816</v>
      </c>
      <c r="I15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4" s="5" cm="1">
        <f t="array" ref="J154">IFERROR(_FV(Concept_combined[[#This Row],[Asset Name]],"Shares outstanding",TRUE), 0)</f>
        <v>50827580</v>
      </c>
      <c r="K154" s="4" cm="1">
        <f t="array" ref="K154">IFERROR(_FV(Concept_combined[[#This Row],[Asset Name]],"P/E",TRUE), "")</f>
        <v>13.105399999999999</v>
      </c>
      <c r="L154" t="str" cm="1">
        <f t="array" ref="L15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54" s="4" cm="1">
        <f t="array" ref="M154">IFERROR(_FV(Concept_combined[[#This Row],[Asset Name]],"Beta"), "")</f>
        <v>2.0575999999999999</v>
      </c>
    </row>
    <row r="155" spans="1:13" x14ac:dyDescent="0.2">
      <c r="A155" t="s">
        <v>1125</v>
      </c>
      <c r="B155" t="s">
        <v>2752</v>
      </c>
      <c r="C155" t="s">
        <v>961</v>
      </c>
      <c r="D155" t="e" vm="152">
        <v>#VALUE!</v>
      </c>
      <c r="E155" t="str" cm="1">
        <f t="array" ref="E155">IFERROR(_FV(Concept_combined[[#This Row],[Asset Name]],"Industry"), "Undefined")</f>
        <v>Professional &amp; Commercial Services</v>
      </c>
      <c r="F155" s="6" cm="1">
        <f t="array" ref="F155">IFERROR(_FV(Concept_combined[[#This Row],[Asset Name]],"Price"), 0)</f>
        <v>70.88</v>
      </c>
      <c r="G155" s="5" cm="1">
        <f t="array" ref="G155">IFERROR(_FV(Concept_combined[[#This Row],[Asset Name]],"Volume"), 0)</f>
        <v>3</v>
      </c>
      <c r="H155" s="7" cm="1">
        <f t="array" ref="H155">IFERROR(_FV(Concept_combined[[#This Row],[Asset Name]],"Market cap",TRUE), 0)</f>
        <v>8534320575</v>
      </c>
      <c r="I15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5" s="5" cm="1">
        <f t="array" ref="J155">IFERROR(_FV(Concept_combined[[#This Row],[Asset Name]],"Shares outstanding",TRUE), 0)</f>
        <v>120405200</v>
      </c>
      <c r="K155" s="4" cm="1">
        <f t="array" ref="K155">IFERROR(_FV(Concept_combined[[#This Row],[Asset Name]],"P/E",TRUE), "")</f>
        <v>21.954899999999999</v>
      </c>
      <c r="L155" t="str" cm="1">
        <f t="array" ref="L15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55" s="4" cm="1">
        <f t="array" ref="M155">IFERROR(_FV(Concept_combined[[#This Row],[Asset Name]],"Beta"), "")</f>
        <v>1.0548</v>
      </c>
    </row>
    <row r="156" spans="1:13" x14ac:dyDescent="0.2">
      <c r="A156" t="s">
        <v>1126</v>
      </c>
      <c r="B156" t="s">
        <v>2752</v>
      </c>
      <c r="C156" t="s">
        <v>961</v>
      </c>
      <c r="D156" t="e" vm="153">
        <v>#VALUE!</v>
      </c>
      <c r="E156" t="str" cm="1">
        <f t="array" ref="E156">IFERROR(_FV(Concept_combined[[#This Row],[Asset Name]],"Industry"), "Undefined")</f>
        <v>Communications &amp; Networking</v>
      </c>
      <c r="F156" s="6" cm="1">
        <f t="array" ref="F156">IFERROR(_FV(Concept_combined[[#This Row],[Asset Name]],"Price"), 0)</f>
        <v>148.51</v>
      </c>
      <c r="G156" s="5" cm="1">
        <f t="array" ref="G156">IFERROR(_FV(Concept_combined[[#This Row],[Asset Name]],"Volume"), 0)</f>
        <v>40259</v>
      </c>
      <c r="H156" s="7" cm="1">
        <f t="array" ref="H156">IFERROR(_FV(Concept_combined[[#This Row],[Asset Name]],"Market cap",TRUE), 0)</f>
        <v>8979122514</v>
      </c>
      <c r="I15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6" s="5" cm="1">
        <f t="array" ref="J156">IFERROR(_FV(Concept_combined[[#This Row],[Asset Name]],"Shares outstanding",TRUE), 0)</f>
        <v>60461400</v>
      </c>
      <c r="K156" s="4" cm="1">
        <f t="array" ref="K156">IFERROR(_FV(Concept_combined[[#This Row],[Asset Name]],"P/E",TRUE), "")</f>
        <v>25.663599999999999</v>
      </c>
      <c r="L156" t="str" cm="1">
        <f t="array" ref="L15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56" s="4" cm="1">
        <f t="array" ref="M156">IFERROR(_FV(Concept_combined[[#This Row],[Asset Name]],"Beta"), "")</f>
        <v>1.1789000000000001</v>
      </c>
    </row>
    <row r="157" spans="1:13" x14ac:dyDescent="0.2">
      <c r="A157" t="s">
        <v>1127</v>
      </c>
      <c r="B157" t="s">
        <v>2752</v>
      </c>
      <c r="C157" t="s">
        <v>961</v>
      </c>
      <c r="D157" t="e" vm="154">
        <v>#VALUE!</v>
      </c>
      <c r="E157" t="str" cm="1">
        <f t="array" ref="E157">IFERROR(_FV(Concept_combined[[#This Row],[Asset Name]],"Industry"), "Undefined")</f>
        <v>Hotels &amp; Entertainment Services</v>
      </c>
      <c r="F157" s="6" cm="1">
        <f t="array" ref="F157">IFERROR(_FV(Concept_combined[[#This Row],[Asset Name]],"Price"), 0)</f>
        <v>102.95</v>
      </c>
      <c r="G157" s="5" cm="1">
        <f t="array" ref="G157">IFERROR(_FV(Concept_combined[[#This Row],[Asset Name]],"Volume"), 0)</f>
        <v>637011</v>
      </c>
      <c r="H157" s="7" cm="1">
        <f t="array" ref="H157">IFERROR(_FV(Concept_combined[[#This Row],[Asset Name]],"Market cap",TRUE), 0)</f>
        <v>9279678274</v>
      </c>
      <c r="I15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7" s="5" cm="1">
        <f t="array" ref="J157">IFERROR(_FV(Concept_combined[[#This Row],[Asset Name]],"Shares outstanding",TRUE), 0)</f>
        <v>90137720</v>
      </c>
      <c r="K157" s="4" cm="1">
        <f t="array" ref="K157">IFERROR(_FV(Concept_combined[[#This Row],[Asset Name]],"P/E",TRUE), "")</f>
        <v>42.612499999999997</v>
      </c>
      <c r="L157" t="str" cm="1">
        <f t="array" ref="L15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57" s="4" cm="1">
        <f t="array" ref="M157">IFERROR(_FV(Concept_combined[[#This Row],[Asset Name]],"Beta"), "")</f>
        <v>1.7935000000000001</v>
      </c>
    </row>
    <row r="158" spans="1:13" x14ac:dyDescent="0.2">
      <c r="A158" t="s">
        <v>1128</v>
      </c>
      <c r="B158" t="s">
        <v>2752</v>
      </c>
      <c r="C158" t="s">
        <v>961</v>
      </c>
      <c r="D158" t="e" vm="155">
        <v>#VALUE!</v>
      </c>
      <c r="E158" t="str" cm="1">
        <f t="array" ref="E158">IFERROR(_FV(Concept_combined[[#This Row],[Asset Name]],"Industry"), "Undefined")</f>
        <v>Healthcare Equipment &amp; Supplies</v>
      </c>
      <c r="F158" s="6" cm="1">
        <f t="array" ref="F158">IFERROR(_FV(Concept_combined[[#This Row],[Asset Name]],"Price"), 0)</f>
        <v>68.05</v>
      </c>
      <c r="G158" s="5" cm="1">
        <f t="array" ref="G158">IFERROR(_FV(Concept_combined[[#This Row],[Asset Name]],"Volume"), 0)</f>
        <v>693167</v>
      </c>
      <c r="H158" s="7" cm="1">
        <f t="array" ref="H158">IFERROR(_FV(Concept_combined[[#This Row],[Asset Name]],"Market cap",TRUE), 0)</f>
        <v>9190656070</v>
      </c>
      <c r="I15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8" s="5" cm="1">
        <f t="array" ref="J158">IFERROR(_FV(Concept_combined[[#This Row],[Asset Name]],"Shares outstanding",TRUE), 0)</f>
        <v>135057400</v>
      </c>
      <c r="K158" s="4" cm="1">
        <f t="array" ref="K158">IFERROR(_FV(Concept_combined[[#This Row],[Asset Name]],"P/E",TRUE), "")</f>
        <v>107.6758</v>
      </c>
      <c r="L158" t="str" cm="1">
        <f t="array" ref="L15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58" s="4" cm="1">
        <f t="array" ref="M158">IFERROR(_FV(Concept_combined[[#This Row],[Asset Name]],"Beta"), "")</f>
        <v>1.1499999999999999</v>
      </c>
    </row>
    <row r="159" spans="1:13" x14ac:dyDescent="0.2">
      <c r="A159" t="s">
        <v>1129</v>
      </c>
      <c r="B159" t="s">
        <v>2752</v>
      </c>
      <c r="C159" t="s">
        <v>961</v>
      </c>
      <c r="D159" t="e" vm="156">
        <v>#VALUE!</v>
      </c>
      <c r="E159" t="str" cm="1">
        <f t="array" ref="E159">IFERROR(_FV(Concept_combined[[#This Row],[Asset Name]],"Industry"), "Undefined")</f>
        <v>Healthcare Equipment &amp; Supplies</v>
      </c>
      <c r="F159" s="6" cm="1">
        <f t="array" ref="F159">IFERROR(_FV(Concept_combined[[#This Row],[Asset Name]],"Price"), 0)</f>
        <v>65.599999999999994</v>
      </c>
      <c r="G159" s="5" cm="1">
        <f t="array" ref="G159">IFERROR(_FV(Concept_combined[[#This Row],[Asset Name]],"Volume"), 0)</f>
        <v>2</v>
      </c>
      <c r="H159" s="7" cm="1">
        <f t="array" ref="H159">IFERROR(_FV(Concept_combined[[#This Row],[Asset Name]],"Market cap",TRUE), 0)</f>
        <v>8400139039</v>
      </c>
      <c r="I15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9" s="5" cm="1">
        <f t="array" ref="J159">IFERROR(_FV(Concept_combined[[#This Row],[Asset Name]],"Shares outstanding",TRUE), 0)</f>
        <v>128050900</v>
      </c>
      <c r="K159" s="4" cm="1">
        <f t="array" ref="K159">IFERROR(_FV(Concept_combined[[#This Row],[Asset Name]],"P/E",TRUE), "")</f>
        <v>22.174099999999999</v>
      </c>
      <c r="L159" t="str" cm="1">
        <f t="array" ref="L15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59" s="4" cm="1">
        <f t="array" ref="M159">IFERROR(_FV(Concept_combined[[#This Row],[Asset Name]],"Beta"), "")</f>
        <v>0.87270000000000003</v>
      </c>
    </row>
    <row r="160" spans="1:13" x14ac:dyDescent="0.2">
      <c r="A160" t="s">
        <v>1130</v>
      </c>
      <c r="B160" t="s">
        <v>2752</v>
      </c>
      <c r="C160" t="s">
        <v>961</v>
      </c>
      <c r="D160" t="e" vm="157">
        <v>#VALUE!</v>
      </c>
      <c r="E160" t="str" cm="1">
        <f t="array" ref="E160">IFERROR(_FV(Concept_combined[[#This Row],[Asset Name]],"Industry"), "Undefined")</f>
        <v>Semiconductors &amp; Semiconductor Equipment</v>
      </c>
      <c r="F160" s="6" cm="1">
        <f t="array" ref="F160">IFERROR(_FV(Concept_combined[[#This Row],[Asset Name]],"Price"), 0)</f>
        <v>213.44</v>
      </c>
      <c r="G160" s="5" cm="1">
        <f t="array" ref="G160">IFERROR(_FV(Concept_combined[[#This Row],[Asset Name]],"Volume"), 0)</f>
        <v>198</v>
      </c>
      <c r="H160" s="7" cm="1">
        <f t="array" ref="H160">IFERROR(_FV(Concept_combined[[#This Row],[Asset Name]],"Market cap",TRUE), 0)</f>
        <v>10125484745</v>
      </c>
      <c r="I16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0" s="5" cm="1">
        <f t="array" ref="J160">IFERROR(_FV(Concept_combined[[#This Row],[Asset Name]],"Shares outstanding",TRUE), 0)</f>
        <v>47439490</v>
      </c>
      <c r="K160" s="4" cm="1">
        <f t="array" ref="K160">IFERROR(_FV(Concept_combined[[#This Row],[Asset Name]],"P/E",TRUE), "")</f>
        <v>46.413899999999998</v>
      </c>
      <c r="L160" t="str" cm="1">
        <f t="array" ref="L16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0" s="4" cm="1">
        <f t="array" ref="M160">IFERROR(_FV(Concept_combined[[#This Row],[Asset Name]],"Beta"), "")</f>
        <v>1.4238999999999999</v>
      </c>
    </row>
    <row r="161" spans="1:13" x14ac:dyDescent="0.2">
      <c r="A161" t="s">
        <v>1131</v>
      </c>
      <c r="B161" t="s">
        <v>2752</v>
      </c>
      <c r="C161" t="s">
        <v>961</v>
      </c>
      <c r="D161" t="e" vm="158">
        <v>#VALUE!</v>
      </c>
      <c r="E161" t="str" cm="1">
        <f t="array" ref="E161">IFERROR(_FV(Concept_combined[[#This Row],[Asset Name]],"Industry"), "Undefined")</f>
        <v>Investment Banking &amp; Investment Services</v>
      </c>
      <c r="F161" s="6" cm="1">
        <f t="array" ref="F161">IFERROR(_FV(Concept_combined[[#This Row],[Asset Name]],"Price"), 0)</f>
        <v>65.150000000000006</v>
      </c>
      <c r="G161" s="5" cm="1">
        <f t="array" ref="G161">IFERROR(_FV(Concept_combined[[#This Row],[Asset Name]],"Volume"), 0)</f>
        <v>780876</v>
      </c>
      <c r="H161" s="7" cm="1">
        <f t="array" ref="H161">IFERROR(_FV(Concept_combined[[#This Row],[Asset Name]],"Market cap",TRUE), 0)</f>
        <v>8559954260</v>
      </c>
      <c r="I16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1" s="5" cm="1">
        <f t="array" ref="J161">IFERROR(_FV(Concept_combined[[#This Row],[Asset Name]],"Shares outstanding",TRUE), 0)</f>
        <v>131388400</v>
      </c>
      <c r="K161" s="4" cm="1">
        <f t="array" ref="K161">IFERROR(_FV(Concept_combined[[#This Row],[Asset Name]],"P/E",TRUE), "")</f>
        <v>17.814699999999998</v>
      </c>
      <c r="L161" t="str" cm="1">
        <f t="array" ref="L16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1" s="4" cm="1">
        <f t="array" ref="M161">IFERROR(_FV(Concept_combined[[#This Row],[Asset Name]],"Beta"), "")</f>
        <v>0.99060000000000004</v>
      </c>
    </row>
    <row r="162" spans="1:13" x14ac:dyDescent="0.2">
      <c r="A162" t="s">
        <v>1132</v>
      </c>
      <c r="B162" t="s">
        <v>2752</v>
      </c>
      <c r="C162" t="s">
        <v>961</v>
      </c>
      <c r="D162" t="e" vm="159">
        <v>#VALUE!</v>
      </c>
      <c r="E162" t="str" cm="1">
        <f t="array" ref="E162">IFERROR(_FV(Concept_combined[[#This Row],[Asset Name]],"Industry"), "Undefined")</f>
        <v>Healthcare Providers &amp; Services</v>
      </c>
      <c r="F162" s="6" cm="1">
        <f t="array" ref="F162">IFERROR(_FV(Concept_combined[[#This Row],[Asset Name]],"Price"), 0)</f>
        <v>85.57</v>
      </c>
      <c r="G162" s="5" cm="1">
        <f t="array" ref="G162">IFERROR(_FV(Concept_combined[[#This Row],[Asset Name]],"Volume"), 0)</f>
        <v>1</v>
      </c>
      <c r="H162" s="7" cm="1">
        <f t="array" ref="H162">IFERROR(_FV(Concept_combined[[#This Row],[Asset Name]],"Market cap",TRUE), 0)</f>
        <v>8615641121</v>
      </c>
      <c r="I16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2" s="5" cm="1">
        <f t="array" ref="J162">IFERROR(_FV(Concept_combined[[#This Row],[Asset Name]],"Shares outstanding",TRUE), 0)</f>
        <v>100685300</v>
      </c>
      <c r="K162" s="4" cm="1">
        <f t="array" ref="K162">IFERROR(_FV(Concept_combined[[#This Row],[Asset Name]],"P/E",TRUE), "")</f>
        <v>22.512499999999999</v>
      </c>
      <c r="L162" t="str" cm="1">
        <f t="array" ref="L16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2" s="4" cm="1">
        <f t="array" ref="M162">IFERROR(_FV(Concept_combined[[#This Row],[Asset Name]],"Beta"), "")</f>
        <v>0.90739999999999998</v>
      </c>
    </row>
    <row r="163" spans="1:13" x14ac:dyDescent="0.2">
      <c r="A163" t="s">
        <v>1133</v>
      </c>
      <c r="B163" t="s">
        <v>2752</v>
      </c>
      <c r="C163" t="s">
        <v>961</v>
      </c>
      <c r="D163" t="e" vm="160">
        <v>#VALUE!</v>
      </c>
      <c r="E163" t="str" cm="1">
        <f t="array" ref="E163">IFERROR(_FV(Concept_combined[[#This Row],[Asset Name]],"Industry"), "Undefined")</f>
        <v>Software &amp; IT Services</v>
      </c>
      <c r="F163" s="6" cm="1">
        <f t="array" ref="F163">IFERROR(_FV(Concept_combined[[#This Row],[Asset Name]],"Price"), 0)</f>
        <v>29.45</v>
      </c>
      <c r="G163" s="5" cm="1">
        <f t="array" ref="G163">IFERROR(_FV(Concept_combined[[#This Row],[Asset Name]],"Volume"), 0)</f>
        <v>3529</v>
      </c>
      <c r="H163" s="7" cm="1">
        <f t="array" ref="H163">IFERROR(_FV(Concept_combined[[#This Row],[Asset Name]],"Market cap",TRUE), 0)</f>
        <v>7823925545</v>
      </c>
      <c r="I16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3" s="5" cm="1">
        <f t="array" ref="J163">IFERROR(_FV(Concept_combined[[#This Row],[Asset Name]],"Shares outstanding",TRUE), 0)</f>
        <v>265668100</v>
      </c>
      <c r="K163" s="4" cm="1">
        <f t="array" ref="K163">IFERROR(_FV(Concept_combined[[#This Row],[Asset Name]],"P/E",TRUE), "")</f>
        <v>12.6753</v>
      </c>
      <c r="L163" t="str" cm="1">
        <f t="array" ref="L16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3" s="4" cm="1">
        <f t="array" ref="M163">IFERROR(_FV(Concept_combined[[#This Row],[Asset Name]],"Beta"), "")</f>
        <v>1.2839</v>
      </c>
    </row>
    <row r="164" spans="1:13" x14ac:dyDescent="0.2">
      <c r="A164" t="s">
        <v>1134</v>
      </c>
      <c r="B164" t="s">
        <v>2752</v>
      </c>
      <c r="C164" t="s">
        <v>961</v>
      </c>
      <c r="D164" t="e" vm="161">
        <v>#VALUE!</v>
      </c>
      <c r="E164" t="str" cm="1">
        <f t="array" ref="E164">IFERROR(_FV(Concept_combined[[#This Row],[Asset Name]],"Industry"), "Undefined")</f>
        <v>Construction &amp; Engineering</v>
      </c>
      <c r="F164" s="6" cm="1">
        <f t="array" ref="F164">IFERROR(_FV(Concept_combined[[#This Row],[Asset Name]],"Price"), 0)</f>
        <v>101</v>
      </c>
      <c r="G164" s="5" cm="1">
        <f t="array" ref="G164">IFERROR(_FV(Concept_combined[[#This Row],[Asset Name]],"Volume"), 0)</f>
        <v>1082796</v>
      </c>
      <c r="H164" s="7" cm="1">
        <f t="array" ref="H164">IFERROR(_FV(Concept_combined[[#This Row],[Asset Name]],"Market cap",TRUE), 0)</f>
        <v>8025301430</v>
      </c>
      <c r="I16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4" s="5" cm="1">
        <f t="array" ref="J164">IFERROR(_FV(Concept_combined[[#This Row],[Asset Name]],"Shares outstanding",TRUE), 0)</f>
        <v>79458430</v>
      </c>
      <c r="K164" s="4" t="str" cm="1">
        <f t="array" ref="K164">IFERROR(_FV(Concept_combined[[#This Row],[Asset Name]],"P/E",TRUE), "")</f>
        <v/>
      </c>
      <c r="L164" t="str" cm="1">
        <f t="array" ref="L16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64" s="4" cm="1">
        <f t="array" ref="M164">IFERROR(_FV(Concept_combined[[#This Row],[Asset Name]],"Beta"), "")</f>
        <v>1.6540999999999999</v>
      </c>
    </row>
    <row r="165" spans="1:13" x14ac:dyDescent="0.2">
      <c r="A165" t="s">
        <v>1135</v>
      </c>
      <c r="B165" t="s">
        <v>2752</v>
      </c>
      <c r="C165" t="s">
        <v>961</v>
      </c>
      <c r="D165" t="e" vm="162">
        <v>#VALUE!</v>
      </c>
      <c r="E165" t="str" cm="1">
        <f t="array" ref="E165">IFERROR(_FV(Concept_combined[[#This Row],[Asset Name]],"Industry"), "Undefined")</f>
        <v>Machinery, Equipment &amp; Components</v>
      </c>
      <c r="F165" s="6" cm="1">
        <f t="array" ref="F165">IFERROR(_FV(Concept_combined[[#This Row],[Asset Name]],"Price"), 0)</f>
        <v>137.30000000000001</v>
      </c>
      <c r="G165" s="5" cm="1">
        <f t="array" ref="G165">IFERROR(_FV(Concept_combined[[#This Row],[Asset Name]],"Volume"), 0)</f>
        <v>203</v>
      </c>
      <c r="H165" s="7" cm="1">
        <f t="array" ref="H165">IFERROR(_FV(Concept_combined[[#This Row],[Asset Name]],"Market cap",TRUE), 0)</f>
        <v>8322362612</v>
      </c>
      <c r="I16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5" s="5" cm="1">
        <f t="array" ref="J165">IFERROR(_FV(Concept_combined[[#This Row],[Asset Name]],"Shares outstanding",TRUE), 0)</f>
        <v>60614440</v>
      </c>
      <c r="K165" s="4" cm="1">
        <f t="array" ref="K165">IFERROR(_FV(Concept_combined[[#This Row],[Asset Name]],"P/E",TRUE), "")</f>
        <v>37.863999999999997</v>
      </c>
      <c r="L165" t="str" cm="1">
        <f t="array" ref="L16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5" s="4" cm="1">
        <f t="array" ref="M165">IFERROR(_FV(Concept_combined[[#This Row],[Asset Name]],"Beta"), "")</f>
        <v>1.3682000000000001</v>
      </c>
    </row>
    <row r="166" spans="1:13" x14ac:dyDescent="0.2">
      <c r="A166" t="s">
        <v>1136</v>
      </c>
      <c r="B166" t="s">
        <v>2752</v>
      </c>
      <c r="C166" t="s">
        <v>961</v>
      </c>
      <c r="D166" t="e" vm="163">
        <v>#VALUE!</v>
      </c>
      <c r="E166" t="str" cm="1">
        <f t="array" ref="E166">IFERROR(_FV(Concept_combined[[#This Row],[Asset Name]],"Industry"), "Undefined")</f>
        <v>Semiconductors &amp; Semiconductor Equipment</v>
      </c>
      <c r="F166" s="6" cm="1">
        <f t="array" ref="F166">IFERROR(_FV(Concept_combined[[#This Row],[Asset Name]],"Price"), 0)</f>
        <v>60.22</v>
      </c>
      <c r="G166" s="5" cm="1">
        <f t="array" ref="G166">IFERROR(_FV(Concept_combined[[#This Row],[Asset Name]],"Volume"), 0)</f>
        <v>222</v>
      </c>
      <c r="H166" s="7" cm="1">
        <f t="array" ref="H166">IFERROR(_FV(Concept_combined[[#This Row],[Asset Name]],"Market cap",TRUE), 0)</f>
        <v>8283044208</v>
      </c>
      <c r="I16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6" s="5" cm="1">
        <f t="array" ref="J166">IFERROR(_FV(Concept_combined[[#This Row],[Asset Name]],"Shares outstanding",TRUE), 0)</f>
        <v>137546400</v>
      </c>
      <c r="K166" s="4" cm="1">
        <f t="array" ref="K166">IFERROR(_FV(Concept_combined[[#This Row],[Asset Name]],"P/E",TRUE), "")</f>
        <v>38.5578</v>
      </c>
      <c r="L166" t="str" cm="1">
        <f t="array" ref="L16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6" s="4" cm="1">
        <f t="array" ref="M166">IFERROR(_FV(Concept_combined[[#This Row],[Asset Name]],"Beta"), "")</f>
        <v>1.3812</v>
      </c>
    </row>
    <row r="167" spans="1:13" x14ac:dyDescent="0.2">
      <c r="A167" t="s">
        <v>1137</v>
      </c>
      <c r="B167" t="s">
        <v>2752</v>
      </c>
      <c r="C167" t="s">
        <v>961</v>
      </c>
      <c r="D167" t="e" vm="164">
        <v>#VALUE!</v>
      </c>
      <c r="E167" t="str" cm="1">
        <f t="array" ref="E167">IFERROR(_FV(Concept_combined[[#This Row],[Asset Name]],"Industry"), "Undefined")</f>
        <v>Software &amp; IT Services</v>
      </c>
      <c r="F167" s="6" cm="1">
        <f t="array" ref="F167">IFERROR(_FV(Concept_combined[[#This Row],[Asset Name]],"Price"), 0)</f>
        <v>247.16</v>
      </c>
      <c r="G167" s="5" cm="1">
        <f t="array" ref="G167">IFERROR(_FV(Concept_combined[[#This Row],[Asset Name]],"Volume"), 0)</f>
        <v>1</v>
      </c>
      <c r="H167" s="7" cm="1">
        <f t="array" ref="H167">IFERROR(_FV(Concept_combined[[#This Row],[Asset Name]],"Market cap",TRUE), 0)</f>
        <v>8950479228</v>
      </c>
      <c r="I16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7" s="5" cm="1">
        <f t="array" ref="J167">IFERROR(_FV(Concept_combined[[#This Row],[Asset Name]],"Shares outstanding",TRUE), 0)</f>
        <v>36213300</v>
      </c>
      <c r="K167" s="4" cm="1">
        <f t="array" ref="K167">IFERROR(_FV(Concept_combined[[#This Row],[Asset Name]],"P/E",TRUE), "")</f>
        <v>122.3443</v>
      </c>
      <c r="L167" t="str" cm="1">
        <f t="array" ref="L16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7" s="4" cm="1">
        <f t="array" ref="M167">IFERROR(_FV(Concept_combined[[#This Row],[Asset Name]],"Beta"), "")</f>
        <v>0.8034</v>
      </c>
    </row>
    <row r="168" spans="1:13" x14ac:dyDescent="0.2">
      <c r="A168" t="s">
        <v>1138</v>
      </c>
      <c r="B168" t="s">
        <v>2752</v>
      </c>
      <c r="C168" t="s">
        <v>961</v>
      </c>
      <c r="D168" t="e" vm="165">
        <v>#VALUE!</v>
      </c>
      <c r="E168" t="str" cm="1">
        <f t="array" ref="E168">IFERROR(_FV(Concept_combined[[#This Row],[Asset Name]],"Industry"), "Undefined")</f>
        <v>Electronic Equipment &amp; Parts</v>
      </c>
      <c r="F168" s="6" cm="1">
        <f t="array" ref="F168">IFERROR(_FV(Concept_combined[[#This Row],[Asset Name]],"Price"), 0)</f>
        <v>241.66</v>
      </c>
      <c r="G168" s="5" cm="1">
        <f t="array" ref="G168">IFERROR(_FV(Concept_combined[[#This Row],[Asset Name]],"Volume"), 0)</f>
        <v>12</v>
      </c>
      <c r="H168" s="7" cm="1">
        <f t="array" ref="H168">IFERROR(_FV(Concept_combined[[#This Row],[Asset Name]],"Market cap",TRUE), 0)</f>
        <v>8734861115</v>
      </c>
      <c r="I16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8" s="5" cm="1">
        <f t="array" ref="J168">IFERROR(_FV(Concept_combined[[#This Row],[Asset Name]],"Shares outstanding",TRUE), 0)</f>
        <v>36145250</v>
      </c>
      <c r="K168" s="4" cm="1">
        <f t="array" ref="K168">IFERROR(_FV(Concept_combined[[#This Row],[Asset Name]],"P/E",TRUE), "")</f>
        <v>32.068300000000001</v>
      </c>
      <c r="L168" t="str" cm="1">
        <f t="array" ref="L16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8" s="4" cm="1">
        <f t="array" ref="M168">IFERROR(_FV(Concept_combined[[#This Row],[Asset Name]],"Beta"), "")</f>
        <v>0.96140000000000003</v>
      </c>
    </row>
    <row r="169" spans="1:13" x14ac:dyDescent="0.2">
      <c r="A169" t="s">
        <v>1139</v>
      </c>
      <c r="B169" t="s">
        <v>2752</v>
      </c>
      <c r="C169" t="s">
        <v>961</v>
      </c>
      <c r="D169" t="e" vm="166">
        <v>#VALUE!</v>
      </c>
      <c r="E169" t="str" cm="1">
        <f t="array" ref="E169">IFERROR(_FV(Concept_combined[[#This Row],[Asset Name]],"Industry"), "Undefined")</f>
        <v>Media &amp; Publishing</v>
      </c>
      <c r="F169" s="6" cm="1">
        <f t="array" ref="F169">IFERROR(_FV(Concept_combined[[#This Row],[Asset Name]],"Price"), 0)</f>
        <v>61.36</v>
      </c>
      <c r="G169" s="5" cm="1">
        <f t="array" ref="G169">IFERROR(_FV(Concept_combined[[#This Row],[Asset Name]],"Volume"), 0)</f>
        <v>8242</v>
      </c>
      <c r="H169" s="7" cm="1">
        <f t="array" ref="H169">IFERROR(_FV(Concept_combined[[#This Row],[Asset Name]],"Market cap",TRUE), 0)</f>
        <v>8846166888</v>
      </c>
      <c r="I16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9" s="5" cm="1">
        <f t="array" ref="J169">IFERROR(_FV(Concept_combined[[#This Row],[Asset Name]],"Shares outstanding",TRUE), 0)</f>
        <v>144168300</v>
      </c>
      <c r="K169" s="4" cm="1">
        <f t="array" ref="K169">IFERROR(_FV(Concept_combined[[#This Row],[Asset Name]],"P/E",TRUE), "")</f>
        <v>0</v>
      </c>
      <c r="L169" t="str" cm="1">
        <f t="array" ref="L16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69" s="4" cm="1">
        <f t="array" ref="M169">IFERROR(_FV(Concept_combined[[#This Row],[Asset Name]],"Beta"), "")</f>
        <v>1.9576</v>
      </c>
    </row>
    <row r="170" spans="1:13" x14ac:dyDescent="0.2">
      <c r="A170" t="s">
        <v>1140</v>
      </c>
      <c r="B170" t="s">
        <v>2752</v>
      </c>
      <c r="C170" t="s">
        <v>961</v>
      </c>
      <c r="D170" t="e" vm="167">
        <v>#VALUE!</v>
      </c>
      <c r="E170" t="str" cm="1">
        <f t="array" ref="E170">IFERROR(_FV(Concept_combined[[#This Row],[Asset Name]],"Industry"), "Undefined")</f>
        <v>Oil &amp; Gas Related Equipment and Services</v>
      </c>
      <c r="F170" s="6" cm="1">
        <f t="array" ref="F170">IFERROR(_FV(Concept_combined[[#This Row],[Asset Name]],"Price"), 0)</f>
        <v>124.53</v>
      </c>
      <c r="G170" s="5" cm="1">
        <f t="array" ref="G170">IFERROR(_FV(Concept_combined[[#This Row],[Asset Name]],"Volume"), 0)</f>
        <v>74</v>
      </c>
      <c r="H170" s="7" cm="1">
        <f t="array" ref="H170">IFERROR(_FV(Concept_combined[[#This Row],[Asset Name]],"Market cap",TRUE), 0)</f>
        <v>9109885054</v>
      </c>
      <c r="I17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0" s="5" cm="1">
        <f t="array" ref="J170">IFERROR(_FV(Concept_combined[[#This Row],[Asset Name]],"Shares outstanding",TRUE), 0)</f>
        <v>73154140</v>
      </c>
      <c r="K170" s="4" cm="1">
        <f t="array" ref="K170">IFERROR(_FV(Concept_combined[[#This Row],[Asset Name]],"P/E",TRUE), "")</f>
        <v>20.161300000000001</v>
      </c>
      <c r="L170" t="str" cm="1">
        <f t="array" ref="L17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0" s="4" cm="1">
        <f t="array" ref="M170">IFERROR(_FV(Concept_combined[[#This Row],[Asset Name]],"Beta"), "")</f>
        <v>1.7881</v>
      </c>
    </row>
    <row r="171" spans="1:13" x14ac:dyDescent="0.2">
      <c r="A171" t="s">
        <v>1141</v>
      </c>
      <c r="B171" t="s">
        <v>2752</v>
      </c>
      <c r="C171" t="s">
        <v>961</v>
      </c>
      <c r="D171" t="e" vm="168">
        <v>#VALUE!</v>
      </c>
      <c r="E171" t="str" cm="1">
        <f t="array" ref="E171">IFERROR(_FV(Concept_combined[[#This Row],[Asset Name]],"Industry"), "Undefined")</f>
        <v>Healthcare Equipment &amp; Supplies</v>
      </c>
      <c r="F171" s="6" cm="1">
        <f t="array" ref="F171">IFERROR(_FV(Concept_combined[[#This Row],[Asset Name]],"Price"), 0)</f>
        <v>120.14</v>
      </c>
      <c r="G171" s="5" cm="1">
        <f t="array" ref="G171">IFERROR(_FV(Concept_combined[[#This Row],[Asset Name]],"Volume"), 0)</f>
        <v>538745</v>
      </c>
      <c r="H171" s="7" cm="1">
        <f t="array" ref="H171">IFERROR(_FV(Concept_combined[[#This Row],[Asset Name]],"Market cap",TRUE), 0)</f>
        <v>6712929424</v>
      </c>
      <c r="I17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1" s="5" cm="1">
        <f t="array" ref="J171">IFERROR(_FV(Concept_combined[[#This Row],[Asset Name]],"Shares outstanding",TRUE), 0)</f>
        <v>55875890</v>
      </c>
      <c r="K171" s="4" cm="1">
        <f t="array" ref="K171">IFERROR(_FV(Concept_combined[[#This Row],[Asset Name]],"P/E",TRUE), "")</f>
        <v>475.95280000000002</v>
      </c>
      <c r="L171" t="str" cm="1">
        <f t="array" ref="L17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71" s="4" cm="1">
        <f t="array" ref="M171">IFERROR(_FV(Concept_combined[[#This Row],[Asset Name]],"Beta"), "")</f>
        <v>0.95379999999999998</v>
      </c>
    </row>
    <row r="172" spans="1:13" x14ac:dyDescent="0.2">
      <c r="A172" t="s">
        <v>1142</v>
      </c>
      <c r="B172" t="s">
        <v>2752</v>
      </c>
      <c r="C172" t="s">
        <v>961</v>
      </c>
      <c r="D172" t="e" vm="169">
        <v>#VALUE!</v>
      </c>
      <c r="E172" t="str" cm="1">
        <f t="array" ref="E172">IFERROR(_FV(Concept_combined[[#This Row],[Asset Name]],"Industry"), "Undefined")</f>
        <v>Renewable Energy</v>
      </c>
      <c r="F172" s="6" cm="1">
        <f t="array" ref="F172">IFERROR(_FV(Concept_combined[[#This Row],[Asset Name]],"Price"), 0)</f>
        <v>45.32</v>
      </c>
      <c r="G172" s="5" cm="1">
        <f t="array" ref="G172">IFERROR(_FV(Concept_combined[[#This Row],[Asset Name]],"Volume"), 0)</f>
        <v>1837</v>
      </c>
      <c r="H172" s="7" cm="1">
        <f t="array" ref="H172">IFERROR(_FV(Concept_combined[[#This Row],[Asset Name]],"Market cap",TRUE), 0)</f>
        <v>6694491000</v>
      </c>
      <c r="I17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2" s="5" cm="1">
        <f t="array" ref="J172">IFERROR(_FV(Concept_combined[[#This Row],[Asset Name]],"Shares outstanding",TRUE), 0)</f>
        <v>145153700</v>
      </c>
      <c r="K172" s="4" cm="1">
        <f t="array" ref="K172">IFERROR(_FV(Concept_combined[[#This Row],[Asset Name]],"P/E",TRUE), "")</f>
        <v>13.481199999999999</v>
      </c>
      <c r="L172" t="str" cm="1">
        <f t="array" ref="L17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2" s="4" cm="1">
        <f t="array" ref="M172">IFERROR(_FV(Concept_combined[[#This Row],[Asset Name]],"Beta"), "")</f>
        <v>1.9590000000000001</v>
      </c>
    </row>
    <row r="173" spans="1:13" x14ac:dyDescent="0.2">
      <c r="A173" t="s">
        <v>1143</v>
      </c>
      <c r="B173" t="s">
        <v>2752</v>
      </c>
      <c r="C173" t="s">
        <v>961</v>
      </c>
      <c r="D173" t="e" vm="170">
        <v>#VALUE!</v>
      </c>
      <c r="E173" t="str" cm="1">
        <f t="array" ref="E173">IFERROR(_FV(Concept_combined[[#This Row],[Asset Name]],"Industry"), "Undefined")</f>
        <v>Aerospace &amp; Defense</v>
      </c>
      <c r="F173" s="6" cm="1">
        <f t="array" ref="F173">IFERROR(_FV(Concept_combined[[#This Row],[Asset Name]],"Price"), 0)</f>
        <v>94.27</v>
      </c>
      <c r="G173" s="5" cm="1">
        <f t="array" ref="G173">IFERROR(_FV(Concept_combined[[#This Row],[Asset Name]],"Volume"), 0)</f>
        <v>90</v>
      </c>
      <c r="H173" s="7" cm="1">
        <f t="array" ref="H173">IFERROR(_FV(Concept_combined[[#This Row],[Asset Name]],"Market cap",TRUE), 0)</f>
        <v>8617106633</v>
      </c>
      <c r="I17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3" s="5" cm="1">
        <f t="array" ref="J173">IFERROR(_FV(Concept_combined[[#This Row],[Asset Name]],"Shares outstanding",TRUE), 0)</f>
        <v>91408790</v>
      </c>
      <c r="K173" s="4" cm="1">
        <f t="array" ref="K173">IFERROR(_FV(Concept_combined[[#This Row],[Asset Name]],"P/E",TRUE), "")</f>
        <v>34.209099999999999</v>
      </c>
      <c r="L173" t="str" cm="1">
        <f t="array" ref="L17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73" s="4" cm="1">
        <f t="array" ref="M173">IFERROR(_FV(Concept_combined[[#This Row],[Asset Name]],"Beta"), "")</f>
        <v>0.68059999999999998</v>
      </c>
    </row>
    <row r="174" spans="1:13" x14ac:dyDescent="0.2">
      <c r="A174" t="s">
        <v>1144</v>
      </c>
      <c r="B174" t="s">
        <v>2752</v>
      </c>
      <c r="C174" t="s">
        <v>961</v>
      </c>
      <c r="D174" t="s">
        <v>1144</v>
      </c>
      <c r="E174" t="str" cm="1">
        <f t="array" ref="E174">IFERROR(_FV(Concept_combined[[#This Row],[Asset Name]],"Industry"), "Undefined")</f>
        <v>Undefined</v>
      </c>
      <c r="F174" s="6" cm="1">
        <f t="array" ref="F174">IFERROR(_FV(Concept_combined[[#This Row],[Asset Name]],"Price"), 0)</f>
        <v>0</v>
      </c>
      <c r="G174" s="5" cm="1">
        <f t="array" ref="G174">IFERROR(_FV(Concept_combined[[#This Row],[Asset Name]],"Volume"), 0)</f>
        <v>0</v>
      </c>
      <c r="H174" s="7" cm="1">
        <f t="array" ref="H174">IFERROR(_FV(Concept_combined[[#This Row],[Asset Name]],"Market cap",TRUE), 0)</f>
        <v>0</v>
      </c>
      <c r="I17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74" s="5" cm="1">
        <f t="array" ref="J174">IFERROR(_FV(Concept_combined[[#This Row],[Asset Name]],"Shares outstanding",TRUE), 0)</f>
        <v>0</v>
      </c>
      <c r="K174" s="4" t="str" cm="1">
        <f t="array" ref="K174">IFERROR(_FV(Concept_combined[[#This Row],[Asset Name]],"P/E",TRUE), "")</f>
        <v/>
      </c>
      <c r="L174" t="str" cm="1">
        <f t="array" ref="L17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4" s="4" t="str" cm="1">
        <f t="array" ref="M174">IFERROR(_FV(Concept_combined[[#This Row],[Asset Name]],"Beta"), "")</f>
        <v/>
      </c>
    </row>
    <row r="175" spans="1:13" x14ac:dyDescent="0.2">
      <c r="A175" t="s">
        <v>1145</v>
      </c>
      <c r="B175" t="s">
        <v>2752</v>
      </c>
      <c r="C175" t="s">
        <v>961</v>
      </c>
      <c r="D175" t="e" vm="171">
        <v>#VALUE!</v>
      </c>
      <c r="E175" t="str" cm="1">
        <f t="array" ref="E175">IFERROR(_FV(Concept_combined[[#This Row],[Asset Name]],"Industry"), "Undefined")</f>
        <v>Semiconductors &amp; Semiconductor Equipment</v>
      </c>
      <c r="F175" s="6" cm="1">
        <f t="array" ref="F175">IFERROR(_FV(Concept_combined[[#This Row],[Asset Name]],"Price"), 0)</f>
        <v>40.22</v>
      </c>
      <c r="G175" s="5" cm="1">
        <f t="array" ref="G175">IFERROR(_FV(Concept_combined[[#This Row],[Asset Name]],"Volume"), 0)</f>
        <v>417</v>
      </c>
      <c r="H175" s="7" cm="1">
        <f t="array" ref="H175">IFERROR(_FV(Concept_combined[[#This Row],[Asset Name]],"Market cap",TRUE), 0)</f>
        <v>9900969466</v>
      </c>
      <c r="I17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5" s="5" cm="1">
        <f t="array" ref="J175">IFERROR(_FV(Concept_combined[[#This Row],[Asset Name]],"Shares outstanding",TRUE), 0)</f>
        <v>246170300</v>
      </c>
      <c r="K175" s="4" cm="1">
        <f t="array" ref="K175">IFERROR(_FV(Concept_combined[[#This Row],[Asset Name]],"P/E",TRUE), "")</f>
        <v>26.638200000000001</v>
      </c>
      <c r="L175" t="str" cm="1">
        <f t="array" ref="L17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75" s="4" cm="1">
        <f t="array" ref="M175">IFERROR(_FV(Concept_combined[[#This Row],[Asset Name]],"Beta"), "")</f>
        <v>1.8612</v>
      </c>
    </row>
    <row r="176" spans="1:13" x14ac:dyDescent="0.2">
      <c r="A176" t="s">
        <v>1147</v>
      </c>
      <c r="B176" t="s">
        <v>2752</v>
      </c>
      <c r="C176" t="s">
        <v>961</v>
      </c>
      <c r="D176" t="e" vm="172">
        <v>#VALUE!</v>
      </c>
      <c r="E176" t="str" cm="1">
        <f t="array" ref="E176">IFERROR(_FV(Concept_combined[[#This Row],[Asset Name]],"Industry"), "Undefined")</f>
        <v>Chemicals</v>
      </c>
      <c r="F176" s="6" cm="1">
        <f t="array" ref="F176">IFERROR(_FV(Concept_combined[[#This Row],[Asset Name]],"Price"), 0)</f>
        <v>33.96</v>
      </c>
      <c r="G176" s="5" cm="1">
        <f t="array" ref="G176">IFERROR(_FV(Concept_combined[[#This Row],[Asset Name]],"Volume"), 0)</f>
        <v>15</v>
      </c>
      <c r="H176" s="7" cm="1">
        <f t="array" ref="H176">IFERROR(_FV(Concept_combined[[#This Row],[Asset Name]],"Market cap",TRUE), 0)</f>
        <v>7493121180</v>
      </c>
      <c r="I17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6" s="5" cm="1">
        <f t="array" ref="J176">IFERROR(_FV(Concept_combined[[#This Row],[Asset Name]],"Shares outstanding",TRUE), 0)</f>
        <v>220645500</v>
      </c>
      <c r="K176" s="4" cm="1">
        <f t="array" ref="K176">IFERROR(_FV(Concept_combined[[#This Row],[Asset Name]],"P/E",TRUE), "")</f>
        <v>30.380299999999998</v>
      </c>
      <c r="L176" t="str" cm="1">
        <f t="array" ref="L17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76" s="4" cm="1">
        <f t="array" ref="M176">IFERROR(_FV(Concept_combined[[#This Row],[Asset Name]],"Beta"), "")</f>
        <v>1.4438</v>
      </c>
    </row>
    <row r="177" spans="1:13" x14ac:dyDescent="0.2">
      <c r="A177" t="s">
        <v>1148</v>
      </c>
      <c r="B177" t="s">
        <v>2752</v>
      </c>
      <c r="C177" t="s">
        <v>961</v>
      </c>
      <c r="D177" t="e" vm="173">
        <v>#VALUE!</v>
      </c>
      <c r="E177" t="str" cm="1">
        <f t="array" ref="E177">IFERROR(_FV(Concept_combined[[#This Row],[Asset Name]],"Industry"), "Undefined")</f>
        <v>Biotechnology &amp; Medical Research</v>
      </c>
      <c r="F177" s="6" cm="1">
        <f t="array" ref="F177">IFERROR(_FV(Concept_combined[[#This Row],[Asset Name]],"Price"), 0)</f>
        <v>43.17</v>
      </c>
      <c r="G177" s="5" cm="1">
        <f t="array" ref="G177">IFERROR(_FV(Concept_combined[[#This Row],[Asset Name]],"Volume"), 0)</f>
        <v>929</v>
      </c>
      <c r="H177" s="7" cm="1">
        <f t="array" ref="H177">IFERROR(_FV(Concept_combined[[#This Row],[Asset Name]],"Market cap",TRUE), 0)</f>
        <v>7966147149</v>
      </c>
      <c r="I17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7" s="5" cm="1">
        <f t="array" ref="J177">IFERROR(_FV(Concept_combined[[#This Row],[Asset Name]],"Shares outstanding",TRUE), 0)</f>
        <v>184529700</v>
      </c>
      <c r="K177" s="4" cm="1">
        <f t="array" ref="K177">IFERROR(_FV(Concept_combined[[#This Row],[Asset Name]],"P/E",TRUE), "")</f>
        <v>0</v>
      </c>
      <c r="L177" t="str" cm="1">
        <f t="array" ref="L17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7" s="4" cm="1">
        <f t="array" ref="M177">IFERROR(_FV(Concept_combined[[#This Row],[Asset Name]],"Beta"), "")</f>
        <v>1.2242</v>
      </c>
    </row>
    <row r="178" spans="1:13" x14ac:dyDescent="0.2">
      <c r="A178" t="s">
        <v>1149</v>
      </c>
      <c r="B178" t="s">
        <v>2752</v>
      </c>
      <c r="C178" t="s">
        <v>961</v>
      </c>
      <c r="D178" t="e" vm="174">
        <v>#VALUE!</v>
      </c>
      <c r="E178" t="str" cm="1">
        <f t="array" ref="E178">IFERROR(_FV(Concept_combined[[#This Row],[Asset Name]],"Industry"), "Undefined")</f>
        <v>Automobiles &amp; Auto Parts</v>
      </c>
      <c r="F178" s="6" cm="1">
        <f t="array" ref="F178">IFERROR(_FV(Concept_combined[[#This Row],[Asset Name]],"Price"), 0)</f>
        <v>33.799999999999997</v>
      </c>
      <c r="G178" s="5" cm="1">
        <f t="array" ref="G178">IFERROR(_FV(Concept_combined[[#This Row],[Asset Name]],"Volume"), 0)</f>
        <v>1190139</v>
      </c>
      <c r="H178" s="7" cm="1">
        <f t="array" ref="H178">IFERROR(_FV(Concept_combined[[#This Row],[Asset Name]],"Market cap",TRUE), 0)</f>
        <v>7814036099</v>
      </c>
      <c r="I17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8" s="5" cm="1">
        <f t="array" ref="J178">IFERROR(_FV(Concept_combined[[#This Row],[Asset Name]],"Shares outstanding",TRUE), 0)</f>
        <v>231184500</v>
      </c>
      <c r="K178" s="4" cm="1">
        <f t="array" ref="K178">IFERROR(_FV(Concept_combined[[#This Row],[Asset Name]],"P/E",TRUE), "")</f>
        <v>17.917200000000001</v>
      </c>
      <c r="L178" t="str" cm="1">
        <f t="array" ref="L17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8" s="4" cm="1">
        <f t="array" ref="M178">IFERROR(_FV(Concept_combined[[#This Row],[Asset Name]],"Beta"), "")</f>
        <v>0.92100000000000004</v>
      </c>
    </row>
    <row r="179" spans="1:13" x14ac:dyDescent="0.2">
      <c r="A179" t="s">
        <v>1150</v>
      </c>
      <c r="B179" t="s">
        <v>2752</v>
      </c>
      <c r="C179" t="s">
        <v>961</v>
      </c>
      <c r="D179" t="e" vm="175">
        <v>#VALUE!</v>
      </c>
      <c r="E179" t="str" cm="1">
        <f t="array" ref="E179">IFERROR(_FV(Concept_combined[[#This Row],[Asset Name]],"Industry"), "Undefined")</f>
        <v>Freight &amp; Logistics Services</v>
      </c>
      <c r="F179" s="6" cm="1">
        <f t="array" ref="F179">IFERROR(_FV(Concept_combined[[#This Row],[Asset Name]],"Price"), 0)</f>
        <v>49.77</v>
      </c>
      <c r="G179" s="5" cm="1">
        <f t="array" ref="G179">IFERROR(_FV(Concept_combined[[#This Row],[Asset Name]],"Volume"), 0)</f>
        <v>1</v>
      </c>
      <c r="H179" s="7" cm="1">
        <f t="array" ref="H179">IFERROR(_FV(Concept_combined[[#This Row],[Asset Name]],"Market cap",TRUE), 0)</f>
        <v>8043379470</v>
      </c>
      <c r="I17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9" s="5" cm="1">
        <f t="array" ref="J179">IFERROR(_FV(Concept_combined[[#This Row],[Asset Name]],"Shares outstanding",TRUE), 0)</f>
        <v>161611000</v>
      </c>
      <c r="K179" s="4" cm="1">
        <f t="array" ref="K179">IFERROR(_FV(Concept_combined[[#This Row],[Asset Name]],"P/E",TRUE), "")</f>
        <v>73.133099999999999</v>
      </c>
      <c r="L179" t="str" cm="1">
        <f t="array" ref="L17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79" s="4" cm="1">
        <f t="array" ref="M179">IFERROR(_FV(Concept_combined[[#This Row],[Asset Name]],"Beta"), "")</f>
        <v>0.94030000000000002</v>
      </c>
    </row>
    <row r="180" spans="1:13" x14ac:dyDescent="0.2">
      <c r="A180" t="s">
        <v>1151</v>
      </c>
      <c r="B180" t="s">
        <v>2752</v>
      </c>
      <c r="C180" t="s">
        <v>961</v>
      </c>
      <c r="D180" t="e" vm="176">
        <v>#VALUE!</v>
      </c>
      <c r="E180" t="str" cm="1">
        <f t="array" ref="E180">IFERROR(_FV(Concept_combined[[#This Row],[Asset Name]],"Industry"), "Undefined")</f>
        <v>Professional &amp; Commercial Services</v>
      </c>
      <c r="F180" s="6" cm="1">
        <f t="array" ref="F180">IFERROR(_FV(Concept_combined[[#This Row],[Asset Name]],"Price"), 0)</f>
        <v>215.19</v>
      </c>
      <c r="G180" s="5" cm="1">
        <f t="array" ref="G180">IFERROR(_FV(Concept_combined[[#This Row],[Asset Name]],"Volume"), 0)</f>
        <v>110476</v>
      </c>
      <c r="H180" s="7" cm="1">
        <f t="array" ref="H180">IFERROR(_FV(Concept_combined[[#This Row],[Asset Name]],"Market cap",TRUE), 0)</f>
        <v>7681768695</v>
      </c>
      <c r="I18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0" s="5" cm="1">
        <f t="array" ref="J180">IFERROR(_FV(Concept_combined[[#This Row],[Asset Name]],"Shares outstanding",TRUE), 0)</f>
        <v>35697610</v>
      </c>
      <c r="K180" s="4" cm="1">
        <f t="array" ref="K180">IFERROR(_FV(Concept_combined[[#This Row],[Asset Name]],"P/E",TRUE), "")</f>
        <v>25.014800000000001</v>
      </c>
      <c r="L180" t="str" cm="1">
        <f t="array" ref="L18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0" s="4" cm="1">
        <f t="array" ref="M180">IFERROR(_FV(Concept_combined[[#This Row],[Asset Name]],"Beta"), "")</f>
        <v>8.7800000000000003E-2</v>
      </c>
    </row>
    <row r="181" spans="1:13" x14ac:dyDescent="0.2">
      <c r="A181" t="s">
        <v>1152</v>
      </c>
      <c r="B181" t="s">
        <v>2752</v>
      </c>
      <c r="C181" t="s">
        <v>961</v>
      </c>
      <c r="D181" t="e" vm="177">
        <v>#VALUE!</v>
      </c>
      <c r="E181" t="str" cm="1">
        <f t="array" ref="E181">IFERROR(_FV(Concept_combined[[#This Row],[Asset Name]],"Industry"), "Undefined")</f>
        <v>Homebuilding &amp; Construction Supplies</v>
      </c>
      <c r="F181" s="6" cm="1">
        <f t="array" ref="F181">IFERROR(_FV(Concept_combined[[#This Row],[Asset Name]],"Price"), 0)</f>
        <v>243.74</v>
      </c>
      <c r="G181" s="5" cm="1">
        <f t="array" ref="G181">IFERROR(_FV(Concept_combined[[#This Row],[Asset Name]],"Volume"), 0)</f>
        <v>277836</v>
      </c>
      <c r="H181" s="7" cm="1">
        <f t="array" ref="H181">IFERROR(_FV(Concept_combined[[#This Row],[Asset Name]],"Market cap",TRUE), 0)</f>
        <v>7498763470</v>
      </c>
      <c r="I18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1" s="5" cm="1">
        <f t="array" ref="J181">IFERROR(_FV(Concept_combined[[#This Row],[Asset Name]],"Shares outstanding",TRUE), 0)</f>
        <v>30765420</v>
      </c>
      <c r="K181" s="4" cm="1">
        <f t="array" ref="K181">IFERROR(_FV(Concept_combined[[#This Row],[Asset Name]],"P/E",TRUE), "")</f>
        <v>19.828900000000001</v>
      </c>
      <c r="L181" t="str" cm="1">
        <f t="array" ref="L18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81" s="4" cm="1">
        <f t="array" ref="M181">IFERROR(_FV(Concept_combined[[#This Row],[Asset Name]],"Beta"), "")</f>
        <v>1.4156</v>
      </c>
    </row>
    <row r="182" spans="1:13" x14ac:dyDescent="0.2">
      <c r="A182" t="s">
        <v>1153</v>
      </c>
      <c r="B182" t="s">
        <v>2752</v>
      </c>
      <c r="C182" t="s">
        <v>961</v>
      </c>
      <c r="D182" t="e" vm="178">
        <v>#VALUE!</v>
      </c>
      <c r="E182" t="str" cm="1">
        <f t="array" ref="E182">IFERROR(_FV(Concept_combined[[#This Row],[Asset Name]],"Industry"), "Undefined")</f>
        <v>Machinery, Equipment &amp; Components</v>
      </c>
      <c r="F182" s="6" cm="1">
        <f t="array" ref="F182">IFERROR(_FV(Concept_combined[[#This Row],[Asset Name]],"Price"), 0)</f>
        <v>96.04</v>
      </c>
      <c r="G182" s="5" cm="1">
        <f t="array" ref="G182">IFERROR(_FV(Concept_combined[[#This Row],[Asset Name]],"Volume"), 0)</f>
        <v>375</v>
      </c>
      <c r="H182" s="7" cm="1">
        <f t="array" ref="H182">IFERROR(_FV(Concept_combined[[#This Row],[Asset Name]],"Market cap",TRUE), 0)</f>
        <v>7166456780</v>
      </c>
      <c r="I18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2" s="5" cm="1">
        <f t="array" ref="J182">IFERROR(_FV(Concept_combined[[#This Row],[Asset Name]],"Shares outstanding",TRUE), 0)</f>
        <v>74619500</v>
      </c>
      <c r="K182" s="4" cm="1">
        <f t="array" ref="K182">IFERROR(_FV(Concept_combined[[#This Row],[Asset Name]],"P/E",TRUE), "")</f>
        <v>6.4932999999999996</v>
      </c>
      <c r="L182" t="str" cm="1">
        <f t="array" ref="L18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182" s="4" cm="1">
        <f t="array" ref="M182">IFERROR(_FV(Concept_combined[[#This Row],[Asset Name]],"Beta"), "")</f>
        <v>1.2705</v>
      </c>
    </row>
    <row r="183" spans="1:13" x14ac:dyDescent="0.2">
      <c r="A183" t="s">
        <v>1154</v>
      </c>
      <c r="B183" t="s">
        <v>2752</v>
      </c>
      <c r="C183" t="s">
        <v>961</v>
      </c>
      <c r="D183" t="e" vm="179">
        <v>#VALUE!</v>
      </c>
      <c r="E183" t="str" cm="1">
        <f t="array" ref="E183">IFERROR(_FV(Concept_combined[[#This Row],[Asset Name]],"Industry"), "Undefined")</f>
        <v>Food &amp; Tobacco</v>
      </c>
      <c r="F183" s="6" cm="1">
        <f t="array" ref="F183">IFERROR(_FV(Concept_combined[[#This Row],[Asset Name]],"Price"), 0)</f>
        <v>58.93</v>
      </c>
      <c r="G183" s="5" cm="1">
        <f t="array" ref="G183">IFERROR(_FV(Concept_combined[[#This Row],[Asset Name]],"Volume"), 0)</f>
        <v>830824</v>
      </c>
      <c r="H183" s="7" cm="1">
        <f t="array" ref="H183">IFERROR(_FV(Concept_combined[[#This Row],[Asset Name]],"Market cap",TRUE), 0)</f>
        <v>7686463834</v>
      </c>
      <c r="I18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3" s="5" cm="1">
        <f t="array" ref="J183">IFERROR(_FV(Concept_combined[[#This Row],[Asset Name]],"Shares outstanding",TRUE), 0)</f>
        <v>130433800</v>
      </c>
      <c r="K183" s="4" cm="1">
        <f t="array" ref="K183">IFERROR(_FV(Concept_combined[[#This Row],[Asset Name]],"P/E",TRUE), "")</f>
        <v>40.976799999999997</v>
      </c>
      <c r="L183" t="str" cm="1">
        <f t="array" ref="L18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3" s="4" cm="1">
        <f t="array" ref="M183">IFERROR(_FV(Concept_combined[[#This Row],[Asset Name]],"Beta"), "")</f>
        <v>0.83860000000000001</v>
      </c>
    </row>
    <row r="184" spans="1:13" x14ac:dyDescent="0.2">
      <c r="A184" t="s">
        <v>1155</v>
      </c>
      <c r="B184" t="s">
        <v>2752</v>
      </c>
      <c r="C184" t="s">
        <v>961</v>
      </c>
      <c r="D184" t="e" vm="180">
        <v>#VALUE!</v>
      </c>
      <c r="E184" t="str" cm="1">
        <f t="array" ref="E184">IFERROR(_FV(Concept_combined[[#This Row],[Asset Name]],"Industry"), "Undefined")</f>
        <v>Software &amp; IT Services</v>
      </c>
      <c r="F184" s="6" cm="1">
        <f t="array" ref="F184">IFERROR(_FV(Concept_combined[[#This Row],[Asset Name]],"Price"), 0)</f>
        <v>80.349999999999994</v>
      </c>
      <c r="G184" s="5" cm="1">
        <f t="array" ref="G184">IFERROR(_FV(Concept_combined[[#This Row],[Asset Name]],"Volume"), 0)</f>
        <v>554394</v>
      </c>
      <c r="H184" s="7" cm="1">
        <f t="array" ref="H184">IFERROR(_FV(Concept_combined[[#This Row],[Asset Name]],"Market cap",TRUE), 0)</f>
        <v>7700376800</v>
      </c>
      <c r="I18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4" s="5" cm="1">
        <f t="array" ref="J184">IFERROR(_FV(Concept_combined[[#This Row],[Asset Name]],"Shares outstanding",TRUE), 0)</f>
        <v>95835430</v>
      </c>
      <c r="K184" s="4" cm="1">
        <f t="array" ref="K184">IFERROR(_FV(Concept_combined[[#This Row],[Asset Name]],"P/E",TRUE), "")</f>
        <v>41.009300000000003</v>
      </c>
      <c r="L184" t="str" cm="1">
        <f t="array" ref="L18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4" s="4" cm="1">
        <f t="array" ref="M184">IFERROR(_FV(Concept_combined[[#This Row],[Asset Name]],"Beta"), "")</f>
        <v>0.99129999999999996</v>
      </c>
    </row>
    <row r="185" spans="1:13" x14ac:dyDescent="0.2">
      <c r="A185" t="s">
        <v>1156</v>
      </c>
      <c r="B185" t="s">
        <v>2752</v>
      </c>
      <c r="C185" t="s">
        <v>961</v>
      </c>
      <c r="D185" t="e" vm="181">
        <v>#VALUE!</v>
      </c>
      <c r="E185" t="str" cm="1">
        <f t="array" ref="E185">IFERROR(_FV(Concept_combined[[#This Row],[Asset Name]],"Industry"), "Undefined")</f>
        <v>Diversified Retail</v>
      </c>
      <c r="F185" s="6" cm="1">
        <f t="array" ref="F185">IFERROR(_FV(Concept_combined[[#This Row],[Asset Name]],"Price"), 0)</f>
        <v>58.26</v>
      </c>
      <c r="G185" s="5" cm="1">
        <f t="array" ref="G185">IFERROR(_FV(Concept_combined[[#This Row],[Asset Name]],"Volume"), 0)</f>
        <v>1507</v>
      </c>
      <c r="H185" s="7" cm="1">
        <f t="array" ref="H185">IFERROR(_FV(Concept_combined[[#This Row],[Asset Name]],"Market cap",TRUE), 0)</f>
        <v>6812493276</v>
      </c>
      <c r="I18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5" s="5" cm="1">
        <f t="array" ref="J185">IFERROR(_FV(Concept_combined[[#This Row],[Asset Name]],"Shares outstanding",TRUE), 0)</f>
        <v>116932600</v>
      </c>
      <c r="K185" s="4" cm="1">
        <f t="array" ref="K185">IFERROR(_FV(Concept_combined[[#This Row],[Asset Name]],"P/E",TRUE), "")</f>
        <v>26.347200000000001</v>
      </c>
      <c r="L185" t="str" cm="1">
        <f t="array" ref="L18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5" s="4" cm="1">
        <f t="array" ref="M185">IFERROR(_FV(Concept_combined[[#This Row],[Asset Name]],"Beta"), "")</f>
        <v>2.0203000000000002</v>
      </c>
    </row>
    <row r="186" spans="1:13" x14ac:dyDescent="0.2">
      <c r="A186" t="s">
        <v>1157</v>
      </c>
      <c r="B186" t="s">
        <v>2752</v>
      </c>
      <c r="C186" t="s">
        <v>961</v>
      </c>
      <c r="D186" t="e" vm="182">
        <v>#VALUE!</v>
      </c>
      <c r="E186" t="str" cm="1">
        <f t="array" ref="E186">IFERROR(_FV(Concept_combined[[#This Row],[Asset Name]],"Industry"), "Undefined")</f>
        <v>Insurance</v>
      </c>
      <c r="F186" s="6" cm="1">
        <f t="array" ref="F186">IFERROR(_FV(Concept_combined[[#This Row],[Asset Name]],"Price"), 0)</f>
        <v>83.08</v>
      </c>
      <c r="G186" s="5" cm="1">
        <f t="array" ref="G186">IFERROR(_FV(Concept_combined[[#This Row],[Asset Name]],"Volume"), 0)</f>
        <v>16</v>
      </c>
      <c r="H186" s="7" cm="1">
        <f t="array" ref="H186">IFERROR(_FV(Concept_combined[[#This Row],[Asset Name]],"Market cap",TRUE), 0)</f>
        <v>7665767506</v>
      </c>
      <c r="I18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6" s="5" cm="1">
        <f t="array" ref="J186">IFERROR(_FV(Concept_combined[[#This Row],[Asset Name]],"Shares outstanding",TRUE), 0)</f>
        <v>92269710</v>
      </c>
      <c r="K186" s="4" cm="1">
        <f t="array" ref="K186">IFERROR(_FV(Concept_combined[[#This Row],[Asset Name]],"P/E",TRUE), "")</f>
        <v>7.9348999999999998</v>
      </c>
      <c r="L186" t="str" cm="1">
        <f t="array" ref="L18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86" s="4" cm="1">
        <f t="array" ref="M186">IFERROR(_FV(Concept_combined[[#This Row],[Asset Name]],"Beta"), "")</f>
        <v>0.80289999999999995</v>
      </c>
    </row>
    <row r="187" spans="1:13" x14ac:dyDescent="0.2">
      <c r="A187" t="s">
        <v>1158</v>
      </c>
      <c r="B187" t="s">
        <v>2752</v>
      </c>
      <c r="C187" t="s">
        <v>961</v>
      </c>
      <c r="D187" t="e" vm="183">
        <v>#VALUE!</v>
      </c>
      <c r="E187" t="str" cm="1">
        <f t="array" ref="E187">IFERROR(_FV(Concept_combined[[#This Row],[Asset Name]],"Industry"), "Undefined")</f>
        <v>Metals &amp; Mining</v>
      </c>
      <c r="F187" s="6" cm="1">
        <f t="array" ref="F187">IFERROR(_FV(Concept_combined[[#This Row],[Asset Name]],"Price"), 0)</f>
        <v>15.63</v>
      </c>
      <c r="G187" s="5" cm="1">
        <f t="array" ref="G187">IFERROR(_FV(Concept_combined[[#This Row],[Asset Name]],"Volume"), 0)</f>
        <v>5206</v>
      </c>
      <c r="H187" s="7" cm="1">
        <f t="array" ref="H187">IFERROR(_FV(Concept_combined[[#This Row],[Asset Name]],"Market cap",TRUE), 0)</f>
        <v>7431693006</v>
      </c>
      <c r="I18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7" s="5" cm="1">
        <f t="array" ref="J187">IFERROR(_FV(Concept_combined[[#This Row],[Asset Name]],"Shares outstanding",TRUE), 0)</f>
        <v>475476200</v>
      </c>
      <c r="K187" s="4" cm="1">
        <f t="array" ref="K187">IFERROR(_FV(Concept_combined[[#This Row],[Asset Name]],"P/E",TRUE), "")</f>
        <v>20.8383</v>
      </c>
      <c r="L187" t="str" cm="1">
        <f t="array" ref="L18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87" s="4" cm="1">
        <f t="array" ref="M187">IFERROR(_FV(Concept_combined[[#This Row],[Asset Name]],"Beta"), "")</f>
        <v>2.0209999999999999</v>
      </c>
    </row>
    <row r="188" spans="1:13" x14ac:dyDescent="0.2">
      <c r="A188" t="s">
        <v>1159</v>
      </c>
      <c r="B188" t="s">
        <v>2752</v>
      </c>
      <c r="C188" t="s">
        <v>961</v>
      </c>
      <c r="D188" t="e" vm="184">
        <v>#VALUE!</v>
      </c>
      <c r="E188" t="str" cm="1">
        <f t="array" ref="E188">IFERROR(_FV(Concept_combined[[#This Row],[Asset Name]],"Industry"), "Undefined")</f>
        <v>Machinery, Equipment &amp; Components</v>
      </c>
      <c r="F188" s="6" cm="1">
        <f t="array" ref="F188">IFERROR(_FV(Concept_combined[[#This Row],[Asset Name]],"Price"), 0)</f>
        <v>47.19</v>
      </c>
      <c r="G188" s="5" cm="1">
        <f t="array" ref="G188">IFERROR(_FV(Concept_combined[[#This Row],[Asset Name]],"Volume"), 0)</f>
        <v>14</v>
      </c>
      <c r="H188" s="7" cm="1">
        <f t="array" ref="H188">IFERROR(_FV(Concept_combined[[#This Row],[Asset Name]],"Market cap",TRUE), 0)</f>
        <v>8100734499</v>
      </c>
      <c r="I18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8" s="5" cm="1">
        <f t="array" ref="J188">IFERROR(_FV(Concept_combined[[#This Row],[Asset Name]],"Shares outstanding",TRUE), 0)</f>
        <v>171662100</v>
      </c>
      <c r="K188" s="4" cm="1">
        <f t="array" ref="K188">IFERROR(_FV(Concept_combined[[#This Row],[Asset Name]],"P/E",TRUE), "")</f>
        <v>82.083799999999997</v>
      </c>
      <c r="L188" t="str" cm="1">
        <f t="array" ref="L18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8" s="4" cm="1">
        <f t="array" ref="M188">IFERROR(_FV(Concept_combined[[#This Row],[Asset Name]],"Beta"), "")</f>
        <v>1.4158999999999999</v>
      </c>
    </row>
    <row r="189" spans="1:13" x14ac:dyDescent="0.2">
      <c r="A189" t="s">
        <v>1160</v>
      </c>
      <c r="B189" t="s">
        <v>2752</v>
      </c>
      <c r="C189" t="s">
        <v>961</v>
      </c>
      <c r="D189" t="e" vm="185">
        <v>#VALUE!</v>
      </c>
      <c r="E189" t="str" cm="1">
        <f t="array" ref="E189">IFERROR(_FV(Concept_combined[[#This Row],[Asset Name]],"Industry"), "Undefined")</f>
        <v>Software &amp; IT Services</v>
      </c>
      <c r="F189" s="6" cm="1">
        <f t="array" ref="F189">IFERROR(_FV(Concept_combined[[#This Row],[Asset Name]],"Price"), 0)</f>
        <v>85.76</v>
      </c>
      <c r="G189" s="5" cm="1">
        <f t="array" ref="G189">IFERROR(_FV(Concept_combined[[#This Row],[Asset Name]],"Volume"), 0)</f>
        <v>455440</v>
      </c>
      <c r="H189" s="7" cm="1">
        <f t="array" ref="H189">IFERROR(_FV(Concept_combined[[#This Row],[Asset Name]],"Market cap",TRUE), 0)</f>
        <v>7462025625</v>
      </c>
      <c r="I18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9" s="5" cm="1">
        <f t="array" ref="J189">IFERROR(_FV(Concept_combined[[#This Row],[Asset Name]],"Shares outstanding",TRUE), 0)</f>
        <v>87010560</v>
      </c>
      <c r="K189" s="4" cm="1">
        <f t="array" ref="K189">IFERROR(_FV(Concept_combined[[#This Row],[Asset Name]],"P/E",TRUE), "")</f>
        <v>93.442899999999995</v>
      </c>
      <c r="L189" t="str" cm="1">
        <f t="array" ref="L18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9" s="4" cm="1">
        <f t="array" ref="M189">IFERROR(_FV(Concept_combined[[#This Row],[Asset Name]],"Beta"), "")</f>
        <v>0.57040000000000002</v>
      </c>
    </row>
    <row r="190" spans="1:13" x14ac:dyDescent="0.2">
      <c r="A190" t="s">
        <v>1161</v>
      </c>
      <c r="B190" t="s">
        <v>2752</v>
      </c>
      <c r="C190" t="s">
        <v>961</v>
      </c>
      <c r="D190" t="e" vm="186">
        <v>#VALUE!</v>
      </c>
      <c r="E190" t="str" cm="1">
        <f t="array" ref="E190">IFERROR(_FV(Concept_combined[[#This Row],[Asset Name]],"Industry"), "Undefined")</f>
        <v>Investment Banking &amp; Investment Services</v>
      </c>
      <c r="F190" s="6" cm="1">
        <f t="array" ref="F190">IFERROR(_FV(Concept_combined[[#This Row],[Asset Name]],"Price"), 0)</f>
        <v>211.41</v>
      </c>
      <c r="G190" s="5" cm="1">
        <f t="array" ref="G190">IFERROR(_FV(Concept_combined[[#This Row],[Asset Name]],"Volume"), 0)</f>
        <v>393899</v>
      </c>
      <c r="H190" s="7" cm="1">
        <f t="array" ref="H190">IFERROR(_FV(Concept_combined[[#This Row],[Asset Name]],"Market cap",TRUE), 0)</f>
        <v>8142792291</v>
      </c>
      <c r="I19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90" s="5" cm="1">
        <f t="array" ref="J190">IFERROR(_FV(Concept_combined[[#This Row],[Asset Name]],"Shares outstanding",TRUE), 0)</f>
        <v>38516590</v>
      </c>
      <c r="K190" s="4" cm="1">
        <f t="array" ref="K190">IFERROR(_FV(Concept_combined[[#This Row],[Asset Name]],"P/E",TRUE), "")</f>
        <v>33.182899999999997</v>
      </c>
      <c r="L190" t="str" cm="1">
        <f t="array" ref="L19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90" s="4" cm="1">
        <f t="array" ref="M190">IFERROR(_FV(Concept_combined[[#This Row],[Asset Name]],"Beta"), "")</f>
        <v>1.3727</v>
      </c>
    </row>
    <row r="191" spans="1:13" x14ac:dyDescent="0.2">
      <c r="A191" t="s">
        <v>1163</v>
      </c>
      <c r="B191" t="s">
        <v>2752</v>
      </c>
      <c r="C191" t="s">
        <v>961</v>
      </c>
      <c r="D191" t="e" vm="187">
        <v>#VALUE!</v>
      </c>
      <c r="E191" t="str" cm="1">
        <f t="array" ref="E191">IFERROR(_FV(Concept_combined[[#This Row],[Asset Name]],"Industry"), "Undefined")</f>
        <v>Aerospace &amp; Defense</v>
      </c>
      <c r="F191" s="6" cm="1">
        <f t="array" ref="F191">IFERROR(_FV(Concept_combined[[#This Row],[Asset Name]],"Price"), 0)</f>
        <v>55.91</v>
      </c>
      <c r="G191" s="5" cm="1">
        <f t="array" ref="G191">IFERROR(_FV(Concept_combined[[#This Row],[Asset Name]],"Volume"), 0)</f>
        <v>428</v>
      </c>
      <c r="H191" s="7" cm="1">
        <f t="array" ref="H191">IFERROR(_FV(Concept_combined[[#This Row],[Asset Name]],"Market cap",TRUE), 0)</f>
        <v>6957518674</v>
      </c>
      <c r="I19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91" s="5" cm="1">
        <f t="array" ref="J191">IFERROR(_FV(Concept_combined[[#This Row],[Asset Name]],"Shares outstanding",TRUE), 0)</f>
        <v>124441400</v>
      </c>
      <c r="K191" s="4" cm="1">
        <f t="array" ref="K191">IFERROR(_FV(Concept_combined[[#This Row],[Asset Name]],"P/E",TRUE), "")</f>
        <v>19.378900000000002</v>
      </c>
      <c r="L191" t="str" cm="1">
        <f t="array" ref="L19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91" s="4" cm="1">
        <f t="array" ref="M191">IFERROR(_FV(Concept_combined[[#This Row],[Asset Name]],"Beta"), "")</f>
        <v>1.0690999999999999</v>
      </c>
    </row>
    <row r="192" spans="1:13" x14ac:dyDescent="0.2">
      <c r="A192" t="s">
        <v>1164</v>
      </c>
      <c r="B192" t="s">
        <v>2752</v>
      </c>
      <c r="C192" t="s">
        <v>961</v>
      </c>
      <c r="D192" t="e" vm="188">
        <v>#VALUE!</v>
      </c>
      <c r="E192" t="str" cm="1">
        <f t="array" ref="E192">IFERROR(_FV(Concept_combined[[#This Row],[Asset Name]],"Industry"), "Undefined")</f>
        <v>Healthcare Equipment &amp; Supplies</v>
      </c>
      <c r="F192" s="6" cm="1">
        <f t="array" ref="F192">IFERROR(_FV(Concept_combined[[#This Row],[Asset Name]],"Price"), 0)</f>
        <v>175.99</v>
      </c>
      <c r="G192" s="5" cm="1">
        <f t="array" ref="G192">IFERROR(_FV(Concept_combined[[#This Row],[Asset Name]],"Volume"), 0)</f>
        <v>20</v>
      </c>
      <c r="H192" s="7" cm="1">
        <f t="array" ref="H192">IFERROR(_FV(Concept_combined[[#This Row],[Asset Name]],"Market cap",TRUE), 0)</f>
        <v>6822238270</v>
      </c>
      <c r="I19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92" s="5" cm="1">
        <f t="array" ref="J192">IFERROR(_FV(Concept_combined[[#This Row],[Asset Name]],"Shares outstanding",TRUE), 0)</f>
        <v>38764920</v>
      </c>
      <c r="K192" s="4" cm="1">
        <f t="array" ref="K192">IFERROR(_FV(Concept_combined[[#This Row],[Asset Name]],"P/E",TRUE), "")</f>
        <v>74.039599999999993</v>
      </c>
      <c r="L192" t="str" cm="1">
        <f t="array" ref="L19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92" s="4" cm="1">
        <f t="array" ref="M192">IFERROR(_FV(Concept_combined[[#This Row],[Asset Name]],"Beta"), "")</f>
        <v>0.55589999999999995</v>
      </c>
    </row>
    <row r="193" spans="1:13" x14ac:dyDescent="0.2">
      <c r="A193" t="s">
        <v>1165</v>
      </c>
      <c r="B193" t="s">
        <v>2752</v>
      </c>
      <c r="C193" t="s">
        <v>961</v>
      </c>
      <c r="D193" t="e" vm="189">
        <v>#VALUE!</v>
      </c>
      <c r="E193" t="str" cm="1">
        <f t="array" ref="E193">IFERROR(_FV(Concept_combined[[#This Row],[Asset Name]],"Industry"), "Undefined")</f>
        <v>Household Goods</v>
      </c>
      <c r="F193" s="6" cm="1">
        <f t="array" ref="F193">IFERROR(_FV(Concept_combined[[#This Row],[Asset Name]],"Price"), 0)</f>
        <v>110.33</v>
      </c>
      <c r="G193" s="5" cm="1">
        <f t="array" ref="G193">IFERROR(_FV(Concept_combined[[#This Row],[Asset Name]],"Volume"), 0)</f>
        <v>1</v>
      </c>
      <c r="H193" s="7" cm="1">
        <f t="array" ref="H193">IFERROR(_FV(Concept_combined[[#This Row],[Asset Name]],"Market cap",TRUE), 0)</f>
        <v>7046013616</v>
      </c>
      <c r="I19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93" s="5" cm="1">
        <f t="array" ref="J193">IFERROR(_FV(Concept_combined[[#This Row],[Asset Name]],"Shares outstanding",TRUE), 0)</f>
        <v>63863080</v>
      </c>
      <c r="K193" s="4" t="str" cm="1">
        <f t="array" ref="K193">IFERROR(_FV(Concept_combined[[#This Row],[Asset Name]],"P/E",TRUE), "")</f>
        <v/>
      </c>
      <c r="L193" t="str" cm="1">
        <f t="array" ref="L19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3" s="4" cm="1">
        <f t="array" ref="M193">IFERROR(_FV(Concept_combined[[#This Row],[Asset Name]],"Beta"), "")</f>
        <v>1.3847</v>
      </c>
    </row>
    <row r="194" spans="1:13" x14ac:dyDescent="0.2">
      <c r="A194" t="s">
        <v>1166</v>
      </c>
      <c r="B194" t="s">
        <v>2752</v>
      </c>
      <c r="C194" t="s">
        <v>961</v>
      </c>
      <c r="D194" t="e" vm="190">
        <v>#VALUE!</v>
      </c>
      <c r="E194" t="str" cm="1">
        <f t="array" ref="E194">IFERROR(_FV(Concept_combined[[#This Row],[Asset Name]],"Industry"), "Undefined")</f>
        <v>Oil &amp; Gas</v>
      </c>
      <c r="F194" s="6" cm="1">
        <f t="array" ref="F194">IFERROR(_FV(Concept_combined[[#This Row],[Asset Name]],"Price"), 0)</f>
        <v>59.93</v>
      </c>
      <c r="G194" s="5" cm="1">
        <f t="array" ref="G194">IFERROR(_FV(Concept_combined[[#This Row],[Asset Name]],"Volume"), 0)</f>
        <v>1</v>
      </c>
      <c r="H194" s="7" cm="1">
        <f t="array" ref="H194">IFERROR(_FV(Concept_combined[[#This Row],[Asset Name]],"Market cap",TRUE), 0)</f>
        <v>7446885000</v>
      </c>
      <c r="I19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94" s="5" cm="1">
        <f t="array" ref="J194">IFERROR(_FV(Concept_combined[[#This Row],[Asset Name]],"Shares outstanding",TRUE), 0)</f>
        <v>124780300</v>
      </c>
      <c r="K194" s="4" cm="1">
        <f t="array" ref="K194">IFERROR(_FV(Concept_combined[[#This Row],[Asset Name]],"P/E",TRUE), "")</f>
        <v>8.2025000000000006</v>
      </c>
      <c r="L194" t="str" cm="1">
        <f t="array" ref="L19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94" s="4" cm="1">
        <f t="array" ref="M194">IFERROR(_FV(Concept_combined[[#This Row],[Asset Name]],"Beta"), "")</f>
        <v>3.2995000000000001</v>
      </c>
    </row>
    <row r="195" spans="1:13" x14ac:dyDescent="0.2">
      <c r="A195" t="s">
        <v>1167</v>
      </c>
      <c r="B195" t="s">
        <v>2752</v>
      </c>
      <c r="C195" t="s">
        <v>961</v>
      </c>
      <c r="D195" t="e" vm="191">
        <v>#VALUE!</v>
      </c>
      <c r="E195" t="str" cm="1">
        <f t="array" ref="E195">IFERROR(_FV(Concept_combined[[#This Row],[Asset Name]],"Industry"), "Undefined")</f>
        <v>Machinery, Equipment &amp; Components</v>
      </c>
      <c r="F195" s="6" cm="1">
        <f t="array" ref="F195">IFERROR(_FV(Concept_combined[[#This Row],[Asset Name]],"Price"), 0)</f>
        <v>191.93</v>
      </c>
      <c r="G195" s="5" cm="1">
        <f t="array" ref="G195">IFERROR(_FV(Concept_combined[[#This Row],[Asset Name]],"Volume"), 0)</f>
        <v>183874</v>
      </c>
      <c r="H195" s="7" cm="1">
        <f t="array" ref="H195">IFERROR(_FV(Concept_combined[[#This Row],[Asset Name]],"Market cap",TRUE), 0)</f>
        <v>7409000856</v>
      </c>
      <c r="I19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95" s="5" cm="1">
        <f t="array" ref="J195">IFERROR(_FV(Concept_combined[[#This Row],[Asset Name]],"Shares outstanding",TRUE), 0)</f>
        <v>38602620</v>
      </c>
      <c r="K195" s="4" cm="1">
        <f t="array" ref="K195">IFERROR(_FV(Concept_combined[[#This Row],[Asset Name]],"P/E",TRUE), "")</f>
        <v>20.133299999999998</v>
      </c>
      <c r="L195" t="str" cm="1">
        <f t="array" ref="L19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95" s="4" cm="1">
        <f t="array" ref="M195">IFERROR(_FV(Concept_combined[[#This Row],[Asset Name]],"Beta"), "")</f>
        <v>1.0570999999999999</v>
      </c>
    </row>
    <row r="196" spans="1:13" x14ac:dyDescent="0.2">
      <c r="A196" t="s">
        <v>1168</v>
      </c>
      <c r="B196" t="s">
        <v>2752</v>
      </c>
      <c r="C196" t="s">
        <v>961</v>
      </c>
      <c r="D196" t="e" vm="192">
        <v>#VALUE!</v>
      </c>
      <c r="E196" t="str" cm="1">
        <f t="array" ref="E196">IFERROR(_FV(Concept_combined[[#This Row],[Asset Name]],"Industry"), "Undefined")</f>
        <v>Pharmaceuticals</v>
      </c>
      <c r="F196" s="6" cm="1">
        <f t="array" ref="F196">IFERROR(_FV(Concept_combined[[#This Row],[Asset Name]],"Price"), 0)</f>
        <v>68.540000000000006</v>
      </c>
      <c r="G196" s="5" cm="1">
        <f t="array" ref="G196">IFERROR(_FV(Concept_combined[[#This Row],[Asset Name]],"Volume"), 0)</f>
        <v>17</v>
      </c>
      <c r="H196" s="7" cm="1">
        <f t="array" ref="H196">IFERROR(_FV(Concept_combined[[#This Row],[Asset Name]],"Market cap",TRUE), 0)</f>
        <v>7178034000</v>
      </c>
      <c r="I19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96" s="5" cm="1">
        <f t="array" ref="J196">IFERROR(_FV(Concept_combined[[#This Row],[Asset Name]],"Shares outstanding",TRUE), 0)</f>
        <v>105574900</v>
      </c>
      <c r="K196" s="4" cm="1">
        <f t="array" ref="K196">IFERROR(_FV(Concept_combined[[#This Row],[Asset Name]],"P/E",TRUE), "")</f>
        <v>0</v>
      </c>
      <c r="L196" t="str" cm="1">
        <f t="array" ref="L19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6" s="4" cm="1">
        <f t="array" ref="M196">IFERROR(_FV(Concept_combined[[#This Row],[Asset Name]],"Beta"), "")</f>
        <v>1.0079</v>
      </c>
    </row>
    <row r="197" spans="1:13" x14ac:dyDescent="0.2">
      <c r="A197" t="s">
        <v>1169</v>
      </c>
      <c r="B197" t="s">
        <v>2752</v>
      </c>
      <c r="C197" t="s">
        <v>961</v>
      </c>
      <c r="D197" t="e" vm="193">
        <v>#VALUE!</v>
      </c>
      <c r="E197" t="str" cm="1">
        <f t="array" ref="E197">IFERROR(_FV(Concept_combined[[#This Row],[Asset Name]],"Industry"), "Undefined")</f>
        <v>Software &amp; IT Services</v>
      </c>
      <c r="F197" s="6" cm="1">
        <f t="array" ref="F197">IFERROR(_FV(Concept_combined[[#This Row],[Asset Name]],"Price"), 0)</f>
        <v>11.06</v>
      </c>
      <c r="G197" s="5" cm="1">
        <f t="array" ref="G197">IFERROR(_FV(Concept_combined[[#This Row],[Asset Name]],"Volume"), 0)</f>
        <v>5184160</v>
      </c>
      <c r="H197" s="7" cm="1">
        <f t="array" ref="H197">IFERROR(_FV(Concept_combined[[#This Row],[Asset Name]],"Market cap",TRUE), 0)</f>
        <v>6874120694</v>
      </c>
      <c r="I19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97" s="5" cm="1">
        <f t="array" ref="J197">IFERROR(_FV(Concept_combined[[#This Row],[Asset Name]],"Shares outstanding",TRUE), 0)</f>
        <v>621529900</v>
      </c>
      <c r="K197" s="4" cm="1">
        <f t="array" ref="K197">IFERROR(_FV(Concept_combined[[#This Row],[Asset Name]],"P/E",TRUE), "")</f>
        <v>0</v>
      </c>
      <c r="L197" t="str" cm="1">
        <f t="array" ref="L19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7" s="4" cm="1">
        <f t="array" ref="M197">IFERROR(_FV(Concept_combined[[#This Row],[Asset Name]],"Beta"), "")</f>
        <v>0.61629999999999996</v>
      </c>
    </row>
    <row r="198" spans="1:13" x14ac:dyDescent="0.2">
      <c r="A198" t="s">
        <v>1170</v>
      </c>
      <c r="B198" t="s">
        <v>2752</v>
      </c>
      <c r="C198" t="s">
        <v>961</v>
      </c>
      <c r="D198" t="e" vm="194">
        <v>#VALUE!</v>
      </c>
      <c r="E198" t="str" cm="1">
        <f t="array" ref="E198">IFERROR(_FV(Concept_combined[[#This Row],[Asset Name]],"Industry"), "Undefined")</f>
        <v>Specialty Retailers</v>
      </c>
      <c r="F198" s="6" cm="1">
        <f t="array" ref="F198">IFERROR(_FV(Concept_combined[[#This Row],[Asset Name]],"Price"), 0)</f>
        <v>251.31</v>
      </c>
      <c r="G198" s="5" cm="1">
        <f t="array" ref="G198">IFERROR(_FV(Concept_combined[[#This Row],[Asset Name]],"Volume"), 0)</f>
        <v>1</v>
      </c>
      <c r="H198" s="7" cm="1">
        <f t="array" ref="H198">IFERROR(_FV(Concept_combined[[#This Row],[Asset Name]],"Market cap",TRUE), 0)</f>
        <v>6887525001</v>
      </c>
      <c r="I19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98" s="5" cm="1">
        <f t="array" ref="J198">IFERROR(_FV(Concept_combined[[#This Row],[Asset Name]],"Shares outstanding",TRUE), 0)</f>
        <v>27406490</v>
      </c>
      <c r="K198" s="4" cm="1">
        <f t="array" ref="K198">IFERROR(_FV(Concept_combined[[#This Row],[Asset Name]],"P/E",TRUE), "")</f>
        <v>7.4009</v>
      </c>
      <c r="L198" t="str" cm="1">
        <f t="array" ref="L19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98" s="4" cm="1">
        <f t="array" ref="M198">IFERROR(_FV(Concept_combined[[#This Row],[Asset Name]],"Beta"), "")</f>
        <v>1.6333</v>
      </c>
    </row>
    <row r="199" spans="1:13" x14ac:dyDescent="0.2">
      <c r="A199" t="s">
        <v>1171</v>
      </c>
      <c r="B199" t="s">
        <v>2752</v>
      </c>
      <c r="C199" t="s">
        <v>961</v>
      </c>
      <c r="D199" t="e" vm="195">
        <v>#VALUE!</v>
      </c>
      <c r="E199" t="str" cm="1">
        <f t="array" ref="E199">IFERROR(_FV(Concept_combined[[#This Row],[Asset Name]],"Industry"), "Undefined")</f>
        <v>Paper &amp; Forest Products</v>
      </c>
      <c r="F199" s="6" cm="1">
        <f t="array" ref="F199">IFERROR(_FV(Concept_combined[[#This Row],[Asset Name]],"Price"), 0)</f>
        <v>109.81</v>
      </c>
      <c r="G199" s="5" cm="1">
        <f t="array" ref="G199">IFERROR(_FV(Concept_combined[[#This Row],[Asset Name]],"Volume"), 0)</f>
        <v>1</v>
      </c>
      <c r="H199" s="7" cm="1">
        <f t="array" ref="H199">IFERROR(_FV(Concept_combined[[#This Row],[Asset Name]],"Market cap",TRUE), 0)</f>
        <v>6781195759</v>
      </c>
      <c r="I19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99" s="5" cm="1">
        <f t="array" ref="J199">IFERROR(_FV(Concept_combined[[#This Row],[Asset Name]],"Shares outstanding",TRUE), 0)</f>
        <v>61753900</v>
      </c>
      <c r="K199" s="4" cm="1">
        <f t="array" ref="K199">IFERROR(_FV(Concept_combined[[#This Row],[Asset Name]],"P/E",TRUE), "")</f>
        <v>13.657400000000001</v>
      </c>
      <c r="L199" t="str" cm="1">
        <f t="array" ref="L19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99" s="4" cm="1">
        <f t="array" ref="M199">IFERROR(_FV(Concept_combined[[#This Row],[Asset Name]],"Beta"), "")</f>
        <v>1.4058999999999999</v>
      </c>
    </row>
    <row r="200" spans="1:13" x14ac:dyDescent="0.2">
      <c r="A200" t="s">
        <v>1172</v>
      </c>
      <c r="B200" t="s">
        <v>2752</v>
      </c>
      <c r="C200" t="s">
        <v>961</v>
      </c>
      <c r="D200" t="e" vm="196">
        <v>#VALUE!</v>
      </c>
      <c r="E200" t="str" cm="1">
        <f t="array" ref="E200">IFERROR(_FV(Concept_combined[[#This Row],[Asset Name]],"Industry"), "Undefined")</f>
        <v>Semiconductors &amp; Semiconductor Equipment</v>
      </c>
      <c r="F200" s="6" cm="1">
        <f t="array" ref="F200">IFERROR(_FV(Concept_combined[[#This Row],[Asset Name]],"Price"), 0)</f>
        <v>119.39</v>
      </c>
      <c r="G200" s="5" cm="1">
        <f t="array" ref="G200">IFERROR(_FV(Concept_combined[[#This Row],[Asset Name]],"Volume"), 0)</f>
        <v>297430</v>
      </c>
      <c r="H200" s="7" cm="1">
        <f t="array" ref="H200">IFERROR(_FV(Concept_combined[[#This Row],[Asset Name]],"Market cap",TRUE), 0)</f>
        <v>6355112985</v>
      </c>
      <c r="I20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00" s="5" cm="1">
        <f t="array" ref="J200">IFERROR(_FV(Concept_combined[[#This Row],[Asset Name]],"Shares outstanding",TRUE), 0)</f>
        <v>53229860</v>
      </c>
      <c r="K200" s="4" cm="1">
        <f t="array" ref="K200">IFERROR(_FV(Concept_combined[[#This Row],[Asset Name]],"P/E",TRUE), "")</f>
        <v>9.3892000000000007</v>
      </c>
      <c r="L200" t="str" cm="1">
        <f t="array" ref="L20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00" s="4" cm="1">
        <f t="array" ref="M200">IFERROR(_FV(Concept_combined[[#This Row],[Asset Name]],"Beta"), "")</f>
        <v>1.2670999999999999</v>
      </c>
    </row>
    <row r="201" spans="1:13" x14ac:dyDescent="0.2">
      <c r="A201" t="s">
        <v>1173</v>
      </c>
      <c r="B201" t="s">
        <v>2752</v>
      </c>
      <c r="C201" t="s">
        <v>961</v>
      </c>
      <c r="D201" t="e" vm="197">
        <v>#VALUE!</v>
      </c>
      <c r="E201" t="str" cm="1">
        <f t="array" ref="E201">IFERROR(_FV(Concept_combined[[#This Row],[Asset Name]],"Industry"), "Undefined")</f>
        <v>Diversified Retail</v>
      </c>
      <c r="F201" s="6" cm="1">
        <f t="array" ref="F201">IFERROR(_FV(Concept_combined[[#This Row],[Asset Name]],"Price"), 0)</f>
        <v>425.63</v>
      </c>
      <c r="G201" s="5" cm="1">
        <f t="array" ref="G201">IFERROR(_FV(Concept_combined[[#This Row],[Asset Name]],"Volume"), 0)</f>
        <v>105831</v>
      </c>
      <c r="H201" s="7" cm="1">
        <f t="array" ref="H201">IFERROR(_FV(Concept_combined[[#This Row],[Asset Name]],"Market cap",TRUE), 0)</f>
        <v>6909541218</v>
      </c>
      <c r="I20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01" s="5" cm="1">
        <f t="array" ref="J201">IFERROR(_FV(Concept_combined[[#This Row],[Asset Name]],"Shares outstanding",TRUE), 0)</f>
        <v>16233680</v>
      </c>
      <c r="K201" s="4" cm="1">
        <f t="array" ref="K201">IFERROR(_FV(Concept_combined[[#This Row],[Asset Name]],"P/E",TRUE), "")</f>
        <v>9.5150000000000006</v>
      </c>
      <c r="L201" t="str" cm="1">
        <f t="array" ref="L20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01" s="4" cm="1">
        <f t="array" ref="M201">IFERROR(_FV(Concept_combined[[#This Row],[Asset Name]],"Beta"), "")</f>
        <v>0.91449999999999998</v>
      </c>
    </row>
    <row r="202" spans="1:13" x14ac:dyDescent="0.2">
      <c r="A202" t="s">
        <v>1174</v>
      </c>
      <c r="B202" t="s">
        <v>2752</v>
      </c>
      <c r="C202" t="s">
        <v>961</v>
      </c>
      <c r="D202" t="e" vm="198">
        <v>#VALUE!</v>
      </c>
      <c r="E202" t="str" cm="1">
        <f t="array" ref="E202">IFERROR(_FV(Concept_combined[[#This Row],[Asset Name]],"Industry"), "Undefined")</f>
        <v>Software &amp; IT Services</v>
      </c>
      <c r="F202" s="6" cm="1">
        <f t="array" ref="F202">IFERROR(_FV(Concept_combined[[#This Row],[Asset Name]],"Price"), 0)</f>
        <v>22.6</v>
      </c>
      <c r="G202" s="5" cm="1">
        <f t="array" ref="G202">IFERROR(_FV(Concept_combined[[#This Row],[Asset Name]],"Volume"), 0)</f>
        <v>58</v>
      </c>
      <c r="H202" s="7" cm="1">
        <f t="array" ref="H202">IFERROR(_FV(Concept_combined[[#This Row],[Asset Name]],"Market cap",TRUE), 0)</f>
        <v>7462343720</v>
      </c>
      <c r="I20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02" s="5" cm="1">
        <f t="array" ref="J202">IFERROR(_FV(Concept_combined[[#This Row],[Asset Name]],"Shares outstanding",TRUE), 0)</f>
        <v>330192200</v>
      </c>
      <c r="K202" s="4" cm="1">
        <f t="array" ref="K202">IFERROR(_FV(Concept_combined[[#This Row],[Asset Name]],"P/E",TRUE), "")</f>
        <v>14.7348</v>
      </c>
      <c r="L202" t="str" cm="1">
        <f t="array" ref="L20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02" s="4" cm="1">
        <f t="array" ref="M202">IFERROR(_FV(Concept_combined[[#This Row],[Asset Name]],"Beta"), "")</f>
        <v>0.6522</v>
      </c>
    </row>
    <row r="203" spans="1:13" x14ac:dyDescent="0.2">
      <c r="A203" t="s">
        <v>1175</v>
      </c>
      <c r="B203" t="s">
        <v>2752</v>
      </c>
      <c r="C203" t="s">
        <v>961</v>
      </c>
      <c r="D203" t="e" vm="199">
        <v>#VALUE!</v>
      </c>
      <c r="E203" t="str" cm="1">
        <f t="array" ref="E203">IFERROR(_FV(Concept_combined[[#This Row],[Asset Name]],"Industry"), "Undefined")</f>
        <v>Oil &amp; Gas Related Equipment and Services</v>
      </c>
      <c r="F203" s="6" cm="1">
        <f t="array" ref="F203">IFERROR(_FV(Concept_combined[[#This Row],[Asset Name]],"Price"), 0)</f>
        <v>18.48</v>
      </c>
      <c r="G203" s="5" cm="1">
        <f t="array" ref="G203">IFERROR(_FV(Concept_combined[[#This Row],[Asset Name]],"Volume"), 0)</f>
        <v>3494463</v>
      </c>
      <c r="H203" s="7" cm="1">
        <f t="array" ref="H203">IFERROR(_FV(Concept_combined[[#This Row],[Asset Name]],"Market cap",TRUE), 0)</f>
        <v>7309503432</v>
      </c>
      <c r="I20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03" s="5" cm="1">
        <f t="array" ref="J203">IFERROR(_FV(Concept_combined[[#This Row],[Asset Name]],"Shares outstanding",TRUE), 0)</f>
        <v>395535900</v>
      </c>
      <c r="K203" s="4" cm="1">
        <f t="array" ref="K203">IFERROR(_FV(Concept_combined[[#This Row],[Asset Name]],"P/E",TRUE), "")</f>
        <v>7.4664999999999999</v>
      </c>
      <c r="L203" t="str" cm="1">
        <f t="array" ref="L20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03" s="4" cm="1">
        <f t="array" ref="M203">IFERROR(_FV(Concept_combined[[#This Row],[Asset Name]],"Beta"), "")</f>
        <v>1.7142999999999999</v>
      </c>
    </row>
    <row r="204" spans="1:13" x14ac:dyDescent="0.2">
      <c r="A204" t="s">
        <v>1178</v>
      </c>
      <c r="B204" t="s">
        <v>2752</v>
      </c>
      <c r="C204" t="s">
        <v>961</v>
      </c>
      <c r="D204" t="e" vm="200">
        <v>#VALUE!</v>
      </c>
      <c r="E204" t="str" cm="1">
        <f t="array" ref="E204">IFERROR(_FV(Concept_combined[[#This Row],[Asset Name]],"Industry"), "Undefined")</f>
        <v>Homebuilding &amp; Construction Supplies</v>
      </c>
      <c r="F204" s="6" cm="1">
        <f t="array" ref="F204">IFERROR(_FV(Concept_combined[[#This Row],[Asset Name]],"Price"), 0)</f>
        <v>165</v>
      </c>
      <c r="G204" s="5" cm="1">
        <f t="array" ref="G204">IFERROR(_FV(Concept_combined[[#This Row],[Asset Name]],"Volume"), 0)</f>
        <v>332494</v>
      </c>
      <c r="H204" s="7" cm="1">
        <f t="array" ref="H204">IFERROR(_FV(Concept_combined[[#This Row],[Asset Name]],"Market cap",TRUE), 0)</f>
        <v>6956056800</v>
      </c>
      <c r="I20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04" s="5" cm="1">
        <f t="array" ref="J204">IFERROR(_FV(Concept_combined[[#This Row],[Asset Name]],"Shares outstanding",TRUE), 0)</f>
        <v>42157920</v>
      </c>
      <c r="K204" s="4" cm="1">
        <f t="array" ref="K204">IFERROR(_FV(Concept_combined[[#This Row],[Asset Name]],"P/E",TRUE), "")</f>
        <v>20.632100000000001</v>
      </c>
      <c r="L204" t="str" cm="1">
        <f t="array" ref="L20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04" s="4" cm="1">
        <f t="array" ref="M204">IFERROR(_FV(Concept_combined[[#This Row],[Asset Name]],"Beta"), "")</f>
        <v>1.3178000000000001</v>
      </c>
    </row>
    <row r="205" spans="1:13" x14ac:dyDescent="0.2">
      <c r="A205" t="s">
        <v>1179</v>
      </c>
      <c r="B205" t="s">
        <v>2752</v>
      </c>
      <c r="C205" t="s">
        <v>961</v>
      </c>
      <c r="D205" t="e" vm="201">
        <v>#VALUE!</v>
      </c>
      <c r="E205" t="str" cm="1">
        <f t="array" ref="E205">IFERROR(_FV(Concept_combined[[#This Row],[Asset Name]],"Industry"), "Undefined")</f>
        <v>Healthcare Equipment &amp; Supplies</v>
      </c>
      <c r="F205" s="6" cm="1">
        <f t="array" ref="F205">IFERROR(_FV(Concept_combined[[#This Row],[Asset Name]],"Price"), 0)</f>
        <v>113.42</v>
      </c>
      <c r="G205" s="5" cm="1">
        <f t="array" ref="G205">IFERROR(_FV(Concept_combined[[#This Row],[Asset Name]],"Volume"), 0)</f>
        <v>502</v>
      </c>
      <c r="H205" s="7" cm="1">
        <f t="array" ref="H205">IFERROR(_FV(Concept_combined[[#This Row],[Asset Name]],"Market cap",TRUE), 0)</f>
        <v>6031930795</v>
      </c>
      <c r="I20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05" s="5" cm="1">
        <f t="array" ref="J205">IFERROR(_FV(Concept_combined[[#This Row],[Asset Name]],"Shares outstanding",TRUE), 0)</f>
        <v>53182250</v>
      </c>
      <c r="K205" s="4" cm="1">
        <f t="array" ref="K205">IFERROR(_FV(Concept_combined[[#This Row],[Asset Name]],"P/E",TRUE), "")</f>
        <v>77.468400000000003</v>
      </c>
      <c r="L205" t="str" cm="1">
        <f t="array" ref="L20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05" s="4" cm="1">
        <f t="array" ref="M205">IFERROR(_FV(Concept_combined[[#This Row],[Asset Name]],"Beta"), "")</f>
        <v>0.97250000000000003</v>
      </c>
    </row>
    <row r="206" spans="1:13" x14ac:dyDescent="0.2">
      <c r="A206" t="s">
        <v>1181</v>
      </c>
      <c r="B206" t="s">
        <v>2752</v>
      </c>
      <c r="C206" t="s">
        <v>961</v>
      </c>
      <c r="D206" t="e" vm="202">
        <v>#VALUE!</v>
      </c>
      <c r="E206" t="str" cm="1">
        <f t="array" ref="E206">IFERROR(_FV(Concept_combined[[#This Row],[Asset Name]],"Industry"), "Undefined")</f>
        <v>Freight &amp; Logistics Services</v>
      </c>
      <c r="F206" s="6" cm="1">
        <f t="array" ref="F206">IFERROR(_FV(Concept_combined[[#This Row],[Asset Name]],"Price"), 0)</f>
        <v>184.22</v>
      </c>
      <c r="G206" s="5" cm="1">
        <f t="array" ref="G206">IFERROR(_FV(Concept_combined[[#This Row],[Asset Name]],"Volume"), 0)</f>
        <v>1</v>
      </c>
      <c r="H206" s="7" cm="1">
        <f t="array" ref="H206">IFERROR(_FV(Concept_combined[[#This Row],[Asset Name]],"Market cap",TRUE), 0)</f>
        <v>6588083008</v>
      </c>
      <c r="I20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06" s="5" cm="1">
        <f t="array" ref="J206">IFERROR(_FV(Concept_combined[[#This Row],[Asset Name]],"Shares outstanding",TRUE), 0)</f>
        <v>35762040</v>
      </c>
      <c r="K206" s="4" cm="1">
        <f t="array" ref="K206">IFERROR(_FV(Concept_combined[[#This Row],[Asset Name]],"P/E",TRUE), "")</f>
        <v>28.325500000000002</v>
      </c>
      <c r="L206" t="str" cm="1">
        <f t="array" ref="L20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06" s="4" cm="1">
        <f t="array" ref="M206">IFERROR(_FV(Concept_combined[[#This Row],[Asset Name]],"Beta"), "")</f>
        <v>0.80220000000000002</v>
      </c>
    </row>
    <row r="207" spans="1:13" x14ac:dyDescent="0.2">
      <c r="A207" t="s">
        <v>1182</v>
      </c>
      <c r="B207" t="s">
        <v>2752</v>
      </c>
      <c r="C207" t="s">
        <v>961</v>
      </c>
      <c r="D207" t="e" vm="203">
        <v>#VALUE!</v>
      </c>
      <c r="E207" t="str" cm="1">
        <f t="array" ref="E207">IFERROR(_FV(Concept_combined[[#This Row],[Asset Name]],"Industry"), "Undefined")</f>
        <v>Computers, Phones &amp; Household Electronics</v>
      </c>
      <c r="F207" s="6" cm="1">
        <f t="array" ref="F207">IFERROR(_FV(Concept_combined[[#This Row],[Asset Name]],"Price"), 0)</f>
        <v>200.35</v>
      </c>
      <c r="G207" s="5" cm="1">
        <f t="array" ref="G207">IFERROR(_FV(Concept_combined[[#This Row],[Asset Name]],"Volume"), 0)</f>
        <v>189287</v>
      </c>
      <c r="H207" s="7" cm="1">
        <f t="array" ref="H207">IFERROR(_FV(Concept_combined[[#This Row],[Asset Name]],"Market cap",TRUE), 0)</f>
        <v>6522562544</v>
      </c>
      <c r="I20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07" s="5" cm="1">
        <f t="array" ref="J207">IFERROR(_FV(Concept_combined[[#This Row],[Asset Name]],"Shares outstanding",TRUE), 0)</f>
        <v>32555840</v>
      </c>
      <c r="K207" s="4" cm="1">
        <f t="array" ref="K207">IFERROR(_FV(Concept_combined[[#This Row],[Asset Name]],"P/E",TRUE), "")</f>
        <v>25.196999999999999</v>
      </c>
      <c r="L207" t="str" cm="1">
        <f t="array" ref="L20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07" s="4" cm="1">
        <f t="array" ref="M207">IFERROR(_FV(Concept_combined[[#This Row],[Asset Name]],"Beta"), "")</f>
        <v>1.4874000000000001</v>
      </c>
    </row>
    <row r="208" spans="1:13" x14ac:dyDescent="0.2">
      <c r="A208" t="s">
        <v>1183</v>
      </c>
      <c r="B208" t="s">
        <v>2752</v>
      </c>
      <c r="C208" t="s">
        <v>961</v>
      </c>
      <c r="D208" t="e" vm="204">
        <v>#VALUE!</v>
      </c>
      <c r="E208" t="str" cm="1">
        <f t="array" ref="E208">IFERROR(_FV(Concept_combined[[#This Row],[Asset Name]],"Industry"), "Undefined")</f>
        <v>Paper &amp; Forest Products</v>
      </c>
      <c r="F208" s="6" cm="1">
        <f t="array" ref="F208">IFERROR(_FV(Concept_combined[[#This Row],[Asset Name]],"Price"), 0)</f>
        <v>81.86</v>
      </c>
      <c r="G208" s="5" cm="1">
        <f t="array" ref="G208">IFERROR(_FV(Concept_combined[[#This Row],[Asset Name]],"Volume"), 0)</f>
        <v>663534</v>
      </c>
      <c r="H208" s="7" cm="1">
        <f t="array" ref="H208">IFERROR(_FV(Concept_combined[[#This Row],[Asset Name]],"Market cap",TRUE), 0)</f>
        <v>5867056822</v>
      </c>
      <c r="I20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08" s="5" cm="1">
        <f t="array" ref="J208">IFERROR(_FV(Concept_combined[[#This Row],[Asset Name]],"Shares outstanding",TRUE), 0)</f>
        <v>71671840</v>
      </c>
      <c r="K208" s="4" cm="1">
        <f t="array" ref="K208">IFERROR(_FV(Concept_combined[[#This Row],[Asset Name]],"P/E",TRUE), "")</f>
        <v>22.241199999999999</v>
      </c>
      <c r="L208" t="str" cm="1">
        <f t="array" ref="L20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08" s="4" cm="1">
        <f t="array" ref="M208">IFERROR(_FV(Concept_combined[[#This Row],[Asset Name]],"Beta"), "")</f>
        <v>1.8891</v>
      </c>
    </row>
    <row r="209" spans="1:13" x14ac:dyDescent="0.2">
      <c r="A209" t="s">
        <v>1184</v>
      </c>
      <c r="B209" t="s">
        <v>2752</v>
      </c>
      <c r="C209" t="s">
        <v>961</v>
      </c>
      <c r="D209" t="e" vm="205">
        <v>#VALUE!</v>
      </c>
      <c r="E209" t="str" cm="1">
        <f t="array" ref="E209">IFERROR(_FV(Concept_combined[[#This Row],[Asset Name]],"Industry"), "Undefined")</f>
        <v>Telecommunications Services</v>
      </c>
      <c r="F209" s="6" cm="1">
        <f t="array" ref="F209">IFERROR(_FV(Concept_combined[[#This Row],[Asset Name]],"Price"), 0)</f>
        <v>26.07</v>
      </c>
      <c r="G209" s="5" cm="1">
        <f t="array" ref="G209">IFERROR(_FV(Concept_combined[[#This Row],[Asset Name]],"Volume"), 0)</f>
        <v>1189091</v>
      </c>
      <c r="H209" s="7" cm="1">
        <f t="array" ref="H209">IFERROR(_FV(Concept_combined[[#This Row],[Asset Name]],"Market cap",TRUE), 0)</f>
        <v>6479750640</v>
      </c>
      <c r="I20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09" s="5" cm="1">
        <f t="array" ref="J209">IFERROR(_FV(Concept_combined[[#This Row],[Asset Name]],"Shares outstanding",TRUE), 0)</f>
        <v>248552000</v>
      </c>
      <c r="K209" s="4" cm="1">
        <f t="array" ref="K209">IFERROR(_FV(Concept_combined[[#This Row],[Asset Name]],"P/E",TRUE), "")</f>
        <v>241.7022</v>
      </c>
      <c r="L209" t="str" cm="1">
        <f t="array" ref="L20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09" s="4" cm="1">
        <f t="array" ref="M209">IFERROR(_FV(Concept_combined[[#This Row],[Asset Name]],"Beta"), "")</f>
        <v>1.276</v>
      </c>
    </row>
    <row r="210" spans="1:13" x14ac:dyDescent="0.2">
      <c r="A210" t="s">
        <v>1185</v>
      </c>
      <c r="B210" t="s">
        <v>2752</v>
      </c>
      <c r="C210" t="s">
        <v>961</v>
      </c>
      <c r="D210" t="e" vm="206">
        <v>#VALUE!</v>
      </c>
      <c r="E210" t="str" cm="1">
        <f t="array" ref="E210">IFERROR(_FV(Concept_combined[[#This Row],[Asset Name]],"Industry"), "Undefined")</f>
        <v>Biotechnology &amp; Medical Research</v>
      </c>
      <c r="F210" s="6" cm="1">
        <f t="array" ref="F210">IFERROR(_FV(Concept_combined[[#This Row],[Asset Name]],"Price"), 0)</f>
        <v>22.15</v>
      </c>
      <c r="G210" s="5" cm="1">
        <f t="array" ref="G210">IFERROR(_FV(Concept_combined[[#This Row],[Asset Name]],"Volume"), 0)</f>
        <v>917827</v>
      </c>
      <c r="H210" s="7" cm="1">
        <f t="array" ref="H210">IFERROR(_FV(Concept_combined[[#This Row],[Asset Name]],"Market cap",TRUE), 0)</f>
        <v>6452133305</v>
      </c>
      <c r="I21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10" s="5" cm="1">
        <f t="array" ref="J210">IFERROR(_FV(Concept_combined[[#This Row],[Asset Name]],"Shares outstanding",TRUE), 0)</f>
        <v>291292700</v>
      </c>
      <c r="K210" s="4" cm="1">
        <f t="array" ref="K210">IFERROR(_FV(Concept_combined[[#This Row],[Asset Name]],"P/E",TRUE), "")</f>
        <v>34.255000000000003</v>
      </c>
      <c r="L210" t="str" cm="1">
        <f t="array" ref="L21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10" s="4" cm="1">
        <f t="array" ref="M210">IFERROR(_FV(Concept_combined[[#This Row],[Asset Name]],"Beta"), "")</f>
        <v>0.54359999999999997</v>
      </c>
    </row>
    <row r="211" spans="1:13" x14ac:dyDescent="0.2">
      <c r="A211" t="s">
        <v>219</v>
      </c>
      <c r="B211" t="s">
        <v>2752</v>
      </c>
      <c r="C211" t="s">
        <v>961</v>
      </c>
      <c r="D211" t="e" vm="207">
        <v>#VALUE!</v>
      </c>
      <c r="E211" t="str" cm="1">
        <f t="array" ref="E211">IFERROR(_FV(Concept_combined[[#This Row],[Asset Name]],"Industry"), "Undefined")</f>
        <v>Aerospace &amp; Defense</v>
      </c>
      <c r="F211" s="6" cm="1">
        <f t="array" ref="F211">IFERROR(_FV(Concept_combined[[#This Row],[Asset Name]],"Price"), 0)</f>
        <v>25.48</v>
      </c>
      <c r="G211" s="5" cm="1">
        <f t="array" ref="G211">IFERROR(_FV(Concept_combined[[#This Row],[Asset Name]],"Volume"), 0)</f>
        <v>9</v>
      </c>
      <c r="H211" s="7" cm="1">
        <f t="array" ref="H211">IFERROR(_FV(Concept_combined[[#This Row],[Asset Name]],"Market cap",TRUE), 0)</f>
        <v>6704860708</v>
      </c>
      <c r="I21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11" s="5" cm="1">
        <f t="array" ref="J211">IFERROR(_FV(Concept_combined[[#This Row],[Asset Name]],"Shares outstanding",TRUE), 0)</f>
        <v>263142100</v>
      </c>
      <c r="K211" s="4" cm="1">
        <f t="array" ref="K211">IFERROR(_FV(Concept_combined[[#This Row],[Asset Name]],"P/E",TRUE), "")</f>
        <v>36.438499999999998</v>
      </c>
      <c r="L211" t="str" cm="1">
        <f t="array" ref="L21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11" s="4" cm="1">
        <f t="array" ref="M211">IFERROR(_FV(Concept_combined[[#This Row],[Asset Name]],"Beta"), "")</f>
        <v>0.89249999999999996</v>
      </c>
    </row>
    <row r="212" spans="1:13" x14ac:dyDescent="0.2">
      <c r="A212" t="s">
        <v>1186</v>
      </c>
      <c r="B212" t="s">
        <v>2752</v>
      </c>
      <c r="C212" t="s">
        <v>961</v>
      </c>
      <c r="D212" t="e" vm="208">
        <v>#VALUE!</v>
      </c>
      <c r="E212" t="str" cm="1">
        <f t="array" ref="E212">IFERROR(_FV(Concept_combined[[#This Row],[Asset Name]],"Industry"), "Undefined")</f>
        <v>Semiconductors &amp; Semiconductor Equipment</v>
      </c>
      <c r="F212" s="6" cm="1">
        <f t="array" ref="F212">IFERROR(_FV(Concept_combined[[#This Row],[Asset Name]],"Price"), 0)</f>
        <v>129.77000000000001</v>
      </c>
      <c r="G212" s="5" cm="1">
        <f t="array" ref="G212">IFERROR(_FV(Concept_combined[[#This Row],[Asset Name]],"Volume"), 0)</f>
        <v>354234</v>
      </c>
      <c r="H212" s="7" cm="1">
        <f t="array" ref="H212">IFERROR(_FV(Concept_combined[[#This Row],[Asset Name]],"Market cap",TRUE), 0)</f>
        <v>6936299934</v>
      </c>
      <c r="I21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12" s="5" cm="1">
        <f t="array" ref="J212">IFERROR(_FV(Concept_combined[[#This Row],[Asset Name]],"Shares outstanding",TRUE), 0)</f>
        <v>53450720</v>
      </c>
      <c r="K212" s="4" cm="1">
        <f t="array" ref="K212">IFERROR(_FV(Concept_combined[[#This Row],[Asset Name]],"P/E",TRUE), "")</f>
        <v>26.4772</v>
      </c>
      <c r="L212" t="str" cm="1">
        <f t="array" ref="L21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12" s="4" cm="1">
        <f t="array" ref="M212">IFERROR(_FV(Concept_combined[[#This Row],[Asset Name]],"Beta"), "")</f>
        <v>0.94130000000000003</v>
      </c>
    </row>
    <row r="213" spans="1:13" x14ac:dyDescent="0.2">
      <c r="A213" t="s">
        <v>1187</v>
      </c>
      <c r="B213" t="s">
        <v>2752</v>
      </c>
      <c r="C213" t="s">
        <v>961</v>
      </c>
      <c r="D213" t="e" vm="209">
        <v>#VALUE!</v>
      </c>
      <c r="E213" t="str" cm="1">
        <f t="array" ref="E213">IFERROR(_FV(Concept_combined[[#This Row],[Asset Name]],"Industry"), "Undefined")</f>
        <v>Machinery, Equipment &amp; Components</v>
      </c>
      <c r="F213" s="6" cm="1">
        <f t="array" ref="F213">IFERROR(_FV(Concept_combined[[#This Row],[Asset Name]],"Price"), 0)</f>
        <v>56.96</v>
      </c>
      <c r="G213" s="5" cm="1">
        <f t="array" ref="G213">IFERROR(_FV(Concept_combined[[#This Row],[Asset Name]],"Volume"), 0)</f>
        <v>5</v>
      </c>
      <c r="H213" s="7" cm="1">
        <f t="array" ref="H213">IFERROR(_FV(Concept_combined[[#This Row],[Asset Name]],"Market cap",TRUE), 0)</f>
        <v>6470485120</v>
      </c>
      <c r="I21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13" s="5" cm="1">
        <f t="array" ref="J213">IFERROR(_FV(Concept_combined[[#This Row],[Asset Name]],"Shares outstanding",TRUE), 0)</f>
        <v>113597000</v>
      </c>
      <c r="K213" s="4" cm="1">
        <f t="array" ref="K213">IFERROR(_FV(Concept_combined[[#This Row],[Asset Name]],"P/E",TRUE), "")</f>
        <v>10.734400000000001</v>
      </c>
      <c r="L213" t="str" cm="1">
        <f t="array" ref="L21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13" s="4" cm="1">
        <f t="array" ref="M213">IFERROR(_FV(Concept_combined[[#This Row],[Asset Name]],"Beta"), "")</f>
        <v>1.0641</v>
      </c>
    </row>
    <row r="214" spans="1:13" x14ac:dyDescent="0.2">
      <c r="A214" t="s">
        <v>1188</v>
      </c>
      <c r="B214" t="s">
        <v>2752</v>
      </c>
      <c r="C214" t="s">
        <v>961</v>
      </c>
      <c r="D214" t="e" vm="210">
        <v>#VALUE!</v>
      </c>
      <c r="E214" t="str" cm="1">
        <f t="array" ref="E214">IFERROR(_FV(Concept_combined[[#This Row],[Asset Name]],"Industry"), "Undefined")</f>
        <v>Machinery, Equipment &amp; Components</v>
      </c>
      <c r="F214" s="6" cm="1">
        <f t="array" ref="F214">IFERROR(_FV(Concept_combined[[#This Row],[Asset Name]],"Price"), 0)</f>
        <v>180.98</v>
      </c>
      <c r="G214" s="5" cm="1">
        <f t="array" ref="G214">IFERROR(_FV(Concept_combined[[#This Row],[Asset Name]],"Volume"), 0)</f>
        <v>103010</v>
      </c>
      <c r="H214" s="7" cm="1">
        <f t="array" ref="H214">IFERROR(_FV(Concept_combined[[#This Row],[Asset Name]],"Market cap",TRUE), 0)</f>
        <v>6039422046</v>
      </c>
      <c r="I21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14" s="5" cm="1">
        <f t="array" ref="J214">IFERROR(_FV(Concept_combined[[#This Row],[Asset Name]],"Shares outstanding",TRUE), 0)</f>
        <v>33370660</v>
      </c>
      <c r="K214" s="4" cm="1">
        <f t="array" ref="K214">IFERROR(_FV(Concept_combined[[#This Row],[Asset Name]],"P/E",TRUE), "")</f>
        <v>22.465800000000002</v>
      </c>
      <c r="L214" t="str" cm="1">
        <f t="array" ref="L21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14" s="4" cm="1">
        <f t="array" ref="M214">IFERROR(_FV(Concept_combined[[#This Row],[Asset Name]],"Beta"), "")</f>
        <v>0.89500000000000002</v>
      </c>
    </row>
    <row r="215" spans="1:13" x14ac:dyDescent="0.2">
      <c r="A215" t="s">
        <v>1189</v>
      </c>
      <c r="B215" t="s">
        <v>2752</v>
      </c>
      <c r="C215" t="s">
        <v>961</v>
      </c>
      <c r="D215" t="e" vm="211">
        <v>#VALUE!</v>
      </c>
      <c r="E215" t="str" cm="1">
        <f t="array" ref="E215">IFERROR(_FV(Concept_combined[[#This Row],[Asset Name]],"Industry"), "Undefined")</f>
        <v>Machinery, Equipment &amp; Components</v>
      </c>
      <c r="F215" s="6" cm="1">
        <f t="array" ref="F215">IFERROR(_FV(Concept_combined[[#This Row],[Asset Name]],"Price"), 0)</f>
        <v>142.43</v>
      </c>
      <c r="G215" s="5" cm="1">
        <f t="array" ref="G215">IFERROR(_FV(Concept_combined[[#This Row],[Asset Name]],"Volume"), 0)</f>
        <v>12</v>
      </c>
      <c r="H215" s="7" cm="1">
        <f t="array" ref="H215">IFERROR(_FV(Concept_combined[[#This Row],[Asset Name]],"Market cap",TRUE), 0)</f>
        <v>6096152127</v>
      </c>
      <c r="I21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15" s="5" cm="1">
        <f t="array" ref="J215">IFERROR(_FV(Concept_combined[[#This Row],[Asset Name]],"Shares outstanding",TRUE), 0)</f>
        <v>42801040</v>
      </c>
      <c r="K215" s="4" cm="1">
        <f t="array" ref="K215">IFERROR(_FV(Concept_combined[[#This Row],[Asset Name]],"P/E",TRUE), "")</f>
        <v>164.48589999999999</v>
      </c>
      <c r="L215" t="str" cm="1">
        <f t="array" ref="L21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15" s="4" cm="1">
        <f t="array" ref="M215">IFERROR(_FV(Concept_combined[[#This Row],[Asset Name]],"Beta"), "")</f>
        <v>1.7509999999999999</v>
      </c>
    </row>
    <row r="216" spans="1:13" x14ac:dyDescent="0.2">
      <c r="A216" t="s">
        <v>1190</v>
      </c>
      <c r="B216" t="s">
        <v>2752</v>
      </c>
      <c r="C216" t="s">
        <v>961</v>
      </c>
      <c r="D216" t="e" vm="212">
        <v>#VALUE!</v>
      </c>
      <c r="E216" t="str" cm="1">
        <f t="array" ref="E216">IFERROR(_FV(Concept_combined[[#This Row],[Asset Name]],"Industry"), "Undefined")</f>
        <v>Machinery, Equipment &amp; Components</v>
      </c>
      <c r="F216" s="6" cm="1">
        <f t="array" ref="F216">IFERROR(_FV(Concept_combined[[#This Row],[Asset Name]],"Price"), 0)</f>
        <v>141.61000000000001</v>
      </c>
      <c r="G216" s="5" cm="1">
        <f t="array" ref="G216">IFERROR(_FV(Concept_combined[[#This Row],[Asset Name]],"Volume"), 0)</f>
        <v>164864</v>
      </c>
      <c r="H216" s="7" cm="1">
        <f t="array" ref="H216">IFERROR(_FV(Concept_combined[[#This Row],[Asset Name]],"Market cap",TRUE), 0)</f>
        <v>6546720930</v>
      </c>
      <c r="I21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16" s="5" cm="1">
        <f t="array" ref="J216">IFERROR(_FV(Concept_combined[[#This Row],[Asset Name]],"Shares outstanding",TRUE), 0)</f>
        <v>46230640</v>
      </c>
      <c r="K216" s="4" cm="1">
        <f t="array" ref="K216">IFERROR(_FV(Concept_combined[[#This Row],[Asset Name]],"P/E",TRUE), "")</f>
        <v>42.4771</v>
      </c>
      <c r="L216" t="str" cm="1">
        <f t="array" ref="L21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16" s="4" cm="1">
        <f t="array" ref="M216">IFERROR(_FV(Concept_combined[[#This Row],[Asset Name]],"Beta"), "")</f>
        <v>1.1964999999999999</v>
      </c>
    </row>
    <row r="217" spans="1:13" x14ac:dyDescent="0.2">
      <c r="A217" t="s">
        <v>1191</v>
      </c>
      <c r="B217" t="s">
        <v>2752</v>
      </c>
      <c r="C217" t="s">
        <v>961</v>
      </c>
      <c r="D217" t="e" vm="213">
        <v>#VALUE!</v>
      </c>
      <c r="E217" t="str" cm="1">
        <f t="array" ref="E217">IFERROR(_FV(Concept_combined[[#This Row],[Asset Name]],"Industry"), "Undefined")</f>
        <v>Homebuilding &amp; Construction Supplies</v>
      </c>
      <c r="F217" s="6" cm="1">
        <f t="array" ref="F217">IFERROR(_FV(Concept_combined[[#This Row],[Asset Name]],"Price"), 0)</f>
        <v>87.83</v>
      </c>
      <c r="G217" s="5" cm="1">
        <f t="array" ref="G217">IFERROR(_FV(Concept_combined[[#This Row],[Asset Name]],"Volume"), 0)</f>
        <v>520129</v>
      </c>
      <c r="H217" s="7" cm="1">
        <f t="array" ref="H217">IFERROR(_FV(Concept_combined[[#This Row],[Asset Name]],"Market cap",TRUE), 0)</f>
        <v>5585902804</v>
      </c>
      <c r="I21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17" s="5" cm="1">
        <f t="array" ref="J217">IFERROR(_FV(Concept_combined[[#This Row],[Asset Name]],"Shares outstanding",TRUE), 0)</f>
        <v>63599030</v>
      </c>
      <c r="K217" s="4" cm="1">
        <f t="array" ref="K217">IFERROR(_FV(Concept_combined[[#This Row],[Asset Name]],"P/E",TRUE), "")</f>
        <v>0</v>
      </c>
      <c r="L217" t="str" cm="1">
        <f t="array" ref="L21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7" s="4" cm="1">
        <f t="array" ref="M217">IFERROR(_FV(Concept_combined[[#This Row],[Asset Name]],"Beta"), "")</f>
        <v>1.5838000000000001</v>
      </c>
    </row>
    <row r="218" spans="1:13" x14ac:dyDescent="0.2">
      <c r="A218" t="s">
        <v>1192</v>
      </c>
      <c r="B218" t="s">
        <v>2752</v>
      </c>
      <c r="C218" t="s">
        <v>961</v>
      </c>
      <c r="D218" t="e" vm="214">
        <v>#VALUE!</v>
      </c>
      <c r="E218" t="str" cm="1">
        <f t="array" ref="E218">IFERROR(_FV(Concept_combined[[#This Row],[Asset Name]],"Industry"), "Undefined")</f>
        <v>Residential &amp; Commercial REIT</v>
      </c>
      <c r="F218" s="6" cm="1">
        <f t="array" ref="F218">IFERROR(_FV(Concept_combined[[#This Row],[Asset Name]],"Price"), 0)</f>
        <v>19</v>
      </c>
      <c r="G218" s="5" cm="1">
        <f t="array" ref="G218">IFERROR(_FV(Concept_combined[[#This Row],[Asset Name]],"Volume"), 0)</f>
        <v>468</v>
      </c>
      <c r="H218" s="7" cm="1">
        <f t="array" ref="H218">IFERROR(_FV(Concept_combined[[#This Row],[Asset Name]],"Market cap",TRUE), 0)</f>
        <v>6003287500</v>
      </c>
      <c r="I21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18" s="5" cm="1">
        <f t="array" ref="J218">IFERROR(_FV(Concept_combined[[#This Row],[Asset Name]],"Shares outstanding",TRUE), 0)</f>
        <v>315962500</v>
      </c>
      <c r="K218" s="4" cm="1">
        <f t="array" ref="K218">IFERROR(_FV(Concept_combined[[#This Row],[Asset Name]],"P/E",TRUE), "")</f>
        <v>13.7011</v>
      </c>
      <c r="L218" t="str" cm="1">
        <f t="array" ref="L21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18" s="4" cm="1">
        <f t="array" ref="M218">IFERROR(_FV(Concept_combined[[#This Row],[Asset Name]],"Beta"), "")</f>
        <v>1.7269000000000001</v>
      </c>
    </row>
    <row r="219" spans="1:13" x14ac:dyDescent="0.2">
      <c r="A219" t="s">
        <v>1193</v>
      </c>
      <c r="B219" t="s">
        <v>2752</v>
      </c>
      <c r="C219" t="s">
        <v>961</v>
      </c>
      <c r="D219" t="e" vm="215">
        <v>#VALUE!</v>
      </c>
      <c r="E219" t="str" cm="1">
        <f t="array" ref="E219">IFERROR(_FV(Concept_combined[[#This Row],[Asset Name]],"Industry"), "Undefined")</f>
        <v>Electronic Equipment &amp; Parts</v>
      </c>
      <c r="F219" s="6" cm="1">
        <f t="array" ref="F219">IFERROR(_FV(Concept_combined[[#This Row],[Asset Name]],"Price"), 0)</f>
        <v>251.23</v>
      </c>
      <c r="G219" s="5" cm="1">
        <f t="array" ref="G219">IFERROR(_FV(Concept_combined[[#This Row],[Asset Name]],"Volume"), 0)</f>
        <v>102735</v>
      </c>
      <c r="H219" s="7" cm="1">
        <f t="array" ref="H219">IFERROR(_FV(Concept_combined[[#This Row],[Asset Name]],"Market cap",TRUE), 0)</f>
        <v>6226597373</v>
      </c>
      <c r="I21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19" s="5" cm="1">
        <f t="array" ref="J219">IFERROR(_FV(Concept_combined[[#This Row],[Asset Name]],"Shares outstanding",TRUE), 0)</f>
        <v>24784450</v>
      </c>
      <c r="K219" s="4" cm="1">
        <f t="array" ref="K219">IFERROR(_FV(Concept_combined[[#This Row],[Asset Name]],"P/E",TRUE), "")</f>
        <v>28.787800000000001</v>
      </c>
      <c r="L219" t="str" cm="1">
        <f t="array" ref="L21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19" s="4" cm="1">
        <f t="array" ref="M219">IFERROR(_FV(Concept_combined[[#This Row],[Asset Name]],"Beta"), "")</f>
        <v>1.2844</v>
      </c>
    </row>
    <row r="220" spans="1:13" x14ac:dyDescent="0.2">
      <c r="A220" t="s">
        <v>1194</v>
      </c>
      <c r="B220" t="s">
        <v>2752</v>
      </c>
      <c r="C220" t="s">
        <v>961</v>
      </c>
      <c r="D220" t="e" vm="216">
        <v>#VALUE!</v>
      </c>
      <c r="E220" t="str" cm="1">
        <f t="array" ref="E220">IFERROR(_FV(Concept_combined[[#This Row],[Asset Name]],"Industry"), "Undefined")</f>
        <v>Software &amp; IT Services</v>
      </c>
      <c r="F220" s="6" cm="1">
        <f t="array" ref="F220">IFERROR(_FV(Concept_combined[[#This Row],[Asset Name]],"Price"), 0)</f>
        <v>44.11</v>
      </c>
      <c r="G220" s="5" cm="1">
        <f t="array" ref="G220">IFERROR(_FV(Concept_combined[[#This Row],[Asset Name]],"Volume"), 0)</f>
        <v>1</v>
      </c>
      <c r="H220" s="7" cm="1">
        <f t="array" ref="H220">IFERROR(_FV(Concept_combined[[#This Row],[Asset Name]],"Market cap",TRUE), 0)</f>
        <v>6102256798</v>
      </c>
      <c r="I22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20" s="5" cm="1">
        <f t="array" ref="J220">IFERROR(_FV(Concept_combined[[#This Row],[Asset Name]],"Shares outstanding",TRUE), 0)</f>
        <v>138341800</v>
      </c>
      <c r="K220" s="4" t="str" cm="1">
        <f t="array" ref="K220">IFERROR(_FV(Concept_combined[[#This Row],[Asset Name]],"P/E",TRUE), "")</f>
        <v/>
      </c>
      <c r="L220" t="str" cm="1">
        <f t="array" ref="L22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0" s="4" cm="1">
        <f t="array" ref="M220">IFERROR(_FV(Concept_combined[[#This Row],[Asset Name]],"Beta"), "")</f>
        <v>0.74</v>
      </c>
    </row>
    <row r="221" spans="1:13" x14ac:dyDescent="0.2">
      <c r="A221" t="s">
        <v>1195</v>
      </c>
      <c r="B221" t="s">
        <v>2752</v>
      </c>
      <c r="C221" t="s">
        <v>961</v>
      </c>
      <c r="D221" t="e" vm="217">
        <v>#VALUE!</v>
      </c>
      <c r="E221" t="str" cm="1">
        <f t="array" ref="E221">IFERROR(_FV(Concept_combined[[#This Row],[Asset Name]],"Industry"), "Undefined")</f>
        <v>Food &amp; Tobacco</v>
      </c>
      <c r="F221" s="6" cm="1">
        <f t="array" ref="F221">IFERROR(_FV(Concept_combined[[#This Row],[Asset Name]],"Price"), 0)</f>
        <v>132.36000000000001</v>
      </c>
      <c r="G221" s="5" cm="1">
        <f t="array" ref="G221">IFERROR(_FV(Concept_combined[[#This Row],[Asset Name]],"Volume"), 0)</f>
        <v>68</v>
      </c>
      <c r="H221" s="7" cm="1">
        <f t="array" ref="H221">IFERROR(_FV(Concept_combined[[#This Row],[Asset Name]],"Market cap",TRUE), 0)</f>
        <v>6410333778</v>
      </c>
      <c r="I22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21" s="5" cm="1">
        <f t="array" ref="J221">IFERROR(_FV(Concept_combined[[#This Row],[Asset Name]],"Shares outstanding",TRUE), 0)</f>
        <v>48431050</v>
      </c>
      <c r="K221" s="4" cm="1">
        <f t="array" ref="K221">IFERROR(_FV(Concept_combined[[#This Row],[Asset Name]],"P/E",TRUE), "")</f>
        <v>706.07060000000001</v>
      </c>
      <c r="L221" t="str" cm="1">
        <f t="array" ref="L22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21" s="4" cm="1">
        <f t="array" ref="M221">IFERROR(_FV(Concept_combined[[#This Row],[Asset Name]],"Beta"), "")</f>
        <v>1.3632</v>
      </c>
    </row>
    <row r="222" spans="1:13" x14ac:dyDescent="0.2">
      <c r="A222" t="s">
        <v>1196</v>
      </c>
      <c r="B222" t="s">
        <v>2752</v>
      </c>
      <c r="C222" t="s">
        <v>961</v>
      </c>
      <c r="D222" t="e" vm="218">
        <v>#VALUE!</v>
      </c>
      <c r="E222" t="str" cm="1">
        <f t="array" ref="E222">IFERROR(_FV(Concept_combined[[#This Row],[Asset Name]],"Industry"), "Undefined")</f>
        <v>Banking Services</v>
      </c>
      <c r="F222" s="6" cm="1">
        <f t="array" ref="F222">IFERROR(_FV(Concept_combined[[#This Row],[Asset Name]],"Price"), 0)</f>
        <v>43.97</v>
      </c>
      <c r="G222" s="5" cm="1">
        <f t="array" ref="G222">IFERROR(_FV(Concept_combined[[#This Row],[Asset Name]],"Volume"), 0)</f>
        <v>3239</v>
      </c>
      <c r="H222" s="7" cm="1">
        <f t="array" ref="H222">IFERROR(_FV(Concept_combined[[#This Row],[Asset Name]],"Market cap",TRUE), 0)</f>
        <v>6492377159</v>
      </c>
      <c r="I22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22" s="5" cm="1">
        <f t="array" ref="J222">IFERROR(_FV(Concept_combined[[#This Row],[Asset Name]],"Shares outstanding",TRUE), 0)</f>
        <v>147654700</v>
      </c>
      <c r="K222" s="4" cm="1">
        <f t="array" ref="K222">IFERROR(_FV(Concept_combined[[#This Row],[Asset Name]],"P/E",TRUE), "")</f>
        <v>11.0281</v>
      </c>
      <c r="L222" t="str" cm="1">
        <f t="array" ref="L22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22" s="4" cm="1">
        <f t="array" ref="M222">IFERROR(_FV(Concept_combined[[#This Row],[Asset Name]],"Beta"), "")</f>
        <v>1.1022000000000001</v>
      </c>
    </row>
    <row r="223" spans="1:13" x14ac:dyDescent="0.2">
      <c r="A223" t="s">
        <v>1197</v>
      </c>
      <c r="B223" t="s">
        <v>2752</v>
      </c>
      <c r="C223" t="s">
        <v>961</v>
      </c>
      <c r="D223" t="e" vm="219">
        <v>#VALUE!</v>
      </c>
      <c r="E223" t="str" cm="1">
        <f t="array" ref="E223">IFERROR(_FV(Concept_combined[[#This Row],[Asset Name]],"Industry"), "Undefined")</f>
        <v>Leisure Products</v>
      </c>
      <c r="F223" s="6" cm="1">
        <f t="array" ref="F223">IFERROR(_FV(Concept_combined[[#This Row],[Asset Name]],"Price"), 0)</f>
        <v>16.25</v>
      </c>
      <c r="G223" s="5" cm="1">
        <f t="array" ref="G223">IFERROR(_FV(Concept_combined[[#This Row],[Asset Name]],"Volume"), 0)</f>
        <v>2239</v>
      </c>
      <c r="H223" s="7" cm="1">
        <f t="array" ref="H223">IFERROR(_FV(Concept_combined[[#This Row],[Asset Name]],"Market cap",TRUE), 0)</f>
        <v>5591625000</v>
      </c>
      <c r="I22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23" s="5" cm="1">
        <f t="array" ref="J223">IFERROR(_FV(Concept_combined[[#This Row],[Asset Name]],"Shares outstanding",TRUE), 0)</f>
        <v>344100000</v>
      </c>
      <c r="K223" s="4" cm="1">
        <f t="array" ref="K223">IFERROR(_FV(Concept_combined[[#This Row],[Asset Name]],"P/E",TRUE), "")</f>
        <v>19.8306</v>
      </c>
      <c r="L223" t="str" cm="1">
        <f t="array" ref="L22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23" s="4" cm="1">
        <f t="array" ref="M223">IFERROR(_FV(Concept_combined[[#This Row],[Asset Name]],"Beta"), "")</f>
        <v>0.86480000000000001</v>
      </c>
    </row>
    <row r="224" spans="1:13" x14ac:dyDescent="0.2">
      <c r="A224" t="s">
        <v>1198</v>
      </c>
      <c r="B224" t="s">
        <v>2752</v>
      </c>
      <c r="C224" t="s">
        <v>961</v>
      </c>
      <c r="D224" t="e" vm="220">
        <v>#VALUE!</v>
      </c>
      <c r="E224" t="str" cm="1">
        <f t="array" ref="E224">IFERROR(_FV(Concept_combined[[#This Row],[Asset Name]],"Industry"), "Undefined")</f>
        <v>Oil &amp; Gas</v>
      </c>
      <c r="F224" s="6" cm="1">
        <f t="array" ref="F224">IFERROR(_FV(Concept_combined[[#This Row],[Asset Name]],"Price"), 0)</f>
        <v>41.05</v>
      </c>
      <c r="G224" s="5" cm="1">
        <f t="array" ref="G224">IFERROR(_FV(Concept_combined[[#This Row],[Asset Name]],"Volume"), 0)</f>
        <v>1333771</v>
      </c>
      <c r="H224" s="7" cm="1">
        <f t="array" ref="H224">IFERROR(_FV(Concept_combined[[#This Row],[Asset Name]],"Market cap",TRUE), 0)</f>
        <v>6263257115</v>
      </c>
      <c r="I22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24" s="5" cm="1">
        <f t="array" ref="J224">IFERROR(_FV(Concept_combined[[#This Row],[Asset Name]],"Shares outstanding",TRUE), 0)</f>
        <v>152576300</v>
      </c>
      <c r="K224" s="4" cm="1">
        <f t="array" ref="K224">IFERROR(_FV(Concept_combined[[#This Row],[Asset Name]],"P/E",TRUE), "")</f>
        <v>11.389200000000001</v>
      </c>
      <c r="L224" t="str" cm="1">
        <f t="array" ref="L22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24" s="4" cm="1">
        <f t="array" ref="M224">IFERROR(_FV(Concept_combined[[#This Row],[Asset Name]],"Beta"), "")</f>
        <v>2.2517999999999998</v>
      </c>
    </row>
    <row r="225" spans="1:13" x14ac:dyDescent="0.2">
      <c r="A225" t="s">
        <v>1199</v>
      </c>
      <c r="B225" t="s">
        <v>2752</v>
      </c>
      <c r="C225" t="s">
        <v>961</v>
      </c>
      <c r="D225" t="e" vm="221">
        <v>#VALUE!</v>
      </c>
      <c r="E225" t="str" cm="1">
        <f t="array" ref="E225">IFERROR(_FV(Concept_combined[[#This Row],[Asset Name]],"Industry"), "Undefined")</f>
        <v>Metals &amp; Mining</v>
      </c>
      <c r="F225" s="6" cm="1">
        <f t="array" ref="F225">IFERROR(_FV(Concept_combined[[#This Row],[Asset Name]],"Price"), 0)</f>
        <v>52.96</v>
      </c>
      <c r="G225" s="5" cm="1">
        <f t="array" ref="G225">IFERROR(_FV(Concept_combined[[#This Row],[Asset Name]],"Volume"), 0)</f>
        <v>726426</v>
      </c>
      <c r="H225" s="7" cm="1">
        <f t="array" ref="H225">IFERROR(_FV(Concept_combined[[#This Row],[Asset Name]],"Market cap",TRUE), 0)</f>
        <v>6089997504</v>
      </c>
      <c r="I22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25" s="5" cm="1">
        <f t="array" ref="J225">IFERROR(_FV(Concept_combined[[#This Row],[Asset Name]],"Shares outstanding",TRUE), 0)</f>
        <v>114992400</v>
      </c>
      <c r="K225" s="4" cm="1">
        <f t="array" ref="K225">IFERROR(_FV(Concept_combined[[#This Row],[Asset Name]],"P/E",TRUE), "")</f>
        <v>11.0289</v>
      </c>
      <c r="L225" t="str" cm="1">
        <f t="array" ref="L22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25" s="4" cm="1">
        <f t="array" ref="M225">IFERROR(_FV(Concept_combined[[#This Row],[Asset Name]],"Beta"), "")</f>
        <v>1.1682999999999999</v>
      </c>
    </row>
    <row r="226" spans="1:13" x14ac:dyDescent="0.2">
      <c r="A226" t="s">
        <v>1200</v>
      </c>
      <c r="B226" t="s">
        <v>2752</v>
      </c>
      <c r="C226" t="s">
        <v>961</v>
      </c>
      <c r="D226" t="e" vm="222">
        <v>#VALUE!</v>
      </c>
      <c r="E226" t="str" cm="1">
        <f t="array" ref="E226">IFERROR(_FV(Concept_combined[[#This Row],[Asset Name]],"Industry"), "Undefined")</f>
        <v>Insurance</v>
      </c>
      <c r="F226" s="6" cm="1">
        <f t="array" ref="F226">IFERROR(_FV(Concept_combined[[#This Row],[Asset Name]],"Price"), 0)</f>
        <v>56.58</v>
      </c>
      <c r="G226" s="5" cm="1">
        <f t="array" ref="G226">IFERROR(_FV(Concept_combined[[#This Row],[Asset Name]],"Volume"), 0)</f>
        <v>380237</v>
      </c>
      <c r="H226" s="7" cm="1">
        <f t="array" ref="H226">IFERROR(_FV(Concept_combined[[#This Row],[Asset Name]],"Market cap",TRUE), 0)</f>
        <v>6035563998</v>
      </c>
      <c r="I22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26" s="5" cm="1">
        <f t="array" ref="J226">IFERROR(_FV(Concept_combined[[#This Row],[Asset Name]],"Shares outstanding",TRUE), 0)</f>
        <v>106673100</v>
      </c>
      <c r="K226" s="4" cm="1">
        <f t="array" ref="K226">IFERROR(_FV(Concept_combined[[#This Row],[Asset Name]],"P/E",TRUE), "")</f>
        <v>8.5536999999999992</v>
      </c>
      <c r="L226" t="str" cm="1">
        <f t="array" ref="L22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26" s="4" cm="1">
        <f t="array" ref="M226">IFERROR(_FV(Concept_combined[[#This Row],[Asset Name]],"Beta"), "")</f>
        <v>1.1025</v>
      </c>
    </row>
    <row r="227" spans="1:13" x14ac:dyDescent="0.2">
      <c r="A227" t="s">
        <v>1201</v>
      </c>
      <c r="B227" t="s">
        <v>2752</v>
      </c>
      <c r="C227" t="s">
        <v>961</v>
      </c>
      <c r="D227" t="e" vm="223">
        <v>#VALUE!</v>
      </c>
      <c r="E227" t="str" cm="1">
        <f t="array" ref="E227">IFERROR(_FV(Concept_combined[[#This Row],[Asset Name]],"Industry"), "Undefined")</f>
        <v>Chemicals</v>
      </c>
      <c r="F227" s="6" cm="1">
        <f t="array" ref="F227">IFERROR(_FV(Concept_combined[[#This Row],[Asset Name]],"Price"), 0)</f>
        <v>46.17</v>
      </c>
      <c r="G227" s="5" cm="1">
        <f t="array" ref="G227">IFERROR(_FV(Concept_combined[[#This Row],[Asset Name]],"Volume"), 0)</f>
        <v>1315518</v>
      </c>
      <c r="H227" s="7" cm="1">
        <f t="array" ref="H227">IFERROR(_FV(Concept_combined[[#This Row],[Asset Name]],"Market cap",TRUE), 0)</f>
        <v>5513667570</v>
      </c>
      <c r="I22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27" s="5" cm="1">
        <f t="array" ref="J227">IFERROR(_FV(Concept_combined[[#This Row],[Asset Name]],"Shares outstanding",TRUE), 0)</f>
        <v>119421000</v>
      </c>
      <c r="K227" s="4" cm="1">
        <f t="array" ref="K227">IFERROR(_FV(Concept_combined[[#This Row],[Asset Name]],"P/E",TRUE), "")</f>
        <v>16.606999999999999</v>
      </c>
      <c r="L227" t="str" cm="1">
        <f t="array" ref="L22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27" s="4" cm="1">
        <f t="array" ref="M227">IFERROR(_FV(Concept_combined[[#This Row],[Asset Name]],"Beta"), "")</f>
        <v>1.4309000000000001</v>
      </c>
    </row>
    <row r="228" spans="1:13" x14ac:dyDescent="0.2">
      <c r="A228" t="s">
        <v>1202</v>
      </c>
      <c r="B228" t="s">
        <v>2752</v>
      </c>
      <c r="C228" t="s">
        <v>961</v>
      </c>
      <c r="D228" t="e" vm="224">
        <v>#VALUE!</v>
      </c>
      <c r="E228" t="str" cm="1">
        <f t="array" ref="E228">IFERROR(_FV(Concept_combined[[#This Row],[Asset Name]],"Industry"), "Undefined")</f>
        <v>Construction &amp; Engineering</v>
      </c>
      <c r="F228" s="6" cm="1">
        <f t="array" ref="F228">IFERROR(_FV(Concept_combined[[#This Row],[Asset Name]],"Price"), 0)</f>
        <v>198.8</v>
      </c>
      <c r="G228" s="5" cm="1">
        <f t="array" ref="G228">IFERROR(_FV(Concept_combined[[#This Row],[Asset Name]],"Volume"), 0)</f>
        <v>284907</v>
      </c>
      <c r="H228" s="7" cm="1">
        <f t="array" ref="H228">IFERROR(_FV(Concept_combined[[#This Row],[Asset Name]],"Market cap",TRUE), 0)</f>
        <v>5654987268</v>
      </c>
      <c r="I22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28" s="5" cm="1">
        <f t="array" ref="J228">IFERROR(_FV(Concept_combined[[#This Row],[Asset Name]],"Shares outstanding",TRUE), 0)</f>
        <v>28445610</v>
      </c>
      <c r="K228" s="4" cm="1">
        <f t="array" ref="K228">IFERROR(_FV(Concept_combined[[#This Row],[Asset Name]],"P/E",TRUE), "")</f>
        <v>22.499700000000001</v>
      </c>
      <c r="L228" t="str" cm="1">
        <f t="array" ref="L22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28" s="4" cm="1">
        <f t="array" ref="M228">IFERROR(_FV(Concept_combined[[#This Row],[Asset Name]],"Beta"), "")</f>
        <v>1.9375</v>
      </c>
    </row>
    <row r="229" spans="1:13" x14ac:dyDescent="0.2">
      <c r="A229" t="s">
        <v>1204</v>
      </c>
      <c r="B229" t="s">
        <v>2752</v>
      </c>
      <c r="C229" t="s">
        <v>961</v>
      </c>
      <c r="D229" t="e" vm="225">
        <v>#VALUE!</v>
      </c>
      <c r="E229" t="str" cm="1">
        <f t="array" ref="E229">IFERROR(_FV(Concept_combined[[#This Row],[Asset Name]],"Industry"), "Undefined")</f>
        <v>Machinery, Equipment &amp; Components</v>
      </c>
      <c r="F229" s="6" cm="1">
        <f t="array" ref="F229">IFERROR(_FV(Concept_combined[[#This Row],[Asset Name]],"Price"), 0)</f>
        <v>85.8</v>
      </c>
      <c r="G229" s="5" cm="1">
        <f t="array" ref="G229">IFERROR(_FV(Concept_combined[[#This Row],[Asset Name]],"Volume"), 0)</f>
        <v>701035</v>
      </c>
      <c r="H229" s="7" cm="1">
        <f t="array" ref="H229">IFERROR(_FV(Concept_combined[[#This Row],[Asset Name]],"Market cap",TRUE), 0)</f>
        <v>7053556224</v>
      </c>
      <c r="I22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29" s="5" cm="1">
        <f t="array" ref="J229">IFERROR(_FV(Concept_combined[[#This Row],[Asset Name]],"Shares outstanding",TRUE), 0)</f>
        <v>82209280</v>
      </c>
      <c r="K229" s="4" cm="1">
        <f t="array" ref="K229">IFERROR(_FV(Concept_combined[[#This Row],[Asset Name]],"P/E",TRUE), "")</f>
        <v>40.560899999999997</v>
      </c>
      <c r="L229" t="str" cm="1">
        <f t="array" ref="L22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29" s="4" cm="1">
        <f t="array" ref="M229">IFERROR(_FV(Concept_combined[[#This Row],[Asset Name]],"Beta"), "")</f>
        <v>0.80059999999999998</v>
      </c>
    </row>
    <row r="230" spans="1:13" x14ac:dyDescent="0.2">
      <c r="A230" t="s">
        <v>1205</v>
      </c>
      <c r="B230" t="s">
        <v>2752</v>
      </c>
      <c r="C230" t="s">
        <v>961</v>
      </c>
      <c r="D230" t="e" vm="226">
        <v>#VALUE!</v>
      </c>
      <c r="E230" t="str" cm="1">
        <f t="array" ref="E230">IFERROR(_FV(Concept_combined[[#This Row],[Asset Name]],"Industry"), "Undefined")</f>
        <v>Semiconductors &amp; Semiconductor Equipment</v>
      </c>
      <c r="F230" s="6" cm="1">
        <f t="array" ref="F230">IFERROR(_FV(Concept_combined[[#This Row],[Asset Name]],"Price"), 0)</f>
        <v>59.93</v>
      </c>
      <c r="G230" s="5" cm="1">
        <f t="array" ref="G230">IFERROR(_FV(Concept_combined[[#This Row],[Asset Name]],"Volume"), 0)</f>
        <v>322</v>
      </c>
      <c r="H230" s="7" cm="1">
        <f t="array" ref="H230">IFERROR(_FV(Concept_combined[[#This Row],[Asset Name]],"Market cap",TRUE), 0)</f>
        <v>6251283000</v>
      </c>
      <c r="I23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30" s="5" cm="1">
        <f t="array" ref="J230">IFERROR(_FV(Concept_combined[[#This Row],[Asset Name]],"Shares outstanding",TRUE), 0)</f>
        <v>107780700</v>
      </c>
      <c r="K230" s="4" cm="1">
        <f t="array" ref="K230">IFERROR(_FV(Concept_combined[[#This Row],[Asset Name]],"P/E",TRUE), "")</f>
        <v>18.293900000000001</v>
      </c>
      <c r="L230" t="str" cm="1">
        <f t="array" ref="L23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30" s="4" cm="1">
        <f t="array" ref="M230">IFERROR(_FV(Concept_combined[[#This Row],[Asset Name]],"Beta"), "")</f>
        <v>1.1986000000000001</v>
      </c>
    </row>
    <row r="231" spans="1:13" x14ac:dyDescent="0.2">
      <c r="A231" t="s">
        <v>1206</v>
      </c>
      <c r="B231" t="s">
        <v>2752</v>
      </c>
      <c r="C231" t="s">
        <v>961</v>
      </c>
      <c r="D231" t="e" vm="227">
        <v>#VALUE!</v>
      </c>
      <c r="E231" t="str" cm="1">
        <f t="array" ref="E231">IFERROR(_FV(Concept_combined[[#This Row],[Asset Name]],"Industry"), "Undefined")</f>
        <v>Electronic Equipment &amp; Parts</v>
      </c>
      <c r="F231" s="6" cm="1">
        <f t="array" ref="F231">IFERROR(_FV(Concept_combined[[#This Row],[Asset Name]],"Price"), 0)</f>
        <v>37.69</v>
      </c>
      <c r="G231" s="5" cm="1">
        <f t="array" ref="G231">IFERROR(_FV(Concept_combined[[#This Row],[Asset Name]],"Volume"), 0)</f>
        <v>1724196</v>
      </c>
      <c r="H231" s="7" cm="1">
        <f t="array" ref="H231">IFERROR(_FV(Concept_combined[[#This Row],[Asset Name]],"Market cap",TRUE), 0)</f>
        <v>5681349141</v>
      </c>
      <c r="I23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31" s="5" cm="1">
        <f t="array" ref="J231">IFERROR(_FV(Concept_combined[[#This Row],[Asset Name]],"Shares outstanding",TRUE), 0)</f>
        <v>150738900</v>
      </c>
      <c r="K231" s="4" t="str" cm="1">
        <f t="array" ref="K231">IFERROR(_FV(Concept_combined[[#This Row],[Asset Name]],"P/E",TRUE), "")</f>
        <v/>
      </c>
      <c r="L231" t="str" cm="1">
        <f t="array" ref="L23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1" s="4" cm="1">
        <f t="array" ref="M231">IFERROR(_FV(Concept_combined[[#This Row],[Asset Name]],"Beta"), "")</f>
        <v>1.2606999999999999</v>
      </c>
    </row>
    <row r="232" spans="1:13" x14ac:dyDescent="0.2">
      <c r="A232" t="s">
        <v>1207</v>
      </c>
      <c r="B232" t="s">
        <v>2752</v>
      </c>
      <c r="C232" t="s">
        <v>961</v>
      </c>
      <c r="D232" t="e" vm="228">
        <v>#VALUE!</v>
      </c>
      <c r="E232" t="str" cm="1">
        <f t="array" ref="E232">IFERROR(_FV(Concept_combined[[#This Row],[Asset Name]],"Industry"), "Undefined")</f>
        <v>Personal &amp; Household Products &amp; Services</v>
      </c>
      <c r="F232" s="6" cm="1">
        <f t="array" ref="F232">IFERROR(_FV(Concept_combined[[#This Row],[Asset Name]],"Price"), 0)</f>
        <v>27.55</v>
      </c>
      <c r="G232" s="5" cm="1">
        <f t="array" ref="G232">IFERROR(_FV(Concept_combined[[#This Row],[Asset Name]],"Volume"), 0)</f>
        <v>526878</v>
      </c>
      <c r="H232" s="7" cm="1">
        <f t="array" ref="H232">IFERROR(_FV(Concept_combined[[#This Row],[Asset Name]],"Market cap",TRUE), 0)</f>
        <v>5789296390</v>
      </c>
      <c r="I23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32" s="5" cm="1">
        <f t="array" ref="J232">IFERROR(_FV(Concept_combined[[#This Row],[Asset Name]],"Shares outstanding",TRUE), 0)</f>
        <v>210137800</v>
      </c>
      <c r="K232" s="4" cm="1">
        <f t="array" ref="K232">IFERROR(_FV(Concept_combined[[#This Row],[Asset Name]],"P/E",TRUE), "")</f>
        <v>17.533000000000001</v>
      </c>
      <c r="L232" t="str" cm="1">
        <f t="array" ref="L23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32" s="4" cm="1">
        <f t="array" ref="M232">IFERROR(_FV(Concept_combined[[#This Row],[Asset Name]],"Beta"), "")</f>
        <v>0.46839999999999998</v>
      </c>
    </row>
    <row r="233" spans="1:13" x14ac:dyDescent="0.2">
      <c r="A233" t="s">
        <v>1208</v>
      </c>
      <c r="B233" t="s">
        <v>2752</v>
      </c>
      <c r="C233" t="s">
        <v>961</v>
      </c>
      <c r="D233" t="e" vm="229">
        <v>#VALUE!</v>
      </c>
      <c r="E233" t="str" cm="1">
        <f t="array" ref="E233">IFERROR(_FV(Concept_combined[[#This Row],[Asset Name]],"Industry"), "Undefined")</f>
        <v>Machinery, Equipment &amp; Components</v>
      </c>
      <c r="F233" s="6" cm="1">
        <f t="array" ref="F233">IFERROR(_FV(Concept_combined[[#This Row],[Asset Name]],"Price"), 0)</f>
        <v>79.540000000000006</v>
      </c>
      <c r="G233" s="5" cm="1">
        <f t="array" ref="G233">IFERROR(_FV(Concept_combined[[#This Row],[Asset Name]],"Volume"), 0)</f>
        <v>1</v>
      </c>
      <c r="H233" s="7" cm="1">
        <f t="array" ref="H233">IFERROR(_FV(Concept_combined[[#This Row],[Asset Name]],"Market cap",TRUE), 0)</f>
        <v>5600610250</v>
      </c>
      <c r="I23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33" s="5" cm="1">
        <f t="array" ref="J233">IFERROR(_FV(Concept_combined[[#This Row],[Asset Name]],"Shares outstanding",TRUE), 0)</f>
        <v>70412500</v>
      </c>
      <c r="K233" s="4" cm="1">
        <f t="array" ref="K233">IFERROR(_FV(Concept_combined[[#This Row],[Asset Name]],"P/E",TRUE), "")</f>
        <v>15.1713</v>
      </c>
      <c r="L233" t="str" cm="1">
        <f t="array" ref="L23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33" s="4" cm="1">
        <f t="array" ref="M233">IFERROR(_FV(Concept_combined[[#This Row],[Asset Name]],"Beta"), "")</f>
        <v>1.4575</v>
      </c>
    </row>
    <row r="234" spans="1:13" x14ac:dyDescent="0.2">
      <c r="A234" t="s">
        <v>1209</v>
      </c>
      <c r="B234" t="s">
        <v>2752</v>
      </c>
      <c r="C234" t="s">
        <v>961</v>
      </c>
      <c r="D234" t="e" vm="230">
        <v>#VALUE!</v>
      </c>
      <c r="E234" t="str" cm="1">
        <f t="array" ref="E234">IFERROR(_FV(Concept_combined[[#This Row],[Asset Name]],"Industry"), "Undefined")</f>
        <v>Food &amp; Tobacco</v>
      </c>
      <c r="F234" s="6" cm="1">
        <f t="array" ref="F234">IFERROR(_FV(Concept_combined[[#This Row],[Asset Name]],"Price"), 0)</f>
        <v>116.57</v>
      </c>
      <c r="G234" s="5" cm="1">
        <f t="array" ref="G234">IFERROR(_FV(Concept_combined[[#This Row],[Asset Name]],"Volume"), 0)</f>
        <v>333</v>
      </c>
      <c r="H234" s="7" cm="1">
        <f t="array" ref="H234">IFERROR(_FV(Concept_combined[[#This Row],[Asset Name]],"Market cap",TRUE), 0)</f>
        <v>5270373331</v>
      </c>
      <c r="I23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34" s="5" cm="1">
        <f t="array" ref="J234">IFERROR(_FV(Concept_combined[[#This Row],[Asset Name]],"Shares outstanding",TRUE), 0)</f>
        <v>45212090</v>
      </c>
      <c r="K234" s="4" cm="1">
        <f t="array" ref="K234">IFERROR(_FV(Concept_combined[[#This Row],[Asset Name]],"P/E",TRUE), "")</f>
        <v>33.64</v>
      </c>
      <c r="L234" t="str" cm="1">
        <f t="array" ref="L23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34" s="4" cm="1">
        <f t="array" ref="M234">IFERROR(_FV(Concept_combined[[#This Row],[Asset Name]],"Beta"), "")</f>
        <v>1.5201</v>
      </c>
    </row>
    <row r="235" spans="1:13" x14ac:dyDescent="0.2">
      <c r="A235" t="s">
        <v>1210</v>
      </c>
      <c r="B235" t="s">
        <v>2752</v>
      </c>
      <c r="C235" t="s">
        <v>961</v>
      </c>
      <c r="D235" t="e" vm="231">
        <v>#VALUE!</v>
      </c>
      <c r="E235" t="str" cm="1">
        <f t="array" ref="E235">IFERROR(_FV(Concept_combined[[#This Row],[Asset Name]],"Industry"), "Undefined")</f>
        <v>Electronic Equipment &amp; Parts</v>
      </c>
      <c r="F235" s="6" cm="1">
        <f t="array" ref="F235">IFERROR(_FV(Concept_combined[[#This Row],[Asset Name]],"Price"), 0)</f>
        <v>160.29</v>
      </c>
      <c r="G235" s="5" cm="1">
        <f t="array" ref="G235">IFERROR(_FV(Concept_combined[[#This Row],[Asset Name]],"Volume"), 0)</f>
        <v>89160</v>
      </c>
      <c r="H235" s="7" cm="1">
        <f t="array" ref="H235">IFERROR(_FV(Concept_combined[[#This Row],[Asset Name]],"Market cap",TRUE), 0)</f>
        <v>5753434833</v>
      </c>
      <c r="I23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35" s="5" cm="1">
        <f t="array" ref="J235">IFERROR(_FV(Concept_combined[[#This Row],[Asset Name]],"Shares outstanding",TRUE), 0)</f>
        <v>35893910</v>
      </c>
      <c r="K235" s="4" cm="1">
        <f t="array" ref="K235">IFERROR(_FV(Concept_combined[[#This Row],[Asset Name]],"P/E",TRUE), "")</f>
        <v>83.414900000000003</v>
      </c>
      <c r="L235" t="str" cm="1">
        <f t="array" ref="L23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35" s="4" cm="1">
        <f t="array" ref="M235">IFERROR(_FV(Concept_combined[[#This Row],[Asset Name]],"Beta"), "")</f>
        <v>1.3088</v>
      </c>
    </row>
    <row r="236" spans="1:13" x14ac:dyDescent="0.2">
      <c r="A236" t="s">
        <v>1211</v>
      </c>
      <c r="B236" t="s">
        <v>2752</v>
      </c>
      <c r="C236" t="s">
        <v>961</v>
      </c>
      <c r="D236" t="e" vm="232">
        <v>#VALUE!</v>
      </c>
      <c r="E236" t="str" cm="1">
        <f t="array" ref="E236">IFERROR(_FV(Concept_combined[[#This Row],[Asset Name]],"Industry"), "Undefined")</f>
        <v>Biotechnology &amp; Medical Research</v>
      </c>
      <c r="F236" s="6" cm="1">
        <f t="array" ref="F236">IFERROR(_FV(Concept_combined[[#This Row],[Asset Name]],"Price"), 0)</f>
        <v>45.14</v>
      </c>
      <c r="G236" s="5" cm="1">
        <f t="array" ref="G236">IFERROR(_FV(Concept_combined[[#This Row],[Asset Name]],"Volume"), 0)</f>
        <v>107</v>
      </c>
      <c r="H236" s="7" cm="1">
        <f t="array" ref="H236">IFERROR(_FV(Concept_combined[[#This Row],[Asset Name]],"Market cap",TRUE), 0)</f>
        <v>6588878156</v>
      </c>
      <c r="I23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36" s="5" cm="1">
        <f t="array" ref="J236">IFERROR(_FV(Concept_combined[[#This Row],[Asset Name]],"Shares outstanding",TRUE), 0)</f>
        <v>145965400</v>
      </c>
      <c r="K236" s="4" cm="1">
        <f t="array" ref="K236">IFERROR(_FV(Concept_combined[[#This Row],[Asset Name]],"P/E",TRUE), "")</f>
        <v>0</v>
      </c>
      <c r="L236" t="str" cm="1">
        <f t="array" ref="L23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6" s="4" cm="1">
        <f t="array" ref="M236">IFERROR(_FV(Concept_combined[[#This Row],[Asset Name]],"Beta"), "")</f>
        <v>0.39950000000000002</v>
      </c>
    </row>
    <row r="237" spans="1:13" x14ac:dyDescent="0.2">
      <c r="A237" t="s">
        <v>1212</v>
      </c>
      <c r="B237" t="s">
        <v>2752</v>
      </c>
      <c r="C237" t="s">
        <v>961</v>
      </c>
      <c r="D237" t="e" vm="233">
        <v>#VALUE!</v>
      </c>
      <c r="E237" t="str" cm="1">
        <f t="array" ref="E237">IFERROR(_FV(Concept_combined[[#This Row],[Asset Name]],"Industry"), "Undefined")</f>
        <v>Aerospace &amp; Defense</v>
      </c>
      <c r="F237" s="6" cm="1">
        <f t="array" ref="F237">IFERROR(_FV(Concept_combined[[#This Row],[Asset Name]],"Price"), 0)</f>
        <v>171.2</v>
      </c>
      <c r="G237" s="5" cm="1">
        <f t="array" ref="G237">IFERROR(_FV(Concept_combined[[#This Row],[Asset Name]],"Volume"), 0)</f>
        <v>322</v>
      </c>
      <c r="H237" s="7" cm="1">
        <f t="array" ref="H237">IFERROR(_FV(Concept_combined[[#This Row],[Asset Name]],"Market cap",TRUE), 0)</f>
        <v>4816516832</v>
      </c>
      <c r="I23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37" s="5" cm="1">
        <f t="array" ref="J237">IFERROR(_FV(Concept_combined[[#This Row],[Asset Name]],"Shares outstanding",TRUE), 0)</f>
        <v>28133860</v>
      </c>
      <c r="K237" s="4" cm="1">
        <f t="array" ref="K237">IFERROR(_FV(Concept_combined[[#This Row],[Asset Name]],"P/E",TRUE), "")</f>
        <v>77.528499999999994</v>
      </c>
      <c r="L237" t="str" cm="1">
        <f t="array" ref="L23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37" s="4" cm="1">
        <f t="array" ref="M237">IFERROR(_FV(Concept_combined[[#This Row],[Asset Name]],"Beta"), "")</f>
        <v>0.50890000000000002</v>
      </c>
    </row>
    <row r="238" spans="1:13" x14ac:dyDescent="0.2">
      <c r="A238" t="s">
        <v>1213</v>
      </c>
      <c r="B238" t="s">
        <v>2752</v>
      </c>
      <c r="C238" t="s">
        <v>961</v>
      </c>
      <c r="D238" t="e" vm="234">
        <v>#VALUE!</v>
      </c>
      <c r="E238" t="str" cm="1">
        <f t="array" ref="E238">IFERROR(_FV(Concept_combined[[#This Row],[Asset Name]],"Industry"), "Undefined")</f>
        <v>Chemicals</v>
      </c>
      <c r="F238" s="6" cm="1">
        <f t="array" ref="F238">IFERROR(_FV(Concept_combined[[#This Row],[Asset Name]],"Price"), 0)</f>
        <v>27.08</v>
      </c>
      <c r="G238" s="5" cm="1">
        <f t="array" ref="G238">IFERROR(_FV(Concept_combined[[#This Row],[Asset Name]],"Volume"), 0)</f>
        <v>10</v>
      </c>
      <c r="H238" s="7" cm="1">
        <f t="array" ref="H238">IFERROR(_FV(Concept_combined[[#This Row],[Asset Name]],"Market cap",TRUE), 0)</f>
        <v>6555087704</v>
      </c>
      <c r="I23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38" s="5" cm="1">
        <f t="array" ref="J238">IFERROR(_FV(Concept_combined[[#This Row],[Asset Name]],"Shares outstanding",TRUE), 0)</f>
        <v>242063800</v>
      </c>
      <c r="K238" s="4" cm="1">
        <f t="array" ref="K238">IFERROR(_FV(Concept_combined[[#This Row],[Asset Name]],"P/E",TRUE), "")</f>
        <v>50.644300000000001</v>
      </c>
      <c r="L238" t="str" cm="1">
        <f t="array" ref="L23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38" s="4" cm="1">
        <f t="array" ref="M238">IFERROR(_FV(Concept_combined[[#This Row],[Asset Name]],"Beta"), "")</f>
        <v>1.3048</v>
      </c>
    </row>
    <row r="239" spans="1:13" x14ac:dyDescent="0.2">
      <c r="A239" t="s">
        <v>1214</v>
      </c>
      <c r="B239" t="s">
        <v>2752</v>
      </c>
      <c r="C239" t="s">
        <v>961</v>
      </c>
      <c r="D239" t="e" vm="235">
        <v>#VALUE!</v>
      </c>
      <c r="E239" t="str" cm="1">
        <f t="array" ref="E239">IFERROR(_FV(Concept_combined[[#This Row],[Asset Name]],"Industry"), "Undefined")</f>
        <v>Insurance</v>
      </c>
      <c r="F239" s="6" cm="1">
        <f t="array" ref="F239">IFERROR(_FV(Concept_combined[[#This Row],[Asset Name]],"Price"), 0)</f>
        <v>75.48</v>
      </c>
      <c r="G239" s="5" cm="1">
        <f t="array" ref="G239">IFERROR(_FV(Concept_combined[[#This Row],[Asset Name]],"Volume"), 0)</f>
        <v>6</v>
      </c>
      <c r="H239" s="7" cm="1">
        <f t="array" ref="H239">IFERROR(_FV(Concept_combined[[#This Row],[Asset Name]],"Market cap",TRUE), 0)</f>
        <v>5756433138</v>
      </c>
      <c r="I23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39" s="5" cm="1">
        <f t="array" ref="J239">IFERROR(_FV(Concept_combined[[#This Row],[Asset Name]],"Shares outstanding",TRUE), 0)</f>
        <v>76264350</v>
      </c>
      <c r="K239" s="4" cm="1">
        <f t="array" ref="K239">IFERROR(_FV(Concept_combined[[#This Row],[Asset Name]],"P/E",TRUE), "")</f>
        <v>1.9944</v>
      </c>
      <c r="L239" t="str" cm="1">
        <f t="array" ref="L23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239" s="4" cm="1">
        <f t="array" ref="M239">IFERROR(_FV(Concept_combined[[#This Row],[Asset Name]],"Beta"), "")</f>
        <v>1.456</v>
      </c>
    </row>
    <row r="240" spans="1:13" x14ac:dyDescent="0.2">
      <c r="A240" t="s">
        <v>1215</v>
      </c>
      <c r="B240" t="s">
        <v>2752</v>
      </c>
      <c r="C240" t="s">
        <v>961</v>
      </c>
      <c r="D240" t="e" vm="236">
        <v>#VALUE!</v>
      </c>
      <c r="E240" t="str" cm="1">
        <f t="array" ref="E240">IFERROR(_FV(Concept_combined[[#This Row],[Asset Name]],"Industry"), "Undefined")</f>
        <v>Insurance</v>
      </c>
      <c r="F240" s="6" cm="1">
        <f t="array" ref="F240">IFERROR(_FV(Concept_combined[[#This Row],[Asset Name]],"Price"), 0)</f>
        <v>21.86</v>
      </c>
      <c r="G240" s="5" cm="1">
        <f t="array" ref="G240">IFERROR(_FV(Concept_combined[[#This Row],[Asset Name]],"Volume"), 0)</f>
        <v>1411576</v>
      </c>
      <c r="H240" s="7" cm="1">
        <f t="array" ref="H240">IFERROR(_FV(Concept_combined[[#This Row],[Asset Name]],"Market cap",TRUE), 0)</f>
        <v>5827596192</v>
      </c>
      <c r="I24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40" s="5" cm="1">
        <f t="array" ref="J240">IFERROR(_FV(Concept_combined[[#This Row],[Asset Name]],"Shares outstanding",TRUE), 0)</f>
        <v>266587200</v>
      </c>
      <c r="K240" s="4" cm="1">
        <f t="array" ref="K240">IFERROR(_FV(Concept_combined[[#This Row],[Asset Name]],"P/E",TRUE), "")</f>
        <v>8.4031000000000002</v>
      </c>
      <c r="L240" t="str" cm="1">
        <f t="array" ref="L24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40" s="4" cm="1">
        <f t="array" ref="M240">IFERROR(_FV(Concept_combined[[#This Row],[Asset Name]],"Beta"), "")</f>
        <v>1.2741</v>
      </c>
    </row>
    <row r="241" spans="1:13" x14ac:dyDescent="0.2">
      <c r="A241" t="s">
        <v>1216</v>
      </c>
      <c r="B241" t="s">
        <v>2752</v>
      </c>
      <c r="C241" t="s">
        <v>961</v>
      </c>
      <c r="D241" t="e" vm="237">
        <v>#VALUE!</v>
      </c>
      <c r="E241" t="str" cm="1">
        <f t="array" ref="E241">IFERROR(_FV(Concept_combined[[#This Row],[Asset Name]],"Industry"), "Undefined")</f>
        <v>Banking Services</v>
      </c>
      <c r="F241" s="6" cm="1">
        <f t="array" ref="F241">IFERROR(_FV(Concept_combined[[#This Row],[Asset Name]],"Price"), 0)</f>
        <v>40.950000000000003</v>
      </c>
      <c r="G241" s="5" cm="1">
        <f t="array" ref="G241">IFERROR(_FV(Concept_combined[[#This Row],[Asset Name]],"Volume"), 0)</f>
        <v>942</v>
      </c>
      <c r="H241" s="7" cm="1">
        <f t="array" ref="H241">IFERROR(_FV(Concept_combined[[#This Row],[Asset Name]],"Market cap",TRUE), 0)</f>
        <v>5996713905</v>
      </c>
      <c r="I24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41" s="5" cm="1">
        <f t="array" ref="J241">IFERROR(_FV(Concept_combined[[#This Row],[Asset Name]],"Shares outstanding",TRUE), 0)</f>
        <v>146439900</v>
      </c>
      <c r="K241" s="4" cm="1">
        <f t="array" ref="K241">IFERROR(_FV(Concept_combined[[#This Row],[Asset Name]],"P/E",TRUE), "")</f>
        <v>14.023400000000001</v>
      </c>
      <c r="L241" t="str" cm="1">
        <f t="array" ref="L24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41" s="4" cm="1">
        <f t="array" ref="M241">IFERROR(_FV(Concept_combined[[#This Row],[Asset Name]],"Beta"), "")</f>
        <v>1.4192</v>
      </c>
    </row>
    <row r="242" spans="1:13" x14ac:dyDescent="0.2">
      <c r="A242" t="s">
        <v>1217</v>
      </c>
      <c r="B242" t="s">
        <v>2752</v>
      </c>
      <c r="C242" t="s">
        <v>961</v>
      </c>
      <c r="D242" t="e" vm="238">
        <v>#VALUE!</v>
      </c>
      <c r="E242" t="str" cm="1">
        <f t="array" ref="E242">IFERROR(_FV(Concept_combined[[#This Row],[Asset Name]],"Industry"), "Undefined")</f>
        <v>Financial Technology (Fintech) &amp; Infrastructure</v>
      </c>
      <c r="F242" s="6" cm="1">
        <f t="array" ref="F242">IFERROR(_FV(Concept_combined[[#This Row],[Asset Name]],"Price"), 0)</f>
        <v>22.12</v>
      </c>
      <c r="G242" s="5" cm="1">
        <f t="array" ref="G242">IFERROR(_FV(Concept_combined[[#This Row],[Asset Name]],"Volume"), 0)</f>
        <v>749366</v>
      </c>
      <c r="H242" s="7" cm="1">
        <f t="array" ref="H242">IFERROR(_FV(Concept_combined[[#This Row],[Asset Name]],"Market cap",TRUE), 0)</f>
        <v>6255257288</v>
      </c>
      <c r="I24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42" s="5" cm="1">
        <f t="array" ref="J242">IFERROR(_FV(Concept_combined[[#This Row],[Asset Name]],"Shares outstanding",TRUE), 0)</f>
        <v>282787400</v>
      </c>
      <c r="K242" s="4" cm="1">
        <f t="array" ref="K242">IFERROR(_FV(Concept_combined[[#This Row],[Asset Name]],"P/E",TRUE), "")</f>
        <v>9.516</v>
      </c>
      <c r="L242" t="str" cm="1">
        <f t="array" ref="L24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42" s="4" cm="1">
        <f t="array" ref="M242">IFERROR(_FV(Concept_combined[[#This Row],[Asset Name]],"Beta"), "")</f>
        <v>5.5747999999999998</v>
      </c>
    </row>
    <row r="243" spans="1:13" x14ac:dyDescent="0.2">
      <c r="A243" t="s">
        <v>1218</v>
      </c>
      <c r="B243" t="s">
        <v>2752</v>
      </c>
      <c r="C243" t="s">
        <v>961</v>
      </c>
      <c r="D243" t="e" vm="239">
        <v>#VALUE!</v>
      </c>
      <c r="E243" t="str" cm="1">
        <f t="array" ref="E243">IFERROR(_FV(Concept_combined[[#This Row],[Asset Name]],"Industry"), "Undefined")</f>
        <v>Machinery, Equipment &amp; Components</v>
      </c>
      <c r="F243" s="6" cm="1">
        <f t="array" ref="F243">IFERROR(_FV(Concept_combined[[#This Row],[Asset Name]],"Price"), 0)</f>
        <v>186.85</v>
      </c>
      <c r="G243" s="5" cm="1">
        <f t="array" ref="G243">IFERROR(_FV(Concept_combined[[#This Row],[Asset Name]],"Volume"), 0)</f>
        <v>147210</v>
      </c>
      <c r="H243" s="7" cm="1">
        <f t="array" ref="H243">IFERROR(_FV(Concept_combined[[#This Row],[Asset Name]],"Market cap",TRUE), 0)</f>
        <v>5492218450</v>
      </c>
      <c r="I24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43" s="5" cm="1">
        <f t="array" ref="J243">IFERROR(_FV(Concept_combined[[#This Row],[Asset Name]],"Shares outstanding",TRUE), 0)</f>
        <v>29393730</v>
      </c>
      <c r="K243" s="4" cm="1">
        <f t="array" ref="K243">IFERROR(_FV(Concept_combined[[#This Row],[Asset Name]],"P/E",TRUE), "")</f>
        <v>53.828299999999999</v>
      </c>
      <c r="L243" t="str" cm="1">
        <f t="array" ref="L24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43" s="4" cm="1">
        <f t="array" ref="M243">IFERROR(_FV(Concept_combined[[#This Row],[Asset Name]],"Beta"), "")</f>
        <v>0.78049999999999997</v>
      </c>
    </row>
    <row r="244" spans="1:13" x14ac:dyDescent="0.2">
      <c r="A244" t="s">
        <v>1219</v>
      </c>
      <c r="B244" t="s">
        <v>2752</v>
      </c>
      <c r="C244" t="s">
        <v>961</v>
      </c>
      <c r="D244" t="e" vm="240">
        <v>#VALUE!</v>
      </c>
      <c r="E244" t="str" cm="1">
        <f t="array" ref="E244">IFERROR(_FV(Concept_combined[[#This Row],[Asset Name]],"Industry"), "Undefined")</f>
        <v>Healthcare Equipment &amp; Supplies</v>
      </c>
      <c r="F244" s="6" cm="1">
        <f t="array" ref="F244">IFERROR(_FV(Concept_combined[[#This Row],[Asset Name]],"Price"), 0)</f>
        <v>78.5</v>
      </c>
      <c r="G244" s="5" cm="1">
        <f t="array" ref="G244">IFERROR(_FV(Concept_combined[[#This Row],[Asset Name]],"Volume"), 0)</f>
        <v>115</v>
      </c>
      <c r="H244" s="7" cm="1">
        <f t="array" ref="H244">IFERROR(_FV(Concept_combined[[#This Row],[Asset Name]],"Market cap",TRUE), 0)</f>
        <v>5441038315</v>
      </c>
      <c r="I24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44" s="5" cm="1">
        <f t="array" ref="J244">IFERROR(_FV(Concept_combined[[#This Row],[Asset Name]],"Shares outstanding",TRUE), 0)</f>
        <v>69312590</v>
      </c>
      <c r="K244" s="4" cm="1">
        <f t="array" ref="K244">IFERROR(_FV(Concept_combined[[#This Row],[Asset Name]],"P/E",TRUE), "")</f>
        <v>11.9795</v>
      </c>
      <c r="L244" t="str" cm="1">
        <f t="array" ref="L24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44" s="4" cm="1">
        <f t="array" ref="M244">IFERROR(_FV(Concept_combined[[#This Row],[Asset Name]],"Beta"), "")</f>
        <v>0.51639999999999997</v>
      </c>
    </row>
    <row r="245" spans="1:13" x14ac:dyDescent="0.2">
      <c r="A245" t="s">
        <v>1220</v>
      </c>
      <c r="B245" t="s">
        <v>2752</v>
      </c>
      <c r="C245" t="s">
        <v>961</v>
      </c>
      <c r="D245" t="e" vm="241">
        <v>#VALUE!</v>
      </c>
      <c r="E245" t="str" cm="1">
        <f t="array" ref="E245">IFERROR(_FV(Concept_combined[[#This Row],[Asset Name]],"Industry"), "Undefined")</f>
        <v>Oil &amp; Gas</v>
      </c>
      <c r="F245" s="6" cm="1">
        <f t="array" ref="F245">IFERROR(_FV(Concept_combined[[#This Row],[Asset Name]],"Price"), 0)</f>
        <v>44.35</v>
      </c>
      <c r="G245" s="5" cm="1">
        <f t="array" ref="G245">IFERROR(_FV(Concept_combined[[#This Row],[Asset Name]],"Volume"), 0)</f>
        <v>203</v>
      </c>
      <c r="H245" s="7" cm="1">
        <f t="array" ref="H245">IFERROR(_FV(Concept_combined[[#This Row],[Asset Name]],"Market cap",TRUE), 0)</f>
        <v>5022478000</v>
      </c>
      <c r="I24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45" s="5" cm="1">
        <f t="array" ref="J245">IFERROR(_FV(Concept_combined[[#This Row],[Asset Name]],"Shares outstanding",TRUE), 0)</f>
        <v>115036100</v>
      </c>
      <c r="K245" s="4" cm="1">
        <f t="array" ref="K245">IFERROR(_FV(Concept_combined[[#This Row],[Asset Name]],"P/E",TRUE), "")</f>
        <v>6.9561999999999999</v>
      </c>
      <c r="L245" t="str" cm="1">
        <f t="array" ref="L24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245" s="4" cm="1">
        <f t="array" ref="M245">IFERROR(_FV(Concept_combined[[#This Row],[Asset Name]],"Beta"), "")</f>
        <v>4.2008000000000001</v>
      </c>
    </row>
    <row r="246" spans="1:13" x14ac:dyDescent="0.2">
      <c r="A246" t="s">
        <v>1221</v>
      </c>
      <c r="B246" t="s">
        <v>2752</v>
      </c>
      <c r="C246" t="s">
        <v>961</v>
      </c>
      <c r="D246" t="e" vm="242">
        <v>#VALUE!</v>
      </c>
      <c r="E246" t="str" cm="1">
        <f t="array" ref="E246">IFERROR(_FV(Concept_combined[[#This Row],[Asset Name]],"Industry"), "Undefined")</f>
        <v>Residential &amp; Commercial REIT</v>
      </c>
      <c r="F246" s="6" cm="1">
        <f t="array" ref="F246">IFERROR(_FV(Concept_combined[[#This Row],[Asset Name]],"Price"), 0)</f>
        <v>10.73</v>
      </c>
      <c r="G246" s="5" cm="1">
        <f t="array" ref="G246">IFERROR(_FV(Concept_combined[[#This Row],[Asset Name]],"Volume"), 0)</f>
        <v>3937</v>
      </c>
      <c r="H246" s="7" cm="1">
        <f t="array" ref="H246">IFERROR(_FV(Concept_combined[[#This Row],[Asset Name]],"Market cap",TRUE), 0)</f>
        <v>5187715721</v>
      </c>
      <c r="I24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46" s="5" cm="1">
        <f t="array" ref="J246">IFERROR(_FV(Concept_combined[[#This Row],[Asset Name]],"Shares outstanding",TRUE), 0)</f>
        <v>483477700</v>
      </c>
      <c r="K246" s="4" cm="1">
        <f t="array" ref="K246">IFERROR(_FV(Concept_combined[[#This Row],[Asset Name]],"P/E",TRUE), "")</f>
        <v>7.1670999999999996</v>
      </c>
      <c r="L246" t="str" cm="1">
        <f t="array" ref="L24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46" s="4" cm="1">
        <f t="array" ref="M246">IFERROR(_FV(Concept_combined[[#This Row],[Asset Name]],"Beta"), "")</f>
        <v>1.7996000000000001</v>
      </c>
    </row>
    <row r="247" spans="1:13" x14ac:dyDescent="0.2">
      <c r="A247" t="s">
        <v>1222</v>
      </c>
      <c r="B247" t="s">
        <v>2752</v>
      </c>
      <c r="C247" t="s">
        <v>961</v>
      </c>
      <c r="D247" t="e" vm="243">
        <v>#VALUE!</v>
      </c>
      <c r="E247" t="str" cm="1">
        <f t="array" ref="E247">IFERROR(_FV(Concept_combined[[#This Row],[Asset Name]],"Industry"), "Undefined")</f>
        <v>Software &amp; IT Services</v>
      </c>
      <c r="F247" s="6" cm="1">
        <f t="array" ref="F247">IFERROR(_FV(Concept_combined[[#This Row],[Asset Name]],"Price"), 0)</f>
        <v>53.54</v>
      </c>
      <c r="G247" s="5" cm="1">
        <f t="array" ref="G247">IFERROR(_FV(Concept_combined[[#This Row],[Asset Name]],"Volume"), 0)</f>
        <v>8711</v>
      </c>
      <c r="H247" s="7" cm="1">
        <f t="array" ref="H247">IFERROR(_FV(Concept_combined[[#This Row],[Asset Name]],"Market cap",TRUE), 0)</f>
        <v>5682596396</v>
      </c>
      <c r="I24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47" s="5" cm="1">
        <f t="array" ref="J247">IFERROR(_FV(Concept_combined[[#This Row],[Asset Name]],"Shares outstanding",TRUE), 0)</f>
        <v>106137400</v>
      </c>
      <c r="K247" s="4" t="str" cm="1">
        <f t="array" ref="K247">IFERROR(_FV(Concept_combined[[#This Row],[Asset Name]],"P/E",TRUE), "")</f>
        <v/>
      </c>
      <c r="L247" t="str" cm="1">
        <f t="array" ref="L24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7" s="4" cm="1">
        <f t="array" ref="M247">IFERROR(_FV(Concept_combined[[#This Row],[Asset Name]],"Beta"), "")</f>
        <v>1.6104000000000001</v>
      </c>
    </row>
    <row r="248" spans="1:13" x14ac:dyDescent="0.2">
      <c r="A248" t="s">
        <v>1223</v>
      </c>
      <c r="B248" t="s">
        <v>2752</v>
      </c>
      <c r="C248" t="s">
        <v>961</v>
      </c>
      <c r="D248" t="e" vm="244">
        <v>#VALUE!</v>
      </c>
      <c r="E248" t="str" cm="1">
        <f t="array" ref="E248">IFERROR(_FV(Concept_combined[[#This Row],[Asset Name]],"Industry"), "Undefined")</f>
        <v>Pharmaceuticals</v>
      </c>
      <c r="F248" s="6" cm="1">
        <f t="array" ref="F248">IFERROR(_FV(Concept_combined[[#This Row],[Asset Name]],"Price"), 0)</f>
        <v>20.12</v>
      </c>
      <c r="G248" s="5" cm="1">
        <f t="array" ref="G248">IFERROR(_FV(Concept_combined[[#This Row],[Asset Name]],"Volume"), 0)</f>
        <v>7</v>
      </c>
      <c r="H248" s="7" cm="1">
        <f t="array" ref="H248">IFERROR(_FV(Concept_combined[[#This Row],[Asset Name]],"Market cap",TRUE), 0)</f>
        <v>5174274484</v>
      </c>
      <c r="I24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48" s="5" cm="1">
        <f t="array" ref="J248">IFERROR(_FV(Concept_combined[[#This Row],[Asset Name]],"Shares outstanding",TRUE), 0)</f>
        <v>257170700</v>
      </c>
      <c r="K248" s="4" cm="1">
        <f t="array" ref="K248">IFERROR(_FV(Concept_combined[[#This Row],[Asset Name]],"P/E",TRUE), "")</f>
        <v>4.9343000000000004</v>
      </c>
      <c r="L248" t="str" cm="1">
        <f t="array" ref="L24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248" s="4" cm="1">
        <f t="array" ref="M248">IFERROR(_FV(Concept_combined[[#This Row],[Asset Name]],"Beta"), "")</f>
        <v>0.83199999999999996</v>
      </c>
    </row>
    <row r="249" spans="1:13" x14ac:dyDescent="0.2">
      <c r="A249" t="s">
        <v>1224</v>
      </c>
      <c r="B249" t="s">
        <v>2752</v>
      </c>
      <c r="C249" t="s">
        <v>961</v>
      </c>
      <c r="D249" t="e" vm="245">
        <v>#VALUE!</v>
      </c>
      <c r="E249" t="str" cm="1">
        <f t="array" ref="E249">IFERROR(_FV(Concept_combined[[#This Row],[Asset Name]],"Industry"), "Undefined")</f>
        <v>Personal &amp; Household Products &amp; Services</v>
      </c>
      <c r="F249" s="6" cm="1">
        <f t="array" ref="F249">IFERROR(_FV(Concept_combined[[#This Row],[Asset Name]],"Price"), 0)</f>
        <v>42.83</v>
      </c>
      <c r="G249" s="5" cm="1">
        <f t="array" ref="G249">IFERROR(_FV(Concept_combined[[#This Row],[Asset Name]],"Volume"), 0)</f>
        <v>5</v>
      </c>
      <c r="H249" s="7" cm="1">
        <f t="array" ref="H249">IFERROR(_FV(Concept_combined[[#This Row],[Asset Name]],"Market cap",TRUE), 0)</f>
        <v>5518851084</v>
      </c>
      <c r="I24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49" s="5" cm="1">
        <f t="array" ref="J249">IFERROR(_FV(Concept_combined[[#This Row],[Asset Name]],"Shares outstanding",TRUE), 0)</f>
        <v>128854800</v>
      </c>
      <c r="K249" s="4" cm="1">
        <f t="array" ref="K249">IFERROR(_FV(Concept_combined[[#This Row],[Asset Name]],"P/E",TRUE), "")</f>
        <v>28.088899999999999</v>
      </c>
      <c r="L249" t="str" cm="1">
        <f t="array" ref="L24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49" s="4" cm="1">
        <f t="array" ref="M249">IFERROR(_FV(Concept_combined[[#This Row],[Asset Name]],"Beta"), "")</f>
        <v>1.4367000000000001</v>
      </c>
    </row>
    <row r="250" spans="1:13" x14ac:dyDescent="0.2">
      <c r="A250" t="s">
        <v>1225</v>
      </c>
      <c r="B250" t="s">
        <v>2752</v>
      </c>
      <c r="C250" t="s">
        <v>961</v>
      </c>
      <c r="D250" t="e" vm="246">
        <v>#VALUE!</v>
      </c>
      <c r="E250" t="str" cm="1">
        <f t="array" ref="E250">IFERROR(_FV(Concept_combined[[#This Row],[Asset Name]],"Industry"), "Undefined")</f>
        <v>Machinery, Equipment &amp; Components</v>
      </c>
      <c r="F250" s="6" cm="1">
        <f t="array" ref="F250">IFERROR(_FV(Concept_combined[[#This Row],[Asset Name]],"Price"), 0)</f>
        <v>83.2</v>
      </c>
      <c r="G250" s="5" cm="1">
        <f t="array" ref="G250">IFERROR(_FV(Concept_combined[[#This Row],[Asset Name]],"Volume"), 0)</f>
        <v>241510</v>
      </c>
      <c r="H250" s="7" cm="1">
        <f t="array" ref="H250">IFERROR(_FV(Concept_combined[[#This Row],[Asset Name]],"Market cap",TRUE), 0)</f>
        <v>5083608192</v>
      </c>
      <c r="I25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50" s="5" cm="1">
        <f t="array" ref="J250">IFERROR(_FV(Concept_combined[[#This Row],[Asset Name]],"Shares outstanding",TRUE), 0)</f>
        <v>61101060</v>
      </c>
      <c r="K250" s="4" cm="1">
        <f t="array" ref="K250">IFERROR(_FV(Concept_combined[[#This Row],[Asset Name]],"P/E",TRUE), "")</f>
        <v>28.203099999999999</v>
      </c>
      <c r="L250" t="str" cm="1">
        <f t="array" ref="L25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50" s="4" cm="1">
        <f t="array" ref="M250">IFERROR(_FV(Concept_combined[[#This Row],[Asset Name]],"Beta"), "")</f>
        <v>0.95089999999999997</v>
      </c>
    </row>
    <row r="251" spans="1:13" x14ac:dyDescent="0.2">
      <c r="A251" t="s">
        <v>1226</v>
      </c>
      <c r="B251" t="s">
        <v>2752</v>
      </c>
      <c r="C251" t="s">
        <v>961</v>
      </c>
      <c r="D251" t="e" vm="247">
        <v>#VALUE!</v>
      </c>
      <c r="E251" t="str" cm="1">
        <f t="array" ref="E251">IFERROR(_FV(Concept_combined[[#This Row],[Asset Name]],"Industry"), "Undefined")</f>
        <v>Freight &amp; Logistics Services</v>
      </c>
      <c r="F251" s="6" cm="1">
        <f t="array" ref="F251">IFERROR(_FV(Concept_combined[[#This Row],[Asset Name]],"Price"), 0)</f>
        <v>123.7</v>
      </c>
      <c r="G251" s="5" cm="1">
        <f t="array" ref="G251">IFERROR(_FV(Concept_combined[[#This Row],[Asset Name]],"Volume"), 0)</f>
        <v>1</v>
      </c>
      <c r="H251" s="7" cm="1">
        <f t="array" ref="H251">IFERROR(_FV(Concept_combined[[#This Row],[Asset Name]],"Market cap",TRUE), 0)</f>
        <v>5421621323</v>
      </c>
      <c r="I25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51" s="5" cm="1">
        <f t="array" ref="J251">IFERROR(_FV(Concept_combined[[#This Row],[Asset Name]],"Shares outstanding",TRUE), 0)</f>
        <v>43828790</v>
      </c>
      <c r="K251" s="4" cm="1">
        <f t="array" ref="K251">IFERROR(_FV(Concept_combined[[#This Row],[Asset Name]],"P/E",TRUE), "")</f>
        <v>16.133700000000001</v>
      </c>
      <c r="L251" t="str" cm="1">
        <f t="array" ref="L25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51" s="4" cm="1">
        <f t="array" ref="M251">IFERROR(_FV(Concept_combined[[#This Row],[Asset Name]],"Beta"), "")</f>
        <v>1.2857000000000001</v>
      </c>
    </row>
    <row r="252" spans="1:13" x14ac:dyDescent="0.2">
      <c r="A252" t="s">
        <v>1227</v>
      </c>
      <c r="B252" t="s">
        <v>2752</v>
      </c>
      <c r="C252" t="s">
        <v>961</v>
      </c>
      <c r="D252" t="s">
        <v>1227</v>
      </c>
      <c r="E252" t="str" cm="1">
        <f t="array" ref="E252">IFERROR(_FV(Concept_combined[[#This Row],[Asset Name]],"Industry"), "Undefined")</f>
        <v>Undefined</v>
      </c>
      <c r="F252" s="6" cm="1">
        <f t="array" ref="F252">IFERROR(_FV(Concept_combined[[#This Row],[Asset Name]],"Price"), 0)</f>
        <v>0</v>
      </c>
      <c r="G252" s="5" cm="1">
        <f t="array" ref="G252">IFERROR(_FV(Concept_combined[[#This Row],[Asset Name]],"Volume"), 0)</f>
        <v>0</v>
      </c>
      <c r="H252" s="7" cm="1">
        <f t="array" ref="H252">IFERROR(_FV(Concept_combined[[#This Row],[Asset Name]],"Market cap",TRUE), 0)</f>
        <v>0</v>
      </c>
      <c r="I25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2" s="5" cm="1">
        <f t="array" ref="J252">IFERROR(_FV(Concept_combined[[#This Row],[Asset Name]],"Shares outstanding",TRUE), 0)</f>
        <v>0</v>
      </c>
      <c r="K252" s="4" t="str" cm="1">
        <f t="array" ref="K252">IFERROR(_FV(Concept_combined[[#This Row],[Asset Name]],"P/E",TRUE), "")</f>
        <v/>
      </c>
      <c r="L252" t="str" cm="1">
        <f t="array" ref="L25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2" s="4" t="str" cm="1">
        <f t="array" ref="M252">IFERROR(_FV(Concept_combined[[#This Row],[Asset Name]],"Beta"), "")</f>
        <v/>
      </c>
    </row>
    <row r="253" spans="1:13" x14ac:dyDescent="0.2">
      <c r="A253" t="s">
        <v>1228</v>
      </c>
      <c r="B253" t="s">
        <v>2752</v>
      </c>
      <c r="C253" t="s">
        <v>961</v>
      </c>
      <c r="D253" t="e" vm="248">
        <v>#VALUE!</v>
      </c>
      <c r="E253" t="str" cm="1">
        <f t="array" ref="E253">IFERROR(_FV(Concept_combined[[#This Row],[Asset Name]],"Industry"), "Undefined")</f>
        <v>Textiles &amp; Apparel</v>
      </c>
      <c r="F253" s="6" cm="1">
        <f t="array" ref="F253">IFERROR(_FV(Concept_combined[[#This Row],[Asset Name]],"Price"), 0)</f>
        <v>12.83</v>
      </c>
      <c r="G253" s="5" cm="1">
        <f t="array" ref="G253">IFERROR(_FV(Concept_combined[[#This Row],[Asset Name]],"Volume"), 0)</f>
        <v>2051</v>
      </c>
      <c r="H253" s="7" cm="1">
        <f t="array" ref="H253">IFERROR(_FV(Concept_combined[[#This Row],[Asset Name]],"Market cap",TRUE), 0)</f>
        <v>4991267730</v>
      </c>
      <c r="I25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53" s="5" cm="1">
        <f t="array" ref="J253">IFERROR(_FV(Concept_combined[[#This Row],[Asset Name]],"Shares outstanding",TRUE), 0)</f>
        <v>389031000</v>
      </c>
      <c r="K253" s="4" t="str" cm="1">
        <f t="array" ref="K253">IFERROR(_FV(Concept_combined[[#This Row],[Asset Name]],"P/E",TRUE), "")</f>
        <v/>
      </c>
      <c r="L253" t="str" cm="1">
        <f t="array" ref="L25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3" s="4" cm="1">
        <f t="array" ref="M253">IFERROR(_FV(Concept_combined[[#This Row],[Asset Name]],"Beta"), "")</f>
        <v>1.5464</v>
      </c>
    </row>
    <row r="254" spans="1:13" x14ac:dyDescent="0.2">
      <c r="A254" t="s">
        <v>1229</v>
      </c>
      <c r="B254" t="s">
        <v>2752</v>
      </c>
      <c r="C254" t="s">
        <v>961</v>
      </c>
      <c r="D254" t="e" vm="249">
        <v>#VALUE!</v>
      </c>
      <c r="E254" t="str" cm="1">
        <f t="array" ref="E254">IFERROR(_FV(Concept_combined[[#This Row],[Asset Name]],"Industry"), "Undefined")</f>
        <v>Investment Banking &amp; Investment Services</v>
      </c>
      <c r="F254" s="6" cm="1">
        <f t="array" ref="F254">IFERROR(_FV(Concept_combined[[#This Row],[Asset Name]],"Price"), 0)</f>
        <v>34.44</v>
      </c>
      <c r="G254" s="5" cm="1">
        <f t="array" ref="G254">IFERROR(_FV(Concept_combined[[#This Row],[Asset Name]],"Volume"), 0)</f>
        <v>1236739</v>
      </c>
      <c r="H254" s="7" cm="1">
        <f t="array" ref="H254">IFERROR(_FV(Concept_combined[[#This Row],[Asset Name]],"Market cap",TRUE), 0)</f>
        <v>5526307836</v>
      </c>
      <c r="I25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54" s="5" cm="1">
        <f t="array" ref="J254">IFERROR(_FV(Concept_combined[[#This Row],[Asset Name]],"Shares outstanding",TRUE), 0)</f>
        <v>160461900</v>
      </c>
      <c r="K254" s="4" cm="1">
        <f t="array" ref="K254">IFERROR(_FV(Concept_combined[[#This Row],[Asset Name]],"P/E",TRUE), "")</f>
        <v>13.002599999999999</v>
      </c>
      <c r="L254" t="str" cm="1">
        <f t="array" ref="L25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54" s="4" cm="1">
        <f t="array" ref="M254">IFERROR(_FV(Concept_combined[[#This Row],[Asset Name]],"Beta"), "")</f>
        <v>1.4973000000000001</v>
      </c>
    </row>
    <row r="255" spans="1:13" x14ac:dyDescent="0.2">
      <c r="A255" t="s">
        <v>1230</v>
      </c>
      <c r="B255" t="s">
        <v>2752</v>
      </c>
      <c r="C255" t="s">
        <v>961</v>
      </c>
      <c r="D255" t="e" vm="250">
        <v>#VALUE!</v>
      </c>
      <c r="E255" t="str" cm="1">
        <f t="array" ref="E255">IFERROR(_FV(Concept_combined[[#This Row],[Asset Name]],"Industry"), "Undefined")</f>
        <v>Construction &amp; Engineering</v>
      </c>
      <c r="F255" s="6" cm="1">
        <f t="array" ref="F255">IFERROR(_FV(Concept_combined[[#This Row],[Asset Name]],"Price"), 0)</f>
        <v>168.11</v>
      </c>
      <c r="G255" s="5" cm="1">
        <f t="array" ref="G255">IFERROR(_FV(Concept_combined[[#This Row],[Asset Name]],"Volume"), 0)</f>
        <v>100</v>
      </c>
      <c r="H255" s="7" cm="1">
        <f t="array" ref="H255">IFERROR(_FV(Concept_combined[[#This Row],[Asset Name]],"Market cap",TRUE), 0)</f>
        <v>4890854489</v>
      </c>
      <c r="I25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55" s="5" cm="1">
        <f t="array" ref="J255">IFERROR(_FV(Concept_combined[[#This Row],[Asset Name]],"Shares outstanding",TRUE), 0)</f>
        <v>29093180</v>
      </c>
      <c r="K255" s="4" cm="1">
        <f t="array" ref="K255">IFERROR(_FV(Concept_combined[[#This Row],[Asset Name]],"P/E",TRUE), "")</f>
        <v>21.660299999999999</v>
      </c>
      <c r="L255" t="str" cm="1">
        <f t="array" ref="L25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55" s="4" cm="1">
        <f t="array" ref="M255">IFERROR(_FV(Concept_combined[[#This Row],[Asset Name]],"Beta"), "")</f>
        <v>1.4539</v>
      </c>
    </row>
    <row r="256" spans="1:13" x14ac:dyDescent="0.2">
      <c r="A256" t="s">
        <v>1232</v>
      </c>
      <c r="B256" t="s">
        <v>2752</v>
      </c>
      <c r="C256" t="s">
        <v>961</v>
      </c>
      <c r="D256" t="e" vm="251">
        <v>#VALUE!</v>
      </c>
      <c r="E256" t="str" cm="1">
        <f t="array" ref="E256">IFERROR(_FV(Concept_combined[[#This Row],[Asset Name]],"Industry"), "Undefined")</f>
        <v>Construction &amp; Engineering</v>
      </c>
      <c r="F256" s="6" cm="1">
        <f t="array" ref="F256">IFERROR(_FV(Concept_combined[[#This Row],[Asset Name]],"Price"), 0)</f>
        <v>268.37</v>
      </c>
      <c r="G256" s="5" cm="1">
        <f t="array" ref="G256">IFERROR(_FV(Concept_combined[[#This Row],[Asset Name]],"Volume"), 0)</f>
        <v>1</v>
      </c>
      <c r="H256" s="7" cm="1">
        <f t="array" ref="H256">IFERROR(_FV(Concept_combined[[#This Row],[Asset Name]],"Market cap",TRUE), 0)</f>
        <v>5418819692</v>
      </c>
      <c r="I25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56" s="5" cm="1">
        <f t="array" ref="J256">IFERROR(_FV(Concept_combined[[#This Row],[Asset Name]],"Shares outstanding",TRUE), 0)</f>
        <v>20191600</v>
      </c>
      <c r="K256" s="4" cm="1">
        <f t="array" ref="K256">IFERROR(_FV(Concept_combined[[#This Row],[Asset Name]],"P/E",TRUE), "")</f>
        <v>33.869700000000002</v>
      </c>
      <c r="L256" t="str" cm="1">
        <f t="array" ref="L25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56" s="4" cm="1">
        <f t="array" ref="M256">IFERROR(_FV(Concept_combined[[#This Row],[Asset Name]],"Beta"), "")</f>
        <v>1.0377000000000001</v>
      </c>
    </row>
    <row r="257" spans="1:13" x14ac:dyDescent="0.2">
      <c r="A257" t="s">
        <v>1233</v>
      </c>
      <c r="B257" t="s">
        <v>2752</v>
      </c>
      <c r="C257" t="s">
        <v>961</v>
      </c>
      <c r="D257" t="e" vm="252">
        <v>#VALUE!</v>
      </c>
      <c r="E257" t="str" cm="1">
        <f t="array" ref="E257">IFERROR(_FV(Concept_combined[[#This Row],[Asset Name]],"Industry"), "Undefined")</f>
        <v>Chemicals</v>
      </c>
      <c r="F257" s="6" cm="1">
        <f t="array" ref="F257">IFERROR(_FV(Concept_combined[[#This Row],[Asset Name]],"Price"), 0)</f>
        <v>523.5</v>
      </c>
      <c r="G257" s="5" cm="1">
        <f t="array" ref="G257">IFERROR(_FV(Concept_combined[[#This Row],[Asset Name]],"Volume"), 0)</f>
        <v>2</v>
      </c>
      <c r="H257" s="7" cm="1">
        <f t="array" ref="H257">IFERROR(_FV(Concept_combined[[#This Row],[Asset Name]],"Market cap",TRUE), 0)</f>
        <v>5022589875</v>
      </c>
      <c r="I25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57" s="5" cm="1">
        <f t="array" ref="J257">IFERROR(_FV(Concept_combined[[#This Row],[Asset Name]],"Shares outstanding",TRUE), 0)</f>
        <v>9594250</v>
      </c>
      <c r="K257" s="4" cm="1">
        <f t="array" ref="K257">IFERROR(_FV(Concept_combined[[#This Row],[Asset Name]],"P/E",TRUE), "")</f>
        <v>12.588900000000001</v>
      </c>
      <c r="L257" t="str" cm="1">
        <f t="array" ref="L25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57" s="4" cm="1">
        <f t="array" ref="M257">IFERROR(_FV(Concept_combined[[#This Row],[Asset Name]],"Beta"), "")</f>
        <v>0.48280000000000001</v>
      </c>
    </row>
    <row r="258" spans="1:13" x14ac:dyDescent="0.2">
      <c r="A258" t="s">
        <v>1234</v>
      </c>
      <c r="B258" t="s">
        <v>2752</v>
      </c>
      <c r="C258" t="s">
        <v>961</v>
      </c>
      <c r="D258" t="e" vm="253">
        <v>#VALUE!</v>
      </c>
      <c r="E258" t="str" cm="1">
        <f t="array" ref="E258">IFERROR(_FV(Concept_combined[[#This Row],[Asset Name]],"Industry"), "Undefined")</f>
        <v>Machinery, Equipment &amp; Components</v>
      </c>
      <c r="F258" s="6" cm="1">
        <f t="array" ref="F258">IFERROR(_FV(Concept_combined[[#This Row],[Asset Name]],"Price"), 0)</f>
        <v>131</v>
      </c>
      <c r="G258" s="5" cm="1">
        <f t="array" ref="G258">IFERROR(_FV(Concept_combined[[#This Row],[Asset Name]],"Volume"), 0)</f>
        <v>308973</v>
      </c>
      <c r="H258" s="7" cm="1">
        <f t="array" ref="H258">IFERROR(_FV(Concept_combined[[#This Row],[Asset Name]],"Market cap",TRUE), 0)</f>
        <v>4772395500</v>
      </c>
      <c r="I25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58" s="5" cm="1">
        <f t="array" ref="J258">IFERROR(_FV(Concept_combined[[#This Row],[Asset Name]],"Shares outstanding",TRUE), 0)</f>
        <v>36430500</v>
      </c>
      <c r="K258" s="4" cm="1">
        <f t="array" ref="K258">IFERROR(_FV(Concept_combined[[#This Row],[Asset Name]],"P/E",TRUE), "")</f>
        <v>8.1522000000000006</v>
      </c>
      <c r="L258" t="str" cm="1">
        <f t="array" ref="L25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58" s="4" cm="1">
        <f t="array" ref="M258">IFERROR(_FV(Concept_combined[[#This Row],[Asset Name]],"Beta"), "")</f>
        <v>2.1511</v>
      </c>
    </row>
    <row r="259" spans="1:13" x14ac:dyDescent="0.2">
      <c r="A259" t="s">
        <v>1235</v>
      </c>
      <c r="B259" t="s">
        <v>2752</v>
      </c>
      <c r="C259" t="s">
        <v>961</v>
      </c>
      <c r="D259" t="e" vm="254">
        <v>#VALUE!</v>
      </c>
      <c r="E259" t="str" cm="1">
        <f t="array" ref="E259">IFERROR(_FV(Concept_combined[[#This Row],[Asset Name]],"Industry"), "Undefined")</f>
        <v>Metals &amp; Mining</v>
      </c>
      <c r="F259" s="6" cm="1">
        <f t="array" ref="F259">IFERROR(_FV(Concept_combined[[#This Row],[Asset Name]],"Price"), 0)</f>
        <v>105.23</v>
      </c>
      <c r="G259" s="5" cm="1">
        <f t="array" ref="G259">IFERROR(_FV(Concept_combined[[#This Row],[Asset Name]],"Volume"), 0)</f>
        <v>46</v>
      </c>
      <c r="H259" s="7" cm="1">
        <f t="array" ref="H259">IFERROR(_FV(Concept_combined[[#This Row],[Asset Name]],"Market cap",TRUE), 0)</f>
        <v>5220278252</v>
      </c>
      <c r="I25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59" s="5" cm="1">
        <f t="array" ref="J259">IFERROR(_FV(Concept_combined[[#This Row],[Asset Name]],"Shares outstanding",TRUE), 0)</f>
        <v>49608270</v>
      </c>
      <c r="K259" s="4" cm="1">
        <f t="array" ref="K259">IFERROR(_FV(Concept_combined[[#This Row],[Asset Name]],"P/E",TRUE), "")</f>
        <v>39.998199999999997</v>
      </c>
      <c r="L259" t="str" cm="1">
        <f t="array" ref="L25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59" s="4" cm="1">
        <f t="array" ref="M259">IFERROR(_FV(Concept_combined[[#This Row],[Asset Name]],"Beta"), "")</f>
        <v>1.4374</v>
      </c>
    </row>
    <row r="260" spans="1:13" x14ac:dyDescent="0.2">
      <c r="A260" t="s">
        <v>1236</v>
      </c>
      <c r="B260" t="s">
        <v>2752</v>
      </c>
      <c r="C260" t="s">
        <v>961</v>
      </c>
      <c r="D260" t="e" vm="255">
        <v>#VALUE!</v>
      </c>
      <c r="E260" t="str" cm="1">
        <f t="array" ref="E260">IFERROR(_FV(Concept_combined[[#This Row],[Asset Name]],"Industry"), "Undefined")</f>
        <v>Oil &amp; Gas Related Equipment and Services</v>
      </c>
      <c r="F260" s="6" cm="1">
        <f t="array" ref="F260">IFERROR(_FV(Concept_combined[[#This Row],[Asset Name]],"Price"), 0)</f>
        <v>73.489999999999995</v>
      </c>
      <c r="G260" s="5" cm="1">
        <f t="array" ref="G260">IFERROR(_FV(Concept_combined[[#This Row],[Asset Name]],"Volume"), 0)</f>
        <v>60</v>
      </c>
      <c r="H260" s="7" cm="1">
        <f t="array" ref="H260">IFERROR(_FV(Concept_combined[[#This Row],[Asset Name]],"Market cap",TRUE), 0)</f>
        <v>5321471161</v>
      </c>
      <c r="I26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60" s="5" cm="1">
        <f t="array" ref="J260">IFERROR(_FV(Concept_combined[[#This Row],[Asset Name]],"Shares outstanding",TRUE), 0)</f>
        <v>72410820</v>
      </c>
      <c r="K260" s="4" cm="1">
        <f t="array" ref="K260">IFERROR(_FV(Concept_combined[[#This Row],[Asset Name]],"P/E",TRUE), "")</f>
        <v>6.4137000000000004</v>
      </c>
      <c r="L260" t="str" cm="1">
        <f t="array" ref="L26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260" s="4" t="str" cm="1">
        <f t="array" ref="M260">IFERROR(_FV(Concept_combined[[#This Row],[Asset Name]],"Beta"), "")</f>
        <v/>
      </c>
    </row>
    <row r="261" spans="1:13" x14ac:dyDescent="0.2">
      <c r="A261" t="s">
        <v>1237</v>
      </c>
      <c r="B261" t="s">
        <v>2752</v>
      </c>
      <c r="C261" t="s">
        <v>961</v>
      </c>
      <c r="D261" t="e" vm="256">
        <v>#VALUE!</v>
      </c>
      <c r="E261" t="str" cm="1">
        <f t="array" ref="E261">IFERROR(_FV(Concept_combined[[#This Row],[Asset Name]],"Industry"), "Undefined")</f>
        <v>Banking Services</v>
      </c>
      <c r="F261" s="6" cm="1">
        <f t="array" ref="F261">IFERROR(_FV(Concept_combined[[#This Row],[Asset Name]],"Price"), 0)</f>
        <v>104.64</v>
      </c>
      <c r="G261" s="5" cm="1">
        <f t="array" ref="G261">IFERROR(_FV(Concept_combined[[#This Row],[Asset Name]],"Volume"), 0)</f>
        <v>305572</v>
      </c>
      <c r="H261" s="7" cm="1">
        <f t="array" ref="H261">IFERROR(_FV(Concept_combined[[#This Row],[Asset Name]],"Market cap",TRUE), 0)</f>
        <v>4758326112</v>
      </c>
      <c r="I26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61" s="5" cm="1">
        <f t="array" ref="J261">IFERROR(_FV(Concept_combined[[#This Row],[Asset Name]],"Shares outstanding",TRUE), 0)</f>
        <v>45473300</v>
      </c>
      <c r="K261" s="4" cm="1">
        <f t="array" ref="K261">IFERROR(_FV(Concept_combined[[#This Row],[Asset Name]],"P/E",TRUE), "")</f>
        <v>20.401599999999998</v>
      </c>
      <c r="L261" t="str" cm="1">
        <f t="array" ref="L26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61" s="4" cm="1">
        <f t="array" ref="M261">IFERROR(_FV(Concept_combined[[#This Row],[Asset Name]],"Beta"), "")</f>
        <v>0.61660000000000004</v>
      </c>
    </row>
    <row r="262" spans="1:13" x14ac:dyDescent="0.2">
      <c r="A262" t="s">
        <v>1238</v>
      </c>
      <c r="B262" t="s">
        <v>2752</v>
      </c>
      <c r="C262" t="s">
        <v>961</v>
      </c>
      <c r="D262" t="e" vm="257">
        <v>#VALUE!</v>
      </c>
      <c r="E262" t="str" cm="1">
        <f t="array" ref="E262">IFERROR(_FV(Concept_combined[[#This Row],[Asset Name]],"Industry"), "Undefined")</f>
        <v>Food &amp; Tobacco</v>
      </c>
      <c r="F262" s="6" cm="1">
        <f t="array" ref="F262">IFERROR(_FV(Concept_combined[[#This Row],[Asset Name]],"Price"), 0)</f>
        <v>190.65</v>
      </c>
      <c r="G262" s="5" cm="1">
        <f t="array" ref="G262">IFERROR(_FV(Concept_combined[[#This Row],[Asset Name]],"Volume"), 0)</f>
        <v>100941</v>
      </c>
      <c r="H262" s="7" cm="1">
        <f t="array" ref="H262">IFERROR(_FV(Concept_combined[[#This Row],[Asset Name]],"Market cap",TRUE), 0)</f>
        <v>5248022550</v>
      </c>
      <c r="I26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62" s="5" cm="1">
        <f t="array" ref="J262">IFERROR(_FV(Concept_combined[[#This Row],[Asset Name]],"Shares outstanding",TRUE), 0)</f>
        <v>27527000</v>
      </c>
      <c r="K262" s="4" cm="1">
        <f t="array" ref="K262">IFERROR(_FV(Concept_combined[[#This Row],[Asset Name]],"P/E",TRUE), "")</f>
        <v>39.482199999999999</v>
      </c>
      <c r="L262" t="str" cm="1">
        <f t="array" ref="L26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62" s="4" cm="1">
        <f t="array" ref="M262">IFERROR(_FV(Concept_combined[[#This Row],[Asset Name]],"Beta"), "")</f>
        <v>0.37430000000000002</v>
      </c>
    </row>
    <row r="263" spans="1:13" x14ac:dyDescent="0.2">
      <c r="A263" t="s">
        <v>1239</v>
      </c>
      <c r="B263" t="s">
        <v>2752</v>
      </c>
      <c r="C263" t="s">
        <v>961</v>
      </c>
      <c r="D263" t="e" vm="258">
        <v>#VALUE!</v>
      </c>
      <c r="E263" t="str" cm="1">
        <f t="array" ref="E263">IFERROR(_FV(Concept_combined[[#This Row],[Asset Name]],"Industry"), "Undefined")</f>
        <v>Homebuilding &amp; Construction Supplies</v>
      </c>
      <c r="F263" s="6" cm="1">
        <f t="array" ref="F263">IFERROR(_FV(Concept_combined[[#This Row],[Asset Name]],"Price"), 0)</f>
        <v>115.85</v>
      </c>
      <c r="G263" s="5" cm="1">
        <f t="array" ref="G263">IFERROR(_FV(Concept_combined[[#This Row],[Asset Name]],"Volume"), 0)</f>
        <v>15</v>
      </c>
      <c r="H263" s="7" cm="1">
        <f t="array" ref="H263">IFERROR(_FV(Concept_combined[[#This Row],[Asset Name]],"Market cap",TRUE), 0)</f>
        <v>4573676905</v>
      </c>
      <c r="I26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63" s="5" cm="1">
        <f t="array" ref="J263">IFERROR(_FV(Concept_combined[[#This Row],[Asset Name]],"Shares outstanding",TRUE), 0)</f>
        <v>39479300</v>
      </c>
      <c r="K263" s="4" cm="1">
        <f t="array" ref="K263">IFERROR(_FV(Concept_combined[[#This Row],[Asset Name]],"P/E",TRUE), "")</f>
        <v>9.4245999999999999</v>
      </c>
      <c r="L263" t="str" cm="1">
        <f t="array" ref="L26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63" s="4" cm="1">
        <f t="array" ref="M263">IFERROR(_FV(Concept_combined[[#This Row],[Asset Name]],"Beta"), "")</f>
        <v>1.5004</v>
      </c>
    </row>
    <row r="264" spans="1:13" x14ac:dyDescent="0.2">
      <c r="A264" t="s">
        <v>1240</v>
      </c>
      <c r="B264" t="s">
        <v>2752</v>
      </c>
      <c r="C264" t="s">
        <v>961</v>
      </c>
      <c r="D264" t="e" vm="259">
        <v>#VALUE!</v>
      </c>
      <c r="E264" t="str" cm="1">
        <f t="array" ref="E264">IFERROR(_FV(Concept_combined[[#This Row],[Asset Name]],"Industry"), "Undefined")</f>
        <v>Diversified Retail</v>
      </c>
      <c r="F264" s="6" cm="1">
        <f t="array" ref="F264">IFERROR(_FV(Concept_combined[[#This Row],[Asset Name]],"Price"), 0)</f>
        <v>98.32</v>
      </c>
      <c r="G264" s="5" cm="1">
        <f t="array" ref="G264">IFERROR(_FV(Concept_combined[[#This Row],[Asset Name]],"Volume"), 0)</f>
        <v>12</v>
      </c>
      <c r="H264" s="7" cm="1">
        <f t="array" ref="H264">IFERROR(_FV(Concept_combined[[#This Row],[Asset Name]],"Market cap",TRUE), 0)</f>
        <v>6017842744</v>
      </c>
      <c r="I26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64" s="5" cm="1">
        <f t="array" ref="J264">IFERROR(_FV(Concept_combined[[#This Row],[Asset Name]],"Shares outstanding",TRUE), 0)</f>
        <v>61206700</v>
      </c>
      <c r="K264" s="4" cm="1">
        <f t="array" ref="K264">IFERROR(_FV(Concept_combined[[#This Row],[Asset Name]],"P/E",TRUE), "")</f>
        <v>30.9465</v>
      </c>
      <c r="L264" t="str" cm="1">
        <f t="array" ref="L26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64" s="4" cm="1">
        <f t="array" ref="M264">IFERROR(_FV(Concept_combined[[#This Row],[Asset Name]],"Beta"), "")</f>
        <v>0.90739999999999998</v>
      </c>
    </row>
    <row r="265" spans="1:13" x14ac:dyDescent="0.2">
      <c r="A265" t="s">
        <v>1242</v>
      </c>
      <c r="B265" t="s">
        <v>2752</v>
      </c>
      <c r="C265" t="s">
        <v>961</v>
      </c>
      <c r="D265" t="e" vm="260">
        <v>#VALUE!</v>
      </c>
      <c r="E265" t="str" cm="1">
        <f t="array" ref="E265">IFERROR(_FV(Concept_combined[[#This Row],[Asset Name]],"Industry"), "Undefined")</f>
        <v>Software &amp; IT Services</v>
      </c>
      <c r="F265" s="6" cm="1">
        <f t="array" ref="F265">IFERROR(_FV(Concept_combined[[#This Row],[Asset Name]],"Price"), 0)</f>
        <v>143.58000000000001</v>
      </c>
      <c r="G265" s="5" cm="1">
        <f t="array" ref="G265">IFERROR(_FV(Concept_combined[[#This Row],[Asset Name]],"Volume"), 0)</f>
        <v>7</v>
      </c>
      <c r="H265" s="7" cm="1">
        <f t="array" ref="H265">IFERROR(_FV(Concept_combined[[#This Row],[Asset Name]],"Market cap",TRUE), 0)</f>
        <v>5303738950</v>
      </c>
      <c r="I26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65" s="5" cm="1">
        <f t="array" ref="J265">IFERROR(_FV(Concept_combined[[#This Row],[Asset Name]],"Shares outstanding",TRUE), 0)</f>
        <v>36939260</v>
      </c>
      <c r="K265" s="4" cm="1">
        <f t="array" ref="K265">IFERROR(_FV(Concept_combined[[#This Row],[Asset Name]],"P/E",TRUE), "")</f>
        <v>33.292400000000001</v>
      </c>
      <c r="L265" t="str" cm="1">
        <f t="array" ref="L26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65" s="4" cm="1">
        <f t="array" ref="M265">IFERROR(_FV(Concept_combined[[#This Row],[Asset Name]],"Beta"), "")</f>
        <v>0.48870000000000002</v>
      </c>
    </row>
    <row r="266" spans="1:13" x14ac:dyDescent="0.2">
      <c r="A266" t="s">
        <v>1244</v>
      </c>
      <c r="B266" t="s">
        <v>2752</v>
      </c>
      <c r="C266" t="s">
        <v>961</v>
      </c>
      <c r="D266" t="e" vm="261">
        <v>#VALUE!</v>
      </c>
      <c r="E266" t="str" cm="1">
        <f t="array" ref="E266">IFERROR(_FV(Concept_combined[[#This Row],[Asset Name]],"Industry"), "Undefined")</f>
        <v>Biotechnology &amp; Medical Research</v>
      </c>
      <c r="F266" s="6" cm="1">
        <f t="array" ref="F266">IFERROR(_FV(Concept_combined[[#This Row],[Asset Name]],"Price"), 0)</f>
        <v>53.115000000000002</v>
      </c>
      <c r="G266" s="5" cm="1">
        <f t="array" ref="G266">IFERROR(_FV(Concept_combined[[#This Row],[Asset Name]],"Volume"), 0)</f>
        <v>3229</v>
      </c>
      <c r="H266" s="7" cm="1">
        <f t="array" ref="H266">IFERROR(_FV(Concept_combined[[#This Row],[Asset Name]],"Market cap",TRUE), 0)</f>
        <v>4510424350</v>
      </c>
      <c r="I26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66" s="5" cm="1">
        <f t="array" ref="J266">IFERROR(_FV(Concept_combined[[#This Row],[Asset Name]],"Shares outstanding",TRUE), 0)</f>
        <v>84918090</v>
      </c>
      <c r="K266" s="4" cm="1">
        <f t="array" ref="K266">IFERROR(_FV(Concept_combined[[#This Row],[Asset Name]],"P/E",TRUE), "")</f>
        <v>0</v>
      </c>
      <c r="L266" t="str" cm="1">
        <f t="array" ref="L26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66" s="4" cm="1">
        <f t="array" ref="M266">IFERROR(_FV(Concept_combined[[#This Row],[Asset Name]],"Beta"), "")</f>
        <v>1.6952</v>
      </c>
    </row>
    <row r="267" spans="1:13" x14ac:dyDescent="0.2">
      <c r="A267" t="s">
        <v>1245</v>
      </c>
      <c r="B267" t="s">
        <v>2752</v>
      </c>
      <c r="C267" t="s">
        <v>961</v>
      </c>
      <c r="D267" t="e" vm="262">
        <v>#VALUE!</v>
      </c>
      <c r="E267" t="str" cm="1">
        <f t="array" ref="E267">IFERROR(_FV(Concept_combined[[#This Row],[Asset Name]],"Industry"), "Undefined")</f>
        <v>Oil &amp; Gas</v>
      </c>
      <c r="F267" s="6" cm="1">
        <f t="array" ref="F267">IFERROR(_FV(Concept_combined[[#This Row],[Asset Name]],"Price"), 0)</f>
        <v>25.45</v>
      </c>
      <c r="G267" s="5" cm="1">
        <f t="array" ref="G267">IFERROR(_FV(Concept_combined[[#This Row],[Asset Name]],"Volume"), 0)</f>
        <v>1923124</v>
      </c>
      <c r="H267" s="7" cm="1">
        <f t="array" ref="H267">IFERROR(_FV(Concept_combined[[#This Row],[Asset Name]],"Market cap",TRUE), 0)</f>
        <v>5160193645</v>
      </c>
      <c r="I26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67" s="5" cm="1">
        <f t="array" ref="J267">IFERROR(_FV(Concept_combined[[#This Row],[Asset Name]],"Shares outstanding",TRUE), 0)</f>
        <v>202758100</v>
      </c>
      <c r="K267" s="4" cm="1">
        <f t="array" ref="K267">IFERROR(_FV(Concept_combined[[#This Row],[Asset Name]],"P/E",TRUE), "")</f>
        <v>12.593999999999999</v>
      </c>
      <c r="L267" t="str" cm="1">
        <f t="array" ref="L26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67" s="4" cm="1">
        <f t="array" ref="M267">IFERROR(_FV(Concept_combined[[#This Row],[Asset Name]],"Beta"), "")</f>
        <v>2.0234999999999999</v>
      </c>
    </row>
    <row r="268" spans="1:13" x14ac:dyDescent="0.2">
      <c r="A268" t="s">
        <v>1246</v>
      </c>
      <c r="B268" t="s">
        <v>2752</v>
      </c>
      <c r="C268" t="s">
        <v>961</v>
      </c>
      <c r="D268" t="e" vm="263">
        <v>#VALUE!</v>
      </c>
      <c r="E268" t="str" cm="1">
        <f t="array" ref="E268">IFERROR(_FV(Concept_combined[[#This Row],[Asset Name]],"Industry"), "Undefined")</f>
        <v>Chemicals</v>
      </c>
      <c r="F268" s="6" cm="1">
        <f t="array" ref="F268">IFERROR(_FV(Concept_combined[[#This Row],[Asset Name]],"Price"), 0)</f>
        <v>158.82</v>
      </c>
      <c r="G268" s="5" cm="1">
        <f t="array" ref="G268">IFERROR(_FV(Concept_combined[[#This Row],[Asset Name]],"Volume"), 0)</f>
        <v>116854</v>
      </c>
      <c r="H268" s="7" cm="1">
        <f t="array" ref="H268">IFERROR(_FV(Concept_combined[[#This Row],[Asset Name]],"Market cap",TRUE), 0)</f>
        <v>5149495505</v>
      </c>
      <c r="I26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68" s="5" cm="1">
        <f t="array" ref="J268">IFERROR(_FV(Concept_combined[[#This Row],[Asset Name]],"Shares outstanding",TRUE), 0)</f>
        <v>32423470</v>
      </c>
      <c r="K268" s="4" cm="1">
        <f t="array" ref="K268">IFERROR(_FV(Concept_combined[[#This Row],[Asset Name]],"P/E",TRUE), "")</f>
        <v>44.957099999999997</v>
      </c>
      <c r="L268" t="str" cm="1">
        <f t="array" ref="L26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68" s="4" cm="1">
        <f t="array" ref="M268">IFERROR(_FV(Concept_combined[[#This Row],[Asset Name]],"Beta"), "")</f>
        <v>0.67449999999999999</v>
      </c>
    </row>
    <row r="269" spans="1:13" x14ac:dyDescent="0.2">
      <c r="A269" t="s">
        <v>1247</v>
      </c>
      <c r="B269" t="s">
        <v>2752</v>
      </c>
      <c r="C269" t="s">
        <v>961</v>
      </c>
      <c r="D269" t="e" vm="264">
        <v>#VALUE!</v>
      </c>
      <c r="E269" t="str" cm="1">
        <f t="array" ref="E269">IFERROR(_FV(Concept_combined[[#This Row],[Asset Name]],"Industry"), "Undefined")</f>
        <v>Specialty Retailers</v>
      </c>
      <c r="F269" s="6" cm="1">
        <f t="array" ref="F269">IFERROR(_FV(Concept_combined[[#This Row],[Asset Name]],"Price"), 0)</f>
        <v>249.5</v>
      </c>
      <c r="G269" s="5" cm="1">
        <f t="array" ref="G269">IFERROR(_FV(Concept_combined[[#This Row],[Asset Name]],"Volume"), 0)</f>
        <v>650</v>
      </c>
      <c r="H269" s="7" cm="1">
        <f t="array" ref="H269">IFERROR(_FV(Concept_combined[[#This Row],[Asset Name]],"Market cap",TRUE), 0)</f>
        <v>4602082390</v>
      </c>
      <c r="I26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69" s="5" cm="1">
        <f t="array" ref="J269">IFERROR(_FV(Concept_combined[[#This Row],[Asset Name]],"Shares outstanding",TRUE), 0)</f>
        <v>18445220</v>
      </c>
      <c r="K269" s="4" cm="1">
        <f t="array" ref="K269">IFERROR(_FV(Concept_combined[[#This Row],[Asset Name]],"P/E",TRUE), "")</f>
        <v>63.252600000000001</v>
      </c>
      <c r="L269" t="str" cm="1">
        <f t="array" ref="L26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69" s="4" cm="1">
        <f t="array" ref="M269">IFERROR(_FV(Concept_combined[[#This Row],[Asset Name]],"Beta"), "")</f>
        <v>2.4165000000000001</v>
      </c>
    </row>
    <row r="270" spans="1:13" x14ac:dyDescent="0.2">
      <c r="A270" t="s">
        <v>1248</v>
      </c>
      <c r="B270" t="s">
        <v>2752</v>
      </c>
      <c r="C270" t="s">
        <v>961</v>
      </c>
      <c r="D270" t="e" vm="265">
        <v>#VALUE!</v>
      </c>
      <c r="E270" t="str" cm="1">
        <f t="array" ref="E270">IFERROR(_FV(Concept_combined[[#This Row],[Asset Name]],"Industry"), "Undefined")</f>
        <v>Software &amp; IT Services</v>
      </c>
      <c r="F270" s="6" cm="1">
        <f t="array" ref="F270">IFERROR(_FV(Concept_combined[[#This Row],[Asset Name]],"Price"), 0)</f>
        <v>58.73</v>
      </c>
      <c r="G270" s="5" cm="1">
        <f t="array" ref="G270">IFERROR(_FV(Concept_combined[[#This Row],[Asset Name]],"Volume"), 0)</f>
        <v>134</v>
      </c>
      <c r="H270" s="7" cm="1">
        <f t="array" ref="H270">IFERROR(_FV(Concept_combined[[#This Row],[Asset Name]],"Market cap",TRUE), 0)</f>
        <v>4993880614</v>
      </c>
      <c r="I27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70" s="5" cm="1">
        <f t="array" ref="J270">IFERROR(_FV(Concept_combined[[#This Row],[Asset Name]],"Shares outstanding",TRUE), 0)</f>
        <v>85031170</v>
      </c>
      <c r="K270" s="4" cm="1">
        <f t="array" ref="K270">IFERROR(_FV(Concept_combined[[#This Row],[Asset Name]],"P/E",TRUE), "")</f>
        <v>75.428299999999993</v>
      </c>
      <c r="L270" t="str" cm="1">
        <f t="array" ref="L27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70" s="4" cm="1">
        <f t="array" ref="M270">IFERROR(_FV(Concept_combined[[#This Row],[Asset Name]],"Beta"), "")</f>
        <v>1.0832999999999999</v>
      </c>
    </row>
    <row r="271" spans="1:13" x14ac:dyDescent="0.2">
      <c r="A271" t="s">
        <v>1249</v>
      </c>
      <c r="B271" t="s">
        <v>2752</v>
      </c>
      <c r="C271" t="s">
        <v>961</v>
      </c>
      <c r="D271" t="e" vm="266">
        <v>#VALUE!</v>
      </c>
      <c r="E271" t="str" cm="1">
        <f t="array" ref="E271">IFERROR(_FV(Concept_combined[[#This Row],[Asset Name]],"Industry"), "Undefined")</f>
        <v>Textiles &amp; Apparel</v>
      </c>
      <c r="F271" s="6" cm="1">
        <f t="array" ref="F271">IFERROR(_FV(Concept_combined[[#This Row],[Asset Name]],"Price"), 0)</f>
        <v>77.16</v>
      </c>
      <c r="G271" s="5" cm="1">
        <f t="array" ref="G271">IFERROR(_FV(Concept_combined[[#This Row],[Asset Name]],"Volume"), 0)</f>
        <v>670439</v>
      </c>
      <c r="H271" s="7" cm="1">
        <f t="array" ref="H271">IFERROR(_FV(Concept_combined[[#This Row],[Asset Name]],"Market cap",TRUE), 0)</f>
        <v>4562010154</v>
      </c>
      <c r="I27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71" s="5" cm="1">
        <f t="array" ref="J271">IFERROR(_FV(Concept_combined[[#This Row],[Asset Name]],"Shares outstanding",TRUE), 0)</f>
        <v>59124030</v>
      </c>
      <c r="K271" s="4" cm="1">
        <f t="array" ref="K271">IFERROR(_FV(Concept_combined[[#This Row],[Asset Name]],"P/E",TRUE), "")</f>
        <v>18.8886</v>
      </c>
      <c r="L271" t="str" cm="1">
        <f t="array" ref="L27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71" s="4" cm="1">
        <f t="array" ref="M271">IFERROR(_FV(Concept_combined[[#This Row],[Asset Name]],"Beta"), "")</f>
        <v>0.93659999999999999</v>
      </c>
    </row>
    <row r="272" spans="1:13" x14ac:dyDescent="0.2">
      <c r="A272" t="s">
        <v>1250</v>
      </c>
      <c r="B272" t="s">
        <v>2752</v>
      </c>
      <c r="C272" t="s">
        <v>961</v>
      </c>
      <c r="D272" t="e" vm="267">
        <v>#VALUE!</v>
      </c>
      <c r="E272" t="str" cm="1">
        <f t="array" ref="E272">IFERROR(_FV(Concept_combined[[#This Row],[Asset Name]],"Industry"), "Undefined")</f>
        <v>Electronic Equipment &amp; Parts</v>
      </c>
      <c r="F272" s="6" cm="1">
        <f t="array" ref="F272">IFERROR(_FV(Concept_combined[[#This Row],[Asset Name]],"Price"), 0)</f>
        <v>50.82</v>
      </c>
      <c r="G272" s="5" cm="1">
        <f t="array" ref="G272">IFERROR(_FV(Concept_combined[[#This Row],[Asset Name]],"Volume"), 0)</f>
        <v>1</v>
      </c>
      <c r="H272" s="7" cm="1">
        <f t="array" ref="H272">IFERROR(_FV(Concept_combined[[#This Row],[Asset Name]],"Market cap",TRUE), 0)</f>
        <v>4593123288</v>
      </c>
      <c r="I27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72" s="5" cm="1">
        <f t="array" ref="J272">IFERROR(_FV(Concept_combined[[#This Row],[Asset Name]],"Shares outstanding",TRUE), 0)</f>
        <v>90380230</v>
      </c>
      <c r="K272" s="4" cm="1">
        <f t="array" ref="K272">IFERROR(_FV(Concept_combined[[#This Row],[Asset Name]],"P/E",TRUE), "")</f>
        <v>8.2228999999999992</v>
      </c>
      <c r="L272" t="str" cm="1">
        <f t="array" ref="L27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72" s="4" cm="1">
        <f t="array" ref="M272">IFERROR(_FV(Concept_combined[[#This Row],[Asset Name]],"Beta"), "")</f>
        <v>1.1812</v>
      </c>
    </row>
    <row r="273" spans="1:13" x14ac:dyDescent="0.2">
      <c r="A273" t="s">
        <v>1251</v>
      </c>
      <c r="B273" t="s">
        <v>2752</v>
      </c>
      <c r="C273" t="s">
        <v>961</v>
      </c>
      <c r="D273" t="e" vm="268">
        <v>#VALUE!</v>
      </c>
      <c r="E273" t="str" cm="1">
        <f t="array" ref="E273">IFERROR(_FV(Concept_combined[[#This Row],[Asset Name]],"Industry"), "Undefined")</f>
        <v>Healthcare Equipment &amp; Supplies</v>
      </c>
      <c r="F273" s="6" cm="1">
        <f t="array" ref="F273">IFERROR(_FV(Concept_combined[[#This Row],[Asset Name]],"Price"), 0)</f>
        <v>86.5</v>
      </c>
      <c r="G273" s="5" cm="1">
        <f t="array" ref="G273">IFERROR(_FV(Concept_combined[[#This Row],[Asset Name]],"Volume"), 0)</f>
        <v>409003</v>
      </c>
      <c r="H273" s="7" cm="1">
        <f t="array" ref="H273">IFERROR(_FV(Concept_combined[[#This Row],[Asset Name]],"Market cap",TRUE), 0)</f>
        <v>5026138725</v>
      </c>
      <c r="I27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73" s="5" cm="1">
        <f t="array" ref="J273">IFERROR(_FV(Concept_combined[[#This Row],[Asset Name]],"Shares outstanding",TRUE), 0)</f>
        <v>58105650</v>
      </c>
      <c r="K273" s="4" cm="1">
        <f t="array" ref="K273">IFERROR(_FV(Concept_combined[[#This Row],[Asset Name]],"P/E",TRUE), "")</f>
        <v>49.5944</v>
      </c>
      <c r="L273" t="str" cm="1">
        <f t="array" ref="L27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73" s="4" cm="1">
        <f t="array" ref="M273">IFERROR(_FV(Concept_combined[[#This Row],[Asset Name]],"Beta"), "")</f>
        <v>0.88180000000000003</v>
      </c>
    </row>
    <row r="274" spans="1:13" x14ac:dyDescent="0.2">
      <c r="A274" t="s">
        <v>1252</v>
      </c>
      <c r="B274" t="s">
        <v>2752</v>
      </c>
      <c r="C274" t="s">
        <v>961</v>
      </c>
      <c r="D274" t="e" vm="269">
        <v>#VALUE!</v>
      </c>
      <c r="E274" t="str" cm="1">
        <f t="array" ref="E274">IFERROR(_FV(Concept_combined[[#This Row],[Asset Name]],"Industry"), "Undefined")</f>
        <v>Automobiles &amp; Auto Parts</v>
      </c>
      <c r="F274" s="6" cm="1">
        <f t="array" ref="F274">IFERROR(_FV(Concept_combined[[#This Row],[Asset Name]],"Price"), 0)</f>
        <v>105.37</v>
      </c>
      <c r="G274" s="5" cm="1">
        <f t="array" ref="G274">IFERROR(_FV(Concept_combined[[#This Row],[Asset Name]],"Volume"), 0)</f>
        <v>313</v>
      </c>
      <c r="H274" s="7" cm="1">
        <f t="array" ref="H274">IFERROR(_FV(Concept_combined[[#This Row],[Asset Name]],"Market cap",TRUE), 0)</f>
        <v>5513178623</v>
      </c>
      <c r="I27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74" s="5" cm="1">
        <f t="array" ref="J274">IFERROR(_FV(Concept_combined[[#This Row],[Asset Name]],"Shares outstanding",TRUE), 0)</f>
        <v>52322090</v>
      </c>
      <c r="K274" s="4" cm="1">
        <f t="array" ref="K274">IFERROR(_FV(Concept_combined[[#This Row],[Asset Name]],"P/E",TRUE), "")</f>
        <v>34.793500000000002</v>
      </c>
      <c r="L274" t="str" cm="1">
        <f t="array" ref="L27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74" s="4" cm="1">
        <f t="array" ref="M274">IFERROR(_FV(Concept_combined[[#This Row],[Asset Name]],"Beta"), "")</f>
        <v>2.2747000000000002</v>
      </c>
    </row>
    <row r="275" spans="1:13" x14ac:dyDescent="0.2">
      <c r="A275" t="s">
        <v>1254</v>
      </c>
      <c r="B275" t="s">
        <v>2752</v>
      </c>
      <c r="C275" t="s">
        <v>961</v>
      </c>
      <c r="D275" t="e" vm="270">
        <v>#VALUE!</v>
      </c>
      <c r="E275" t="str" cm="1">
        <f t="array" ref="E275">IFERROR(_FV(Concept_combined[[#This Row],[Asset Name]],"Industry"), "Undefined")</f>
        <v>Telecommunications Services</v>
      </c>
      <c r="F275" s="6" cm="1">
        <f t="array" ref="F275">IFERROR(_FV(Concept_combined[[#This Row],[Asset Name]],"Price"), 0)</f>
        <v>55.25</v>
      </c>
      <c r="G275" s="5" cm="1">
        <f t="array" ref="G275">IFERROR(_FV(Concept_combined[[#This Row],[Asset Name]],"Volume"), 0)</f>
        <v>125862</v>
      </c>
      <c r="H275" s="7" cm="1">
        <f t="array" ref="H275">IFERROR(_FV(Concept_combined[[#This Row],[Asset Name]],"Market cap",TRUE), 0)</f>
        <v>4696250000</v>
      </c>
      <c r="I27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75" s="5" cm="1">
        <f t="array" ref="J275">IFERROR(_FV(Concept_combined[[#This Row],[Asset Name]],"Shares outstanding",TRUE), 0)</f>
        <v>85000000</v>
      </c>
      <c r="K275" s="4" cm="1">
        <f t="array" ref="K275">IFERROR(_FV(Concept_combined[[#This Row],[Asset Name]],"P/E",TRUE), "")</f>
        <v>81.114000000000004</v>
      </c>
      <c r="L275" t="str" cm="1">
        <f t="array" ref="L27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75" s="4" cm="1">
        <f t="array" ref="M275">IFERROR(_FV(Concept_combined[[#This Row],[Asset Name]],"Beta"), "")</f>
        <v>0.53010000000000002</v>
      </c>
    </row>
    <row r="276" spans="1:13" x14ac:dyDescent="0.2">
      <c r="A276" t="s">
        <v>1255</v>
      </c>
      <c r="B276" t="s">
        <v>2752</v>
      </c>
      <c r="C276" t="s">
        <v>961</v>
      </c>
      <c r="D276" t="e" vm="271">
        <v>#VALUE!</v>
      </c>
      <c r="E276" t="str" cm="1">
        <f t="array" ref="E276">IFERROR(_FV(Concept_combined[[#This Row],[Asset Name]],"Industry"), "Undefined")</f>
        <v>Specialty Retailers</v>
      </c>
      <c r="F276" s="6" cm="1">
        <f t="array" ref="F276">IFERROR(_FV(Concept_combined[[#This Row],[Asset Name]],"Price"), 0)</f>
        <v>86.85</v>
      </c>
      <c r="G276" s="5" cm="1">
        <f t="array" ref="G276">IFERROR(_FV(Concept_combined[[#This Row],[Asset Name]],"Volume"), 0)</f>
        <v>2</v>
      </c>
      <c r="H276" s="7" cm="1">
        <f t="array" ref="H276">IFERROR(_FV(Concept_combined[[#This Row],[Asset Name]],"Market cap",TRUE), 0)</f>
        <v>3874056286</v>
      </c>
      <c r="I27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76" s="5" cm="1">
        <f t="array" ref="J276">IFERROR(_FV(Concept_combined[[#This Row],[Asset Name]],"Shares outstanding",TRUE), 0)</f>
        <v>44606290</v>
      </c>
      <c r="K276" s="4" cm="1">
        <f t="array" ref="K276">IFERROR(_FV(Concept_combined[[#This Row],[Asset Name]],"P/E",TRUE), "")</f>
        <v>7.3353000000000002</v>
      </c>
      <c r="L276" t="str" cm="1">
        <f t="array" ref="L27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76" s="4" cm="1">
        <f t="array" ref="M276">IFERROR(_FV(Concept_combined[[#This Row],[Asset Name]],"Beta"), "")</f>
        <v>2.1734</v>
      </c>
    </row>
    <row r="277" spans="1:13" x14ac:dyDescent="0.2">
      <c r="A277" t="s">
        <v>1256</v>
      </c>
      <c r="B277" t="s">
        <v>2752</v>
      </c>
      <c r="C277" t="s">
        <v>961</v>
      </c>
      <c r="D277" t="e" vm="272">
        <v>#VALUE!</v>
      </c>
      <c r="E277" t="str" cm="1">
        <f t="array" ref="E277">IFERROR(_FV(Concept_combined[[#This Row],[Asset Name]],"Industry"), "Undefined")</f>
        <v>Professional &amp; Commercial Services</v>
      </c>
      <c r="F277" s="6" cm="1">
        <f t="array" ref="F277">IFERROR(_FV(Concept_combined[[#This Row],[Asset Name]],"Price"), 0)</f>
        <v>93.94</v>
      </c>
      <c r="G277" s="5" cm="1">
        <f t="array" ref="G277">IFERROR(_FV(Concept_combined[[#This Row],[Asset Name]],"Volume"), 0)</f>
        <v>1</v>
      </c>
      <c r="H277" s="7" cm="1">
        <f t="array" ref="H277">IFERROR(_FV(Concept_combined[[#This Row],[Asset Name]],"Market cap",TRUE), 0)</f>
        <v>4759965163</v>
      </c>
      <c r="I27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77" s="5" cm="1">
        <f t="array" ref="J277">IFERROR(_FV(Concept_combined[[#This Row],[Asset Name]],"Shares outstanding",TRUE), 0)</f>
        <v>50670270</v>
      </c>
      <c r="K277" s="4" cm="1">
        <f t="array" ref="K277">IFERROR(_FV(Concept_combined[[#This Row],[Asset Name]],"P/E",TRUE), "")</f>
        <v>47.786700000000003</v>
      </c>
      <c r="L277" t="str" cm="1">
        <f t="array" ref="L27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77" s="4" cm="1">
        <f t="array" ref="M277">IFERROR(_FV(Concept_combined[[#This Row],[Asset Name]],"Beta"), "")</f>
        <v>0.65449999999999997</v>
      </c>
    </row>
    <row r="278" spans="1:13" x14ac:dyDescent="0.2">
      <c r="A278" t="s">
        <v>1257</v>
      </c>
      <c r="B278" t="s">
        <v>2752</v>
      </c>
      <c r="C278" t="s">
        <v>961</v>
      </c>
      <c r="D278" t="e" vm="273">
        <v>#VALUE!</v>
      </c>
      <c r="E278" t="str" cm="1">
        <f t="array" ref="E278">IFERROR(_FV(Concept_combined[[#This Row],[Asset Name]],"Industry"), "Undefined")</f>
        <v>Insurance</v>
      </c>
      <c r="F278" s="6" cm="1">
        <f t="array" ref="F278">IFERROR(_FV(Concept_combined[[#This Row],[Asset Name]],"Price"), 0)</f>
        <v>31.09</v>
      </c>
      <c r="G278" s="5" cm="1">
        <f t="array" ref="G278">IFERROR(_FV(Concept_combined[[#This Row],[Asset Name]],"Volume"), 0)</f>
        <v>101584</v>
      </c>
      <c r="H278" s="7" cm="1">
        <f t="array" ref="H278">IFERROR(_FV(Concept_combined[[#This Row],[Asset Name]],"Market cap",TRUE), 0)</f>
        <v>4890217607</v>
      </c>
      <c r="I27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78" s="5" cm="1">
        <f t="array" ref="J278">IFERROR(_FV(Concept_combined[[#This Row],[Asset Name]],"Shares outstanding",TRUE), 0)</f>
        <v>157292300</v>
      </c>
      <c r="K278" s="4" cm="1">
        <f t="array" ref="K278">IFERROR(_FV(Concept_combined[[#This Row],[Asset Name]],"P/E",TRUE), "")</f>
        <v>7.6986999999999997</v>
      </c>
      <c r="L278" t="str" cm="1">
        <f t="array" ref="L27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78" s="4" cm="1">
        <f t="array" ref="M278">IFERROR(_FV(Concept_combined[[#This Row],[Asset Name]],"Beta"), "")</f>
        <v>0.57299999999999995</v>
      </c>
    </row>
    <row r="279" spans="1:13" x14ac:dyDescent="0.2">
      <c r="A279" t="s">
        <v>1258</v>
      </c>
      <c r="B279" t="s">
        <v>2752</v>
      </c>
      <c r="C279" t="s">
        <v>961</v>
      </c>
      <c r="D279" t="e" vm="274">
        <v>#VALUE!</v>
      </c>
      <c r="E279" t="str" cm="1">
        <f t="array" ref="E279">IFERROR(_FV(Concept_combined[[#This Row],[Asset Name]],"Industry"), "Undefined")</f>
        <v>Software &amp; IT Services</v>
      </c>
      <c r="F279" s="6" cm="1">
        <f t="array" ref="F279">IFERROR(_FV(Concept_combined[[#This Row],[Asset Name]],"Price"), 0)</f>
        <v>48.03</v>
      </c>
      <c r="G279" s="5" cm="1">
        <f t="array" ref="G279">IFERROR(_FV(Concept_combined[[#This Row],[Asset Name]],"Volume"), 0)</f>
        <v>100</v>
      </c>
      <c r="H279" s="7" cm="1">
        <f t="array" ref="H279">IFERROR(_FV(Concept_combined[[#This Row],[Asset Name]],"Market cap",TRUE), 0)</f>
        <v>5355498696</v>
      </c>
      <c r="I27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79" s="5" cm="1">
        <f t="array" ref="J279">IFERROR(_FV(Concept_combined[[#This Row],[Asset Name]],"Shares outstanding",TRUE), 0)</f>
        <v>111503200</v>
      </c>
      <c r="K279" s="4" cm="1">
        <f t="array" ref="K279">IFERROR(_FV(Concept_combined[[#This Row],[Asset Name]],"P/E",TRUE), "")</f>
        <v>0</v>
      </c>
      <c r="L279" t="str" cm="1">
        <f t="array" ref="L27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79" s="4" cm="1">
        <f t="array" ref="M279">IFERROR(_FV(Concept_combined[[#This Row],[Asset Name]],"Beta"), "")</f>
        <v>0.82379999999999998</v>
      </c>
    </row>
    <row r="280" spans="1:13" x14ac:dyDescent="0.2">
      <c r="A280" t="s">
        <v>1259</v>
      </c>
      <c r="B280" t="s">
        <v>2752</v>
      </c>
      <c r="C280" t="s">
        <v>961</v>
      </c>
      <c r="D280" t="e" vm="275">
        <v>#VALUE!</v>
      </c>
      <c r="E280" t="str" cm="1">
        <f t="array" ref="E280">IFERROR(_FV(Concept_combined[[#This Row],[Asset Name]],"Industry"), "Undefined")</f>
        <v>Metals &amp; Mining</v>
      </c>
      <c r="F280" s="6" cm="1">
        <f t="array" ref="F280">IFERROR(_FV(Concept_combined[[#This Row],[Asset Name]],"Price"), 0)</f>
        <v>0.03</v>
      </c>
      <c r="G280" s="5" cm="1">
        <f t="array" ref="G280">IFERROR(_FV(Concept_combined[[#This Row],[Asset Name]],"Volume"), 0)</f>
        <v>5782047</v>
      </c>
      <c r="H280" s="7" cm="1">
        <f t="array" ref="H280">IFERROR(_FV(Concept_combined[[#This Row],[Asset Name]],"Market cap",TRUE), 0)</f>
        <v>86830800</v>
      </c>
      <c r="I28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80" s="5" cm="1">
        <f t="array" ref="J280">IFERROR(_FV(Concept_combined[[#This Row],[Asset Name]],"Shares outstanding",TRUE), 0)</f>
        <v>2713462000</v>
      </c>
      <c r="K280" s="4" t="str" cm="1">
        <f t="array" ref="K280">IFERROR(_FV(Concept_combined[[#This Row],[Asset Name]],"P/E",TRUE), "")</f>
        <v/>
      </c>
      <c r="L280" t="str" cm="1">
        <f t="array" ref="L28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80" s="4" cm="1">
        <f t="array" ref="M280">IFERROR(_FV(Concept_combined[[#This Row],[Asset Name]],"Beta"), "")</f>
        <v>0.45989999999999998</v>
      </c>
    </row>
    <row r="281" spans="1:13" x14ac:dyDescent="0.2">
      <c r="A281" t="s">
        <v>1260</v>
      </c>
      <c r="B281" t="s">
        <v>2752</v>
      </c>
      <c r="C281" t="s">
        <v>961</v>
      </c>
      <c r="D281" t="e" vm="276">
        <v>#VALUE!</v>
      </c>
      <c r="E281" t="str" cm="1">
        <f t="array" ref="E281">IFERROR(_FV(Concept_combined[[#This Row],[Asset Name]],"Industry"), "Undefined")</f>
        <v>Residential &amp; Commercial REIT</v>
      </c>
      <c r="F281" s="6" cm="1">
        <f t="array" ref="F281">IFERROR(_FV(Concept_combined[[#This Row],[Asset Name]],"Price"), 0)</f>
        <v>28.12</v>
      </c>
      <c r="G281" s="5" cm="1">
        <f t="array" ref="G281">IFERROR(_FV(Concept_combined[[#This Row],[Asset Name]],"Volume"), 0)</f>
        <v>1</v>
      </c>
      <c r="H281" s="7" cm="1">
        <f t="array" ref="H281">IFERROR(_FV(Concept_combined[[#This Row],[Asset Name]],"Market cap",TRUE), 0)</f>
        <v>4186421240</v>
      </c>
      <c r="I28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81" s="5" cm="1">
        <f t="array" ref="J281">IFERROR(_FV(Concept_combined[[#This Row],[Asset Name]],"Shares outstanding",TRUE), 0)</f>
        <v>148877000</v>
      </c>
      <c r="K281" s="4" cm="1">
        <f t="array" ref="K281">IFERROR(_FV(Concept_combined[[#This Row],[Asset Name]],"P/E",TRUE), "")</f>
        <v>25.517700000000001</v>
      </c>
      <c r="L281" t="str" cm="1">
        <f t="array" ref="L28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81" s="4" cm="1">
        <f t="array" ref="M281">IFERROR(_FV(Concept_combined[[#This Row],[Asset Name]],"Beta"), "")</f>
        <v>1.0683</v>
      </c>
    </row>
    <row r="282" spans="1:13" x14ac:dyDescent="0.2">
      <c r="A282" t="s">
        <v>1261</v>
      </c>
      <c r="B282" t="s">
        <v>2752</v>
      </c>
      <c r="C282" t="s">
        <v>961</v>
      </c>
      <c r="D282" t="e" vm="277">
        <v>#VALUE!</v>
      </c>
      <c r="E282" t="str" cm="1">
        <f t="array" ref="E282">IFERROR(_FV(Concept_combined[[#This Row],[Asset Name]],"Industry"), "Undefined")</f>
        <v>Machinery, Equipment &amp; Components</v>
      </c>
      <c r="F282" s="6" cm="1">
        <f t="array" ref="F282">IFERROR(_FV(Concept_combined[[#This Row],[Asset Name]],"Price"), 0)</f>
        <v>289.83999999999997</v>
      </c>
      <c r="G282" s="5" cm="1">
        <f t="array" ref="G282">IFERROR(_FV(Concept_combined[[#This Row],[Asset Name]],"Volume"), 0)</f>
        <v>1392153</v>
      </c>
      <c r="H282" s="7" cm="1">
        <f t="array" ref="H282">IFERROR(_FV(Concept_combined[[#This Row],[Asset Name]],"Market cap",TRUE), 0)</f>
        <v>4574838000</v>
      </c>
      <c r="I28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82" s="5" cm="1">
        <f t="array" ref="J282">IFERROR(_FV(Concept_combined[[#This Row],[Asset Name]],"Shares outstanding",TRUE), 0)</f>
        <v>15788920</v>
      </c>
      <c r="K282" s="4" cm="1">
        <f t="array" ref="K282">IFERROR(_FV(Concept_combined[[#This Row],[Asset Name]],"P/E",TRUE), "")</f>
        <v>15.368</v>
      </c>
      <c r="L282" t="str" cm="1">
        <f t="array" ref="L28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82" s="4" cm="1">
        <f t="array" ref="M282">IFERROR(_FV(Concept_combined[[#This Row],[Asset Name]],"Beta"), "")</f>
        <v>1.1981999999999999</v>
      </c>
    </row>
    <row r="283" spans="1:13" x14ac:dyDescent="0.2">
      <c r="A283" t="s">
        <v>1262</v>
      </c>
      <c r="B283" t="s">
        <v>2752</v>
      </c>
      <c r="C283" t="s">
        <v>961</v>
      </c>
      <c r="D283" t="e" vm="278">
        <v>#VALUE!</v>
      </c>
      <c r="E283" t="str" cm="1">
        <f t="array" ref="E283">IFERROR(_FV(Concept_combined[[#This Row],[Asset Name]],"Industry"), "Undefined")</f>
        <v>Healthcare Equipment &amp; Supplies</v>
      </c>
      <c r="F283" s="6" cm="1">
        <f t="array" ref="F283">IFERROR(_FV(Concept_combined[[#This Row],[Asset Name]],"Price"), 0)</f>
        <v>148.97</v>
      </c>
      <c r="G283" s="5" cm="1">
        <f t="array" ref="G283">IFERROR(_FV(Concept_combined[[#This Row],[Asset Name]],"Volume"), 0)</f>
        <v>170</v>
      </c>
      <c r="H283" s="7" cm="1">
        <f t="array" ref="H283">IFERROR(_FV(Concept_combined[[#This Row],[Asset Name]],"Market cap",TRUE), 0)</f>
        <v>4906669581</v>
      </c>
      <c r="I28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83" s="5" cm="1">
        <f t="array" ref="J283">IFERROR(_FV(Concept_combined[[#This Row],[Asset Name]],"Shares outstanding",TRUE), 0)</f>
        <v>32937300</v>
      </c>
      <c r="K283" s="4" cm="1">
        <f t="array" ref="K283">IFERROR(_FV(Concept_combined[[#This Row],[Asset Name]],"P/E",TRUE), "")</f>
        <v>0</v>
      </c>
      <c r="L283" t="str" cm="1">
        <f t="array" ref="L28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83" s="4" cm="1">
        <f t="array" ref="M283">IFERROR(_FV(Concept_combined[[#This Row],[Asset Name]],"Beta"), "")</f>
        <v>1.9826999999999999</v>
      </c>
    </row>
    <row r="284" spans="1:13" x14ac:dyDescent="0.2">
      <c r="A284" t="s">
        <v>1263</v>
      </c>
      <c r="B284" t="s">
        <v>2752</v>
      </c>
      <c r="C284" t="s">
        <v>961</v>
      </c>
      <c r="D284" t="e" vm="279">
        <v>#VALUE!</v>
      </c>
      <c r="E284" t="str" cm="1">
        <f t="array" ref="E284">IFERROR(_FV(Concept_combined[[#This Row],[Asset Name]],"Industry"), "Undefined")</f>
        <v>Electrical Utilities &amp; IPPs</v>
      </c>
      <c r="F284" s="6" cm="1">
        <f t="array" ref="F284">IFERROR(_FV(Concept_combined[[#This Row],[Asset Name]],"Price"), 0)</f>
        <v>69.28</v>
      </c>
      <c r="G284" s="5" cm="1">
        <f t="array" ref="G284">IFERROR(_FV(Concept_combined[[#This Row],[Asset Name]],"Volume"), 0)</f>
        <v>985</v>
      </c>
      <c r="H284" s="7" cm="1">
        <f t="array" ref="H284">IFERROR(_FV(Concept_combined[[#This Row],[Asset Name]],"Market cap",TRUE), 0)</f>
        <v>4186013990</v>
      </c>
      <c r="I28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84" s="5" cm="1">
        <f t="array" ref="J284">IFERROR(_FV(Concept_combined[[#This Row],[Asset Name]],"Shares outstanding",TRUE), 0)</f>
        <v>60421680</v>
      </c>
      <c r="K284" s="4" cm="1">
        <f t="array" ref="K284">IFERROR(_FV(Concept_combined[[#This Row],[Asset Name]],"P/E",TRUE), "")</f>
        <v>31.326000000000001</v>
      </c>
      <c r="L284" t="str" cm="1">
        <f t="array" ref="L28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84" s="4" cm="1">
        <f t="array" ref="M284">IFERROR(_FV(Concept_combined[[#This Row],[Asset Name]],"Beta"), "")</f>
        <v>0.50749999999999995</v>
      </c>
    </row>
    <row r="285" spans="1:13" x14ac:dyDescent="0.2">
      <c r="A285" t="s">
        <v>1264</v>
      </c>
      <c r="B285" t="s">
        <v>2752</v>
      </c>
      <c r="C285" t="s">
        <v>961</v>
      </c>
      <c r="D285" t="e" vm="280">
        <v>#VALUE!</v>
      </c>
      <c r="E285" t="str" cm="1">
        <f t="array" ref="E285">IFERROR(_FV(Concept_combined[[#This Row],[Asset Name]],"Industry"), "Undefined")</f>
        <v>Machinery, Equipment &amp; Components</v>
      </c>
      <c r="F285" s="6" cm="1">
        <f t="array" ref="F285">IFERROR(_FV(Concept_combined[[#This Row],[Asset Name]],"Price"), 0)</f>
        <v>95.01</v>
      </c>
      <c r="G285" s="5" cm="1">
        <f t="array" ref="G285">IFERROR(_FV(Concept_combined[[#This Row],[Asset Name]],"Volume"), 0)</f>
        <v>121631</v>
      </c>
      <c r="H285" s="7" cm="1">
        <f t="array" ref="H285">IFERROR(_FV(Concept_combined[[#This Row],[Asset Name]],"Market cap",TRUE), 0)</f>
        <v>4378087402</v>
      </c>
      <c r="I28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85" s="5" cm="1">
        <f t="array" ref="J285">IFERROR(_FV(Concept_combined[[#This Row],[Asset Name]],"Shares outstanding",TRUE), 0)</f>
        <v>46080280</v>
      </c>
      <c r="K285" s="4" cm="1">
        <f t="array" ref="K285">IFERROR(_FV(Concept_combined[[#This Row],[Asset Name]],"P/E",TRUE), "")</f>
        <v>23.658300000000001</v>
      </c>
      <c r="L285" t="str" cm="1">
        <f t="array" ref="L28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85" s="4" cm="1">
        <f t="array" ref="M285">IFERROR(_FV(Concept_combined[[#This Row],[Asset Name]],"Beta"), "")</f>
        <v>0.95699999999999996</v>
      </c>
    </row>
    <row r="286" spans="1:13" x14ac:dyDescent="0.2">
      <c r="A286" t="s">
        <v>1265</v>
      </c>
      <c r="B286" t="s">
        <v>2752</v>
      </c>
      <c r="C286" t="s">
        <v>961</v>
      </c>
      <c r="D286" t="e" vm="281">
        <v>#VALUE!</v>
      </c>
      <c r="E286" t="str" cm="1">
        <f t="array" ref="E286">IFERROR(_FV(Concept_combined[[#This Row],[Asset Name]],"Industry"), "Undefined")</f>
        <v>Oil &amp; Gas Related Equipment and Services</v>
      </c>
      <c r="F286" s="6" cm="1">
        <f t="array" ref="F286">IFERROR(_FV(Concept_combined[[#This Row],[Asset Name]],"Price"), 0)</f>
        <v>5.17</v>
      </c>
      <c r="G286" s="5" cm="1">
        <f t="array" ref="G286">IFERROR(_FV(Concept_combined[[#This Row],[Asset Name]],"Volume"), 0)</f>
        <v>2683</v>
      </c>
      <c r="H286" s="7" cm="1">
        <f t="array" ref="H286">IFERROR(_FV(Concept_combined[[#This Row],[Asset Name]],"Market cap",TRUE), 0)</f>
        <v>4237227049</v>
      </c>
      <c r="I28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86" s="5" cm="1">
        <f t="array" ref="J286">IFERROR(_FV(Concept_combined[[#This Row],[Asset Name]],"Shares outstanding",TRUE), 0)</f>
        <v>819579700</v>
      </c>
      <c r="K286" s="4" t="str" cm="1">
        <f t="array" ref="K286">IFERROR(_FV(Concept_combined[[#This Row],[Asset Name]],"P/E",TRUE), "")</f>
        <v/>
      </c>
      <c r="L286" t="str" cm="1">
        <f t="array" ref="L28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86" s="4" cm="1">
        <f t="array" ref="M286">IFERROR(_FV(Concept_combined[[#This Row],[Asset Name]],"Beta"), "")</f>
        <v>2.8549000000000002</v>
      </c>
    </row>
    <row r="287" spans="1:13" x14ac:dyDescent="0.2">
      <c r="A287" t="s">
        <v>1266</v>
      </c>
      <c r="B287" t="s">
        <v>2752</v>
      </c>
      <c r="C287" t="s">
        <v>961</v>
      </c>
      <c r="D287" t="e" vm="282">
        <v>#VALUE!</v>
      </c>
      <c r="E287" t="str" cm="1">
        <f t="array" ref="E287">IFERROR(_FV(Concept_combined[[#This Row],[Asset Name]],"Industry"), "Undefined")</f>
        <v>Beverages</v>
      </c>
      <c r="F287" s="6" cm="1">
        <f t="array" ref="F287">IFERROR(_FV(Concept_combined[[#This Row],[Asset Name]],"Price"), 0)</f>
        <v>52.84</v>
      </c>
      <c r="G287" s="5" cm="1">
        <f t="array" ref="G287">IFERROR(_FV(Concept_combined[[#This Row],[Asset Name]],"Volume"), 0)</f>
        <v>205</v>
      </c>
      <c r="H287" s="7" cm="1">
        <f t="array" ref="H287">IFERROR(_FV(Concept_combined[[#This Row],[Asset Name]],"Market cap",TRUE), 0)</f>
        <v>4944769842</v>
      </c>
      <c r="I28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87" s="5" cm="1">
        <f t="array" ref="J287">IFERROR(_FV(Concept_combined[[#This Row],[Asset Name]],"Shares outstanding",TRUE), 0)</f>
        <v>93580050</v>
      </c>
      <c r="K287" s="4" cm="1">
        <f t="array" ref="K287">IFERROR(_FV(Concept_combined[[#This Row],[Asset Name]],"P/E",TRUE), "")</f>
        <v>27.996200000000002</v>
      </c>
      <c r="L287" t="str" cm="1">
        <f t="array" ref="L28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87" s="4" cm="1">
        <f t="array" ref="M287">IFERROR(_FV(Concept_combined[[#This Row],[Asset Name]],"Beta"), "")</f>
        <v>0.84060000000000001</v>
      </c>
    </row>
    <row r="288" spans="1:13" x14ac:dyDescent="0.2">
      <c r="A288" t="s">
        <v>1267</v>
      </c>
      <c r="B288" t="s">
        <v>2752</v>
      </c>
      <c r="C288" t="s">
        <v>961</v>
      </c>
      <c r="D288" t="e" vm="283">
        <v>#VALUE!</v>
      </c>
      <c r="E288" t="str" cm="1">
        <f t="array" ref="E288">IFERROR(_FV(Concept_combined[[#This Row],[Asset Name]],"Industry"), "Undefined")</f>
        <v>Healthcare Equipment &amp; Supplies</v>
      </c>
      <c r="F288" s="6" cm="1">
        <f t="array" ref="F288">IFERROR(_FV(Concept_combined[[#This Row],[Asset Name]],"Price"), 0)</f>
        <v>83.06</v>
      </c>
      <c r="G288" s="5" cm="1">
        <f t="array" ref="G288">IFERROR(_FV(Concept_combined[[#This Row],[Asset Name]],"Volume"), 0)</f>
        <v>284556</v>
      </c>
      <c r="H288" s="7" cm="1">
        <f t="array" ref="H288">IFERROR(_FV(Concept_combined[[#This Row],[Asset Name]],"Market cap",TRUE), 0)</f>
        <v>4222890006</v>
      </c>
      <c r="I28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88" s="5" cm="1">
        <f t="array" ref="J288">IFERROR(_FV(Concept_combined[[#This Row],[Asset Name]],"Shares outstanding",TRUE), 0)</f>
        <v>50841440</v>
      </c>
      <c r="K288" s="4" cm="1">
        <f t="array" ref="K288">IFERROR(_FV(Concept_combined[[#This Row],[Asset Name]],"P/E",TRUE), "")</f>
        <v>36.310400000000001</v>
      </c>
      <c r="L288" t="str" cm="1">
        <f t="array" ref="L28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88" s="4" cm="1">
        <f t="array" ref="M288">IFERROR(_FV(Concept_combined[[#This Row],[Asset Name]],"Beta"), "")</f>
        <v>0.2913</v>
      </c>
    </row>
    <row r="289" spans="1:13" x14ac:dyDescent="0.2">
      <c r="A289" t="s">
        <v>1268</v>
      </c>
      <c r="B289" t="s">
        <v>2752</v>
      </c>
      <c r="C289" t="s">
        <v>961</v>
      </c>
      <c r="D289" t="e" vm="284">
        <v>#VALUE!</v>
      </c>
      <c r="E289" t="str" cm="1">
        <f t="array" ref="E289">IFERROR(_FV(Concept_combined[[#This Row],[Asset Name]],"Industry"), "Undefined")</f>
        <v>Machinery, Equipment &amp; Components</v>
      </c>
      <c r="F289" s="6" cm="1">
        <f t="array" ref="F289">IFERROR(_FV(Concept_combined[[#This Row],[Asset Name]],"Price"), 0)</f>
        <v>15.49</v>
      </c>
      <c r="G289" s="5" cm="1">
        <f t="array" ref="G289">IFERROR(_FV(Concept_combined[[#This Row],[Asset Name]],"Volume"), 0)</f>
        <v>1635551</v>
      </c>
      <c r="H289" s="7" cm="1">
        <f t="array" ref="H289">IFERROR(_FV(Concept_combined[[#This Row],[Asset Name]],"Market cap",TRUE), 0)</f>
        <v>4048779298</v>
      </c>
      <c r="I28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89" s="5" cm="1">
        <f t="array" ref="J289">IFERROR(_FV(Concept_combined[[#This Row],[Asset Name]],"Shares outstanding",TRUE), 0)</f>
        <v>261380200</v>
      </c>
      <c r="K289" s="4" cm="1">
        <f t="array" ref="K289">IFERROR(_FV(Concept_combined[[#This Row],[Asset Name]],"P/E",TRUE), "")</f>
        <v>16.980899999999998</v>
      </c>
      <c r="L289" t="str" cm="1">
        <f t="array" ref="L28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89" s="4" cm="1">
        <f t="array" ref="M289">IFERROR(_FV(Concept_combined[[#This Row],[Asset Name]],"Beta"), "")</f>
        <v>1.4466000000000001</v>
      </c>
    </row>
    <row r="290" spans="1:13" x14ac:dyDescent="0.2">
      <c r="A290" t="s">
        <v>1269</v>
      </c>
      <c r="B290" t="s">
        <v>2752</v>
      </c>
      <c r="C290" t="s">
        <v>961</v>
      </c>
      <c r="D290" t="e" vm="285">
        <v>#VALUE!</v>
      </c>
      <c r="E290" t="str" cm="1">
        <f t="array" ref="E290">IFERROR(_FV(Concept_combined[[#This Row],[Asset Name]],"Industry"), "Undefined")</f>
        <v>Software &amp; IT Services</v>
      </c>
      <c r="F290" s="6" cm="1">
        <f t="array" ref="F290">IFERROR(_FV(Concept_combined[[#This Row],[Asset Name]],"Price"), 0)</f>
        <v>87.35</v>
      </c>
      <c r="G290" s="5" cm="1">
        <f t="array" ref="G290">IFERROR(_FV(Concept_combined[[#This Row],[Asset Name]],"Volume"), 0)</f>
        <v>231869</v>
      </c>
      <c r="H290" s="7" cm="1">
        <f t="array" ref="H290">IFERROR(_FV(Concept_combined[[#This Row],[Asset Name]],"Market cap",TRUE), 0)</f>
        <v>4009364999</v>
      </c>
      <c r="I29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90" s="5" cm="1">
        <f t="array" ref="J290">IFERROR(_FV(Concept_combined[[#This Row],[Asset Name]],"Shares outstanding",TRUE), 0)</f>
        <v>45900000</v>
      </c>
      <c r="K290" s="4" cm="1">
        <f t="array" ref="K290">IFERROR(_FV(Concept_combined[[#This Row],[Asset Name]],"P/E",TRUE), "")</f>
        <v>20.1877</v>
      </c>
      <c r="L290" t="str" cm="1">
        <f t="array" ref="L29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90" s="4" cm="1">
        <f t="array" ref="M290">IFERROR(_FV(Concept_combined[[#This Row],[Asset Name]],"Beta"), "")</f>
        <v>1.3996</v>
      </c>
    </row>
    <row r="291" spans="1:13" x14ac:dyDescent="0.2">
      <c r="A291" t="s">
        <v>1270</v>
      </c>
      <c r="B291" t="s">
        <v>2752</v>
      </c>
      <c r="C291" t="s">
        <v>961</v>
      </c>
      <c r="D291" t="e" vm="286">
        <v>#VALUE!</v>
      </c>
      <c r="E291" t="str" cm="1">
        <f t="array" ref="E291">IFERROR(_FV(Concept_combined[[#This Row],[Asset Name]],"Industry"), "Undefined")</f>
        <v>Miscellaneous Educational Service Providers</v>
      </c>
      <c r="F291" s="6" cm="1">
        <f t="array" ref="F291">IFERROR(_FV(Concept_combined[[#This Row],[Asset Name]],"Price"), 0)</f>
        <v>141.13</v>
      </c>
      <c r="G291" s="5" cm="1">
        <f t="array" ref="G291">IFERROR(_FV(Concept_combined[[#This Row],[Asset Name]],"Volume"), 0)</f>
        <v>198878</v>
      </c>
      <c r="H291" s="7" cm="1">
        <f t="array" ref="H291">IFERROR(_FV(Concept_combined[[#This Row],[Asset Name]],"Market cap",TRUE), 0)</f>
        <v>4196977569</v>
      </c>
      <c r="I29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91" s="5" cm="1">
        <f t="array" ref="J291">IFERROR(_FV(Concept_combined[[#This Row],[Asset Name]],"Shares outstanding",TRUE), 0)</f>
        <v>29738380</v>
      </c>
      <c r="K291" s="4" cm="1">
        <f t="array" ref="K291">IFERROR(_FV(Concept_combined[[#This Row],[Asset Name]],"P/E",TRUE), "")</f>
        <v>19.715599999999998</v>
      </c>
      <c r="L291" t="str" cm="1">
        <f t="array" ref="L29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91" s="4" cm="1">
        <f t="array" ref="M291">IFERROR(_FV(Concept_combined[[#This Row],[Asset Name]],"Beta"), "")</f>
        <v>0.6633</v>
      </c>
    </row>
    <row r="292" spans="1:13" x14ac:dyDescent="0.2">
      <c r="A292" t="s">
        <v>1271</v>
      </c>
      <c r="B292" t="s">
        <v>2752</v>
      </c>
      <c r="C292" t="s">
        <v>961</v>
      </c>
      <c r="D292" t="e" vm="287">
        <v>#VALUE!</v>
      </c>
      <c r="E292" t="str" cm="1">
        <f t="array" ref="E292">IFERROR(_FV(Concept_combined[[#This Row],[Asset Name]],"Industry"), "Undefined")</f>
        <v>Semiconductors &amp; Semiconductor Equipment</v>
      </c>
      <c r="F292" s="6" cm="1">
        <f t="array" ref="F292">IFERROR(_FV(Concept_combined[[#This Row],[Asset Name]],"Price"), 0)</f>
        <v>70.56</v>
      </c>
      <c r="G292" s="5" cm="1">
        <f t="array" ref="G292">IFERROR(_FV(Concept_combined[[#This Row],[Asset Name]],"Volume"), 0)</f>
        <v>344619</v>
      </c>
      <c r="H292" s="7" cm="1">
        <f t="array" ref="H292">IFERROR(_FV(Concept_combined[[#This Row],[Asset Name]],"Market cap",TRUE), 0)</f>
        <v>4005260784</v>
      </c>
      <c r="I29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92" s="5" cm="1">
        <f t="array" ref="J292">IFERROR(_FV(Concept_combined[[#This Row],[Asset Name]],"Shares outstanding",TRUE), 0)</f>
        <v>56763900</v>
      </c>
      <c r="K292" s="4" cm="1">
        <f t="array" ref="K292">IFERROR(_FV(Concept_combined[[#This Row],[Asset Name]],"P/E",TRUE), "")</f>
        <v>76.912999999999997</v>
      </c>
      <c r="L292" t="str" cm="1">
        <f t="array" ref="L29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92" s="4" cm="1">
        <f t="array" ref="M292">IFERROR(_FV(Concept_combined[[#This Row],[Asset Name]],"Beta"), "")</f>
        <v>1.1047</v>
      </c>
    </row>
    <row r="293" spans="1:13" x14ac:dyDescent="0.2">
      <c r="A293" t="s">
        <v>1272</v>
      </c>
      <c r="B293" t="s">
        <v>2752</v>
      </c>
      <c r="C293" t="s">
        <v>961</v>
      </c>
      <c r="D293" t="e" vm="288">
        <v>#VALUE!</v>
      </c>
      <c r="E293" t="str" cm="1">
        <f t="array" ref="E293">IFERROR(_FV(Concept_combined[[#This Row],[Asset Name]],"Industry"), "Undefined")</f>
        <v>Machinery, Equipment &amp; Components</v>
      </c>
      <c r="F293" s="6" cm="1">
        <f t="array" ref="F293">IFERROR(_FV(Concept_combined[[#This Row],[Asset Name]],"Price"), 0)</f>
        <v>101.76</v>
      </c>
      <c r="G293" s="5" cm="1">
        <f t="array" ref="G293">IFERROR(_FV(Concept_combined[[#This Row],[Asset Name]],"Volume"), 0)</f>
        <v>137524</v>
      </c>
      <c r="H293" s="7" cm="1">
        <f t="array" ref="H293">IFERROR(_FV(Concept_combined[[#This Row],[Asset Name]],"Market cap",TRUE), 0)</f>
        <v>4093101638</v>
      </c>
      <c r="I29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93" s="5" cm="1">
        <f t="array" ref="J293">IFERROR(_FV(Concept_combined[[#This Row],[Asset Name]],"Shares outstanding",TRUE), 0)</f>
        <v>40223090</v>
      </c>
      <c r="K293" s="4" cm="1">
        <f t="array" ref="K293">IFERROR(_FV(Concept_combined[[#This Row],[Asset Name]],"P/E",TRUE), "")</f>
        <v>15.6416</v>
      </c>
      <c r="L293" t="str" cm="1">
        <f t="array" ref="L29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93" s="4" cm="1">
        <f t="array" ref="M293">IFERROR(_FV(Concept_combined[[#This Row],[Asset Name]],"Beta"), "")</f>
        <v>1.2827</v>
      </c>
    </row>
    <row r="294" spans="1:13" x14ac:dyDescent="0.2">
      <c r="A294" t="s">
        <v>1273</v>
      </c>
      <c r="B294" t="s">
        <v>2752</v>
      </c>
      <c r="C294" t="s">
        <v>961</v>
      </c>
      <c r="D294" t="e" vm="289">
        <v>#VALUE!</v>
      </c>
      <c r="E294" t="str" cm="1">
        <f t="array" ref="E294">IFERROR(_FV(Concept_combined[[#This Row],[Asset Name]],"Industry"), "Undefined")</f>
        <v>Chemicals</v>
      </c>
      <c r="F294" s="6" cm="1">
        <f t="array" ref="F294">IFERROR(_FV(Concept_combined[[#This Row],[Asset Name]],"Price"), 0)</f>
        <v>22.6</v>
      </c>
      <c r="G294" s="5" cm="1">
        <f t="array" ref="G294">IFERROR(_FV(Concept_combined[[#This Row],[Asset Name]],"Volume"), 0)</f>
        <v>1319690</v>
      </c>
      <c r="H294" s="7" cm="1">
        <f t="array" ref="H294">IFERROR(_FV(Concept_combined[[#This Row],[Asset Name]],"Market cap",TRUE), 0)</f>
        <v>3909716380</v>
      </c>
      <c r="I29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94" s="5" cm="1">
        <f t="array" ref="J294">IFERROR(_FV(Concept_combined[[#This Row],[Asset Name]],"Shares outstanding",TRUE), 0)</f>
        <v>172996300</v>
      </c>
      <c r="K294" s="4" t="str" cm="1">
        <f t="array" ref="K294">IFERROR(_FV(Concept_combined[[#This Row],[Asset Name]],"P/E",TRUE), "")</f>
        <v/>
      </c>
      <c r="L294" t="str" cm="1">
        <f t="array" ref="L29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94" s="4" cm="1">
        <f t="array" ref="M294">IFERROR(_FV(Concept_combined[[#This Row],[Asset Name]],"Beta"), "")</f>
        <v>1.0253000000000001</v>
      </c>
    </row>
    <row r="295" spans="1:13" x14ac:dyDescent="0.2">
      <c r="A295" t="s">
        <v>1274</v>
      </c>
      <c r="B295" t="s">
        <v>2752</v>
      </c>
      <c r="C295" t="s">
        <v>961</v>
      </c>
      <c r="D295" t="e" vm="290">
        <v>#VALUE!</v>
      </c>
      <c r="E295" t="str" cm="1">
        <f t="array" ref="E295">IFERROR(_FV(Concept_combined[[#This Row],[Asset Name]],"Industry"), "Undefined")</f>
        <v>Semiconductors &amp; Semiconductor Equipment</v>
      </c>
      <c r="F295" s="6" cm="1">
        <f t="array" ref="F295">IFERROR(_FV(Concept_combined[[#This Row],[Asset Name]],"Price"), 0)</f>
        <v>60.93</v>
      </c>
      <c r="G295" s="5" cm="1">
        <f t="array" ref="G295">IFERROR(_FV(Concept_combined[[#This Row],[Asset Name]],"Volume"), 0)</f>
        <v>71</v>
      </c>
      <c r="H295" s="7" cm="1">
        <f t="array" ref="H295">IFERROR(_FV(Concept_combined[[#This Row],[Asset Name]],"Market cap",TRUE), 0)</f>
        <v>4701970537</v>
      </c>
      <c r="I29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95" s="5" cm="1">
        <f t="array" ref="J295">IFERROR(_FV(Concept_combined[[#This Row],[Asset Name]],"Shares outstanding",TRUE), 0)</f>
        <v>77170040</v>
      </c>
      <c r="K295" s="4" cm="1">
        <f t="array" ref="K295">IFERROR(_FV(Concept_combined[[#This Row],[Asset Name]],"P/E",TRUE), "")</f>
        <v>46.750599999999999</v>
      </c>
      <c r="L295" t="str" cm="1">
        <f t="array" ref="L29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95" s="4" cm="1">
        <f t="array" ref="M295">IFERROR(_FV(Concept_combined[[#This Row],[Asset Name]],"Beta"), "")</f>
        <v>1.1129</v>
      </c>
    </row>
    <row r="296" spans="1:13" x14ac:dyDescent="0.2">
      <c r="A296" t="s">
        <v>1275</v>
      </c>
      <c r="B296" t="s">
        <v>2752</v>
      </c>
      <c r="C296" t="s">
        <v>961</v>
      </c>
      <c r="D296" t="e" vm="291">
        <v>#VALUE!</v>
      </c>
      <c r="E296" t="str" cm="1">
        <f t="array" ref="E296">IFERROR(_FV(Concept_combined[[#This Row],[Asset Name]],"Industry"), "Undefined")</f>
        <v>Banking Services</v>
      </c>
      <c r="F296" s="6" cm="1">
        <f t="array" ref="F296">IFERROR(_FV(Concept_combined[[#This Row],[Asset Name]],"Price"), 0)</f>
        <v>37.61</v>
      </c>
      <c r="G296" s="5" cm="1">
        <f t="array" ref="G296">IFERROR(_FV(Concept_combined[[#This Row],[Asset Name]],"Volume"), 0)</f>
        <v>2</v>
      </c>
      <c r="H296" s="7" cm="1">
        <f t="array" ref="H296">IFERROR(_FV(Concept_combined[[#This Row],[Asset Name]],"Market cap",TRUE), 0)</f>
        <v>4264545246</v>
      </c>
      <c r="I29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96" s="5" cm="1">
        <f t="array" ref="J296">IFERROR(_FV(Concept_combined[[#This Row],[Asset Name]],"Shares outstanding",TRUE), 0)</f>
        <v>113388600</v>
      </c>
      <c r="K296" s="4" cm="1">
        <f t="array" ref="K296">IFERROR(_FV(Concept_combined[[#This Row],[Asset Name]],"P/E",TRUE), "")</f>
        <v>21.5136</v>
      </c>
      <c r="L296" t="str" cm="1">
        <f t="array" ref="L29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96" s="4" cm="1">
        <f t="array" ref="M296">IFERROR(_FV(Concept_combined[[#This Row],[Asset Name]],"Beta"), "")</f>
        <v>0.79490000000000005</v>
      </c>
    </row>
    <row r="297" spans="1:13" x14ac:dyDescent="0.2">
      <c r="A297" t="s">
        <v>1276</v>
      </c>
      <c r="B297" t="s">
        <v>2752</v>
      </c>
      <c r="C297" t="s">
        <v>961</v>
      </c>
      <c r="D297" t="e" vm="292">
        <v>#VALUE!</v>
      </c>
      <c r="E297" t="str" cm="1">
        <f t="array" ref="E297">IFERROR(_FV(Concept_combined[[#This Row],[Asset Name]],"Industry"), "Undefined")</f>
        <v>Construction &amp; Engineering</v>
      </c>
      <c r="F297" s="6" cm="1">
        <f t="array" ref="F297">IFERROR(_FV(Concept_combined[[#This Row],[Asset Name]],"Price"), 0)</f>
        <v>81.650000000000006</v>
      </c>
      <c r="G297" s="5" cm="1">
        <f t="array" ref="G297">IFERROR(_FV(Concept_combined[[#This Row],[Asset Name]],"Volume"), 0)</f>
        <v>1</v>
      </c>
      <c r="H297" s="7" cm="1">
        <f t="array" ref="H297">IFERROR(_FV(Concept_combined[[#This Row],[Asset Name]],"Market cap",TRUE), 0)</f>
        <v>3966764391</v>
      </c>
      <c r="I29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97" s="5" cm="1">
        <f t="array" ref="J297">IFERROR(_FV(Concept_combined[[#This Row],[Asset Name]],"Shares outstanding",TRUE), 0)</f>
        <v>48582540</v>
      </c>
      <c r="K297" s="4" cm="1">
        <f t="array" ref="K297">IFERROR(_FV(Concept_combined[[#This Row],[Asset Name]],"P/E",TRUE), "")</f>
        <v>27.910599999999999</v>
      </c>
      <c r="L297" t="str" cm="1">
        <f t="array" ref="L29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97" s="4" cm="1">
        <f t="array" ref="M297">IFERROR(_FV(Concept_combined[[#This Row],[Asset Name]],"Beta"), "")</f>
        <v>0.74199999999999999</v>
      </c>
    </row>
    <row r="298" spans="1:13" x14ac:dyDescent="0.2">
      <c r="A298" t="s">
        <v>1277</v>
      </c>
      <c r="B298" t="s">
        <v>2752</v>
      </c>
      <c r="C298" t="s">
        <v>961</v>
      </c>
      <c r="D298" t="e" vm="293">
        <v>#VALUE!</v>
      </c>
      <c r="E298" t="str" cm="1">
        <f t="array" ref="E298">IFERROR(_FV(Concept_combined[[#This Row],[Asset Name]],"Industry"), "Undefined")</f>
        <v>Specialty Retailers</v>
      </c>
      <c r="F298" s="6" cm="1">
        <f t="array" ref="F298">IFERROR(_FV(Concept_combined[[#This Row],[Asset Name]],"Price"), 0)</f>
        <v>50.65</v>
      </c>
      <c r="G298" s="5" cm="1">
        <f t="array" ref="G298">IFERROR(_FV(Concept_combined[[#This Row],[Asset Name]],"Volume"), 0)</f>
        <v>9</v>
      </c>
      <c r="H298" s="7" cm="1">
        <f t="array" ref="H298">IFERROR(_FV(Concept_combined[[#This Row],[Asset Name]],"Market cap",TRUE), 0)</f>
        <v>3653153029</v>
      </c>
      <c r="I29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98" s="5" cm="1">
        <f t="array" ref="J298">IFERROR(_FV(Concept_combined[[#This Row],[Asset Name]],"Shares outstanding",TRUE), 0)</f>
        <v>72125430</v>
      </c>
      <c r="K298" s="4" cm="1">
        <f t="array" ref="K298">IFERROR(_FV(Concept_combined[[#This Row],[Asset Name]],"P/E",TRUE), "")</f>
        <v>7.7618</v>
      </c>
      <c r="L298" t="str" cm="1">
        <f t="array" ref="L29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98" s="4" cm="1">
        <f t="array" ref="M298">IFERROR(_FV(Concept_combined[[#This Row],[Asset Name]],"Beta"), "")</f>
        <v>1.3493999999999999</v>
      </c>
    </row>
    <row r="299" spans="1:13" x14ac:dyDescent="0.2">
      <c r="A299" t="s">
        <v>1278</v>
      </c>
      <c r="B299" t="s">
        <v>2752</v>
      </c>
      <c r="C299" t="s">
        <v>961</v>
      </c>
      <c r="D299" t="e" vm="294">
        <v>#VALUE!</v>
      </c>
      <c r="E299" t="str" cm="1">
        <f t="array" ref="E299">IFERROR(_FV(Concept_combined[[#This Row],[Asset Name]],"Industry"), "Undefined")</f>
        <v>Biotechnology &amp; Medical Research</v>
      </c>
      <c r="F299" s="6" cm="1">
        <f t="array" ref="F299">IFERROR(_FV(Concept_combined[[#This Row],[Asset Name]],"Price"), 0)</f>
        <v>24.19</v>
      </c>
      <c r="G299" s="5" cm="1">
        <f t="array" ref="G299">IFERROR(_FV(Concept_combined[[#This Row],[Asset Name]],"Volume"), 0)</f>
        <v>7</v>
      </c>
      <c r="H299" s="7" cm="1">
        <f t="array" ref="H299">IFERROR(_FV(Concept_combined[[#This Row],[Asset Name]],"Market cap",TRUE), 0)</f>
        <v>4093463247</v>
      </c>
      <c r="I29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99" s="5" cm="1">
        <f t="array" ref="J299">IFERROR(_FV(Concept_combined[[#This Row],[Asset Name]],"Shares outstanding",TRUE), 0)</f>
        <v>169221300</v>
      </c>
      <c r="K299" s="4" cm="1">
        <f t="array" ref="K299">IFERROR(_FV(Concept_combined[[#This Row],[Asset Name]],"P/E",TRUE), "")</f>
        <v>6.9093</v>
      </c>
      <c r="L299" t="str" cm="1">
        <f t="array" ref="L29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299" s="4" cm="1">
        <f t="array" ref="M299">IFERROR(_FV(Concept_combined[[#This Row],[Asset Name]],"Beta"), "")</f>
        <v>0.43759999999999999</v>
      </c>
    </row>
    <row r="300" spans="1:13" x14ac:dyDescent="0.2">
      <c r="A300" t="s">
        <v>1279</v>
      </c>
      <c r="B300" t="s">
        <v>2752</v>
      </c>
      <c r="C300" t="s">
        <v>961</v>
      </c>
      <c r="D300" t="e" vm="295">
        <v>#VALUE!</v>
      </c>
      <c r="E300" t="str" cm="1">
        <f t="array" ref="E300">IFERROR(_FV(Concept_combined[[#This Row],[Asset Name]],"Industry"), "Undefined")</f>
        <v>Semiconductors &amp; Semiconductor Equipment</v>
      </c>
      <c r="F300" s="6" cm="1">
        <f t="array" ref="F300">IFERROR(_FV(Concept_combined[[#This Row],[Asset Name]],"Price"), 0)</f>
        <v>141.22</v>
      </c>
      <c r="G300" s="5" cm="1">
        <f t="array" ref="G300">IFERROR(_FV(Concept_combined[[#This Row],[Asset Name]],"Volume"), 0)</f>
        <v>3614</v>
      </c>
      <c r="H300" s="7" cm="1">
        <f t="array" ref="H300">IFERROR(_FV(Concept_combined[[#This Row],[Asset Name]],"Market cap",TRUE), 0)</f>
        <v>4594239650</v>
      </c>
      <c r="I30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00" s="5" cm="1">
        <f t="array" ref="J300">IFERROR(_FV(Concept_combined[[#This Row],[Asset Name]],"Shares outstanding",TRUE), 0)</f>
        <v>32532500</v>
      </c>
      <c r="K300" s="4" cm="1">
        <f t="array" ref="K300">IFERROR(_FV(Concept_combined[[#This Row],[Asset Name]],"P/E",TRUE), "")</f>
        <v>18.675899999999999</v>
      </c>
      <c r="L300" t="str" cm="1">
        <f t="array" ref="L30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00" s="4" cm="1">
        <f t="array" ref="M300">IFERROR(_FV(Concept_combined[[#This Row],[Asset Name]],"Beta"), "")</f>
        <v>1.6043000000000001</v>
      </c>
    </row>
    <row r="301" spans="1:13" x14ac:dyDescent="0.2">
      <c r="A301" t="s">
        <v>1280</v>
      </c>
      <c r="B301" t="s">
        <v>2752</v>
      </c>
      <c r="C301" t="s">
        <v>961</v>
      </c>
      <c r="D301" t="e" vm="296">
        <v>#VALUE!</v>
      </c>
      <c r="E301" t="str" cm="1">
        <f t="array" ref="E301">IFERROR(_FV(Concept_combined[[#This Row],[Asset Name]],"Industry"), "Undefined")</f>
        <v>Healthcare Equipment &amp; Supplies</v>
      </c>
      <c r="F301" s="6" cm="1">
        <f t="array" ref="F301">IFERROR(_FV(Concept_combined[[#This Row],[Asset Name]],"Price"), 0)</f>
        <v>115.75</v>
      </c>
      <c r="G301" s="5" cm="1">
        <f t="array" ref="G301">IFERROR(_FV(Concept_combined[[#This Row],[Asset Name]],"Volume"), 0)</f>
        <v>162330</v>
      </c>
      <c r="H301" s="7" cm="1">
        <f t="array" ref="H301">IFERROR(_FV(Concept_combined[[#This Row],[Asset Name]],"Market cap",TRUE), 0)</f>
        <v>3878055590</v>
      </c>
      <c r="I30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01" s="5" cm="1">
        <f t="array" ref="J301">IFERROR(_FV(Concept_combined[[#This Row],[Asset Name]],"Shares outstanding",TRUE), 0)</f>
        <v>33503720</v>
      </c>
      <c r="K301" s="4" cm="1">
        <f t="array" ref="K301">IFERROR(_FV(Concept_combined[[#This Row],[Asset Name]],"P/E",TRUE), "")</f>
        <v>40.1907</v>
      </c>
      <c r="L301" t="str" cm="1">
        <f t="array" ref="L30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01" s="4" cm="1">
        <f t="array" ref="M301">IFERROR(_FV(Concept_combined[[#This Row],[Asset Name]],"Beta"), "")</f>
        <v>1.1096999999999999</v>
      </c>
    </row>
    <row r="302" spans="1:13" x14ac:dyDescent="0.2">
      <c r="A302" t="s">
        <v>1281</v>
      </c>
      <c r="B302" t="s">
        <v>2752</v>
      </c>
      <c r="C302" t="s">
        <v>961</v>
      </c>
      <c r="D302" t="e" vm="297">
        <v>#VALUE!</v>
      </c>
      <c r="E302" t="str" cm="1">
        <f t="array" ref="E302">IFERROR(_FV(Concept_combined[[#This Row],[Asset Name]],"Industry"), "Undefined")</f>
        <v>Metals &amp; Mining</v>
      </c>
      <c r="F302" s="6" cm="1">
        <f t="array" ref="F302">IFERROR(_FV(Concept_combined[[#This Row],[Asset Name]],"Price"), 0)</f>
        <v>326.25</v>
      </c>
      <c r="G302" s="5" cm="1">
        <f t="array" ref="G302">IFERROR(_FV(Concept_combined[[#This Row],[Asset Name]],"Volume"), 0)</f>
        <v>87</v>
      </c>
      <c r="H302" s="7" cm="1">
        <f t="array" ref="H302">IFERROR(_FV(Concept_combined[[#This Row],[Asset Name]],"Market cap",TRUE), 0)</f>
        <v>4272480000</v>
      </c>
      <c r="I30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02" s="5" cm="1">
        <f t="array" ref="J302">IFERROR(_FV(Concept_combined[[#This Row],[Asset Name]],"Shares outstanding",TRUE), 0)</f>
        <v>13007220</v>
      </c>
      <c r="K302" s="4" cm="1">
        <f t="array" ref="K302">IFERROR(_FV(Concept_combined[[#This Row],[Asset Name]],"P/E",TRUE), "")</f>
        <v>7.8997999999999999</v>
      </c>
      <c r="L302" t="str" cm="1">
        <f t="array" ref="L30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02" s="4" cm="1">
        <f t="array" ref="M302">IFERROR(_FV(Concept_combined[[#This Row],[Asset Name]],"Beta"), "")</f>
        <v>1.3705000000000001</v>
      </c>
    </row>
    <row r="303" spans="1:13" x14ac:dyDescent="0.2">
      <c r="A303" t="s">
        <v>1282</v>
      </c>
      <c r="B303" t="s">
        <v>2752</v>
      </c>
      <c r="C303" t="s">
        <v>961</v>
      </c>
      <c r="D303" t="e" vm="298">
        <v>#VALUE!</v>
      </c>
      <c r="E303" t="str" cm="1">
        <f t="array" ref="E303">IFERROR(_FV(Concept_combined[[#This Row],[Asset Name]],"Industry"), "Undefined")</f>
        <v>Freight &amp; Logistics Services</v>
      </c>
      <c r="F303" s="6" cm="1">
        <f t="array" ref="F303">IFERROR(_FV(Concept_combined[[#This Row],[Asset Name]],"Price"), 0)</f>
        <v>23.84</v>
      </c>
      <c r="G303" s="5" cm="1">
        <f t="array" ref="G303">IFERROR(_FV(Concept_combined[[#This Row],[Asset Name]],"Volume"), 0)</f>
        <v>100</v>
      </c>
      <c r="H303" s="7" cm="1">
        <f t="array" ref="H303">IFERROR(_FV(Concept_combined[[#This Row],[Asset Name]],"Market cap",TRUE), 0)</f>
        <v>4185717536</v>
      </c>
      <c r="I30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03" s="5" cm="1">
        <f t="array" ref="J303">IFERROR(_FV(Concept_combined[[#This Row],[Asset Name]],"Shares outstanding",TRUE), 0)</f>
        <v>175575400</v>
      </c>
      <c r="K303" s="4" cm="1">
        <f t="array" ref="K303">IFERROR(_FV(Concept_combined[[#This Row],[Asset Name]],"P/E",TRUE), "")</f>
        <v>26.829599999999999</v>
      </c>
      <c r="L303" t="str" cm="1">
        <f t="array" ref="L30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03" s="4" cm="1">
        <f t="array" ref="M303">IFERROR(_FV(Concept_combined[[#This Row],[Asset Name]],"Beta"), "")</f>
        <v>0.85740000000000005</v>
      </c>
    </row>
    <row r="304" spans="1:13" x14ac:dyDescent="0.2">
      <c r="A304" t="s">
        <v>1283</v>
      </c>
      <c r="B304" t="s">
        <v>2752</v>
      </c>
      <c r="C304" t="s">
        <v>961</v>
      </c>
      <c r="D304" t="e" vm="299">
        <v>#VALUE!</v>
      </c>
      <c r="E304" t="str" cm="1">
        <f t="array" ref="E304">IFERROR(_FV(Concept_combined[[#This Row],[Asset Name]],"Industry"), "Undefined")</f>
        <v>Specialty Retailers</v>
      </c>
      <c r="F304" s="6" cm="1">
        <f t="array" ref="F304">IFERROR(_FV(Concept_combined[[#This Row],[Asset Name]],"Price"), 0)</f>
        <v>33.43</v>
      </c>
      <c r="G304" s="5" cm="1">
        <f t="array" ref="G304">IFERROR(_FV(Concept_combined[[#This Row],[Asset Name]],"Volume"), 0)</f>
        <v>1500</v>
      </c>
      <c r="H304" s="7" cm="1">
        <f t="array" ref="H304">IFERROR(_FV(Concept_combined[[#This Row],[Asset Name]],"Market cap",TRUE), 0)</f>
        <v>3899582756</v>
      </c>
      <c r="I30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04" s="5" cm="1">
        <f t="array" ref="J304">IFERROR(_FV(Concept_combined[[#This Row],[Asset Name]],"Shares outstanding",TRUE), 0)</f>
        <v>116649200</v>
      </c>
      <c r="K304" s="4" t="str" cm="1">
        <f t="array" ref="K304">IFERROR(_FV(Concept_combined[[#This Row],[Asset Name]],"P/E",TRUE), "")</f>
        <v/>
      </c>
      <c r="L304" t="str" cm="1">
        <f t="array" ref="L30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304" s="4" cm="1">
        <f t="array" ref="M304">IFERROR(_FV(Concept_combined[[#This Row],[Asset Name]],"Beta"), "")</f>
        <v>2.0118999999999998</v>
      </c>
    </row>
    <row r="305" spans="1:13" x14ac:dyDescent="0.2">
      <c r="A305" t="s">
        <v>1284</v>
      </c>
      <c r="B305" t="s">
        <v>2752</v>
      </c>
      <c r="C305" t="s">
        <v>961</v>
      </c>
      <c r="D305" t="e" vm="300">
        <v>#VALUE!</v>
      </c>
      <c r="E305" t="str" cm="1">
        <f t="array" ref="E305">IFERROR(_FV(Concept_combined[[#This Row],[Asset Name]],"Industry"), "Undefined")</f>
        <v>Machinery, Equipment &amp; Components</v>
      </c>
      <c r="F305" s="6" cm="1">
        <f t="array" ref="F305">IFERROR(_FV(Concept_combined[[#This Row],[Asset Name]],"Price"), 0)</f>
        <v>106.64</v>
      </c>
      <c r="G305" s="5" cm="1">
        <f t="array" ref="G305">IFERROR(_FV(Concept_combined[[#This Row],[Asset Name]],"Volume"), 0)</f>
        <v>133927</v>
      </c>
      <c r="H305" s="7" cm="1">
        <f t="array" ref="H305">IFERROR(_FV(Concept_combined[[#This Row],[Asset Name]],"Market cap",TRUE), 0)</f>
        <v>3992885262</v>
      </c>
      <c r="I30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05" s="5" cm="1">
        <f t="array" ref="J305">IFERROR(_FV(Concept_combined[[#This Row],[Asset Name]],"Shares outstanding",TRUE), 0)</f>
        <v>37442660</v>
      </c>
      <c r="K305" s="4" cm="1">
        <f t="array" ref="K305">IFERROR(_FV(Concept_combined[[#This Row],[Asset Name]],"P/E",TRUE), "")</f>
        <v>38.360799999999998</v>
      </c>
      <c r="L305" t="str" cm="1">
        <f t="array" ref="L30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05" s="4" cm="1">
        <f t="array" ref="M305">IFERROR(_FV(Concept_combined[[#This Row],[Asset Name]],"Beta"), "")</f>
        <v>1.5209999999999999</v>
      </c>
    </row>
    <row r="306" spans="1:13" x14ac:dyDescent="0.2">
      <c r="A306" t="s">
        <v>267</v>
      </c>
      <c r="B306" t="s">
        <v>2752</v>
      </c>
      <c r="C306" t="s">
        <v>961</v>
      </c>
      <c r="D306" t="e" vm="301">
        <v>#VALUE!</v>
      </c>
      <c r="E306" t="str" cm="1">
        <f t="array" ref="E306">IFERROR(_FV(Concept_combined[[#This Row],[Asset Name]],"Industry"), "Undefined")</f>
        <v>Electronic Equipment &amp; Parts</v>
      </c>
      <c r="F306" s="6" cm="1">
        <f t="array" ref="F306">IFERROR(_FV(Concept_combined[[#This Row],[Asset Name]],"Price"), 0)</f>
        <v>84.91</v>
      </c>
      <c r="G306" s="5" cm="1">
        <f t="array" ref="G306">IFERROR(_FV(Concept_combined[[#This Row],[Asset Name]],"Volume"), 0)</f>
        <v>198250</v>
      </c>
      <c r="H306" s="7" cm="1">
        <f t="array" ref="H306">IFERROR(_FV(Concept_combined[[#This Row],[Asset Name]],"Market cap",TRUE), 0)</f>
        <v>3869195862</v>
      </c>
      <c r="I30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06" s="5" cm="1">
        <f t="array" ref="J306">IFERROR(_FV(Concept_combined[[#This Row],[Asset Name]],"Shares outstanding",TRUE), 0)</f>
        <v>45568200</v>
      </c>
      <c r="K306" s="4" cm="1">
        <f t="array" ref="K306">IFERROR(_FV(Concept_combined[[#This Row],[Asset Name]],"P/E",TRUE), "")</f>
        <v>21.864999999999998</v>
      </c>
      <c r="L306" t="str" cm="1">
        <f t="array" ref="L30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06" s="4" cm="1">
        <f t="array" ref="M306">IFERROR(_FV(Concept_combined[[#This Row],[Asset Name]],"Beta"), "")</f>
        <v>1.012</v>
      </c>
    </row>
    <row r="307" spans="1:13" x14ac:dyDescent="0.2">
      <c r="A307" t="s">
        <v>1285</v>
      </c>
      <c r="B307" t="s">
        <v>2752</v>
      </c>
      <c r="C307" t="s">
        <v>961</v>
      </c>
      <c r="D307" t="e" vm="302">
        <v>#VALUE!</v>
      </c>
      <c r="E307" t="str" cm="1">
        <f t="array" ref="E307">IFERROR(_FV(Concept_combined[[#This Row],[Asset Name]],"Industry"), "Undefined")</f>
        <v>Homebuilding &amp; Construction Supplies</v>
      </c>
      <c r="F307" s="6" cm="1">
        <f t="array" ref="F307">IFERROR(_FV(Concept_combined[[#This Row],[Asset Name]],"Price"), 0)</f>
        <v>66</v>
      </c>
      <c r="G307" s="5" cm="1">
        <f t="array" ref="G307">IFERROR(_FV(Concept_combined[[#This Row],[Asset Name]],"Volume"), 0)</f>
        <v>552030</v>
      </c>
      <c r="H307" s="7" cm="1">
        <f t="array" ref="H307">IFERROR(_FV(Concept_combined[[#This Row],[Asset Name]],"Market cap",TRUE), 0)</f>
        <v>3815566260</v>
      </c>
      <c r="I30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07" s="5" cm="1">
        <f t="array" ref="J307">IFERROR(_FV(Concept_combined[[#This Row],[Asset Name]],"Shares outstanding",TRUE), 0)</f>
        <v>57811610</v>
      </c>
      <c r="K307" s="4" cm="1">
        <f t="array" ref="K307">IFERROR(_FV(Concept_combined[[#This Row],[Asset Name]],"P/E",TRUE), "")</f>
        <v>26.025200000000002</v>
      </c>
      <c r="L307" t="str" cm="1">
        <f t="array" ref="L30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07" s="4" cm="1">
        <f t="array" ref="M307">IFERROR(_FV(Concept_combined[[#This Row],[Asset Name]],"Beta"), "")</f>
        <v>1.571</v>
      </c>
    </row>
    <row r="308" spans="1:13" x14ac:dyDescent="0.2">
      <c r="A308" t="s">
        <v>1286</v>
      </c>
      <c r="B308" t="s">
        <v>2752</v>
      </c>
      <c r="C308" t="s">
        <v>961</v>
      </c>
      <c r="D308" t="e" vm="303">
        <v>#VALUE!</v>
      </c>
      <c r="E308" t="str" cm="1">
        <f t="array" ref="E308">IFERROR(_FV(Concept_combined[[#This Row],[Asset Name]],"Industry"), "Undefined")</f>
        <v>Construction Materials</v>
      </c>
      <c r="F308" s="6" cm="1">
        <f t="array" ref="F308">IFERROR(_FV(Concept_combined[[#This Row],[Asset Name]],"Price"), 0)</f>
        <v>69.37</v>
      </c>
      <c r="G308" s="5" cm="1">
        <f t="array" ref="G308">IFERROR(_FV(Concept_combined[[#This Row],[Asset Name]],"Volume"), 0)</f>
        <v>274868</v>
      </c>
      <c r="H308" s="7" cm="1">
        <f t="array" ref="H308">IFERROR(_FV(Concept_combined[[#This Row],[Asset Name]],"Market cap",TRUE), 0)</f>
        <v>3927014889</v>
      </c>
      <c r="I30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08" s="5" cm="1">
        <f t="array" ref="J308">IFERROR(_FV(Concept_combined[[#This Row],[Asset Name]],"Shares outstanding",TRUE), 0)</f>
        <v>56609700</v>
      </c>
      <c r="K308" s="4" cm="1">
        <f t="array" ref="K308">IFERROR(_FV(Concept_combined[[#This Row],[Asset Name]],"P/E",TRUE), "")</f>
        <v>22.290600000000001</v>
      </c>
      <c r="L308" t="str" cm="1">
        <f t="array" ref="L30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08" s="4" cm="1">
        <f t="array" ref="M308">IFERROR(_FV(Concept_combined[[#This Row],[Asset Name]],"Beta"), "")</f>
        <v>1.3049999999999999</v>
      </c>
    </row>
    <row r="309" spans="1:13" x14ac:dyDescent="0.2">
      <c r="A309" t="s">
        <v>1287</v>
      </c>
      <c r="B309" t="s">
        <v>2752</v>
      </c>
      <c r="C309" t="s">
        <v>961</v>
      </c>
      <c r="D309" t="e" vm="304">
        <v>#VALUE!</v>
      </c>
      <c r="E309" t="str" cm="1">
        <f t="array" ref="E309">IFERROR(_FV(Concept_combined[[#This Row],[Asset Name]],"Industry"), "Undefined")</f>
        <v>Specialty Retailers</v>
      </c>
      <c r="F309" s="6" cm="1">
        <f t="array" ref="F309">IFERROR(_FV(Concept_combined[[#This Row],[Asset Name]],"Price"), 0)</f>
        <v>42.75</v>
      </c>
      <c r="G309" s="5" cm="1">
        <f t="array" ref="G309">IFERROR(_FV(Concept_combined[[#This Row],[Asset Name]],"Volume"), 0)</f>
        <v>1508199</v>
      </c>
      <c r="H309" s="7" cm="1">
        <f t="array" ref="H309">IFERROR(_FV(Concept_combined[[#This Row],[Asset Name]],"Market cap",TRUE), 0)</f>
        <v>3992816227</v>
      </c>
      <c r="I30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09" s="5" cm="1">
        <f t="array" ref="J309">IFERROR(_FV(Concept_combined[[#This Row],[Asset Name]],"Shares outstanding",TRUE), 0)</f>
        <v>93399210</v>
      </c>
      <c r="K309" s="4" cm="1">
        <f t="array" ref="K309">IFERROR(_FV(Concept_combined[[#This Row],[Asset Name]],"P/E",TRUE), "")</f>
        <v>13.6258</v>
      </c>
      <c r="L309" t="str" cm="1">
        <f t="array" ref="L30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09" s="4" cm="1">
        <f t="array" ref="M309">IFERROR(_FV(Concept_combined[[#This Row],[Asset Name]],"Beta"), "")</f>
        <v>1.5107999999999999</v>
      </c>
    </row>
    <row r="310" spans="1:13" x14ac:dyDescent="0.2">
      <c r="A310" t="s">
        <v>1288</v>
      </c>
      <c r="B310" t="s">
        <v>2752</v>
      </c>
      <c r="C310" t="s">
        <v>961</v>
      </c>
      <c r="D310" t="e" vm="305">
        <v>#VALUE!</v>
      </c>
      <c r="E310" t="str" cm="1">
        <f t="array" ref="E310">IFERROR(_FV(Concept_combined[[#This Row],[Asset Name]],"Industry"), "Undefined")</f>
        <v>Machinery, Equipment &amp; Components</v>
      </c>
      <c r="F310" s="6" cm="1">
        <f t="array" ref="F310">IFERROR(_FV(Concept_combined[[#This Row],[Asset Name]],"Price"), 0)</f>
        <v>53.38</v>
      </c>
      <c r="G310" s="5" cm="1">
        <f t="array" ref="G310">IFERROR(_FV(Concept_combined[[#This Row],[Asset Name]],"Volume"), 0)</f>
        <v>12</v>
      </c>
      <c r="H310" s="7" cm="1">
        <f t="array" ref="H310">IFERROR(_FV(Concept_combined[[#This Row],[Asset Name]],"Market cap",TRUE), 0)</f>
        <v>3028500000</v>
      </c>
      <c r="I31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10" s="5" cm="1">
        <f t="array" ref="J310">IFERROR(_FV(Concept_combined[[#This Row],[Asset Name]],"Shares outstanding",TRUE), 0)</f>
        <v>67300000</v>
      </c>
      <c r="K310" s="4" cm="1">
        <f t="array" ref="K310">IFERROR(_FV(Concept_combined[[#This Row],[Asset Name]],"P/E",TRUE), "")</f>
        <v>7.0486000000000004</v>
      </c>
      <c r="L310" t="str" cm="1">
        <f t="array" ref="L31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310" s="4" cm="1">
        <f t="array" ref="M310">IFERROR(_FV(Concept_combined[[#This Row],[Asset Name]],"Beta"), "")</f>
        <v>1.5792999999999999</v>
      </c>
    </row>
    <row r="311" spans="1:13" x14ac:dyDescent="0.2">
      <c r="A311" t="s">
        <v>1289</v>
      </c>
      <c r="B311" t="s">
        <v>2752</v>
      </c>
      <c r="C311" t="s">
        <v>961</v>
      </c>
      <c r="D311" t="e" vm="306">
        <v>#VALUE!</v>
      </c>
      <c r="E311" t="str" cm="1">
        <f t="array" ref="E311">IFERROR(_FV(Concept_combined[[#This Row],[Asset Name]],"Industry"), "Undefined")</f>
        <v>Specialty Retailers</v>
      </c>
      <c r="F311" s="6" cm="1">
        <f t="array" ref="F311">IFERROR(_FV(Concept_combined[[#This Row],[Asset Name]],"Price"), 0)</f>
        <v>131.4</v>
      </c>
      <c r="G311" s="5" cm="1">
        <f t="array" ref="G311">IFERROR(_FV(Concept_combined[[#This Row],[Asset Name]],"Volume"), 0)</f>
        <v>469767</v>
      </c>
      <c r="H311" s="7" cm="1">
        <f t="array" ref="H311">IFERROR(_FV(Concept_combined[[#This Row],[Asset Name]],"Market cap",TRUE), 0)</f>
        <v>3994437798</v>
      </c>
      <c r="I31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11" s="5" cm="1">
        <f t="array" ref="J311">IFERROR(_FV(Concept_combined[[#This Row],[Asset Name]],"Shares outstanding",TRUE), 0)</f>
        <v>30399070</v>
      </c>
      <c r="K311" s="4" cm="1">
        <f t="array" ref="K311">IFERROR(_FV(Concept_combined[[#This Row],[Asset Name]],"P/E",TRUE), "")</f>
        <v>27.363099999999999</v>
      </c>
      <c r="L311" t="str" cm="1">
        <f t="array" ref="L31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11" s="4" cm="1">
        <f t="array" ref="M311">IFERROR(_FV(Concept_combined[[#This Row],[Asset Name]],"Beta"), "")</f>
        <v>2.0945</v>
      </c>
    </row>
    <row r="312" spans="1:13" x14ac:dyDescent="0.2">
      <c r="A312" t="s">
        <v>1290</v>
      </c>
      <c r="B312" t="s">
        <v>2752</v>
      </c>
      <c r="C312" t="s">
        <v>961</v>
      </c>
      <c r="D312" t="e" vm="307">
        <v>#VALUE!</v>
      </c>
      <c r="E312" t="str" cm="1">
        <f t="array" ref="E312">IFERROR(_FV(Concept_combined[[#This Row],[Asset Name]],"Industry"), "Undefined")</f>
        <v>Communications &amp; Networking</v>
      </c>
      <c r="F312" s="6" cm="1">
        <f t="array" ref="F312">IFERROR(_FV(Concept_combined[[#This Row],[Asset Name]],"Price"), 0)</f>
        <v>91.87</v>
      </c>
      <c r="G312" s="5" cm="1">
        <f t="array" ref="G312">IFERROR(_FV(Concept_combined[[#This Row],[Asset Name]],"Volume"), 0)</f>
        <v>3</v>
      </c>
      <c r="H312" s="7" cm="1">
        <f t="array" ref="H312">IFERROR(_FV(Concept_combined[[#This Row],[Asset Name]],"Market cap",TRUE), 0)</f>
        <v>3737109908</v>
      </c>
      <c r="I31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12" s="5" cm="1">
        <f t="array" ref="J312">IFERROR(_FV(Concept_combined[[#This Row],[Asset Name]],"Shares outstanding",TRUE), 0)</f>
        <v>40678240</v>
      </c>
      <c r="K312" s="4" cm="1">
        <f t="array" ref="K312">IFERROR(_FV(Concept_combined[[#This Row],[Asset Name]],"P/E",TRUE), "")</f>
        <v>17.988900000000001</v>
      </c>
      <c r="L312" t="str" cm="1">
        <f t="array" ref="L31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12" s="4" cm="1">
        <f t="array" ref="M312">IFERROR(_FV(Concept_combined[[#This Row],[Asset Name]],"Beta"), "")</f>
        <v>1.0585</v>
      </c>
    </row>
    <row r="313" spans="1:13" x14ac:dyDescent="0.2">
      <c r="A313" t="s">
        <v>1292</v>
      </c>
      <c r="B313" t="s">
        <v>2752</v>
      </c>
      <c r="C313" t="s">
        <v>961</v>
      </c>
      <c r="D313" t="e" vm="308">
        <v>#VALUE!</v>
      </c>
      <c r="E313" t="str" cm="1">
        <f t="array" ref="E313">IFERROR(_FV(Concept_combined[[#This Row],[Asset Name]],"Industry"), "Undefined")</f>
        <v>Oil &amp; Gas Related Equipment and Services</v>
      </c>
      <c r="F313" s="6" cm="1">
        <f t="array" ref="F313">IFERROR(_FV(Concept_combined[[#This Row],[Asset Name]],"Price"), 0)</f>
        <v>20.260000000000002</v>
      </c>
      <c r="G313" s="5" cm="1">
        <f t="array" ref="G313">IFERROR(_FV(Concept_combined[[#This Row],[Asset Name]],"Volume"), 0)</f>
        <v>2771051</v>
      </c>
      <c r="H313" s="7" cm="1">
        <f t="array" ref="H313">IFERROR(_FV(Concept_combined[[#This Row],[Asset Name]],"Market cap",TRUE), 0)</f>
        <v>3376363442</v>
      </c>
      <c r="I31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13" s="5" cm="1">
        <f t="array" ref="J313">IFERROR(_FV(Concept_combined[[#This Row],[Asset Name]],"Shares outstanding",TRUE), 0)</f>
        <v>166651700</v>
      </c>
      <c r="K313" s="4" cm="1">
        <f t="array" ref="K313">IFERROR(_FV(Concept_combined[[#This Row],[Asset Name]],"P/E",TRUE), "")</f>
        <v>7.4138999999999999</v>
      </c>
      <c r="L313" t="str" cm="1">
        <f t="array" ref="L31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13" s="4" cm="1">
        <f t="array" ref="M313">IFERROR(_FV(Concept_combined[[#This Row],[Asset Name]],"Beta"), "")</f>
        <v>1.7516</v>
      </c>
    </row>
    <row r="314" spans="1:13" x14ac:dyDescent="0.2">
      <c r="A314" t="s">
        <v>1293</v>
      </c>
      <c r="B314" t="s">
        <v>2752</v>
      </c>
      <c r="C314" t="s">
        <v>961</v>
      </c>
      <c r="D314" t="e" vm="309">
        <v>#VALUE!</v>
      </c>
      <c r="E314" t="str" cm="1">
        <f t="array" ref="E314">IFERROR(_FV(Concept_combined[[#This Row],[Asset Name]],"Industry"), "Undefined")</f>
        <v>Semiconductors &amp; Semiconductor Equipment</v>
      </c>
      <c r="F314" s="6" cm="1">
        <f t="array" ref="F314">IFERROR(_FV(Concept_combined[[#This Row],[Asset Name]],"Price"), 0)</f>
        <v>110.91</v>
      </c>
      <c r="G314" s="5" cm="1">
        <f t="array" ref="G314">IFERROR(_FV(Concept_combined[[#This Row],[Asset Name]],"Volume"), 0)</f>
        <v>228261</v>
      </c>
      <c r="H314" s="7" cm="1">
        <f t="array" ref="H314">IFERROR(_FV(Concept_combined[[#This Row],[Asset Name]],"Market cap",TRUE), 0)</f>
        <v>3540737422</v>
      </c>
      <c r="I31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14" s="5" cm="1">
        <f t="array" ref="J314">IFERROR(_FV(Concept_combined[[#This Row],[Asset Name]],"Shares outstanding",TRUE), 0)</f>
        <v>31924420</v>
      </c>
      <c r="K314" s="4" cm="1">
        <f t="array" ref="K314">IFERROR(_FV(Concept_combined[[#This Row],[Asset Name]],"P/E",TRUE), "")</f>
        <v>0</v>
      </c>
      <c r="L314" t="str" cm="1">
        <f t="array" ref="L31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314" s="4" cm="1">
        <f t="array" ref="M314">IFERROR(_FV(Concept_combined[[#This Row],[Asset Name]],"Beta"), "")</f>
        <v>1.1937</v>
      </c>
    </row>
    <row r="315" spans="1:13" x14ac:dyDescent="0.2">
      <c r="A315" t="s">
        <v>1294</v>
      </c>
      <c r="B315" t="s">
        <v>2752</v>
      </c>
      <c r="C315" t="s">
        <v>961</v>
      </c>
      <c r="D315" t="e" vm="310">
        <v>#VALUE!</v>
      </c>
      <c r="E315" t="str" cm="1">
        <f t="array" ref="E315">IFERROR(_FV(Concept_combined[[#This Row],[Asset Name]],"Industry"), "Undefined")</f>
        <v>Residential &amp; Commercial REIT</v>
      </c>
      <c r="F315" s="6" cm="1">
        <f t="array" ref="F315">IFERROR(_FV(Concept_combined[[#This Row],[Asset Name]],"Price"), 0)</f>
        <v>31.84</v>
      </c>
      <c r="G315" s="5" cm="1">
        <f t="array" ref="G315">IFERROR(_FV(Concept_combined[[#This Row],[Asset Name]],"Volume"), 0)</f>
        <v>2785</v>
      </c>
      <c r="H315" s="7" cm="1">
        <f t="array" ref="H315">IFERROR(_FV(Concept_combined[[#This Row],[Asset Name]],"Market cap",TRUE), 0)</f>
        <v>3737009856</v>
      </c>
      <c r="I31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15" s="5" cm="1">
        <f t="array" ref="J315">IFERROR(_FV(Concept_combined[[#This Row],[Asset Name]],"Shares outstanding",TRUE), 0)</f>
        <v>117368400</v>
      </c>
      <c r="K315" s="4" cm="1">
        <f t="array" ref="K315">IFERROR(_FV(Concept_combined[[#This Row],[Asset Name]],"P/E",TRUE), "")</f>
        <v>18.371099999999998</v>
      </c>
      <c r="L315" t="str" cm="1">
        <f t="array" ref="L31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15" s="4" cm="1">
        <f t="array" ref="M315">IFERROR(_FV(Concept_combined[[#This Row],[Asset Name]],"Beta"), "")</f>
        <v>1.05</v>
      </c>
    </row>
    <row r="316" spans="1:13" x14ac:dyDescent="0.2">
      <c r="A316" t="s">
        <v>1295</v>
      </c>
      <c r="B316" t="s">
        <v>2752</v>
      </c>
      <c r="C316" t="s">
        <v>961</v>
      </c>
      <c r="D316" t="e" vm="311">
        <v>#VALUE!</v>
      </c>
      <c r="E316" t="str" cm="1">
        <f t="array" ref="E316">IFERROR(_FV(Concept_combined[[#This Row],[Asset Name]],"Industry"), "Undefined")</f>
        <v>Personal &amp; Household Products &amp; Services</v>
      </c>
      <c r="F316" s="6" cm="1">
        <f t="array" ref="F316">IFERROR(_FV(Concept_combined[[#This Row],[Asset Name]],"Price"), 0)</f>
        <v>114.9</v>
      </c>
      <c r="G316" s="5" cm="1">
        <f t="array" ref="G316">IFERROR(_FV(Concept_combined[[#This Row],[Asset Name]],"Volume"), 0)</f>
        <v>34</v>
      </c>
      <c r="H316" s="7" cm="1">
        <f t="array" ref="H316">IFERROR(_FV(Concept_combined[[#This Row],[Asset Name]],"Market cap",TRUE), 0)</f>
        <v>3679516236</v>
      </c>
      <c r="I31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16" s="5" cm="1">
        <f t="array" ref="J316">IFERROR(_FV(Concept_combined[[#This Row],[Asset Name]],"Shares outstanding",TRUE), 0)</f>
        <v>32023640</v>
      </c>
      <c r="K316" s="4" cm="1">
        <f t="array" ref="K316">IFERROR(_FV(Concept_combined[[#This Row],[Asset Name]],"P/E",TRUE), "")</f>
        <v>26.475000000000001</v>
      </c>
      <c r="L316" t="str" cm="1">
        <f t="array" ref="L31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16" s="4" cm="1">
        <f t="array" ref="M316">IFERROR(_FV(Concept_combined[[#This Row],[Asset Name]],"Beta"), "")</f>
        <v>1.1907000000000001</v>
      </c>
    </row>
    <row r="317" spans="1:13" x14ac:dyDescent="0.2">
      <c r="A317" t="s">
        <v>1296</v>
      </c>
      <c r="B317" t="s">
        <v>2752</v>
      </c>
      <c r="C317" t="s">
        <v>961</v>
      </c>
      <c r="D317" t="e" vm="312">
        <v>#VALUE!</v>
      </c>
      <c r="E317" t="str" cm="1">
        <f t="array" ref="E317">IFERROR(_FV(Concept_combined[[#This Row],[Asset Name]],"Industry"), "Undefined")</f>
        <v>Pharmaceuticals</v>
      </c>
      <c r="F317" s="6" cm="1">
        <f t="array" ref="F317">IFERROR(_FV(Concept_combined[[#This Row],[Asset Name]],"Price"), 0)</f>
        <v>25.99</v>
      </c>
      <c r="G317" s="5" cm="1">
        <f t="array" ref="G317">IFERROR(_FV(Concept_combined[[#This Row],[Asset Name]],"Volume"), 0)</f>
        <v>1115776</v>
      </c>
      <c r="H317" s="7" cm="1">
        <f t="array" ref="H317">IFERROR(_FV(Concept_combined[[#This Row],[Asset Name]],"Market cap",TRUE), 0)</f>
        <v>3542967196</v>
      </c>
      <c r="I31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17" s="5" cm="1">
        <f t="array" ref="J317">IFERROR(_FV(Concept_combined[[#This Row],[Asset Name]],"Shares outstanding",TRUE), 0)</f>
        <v>136320400</v>
      </c>
      <c r="K317" s="4" cm="1">
        <f t="array" ref="K317">IFERROR(_FV(Concept_combined[[#This Row],[Asset Name]],"P/E",TRUE), "")</f>
        <v>8224.6830000000009</v>
      </c>
      <c r="L317" t="str" cm="1">
        <f t="array" ref="L31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17" s="4" cm="1">
        <f t="array" ref="M317">IFERROR(_FV(Concept_combined[[#This Row],[Asset Name]],"Beta"), "")</f>
        <v>0.51060000000000005</v>
      </c>
    </row>
    <row r="318" spans="1:13" x14ac:dyDescent="0.2">
      <c r="A318" t="s">
        <v>1297</v>
      </c>
      <c r="B318" t="s">
        <v>2752</v>
      </c>
      <c r="C318" t="s">
        <v>961</v>
      </c>
      <c r="D318" t="e" vm="313">
        <v>#VALUE!</v>
      </c>
      <c r="E318" t="str" cm="1">
        <f t="array" ref="E318">IFERROR(_FV(Concept_combined[[#This Row],[Asset Name]],"Industry"), "Undefined")</f>
        <v>Software &amp; IT Services</v>
      </c>
      <c r="F318" s="6" cm="1">
        <f t="array" ref="F318">IFERROR(_FV(Concept_combined[[#This Row],[Asset Name]],"Price"), 0)</f>
        <v>60.85</v>
      </c>
      <c r="G318" s="5" cm="1">
        <f t="array" ref="G318">IFERROR(_FV(Concept_combined[[#This Row],[Asset Name]],"Volume"), 0)</f>
        <v>280757</v>
      </c>
      <c r="H318" s="7" cm="1">
        <f t="array" ref="H318">IFERROR(_FV(Concept_combined[[#This Row],[Asset Name]],"Market cap",TRUE), 0)</f>
        <v>3657055183</v>
      </c>
      <c r="I31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18" s="5" cm="1">
        <f t="array" ref="J318">IFERROR(_FV(Concept_combined[[#This Row],[Asset Name]],"Shares outstanding",TRUE), 0)</f>
        <v>60099510</v>
      </c>
      <c r="K318" s="4" t="str" cm="1">
        <f t="array" ref="K318">IFERROR(_FV(Concept_combined[[#This Row],[Asset Name]],"P/E",TRUE), "")</f>
        <v/>
      </c>
      <c r="L318" t="str" cm="1">
        <f t="array" ref="L31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318" s="4" cm="1">
        <f t="array" ref="M318">IFERROR(_FV(Concept_combined[[#This Row],[Asset Name]],"Beta"), "")</f>
        <v>1.5458000000000001</v>
      </c>
    </row>
    <row r="319" spans="1:13" x14ac:dyDescent="0.2">
      <c r="A319" t="s">
        <v>1298</v>
      </c>
      <c r="B319" t="s">
        <v>2752</v>
      </c>
      <c r="C319" t="s">
        <v>961</v>
      </c>
      <c r="D319" t="e" vm="314">
        <v>#VALUE!</v>
      </c>
      <c r="E319" t="str" cm="1">
        <f t="array" ref="E319">IFERROR(_FV(Concept_combined[[#This Row],[Asset Name]],"Industry"), "Undefined")</f>
        <v>Financial Technology (Fintech) &amp; Infrastructure</v>
      </c>
      <c r="F319" s="6" cm="1">
        <f t="array" ref="F319">IFERROR(_FV(Concept_combined[[#This Row],[Asset Name]],"Price"), 0)</f>
        <v>16.93</v>
      </c>
      <c r="G319" s="5" cm="1">
        <f t="array" ref="G319">IFERROR(_FV(Concept_combined[[#This Row],[Asset Name]],"Volume"), 0)</f>
        <v>466646</v>
      </c>
      <c r="H319" s="7" cm="1">
        <f t="array" ref="H319">IFERROR(_FV(Concept_combined[[#This Row],[Asset Name]],"Market cap",TRUE), 0)</f>
        <v>3857844179</v>
      </c>
      <c r="I31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19" s="5" cm="1">
        <f t="array" ref="J319">IFERROR(_FV(Concept_combined[[#This Row],[Asset Name]],"Shares outstanding",TRUE), 0)</f>
        <v>227870300</v>
      </c>
      <c r="K319" s="4" cm="1">
        <f t="array" ref="K319">IFERROR(_FV(Concept_combined[[#This Row],[Asset Name]],"P/E",TRUE), "")</f>
        <v>124.6962</v>
      </c>
      <c r="L319" t="str" cm="1">
        <f t="array" ref="L31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19" s="4" cm="1">
        <f t="array" ref="M319">IFERROR(_FV(Concept_combined[[#This Row],[Asset Name]],"Beta"), "")</f>
        <v>4.2420999999999998</v>
      </c>
    </row>
    <row r="320" spans="1:13" x14ac:dyDescent="0.2">
      <c r="A320" t="s">
        <v>1299</v>
      </c>
      <c r="B320" t="s">
        <v>2752</v>
      </c>
      <c r="C320" t="s">
        <v>961</v>
      </c>
      <c r="D320" t="e" vm="315">
        <v>#VALUE!</v>
      </c>
      <c r="E320" t="str" cm="1">
        <f t="array" ref="E320">IFERROR(_FV(Concept_combined[[#This Row],[Asset Name]],"Industry"), "Undefined")</f>
        <v>Homebuilding &amp; Construction Supplies</v>
      </c>
      <c r="F320" s="6" cm="1">
        <f t="array" ref="F320">IFERROR(_FV(Concept_combined[[#This Row],[Asset Name]],"Price"), 0)</f>
        <v>36.33</v>
      </c>
      <c r="G320" s="5" cm="1">
        <f t="array" ref="G320">IFERROR(_FV(Concept_combined[[#This Row],[Asset Name]],"Volume"), 0)</f>
        <v>705608</v>
      </c>
      <c r="H320" s="7" cm="1">
        <f t="array" ref="H320">IFERROR(_FV(Concept_combined[[#This Row],[Asset Name]],"Market cap",TRUE), 0)</f>
        <v>3446895215</v>
      </c>
      <c r="I32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20" s="5" cm="1">
        <f t="array" ref="J320">IFERROR(_FV(Concept_combined[[#This Row],[Asset Name]],"Shares outstanding",TRUE), 0)</f>
        <v>94877380</v>
      </c>
      <c r="K320" s="4" cm="1">
        <f t="array" ref="K320">IFERROR(_FV(Concept_combined[[#This Row],[Asset Name]],"P/E",TRUE), "")</f>
        <v>9.6571999999999996</v>
      </c>
      <c r="L320" t="str" cm="1">
        <f t="array" ref="L32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20" s="4" cm="1">
        <f t="array" ref="M320">IFERROR(_FV(Concept_combined[[#This Row],[Asset Name]],"Beta"), "")</f>
        <v>1.5887</v>
      </c>
    </row>
    <row r="321" spans="1:13" x14ac:dyDescent="0.2">
      <c r="A321" t="s">
        <v>1300</v>
      </c>
      <c r="B321" t="s">
        <v>2752</v>
      </c>
      <c r="C321" t="s">
        <v>961</v>
      </c>
      <c r="D321" t="e" vm="316">
        <v>#VALUE!</v>
      </c>
      <c r="E321" t="str" cm="1">
        <f t="array" ref="E321">IFERROR(_FV(Concept_combined[[#This Row],[Asset Name]],"Industry"), "Undefined")</f>
        <v>Homebuilding &amp; Construction Supplies</v>
      </c>
      <c r="F321" s="6" cm="1">
        <f t="array" ref="F321">IFERROR(_FV(Concept_combined[[#This Row],[Asset Name]],"Price"), 0)</f>
        <v>79.260000000000005</v>
      </c>
      <c r="G321" s="5" cm="1">
        <f t="array" ref="G321">IFERROR(_FV(Concept_combined[[#This Row],[Asset Name]],"Volume"), 0)</f>
        <v>377642</v>
      </c>
      <c r="H321" s="7" cm="1">
        <f t="array" ref="H321">IFERROR(_FV(Concept_combined[[#This Row],[Asset Name]],"Market cap",TRUE), 0)</f>
        <v>3142762830</v>
      </c>
      <c r="I32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21" s="5" cm="1">
        <f t="array" ref="J321">IFERROR(_FV(Concept_combined[[#This Row],[Asset Name]],"Shares outstanding",TRUE), 0)</f>
        <v>39651310</v>
      </c>
      <c r="K321" s="4" cm="1">
        <f t="array" ref="K321">IFERROR(_FV(Concept_combined[[#This Row],[Asset Name]],"P/E",TRUE), "")</f>
        <v>11.767200000000001</v>
      </c>
      <c r="L321" t="str" cm="1">
        <f t="array" ref="L32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21" s="4" cm="1">
        <f t="array" ref="M321">IFERROR(_FV(Concept_combined[[#This Row],[Asset Name]],"Beta"), "")</f>
        <v>1.6258999999999999</v>
      </c>
    </row>
    <row r="322" spans="1:13" x14ac:dyDescent="0.2">
      <c r="A322" t="s">
        <v>1301</v>
      </c>
      <c r="B322" t="s">
        <v>2752</v>
      </c>
      <c r="C322" t="s">
        <v>961</v>
      </c>
      <c r="D322" t="e" vm="317">
        <v>#VALUE!</v>
      </c>
      <c r="E322" t="str" cm="1">
        <f t="array" ref="E322">IFERROR(_FV(Concept_combined[[#This Row],[Asset Name]],"Industry"), "Undefined")</f>
        <v>Biotechnology &amp; Medical Research</v>
      </c>
      <c r="F322" s="6" cm="1">
        <f t="array" ref="F322">IFERROR(_FV(Concept_combined[[#This Row],[Asset Name]],"Price"), 0)</f>
        <v>53.09</v>
      </c>
      <c r="G322" s="5" cm="1">
        <f t="array" ref="G322">IFERROR(_FV(Concept_combined[[#This Row],[Asset Name]],"Volume"), 0)</f>
        <v>865590</v>
      </c>
      <c r="H322" s="7" cm="1">
        <f t="array" ref="H322">IFERROR(_FV(Concept_combined[[#This Row],[Asset Name]],"Market cap",TRUE), 0)</f>
        <v>3576675954</v>
      </c>
      <c r="I32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22" s="5" cm="1">
        <f t="array" ref="J322">IFERROR(_FV(Concept_combined[[#This Row],[Asset Name]],"Shares outstanding",TRUE), 0)</f>
        <v>67370050</v>
      </c>
      <c r="K322" s="4" cm="1">
        <f t="array" ref="K322">IFERROR(_FV(Concept_combined[[#This Row],[Asset Name]],"P/E",TRUE), "")</f>
        <v>0</v>
      </c>
      <c r="L322" t="str" cm="1">
        <f t="array" ref="L32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322" s="4" cm="1">
        <f t="array" ref="M322">IFERROR(_FV(Concept_combined[[#This Row],[Asset Name]],"Beta"), "")</f>
        <v>1.1248</v>
      </c>
    </row>
    <row r="323" spans="1:13" x14ac:dyDescent="0.2">
      <c r="A323" t="s">
        <v>1302</v>
      </c>
      <c r="B323" t="s">
        <v>2752</v>
      </c>
      <c r="C323" t="s">
        <v>961</v>
      </c>
      <c r="D323" t="e" vm="318">
        <v>#VALUE!</v>
      </c>
      <c r="E323" t="str" cm="1">
        <f t="array" ref="E323">IFERROR(_FV(Concept_combined[[#This Row],[Asset Name]],"Industry"), "Undefined")</f>
        <v>Pharmaceuticals</v>
      </c>
      <c r="F323" s="6" cm="1">
        <f t="array" ref="F323">IFERROR(_FV(Concept_combined[[#This Row],[Asset Name]],"Price"), 0)</f>
        <v>78.930000000000007</v>
      </c>
      <c r="G323" s="5" cm="1">
        <f t="array" ref="G323">IFERROR(_FV(Concept_combined[[#This Row],[Asset Name]],"Volume"), 0)</f>
        <v>113</v>
      </c>
      <c r="H323" s="7" cm="1">
        <f t="array" ref="H323">IFERROR(_FV(Concept_combined[[#This Row],[Asset Name]],"Market cap",TRUE), 0)</f>
        <v>3748845861</v>
      </c>
      <c r="I32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23" s="5" cm="1">
        <f t="array" ref="J323">IFERROR(_FV(Concept_combined[[#This Row],[Asset Name]],"Shares outstanding",TRUE), 0)</f>
        <v>47495830</v>
      </c>
      <c r="K323" s="4" cm="1">
        <f t="array" ref="K323">IFERROR(_FV(Concept_combined[[#This Row],[Asset Name]],"P/E",TRUE), "")</f>
        <v>0</v>
      </c>
      <c r="L323" t="str" cm="1">
        <f t="array" ref="L32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323" s="4" cm="1">
        <f t="array" ref="M323">IFERROR(_FV(Concept_combined[[#This Row],[Asset Name]],"Beta"), "")</f>
        <v>1.2554000000000001</v>
      </c>
    </row>
    <row r="324" spans="1:13" x14ac:dyDescent="0.2">
      <c r="A324" t="s">
        <v>1307</v>
      </c>
      <c r="B324" t="s">
        <v>2752</v>
      </c>
      <c r="C324" t="s">
        <v>961</v>
      </c>
      <c r="D324" t="e" vm="319">
        <v>#VALUE!</v>
      </c>
      <c r="E324" t="str" cm="1">
        <f t="array" ref="E324">IFERROR(_FV(Concept_combined[[#This Row],[Asset Name]],"Industry"), "Undefined")</f>
        <v>Oil &amp; Gas Related Equipment and Services</v>
      </c>
      <c r="F324" s="6" cm="1">
        <f t="array" ref="F324">IFERROR(_FV(Concept_combined[[#This Row],[Asset Name]],"Price"), 0)</f>
        <v>35.69</v>
      </c>
      <c r="G324" s="5" cm="1">
        <f t="array" ref="G324">IFERROR(_FV(Concept_combined[[#This Row],[Asset Name]],"Volume"), 0)</f>
        <v>28</v>
      </c>
      <c r="H324" s="7" cm="1">
        <f t="array" ref="H324">IFERROR(_FV(Concept_combined[[#This Row],[Asset Name]],"Market cap",TRUE), 0)</f>
        <v>3523485970</v>
      </c>
      <c r="I32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24" s="5" cm="1">
        <f t="array" ref="J324">IFERROR(_FV(Concept_combined[[#This Row],[Asset Name]],"Shares outstanding",TRUE), 0)</f>
        <v>98724740</v>
      </c>
      <c r="K324" s="4" cm="1">
        <f t="array" ref="K324">IFERROR(_FV(Concept_combined[[#This Row],[Asset Name]],"P/E",TRUE), "")</f>
        <v>10.2325</v>
      </c>
      <c r="L324" t="str" cm="1">
        <f t="array" ref="L32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24" s="4" cm="1">
        <f t="array" ref="M324">IFERROR(_FV(Concept_combined[[#This Row],[Asset Name]],"Beta"), "")</f>
        <v>1.4685999999999999</v>
      </c>
    </row>
    <row r="325" spans="1:13" x14ac:dyDescent="0.2">
      <c r="A325" t="s">
        <v>1308</v>
      </c>
      <c r="B325" t="s">
        <v>2752</v>
      </c>
      <c r="C325" t="s">
        <v>961</v>
      </c>
      <c r="D325" t="e" vm="320">
        <v>#VALUE!</v>
      </c>
      <c r="E325" t="str" cm="1">
        <f t="array" ref="E325">IFERROR(_FV(Concept_combined[[#This Row],[Asset Name]],"Industry"), "Undefined")</f>
        <v>Hotels &amp; Entertainment Services</v>
      </c>
      <c r="F325" s="6" cm="1">
        <f t="array" ref="F325">IFERROR(_FV(Concept_combined[[#This Row],[Asset Name]],"Price"), 0)</f>
        <v>16.3</v>
      </c>
      <c r="G325" s="5" cm="1">
        <f t="array" ref="G325">IFERROR(_FV(Concept_combined[[#This Row],[Asset Name]],"Volume"), 0)</f>
        <v>4332</v>
      </c>
      <c r="H325" s="7" cm="1">
        <f t="array" ref="H325">IFERROR(_FV(Concept_combined[[#This Row],[Asset Name]],"Market cap",TRUE), 0)</f>
        <v>3343676050</v>
      </c>
      <c r="I32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25" s="5" cm="1">
        <f t="array" ref="J325">IFERROR(_FV(Concept_combined[[#This Row],[Asset Name]],"Shares outstanding",TRUE), 0)</f>
        <v>205133500</v>
      </c>
      <c r="K325" s="4" cm="1">
        <f t="array" ref="K325">IFERROR(_FV(Concept_combined[[#This Row],[Asset Name]],"P/E",TRUE), "")</f>
        <v>16.5533</v>
      </c>
      <c r="L325" t="str" cm="1">
        <f t="array" ref="L32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25" s="4" cm="1">
        <f t="array" ref="M325">IFERROR(_FV(Concept_combined[[#This Row],[Asset Name]],"Beta"), "")</f>
        <v>0.75370000000000004</v>
      </c>
    </row>
    <row r="326" spans="1:13" x14ac:dyDescent="0.2">
      <c r="A326" t="s">
        <v>1309</v>
      </c>
      <c r="B326" t="s">
        <v>2752</v>
      </c>
      <c r="C326" t="s">
        <v>961</v>
      </c>
      <c r="D326" t="e" vm="321">
        <v>#VALUE!</v>
      </c>
      <c r="E326" t="str" cm="1">
        <f t="array" ref="E326">IFERROR(_FV(Concept_combined[[#This Row],[Asset Name]],"Industry"), "Undefined")</f>
        <v>Biotechnology &amp; Medical Research</v>
      </c>
      <c r="F326" s="6" cm="1">
        <f t="array" ref="F326">IFERROR(_FV(Concept_combined[[#This Row],[Asset Name]],"Price"), 0)</f>
        <v>40.96</v>
      </c>
      <c r="G326" s="5" cm="1">
        <f t="array" ref="G326">IFERROR(_FV(Concept_combined[[#This Row],[Asset Name]],"Volume"), 0)</f>
        <v>850212</v>
      </c>
      <c r="H326" s="7" cm="1">
        <f t="array" ref="H326">IFERROR(_FV(Concept_combined[[#This Row],[Asset Name]],"Market cap",TRUE), 0)</f>
        <v>3831513497</v>
      </c>
      <c r="I32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26" s="5" cm="1">
        <f t="array" ref="J326">IFERROR(_FV(Concept_combined[[#This Row],[Asset Name]],"Shares outstanding",TRUE), 0)</f>
        <v>93542810</v>
      </c>
      <c r="K326" s="4" cm="1">
        <f t="array" ref="K326">IFERROR(_FV(Concept_combined[[#This Row],[Asset Name]],"P/E",TRUE), "")</f>
        <v>0</v>
      </c>
      <c r="L326" t="str" cm="1">
        <f t="array" ref="L32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326" s="4" cm="1">
        <f t="array" ref="M326">IFERROR(_FV(Concept_combined[[#This Row],[Asset Name]],"Beta"), "")</f>
        <v>0.56030000000000002</v>
      </c>
    </row>
    <row r="327" spans="1:13" x14ac:dyDescent="0.2">
      <c r="A327" t="s">
        <v>1310</v>
      </c>
      <c r="B327" t="s">
        <v>2752</v>
      </c>
      <c r="C327" t="s">
        <v>961</v>
      </c>
      <c r="D327" t="e" vm="322">
        <v>#VALUE!</v>
      </c>
      <c r="E327" t="str" cm="1">
        <f t="array" ref="E327">IFERROR(_FV(Concept_combined[[#This Row],[Asset Name]],"Industry"), "Undefined")</f>
        <v>Automobiles &amp; Auto Parts</v>
      </c>
      <c r="F327" s="6" cm="1">
        <f t="array" ref="F327">IFERROR(_FV(Concept_combined[[#This Row],[Asset Name]],"Price"), 0)</f>
        <v>11.14</v>
      </c>
      <c r="G327" s="5" cm="1">
        <f t="array" ref="G327">IFERROR(_FV(Concept_combined[[#This Row],[Asset Name]],"Volume"), 0)</f>
        <v>1118</v>
      </c>
      <c r="H327" s="7" cm="1">
        <f t="array" ref="H327">IFERROR(_FV(Concept_combined[[#This Row],[Asset Name]],"Market cap",TRUE), 0)</f>
        <v>3171413180</v>
      </c>
      <c r="I32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27" s="5" cm="1">
        <f t="array" ref="J327">IFERROR(_FV(Concept_combined[[#This Row],[Asset Name]],"Shares outstanding",TRUE), 0)</f>
        <v>284687000</v>
      </c>
      <c r="K327" s="4" cm="1">
        <f t="array" ref="K327">IFERROR(_FV(Concept_combined[[#This Row],[Asset Name]],"P/E",TRUE), "")</f>
        <v>0</v>
      </c>
      <c r="L327" t="str" cm="1">
        <f t="array" ref="L32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327" s="4" cm="1">
        <f t="array" ref="M327">IFERROR(_FV(Concept_combined[[#This Row],[Asset Name]],"Beta"), "")</f>
        <v>1.7447999999999999</v>
      </c>
    </row>
    <row r="328" spans="1:13" x14ac:dyDescent="0.2">
      <c r="A328" t="s">
        <v>1311</v>
      </c>
      <c r="B328" t="s">
        <v>2752</v>
      </c>
      <c r="C328" t="s">
        <v>961</v>
      </c>
      <c r="D328" t="e" vm="323">
        <v>#VALUE!</v>
      </c>
      <c r="E328" t="str" cm="1">
        <f t="array" ref="E328">IFERROR(_FV(Concept_combined[[#This Row],[Asset Name]],"Industry"), "Undefined")</f>
        <v>Telecommunications Services</v>
      </c>
      <c r="F328" s="6" cm="1">
        <f t="array" ref="F328">IFERROR(_FV(Concept_combined[[#This Row],[Asset Name]],"Price"), 0)</f>
        <v>26.66</v>
      </c>
      <c r="G328" s="5" cm="1">
        <f t="array" ref="G328">IFERROR(_FV(Concept_combined[[#This Row],[Asset Name]],"Volume"), 0)</f>
        <v>100</v>
      </c>
      <c r="H328" s="7" cm="1">
        <f t="array" ref="H328">IFERROR(_FV(Concept_combined[[#This Row],[Asset Name]],"Market cap",TRUE), 0)</f>
        <v>3237283810</v>
      </c>
      <c r="I32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28" s="5" cm="1">
        <f t="array" ref="J328">IFERROR(_FV(Concept_combined[[#This Row],[Asset Name]],"Shares outstanding",TRUE), 0)</f>
        <v>121428500</v>
      </c>
      <c r="K328" s="4" cm="1">
        <f t="array" ref="K328">IFERROR(_FV(Concept_combined[[#This Row],[Asset Name]],"P/E",TRUE), "")</f>
        <v>138.06319999999999</v>
      </c>
      <c r="L328" t="str" cm="1">
        <f t="array" ref="L32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28" s="4" cm="1">
        <f t="array" ref="M328">IFERROR(_FV(Concept_combined[[#This Row],[Asset Name]],"Beta"), "")</f>
        <v>0.65029999999999999</v>
      </c>
    </row>
    <row r="329" spans="1:13" x14ac:dyDescent="0.2">
      <c r="A329" t="s">
        <v>1312</v>
      </c>
      <c r="B329" t="s">
        <v>2752</v>
      </c>
      <c r="C329" t="s">
        <v>961</v>
      </c>
      <c r="D329" t="e" vm="324">
        <v>#VALUE!</v>
      </c>
      <c r="E329" t="str" cm="1">
        <f t="array" ref="E329">IFERROR(_FV(Concept_combined[[#This Row],[Asset Name]],"Industry"), "Undefined")</f>
        <v>Semiconductors &amp; Semiconductor Equipment</v>
      </c>
      <c r="F329" s="6" cm="1">
        <f t="array" ref="F329">IFERROR(_FV(Concept_combined[[#This Row],[Asset Name]],"Price"), 0)</f>
        <v>23.83</v>
      </c>
      <c r="G329" s="5" cm="1">
        <f t="array" ref="G329">IFERROR(_FV(Concept_combined[[#This Row],[Asset Name]],"Volume"), 0)</f>
        <v>2896</v>
      </c>
      <c r="H329" s="7" cm="1">
        <f t="array" ref="H329">IFERROR(_FV(Concept_combined[[#This Row],[Asset Name]],"Market cap",TRUE), 0)</f>
        <v>2999119884</v>
      </c>
      <c r="I32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29" s="5" cm="1">
        <f t="array" ref="J329">IFERROR(_FV(Concept_combined[[#This Row],[Asset Name]],"Shares outstanding",TRUE), 0)</f>
        <v>125854800</v>
      </c>
      <c r="K329" s="4" t="str" cm="1">
        <f t="array" ref="K329">IFERROR(_FV(Concept_combined[[#This Row],[Asset Name]],"P/E",TRUE), "")</f>
        <v/>
      </c>
      <c r="L329" t="str" cm="1">
        <f t="array" ref="L32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329" s="4" cm="1">
        <f t="array" ref="M329">IFERROR(_FV(Concept_combined[[#This Row],[Asset Name]],"Beta"), "")</f>
        <v>1.6009</v>
      </c>
    </row>
    <row r="330" spans="1:13" x14ac:dyDescent="0.2">
      <c r="A330" t="s">
        <v>1313</v>
      </c>
      <c r="B330" t="s">
        <v>2752</v>
      </c>
      <c r="C330" t="s">
        <v>961</v>
      </c>
      <c r="D330" t="e" vm="325">
        <v>#VALUE!</v>
      </c>
      <c r="E330" t="str" cm="1">
        <f t="array" ref="E330">IFERROR(_FV(Concept_combined[[#This Row],[Asset Name]],"Industry"), "Undefined")</f>
        <v>Oil &amp; Gas</v>
      </c>
      <c r="F330" s="6" cm="1">
        <f t="array" ref="F330">IFERROR(_FV(Concept_combined[[#This Row],[Asset Name]],"Price"), 0)</f>
        <v>10.56</v>
      </c>
      <c r="G330" s="5" cm="1">
        <f t="array" ref="G330">IFERROR(_FV(Concept_combined[[#This Row],[Asset Name]],"Volume"), 0)</f>
        <v>1955710</v>
      </c>
      <c r="H330" s="7" cm="1">
        <f t="array" ref="H330">IFERROR(_FV(Concept_combined[[#This Row],[Asset Name]],"Market cap",TRUE), 0)</f>
        <v>3085656288</v>
      </c>
      <c r="I33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30" s="5" cm="1">
        <f t="array" ref="J330">IFERROR(_FV(Concept_combined[[#This Row],[Asset Name]],"Shares outstanding",TRUE), 0)</f>
        <v>292202300</v>
      </c>
      <c r="K330" s="4" cm="1">
        <f t="array" ref="K330">IFERROR(_FV(Concept_combined[[#This Row],[Asset Name]],"P/E",TRUE), "")</f>
        <v>48.1554</v>
      </c>
      <c r="L330" t="str" cm="1">
        <f t="array" ref="L33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30" s="4" cm="1">
        <f t="array" ref="M330">IFERROR(_FV(Concept_combined[[#This Row],[Asset Name]],"Beta"), "")</f>
        <v>0.51080000000000003</v>
      </c>
    </row>
    <row r="331" spans="1:13" x14ac:dyDescent="0.2">
      <c r="A331" t="s">
        <v>1314</v>
      </c>
      <c r="B331" t="s">
        <v>2752</v>
      </c>
      <c r="C331" t="s">
        <v>961</v>
      </c>
      <c r="D331" t="e" vm="326">
        <v>#VALUE!</v>
      </c>
      <c r="E331" t="str" cm="1">
        <f t="array" ref="E331">IFERROR(_FV(Concept_combined[[#This Row],[Asset Name]],"Industry"), "Undefined")</f>
        <v>Machinery, Equipment &amp; Components</v>
      </c>
      <c r="F331" s="6" cm="1">
        <f t="array" ref="F331">IFERROR(_FV(Concept_combined[[#This Row],[Asset Name]],"Price"), 0)</f>
        <v>10.82</v>
      </c>
      <c r="G331" s="5" cm="1">
        <f t="array" ref="G331">IFERROR(_FV(Concept_combined[[#This Row],[Asset Name]],"Volume"), 0)</f>
        <v>20559</v>
      </c>
      <c r="H331" s="7" cm="1">
        <f t="array" ref="H331">IFERROR(_FV(Concept_combined[[#This Row],[Asset Name]],"Market cap",TRUE), 0)</f>
        <v>2456356400</v>
      </c>
      <c r="I33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331" s="5" cm="1">
        <f t="array" ref="J331">IFERROR(_FV(Concept_combined[[#This Row],[Asset Name]],"Shares outstanding",TRUE), 0)</f>
        <v>227020000</v>
      </c>
      <c r="K331" s="4" t="str" cm="1">
        <f t="array" ref="K331">IFERROR(_FV(Concept_combined[[#This Row],[Asset Name]],"P/E",TRUE), "")</f>
        <v/>
      </c>
      <c r="L331" t="str" cm="1">
        <f t="array" ref="L33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331" s="4" cm="1">
        <f t="array" ref="M331">IFERROR(_FV(Concept_combined[[#This Row],[Asset Name]],"Beta"), "")</f>
        <v>2.8008000000000002</v>
      </c>
    </row>
    <row r="332" spans="1:13" x14ac:dyDescent="0.2">
      <c r="A332" t="s">
        <v>1315</v>
      </c>
      <c r="B332" t="s">
        <v>2752</v>
      </c>
      <c r="C332" t="s">
        <v>961</v>
      </c>
      <c r="D332" t="e" vm="327">
        <v>#VALUE!</v>
      </c>
      <c r="E332" t="str" cm="1">
        <f t="array" ref="E332">IFERROR(_FV(Concept_combined[[#This Row],[Asset Name]],"Industry"), "Undefined")</f>
        <v>Insurance</v>
      </c>
      <c r="F332" s="6" cm="1">
        <f t="array" ref="F332">IFERROR(_FV(Concept_combined[[#This Row],[Asset Name]],"Price"), 0)</f>
        <v>11.01</v>
      </c>
      <c r="G332" s="5" cm="1">
        <f t="array" ref="G332">IFERROR(_FV(Concept_combined[[#This Row],[Asset Name]],"Volume"), 0)</f>
        <v>7</v>
      </c>
      <c r="H332" s="7" cm="1">
        <f t="array" ref="H332">IFERROR(_FV(Concept_combined[[#This Row],[Asset Name]],"Market cap",TRUE), 0)</f>
        <v>3707476572</v>
      </c>
      <c r="I33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32" s="5" cm="1">
        <f t="array" ref="J332">IFERROR(_FV(Concept_combined[[#This Row],[Asset Name]],"Shares outstanding",TRUE), 0)</f>
        <v>336737200</v>
      </c>
      <c r="K332" s="4" cm="1">
        <f t="array" ref="K332">IFERROR(_FV(Concept_combined[[#This Row],[Asset Name]],"P/E",TRUE), "")</f>
        <v>292.74130000000002</v>
      </c>
      <c r="L332" t="str" cm="1">
        <f t="array" ref="L33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32" s="4" cm="1">
        <f t="array" ref="M332">IFERROR(_FV(Concept_combined[[#This Row],[Asset Name]],"Beta"), "")</f>
        <v>0.77300000000000002</v>
      </c>
    </row>
    <row r="333" spans="1:13" x14ac:dyDescent="0.2">
      <c r="A333" t="s">
        <v>1316</v>
      </c>
      <c r="B333" t="s">
        <v>2752</v>
      </c>
      <c r="C333" t="s">
        <v>961</v>
      </c>
      <c r="D333" t="e" vm="328">
        <v>#VALUE!</v>
      </c>
      <c r="E333" t="str" cm="1">
        <f t="array" ref="E333">IFERROR(_FV(Concept_combined[[#This Row],[Asset Name]],"Industry"), "Undefined")</f>
        <v>Metals &amp; Mining</v>
      </c>
      <c r="F333" s="6" cm="1">
        <f t="array" ref="F333">IFERROR(_FV(Concept_combined[[#This Row],[Asset Name]],"Price"), 0)</f>
        <v>4.9000000000000004</v>
      </c>
      <c r="G333" s="5" cm="1">
        <f t="array" ref="G333">IFERROR(_FV(Concept_combined[[#This Row],[Asset Name]],"Volume"), 0)</f>
        <v>96231</v>
      </c>
      <c r="H333" s="7" cm="1">
        <f t="array" ref="H333">IFERROR(_FV(Concept_combined[[#This Row],[Asset Name]],"Market cap",TRUE), 0)</f>
        <v>3068821980</v>
      </c>
      <c r="I33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33" s="5" cm="1">
        <f t="array" ref="J333">IFERROR(_FV(Concept_combined[[#This Row],[Asset Name]],"Shares outstanding",TRUE), 0)</f>
        <v>626290200</v>
      </c>
      <c r="K333" s="4" t="str" cm="1">
        <f t="array" ref="K333">IFERROR(_FV(Concept_combined[[#This Row],[Asset Name]],"P/E",TRUE), "")</f>
        <v/>
      </c>
      <c r="L333" t="str" cm="1">
        <f t="array" ref="L33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333" s="4" cm="1">
        <f t="array" ref="M333">IFERROR(_FV(Concept_combined[[#This Row],[Asset Name]],"Beta"), "")</f>
        <v>2.0074999999999998</v>
      </c>
    </row>
    <row r="334" spans="1:13" x14ac:dyDescent="0.2">
      <c r="A334" t="s">
        <v>1317</v>
      </c>
      <c r="B334" t="s">
        <v>2752</v>
      </c>
      <c r="C334" t="s">
        <v>961</v>
      </c>
      <c r="D334" t="e" vm="329">
        <v>#VALUE!</v>
      </c>
      <c r="E334" t="str" cm="1">
        <f t="array" ref="E334">IFERROR(_FV(Concept_combined[[#This Row],[Asset Name]],"Industry"), "Undefined")</f>
        <v>Semiconductors &amp; Semiconductor Equipment</v>
      </c>
      <c r="F334" s="6" cm="1">
        <f t="array" ref="F334">IFERROR(_FV(Concept_combined[[#This Row],[Asset Name]],"Price"), 0)</f>
        <v>72.010000000000005</v>
      </c>
      <c r="G334" s="5" cm="1">
        <f t="array" ref="G334">IFERROR(_FV(Concept_combined[[#This Row],[Asset Name]],"Volume"), 0)</f>
        <v>181702</v>
      </c>
      <c r="H334" s="7" cm="1">
        <f t="array" ref="H334">IFERROR(_FV(Concept_combined[[#This Row],[Asset Name]],"Market cap",TRUE), 0)</f>
        <v>3321310029</v>
      </c>
      <c r="I33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34" s="5" cm="1">
        <f t="array" ref="J334">IFERROR(_FV(Concept_combined[[#This Row],[Asset Name]],"Shares outstanding",TRUE), 0)</f>
        <v>46122900</v>
      </c>
      <c r="K334" s="4" cm="1">
        <f t="array" ref="K334">IFERROR(_FV(Concept_combined[[#This Row],[Asset Name]],"P/E",TRUE), "")</f>
        <v>19.597899999999999</v>
      </c>
      <c r="L334" t="str" cm="1">
        <f t="array" ref="L33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34" s="4" cm="1">
        <f t="array" ref="M334">IFERROR(_FV(Concept_combined[[#This Row],[Asset Name]],"Beta"), "")</f>
        <v>1.357</v>
      </c>
    </row>
    <row r="335" spans="1:13" x14ac:dyDescent="0.2">
      <c r="A335" t="s">
        <v>1318</v>
      </c>
      <c r="B335" t="s">
        <v>2752</v>
      </c>
      <c r="C335" t="s">
        <v>961</v>
      </c>
      <c r="D335" t="e" vm="330">
        <v>#VALUE!</v>
      </c>
      <c r="E335" t="str" cm="1">
        <f t="array" ref="E335">IFERROR(_FV(Concept_combined[[#This Row],[Asset Name]],"Industry"), "Undefined")</f>
        <v>Pharmaceuticals</v>
      </c>
      <c r="F335" s="6" cm="1">
        <f t="array" ref="F335">IFERROR(_FV(Concept_combined[[#This Row],[Asset Name]],"Price"), 0)</f>
        <v>68.28</v>
      </c>
      <c r="G335" s="5" cm="1">
        <f t="array" ref="G335">IFERROR(_FV(Concept_combined[[#This Row],[Asset Name]],"Volume"), 0)</f>
        <v>176540</v>
      </c>
      <c r="H335" s="7" cm="1">
        <f t="array" ref="H335">IFERROR(_FV(Concept_combined[[#This Row],[Asset Name]],"Market cap",TRUE), 0)</f>
        <v>3408221463</v>
      </c>
      <c r="I33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35" s="5" cm="1">
        <f t="array" ref="J335">IFERROR(_FV(Concept_combined[[#This Row],[Asset Name]],"Shares outstanding",TRUE), 0)</f>
        <v>49915370</v>
      </c>
      <c r="K335" s="4" cm="1">
        <f t="array" ref="K335">IFERROR(_FV(Concept_combined[[#This Row],[Asset Name]],"P/E",TRUE), "")</f>
        <v>16.3657</v>
      </c>
      <c r="L335" t="str" cm="1">
        <f t="array" ref="L33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35" s="4" cm="1">
        <f t="array" ref="M335">IFERROR(_FV(Concept_combined[[#This Row],[Asset Name]],"Beta"), "")</f>
        <v>0.4914</v>
      </c>
    </row>
    <row r="336" spans="1:13" x14ac:dyDescent="0.2">
      <c r="A336" t="s">
        <v>1319</v>
      </c>
      <c r="B336" t="s">
        <v>2752</v>
      </c>
      <c r="C336" t="s">
        <v>961</v>
      </c>
      <c r="D336" t="e" vm="331">
        <v>#VALUE!</v>
      </c>
      <c r="E336" t="str" cm="1">
        <f t="array" ref="E336">IFERROR(_FV(Concept_combined[[#This Row],[Asset Name]],"Industry"), "Undefined")</f>
        <v>Textiles &amp; Apparel</v>
      </c>
      <c r="F336" s="6" cm="1">
        <f t="array" ref="F336">IFERROR(_FV(Concept_combined[[#This Row],[Asset Name]],"Price"), 0)</f>
        <v>42.03</v>
      </c>
      <c r="G336" s="5" cm="1">
        <f t="array" ref="G336">IFERROR(_FV(Concept_combined[[#This Row],[Asset Name]],"Volume"), 0)</f>
        <v>823660</v>
      </c>
      <c r="H336" s="7" cm="1">
        <f t="array" ref="H336">IFERROR(_FV(Concept_combined[[#This Row],[Asset Name]],"Market cap",TRUE), 0)</f>
        <v>3084084064</v>
      </c>
      <c r="I33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36" s="5" cm="1">
        <f t="array" ref="J336">IFERROR(_FV(Concept_combined[[#This Row],[Asset Name]],"Shares outstanding",TRUE), 0)</f>
        <v>73378160</v>
      </c>
      <c r="K336" s="4" cm="1">
        <f t="array" ref="K336">IFERROR(_FV(Concept_combined[[#This Row],[Asset Name]],"P/E",TRUE), "")</f>
        <v>17.354900000000001</v>
      </c>
      <c r="L336" t="str" cm="1">
        <f t="array" ref="L33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36" s="4" cm="1">
        <f t="array" ref="M336">IFERROR(_FV(Concept_combined[[#This Row],[Asset Name]],"Beta"), "")</f>
        <v>1.0986</v>
      </c>
    </row>
    <row r="337" spans="1:13" x14ac:dyDescent="0.2">
      <c r="A337" t="s">
        <v>1320</v>
      </c>
      <c r="B337" t="s">
        <v>2752</v>
      </c>
      <c r="C337" t="s">
        <v>961</v>
      </c>
      <c r="D337" t="e" vm="332">
        <v>#VALUE!</v>
      </c>
      <c r="E337" t="str" cm="1">
        <f t="array" ref="E337">IFERROR(_FV(Concept_combined[[#This Row],[Asset Name]],"Industry"), "Undefined")</f>
        <v>Chemicals</v>
      </c>
      <c r="F337" s="6" cm="1">
        <f t="array" ref="F337">IFERROR(_FV(Concept_combined[[#This Row],[Asset Name]],"Price"), 0)</f>
        <v>73.430000000000007</v>
      </c>
      <c r="G337" s="5" cm="1">
        <f t="array" ref="G337">IFERROR(_FV(Concept_combined[[#This Row],[Asset Name]],"Volume"), 0)</f>
        <v>90625</v>
      </c>
      <c r="H337" s="7" cm="1">
        <f t="array" ref="H337">IFERROR(_FV(Concept_combined[[#This Row],[Asset Name]],"Market cap",TRUE), 0)</f>
        <v>3110855341</v>
      </c>
      <c r="I33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37" s="5" cm="1">
        <f t="array" ref="J337">IFERROR(_FV(Concept_combined[[#This Row],[Asset Name]],"Shares outstanding",TRUE), 0)</f>
        <v>42364910</v>
      </c>
      <c r="K337" s="4" cm="1">
        <f t="array" ref="K337">IFERROR(_FV(Concept_combined[[#This Row],[Asset Name]],"P/E",TRUE), "")</f>
        <v>34.228000000000002</v>
      </c>
      <c r="L337" t="str" cm="1">
        <f t="array" ref="L33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37" s="4" cm="1">
        <f t="array" ref="M337">IFERROR(_FV(Concept_combined[[#This Row],[Asset Name]],"Beta"), "")</f>
        <v>0.74909999999999999</v>
      </c>
    </row>
    <row r="338" spans="1:13" x14ac:dyDescent="0.2">
      <c r="A338" t="s">
        <v>1321</v>
      </c>
      <c r="B338" t="s">
        <v>2752</v>
      </c>
      <c r="C338" t="s">
        <v>961</v>
      </c>
      <c r="D338" t="e" vm="333">
        <v>#VALUE!</v>
      </c>
      <c r="E338" t="str" cm="1">
        <f t="array" ref="E338">IFERROR(_FV(Concept_combined[[#This Row],[Asset Name]],"Industry"), "Undefined")</f>
        <v>Software &amp; IT Services</v>
      </c>
      <c r="F338" s="6" cm="1">
        <f t="array" ref="F338">IFERROR(_FV(Concept_combined[[#This Row],[Asset Name]],"Price"), 0)</f>
        <v>7.31</v>
      </c>
      <c r="G338" s="5" cm="1">
        <f t="array" ref="G338">IFERROR(_FV(Concept_combined[[#This Row],[Asset Name]],"Volume"), 0)</f>
        <v>1608442</v>
      </c>
      <c r="H338" s="7" cm="1">
        <f t="array" ref="H338">IFERROR(_FV(Concept_combined[[#This Row],[Asset Name]],"Market cap",TRUE), 0)</f>
        <v>2712946411</v>
      </c>
      <c r="I33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38" s="5" cm="1">
        <f t="array" ref="J338">IFERROR(_FV(Concept_combined[[#This Row],[Asset Name]],"Shares outstanding",TRUE), 0)</f>
        <v>371128100</v>
      </c>
      <c r="K338" s="4" cm="1">
        <f t="array" ref="K338">IFERROR(_FV(Concept_combined[[#This Row],[Asset Name]],"P/E",TRUE), "")</f>
        <v>13.197100000000001</v>
      </c>
      <c r="L338" t="str" cm="1">
        <f t="array" ref="L33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38" s="4" cm="1">
        <f t="array" ref="M338">IFERROR(_FV(Concept_combined[[#This Row],[Asset Name]],"Beta"), "")</f>
        <v>0.8468</v>
      </c>
    </row>
    <row r="339" spans="1:13" x14ac:dyDescent="0.2">
      <c r="A339" t="s">
        <v>1322</v>
      </c>
      <c r="B339" t="s">
        <v>2752</v>
      </c>
      <c r="C339" t="s">
        <v>961</v>
      </c>
      <c r="D339" t="e" vm="334">
        <v>#VALUE!</v>
      </c>
      <c r="E339" t="str" cm="1">
        <f t="array" ref="E339">IFERROR(_FV(Concept_combined[[#This Row],[Asset Name]],"Industry"), "Undefined")</f>
        <v>Machinery, Equipment &amp; Components</v>
      </c>
      <c r="F339" s="6" cm="1">
        <f t="array" ref="F339">IFERROR(_FV(Concept_combined[[#This Row],[Asset Name]],"Price"), 0)</f>
        <v>292.73</v>
      </c>
      <c r="G339" s="5" cm="1">
        <f t="array" ref="G339">IFERROR(_FV(Concept_combined[[#This Row],[Asset Name]],"Volume"), 0)</f>
        <v>78505</v>
      </c>
      <c r="H339" s="7" cm="1">
        <f t="array" ref="H339">IFERROR(_FV(Concept_combined[[#This Row],[Asset Name]],"Market cap",TRUE), 0)</f>
        <v>3437513753</v>
      </c>
      <c r="I33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39" s="5" cm="1">
        <f t="array" ref="J339">IFERROR(_FV(Concept_combined[[#This Row],[Asset Name]],"Shares outstanding",TRUE), 0)</f>
        <v>11742950</v>
      </c>
      <c r="K339" s="4" cm="1">
        <f t="array" ref="K339">IFERROR(_FV(Concept_combined[[#This Row],[Asset Name]],"P/E",TRUE), "")</f>
        <v>30.501000000000001</v>
      </c>
      <c r="L339" t="str" cm="1">
        <f t="array" ref="L33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39" s="4" cm="1">
        <f t="array" ref="M339">IFERROR(_FV(Concept_combined[[#This Row],[Asset Name]],"Beta"), "")</f>
        <v>1.2382</v>
      </c>
    </row>
    <row r="340" spans="1:13" x14ac:dyDescent="0.2">
      <c r="A340" t="s">
        <v>1323</v>
      </c>
      <c r="B340" t="s">
        <v>2752</v>
      </c>
      <c r="C340" t="s">
        <v>961</v>
      </c>
      <c r="D340" t="e" vm="335">
        <v>#VALUE!</v>
      </c>
      <c r="E340" t="str" cm="1">
        <f t="array" ref="E340">IFERROR(_FV(Concept_combined[[#This Row],[Asset Name]],"Industry"), "Undefined")</f>
        <v>Food &amp; Tobacco</v>
      </c>
      <c r="F340" s="6" cm="1">
        <f t="array" ref="F340">IFERROR(_FV(Concept_combined[[#This Row],[Asset Name]],"Price"), 0)</f>
        <v>164.55</v>
      </c>
      <c r="G340" s="5" cm="1">
        <f t="array" ref="G340">IFERROR(_FV(Concept_combined[[#This Row],[Asset Name]],"Volume"), 0)</f>
        <v>63956</v>
      </c>
      <c r="H340" s="7" cm="1">
        <f t="array" ref="H340">IFERROR(_FV(Concept_combined[[#This Row],[Asset Name]],"Market cap",TRUE), 0)</f>
        <v>3197562000</v>
      </c>
      <c r="I34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40" s="5" cm="1">
        <f t="array" ref="J340">IFERROR(_FV(Concept_combined[[#This Row],[Asset Name]],"Shares outstanding",TRUE), 0)</f>
        <v>19386220</v>
      </c>
      <c r="K340" s="4" cm="1">
        <f t="array" ref="K340">IFERROR(_FV(Concept_combined[[#This Row],[Asset Name]],"P/E",TRUE), "")</f>
        <v>37.024000000000001</v>
      </c>
      <c r="L340" t="str" cm="1">
        <f t="array" ref="L34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40" s="4" cm="1">
        <f t="array" ref="M340">IFERROR(_FV(Concept_combined[[#This Row],[Asset Name]],"Beta"), "")</f>
        <v>0.61539999999999995</v>
      </c>
    </row>
    <row r="341" spans="1:13" x14ac:dyDescent="0.2">
      <c r="A341" t="s">
        <v>1324</v>
      </c>
      <c r="B341" t="s">
        <v>2752</v>
      </c>
      <c r="C341" t="s">
        <v>961</v>
      </c>
      <c r="D341" t="e" vm="336">
        <v>#VALUE!</v>
      </c>
      <c r="E341" t="str" cm="1">
        <f t="array" ref="E341">IFERROR(_FV(Concept_combined[[#This Row],[Asset Name]],"Industry"), "Undefined")</f>
        <v>Chemicals</v>
      </c>
      <c r="F341" s="6" cm="1">
        <f t="array" ref="F341">IFERROR(_FV(Concept_combined[[#This Row],[Asset Name]],"Price"), 0)</f>
        <v>122.42</v>
      </c>
      <c r="G341" s="5" cm="1">
        <f t="array" ref="G341">IFERROR(_FV(Concept_combined[[#This Row],[Asset Name]],"Volume"), 0)</f>
        <v>6</v>
      </c>
      <c r="H341" s="7" cm="1">
        <f t="array" ref="H341">IFERROR(_FV(Concept_combined[[#This Row],[Asset Name]],"Market cap",TRUE), 0)</f>
        <v>3052327240</v>
      </c>
      <c r="I34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41" s="5" cm="1">
        <f t="array" ref="J341">IFERROR(_FV(Concept_combined[[#This Row],[Asset Name]],"Shares outstanding",TRUE), 0)</f>
        <v>24933240</v>
      </c>
      <c r="K341" s="4" cm="1">
        <f t="array" ref="K341">IFERROR(_FV(Concept_combined[[#This Row],[Asset Name]],"P/E",TRUE), "")</f>
        <v>20.8095</v>
      </c>
      <c r="L341" t="str" cm="1">
        <f t="array" ref="L34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41" s="4" cm="1">
        <f t="array" ref="M341">IFERROR(_FV(Concept_combined[[#This Row],[Asset Name]],"Beta"), "")</f>
        <v>1.0942000000000001</v>
      </c>
    </row>
    <row r="342" spans="1:13" x14ac:dyDescent="0.2">
      <c r="A342" t="s">
        <v>1325</v>
      </c>
      <c r="B342" t="s">
        <v>2752</v>
      </c>
      <c r="C342" t="s">
        <v>961</v>
      </c>
      <c r="D342" t="e" vm="337">
        <v>#VALUE!</v>
      </c>
      <c r="E342" t="str" cm="1">
        <f t="array" ref="E342">IFERROR(_FV(Concept_combined[[#This Row],[Asset Name]],"Industry"), "Undefined")</f>
        <v>Chemicals</v>
      </c>
      <c r="F342" s="6" cm="1">
        <f t="array" ref="F342">IFERROR(_FV(Concept_combined[[#This Row],[Asset Name]],"Price"), 0)</f>
        <v>168.59</v>
      </c>
      <c r="G342" s="5" cm="1">
        <f t="array" ref="G342">IFERROR(_FV(Concept_combined[[#This Row],[Asset Name]],"Volume"), 0)</f>
        <v>72392</v>
      </c>
      <c r="H342" s="7" cm="1">
        <f t="array" ref="H342">IFERROR(_FV(Concept_combined[[#This Row],[Asset Name]],"Market cap",TRUE), 0)</f>
        <v>3032915555</v>
      </c>
      <c r="I34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42" s="5" cm="1">
        <f t="array" ref="J342">IFERROR(_FV(Concept_combined[[#This Row],[Asset Name]],"Shares outstanding",TRUE), 0)</f>
        <v>17989890</v>
      </c>
      <c r="K342" s="4" cm="1">
        <f t="array" ref="K342">IFERROR(_FV(Concept_combined[[#This Row],[Asset Name]],"P/E",TRUE), "")</f>
        <v>25.644500000000001</v>
      </c>
      <c r="L342" t="str" cm="1">
        <f t="array" ref="L34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42" s="4" cm="1">
        <f t="array" ref="M342">IFERROR(_FV(Concept_combined[[#This Row],[Asset Name]],"Beta"), "")</f>
        <v>1.3937999999999999</v>
      </c>
    </row>
    <row r="343" spans="1:13" x14ac:dyDescent="0.2">
      <c r="A343" t="s">
        <v>1326</v>
      </c>
      <c r="B343" t="s">
        <v>2752</v>
      </c>
      <c r="C343" t="s">
        <v>961</v>
      </c>
      <c r="D343" t="e" vm="338">
        <v>#VALUE!</v>
      </c>
      <c r="E343" t="str" cm="1">
        <f t="array" ref="E343">IFERROR(_FV(Concept_combined[[#This Row],[Asset Name]],"Industry"), "Undefined")</f>
        <v>Software &amp; IT Services</v>
      </c>
      <c r="F343" s="6" cm="1">
        <f t="array" ref="F343">IFERROR(_FV(Concept_combined[[#This Row],[Asset Name]],"Price"), 0)</f>
        <v>63.1</v>
      </c>
      <c r="G343" s="5" cm="1">
        <f t="array" ref="G343">IFERROR(_FV(Concept_combined[[#This Row],[Asset Name]],"Volume"), 0)</f>
        <v>100</v>
      </c>
      <c r="H343" s="7" cm="1">
        <f t="array" ref="H343">IFERROR(_FV(Concept_combined[[#This Row],[Asset Name]],"Market cap",TRUE), 0)</f>
        <v>3166908232</v>
      </c>
      <c r="I34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43" s="5" cm="1">
        <f t="array" ref="J343">IFERROR(_FV(Concept_combined[[#This Row],[Asset Name]],"Shares outstanding",TRUE), 0)</f>
        <v>50188720</v>
      </c>
      <c r="K343" s="4" cm="1">
        <f t="array" ref="K343">IFERROR(_FV(Concept_combined[[#This Row],[Asset Name]],"P/E",TRUE), "")</f>
        <v>37.327599999999997</v>
      </c>
      <c r="L343" t="str" cm="1">
        <f t="array" ref="L34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43" s="4" cm="1">
        <f t="array" ref="M343">IFERROR(_FV(Concept_combined[[#This Row],[Asset Name]],"Beta"), "")</f>
        <v>0.92200000000000004</v>
      </c>
    </row>
    <row r="344" spans="1:13" x14ac:dyDescent="0.2">
      <c r="A344" t="s">
        <v>1327</v>
      </c>
      <c r="B344" t="s">
        <v>2752</v>
      </c>
      <c r="C344" t="s">
        <v>961</v>
      </c>
      <c r="D344" t="e" vm="339">
        <v>#VALUE!</v>
      </c>
      <c r="E344" t="str" cm="1">
        <f t="array" ref="E344">IFERROR(_FV(Concept_combined[[#This Row],[Asset Name]],"Industry"), "Undefined")</f>
        <v>Residential &amp; Commercial REIT</v>
      </c>
      <c r="F344" s="6" cm="1">
        <f t="array" ref="F344">IFERROR(_FV(Concept_combined[[#This Row],[Asset Name]],"Price"), 0)</f>
        <v>14.73</v>
      </c>
      <c r="G344" s="5" cm="1">
        <f t="array" ref="G344">IFERROR(_FV(Concept_combined[[#This Row],[Asset Name]],"Volume"), 0)</f>
        <v>81</v>
      </c>
      <c r="H344" s="7" cm="1">
        <f t="array" ref="H344">IFERROR(_FV(Concept_combined[[#This Row],[Asset Name]],"Market cap",TRUE), 0)</f>
        <v>3102102648</v>
      </c>
      <c r="I34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44" s="5" cm="1">
        <f t="array" ref="J344">IFERROR(_FV(Concept_combined[[#This Row],[Asset Name]],"Shares outstanding",TRUE), 0)</f>
        <v>210597600</v>
      </c>
      <c r="K344" s="4" cm="1">
        <f t="array" ref="K344">IFERROR(_FV(Concept_combined[[#This Row],[Asset Name]],"P/E",TRUE), "")</f>
        <v>33.140599999999999</v>
      </c>
      <c r="L344" t="str" cm="1">
        <f t="array" ref="L34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44" s="4" cm="1">
        <f t="array" ref="M344">IFERROR(_FV(Concept_combined[[#This Row],[Asset Name]],"Beta"), "")</f>
        <v>2.0396999999999998</v>
      </c>
    </row>
    <row r="345" spans="1:13" x14ac:dyDescent="0.2">
      <c r="A345" t="s">
        <v>1328</v>
      </c>
      <c r="B345" t="s">
        <v>2752</v>
      </c>
      <c r="C345" t="s">
        <v>961</v>
      </c>
      <c r="D345" t="e" vm="340">
        <v>#VALUE!</v>
      </c>
      <c r="E345" t="str" cm="1">
        <f t="array" ref="E345">IFERROR(_FV(Concept_combined[[#This Row],[Asset Name]],"Industry"), "Undefined")</f>
        <v>Machinery, Equipment &amp; Components</v>
      </c>
      <c r="F345" s="6" cm="1">
        <f t="array" ref="F345">IFERROR(_FV(Concept_combined[[#This Row],[Asset Name]],"Price"), 0)</f>
        <v>143.53</v>
      </c>
      <c r="G345" s="5" cm="1">
        <f t="array" ref="G345">IFERROR(_FV(Concept_combined[[#This Row],[Asset Name]],"Volume"), 0)</f>
        <v>52492</v>
      </c>
      <c r="H345" s="7" cm="1">
        <f t="array" ref="H345">IFERROR(_FV(Concept_combined[[#This Row],[Asset Name]],"Market cap",TRUE), 0)</f>
        <v>3007262089</v>
      </c>
      <c r="I34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45" s="5" cm="1">
        <f t="array" ref="J345">IFERROR(_FV(Concept_combined[[#This Row],[Asset Name]],"Shares outstanding",TRUE), 0)</f>
        <v>20952150</v>
      </c>
      <c r="K345" s="4" t="str" cm="1">
        <f t="array" ref="K345">IFERROR(_FV(Concept_combined[[#This Row],[Asset Name]],"P/E",TRUE), "")</f>
        <v/>
      </c>
      <c r="L345" t="str" cm="1">
        <f t="array" ref="L34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345" s="4" cm="1">
        <f t="array" ref="M345">IFERROR(_FV(Concept_combined[[#This Row],[Asset Name]],"Beta"), "")</f>
        <v>1.4331</v>
      </c>
    </row>
    <row r="346" spans="1:13" x14ac:dyDescent="0.2">
      <c r="A346" t="s">
        <v>1329</v>
      </c>
      <c r="B346" t="s">
        <v>2752</v>
      </c>
      <c r="C346" t="s">
        <v>961</v>
      </c>
      <c r="D346" t="e" vm="341">
        <v>#VALUE!</v>
      </c>
      <c r="E346" t="str" cm="1">
        <f t="array" ref="E346">IFERROR(_FV(Concept_combined[[#This Row],[Asset Name]],"Industry"), "Undefined")</f>
        <v>Banking Services</v>
      </c>
      <c r="F346" s="6" cm="1">
        <f t="array" ref="F346">IFERROR(_FV(Concept_combined[[#This Row],[Asset Name]],"Price"), 0)</f>
        <v>20.87</v>
      </c>
      <c r="G346" s="5" cm="1">
        <f t="array" ref="G346">IFERROR(_FV(Concept_combined[[#This Row],[Asset Name]],"Volume"), 0)</f>
        <v>2</v>
      </c>
      <c r="H346" s="7" cm="1">
        <f t="array" ref="H346">IFERROR(_FV(Concept_combined[[#This Row],[Asset Name]],"Market cap",TRUE), 0)</f>
        <v>3146501029</v>
      </c>
      <c r="I34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46" s="5" cm="1">
        <f t="array" ref="J346">IFERROR(_FV(Concept_combined[[#This Row],[Asset Name]],"Shares outstanding",TRUE), 0)</f>
        <v>150766700</v>
      </c>
      <c r="K346" s="4" cm="1">
        <f t="array" ref="K346">IFERROR(_FV(Concept_combined[[#This Row],[Asset Name]],"P/E",TRUE), "")</f>
        <v>21.214099999999998</v>
      </c>
      <c r="L346" t="str" cm="1">
        <f t="array" ref="L34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46" s="4" cm="1">
        <f t="array" ref="M346">IFERROR(_FV(Concept_combined[[#This Row],[Asset Name]],"Beta"), "")</f>
        <v>0.94169999999999998</v>
      </c>
    </row>
    <row r="347" spans="1:13" x14ac:dyDescent="0.2">
      <c r="A347" t="s">
        <v>1330</v>
      </c>
      <c r="B347" t="s">
        <v>2752</v>
      </c>
      <c r="C347" t="s">
        <v>961</v>
      </c>
      <c r="D347" t="e" vm="342">
        <v>#VALUE!</v>
      </c>
      <c r="E347" t="str" cm="1">
        <f t="array" ref="E347">IFERROR(_FV(Concept_combined[[#This Row],[Asset Name]],"Industry"), "Undefined")</f>
        <v>Semiconductors &amp; Semiconductor Equipment</v>
      </c>
      <c r="F347" s="6" cm="1">
        <f t="array" ref="F347">IFERROR(_FV(Concept_combined[[#This Row],[Asset Name]],"Price"), 0)</f>
        <v>21.96</v>
      </c>
      <c r="G347" s="5" cm="1">
        <f t="array" ref="G347">IFERROR(_FV(Concept_combined[[#This Row],[Asset Name]],"Volume"), 0)</f>
        <v>26</v>
      </c>
      <c r="H347" s="7" cm="1">
        <f t="array" ref="H347">IFERROR(_FV(Concept_combined[[#This Row],[Asset Name]],"Market cap",TRUE), 0)</f>
        <v>3013728912</v>
      </c>
      <c r="I34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47" s="5" cm="1">
        <f t="array" ref="J347">IFERROR(_FV(Concept_combined[[#This Row],[Asset Name]],"Shares outstanding",TRUE), 0)</f>
        <v>137237200</v>
      </c>
      <c r="K347" s="4" cm="1">
        <f t="array" ref="K347">IFERROR(_FV(Concept_combined[[#This Row],[Asset Name]],"P/E",TRUE), "")</f>
        <v>12.662800000000001</v>
      </c>
      <c r="L347" t="str" cm="1">
        <f t="array" ref="L34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47" s="4" cm="1">
        <f t="array" ref="M347">IFERROR(_FV(Concept_combined[[#This Row],[Asset Name]],"Beta"), "")</f>
        <v>1.125</v>
      </c>
    </row>
    <row r="348" spans="1:13" x14ac:dyDescent="0.2">
      <c r="A348" t="s">
        <v>1331</v>
      </c>
      <c r="B348" t="s">
        <v>2752</v>
      </c>
      <c r="C348" t="s">
        <v>961</v>
      </c>
      <c r="D348" t="e" vm="343">
        <v>#VALUE!</v>
      </c>
      <c r="E348" t="str" cm="1">
        <f t="array" ref="E348">IFERROR(_FV(Concept_combined[[#This Row],[Asset Name]],"Industry"), "Undefined")</f>
        <v>Banking Services</v>
      </c>
      <c r="F348" s="6" cm="1">
        <f t="array" ref="F348">IFERROR(_FV(Concept_combined[[#This Row],[Asset Name]],"Price"), 0)</f>
        <v>95.49</v>
      </c>
      <c r="G348" s="5" cm="1">
        <f t="array" ref="G348">IFERROR(_FV(Concept_combined[[#This Row],[Asset Name]],"Volume"), 0)</f>
        <v>118075</v>
      </c>
      <c r="H348" s="7" cm="1">
        <f t="array" ref="H348">IFERROR(_FV(Concept_combined[[#This Row],[Asset Name]],"Market cap",TRUE), 0)</f>
        <v>3219743278</v>
      </c>
      <c r="I34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48" s="5" cm="1">
        <f t="array" ref="J348">IFERROR(_FV(Concept_combined[[#This Row],[Asset Name]],"Shares outstanding",TRUE), 0)</f>
        <v>33718120</v>
      </c>
      <c r="K348" s="4" cm="1">
        <f t="array" ref="K348">IFERROR(_FV(Concept_combined[[#This Row],[Asset Name]],"P/E",TRUE), "")</f>
        <v>34.838799999999999</v>
      </c>
      <c r="L348" t="str" cm="1">
        <f t="array" ref="L34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48" s="4" cm="1">
        <f t="array" ref="M348">IFERROR(_FV(Concept_combined[[#This Row],[Asset Name]],"Beta"), "")</f>
        <v>1.544</v>
      </c>
    </row>
    <row r="349" spans="1:13" x14ac:dyDescent="0.2">
      <c r="A349" t="s">
        <v>1332</v>
      </c>
      <c r="B349" t="s">
        <v>2752</v>
      </c>
      <c r="C349" t="s">
        <v>961</v>
      </c>
      <c r="D349" t="e" vm="344">
        <v>#VALUE!</v>
      </c>
      <c r="E349" t="str" cm="1">
        <f t="array" ref="E349">IFERROR(_FV(Concept_combined[[#This Row],[Asset Name]],"Industry"), "Undefined")</f>
        <v>Chemicals</v>
      </c>
      <c r="F349" s="6" cm="1">
        <f t="array" ref="F349">IFERROR(_FV(Concept_combined[[#This Row],[Asset Name]],"Price"), 0)</f>
        <v>15.86</v>
      </c>
      <c r="G349" s="5" cm="1">
        <f t="array" ref="G349">IFERROR(_FV(Concept_combined[[#This Row],[Asset Name]],"Volume"), 0)</f>
        <v>38</v>
      </c>
      <c r="H349" s="7" cm="1">
        <f t="array" ref="H349">IFERROR(_FV(Concept_combined[[#This Row],[Asset Name]],"Market cap",TRUE), 0)</f>
        <v>2503318610</v>
      </c>
      <c r="I34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349" s="5" cm="1">
        <f t="array" ref="J349">IFERROR(_FV(Concept_combined[[#This Row],[Asset Name]],"Shares outstanding",TRUE), 0)</f>
        <v>157838500</v>
      </c>
      <c r="K349" s="4" t="str" cm="1">
        <f t="array" ref="K349">IFERROR(_FV(Concept_combined[[#This Row],[Asset Name]],"P/E",TRUE), "")</f>
        <v/>
      </c>
      <c r="L349" t="str" cm="1">
        <f t="array" ref="L34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349" s="4" cm="1">
        <f t="array" ref="M349">IFERROR(_FV(Concept_combined[[#This Row],[Asset Name]],"Beta"), "")</f>
        <v>1.6950000000000001</v>
      </c>
    </row>
    <row r="350" spans="1:13" x14ac:dyDescent="0.2">
      <c r="A350" t="s">
        <v>1333</v>
      </c>
      <c r="B350" t="s">
        <v>2752</v>
      </c>
      <c r="C350" t="s">
        <v>961</v>
      </c>
      <c r="D350" t="e" vm="345">
        <v>#VALUE!</v>
      </c>
      <c r="E350" t="str" cm="1">
        <f t="array" ref="E350">IFERROR(_FV(Concept_combined[[#This Row],[Asset Name]],"Industry"), "Undefined")</f>
        <v>Food &amp; Tobacco</v>
      </c>
      <c r="F350" s="6" cm="1">
        <f t="array" ref="F350">IFERROR(_FV(Concept_combined[[#This Row],[Asset Name]],"Price"), 0)</f>
        <v>3057.86</v>
      </c>
      <c r="G350" s="5" cm="1">
        <f t="array" ref="G350">IFERROR(_FV(Concept_combined[[#This Row],[Asset Name]],"Volume"), 0)</f>
        <v>4681</v>
      </c>
      <c r="H350" s="7" cm="1">
        <f t="array" ref="H350">IFERROR(_FV(Concept_combined[[#This Row],[Asset Name]],"Market cap",TRUE), 0)</f>
        <v>3014708000</v>
      </c>
      <c r="I35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50" s="5" cm="1">
        <f t="array" ref="J350">IFERROR(_FV(Concept_combined[[#This Row],[Asset Name]],"Shares outstanding",TRUE), 0)</f>
        <v>971060</v>
      </c>
      <c r="K350" s="4" cm="1">
        <f t="array" ref="K350">IFERROR(_FV(Concept_combined[[#This Row],[Asset Name]],"P/E",TRUE), "")</f>
        <v>12.7005</v>
      </c>
      <c r="L350" t="str" cm="1">
        <f t="array" ref="L35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50" s="4" cm="1">
        <f t="array" ref="M350">IFERROR(_FV(Concept_combined[[#This Row],[Asset Name]],"Beta"), "")</f>
        <v>0.35449999999999998</v>
      </c>
    </row>
    <row r="351" spans="1:13" x14ac:dyDescent="0.2">
      <c r="A351" t="s">
        <v>1334</v>
      </c>
      <c r="B351" t="s">
        <v>2752</v>
      </c>
      <c r="C351" t="s">
        <v>961</v>
      </c>
      <c r="D351" t="e" vm="346">
        <v>#VALUE!</v>
      </c>
      <c r="E351" t="str" cm="1">
        <f t="array" ref="E351">IFERROR(_FV(Concept_combined[[#This Row],[Asset Name]],"Industry"), "Undefined")</f>
        <v>Aerospace &amp; Defense</v>
      </c>
      <c r="F351" s="6" cm="1">
        <f t="array" ref="F351">IFERROR(_FV(Concept_combined[[#This Row],[Asset Name]],"Price"), 0)</f>
        <v>20.329999999999998</v>
      </c>
      <c r="G351" s="5" cm="1">
        <f t="array" ref="G351">IFERROR(_FV(Concept_combined[[#This Row],[Asset Name]],"Volume"), 0)</f>
        <v>185</v>
      </c>
      <c r="H351" s="7" cm="1">
        <f t="array" ref="H351">IFERROR(_FV(Concept_combined[[#This Row],[Asset Name]],"Market cap",TRUE), 0)</f>
        <v>3051496405</v>
      </c>
      <c r="I35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51" s="5" cm="1">
        <f t="array" ref="J351">IFERROR(_FV(Concept_combined[[#This Row],[Asset Name]],"Shares outstanding",TRUE), 0)</f>
        <v>150098200</v>
      </c>
      <c r="K351" s="4" cm="1">
        <f t="array" ref="K351">IFERROR(_FV(Concept_combined[[#This Row],[Asset Name]],"P/E",TRUE), "")</f>
        <v>0</v>
      </c>
      <c r="L351" t="str" cm="1">
        <f t="array" ref="L35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351" s="4" cm="1">
        <f t="array" ref="M351">IFERROR(_FV(Concept_combined[[#This Row],[Asset Name]],"Beta"), "")</f>
        <v>1.0481</v>
      </c>
    </row>
    <row r="352" spans="1:13" x14ac:dyDescent="0.2">
      <c r="A352" t="s">
        <v>304</v>
      </c>
      <c r="B352" t="s">
        <v>2752</v>
      </c>
      <c r="C352" t="s">
        <v>961</v>
      </c>
      <c r="D352" t="e" vm="347">
        <v>#VALUE!</v>
      </c>
      <c r="E352" t="str" cm="1">
        <f t="array" ref="E352">IFERROR(_FV(Concept_combined[[#This Row],[Asset Name]],"Industry"), "Undefined")</f>
        <v>Oil &amp; Gas Related Equipment and Services</v>
      </c>
      <c r="F352" s="6" cm="1">
        <f t="array" ref="F352">IFERROR(_FV(Concept_combined[[#This Row],[Asset Name]],"Price"), 0)</f>
        <v>59.97</v>
      </c>
      <c r="G352" s="5" cm="1">
        <f t="array" ref="G352">IFERROR(_FV(Concept_combined[[#This Row],[Asset Name]],"Volume"), 0)</f>
        <v>241</v>
      </c>
      <c r="H352" s="7" cm="1">
        <f t="array" ref="H352">IFERROR(_FV(Concept_combined[[#This Row],[Asset Name]],"Market cap",TRUE), 0)</f>
        <v>2941485921</v>
      </c>
      <c r="I35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52" s="5" cm="1">
        <f t="array" ref="J352">IFERROR(_FV(Concept_combined[[#This Row],[Asset Name]],"Shares outstanding",TRUE), 0)</f>
        <v>49049290</v>
      </c>
      <c r="K352" s="4" cm="1">
        <f t="array" ref="K352">IFERROR(_FV(Concept_combined[[#This Row],[Asset Name]],"P/E",TRUE), "")</f>
        <v>5.6074999999999999</v>
      </c>
      <c r="L352" t="str" cm="1">
        <f t="array" ref="L35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352" s="4" cm="1">
        <f t="array" ref="M352">IFERROR(_FV(Concept_combined[[#This Row],[Asset Name]],"Beta"), "")</f>
        <v>-5.2900000000000003E-2</v>
      </c>
    </row>
    <row r="353" spans="1:13" x14ac:dyDescent="0.2">
      <c r="A353" t="s">
        <v>1335</v>
      </c>
      <c r="B353" t="s">
        <v>2752</v>
      </c>
      <c r="C353" t="s">
        <v>961</v>
      </c>
      <c r="D353" t="e" vm="348">
        <v>#VALUE!</v>
      </c>
      <c r="E353" t="str" cm="1">
        <f t="array" ref="E353">IFERROR(_FV(Concept_combined[[#This Row],[Asset Name]],"Industry"), "Undefined")</f>
        <v>Machinery, Equipment &amp; Components</v>
      </c>
      <c r="F353" s="6" cm="1">
        <f t="array" ref="F353">IFERROR(_FV(Concept_combined[[#This Row],[Asset Name]],"Price"), 0)</f>
        <v>38.26</v>
      </c>
      <c r="G353" s="5" cm="1">
        <f t="array" ref="G353">IFERROR(_FV(Concept_combined[[#This Row],[Asset Name]],"Volume"), 0)</f>
        <v>317994</v>
      </c>
      <c r="H353" s="7" cm="1">
        <f t="array" ref="H353">IFERROR(_FV(Concept_combined[[#This Row],[Asset Name]],"Market cap",TRUE), 0)</f>
        <v>2685677534</v>
      </c>
      <c r="I35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53" s="5" cm="1">
        <f t="array" ref="J353">IFERROR(_FV(Concept_combined[[#This Row],[Asset Name]],"Shares outstanding",TRUE), 0)</f>
        <v>70195440</v>
      </c>
      <c r="K353" s="4" cm="1">
        <f t="array" ref="K353">IFERROR(_FV(Concept_combined[[#This Row],[Asset Name]],"P/E",TRUE), "")</f>
        <v>32.487099999999998</v>
      </c>
      <c r="L353" t="str" cm="1">
        <f t="array" ref="L35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53" s="4" cm="1">
        <f t="array" ref="M353">IFERROR(_FV(Concept_combined[[#This Row],[Asset Name]],"Beta"), "")</f>
        <v>1.4550000000000001</v>
      </c>
    </row>
    <row r="354" spans="1:13" x14ac:dyDescent="0.2">
      <c r="A354" t="s">
        <v>1336</v>
      </c>
      <c r="B354" t="s">
        <v>2752</v>
      </c>
      <c r="C354" t="s">
        <v>961</v>
      </c>
      <c r="D354" t="e" vm="349">
        <v>#VALUE!</v>
      </c>
      <c r="E354" t="str" cm="1">
        <f t="array" ref="E354">IFERROR(_FV(Concept_combined[[#This Row],[Asset Name]],"Industry"), "Undefined")</f>
        <v>Personal &amp; Household Products &amp; Services</v>
      </c>
      <c r="F354" s="6" cm="1">
        <f t="array" ref="F354">IFERROR(_FV(Concept_combined[[#This Row],[Asset Name]],"Price"), 0)</f>
        <v>217.87</v>
      </c>
      <c r="G354" s="5" cm="1">
        <f t="array" ref="G354">IFERROR(_FV(Concept_combined[[#This Row],[Asset Name]],"Volume"), 0)</f>
        <v>1</v>
      </c>
      <c r="H354" s="7" cm="1">
        <f t="array" ref="H354">IFERROR(_FV(Concept_combined[[#This Row],[Asset Name]],"Market cap",TRUE), 0)</f>
        <v>2952713676</v>
      </c>
      <c r="I35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54" s="5" cm="1">
        <f t="array" ref="J354">IFERROR(_FV(Concept_combined[[#This Row],[Asset Name]],"Shares outstanding",TRUE), 0)</f>
        <v>13552640</v>
      </c>
      <c r="K354" s="4" cm="1">
        <f t="array" ref="K354">IFERROR(_FV(Concept_combined[[#This Row],[Asset Name]],"P/E",TRUE), "")</f>
        <v>43.4071</v>
      </c>
      <c r="L354" t="str" cm="1">
        <f t="array" ref="L35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54" s="4" cm="1">
        <f t="array" ref="M354">IFERROR(_FV(Concept_combined[[#This Row],[Asset Name]],"Beta"), "")</f>
        <v>-8.0399999999999999E-2</v>
      </c>
    </row>
    <row r="355" spans="1:13" x14ac:dyDescent="0.2">
      <c r="A355" t="s">
        <v>1337</v>
      </c>
      <c r="B355" t="s">
        <v>2752</v>
      </c>
      <c r="C355" t="s">
        <v>961</v>
      </c>
      <c r="D355" t="e" vm="350">
        <v>#VALUE!</v>
      </c>
      <c r="E355" t="str" cm="1">
        <f t="array" ref="E355">IFERROR(_FV(Concept_combined[[#This Row],[Asset Name]],"Industry"), "Undefined")</f>
        <v>Communications &amp; Networking</v>
      </c>
      <c r="F355" s="6" cm="1">
        <f t="array" ref="F355">IFERROR(_FV(Concept_combined[[#This Row],[Asset Name]],"Price"), 0)</f>
        <v>19.34</v>
      </c>
      <c r="G355" s="5" cm="1">
        <f t="array" ref="G355">IFERROR(_FV(Concept_combined[[#This Row],[Asset Name]],"Volume"), 0)</f>
        <v>2</v>
      </c>
      <c r="H355" s="7" cm="1">
        <f t="array" ref="H355">IFERROR(_FV(Concept_combined[[#This Row],[Asset Name]],"Market cap",TRUE), 0)</f>
        <v>2823966846</v>
      </c>
      <c r="I35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55" s="5" cm="1">
        <f t="array" ref="J355">IFERROR(_FV(Concept_combined[[#This Row],[Asset Name]],"Shares outstanding",TRUE), 0)</f>
        <v>146016900</v>
      </c>
      <c r="K355" s="4" cm="1">
        <f t="array" ref="K355">IFERROR(_FV(Concept_combined[[#This Row],[Asset Name]],"P/E",TRUE), "")</f>
        <v>14.587199999999999</v>
      </c>
      <c r="L355" t="str" cm="1">
        <f t="array" ref="L35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55" s="4" cm="1">
        <f t="array" ref="M355">IFERROR(_FV(Concept_combined[[#This Row],[Asset Name]],"Beta"), "")</f>
        <v>2.1255999999999999</v>
      </c>
    </row>
    <row r="356" spans="1:13" x14ac:dyDescent="0.2">
      <c r="A356" t="s">
        <v>1338</v>
      </c>
      <c r="B356" t="s">
        <v>2752</v>
      </c>
      <c r="C356" t="s">
        <v>961</v>
      </c>
      <c r="D356" t="e" vm="351">
        <v>#VALUE!</v>
      </c>
      <c r="E356" t="str" cm="1">
        <f t="array" ref="E356">IFERROR(_FV(Concept_combined[[#This Row],[Asset Name]],"Industry"), "Undefined")</f>
        <v>Insurance</v>
      </c>
      <c r="F356" s="6" cm="1">
        <f t="array" ref="F356">IFERROR(_FV(Concept_combined[[#This Row],[Asset Name]],"Price"), 0)</f>
        <v>28.13</v>
      </c>
      <c r="G356" s="5" cm="1">
        <f t="array" ref="G356">IFERROR(_FV(Concept_combined[[#This Row],[Asset Name]],"Volume"), 0)</f>
        <v>478101</v>
      </c>
      <c r="H356" s="7" cm="1">
        <f t="array" ref="H356">IFERROR(_FV(Concept_combined[[#This Row],[Asset Name]],"Market cap",TRUE), 0)</f>
        <v>3045345361</v>
      </c>
      <c r="I35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56" s="5" cm="1">
        <f t="array" ref="J356">IFERROR(_FV(Concept_combined[[#This Row],[Asset Name]],"Shares outstanding",TRUE), 0)</f>
        <v>108259700</v>
      </c>
      <c r="K356" s="4" cm="1">
        <f t="array" ref="K356">IFERROR(_FV(Concept_combined[[#This Row],[Asset Name]],"P/E",TRUE), "")</f>
        <v>8.1978000000000009</v>
      </c>
      <c r="L356" t="str" cm="1">
        <f t="array" ref="L35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56" s="4" cm="1">
        <f t="array" ref="M356">IFERROR(_FV(Concept_combined[[#This Row],[Asset Name]],"Beta"), "")</f>
        <v>1.0567</v>
      </c>
    </row>
    <row r="357" spans="1:13" x14ac:dyDescent="0.2">
      <c r="A357" t="s">
        <v>1339</v>
      </c>
      <c r="B357" t="s">
        <v>2752</v>
      </c>
      <c r="C357" t="s">
        <v>961</v>
      </c>
      <c r="D357" t="e" vm="352">
        <v>#VALUE!</v>
      </c>
      <c r="E357" t="str" cm="1">
        <f t="array" ref="E357">IFERROR(_FV(Concept_combined[[#This Row],[Asset Name]],"Industry"), "Undefined")</f>
        <v>Healthcare Equipment &amp; Supplies</v>
      </c>
      <c r="F357" s="6" cm="1">
        <f t="array" ref="F357">IFERROR(_FV(Concept_combined[[#This Row],[Asset Name]],"Price"), 0)</f>
        <v>98.61</v>
      </c>
      <c r="G357" s="5" cm="1">
        <f t="array" ref="G357">IFERROR(_FV(Concept_combined[[#This Row],[Asset Name]],"Volume"), 0)</f>
        <v>514671</v>
      </c>
      <c r="H357" s="7" cm="1">
        <f t="array" ref="H357">IFERROR(_FV(Concept_combined[[#This Row],[Asset Name]],"Market cap",TRUE), 0)</f>
        <v>3067252216</v>
      </c>
      <c r="I35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57" s="5" cm="1">
        <f t="array" ref="J357">IFERROR(_FV(Concept_combined[[#This Row],[Asset Name]],"Shares outstanding",TRUE), 0)</f>
        <v>31104880</v>
      </c>
      <c r="K357" s="4" cm="1">
        <f t="array" ref="K357">IFERROR(_FV(Concept_combined[[#This Row],[Asset Name]],"P/E",TRUE), "")</f>
        <v>0</v>
      </c>
      <c r="L357" t="str" cm="1">
        <f t="array" ref="L35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357" s="4" cm="1">
        <f t="array" ref="M357">IFERROR(_FV(Concept_combined[[#This Row],[Asset Name]],"Beta"), "")</f>
        <v>1.2447999999999999</v>
      </c>
    </row>
    <row r="358" spans="1:13" x14ac:dyDescent="0.2">
      <c r="A358" t="s">
        <v>1340</v>
      </c>
      <c r="B358" t="s">
        <v>2752</v>
      </c>
      <c r="C358" t="s">
        <v>961</v>
      </c>
      <c r="D358" t="e" vm="353">
        <v>#VALUE!</v>
      </c>
      <c r="E358" t="str" cm="1">
        <f t="array" ref="E358">IFERROR(_FV(Concept_combined[[#This Row],[Asset Name]],"Industry"), "Undefined")</f>
        <v>Banking Services</v>
      </c>
      <c r="F358" s="6" cm="1">
        <f t="array" ref="F358">IFERROR(_FV(Concept_combined[[#This Row],[Asset Name]],"Price"), 0)</f>
        <v>25.46</v>
      </c>
      <c r="G358" s="5" cm="1">
        <f t="array" ref="G358">IFERROR(_FV(Concept_combined[[#This Row],[Asset Name]],"Volume"), 0)</f>
        <v>14558</v>
      </c>
      <c r="H358" s="7" cm="1">
        <f t="array" ref="H358">IFERROR(_FV(Concept_combined[[#This Row],[Asset Name]],"Market cap",TRUE), 0)</f>
        <v>3033334952</v>
      </c>
      <c r="I35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58" s="5" cm="1">
        <f t="array" ref="J358">IFERROR(_FV(Concept_combined[[#This Row],[Asset Name]],"Shares outstanding",TRUE), 0)</f>
        <v>119141200</v>
      </c>
      <c r="K358" s="4" cm="1">
        <f t="array" ref="K358">IFERROR(_FV(Concept_combined[[#This Row],[Asset Name]],"P/E",TRUE), "")</f>
        <v>16.589600000000001</v>
      </c>
      <c r="L358" t="str" cm="1">
        <f t="array" ref="L35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58" s="4" cm="1">
        <f t="array" ref="M358">IFERROR(_FV(Concept_combined[[#This Row],[Asset Name]],"Beta"), "")</f>
        <v>0.91990000000000005</v>
      </c>
    </row>
    <row r="359" spans="1:13" x14ac:dyDescent="0.2">
      <c r="A359" t="s">
        <v>1341</v>
      </c>
      <c r="B359" t="s">
        <v>2752</v>
      </c>
      <c r="C359" t="s">
        <v>961</v>
      </c>
      <c r="D359" t="e" vm="354">
        <v>#VALUE!</v>
      </c>
      <c r="E359" t="str" cm="1">
        <f t="array" ref="E359">IFERROR(_FV(Concept_combined[[#This Row],[Asset Name]],"Industry"), "Undefined")</f>
        <v>Textiles &amp; Apparel</v>
      </c>
      <c r="F359" s="6" cm="1">
        <f t="array" ref="F359">IFERROR(_FV(Concept_combined[[#This Row],[Asset Name]],"Price"), 0)</f>
        <v>6.44</v>
      </c>
      <c r="G359" s="5" cm="1">
        <f t="array" ref="G359">IFERROR(_FV(Concept_combined[[#This Row],[Asset Name]],"Volume"), 0)</f>
        <v>2459</v>
      </c>
      <c r="H359" s="7" cm="1">
        <f t="array" ref="H359">IFERROR(_FV(Concept_combined[[#This Row],[Asset Name]],"Market cap",TRUE), 0)</f>
        <v>2811745000</v>
      </c>
      <c r="I35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59" s="5" cm="1">
        <f t="array" ref="J359">IFERROR(_FV(Concept_combined[[#This Row],[Asset Name]],"Shares outstanding",TRUE), 0)</f>
        <v>436497700</v>
      </c>
      <c r="K359" s="4" cm="1">
        <f t="array" ref="K359">IFERROR(_FV(Concept_combined[[#This Row],[Asset Name]],"P/E",TRUE), "")</f>
        <v>12.521100000000001</v>
      </c>
      <c r="L359" t="str" cm="1">
        <f t="array" ref="L35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59" s="4" cm="1">
        <f t="array" ref="M359">IFERROR(_FV(Concept_combined[[#This Row],[Asset Name]],"Beta"), "")</f>
        <v>1.677</v>
      </c>
    </row>
    <row r="360" spans="1:13" x14ac:dyDescent="0.2">
      <c r="A360" t="s">
        <v>1342</v>
      </c>
      <c r="B360" t="s">
        <v>2752</v>
      </c>
      <c r="C360" t="s">
        <v>961</v>
      </c>
      <c r="D360" t="e" vm="355">
        <v>#VALUE!</v>
      </c>
      <c r="E360" t="str" cm="1">
        <f t="array" ref="E360">IFERROR(_FV(Concept_combined[[#This Row],[Asset Name]],"Industry"), "Undefined")</f>
        <v>Coal</v>
      </c>
      <c r="F360" s="6" cm="1">
        <f t="array" ref="F360">IFERROR(_FV(Concept_combined[[#This Row],[Asset Name]],"Price"), 0)</f>
        <v>23.48</v>
      </c>
      <c r="G360" s="5" cm="1">
        <f t="array" ref="G360">IFERROR(_FV(Concept_combined[[#This Row],[Asset Name]],"Volume"), 0)</f>
        <v>30</v>
      </c>
      <c r="H360" s="7" cm="1">
        <f t="array" ref="H360">IFERROR(_FV(Concept_combined[[#This Row],[Asset Name]],"Market cap",TRUE), 0)</f>
        <v>2953784000</v>
      </c>
      <c r="I36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60" s="5" cm="1">
        <f t="array" ref="J360">IFERROR(_FV(Concept_combined[[#This Row],[Asset Name]],"Shares outstanding",TRUE), 0)</f>
        <v>125800000</v>
      </c>
      <c r="K360" s="4" cm="1">
        <f t="array" ref="K360">IFERROR(_FV(Concept_combined[[#This Row],[Asset Name]],"P/E",TRUE), "")</f>
        <v>6.7012999999999998</v>
      </c>
      <c r="L360" t="str" cm="1">
        <f t="array" ref="L36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360" s="4" cm="1">
        <f t="array" ref="M360">IFERROR(_FV(Concept_combined[[#This Row],[Asset Name]],"Beta"), "")</f>
        <v>0.96960000000000002</v>
      </c>
    </row>
    <row r="361" spans="1:13" x14ac:dyDescent="0.2">
      <c r="A361" t="s">
        <v>1343</v>
      </c>
      <c r="B361" t="s">
        <v>2752</v>
      </c>
      <c r="C361" t="s">
        <v>961</v>
      </c>
      <c r="D361" t="e" vm="356">
        <v>#VALUE!</v>
      </c>
      <c r="E361" t="str" cm="1">
        <f t="array" ref="E361">IFERROR(_FV(Concept_combined[[#This Row],[Asset Name]],"Industry"), "Undefined")</f>
        <v>Biotechnology &amp; Medical Research</v>
      </c>
      <c r="F361" s="6" cm="1">
        <f t="array" ref="F361">IFERROR(_FV(Concept_combined[[#This Row],[Asset Name]],"Price"), 0)</f>
        <v>9.85</v>
      </c>
      <c r="G361" s="5" cm="1">
        <f t="array" ref="G361">IFERROR(_FV(Concept_combined[[#This Row],[Asset Name]],"Volume"), 0)</f>
        <v>1114888</v>
      </c>
      <c r="H361" s="7" cm="1">
        <f t="array" ref="H361">IFERROR(_FV(Concept_combined[[#This Row],[Asset Name]],"Market cap",TRUE), 0)</f>
        <v>2917560150</v>
      </c>
      <c r="I36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61" s="5" cm="1">
        <f t="array" ref="J361">IFERROR(_FV(Concept_combined[[#This Row],[Asset Name]],"Shares outstanding",TRUE), 0)</f>
        <v>296199000</v>
      </c>
      <c r="K361" s="4" cm="1">
        <f t="array" ref="K361">IFERROR(_FV(Concept_combined[[#This Row],[Asset Name]],"P/E",TRUE), "")</f>
        <v>0</v>
      </c>
      <c r="L361" t="str" cm="1">
        <f t="array" ref="L36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361" s="4" cm="1">
        <f t="array" ref="M361">IFERROR(_FV(Concept_combined[[#This Row],[Asset Name]],"Beta"), "")</f>
        <v>0.71150000000000002</v>
      </c>
    </row>
    <row r="362" spans="1:13" x14ac:dyDescent="0.2">
      <c r="A362" t="s">
        <v>1344</v>
      </c>
      <c r="B362" t="s">
        <v>2752</v>
      </c>
      <c r="C362" t="s">
        <v>961</v>
      </c>
      <c r="D362" t="e" vm="357">
        <v>#VALUE!</v>
      </c>
      <c r="E362" t="str" cm="1">
        <f t="array" ref="E362">IFERROR(_FV(Concept_combined[[#This Row],[Asset Name]],"Industry"), "Undefined")</f>
        <v>Miscellaneous Educational Service Providers</v>
      </c>
      <c r="F362" s="6" cm="1">
        <f t="array" ref="F362">IFERROR(_FV(Concept_combined[[#This Row],[Asset Name]],"Price"), 0)</f>
        <v>68.760000000000005</v>
      </c>
      <c r="G362" s="5" cm="1">
        <f t="array" ref="G362">IFERROR(_FV(Concept_combined[[#This Row],[Asset Name]],"Volume"), 0)</f>
        <v>10</v>
      </c>
      <c r="H362" s="7" cm="1">
        <f t="array" ref="H362">IFERROR(_FV(Concept_combined[[#This Row],[Asset Name]],"Market cap",TRUE), 0)</f>
        <v>2974209674</v>
      </c>
      <c r="I36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62" s="5" cm="1">
        <f t="array" ref="J362">IFERROR(_FV(Concept_combined[[#This Row],[Asset Name]],"Shares outstanding",TRUE), 0)</f>
        <v>43254940</v>
      </c>
      <c r="K362" s="4" cm="1">
        <f t="array" ref="K362">IFERROR(_FV(Concept_combined[[#This Row],[Asset Name]],"P/E",TRUE), "")</f>
        <v>16.151499999999999</v>
      </c>
      <c r="L362" t="str" cm="1">
        <f t="array" ref="L36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62" s="4" cm="1">
        <f t="array" ref="M362">IFERROR(_FV(Concept_combined[[#This Row],[Asset Name]],"Beta"), "")</f>
        <v>0.28820000000000001</v>
      </c>
    </row>
    <row r="363" spans="1:13" x14ac:dyDescent="0.2">
      <c r="A363" t="s">
        <v>1345</v>
      </c>
      <c r="B363" t="s">
        <v>2752</v>
      </c>
      <c r="C363" t="s">
        <v>961</v>
      </c>
      <c r="D363" t="e" vm="358">
        <v>#VALUE!</v>
      </c>
      <c r="E363" t="str" cm="1">
        <f t="array" ref="E363">IFERROR(_FV(Concept_combined[[#This Row],[Asset Name]],"Industry"), "Undefined")</f>
        <v>Communications &amp; Networking</v>
      </c>
      <c r="F363" s="6" cm="1">
        <f t="array" ref="F363">IFERROR(_FV(Concept_combined[[#This Row],[Asset Name]],"Price"), 0)</f>
        <v>118.39</v>
      </c>
      <c r="G363" s="5" cm="1">
        <f t="array" ref="G363">IFERROR(_FV(Concept_combined[[#This Row],[Asset Name]],"Volume"), 0)</f>
        <v>44</v>
      </c>
      <c r="H363" s="7" cm="1">
        <f t="array" ref="H363">IFERROR(_FV(Concept_combined[[#This Row],[Asset Name]],"Market cap",TRUE), 0)</f>
        <v>2987630845</v>
      </c>
      <c r="I36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63" s="5" cm="1">
        <f t="array" ref="J363">IFERROR(_FV(Concept_combined[[#This Row],[Asset Name]],"Shares outstanding",TRUE), 0)</f>
        <v>25235500</v>
      </c>
      <c r="K363" s="4" cm="1">
        <f t="array" ref="K363">IFERROR(_FV(Concept_combined[[#This Row],[Asset Name]],"P/E",TRUE), "")</f>
        <v>17.394200000000001</v>
      </c>
      <c r="L363" t="str" cm="1">
        <f t="array" ref="L36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63" s="4" cm="1">
        <f t="array" ref="M363">IFERROR(_FV(Concept_combined[[#This Row],[Asset Name]],"Beta"), "")</f>
        <v>1.4145000000000001</v>
      </c>
    </row>
    <row r="364" spans="1:13" x14ac:dyDescent="0.2">
      <c r="A364" t="s">
        <v>1346</v>
      </c>
      <c r="B364" t="s">
        <v>2752</v>
      </c>
      <c r="C364" t="s">
        <v>961</v>
      </c>
      <c r="D364" t="e" vm="359">
        <v>#VALUE!</v>
      </c>
      <c r="E364" t="str" cm="1">
        <f t="array" ref="E364">IFERROR(_FV(Concept_combined[[#This Row],[Asset Name]],"Industry"), "Undefined")</f>
        <v>Biotechnology &amp; Medical Research</v>
      </c>
      <c r="F364" s="6" cm="1">
        <f t="array" ref="F364">IFERROR(_FV(Concept_combined[[#This Row],[Asset Name]],"Price"), 0)</f>
        <v>21.74</v>
      </c>
      <c r="G364" s="5" cm="1">
        <f t="array" ref="G364">IFERROR(_FV(Concept_combined[[#This Row],[Asset Name]],"Volume"), 0)</f>
        <v>1315213</v>
      </c>
      <c r="H364" s="7" cm="1">
        <f t="array" ref="H364">IFERROR(_FV(Concept_combined[[#This Row],[Asset Name]],"Market cap",TRUE), 0)</f>
        <v>3100319660</v>
      </c>
      <c r="I36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64" s="5" cm="1">
        <f t="array" ref="J364">IFERROR(_FV(Concept_combined[[#This Row],[Asset Name]],"Shares outstanding",TRUE), 0)</f>
        <v>142609000</v>
      </c>
      <c r="K364" s="4" cm="1">
        <f t="array" ref="K364">IFERROR(_FV(Concept_combined[[#This Row],[Asset Name]],"P/E",TRUE), "")</f>
        <v>0</v>
      </c>
      <c r="L364" t="str" cm="1">
        <f t="array" ref="L36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364" s="4" cm="1">
        <f t="array" ref="M364">IFERROR(_FV(Concept_combined[[#This Row],[Asset Name]],"Beta"), "")</f>
        <v>1.3936999999999999</v>
      </c>
    </row>
    <row r="365" spans="1:13" x14ac:dyDescent="0.2">
      <c r="A365" t="s">
        <v>1347</v>
      </c>
      <c r="B365" t="s">
        <v>2752</v>
      </c>
      <c r="C365" t="s">
        <v>961</v>
      </c>
      <c r="D365" t="e" vm="360">
        <v>#VALUE!</v>
      </c>
      <c r="E365" t="str" cm="1">
        <f t="array" ref="E365">IFERROR(_FV(Concept_combined[[#This Row],[Asset Name]],"Industry"), "Undefined")</f>
        <v>Renewable Energy</v>
      </c>
      <c r="F365" s="6" cm="1">
        <f t="array" ref="F365">IFERROR(_FV(Concept_combined[[#This Row],[Asset Name]],"Price"), 0)</f>
        <v>10.95</v>
      </c>
      <c r="G365" s="5" cm="1">
        <f t="array" ref="G365">IFERROR(_FV(Concept_combined[[#This Row],[Asset Name]],"Volume"), 0)</f>
        <v>41181</v>
      </c>
      <c r="H365" s="7" cm="1">
        <f t="array" ref="H365">IFERROR(_FV(Concept_combined[[#This Row],[Asset Name]],"Market cap",TRUE), 0)</f>
        <v>2427208755</v>
      </c>
      <c r="I36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365" s="5" cm="1">
        <f t="array" ref="J365">IFERROR(_FV(Concept_combined[[#This Row],[Asset Name]],"Shares outstanding",TRUE), 0)</f>
        <v>221662900</v>
      </c>
      <c r="K365" s="4" cm="1">
        <f t="array" ref="K365">IFERROR(_FV(Concept_combined[[#This Row],[Asset Name]],"P/E",TRUE), "")</f>
        <v>0</v>
      </c>
      <c r="L365" t="str" cm="1">
        <f t="array" ref="L36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365" s="4" cm="1">
        <f t="array" ref="M365">IFERROR(_FV(Concept_combined[[#This Row],[Asset Name]],"Beta"), "")</f>
        <v>2.6101000000000001</v>
      </c>
    </row>
    <row r="366" spans="1:13" x14ac:dyDescent="0.2">
      <c r="A366" t="s">
        <v>1349</v>
      </c>
      <c r="B366" t="s">
        <v>2752</v>
      </c>
      <c r="C366" t="s">
        <v>961</v>
      </c>
      <c r="D366" t="e" vm="361">
        <v>#VALUE!</v>
      </c>
      <c r="E366" t="str" cm="1">
        <f t="array" ref="E366">IFERROR(_FV(Concept_combined[[#This Row],[Asset Name]],"Industry"), "Undefined")</f>
        <v>Healthcare Equipment &amp; Supplies</v>
      </c>
      <c r="F366" s="6" cm="1">
        <f t="array" ref="F366">IFERROR(_FV(Concept_combined[[#This Row],[Asset Name]],"Price"), 0)</f>
        <v>52.89</v>
      </c>
      <c r="G366" s="5" cm="1">
        <f t="array" ref="G366">IFERROR(_FV(Concept_combined[[#This Row],[Asset Name]],"Volume"), 0)</f>
        <v>1</v>
      </c>
      <c r="H366" s="7" cm="1">
        <f t="array" ref="H366">IFERROR(_FV(Concept_combined[[#This Row],[Asset Name]],"Market cap",TRUE), 0)</f>
        <v>2864085528</v>
      </c>
      <c r="I36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66" s="5" cm="1">
        <f t="array" ref="J366">IFERROR(_FV(Concept_combined[[#This Row],[Asset Name]],"Shares outstanding",TRUE), 0)</f>
        <v>54151740</v>
      </c>
      <c r="K366" s="4" cm="1">
        <f t="array" ref="K366">IFERROR(_FV(Concept_combined[[#This Row],[Asset Name]],"P/E",TRUE), "")</f>
        <v>0</v>
      </c>
      <c r="L366" t="str" cm="1">
        <f t="array" ref="L36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366" s="4" cm="1">
        <f t="array" ref="M366">IFERROR(_FV(Concept_combined[[#This Row],[Asset Name]],"Beta"), "")</f>
        <v>0.99590000000000001</v>
      </c>
    </row>
    <row r="367" spans="1:13" x14ac:dyDescent="0.2">
      <c r="A367" t="s">
        <v>1350</v>
      </c>
      <c r="B367" t="s">
        <v>2752</v>
      </c>
      <c r="C367" t="s">
        <v>961</v>
      </c>
      <c r="D367" t="e" vm="362">
        <v>#VALUE!</v>
      </c>
      <c r="E367" t="str" cm="1">
        <f t="array" ref="E367">IFERROR(_FV(Concept_combined[[#This Row],[Asset Name]],"Industry"), "Undefined")</f>
        <v>Automobiles &amp; Auto Parts</v>
      </c>
      <c r="F367" s="6" cm="1">
        <f t="array" ref="F367">IFERROR(_FV(Concept_combined[[#This Row],[Asset Name]],"Price"), 0)</f>
        <v>107.55</v>
      </c>
      <c r="G367" s="5" cm="1">
        <f t="array" ref="G367">IFERROR(_FV(Concept_combined[[#This Row],[Asset Name]],"Volume"), 0)</f>
        <v>1404</v>
      </c>
      <c r="H367" s="7" cm="1">
        <f t="array" ref="H367">IFERROR(_FV(Concept_combined[[#This Row],[Asset Name]],"Market cap",TRUE), 0)</f>
        <v>2968008952</v>
      </c>
      <c r="I36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67" s="5" cm="1">
        <f t="array" ref="J367">IFERROR(_FV(Concept_combined[[#This Row],[Asset Name]],"Shares outstanding",TRUE), 0)</f>
        <v>27596550</v>
      </c>
      <c r="K367" s="4" cm="1">
        <f t="array" ref="K367">IFERROR(_FV(Concept_combined[[#This Row],[Asset Name]],"P/E",TRUE), "")</f>
        <v>6.1486999999999998</v>
      </c>
      <c r="L367" t="str" cm="1">
        <f t="array" ref="L36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367" s="4" cm="1">
        <f t="array" ref="M367">IFERROR(_FV(Concept_combined[[#This Row],[Asset Name]],"Beta"), "")</f>
        <v>1.4572000000000001</v>
      </c>
    </row>
    <row r="368" spans="1:13" x14ac:dyDescent="0.2">
      <c r="A368" t="s">
        <v>1351</v>
      </c>
      <c r="B368" t="s">
        <v>2752</v>
      </c>
      <c r="C368" t="s">
        <v>961</v>
      </c>
      <c r="D368" t="e" vm="363">
        <v>#VALUE!</v>
      </c>
      <c r="E368" t="str" cm="1">
        <f t="array" ref="E368">IFERROR(_FV(Concept_combined[[#This Row],[Asset Name]],"Industry"), "Undefined")</f>
        <v>Biotechnology &amp; Medical Research</v>
      </c>
      <c r="F368" s="6" cm="1">
        <f t="array" ref="F368">IFERROR(_FV(Concept_combined[[#This Row],[Asset Name]],"Price"), 0)</f>
        <v>25.22</v>
      </c>
      <c r="G368" s="5" cm="1">
        <f t="array" ref="G368">IFERROR(_FV(Concept_combined[[#This Row],[Asset Name]],"Volume"), 0)</f>
        <v>806436</v>
      </c>
      <c r="H368" s="7" cm="1">
        <f t="array" ref="H368">IFERROR(_FV(Concept_combined[[#This Row],[Asset Name]],"Market cap",TRUE), 0)</f>
        <v>3132329044</v>
      </c>
      <c r="I36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68" s="5" cm="1">
        <f t="array" ref="J368">IFERROR(_FV(Concept_combined[[#This Row],[Asset Name]],"Shares outstanding",TRUE), 0)</f>
        <v>124200200</v>
      </c>
      <c r="K368" s="4" cm="1">
        <f t="array" ref="K368">IFERROR(_FV(Concept_combined[[#This Row],[Asset Name]],"P/E",TRUE), "")</f>
        <v>0</v>
      </c>
      <c r="L368" t="str" cm="1">
        <f t="array" ref="L36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368" s="4" cm="1">
        <f t="array" ref="M368">IFERROR(_FV(Concept_combined[[#This Row],[Asset Name]],"Beta"), "")</f>
        <v>0.93759999999999999</v>
      </c>
    </row>
    <row r="369" spans="1:13" x14ac:dyDescent="0.2">
      <c r="A369" t="s">
        <v>1352</v>
      </c>
      <c r="B369" t="s">
        <v>2752</v>
      </c>
      <c r="C369" t="s">
        <v>961</v>
      </c>
      <c r="D369" t="e" vm="364">
        <v>#VALUE!</v>
      </c>
      <c r="E369" t="str" cm="1">
        <f t="array" ref="E369">IFERROR(_FV(Concept_combined[[#This Row],[Asset Name]],"Industry"), "Undefined")</f>
        <v>Biotechnology &amp; Medical Research</v>
      </c>
      <c r="F369" s="6" cm="1">
        <f t="array" ref="F369">IFERROR(_FV(Concept_combined[[#This Row],[Asset Name]],"Price"), 0)</f>
        <v>51.53</v>
      </c>
      <c r="G369" s="5" cm="1">
        <f t="array" ref="G369">IFERROR(_FV(Concept_combined[[#This Row],[Asset Name]],"Volume"), 0)</f>
        <v>419712</v>
      </c>
      <c r="H369" s="7" cm="1">
        <f t="array" ref="H369">IFERROR(_FV(Concept_combined[[#This Row],[Asset Name]],"Market cap",TRUE), 0)</f>
        <v>2778442462</v>
      </c>
      <c r="I36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69" s="5" cm="1">
        <f t="array" ref="J369">IFERROR(_FV(Concept_combined[[#This Row],[Asset Name]],"Shares outstanding",TRUE), 0)</f>
        <v>53918930</v>
      </c>
      <c r="K369" s="4" cm="1">
        <f t="array" ref="K369">IFERROR(_FV(Concept_combined[[#This Row],[Asset Name]],"P/E",TRUE), "")</f>
        <v>0</v>
      </c>
      <c r="L369" t="str" cm="1">
        <f t="array" ref="L36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369" s="4" cm="1">
        <f t="array" ref="M369">IFERROR(_FV(Concept_combined[[#This Row],[Asset Name]],"Beta"), "")</f>
        <v>1.5146999999999999</v>
      </c>
    </row>
    <row r="370" spans="1:13" x14ac:dyDescent="0.2">
      <c r="A370" t="s">
        <v>1353</v>
      </c>
      <c r="B370" t="s">
        <v>2752</v>
      </c>
      <c r="C370" t="s">
        <v>961</v>
      </c>
      <c r="D370" t="e" vm="365">
        <v>#VALUE!</v>
      </c>
      <c r="E370" t="str" cm="1">
        <f t="array" ref="E370">IFERROR(_FV(Concept_combined[[#This Row],[Asset Name]],"Industry"), "Undefined")</f>
        <v>Homebuilding &amp; Construction Supplies</v>
      </c>
      <c r="F370" s="6" cm="1">
        <f t="array" ref="F370">IFERROR(_FV(Concept_combined[[#This Row],[Asset Name]],"Price"), 0)</f>
        <v>339.44</v>
      </c>
      <c r="G370" s="5" cm="1">
        <f t="array" ref="G370">IFERROR(_FV(Concept_combined[[#This Row],[Asset Name]],"Volume"), 0)</f>
        <v>43766</v>
      </c>
      <c r="H370" s="7" cm="1">
        <f t="array" ref="H370">IFERROR(_FV(Concept_combined[[#This Row],[Asset Name]],"Market cap",TRUE), 0)</f>
        <v>2794829000</v>
      </c>
      <c r="I37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70" s="5" cm="1">
        <f t="array" ref="J370">IFERROR(_FV(Concept_combined[[#This Row],[Asset Name]],"Shares outstanding",TRUE), 0)</f>
        <v>8283180</v>
      </c>
      <c r="K370" s="4" cm="1">
        <f t="array" ref="K370">IFERROR(_FV(Concept_combined[[#This Row],[Asset Name]],"P/E",TRUE), "")</f>
        <v>18.512699999999999</v>
      </c>
      <c r="L370" t="str" cm="1">
        <f t="array" ref="L37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70" s="4" cm="1">
        <f t="array" ref="M370">IFERROR(_FV(Concept_combined[[#This Row],[Asset Name]],"Beta"), "")</f>
        <v>1.2345999999999999</v>
      </c>
    </row>
    <row r="371" spans="1:13" x14ac:dyDescent="0.2">
      <c r="A371" t="s">
        <v>1354</v>
      </c>
      <c r="B371" t="s">
        <v>2752</v>
      </c>
      <c r="C371" t="s">
        <v>961</v>
      </c>
      <c r="D371" t="e" vm="366">
        <v>#VALUE!</v>
      </c>
      <c r="E371" t="str" cm="1">
        <f t="array" ref="E371">IFERROR(_FV(Concept_combined[[#This Row],[Asset Name]],"Industry"), "Undefined")</f>
        <v>Food &amp; Tobacco</v>
      </c>
      <c r="F371" s="6" cm="1">
        <f t="array" ref="F371">IFERROR(_FV(Concept_combined[[#This Row],[Asset Name]],"Price"), 0)</f>
        <v>61.82</v>
      </c>
      <c r="G371" s="5" cm="1">
        <f t="array" ref="G371">IFERROR(_FV(Concept_combined[[#This Row],[Asset Name]],"Volume"), 0)</f>
        <v>32</v>
      </c>
      <c r="H371" s="7" cm="1">
        <f t="array" ref="H371">IFERROR(_FV(Concept_combined[[#This Row],[Asset Name]],"Market cap",TRUE), 0)</f>
        <v>3031549560</v>
      </c>
      <c r="I37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71" s="5" cm="1">
        <f t="array" ref="J371">IFERROR(_FV(Concept_combined[[#This Row],[Asset Name]],"Shares outstanding",TRUE), 0)</f>
        <v>49038330</v>
      </c>
      <c r="K371" s="4" cm="1">
        <f t="array" ref="K371">IFERROR(_FV(Concept_combined[[#This Row],[Asset Name]],"P/E",TRUE), "")</f>
        <v>10.9605</v>
      </c>
      <c r="L371" t="str" cm="1">
        <f t="array" ref="L37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71" s="4" cm="1">
        <f t="array" ref="M371">IFERROR(_FV(Concept_combined[[#This Row],[Asset Name]],"Beta"), "")</f>
        <v>-0.11310000000000001</v>
      </c>
    </row>
    <row r="372" spans="1:13" x14ac:dyDescent="0.2">
      <c r="A372" t="s">
        <v>1355</v>
      </c>
      <c r="B372" t="s">
        <v>2752</v>
      </c>
      <c r="C372" t="s">
        <v>961</v>
      </c>
      <c r="D372" t="e" vm="367">
        <v>#VALUE!</v>
      </c>
      <c r="E372" t="str" cm="1">
        <f t="array" ref="E372">IFERROR(_FV(Concept_combined[[#This Row],[Asset Name]],"Industry"), "Undefined")</f>
        <v>Professional &amp; Commercial Services</v>
      </c>
      <c r="F372" s="6" cm="1">
        <f t="array" ref="F372">IFERROR(_FV(Concept_combined[[#This Row],[Asset Name]],"Price"), 0)</f>
        <v>171.09</v>
      </c>
      <c r="G372" s="5" cm="1">
        <f t="array" ref="G372">IFERROR(_FV(Concept_combined[[#This Row],[Asset Name]],"Volume"), 0)</f>
        <v>97002</v>
      </c>
      <c r="H372" s="7" cm="1">
        <f t="array" ref="H372">IFERROR(_FV(Concept_combined[[#This Row],[Asset Name]],"Market cap",TRUE), 0)</f>
        <v>3192257101</v>
      </c>
      <c r="I37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72" s="5" cm="1">
        <f t="array" ref="J372">IFERROR(_FV(Concept_combined[[#This Row],[Asset Name]],"Shares outstanding",TRUE), 0)</f>
        <v>18658350</v>
      </c>
      <c r="K372" s="4" cm="1">
        <f t="array" ref="K372">IFERROR(_FV(Concept_combined[[#This Row],[Asset Name]],"P/E",TRUE), "")</f>
        <v>27.997699999999998</v>
      </c>
      <c r="L372" t="str" cm="1">
        <f t="array" ref="L37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72" s="4" cm="1">
        <f t="array" ref="M372">IFERROR(_FV(Concept_combined[[#This Row],[Asset Name]],"Beta"), "")</f>
        <v>0.81069999999999998</v>
      </c>
    </row>
    <row r="373" spans="1:13" x14ac:dyDescent="0.2">
      <c r="A373" t="s">
        <v>1357</v>
      </c>
      <c r="B373" t="s">
        <v>2752</v>
      </c>
      <c r="C373" t="s">
        <v>961</v>
      </c>
      <c r="D373" t="e" vm="368">
        <v>#VALUE!</v>
      </c>
      <c r="E373" t="str" cm="1">
        <f t="array" ref="E373">IFERROR(_FV(Concept_combined[[#This Row],[Asset Name]],"Industry"), "Undefined")</f>
        <v>Financial Technology (Fintech) &amp; Infrastructure</v>
      </c>
      <c r="F373" s="6" cm="1">
        <f t="array" ref="F373">IFERROR(_FV(Concept_combined[[#This Row],[Asset Name]],"Price"), 0)</f>
        <v>9.7200000000000006</v>
      </c>
      <c r="G373" s="5" cm="1">
        <f t="array" ref="G373">IFERROR(_FV(Concept_combined[[#This Row],[Asset Name]],"Volume"), 0)</f>
        <v>400405</v>
      </c>
      <c r="H373" s="7" cm="1">
        <f t="array" ref="H373">IFERROR(_FV(Concept_combined[[#This Row],[Asset Name]],"Market cap",TRUE), 0)</f>
        <v>2806989228</v>
      </c>
      <c r="I37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73" s="5" cm="1">
        <f t="array" ref="J373">IFERROR(_FV(Concept_combined[[#This Row],[Asset Name]],"Shares outstanding",TRUE), 0)</f>
        <v>288784900</v>
      </c>
      <c r="K373" s="4" cm="1">
        <f t="array" ref="K373">IFERROR(_FV(Concept_combined[[#This Row],[Asset Name]],"P/E",TRUE), "")</f>
        <v>12.1495</v>
      </c>
      <c r="L373" t="str" cm="1">
        <f t="array" ref="L37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73" s="4" cm="1">
        <f t="array" ref="M373">IFERROR(_FV(Concept_combined[[#This Row],[Asset Name]],"Beta"), "")</f>
        <v>4.1555999999999997</v>
      </c>
    </row>
    <row r="374" spans="1:13" x14ac:dyDescent="0.2">
      <c r="A374" t="s">
        <v>1358</v>
      </c>
      <c r="B374" t="s">
        <v>2752</v>
      </c>
      <c r="C374" t="s">
        <v>961</v>
      </c>
      <c r="D374" t="e" vm="369">
        <v>#VALUE!</v>
      </c>
      <c r="E374" t="str" cm="1">
        <f t="array" ref="E374">IFERROR(_FV(Concept_combined[[#This Row],[Asset Name]],"Industry"), "Undefined")</f>
        <v>Software &amp; IT Services</v>
      </c>
      <c r="F374" s="6" cm="1">
        <f t="array" ref="F374">IFERROR(_FV(Concept_combined[[#This Row],[Asset Name]],"Price"), 0)</f>
        <v>48.07</v>
      </c>
      <c r="G374" s="5" cm="1">
        <f t="array" ref="G374">IFERROR(_FV(Concept_combined[[#This Row],[Asset Name]],"Volume"), 0)</f>
        <v>2</v>
      </c>
      <c r="H374" s="7" cm="1">
        <f t="array" ref="H374">IFERROR(_FV(Concept_combined[[#This Row],[Asset Name]],"Market cap",TRUE), 0)</f>
        <v>2971562898</v>
      </c>
      <c r="I37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74" s="5" cm="1">
        <f t="array" ref="J374">IFERROR(_FV(Concept_combined[[#This Row],[Asset Name]],"Shares outstanding",TRUE), 0)</f>
        <v>61817410</v>
      </c>
      <c r="K374" s="4" cm="1">
        <f t="array" ref="K374">IFERROR(_FV(Concept_combined[[#This Row],[Asset Name]],"P/E",TRUE), "")</f>
        <v>45.864800000000002</v>
      </c>
      <c r="L374" t="str" cm="1">
        <f t="array" ref="L37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74" s="4" cm="1">
        <f t="array" ref="M374">IFERROR(_FV(Concept_combined[[#This Row],[Asset Name]],"Beta"), "")</f>
        <v>0.85670000000000002</v>
      </c>
    </row>
    <row r="375" spans="1:13" x14ac:dyDescent="0.2">
      <c r="A375" t="s">
        <v>1359</v>
      </c>
      <c r="B375" t="s">
        <v>2752</v>
      </c>
      <c r="C375" t="s">
        <v>961</v>
      </c>
      <c r="D375" t="e" vm="370">
        <v>#VALUE!</v>
      </c>
      <c r="E375" t="str" cm="1">
        <f t="array" ref="E375">IFERROR(_FV(Concept_combined[[#This Row],[Asset Name]],"Industry"), "Undefined")</f>
        <v>Food &amp; Drug Retailing</v>
      </c>
      <c r="F375" s="6" cm="1">
        <f t="array" ref="F375">IFERROR(_FV(Concept_combined[[#This Row],[Asset Name]],"Price"), 0)</f>
        <v>11.1</v>
      </c>
      <c r="G375" s="5" cm="1">
        <f t="array" ref="G375">IFERROR(_FV(Concept_combined[[#This Row],[Asset Name]],"Volume"), 0)</f>
        <v>742074</v>
      </c>
      <c r="H375" s="7" cm="1">
        <f t="array" ref="H375">IFERROR(_FV(Concept_combined[[#This Row],[Asset Name]],"Market cap",TRUE), 0)</f>
        <v>3524653000</v>
      </c>
      <c r="I37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75" s="5" cm="1">
        <f t="array" ref="J375">IFERROR(_FV(Concept_combined[[#This Row],[Asset Name]],"Shares outstanding",TRUE), 0)</f>
        <v>212713300</v>
      </c>
      <c r="K375" s="4" cm="1">
        <f t="array" ref="K375">IFERROR(_FV(Concept_combined[[#This Row],[Asset Name]],"P/E",TRUE), "")</f>
        <v>45.611400000000003</v>
      </c>
      <c r="L375" t="str" cm="1">
        <f t="array" ref="L37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75" s="4" cm="1">
        <f t="array" ref="M375">IFERROR(_FV(Concept_combined[[#This Row],[Asset Name]],"Beta"), "")</f>
        <v>1.5098</v>
      </c>
    </row>
    <row r="376" spans="1:13" x14ac:dyDescent="0.2">
      <c r="A376" t="s">
        <v>1360</v>
      </c>
      <c r="B376" t="s">
        <v>2752</v>
      </c>
      <c r="C376" t="s">
        <v>961</v>
      </c>
      <c r="D376" t="e" vm="371">
        <v>#VALUE!</v>
      </c>
      <c r="E376" t="str" cm="1">
        <f t="array" ref="E376">IFERROR(_FV(Concept_combined[[#This Row],[Asset Name]],"Industry"), "Undefined")</f>
        <v>Healthcare Equipment &amp; Supplies</v>
      </c>
      <c r="F376" s="6" cm="1">
        <f t="array" ref="F376">IFERROR(_FV(Concept_combined[[#This Row],[Asset Name]],"Price"), 0)</f>
        <v>31.36</v>
      </c>
      <c r="G376" s="5" cm="1">
        <f t="array" ref="G376">IFERROR(_FV(Concept_combined[[#This Row],[Asset Name]],"Volume"), 0)</f>
        <v>1161653</v>
      </c>
      <c r="H376" s="7" cm="1">
        <f t="array" ref="H376">IFERROR(_FV(Concept_combined[[#This Row],[Asset Name]],"Market cap",TRUE), 0)</f>
        <v>2100236275</v>
      </c>
      <c r="I37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376" s="5" cm="1">
        <f t="array" ref="J376">IFERROR(_FV(Concept_combined[[#This Row],[Asset Name]],"Shares outstanding",TRUE), 0)</f>
        <v>66971820</v>
      </c>
      <c r="K376" s="4" cm="1">
        <f t="array" ref="K376">IFERROR(_FV(Concept_combined[[#This Row],[Asset Name]],"P/E",TRUE), "")</f>
        <v>0</v>
      </c>
      <c r="L376" t="str" cm="1">
        <f t="array" ref="L37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376" s="4" cm="1">
        <f t="array" ref="M376">IFERROR(_FV(Concept_combined[[#This Row],[Asset Name]],"Beta"), "")</f>
        <v>6.83E-2</v>
      </c>
    </row>
    <row r="377" spans="1:13" x14ac:dyDescent="0.2">
      <c r="A377" t="s">
        <v>1361</v>
      </c>
      <c r="B377" t="s">
        <v>2752</v>
      </c>
      <c r="C377" t="s">
        <v>961</v>
      </c>
      <c r="D377" t="e" vm="372">
        <v>#VALUE!</v>
      </c>
      <c r="E377" t="str" cm="1">
        <f t="array" ref="E377">IFERROR(_FV(Concept_combined[[#This Row],[Asset Name]],"Industry"), "Undefined")</f>
        <v>Automobiles &amp; Auto Parts</v>
      </c>
      <c r="F377" s="6" cm="1">
        <f t="array" ref="F377">IFERROR(_FV(Concept_combined[[#This Row],[Asset Name]],"Price"), 0)</f>
        <v>90.15</v>
      </c>
      <c r="G377" s="5" cm="1">
        <f t="array" ref="G377">IFERROR(_FV(Concept_combined[[#This Row],[Asset Name]],"Volume"), 0)</f>
        <v>94811</v>
      </c>
      <c r="H377" s="7" cm="1">
        <f t="array" ref="H377">IFERROR(_FV(Concept_combined[[#This Row],[Asset Name]],"Market cap",TRUE), 0)</f>
        <v>2795819245</v>
      </c>
      <c r="I37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77" s="5" cm="1">
        <f t="array" ref="J377">IFERROR(_FV(Concept_combined[[#This Row],[Asset Name]],"Shares outstanding",TRUE), 0)</f>
        <v>31012970</v>
      </c>
      <c r="K377" s="4" cm="1">
        <f t="array" ref="K377">IFERROR(_FV(Concept_combined[[#This Row],[Asset Name]],"P/E",TRUE), "")</f>
        <v>18.139600000000002</v>
      </c>
      <c r="L377" t="str" cm="1">
        <f t="array" ref="L37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77" s="4" cm="1">
        <f t="array" ref="M377">IFERROR(_FV(Concept_combined[[#This Row],[Asset Name]],"Beta"), "")</f>
        <v>0.81989999999999996</v>
      </c>
    </row>
    <row r="378" spans="1:13" x14ac:dyDescent="0.2">
      <c r="A378" t="s">
        <v>1362</v>
      </c>
      <c r="B378" t="s">
        <v>2752</v>
      </c>
      <c r="C378" t="s">
        <v>961</v>
      </c>
      <c r="D378" t="e" vm="373">
        <v>#VALUE!</v>
      </c>
      <c r="E378" t="str" cm="1">
        <f t="array" ref="E378">IFERROR(_FV(Concept_combined[[#This Row],[Asset Name]],"Industry"), "Undefined")</f>
        <v>Software &amp; IT Services</v>
      </c>
      <c r="F378" s="6" cm="1">
        <f t="array" ref="F378">IFERROR(_FV(Concept_combined[[#This Row],[Asset Name]],"Price"), 0)</f>
        <v>25.49</v>
      </c>
      <c r="G378" s="5" cm="1">
        <f t="array" ref="G378">IFERROR(_FV(Concept_combined[[#This Row],[Asset Name]],"Volume"), 0)</f>
        <v>3</v>
      </c>
      <c r="H378" s="7" cm="1">
        <f t="array" ref="H378">IFERROR(_FV(Concept_combined[[#This Row],[Asset Name]],"Market cap",TRUE), 0)</f>
        <v>2655864276</v>
      </c>
      <c r="I37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78" s="5" cm="1">
        <f t="array" ref="J378">IFERROR(_FV(Concept_combined[[#This Row],[Asset Name]],"Shares outstanding",TRUE), 0)</f>
        <v>104192400</v>
      </c>
      <c r="K378" s="4" cm="1">
        <f t="array" ref="K378">IFERROR(_FV(Concept_combined[[#This Row],[Asset Name]],"P/E",TRUE), "")</f>
        <v>79.507199999999997</v>
      </c>
      <c r="L378" t="str" cm="1">
        <f t="array" ref="L37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78" s="4" cm="1">
        <f t="array" ref="M378">IFERROR(_FV(Concept_combined[[#This Row],[Asset Name]],"Beta"), "")</f>
        <v>1.5702</v>
      </c>
    </row>
    <row r="379" spans="1:13" x14ac:dyDescent="0.2">
      <c r="A379" t="s">
        <v>1363</v>
      </c>
      <c r="B379" t="s">
        <v>2752</v>
      </c>
      <c r="C379" t="s">
        <v>961</v>
      </c>
      <c r="D379" t="e" vm="374">
        <v>#VALUE!</v>
      </c>
      <c r="E379" t="str" cm="1">
        <f t="array" ref="E379">IFERROR(_FV(Concept_combined[[#This Row],[Asset Name]],"Industry"), "Undefined")</f>
        <v>Investment Banking &amp; Investment Services</v>
      </c>
      <c r="F379" s="6" cm="1">
        <f t="array" ref="F379">IFERROR(_FV(Concept_combined[[#This Row],[Asset Name]],"Price"), 0)</f>
        <v>33.049999999999997</v>
      </c>
      <c r="G379" s="5" cm="1">
        <f t="array" ref="G379">IFERROR(_FV(Concept_combined[[#This Row],[Asset Name]],"Volume"), 0)</f>
        <v>444123</v>
      </c>
      <c r="H379" s="7" cm="1">
        <f t="array" ref="H379">IFERROR(_FV(Concept_combined[[#This Row],[Asset Name]],"Market cap",TRUE), 0)</f>
        <v>2781454288</v>
      </c>
      <c r="I37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79" s="5" cm="1">
        <f t="array" ref="J379">IFERROR(_FV(Concept_combined[[#This Row],[Asset Name]],"Shares outstanding",TRUE), 0)</f>
        <v>84158980</v>
      </c>
      <c r="K379" s="4" cm="1">
        <f t="array" ref="K379">IFERROR(_FV(Concept_combined[[#This Row],[Asset Name]],"P/E",TRUE), "")</f>
        <v>9.4130000000000003</v>
      </c>
      <c r="L379" t="str" cm="1">
        <f t="array" ref="L37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79" s="4" cm="1">
        <f t="array" ref="M379">IFERROR(_FV(Concept_combined[[#This Row],[Asset Name]],"Beta"), "")</f>
        <v>1.1653</v>
      </c>
    </row>
    <row r="380" spans="1:13" x14ac:dyDescent="0.2">
      <c r="A380" t="s">
        <v>1365</v>
      </c>
      <c r="B380" t="s">
        <v>2752</v>
      </c>
      <c r="C380" t="s">
        <v>961</v>
      </c>
      <c r="D380" t="e" vm="375">
        <v>#VALUE!</v>
      </c>
      <c r="E380" t="str" cm="1">
        <f t="array" ref="E380">IFERROR(_FV(Concept_combined[[#This Row],[Asset Name]],"Industry"), "Undefined")</f>
        <v>Machinery, Equipment &amp; Components</v>
      </c>
      <c r="F380" s="6" cm="1">
        <f t="array" ref="F380">IFERROR(_FV(Concept_combined[[#This Row],[Asset Name]],"Price"), 0)</f>
        <v>18.170000000000002</v>
      </c>
      <c r="G380" s="5" cm="1">
        <f t="array" ref="G380">IFERROR(_FV(Concept_combined[[#This Row],[Asset Name]],"Volume"), 0)</f>
        <v>10</v>
      </c>
      <c r="H380" s="7" cm="1">
        <f t="array" ref="H380">IFERROR(_FV(Concept_combined[[#This Row],[Asset Name]],"Market cap",TRUE), 0)</f>
        <v>2829303393</v>
      </c>
      <c r="I38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80" s="5" cm="1">
        <f t="array" ref="J380">IFERROR(_FV(Concept_combined[[#This Row],[Asset Name]],"Shares outstanding",TRUE), 0)</f>
        <v>155712900</v>
      </c>
      <c r="K380" s="4" cm="1">
        <f t="array" ref="K380">IFERROR(_FV(Concept_combined[[#This Row],[Asset Name]],"P/E",TRUE), "")</f>
        <v>28.412400000000002</v>
      </c>
      <c r="L380" t="str" cm="1">
        <f t="array" ref="L38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80" s="4" cm="1">
        <f t="array" ref="M380">IFERROR(_FV(Concept_combined[[#This Row],[Asset Name]],"Beta"), "")</f>
        <v>1.3284</v>
      </c>
    </row>
    <row r="381" spans="1:13" x14ac:dyDescent="0.2">
      <c r="A381" t="s">
        <v>1366</v>
      </c>
      <c r="B381" t="s">
        <v>2752</v>
      </c>
      <c r="C381" t="s">
        <v>961</v>
      </c>
      <c r="D381" t="e" vm="376">
        <v>#VALUE!</v>
      </c>
      <c r="E381" t="str" cm="1">
        <f t="array" ref="E381">IFERROR(_FV(Concept_combined[[#This Row],[Asset Name]],"Industry"), "Undefined")</f>
        <v>Miscellaneous Educational Service Providers</v>
      </c>
      <c r="F381" s="6" cm="1">
        <f t="array" ref="F381">IFERROR(_FV(Concept_combined[[#This Row],[Asset Name]],"Price"), 0)</f>
        <v>108.78</v>
      </c>
      <c r="G381" s="5" cm="1">
        <f t="array" ref="G381">IFERROR(_FV(Concept_combined[[#This Row],[Asset Name]],"Volume"), 0)</f>
        <v>87051</v>
      </c>
      <c r="H381" s="7" cm="1">
        <f t="array" ref="H381">IFERROR(_FV(Concept_combined[[#This Row],[Asset Name]],"Market cap",TRUE), 0)</f>
        <v>2676851713</v>
      </c>
      <c r="I38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81" s="5" cm="1">
        <f t="array" ref="J381">IFERROR(_FV(Concept_combined[[#This Row],[Asset Name]],"Shares outstanding",TRUE), 0)</f>
        <v>24607940</v>
      </c>
      <c r="K381" s="4" cm="1">
        <f t="array" ref="K381">IFERROR(_FV(Concept_combined[[#This Row],[Asset Name]],"P/E",TRUE), "")</f>
        <v>25.690799999999999</v>
      </c>
      <c r="L381" t="str" cm="1">
        <f t="array" ref="L38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81" s="4" cm="1">
        <f t="array" ref="M381">IFERROR(_FV(Concept_combined[[#This Row],[Asset Name]],"Beta"), "")</f>
        <v>0.57150000000000001</v>
      </c>
    </row>
    <row r="382" spans="1:13" x14ac:dyDescent="0.2">
      <c r="A382" t="s">
        <v>1367</v>
      </c>
      <c r="B382" t="s">
        <v>2752</v>
      </c>
      <c r="C382" t="s">
        <v>961</v>
      </c>
      <c r="D382" t="e" vm="377">
        <v>#VALUE!</v>
      </c>
      <c r="E382" t="str" cm="1">
        <f t="array" ref="E382">IFERROR(_FV(Concept_combined[[#This Row],[Asset Name]],"Industry"), "Undefined")</f>
        <v>Telecommunications Services</v>
      </c>
      <c r="F382" s="6" cm="1">
        <f t="array" ref="F382">IFERROR(_FV(Concept_combined[[#This Row],[Asset Name]],"Price"), 0)</f>
        <v>54.78</v>
      </c>
      <c r="G382" s="5" cm="1">
        <f t="array" ref="G382">IFERROR(_FV(Concept_combined[[#This Row],[Asset Name]],"Volume"), 0)</f>
        <v>1</v>
      </c>
      <c r="H382" s="7" cm="1">
        <f t="array" ref="H382">IFERROR(_FV(Concept_combined[[#This Row],[Asset Name]],"Market cap",TRUE), 0)</f>
        <v>2685559371</v>
      </c>
      <c r="I38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82" s="5" cm="1">
        <f t="array" ref="J382">IFERROR(_FV(Concept_combined[[#This Row],[Asset Name]],"Shares outstanding",TRUE), 0)</f>
        <v>49024450</v>
      </c>
      <c r="K382" s="4" cm="1">
        <f t="array" ref="K382">IFERROR(_FV(Concept_combined[[#This Row],[Asset Name]],"P/E",TRUE), "")</f>
        <v>2.1730999999999998</v>
      </c>
      <c r="L382" t="str" cm="1">
        <f t="array" ref="L38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382" s="4" cm="1">
        <f t="array" ref="M382">IFERROR(_FV(Concept_combined[[#This Row],[Asset Name]],"Beta"), "")</f>
        <v>0.39169999999999999</v>
      </c>
    </row>
    <row r="383" spans="1:13" x14ac:dyDescent="0.2">
      <c r="A383" t="s">
        <v>1368</v>
      </c>
      <c r="B383" t="s">
        <v>2752</v>
      </c>
      <c r="C383" t="s">
        <v>961</v>
      </c>
      <c r="D383" t="e" vm="378">
        <v>#VALUE!</v>
      </c>
      <c r="E383" t="str" cm="1">
        <f t="array" ref="E383">IFERROR(_FV(Concept_combined[[#This Row],[Asset Name]],"Industry"), "Undefined")</f>
        <v>Residential &amp; Commercial REIT</v>
      </c>
      <c r="F383" s="6" cm="1">
        <f t="array" ref="F383">IFERROR(_FV(Concept_combined[[#This Row],[Asset Name]],"Price"), 0)</f>
        <v>26.4</v>
      </c>
      <c r="G383" s="5" cm="1">
        <f t="array" ref="G383">IFERROR(_FV(Concept_combined[[#This Row],[Asset Name]],"Volume"), 0)</f>
        <v>2</v>
      </c>
      <c r="H383" s="7" cm="1">
        <f t="array" ref="H383">IFERROR(_FV(Concept_combined[[#This Row],[Asset Name]],"Market cap",TRUE), 0)</f>
        <v>2798289120</v>
      </c>
      <c r="I38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83" s="5" cm="1">
        <f t="array" ref="J383">IFERROR(_FV(Concept_combined[[#This Row],[Asset Name]],"Shares outstanding",TRUE), 0)</f>
        <v>105995800</v>
      </c>
      <c r="K383" s="4" cm="1">
        <f t="array" ref="K383">IFERROR(_FV(Concept_combined[[#This Row],[Asset Name]],"P/E",TRUE), "")</f>
        <v>21.642900000000001</v>
      </c>
      <c r="L383" t="str" cm="1">
        <f t="array" ref="L38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83" s="4" cm="1">
        <f t="array" ref="M383">IFERROR(_FV(Concept_combined[[#This Row],[Asset Name]],"Beta"), "")</f>
        <v>1.2831999999999999</v>
      </c>
    </row>
    <row r="384" spans="1:13" x14ac:dyDescent="0.2">
      <c r="A384" t="s">
        <v>1369</v>
      </c>
      <c r="B384" t="s">
        <v>2752</v>
      </c>
      <c r="C384" t="s">
        <v>961</v>
      </c>
      <c r="D384" t="e" vm="379">
        <v>#VALUE!</v>
      </c>
      <c r="E384" t="str" cm="1">
        <f t="array" ref="E384">IFERROR(_FV(Concept_combined[[#This Row],[Asset Name]],"Industry"), "Undefined")</f>
        <v>Healthcare Equipment &amp; Supplies</v>
      </c>
      <c r="F384" s="6" cm="1">
        <f t="array" ref="F384">IFERROR(_FV(Concept_combined[[#This Row],[Asset Name]],"Price"), 0)</f>
        <v>117.53</v>
      </c>
      <c r="G384" s="5" cm="1">
        <f t="array" ref="G384">IFERROR(_FV(Concept_combined[[#This Row],[Asset Name]],"Volume"), 0)</f>
        <v>206400</v>
      </c>
      <c r="H384" s="7" cm="1">
        <f t="array" ref="H384">IFERROR(_FV(Concept_combined[[#This Row],[Asset Name]],"Market cap",TRUE), 0)</f>
        <v>2863734804</v>
      </c>
      <c r="I38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84" s="5" cm="1">
        <f t="array" ref="J384">IFERROR(_FV(Concept_combined[[#This Row],[Asset Name]],"Shares outstanding",TRUE), 0)</f>
        <v>24365990</v>
      </c>
      <c r="K384" s="4" cm="1">
        <f t="array" ref="K384">IFERROR(_FV(Concept_combined[[#This Row],[Asset Name]],"P/E",TRUE), "")</f>
        <v>0</v>
      </c>
      <c r="L384" t="str" cm="1">
        <f t="array" ref="L38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384" s="4" cm="1">
        <f t="array" ref="M384">IFERROR(_FV(Concept_combined[[#This Row],[Asset Name]],"Beta"), "")</f>
        <v>0.69689999999999996</v>
      </c>
    </row>
    <row r="385" spans="1:13" x14ac:dyDescent="0.2">
      <c r="A385" t="s">
        <v>1370</v>
      </c>
      <c r="B385" t="s">
        <v>2752</v>
      </c>
      <c r="C385" t="s">
        <v>961</v>
      </c>
      <c r="D385" t="e" vm="380">
        <v>#VALUE!</v>
      </c>
      <c r="E385" t="str" cm="1">
        <f t="array" ref="E385">IFERROR(_FV(Concept_combined[[#This Row],[Asset Name]],"Industry"), "Undefined")</f>
        <v>Biotechnology &amp; Medical Research</v>
      </c>
      <c r="F385" s="6" cm="1">
        <f t="array" ref="F385">IFERROR(_FV(Concept_combined[[#This Row],[Asset Name]],"Price"), 0)</f>
        <v>42.05</v>
      </c>
      <c r="G385" s="5" cm="1">
        <f t="array" ref="G385">IFERROR(_FV(Concept_combined[[#This Row],[Asset Name]],"Volume"), 0)</f>
        <v>467545</v>
      </c>
      <c r="H385" s="7" cm="1">
        <f t="array" ref="H385">IFERROR(_FV(Concept_combined[[#This Row],[Asset Name]],"Market cap",TRUE), 0)</f>
        <v>2387303388</v>
      </c>
      <c r="I38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385" s="5" cm="1">
        <f t="array" ref="J385">IFERROR(_FV(Concept_combined[[#This Row],[Asset Name]],"Shares outstanding",TRUE), 0)</f>
        <v>56772970</v>
      </c>
      <c r="K385" s="4" cm="1">
        <f t="array" ref="K385">IFERROR(_FV(Concept_combined[[#This Row],[Asset Name]],"P/E",TRUE), "")</f>
        <v>0</v>
      </c>
      <c r="L385" t="str" cm="1">
        <f t="array" ref="L38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385" s="4" cm="1">
        <f t="array" ref="M385">IFERROR(_FV(Concept_combined[[#This Row],[Asset Name]],"Beta"), "")</f>
        <v>0.78469999999999995</v>
      </c>
    </row>
    <row r="386" spans="1:13" x14ac:dyDescent="0.2">
      <c r="A386" t="s">
        <v>1371</v>
      </c>
      <c r="B386" t="s">
        <v>2752</v>
      </c>
      <c r="C386" t="s">
        <v>961</v>
      </c>
      <c r="D386" t="e" vm="381">
        <v>#VALUE!</v>
      </c>
      <c r="E386" t="str" cm="1">
        <f t="array" ref="E386">IFERROR(_FV(Concept_combined[[#This Row],[Asset Name]],"Industry"), "Undefined")</f>
        <v>Renewable Energy</v>
      </c>
      <c r="F386" s="6" cm="1">
        <f t="array" ref="F386">IFERROR(_FV(Concept_combined[[#This Row],[Asset Name]],"Price"), 0)</f>
        <v>24.25</v>
      </c>
      <c r="G386" s="5" cm="1">
        <f t="array" ref="G386">IFERROR(_FV(Concept_combined[[#This Row],[Asset Name]],"Volume"), 0)</f>
        <v>13501</v>
      </c>
      <c r="H386" s="7" cm="1">
        <f t="array" ref="H386">IFERROR(_FV(Concept_combined[[#This Row],[Asset Name]],"Market cap",TRUE), 0)</f>
        <v>1389510450</v>
      </c>
      <c r="I38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386" s="5" cm="1">
        <f t="array" ref="J386">IFERROR(_FV(Concept_combined[[#This Row],[Asset Name]],"Shares outstanding",TRUE), 0)</f>
        <v>57299400</v>
      </c>
      <c r="K386" s="4" cm="1">
        <f t="array" ref="K386">IFERROR(_FV(Concept_combined[[#This Row],[Asset Name]],"P/E",TRUE), "")</f>
        <v>0</v>
      </c>
      <c r="L386" t="str" cm="1">
        <f t="array" ref="L38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386" s="4" cm="1">
        <f t="array" ref="M386">IFERROR(_FV(Concept_combined[[#This Row],[Asset Name]],"Beta"), "")</f>
        <v>1.5155000000000001</v>
      </c>
    </row>
    <row r="387" spans="1:13" x14ac:dyDescent="0.2">
      <c r="A387" t="s">
        <v>1372</v>
      </c>
      <c r="B387" t="s">
        <v>2752</v>
      </c>
      <c r="C387" t="s">
        <v>961</v>
      </c>
      <c r="D387" t="e" vm="382">
        <v>#VALUE!</v>
      </c>
      <c r="E387" t="str" cm="1">
        <f t="array" ref="E387">IFERROR(_FV(Concept_combined[[#This Row],[Asset Name]],"Industry"), "Undefined")</f>
        <v>Machinery, Equipment &amp; Components</v>
      </c>
      <c r="F387" s="6" cm="1">
        <f t="array" ref="F387">IFERROR(_FV(Concept_combined[[#This Row],[Asset Name]],"Price"), 0)</f>
        <v>82.76</v>
      </c>
      <c r="G387" s="5" cm="1">
        <f t="array" ref="G387">IFERROR(_FV(Concept_combined[[#This Row],[Asset Name]],"Volume"), 0)</f>
        <v>94574</v>
      </c>
      <c r="H387" s="7" cm="1">
        <f t="array" ref="H387">IFERROR(_FV(Concept_combined[[#This Row],[Asset Name]],"Market cap",TRUE), 0)</f>
        <v>2582112000</v>
      </c>
      <c r="I38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387" s="5" cm="1">
        <f t="array" ref="J387">IFERROR(_FV(Concept_combined[[#This Row],[Asset Name]],"Shares outstanding",TRUE), 0)</f>
        <v>31200000</v>
      </c>
      <c r="K387" s="4" cm="1">
        <f t="array" ref="K387">IFERROR(_FV(Concept_combined[[#This Row],[Asset Name]],"P/E",TRUE), "")</f>
        <v>23.224599999999999</v>
      </c>
      <c r="L387" t="str" cm="1">
        <f t="array" ref="L38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87" s="4" cm="1">
        <f t="array" ref="M387">IFERROR(_FV(Concept_combined[[#This Row],[Asset Name]],"Beta"), "")</f>
        <v>1.2703</v>
      </c>
    </row>
    <row r="388" spans="1:13" x14ac:dyDescent="0.2">
      <c r="A388" t="s">
        <v>1375</v>
      </c>
      <c r="B388" t="s">
        <v>2752</v>
      </c>
      <c r="C388" t="s">
        <v>961</v>
      </c>
      <c r="D388" t="e" vm="383">
        <v>#VALUE!</v>
      </c>
      <c r="E388" t="str" cm="1">
        <f t="array" ref="E388">IFERROR(_FV(Concept_combined[[#This Row],[Asset Name]],"Industry"), "Undefined")</f>
        <v>Automobiles &amp; Auto Parts</v>
      </c>
      <c r="F388" s="6" cm="1">
        <f t="array" ref="F388">IFERROR(_FV(Concept_combined[[#This Row],[Asset Name]],"Price"), 0)</f>
        <v>101.47</v>
      </c>
      <c r="G388" s="5" cm="1">
        <f t="array" ref="G388">IFERROR(_FV(Concept_combined[[#This Row],[Asset Name]],"Volume"), 0)</f>
        <v>1</v>
      </c>
      <c r="H388" s="7" cm="1">
        <f t="array" ref="H388">IFERROR(_FV(Concept_combined[[#This Row],[Asset Name]],"Market cap",TRUE), 0)</f>
        <v>2582390191</v>
      </c>
      <c r="I38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88" s="5" cm="1">
        <f t="array" ref="J388">IFERROR(_FV(Concept_combined[[#This Row],[Asset Name]],"Shares outstanding",TRUE), 0)</f>
        <v>25449790</v>
      </c>
      <c r="K388" s="4" cm="1">
        <f t="array" ref="K388">IFERROR(_FV(Concept_combined[[#This Row],[Asset Name]],"P/E",TRUE), "")</f>
        <v>27.613099999999999</v>
      </c>
      <c r="L388" t="str" cm="1">
        <f t="array" ref="L38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88" s="4" cm="1">
        <f t="array" ref="M388">IFERROR(_FV(Concept_combined[[#This Row],[Asset Name]],"Beta"), "")</f>
        <v>1.4298</v>
      </c>
    </row>
    <row r="389" spans="1:13" x14ac:dyDescent="0.2">
      <c r="A389" t="s">
        <v>1376</v>
      </c>
      <c r="B389" t="s">
        <v>2752</v>
      </c>
      <c r="C389" t="s">
        <v>961</v>
      </c>
      <c r="D389" t="e" vm="384">
        <v>#VALUE!</v>
      </c>
      <c r="E389" t="str" cm="1">
        <f t="array" ref="E389">IFERROR(_FV(Concept_combined[[#This Row],[Asset Name]],"Industry"), "Undefined")</f>
        <v>Insurance</v>
      </c>
      <c r="F389" s="6" cm="1">
        <f t="array" ref="F389">IFERROR(_FV(Concept_combined[[#This Row],[Asset Name]],"Price"), 0)</f>
        <v>34.25</v>
      </c>
      <c r="G389" s="5" cm="1">
        <f t="array" ref="G389">IFERROR(_FV(Concept_combined[[#This Row],[Asset Name]],"Volume"), 0)</f>
        <v>4</v>
      </c>
      <c r="H389" s="7" cm="1">
        <f t="array" ref="H389">IFERROR(_FV(Concept_combined[[#This Row],[Asset Name]],"Market cap",TRUE), 0)</f>
        <v>2749424572</v>
      </c>
      <c r="I38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89" s="5" cm="1">
        <f t="array" ref="J389">IFERROR(_FV(Concept_combined[[#This Row],[Asset Name]],"Shares outstanding",TRUE), 0)</f>
        <v>80275170</v>
      </c>
      <c r="K389" s="4" cm="1">
        <f t="array" ref="K389">IFERROR(_FV(Concept_combined[[#This Row],[Asset Name]],"P/E",TRUE), "")</f>
        <v>8.4564000000000004</v>
      </c>
      <c r="L389" t="str" cm="1">
        <f t="array" ref="L38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89" s="4" cm="1">
        <f t="array" ref="M389">IFERROR(_FV(Concept_combined[[#This Row],[Asset Name]],"Beta"), "")</f>
        <v>1.0958000000000001</v>
      </c>
    </row>
    <row r="390" spans="1:13" x14ac:dyDescent="0.2">
      <c r="A390" t="s">
        <v>1378</v>
      </c>
      <c r="B390" t="s">
        <v>2752</v>
      </c>
      <c r="C390" t="s">
        <v>961</v>
      </c>
      <c r="D390" t="e" vm="385">
        <v>#VALUE!</v>
      </c>
      <c r="E390" t="str" cm="1">
        <f t="array" ref="E390">IFERROR(_FV(Concept_combined[[#This Row],[Asset Name]],"Industry"), "Undefined")</f>
        <v>Construction &amp; Engineering</v>
      </c>
      <c r="F390" s="6" cm="1">
        <f t="array" ref="F390">IFERROR(_FV(Concept_combined[[#This Row],[Asset Name]],"Price"), 0)</f>
        <v>135.63</v>
      </c>
      <c r="G390" s="5" cm="1">
        <f t="array" ref="G390">IFERROR(_FV(Concept_combined[[#This Row],[Asset Name]],"Volume"), 0)</f>
        <v>1</v>
      </c>
      <c r="H390" s="7" cm="1">
        <f t="array" ref="H390">IFERROR(_FV(Concept_combined[[#This Row],[Asset Name]],"Market cap",TRUE), 0)</f>
        <v>2745620479</v>
      </c>
      <c r="I39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90" s="5" cm="1">
        <f t="array" ref="J390">IFERROR(_FV(Concept_combined[[#This Row],[Asset Name]],"Shares outstanding",TRUE), 0)</f>
        <v>20243460</v>
      </c>
      <c r="K390" s="4" cm="1">
        <f t="array" ref="K390">IFERROR(_FV(Concept_combined[[#This Row],[Asset Name]],"P/E",TRUE), "")</f>
        <v>17.9847</v>
      </c>
      <c r="L390" t="str" cm="1">
        <f t="array" ref="L39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90" s="4" cm="1">
        <f t="array" ref="M390">IFERROR(_FV(Concept_combined[[#This Row],[Asset Name]],"Beta"), "")</f>
        <v>1.3621000000000001</v>
      </c>
    </row>
    <row r="391" spans="1:13" x14ac:dyDescent="0.2">
      <c r="A391" t="s">
        <v>1379</v>
      </c>
      <c r="B391" t="s">
        <v>2752</v>
      </c>
      <c r="C391" t="s">
        <v>961</v>
      </c>
      <c r="D391" t="e" vm="386">
        <v>#VALUE!</v>
      </c>
      <c r="E391" t="str" cm="1">
        <f t="array" ref="E391">IFERROR(_FV(Concept_combined[[#This Row],[Asset Name]],"Industry"), "Undefined")</f>
        <v>Software &amp; IT Services</v>
      </c>
      <c r="F391" s="6" cm="1">
        <f t="array" ref="F391">IFERROR(_FV(Concept_combined[[#This Row],[Asset Name]],"Price"), 0)</f>
        <v>103.65</v>
      </c>
      <c r="G391" s="5" cm="1">
        <f t="array" ref="G391">IFERROR(_FV(Concept_combined[[#This Row],[Asset Name]],"Volume"), 0)</f>
        <v>123310</v>
      </c>
      <c r="H391" s="7" cm="1">
        <f t="array" ref="H391">IFERROR(_FV(Concept_combined[[#This Row],[Asset Name]],"Market cap",TRUE), 0)</f>
        <v>2845628866</v>
      </c>
      <c r="I39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91" s="5" cm="1">
        <f t="array" ref="J391">IFERROR(_FV(Concept_combined[[#This Row],[Asset Name]],"Shares outstanding",TRUE), 0)</f>
        <v>27454210</v>
      </c>
      <c r="K391" s="4" cm="1">
        <f t="array" ref="K391">IFERROR(_FV(Concept_combined[[#This Row],[Asset Name]],"P/E",TRUE), "")</f>
        <v>32.877800000000001</v>
      </c>
      <c r="L391" t="str" cm="1">
        <f t="array" ref="L39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91" s="4" cm="1">
        <f t="array" ref="M391">IFERROR(_FV(Concept_combined[[#This Row],[Asset Name]],"Beta"), "")</f>
        <v>0.81720000000000004</v>
      </c>
    </row>
    <row r="392" spans="1:13" x14ac:dyDescent="0.2">
      <c r="A392" t="s">
        <v>1380</v>
      </c>
      <c r="B392" t="s">
        <v>2752</v>
      </c>
      <c r="C392" t="s">
        <v>961</v>
      </c>
      <c r="D392" t="e" vm="387">
        <v>#VALUE!</v>
      </c>
      <c r="E392" t="str" cm="1">
        <f t="array" ref="E392">IFERROR(_FV(Concept_combined[[#This Row],[Asset Name]],"Industry"), "Undefined")</f>
        <v>Software &amp; IT Services</v>
      </c>
      <c r="F392" s="6" cm="1">
        <f t="array" ref="F392">IFERROR(_FV(Concept_combined[[#This Row],[Asset Name]],"Price"), 0)</f>
        <v>53.09</v>
      </c>
      <c r="G392" s="5" cm="1">
        <f t="array" ref="G392">IFERROR(_FV(Concept_combined[[#This Row],[Asset Name]],"Volume"), 0)</f>
        <v>351916</v>
      </c>
      <c r="H392" s="7" cm="1">
        <f t="array" ref="H392">IFERROR(_FV(Concept_combined[[#This Row],[Asset Name]],"Market cap",TRUE), 0)</f>
        <v>2448940829</v>
      </c>
      <c r="I39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392" s="5" cm="1">
        <f t="array" ref="J392">IFERROR(_FV(Concept_combined[[#This Row],[Asset Name]],"Shares outstanding",TRUE), 0)</f>
        <v>46128100</v>
      </c>
      <c r="K392" s="4" cm="1">
        <f t="array" ref="K392">IFERROR(_FV(Concept_combined[[#This Row],[Asset Name]],"P/E",TRUE), "")</f>
        <v>41.045299999999997</v>
      </c>
      <c r="L392" t="str" cm="1">
        <f t="array" ref="L39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92" s="4" cm="1">
        <f t="array" ref="M392">IFERROR(_FV(Concept_combined[[#This Row],[Asset Name]],"Beta"), "")</f>
        <v>1.2932999999999999</v>
      </c>
    </row>
    <row r="393" spans="1:13" x14ac:dyDescent="0.2">
      <c r="A393" t="s">
        <v>1381</v>
      </c>
      <c r="B393" t="s">
        <v>2752</v>
      </c>
      <c r="C393" t="s">
        <v>961</v>
      </c>
      <c r="D393" t="e" vm="388">
        <v>#VALUE!</v>
      </c>
      <c r="E393" t="str" cm="1">
        <f t="array" ref="E393">IFERROR(_FV(Concept_combined[[#This Row],[Asset Name]],"Industry"), "Undefined")</f>
        <v>Homebuilding &amp; Construction Supplies</v>
      </c>
      <c r="F393" s="6" cm="1">
        <f t="array" ref="F393">IFERROR(_FV(Concept_combined[[#This Row],[Asset Name]],"Price"), 0)</f>
        <v>78.14</v>
      </c>
      <c r="G393" s="5" cm="1">
        <f t="array" ref="G393">IFERROR(_FV(Concept_combined[[#This Row],[Asset Name]],"Volume"), 0)</f>
        <v>240398</v>
      </c>
      <c r="H393" s="7" cm="1">
        <f t="array" ref="H393">IFERROR(_FV(Concept_combined[[#This Row],[Asset Name]],"Market cap",TRUE), 0)</f>
        <v>2484129986</v>
      </c>
      <c r="I39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393" s="5" cm="1">
        <f t="array" ref="J393">IFERROR(_FV(Concept_combined[[#This Row],[Asset Name]],"Shares outstanding",TRUE), 0)</f>
        <v>31790760</v>
      </c>
      <c r="K393" s="4" cm="1">
        <f t="array" ref="K393">IFERROR(_FV(Concept_combined[[#This Row],[Asset Name]],"P/E",TRUE), "")</f>
        <v>8.6792999999999996</v>
      </c>
      <c r="L393" t="str" cm="1">
        <f t="array" ref="L39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93" s="4" cm="1">
        <f t="array" ref="M393">IFERROR(_FV(Concept_combined[[#This Row],[Asset Name]],"Beta"), "")</f>
        <v>1.8567</v>
      </c>
    </row>
    <row r="394" spans="1:13" x14ac:dyDescent="0.2">
      <c r="A394" t="s">
        <v>1382</v>
      </c>
      <c r="B394" t="s">
        <v>2752</v>
      </c>
      <c r="C394" t="s">
        <v>961</v>
      </c>
      <c r="D394" t="e" vm="389">
        <v>#VALUE!</v>
      </c>
      <c r="E394" t="str" cm="1">
        <f t="array" ref="E394">IFERROR(_FV(Concept_combined[[#This Row],[Asset Name]],"Industry"), "Undefined")</f>
        <v>Hotels &amp; Entertainment Services</v>
      </c>
      <c r="F394" s="6" cm="1">
        <f t="array" ref="F394">IFERROR(_FV(Concept_combined[[#This Row],[Asset Name]],"Price"), 0)</f>
        <v>18.809999999999999</v>
      </c>
      <c r="G394" s="5" cm="1">
        <f t="array" ref="G394">IFERROR(_FV(Concept_combined[[#This Row],[Asset Name]],"Volume"), 0)</f>
        <v>699</v>
      </c>
      <c r="H394" s="7" cm="1">
        <f t="array" ref="H394">IFERROR(_FV(Concept_combined[[#This Row],[Asset Name]],"Market cap",TRUE), 0)</f>
        <v>2867511141</v>
      </c>
      <c r="I39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94" s="5" cm="1">
        <f t="array" ref="J394">IFERROR(_FV(Concept_combined[[#This Row],[Asset Name]],"Shares outstanding",TRUE), 0)</f>
        <v>152446100</v>
      </c>
      <c r="K394" s="4" cm="1">
        <f t="array" ref="K394">IFERROR(_FV(Concept_combined[[#This Row],[Asset Name]],"P/E",TRUE), "")</f>
        <v>0</v>
      </c>
      <c r="L394" t="str" cm="1">
        <f t="array" ref="L39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394" s="4" cm="1">
        <f t="array" ref="M394">IFERROR(_FV(Concept_combined[[#This Row],[Asset Name]],"Beta"), "")</f>
        <v>2.1042999999999998</v>
      </c>
    </row>
    <row r="395" spans="1:13" x14ac:dyDescent="0.2">
      <c r="A395" t="s">
        <v>1383</v>
      </c>
      <c r="B395" t="s">
        <v>2752</v>
      </c>
      <c r="C395" t="s">
        <v>961</v>
      </c>
      <c r="D395" t="e" vm="390">
        <v>#VALUE!</v>
      </c>
      <c r="E395" t="str" cm="1">
        <f t="array" ref="E395">IFERROR(_FV(Concept_combined[[#This Row],[Asset Name]],"Industry"), "Undefined")</f>
        <v>Investment Banking &amp; Investment Services</v>
      </c>
      <c r="F395" s="6" cm="1">
        <f t="array" ref="F395">IFERROR(_FV(Concept_combined[[#This Row],[Asset Name]],"Price"), 0)</f>
        <v>34.36</v>
      </c>
      <c r="G395" s="5" cm="1">
        <f t="array" ref="G395">IFERROR(_FV(Concept_combined[[#This Row],[Asset Name]],"Volume"), 0)</f>
        <v>255334</v>
      </c>
      <c r="H395" s="7" cm="1">
        <f t="array" ref="H395">IFERROR(_FV(Concept_combined[[#This Row],[Asset Name]],"Market cap",TRUE), 0)</f>
        <v>2556396713</v>
      </c>
      <c r="I39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395" s="5" cm="1">
        <f t="array" ref="J395">IFERROR(_FV(Concept_combined[[#This Row],[Asset Name]],"Shares outstanding",TRUE), 0)</f>
        <v>74400370</v>
      </c>
      <c r="K395" s="4" cm="1">
        <f t="array" ref="K395">IFERROR(_FV(Concept_combined[[#This Row],[Asset Name]],"P/E",TRUE), "")</f>
        <v>17.843800000000002</v>
      </c>
      <c r="L395" t="str" cm="1">
        <f t="array" ref="L39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95" s="4" cm="1">
        <f t="array" ref="M395">IFERROR(_FV(Concept_combined[[#This Row],[Asset Name]],"Beta"), "")</f>
        <v>1.0965</v>
      </c>
    </row>
    <row r="396" spans="1:13" x14ac:dyDescent="0.2">
      <c r="A396" t="s">
        <v>1384</v>
      </c>
      <c r="B396" t="s">
        <v>2752</v>
      </c>
      <c r="C396" t="s">
        <v>961</v>
      </c>
      <c r="D396" t="e" vm="391">
        <v>#VALUE!</v>
      </c>
      <c r="E396" t="str" cm="1">
        <f t="array" ref="E396">IFERROR(_FV(Concept_combined[[#This Row],[Asset Name]],"Industry"), "Undefined")</f>
        <v>Banking Services</v>
      </c>
      <c r="F396" s="6" cm="1">
        <f t="array" ref="F396">IFERROR(_FV(Concept_combined[[#This Row],[Asset Name]],"Price"), 0)</f>
        <v>20.84</v>
      </c>
      <c r="G396" s="5" cm="1">
        <f t="array" ref="G396">IFERROR(_FV(Concept_combined[[#This Row],[Asset Name]],"Volume"), 0)</f>
        <v>499855</v>
      </c>
      <c r="H396" s="7" cm="1">
        <f t="array" ref="H396">IFERROR(_FV(Concept_combined[[#This Row],[Asset Name]],"Market cap",TRUE), 0)</f>
        <v>2664225196</v>
      </c>
      <c r="I39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396" s="5" cm="1">
        <f t="array" ref="J396">IFERROR(_FV(Concept_combined[[#This Row],[Asset Name]],"Shares outstanding",TRUE), 0)</f>
        <v>127841900</v>
      </c>
      <c r="K396" s="4" cm="1">
        <f t="array" ref="K396">IFERROR(_FV(Concept_combined[[#This Row],[Asset Name]],"P/E",TRUE), "")</f>
        <v>11.993399999999999</v>
      </c>
      <c r="L396" t="str" cm="1">
        <f t="array" ref="L39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96" s="4" cm="1">
        <f t="array" ref="M396">IFERROR(_FV(Concept_combined[[#This Row],[Asset Name]],"Beta"), "")</f>
        <v>0.97170000000000001</v>
      </c>
    </row>
    <row r="397" spans="1:13" x14ac:dyDescent="0.2">
      <c r="A397" t="s">
        <v>1385</v>
      </c>
      <c r="B397" t="s">
        <v>2752</v>
      </c>
      <c r="C397" t="s">
        <v>961</v>
      </c>
      <c r="D397" t="e" vm="392">
        <v>#VALUE!</v>
      </c>
      <c r="E397" t="str" cm="1">
        <f t="array" ref="E397">IFERROR(_FV(Concept_combined[[#This Row],[Asset Name]],"Industry"), "Undefined")</f>
        <v>Food &amp; Tobacco</v>
      </c>
      <c r="F397" s="6" cm="1">
        <f t="array" ref="F397">IFERROR(_FV(Concept_combined[[#This Row],[Asset Name]],"Price"), 0)</f>
        <v>38.590000000000003</v>
      </c>
      <c r="G397" s="5" cm="1">
        <f t="array" ref="G397">IFERROR(_FV(Concept_combined[[#This Row],[Asset Name]],"Volume"), 0)</f>
        <v>128795</v>
      </c>
      <c r="H397" s="7" cm="1">
        <f t="array" ref="H397">IFERROR(_FV(Concept_combined[[#This Row],[Asset Name]],"Market cap",TRUE), 0)</f>
        <v>2319146000</v>
      </c>
      <c r="I39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397" s="5" cm="1">
        <f t="array" ref="J397">IFERROR(_FV(Concept_combined[[#This Row],[Asset Name]],"Shares outstanding",TRUE), 0)</f>
        <v>67403050</v>
      </c>
      <c r="K397" s="4" cm="1">
        <f t="array" ref="K397">IFERROR(_FV(Concept_combined[[#This Row],[Asset Name]],"P/E",TRUE), "")</f>
        <v>15.1571</v>
      </c>
      <c r="L397" t="str" cm="1">
        <f t="array" ref="L39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397" s="4" cm="1">
        <f t="array" ref="M397">IFERROR(_FV(Concept_combined[[#This Row],[Asset Name]],"Beta"), "")</f>
        <v>0.78610000000000002</v>
      </c>
    </row>
    <row r="398" spans="1:13" x14ac:dyDescent="0.2">
      <c r="A398" t="s">
        <v>1386</v>
      </c>
      <c r="B398" t="s">
        <v>2752</v>
      </c>
      <c r="C398" t="s">
        <v>961</v>
      </c>
      <c r="D398" t="e" vm="393">
        <v>#VALUE!</v>
      </c>
      <c r="E398" t="str" cm="1">
        <f t="array" ref="E398">IFERROR(_FV(Concept_combined[[#This Row],[Asset Name]],"Industry"), "Undefined")</f>
        <v>Construction &amp; Engineering</v>
      </c>
      <c r="F398" s="6" cm="1">
        <f t="array" ref="F398">IFERROR(_FV(Concept_combined[[#This Row],[Asset Name]],"Price"), 0)</f>
        <v>132.55000000000001</v>
      </c>
      <c r="G398" s="5" cm="1">
        <f t="array" ref="G398">IFERROR(_FV(Concept_combined[[#This Row],[Asset Name]],"Volume"), 0)</f>
        <v>143302</v>
      </c>
      <c r="H398" s="7" cm="1">
        <f t="array" ref="H398">IFERROR(_FV(Concept_combined[[#This Row],[Asset Name]],"Market cap",TRUE), 0)</f>
        <v>2222260397</v>
      </c>
      <c r="I39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398" s="5" cm="1">
        <f t="array" ref="J398">IFERROR(_FV(Concept_combined[[#This Row],[Asset Name]],"Shares outstanding",TRUE), 0)</f>
        <v>16765450</v>
      </c>
      <c r="K398" s="4" cm="1">
        <f t="array" ref="K398">IFERROR(_FV(Concept_combined[[#This Row],[Asset Name]],"P/E",TRUE), "")</f>
        <v>25.727699999999999</v>
      </c>
      <c r="L398" t="str" cm="1">
        <f t="array" ref="L39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98" s="4" cm="1">
        <f t="array" ref="M398">IFERROR(_FV(Concept_combined[[#This Row],[Asset Name]],"Beta"), "")</f>
        <v>0.99390000000000001</v>
      </c>
    </row>
    <row r="399" spans="1:13" x14ac:dyDescent="0.2">
      <c r="A399" t="s">
        <v>1387</v>
      </c>
      <c r="B399" t="s">
        <v>2752</v>
      </c>
      <c r="C399" t="s">
        <v>961</v>
      </c>
      <c r="D399" t="e" vm="394">
        <v>#VALUE!</v>
      </c>
      <c r="E399" t="str" cm="1">
        <f t="array" ref="E399">IFERROR(_FV(Concept_combined[[#This Row],[Asset Name]],"Industry"), "Undefined")</f>
        <v>Software &amp; IT Services</v>
      </c>
      <c r="F399" s="6" cm="1">
        <f t="array" ref="F399">IFERROR(_FV(Concept_combined[[#This Row],[Asset Name]],"Price"), 0)</f>
        <v>36.21</v>
      </c>
      <c r="G399" s="5" cm="1">
        <f t="array" ref="G399">IFERROR(_FV(Concept_combined[[#This Row],[Asset Name]],"Volume"), 0)</f>
        <v>441589</v>
      </c>
      <c r="H399" s="7" cm="1">
        <f t="array" ref="H399">IFERROR(_FV(Concept_combined[[#This Row],[Asset Name]],"Market cap",TRUE), 0)</f>
        <v>2442667215</v>
      </c>
      <c r="I39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399" s="5" cm="1">
        <f t="array" ref="J399">IFERROR(_FV(Concept_combined[[#This Row],[Asset Name]],"Shares outstanding",TRUE), 0)</f>
        <v>67458360</v>
      </c>
      <c r="K399" s="4" cm="1">
        <f t="array" ref="K399">IFERROR(_FV(Concept_combined[[#This Row],[Asset Name]],"P/E",TRUE), "")</f>
        <v>23.2651</v>
      </c>
      <c r="L399" t="str" cm="1">
        <f t="array" ref="L39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399" s="4" cm="1">
        <f t="array" ref="M399">IFERROR(_FV(Concept_combined[[#This Row],[Asset Name]],"Beta"), "")</f>
        <v>1.3378000000000001</v>
      </c>
    </row>
    <row r="400" spans="1:13" x14ac:dyDescent="0.2">
      <c r="A400" t="s">
        <v>1388</v>
      </c>
      <c r="B400" t="s">
        <v>2752</v>
      </c>
      <c r="C400" t="s">
        <v>961</v>
      </c>
      <c r="D400" t="e" vm="395">
        <v>#VALUE!</v>
      </c>
      <c r="E400" t="str" cm="1">
        <f t="array" ref="E400">IFERROR(_FV(Concept_combined[[#This Row],[Asset Name]],"Industry"), "Undefined")</f>
        <v>Specialty Retailers</v>
      </c>
      <c r="F400" s="6" cm="1">
        <f t="array" ref="F400">IFERROR(_FV(Concept_combined[[#This Row],[Asset Name]],"Price"), 0)</f>
        <v>61.44</v>
      </c>
      <c r="G400" s="5" cm="1">
        <f t="array" ref="G400">IFERROR(_FV(Concept_combined[[#This Row],[Asset Name]],"Volume"), 0)</f>
        <v>1</v>
      </c>
      <c r="H400" s="7" cm="1">
        <f t="array" ref="H400">IFERROR(_FV(Concept_combined[[#This Row],[Asset Name]],"Market cap",TRUE), 0)</f>
        <v>2242471526</v>
      </c>
      <c r="I40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00" s="5" cm="1">
        <f t="array" ref="J400">IFERROR(_FV(Concept_combined[[#This Row],[Asset Name]],"Shares outstanding",TRUE), 0)</f>
        <v>36498560</v>
      </c>
      <c r="K400" s="4" cm="1">
        <f t="array" ref="K400">IFERROR(_FV(Concept_combined[[#This Row],[Asset Name]],"P/E",TRUE), "")</f>
        <v>9.6600999999999999</v>
      </c>
      <c r="L400" t="str" cm="1">
        <f t="array" ref="L40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400" s="4" cm="1">
        <f t="array" ref="M400">IFERROR(_FV(Concept_combined[[#This Row],[Asset Name]],"Beta"), "")</f>
        <v>1.224</v>
      </c>
    </row>
    <row r="401" spans="1:13" x14ac:dyDescent="0.2">
      <c r="A401" t="s">
        <v>1389</v>
      </c>
      <c r="B401" t="s">
        <v>2752</v>
      </c>
      <c r="C401" t="s">
        <v>961</v>
      </c>
      <c r="D401" t="e" vm="396">
        <v>#VALUE!</v>
      </c>
      <c r="E401" t="str" cm="1">
        <f t="array" ref="E401">IFERROR(_FV(Concept_combined[[#This Row],[Asset Name]],"Industry"), "Undefined")</f>
        <v>Metals &amp; Mining</v>
      </c>
      <c r="F401" s="6" cm="1">
        <f t="array" ref="F401">IFERROR(_FV(Concept_combined[[#This Row],[Asset Name]],"Price"), 0)</f>
        <v>13.74</v>
      </c>
      <c r="G401" s="5" cm="1">
        <f t="array" ref="G401">IFERROR(_FV(Concept_combined[[#This Row],[Asset Name]],"Volume"), 0)</f>
        <v>3452</v>
      </c>
      <c r="H401" s="7" cm="1">
        <f t="array" ref="H401">IFERROR(_FV(Concept_combined[[#This Row],[Asset Name]],"Market cap",TRUE), 0)</f>
        <v>2271452832</v>
      </c>
      <c r="I40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01" s="5" cm="1">
        <f t="array" ref="J401">IFERROR(_FV(Concept_combined[[#This Row],[Asset Name]],"Shares outstanding",TRUE), 0)</f>
        <v>165316800</v>
      </c>
      <c r="K401" s="4" cm="1">
        <f t="array" ref="K401">IFERROR(_FV(Concept_combined[[#This Row],[Asset Name]],"P/E",TRUE), "")</f>
        <v>968.97040000000004</v>
      </c>
      <c r="L401" t="str" cm="1">
        <f t="array" ref="L40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01" s="4" cm="1">
        <f t="array" ref="M401">IFERROR(_FV(Concept_combined[[#This Row],[Asset Name]],"Beta"), "")</f>
        <v>2.2239</v>
      </c>
    </row>
    <row r="402" spans="1:13" x14ac:dyDescent="0.2">
      <c r="A402" t="s">
        <v>1390</v>
      </c>
      <c r="B402" t="s">
        <v>2752</v>
      </c>
      <c r="C402" t="s">
        <v>961</v>
      </c>
      <c r="D402" t="e" vm="397">
        <v>#VALUE!</v>
      </c>
      <c r="E402" t="str" cm="1">
        <f t="array" ref="E402">IFERROR(_FV(Concept_combined[[#This Row],[Asset Name]],"Industry"), "Undefined")</f>
        <v>Healthcare Equipment &amp; Supplies</v>
      </c>
      <c r="F402" s="6" cm="1">
        <f t="array" ref="F402">IFERROR(_FV(Concept_combined[[#This Row],[Asset Name]],"Price"), 0)</f>
        <v>29.19</v>
      </c>
      <c r="G402" s="5" cm="1">
        <f t="array" ref="G402">IFERROR(_FV(Concept_combined[[#This Row],[Asset Name]],"Volume"), 0)</f>
        <v>1</v>
      </c>
      <c r="H402" s="7" cm="1">
        <f t="array" ref="H402">IFERROR(_FV(Concept_combined[[#This Row],[Asset Name]],"Market cap",TRUE), 0)</f>
        <v>2300162951</v>
      </c>
      <c r="I40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02" s="5" cm="1">
        <f t="array" ref="J402">IFERROR(_FV(Concept_combined[[#This Row],[Asset Name]],"Shares outstanding",TRUE), 0)</f>
        <v>78799690</v>
      </c>
      <c r="K402" s="4" cm="1">
        <f t="array" ref="K402">IFERROR(_FV(Concept_combined[[#This Row],[Asset Name]],"P/E",TRUE), "")</f>
        <v>57.474200000000003</v>
      </c>
      <c r="L402" t="str" cm="1">
        <f t="array" ref="L40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02" s="4" cm="1">
        <f t="array" ref="M402">IFERROR(_FV(Concept_combined[[#This Row],[Asset Name]],"Beta"), "")</f>
        <v>1.1092</v>
      </c>
    </row>
    <row r="403" spans="1:13" x14ac:dyDescent="0.2">
      <c r="A403" t="s">
        <v>1391</v>
      </c>
      <c r="B403" t="s">
        <v>2752</v>
      </c>
      <c r="C403" t="s">
        <v>961</v>
      </c>
      <c r="D403" t="e" vm="398">
        <v>#VALUE!</v>
      </c>
      <c r="E403" t="str" cm="1">
        <f t="array" ref="E403">IFERROR(_FV(Concept_combined[[#This Row],[Asset Name]],"Industry"), "Undefined")</f>
        <v>Homebuilding &amp; Construction Supplies</v>
      </c>
      <c r="F403" s="6" cm="1">
        <f t="array" ref="F403">IFERROR(_FV(Concept_combined[[#This Row],[Asset Name]],"Price"), 0)</f>
        <v>54.68</v>
      </c>
      <c r="G403" s="5" cm="1">
        <f t="array" ref="G403">IFERROR(_FV(Concept_combined[[#This Row],[Asset Name]],"Volume"), 0)</f>
        <v>510294</v>
      </c>
      <c r="H403" s="7" cm="1">
        <f t="array" ref="H403">IFERROR(_FV(Concept_combined[[#This Row],[Asset Name]],"Market cap",TRUE), 0)</f>
        <v>2456808488</v>
      </c>
      <c r="I40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03" s="5" cm="1">
        <f t="array" ref="J403">IFERROR(_FV(Concept_combined[[#This Row],[Asset Name]],"Shares outstanding",TRUE), 0)</f>
        <v>44930660</v>
      </c>
      <c r="K403" s="4" cm="1">
        <f t="array" ref="K403">IFERROR(_FV(Concept_combined[[#This Row],[Asset Name]],"P/E",TRUE), "")</f>
        <v>8.2957999999999998</v>
      </c>
      <c r="L403" t="str" cm="1">
        <f t="array" ref="L40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403" s="4" cm="1">
        <f t="array" ref="M403">IFERROR(_FV(Concept_combined[[#This Row],[Asset Name]],"Beta"), "")</f>
        <v>1.8051999999999999</v>
      </c>
    </row>
    <row r="404" spans="1:13" x14ac:dyDescent="0.2">
      <c r="A404" t="s">
        <v>1392</v>
      </c>
      <c r="B404" t="s">
        <v>2752</v>
      </c>
      <c r="C404" t="s">
        <v>961</v>
      </c>
      <c r="D404" t="e" vm="399">
        <v>#VALUE!</v>
      </c>
      <c r="E404" t="str" cm="1">
        <f t="array" ref="E404">IFERROR(_FV(Concept_combined[[#This Row],[Asset Name]],"Industry"), "Undefined")</f>
        <v>Biotechnology &amp; Medical Research</v>
      </c>
      <c r="F404" s="6" cm="1">
        <f t="array" ref="F404">IFERROR(_FV(Concept_combined[[#This Row],[Asset Name]],"Price"), 0)</f>
        <v>15.84</v>
      </c>
      <c r="G404" s="5" cm="1">
        <f t="array" ref="G404">IFERROR(_FV(Concept_combined[[#This Row],[Asset Name]],"Volume"), 0)</f>
        <v>948127</v>
      </c>
      <c r="H404" s="7" cm="1">
        <f t="array" ref="H404">IFERROR(_FV(Concept_combined[[#This Row],[Asset Name]],"Market cap",TRUE), 0)</f>
        <v>2617099056</v>
      </c>
      <c r="I40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404" s="5" cm="1">
        <f t="array" ref="J404">IFERROR(_FV(Concept_combined[[#This Row],[Asset Name]],"Shares outstanding",TRUE), 0)</f>
        <v>165220900</v>
      </c>
      <c r="K404" s="4" cm="1">
        <f t="array" ref="K404">IFERROR(_FV(Concept_combined[[#This Row],[Asset Name]],"P/E",TRUE), "")</f>
        <v>0</v>
      </c>
      <c r="L404" t="str" cm="1">
        <f t="array" ref="L40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04" s="4" cm="1">
        <f t="array" ref="M404">IFERROR(_FV(Concept_combined[[#This Row],[Asset Name]],"Beta"), "")</f>
        <v>0.38119999999999998</v>
      </c>
    </row>
    <row r="405" spans="1:13" x14ac:dyDescent="0.2">
      <c r="A405" t="s">
        <v>1393</v>
      </c>
      <c r="B405" t="s">
        <v>2752</v>
      </c>
      <c r="C405" t="s">
        <v>961</v>
      </c>
      <c r="D405" t="e" vm="400">
        <v>#VALUE!</v>
      </c>
      <c r="E405" t="str" cm="1">
        <f t="array" ref="E405">IFERROR(_FV(Concept_combined[[#This Row],[Asset Name]],"Industry"), "Undefined")</f>
        <v>Specialty Retailers</v>
      </c>
      <c r="F405" s="6" cm="1">
        <f t="array" ref="F405">IFERROR(_FV(Concept_combined[[#This Row],[Asset Name]],"Price"), 0)</f>
        <v>23.16</v>
      </c>
      <c r="G405" s="5" cm="1">
        <f t="array" ref="G405">IFERROR(_FV(Concept_combined[[#This Row],[Asset Name]],"Volume"), 0)</f>
        <v>1873</v>
      </c>
      <c r="H405" s="7" cm="1">
        <f t="array" ref="H405">IFERROR(_FV(Concept_combined[[#This Row],[Asset Name]],"Market cap",TRUE), 0)</f>
        <v>2193669343</v>
      </c>
      <c r="I40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05" s="5" cm="1">
        <f t="array" ref="J405">IFERROR(_FV(Concept_combined[[#This Row],[Asset Name]],"Shares outstanding",TRUE), 0)</f>
        <v>94718020</v>
      </c>
      <c r="K405" s="4" t="str" cm="1">
        <f t="array" ref="K405">IFERROR(_FV(Concept_combined[[#This Row],[Asset Name]],"P/E",TRUE), "")</f>
        <v/>
      </c>
      <c r="L405" t="str" cm="1">
        <f t="array" ref="L40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05" s="4" cm="1">
        <f t="array" ref="M405">IFERROR(_FV(Concept_combined[[#This Row],[Asset Name]],"Beta"), "")</f>
        <v>1.4444999999999999</v>
      </c>
    </row>
    <row r="406" spans="1:13" x14ac:dyDescent="0.2">
      <c r="A406" t="s">
        <v>1394</v>
      </c>
      <c r="B406" t="s">
        <v>2752</v>
      </c>
      <c r="C406" t="s">
        <v>961</v>
      </c>
      <c r="D406" t="e" vm="401">
        <v>#VALUE!</v>
      </c>
      <c r="E406" t="str" cm="1">
        <f t="array" ref="E406">IFERROR(_FV(Concept_combined[[#This Row],[Asset Name]],"Industry"), "Undefined")</f>
        <v>Biotechnology &amp; Medical Research</v>
      </c>
      <c r="F406" s="6" cm="1">
        <f t="array" ref="F406">IFERROR(_FV(Concept_combined[[#This Row],[Asset Name]],"Price"), 0)</f>
        <v>18.309999999999999</v>
      </c>
      <c r="G406" s="5" cm="1">
        <f t="array" ref="G406">IFERROR(_FV(Concept_combined[[#This Row],[Asset Name]],"Volume"), 0)</f>
        <v>608</v>
      </c>
      <c r="H406" s="7" cm="1">
        <f t="array" ref="H406">IFERROR(_FV(Concept_combined[[#This Row],[Asset Name]],"Market cap",TRUE), 0)</f>
        <v>2804954000</v>
      </c>
      <c r="I40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406" s="5" cm="1">
        <f t="array" ref="J406">IFERROR(_FV(Concept_combined[[#This Row],[Asset Name]],"Shares outstanding",TRUE), 0)</f>
        <v>154543000</v>
      </c>
      <c r="K406" s="4" cm="1">
        <f t="array" ref="K406">IFERROR(_FV(Concept_combined[[#This Row],[Asset Name]],"P/E",TRUE), "")</f>
        <v>83.042299999999997</v>
      </c>
      <c r="L406" t="str" cm="1">
        <f t="array" ref="L40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06" s="4" cm="1">
        <f t="array" ref="M406">IFERROR(_FV(Concept_combined[[#This Row],[Asset Name]],"Beta"), "")</f>
        <v>2.2296999999999998</v>
      </c>
    </row>
    <row r="407" spans="1:13" x14ac:dyDescent="0.2">
      <c r="A407" t="s">
        <v>1395</v>
      </c>
      <c r="B407" t="s">
        <v>2752</v>
      </c>
      <c r="C407" t="s">
        <v>961</v>
      </c>
      <c r="D407" t="e" vm="402">
        <v>#VALUE!</v>
      </c>
      <c r="E407" t="str" cm="1">
        <f t="array" ref="E407">IFERROR(_FV(Concept_combined[[#This Row],[Asset Name]],"Industry"), "Undefined")</f>
        <v>Semiconductors &amp; Semiconductor Equipment</v>
      </c>
      <c r="F407" s="6" cm="1">
        <f t="array" ref="F407">IFERROR(_FV(Concept_combined[[#This Row],[Asset Name]],"Price"), 0)</f>
        <v>47.19</v>
      </c>
      <c r="G407" s="5" cm="1">
        <f t="array" ref="G407">IFERROR(_FV(Concept_combined[[#This Row],[Asset Name]],"Volume"), 0)</f>
        <v>466179</v>
      </c>
      <c r="H407" s="7" cm="1">
        <f t="array" ref="H407">IFERROR(_FV(Concept_combined[[#This Row],[Asset Name]],"Market cap",TRUE), 0)</f>
        <v>2672731175</v>
      </c>
      <c r="I40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407" s="5" cm="1">
        <f t="array" ref="J407">IFERROR(_FV(Concept_combined[[#This Row],[Asset Name]],"Shares outstanding",TRUE), 0)</f>
        <v>56637660</v>
      </c>
      <c r="K407" s="4" cm="1">
        <f t="array" ref="K407">IFERROR(_FV(Concept_combined[[#This Row],[Asset Name]],"P/E",TRUE), "")</f>
        <v>0</v>
      </c>
      <c r="L407" t="str" cm="1">
        <f t="array" ref="L40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07" s="4" cm="1">
        <f t="array" ref="M407">IFERROR(_FV(Concept_combined[[#This Row],[Asset Name]],"Beta"), "")</f>
        <v>1.2234</v>
      </c>
    </row>
    <row r="408" spans="1:13" x14ac:dyDescent="0.2">
      <c r="A408" t="s">
        <v>1396</v>
      </c>
      <c r="B408" t="s">
        <v>2752</v>
      </c>
      <c r="C408" t="s">
        <v>961</v>
      </c>
      <c r="D408" t="e" vm="403">
        <v>#VALUE!</v>
      </c>
      <c r="E408" t="str" cm="1">
        <f t="array" ref="E408">IFERROR(_FV(Concept_combined[[#This Row],[Asset Name]],"Industry"), "Undefined")</f>
        <v>Telecommunications Services</v>
      </c>
      <c r="F408" s="6" cm="1">
        <f t="array" ref="F408">IFERROR(_FV(Concept_combined[[#This Row],[Asset Name]],"Price"), 0)</f>
        <v>20.55</v>
      </c>
      <c r="G408" s="5" cm="1">
        <f t="array" ref="G408">IFERROR(_FV(Concept_combined[[#This Row],[Asset Name]],"Volume"), 0)</f>
        <v>600123</v>
      </c>
      <c r="H408" s="7" cm="1">
        <f t="array" ref="H408">IFERROR(_FV(Concept_combined[[#This Row],[Asset Name]],"Market cap",TRUE), 0)</f>
        <v>2178300000</v>
      </c>
      <c r="I40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08" s="5" cm="1">
        <f t="array" ref="J408">IFERROR(_FV(Concept_combined[[#This Row],[Asset Name]],"Shares outstanding",TRUE), 0)</f>
        <v>106000000</v>
      </c>
      <c r="K408" s="4" t="str" cm="1">
        <f t="array" ref="K408">IFERROR(_FV(Concept_combined[[#This Row],[Asset Name]],"P/E",TRUE), "")</f>
        <v/>
      </c>
      <c r="L408" t="str" cm="1">
        <f t="array" ref="L40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08" s="4" cm="1">
        <f t="array" ref="M408">IFERROR(_FV(Concept_combined[[#This Row],[Asset Name]],"Beta"), "")</f>
        <v>0.85640000000000005</v>
      </c>
    </row>
    <row r="409" spans="1:13" x14ac:dyDescent="0.2">
      <c r="A409" t="s">
        <v>1397</v>
      </c>
      <c r="B409" t="s">
        <v>2752</v>
      </c>
      <c r="C409" t="s">
        <v>961</v>
      </c>
      <c r="D409" t="e" vm="404">
        <v>#VALUE!</v>
      </c>
      <c r="E409" t="str" cm="1">
        <f t="array" ref="E409">IFERROR(_FV(Concept_combined[[#This Row],[Asset Name]],"Industry"), "Undefined")</f>
        <v>Media &amp; Publishing</v>
      </c>
      <c r="F409" s="6" cm="1">
        <f t="array" ref="F409">IFERROR(_FV(Concept_combined[[#This Row],[Asset Name]],"Price"), 0)</f>
        <v>13.64</v>
      </c>
      <c r="G409" s="5" cm="1">
        <f t="array" ref="G409">IFERROR(_FV(Concept_combined[[#This Row],[Asset Name]],"Volume"), 0)</f>
        <v>4</v>
      </c>
      <c r="H409" s="7" cm="1">
        <f t="array" ref="H409">IFERROR(_FV(Concept_combined[[#This Row],[Asset Name]],"Market cap",TRUE), 0)</f>
        <v>2313416292</v>
      </c>
      <c r="I40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09" s="5" cm="1">
        <f t="array" ref="J409">IFERROR(_FV(Concept_combined[[#This Row],[Asset Name]],"Shares outstanding",TRUE), 0)</f>
        <v>169605300</v>
      </c>
      <c r="K409" s="4" cm="1">
        <f t="array" ref="K409">IFERROR(_FV(Concept_combined[[#This Row],[Asset Name]],"P/E",TRUE), "")</f>
        <v>4.7732000000000001</v>
      </c>
      <c r="L409" t="str" cm="1">
        <f t="array" ref="L40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409" s="4" cm="1">
        <f t="array" ref="M409">IFERROR(_FV(Concept_combined[[#This Row],[Asset Name]],"Beta"), "")</f>
        <v>0.51939999999999997</v>
      </c>
    </row>
    <row r="410" spans="1:13" x14ac:dyDescent="0.2">
      <c r="A410" t="s">
        <v>1398</v>
      </c>
      <c r="B410" t="s">
        <v>2752</v>
      </c>
      <c r="C410" t="s">
        <v>961</v>
      </c>
      <c r="D410" t="e" vm="405">
        <v>#VALUE!</v>
      </c>
      <c r="E410" t="str" cm="1">
        <f t="array" ref="E410">IFERROR(_FV(Concept_combined[[#This Row],[Asset Name]],"Industry"), "Undefined")</f>
        <v>Household Goods</v>
      </c>
      <c r="F410" s="6" cm="1">
        <f t="array" ref="F410">IFERROR(_FV(Concept_combined[[#This Row],[Asset Name]],"Price"), 0)</f>
        <v>91.32</v>
      </c>
      <c r="G410" s="5" cm="1">
        <f t="array" ref="G410">IFERROR(_FV(Concept_combined[[#This Row],[Asset Name]],"Volume"), 0)</f>
        <v>29</v>
      </c>
      <c r="H410" s="7" cm="1">
        <f t="array" ref="H410">IFERROR(_FV(Concept_combined[[#This Row],[Asset Name]],"Market cap",TRUE), 0)</f>
        <v>2053198000</v>
      </c>
      <c r="I41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10" s="5" cm="1">
        <f t="array" ref="J410">IFERROR(_FV(Concept_combined[[#This Row],[Asset Name]],"Shares outstanding",TRUE), 0)</f>
        <v>22813320</v>
      </c>
      <c r="K410" s="4" cm="1">
        <f t="array" ref="K410">IFERROR(_FV(Concept_combined[[#This Row],[Asset Name]],"P/E",TRUE), "")</f>
        <v>12.952299999999999</v>
      </c>
      <c r="L410" t="str" cm="1">
        <f t="array" ref="L41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410" s="4" cm="1">
        <f t="array" ref="M410">IFERROR(_FV(Concept_combined[[#This Row],[Asset Name]],"Beta"), "")</f>
        <v>0.84260000000000002</v>
      </c>
    </row>
    <row r="411" spans="1:13" x14ac:dyDescent="0.2">
      <c r="A411" t="s">
        <v>1399</v>
      </c>
      <c r="B411" t="s">
        <v>2752</v>
      </c>
      <c r="C411" t="s">
        <v>961</v>
      </c>
      <c r="D411" t="e" vm="406">
        <v>#VALUE!</v>
      </c>
      <c r="E411" t="str" cm="1">
        <f t="array" ref="E411">IFERROR(_FV(Concept_combined[[#This Row],[Asset Name]],"Industry"), "Undefined")</f>
        <v>Oil &amp; Gas Related Equipment and Services</v>
      </c>
      <c r="F411" s="6" cm="1">
        <f t="array" ref="F411">IFERROR(_FV(Concept_combined[[#This Row],[Asset Name]],"Price"), 0)</f>
        <v>22.58</v>
      </c>
      <c r="G411" s="5" cm="1">
        <f t="array" ref="G411">IFERROR(_FV(Concept_combined[[#This Row],[Asset Name]],"Volume"), 0)</f>
        <v>1081712</v>
      </c>
      <c r="H411" s="7" cm="1">
        <f t="array" ref="H411">IFERROR(_FV(Concept_combined[[#This Row],[Asset Name]],"Market cap",TRUE), 0)</f>
        <v>2635449000</v>
      </c>
      <c r="I41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411" s="5" cm="1">
        <f t="array" ref="J411">IFERROR(_FV(Concept_combined[[#This Row],[Asset Name]],"Shares outstanding",TRUE), 0)</f>
        <v>117287400</v>
      </c>
      <c r="K411" s="4" t="str" cm="1">
        <f t="array" ref="K411">IFERROR(_FV(Concept_combined[[#This Row],[Asset Name]],"P/E",TRUE), "")</f>
        <v/>
      </c>
      <c r="L411" t="str" cm="1">
        <f t="array" ref="L41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11" s="4" cm="1">
        <f t="array" ref="M411">IFERROR(_FV(Concept_combined[[#This Row],[Asset Name]],"Beta"), "")</f>
        <v>1.0194000000000001</v>
      </c>
    </row>
    <row r="412" spans="1:13" x14ac:dyDescent="0.2">
      <c r="A412" t="s">
        <v>1400</v>
      </c>
      <c r="B412" t="s">
        <v>2752</v>
      </c>
      <c r="C412" t="s">
        <v>961</v>
      </c>
      <c r="D412" t="e" vm="407">
        <v>#VALUE!</v>
      </c>
      <c r="E412" t="str" cm="1">
        <f t="array" ref="E412">IFERROR(_FV(Concept_combined[[#This Row],[Asset Name]],"Industry"), "Undefined")</f>
        <v>Aerospace &amp; Defense</v>
      </c>
      <c r="F412" s="6" cm="1">
        <f t="array" ref="F412">IFERROR(_FV(Concept_combined[[#This Row],[Asset Name]],"Price"), 0)</f>
        <v>72.05</v>
      </c>
      <c r="G412" s="5" cm="1">
        <f t="array" ref="G412">IFERROR(_FV(Concept_combined[[#This Row],[Asset Name]],"Volume"), 0)</f>
        <v>1</v>
      </c>
      <c r="H412" s="7" cm="1">
        <f t="array" ref="H412">IFERROR(_FV(Concept_combined[[#This Row],[Asset Name]],"Market cap",TRUE), 0)</f>
        <v>2552519673</v>
      </c>
      <c r="I41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12" s="5" cm="1">
        <f t="array" ref="J412">IFERROR(_FV(Concept_combined[[#This Row],[Asset Name]],"Shares outstanding",TRUE), 0)</f>
        <v>35427060</v>
      </c>
      <c r="K412" s="4" cm="1">
        <f t="array" ref="K412">IFERROR(_FV(Concept_combined[[#This Row],[Asset Name]],"P/E",TRUE), "")</f>
        <v>42.273400000000002</v>
      </c>
      <c r="L412" t="str" cm="1">
        <f t="array" ref="L41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12" s="4" cm="1">
        <f t="array" ref="M412">IFERROR(_FV(Concept_combined[[#This Row],[Asset Name]],"Beta"), "")</f>
        <v>1.5465</v>
      </c>
    </row>
    <row r="413" spans="1:13" x14ac:dyDescent="0.2">
      <c r="A413" t="s">
        <v>1401</v>
      </c>
      <c r="B413" t="s">
        <v>2752</v>
      </c>
      <c r="C413" t="s">
        <v>961</v>
      </c>
      <c r="D413" t="e" vm="408">
        <v>#VALUE!</v>
      </c>
      <c r="E413" t="str" cm="1">
        <f t="array" ref="E413">IFERROR(_FV(Concept_combined[[#This Row],[Asset Name]],"Industry"), "Undefined")</f>
        <v>Electronic Equipment &amp; Parts</v>
      </c>
      <c r="F413" s="6" cm="1">
        <f t="array" ref="F413">IFERROR(_FV(Concept_combined[[#This Row],[Asset Name]],"Price"), 0)</f>
        <v>137.16</v>
      </c>
      <c r="G413" s="5" cm="1">
        <f t="array" ref="G413">IFERROR(_FV(Concept_combined[[#This Row],[Asset Name]],"Volume"), 0)</f>
        <v>84560</v>
      </c>
      <c r="H413" s="7" cm="1">
        <f t="array" ref="H413">IFERROR(_FV(Concept_combined[[#This Row],[Asset Name]],"Market cap",TRUE), 0)</f>
        <v>2333627000</v>
      </c>
      <c r="I41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13" s="5" cm="1">
        <f t="array" ref="J413">IFERROR(_FV(Concept_combined[[#This Row],[Asset Name]],"Shares outstanding",TRUE), 0)</f>
        <v>17048700</v>
      </c>
      <c r="K413" s="4" cm="1">
        <f t="array" ref="K413">IFERROR(_FV(Concept_combined[[#This Row],[Asset Name]],"P/E",TRUE), "")</f>
        <v>18.8796</v>
      </c>
      <c r="L413" t="str" cm="1">
        <f t="array" ref="L41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413" s="4" cm="1">
        <f t="array" ref="M413">IFERROR(_FV(Concept_combined[[#This Row],[Asset Name]],"Beta"), "")</f>
        <v>1.0889</v>
      </c>
    </row>
    <row r="414" spans="1:13" x14ac:dyDescent="0.2">
      <c r="A414" t="s">
        <v>1402</v>
      </c>
      <c r="B414" t="s">
        <v>2752</v>
      </c>
      <c r="C414" t="s">
        <v>961</v>
      </c>
      <c r="D414" t="e" vm="409">
        <v>#VALUE!</v>
      </c>
      <c r="E414" t="str" cm="1">
        <f t="array" ref="E414">IFERROR(_FV(Concept_combined[[#This Row],[Asset Name]],"Industry"), "Undefined")</f>
        <v>Communications &amp; Networking</v>
      </c>
      <c r="F414" s="6" cm="1">
        <f t="array" ref="F414">IFERROR(_FV(Concept_combined[[#This Row],[Asset Name]],"Price"), 0)</f>
        <v>34.200000000000003</v>
      </c>
      <c r="G414" s="5" cm="1">
        <f t="array" ref="G414">IFERROR(_FV(Concept_combined[[#This Row],[Asset Name]],"Volume"), 0)</f>
        <v>451091</v>
      </c>
      <c r="H414" s="7" cm="1">
        <f t="array" ref="H414">IFERROR(_FV(Concept_combined[[#This Row],[Asset Name]],"Market cap",TRUE), 0)</f>
        <v>2240956710</v>
      </c>
      <c r="I41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14" s="5" cm="1">
        <f t="array" ref="J414">IFERROR(_FV(Concept_combined[[#This Row],[Asset Name]],"Shares outstanding",TRUE), 0)</f>
        <v>65525050</v>
      </c>
      <c r="K414" s="4" cm="1">
        <f t="array" ref="K414">IFERROR(_FV(Concept_combined[[#This Row],[Asset Name]],"P/E",TRUE), "")</f>
        <v>122.717</v>
      </c>
      <c r="L414" t="str" cm="1">
        <f t="array" ref="L41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14" s="4" cm="1">
        <f t="array" ref="M414">IFERROR(_FV(Concept_combined[[#This Row],[Asset Name]],"Beta"), "")</f>
        <v>1.7641</v>
      </c>
    </row>
    <row r="415" spans="1:13" x14ac:dyDescent="0.2">
      <c r="A415" t="s">
        <v>1403</v>
      </c>
      <c r="B415" t="s">
        <v>2752</v>
      </c>
      <c r="C415" t="s">
        <v>961</v>
      </c>
      <c r="D415" t="e" vm="410">
        <v>#VALUE!</v>
      </c>
      <c r="E415" t="str" cm="1">
        <f t="array" ref="E415">IFERROR(_FV(Concept_combined[[#This Row],[Asset Name]],"Industry"), "Undefined")</f>
        <v>Freight &amp; Logistics Services</v>
      </c>
      <c r="F415" s="6" cm="1">
        <f t="array" ref="F415">IFERROR(_FV(Concept_combined[[#This Row],[Asset Name]],"Price"), 0)</f>
        <v>35.81</v>
      </c>
      <c r="G415" s="5" cm="1">
        <f t="array" ref="G415">IFERROR(_FV(Concept_combined[[#This Row],[Asset Name]],"Volume"), 0)</f>
        <v>982183</v>
      </c>
      <c r="H415" s="7" cm="1">
        <f t="array" ref="H415">IFERROR(_FV(Concept_combined[[#This Row],[Asset Name]],"Market cap",TRUE), 0)</f>
        <v>2270813442</v>
      </c>
      <c r="I41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15" s="5" cm="1">
        <f t="array" ref="J415">IFERROR(_FV(Concept_combined[[#This Row],[Asset Name]],"Shares outstanding",TRUE), 0)</f>
        <v>63412830</v>
      </c>
      <c r="K415" s="4" cm="1">
        <f t="array" ref="K415">IFERROR(_FV(Concept_combined[[#This Row],[Asset Name]],"P/E",TRUE), "")</f>
        <v>27.339200000000002</v>
      </c>
      <c r="L415" t="str" cm="1">
        <f t="array" ref="L41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15" s="4" cm="1">
        <f t="array" ref="M415">IFERROR(_FV(Concept_combined[[#This Row],[Asset Name]],"Beta"), "")</f>
        <v>0.79779999999999995</v>
      </c>
    </row>
    <row r="416" spans="1:13" x14ac:dyDescent="0.2">
      <c r="A416" t="s">
        <v>1405</v>
      </c>
      <c r="B416" t="s">
        <v>2752</v>
      </c>
      <c r="C416" t="s">
        <v>961</v>
      </c>
      <c r="D416" t="e" vm="411">
        <v>#VALUE!</v>
      </c>
      <c r="E416" t="str" cm="1">
        <f t="array" ref="E416">IFERROR(_FV(Concept_combined[[#This Row],[Asset Name]],"Industry"), "Undefined")</f>
        <v>Semiconductors &amp; Semiconductor Equipment</v>
      </c>
      <c r="F416" s="6" cm="1">
        <f t="array" ref="F416">IFERROR(_FV(Concept_combined[[#This Row],[Asset Name]],"Price"), 0)</f>
        <v>56.1</v>
      </c>
      <c r="G416" s="5" cm="1">
        <f t="array" ref="G416">IFERROR(_FV(Concept_combined[[#This Row],[Asset Name]],"Volume"), 0)</f>
        <v>393350</v>
      </c>
      <c r="H416" s="7" cm="1">
        <f t="array" ref="H416">IFERROR(_FV(Concept_combined[[#This Row],[Asset Name]],"Market cap",TRUE), 0)</f>
        <v>2299270842</v>
      </c>
      <c r="I41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16" s="5" cm="1">
        <f t="array" ref="J416">IFERROR(_FV(Concept_combined[[#This Row],[Asset Name]],"Shares outstanding",TRUE), 0)</f>
        <v>40985220</v>
      </c>
      <c r="K416" s="4" cm="1">
        <f t="array" ref="K416">IFERROR(_FV(Concept_combined[[#This Row],[Asset Name]],"P/E",TRUE), "")</f>
        <v>0</v>
      </c>
      <c r="L416" t="str" cm="1">
        <f t="array" ref="L41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16" s="4" cm="1">
        <f t="array" ref="M416">IFERROR(_FV(Concept_combined[[#This Row],[Asset Name]],"Beta"), "")</f>
        <v>1.5873999999999999</v>
      </c>
    </row>
    <row r="417" spans="1:13" x14ac:dyDescent="0.2">
      <c r="A417" t="s">
        <v>1406</v>
      </c>
      <c r="B417" t="s">
        <v>2752</v>
      </c>
      <c r="C417" t="s">
        <v>961</v>
      </c>
      <c r="D417" t="e" vm="412">
        <v>#VALUE!</v>
      </c>
      <c r="E417" t="str" cm="1">
        <f t="array" ref="E417">IFERROR(_FV(Concept_combined[[#This Row],[Asset Name]],"Industry"), "Undefined")</f>
        <v>Metals &amp; Mining</v>
      </c>
      <c r="F417" s="6" cm="1">
        <f t="array" ref="F417">IFERROR(_FV(Concept_combined[[#This Row],[Asset Name]],"Price"), 0)</f>
        <v>106.14</v>
      </c>
      <c r="G417" s="5" cm="1">
        <f t="array" ref="G417">IFERROR(_FV(Concept_combined[[#This Row],[Asset Name]],"Volume"), 0)</f>
        <v>75394</v>
      </c>
      <c r="H417" s="7" cm="1">
        <f t="array" ref="H417">IFERROR(_FV(Concept_combined[[#This Row],[Asset Name]],"Market cap",TRUE), 0)</f>
        <v>2176329000</v>
      </c>
      <c r="I41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17" s="5" cm="1">
        <f t="array" ref="J417">IFERROR(_FV(Concept_combined[[#This Row],[Asset Name]],"Shares outstanding",TRUE), 0)</f>
        <v>20730900</v>
      </c>
      <c r="K417" s="4" cm="1">
        <f t="array" ref="K417">IFERROR(_FV(Concept_combined[[#This Row],[Asset Name]],"P/E",TRUE), "")</f>
        <v>26.595800000000001</v>
      </c>
      <c r="L417" t="str" cm="1">
        <f t="array" ref="L41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17" s="4" cm="1">
        <f t="array" ref="M417">IFERROR(_FV(Concept_combined[[#This Row],[Asset Name]],"Beta"), "")</f>
        <v>1.1876</v>
      </c>
    </row>
    <row r="418" spans="1:13" x14ac:dyDescent="0.2">
      <c r="A418" t="s">
        <v>1407</v>
      </c>
      <c r="B418" t="s">
        <v>2752</v>
      </c>
      <c r="C418" t="s">
        <v>961</v>
      </c>
      <c r="D418" t="e" vm="413">
        <v>#VALUE!</v>
      </c>
      <c r="E418" t="str" cm="1">
        <f t="array" ref="E418">IFERROR(_FV(Concept_combined[[#This Row],[Asset Name]],"Industry"), "Undefined")</f>
        <v>Semiconductors &amp; Semiconductor Equipment</v>
      </c>
      <c r="F418" s="6" cm="1">
        <f t="array" ref="F418">IFERROR(_FV(Concept_combined[[#This Row],[Asset Name]],"Price"), 0)</f>
        <v>119.4</v>
      </c>
      <c r="G418" s="5" cm="1">
        <f t="array" ref="G418">IFERROR(_FV(Concept_combined[[#This Row],[Asset Name]],"Volume"), 0)</f>
        <v>121781</v>
      </c>
      <c r="H418" s="7" cm="1">
        <f t="array" ref="H418">IFERROR(_FV(Concept_combined[[#This Row],[Asset Name]],"Market cap",TRUE), 0)</f>
        <v>2167151000</v>
      </c>
      <c r="I41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18" s="5" cm="1">
        <f t="array" ref="J418">IFERROR(_FV(Concept_combined[[#This Row],[Asset Name]],"Shares outstanding",TRUE), 0)</f>
        <v>18656610</v>
      </c>
      <c r="K418" s="4" cm="1">
        <f t="array" ref="K418">IFERROR(_FV(Concept_combined[[#This Row],[Asset Name]],"P/E",TRUE), "")</f>
        <v>32.923400000000001</v>
      </c>
      <c r="L418" t="str" cm="1">
        <f t="array" ref="L41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18" s="4" cm="1">
        <f t="array" ref="M418">IFERROR(_FV(Concept_combined[[#This Row],[Asset Name]],"Beta"), "")</f>
        <v>0.53610000000000002</v>
      </c>
    </row>
    <row r="419" spans="1:13" x14ac:dyDescent="0.2">
      <c r="A419" t="s">
        <v>1409</v>
      </c>
      <c r="B419" t="s">
        <v>2752</v>
      </c>
      <c r="C419" t="s">
        <v>961</v>
      </c>
      <c r="D419" t="e" vm="414">
        <v>#VALUE!</v>
      </c>
      <c r="E419" t="str" cm="1">
        <f t="array" ref="E419">IFERROR(_FV(Concept_combined[[#This Row],[Asset Name]],"Industry"), "Undefined")</f>
        <v>Machinery, Equipment &amp; Components</v>
      </c>
      <c r="F419" s="6" cm="1">
        <f t="array" ref="F419">IFERROR(_FV(Concept_combined[[#This Row],[Asset Name]],"Price"), 0)</f>
        <v>168.05</v>
      </c>
      <c r="G419" s="5" cm="1">
        <f t="array" ref="G419">IFERROR(_FV(Concept_combined[[#This Row],[Asset Name]],"Volume"), 0)</f>
        <v>97015</v>
      </c>
      <c r="H419" s="7" cm="1">
        <f t="array" ref="H419">IFERROR(_FV(Concept_combined[[#This Row],[Asset Name]],"Market cap",TRUE), 0)</f>
        <v>2025454554</v>
      </c>
      <c r="I41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19" s="5" cm="1">
        <f t="array" ref="J419">IFERROR(_FV(Concept_combined[[#This Row],[Asset Name]],"Shares outstanding",TRUE), 0)</f>
        <v>12052690</v>
      </c>
      <c r="K419" s="4" cm="1">
        <f t="array" ref="K419">IFERROR(_FV(Concept_combined[[#This Row],[Asset Name]],"P/E",TRUE), "")</f>
        <v>14.9473</v>
      </c>
      <c r="L419" t="str" cm="1">
        <f t="array" ref="L41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419" s="4" cm="1">
        <f t="array" ref="M419">IFERROR(_FV(Concept_combined[[#This Row],[Asset Name]],"Beta"), "")</f>
        <v>1.0369999999999999</v>
      </c>
    </row>
    <row r="420" spans="1:13" x14ac:dyDescent="0.2">
      <c r="A420" t="s">
        <v>1410</v>
      </c>
      <c r="B420" t="s">
        <v>2752</v>
      </c>
      <c r="C420" t="s">
        <v>961</v>
      </c>
      <c r="D420" t="e" vm="415">
        <v>#VALUE!</v>
      </c>
      <c r="E420" t="str" cm="1">
        <f t="array" ref="E420">IFERROR(_FV(Concept_combined[[#This Row],[Asset Name]],"Industry"), "Undefined")</f>
        <v>Renewable Energy</v>
      </c>
      <c r="F420" s="6" cm="1">
        <f t="array" ref="F420">IFERROR(_FV(Concept_combined[[#This Row],[Asset Name]],"Price"), 0)</f>
        <v>2.27</v>
      </c>
      <c r="G420" s="5" cm="1">
        <f t="array" ref="G420">IFERROR(_FV(Concept_combined[[#This Row],[Asset Name]],"Volume"), 0)</f>
        <v>311285</v>
      </c>
      <c r="H420" s="7" cm="1">
        <f t="array" ref="H420">IFERROR(_FV(Concept_combined[[#This Row],[Asset Name]],"Market cap",TRUE), 0)</f>
        <v>1685609157</v>
      </c>
      <c r="I42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20" s="5" cm="1">
        <f t="array" ref="J420">IFERROR(_FV(Concept_combined[[#This Row],[Asset Name]],"Shares outstanding",TRUE), 0)</f>
        <v>742559100</v>
      </c>
      <c r="K420" s="4" cm="1">
        <f t="array" ref="K420">IFERROR(_FV(Concept_combined[[#This Row],[Asset Name]],"P/E",TRUE), "")</f>
        <v>0</v>
      </c>
      <c r="L420" t="str" cm="1">
        <f t="array" ref="L42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20" s="4" cm="1">
        <f t="array" ref="M420">IFERROR(_FV(Concept_combined[[#This Row],[Asset Name]],"Beta"), "")</f>
        <v>1.8089</v>
      </c>
    </row>
    <row r="421" spans="1:13" x14ac:dyDescent="0.2">
      <c r="A421" t="s">
        <v>1411</v>
      </c>
      <c r="B421" t="s">
        <v>2752</v>
      </c>
      <c r="C421" t="s">
        <v>961</v>
      </c>
      <c r="D421" t="e" vm="416">
        <v>#VALUE!</v>
      </c>
      <c r="E421" t="str" cm="1">
        <f t="array" ref="E421">IFERROR(_FV(Concept_combined[[#This Row],[Asset Name]],"Industry"), "Undefined")</f>
        <v>Metals &amp; Mining</v>
      </c>
      <c r="F421" s="6" cm="1">
        <f t="array" ref="F421">IFERROR(_FV(Concept_combined[[#This Row],[Asset Name]],"Price"), 0)</f>
        <v>5.63</v>
      </c>
      <c r="G421" s="5" cm="1">
        <f t="array" ref="G421">IFERROR(_FV(Concept_combined[[#This Row],[Asset Name]],"Volume"), 0)</f>
        <v>66442</v>
      </c>
      <c r="H421" s="7" cm="1">
        <f t="array" ref="H421">IFERROR(_FV(Concept_combined[[#This Row],[Asset Name]],"Market cap",TRUE), 0)</f>
        <v>2248174415</v>
      </c>
      <c r="I42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21" s="5" cm="1">
        <f t="array" ref="J421">IFERROR(_FV(Concept_combined[[#This Row],[Asset Name]],"Shares outstanding",TRUE), 0)</f>
        <v>399320500</v>
      </c>
      <c r="K421" s="4" t="str" cm="1">
        <f t="array" ref="K421">IFERROR(_FV(Concept_combined[[#This Row],[Asset Name]],"P/E",TRUE), "")</f>
        <v/>
      </c>
      <c r="L421" t="str" cm="1">
        <f t="array" ref="L42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21" s="4" cm="1">
        <f t="array" ref="M421">IFERROR(_FV(Concept_combined[[#This Row],[Asset Name]],"Beta"), "")</f>
        <v>1.6044</v>
      </c>
    </row>
    <row r="422" spans="1:13" x14ac:dyDescent="0.2">
      <c r="A422" t="s">
        <v>1412</v>
      </c>
      <c r="B422" t="s">
        <v>2752</v>
      </c>
      <c r="C422" t="s">
        <v>961</v>
      </c>
      <c r="D422" t="e" vm="417">
        <v>#VALUE!</v>
      </c>
      <c r="E422" t="str" cm="1">
        <f t="array" ref="E422">IFERROR(_FV(Concept_combined[[#This Row],[Asset Name]],"Industry"), "Undefined")</f>
        <v>Homebuilding &amp; Construction Supplies</v>
      </c>
      <c r="F422" s="6" cm="1">
        <f t="array" ref="F422">IFERROR(_FV(Concept_combined[[#This Row],[Asset Name]],"Price"), 0)</f>
        <v>50.17</v>
      </c>
      <c r="G422" s="5" cm="1">
        <f t="array" ref="G422">IFERROR(_FV(Concept_combined[[#This Row],[Asset Name]],"Volume"), 0)</f>
        <v>301917</v>
      </c>
      <c r="H422" s="7" cm="1">
        <f t="array" ref="H422">IFERROR(_FV(Concept_combined[[#This Row],[Asset Name]],"Market cap",TRUE), 0)</f>
        <v>2357824940</v>
      </c>
      <c r="I42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22" s="5" cm="1">
        <f t="array" ref="J422">IFERROR(_FV(Concept_combined[[#This Row],[Asset Name]],"Shares outstanding",TRUE), 0)</f>
        <v>46996710</v>
      </c>
      <c r="K422" s="4" cm="1">
        <f t="array" ref="K422">IFERROR(_FV(Concept_combined[[#This Row],[Asset Name]],"P/E",TRUE), "")</f>
        <v>14.467000000000001</v>
      </c>
      <c r="L422" t="str" cm="1">
        <f t="array" ref="L42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422" s="4" cm="1">
        <f t="array" ref="M422">IFERROR(_FV(Concept_combined[[#This Row],[Asset Name]],"Beta"), "")</f>
        <v>1.8583000000000001</v>
      </c>
    </row>
    <row r="423" spans="1:13" x14ac:dyDescent="0.2">
      <c r="A423" t="s">
        <v>1413</v>
      </c>
      <c r="B423" t="s">
        <v>2752</v>
      </c>
      <c r="C423" t="s">
        <v>961</v>
      </c>
      <c r="D423" t="e" vm="418">
        <v>#VALUE!</v>
      </c>
      <c r="E423" t="str" cm="1">
        <f t="array" ref="E423">IFERROR(_FV(Concept_combined[[#This Row],[Asset Name]],"Industry"), "Undefined")</f>
        <v>Healthcare Equipment &amp; Supplies</v>
      </c>
      <c r="F423" s="6" cm="1">
        <f t="array" ref="F423">IFERROR(_FV(Concept_combined[[#This Row],[Asset Name]],"Price"), 0)</f>
        <v>23.92</v>
      </c>
      <c r="G423" s="5" cm="1">
        <f t="array" ref="G423">IFERROR(_FV(Concept_combined[[#This Row],[Asset Name]],"Volume"), 0)</f>
        <v>604621</v>
      </c>
      <c r="H423" s="7" cm="1">
        <f t="array" ref="H423">IFERROR(_FV(Concept_combined[[#This Row],[Asset Name]],"Market cap",TRUE), 0)</f>
        <v>2099219200</v>
      </c>
      <c r="I42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23" s="5" cm="1">
        <f t="array" ref="J423">IFERROR(_FV(Concept_combined[[#This Row],[Asset Name]],"Shares outstanding",TRUE), 0)</f>
        <v>87760000</v>
      </c>
      <c r="K423" s="4" cm="1">
        <f t="array" ref="K423">IFERROR(_FV(Concept_combined[[#This Row],[Asset Name]],"P/E",TRUE), "")</f>
        <v>11.959300000000001</v>
      </c>
      <c r="L423" t="str" cm="1">
        <f t="array" ref="L42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423" s="4" cm="1">
        <f t="array" ref="M423">IFERROR(_FV(Concept_combined[[#This Row],[Asset Name]],"Beta"), "")</f>
        <v>1.0437000000000001</v>
      </c>
    </row>
    <row r="424" spans="1:13" x14ac:dyDescent="0.2">
      <c r="A424" t="s">
        <v>1414</v>
      </c>
      <c r="B424" t="s">
        <v>2752</v>
      </c>
      <c r="C424" t="s">
        <v>961</v>
      </c>
      <c r="D424" t="e" vm="419">
        <v>#VALUE!</v>
      </c>
      <c r="E424" t="str" cm="1">
        <f t="array" ref="E424">IFERROR(_FV(Concept_combined[[#This Row],[Asset Name]],"Industry"), "Undefined")</f>
        <v>Oil &amp; Gas Related Equipment and Services</v>
      </c>
      <c r="F424" s="6" cm="1">
        <f t="array" ref="F424">IFERROR(_FV(Concept_combined[[#This Row],[Asset Name]],"Price"), 0)</f>
        <v>23.78</v>
      </c>
      <c r="G424" s="5" cm="1">
        <f t="array" ref="G424">IFERROR(_FV(Concept_combined[[#This Row],[Asset Name]],"Volume"), 0)</f>
        <v>1</v>
      </c>
      <c r="H424" s="7" cm="1">
        <f t="array" ref="H424">IFERROR(_FV(Concept_combined[[#This Row],[Asset Name]],"Market cap",TRUE), 0)</f>
        <v>2384675000</v>
      </c>
      <c r="I42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24" s="5" cm="1">
        <f t="array" ref="J424">IFERROR(_FV(Concept_combined[[#This Row],[Asset Name]],"Shares outstanding",TRUE), 0)</f>
        <v>101389200</v>
      </c>
      <c r="K424" s="4" cm="1">
        <f t="array" ref="K424">IFERROR(_FV(Concept_combined[[#This Row],[Asset Name]],"P/E",TRUE), "")</f>
        <v>22.412800000000001</v>
      </c>
      <c r="L424" t="str" cm="1">
        <f t="array" ref="L42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24" s="4" cm="1">
        <f t="array" ref="M424">IFERROR(_FV(Concept_combined[[#This Row],[Asset Name]],"Beta"), "")</f>
        <v>2.3969999999999998</v>
      </c>
    </row>
    <row r="425" spans="1:13" x14ac:dyDescent="0.2">
      <c r="A425" t="s">
        <v>1415</v>
      </c>
      <c r="B425" t="s">
        <v>2752</v>
      </c>
      <c r="C425" t="s">
        <v>961</v>
      </c>
      <c r="D425" t="e" vm="420">
        <v>#VALUE!</v>
      </c>
      <c r="E425" t="str" cm="1">
        <f t="array" ref="E425">IFERROR(_FV(Concept_combined[[#This Row],[Asset Name]],"Industry"), "Undefined")</f>
        <v>Professional &amp; Commercial Services</v>
      </c>
      <c r="F425" s="6" cm="1">
        <f t="array" ref="F425">IFERROR(_FV(Concept_combined[[#This Row],[Asset Name]],"Price"), 0)</f>
        <v>15.92</v>
      </c>
      <c r="G425" s="5" cm="1">
        <f t="array" ref="G425">IFERROR(_FV(Concept_combined[[#This Row],[Asset Name]],"Volume"), 0)</f>
        <v>696745</v>
      </c>
      <c r="H425" s="7" cm="1">
        <f t="array" ref="H425">IFERROR(_FV(Concept_combined[[#This Row],[Asset Name]],"Market cap",TRUE), 0)</f>
        <v>1977279920</v>
      </c>
      <c r="I42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25" s="5" cm="1">
        <f t="array" ref="J425">IFERROR(_FV(Concept_combined[[#This Row],[Asset Name]],"Shares outstanding",TRUE), 0)</f>
        <v>124201000</v>
      </c>
      <c r="K425" s="4" cm="1">
        <f t="array" ref="K425">IFERROR(_FV(Concept_combined[[#This Row],[Asset Name]],"P/E",TRUE), "")</f>
        <v>0</v>
      </c>
      <c r="L425" t="str" cm="1">
        <f t="array" ref="L42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25" s="4" cm="1">
        <f t="array" ref="M425">IFERROR(_FV(Concept_combined[[#This Row],[Asset Name]],"Beta"), "")</f>
        <v>1.802</v>
      </c>
    </row>
    <row r="426" spans="1:13" x14ac:dyDescent="0.2">
      <c r="A426" t="s">
        <v>1416</v>
      </c>
      <c r="B426" t="s">
        <v>2752</v>
      </c>
      <c r="C426" t="s">
        <v>961</v>
      </c>
      <c r="D426" t="e" vm="421">
        <v>#VALUE!</v>
      </c>
      <c r="E426" t="str" cm="1">
        <f t="array" ref="E426">IFERROR(_FV(Concept_combined[[#This Row],[Asset Name]],"Industry"), "Undefined")</f>
        <v>Leisure Products</v>
      </c>
      <c r="F426" s="6" cm="1">
        <f t="array" ref="F426">IFERROR(_FV(Concept_combined[[#This Row],[Asset Name]],"Price"), 0)</f>
        <v>37.32</v>
      </c>
      <c r="G426" s="5" cm="1">
        <f t="array" ref="G426">IFERROR(_FV(Concept_combined[[#This Row],[Asset Name]],"Volume"), 0)</f>
        <v>42</v>
      </c>
      <c r="H426" s="7" cm="1">
        <f t="array" ref="H426">IFERROR(_FV(Concept_combined[[#This Row],[Asset Name]],"Market cap",TRUE), 0)</f>
        <v>2177099146</v>
      </c>
      <c r="I42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26" s="5" cm="1">
        <f t="array" ref="J426">IFERROR(_FV(Concept_combined[[#This Row],[Asset Name]],"Shares outstanding",TRUE), 0)</f>
        <v>58335990</v>
      </c>
      <c r="K426" s="4" t="str" cm="1">
        <f t="array" ref="K426">IFERROR(_FV(Concept_combined[[#This Row],[Asset Name]],"P/E",TRUE), "")</f>
        <v/>
      </c>
      <c r="L426" t="str" cm="1">
        <f t="array" ref="L42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26" s="4" cm="1">
        <f t="array" ref="M426">IFERROR(_FV(Concept_combined[[#This Row],[Asset Name]],"Beta"), "")</f>
        <v>0.8619</v>
      </c>
    </row>
    <row r="427" spans="1:13" x14ac:dyDescent="0.2">
      <c r="A427" t="s">
        <v>1417</v>
      </c>
      <c r="B427" t="s">
        <v>2752</v>
      </c>
      <c r="C427" t="s">
        <v>961</v>
      </c>
      <c r="D427" t="e" vm="422">
        <v>#VALUE!</v>
      </c>
      <c r="E427" t="str" cm="1">
        <f t="array" ref="E427">IFERROR(_FV(Concept_combined[[#This Row],[Asset Name]],"Industry"), "Undefined")</f>
        <v>Containers &amp; Packaging</v>
      </c>
      <c r="F427" s="6" cm="1">
        <f t="array" ref="F427">IFERROR(_FV(Concept_combined[[#This Row],[Asset Name]],"Price"), 0)</f>
        <v>11.59</v>
      </c>
      <c r="G427" s="5" cm="1">
        <f t="array" ref="G427">IFERROR(_FV(Concept_combined[[#This Row],[Asset Name]],"Volume"), 0)</f>
        <v>606454</v>
      </c>
      <c r="H427" s="7" cm="1">
        <f t="array" ref="H427">IFERROR(_FV(Concept_combined[[#This Row],[Asset Name]],"Market cap",TRUE), 0)</f>
        <v>2076342705</v>
      </c>
      <c r="I42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27" s="5" cm="1">
        <f t="array" ref="J427">IFERROR(_FV(Concept_combined[[#This Row],[Asset Name]],"Shares outstanding",TRUE), 0)</f>
        <v>179149500</v>
      </c>
      <c r="K427" s="4" cm="1">
        <f t="array" ref="K427">IFERROR(_FV(Concept_combined[[#This Row],[Asset Name]],"P/E",TRUE), "")</f>
        <v>0</v>
      </c>
      <c r="L427" t="str" cm="1">
        <f t="array" ref="L42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27" s="4" cm="1">
        <f t="array" ref="M427">IFERROR(_FV(Concept_combined[[#This Row],[Asset Name]],"Beta"), "")</f>
        <v>1.3097000000000001</v>
      </c>
    </row>
    <row r="428" spans="1:13" x14ac:dyDescent="0.2">
      <c r="A428" t="s">
        <v>1418</v>
      </c>
      <c r="B428" t="s">
        <v>2752</v>
      </c>
      <c r="C428" t="s">
        <v>961</v>
      </c>
      <c r="D428" t="e" vm="423">
        <v>#VALUE!</v>
      </c>
      <c r="E428" t="str" cm="1">
        <f t="array" ref="E428">IFERROR(_FV(Concept_combined[[#This Row],[Asset Name]],"Industry"), "Undefined")</f>
        <v>Machinery, Equipment &amp; Components</v>
      </c>
      <c r="F428" s="6" cm="1">
        <f t="array" ref="F428">IFERROR(_FV(Concept_combined[[#This Row],[Asset Name]],"Price"), 0)</f>
        <v>38.06</v>
      </c>
      <c r="G428" s="5" cm="1">
        <f t="array" ref="G428">IFERROR(_FV(Concept_combined[[#This Row],[Asset Name]],"Volume"), 0)</f>
        <v>268329</v>
      </c>
      <c r="H428" s="7" cm="1">
        <f t="array" ref="H428">IFERROR(_FV(Concept_combined[[#This Row],[Asset Name]],"Market cap",TRUE), 0)</f>
        <v>2066663709</v>
      </c>
      <c r="I42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28" s="5" cm="1">
        <f t="array" ref="J428">IFERROR(_FV(Concept_combined[[#This Row],[Asset Name]],"Shares outstanding",TRUE), 0)</f>
        <v>54300150</v>
      </c>
      <c r="K428" s="4" cm="1">
        <f t="array" ref="K428">IFERROR(_FV(Concept_combined[[#This Row],[Asset Name]],"P/E",TRUE), "")</f>
        <v>25.661300000000001</v>
      </c>
      <c r="L428" t="str" cm="1">
        <f t="array" ref="L42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28" s="4" cm="1">
        <f t="array" ref="M428">IFERROR(_FV(Concept_combined[[#This Row],[Asset Name]],"Beta"), "")</f>
        <v>1.1565000000000001</v>
      </c>
    </row>
    <row r="429" spans="1:13" x14ac:dyDescent="0.2">
      <c r="A429" t="s">
        <v>1419</v>
      </c>
      <c r="B429" t="s">
        <v>2752</v>
      </c>
      <c r="C429" t="s">
        <v>961</v>
      </c>
      <c r="D429" t="e" vm="424">
        <v>#VALUE!</v>
      </c>
      <c r="E429" t="str" cm="1">
        <f t="array" ref="E429">IFERROR(_FV(Concept_combined[[#This Row],[Asset Name]],"Industry"), "Undefined")</f>
        <v>Healthcare Providers &amp; Services</v>
      </c>
      <c r="F429" s="6" cm="1">
        <f t="array" ref="F429">IFERROR(_FV(Concept_combined[[#This Row],[Asset Name]],"Price"), 0)</f>
        <v>49.77</v>
      </c>
      <c r="G429" s="5" cm="1">
        <f t="array" ref="G429">IFERROR(_FV(Concept_combined[[#This Row],[Asset Name]],"Volume"), 0)</f>
        <v>1</v>
      </c>
      <c r="H429" s="7" cm="1">
        <f t="array" ref="H429">IFERROR(_FV(Concept_combined[[#This Row],[Asset Name]],"Market cap",TRUE), 0)</f>
        <v>1891119150</v>
      </c>
      <c r="I42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29" s="5" cm="1">
        <f t="array" ref="J429">IFERROR(_FV(Concept_combined[[#This Row],[Asset Name]],"Shares outstanding",TRUE), 0)</f>
        <v>37997170</v>
      </c>
      <c r="K429" s="4" cm="1">
        <f t="array" ref="K429">IFERROR(_FV(Concept_combined[[#This Row],[Asset Name]],"P/E",TRUE), "")</f>
        <v>13.3916</v>
      </c>
      <c r="L429" t="str" cm="1">
        <f t="array" ref="L42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429" s="4" cm="1">
        <f t="array" ref="M429">IFERROR(_FV(Concept_combined[[#This Row],[Asset Name]],"Beta"), "")</f>
        <v>0.1268</v>
      </c>
    </row>
    <row r="430" spans="1:13" x14ac:dyDescent="0.2">
      <c r="A430" t="s">
        <v>1420</v>
      </c>
      <c r="B430" t="s">
        <v>2752</v>
      </c>
      <c r="C430" t="s">
        <v>961</v>
      </c>
      <c r="D430" t="e" vm="425">
        <v>#VALUE!</v>
      </c>
      <c r="E430" t="str" cm="1">
        <f t="array" ref="E430">IFERROR(_FV(Concept_combined[[#This Row],[Asset Name]],"Industry"), "Undefined")</f>
        <v>Banking Services</v>
      </c>
      <c r="F430" s="6" cm="1">
        <f t="array" ref="F430">IFERROR(_FV(Concept_combined[[#This Row],[Asset Name]],"Price"), 0)</f>
        <v>45.41</v>
      </c>
      <c r="G430" s="5" cm="1">
        <f t="array" ref="G430">IFERROR(_FV(Concept_combined[[#This Row],[Asset Name]],"Volume"), 0)</f>
        <v>770334</v>
      </c>
      <c r="H430" s="7" cm="1">
        <f t="array" ref="H430">IFERROR(_FV(Concept_combined[[#This Row],[Asset Name]],"Market cap",TRUE), 0)</f>
        <v>2251626241</v>
      </c>
      <c r="I43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30" s="5" cm="1">
        <f t="array" ref="J430">IFERROR(_FV(Concept_combined[[#This Row],[Asset Name]],"Shares outstanding",TRUE), 0)</f>
        <v>49584370</v>
      </c>
      <c r="K430" s="4" cm="1">
        <f t="array" ref="K430">IFERROR(_FV(Concept_combined[[#This Row],[Asset Name]],"P/E",TRUE), "")</f>
        <v>5.4497</v>
      </c>
      <c r="L430" t="str" cm="1">
        <f t="array" ref="L43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430" s="4" cm="1">
        <f t="array" ref="M430">IFERROR(_FV(Concept_combined[[#This Row],[Asset Name]],"Beta"), "")</f>
        <v>1.9776</v>
      </c>
    </row>
    <row r="431" spans="1:13" x14ac:dyDescent="0.2">
      <c r="A431" t="s">
        <v>1421</v>
      </c>
      <c r="B431" t="s">
        <v>2752</v>
      </c>
      <c r="C431" t="s">
        <v>961</v>
      </c>
      <c r="D431" t="e" vm="426">
        <v>#VALUE!</v>
      </c>
      <c r="E431" t="str" cm="1">
        <f t="array" ref="E431">IFERROR(_FV(Concept_combined[[#This Row],[Asset Name]],"Industry"), "Undefined")</f>
        <v>Healthcare Providers &amp; Services</v>
      </c>
      <c r="F431" s="6" cm="1">
        <f t="array" ref="F431">IFERROR(_FV(Concept_combined[[#This Row],[Asset Name]],"Price"), 0)</f>
        <v>17.16</v>
      </c>
      <c r="G431" s="5" cm="1">
        <f t="array" ref="G431">IFERROR(_FV(Concept_combined[[#This Row],[Asset Name]],"Volume"), 0)</f>
        <v>416119</v>
      </c>
      <c r="H431" s="7" cm="1">
        <f t="array" ref="H431">IFERROR(_FV(Concept_combined[[#This Row],[Asset Name]],"Market cap",TRUE), 0)</f>
        <v>2047493448</v>
      </c>
      <c r="I43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31" s="5" cm="1">
        <f t="array" ref="J431">IFERROR(_FV(Concept_combined[[#This Row],[Asset Name]],"Shares outstanding",TRUE), 0)</f>
        <v>119317800</v>
      </c>
      <c r="K431" s="4" cm="1">
        <f t="array" ref="K431">IFERROR(_FV(Concept_combined[[#This Row],[Asset Name]],"P/E",TRUE), "")</f>
        <v>114.24769999999999</v>
      </c>
      <c r="L431" t="str" cm="1">
        <f t="array" ref="L43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31" s="4" cm="1">
        <f t="array" ref="M431">IFERROR(_FV(Concept_combined[[#This Row],[Asset Name]],"Beta"), "")</f>
        <v>0.78700000000000003</v>
      </c>
    </row>
    <row r="432" spans="1:13" x14ac:dyDescent="0.2">
      <c r="A432" t="s">
        <v>1422</v>
      </c>
      <c r="B432" t="s">
        <v>2752</v>
      </c>
      <c r="C432" t="s">
        <v>961</v>
      </c>
      <c r="D432" t="e" vm="427">
        <v>#VALUE!</v>
      </c>
      <c r="E432" t="str" cm="1">
        <f t="array" ref="E432">IFERROR(_FV(Concept_combined[[#This Row],[Asset Name]],"Industry"), "Undefined")</f>
        <v>Homebuilding &amp; Construction Supplies</v>
      </c>
      <c r="F432" s="6" cm="1">
        <f t="array" ref="F432">IFERROR(_FV(Concept_combined[[#This Row],[Asset Name]],"Price"), 0)</f>
        <v>14.61</v>
      </c>
      <c r="G432" s="5" cm="1">
        <f t="array" ref="G432">IFERROR(_FV(Concept_combined[[#This Row],[Asset Name]],"Volume"), 0)</f>
        <v>974960</v>
      </c>
      <c r="H432" s="7" cm="1">
        <f t="array" ref="H432">IFERROR(_FV(Concept_combined[[#This Row],[Asset Name]],"Market cap",TRUE), 0)</f>
        <v>1855519674</v>
      </c>
      <c r="I43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32" s="5" cm="1">
        <f t="array" ref="J432">IFERROR(_FV(Concept_combined[[#This Row],[Asset Name]],"Shares outstanding",TRUE), 0)</f>
        <v>127003400</v>
      </c>
      <c r="K432" s="4" cm="1">
        <f t="array" ref="K432">IFERROR(_FV(Concept_combined[[#This Row],[Asset Name]],"P/E",TRUE), "")</f>
        <v>10.302</v>
      </c>
      <c r="L432" t="str" cm="1">
        <f t="array" ref="L43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432" s="4" cm="1">
        <f t="array" ref="M432">IFERROR(_FV(Concept_combined[[#This Row],[Asset Name]],"Beta"), "")</f>
        <v>1.2529999999999999</v>
      </c>
    </row>
    <row r="433" spans="1:13" x14ac:dyDescent="0.2">
      <c r="A433" t="s">
        <v>1423</v>
      </c>
      <c r="B433" t="s">
        <v>2752</v>
      </c>
      <c r="C433" t="s">
        <v>961</v>
      </c>
      <c r="D433" t="e" vm="428">
        <v>#VALUE!</v>
      </c>
      <c r="E433" t="str" cm="1">
        <f t="array" ref="E433">IFERROR(_FV(Concept_combined[[#This Row],[Asset Name]],"Industry"), "Undefined")</f>
        <v>Pharmaceuticals</v>
      </c>
      <c r="F433" s="6" cm="1">
        <f t="array" ref="F433">IFERROR(_FV(Concept_combined[[#This Row],[Asset Name]],"Price"), 0)</f>
        <v>37.58</v>
      </c>
      <c r="G433" s="5" cm="1">
        <f t="array" ref="G433">IFERROR(_FV(Concept_combined[[#This Row],[Asset Name]],"Volume"), 0)</f>
        <v>144</v>
      </c>
      <c r="H433" s="7" cm="1">
        <f t="array" ref="H433">IFERROR(_FV(Concept_combined[[#This Row],[Asset Name]],"Market cap",TRUE), 0)</f>
        <v>1837735656</v>
      </c>
      <c r="I43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33" s="5" cm="1">
        <f t="array" ref="J433">IFERROR(_FV(Concept_combined[[#This Row],[Asset Name]],"Shares outstanding",TRUE), 0)</f>
        <v>48901960</v>
      </c>
      <c r="K433" s="4" cm="1">
        <f t="array" ref="K433">IFERROR(_FV(Concept_combined[[#This Row],[Asset Name]],"P/E",TRUE), "")</f>
        <v>12.9519</v>
      </c>
      <c r="L433" t="str" cm="1">
        <f t="array" ref="L43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433" s="4" cm="1">
        <f t="array" ref="M433">IFERROR(_FV(Concept_combined[[#This Row],[Asset Name]],"Beta"), "")</f>
        <v>0.79600000000000004</v>
      </c>
    </row>
    <row r="434" spans="1:13" x14ac:dyDescent="0.2">
      <c r="A434" t="s">
        <v>1425</v>
      </c>
      <c r="B434" t="s">
        <v>2752</v>
      </c>
      <c r="C434" t="s">
        <v>961</v>
      </c>
      <c r="D434" t="e" vm="429">
        <v>#VALUE!</v>
      </c>
      <c r="E434" t="str" cm="1">
        <f t="array" ref="E434">IFERROR(_FV(Concept_combined[[#This Row],[Asset Name]],"Industry"), "Undefined")</f>
        <v>Software &amp; IT Services</v>
      </c>
      <c r="F434" s="6" cm="1">
        <f t="array" ref="F434">IFERROR(_FV(Concept_combined[[#This Row],[Asset Name]],"Price"), 0)</f>
        <v>73.66</v>
      </c>
      <c r="G434" s="5" cm="1">
        <f t="array" ref="G434">IFERROR(_FV(Concept_combined[[#This Row],[Asset Name]],"Volume"), 0)</f>
        <v>51</v>
      </c>
      <c r="H434" s="7" cm="1">
        <f t="array" ref="H434">IFERROR(_FV(Concept_combined[[#This Row],[Asset Name]],"Market cap",TRUE), 0)</f>
        <v>1985279163</v>
      </c>
      <c r="I43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34" s="5" cm="1">
        <f t="array" ref="J434">IFERROR(_FV(Concept_combined[[#This Row],[Asset Name]],"Shares outstanding",TRUE), 0)</f>
        <v>26951930</v>
      </c>
      <c r="K434" s="4" cm="1">
        <f t="array" ref="K434">IFERROR(_FV(Concept_combined[[#This Row],[Asset Name]],"P/E",TRUE), "")</f>
        <v>16.994199999999999</v>
      </c>
      <c r="L434" t="str" cm="1">
        <f t="array" ref="L43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434" s="4" cm="1">
        <f t="array" ref="M434">IFERROR(_FV(Concept_combined[[#This Row],[Asset Name]],"Beta"), "")</f>
        <v>1.0955999999999999</v>
      </c>
    </row>
    <row r="435" spans="1:13" x14ac:dyDescent="0.2">
      <c r="A435" t="s">
        <v>1427</v>
      </c>
      <c r="B435" t="s">
        <v>2752</v>
      </c>
      <c r="C435" t="s">
        <v>961</v>
      </c>
      <c r="D435" t="e" vm="430">
        <v>#VALUE!</v>
      </c>
      <c r="E435" t="str" cm="1">
        <f t="array" ref="E435">IFERROR(_FV(Concept_combined[[#This Row],[Asset Name]],"Industry"), "Undefined")</f>
        <v>Biotechnology &amp; Medical Research</v>
      </c>
      <c r="F435" s="6" cm="1">
        <f t="array" ref="F435">IFERROR(_FV(Concept_combined[[#This Row],[Asset Name]],"Price"), 0)</f>
        <v>4.0000000000000001E-3</v>
      </c>
      <c r="G435" s="5" cm="1">
        <f t="array" ref="G435">IFERROR(_FV(Concept_combined[[#This Row],[Asset Name]],"Volume"), 0)</f>
        <v>31080</v>
      </c>
      <c r="H435" s="7" cm="1">
        <f t="array" ref="H435">IFERROR(_FV(Concept_combined[[#This Row],[Asset Name]],"Market cap",TRUE), 0)</f>
        <v>78586530</v>
      </c>
      <c r="I43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435" s="5" cm="1">
        <f t="array" ref="J435">IFERROR(_FV(Concept_combined[[#This Row],[Asset Name]],"Shares outstanding",TRUE), 0)</f>
        <v>1974536000</v>
      </c>
      <c r="K435" s="4" t="str" cm="1">
        <f t="array" ref="K435">IFERROR(_FV(Concept_combined[[#This Row],[Asset Name]],"P/E",TRUE), "")</f>
        <v/>
      </c>
      <c r="L435" t="str" cm="1">
        <f t="array" ref="L43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35" s="4" cm="1">
        <f t="array" ref="M435">IFERROR(_FV(Concept_combined[[#This Row],[Asset Name]],"Beta"), "")</f>
        <v>1.7074</v>
      </c>
    </row>
    <row r="436" spans="1:13" x14ac:dyDescent="0.2">
      <c r="A436" t="s">
        <v>1428</v>
      </c>
      <c r="B436" t="s">
        <v>2752</v>
      </c>
      <c r="C436" t="s">
        <v>961</v>
      </c>
      <c r="D436" t="e" vm="431">
        <v>#VALUE!</v>
      </c>
      <c r="E436" t="str" cm="1">
        <f t="array" ref="E436">IFERROR(_FV(Concept_combined[[#This Row],[Asset Name]],"Industry"), "Undefined")</f>
        <v>Machinery, Equipment &amp; Components</v>
      </c>
      <c r="F436" s="6" cm="1">
        <f t="array" ref="F436">IFERROR(_FV(Concept_combined[[#This Row],[Asset Name]],"Price"), 0)</f>
        <v>22.93</v>
      </c>
      <c r="G436" s="5" cm="1">
        <f t="array" ref="G436">IFERROR(_FV(Concept_combined[[#This Row],[Asset Name]],"Volume"), 0)</f>
        <v>501848</v>
      </c>
      <c r="H436" s="7" cm="1">
        <f t="array" ref="H436">IFERROR(_FV(Concept_combined[[#This Row],[Asset Name]],"Market cap",TRUE), 0)</f>
        <v>1803809316</v>
      </c>
      <c r="I43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36" s="5" cm="1">
        <f t="array" ref="J436">IFERROR(_FV(Concept_combined[[#This Row],[Asset Name]],"Shares outstanding",TRUE), 0)</f>
        <v>78665910</v>
      </c>
      <c r="K436" s="4" cm="1">
        <f t="array" ref="K436">IFERROR(_FV(Concept_combined[[#This Row],[Asset Name]],"P/E",TRUE), "")</f>
        <v>18.333400000000001</v>
      </c>
      <c r="L436" t="str" cm="1">
        <f t="array" ref="L43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436" s="4" cm="1">
        <f t="array" ref="M436">IFERROR(_FV(Concept_combined[[#This Row],[Asset Name]],"Beta"), "")</f>
        <v>1.6626000000000001</v>
      </c>
    </row>
    <row r="437" spans="1:13" x14ac:dyDescent="0.2">
      <c r="A437" t="s">
        <v>1429</v>
      </c>
      <c r="B437" t="s">
        <v>2752</v>
      </c>
      <c r="C437" t="s">
        <v>961</v>
      </c>
      <c r="D437" t="e" vm="432">
        <v>#VALUE!</v>
      </c>
      <c r="E437" t="str" cm="1">
        <f t="array" ref="E437">IFERROR(_FV(Concept_combined[[#This Row],[Asset Name]],"Industry"), "Undefined")</f>
        <v>Machinery, Equipment &amp; Components</v>
      </c>
      <c r="F437" s="6" cm="1">
        <f t="array" ref="F437">IFERROR(_FV(Concept_combined[[#This Row],[Asset Name]],"Price"), 0)</f>
        <v>156.04</v>
      </c>
      <c r="G437" s="5" cm="1">
        <f t="array" ref="G437">IFERROR(_FV(Concept_combined[[#This Row],[Asset Name]],"Volume"), 0)</f>
        <v>46954</v>
      </c>
      <c r="H437" s="7" cm="1">
        <f t="array" ref="H437">IFERROR(_FV(Concept_combined[[#This Row],[Asset Name]],"Market cap",TRUE), 0)</f>
        <v>1857617000</v>
      </c>
      <c r="I43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37" s="5" cm="1">
        <f t="array" ref="J437">IFERROR(_FV(Concept_combined[[#This Row],[Asset Name]],"Shares outstanding",TRUE), 0)</f>
        <v>11853090</v>
      </c>
      <c r="K437" s="4" cm="1">
        <f t="array" ref="K437">IFERROR(_FV(Concept_combined[[#This Row],[Asset Name]],"P/E",TRUE), "")</f>
        <v>25.2498</v>
      </c>
      <c r="L437" t="str" cm="1">
        <f t="array" ref="L43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37" s="4" cm="1">
        <f t="array" ref="M437">IFERROR(_FV(Concept_combined[[#This Row],[Asset Name]],"Beta"), "")</f>
        <v>1.0367</v>
      </c>
    </row>
    <row r="438" spans="1:13" x14ac:dyDescent="0.2">
      <c r="A438" t="s">
        <v>1430</v>
      </c>
      <c r="B438" t="s">
        <v>2752</v>
      </c>
      <c r="C438" t="s">
        <v>961</v>
      </c>
      <c r="D438" t="e" vm="433">
        <v>#VALUE!</v>
      </c>
      <c r="E438" t="str" cm="1">
        <f t="array" ref="E438">IFERROR(_FV(Concept_combined[[#This Row],[Asset Name]],"Industry"), "Undefined")</f>
        <v>Machinery, Equipment &amp; Components</v>
      </c>
      <c r="F438" s="6" cm="1">
        <f t="array" ref="F438">IFERROR(_FV(Concept_combined[[#This Row],[Asset Name]],"Price"), 0)</f>
        <v>144.74</v>
      </c>
      <c r="G438" s="5" cm="1">
        <f t="array" ref="G438">IFERROR(_FV(Concept_combined[[#This Row],[Asset Name]],"Volume"), 0)</f>
        <v>273</v>
      </c>
      <c r="H438" s="7" cm="1">
        <f t="array" ref="H438">IFERROR(_FV(Concept_combined[[#This Row],[Asset Name]],"Market cap",TRUE), 0)</f>
        <v>1735119961</v>
      </c>
      <c r="I43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38" s="5" cm="1">
        <f t="array" ref="J438">IFERROR(_FV(Concept_combined[[#This Row],[Asset Name]],"Shares outstanding",TRUE), 0)</f>
        <v>11987840</v>
      </c>
      <c r="K438" s="4" cm="1">
        <f t="array" ref="K438">IFERROR(_FV(Concept_combined[[#This Row],[Asset Name]],"P/E",TRUE), "")</f>
        <v>17.192</v>
      </c>
      <c r="L438" t="str" cm="1">
        <f t="array" ref="L43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438" s="4" cm="1">
        <f t="array" ref="M438">IFERROR(_FV(Concept_combined[[#This Row],[Asset Name]],"Beta"), "")</f>
        <v>0.87549999999999994</v>
      </c>
    </row>
    <row r="439" spans="1:13" x14ac:dyDescent="0.2">
      <c r="A439" t="s">
        <v>1431</v>
      </c>
      <c r="B439" t="s">
        <v>2752</v>
      </c>
      <c r="C439" t="s">
        <v>961</v>
      </c>
      <c r="D439" t="e" vm="434">
        <v>#VALUE!</v>
      </c>
      <c r="E439" t="str" cm="1">
        <f t="array" ref="E439">IFERROR(_FV(Concept_combined[[#This Row],[Asset Name]],"Industry"), "Undefined")</f>
        <v>Healthcare Equipment &amp; Supplies</v>
      </c>
      <c r="F439" s="6" cm="1">
        <f t="array" ref="F439">IFERROR(_FV(Concept_combined[[#This Row],[Asset Name]],"Price"), 0)</f>
        <v>283.66000000000003</v>
      </c>
      <c r="G439" s="5" cm="1">
        <f t="array" ref="G439">IFERROR(_FV(Concept_combined[[#This Row],[Asset Name]],"Volume"), 0)</f>
        <v>79707</v>
      </c>
      <c r="H439" s="7" cm="1">
        <f t="array" ref="H439">IFERROR(_FV(Concept_combined[[#This Row],[Asset Name]],"Market cap",TRUE), 0)</f>
        <v>2217461000</v>
      </c>
      <c r="I43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39" s="5" cm="1">
        <f t="array" ref="J439">IFERROR(_FV(Concept_combined[[#This Row],[Asset Name]],"Shares outstanding",TRUE), 0)</f>
        <v>7670490</v>
      </c>
      <c r="K439" s="4" cm="1">
        <f t="array" ref="K439">IFERROR(_FV(Concept_combined[[#This Row],[Asset Name]],"P/E",TRUE), "")</f>
        <v>45.694899999999997</v>
      </c>
      <c r="L439" t="str" cm="1">
        <f t="array" ref="L43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39" s="4" cm="1">
        <f t="array" ref="M439">IFERROR(_FV(Concept_combined[[#This Row],[Asset Name]],"Beta"), "")</f>
        <v>0.94359999999999999</v>
      </c>
    </row>
    <row r="440" spans="1:13" x14ac:dyDescent="0.2">
      <c r="A440" t="s">
        <v>1432</v>
      </c>
      <c r="B440" t="s">
        <v>2752</v>
      </c>
      <c r="C440" t="s">
        <v>961</v>
      </c>
      <c r="D440" t="e" vm="435">
        <v>#VALUE!</v>
      </c>
      <c r="E440" t="str" cm="1">
        <f t="array" ref="E440">IFERROR(_FV(Concept_combined[[#This Row],[Asset Name]],"Industry"), "Undefined")</f>
        <v>Homebuilding &amp; Construction Supplies</v>
      </c>
      <c r="F440" s="6" cm="1">
        <f t="array" ref="F440">IFERROR(_FV(Concept_combined[[#This Row],[Asset Name]],"Price"), 0)</f>
        <v>12.43</v>
      </c>
      <c r="G440" s="5" cm="1">
        <f t="array" ref="G440">IFERROR(_FV(Concept_combined[[#This Row],[Asset Name]],"Volume"), 0)</f>
        <v>725399</v>
      </c>
      <c r="H440" s="7" cm="1">
        <f t="array" ref="H440">IFERROR(_FV(Concept_combined[[#This Row],[Asset Name]],"Market cap",TRUE), 0)</f>
        <v>1804290000</v>
      </c>
      <c r="I44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40" s="5" cm="1">
        <f t="array" ref="J440">IFERROR(_FV(Concept_combined[[#This Row],[Asset Name]],"Shares outstanding",TRUE), 0)</f>
        <v>145978100</v>
      </c>
      <c r="K440" s="4" cm="1">
        <f t="array" ref="K440">IFERROR(_FV(Concept_combined[[#This Row],[Asset Name]],"P/E",TRUE), "")</f>
        <v>12.9946</v>
      </c>
      <c r="L440" t="str" cm="1">
        <f t="array" ref="L44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440" s="4" cm="1">
        <f t="array" ref="M440">IFERROR(_FV(Concept_combined[[#This Row],[Asset Name]],"Beta"), "")</f>
        <v>0.90939999999999999</v>
      </c>
    </row>
    <row r="441" spans="1:13" x14ac:dyDescent="0.2">
      <c r="A441" t="s">
        <v>1433</v>
      </c>
      <c r="B441" t="s">
        <v>2752</v>
      </c>
      <c r="C441" t="s">
        <v>961</v>
      </c>
      <c r="D441" t="e" vm="436">
        <v>#VALUE!</v>
      </c>
      <c r="E441" t="str" cm="1">
        <f t="array" ref="E441">IFERROR(_FV(Concept_combined[[#This Row],[Asset Name]],"Industry"), "Undefined")</f>
        <v>Machinery, Equipment &amp; Components</v>
      </c>
      <c r="F441" s="6" cm="1">
        <f t="array" ref="F441">IFERROR(_FV(Concept_combined[[#This Row],[Asset Name]],"Price"), 0)</f>
        <v>98.66</v>
      </c>
      <c r="G441" s="5" cm="1">
        <f t="array" ref="G441">IFERROR(_FV(Concept_combined[[#This Row],[Asset Name]],"Volume"), 0)</f>
        <v>15</v>
      </c>
      <c r="H441" s="7" cm="1">
        <f t="array" ref="H441">IFERROR(_FV(Concept_combined[[#This Row],[Asset Name]],"Market cap",TRUE), 0)</f>
        <v>1875276003</v>
      </c>
      <c r="I44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41" s="5" cm="1">
        <f t="array" ref="J441">IFERROR(_FV(Concept_combined[[#This Row],[Asset Name]],"Shares outstanding",TRUE), 0)</f>
        <v>19007460</v>
      </c>
      <c r="K441" s="4" cm="1">
        <f t="array" ref="K441">IFERROR(_FV(Concept_combined[[#This Row],[Asset Name]],"P/E",TRUE), "")</f>
        <v>16.402100000000001</v>
      </c>
      <c r="L441" t="str" cm="1">
        <f t="array" ref="L44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441" s="4" cm="1">
        <f t="array" ref="M441">IFERROR(_FV(Concept_combined[[#This Row],[Asset Name]],"Beta"), "")</f>
        <v>1.0164</v>
      </c>
    </row>
    <row r="442" spans="1:13" x14ac:dyDescent="0.2">
      <c r="A442" t="s">
        <v>1434</v>
      </c>
      <c r="B442" t="s">
        <v>2752</v>
      </c>
      <c r="C442" t="s">
        <v>961</v>
      </c>
      <c r="D442" t="e" vm="437">
        <v>#VALUE!</v>
      </c>
      <c r="E442" t="str" cm="1">
        <f t="array" ref="E442">IFERROR(_FV(Concept_combined[[#This Row],[Asset Name]],"Industry"), "Undefined")</f>
        <v>Communications &amp; Networking</v>
      </c>
      <c r="F442" s="6" cm="1">
        <f t="array" ref="F442">IFERROR(_FV(Concept_combined[[#This Row],[Asset Name]],"Price"), 0)</f>
        <v>53.66</v>
      </c>
      <c r="G442" s="5" cm="1">
        <f t="array" ref="G442">IFERROR(_FV(Concept_combined[[#This Row],[Asset Name]],"Volume"), 0)</f>
        <v>182</v>
      </c>
      <c r="H442" s="7" cm="1">
        <f t="array" ref="H442">IFERROR(_FV(Concept_combined[[#This Row],[Asset Name]],"Market cap",TRUE), 0)</f>
        <v>1978585862</v>
      </c>
      <c r="I44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42" s="5" cm="1">
        <f t="array" ref="J442">IFERROR(_FV(Concept_combined[[#This Row],[Asset Name]],"Shares outstanding",TRUE), 0)</f>
        <v>36872640</v>
      </c>
      <c r="K442" s="4" cm="1">
        <f t="array" ref="K442">IFERROR(_FV(Concept_combined[[#This Row],[Asset Name]],"P/E",TRUE), "")</f>
        <v>42.459200000000003</v>
      </c>
      <c r="L442" t="str" cm="1">
        <f t="array" ref="L44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42" s="4" cm="1">
        <f t="array" ref="M442">IFERROR(_FV(Concept_combined[[#This Row],[Asset Name]],"Beta"), "")</f>
        <v>1.6122000000000001</v>
      </c>
    </row>
    <row r="443" spans="1:13" x14ac:dyDescent="0.2">
      <c r="A443" t="s">
        <v>1435</v>
      </c>
      <c r="B443" t="s">
        <v>2752</v>
      </c>
      <c r="C443" t="s">
        <v>961</v>
      </c>
      <c r="D443" t="e" vm="438">
        <v>#VALUE!</v>
      </c>
      <c r="E443" t="str" cm="1">
        <f t="array" ref="E443">IFERROR(_FV(Concept_combined[[#This Row],[Asset Name]],"Industry"), "Undefined")</f>
        <v>Real Estate Operations</v>
      </c>
      <c r="F443" s="6" cm="1">
        <f t="array" ref="F443">IFERROR(_FV(Concept_combined[[#This Row],[Asset Name]],"Price"), 0)</f>
        <v>15.29</v>
      </c>
      <c r="G443" s="5" cm="1">
        <f t="array" ref="G443">IFERROR(_FV(Concept_combined[[#This Row],[Asset Name]],"Volume"), 0)</f>
        <v>1071</v>
      </c>
      <c r="H443" s="7" cm="1">
        <f t="array" ref="H443">IFERROR(_FV(Concept_combined[[#This Row],[Asset Name]],"Market cap",TRUE), 0)</f>
        <v>2048681000</v>
      </c>
      <c r="I44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43" s="5" cm="1">
        <f t="array" ref="J443">IFERROR(_FV(Concept_combined[[#This Row],[Asset Name]],"Shares outstanding",TRUE), 0)</f>
        <v>136306200</v>
      </c>
      <c r="K443" s="4" cm="1">
        <f t="array" ref="K443">IFERROR(_FV(Concept_combined[[#This Row],[Asset Name]],"P/E",TRUE), "")</f>
        <v>22.604600000000001</v>
      </c>
      <c r="L443" t="str" cm="1">
        <f t="array" ref="L44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43" s="4" cm="1">
        <f t="array" ref="M443">IFERROR(_FV(Concept_combined[[#This Row],[Asset Name]],"Beta"), "")</f>
        <v>0.65500000000000003</v>
      </c>
    </row>
    <row r="444" spans="1:13" x14ac:dyDescent="0.2">
      <c r="A444" t="s">
        <v>1436</v>
      </c>
      <c r="B444" t="s">
        <v>2752</v>
      </c>
      <c r="C444" t="s">
        <v>961</v>
      </c>
      <c r="D444" t="e" vm="439">
        <v>#VALUE!</v>
      </c>
      <c r="E444" t="str" cm="1">
        <f t="array" ref="E444">IFERROR(_FV(Concept_combined[[#This Row],[Asset Name]],"Industry"), "Undefined")</f>
        <v>Semiconductors &amp; Semiconductor Equipment</v>
      </c>
      <c r="F444" s="6" cm="1">
        <f t="array" ref="F444">IFERROR(_FV(Concept_combined[[#This Row],[Asset Name]],"Price"), 0)</f>
        <v>19.46</v>
      </c>
      <c r="G444" s="5" cm="1">
        <f t="array" ref="G444">IFERROR(_FV(Concept_combined[[#This Row],[Asset Name]],"Volume"), 0)</f>
        <v>609747</v>
      </c>
      <c r="H444" s="7" cm="1">
        <f t="array" ref="H444">IFERROR(_FV(Concept_combined[[#This Row],[Asset Name]],"Market cap",TRUE), 0)</f>
        <v>1980564852</v>
      </c>
      <c r="I44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44" s="5" cm="1">
        <f t="array" ref="J444">IFERROR(_FV(Concept_combined[[#This Row],[Asset Name]],"Shares outstanding",TRUE), 0)</f>
        <v>101776200</v>
      </c>
      <c r="K444" s="4" cm="1">
        <f t="array" ref="K444">IFERROR(_FV(Concept_combined[[#This Row],[Asset Name]],"P/E",TRUE), "")</f>
        <v>0</v>
      </c>
      <c r="L444" t="str" cm="1">
        <f t="array" ref="L44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44" s="4" cm="1">
        <f t="array" ref="M444">IFERROR(_FV(Concept_combined[[#This Row],[Asset Name]],"Beta"), "")</f>
        <v>1.2531000000000001</v>
      </c>
    </row>
    <row r="445" spans="1:13" x14ac:dyDescent="0.2">
      <c r="A445" t="s">
        <v>1437</v>
      </c>
      <c r="B445" t="s">
        <v>2752</v>
      </c>
      <c r="C445" t="s">
        <v>961</v>
      </c>
      <c r="D445" t="e" vm="440">
        <v>#VALUE!</v>
      </c>
      <c r="E445" t="str" cm="1">
        <f t="array" ref="E445">IFERROR(_FV(Concept_combined[[#This Row],[Asset Name]],"Industry"), "Undefined")</f>
        <v>Specialty Retailers</v>
      </c>
      <c r="F445" s="6" cm="1">
        <f t="array" ref="F445">IFERROR(_FV(Concept_combined[[#This Row],[Asset Name]],"Price"), 0)</f>
        <v>36.28</v>
      </c>
      <c r="G445" s="5" cm="1">
        <f t="array" ref="G445">IFERROR(_FV(Concept_combined[[#This Row],[Asset Name]],"Volume"), 0)</f>
        <v>280096</v>
      </c>
      <c r="H445" s="7" cm="1">
        <f t="array" ref="H445">IFERROR(_FV(Concept_combined[[#This Row],[Asset Name]],"Market cap",TRUE), 0)</f>
        <v>1842245431</v>
      </c>
      <c r="I44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45" s="5" cm="1">
        <f t="array" ref="J445">IFERROR(_FV(Concept_combined[[#This Row],[Asset Name]],"Shares outstanding",TRUE), 0)</f>
        <v>50778540</v>
      </c>
      <c r="K445" s="4" cm="1">
        <f t="array" ref="K445">IFERROR(_FV(Concept_combined[[#This Row],[Asset Name]],"P/E",TRUE), "")</f>
        <v>8.2460000000000004</v>
      </c>
      <c r="L445" t="str" cm="1">
        <f t="array" ref="L44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445" s="4" cm="1">
        <f t="array" ref="M445">IFERROR(_FV(Concept_combined[[#This Row],[Asset Name]],"Beta"), "")</f>
        <v>1.1368</v>
      </c>
    </row>
    <row r="446" spans="1:13" x14ac:dyDescent="0.2">
      <c r="A446" t="s">
        <v>1438</v>
      </c>
      <c r="B446" t="s">
        <v>2752</v>
      </c>
      <c r="C446" t="s">
        <v>961</v>
      </c>
      <c r="D446" t="e" vm="441">
        <v>#VALUE!</v>
      </c>
      <c r="E446" t="str" cm="1">
        <f t="array" ref="E446">IFERROR(_FV(Concept_combined[[#This Row],[Asset Name]],"Industry"), "Undefined")</f>
        <v>Natural Gas Utilities</v>
      </c>
      <c r="F446" s="6" cm="1">
        <f t="array" ref="F446">IFERROR(_FV(Concept_combined[[#This Row],[Asset Name]],"Price"), 0)</f>
        <v>18.510000000000002</v>
      </c>
      <c r="G446" s="5" cm="1">
        <f t="array" ref="G446">IFERROR(_FV(Concept_combined[[#This Row],[Asset Name]],"Volume"), 0)</f>
        <v>1</v>
      </c>
      <c r="H446" s="7" cm="1">
        <f t="array" ref="H446">IFERROR(_FV(Concept_combined[[#This Row],[Asset Name]],"Market cap",TRUE), 0)</f>
        <v>1982893005</v>
      </c>
      <c r="I44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46" s="5" cm="1">
        <f t="array" ref="J446">IFERROR(_FV(Concept_combined[[#This Row],[Asset Name]],"Shares outstanding",TRUE), 0)</f>
        <v>107125500</v>
      </c>
      <c r="K446" s="4" cm="1">
        <f t="array" ref="K446">IFERROR(_FV(Concept_combined[[#This Row],[Asset Name]],"P/E",TRUE), "")</f>
        <v>17.2913</v>
      </c>
      <c r="L446" t="str" cm="1">
        <f t="array" ref="L44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446" s="4" cm="1">
        <f t="array" ref="M446">IFERROR(_FV(Concept_combined[[#This Row],[Asset Name]],"Beta"), "")</f>
        <v>0.83399999999999996</v>
      </c>
    </row>
    <row r="447" spans="1:13" x14ac:dyDescent="0.2">
      <c r="A447" t="s">
        <v>387</v>
      </c>
      <c r="B447" t="s">
        <v>2752</v>
      </c>
      <c r="C447" t="s">
        <v>961</v>
      </c>
      <c r="D447" t="e" vm="442">
        <v>#VALUE!</v>
      </c>
      <c r="E447" t="str" cm="1">
        <f t="array" ref="E447">IFERROR(_FV(Concept_combined[[#This Row],[Asset Name]],"Industry"), "Undefined")</f>
        <v>Pharmaceuticals</v>
      </c>
      <c r="F447" s="6" cm="1">
        <f t="array" ref="F447">IFERROR(_FV(Concept_combined[[#This Row],[Asset Name]],"Price"), 0)</f>
        <v>15.8</v>
      </c>
      <c r="G447" s="5" cm="1">
        <f t="array" ref="G447">IFERROR(_FV(Concept_combined[[#This Row],[Asset Name]],"Volume"), 0)</f>
        <v>234</v>
      </c>
      <c r="H447" s="7" cm="1">
        <f t="array" ref="H447">IFERROR(_FV(Concept_combined[[#This Row],[Asset Name]],"Market cap",TRUE), 0)</f>
        <v>1866218580</v>
      </c>
      <c r="I44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47" s="5" cm="1">
        <f t="array" ref="J447">IFERROR(_FV(Concept_combined[[#This Row],[Asset Name]],"Shares outstanding",TRUE), 0)</f>
        <v>118115100</v>
      </c>
      <c r="K447" s="4" cm="1">
        <f t="array" ref="K447">IFERROR(_FV(Concept_combined[[#This Row],[Asset Name]],"P/E",TRUE), "")</f>
        <v>29.3446</v>
      </c>
      <c r="L447" t="str" cm="1">
        <f t="array" ref="L44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47" s="4" cm="1">
        <f t="array" ref="M447">IFERROR(_FV(Concept_combined[[#This Row],[Asset Name]],"Beta"), "")</f>
        <v>0.70369999999999999</v>
      </c>
    </row>
    <row r="448" spans="1:13" x14ac:dyDescent="0.2">
      <c r="A448" t="s">
        <v>1439</v>
      </c>
      <c r="B448" t="s">
        <v>2752</v>
      </c>
      <c r="C448" t="s">
        <v>961</v>
      </c>
      <c r="D448" t="e" vm="443">
        <v>#VALUE!</v>
      </c>
      <c r="E448" t="str" cm="1">
        <f t="array" ref="E448">IFERROR(_FV(Concept_combined[[#This Row],[Asset Name]],"Industry"), "Undefined")</f>
        <v>Healthcare Providers &amp; Services</v>
      </c>
      <c r="F448" s="6" cm="1">
        <f t="array" ref="F448">IFERROR(_FV(Concept_combined[[#This Row],[Asset Name]],"Price"), 0)</f>
        <v>39.9</v>
      </c>
      <c r="G448" s="5" cm="1">
        <f t="array" ref="G448">IFERROR(_FV(Concept_combined[[#This Row],[Asset Name]],"Volume"), 0)</f>
        <v>137395</v>
      </c>
      <c r="H448" s="7" cm="1">
        <f t="array" ref="H448">IFERROR(_FV(Concept_combined[[#This Row],[Asset Name]],"Market cap",TRUE), 0)</f>
        <v>1950824316</v>
      </c>
      <c r="I44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48" s="5" cm="1">
        <f t="array" ref="J448">IFERROR(_FV(Concept_combined[[#This Row],[Asset Name]],"Shares outstanding",TRUE), 0)</f>
        <v>48892840</v>
      </c>
      <c r="K448" s="4" cm="1">
        <f t="array" ref="K448">IFERROR(_FV(Concept_combined[[#This Row],[Asset Name]],"P/E",TRUE), "")</f>
        <v>30.139399999999998</v>
      </c>
      <c r="L448" t="str" cm="1">
        <f t="array" ref="L44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48" s="4" cm="1">
        <f t="array" ref="M448">IFERROR(_FV(Concept_combined[[#This Row],[Asset Name]],"Beta"), "")</f>
        <v>1.163</v>
      </c>
    </row>
    <row r="449" spans="1:13" x14ac:dyDescent="0.2">
      <c r="A449" t="s">
        <v>1440</v>
      </c>
      <c r="B449" t="s">
        <v>2752</v>
      </c>
      <c r="C449" t="s">
        <v>961</v>
      </c>
      <c r="D449" t="e" vm="444">
        <v>#VALUE!</v>
      </c>
      <c r="E449" t="str" cm="1">
        <f t="array" ref="E449">IFERROR(_FV(Concept_combined[[#This Row],[Asset Name]],"Industry"), "Undefined")</f>
        <v>Automobiles &amp; Auto Parts</v>
      </c>
      <c r="F449" s="6" cm="1">
        <f t="array" ref="F449">IFERROR(_FV(Concept_combined[[#This Row],[Asset Name]],"Price"), 0)</f>
        <v>48.6</v>
      </c>
      <c r="G449" s="5" cm="1">
        <f t="array" ref="G449">IFERROR(_FV(Concept_combined[[#This Row],[Asset Name]],"Volume"), 0)</f>
        <v>2</v>
      </c>
      <c r="H449" s="7" cm="1">
        <f t="array" ref="H449">IFERROR(_FV(Concept_combined[[#This Row],[Asset Name]],"Market cap",TRUE), 0)</f>
        <v>2022525936</v>
      </c>
      <c r="I44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49" s="5" cm="1">
        <f t="array" ref="J449">IFERROR(_FV(Concept_combined[[#This Row],[Asset Name]],"Shares outstanding",TRUE), 0)</f>
        <v>41615760</v>
      </c>
      <c r="K449" s="4" cm="1">
        <f t="array" ref="K449">IFERROR(_FV(Concept_combined[[#This Row],[Asset Name]],"P/E",TRUE), "")</f>
        <v>27.340499999999999</v>
      </c>
      <c r="L449" t="str" cm="1">
        <f t="array" ref="L44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49" s="4" cm="1">
        <f t="array" ref="M449">IFERROR(_FV(Concept_combined[[#This Row],[Asset Name]],"Beta"), "")</f>
        <v>1.6614</v>
      </c>
    </row>
    <row r="450" spans="1:13" x14ac:dyDescent="0.2">
      <c r="A450" t="s">
        <v>1441</v>
      </c>
      <c r="B450" t="s">
        <v>2752</v>
      </c>
      <c r="C450" t="s">
        <v>961</v>
      </c>
      <c r="D450" t="e" vm="445">
        <v>#VALUE!</v>
      </c>
      <c r="E450" t="str" cm="1">
        <f t="array" ref="E450">IFERROR(_FV(Concept_combined[[#This Row],[Asset Name]],"Industry"), "Undefined")</f>
        <v>Construction Materials</v>
      </c>
      <c r="F450" s="6" cm="1">
        <f t="array" ref="F450">IFERROR(_FV(Concept_combined[[#This Row],[Asset Name]],"Price"), 0)</f>
        <v>350.8</v>
      </c>
      <c r="G450" s="5" cm="1">
        <f t="array" ref="G450">IFERROR(_FV(Concept_combined[[#This Row],[Asset Name]],"Volume"), 0)</f>
        <v>8303</v>
      </c>
      <c r="H450" s="7" cm="1">
        <f t="array" ref="H450">IFERROR(_FV(Concept_combined[[#This Row],[Asset Name]],"Market cap",TRUE), 0)</f>
        <v>1999232000</v>
      </c>
      <c r="I45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50" s="5" cm="1">
        <f t="array" ref="J450">IFERROR(_FV(Concept_combined[[#This Row],[Asset Name]],"Shares outstanding",TRUE), 0)</f>
        <v>5709150</v>
      </c>
      <c r="K450" s="4" cm="1">
        <f t="array" ref="K450">IFERROR(_FV(Concept_combined[[#This Row],[Asset Name]],"P/E",TRUE), "")</f>
        <v>125.4649</v>
      </c>
      <c r="L450" t="str" cm="1">
        <f t="array" ref="L45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50" s="4" cm="1">
        <f t="array" ref="M450">IFERROR(_FV(Concept_combined[[#This Row],[Asset Name]],"Beta"), "")</f>
        <v>0.85499999999999998</v>
      </c>
    </row>
    <row r="451" spans="1:13" x14ac:dyDescent="0.2">
      <c r="A451" t="s">
        <v>1442</v>
      </c>
      <c r="B451" t="s">
        <v>2752</v>
      </c>
      <c r="C451" t="s">
        <v>961</v>
      </c>
      <c r="D451" t="e" vm="446">
        <v>#VALUE!</v>
      </c>
      <c r="E451" t="str" cm="1">
        <f t="array" ref="E451">IFERROR(_FV(Concept_combined[[#This Row],[Asset Name]],"Industry"), "Undefined")</f>
        <v>Textiles &amp; Apparel</v>
      </c>
      <c r="F451" s="6" cm="1">
        <f t="array" ref="F451">IFERROR(_FV(Concept_combined[[#This Row],[Asset Name]],"Price"), 0)</f>
        <v>4.8</v>
      </c>
      <c r="G451" s="5" cm="1">
        <f t="array" ref="G451">IFERROR(_FV(Concept_combined[[#This Row],[Asset Name]],"Volume"), 0)</f>
        <v>1755</v>
      </c>
      <c r="H451" s="7" cm="1">
        <f t="array" ref="H451">IFERROR(_FV(Concept_combined[[#This Row],[Asset Name]],"Market cap",TRUE), 0)</f>
        <v>1687503840</v>
      </c>
      <c r="I45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51" s="5" cm="1">
        <f t="array" ref="J451">IFERROR(_FV(Concept_combined[[#This Row],[Asset Name]],"Shares outstanding",TRUE), 0)</f>
        <v>351563300</v>
      </c>
      <c r="K451" s="4" t="str" cm="1">
        <f t="array" ref="K451">IFERROR(_FV(Concept_combined[[#This Row],[Asset Name]],"P/E",TRUE), "")</f>
        <v/>
      </c>
      <c r="L451" t="str" cm="1">
        <f t="array" ref="L45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51" s="4" cm="1">
        <f t="array" ref="M451">IFERROR(_FV(Concept_combined[[#This Row],[Asset Name]],"Beta"), "")</f>
        <v>1.5906</v>
      </c>
    </row>
    <row r="452" spans="1:13" x14ac:dyDescent="0.2">
      <c r="A452" t="s">
        <v>1443</v>
      </c>
      <c r="B452" t="s">
        <v>2752</v>
      </c>
      <c r="C452" t="s">
        <v>961</v>
      </c>
      <c r="D452" t="e" vm="447">
        <v>#VALUE!</v>
      </c>
      <c r="E452" t="str" cm="1">
        <f t="array" ref="E452">IFERROR(_FV(Concept_combined[[#This Row],[Asset Name]],"Industry"), "Undefined")</f>
        <v>Healthcare Providers &amp; Services</v>
      </c>
      <c r="F452" s="6" cm="1">
        <f t="array" ref="F452">IFERROR(_FV(Concept_combined[[#This Row],[Asset Name]],"Price"), 0)</f>
        <v>9.4</v>
      </c>
      <c r="G452" s="5" cm="1">
        <f t="array" ref="G452">IFERROR(_FV(Concept_combined[[#This Row],[Asset Name]],"Volume"), 0)</f>
        <v>11786</v>
      </c>
      <c r="H452" s="7" cm="1">
        <f t="array" ref="H452">IFERROR(_FV(Concept_combined[[#This Row],[Asset Name]],"Market cap",TRUE), 0)</f>
        <v>1594129080</v>
      </c>
      <c r="I45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52" s="5" cm="1">
        <f t="array" ref="J452">IFERROR(_FV(Concept_combined[[#This Row],[Asset Name]],"Shares outstanding",TRUE), 0)</f>
        <v>169588200</v>
      </c>
      <c r="K452" s="4" t="str" cm="1">
        <f t="array" ref="K452">IFERROR(_FV(Concept_combined[[#This Row],[Asset Name]],"P/E",TRUE), "")</f>
        <v/>
      </c>
      <c r="L452" t="str" cm="1">
        <f t="array" ref="L45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52" s="4" cm="1">
        <f t="array" ref="M452">IFERROR(_FV(Concept_combined[[#This Row],[Asset Name]],"Beta"), "")</f>
        <v>0.93669999999999998</v>
      </c>
    </row>
    <row r="453" spans="1:13" x14ac:dyDescent="0.2">
      <c r="A453" t="s">
        <v>1444</v>
      </c>
      <c r="B453" t="s">
        <v>2752</v>
      </c>
      <c r="C453" t="s">
        <v>961</v>
      </c>
      <c r="D453" t="e" vm="448">
        <v>#VALUE!</v>
      </c>
      <c r="E453" t="str" cm="1">
        <f t="array" ref="E453">IFERROR(_FV(Concept_combined[[#This Row],[Asset Name]],"Industry"), "Undefined")</f>
        <v>Specialty Retailers</v>
      </c>
      <c r="F453" s="6" cm="1">
        <f t="array" ref="F453">IFERROR(_FV(Concept_combined[[#This Row],[Asset Name]],"Price"), 0)</f>
        <v>16.760000000000002</v>
      </c>
      <c r="G453" s="5" cm="1">
        <f t="array" ref="G453">IFERROR(_FV(Concept_combined[[#This Row],[Asset Name]],"Volume"), 0)</f>
        <v>550702</v>
      </c>
      <c r="H453" s="7" cm="1">
        <f t="array" ref="H453">IFERROR(_FV(Concept_combined[[#This Row],[Asset Name]],"Market cap",TRUE), 0)</f>
        <v>1815141520</v>
      </c>
      <c r="I45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53" s="5" cm="1">
        <f t="array" ref="J453">IFERROR(_FV(Concept_combined[[#This Row],[Asset Name]],"Shares outstanding",TRUE), 0)</f>
        <v>108302000</v>
      </c>
      <c r="K453" s="4" t="str" cm="1">
        <f t="array" ref="K453">IFERROR(_FV(Concept_combined[[#This Row],[Asset Name]],"P/E",TRUE), "")</f>
        <v/>
      </c>
      <c r="L453" t="str" cm="1">
        <f t="array" ref="L45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53" s="4" cm="1">
        <f t="array" ref="M453">IFERROR(_FV(Concept_combined[[#This Row],[Asset Name]],"Beta"), "")</f>
        <v>1.4450000000000001</v>
      </c>
    </row>
    <row r="454" spans="1:13" x14ac:dyDescent="0.2">
      <c r="A454" t="s">
        <v>1445</v>
      </c>
      <c r="B454" t="s">
        <v>2752</v>
      </c>
      <c r="C454" t="s">
        <v>961</v>
      </c>
      <c r="D454" t="e" vm="449">
        <v>#VALUE!</v>
      </c>
      <c r="E454" t="str" cm="1">
        <f t="array" ref="E454">IFERROR(_FV(Concept_combined[[#This Row],[Asset Name]],"Industry"), "Undefined")</f>
        <v>Chemicals</v>
      </c>
      <c r="F454" s="6" cm="1">
        <f t="array" ref="F454">IFERROR(_FV(Concept_combined[[#This Row],[Asset Name]],"Price"), 0)</f>
        <v>88.84</v>
      </c>
      <c r="G454" s="5" cm="1">
        <f t="array" ref="G454">IFERROR(_FV(Concept_combined[[#This Row],[Asset Name]],"Volume"), 0)</f>
        <v>30</v>
      </c>
      <c r="H454" s="7" cm="1">
        <f t="array" ref="H454">IFERROR(_FV(Concept_combined[[#This Row],[Asset Name]],"Market cap",TRUE), 0)</f>
        <v>1864553486</v>
      </c>
      <c r="I45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54" s="5" cm="1">
        <f t="array" ref="J454">IFERROR(_FV(Concept_combined[[#This Row],[Asset Name]],"Shares outstanding",TRUE), 0)</f>
        <v>20987770</v>
      </c>
      <c r="K454" s="4" cm="1">
        <f t="array" ref="K454">IFERROR(_FV(Concept_combined[[#This Row],[Asset Name]],"P/E",TRUE), "")</f>
        <v>24.7577</v>
      </c>
      <c r="L454" t="str" cm="1">
        <f t="array" ref="L45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54" s="4" cm="1">
        <f t="array" ref="M454">IFERROR(_FV(Concept_combined[[#This Row],[Asset Name]],"Beta"), "")</f>
        <v>0.72560000000000002</v>
      </c>
    </row>
    <row r="455" spans="1:13" x14ac:dyDescent="0.2">
      <c r="A455" t="s">
        <v>1446</v>
      </c>
      <c r="B455" t="s">
        <v>2752</v>
      </c>
      <c r="C455" t="s">
        <v>961</v>
      </c>
      <c r="D455" t="e" vm="450">
        <v>#VALUE!</v>
      </c>
      <c r="E455" t="str" cm="1">
        <f t="array" ref="E455">IFERROR(_FV(Concept_combined[[#This Row],[Asset Name]],"Industry"), "Undefined")</f>
        <v>Biotechnology &amp; Medical Research</v>
      </c>
      <c r="F455" s="6" cm="1">
        <f t="array" ref="F455">IFERROR(_FV(Concept_combined[[#This Row],[Asset Name]],"Price"), 0)</f>
        <v>24.85</v>
      </c>
      <c r="G455" s="5" cm="1">
        <f t="array" ref="G455">IFERROR(_FV(Concept_combined[[#This Row],[Asset Name]],"Volume"), 0)</f>
        <v>416487</v>
      </c>
      <c r="H455" s="7" cm="1">
        <f t="array" ref="H455">IFERROR(_FV(Concept_combined[[#This Row],[Asset Name]],"Market cap",TRUE), 0)</f>
        <v>1700532466</v>
      </c>
      <c r="I45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55" s="5" cm="1">
        <f t="array" ref="J455">IFERROR(_FV(Concept_combined[[#This Row],[Asset Name]],"Shares outstanding",TRUE), 0)</f>
        <v>68431890</v>
      </c>
      <c r="K455" s="4" cm="1">
        <f t="array" ref="K455">IFERROR(_FV(Concept_combined[[#This Row],[Asset Name]],"P/E",TRUE), "")</f>
        <v>0</v>
      </c>
      <c r="L455" t="str" cm="1">
        <f t="array" ref="L45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55" s="4" cm="1">
        <f t="array" ref="M455">IFERROR(_FV(Concept_combined[[#This Row],[Asset Name]],"Beta"), "")</f>
        <v>1.9801</v>
      </c>
    </row>
    <row r="456" spans="1:13" x14ac:dyDescent="0.2">
      <c r="A456" t="s">
        <v>1447</v>
      </c>
      <c r="B456" t="s">
        <v>2752</v>
      </c>
      <c r="C456" t="s">
        <v>961</v>
      </c>
      <c r="D456" t="e" vm="451">
        <v>#VALUE!</v>
      </c>
      <c r="E456" t="str" cm="1">
        <f t="array" ref="E456">IFERROR(_FV(Concept_combined[[#This Row],[Asset Name]],"Industry"), "Undefined")</f>
        <v>Oil &amp; Gas Related Equipment and Services</v>
      </c>
      <c r="F456" s="6" cm="1">
        <f t="array" ref="F456">IFERROR(_FV(Concept_combined[[#This Row],[Asset Name]],"Price"), 0)</f>
        <v>42.08</v>
      </c>
      <c r="G456" s="5" cm="1">
        <f t="array" ref="G456">IFERROR(_FV(Concept_combined[[#This Row],[Asset Name]],"Volume"), 0)</f>
        <v>1050</v>
      </c>
      <c r="H456" s="7" cm="1">
        <f t="array" ref="H456">IFERROR(_FV(Concept_combined[[#This Row],[Asset Name]],"Market cap",TRUE), 0)</f>
        <v>1793426456</v>
      </c>
      <c r="I45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56" s="5" cm="1">
        <f t="array" ref="J456">IFERROR(_FV(Concept_combined[[#This Row],[Asset Name]],"Shares outstanding",TRUE), 0)</f>
        <v>42619450</v>
      </c>
      <c r="K456" s="4" cm="1">
        <f t="array" ref="K456">IFERROR(_FV(Concept_combined[[#This Row],[Asset Name]],"P/E",TRUE), "")</f>
        <v>5.5441000000000003</v>
      </c>
      <c r="L456" t="str" cm="1">
        <f t="array" ref="L45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456" s="4" cm="1">
        <f t="array" ref="M456">IFERROR(_FV(Concept_combined[[#This Row],[Asset Name]],"Beta"), "")</f>
        <v>1.0459000000000001</v>
      </c>
    </row>
    <row r="457" spans="1:13" x14ac:dyDescent="0.2">
      <c r="A457" t="s">
        <v>1448</v>
      </c>
      <c r="B457" t="s">
        <v>2752</v>
      </c>
      <c r="C457" t="s">
        <v>961</v>
      </c>
      <c r="D457" t="e" vm="452">
        <v>#VALUE!</v>
      </c>
      <c r="E457" t="str" cm="1">
        <f t="array" ref="E457">IFERROR(_FV(Concept_combined[[#This Row],[Asset Name]],"Industry"), "Undefined")</f>
        <v>Food &amp; Drug Retailing</v>
      </c>
      <c r="F457" s="6" cm="1">
        <f t="array" ref="F457">IFERROR(_FV(Concept_combined[[#This Row],[Asset Name]],"Price"), 0)</f>
        <v>43.84</v>
      </c>
      <c r="G457" s="5" cm="1">
        <f t="array" ref="G457">IFERROR(_FV(Concept_combined[[#This Row],[Asset Name]],"Volume"), 0)</f>
        <v>1544</v>
      </c>
      <c r="H457" s="7" cm="1">
        <f t="array" ref="H457">IFERROR(_FV(Concept_combined[[#This Row],[Asset Name]],"Market cap",TRUE), 0)</f>
        <v>1849033542</v>
      </c>
      <c r="I45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57" s="5" cm="1">
        <f t="array" ref="J457">IFERROR(_FV(Concept_combined[[#This Row],[Asset Name]],"Shares outstanding",TRUE), 0)</f>
        <v>42176860</v>
      </c>
      <c r="K457" s="4" cm="1">
        <f t="array" ref="K457">IFERROR(_FV(Concept_combined[[#This Row],[Asset Name]],"P/E",TRUE), "")</f>
        <v>51.014099999999999</v>
      </c>
      <c r="L457" t="str" cm="1">
        <f t="array" ref="L45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57" s="4" cm="1">
        <f t="array" ref="M457">IFERROR(_FV(Concept_combined[[#This Row],[Asset Name]],"Beta"), "")</f>
        <v>0.97989999999999999</v>
      </c>
    </row>
    <row r="458" spans="1:13" x14ac:dyDescent="0.2">
      <c r="A458" t="s">
        <v>1449</v>
      </c>
      <c r="B458" t="s">
        <v>2752</v>
      </c>
      <c r="C458" t="s">
        <v>961</v>
      </c>
      <c r="D458" t="e" vm="453">
        <v>#VALUE!</v>
      </c>
      <c r="E458" t="str" cm="1">
        <f t="array" ref="E458">IFERROR(_FV(Concept_combined[[#This Row],[Asset Name]],"Industry"), "Undefined")</f>
        <v>Aerospace &amp; Defense</v>
      </c>
      <c r="F458" s="6" cm="1">
        <f t="array" ref="F458">IFERROR(_FV(Concept_combined[[#This Row],[Asset Name]],"Price"), 0)</f>
        <v>28.94</v>
      </c>
      <c r="G458" s="5" cm="1">
        <f t="array" ref="G458">IFERROR(_FV(Concept_combined[[#This Row],[Asset Name]],"Volume"), 0)</f>
        <v>590211</v>
      </c>
      <c r="H458" s="7" cm="1">
        <f t="array" ref="H458">IFERROR(_FV(Concept_combined[[#This Row],[Asset Name]],"Market cap",TRUE), 0)</f>
        <v>1717473240</v>
      </c>
      <c r="I45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58" s="5" cm="1">
        <f t="array" ref="J458">IFERROR(_FV(Concept_combined[[#This Row],[Asset Name]],"Shares outstanding",TRUE), 0)</f>
        <v>59346000</v>
      </c>
      <c r="K458" s="4" cm="1">
        <f t="array" ref="K458">IFERROR(_FV(Concept_combined[[#This Row],[Asset Name]],"P/E",TRUE), "")</f>
        <v>0</v>
      </c>
      <c r="L458" t="str" cm="1">
        <f t="array" ref="L45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58" s="4" cm="1">
        <f t="array" ref="M458">IFERROR(_FV(Concept_combined[[#This Row],[Asset Name]],"Beta"), "")</f>
        <v>0.67730000000000001</v>
      </c>
    </row>
    <row r="459" spans="1:13" x14ac:dyDescent="0.2">
      <c r="A459" t="s">
        <v>394</v>
      </c>
      <c r="B459" t="s">
        <v>2752</v>
      </c>
      <c r="C459" t="s">
        <v>961</v>
      </c>
      <c r="D459" t="e" vm="454">
        <v>#VALUE!</v>
      </c>
      <c r="E459" t="str" cm="1">
        <f t="array" ref="E459">IFERROR(_FV(Concept_combined[[#This Row],[Asset Name]],"Industry"), "Undefined")</f>
        <v>Healthcare Equipment &amp; Supplies</v>
      </c>
      <c r="F459" s="6" cm="1">
        <f t="array" ref="F459">IFERROR(_FV(Concept_combined[[#This Row],[Asset Name]],"Price"), 0)</f>
        <v>81.19</v>
      </c>
      <c r="G459" s="5" cm="1">
        <f t="array" ref="G459">IFERROR(_FV(Concept_combined[[#This Row],[Asset Name]],"Volume"), 0)</f>
        <v>84216</v>
      </c>
      <c r="H459" s="7" cm="1">
        <f t="array" ref="H459">IFERROR(_FV(Concept_combined[[#This Row],[Asset Name]],"Market cap",TRUE), 0)</f>
        <v>1822399670</v>
      </c>
      <c r="I45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59" s="5" cm="1">
        <f t="array" ref="J459">IFERROR(_FV(Concept_combined[[#This Row],[Asset Name]],"Shares outstanding",TRUE), 0)</f>
        <v>22446110</v>
      </c>
      <c r="K459" s="4" cm="1">
        <f t="array" ref="K459">IFERROR(_FV(Concept_combined[[#This Row],[Asset Name]],"P/E",TRUE), "")</f>
        <v>53.790700000000001</v>
      </c>
      <c r="L459" t="str" cm="1">
        <f t="array" ref="L45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59" s="4" cm="1">
        <f t="array" ref="M459">IFERROR(_FV(Concept_combined[[#This Row],[Asset Name]],"Beta"), "")</f>
        <v>0.88690000000000002</v>
      </c>
    </row>
    <row r="460" spans="1:13" x14ac:dyDescent="0.2">
      <c r="A460" t="s">
        <v>1450</v>
      </c>
      <c r="B460" t="s">
        <v>2752</v>
      </c>
      <c r="C460" t="s">
        <v>961</v>
      </c>
      <c r="D460" t="e" vm="455">
        <v>#VALUE!</v>
      </c>
      <c r="E460" t="str" cm="1">
        <f t="array" ref="E460">IFERROR(_FV(Concept_combined[[#This Row],[Asset Name]],"Industry"), "Undefined")</f>
        <v>Leisure Products</v>
      </c>
      <c r="F460" s="6" cm="1">
        <f t="array" ref="F460">IFERROR(_FV(Concept_combined[[#This Row],[Asset Name]],"Price"), 0)</f>
        <v>53.44</v>
      </c>
      <c r="G460" s="5" cm="1">
        <f t="array" ref="G460">IFERROR(_FV(Concept_combined[[#This Row],[Asset Name]],"Volume"), 0)</f>
        <v>2</v>
      </c>
      <c r="H460" s="7" cm="1">
        <f t="array" ref="H460">IFERROR(_FV(Concept_combined[[#This Row],[Asset Name]],"Market cap",TRUE), 0)</f>
        <v>1546486000</v>
      </c>
      <c r="I46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60" s="5" cm="1">
        <f t="array" ref="J460">IFERROR(_FV(Concept_combined[[#This Row],[Asset Name]],"Shares outstanding",TRUE), 0)</f>
        <v>28955000</v>
      </c>
      <c r="K460" s="4" cm="1">
        <f t="array" ref="K460">IFERROR(_FV(Concept_combined[[#This Row],[Asset Name]],"P/E",TRUE), "")</f>
        <v>20.689900000000002</v>
      </c>
      <c r="L460" t="str" cm="1">
        <f t="array" ref="L46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460" s="4" cm="1">
        <f t="array" ref="M460">IFERROR(_FV(Concept_combined[[#This Row],[Asset Name]],"Beta"), "")</f>
        <v>1.6693</v>
      </c>
    </row>
    <row r="461" spans="1:13" x14ac:dyDescent="0.2">
      <c r="A461" t="s">
        <v>1451</v>
      </c>
      <c r="B461" t="s">
        <v>2752</v>
      </c>
      <c r="C461" t="s">
        <v>961</v>
      </c>
      <c r="D461" t="e" vm="456">
        <v>#VALUE!</v>
      </c>
      <c r="E461" t="str" cm="1">
        <f t="array" ref="E461">IFERROR(_FV(Concept_combined[[#This Row],[Asset Name]],"Industry"), "Undefined")</f>
        <v>Chemicals</v>
      </c>
      <c r="F461" s="6" cm="1">
        <f t="array" ref="F461">IFERROR(_FV(Concept_combined[[#This Row],[Asset Name]],"Price"), 0)</f>
        <v>42.36</v>
      </c>
      <c r="G461" s="5" cm="1">
        <f t="array" ref="G461">IFERROR(_FV(Concept_combined[[#This Row],[Asset Name]],"Volume"), 0)</f>
        <v>150979</v>
      </c>
      <c r="H461" s="7" cm="1">
        <f t="array" ref="H461">IFERROR(_FV(Concept_combined[[#This Row],[Asset Name]],"Market cap",TRUE), 0)</f>
        <v>1532376000</v>
      </c>
      <c r="I46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61" s="5" cm="1">
        <f t="array" ref="J461">IFERROR(_FV(Concept_combined[[#This Row],[Asset Name]],"Shares outstanding",TRUE), 0)</f>
        <v>36329460</v>
      </c>
      <c r="K461" s="4" t="str" cm="1">
        <f t="array" ref="K461">IFERROR(_FV(Concept_combined[[#This Row],[Asset Name]],"P/E",TRUE), "")</f>
        <v/>
      </c>
      <c r="L461" t="str" cm="1">
        <f t="array" ref="L46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61" s="4" cm="1">
        <f t="array" ref="M461">IFERROR(_FV(Concept_combined[[#This Row],[Asset Name]],"Beta"), "")</f>
        <v>1.6693</v>
      </c>
    </row>
    <row r="462" spans="1:13" x14ac:dyDescent="0.2">
      <c r="A462" t="s">
        <v>1452</v>
      </c>
      <c r="B462" t="s">
        <v>2752</v>
      </c>
      <c r="C462" t="s">
        <v>961</v>
      </c>
      <c r="D462" t="e" vm="457">
        <v>#VALUE!</v>
      </c>
      <c r="E462" t="str" cm="1">
        <f t="array" ref="E462">IFERROR(_FV(Concept_combined[[#This Row],[Asset Name]],"Industry"), "Undefined")</f>
        <v>Renewable Energy</v>
      </c>
      <c r="F462" s="6" cm="1">
        <f t="array" ref="F462">IFERROR(_FV(Concept_combined[[#This Row],[Asset Name]],"Price"), 0)</f>
        <v>26.9</v>
      </c>
      <c r="G462" s="5" cm="1">
        <f t="array" ref="G462">IFERROR(_FV(Concept_combined[[#This Row],[Asset Name]],"Volume"), 0)</f>
        <v>2975</v>
      </c>
      <c r="H462" s="7" cm="1">
        <f t="array" ref="H462">IFERROR(_FV(Concept_combined[[#This Row],[Asset Name]],"Market cap",TRUE), 0)</f>
        <v>1407908340</v>
      </c>
      <c r="I46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62" s="5" cm="1">
        <f t="array" ref="J462">IFERROR(_FV(Concept_combined[[#This Row],[Asset Name]],"Shares outstanding",TRUE), 0)</f>
        <v>52338600</v>
      </c>
      <c r="K462" s="4" cm="1">
        <f t="array" ref="K462">IFERROR(_FV(Concept_combined[[#This Row],[Asset Name]],"P/E",TRUE), "")</f>
        <v>24.558800000000002</v>
      </c>
      <c r="L462" t="str" cm="1">
        <f t="array" ref="L46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62" s="4" cm="1">
        <f t="array" ref="M462">IFERROR(_FV(Concept_combined[[#This Row],[Asset Name]],"Beta"), "")</f>
        <v>1.7789999999999999</v>
      </c>
    </row>
    <row r="463" spans="1:13" x14ac:dyDescent="0.2">
      <c r="A463" t="s">
        <v>1453</v>
      </c>
      <c r="B463" t="s">
        <v>2752</v>
      </c>
      <c r="C463" t="s">
        <v>961</v>
      </c>
      <c r="D463" t="e" vm="458">
        <v>#VALUE!</v>
      </c>
      <c r="E463" t="str" cm="1">
        <f t="array" ref="E463">IFERROR(_FV(Concept_combined[[#This Row],[Asset Name]],"Industry"), "Undefined")</f>
        <v>Integrated Hardware &amp; Software</v>
      </c>
      <c r="F463" s="6" cm="1">
        <f t="array" ref="F463">IFERROR(_FV(Concept_combined[[#This Row],[Asset Name]],"Price"), 0)</f>
        <v>64.05</v>
      </c>
      <c r="G463" s="5" cm="1">
        <f t="array" ref="G463">IFERROR(_FV(Concept_combined[[#This Row],[Asset Name]],"Volume"), 0)</f>
        <v>48963</v>
      </c>
      <c r="H463" s="7" cm="1">
        <f t="array" ref="H463">IFERROR(_FV(Concept_combined[[#This Row],[Asset Name]],"Market cap",TRUE), 0)</f>
        <v>1688577691</v>
      </c>
      <c r="I46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63" s="5" cm="1">
        <f t="array" ref="J463">IFERROR(_FV(Concept_combined[[#This Row],[Asset Name]],"Shares outstanding",TRUE), 0)</f>
        <v>26363430</v>
      </c>
      <c r="K463" s="4" cm="1">
        <f t="array" ref="K463">IFERROR(_FV(Concept_combined[[#This Row],[Asset Name]],"P/E",TRUE), "")</f>
        <v>20.519600000000001</v>
      </c>
      <c r="L463" t="str" cm="1">
        <f t="array" ref="L46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463" s="4" cm="1">
        <f t="array" ref="M463">IFERROR(_FV(Concept_combined[[#This Row],[Asset Name]],"Beta"), "")</f>
        <v>0.60780000000000001</v>
      </c>
    </row>
    <row r="464" spans="1:13" x14ac:dyDescent="0.2">
      <c r="A464" t="s">
        <v>1454</v>
      </c>
      <c r="B464" t="s">
        <v>2752</v>
      </c>
      <c r="C464" t="s">
        <v>961</v>
      </c>
      <c r="D464" t="e" vm="459">
        <v>#VALUE!</v>
      </c>
      <c r="E464" t="str" cm="1">
        <f t="array" ref="E464">IFERROR(_FV(Concept_combined[[#This Row],[Asset Name]],"Industry"), "Undefined")</f>
        <v>Professional &amp; Commercial Services</v>
      </c>
      <c r="F464" s="6" cm="1">
        <f t="array" ref="F464">IFERROR(_FV(Concept_combined[[#This Row],[Asset Name]],"Price"), 0)</f>
        <v>13.56</v>
      </c>
      <c r="G464" s="5" cm="1">
        <f t="array" ref="G464">IFERROR(_FV(Concept_combined[[#This Row],[Asset Name]],"Volume"), 0)</f>
        <v>852583</v>
      </c>
      <c r="H464" s="7" cm="1">
        <f t="array" ref="H464">IFERROR(_FV(Concept_combined[[#This Row],[Asset Name]],"Market cap",TRUE), 0)</f>
        <v>1508640852</v>
      </c>
      <c r="I46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64" s="5" cm="1">
        <f t="array" ref="J464">IFERROR(_FV(Concept_combined[[#This Row],[Asset Name]],"Shares outstanding",TRUE), 0)</f>
        <v>111256700</v>
      </c>
      <c r="K464" s="4" cm="1">
        <f t="array" ref="K464">IFERROR(_FV(Concept_combined[[#This Row],[Asset Name]],"P/E",TRUE), "")</f>
        <v>23.9099</v>
      </c>
      <c r="L464" t="str" cm="1">
        <f t="array" ref="L46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64" s="4" cm="1">
        <f t="array" ref="M464">IFERROR(_FV(Concept_combined[[#This Row],[Asset Name]],"Beta"), "")</f>
        <v>0.89790000000000003</v>
      </c>
    </row>
    <row r="465" spans="1:13" x14ac:dyDescent="0.2">
      <c r="A465" t="s">
        <v>1455</v>
      </c>
      <c r="B465" t="s">
        <v>2752</v>
      </c>
      <c r="C465" t="s">
        <v>961</v>
      </c>
      <c r="D465" t="e" vm="460">
        <v>#VALUE!</v>
      </c>
      <c r="E465" t="str" cm="1">
        <f t="array" ref="E465">IFERROR(_FV(Concept_combined[[#This Row],[Asset Name]],"Industry"), "Undefined")</f>
        <v>Real Estate Operations</v>
      </c>
      <c r="F465" s="6" cm="1">
        <f t="array" ref="F465">IFERROR(_FV(Concept_combined[[#This Row],[Asset Name]],"Price"), 0)</f>
        <v>10.63</v>
      </c>
      <c r="G465" s="5" cm="1">
        <f t="array" ref="G465">IFERROR(_FV(Concept_combined[[#This Row],[Asset Name]],"Volume"), 0)</f>
        <v>1056</v>
      </c>
      <c r="H465" s="7" cm="1">
        <f t="array" ref="H465">IFERROR(_FV(Concept_combined[[#This Row],[Asset Name]],"Market cap",TRUE), 0)</f>
        <v>1646019358</v>
      </c>
      <c r="I46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65" s="5" cm="1">
        <f t="array" ref="J465">IFERROR(_FV(Concept_combined[[#This Row],[Asset Name]],"Shares outstanding",TRUE), 0)</f>
        <v>154846600</v>
      </c>
      <c r="K465" s="4" cm="1">
        <f t="array" ref="K465">IFERROR(_FV(Concept_combined[[#This Row],[Asset Name]],"P/E",TRUE), "")</f>
        <v>0</v>
      </c>
      <c r="L465" t="str" cm="1">
        <f t="array" ref="L46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65" s="4" cm="1">
        <f t="array" ref="M465">IFERROR(_FV(Concept_combined[[#This Row],[Asset Name]],"Beta"), "")</f>
        <v>2.3397000000000001</v>
      </c>
    </row>
    <row r="466" spans="1:13" x14ac:dyDescent="0.2">
      <c r="A466" t="s">
        <v>1456</v>
      </c>
      <c r="B466" t="s">
        <v>2752</v>
      </c>
      <c r="C466" t="s">
        <v>961</v>
      </c>
      <c r="D466" t="e" vm="461">
        <v>#VALUE!</v>
      </c>
      <c r="E466" t="str" cm="1">
        <f t="array" ref="E466">IFERROR(_FV(Concept_combined[[#This Row],[Asset Name]],"Industry"), "Undefined")</f>
        <v>Food &amp; Tobacco</v>
      </c>
      <c r="F466" s="6" cm="1">
        <f t="array" ref="F466">IFERROR(_FV(Concept_combined[[#This Row],[Asset Name]],"Price"), 0)</f>
        <v>48.89</v>
      </c>
      <c r="G466" s="5" cm="1">
        <f t="array" ref="G466">IFERROR(_FV(Concept_combined[[#This Row],[Asset Name]],"Volume"), 0)</f>
        <v>123816</v>
      </c>
      <c r="H466" s="7" cm="1">
        <f t="array" ref="H466">IFERROR(_FV(Concept_combined[[#This Row],[Asset Name]],"Market cap",TRUE), 0)</f>
        <v>1653458000</v>
      </c>
      <c r="I46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66" s="5" cm="1">
        <f t="array" ref="J466">IFERROR(_FV(Concept_combined[[#This Row],[Asset Name]],"Shares outstanding",TRUE), 0)</f>
        <v>34049780</v>
      </c>
      <c r="K466" s="4" cm="1">
        <f t="array" ref="K466">IFERROR(_FV(Concept_combined[[#This Row],[Asset Name]],"P/E",TRUE), "")</f>
        <v>13.844900000000001</v>
      </c>
      <c r="L466" t="str" cm="1">
        <f t="array" ref="L46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466" s="4" cm="1">
        <f t="array" ref="M466">IFERROR(_FV(Concept_combined[[#This Row],[Asset Name]],"Beta"), "")</f>
        <v>0.62219999999999998</v>
      </c>
    </row>
    <row r="467" spans="1:13" x14ac:dyDescent="0.2">
      <c r="A467" t="s">
        <v>1457</v>
      </c>
      <c r="B467" t="s">
        <v>2752</v>
      </c>
      <c r="C467" t="s">
        <v>961</v>
      </c>
      <c r="D467" t="e" vm="462">
        <v>#VALUE!</v>
      </c>
      <c r="E467" t="str" cm="1">
        <f t="array" ref="E467">IFERROR(_FV(Concept_combined[[#This Row],[Asset Name]],"Industry"), "Undefined")</f>
        <v>Biotechnology &amp; Medical Research</v>
      </c>
      <c r="F467" s="6" cm="1">
        <f t="array" ref="F467">IFERROR(_FV(Concept_combined[[#This Row],[Asset Name]],"Price"), 0)</f>
        <v>39.729999999999997</v>
      </c>
      <c r="G467" s="5" cm="1">
        <f t="array" ref="G467">IFERROR(_FV(Concept_combined[[#This Row],[Asset Name]],"Volume"), 0)</f>
        <v>292</v>
      </c>
      <c r="H467" s="7" cm="1">
        <f t="array" ref="H467">IFERROR(_FV(Concept_combined[[#This Row],[Asset Name]],"Market cap",TRUE), 0)</f>
        <v>1377763296</v>
      </c>
      <c r="I46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67" s="5" cm="1">
        <f t="array" ref="J467">IFERROR(_FV(Concept_combined[[#This Row],[Asset Name]],"Shares outstanding",TRUE), 0)</f>
        <v>34678160</v>
      </c>
      <c r="K467" s="4" cm="1">
        <f t="array" ref="K467">IFERROR(_FV(Concept_combined[[#This Row],[Asset Name]],"P/E",TRUE), "")</f>
        <v>0</v>
      </c>
      <c r="L467" t="str" cm="1">
        <f t="array" ref="L46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67" s="4" cm="1">
        <f t="array" ref="M467">IFERROR(_FV(Concept_combined[[#This Row],[Asset Name]],"Beta"), "")</f>
        <v>-1.3851</v>
      </c>
    </row>
    <row r="468" spans="1:13" x14ac:dyDescent="0.2">
      <c r="A468" t="s">
        <v>1458</v>
      </c>
      <c r="B468" t="s">
        <v>2752</v>
      </c>
      <c r="C468" t="s">
        <v>961</v>
      </c>
      <c r="D468" t="e" vm="463">
        <v>#VALUE!</v>
      </c>
      <c r="E468" t="str" cm="1">
        <f t="array" ref="E468">IFERROR(_FV(Concept_combined[[#This Row],[Asset Name]],"Industry"), "Undefined")</f>
        <v>Food &amp; Drug Retailing</v>
      </c>
      <c r="F468" s="6" cm="1">
        <f t="array" ref="F468">IFERROR(_FV(Concept_combined[[#This Row],[Asset Name]],"Price"), 0)</f>
        <v>62.16</v>
      </c>
      <c r="G468" s="5" cm="1">
        <f t="array" ref="G468">IFERROR(_FV(Concept_combined[[#This Row],[Asset Name]],"Volume"), 0)</f>
        <v>94918</v>
      </c>
      <c r="H468" s="7" cm="1">
        <f t="array" ref="H468">IFERROR(_FV(Concept_combined[[#This Row],[Asset Name]],"Market cap",TRUE), 0)</f>
        <v>1672007030</v>
      </c>
      <c r="I46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68" s="5" cm="1">
        <f t="array" ref="J468">IFERROR(_FV(Concept_combined[[#This Row],[Asset Name]],"Shares outstanding",TRUE), 0)</f>
        <v>26898440</v>
      </c>
      <c r="K468" s="4" cm="1">
        <f t="array" ref="K468">IFERROR(_FV(Concept_combined[[#This Row],[Asset Name]],"P/E",TRUE), "")</f>
        <v>16.525200000000002</v>
      </c>
      <c r="L468" t="str" cm="1">
        <f t="array" ref="L46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468" s="4" cm="1">
        <f t="array" ref="M468">IFERROR(_FV(Concept_combined[[#This Row],[Asset Name]],"Beta"), "")</f>
        <v>0.4546</v>
      </c>
    </row>
    <row r="469" spans="1:13" x14ac:dyDescent="0.2">
      <c r="A469" t="s">
        <v>1459</v>
      </c>
      <c r="B469" t="s">
        <v>2752</v>
      </c>
      <c r="C469" t="s">
        <v>961</v>
      </c>
      <c r="D469" t="e" vm="464">
        <v>#VALUE!</v>
      </c>
      <c r="E469" t="str" cm="1">
        <f t="array" ref="E469">IFERROR(_FV(Concept_combined[[#This Row],[Asset Name]],"Industry"), "Undefined")</f>
        <v>Holding Companies</v>
      </c>
      <c r="F469" s="6" cm="1">
        <f t="array" ref="F469">IFERROR(_FV(Concept_combined[[#This Row],[Asset Name]],"Price"), 0)</f>
        <v>21.81</v>
      </c>
      <c r="G469" s="5" cm="1">
        <f t="array" ref="G469">IFERROR(_FV(Concept_combined[[#This Row],[Asset Name]],"Volume"), 0)</f>
        <v>142732</v>
      </c>
      <c r="H469" s="7" cm="1">
        <f t="array" ref="H469">IFERROR(_FV(Concept_combined[[#This Row],[Asset Name]],"Market cap",TRUE), 0)</f>
        <v>1644126130</v>
      </c>
      <c r="I46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69" s="5" cm="1">
        <f t="array" ref="J469">IFERROR(_FV(Concept_combined[[#This Row],[Asset Name]],"Shares outstanding",TRUE), 0)</f>
        <v>75384050</v>
      </c>
      <c r="K469" s="4" t="str" cm="1">
        <f t="array" ref="K469">IFERROR(_FV(Concept_combined[[#This Row],[Asset Name]],"P/E",TRUE), "")</f>
        <v/>
      </c>
      <c r="L469" t="str" cm="1">
        <f t="array" ref="L46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69" s="4" cm="1">
        <f t="array" ref="M469">IFERROR(_FV(Concept_combined[[#This Row],[Asset Name]],"Beta"), "")</f>
        <v>1.6592</v>
      </c>
    </row>
    <row r="470" spans="1:13" x14ac:dyDescent="0.2">
      <c r="A470" t="s">
        <v>1460</v>
      </c>
      <c r="B470" t="s">
        <v>2752</v>
      </c>
      <c r="C470" t="s">
        <v>961</v>
      </c>
      <c r="D470" t="e" vm="465">
        <v>#VALUE!</v>
      </c>
      <c r="E470" t="str" cm="1">
        <f t="array" ref="E470">IFERROR(_FV(Concept_combined[[#This Row],[Asset Name]],"Industry"), "Undefined")</f>
        <v>Automobiles &amp; Auto Parts</v>
      </c>
      <c r="F470" s="6" cm="1">
        <f t="array" ref="F470">IFERROR(_FV(Concept_combined[[#This Row],[Asset Name]],"Price"), 0)</f>
        <v>50.2</v>
      </c>
      <c r="G470" s="5" cm="1">
        <f t="array" ref="G470">IFERROR(_FV(Concept_combined[[#This Row],[Asset Name]],"Volume"), 0)</f>
        <v>189320</v>
      </c>
      <c r="H470" s="7" cm="1">
        <f t="array" ref="H470">IFERROR(_FV(Concept_combined[[#This Row],[Asset Name]],"Market cap",TRUE), 0)</f>
        <v>1588575486</v>
      </c>
      <c r="I47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70" s="5" cm="1">
        <f t="array" ref="J470">IFERROR(_FV(Concept_combined[[#This Row],[Asset Name]],"Shares outstanding",TRUE), 0)</f>
        <v>31644930</v>
      </c>
      <c r="K470" s="4" cm="1">
        <f t="array" ref="K470">IFERROR(_FV(Concept_combined[[#This Row],[Asset Name]],"P/E",TRUE), "")</f>
        <v>34.472999999999999</v>
      </c>
      <c r="L470" t="str" cm="1">
        <f t="array" ref="L47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70" s="4" cm="1">
        <f t="array" ref="M470">IFERROR(_FV(Concept_combined[[#This Row],[Asset Name]],"Beta"), "")</f>
        <v>1.4542999999999999</v>
      </c>
    </row>
    <row r="471" spans="1:13" x14ac:dyDescent="0.2">
      <c r="A471" t="s">
        <v>1461</v>
      </c>
      <c r="B471" t="s">
        <v>2752</v>
      </c>
      <c r="C471" t="s">
        <v>961</v>
      </c>
      <c r="D471" t="e" vm="466">
        <v>#VALUE!</v>
      </c>
      <c r="E471" t="str" cm="1">
        <f t="array" ref="E471">IFERROR(_FV(Concept_combined[[#This Row],[Asset Name]],"Industry"), "Undefined")</f>
        <v>Software &amp; IT Services</v>
      </c>
      <c r="F471" s="6" cm="1">
        <f t="array" ref="F471">IFERROR(_FV(Concept_combined[[#This Row],[Asset Name]],"Price"), 0)</f>
        <v>10.28</v>
      </c>
      <c r="G471" s="5" cm="1">
        <f t="array" ref="G471">IFERROR(_FV(Concept_combined[[#This Row],[Asset Name]],"Volume"), 0)</f>
        <v>626</v>
      </c>
      <c r="H471" s="7" cm="1">
        <f t="array" ref="H471">IFERROR(_FV(Concept_combined[[#This Row],[Asset Name]],"Market cap",TRUE), 0)</f>
        <v>1908489000</v>
      </c>
      <c r="I47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71" s="5" cm="1">
        <f t="array" ref="J471">IFERROR(_FV(Concept_combined[[#This Row],[Asset Name]],"Shares outstanding",TRUE), 0)</f>
        <v>185290100</v>
      </c>
      <c r="K471" s="4" cm="1">
        <f t="array" ref="K471">IFERROR(_FV(Concept_combined[[#This Row],[Asset Name]],"P/E",TRUE), "")</f>
        <v>0</v>
      </c>
      <c r="L471" t="str" cm="1">
        <f t="array" ref="L47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71" s="4" cm="1">
        <f t="array" ref="M471">IFERROR(_FV(Concept_combined[[#This Row],[Asset Name]],"Beta"), "")</f>
        <v>0.88549999999999995</v>
      </c>
    </row>
    <row r="472" spans="1:13" x14ac:dyDescent="0.2">
      <c r="A472" t="s">
        <v>1462</v>
      </c>
      <c r="B472" t="s">
        <v>2752</v>
      </c>
      <c r="C472" t="s">
        <v>961</v>
      </c>
      <c r="D472" t="e" vm="467">
        <v>#VALUE!</v>
      </c>
      <c r="E472" t="str" cm="1">
        <f t="array" ref="E472">IFERROR(_FV(Concept_combined[[#This Row],[Asset Name]],"Industry"), "Undefined")</f>
        <v>Food &amp; Tobacco</v>
      </c>
      <c r="F472" s="6" cm="1">
        <f t="array" ref="F472">IFERROR(_FV(Concept_combined[[#This Row],[Asset Name]],"Price"), 0)</f>
        <v>10.84</v>
      </c>
      <c r="G472" s="5" cm="1">
        <f t="array" ref="G472">IFERROR(_FV(Concept_combined[[#This Row],[Asset Name]],"Volume"), 0)</f>
        <v>10</v>
      </c>
      <c r="H472" s="7" cm="1">
        <f t="array" ref="H472">IFERROR(_FV(Concept_combined[[#This Row],[Asset Name]],"Market cap",TRUE), 0)</f>
        <v>1706423044</v>
      </c>
      <c r="I47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72" s="5" cm="1">
        <f t="array" ref="J472">IFERROR(_FV(Concept_combined[[#This Row],[Asset Name]],"Shares outstanding",TRUE), 0)</f>
        <v>157419100</v>
      </c>
      <c r="K472" s="4" cm="1">
        <f t="array" ref="K472">IFERROR(_FV(Concept_combined[[#This Row],[Asset Name]],"P/E",TRUE), "")</f>
        <v>9.3110999999999997</v>
      </c>
      <c r="L472" t="str" cm="1">
        <f t="array" ref="L47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472" s="4" cm="1">
        <f t="array" ref="M472">IFERROR(_FV(Concept_combined[[#This Row],[Asset Name]],"Beta"), "")</f>
        <v>1.0711999999999999</v>
      </c>
    </row>
    <row r="473" spans="1:13" x14ac:dyDescent="0.2">
      <c r="A473" t="s">
        <v>1463</v>
      </c>
      <c r="B473" t="s">
        <v>2752</v>
      </c>
      <c r="C473" t="s">
        <v>961</v>
      </c>
      <c r="D473" t="e" vm="468">
        <v>#VALUE!</v>
      </c>
      <c r="E473" t="str" cm="1">
        <f t="array" ref="E473">IFERROR(_FV(Concept_combined[[#This Row],[Asset Name]],"Industry"), "Undefined")</f>
        <v>Healthcare Providers &amp; Services</v>
      </c>
      <c r="F473" s="6" cm="1">
        <f t="array" ref="F473">IFERROR(_FV(Concept_combined[[#This Row],[Asset Name]],"Price"), 0)</f>
        <v>13.73</v>
      </c>
      <c r="G473" s="5" cm="1">
        <f t="array" ref="G473">IFERROR(_FV(Concept_combined[[#This Row],[Asset Name]],"Volume"), 0)</f>
        <v>583786</v>
      </c>
      <c r="H473" s="7" cm="1">
        <f t="array" ref="H473">IFERROR(_FV(Concept_combined[[#This Row],[Asset Name]],"Market cap",TRUE), 0)</f>
        <v>1753484387</v>
      </c>
      <c r="I47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73" s="5" cm="1">
        <f t="array" ref="J473">IFERROR(_FV(Concept_combined[[#This Row],[Asset Name]],"Shares outstanding",TRUE), 0)</f>
        <v>127711900</v>
      </c>
      <c r="K473" s="4" cm="1">
        <f t="array" ref="K473">IFERROR(_FV(Concept_combined[[#This Row],[Asset Name]],"P/E",TRUE), "")</f>
        <v>0</v>
      </c>
      <c r="L473" t="str" cm="1">
        <f t="array" ref="L47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73" s="4" cm="1">
        <f t="array" ref="M473">IFERROR(_FV(Concept_combined[[#This Row],[Asset Name]],"Beta"), "")</f>
        <v>1.1801999999999999</v>
      </c>
    </row>
    <row r="474" spans="1:13" x14ac:dyDescent="0.2">
      <c r="A474" t="s">
        <v>1464</v>
      </c>
      <c r="B474" t="s">
        <v>2752</v>
      </c>
      <c r="C474" t="s">
        <v>961</v>
      </c>
      <c r="D474" t="e" vm="469">
        <v>#VALUE!</v>
      </c>
      <c r="E474" t="str" cm="1">
        <f t="array" ref="E474">IFERROR(_FV(Concept_combined[[#This Row],[Asset Name]],"Industry"), "Undefined")</f>
        <v>Household Goods</v>
      </c>
      <c r="F474" s="6" cm="1">
        <f t="array" ref="F474">IFERROR(_FV(Concept_combined[[#This Row],[Asset Name]],"Price"), 0)</f>
        <v>11.18</v>
      </c>
      <c r="G474" s="5" cm="1">
        <f t="array" ref="G474">IFERROR(_FV(Concept_combined[[#This Row],[Asset Name]],"Volume"), 0)</f>
        <v>257</v>
      </c>
      <c r="H474" s="7" cm="1">
        <f t="array" ref="H474">IFERROR(_FV(Concept_combined[[#This Row],[Asset Name]],"Market cap",TRUE), 0)</f>
        <v>1498523598</v>
      </c>
      <c r="I47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74" s="5" cm="1">
        <f t="array" ref="J474">IFERROR(_FV(Concept_combined[[#This Row],[Asset Name]],"Shares outstanding",TRUE), 0)</f>
        <v>134036100</v>
      </c>
      <c r="K474" s="4" t="str" cm="1">
        <f t="array" ref="K474">IFERROR(_FV(Concept_combined[[#This Row],[Asset Name]],"P/E",TRUE), "")</f>
        <v/>
      </c>
      <c r="L474" t="str" cm="1">
        <f t="array" ref="L47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74" s="4" cm="1">
        <f t="array" ref="M474">IFERROR(_FV(Concept_combined[[#This Row],[Asset Name]],"Beta"), "")</f>
        <v>1.1009</v>
      </c>
    </row>
    <row r="475" spans="1:13" x14ac:dyDescent="0.2">
      <c r="A475" t="s">
        <v>1465</v>
      </c>
      <c r="B475" t="s">
        <v>2752</v>
      </c>
      <c r="C475" t="s">
        <v>961</v>
      </c>
      <c r="D475" t="e" vm="470">
        <v>#VALUE!</v>
      </c>
      <c r="E475" t="str" cm="1">
        <f t="array" ref="E475">IFERROR(_FV(Concept_combined[[#This Row],[Asset Name]],"Industry"), "Undefined")</f>
        <v>Personal &amp; Household Products &amp; Services</v>
      </c>
      <c r="F475" s="6" cm="1">
        <f t="array" ref="F475">IFERROR(_FV(Concept_combined[[#This Row],[Asset Name]],"Price"), 0)</f>
        <v>11.45</v>
      </c>
      <c r="G475" s="5" cm="1">
        <f t="array" ref="G475">IFERROR(_FV(Concept_combined[[#This Row],[Asset Name]],"Volume"), 0)</f>
        <v>1136574</v>
      </c>
      <c r="H475" s="7" cm="1">
        <f t="array" ref="H475">IFERROR(_FV(Concept_combined[[#This Row],[Asset Name]],"Market cap",TRUE), 0)</f>
        <v>1505109370</v>
      </c>
      <c r="I47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75" s="5" cm="1">
        <f t="array" ref="J475">IFERROR(_FV(Concept_combined[[#This Row],[Asset Name]],"Shares outstanding",TRUE), 0)</f>
        <v>131450600</v>
      </c>
      <c r="K475" s="4" cm="1">
        <f t="array" ref="K475">IFERROR(_FV(Concept_combined[[#This Row],[Asset Name]],"P/E",TRUE), "")</f>
        <v>9.3899000000000008</v>
      </c>
      <c r="L475" t="str" cm="1">
        <f t="array" ref="L47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475" s="4" cm="1">
        <f t="array" ref="M475">IFERROR(_FV(Concept_combined[[#This Row],[Asset Name]],"Beta"), "")</f>
        <v>1.387</v>
      </c>
    </row>
    <row r="476" spans="1:13" x14ac:dyDescent="0.2">
      <c r="A476" t="s">
        <v>1466</v>
      </c>
      <c r="B476" t="s">
        <v>2752</v>
      </c>
      <c r="C476" t="s">
        <v>961</v>
      </c>
      <c r="D476" t="e" vm="471">
        <v>#VALUE!</v>
      </c>
      <c r="E476" t="str" cm="1">
        <f t="array" ref="E476">IFERROR(_FV(Concept_combined[[#This Row],[Asset Name]],"Industry"), "Undefined")</f>
        <v>Banking Services</v>
      </c>
      <c r="F476" s="6" cm="1">
        <f t="array" ref="F476">IFERROR(_FV(Concept_combined[[#This Row],[Asset Name]],"Price"), 0)</f>
        <v>62.5</v>
      </c>
      <c r="G476" s="5" cm="1">
        <f t="array" ref="G476">IFERROR(_FV(Concept_combined[[#This Row],[Asset Name]],"Volume"), 0)</f>
        <v>162146</v>
      </c>
      <c r="H476" s="7" cm="1">
        <f t="array" ref="H476">IFERROR(_FV(Concept_combined[[#This Row],[Asset Name]],"Market cap",TRUE), 0)</f>
        <v>1694980000</v>
      </c>
      <c r="I47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76" s="5" cm="1">
        <f t="array" ref="J476">IFERROR(_FV(Concept_combined[[#This Row],[Asset Name]],"Shares outstanding",TRUE), 0)</f>
        <v>27119680</v>
      </c>
      <c r="K476" s="4" cm="1">
        <f t="array" ref="K476">IFERROR(_FV(Concept_combined[[#This Row],[Asset Name]],"P/E",TRUE), "")</f>
        <v>11.2478</v>
      </c>
      <c r="L476" t="str" cm="1">
        <f t="array" ref="L47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476" s="4" cm="1">
        <f t="array" ref="M476">IFERROR(_FV(Concept_combined[[#This Row],[Asset Name]],"Beta"), "")</f>
        <v>1.4563999999999999</v>
      </c>
    </row>
    <row r="477" spans="1:13" x14ac:dyDescent="0.2">
      <c r="A477" t="s">
        <v>1467</v>
      </c>
      <c r="B477" t="s">
        <v>2752</v>
      </c>
      <c r="C477" t="s">
        <v>961</v>
      </c>
      <c r="D477" t="e" vm="472">
        <v>#VALUE!</v>
      </c>
      <c r="E477" t="str" cm="1">
        <f t="array" ref="E477">IFERROR(_FV(Concept_combined[[#This Row],[Asset Name]],"Industry"), "Undefined")</f>
        <v>Beverages</v>
      </c>
      <c r="F477" s="6" cm="1">
        <f t="array" ref="F477">IFERROR(_FV(Concept_combined[[#This Row],[Asset Name]],"Price"), 0)</f>
        <v>73.010000000000005</v>
      </c>
      <c r="G477" s="5" cm="1">
        <f t="array" ref="G477">IFERROR(_FV(Concept_combined[[#This Row],[Asset Name]],"Volume"), 0)</f>
        <v>96316</v>
      </c>
      <c r="H477" s="7" cm="1">
        <f t="array" ref="H477">IFERROR(_FV(Concept_combined[[#This Row],[Asset Name]],"Market cap",TRUE), 0)</f>
        <v>1607308579</v>
      </c>
      <c r="I47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77" s="5" cm="1">
        <f t="array" ref="J477">IFERROR(_FV(Concept_combined[[#This Row],[Asset Name]],"Shares outstanding",TRUE), 0)</f>
        <v>22014910</v>
      </c>
      <c r="K477" s="4" cm="1">
        <f t="array" ref="K477">IFERROR(_FV(Concept_combined[[#This Row],[Asset Name]],"P/E",TRUE), "")</f>
        <v>16.845500000000001</v>
      </c>
      <c r="L477" t="str" cm="1">
        <f t="array" ref="L47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477" s="4" cm="1">
        <f t="array" ref="M477">IFERROR(_FV(Concept_combined[[#This Row],[Asset Name]],"Beta"), "")</f>
        <v>0.59460000000000002</v>
      </c>
    </row>
    <row r="478" spans="1:13" x14ac:dyDescent="0.2">
      <c r="A478" t="s">
        <v>1468</v>
      </c>
      <c r="B478" t="s">
        <v>2752</v>
      </c>
      <c r="C478" t="s">
        <v>961</v>
      </c>
      <c r="D478" t="e" vm="473">
        <v>#VALUE!</v>
      </c>
      <c r="E478" t="str" cm="1">
        <f t="array" ref="E478">IFERROR(_FV(Concept_combined[[#This Row],[Asset Name]],"Industry"), "Undefined")</f>
        <v>Software &amp; IT Services</v>
      </c>
      <c r="F478" s="6" cm="1">
        <f t="array" ref="F478">IFERROR(_FV(Concept_combined[[#This Row],[Asset Name]],"Price"), 0)</f>
        <v>4.43</v>
      </c>
      <c r="G478" s="5" cm="1">
        <f t="array" ref="G478">IFERROR(_FV(Concept_combined[[#This Row],[Asset Name]],"Volume"), 0)</f>
        <v>263884</v>
      </c>
      <c r="H478" s="7" cm="1">
        <f t="array" ref="H478">IFERROR(_FV(Concept_combined[[#This Row],[Asset Name]],"Market cap",TRUE), 0)</f>
        <v>872645322</v>
      </c>
      <c r="I47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78" s="5" cm="1">
        <f t="array" ref="J478">IFERROR(_FV(Concept_combined[[#This Row],[Asset Name]],"Shares outstanding",TRUE), 0)</f>
        <v>196985400</v>
      </c>
      <c r="K478" s="4" cm="1">
        <f t="array" ref="K478">IFERROR(_FV(Concept_combined[[#This Row],[Asset Name]],"P/E",TRUE), "")</f>
        <v>0</v>
      </c>
      <c r="L478" t="str" cm="1">
        <f t="array" ref="L47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78" s="4" cm="1">
        <f t="array" ref="M478">IFERROR(_FV(Concept_combined[[#This Row],[Asset Name]],"Beta"), "")</f>
        <v>1.8756999999999999</v>
      </c>
    </row>
    <row r="479" spans="1:13" x14ac:dyDescent="0.2">
      <c r="A479" t="s">
        <v>1469</v>
      </c>
      <c r="B479" t="s">
        <v>2752</v>
      </c>
      <c r="C479" t="s">
        <v>961</v>
      </c>
      <c r="D479" t="e" vm="474">
        <v>#VALUE!</v>
      </c>
      <c r="E479" t="str" cm="1">
        <f t="array" ref="E479">IFERROR(_FV(Concept_combined[[#This Row],[Asset Name]],"Industry"), "Undefined")</f>
        <v>Healthcare Providers &amp; Services</v>
      </c>
      <c r="F479" s="6" cm="1">
        <f t="array" ref="F479">IFERROR(_FV(Concept_combined[[#This Row],[Asset Name]],"Price"), 0)</f>
        <v>110.18</v>
      </c>
      <c r="G479" s="5" cm="1">
        <f t="array" ref="G479">IFERROR(_FV(Concept_combined[[#This Row],[Asset Name]],"Volume"), 0)</f>
        <v>45762</v>
      </c>
      <c r="H479" s="7" cm="1">
        <f t="array" ref="H479">IFERROR(_FV(Concept_combined[[#This Row],[Asset Name]],"Market cap",TRUE), 0)</f>
        <v>1685192000</v>
      </c>
      <c r="I47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79" s="5" cm="1">
        <f t="array" ref="J479">IFERROR(_FV(Concept_combined[[#This Row],[Asset Name]],"Shares outstanding",TRUE), 0)</f>
        <v>15399720</v>
      </c>
      <c r="K479" s="4" cm="1">
        <f t="array" ref="K479">IFERROR(_FV(Concept_combined[[#This Row],[Asset Name]],"P/E",TRUE), "")</f>
        <v>20.935099999999998</v>
      </c>
      <c r="L479" t="str" cm="1">
        <f t="array" ref="L47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479" s="4" cm="1">
        <f t="array" ref="M479">IFERROR(_FV(Concept_combined[[#This Row],[Asset Name]],"Beta"), "")</f>
        <v>0.43659999999999999</v>
      </c>
    </row>
    <row r="480" spans="1:13" x14ac:dyDescent="0.2">
      <c r="A480" t="s">
        <v>1470</v>
      </c>
      <c r="B480" t="s">
        <v>2752</v>
      </c>
      <c r="C480" t="s">
        <v>961</v>
      </c>
      <c r="D480" t="e" vm="475">
        <v>#VALUE!</v>
      </c>
      <c r="E480" t="str" cm="1">
        <f t="array" ref="E480">IFERROR(_FV(Concept_combined[[#This Row],[Asset Name]],"Industry"), "Undefined")</f>
        <v>Beverages</v>
      </c>
      <c r="F480" s="6" cm="1">
        <f t="array" ref="F480">IFERROR(_FV(Concept_combined[[#This Row],[Asset Name]],"Price"), 0)</f>
        <v>28.01</v>
      </c>
      <c r="G480" s="5" cm="1">
        <f t="array" ref="G480">IFERROR(_FV(Concept_combined[[#This Row],[Asset Name]],"Volume"), 0)</f>
        <v>9</v>
      </c>
      <c r="H480" s="7" cm="1">
        <f t="array" ref="H480">IFERROR(_FV(Concept_combined[[#This Row],[Asset Name]],"Market cap",TRUE), 0)</f>
        <v>1587718559</v>
      </c>
      <c r="I48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80" s="5" cm="1">
        <f t="array" ref="J480">IFERROR(_FV(Concept_combined[[#This Row],[Asset Name]],"Shares outstanding",TRUE), 0)</f>
        <v>56683990</v>
      </c>
      <c r="K480" s="4" cm="1">
        <f t="array" ref="K480">IFERROR(_FV(Concept_combined[[#This Row],[Asset Name]],"P/E",TRUE), "")</f>
        <v>30.524000000000001</v>
      </c>
      <c r="L480" t="str" cm="1">
        <f t="array" ref="L48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80" s="4" cm="1">
        <f t="array" ref="M480">IFERROR(_FV(Concept_combined[[#This Row],[Asset Name]],"Beta"), "")</f>
        <v>1.2370000000000001</v>
      </c>
    </row>
    <row r="481" spans="1:13" x14ac:dyDescent="0.2">
      <c r="A481" t="s">
        <v>1471</v>
      </c>
      <c r="B481" t="s">
        <v>2752</v>
      </c>
      <c r="C481" t="s">
        <v>961</v>
      </c>
      <c r="D481" t="e" vm="476">
        <v>#VALUE!</v>
      </c>
      <c r="E481" t="str" cm="1">
        <f t="array" ref="E481">IFERROR(_FV(Concept_combined[[#This Row],[Asset Name]],"Industry"), "Undefined")</f>
        <v>Biotechnology &amp; Medical Research</v>
      </c>
      <c r="F481" s="6" cm="1">
        <f t="array" ref="F481">IFERROR(_FV(Concept_combined[[#This Row],[Asset Name]],"Price"), 0)</f>
        <v>11.08</v>
      </c>
      <c r="G481" s="5" cm="1">
        <f t="array" ref="G481">IFERROR(_FV(Concept_combined[[#This Row],[Asset Name]],"Volume"), 0)</f>
        <v>1533183</v>
      </c>
      <c r="H481" s="7" cm="1">
        <f t="array" ref="H481">IFERROR(_FV(Concept_combined[[#This Row],[Asset Name]],"Market cap",TRUE), 0)</f>
        <v>1450280036</v>
      </c>
      <c r="I48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81" s="5" cm="1">
        <f t="array" ref="J481">IFERROR(_FV(Concept_combined[[#This Row],[Asset Name]],"Shares outstanding",TRUE), 0)</f>
        <v>130891700</v>
      </c>
      <c r="K481" s="4" cm="1">
        <f t="array" ref="K481">IFERROR(_FV(Concept_combined[[#This Row],[Asset Name]],"P/E",TRUE), "")</f>
        <v>221.8218</v>
      </c>
      <c r="L481" t="str" cm="1">
        <f t="array" ref="L48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81" s="4" cm="1">
        <f t="array" ref="M481">IFERROR(_FV(Concept_combined[[#This Row],[Asset Name]],"Beta"), "")</f>
        <v>1.2767999999999999</v>
      </c>
    </row>
    <row r="482" spans="1:13" x14ac:dyDescent="0.2">
      <c r="A482" t="s">
        <v>1472</v>
      </c>
      <c r="B482" t="s">
        <v>2752</v>
      </c>
      <c r="C482" t="s">
        <v>961</v>
      </c>
      <c r="D482" t="e" vm="477">
        <v>#VALUE!</v>
      </c>
      <c r="E482" t="str" cm="1">
        <f t="array" ref="E482">IFERROR(_FV(Concept_combined[[#This Row],[Asset Name]],"Industry"), "Undefined")</f>
        <v>Software &amp; IT Services</v>
      </c>
      <c r="F482" s="6" cm="1">
        <f t="array" ref="F482">IFERROR(_FV(Concept_combined[[#This Row],[Asset Name]],"Price"), 0)</f>
        <v>3.38</v>
      </c>
      <c r="G482" s="5" cm="1">
        <f t="array" ref="G482">IFERROR(_FV(Concept_combined[[#This Row],[Asset Name]],"Volume"), 0)</f>
        <v>1861737</v>
      </c>
      <c r="H482" s="7" cm="1">
        <f t="array" ref="H482">IFERROR(_FV(Concept_combined[[#This Row],[Asset Name]],"Market cap",TRUE), 0)</f>
        <v>2026952000</v>
      </c>
      <c r="I48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82" s="5" cm="1">
        <f t="array" ref="J482">IFERROR(_FV(Concept_combined[[#This Row],[Asset Name]],"Shares outstanding",TRUE), 0)</f>
        <v>590173200</v>
      </c>
      <c r="K482" s="4" cm="1">
        <f t="array" ref="K482">IFERROR(_FV(Concept_combined[[#This Row],[Asset Name]],"P/E",TRUE), "")</f>
        <v>0</v>
      </c>
      <c r="L482" t="str" cm="1">
        <f t="array" ref="L48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82" s="4" cm="1">
        <f t="array" ref="M482">IFERROR(_FV(Concept_combined[[#This Row],[Asset Name]],"Beta"), "")</f>
        <v>1.0721000000000001</v>
      </c>
    </row>
    <row r="483" spans="1:13" x14ac:dyDescent="0.2">
      <c r="A483" t="s">
        <v>1473</v>
      </c>
      <c r="B483" t="s">
        <v>2752</v>
      </c>
      <c r="C483" t="s">
        <v>961</v>
      </c>
      <c r="D483" t="e" vm="478">
        <v>#VALUE!</v>
      </c>
      <c r="E483" t="str" cm="1">
        <f t="array" ref="E483">IFERROR(_FV(Concept_combined[[#This Row],[Asset Name]],"Industry"), "Undefined")</f>
        <v>Healthcare Providers &amp; Services</v>
      </c>
      <c r="F483" s="6" cm="1">
        <f t="array" ref="F483">IFERROR(_FV(Concept_combined[[#This Row],[Asset Name]],"Price"), 0)</f>
        <v>7.88</v>
      </c>
      <c r="G483" s="5" cm="1">
        <f t="array" ref="G483">IFERROR(_FV(Concept_combined[[#This Row],[Asset Name]],"Volume"), 0)</f>
        <v>20</v>
      </c>
      <c r="H483" s="7" cm="1">
        <f t="array" ref="H483">IFERROR(_FV(Concept_combined[[#This Row],[Asset Name]],"Market cap",TRUE), 0)</f>
        <v>1506642604</v>
      </c>
      <c r="I48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83" s="5" cm="1">
        <f t="array" ref="J483">IFERROR(_FV(Concept_combined[[#This Row],[Asset Name]],"Shares outstanding",TRUE), 0)</f>
        <v>191198300</v>
      </c>
      <c r="K483" s="4" cm="1">
        <f t="array" ref="K483">IFERROR(_FV(Concept_combined[[#This Row],[Asset Name]],"P/E",TRUE), "")</f>
        <v>0</v>
      </c>
      <c r="L483" t="str" cm="1">
        <f t="array" ref="L48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83" s="4" cm="1">
        <f t="array" ref="M483">IFERROR(_FV(Concept_combined[[#This Row],[Asset Name]],"Beta"), "")</f>
        <v>0.98299999999999998</v>
      </c>
    </row>
    <row r="484" spans="1:13" x14ac:dyDescent="0.2">
      <c r="A484" t="s">
        <v>1474</v>
      </c>
      <c r="B484" t="s">
        <v>2752</v>
      </c>
      <c r="C484" t="s">
        <v>961</v>
      </c>
      <c r="D484" t="e" vm="479">
        <v>#VALUE!</v>
      </c>
      <c r="E484" t="str" cm="1">
        <f t="array" ref="E484">IFERROR(_FV(Concept_combined[[#This Row],[Asset Name]],"Industry"), "Undefined")</f>
        <v>Metals &amp; Mining</v>
      </c>
      <c r="F484" s="6" cm="1">
        <f t="array" ref="F484">IFERROR(_FV(Concept_combined[[#This Row],[Asset Name]],"Price"), 0)</f>
        <v>32.15</v>
      </c>
      <c r="G484" s="5" cm="1">
        <f t="array" ref="G484">IFERROR(_FV(Concept_combined[[#This Row],[Asset Name]],"Volume"), 0)</f>
        <v>172660</v>
      </c>
      <c r="H484" s="7" cm="1">
        <f t="array" ref="H484">IFERROR(_FV(Concept_combined[[#This Row],[Asset Name]],"Market cap",TRUE), 0)</f>
        <v>1619821166</v>
      </c>
      <c r="I48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84" s="5" cm="1">
        <f t="array" ref="J484">IFERROR(_FV(Concept_combined[[#This Row],[Asset Name]],"Shares outstanding",TRUE), 0)</f>
        <v>49331510</v>
      </c>
      <c r="K484" s="4" cm="1">
        <f t="array" ref="K484">IFERROR(_FV(Concept_combined[[#This Row],[Asset Name]],"P/E",TRUE), "")</f>
        <v>10.3658</v>
      </c>
      <c r="L484" t="str" cm="1">
        <f t="array" ref="L48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484" s="4" cm="1">
        <f t="array" ref="M484">IFERROR(_FV(Concept_combined[[#This Row],[Asset Name]],"Beta"), "")</f>
        <v>2.1389999999999998</v>
      </c>
    </row>
    <row r="485" spans="1:13" x14ac:dyDescent="0.2">
      <c r="A485" t="s">
        <v>1475</v>
      </c>
      <c r="B485" t="s">
        <v>2752</v>
      </c>
      <c r="C485" t="s">
        <v>961</v>
      </c>
      <c r="D485" t="e" vm="480">
        <v>#VALUE!</v>
      </c>
      <c r="E485" t="str" cm="1">
        <f t="array" ref="E485">IFERROR(_FV(Concept_combined[[#This Row],[Asset Name]],"Industry"), "Undefined")</f>
        <v>Biotechnology &amp; Medical Research</v>
      </c>
      <c r="F485" s="6" cm="1">
        <f t="array" ref="F485">IFERROR(_FV(Concept_combined[[#This Row],[Asset Name]],"Price"), 0)</f>
        <v>21.26</v>
      </c>
      <c r="G485" s="5" cm="1">
        <f t="array" ref="G485">IFERROR(_FV(Concept_combined[[#This Row],[Asset Name]],"Volume"), 0)</f>
        <v>656348</v>
      </c>
      <c r="H485" s="7" cm="1">
        <f t="array" ref="H485">IFERROR(_FV(Concept_combined[[#This Row],[Asset Name]],"Market cap",TRUE), 0)</f>
        <v>1625285968</v>
      </c>
      <c r="I48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85" s="5" cm="1">
        <f t="array" ref="J485">IFERROR(_FV(Concept_combined[[#This Row],[Asset Name]],"Shares outstanding",TRUE), 0)</f>
        <v>76448070</v>
      </c>
      <c r="K485" s="4" cm="1">
        <f t="array" ref="K485">IFERROR(_FV(Concept_combined[[#This Row],[Asset Name]],"P/E",TRUE), "")</f>
        <v>0</v>
      </c>
      <c r="L485" t="str" cm="1">
        <f t="array" ref="L48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85" s="4" cm="1">
        <f t="array" ref="M485">IFERROR(_FV(Concept_combined[[#This Row],[Asset Name]],"Beta"), "")</f>
        <v>1.645</v>
      </c>
    </row>
    <row r="486" spans="1:13" x14ac:dyDescent="0.2">
      <c r="A486" t="s">
        <v>1476</v>
      </c>
      <c r="B486" t="s">
        <v>2752</v>
      </c>
      <c r="C486" t="s">
        <v>961</v>
      </c>
      <c r="D486" t="e" vm="481">
        <v>#VALUE!</v>
      </c>
      <c r="E486" t="str" cm="1">
        <f t="array" ref="E486">IFERROR(_FV(Concept_combined[[#This Row],[Asset Name]],"Industry"), "Undefined")</f>
        <v>Computers, Phones &amp; Household Electronics</v>
      </c>
      <c r="F486" s="6" cm="1">
        <f t="array" ref="F486">IFERROR(_FV(Concept_combined[[#This Row],[Asset Name]],"Price"), 0)</f>
        <v>17.09</v>
      </c>
      <c r="G486" s="5" cm="1">
        <f t="array" ref="G486">IFERROR(_FV(Concept_combined[[#This Row],[Asset Name]],"Volume"), 0)</f>
        <v>343429</v>
      </c>
      <c r="H486" s="7" cm="1">
        <f t="array" ref="H486">IFERROR(_FV(Concept_combined[[#This Row],[Asset Name]],"Market cap",TRUE), 0)</f>
        <v>1533730770</v>
      </c>
      <c r="I48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86" s="5" cm="1">
        <f t="array" ref="J486">IFERROR(_FV(Concept_combined[[#This Row],[Asset Name]],"Shares outstanding",TRUE), 0)</f>
        <v>89744340</v>
      </c>
      <c r="K486" s="4" cm="1">
        <f t="array" ref="K486">IFERROR(_FV(Concept_combined[[#This Row],[Asset Name]],"P/E",TRUE), "")</f>
        <v>19.4207</v>
      </c>
      <c r="L486" t="str" cm="1">
        <f t="array" ref="L48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486" s="4" cm="1">
        <f t="array" ref="M486">IFERROR(_FV(Concept_combined[[#This Row],[Asset Name]],"Beta"), "")</f>
        <v>1.419</v>
      </c>
    </row>
    <row r="487" spans="1:13" x14ac:dyDescent="0.2">
      <c r="A487" t="s">
        <v>1477</v>
      </c>
      <c r="B487" t="s">
        <v>2752</v>
      </c>
      <c r="C487" t="s">
        <v>961</v>
      </c>
      <c r="D487" t="e" vm="482">
        <v>#VALUE!</v>
      </c>
      <c r="E487" t="str" cm="1">
        <f t="array" ref="E487">IFERROR(_FV(Concept_combined[[#This Row],[Asset Name]],"Industry"), "Undefined")</f>
        <v>Biotechnology &amp; Medical Research</v>
      </c>
      <c r="F487" s="6" cm="1">
        <f t="array" ref="F487">IFERROR(_FV(Concept_combined[[#This Row],[Asset Name]],"Price"), 0)</f>
        <v>5.35</v>
      </c>
      <c r="G487" s="5" cm="1">
        <f t="array" ref="G487">IFERROR(_FV(Concept_combined[[#This Row],[Asset Name]],"Volume"), 0)</f>
        <v>4377</v>
      </c>
      <c r="H487" s="7" cm="1">
        <f t="array" ref="H487">IFERROR(_FV(Concept_combined[[#This Row],[Asset Name]],"Market cap",TRUE), 0)</f>
        <v>1185040515</v>
      </c>
      <c r="I48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87" s="5" cm="1">
        <f t="array" ref="J487">IFERROR(_FV(Concept_combined[[#This Row],[Asset Name]],"Shares outstanding",TRUE), 0)</f>
        <v>221502900</v>
      </c>
      <c r="K487" s="4" cm="1">
        <f t="array" ref="K487">IFERROR(_FV(Concept_combined[[#This Row],[Asset Name]],"P/E",TRUE), "")</f>
        <v>0</v>
      </c>
      <c r="L487" t="str" cm="1">
        <f t="array" ref="L48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87" s="4" cm="1">
        <f t="array" ref="M487">IFERROR(_FV(Concept_combined[[#This Row],[Asset Name]],"Beta"), "")</f>
        <v>1.4502999999999999</v>
      </c>
    </row>
    <row r="488" spans="1:13" x14ac:dyDescent="0.2">
      <c r="A488" t="s">
        <v>1478</v>
      </c>
      <c r="B488" t="s">
        <v>2752</v>
      </c>
      <c r="C488" t="s">
        <v>961</v>
      </c>
      <c r="D488" t="e" vm="483">
        <v>#VALUE!</v>
      </c>
      <c r="E488" t="str" cm="1">
        <f t="array" ref="E488">IFERROR(_FV(Concept_combined[[#This Row],[Asset Name]],"Industry"), "Undefined")</f>
        <v>Machinery, Equipment &amp; Components</v>
      </c>
      <c r="F488" s="6" cm="1">
        <f t="array" ref="F488">IFERROR(_FV(Concept_combined[[#This Row],[Asset Name]],"Price"), 0)</f>
        <v>47.55</v>
      </c>
      <c r="G488" s="5" cm="1">
        <f t="array" ref="G488">IFERROR(_FV(Concept_combined[[#This Row],[Asset Name]],"Volume"), 0)</f>
        <v>117987</v>
      </c>
      <c r="H488" s="7" cm="1">
        <f t="array" ref="H488">IFERROR(_FV(Concept_combined[[#This Row],[Asset Name]],"Market cap",TRUE), 0)</f>
        <v>1552646000</v>
      </c>
      <c r="I48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88" s="5" cm="1">
        <f t="array" ref="J488">IFERROR(_FV(Concept_combined[[#This Row],[Asset Name]],"Shares outstanding",TRUE), 0)</f>
        <v>33197490</v>
      </c>
      <c r="K488" s="4" cm="1">
        <f t="array" ref="K488">IFERROR(_FV(Concept_combined[[#This Row],[Asset Name]],"P/E",TRUE), "")</f>
        <v>47.785600000000002</v>
      </c>
      <c r="L488" t="str" cm="1">
        <f t="array" ref="L48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88" s="4" cm="1">
        <f t="array" ref="M488">IFERROR(_FV(Concept_combined[[#This Row],[Asset Name]],"Beta"), "")</f>
        <v>0.85119999999999996</v>
      </c>
    </row>
    <row r="489" spans="1:13" x14ac:dyDescent="0.2">
      <c r="A489" t="s">
        <v>1479</v>
      </c>
      <c r="B489" t="s">
        <v>2752</v>
      </c>
      <c r="C489" t="s">
        <v>961</v>
      </c>
      <c r="D489" t="e" vm="484">
        <v>#VALUE!</v>
      </c>
      <c r="E489" t="str" cm="1">
        <f t="array" ref="E489">IFERROR(_FV(Concept_combined[[#This Row],[Asset Name]],"Industry"), "Undefined")</f>
        <v>Investment Banking &amp; Investment Services</v>
      </c>
      <c r="F489" s="6" cm="1">
        <f t="array" ref="F489">IFERROR(_FV(Concept_combined[[#This Row],[Asset Name]],"Price"), 0)</f>
        <v>225.43</v>
      </c>
      <c r="G489" s="5" cm="1">
        <f t="array" ref="G489">IFERROR(_FV(Concept_combined[[#This Row],[Asset Name]],"Volume"), 0)</f>
        <v>16717</v>
      </c>
      <c r="H489" s="7" cm="1">
        <f t="array" ref="H489">IFERROR(_FV(Concept_combined[[#This Row],[Asset Name]],"Market cap",TRUE), 0)</f>
        <v>1606837988</v>
      </c>
      <c r="I48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89" s="5" cm="1">
        <f t="array" ref="J489">IFERROR(_FV(Concept_combined[[#This Row],[Asset Name]],"Shares outstanding",TRUE), 0)</f>
        <v>7127880</v>
      </c>
      <c r="K489" s="4" cm="1">
        <f t="array" ref="K489">IFERROR(_FV(Concept_combined[[#This Row],[Asset Name]],"P/E",TRUE), "")</f>
        <v>13.5845</v>
      </c>
      <c r="L489" t="str" cm="1">
        <f t="array" ref="L48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489" s="4" cm="1">
        <f t="array" ref="M489">IFERROR(_FV(Concept_combined[[#This Row],[Asset Name]],"Beta"), "")</f>
        <v>1.4523999999999999</v>
      </c>
    </row>
    <row r="490" spans="1:13" x14ac:dyDescent="0.2">
      <c r="A490" t="s">
        <v>1480</v>
      </c>
      <c r="B490" t="s">
        <v>2752</v>
      </c>
      <c r="C490" t="s">
        <v>961</v>
      </c>
      <c r="D490" t="e" vm="485">
        <v>#VALUE!</v>
      </c>
      <c r="E490" t="str" cm="1">
        <f t="array" ref="E490">IFERROR(_FV(Concept_combined[[#This Row],[Asset Name]],"Industry"), "Undefined")</f>
        <v>Food &amp; Drug Retailing</v>
      </c>
      <c r="F490" s="6" cm="1">
        <f t="array" ref="F490">IFERROR(_FV(Concept_combined[[#This Row],[Asset Name]],"Price"), 0)</f>
        <v>39.78</v>
      </c>
      <c r="G490" s="5" cm="1">
        <f t="array" ref="G490">IFERROR(_FV(Concept_combined[[#This Row],[Asset Name]],"Volume"), 0)</f>
        <v>221736</v>
      </c>
      <c r="H490" s="7" cm="1">
        <f t="array" ref="H490">IFERROR(_FV(Concept_combined[[#This Row],[Asset Name]],"Market cap",TRUE), 0)</f>
        <v>1582117430</v>
      </c>
      <c r="I49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90" s="5" cm="1">
        <f t="array" ref="J490">IFERROR(_FV(Concept_combined[[#This Row],[Asset Name]],"Shares outstanding",TRUE), 0)</f>
        <v>39771680</v>
      </c>
      <c r="K490" s="4" cm="1">
        <f t="array" ref="K490">IFERROR(_FV(Concept_combined[[#This Row],[Asset Name]],"P/E",TRUE), "")</f>
        <v>49.143300000000004</v>
      </c>
      <c r="L490" t="str" cm="1">
        <f t="array" ref="L49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90" s="4" cm="1">
        <f t="array" ref="M490">IFERROR(_FV(Concept_combined[[#This Row],[Asset Name]],"Beta"), "")</f>
        <v>2.3039000000000001</v>
      </c>
    </row>
    <row r="491" spans="1:13" x14ac:dyDescent="0.2">
      <c r="A491" t="s">
        <v>1481</v>
      </c>
      <c r="B491" t="s">
        <v>2752</v>
      </c>
      <c r="C491" t="s">
        <v>961</v>
      </c>
      <c r="D491" t="e" vm="486">
        <v>#VALUE!</v>
      </c>
      <c r="E491" t="str" cm="1">
        <f t="array" ref="E491">IFERROR(_FV(Concept_combined[[#This Row],[Asset Name]],"Industry"), "Undefined")</f>
        <v>Oil &amp; Gas</v>
      </c>
      <c r="F491" s="6" cm="1">
        <f t="array" ref="F491">IFERROR(_FV(Concept_combined[[#This Row],[Asset Name]],"Price"), 0)</f>
        <v>25.34</v>
      </c>
      <c r="G491" s="5" cm="1">
        <f t="array" ref="G491">IFERROR(_FV(Concept_combined[[#This Row],[Asset Name]],"Volume"), 0)</f>
        <v>253853</v>
      </c>
      <c r="H491" s="7" cm="1">
        <f t="array" ref="H491">IFERROR(_FV(Concept_combined[[#This Row],[Asset Name]],"Market cap",TRUE), 0)</f>
        <v>1518836522</v>
      </c>
      <c r="I49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91" s="5" cm="1">
        <f t="array" ref="J491">IFERROR(_FV(Concept_combined[[#This Row],[Asset Name]],"Shares outstanding",TRUE), 0)</f>
        <v>59938300</v>
      </c>
      <c r="K491" s="4" cm="1">
        <f t="array" ref="K491">IFERROR(_FV(Concept_combined[[#This Row],[Asset Name]],"P/E",TRUE), "")</f>
        <v>27.090299999999999</v>
      </c>
      <c r="L491" t="str" cm="1">
        <f t="array" ref="L49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91" s="4" cm="1">
        <f t="array" ref="M491">IFERROR(_FV(Concept_combined[[#This Row],[Asset Name]],"Beta"), "")</f>
        <v>1.2482</v>
      </c>
    </row>
    <row r="492" spans="1:13" x14ac:dyDescent="0.2">
      <c r="A492" t="s">
        <v>1482</v>
      </c>
      <c r="B492" t="s">
        <v>2752</v>
      </c>
      <c r="C492" t="s">
        <v>961</v>
      </c>
      <c r="D492" t="e" vm="487">
        <v>#VALUE!</v>
      </c>
      <c r="E492" t="str" cm="1">
        <f t="array" ref="E492">IFERROR(_FV(Concept_combined[[#This Row],[Asset Name]],"Industry"), "Undefined")</f>
        <v>Chemicals</v>
      </c>
      <c r="F492" s="6" cm="1">
        <f t="array" ref="F492">IFERROR(_FV(Concept_combined[[#This Row],[Asset Name]],"Price"), 0)</f>
        <v>12.62</v>
      </c>
      <c r="G492" s="5" cm="1">
        <f t="array" ref="G492">IFERROR(_FV(Concept_combined[[#This Row],[Asset Name]],"Volume"), 0)</f>
        <v>22</v>
      </c>
      <c r="H492" s="7" cm="1">
        <f t="array" ref="H492">IFERROR(_FV(Concept_combined[[#This Row],[Asset Name]],"Market cap",TRUE), 0)</f>
        <v>1451640740</v>
      </c>
      <c r="I49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92" s="5" cm="1">
        <f t="array" ref="J492">IFERROR(_FV(Concept_combined[[#This Row],[Asset Name]],"Shares outstanding",TRUE), 0)</f>
        <v>115027000</v>
      </c>
      <c r="K492" s="4" t="str" cm="1">
        <f t="array" ref="K492">IFERROR(_FV(Concept_combined[[#This Row],[Asset Name]],"P/E",TRUE), "")</f>
        <v/>
      </c>
      <c r="L492" t="str" cm="1">
        <f t="array" ref="L49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92" s="4" cm="1">
        <f t="array" ref="M492">IFERROR(_FV(Concept_combined[[#This Row],[Asset Name]],"Beta"), "")</f>
        <v>1.1640999999999999</v>
      </c>
    </row>
    <row r="493" spans="1:13" x14ac:dyDescent="0.2">
      <c r="A493" t="s">
        <v>1483</v>
      </c>
      <c r="B493" t="s">
        <v>2752</v>
      </c>
      <c r="C493" t="s">
        <v>961</v>
      </c>
      <c r="D493" t="e" vm="488">
        <v>#VALUE!</v>
      </c>
      <c r="E493" t="str" cm="1">
        <f t="array" ref="E493">IFERROR(_FV(Concept_combined[[#This Row],[Asset Name]],"Industry"), "Undefined")</f>
        <v>Biotechnology &amp; Medical Research</v>
      </c>
      <c r="F493" s="6" cm="1">
        <f t="array" ref="F493">IFERROR(_FV(Concept_combined[[#This Row],[Asset Name]],"Price"), 0)</f>
        <v>5.28</v>
      </c>
      <c r="G493" s="5" cm="1">
        <f t="array" ref="G493">IFERROR(_FV(Concept_combined[[#This Row],[Asset Name]],"Volume"), 0)</f>
        <v>202028</v>
      </c>
      <c r="H493" s="7" cm="1">
        <f t="array" ref="H493">IFERROR(_FV(Concept_combined[[#This Row],[Asset Name]],"Market cap",TRUE), 0)</f>
        <v>1235396448</v>
      </c>
      <c r="I49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93" s="5" cm="1">
        <f t="array" ref="J493">IFERROR(_FV(Concept_combined[[#This Row],[Asset Name]],"Shares outstanding",TRUE), 0)</f>
        <v>233976600</v>
      </c>
      <c r="K493" s="4" cm="1">
        <f t="array" ref="K493">IFERROR(_FV(Concept_combined[[#This Row],[Asset Name]],"P/E",TRUE), "")</f>
        <v>0</v>
      </c>
      <c r="L493" t="str" cm="1">
        <f t="array" ref="L49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93" s="4" cm="1">
        <f t="array" ref="M493">IFERROR(_FV(Concept_combined[[#This Row],[Asset Name]],"Beta"), "")</f>
        <v>0.82569999999999999</v>
      </c>
    </row>
    <row r="494" spans="1:13" x14ac:dyDescent="0.2">
      <c r="A494" t="s">
        <v>1484</v>
      </c>
      <c r="B494" t="s">
        <v>2752</v>
      </c>
      <c r="C494" t="s">
        <v>961</v>
      </c>
      <c r="D494" t="e" vm="489">
        <v>#VALUE!</v>
      </c>
      <c r="E494" t="str" cm="1">
        <f t="array" ref="E494">IFERROR(_FV(Concept_combined[[#This Row],[Asset Name]],"Industry"), "Undefined")</f>
        <v>Biotechnology &amp; Medical Research</v>
      </c>
      <c r="F494" s="6" cm="1">
        <f t="array" ref="F494">IFERROR(_FV(Concept_combined[[#This Row],[Asset Name]],"Price"), 0)</f>
        <v>8.85</v>
      </c>
      <c r="G494" s="5" cm="1">
        <f t="array" ref="G494">IFERROR(_FV(Concept_combined[[#This Row],[Asset Name]],"Volume"), 0)</f>
        <v>5118</v>
      </c>
      <c r="H494" s="7" cm="1">
        <f t="array" ref="H494">IFERROR(_FV(Concept_combined[[#This Row],[Asset Name]],"Market cap",TRUE), 0)</f>
        <v>1204119495</v>
      </c>
      <c r="I49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94" s="5" cm="1">
        <f t="array" ref="J494">IFERROR(_FV(Concept_combined[[#This Row],[Asset Name]],"Shares outstanding",TRUE), 0)</f>
        <v>136058700</v>
      </c>
      <c r="K494" s="4" cm="1">
        <f t="array" ref="K494">IFERROR(_FV(Concept_combined[[#This Row],[Asset Name]],"P/E",TRUE), "")</f>
        <v>0</v>
      </c>
      <c r="L494" t="str" cm="1">
        <f t="array" ref="L49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94" s="4" cm="1">
        <f t="array" ref="M494">IFERROR(_FV(Concept_combined[[#This Row],[Asset Name]],"Beta"), "")</f>
        <v>0.47710000000000002</v>
      </c>
    </row>
    <row r="495" spans="1:13" x14ac:dyDescent="0.2">
      <c r="A495" t="s">
        <v>1485</v>
      </c>
      <c r="B495" t="s">
        <v>2752</v>
      </c>
      <c r="C495" t="s">
        <v>961</v>
      </c>
      <c r="D495" t="e" vm="490">
        <v>#VALUE!</v>
      </c>
      <c r="E495" t="str" cm="1">
        <f t="array" ref="E495">IFERROR(_FV(Concept_combined[[#This Row],[Asset Name]],"Industry"), "Undefined")</f>
        <v>Household Goods</v>
      </c>
      <c r="F495" s="6" cm="1">
        <f t="array" ref="F495">IFERROR(_FV(Concept_combined[[#This Row],[Asset Name]],"Price"), 0)</f>
        <v>36.96</v>
      </c>
      <c r="G495" s="5" cm="1">
        <f t="array" ref="G495">IFERROR(_FV(Concept_combined[[#This Row],[Asset Name]],"Volume"), 0)</f>
        <v>423844</v>
      </c>
      <c r="H495" s="7" cm="1">
        <f t="array" ref="H495">IFERROR(_FV(Concept_combined[[#This Row],[Asset Name]],"Market cap",TRUE), 0)</f>
        <v>1550456107</v>
      </c>
      <c r="I49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95" s="5" cm="1">
        <f t="array" ref="J495">IFERROR(_FV(Concept_combined[[#This Row],[Asset Name]],"Shares outstanding",TRUE), 0)</f>
        <v>41949570</v>
      </c>
      <c r="K495" s="4" cm="1">
        <f t="array" ref="K495">IFERROR(_FV(Concept_combined[[#This Row],[Asset Name]],"P/E",TRUE), "")</f>
        <v>13.0318</v>
      </c>
      <c r="L495" t="str" cm="1">
        <f t="array" ref="L49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495" s="4" cm="1">
        <f t="array" ref="M495">IFERROR(_FV(Concept_combined[[#This Row],[Asset Name]],"Beta"), "")</f>
        <v>1.2988</v>
      </c>
    </row>
    <row r="496" spans="1:13" x14ac:dyDescent="0.2">
      <c r="A496" t="s">
        <v>1486</v>
      </c>
      <c r="B496" t="s">
        <v>2752</v>
      </c>
      <c r="C496" t="s">
        <v>961</v>
      </c>
      <c r="D496" t="e" vm="491">
        <v>#VALUE!</v>
      </c>
      <c r="E496" t="str" cm="1">
        <f t="array" ref="E496">IFERROR(_FV(Concept_combined[[#This Row],[Asset Name]],"Industry"), "Undefined")</f>
        <v>Semiconductors &amp; Semiconductor Equipment</v>
      </c>
      <c r="F496" s="6" cm="1">
        <f t="array" ref="F496">IFERROR(_FV(Concept_combined[[#This Row],[Asset Name]],"Price"), 0)</f>
        <v>33.43</v>
      </c>
      <c r="G496" s="5" cm="1">
        <f t="array" ref="G496">IFERROR(_FV(Concept_combined[[#This Row],[Asset Name]],"Volume"), 0)</f>
        <v>260674</v>
      </c>
      <c r="H496" s="7" cm="1">
        <f t="array" ref="H496">IFERROR(_FV(Concept_combined[[#This Row],[Asset Name]],"Market cap",TRUE), 0)</f>
        <v>1574080634</v>
      </c>
      <c r="I49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96" s="5" cm="1">
        <f t="array" ref="J496">IFERROR(_FV(Concept_combined[[#This Row],[Asset Name]],"Shares outstanding",TRUE), 0)</f>
        <v>47085870</v>
      </c>
      <c r="K496" s="4" cm="1">
        <f t="array" ref="K496">IFERROR(_FV(Concept_combined[[#This Row],[Asset Name]],"P/E",TRUE), "")</f>
        <v>0</v>
      </c>
      <c r="L496" t="str" cm="1">
        <f t="array" ref="L49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96" s="4" cm="1">
        <f t="array" ref="M496">IFERROR(_FV(Concept_combined[[#This Row],[Asset Name]],"Beta"), "")</f>
        <v>1.5849</v>
      </c>
    </row>
    <row r="497" spans="1:13" x14ac:dyDescent="0.2">
      <c r="A497" t="s">
        <v>1487</v>
      </c>
      <c r="B497" t="s">
        <v>2752</v>
      </c>
      <c r="C497" t="s">
        <v>961</v>
      </c>
      <c r="D497" t="e" vm="492">
        <v>#VALUE!</v>
      </c>
      <c r="E497" t="str" cm="1">
        <f t="array" ref="E497">IFERROR(_FV(Concept_combined[[#This Row],[Asset Name]],"Industry"), "Undefined")</f>
        <v>Aerospace &amp; Defense</v>
      </c>
      <c r="F497" s="6" cm="1">
        <f t="array" ref="F497">IFERROR(_FV(Concept_combined[[#This Row],[Asset Name]],"Price"), 0)</f>
        <v>87.93</v>
      </c>
      <c r="G497" s="5" cm="1">
        <f t="array" ref="G497">IFERROR(_FV(Concept_combined[[#This Row],[Asset Name]],"Volume"), 0)</f>
        <v>163639</v>
      </c>
      <c r="H497" s="7" cm="1">
        <f t="array" ref="H497">IFERROR(_FV(Concept_combined[[#This Row],[Asset Name]],"Market cap",TRUE), 0)</f>
        <v>1605930658</v>
      </c>
      <c r="I49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97" s="5" cm="1">
        <f t="array" ref="J497">IFERROR(_FV(Concept_combined[[#This Row],[Asset Name]],"Shares outstanding",TRUE), 0)</f>
        <v>18263740</v>
      </c>
      <c r="K497" s="4" cm="1">
        <f t="array" ref="K497">IFERROR(_FV(Concept_combined[[#This Row],[Asset Name]],"P/E",TRUE), "")</f>
        <v>27.795200000000001</v>
      </c>
      <c r="L497" t="str" cm="1">
        <f t="array" ref="L49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497" s="4" cm="1">
        <f t="array" ref="M497">IFERROR(_FV(Concept_combined[[#This Row],[Asset Name]],"Beta"), "")</f>
        <v>1.5847</v>
      </c>
    </row>
    <row r="498" spans="1:13" x14ac:dyDescent="0.2">
      <c r="A498" t="s">
        <v>1488</v>
      </c>
      <c r="B498" t="s">
        <v>2752</v>
      </c>
      <c r="C498" t="s">
        <v>961</v>
      </c>
      <c r="D498" t="e" vm="493">
        <v>#VALUE!</v>
      </c>
      <c r="E498" t="str" cm="1">
        <f t="array" ref="E498">IFERROR(_FV(Concept_combined[[#This Row],[Asset Name]],"Industry"), "Undefined")</f>
        <v>Professional &amp; Commercial Services</v>
      </c>
      <c r="F498" s="6" cm="1">
        <f t="array" ref="F498">IFERROR(_FV(Concept_combined[[#This Row],[Asset Name]],"Price"), 0)</f>
        <v>14.71</v>
      </c>
      <c r="G498" s="5" cm="1">
        <f t="array" ref="G498">IFERROR(_FV(Concept_combined[[#This Row],[Asset Name]],"Volume"), 0)</f>
        <v>125640</v>
      </c>
      <c r="H498" s="7" cm="1">
        <f t="array" ref="H498">IFERROR(_FV(Concept_combined[[#This Row],[Asset Name]],"Market cap",TRUE), 0)</f>
        <v>1439274943</v>
      </c>
      <c r="I49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98" s="5" cm="1">
        <f t="array" ref="J498">IFERROR(_FV(Concept_combined[[#This Row],[Asset Name]],"Shares outstanding",TRUE), 0)</f>
        <v>97843300</v>
      </c>
      <c r="K498" s="4" cm="1">
        <f t="array" ref="K498">IFERROR(_FV(Concept_combined[[#This Row],[Asset Name]],"P/E",TRUE), "")</f>
        <v>0</v>
      </c>
      <c r="L498" t="str" cm="1">
        <f t="array" ref="L49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98" s="4" cm="1">
        <f t="array" ref="M498">IFERROR(_FV(Concept_combined[[#This Row],[Asset Name]],"Beta"), "")</f>
        <v>1.4039999999999999</v>
      </c>
    </row>
    <row r="499" spans="1:13" x14ac:dyDescent="0.2">
      <c r="A499" t="s">
        <v>1489</v>
      </c>
      <c r="B499" t="s">
        <v>2752</v>
      </c>
      <c r="C499" t="s">
        <v>961</v>
      </c>
      <c r="D499" t="e" vm="494">
        <v>#VALUE!</v>
      </c>
      <c r="E499" t="str" cm="1">
        <f t="array" ref="E499">IFERROR(_FV(Concept_combined[[#This Row],[Asset Name]],"Industry"), "Undefined")</f>
        <v>Healthcare Equipment &amp; Supplies</v>
      </c>
      <c r="F499" s="6" cm="1">
        <f t="array" ref="F499">IFERROR(_FV(Concept_combined[[#This Row],[Asset Name]],"Price"), 0)</f>
        <v>9.89</v>
      </c>
      <c r="G499" s="5" cm="1">
        <f t="array" ref="G499">IFERROR(_FV(Concept_combined[[#This Row],[Asset Name]],"Volume"), 0)</f>
        <v>451843</v>
      </c>
      <c r="H499" s="7" cm="1">
        <f t="array" ref="H499">IFERROR(_FV(Concept_combined[[#This Row],[Asset Name]],"Market cap",TRUE), 0)</f>
        <v>1296055000</v>
      </c>
      <c r="I49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499" s="5" cm="1">
        <f t="array" ref="J499">IFERROR(_FV(Concept_combined[[#This Row],[Asset Name]],"Shares outstanding",TRUE), 0)</f>
        <v>133201900</v>
      </c>
      <c r="K499" s="4" cm="1">
        <f t="array" ref="K499">IFERROR(_FV(Concept_combined[[#This Row],[Asset Name]],"P/E",TRUE), "")</f>
        <v>0</v>
      </c>
      <c r="L499" t="str" cm="1">
        <f t="array" ref="L49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499" s="4" cm="1">
        <f t="array" ref="M499">IFERROR(_FV(Concept_combined[[#This Row],[Asset Name]],"Beta"), "")</f>
        <v>1.0991</v>
      </c>
    </row>
    <row r="500" spans="1:13" x14ac:dyDescent="0.2">
      <c r="A500" t="s">
        <v>1490</v>
      </c>
      <c r="B500" t="s">
        <v>2752</v>
      </c>
      <c r="C500" t="s">
        <v>961</v>
      </c>
      <c r="D500" t="e" vm="495">
        <v>#VALUE!</v>
      </c>
      <c r="E500" t="str" cm="1">
        <f t="array" ref="E500">IFERROR(_FV(Concept_combined[[#This Row],[Asset Name]],"Industry"), "Undefined")</f>
        <v>Integrated Hardware &amp; Software</v>
      </c>
      <c r="F500" s="6" cm="1">
        <f t="array" ref="F500">IFERROR(_FV(Concept_combined[[#This Row],[Asset Name]],"Price"), 0)</f>
        <v>5.41</v>
      </c>
      <c r="G500" s="5" cm="1">
        <f t="array" ref="G500">IFERROR(_FV(Concept_combined[[#This Row],[Asset Name]],"Volume"), 0)</f>
        <v>16</v>
      </c>
      <c r="H500" s="7" cm="1">
        <f t="array" ref="H500">IFERROR(_FV(Concept_combined[[#This Row],[Asset Name]],"Market cap",TRUE), 0)</f>
        <v>1202765000</v>
      </c>
      <c r="I50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00" s="5" cm="1">
        <f t="array" ref="J500">IFERROR(_FV(Concept_combined[[#This Row],[Asset Name]],"Shares outstanding",TRUE), 0)</f>
        <v>216714500</v>
      </c>
      <c r="K500" s="4" cm="1">
        <f t="array" ref="K500">IFERROR(_FV(Concept_combined[[#This Row],[Asset Name]],"P/E",TRUE), "")</f>
        <v>18.4572</v>
      </c>
      <c r="L500" t="str" cm="1">
        <f t="array" ref="L50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00" s="4" cm="1">
        <f t="array" ref="M500">IFERROR(_FV(Concept_combined[[#This Row],[Asset Name]],"Beta"), "")</f>
        <v>0.1099</v>
      </c>
    </row>
    <row r="501" spans="1:13" x14ac:dyDescent="0.2">
      <c r="A501" t="s">
        <v>1491</v>
      </c>
      <c r="B501" t="s">
        <v>2752</v>
      </c>
      <c r="C501" t="s">
        <v>961</v>
      </c>
      <c r="D501" t="e" vm="496">
        <v>#VALUE!</v>
      </c>
      <c r="E501" t="str" cm="1">
        <f t="array" ref="E501">IFERROR(_FV(Concept_combined[[#This Row],[Asset Name]],"Industry"), "Undefined")</f>
        <v>Metals &amp; Mining</v>
      </c>
      <c r="F501" s="6" cm="1">
        <f t="array" ref="F501">IFERROR(_FV(Concept_combined[[#This Row],[Asset Name]],"Price"), 0)</f>
        <v>88.25</v>
      </c>
      <c r="G501" s="5" cm="1">
        <f t="array" ref="G501">IFERROR(_FV(Concept_combined[[#This Row],[Asset Name]],"Volume"), 0)</f>
        <v>57759</v>
      </c>
      <c r="H501" s="7" cm="1">
        <f t="array" ref="H501">IFERROR(_FV(Concept_combined[[#This Row],[Asset Name]],"Market cap",TRUE), 0)</f>
        <v>1418074247</v>
      </c>
      <c r="I50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01" s="5" cm="1">
        <f t="array" ref="J501">IFERROR(_FV(Concept_combined[[#This Row],[Asset Name]],"Shares outstanding",TRUE), 0)</f>
        <v>16068830</v>
      </c>
      <c r="K501" s="4" cm="1">
        <f t="array" ref="K501">IFERROR(_FV(Concept_combined[[#This Row],[Asset Name]],"P/E",TRUE), "")</f>
        <v>25.526399999999999</v>
      </c>
      <c r="L501" t="str" cm="1">
        <f t="array" ref="L50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501" s="4" cm="1">
        <f t="array" ref="M501">IFERROR(_FV(Concept_combined[[#This Row],[Asset Name]],"Beta"), "")</f>
        <v>1.3379000000000001</v>
      </c>
    </row>
    <row r="502" spans="1:13" x14ac:dyDescent="0.2">
      <c r="A502" t="s">
        <v>1492</v>
      </c>
      <c r="B502" t="s">
        <v>2752</v>
      </c>
      <c r="C502" t="s">
        <v>961</v>
      </c>
      <c r="D502" t="e" vm="497">
        <v>#VALUE!</v>
      </c>
      <c r="E502" t="str" cm="1">
        <f t="array" ref="E502">IFERROR(_FV(Concept_combined[[#This Row],[Asset Name]],"Industry"), "Undefined")</f>
        <v>Electronic Equipment &amp; Parts</v>
      </c>
      <c r="F502" s="6" cm="1">
        <f t="array" ref="F502">IFERROR(_FV(Concept_combined[[#This Row],[Asset Name]],"Price"), 0)</f>
        <v>39.33</v>
      </c>
      <c r="G502" s="5" cm="1">
        <f t="array" ref="G502">IFERROR(_FV(Concept_combined[[#This Row],[Asset Name]],"Volume"), 0)</f>
        <v>448907</v>
      </c>
      <c r="H502" s="7" cm="1">
        <f t="array" ref="H502">IFERROR(_FV(Concept_combined[[#This Row],[Asset Name]],"Market cap",TRUE), 0)</f>
        <v>1417680527</v>
      </c>
      <c r="I50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02" s="5" cm="1">
        <f t="array" ref="J502">IFERROR(_FV(Concept_combined[[#This Row],[Asset Name]],"Shares outstanding",TRUE), 0)</f>
        <v>36045780</v>
      </c>
      <c r="K502" s="4" cm="1">
        <f t="array" ref="K502">IFERROR(_FV(Concept_combined[[#This Row],[Asset Name]],"P/E",TRUE), "")</f>
        <v>21.492699999999999</v>
      </c>
      <c r="L502" t="str" cm="1">
        <f t="array" ref="L50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02" s="4" cm="1">
        <f t="array" ref="M502">IFERROR(_FV(Concept_combined[[#This Row],[Asset Name]],"Beta"), "")</f>
        <v>1.0003</v>
      </c>
    </row>
    <row r="503" spans="1:13" x14ac:dyDescent="0.2">
      <c r="A503" t="s">
        <v>422</v>
      </c>
      <c r="B503" t="s">
        <v>2752</v>
      </c>
      <c r="C503" t="s">
        <v>961</v>
      </c>
      <c r="D503" t="e" vm="498">
        <v>#VALUE!</v>
      </c>
      <c r="E503" t="str" cm="1">
        <f t="array" ref="E503">IFERROR(_FV(Concept_combined[[#This Row],[Asset Name]],"Industry"), "Undefined")</f>
        <v>Metals &amp; Mining</v>
      </c>
      <c r="F503" s="6" cm="1">
        <f t="array" ref="F503">IFERROR(_FV(Concept_combined[[#This Row],[Asset Name]],"Price"), 0)</f>
        <v>18.93</v>
      </c>
      <c r="G503" s="5" cm="1">
        <f t="array" ref="G503">IFERROR(_FV(Concept_combined[[#This Row],[Asset Name]],"Volume"), 0)</f>
        <v>2962</v>
      </c>
      <c r="H503" s="7" cm="1">
        <f t="array" ref="H503">IFERROR(_FV(Concept_combined[[#This Row],[Asset Name]],"Market cap",TRUE), 0)</f>
        <v>1754820465</v>
      </c>
      <c r="I50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03" s="5" cm="1">
        <f t="array" ref="J503">IFERROR(_FV(Concept_combined[[#This Row],[Asset Name]],"Shares outstanding",TRUE), 0)</f>
        <v>92700500</v>
      </c>
      <c r="K503" s="4" cm="1">
        <f t="array" ref="K503">IFERROR(_FV(Concept_combined[[#This Row],[Asset Name]],"P/E",TRUE), "")</f>
        <v>8.5799000000000003</v>
      </c>
      <c r="L503" t="str" cm="1">
        <f t="array" ref="L50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03" s="4" cm="1">
        <f t="array" ref="M503">IFERROR(_FV(Concept_combined[[#This Row],[Asset Name]],"Beta"), "")</f>
        <v>2.5219</v>
      </c>
    </row>
    <row r="504" spans="1:13" x14ac:dyDescent="0.2">
      <c r="A504" t="s">
        <v>1493</v>
      </c>
      <c r="B504" t="s">
        <v>2752</v>
      </c>
      <c r="C504" t="s">
        <v>961</v>
      </c>
      <c r="D504" t="e" vm="499">
        <v>#VALUE!</v>
      </c>
      <c r="E504" t="str" cm="1">
        <f t="array" ref="E504">IFERROR(_FV(Concept_combined[[#This Row],[Asset Name]],"Industry"), "Undefined")</f>
        <v>Pharmaceuticals</v>
      </c>
      <c r="F504" s="6" cm="1">
        <f t="array" ref="F504">IFERROR(_FV(Concept_combined[[#This Row],[Asset Name]],"Price"), 0)</f>
        <v>84.79</v>
      </c>
      <c r="G504" s="5" cm="1">
        <f t="array" ref="G504">IFERROR(_FV(Concept_combined[[#This Row],[Asset Name]],"Volume"), 0)</f>
        <v>115722</v>
      </c>
      <c r="H504" s="7" cm="1">
        <f t="array" ref="H504">IFERROR(_FV(Concept_combined[[#This Row],[Asset Name]],"Market cap",TRUE), 0)</f>
        <v>1523137883</v>
      </c>
      <c r="I50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04" s="5" cm="1">
        <f t="array" ref="J504">IFERROR(_FV(Concept_combined[[#This Row],[Asset Name]],"Shares outstanding",TRUE), 0)</f>
        <v>17963650</v>
      </c>
      <c r="K504" s="4" cm="1">
        <f t="array" ref="K504">IFERROR(_FV(Concept_combined[[#This Row],[Asset Name]],"P/E",TRUE), "")</f>
        <v>16.2014</v>
      </c>
      <c r="L504" t="str" cm="1">
        <f t="array" ref="L50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04" s="4" cm="1">
        <f t="array" ref="M504">IFERROR(_FV(Concept_combined[[#This Row],[Asset Name]],"Beta"), "")</f>
        <v>1.0497000000000001</v>
      </c>
    </row>
    <row r="505" spans="1:13" x14ac:dyDescent="0.2">
      <c r="A505" t="s">
        <v>1494</v>
      </c>
      <c r="B505" t="s">
        <v>2752</v>
      </c>
      <c r="C505" t="s">
        <v>961</v>
      </c>
      <c r="D505" t="e" vm="500">
        <v>#VALUE!</v>
      </c>
      <c r="E505" t="str" cm="1">
        <f t="array" ref="E505">IFERROR(_FV(Concept_combined[[#This Row],[Asset Name]],"Industry"), "Undefined")</f>
        <v>Pharmaceuticals</v>
      </c>
      <c r="F505" s="6" cm="1">
        <f t="array" ref="F505">IFERROR(_FV(Concept_combined[[#This Row],[Asset Name]],"Price"), 0)</f>
        <v>1.65</v>
      </c>
      <c r="G505" s="5" cm="1">
        <f t="array" ref="G505">IFERROR(_FV(Concept_combined[[#This Row],[Asset Name]],"Volume"), 0)</f>
        <v>103109</v>
      </c>
      <c r="H505" s="7" cm="1">
        <f t="array" ref="H505">IFERROR(_FV(Concept_combined[[#This Row],[Asset Name]],"Market cap",TRUE), 0)</f>
        <v>1362639300</v>
      </c>
      <c r="I50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05" s="5" cm="1">
        <f t="array" ref="J505">IFERROR(_FV(Concept_combined[[#This Row],[Asset Name]],"Shares outstanding",TRUE), 0)</f>
        <v>825842000</v>
      </c>
      <c r="K505" s="4" cm="1">
        <f t="array" ref="K505">IFERROR(_FV(Concept_combined[[#This Row],[Asset Name]],"P/E",TRUE), "")</f>
        <v>0</v>
      </c>
      <c r="L505" t="str" cm="1">
        <f t="array" ref="L50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05" s="4" cm="1">
        <f t="array" ref="M505">IFERROR(_FV(Concept_combined[[#This Row],[Asset Name]],"Beta"), "")</f>
        <v>2.2033</v>
      </c>
    </row>
    <row r="506" spans="1:13" x14ac:dyDescent="0.2">
      <c r="A506" t="s">
        <v>1495</v>
      </c>
      <c r="B506" t="s">
        <v>2752</v>
      </c>
      <c r="C506" t="s">
        <v>961</v>
      </c>
      <c r="D506" t="e" vm="501">
        <v>#VALUE!</v>
      </c>
      <c r="E506" t="str" cm="1">
        <f t="array" ref="E506">IFERROR(_FV(Concept_combined[[#This Row],[Asset Name]],"Industry"), "Undefined")</f>
        <v>Machinery, Equipment &amp; Components</v>
      </c>
      <c r="F506" s="6" cm="1">
        <f t="array" ref="F506">IFERROR(_FV(Concept_combined[[#This Row],[Asset Name]],"Price"), 0)</f>
        <v>13.28</v>
      </c>
      <c r="G506" s="5" cm="1">
        <f t="array" ref="G506">IFERROR(_FV(Concept_combined[[#This Row],[Asset Name]],"Volume"), 0)</f>
        <v>843002</v>
      </c>
      <c r="H506" s="7" cm="1">
        <f t="array" ref="H506">IFERROR(_FV(Concept_combined[[#This Row],[Asset Name]],"Market cap",TRUE), 0)</f>
        <v>1440766000</v>
      </c>
      <c r="I50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06" s="5" cm="1">
        <f t="array" ref="J506">IFERROR(_FV(Concept_combined[[#This Row],[Asset Name]],"Shares outstanding",TRUE), 0)</f>
        <v>106802600</v>
      </c>
      <c r="K506" s="4" cm="1">
        <f t="array" ref="K506">IFERROR(_FV(Concept_combined[[#This Row],[Asset Name]],"P/E",TRUE), "")</f>
        <v>6.0430000000000001</v>
      </c>
      <c r="L506" t="str" cm="1">
        <f t="array" ref="L50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506" s="4" cm="1">
        <f t="array" ref="M506">IFERROR(_FV(Concept_combined[[#This Row],[Asset Name]],"Beta"), "")</f>
        <v>1.4496</v>
      </c>
    </row>
    <row r="507" spans="1:13" x14ac:dyDescent="0.2">
      <c r="A507" t="s">
        <v>1497</v>
      </c>
      <c r="B507" t="s">
        <v>2752</v>
      </c>
      <c r="C507" t="s">
        <v>961</v>
      </c>
      <c r="D507" t="e" vm="502">
        <v>#VALUE!</v>
      </c>
      <c r="E507" t="str" cm="1">
        <f t="array" ref="E507">IFERROR(_FV(Concept_combined[[#This Row],[Asset Name]],"Industry"), "Undefined")</f>
        <v>Biotechnology &amp; Medical Research</v>
      </c>
      <c r="F507" s="6" cm="1">
        <f t="array" ref="F507">IFERROR(_FV(Concept_combined[[#This Row],[Asset Name]],"Price"), 0)</f>
        <v>14.65</v>
      </c>
      <c r="G507" s="5" cm="1">
        <f t="array" ref="G507">IFERROR(_FV(Concept_combined[[#This Row],[Asset Name]],"Volume"), 0)</f>
        <v>300</v>
      </c>
      <c r="H507" s="7" cm="1">
        <f t="array" ref="H507">IFERROR(_FV(Concept_combined[[#This Row],[Asset Name]],"Market cap",TRUE), 0)</f>
        <v>1332461596</v>
      </c>
      <c r="I50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07" s="5" cm="1">
        <f t="array" ref="J507">IFERROR(_FV(Concept_combined[[#This Row],[Asset Name]],"Shares outstanding",TRUE), 0)</f>
        <v>90953010</v>
      </c>
      <c r="K507" s="4" t="str" cm="1">
        <f t="array" ref="K507">IFERROR(_FV(Concept_combined[[#This Row],[Asset Name]],"P/E",TRUE), "")</f>
        <v/>
      </c>
      <c r="L507" t="str" cm="1">
        <f t="array" ref="L50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07" s="4" cm="1">
        <f t="array" ref="M507">IFERROR(_FV(Concept_combined[[#This Row],[Asset Name]],"Beta"), "")</f>
        <v>0.89539999999999997</v>
      </c>
    </row>
    <row r="508" spans="1:13" x14ac:dyDescent="0.2">
      <c r="A508" t="s">
        <v>1498</v>
      </c>
      <c r="B508" t="s">
        <v>2752</v>
      </c>
      <c r="C508" t="s">
        <v>961</v>
      </c>
      <c r="D508" t="e" vm="503">
        <v>#VALUE!</v>
      </c>
      <c r="E508" t="str" cm="1">
        <f t="array" ref="E508">IFERROR(_FV(Concept_combined[[#This Row],[Asset Name]],"Industry"), "Undefined")</f>
        <v>Residential &amp; Commercial REIT</v>
      </c>
      <c r="F508" s="6" cm="1">
        <f t="array" ref="F508">IFERROR(_FV(Concept_combined[[#This Row],[Asset Name]],"Price"), 0)</f>
        <v>9.7799999999999994</v>
      </c>
      <c r="G508" s="5" cm="1">
        <f t="array" ref="G508">IFERROR(_FV(Concept_combined[[#This Row],[Asset Name]],"Volume"), 0)</f>
        <v>518</v>
      </c>
      <c r="H508" s="7" cm="1">
        <f t="array" ref="H508">IFERROR(_FV(Concept_combined[[#This Row],[Asset Name]],"Market cap",TRUE), 0)</f>
        <v>1390346316</v>
      </c>
      <c r="I50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08" s="5" cm="1">
        <f t="array" ref="J508">IFERROR(_FV(Concept_combined[[#This Row],[Asset Name]],"Shares outstanding",TRUE), 0)</f>
        <v>142162200</v>
      </c>
      <c r="K508" s="4" t="str" cm="1">
        <f t="array" ref="K508">IFERROR(_FV(Concept_combined[[#This Row],[Asset Name]],"P/E",TRUE), "")</f>
        <v/>
      </c>
      <c r="L508" t="str" cm="1">
        <f t="array" ref="L50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08" s="4" cm="1">
        <f t="array" ref="M508">IFERROR(_FV(Concept_combined[[#This Row],[Asset Name]],"Beta"), "")</f>
        <v>1.8048999999999999</v>
      </c>
    </row>
    <row r="509" spans="1:13" x14ac:dyDescent="0.2">
      <c r="A509" t="s">
        <v>1499</v>
      </c>
      <c r="B509" t="s">
        <v>2752</v>
      </c>
      <c r="C509" t="s">
        <v>961</v>
      </c>
      <c r="D509" t="e" vm="504">
        <v>#VALUE!</v>
      </c>
      <c r="E509" t="str" cm="1">
        <f t="array" ref="E509">IFERROR(_FV(Concept_combined[[#This Row],[Asset Name]],"Industry"), "Undefined")</f>
        <v>Machinery, Equipment &amp; Components</v>
      </c>
      <c r="F509" s="6" cm="1">
        <f t="array" ref="F509">IFERROR(_FV(Concept_combined[[#This Row],[Asset Name]],"Price"), 0)</f>
        <v>29.4</v>
      </c>
      <c r="G509" s="5" cm="1">
        <f t="array" ref="G509">IFERROR(_FV(Concept_combined[[#This Row],[Asset Name]],"Volume"), 0)</f>
        <v>46716</v>
      </c>
      <c r="H509" s="7" cm="1">
        <f t="array" ref="H509">IFERROR(_FV(Concept_combined[[#This Row],[Asset Name]],"Market cap",TRUE), 0)</f>
        <v>1376178720</v>
      </c>
      <c r="I50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09" s="5" cm="1">
        <f t="array" ref="J509">IFERROR(_FV(Concept_combined[[#This Row],[Asset Name]],"Shares outstanding",TRUE), 0)</f>
        <v>46808800</v>
      </c>
      <c r="K509" s="4" cm="1">
        <f t="array" ref="K509">IFERROR(_FV(Concept_combined[[#This Row],[Asset Name]],"P/E",TRUE), "")</f>
        <v>0</v>
      </c>
      <c r="L509" t="str" cm="1">
        <f t="array" ref="L50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09" s="4" cm="1">
        <f t="array" ref="M509">IFERROR(_FV(Concept_combined[[#This Row],[Asset Name]],"Beta"), "")</f>
        <v>0.996</v>
      </c>
    </row>
    <row r="510" spans="1:13" x14ac:dyDescent="0.2">
      <c r="A510" t="s">
        <v>1500</v>
      </c>
      <c r="B510" t="s">
        <v>2752</v>
      </c>
      <c r="C510" t="s">
        <v>961</v>
      </c>
      <c r="D510" t="e" vm="505">
        <v>#VALUE!</v>
      </c>
      <c r="E510" t="str" cm="1">
        <f t="array" ref="E510">IFERROR(_FV(Concept_combined[[#This Row],[Asset Name]],"Industry"), "Undefined")</f>
        <v>Semiconductors &amp; Semiconductor Equipment</v>
      </c>
      <c r="F510" s="6" cm="1">
        <f t="array" ref="F510">IFERROR(_FV(Concept_combined[[#This Row],[Asset Name]],"Price"), 0)</f>
        <v>21.53</v>
      </c>
      <c r="G510" s="5" cm="1">
        <f t="array" ref="G510">IFERROR(_FV(Concept_combined[[#This Row],[Asset Name]],"Volume"), 0)</f>
        <v>100</v>
      </c>
      <c r="H510" s="7" cm="1">
        <f t="array" ref="H510">IFERROR(_FV(Concept_combined[[#This Row],[Asset Name]],"Market cap",TRUE), 0)</f>
        <v>1788224960</v>
      </c>
      <c r="I51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10" s="5" cm="1">
        <f t="array" ref="J510">IFERROR(_FV(Concept_combined[[#This Row],[Asset Name]],"Shares outstanding",TRUE), 0)</f>
        <v>83057360</v>
      </c>
      <c r="K510" s="4" cm="1">
        <f t="array" ref="K510">IFERROR(_FV(Concept_combined[[#This Row],[Asset Name]],"P/E",TRUE), "")</f>
        <v>0</v>
      </c>
      <c r="L510" t="str" cm="1">
        <f t="array" ref="L51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10" s="4" cm="1">
        <f t="array" ref="M510">IFERROR(_FV(Concept_combined[[#This Row],[Asset Name]],"Beta"), "")</f>
        <v>1.8454999999999999</v>
      </c>
    </row>
    <row r="511" spans="1:13" x14ac:dyDescent="0.2">
      <c r="A511" t="s">
        <v>1501</v>
      </c>
      <c r="B511" t="s">
        <v>2752</v>
      </c>
      <c r="C511" t="s">
        <v>961</v>
      </c>
      <c r="D511" t="e" vm="506">
        <v>#VALUE!</v>
      </c>
      <c r="E511" t="str" cm="1">
        <f t="array" ref="E511">IFERROR(_FV(Concept_combined[[#This Row],[Asset Name]],"Industry"), "Undefined")</f>
        <v>Miscellaneous Educational Service Providers</v>
      </c>
      <c r="F511" s="6" cm="1">
        <f t="array" ref="F511">IFERROR(_FV(Concept_combined[[#This Row],[Asset Name]],"Price"), 0)</f>
        <v>21.11</v>
      </c>
      <c r="G511" s="5" cm="1">
        <f t="array" ref="G511">IFERROR(_FV(Concept_combined[[#This Row],[Asset Name]],"Volume"), 0)</f>
        <v>453738</v>
      </c>
      <c r="H511" s="7" cm="1">
        <f t="array" ref="H511">IFERROR(_FV(Concept_combined[[#This Row],[Asset Name]],"Market cap",TRUE), 0)</f>
        <v>1384871519</v>
      </c>
      <c r="I51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11" s="5" cm="1">
        <f t="array" ref="J511">IFERROR(_FV(Concept_combined[[#This Row],[Asset Name]],"Shares outstanding",TRUE), 0)</f>
        <v>65602630</v>
      </c>
      <c r="K511" s="4" cm="1">
        <f t="array" ref="K511">IFERROR(_FV(Concept_combined[[#This Row],[Asset Name]],"P/E",TRUE), "")</f>
        <v>9.3422000000000001</v>
      </c>
      <c r="L511" t="str" cm="1">
        <f t="array" ref="L51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11" s="4" cm="1">
        <f t="array" ref="M511">IFERROR(_FV(Concept_combined[[#This Row],[Asset Name]],"Beta"), "")</f>
        <v>1.0168999999999999</v>
      </c>
    </row>
    <row r="512" spans="1:13" x14ac:dyDescent="0.2">
      <c r="A512" t="s">
        <v>1503</v>
      </c>
      <c r="B512" t="s">
        <v>2752</v>
      </c>
      <c r="C512" t="s">
        <v>961</v>
      </c>
      <c r="D512" t="e" vm="507">
        <v>#VALUE!</v>
      </c>
      <c r="E512" t="str" cm="1">
        <f t="array" ref="E512">IFERROR(_FV(Concept_combined[[#This Row],[Asset Name]],"Industry"), "Undefined")</f>
        <v>Specialty Retailers</v>
      </c>
      <c r="F512" s="6" cm="1">
        <f t="array" ref="F512">IFERROR(_FV(Concept_combined[[#This Row],[Asset Name]],"Price"), 0)</f>
        <v>39.909999999999997</v>
      </c>
      <c r="G512" s="5" cm="1">
        <f t="array" ref="G512">IFERROR(_FV(Concept_combined[[#This Row],[Asset Name]],"Volume"), 0)</f>
        <v>394612</v>
      </c>
      <c r="H512" s="7" cm="1">
        <f t="array" ref="H512">IFERROR(_FV(Concept_combined[[#This Row],[Asset Name]],"Market cap",TRUE), 0)</f>
        <v>1432565059</v>
      </c>
      <c r="I51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12" s="5" cm="1">
        <f t="array" ref="J512">IFERROR(_FV(Concept_combined[[#This Row],[Asset Name]],"Shares outstanding",TRUE), 0)</f>
        <v>35894890</v>
      </c>
      <c r="K512" s="4" cm="1">
        <f t="array" ref="K512">IFERROR(_FV(Concept_combined[[#This Row],[Asset Name]],"P/E",TRUE), "")</f>
        <v>18.890699999999999</v>
      </c>
      <c r="L512" t="str" cm="1">
        <f t="array" ref="L51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12" s="4" cm="1">
        <f t="array" ref="M512">IFERROR(_FV(Concept_combined[[#This Row],[Asset Name]],"Beta"), "")</f>
        <v>1.6021000000000001</v>
      </c>
    </row>
    <row r="513" spans="1:13" x14ac:dyDescent="0.2">
      <c r="A513" t="s">
        <v>1504</v>
      </c>
      <c r="B513" t="s">
        <v>2752</v>
      </c>
      <c r="C513" t="s">
        <v>961</v>
      </c>
      <c r="D513" t="e" vm="508">
        <v>#VALUE!</v>
      </c>
      <c r="E513" t="str" cm="1">
        <f t="array" ref="E513">IFERROR(_FV(Concept_combined[[#This Row],[Asset Name]],"Industry"), "Undefined")</f>
        <v>Banking Services</v>
      </c>
      <c r="F513" s="6" cm="1">
        <f t="array" ref="F513">IFERROR(_FV(Concept_combined[[#This Row],[Asset Name]],"Price"), 0)</f>
        <v>39.369999999999997</v>
      </c>
      <c r="G513" s="5" cm="1">
        <f t="array" ref="G513">IFERROR(_FV(Concept_combined[[#This Row],[Asset Name]],"Volume"), 0)</f>
        <v>199333</v>
      </c>
      <c r="H513" s="7" cm="1">
        <f t="array" ref="H513">IFERROR(_FV(Concept_combined[[#This Row],[Asset Name]],"Market cap",TRUE), 0)</f>
        <v>1489186391</v>
      </c>
      <c r="I51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13" s="5" cm="1">
        <f t="array" ref="J513">IFERROR(_FV(Concept_combined[[#This Row],[Asset Name]],"Shares outstanding",TRUE), 0)</f>
        <v>37825410</v>
      </c>
      <c r="K513" s="4" cm="1">
        <f t="array" ref="K513">IFERROR(_FV(Concept_combined[[#This Row],[Asset Name]],"P/E",TRUE), "")</f>
        <v>11.275499999999999</v>
      </c>
      <c r="L513" t="str" cm="1">
        <f t="array" ref="L51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13" s="4" cm="1">
        <f t="array" ref="M513">IFERROR(_FV(Concept_combined[[#This Row],[Asset Name]],"Beta"), "")</f>
        <v>0.85770000000000002</v>
      </c>
    </row>
    <row r="514" spans="1:13" x14ac:dyDescent="0.2">
      <c r="A514" t="s">
        <v>1505</v>
      </c>
      <c r="B514" t="s">
        <v>2752</v>
      </c>
      <c r="C514" t="s">
        <v>961</v>
      </c>
      <c r="D514" t="e" vm="509">
        <v>#VALUE!</v>
      </c>
      <c r="E514" t="str" cm="1">
        <f t="array" ref="E514">IFERROR(_FV(Concept_combined[[#This Row],[Asset Name]],"Industry"), "Undefined")</f>
        <v>Oil &amp; Gas Related Equipment and Services</v>
      </c>
      <c r="F514" s="6" cm="1">
        <f t="array" ref="F514">IFERROR(_FV(Concept_combined[[#This Row],[Asset Name]],"Price"), 0)</f>
        <v>6.08</v>
      </c>
      <c r="G514" s="5" cm="1">
        <f t="array" ref="G514">IFERROR(_FV(Concept_combined[[#This Row],[Asset Name]],"Volume"), 0)</f>
        <v>1058002</v>
      </c>
      <c r="H514" s="7" cm="1">
        <f t="array" ref="H514">IFERROR(_FV(Concept_combined[[#This Row],[Asset Name]],"Market cap",TRUE), 0)</f>
        <v>1303230368</v>
      </c>
      <c r="I51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14" s="5" cm="1">
        <f t="array" ref="J514">IFERROR(_FV(Concept_combined[[#This Row],[Asset Name]],"Shares outstanding",TRUE), 0)</f>
        <v>214347100</v>
      </c>
      <c r="K514" s="4" cm="1">
        <f t="array" ref="K514">IFERROR(_FV(Concept_combined[[#This Row],[Asset Name]],"P/E",TRUE), "")</f>
        <v>8.6905999999999999</v>
      </c>
      <c r="L514" t="str" cm="1">
        <f t="array" ref="L51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14" s="4" cm="1">
        <f t="array" ref="M514">IFERROR(_FV(Concept_combined[[#This Row],[Asset Name]],"Beta"), "")</f>
        <v>1.5989</v>
      </c>
    </row>
    <row r="515" spans="1:13" x14ac:dyDescent="0.2">
      <c r="A515" t="s">
        <v>1506</v>
      </c>
      <c r="B515" t="s">
        <v>2752</v>
      </c>
      <c r="C515" t="s">
        <v>961</v>
      </c>
      <c r="D515" t="e" vm="510">
        <v>#VALUE!</v>
      </c>
      <c r="E515" t="str" cm="1">
        <f t="array" ref="E515">IFERROR(_FV(Concept_combined[[#This Row],[Asset Name]],"Industry"), "Undefined")</f>
        <v>Healthcare Equipment &amp; Supplies</v>
      </c>
      <c r="F515" s="6" cm="1">
        <f t="array" ref="F515">IFERROR(_FV(Concept_combined[[#This Row],[Asset Name]],"Price"), 0)</f>
        <v>26.16</v>
      </c>
      <c r="G515" s="5" cm="1">
        <f t="array" ref="G515">IFERROR(_FV(Concept_combined[[#This Row],[Asset Name]],"Volume"), 0)</f>
        <v>510400</v>
      </c>
      <c r="H515" s="7" cm="1">
        <f t="array" ref="H515">IFERROR(_FV(Concept_combined[[#This Row],[Asset Name]],"Market cap",TRUE), 0)</f>
        <v>1201358498</v>
      </c>
      <c r="I51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15" s="5" cm="1">
        <f t="array" ref="J515">IFERROR(_FV(Concept_combined[[#This Row],[Asset Name]],"Shares outstanding",TRUE), 0)</f>
        <v>45923490</v>
      </c>
      <c r="K515" s="4" cm="1">
        <f t="array" ref="K515">IFERROR(_FV(Concept_combined[[#This Row],[Asset Name]],"P/E",TRUE), "")</f>
        <v>0</v>
      </c>
      <c r="L515" t="str" cm="1">
        <f t="array" ref="L51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15" s="4" cm="1">
        <f t="array" ref="M515">IFERROR(_FV(Concept_combined[[#This Row],[Asset Name]],"Beta"), "")</f>
        <v>0.80200000000000005</v>
      </c>
    </row>
    <row r="516" spans="1:13" x14ac:dyDescent="0.2">
      <c r="A516" t="s">
        <v>1507</v>
      </c>
      <c r="B516" t="s">
        <v>2752</v>
      </c>
      <c r="C516" t="s">
        <v>961</v>
      </c>
      <c r="D516" t="e" vm="511">
        <v>#VALUE!</v>
      </c>
      <c r="E516" t="str" cm="1">
        <f t="array" ref="E516">IFERROR(_FV(Concept_combined[[#This Row],[Asset Name]],"Industry"), "Undefined")</f>
        <v>Semiconductors &amp; Semiconductor Equipment</v>
      </c>
      <c r="F516" s="6" cm="1">
        <f t="array" ref="F516">IFERROR(_FV(Concept_combined[[#This Row],[Asset Name]],"Price"), 0)</f>
        <v>22.79</v>
      </c>
      <c r="G516" s="5" cm="1">
        <f t="array" ref="G516">IFERROR(_FV(Concept_combined[[#This Row],[Asset Name]],"Volume"), 0)</f>
        <v>263</v>
      </c>
      <c r="H516" s="7" cm="1">
        <f t="array" ref="H516">IFERROR(_FV(Concept_combined[[#This Row],[Asset Name]],"Market cap",TRUE), 0)</f>
        <v>1413175766</v>
      </c>
      <c r="I51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16" s="5" cm="1">
        <f t="array" ref="J516">IFERROR(_FV(Concept_combined[[#This Row],[Asset Name]],"Shares outstanding",TRUE), 0)</f>
        <v>62008590</v>
      </c>
      <c r="K516" s="4" cm="1">
        <f t="array" ref="K516">IFERROR(_FV(Concept_combined[[#This Row],[Asset Name]],"P/E",TRUE), "")</f>
        <v>16.994299999999999</v>
      </c>
      <c r="L516" t="str" cm="1">
        <f t="array" ref="L51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16" s="4" cm="1">
        <f t="array" ref="M516">IFERROR(_FV(Concept_combined[[#This Row],[Asset Name]],"Beta"), "")</f>
        <v>1.5489999999999999</v>
      </c>
    </row>
    <row r="517" spans="1:13" x14ac:dyDescent="0.2">
      <c r="A517" t="s">
        <v>1508</v>
      </c>
      <c r="B517" t="s">
        <v>2752</v>
      </c>
      <c r="C517" t="s">
        <v>961</v>
      </c>
      <c r="D517" t="e" vm="512">
        <v>#VALUE!</v>
      </c>
      <c r="E517" t="str" cm="1">
        <f t="array" ref="E517">IFERROR(_FV(Concept_combined[[#This Row],[Asset Name]],"Industry"), "Undefined")</f>
        <v>Residential &amp; Commercial REIT</v>
      </c>
      <c r="F517" s="6" cm="1">
        <f t="array" ref="F517">IFERROR(_FV(Concept_combined[[#This Row],[Asset Name]],"Price"), 0)</f>
        <v>18.489999999999998</v>
      </c>
      <c r="G517" s="5" cm="1">
        <f t="array" ref="G517">IFERROR(_FV(Concept_combined[[#This Row],[Asset Name]],"Volume"), 0)</f>
        <v>284018</v>
      </c>
      <c r="H517" s="7" cm="1">
        <f t="array" ref="H517">IFERROR(_FV(Concept_combined[[#This Row],[Asset Name]],"Market cap",TRUE), 0)</f>
        <v>1320835738</v>
      </c>
      <c r="I51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17" s="5" cm="1">
        <f t="array" ref="J517">IFERROR(_FV(Concept_combined[[#This Row],[Asset Name]],"Shares outstanding",TRUE), 0)</f>
        <v>71435140</v>
      </c>
      <c r="K517" s="4" t="str" cm="1">
        <f t="array" ref="K517">IFERROR(_FV(Concept_combined[[#This Row],[Asset Name]],"P/E",TRUE), "")</f>
        <v/>
      </c>
      <c r="L517" t="str" cm="1">
        <f t="array" ref="L51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17" s="4" cm="1">
        <f t="array" ref="M517">IFERROR(_FV(Concept_combined[[#This Row],[Asset Name]],"Beta"), "")</f>
        <v>1.6346000000000001</v>
      </c>
    </row>
    <row r="518" spans="1:13" x14ac:dyDescent="0.2">
      <c r="A518" t="s">
        <v>1510</v>
      </c>
      <c r="B518" t="s">
        <v>2752</v>
      </c>
      <c r="C518" t="s">
        <v>961</v>
      </c>
      <c r="D518" t="e" vm="513">
        <v>#VALUE!</v>
      </c>
      <c r="E518" t="str" cm="1">
        <f t="array" ref="E518">IFERROR(_FV(Concept_combined[[#This Row],[Asset Name]],"Industry"), "Undefined")</f>
        <v>Software &amp; IT Services</v>
      </c>
      <c r="F518" s="6" cm="1">
        <f t="array" ref="F518">IFERROR(_FV(Concept_combined[[#This Row],[Asset Name]],"Price"), 0)</f>
        <v>18.72</v>
      </c>
      <c r="G518" s="5" cm="1">
        <f t="array" ref="G518">IFERROR(_FV(Concept_combined[[#This Row],[Asset Name]],"Volume"), 0)</f>
        <v>336473</v>
      </c>
      <c r="H518" s="7" cm="1">
        <f t="array" ref="H518">IFERROR(_FV(Concept_combined[[#This Row],[Asset Name]],"Market cap",TRUE), 0)</f>
        <v>1336902091</v>
      </c>
      <c r="I51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18" s="5" cm="1">
        <f t="array" ref="J518">IFERROR(_FV(Concept_combined[[#This Row],[Asset Name]],"Shares outstanding",TRUE), 0)</f>
        <v>71415710</v>
      </c>
      <c r="K518" s="4" cm="1">
        <f t="array" ref="K518">IFERROR(_FV(Concept_combined[[#This Row],[Asset Name]],"P/E",TRUE), "")</f>
        <v>0</v>
      </c>
      <c r="L518" t="str" cm="1">
        <f t="array" ref="L51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18" s="4" cm="1">
        <f t="array" ref="M518">IFERROR(_FV(Concept_combined[[#This Row],[Asset Name]],"Beta"), "")</f>
        <v>0.59930000000000005</v>
      </c>
    </row>
    <row r="519" spans="1:13" x14ac:dyDescent="0.2">
      <c r="A519" t="s">
        <v>1511</v>
      </c>
      <c r="B519" t="s">
        <v>2752</v>
      </c>
      <c r="C519" t="s">
        <v>961</v>
      </c>
      <c r="D519" t="e" vm="514">
        <v>#VALUE!</v>
      </c>
      <c r="E519" t="str" cm="1">
        <f t="array" ref="E519">IFERROR(_FV(Concept_combined[[#This Row],[Asset Name]],"Industry"), "Undefined")</f>
        <v>Healthcare Equipment &amp; Supplies</v>
      </c>
      <c r="F519" s="6" cm="1">
        <f t="array" ref="F519">IFERROR(_FV(Concept_combined[[#This Row],[Asset Name]],"Price"), 0)</f>
        <v>13.24</v>
      </c>
      <c r="G519" s="5" cm="1">
        <f t="array" ref="G519">IFERROR(_FV(Concept_combined[[#This Row],[Asset Name]],"Volume"), 0)</f>
        <v>996166</v>
      </c>
      <c r="H519" s="7" cm="1">
        <f t="array" ref="H519">IFERROR(_FV(Concept_combined[[#This Row],[Asset Name]],"Market cap",TRUE), 0)</f>
        <v>1012850599</v>
      </c>
      <c r="I51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19" s="5" cm="1">
        <f t="array" ref="J519">IFERROR(_FV(Concept_combined[[#This Row],[Asset Name]],"Shares outstanding",TRUE), 0)</f>
        <v>76499290</v>
      </c>
      <c r="K519" s="4" t="str" cm="1">
        <f t="array" ref="K519">IFERROR(_FV(Concept_combined[[#This Row],[Asset Name]],"P/E",TRUE), "")</f>
        <v/>
      </c>
      <c r="L519" t="str" cm="1">
        <f t="array" ref="L51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19" s="4" cm="1">
        <f t="array" ref="M519">IFERROR(_FV(Concept_combined[[#This Row],[Asset Name]],"Beta"), "")</f>
        <v>0.24099999999999999</v>
      </c>
    </row>
    <row r="520" spans="1:13" x14ac:dyDescent="0.2">
      <c r="A520" t="s">
        <v>1512</v>
      </c>
      <c r="B520" t="s">
        <v>2752</v>
      </c>
      <c r="C520" t="s">
        <v>961</v>
      </c>
      <c r="D520" t="e" vm="515">
        <v>#VALUE!</v>
      </c>
      <c r="E520" t="str" cm="1">
        <f t="array" ref="E520">IFERROR(_FV(Concept_combined[[#This Row],[Asset Name]],"Industry"), "Undefined")</f>
        <v>Pharmaceuticals</v>
      </c>
      <c r="F520" s="6" cm="1">
        <f t="array" ref="F520">IFERROR(_FV(Concept_combined[[#This Row],[Asset Name]],"Price"), 0)</f>
        <v>22.74</v>
      </c>
      <c r="G520" s="5" cm="1">
        <f t="array" ref="G520">IFERROR(_FV(Concept_combined[[#This Row],[Asset Name]],"Volume"), 0)</f>
        <v>4849</v>
      </c>
      <c r="H520" s="7" cm="1">
        <f t="array" ref="H520">IFERROR(_FV(Concept_combined[[#This Row],[Asset Name]],"Market cap",TRUE), 0)</f>
        <v>1058459450</v>
      </c>
      <c r="I52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20" s="5" cm="1">
        <f t="array" ref="J520">IFERROR(_FV(Concept_combined[[#This Row],[Asset Name]],"Shares outstanding",TRUE), 0)</f>
        <v>46546150</v>
      </c>
      <c r="K520" s="4" cm="1">
        <f t="array" ref="K520">IFERROR(_FV(Concept_combined[[#This Row],[Asset Name]],"P/E",TRUE), "")</f>
        <v>17.549299999999999</v>
      </c>
      <c r="L520" t="str" cm="1">
        <f t="array" ref="L52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20" s="4" cm="1">
        <f t="array" ref="M520">IFERROR(_FV(Concept_combined[[#This Row],[Asset Name]],"Beta"), "")</f>
        <v>0.88370000000000004</v>
      </c>
    </row>
    <row r="521" spans="1:13" x14ac:dyDescent="0.2">
      <c r="A521" t="s">
        <v>1513</v>
      </c>
      <c r="B521" t="s">
        <v>2752</v>
      </c>
      <c r="C521" t="s">
        <v>961</v>
      </c>
      <c r="D521" t="e" vm="516">
        <v>#VALUE!</v>
      </c>
      <c r="E521" t="str" cm="1">
        <f t="array" ref="E521">IFERROR(_FV(Concept_combined[[#This Row],[Asset Name]],"Industry"), "Undefined")</f>
        <v>Software &amp; IT Services</v>
      </c>
      <c r="F521" s="6" cm="1">
        <f t="array" ref="F521">IFERROR(_FV(Concept_combined[[#This Row],[Asset Name]],"Price"), 0)</f>
        <v>27.05</v>
      </c>
      <c r="G521" s="5" cm="1">
        <f t="array" ref="G521">IFERROR(_FV(Concept_combined[[#This Row],[Asset Name]],"Volume"), 0)</f>
        <v>2</v>
      </c>
      <c r="H521" s="7" cm="1">
        <f t="array" ref="H521">IFERROR(_FV(Concept_combined[[#This Row],[Asset Name]],"Market cap",TRUE), 0)</f>
        <v>1271467938</v>
      </c>
      <c r="I52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21" s="5" cm="1">
        <f t="array" ref="J521">IFERROR(_FV(Concept_combined[[#This Row],[Asset Name]],"Shares outstanding",TRUE), 0)</f>
        <v>47004360</v>
      </c>
      <c r="K521" s="4" t="str" cm="1">
        <f t="array" ref="K521">IFERROR(_FV(Concept_combined[[#This Row],[Asset Name]],"P/E",TRUE), "")</f>
        <v/>
      </c>
      <c r="L521" t="str" cm="1">
        <f t="array" ref="L52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21" s="4" cm="1">
        <f t="array" ref="M521">IFERROR(_FV(Concept_combined[[#This Row],[Asset Name]],"Beta"), "")</f>
        <v>1.2077</v>
      </c>
    </row>
    <row r="522" spans="1:13" x14ac:dyDescent="0.2">
      <c r="A522" t="s">
        <v>1514</v>
      </c>
      <c r="B522" t="s">
        <v>2752</v>
      </c>
      <c r="C522" t="s">
        <v>961</v>
      </c>
      <c r="D522" t="e" vm="517">
        <v>#VALUE!</v>
      </c>
      <c r="E522" t="str" cm="1">
        <f t="array" ref="E522">IFERROR(_FV(Concept_combined[[#This Row],[Asset Name]],"Industry"), "Undefined")</f>
        <v>Homebuilding &amp; Construction Supplies</v>
      </c>
      <c r="F522" s="6" cm="1">
        <f t="array" ref="F522">IFERROR(_FV(Concept_combined[[#This Row],[Asset Name]],"Price"), 0)</f>
        <v>78.75</v>
      </c>
      <c r="G522" s="5" cm="1">
        <f t="array" ref="G522">IFERROR(_FV(Concept_combined[[#This Row],[Asset Name]],"Volume"), 0)</f>
        <v>105914</v>
      </c>
      <c r="H522" s="7" cm="1">
        <f t="array" ref="H522">IFERROR(_FV(Concept_combined[[#This Row],[Asset Name]],"Market cap",TRUE), 0)</f>
        <v>1227512475</v>
      </c>
      <c r="I52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22" s="5" cm="1">
        <f t="array" ref="J522">IFERROR(_FV(Concept_combined[[#This Row],[Asset Name]],"Shares outstanding",TRUE), 0)</f>
        <v>15587460</v>
      </c>
      <c r="K522" s="4" cm="1">
        <f t="array" ref="K522">IFERROR(_FV(Concept_combined[[#This Row],[Asset Name]],"P/E",TRUE), "")</f>
        <v>11.0427</v>
      </c>
      <c r="L522" t="str" cm="1">
        <f t="array" ref="L52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22" s="4" cm="1">
        <f t="array" ref="M522">IFERROR(_FV(Concept_combined[[#This Row],[Asset Name]],"Beta"), "")</f>
        <v>1.6254</v>
      </c>
    </row>
    <row r="523" spans="1:13" x14ac:dyDescent="0.2">
      <c r="A523" t="s">
        <v>1515</v>
      </c>
      <c r="B523" t="s">
        <v>2752</v>
      </c>
      <c r="C523" t="s">
        <v>961</v>
      </c>
      <c r="D523" t="e" vm="518">
        <v>#VALUE!</v>
      </c>
      <c r="E523" t="str" cm="1">
        <f t="array" ref="E523">IFERROR(_FV(Concept_combined[[#This Row],[Asset Name]],"Industry"), "Undefined")</f>
        <v>Semiconductors &amp; Semiconductor Equipment</v>
      </c>
      <c r="F523" s="6" cm="1">
        <f t="array" ref="F523">IFERROR(_FV(Concept_combined[[#This Row],[Asset Name]],"Price"), 0)</f>
        <v>36.96</v>
      </c>
      <c r="G523" s="5" cm="1">
        <f t="array" ref="G523">IFERROR(_FV(Concept_combined[[#This Row],[Asset Name]],"Volume"), 0)</f>
        <v>1</v>
      </c>
      <c r="H523" s="7" cm="1">
        <f t="array" ref="H523">IFERROR(_FV(Concept_combined[[#This Row],[Asset Name]],"Market cap",TRUE), 0)</f>
        <v>1419399273</v>
      </c>
      <c r="I52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23" s="5" cm="1">
        <f t="array" ref="J523">IFERROR(_FV(Concept_combined[[#This Row],[Asset Name]],"Shares outstanding",TRUE), 0)</f>
        <v>38403660</v>
      </c>
      <c r="K523" s="4" cm="1">
        <f t="array" ref="K523">IFERROR(_FV(Concept_combined[[#This Row],[Asset Name]],"P/E",TRUE), "")</f>
        <v>644.35149999999999</v>
      </c>
      <c r="L523" t="str" cm="1">
        <f t="array" ref="L52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523" s="4" cm="1">
        <f t="array" ref="M523">IFERROR(_FV(Concept_combined[[#This Row],[Asset Name]],"Beta"), "")</f>
        <v>1.5159</v>
      </c>
    </row>
    <row r="524" spans="1:13" x14ac:dyDescent="0.2">
      <c r="A524" t="s">
        <v>1516</v>
      </c>
      <c r="B524" t="s">
        <v>2752</v>
      </c>
      <c r="C524" t="s">
        <v>961</v>
      </c>
      <c r="D524" t="e" vm="519">
        <v>#VALUE!</v>
      </c>
      <c r="E524" t="str" cm="1">
        <f t="array" ref="E524">IFERROR(_FV(Concept_combined[[#This Row],[Asset Name]],"Industry"), "Undefined")</f>
        <v>Telecommunications Services</v>
      </c>
      <c r="F524" s="6" cm="1">
        <f t="array" ref="F524">IFERROR(_FV(Concept_combined[[#This Row],[Asset Name]],"Price"), 0)</f>
        <v>1.07</v>
      </c>
      <c r="G524" s="5" cm="1">
        <f t="array" ref="G524">IFERROR(_FV(Concept_combined[[#This Row],[Asset Name]],"Volume"), 0)</f>
        <v>5131</v>
      </c>
      <c r="H524" s="7" cm="1">
        <f t="array" ref="H524">IFERROR(_FV(Concept_combined[[#This Row],[Asset Name]],"Market cap",TRUE), 0)</f>
        <v>1086088520</v>
      </c>
      <c r="I52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24" s="5" cm="1">
        <f t="array" ref="J524">IFERROR(_FV(Concept_combined[[#This Row],[Asset Name]],"Shares outstanding",TRUE), 0)</f>
        <v>1015036000</v>
      </c>
      <c r="K524" s="4" t="str" cm="1">
        <f t="array" ref="K524">IFERROR(_FV(Concept_combined[[#This Row],[Asset Name]],"P/E",TRUE), "")</f>
        <v/>
      </c>
      <c r="L524" t="str" cm="1">
        <f t="array" ref="L52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24" s="4" cm="1">
        <f t="array" ref="M524">IFERROR(_FV(Concept_combined[[#This Row],[Asset Name]],"Beta"), "")</f>
        <v>1.1407</v>
      </c>
    </row>
    <row r="525" spans="1:13" x14ac:dyDescent="0.2">
      <c r="A525" t="s">
        <v>434</v>
      </c>
      <c r="B525" t="s">
        <v>2752</v>
      </c>
      <c r="C525" t="s">
        <v>961</v>
      </c>
      <c r="D525" t="e" vm="520">
        <v>#VALUE!</v>
      </c>
      <c r="E525" t="str" cm="1">
        <f t="array" ref="E525">IFERROR(_FV(Concept_combined[[#This Row],[Asset Name]],"Industry"), "Undefined")</f>
        <v>Biotechnology &amp; Medical Research</v>
      </c>
      <c r="F525" s="6" cm="1">
        <f t="array" ref="F525">IFERROR(_FV(Concept_combined[[#This Row],[Asset Name]],"Price"), 0)</f>
        <v>16.309999999999999</v>
      </c>
      <c r="G525" s="5" cm="1">
        <f t="array" ref="G525">IFERROR(_FV(Concept_combined[[#This Row],[Asset Name]],"Volume"), 0)</f>
        <v>2</v>
      </c>
      <c r="H525" s="7" cm="1">
        <f t="array" ref="H525">IFERROR(_FV(Concept_combined[[#This Row],[Asset Name]],"Market cap",TRUE), 0)</f>
        <v>940014291</v>
      </c>
      <c r="I52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25" s="5" cm="1">
        <f t="array" ref="J525">IFERROR(_FV(Concept_combined[[#This Row],[Asset Name]],"Shares outstanding",TRUE), 0)</f>
        <v>57634230</v>
      </c>
      <c r="K525" s="4" cm="1">
        <f t="array" ref="K525">IFERROR(_FV(Concept_combined[[#This Row],[Asset Name]],"P/E",TRUE), "")</f>
        <v>0</v>
      </c>
      <c r="L525" t="str" cm="1">
        <f t="array" ref="L52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25" s="4" cm="1">
        <f t="array" ref="M525">IFERROR(_FV(Concept_combined[[#This Row],[Asset Name]],"Beta"), "")</f>
        <v>-0.1206</v>
      </c>
    </row>
    <row r="526" spans="1:13" x14ac:dyDescent="0.2">
      <c r="A526" t="s">
        <v>1517</v>
      </c>
      <c r="B526" t="s">
        <v>2752</v>
      </c>
      <c r="C526" t="s">
        <v>961</v>
      </c>
      <c r="D526" t="e" vm="521">
        <v>#VALUE!</v>
      </c>
      <c r="E526" t="str" cm="1">
        <f t="array" ref="E526">IFERROR(_FV(Concept_combined[[#This Row],[Asset Name]],"Industry"), "Undefined")</f>
        <v>Diversified Industrial Goods Wholesale</v>
      </c>
      <c r="F526" s="6" cm="1">
        <f t="array" ref="F526">IFERROR(_FV(Concept_combined[[#This Row],[Asset Name]],"Price"), 0)</f>
        <v>31.35</v>
      </c>
      <c r="G526" s="5" cm="1">
        <f t="array" ref="G526">IFERROR(_FV(Concept_combined[[#This Row],[Asset Name]],"Volume"), 0)</f>
        <v>63178</v>
      </c>
      <c r="H526" s="7" cm="1">
        <f t="array" ref="H526">IFERROR(_FV(Concept_combined[[#This Row],[Asset Name]],"Market cap",TRUE), 0)</f>
        <v>1196968080</v>
      </c>
      <c r="I52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26" s="5" cm="1">
        <f t="array" ref="J526">IFERROR(_FV(Concept_combined[[#This Row],[Asset Name]],"Shares outstanding",TRUE), 0)</f>
        <v>38180800</v>
      </c>
      <c r="K526" s="4" cm="1">
        <f t="array" ref="K526">IFERROR(_FV(Concept_combined[[#This Row],[Asset Name]],"P/E",TRUE), "")</f>
        <v>17.0032</v>
      </c>
      <c r="L526" t="str" cm="1">
        <f t="array" ref="L52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26" s="4" cm="1">
        <f t="array" ref="M526">IFERROR(_FV(Concept_combined[[#This Row],[Asset Name]],"Beta"), "")</f>
        <v>0.85019999999999996</v>
      </c>
    </row>
    <row r="527" spans="1:13" x14ac:dyDescent="0.2">
      <c r="A527" t="s">
        <v>1518</v>
      </c>
      <c r="B527" t="s">
        <v>2752</v>
      </c>
      <c r="C527" t="s">
        <v>961</v>
      </c>
      <c r="D527" t="e" vm="522">
        <v>#VALUE!</v>
      </c>
      <c r="E527" t="str" cm="1">
        <f t="array" ref="E527">IFERROR(_FV(Concept_combined[[#This Row],[Asset Name]],"Industry"), "Undefined")</f>
        <v>Machinery, Equipment &amp; Components</v>
      </c>
      <c r="F527" s="6" cm="1">
        <f t="array" ref="F527">IFERROR(_FV(Concept_combined[[#This Row],[Asset Name]],"Price"), 0)</f>
        <v>115.16</v>
      </c>
      <c r="G527" s="5" cm="1">
        <f t="array" ref="G527">IFERROR(_FV(Concept_combined[[#This Row],[Asset Name]],"Volume"), 0)</f>
        <v>1</v>
      </c>
      <c r="H527" s="7" cm="1">
        <f t="array" ref="H527">IFERROR(_FV(Concept_combined[[#This Row],[Asset Name]],"Market cap",TRUE), 0)</f>
        <v>1253640972</v>
      </c>
      <c r="I52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27" s="5" cm="1">
        <f t="array" ref="J527">IFERROR(_FV(Concept_combined[[#This Row],[Asset Name]],"Shares outstanding",TRUE), 0)</f>
        <v>10886080</v>
      </c>
      <c r="K527" s="4" cm="1">
        <f t="array" ref="K527">IFERROR(_FV(Concept_combined[[#This Row],[Asset Name]],"P/E",TRUE), "")</f>
        <v>17.523700000000002</v>
      </c>
      <c r="L527" t="str" cm="1">
        <f t="array" ref="L52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27" s="4" cm="1">
        <f t="array" ref="M527">IFERROR(_FV(Concept_combined[[#This Row],[Asset Name]],"Beta"), "")</f>
        <v>0.6149</v>
      </c>
    </row>
    <row r="528" spans="1:13" x14ac:dyDescent="0.2">
      <c r="A528" t="s">
        <v>1519</v>
      </c>
      <c r="B528" t="s">
        <v>2752</v>
      </c>
      <c r="C528" t="s">
        <v>961</v>
      </c>
      <c r="D528" t="e" vm="523">
        <v>#VALUE!</v>
      </c>
      <c r="E528" t="str" cm="1">
        <f t="array" ref="E528">IFERROR(_FV(Concept_combined[[#This Row],[Asset Name]],"Industry"), "Undefined")</f>
        <v>Telecommunications Services</v>
      </c>
      <c r="F528" s="6" cm="1">
        <f t="array" ref="F528">IFERROR(_FV(Concept_combined[[#This Row],[Asset Name]],"Price"), 0)</f>
        <v>9.84</v>
      </c>
      <c r="G528" s="5" cm="1">
        <f t="array" ref="G528">IFERROR(_FV(Concept_combined[[#This Row],[Asset Name]],"Volume"), 0)</f>
        <v>728997</v>
      </c>
      <c r="H528" s="7" cm="1">
        <f t="array" ref="H528">IFERROR(_FV(Concept_combined[[#This Row],[Asset Name]],"Market cap",TRUE), 0)</f>
        <v>1250710248</v>
      </c>
      <c r="I52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28" s="5" cm="1">
        <f t="array" ref="J528">IFERROR(_FV(Concept_combined[[#This Row],[Asset Name]],"Shares outstanding",TRUE), 0)</f>
        <v>127104700</v>
      </c>
      <c r="K528" s="4" cm="1">
        <f t="array" ref="K528">IFERROR(_FV(Concept_combined[[#This Row],[Asset Name]],"P/E",TRUE), "")</f>
        <v>8.4083000000000006</v>
      </c>
      <c r="L528" t="str" cm="1">
        <f t="array" ref="L52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28" s="4" cm="1">
        <f t="array" ref="M528">IFERROR(_FV(Concept_combined[[#This Row],[Asset Name]],"Beta"), "")</f>
        <v>1.1306</v>
      </c>
    </row>
    <row r="529" spans="1:13" x14ac:dyDescent="0.2">
      <c r="A529" t="s">
        <v>1520</v>
      </c>
      <c r="B529" t="s">
        <v>2752</v>
      </c>
      <c r="C529" t="s">
        <v>961</v>
      </c>
      <c r="D529" t="e" vm="524">
        <v>#VALUE!</v>
      </c>
      <c r="E529" t="str" cm="1">
        <f t="array" ref="E529">IFERROR(_FV(Concept_combined[[#This Row],[Asset Name]],"Industry"), "Undefined")</f>
        <v>Aerospace &amp; Defense</v>
      </c>
      <c r="F529" s="6" cm="1">
        <f t="array" ref="F529">IFERROR(_FV(Concept_combined[[#This Row],[Asset Name]],"Price"), 0)</f>
        <v>3.2450000000000001</v>
      </c>
      <c r="G529" s="5" cm="1">
        <f t="array" ref="G529">IFERROR(_FV(Concept_combined[[#This Row],[Asset Name]],"Volume"), 0)</f>
        <v>299</v>
      </c>
      <c r="H529" s="7" cm="1">
        <f t="array" ref="H529">IFERROR(_FV(Concept_combined[[#This Row],[Asset Name]],"Market cap",TRUE), 0)</f>
        <v>874091696</v>
      </c>
      <c r="I52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29" s="5" cm="1">
        <f t="array" ref="J529">IFERROR(_FV(Concept_combined[[#This Row],[Asset Name]],"Shares outstanding",TRUE), 0)</f>
        <v>269365700</v>
      </c>
      <c r="K529" s="4" t="str" cm="1">
        <f t="array" ref="K529">IFERROR(_FV(Concept_combined[[#This Row],[Asset Name]],"P/E",TRUE), "")</f>
        <v/>
      </c>
      <c r="L529" t="str" cm="1">
        <f t="array" ref="L52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29" s="4" cm="1">
        <f t="array" ref="M529">IFERROR(_FV(Concept_combined[[#This Row],[Asset Name]],"Beta"), "")</f>
        <v>0.377</v>
      </c>
    </row>
    <row r="530" spans="1:13" x14ac:dyDescent="0.2">
      <c r="A530" t="s">
        <v>1521</v>
      </c>
      <c r="B530" t="s">
        <v>2752</v>
      </c>
      <c r="C530" t="s">
        <v>961</v>
      </c>
      <c r="D530" t="e" vm="525">
        <v>#VALUE!</v>
      </c>
      <c r="E530" t="str" cm="1">
        <f t="array" ref="E530">IFERROR(_FV(Concept_combined[[#This Row],[Asset Name]],"Industry"), "Undefined")</f>
        <v>Software &amp; IT Services</v>
      </c>
      <c r="F530" s="6" cm="1">
        <f t="array" ref="F530">IFERROR(_FV(Concept_combined[[#This Row],[Asset Name]],"Price"), 0)</f>
        <v>3.45</v>
      </c>
      <c r="G530" s="5" cm="1">
        <f t="array" ref="G530">IFERROR(_FV(Concept_combined[[#This Row],[Asset Name]],"Volume"), 0)</f>
        <v>387</v>
      </c>
      <c r="H530" s="7" cm="1">
        <f t="array" ref="H530">IFERROR(_FV(Concept_combined[[#This Row],[Asset Name]],"Market cap",TRUE), 0)</f>
        <v>1003032300</v>
      </c>
      <c r="I53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30" s="5" cm="1">
        <f t="array" ref="J530">IFERROR(_FV(Concept_combined[[#This Row],[Asset Name]],"Shares outstanding",TRUE), 0)</f>
        <v>290734000</v>
      </c>
      <c r="K530" s="4" cm="1">
        <f t="array" ref="K530">IFERROR(_FV(Concept_combined[[#This Row],[Asset Name]],"P/E",TRUE), "")</f>
        <v>0</v>
      </c>
      <c r="L530" t="str" cm="1">
        <f t="array" ref="L53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30" s="4" cm="1">
        <f t="array" ref="M530">IFERROR(_FV(Concept_combined[[#This Row],[Asset Name]],"Beta"), "")</f>
        <v>1.2907999999999999</v>
      </c>
    </row>
    <row r="531" spans="1:13" x14ac:dyDescent="0.2">
      <c r="A531" t="s">
        <v>1522</v>
      </c>
      <c r="B531" t="s">
        <v>2752</v>
      </c>
      <c r="C531" t="s">
        <v>961</v>
      </c>
      <c r="D531" t="e" vm="526">
        <v>#VALUE!</v>
      </c>
      <c r="E531" t="str" cm="1">
        <f t="array" ref="E531">IFERROR(_FV(Concept_combined[[#This Row],[Asset Name]],"Industry"), "Undefined")</f>
        <v>Semiconductors &amp; Semiconductor Equipment</v>
      </c>
      <c r="F531" s="6" cm="1">
        <f t="array" ref="F531">IFERROR(_FV(Concept_combined[[#This Row],[Asset Name]],"Price"), 0)</f>
        <v>39.65</v>
      </c>
      <c r="G531" s="5" cm="1">
        <f t="array" ref="G531">IFERROR(_FV(Concept_combined[[#This Row],[Asset Name]],"Volume"), 0)</f>
        <v>4</v>
      </c>
      <c r="H531" s="7" cm="1">
        <f t="array" ref="H531">IFERROR(_FV(Concept_combined[[#This Row],[Asset Name]],"Market cap",TRUE), 0)</f>
        <v>1327290094</v>
      </c>
      <c r="I53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31" s="5" cm="1">
        <f t="array" ref="J531">IFERROR(_FV(Concept_combined[[#This Row],[Asset Name]],"Shares outstanding",TRUE), 0)</f>
        <v>33475160</v>
      </c>
      <c r="K531" s="4" cm="1">
        <f t="array" ref="K531">IFERROR(_FV(Concept_combined[[#This Row],[Asset Name]],"P/E",TRUE), "")</f>
        <v>0</v>
      </c>
      <c r="L531" t="str" cm="1">
        <f t="array" ref="L53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31" s="4" cm="1">
        <f t="array" ref="M531">IFERROR(_FV(Concept_combined[[#This Row],[Asset Name]],"Beta"), "")</f>
        <v>1.9394</v>
      </c>
    </row>
    <row r="532" spans="1:13" x14ac:dyDescent="0.2">
      <c r="A532" t="s">
        <v>1523</v>
      </c>
      <c r="B532" t="s">
        <v>2752</v>
      </c>
      <c r="C532" t="s">
        <v>961</v>
      </c>
      <c r="D532" t="e" vm="527">
        <v>#VALUE!</v>
      </c>
      <c r="E532" t="str" cm="1">
        <f t="array" ref="E532">IFERROR(_FV(Concept_combined[[#This Row],[Asset Name]],"Industry"), "Undefined")</f>
        <v>Specialty Retailers</v>
      </c>
      <c r="F532" s="6" cm="1">
        <f t="array" ref="F532">IFERROR(_FV(Concept_combined[[#This Row],[Asset Name]],"Price"), 0)</f>
        <v>19.91</v>
      </c>
      <c r="G532" s="5" cm="1">
        <f t="array" ref="G532">IFERROR(_FV(Concept_combined[[#This Row],[Asset Name]],"Volume"), 0)</f>
        <v>1</v>
      </c>
      <c r="H532" s="7" cm="1">
        <f t="array" ref="H532">IFERROR(_FV(Concept_combined[[#This Row],[Asset Name]],"Market cap",TRUE), 0)</f>
        <v>1051255000</v>
      </c>
      <c r="I53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32" s="5" cm="1">
        <f t="array" ref="J532">IFERROR(_FV(Concept_combined[[#This Row],[Asset Name]],"Shares outstanding",TRUE), 0)</f>
        <v>53526250</v>
      </c>
      <c r="K532" s="4" cm="1">
        <f t="array" ref="K532">IFERROR(_FV(Concept_combined[[#This Row],[Asset Name]],"P/E",TRUE), "")</f>
        <v>5.6386000000000003</v>
      </c>
      <c r="L532" t="str" cm="1">
        <f t="array" ref="L53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532" s="4" cm="1">
        <f t="array" ref="M532">IFERROR(_FV(Concept_combined[[#This Row],[Asset Name]],"Beta"), "")</f>
        <v>1.931</v>
      </c>
    </row>
    <row r="533" spans="1:13" x14ac:dyDescent="0.2">
      <c r="A533" t="s">
        <v>1524</v>
      </c>
      <c r="B533" t="s">
        <v>2752</v>
      </c>
      <c r="C533" t="s">
        <v>961</v>
      </c>
      <c r="D533" t="e" vm="528">
        <v>#VALUE!</v>
      </c>
      <c r="E533" t="str" cm="1">
        <f t="array" ref="E533">IFERROR(_FV(Concept_combined[[#This Row],[Asset Name]],"Industry"), "Undefined")</f>
        <v>Metals &amp; Mining</v>
      </c>
      <c r="F533" s="6" cm="1">
        <f t="array" ref="F533">IFERROR(_FV(Concept_combined[[#This Row],[Asset Name]],"Price"), 0)</f>
        <v>15.44</v>
      </c>
      <c r="G533" s="5" cm="1">
        <f t="array" ref="G533">IFERROR(_FV(Concept_combined[[#This Row],[Asset Name]],"Volume"), 0)</f>
        <v>1000</v>
      </c>
      <c r="H533" s="7" cm="1">
        <f t="array" ref="H533">IFERROR(_FV(Concept_combined[[#This Row],[Asset Name]],"Market cap",TRUE), 0)</f>
        <v>1206401312</v>
      </c>
      <c r="I53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33" s="5" cm="1">
        <f t="array" ref="J533">IFERROR(_FV(Concept_combined[[#This Row],[Asset Name]],"Shares outstanding",TRUE), 0)</f>
        <v>78134800</v>
      </c>
      <c r="K533" s="4" cm="1">
        <f t="array" ref="K533">IFERROR(_FV(Concept_combined[[#This Row],[Asset Name]],"P/E",TRUE), "")</f>
        <v>10.4679</v>
      </c>
      <c r="L533" t="str" cm="1">
        <f t="array" ref="L53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33" s="4" cm="1">
        <f t="array" ref="M533">IFERROR(_FV(Concept_combined[[#This Row],[Asset Name]],"Beta"), "")</f>
        <v>1.9945999999999999</v>
      </c>
    </row>
    <row r="534" spans="1:13" x14ac:dyDescent="0.2">
      <c r="A534" t="s">
        <v>1525</v>
      </c>
      <c r="B534" t="s">
        <v>2752</v>
      </c>
      <c r="C534" t="s">
        <v>961</v>
      </c>
      <c r="D534" t="e" vm="529">
        <v>#VALUE!</v>
      </c>
      <c r="E534" t="str" cm="1">
        <f t="array" ref="E534">IFERROR(_FV(Concept_combined[[#This Row],[Asset Name]],"Industry"), "Undefined")</f>
        <v>Specialty Retailers</v>
      </c>
      <c r="F534" s="6" cm="1">
        <f t="array" ref="F534">IFERROR(_FV(Concept_combined[[#This Row],[Asset Name]],"Price"), 0)</f>
        <v>345.18</v>
      </c>
      <c r="G534" s="5" cm="1">
        <f t="array" ref="G534">IFERROR(_FV(Concept_combined[[#This Row],[Asset Name]],"Volume"), 0)</f>
        <v>14114</v>
      </c>
      <c r="H534" s="7" cm="1">
        <f t="array" ref="H534">IFERROR(_FV(Concept_combined[[#This Row],[Asset Name]],"Market cap",TRUE), 0)</f>
        <v>1207242887</v>
      </c>
      <c r="I53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34" s="5" cm="1">
        <f t="array" ref="J534">IFERROR(_FV(Concept_combined[[#This Row],[Asset Name]],"Shares outstanding",TRUE), 0)</f>
        <v>3497430</v>
      </c>
      <c r="K534" s="4" cm="1">
        <f t="array" ref="K534">IFERROR(_FV(Concept_combined[[#This Row],[Asset Name]],"P/E",TRUE), "")</f>
        <v>31.5124</v>
      </c>
      <c r="L534" t="str" cm="1">
        <f t="array" ref="L53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534" s="4" cm="1">
        <f t="array" ref="M534">IFERROR(_FV(Concept_combined[[#This Row],[Asset Name]],"Beta"), "")</f>
        <v>0.81389999999999996</v>
      </c>
    </row>
    <row r="535" spans="1:13" x14ac:dyDescent="0.2">
      <c r="A535" t="s">
        <v>1526</v>
      </c>
      <c r="B535" t="s">
        <v>2752</v>
      </c>
      <c r="C535" t="s">
        <v>961</v>
      </c>
      <c r="D535" t="e" vm="530">
        <v>#VALUE!</v>
      </c>
      <c r="E535" t="str" cm="1">
        <f t="array" ref="E535">IFERROR(_FV(Concept_combined[[#This Row],[Asset Name]],"Industry"), "Undefined")</f>
        <v>Textiles &amp; Apparel</v>
      </c>
      <c r="F535" s="6" cm="1">
        <f t="array" ref="F535">IFERROR(_FV(Concept_combined[[#This Row],[Asset Name]],"Price"), 0)</f>
        <v>26.57</v>
      </c>
      <c r="G535" s="5" cm="1">
        <f t="array" ref="G535">IFERROR(_FV(Concept_combined[[#This Row],[Asset Name]],"Volume"), 0)</f>
        <v>1434</v>
      </c>
      <c r="H535" s="7" cm="1">
        <f t="array" ref="H535">IFERROR(_FV(Concept_combined[[#This Row],[Asset Name]],"Market cap",TRUE), 0)</f>
        <v>1206577000</v>
      </c>
      <c r="I53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35" s="5" cm="1">
        <f t="array" ref="J535">IFERROR(_FV(Concept_combined[[#This Row],[Asset Name]],"Shares outstanding",TRUE), 0)</f>
        <v>44987940</v>
      </c>
      <c r="K535" s="4" cm="1">
        <f t="array" ref="K535">IFERROR(_FV(Concept_combined[[#This Row],[Asset Name]],"P/E",TRUE), "")</f>
        <v>6.9335000000000004</v>
      </c>
      <c r="L535" t="str" cm="1">
        <f t="array" ref="L53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535" s="4" cm="1">
        <f t="array" ref="M535">IFERROR(_FV(Concept_combined[[#This Row],[Asset Name]],"Beta"), "")</f>
        <v>2.2479</v>
      </c>
    </row>
    <row r="536" spans="1:13" x14ac:dyDescent="0.2">
      <c r="A536" t="s">
        <v>1527</v>
      </c>
      <c r="B536" t="s">
        <v>2752</v>
      </c>
      <c r="C536" t="s">
        <v>961</v>
      </c>
      <c r="D536" t="e" vm="531">
        <v>#VALUE!</v>
      </c>
      <c r="E536" t="str" cm="1">
        <f t="array" ref="E536">IFERROR(_FV(Concept_combined[[#This Row],[Asset Name]],"Industry"), "Undefined")</f>
        <v>Biotechnology &amp; Medical Research</v>
      </c>
      <c r="F536" s="6" cm="1">
        <f t="array" ref="F536">IFERROR(_FV(Concept_combined[[#This Row],[Asset Name]],"Price"), 0)</f>
        <v>20.58</v>
      </c>
      <c r="G536" s="5" cm="1">
        <f t="array" ref="G536">IFERROR(_FV(Concept_combined[[#This Row],[Asset Name]],"Volume"), 0)</f>
        <v>400433</v>
      </c>
      <c r="H536" s="7" cm="1">
        <f t="array" ref="H536">IFERROR(_FV(Concept_combined[[#This Row],[Asset Name]],"Market cap",TRUE), 0)</f>
        <v>1064056177</v>
      </c>
      <c r="I53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36" s="5" cm="1">
        <f t="array" ref="J536">IFERROR(_FV(Concept_combined[[#This Row],[Asset Name]],"Shares outstanding",TRUE), 0)</f>
        <v>51703410</v>
      </c>
      <c r="K536" s="4" cm="1">
        <f t="array" ref="K536">IFERROR(_FV(Concept_combined[[#This Row],[Asset Name]],"P/E",TRUE), "")</f>
        <v>0</v>
      </c>
      <c r="L536" t="str" cm="1">
        <f t="array" ref="L53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36" s="4" cm="1">
        <f t="array" ref="M536">IFERROR(_FV(Concept_combined[[#This Row],[Asset Name]],"Beta"), "")</f>
        <v>2.8203999999999998</v>
      </c>
    </row>
    <row r="537" spans="1:13" x14ac:dyDescent="0.2">
      <c r="A537" t="s">
        <v>1528</v>
      </c>
      <c r="B537" t="s">
        <v>2752</v>
      </c>
      <c r="C537" t="s">
        <v>961</v>
      </c>
      <c r="D537" t="e" vm="532">
        <v>#VALUE!</v>
      </c>
      <c r="E537" t="str" cm="1">
        <f t="array" ref="E537">IFERROR(_FV(Concept_combined[[#This Row],[Asset Name]],"Industry"), "Undefined")</f>
        <v>Professional &amp; Commercial Services</v>
      </c>
      <c r="F537" s="6" cm="1">
        <f t="array" ref="F537">IFERROR(_FV(Concept_combined[[#This Row],[Asset Name]],"Price"), 0)</f>
        <v>62</v>
      </c>
      <c r="G537" s="5" cm="1">
        <f t="array" ref="G537">IFERROR(_FV(Concept_combined[[#This Row],[Asset Name]],"Volume"), 0)</f>
        <v>86933</v>
      </c>
      <c r="H537" s="7" cm="1">
        <f t="array" ref="H537">IFERROR(_FV(Concept_combined[[#This Row],[Asset Name]],"Market cap",TRUE), 0)</f>
        <v>1208442000</v>
      </c>
      <c r="I53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37" s="5" cm="1">
        <f t="array" ref="J537">IFERROR(_FV(Concept_combined[[#This Row],[Asset Name]],"Shares outstanding",TRUE), 0)</f>
        <v>19491000</v>
      </c>
      <c r="K537" s="4" cm="1">
        <f t="array" ref="K537">IFERROR(_FV(Concept_combined[[#This Row],[Asset Name]],"P/E",TRUE), "")</f>
        <v>21.458500000000001</v>
      </c>
      <c r="L537" t="str" cm="1">
        <f t="array" ref="L53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37" s="4" cm="1">
        <f t="array" ref="M537">IFERROR(_FV(Concept_combined[[#This Row],[Asset Name]],"Beta"), "")</f>
        <v>0.90559999999999996</v>
      </c>
    </row>
    <row r="538" spans="1:13" x14ac:dyDescent="0.2">
      <c r="A538" t="s">
        <v>1529</v>
      </c>
      <c r="B538" t="s">
        <v>2752</v>
      </c>
      <c r="C538" t="s">
        <v>961</v>
      </c>
      <c r="D538" t="e" vm="533">
        <v>#VALUE!</v>
      </c>
      <c r="E538" t="str" cm="1">
        <f t="array" ref="E538">IFERROR(_FV(Concept_combined[[#This Row],[Asset Name]],"Industry"), "Undefined")</f>
        <v>Real Estate Operations</v>
      </c>
      <c r="F538" s="6" cm="1">
        <f t="array" ref="F538">IFERROR(_FV(Concept_combined[[#This Row],[Asset Name]],"Price"), 0)</f>
        <v>30.66</v>
      </c>
      <c r="G538" s="5" cm="1">
        <f t="array" ref="G538">IFERROR(_FV(Concept_combined[[#This Row],[Asset Name]],"Volume"), 0)</f>
        <v>66442</v>
      </c>
      <c r="H538" s="7" cm="1">
        <f t="array" ref="H538">IFERROR(_FV(Concept_combined[[#This Row],[Asset Name]],"Market cap",TRUE), 0)</f>
        <v>1169166000</v>
      </c>
      <c r="I53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38" s="5" cm="1">
        <f t="array" ref="J538">IFERROR(_FV(Concept_combined[[#This Row],[Asset Name]],"Shares outstanding",TRUE), 0)</f>
        <v>38675670</v>
      </c>
      <c r="K538" s="4" t="str" cm="1">
        <f t="array" ref="K538">IFERROR(_FV(Concept_combined[[#This Row],[Asset Name]],"P/E",TRUE), "")</f>
        <v/>
      </c>
      <c r="L538" t="str" cm="1">
        <f t="array" ref="L53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38" s="4" cm="1">
        <f t="array" ref="M538">IFERROR(_FV(Concept_combined[[#This Row],[Asset Name]],"Beta"), "")</f>
        <v>1.1227</v>
      </c>
    </row>
    <row r="539" spans="1:13" x14ac:dyDescent="0.2">
      <c r="A539" t="s">
        <v>1531</v>
      </c>
      <c r="B539" t="s">
        <v>2752</v>
      </c>
      <c r="C539" t="s">
        <v>961</v>
      </c>
      <c r="D539" t="e" vm="534">
        <v>#VALUE!</v>
      </c>
      <c r="E539" t="str" cm="1">
        <f t="array" ref="E539">IFERROR(_FV(Concept_combined[[#This Row],[Asset Name]],"Industry"), "Undefined")</f>
        <v>Aerospace &amp; Defense</v>
      </c>
      <c r="F539" s="6" cm="1">
        <f t="array" ref="F539">IFERROR(_FV(Concept_combined[[#This Row],[Asset Name]],"Price"), 0)</f>
        <v>15.67</v>
      </c>
      <c r="G539" s="5" cm="1">
        <f t="array" ref="G539">IFERROR(_FV(Concept_combined[[#This Row],[Asset Name]],"Volume"), 0)</f>
        <v>15</v>
      </c>
      <c r="H539" s="7" cm="1">
        <f t="array" ref="H539">IFERROR(_FV(Concept_combined[[#This Row],[Asset Name]],"Market cap",TRUE), 0)</f>
        <v>1209824131</v>
      </c>
      <c r="I53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39" s="5" cm="1">
        <f t="array" ref="J539">IFERROR(_FV(Concept_combined[[#This Row],[Asset Name]],"Shares outstanding",TRUE), 0)</f>
        <v>77206390</v>
      </c>
      <c r="K539" s="4" t="str" cm="1">
        <f t="array" ref="K539">IFERROR(_FV(Concept_combined[[#This Row],[Asset Name]],"P/E",TRUE), "")</f>
        <v/>
      </c>
      <c r="L539" t="str" cm="1">
        <f t="array" ref="L53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39" s="4" cm="1">
        <f t="array" ref="M539">IFERROR(_FV(Concept_combined[[#This Row],[Asset Name]],"Beta"), "")</f>
        <v>2.5291999999999999</v>
      </c>
    </row>
    <row r="540" spans="1:13" x14ac:dyDescent="0.2">
      <c r="A540" t="s">
        <v>1532</v>
      </c>
      <c r="B540" t="s">
        <v>2752</v>
      </c>
      <c r="C540" t="s">
        <v>961</v>
      </c>
      <c r="D540" t="e" vm="535">
        <v>#VALUE!</v>
      </c>
      <c r="E540" t="str" cm="1">
        <f t="array" ref="E540">IFERROR(_FV(Concept_combined[[#This Row],[Asset Name]],"Industry"), "Undefined")</f>
        <v>Food &amp; Tobacco</v>
      </c>
      <c r="F540" s="6" cm="1">
        <f t="array" ref="F540">IFERROR(_FV(Concept_combined[[#This Row],[Asset Name]],"Price"), 0)</f>
        <v>47.85</v>
      </c>
      <c r="G540" s="5" cm="1">
        <f t="array" ref="G540">IFERROR(_FV(Concept_combined[[#This Row],[Asset Name]],"Volume"), 0)</f>
        <v>2</v>
      </c>
      <c r="H540" s="7" cm="1">
        <f t="array" ref="H540">IFERROR(_FV(Concept_combined[[#This Row],[Asset Name]],"Market cap",TRUE), 0)</f>
        <v>1175837668</v>
      </c>
      <c r="I54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40" s="5" cm="1">
        <f t="array" ref="J540">IFERROR(_FV(Concept_combined[[#This Row],[Asset Name]],"Shares outstanding",TRUE), 0)</f>
        <v>24573410</v>
      </c>
      <c r="K540" s="4" cm="1">
        <f t="array" ref="K540">IFERROR(_FV(Concept_combined[[#This Row],[Asset Name]],"P/E",TRUE), "")</f>
        <v>10.0298</v>
      </c>
      <c r="L540" t="str" cm="1">
        <f t="array" ref="L54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40" s="4" cm="1">
        <f t="array" ref="M540">IFERROR(_FV(Concept_combined[[#This Row],[Asset Name]],"Beta"), "")</f>
        <v>0.78649999999999998</v>
      </c>
    </row>
    <row r="541" spans="1:13" x14ac:dyDescent="0.2">
      <c r="A541" t="s">
        <v>1533</v>
      </c>
      <c r="B541" t="s">
        <v>2752</v>
      </c>
      <c r="C541" t="s">
        <v>961</v>
      </c>
      <c r="D541" t="e" vm="536">
        <v>#VALUE!</v>
      </c>
      <c r="E541" t="str" cm="1">
        <f t="array" ref="E541">IFERROR(_FV(Concept_combined[[#This Row],[Asset Name]],"Industry"), "Undefined")</f>
        <v>Passenger Transportation Services</v>
      </c>
      <c r="F541" s="6" cm="1">
        <f t="array" ref="F541">IFERROR(_FV(Concept_combined[[#This Row],[Asset Name]],"Price"), 0)</f>
        <v>3.62</v>
      </c>
      <c r="G541" s="5" cm="1">
        <f t="array" ref="G541">IFERROR(_FV(Concept_combined[[#This Row],[Asset Name]],"Volume"), 0)</f>
        <v>9499</v>
      </c>
      <c r="H541" s="7" cm="1">
        <f t="array" ref="H541">IFERROR(_FV(Concept_combined[[#This Row],[Asset Name]],"Market cap",TRUE), 0)</f>
        <v>1103983000</v>
      </c>
      <c r="I54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41" s="5" cm="1">
        <f t="array" ref="J541">IFERROR(_FV(Concept_combined[[#This Row],[Asset Name]],"Shares outstanding",TRUE), 0)</f>
        <v>305812600</v>
      </c>
      <c r="K541" s="4" cm="1">
        <f t="array" ref="K541">IFERROR(_FV(Concept_combined[[#This Row],[Asset Name]],"P/E",TRUE), "")</f>
        <v>5.8601999999999999</v>
      </c>
      <c r="L541" t="str" cm="1">
        <f t="array" ref="L54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541" s="4" cm="1">
        <f t="array" ref="M541">IFERROR(_FV(Concept_combined[[#This Row],[Asset Name]],"Beta"), "")</f>
        <v>1.4119999999999999</v>
      </c>
    </row>
    <row r="542" spans="1:13" x14ac:dyDescent="0.2">
      <c r="A542" t="s">
        <v>1534</v>
      </c>
      <c r="B542" t="s">
        <v>2752</v>
      </c>
      <c r="C542" t="s">
        <v>961</v>
      </c>
      <c r="D542" t="e" vm="537">
        <v>#VALUE!</v>
      </c>
      <c r="E542" t="str" cm="1">
        <f t="array" ref="E542">IFERROR(_FV(Concept_combined[[#This Row],[Asset Name]],"Industry"), "Undefined")</f>
        <v>Computers, Phones &amp; Household Electronics</v>
      </c>
      <c r="F542" s="6" cm="1">
        <f t="array" ref="F542">IFERROR(_FV(Concept_combined[[#This Row],[Asset Name]],"Price"), 0)</f>
        <v>43.45</v>
      </c>
      <c r="G542" s="5" cm="1">
        <f t="array" ref="G542">IFERROR(_FV(Concept_combined[[#This Row],[Asset Name]],"Volume"), 0)</f>
        <v>5</v>
      </c>
      <c r="H542" s="7" cm="1">
        <f t="array" ref="H542">IFERROR(_FV(Concept_combined[[#This Row],[Asset Name]],"Market cap",TRUE), 0)</f>
        <v>1072874000</v>
      </c>
      <c r="I54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42" s="5" cm="1">
        <f t="array" ref="J542">IFERROR(_FV(Concept_combined[[#This Row],[Asset Name]],"Shares outstanding",TRUE), 0)</f>
        <v>24709200</v>
      </c>
      <c r="K542" s="4" cm="1">
        <f t="array" ref="K542">IFERROR(_FV(Concept_combined[[#This Row],[Asset Name]],"P/E",TRUE), "")</f>
        <v>14.07</v>
      </c>
      <c r="L542" t="str" cm="1">
        <f t="array" ref="L54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42" s="4" cm="1">
        <f t="array" ref="M542">IFERROR(_FV(Concept_combined[[#This Row],[Asset Name]],"Beta"), "")</f>
        <v>1.4467000000000001</v>
      </c>
    </row>
    <row r="543" spans="1:13" x14ac:dyDescent="0.2">
      <c r="A543" t="s">
        <v>1535</v>
      </c>
      <c r="B543" t="s">
        <v>2752</v>
      </c>
      <c r="C543" t="s">
        <v>961</v>
      </c>
      <c r="D543" t="e" vm="538">
        <v>#VALUE!</v>
      </c>
      <c r="E543" t="str" cm="1">
        <f t="array" ref="E543">IFERROR(_FV(Concept_combined[[#This Row],[Asset Name]],"Industry"), "Undefined")</f>
        <v>Food &amp; Tobacco</v>
      </c>
      <c r="F543" s="6" cm="1">
        <f t="array" ref="F543">IFERROR(_FV(Concept_combined[[#This Row],[Asset Name]],"Price"), 0)</f>
        <v>95.9</v>
      </c>
      <c r="G543" s="5" cm="1">
        <f t="array" ref="G543">IFERROR(_FV(Concept_combined[[#This Row],[Asset Name]],"Volume"), 0)</f>
        <v>43931</v>
      </c>
      <c r="H543" s="7" cm="1">
        <f t="array" ref="H543">IFERROR(_FV(Concept_combined[[#This Row],[Asset Name]],"Market cap",TRUE), 0)</f>
        <v>1112771814</v>
      </c>
      <c r="I54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43" s="5" cm="1">
        <f t="array" ref="J543">IFERROR(_FV(Concept_combined[[#This Row],[Asset Name]],"Shares outstanding",TRUE), 0)</f>
        <v>11603460</v>
      </c>
      <c r="K543" s="4" cm="1">
        <f t="array" ref="K543">IFERROR(_FV(Concept_combined[[#This Row],[Asset Name]],"P/E",TRUE), "")</f>
        <v>17.2408</v>
      </c>
      <c r="L543" t="str" cm="1">
        <f t="array" ref="L54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43" s="4" cm="1">
        <f t="array" ref="M543">IFERROR(_FV(Concept_combined[[#This Row],[Asset Name]],"Beta"), "")</f>
        <v>8.9200000000000002E-2</v>
      </c>
    </row>
    <row r="544" spans="1:13" x14ac:dyDescent="0.2">
      <c r="A544" t="s">
        <v>1536</v>
      </c>
      <c r="B544" t="s">
        <v>2752</v>
      </c>
      <c r="C544" t="s">
        <v>961</v>
      </c>
      <c r="D544" t="e" vm="539">
        <v>#VALUE!</v>
      </c>
      <c r="E544" t="str" cm="1">
        <f t="array" ref="E544">IFERROR(_FV(Concept_combined[[#This Row],[Asset Name]],"Industry"), "Undefined")</f>
        <v>Telecommunications Services</v>
      </c>
      <c r="F544" s="6" cm="1">
        <f t="array" ref="F544">IFERROR(_FV(Concept_combined[[#This Row],[Asset Name]],"Price"), 0)</f>
        <v>2.02</v>
      </c>
      <c r="G544" s="5" cm="1">
        <f t="array" ref="G544">IFERROR(_FV(Concept_combined[[#This Row],[Asset Name]],"Volume"), 0)</f>
        <v>4</v>
      </c>
      <c r="H544" s="7" cm="1">
        <f t="array" ref="H544">IFERROR(_FV(Concept_combined[[#This Row],[Asset Name]],"Market cap",TRUE), 0)</f>
        <v>929122634</v>
      </c>
      <c r="I54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44" s="5" cm="1">
        <f t="array" ref="J544">IFERROR(_FV(Concept_combined[[#This Row],[Asset Name]],"Shares outstanding",TRUE), 0)</f>
        <v>459961700</v>
      </c>
      <c r="K544" s="4" cm="1">
        <f t="array" ref="K544">IFERROR(_FV(Concept_combined[[#This Row],[Asset Name]],"P/E",TRUE), "")</f>
        <v>201.1952</v>
      </c>
      <c r="L544" t="str" cm="1">
        <f t="array" ref="L54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544" s="4" cm="1">
        <f t="array" ref="M544">IFERROR(_FV(Concept_combined[[#This Row],[Asset Name]],"Beta"), "")</f>
        <v>1.4869000000000001</v>
      </c>
    </row>
    <row r="545" spans="1:13" x14ac:dyDescent="0.2">
      <c r="A545" t="s">
        <v>1537</v>
      </c>
      <c r="B545" t="s">
        <v>2752</v>
      </c>
      <c r="C545" t="s">
        <v>961</v>
      </c>
      <c r="D545" t="e" vm="540">
        <v>#VALUE!</v>
      </c>
      <c r="E545" t="str" cm="1">
        <f t="array" ref="E545">IFERROR(_FV(Concept_combined[[#This Row],[Asset Name]],"Industry"), "Undefined")</f>
        <v>Software &amp; IT Services</v>
      </c>
      <c r="F545" s="6" cm="1">
        <f t="array" ref="F545">IFERROR(_FV(Concept_combined[[#This Row],[Asset Name]],"Price"), 0)</f>
        <v>7.15</v>
      </c>
      <c r="G545" s="5" cm="1">
        <f t="array" ref="G545">IFERROR(_FV(Concept_combined[[#This Row],[Asset Name]],"Volume"), 0)</f>
        <v>1335</v>
      </c>
      <c r="H545" s="7" cm="1">
        <f t="array" ref="H545">IFERROR(_FV(Concept_combined[[#This Row],[Asset Name]],"Market cap",TRUE), 0)</f>
        <v>1116200085</v>
      </c>
      <c r="I54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45" s="5" cm="1">
        <f t="array" ref="J545">IFERROR(_FV(Concept_combined[[#This Row],[Asset Name]],"Shares outstanding",TRUE), 0)</f>
        <v>156111900</v>
      </c>
      <c r="K545" s="4" t="str" cm="1">
        <f t="array" ref="K545">IFERROR(_FV(Concept_combined[[#This Row],[Asset Name]],"P/E",TRUE), "")</f>
        <v/>
      </c>
      <c r="L545" t="str" cm="1">
        <f t="array" ref="L54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45" s="4" cm="1">
        <f t="array" ref="M545">IFERROR(_FV(Concept_combined[[#This Row],[Asset Name]],"Beta"), "")</f>
        <v>1.4371</v>
      </c>
    </row>
    <row r="546" spans="1:13" x14ac:dyDescent="0.2">
      <c r="A546" t="s">
        <v>1539</v>
      </c>
      <c r="B546" t="s">
        <v>2752</v>
      </c>
      <c r="C546" t="s">
        <v>961</v>
      </c>
      <c r="D546" t="e" vm="541">
        <v>#VALUE!</v>
      </c>
      <c r="E546" t="str" cm="1">
        <f t="array" ref="E546">IFERROR(_FV(Concept_combined[[#This Row],[Asset Name]],"Industry"), "Undefined")</f>
        <v>Electrical Utilities &amp; IPPs</v>
      </c>
      <c r="F546" s="6" cm="1">
        <f t="array" ref="F546">IFERROR(_FV(Concept_combined[[#This Row],[Asset Name]],"Price"), 0)</f>
        <v>8.5</v>
      </c>
      <c r="G546" s="5" cm="1">
        <f t="array" ref="G546">IFERROR(_FV(Concept_combined[[#This Row],[Asset Name]],"Volume"), 0)</f>
        <v>8060</v>
      </c>
      <c r="H546" s="7" cm="1">
        <f t="array" ref="H546">IFERROR(_FV(Concept_combined[[#This Row],[Asset Name]],"Market cap",TRUE), 0)</f>
        <v>937572950</v>
      </c>
      <c r="I54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46" s="5" cm="1">
        <f t="array" ref="J546">IFERROR(_FV(Concept_combined[[#This Row],[Asset Name]],"Shares outstanding",TRUE), 0)</f>
        <v>110302700</v>
      </c>
      <c r="K546" s="4" cm="1">
        <f t="array" ref="K546">IFERROR(_FV(Concept_combined[[#This Row],[Asset Name]],"P/E",TRUE), "")</f>
        <v>5.0209000000000001</v>
      </c>
      <c r="L546" t="str" cm="1">
        <f t="array" ref="L54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546" s="4" cm="1">
        <f t="array" ref="M546">IFERROR(_FV(Concept_combined[[#This Row],[Asset Name]],"Beta"), "")</f>
        <v>0.57689999999999997</v>
      </c>
    </row>
    <row r="547" spans="1:13" x14ac:dyDescent="0.2">
      <c r="A547" t="s">
        <v>2754</v>
      </c>
      <c r="B547" t="s">
        <v>2752</v>
      </c>
      <c r="C547" t="s">
        <v>961</v>
      </c>
      <c r="D547" t="e" vm="542">
        <v>#VALUE!</v>
      </c>
      <c r="E547" t="str" cm="1">
        <f t="array" ref="E547">IFERROR(_FV(Concept_combined[[#This Row],[Asset Name]],"Industry"), "Undefined")</f>
        <v>Hotels &amp; Entertainment Services</v>
      </c>
      <c r="F547" s="6" cm="1">
        <f t="array" ref="F547">IFERROR(_FV(Concept_combined[[#This Row],[Asset Name]],"Price"), 0)</f>
        <v>8.5</v>
      </c>
      <c r="G547" s="5" cm="1">
        <f t="array" ref="G547">IFERROR(_FV(Concept_combined[[#This Row],[Asset Name]],"Volume"), 0)</f>
        <v>3</v>
      </c>
      <c r="H547" s="7" cm="1">
        <f t="array" ref="H547">IFERROR(_FV(Concept_combined[[#This Row],[Asset Name]],"Market cap",TRUE), 0)</f>
        <v>852357050</v>
      </c>
      <c r="I54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47" s="5" cm="1">
        <f t="array" ref="J547">IFERROR(_FV(Concept_combined[[#This Row],[Asset Name]],"Shares outstanding",TRUE), 0)</f>
        <v>100277300</v>
      </c>
      <c r="K547" s="4" cm="1">
        <f t="array" ref="K547">IFERROR(_FV(Concept_combined[[#This Row],[Asset Name]],"P/E",TRUE), "")</f>
        <v>5.9126000000000003</v>
      </c>
      <c r="L547" t="str" cm="1">
        <f t="array" ref="L54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547" s="4" cm="1">
        <f t="array" ref="M547">IFERROR(_FV(Concept_combined[[#This Row],[Asset Name]],"Beta"), "")</f>
        <v>2.1459000000000001</v>
      </c>
    </row>
    <row r="548" spans="1:13" x14ac:dyDescent="0.2">
      <c r="A548" t="s">
        <v>1541</v>
      </c>
      <c r="B548" t="s">
        <v>2752</v>
      </c>
      <c r="C548" t="s">
        <v>961</v>
      </c>
      <c r="D548" t="e" vm="543">
        <v>#VALUE!</v>
      </c>
      <c r="E548" t="str" cm="1">
        <f t="array" ref="E548">IFERROR(_FV(Concept_combined[[#This Row],[Asset Name]],"Industry"), "Undefined")</f>
        <v>Specialty Retailers</v>
      </c>
      <c r="F548" s="6" cm="1">
        <f t="array" ref="F548">IFERROR(_FV(Concept_combined[[#This Row],[Asset Name]],"Price"), 0)</f>
        <v>12.48</v>
      </c>
      <c r="G548" s="5" cm="1">
        <f t="array" ref="G548">IFERROR(_FV(Concept_combined[[#This Row],[Asset Name]],"Volume"), 0)</f>
        <v>850087</v>
      </c>
      <c r="H548" s="7" cm="1">
        <f t="array" ref="H548">IFERROR(_FV(Concept_combined[[#This Row],[Asset Name]],"Market cap",TRUE), 0)</f>
        <v>980441155</v>
      </c>
      <c r="I54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48" s="5" cm="1">
        <f t="array" ref="J548">IFERROR(_FV(Concept_combined[[#This Row],[Asset Name]],"Shares outstanding",TRUE), 0)</f>
        <v>78560990</v>
      </c>
      <c r="K548" s="4" cm="1">
        <f t="array" ref="K548">IFERROR(_FV(Concept_combined[[#This Row],[Asset Name]],"P/E",TRUE), "")</f>
        <v>0</v>
      </c>
      <c r="L548" t="str" cm="1">
        <f t="array" ref="L54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48" s="4" cm="1">
        <f t="array" ref="M548">IFERROR(_FV(Concept_combined[[#This Row],[Asset Name]],"Beta"), "")</f>
        <v>1.4386000000000001</v>
      </c>
    </row>
    <row r="549" spans="1:13" x14ac:dyDescent="0.2">
      <c r="A549" t="s">
        <v>1542</v>
      </c>
      <c r="B549" t="s">
        <v>2752</v>
      </c>
      <c r="C549" t="s">
        <v>961</v>
      </c>
      <c r="D549" t="e" vm="544">
        <v>#VALUE!</v>
      </c>
      <c r="E549" t="str" cm="1">
        <f t="array" ref="E549">IFERROR(_FV(Concept_combined[[#This Row],[Asset Name]],"Industry"), "Undefined")</f>
        <v>Food &amp; Tobacco</v>
      </c>
      <c r="F549" s="6" cm="1">
        <f t="array" ref="F549">IFERROR(_FV(Concept_combined[[#This Row],[Asset Name]],"Price"), 0)</f>
        <v>11.15</v>
      </c>
      <c r="G549" s="5" cm="1">
        <f t="array" ref="G549">IFERROR(_FV(Concept_combined[[#This Row],[Asset Name]],"Volume"), 0)</f>
        <v>943</v>
      </c>
      <c r="H549" s="7" cm="1">
        <f t="array" ref="H549">IFERROR(_FV(Concept_combined[[#This Row],[Asset Name]],"Market cap",TRUE), 0)</f>
        <v>1114638405</v>
      </c>
      <c r="I54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49" s="5" cm="1">
        <f t="array" ref="J549">IFERROR(_FV(Concept_combined[[#This Row],[Asset Name]],"Shares outstanding",TRUE), 0)</f>
        <v>99967570</v>
      </c>
      <c r="K549" s="4" cm="1">
        <f t="array" ref="K549">IFERROR(_FV(Concept_combined[[#This Row],[Asset Name]],"P/E",TRUE), "")</f>
        <v>8.1339000000000006</v>
      </c>
      <c r="L549" t="str" cm="1">
        <f t="array" ref="L54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49" s="4" cm="1">
        <f t="array" ref="M549">IFERROR(_FV(Concept_combined[[#This Row],[Asset Name]],"Beta"), "")</f>
        <v>1.2515000000000001</v>
      </c>
    </row>
    <row r="550" spans="1:13" x14ac:dyDescent="0.2">
      <c r="A550" t="s">
        <v>1543</v>
      </c>
      <c r="B550" t="s">
        <v>2752</v>
      </c>
      <c r="C550" t="s">
        <v>961</v>
      </c>
      <c r="D550" t="e" vm="545">
        <v>#VALUE!</v>
      </c>
      <c r="E550" t="str" cm="1">
        <f t="array" ref="E550">IFERROR(_FV(Concept_combined[[#This Row],[Asset Name]],"Industry"), "Undefined")</f>
        <v>Beverages</v>
      </c>
      <c r="F550" s="6" cm="1">
        <f t="array" ref="F550">IFERROR(_FV(Concept_combined[[#This Row],[Asset Name]],"Price"), 0)</f>
        <v>7.18</v>
      </c>
      <c r="G550" s="5" cm="1">
        <f t="array" ref="G550">IFERROR(_FV(Concept_combined[[#This Row],[Asset Name]],"Volume"), 0)</f>
        <v>100</v>
      </c>
      <c r="H550" s="7" cm="1">
        <f t="array" ref="H550">IFERROR(_FV(Concept_combined[[#This Row],[Asset Name]],"Market cap",TRUE), 0)</f>
        <v>1055836232</v>
      </c>
      <c r="I55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50" s="5" cm="1">
        <f t="array" ref="J550">IFERROR(_FV(Concept_combined[[#This Row],[Asset Name]],"Shares outstanding",TRUE), 0)</f>
        <v>147052400</v>
      </c>
      <c r="K550" s="4" cm="1">
        <f t="array" ref="K550">IFERROR(_FV(Concept_combined[[#This Row],[Asset Name]],"P/E",TRUE), "")</f>
        <v>13.271000000000001</v>
      </c>
      <c r="L550" t="str" cm="1">
        <f t="array" ref="L55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50" s="4" cm="1">
        <f t="array" ref="M550">IFERROR(_FV(Concept_combined[[#This Row],[Asset Name]],"Beta"), "")</f>
        <v>0.23480000000000001</v>
      </c>
    </row>
    <row r="551" spans="1:13" x14ac:dyDescent="0.2">
      <c r="A551" t="s">
        <v>1544</v>
      </c>
      <c r="B551" t="s">
        <v>2752</v>
      </c>
      <c r="C551" t="s">
        <v>961</v>
      </c>
      <c r="D551" t="e" vm="546">
        <v>#VALUE!</v>
      </c>
      <c r="E551" t="str" cm="1">
        <f t="array" ref="E551">IFERROR(_FV(Concept_combined[[#This Row],[Asset Name]],"Industry"), "Undefined")</f>
        <v>Holding Companies</v>
      </c>
      <c r="F551" s="6" cm="1">
        <f t="array" ref="F551">IFERROR(_FV(Concept_combined[[#This Row],[Asset Name]],"Price"), 0)</f>
        <v>18.12</v>
      </c>
      <c r="G551" s="5" cm="1">
        <f t="array" ref="G551">IFERROR(_FV(Concept_combined[[#This Row],[Asset Name]],"Volume"), 0)</f>
        <v>571093</v>
      </c>
      <c r="H551" s="7" cm="1">
        <f t="array" ref="H551">IFERROR(_FV(Concept_combined[[#This Row],[Asset Name]],"Market cap",TRUE), 0)</f>
        <v>1137436612</v>
      </c>
      <c r="I55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51" s="5" cm="1">
        <f t="array" ref="J551">IFERROR(_FV(Concept_combined[[#This Row],[Asset Name]],"Shares outstanding",TRUE), 0)</f>
        <v>62772440</v>
      </c>
      <c r="K551" s="4" t="str" cm="1">
        <f t="array" ref="K551">IFERROR(_FV(Concept_combined[[#This Row],[Asset Name]],"P/E",TRUE), "")</f>
        <v/>
      </c>
      <c r="L551" t="str" cm="1">
        <f t="array" ref="L55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51" s="4" cm="1">
        <f t="array" ref="M551">IFERROR(_FV(Concept_combined[[#This Row],[Asset Name]],"Beta"), "")</f>
        <v>0.88239999999999996</v>
      </c>
    </row>
    <row r="552" spans="1:13" x14ac:dyDescent="0.2">
      <c r="A552" t="s">
        <v>1546</v>
      </c>
      <c r="B552" t="s">
        <v>2752</v>
      </c>
      <c r="C552" t="s">
        <v>961</v>
      </c>
      <c r="D552" t="e" vm="547">
        <v>#VALUE!</v>
      </c>
      <c r="E552" t="str" cm="1">
        <f t="array" ref="E552">IFERROR(_FV(Concept_combined[[#This Row],[Asset Name]],"Industry"), "Undefined")</f>
        <v>Chemicals</v>
      </c>
      <c r="F552" s="6" cm="1">
        <f t="array" ref="F552">IFERROR(_FV(Concept_combined[[#This Row],[Asset Name]],"Price"), 0)</f>
        <v>8.8800000000000008</v>
      </c>
      <c r="G552" s="5" cm="1">
        <f t="array" ref="G552">IFERROR(_FV(Concept_combined[[#This Row],[Asset Name]],"Volume"), 0)</f>
        <v>680105</v>
      </c>
      <c r="H552" s="7" cm="1">
        <f t="array" ref="H552">IFERROR(_FV(Concept_combined[[#This Row],[Asset Name]],"Market cap",TRUE), 0)</f>
        <v>1039008840</v>
      </c>
      <c r="I55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52" s="5" cm="1">
        <f t="array" ref="J552">IFERROR(_FV(Concept_combined[[#This Row],[Asset Name]],"Shares outstanding",TRUE), 0)</f>
        <v>117005500</v>
      </c>
      <c r="K552" s="4" cm="1">
        <f t="array" ref="K552">IFERROR(_FV(Concept_combined[[#This Row],[Asset Name]],"P/E",TRUE), "")</f>
        <v>14.1876</v>
      </c>
      <c r="L552" t="str" cm="1">
        <f t="array" ref="L55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52" s="4" cm="1">
        <f t="array" ref="M552">IFERROR(_FV(Concept_combined[[#This Row],[Asset Name]],"Beta"), "")</f>
        <v>1.0515000000000001</v>
      </c>
    </row>
    <row r="553" spans="1:13" x14ac:dyDescent="0.2">
      <c r="A553" t="s">
        <v>1547</v>
      </c>
      <c r="B553" t="s">
        <v>2752</v>
      </c>
      <c r="C553" t="s">
        <v>961</v>
      </c>
      <c r="D553" t="e" vm="548">
        <v>#VALUE!</v>
      </c>
      <c r="E553" t="str" cm="1">
        <f t="array" ref="E553">IFERROR(_FV(Concept_combined[[#This Row],[Asset Name]],"Industry"), "Undefined")</f>
        <v>Food &amp; Tobacco</v>
      </c>
      <c r="F553" s="6" cm="1">
        <f t="array" ref="F553">IFERROR(_FV(Concept_combined[[#This Row],[Asset Name]],"Price"), 0)</f>
        <v>22.11</v>
      </c>
      <c r="G553" s="5" cm="1">
        <f t="array" ref="G553">IFERROR(_FV(Concept_combined[[#This Row],[Asset Name]],"Volume"), 0)</f>
        <v>5</v>
      </c>
      <c r="H553" s="7" cm="1">
        <f t="array" ref="H553">IFERROR(_FV(Concept_combined[[#This Row],[Asset Name]],"Market cap",TRUE), 0)</f>
        <v>1059030086</v>
      </c>
      <c r="I55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53" s="5" cm="1">
        <f t="array" ref="J553">IFERROR(_FV(Concept_combined[[#This Row],[Asset Name]],"Shares outstanding",TRUE), 0)</f>
        <v>47898240</v>
      </c>
      <c r="K553" s="4" t="str" cm="1">
        <f t="array" ref="K553">IFERROR(_FV(Concept_combined[[#This Row],[Asset Name]],"P/E",TRUE), "")</f>
        <v/>
      </c>
      <c r="L553" t="str" cm="1">
        <f t="array" ref="L55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53" s="4" cm="1">
        <f t="array" ref="M553">IFERROR(_FV(Concept_combined[[#This Row],[Asset Name]],"Beta"), "")</f>
        <v>0.43130000000000002</v>
      </c>
    </row>
    <row r="554" spans="1:13" x14ac:dyDescent="0.2">
      <c r="A554" t="s">
        <v>454</v>
      </c>
      <c r="B554" t="s">
        <v>2752</v>
      </c>
      <c r="C554" t="s">
        <v>961</v>
      </c>
      <c r="D554" t="e" vm="549">
        <v>#VALUE!</v>
      </c>
      <c r="E554" t="str" cm="1">
        <f t="array" ref="E554">IFERROR(_FV(Concept_combined[[#This Row],[Asset Name]],"Industry"), "Undefined")</f>
        <v>Automobiles &amp; Auto Parts</v>
      </c>
      <c r="F554" s="6" cm="1">
        <f t="array" ref="F554">IFERROR(_FV(Concept_combined[[#This Row],[Asset Name]],"Price"), 0)</f>
        <v>32.68</v>
      </c>
      <c r="G554" s="5" cm="1">
        <f t="array" ref="G554">IFERROR(_FV(Concept_combined[[#This Row],[Asset Name]],"Volume"), 0)</f>
        <v>355897</v>
      </c>
      <c r="H554" s="7" cm="1">
        <f t="array" ref="H554">IFERROR(_FV(Concept_combined[[#This Row],[Asset Name]],"Market cap",TRUE), 0)</f>
        <v>903077159</v>
      </c>
      <c r="I55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54" s="5" cm="1">
        <f t="array" ref="J554">IFERROR(_FV(Concept_combined[[#This Row],[Asset Name]],"Shares outstanding",TRUE), 0)</f>
        <v>27633940</v>
      </c>
      <c r="K554" s="4" cm="1">
        <f t="array" ref="K554">IFERROR(_FV(Concept_combined[[#This Row],[Asset Name]],"P/E",TRUE), "")</f>
        <v>18.8032</v>
      </c>
      <c r="L554" t="str" cm="1">
        <f t="array" ref="L55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54" s="4" cm="1">
        <f t="array" ref="M554">IFERROR(_FV(Concept_combined[[#This Row],[Asset Name]],"Beta"), "")</f>
        <v>1.7199</v>
      </c>
    </row>
    <row r="555" spans="1:13" x14ac:dyDescent="0.2">
      <c r="A555" t="s">
        <v>1548</v>
      </c>
      <c r="B555" t="s">
        <v>2752</v>
      </c>
      <c r="C555" t="s">
        <v>961</v>
      </c>
      <c r="D555" t="e" vm="550">
        <v>#VALUE!</v>
      </c>
      <c r="E555" t="str" cm="1">
        <f t="array" ref="E555">IFERROR(_FV(Concept_combined[[#This Row],[Asset Name]],"Industry"), "Undefined")</f>
        <v>Machinery, Equipment &amp; Components</v>
      </c>
      <c r="F555" s="6" cm="1">
        <f t="array" ref="F555">IFERROR(_FV(Concept_combined[[#This Row],[Asset Name]],"Price"), 0)</f>
        <v>12.63</v>
      </c>
      <c r="G555" s="5" cm="1">
        <f t="array" ref="G555">IFERROR(_FV(Concept_combined[[#This Row],[Asset Name]],"Volume"), 0)</f>
        <v>1</v>
      </c>
      <c r="H555" s="7" cm="1">
        <f t="array" ref="H555">IFERROR(_FV(Concept_combined[[#This Row],[Asset Name]],"Market cap",TRUE), 0)</f>
        <v>1074511648</v>
      </c>
      <c r="I55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55" s="5" cm="1">
        <f t="array" ref="J555">IFERROR(_FV(Concept_combined[[#This Row],[Asset Name]],"Shares outstanding",TRUE), 0)</f>
        <v>85076140</v>
      </c>
      <c r="K555" s="4" cm="1">
        <f t="array" ref="K555">IFERROR(_FV(Concept_combined[[#This Row],[Asset Name]],"P/E",TRUE), "")</f>
        <v>15.5349</v>
      </c>
      <c r="L555" t="str" cm="1">
        <f t="array" ref="L55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55" s="4" cm="1">
        <f t="array" ref="M555">IFERROR(_FV(Concept_combined[[#This Row],[Asset Name]],"Beta"), "")</f>
        <v>2.0114000000000001</v>
      </c>
    </row>
    <row r="556" spans="1:13" x14ac:dyDescent="0.2">
      <c r="A556" t="s">
        <v>1549</v>
      </c>
      <c r="B556" t="s">
        <v>2752</v>
      </c>
      <c r="C556" t="s">
        <v>961</v>
      </c>
      <c r="D556" t="e" vm="551">
        <v>#VALUE!</v>
      </c>
      <c r="E556" t="str" cm="1">
        <f t="array" ref="E556">IFERROR(_FV(Concept_combined[[#This Row],[Asset Name]],"Industry"), "Undefined")</f>
        <v>Biotechnology &amp; Medical Research</v>
      </c>
      <c r="F556" s="6" cm="1">
        <f t="array" ref="F556">IFERROR(_FV(Concept_combined[[#This Row],[Asset Name]],"Price"), 0)</f>
        <v>2.77</v>
      </c>
      <c r="G556" s="5" cm="1">
        <f t="array" ref="G556">IFERROR(_FV(Concept_combined[[#This Row],[Asset Name]],"Volume"), 0)</f>
        <v>2751</v>
      </c>
      <c r="H556" s="7" cm="1">
        <f t="array" ref="H556">IFERROR(_FV(Concept_combined[[#This Row],[Asset Name]],"Market cap",TRUE), 0)</f>
        <v>814530688</v>
      </c>
      <c r="I55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56" s="5" cm="1">
        <f t="array" ref="J556">IFERROR(_FV(Concept_combined[[#This Row],[Asset Name]],"Shares outstanding",TRUE), 0)</f>
        <v>294054400</v>
      </c>
      <c r="K556" s="4" cm="1">
        <f t="array" ref="K556">IFERROR(_FV(Concept_combined[[#This Row],[Asset Name]],"P/E",TRUE), "")</f>
        <v>0</v>
      </c>
      <c r="L556" t="str" cm="1">
        <f t="array" ref="L55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56" s="4" cm="1">
        <f t="array" ref="M556">IFERROR(_FV(Concept_combined[[#This Row],[Asset Name]],"Beta"), "")</f>
        <v>0.38850000000000001</v>
      </c>
    </row>
    <row r="557" spans="1:13" x14ac:dyDescent="0.2">
      <c r="A557" t="s">
        <v>1550</v>
      </c>
      <c r="B557" t="s">
        <v>2752</v>
      </c>
      <c r="C557" t="s">
        <v>961</v>
      </c>
      <c r="D557" t="e" vm="552">
        <v>#VALUE!</v>
      </c>
      <c r="E557" t="str" cm="1">
        <f t="array" ref="E557">IFERROR(_FV(Concept_combined[[#This Row],[Asset Name]],"Industry"), "Undefined")</f>
        <v>Containers &amp; Packaging</v>
      </c>
      <c r="F557" s="6" cm="1">
        <f t="array" ref="F557">IFERROR(_FV(Concept_combined[[#This Row],[Asset Name]],"Price"), 0)</f>
        <v>25.32</v>
      </c>
      <c r="G557" s="5" cm="1">
        <f t="array" ref="G557">IFERROR(_FV(Concept_combined[[#This Row],[Asset Name]],"Volume"), 0)</f>
        <v>81816</v>
      </c>
      <c r="H557" s="7" cm="1">
        <f t="array" ref="H557">IFERROR(_FV(Concept_combined[[#This Row],[Asset Name]],"Market cap",TRUE), 0)</f>
        <v>1025812000</v>
      </c>
      <c r="I55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57" s="5" cm="1">
        <f t="array" ref="J557">IFERROR(_FV(Concept_combined[[#This Row],[Asset Name]],"Shares outstanding",TRUE), 0)</f>
        <v>40820200</v>
      </c>
      <c r="K557" s="4" cm="1">
        <f t="array" ref="K557">IFERROR(_FV(Concept_combined[[#This Row],[Asset Name]],"P/E",TRUE), "")</f>
        <v>25.9559</v>
      </c>
      <c r="L557" t="str" cm="1">
        <f t="array" ref="L55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557" s="4" cm="1">
        <f t="array" ref="M557">IFERROR(_FV(Concept_combined[[#This Row],[Asset Name]],"Beta"), "")</f>
        <v>0.67310000000000003</v>
      </c>
    </row>
    <row r="558" spans="1:13" x14ac:dyDescent="0.2">
      <c r="A558" t="s">
        <v>459</v>
      </c>
      <c r="B558" t="s">
        <v>2752</v>
      </c>
      <c r="C558" t="s">
        <v>961</v>
      </c>
      <c r="D558" t="e" vm="553">
        <v>#VALUE!</v>
      </c>
      <c r="E558" t="str" cm="1">
        <f t="array" ref="E558">IFERROR(_FV(Concept_combined[[#This Row],[Asset Name]],"Industry"), "Undefined")</f>
        <v>Freight &amp; Logistics Services</v>
      </c>
      <c r="F558" s="6" cm="1">
        <f t="array" ref="F558">IFERROR(_FV(Concept_combined[[#This Row],[Asset Name]],"Price"), 0)</f>
        <v>41.3</v>
      </c>
      <c r="G558" s="5" cm="1">
        <f t="array" ref="G558">IFERROR(_FV(Concept_combined[[#This Row],[Asset Name]],"Volume"), 0)</f>
        <v>40366</v>
      </c>
      <c r="H558" s="7" cm="1">
        <f t="array" ref="H558">IFERROR(_FV(Concept_combined[[#This Row],[Asset Name]],"Market cap",TRUE), 0)</f>
        <v>1086905729</v>
      </c>
      <c r="I55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58" s="5" cm="1">
        <f t="array" ref="J558">IFERROR(_FV(Concept_combined[[#This Row],[Asset Name]],"Shares outstanding",TRUE), 0)</f>
        <v>26317330</v>
      </c>
      <c r="K558" s="4" cm="1">
        <f t="array" ref="K558">IFERROR(_FV(Concept_combined[[#This Row],[Asset Name]],"P/E",TRUE), "")</f>
        <v>9.0206</v>
      </c>
      <c r="L558" t="str" cm="1">
        <f t="array" ref="L55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58" s="4" cm="1">
        <f t="array" ref="M558">IFERROR(_FV(Concept_combined[[#This Row],[Asset Name]],"Beta"), "")</f>
        <v>0.82350000000000001</v>
      </c>
    </row>
    <row r="559" spans="1:13" x14ac:dyDescent="0.2">
      <c r="A559" t="s">
        <v>1551</v>
      </c>
      <c r="B559" t="s">
        <v>2752</v>
      </c>
      <c r="C559" t="s">
        <v>961</v>
      </c>
      <c r="D559" t="e" vm="554">
        <v>#VALUE!</v>
      </c>
      <c r="E559" t="str" cm="1">
        <f t="array" ref="E559">IFERROR(_FV(Concept_combined[[#This Row],[Asset Name]],"Industry"), "Undefined")</f>
        <v>Machinery, Equipment &amp; Components</v>
      </c>
      <c r="F559" s="6" cm="1">
        <f t="array" ref="F559">IFERROR(_FV(Concept_combined[[#This Row],[Asset Name]],"Price"), 0)</f>
        <v>33.869999999999997</v>
      </c>
      <c r="G559" s="5" cm="1">
        <f t="array" ref="G559">IFERROR(_FV(Concept_combined[[#This Row],[Asset Name]],"Volume"), 0)</f>
        <v>124514</v>
      </c>
      <c r="H559" s="7" cm="1">
        <f t="array" ref="H559">IFERROR(_FV(Concept_combined[[#This Row],[Asset Name]],"Market cap",TRUE), 0)</f>
        <v>977443830</v>
      </c>
      <c r="I55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59" s="5" cm="1">
        <f t="array" ref="J559">IFERROR(_FV(Concept_combined[[#This Row],[Asset Name]],"Shares outstanding",TRUE), 0)</f>
        <v>28858690</v>
      </c>
      <c r="K559" s="4" cm="1">
        <f t="array" ref="K559">IFERROR(_FV(Concept_combined[[#This Row],[Asset Name]],"P/E",TRUE), "")</f>
        <v>21.0823</v>
      </c>
      <c r="L559" t="str" cm="1">
        <f t="array" ref="L55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59" s="4" cm="1">
        <f t="array" ref="M559">IFERROR(_FV(Concept_combined[[#This Row],[Asset Name]],"Beta"), "")</f>
        <v>1.2071000000000001</v>
      </c>
    </row>
    <row r="560" spans="1:13" x14ac:dyDescent="0.2">
      <c r="A560" t="s">
        <v>1552</v>
      </c>
      <c r="B560" t="s">
        <v>2752</v>
      </c>
      <c r="C560" t="s">
        <v>961</v>
      </c>
      <c r="D560" t="e" vm="555">
        <v>#VALUE!</v>
      </c>
      <c r="E560" t="str" cm="1">
        <f t="array" ref="E560">IFERROR(_FV(Concept_combined[[#This Row],[Asset Name]],"Industry"), "Undefined")</f>
        <v>Software &amp; IT Services</v>
      </c>
      <c r="F560" s="6" cm="1">
        <f t="array" ref="F560">IFERROR(_FV(Concept_combined[[#This Row],[Asset Name]],"Price"), 0)</f>
        <v>13.7</v>
      </c>
      <c r="G560" s="5" cm="1">
        <f t="array" ref="G560">IFERROR(_FV(Concept_combined[[#This Row],[Asset Name]],"Volume"), 0)</f>
        <v>1</v>
      </c>
      <c r="H560" s="7" cm="1">
        <f t="array" ref="H560">IFERROR(_FV(Concept_combined[[#This Row],[Asset Name]],"Market cap",TRUE), 0)</f>
        <v>1013336000</v>
      </c>
      <c r="I56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60" s="5" cm="1">
        <f t="array" ref="J560">IFERROR(_FV(Concept_combined[[#This Row],[Asset Name]],"Shares outstanding",TRUE), 0)</f>
        <v>74455220</v>
      </c>
      <c r="K560" s="4" cm="1">
        <f t="array" ref="K560">IFERROR(_FV(Concept_combined[[#This Row],[Asset Name]],"P/E",TRUE), "")</f>
        <v>22.584900000000001</v>
      </c>
      <c r="L560" t="str" cm="1">
        <f t="array" ref="L56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560" s="4" cm="1">
        <f t="array" ref="M560">IFERROR(_FV(Concept_combined[[#This Row],[Asset Name]],"Beta"), "")</f>
        <v>1.1247</v>
      </c>
    </row>
    <row r="561" spans="1:13" x14ac:dyDescent="0.2">
      <c r="A561" t="s">
        <v>1553</v>
      </c>
      <c r="B561" t="s">
        <v>2752</v>
      </c>
      <c r="C561" t="s">
        <v>961</v>
      </c>
      <c r="D561" t="e" vm="556">
        <v>#VALUE!</v>
      </c>
      <c r="E561" t="str" cm="1">
        <f t="array" ref="E561">IFERROR(_FV(Concept_combined[[#This Row],[Asset Name]],"Industry"), "Undefined")</f>
        <v>Chemicals</v>
      </c>
      <c r="F561" s="6" cm="1">
        <f t="array" ref="F561">IFERROR(_FV(Concept_combined[[#This Row],[Asset Name]],"Price"), 0)</f>
        <v>7.76</v>
      </c>
      <c r="G561" s="5" cm="1">
        <f t="array" ref="G561">IFERROR(_FV(Concept_combined[[#This Row],[Asset Name]],"Volume"), 0)</f>
        <v>10</v>
      </c>
      <c r="H561" s="7" cm="1">
        <f t="array" ref="H561">IFERROR(_FV(Concept_combined[[#This Row],[Asset Name]],"Market cap",TRUE), 0)</f>
        <v>1127063176</v>
      </c>
      <c r="I56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61" s="5" cm="1">
        <f t="array" ref="J561">IFERROR(_FV(Concept_combined[[#This Row],[Asset Name]],"Shares outstanding",TRUE), 0)</f>
        <v>145240100</v>
      </c>
      <c r="K561" s="4" t="str" cm="1">
        <f t="array" ref="K561">IFERROR(_FV(Concept_combined[[#This Row],[Asset Name]],"P/E",TRUE), "")</f>
        <v/>
      </c>
      <c r="L561" t="str" cm="1">
        <f t="array" ref="L56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61" s="4" t="str" cm="1">
        <f t="array" ref="M561">IFERROR(_FV(Concept_combined[[#This Row],[Asset Name]],"Beta"), "")</f>
        <v/>
      </c>
    </row>
    <row r="562" spans="1:13" x14ac:dyDescent="0.2">
      <c r="A562" t="s">
        <v>1554</v>
      </c>
      <c r="B562" t="s">
        <v>2752</v>
      </c>
      <c r="C562" t="s">
        <v>961</v>
      </c>
      <c r="D562" t="e" vm="557">
        <v>#VALUE!</v>
      </c>
      <c r="E562" t="str" cm="1">
        <f t="array" ref="E562">IFERROR(_FV(Concept_combined[[#This Row],[Asset Name]],"Industry"), "Undefined")</f>
        <v>Biotechnology &amp; Medical Research</v>
      </c>
      <c r="F562" s="6" cm="1">
        <f t="array" ref="F562">IFERROR(_FV(Concept_combined[[#This Row],[Asset Name]],"Price"), 0)</f>
        <v>6.78</v>
      </c>
      <c r="G562" s="5" cm="1">
        <f t="array" ref="G562">IFERROR(_FV(Concept_combined[[#This Row],[Asset Name]],"Volume"), 0)</f>
        <v>2</v>
      </c>
      <c r="H562" s="7" cm="1">
        <f t="array" ref="H562">IFERROR(_FV(Concept_combined[[#This Row],[Asset Name]],"Market cap",TRUE), 0)</f>
        <v>1000755120</v>
      </c>
      <c r="I56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62" s="5" cm="1">
        <f t="array" ref="J562">IFERROR(_FV(Concept_combined[[#This Row],[Asset Name]],"Shares outstanding",TRUE), 0)</f>
        <v>147604000</v>
      </c>
      <c r="K562" s="4" cm="1">
        <f t="array" ref="K562">IFERROR(_FV(Concept_combined[[#This Row],[Asset Name]],"P/E",TRUE), "")</f>
        <v>17.9984</v>
      </c>
      <c r="L562" t="str" cm="1">
        <f t="array" ref="L56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62" s="4" cm="1">
        <f t="array" ref="M562">IFERROR(_FV(Concept_combined[[#This Row],[Asset Name]],"Beta"), "")</f>
        <v>1.982</v>
      </c>
    </row>
    <row r="563" spans="1:13" x14ac:dyDescent="0.2">
      <c r="A563" t="s">
        <v>1555</v>
      </c>
      <c r="B563" t="s">
        <v>2752</v>
      </c>
      <c r="C563" t="s">
        <v>961</v>
      </c>
      <c r="D563" t="e" vm="558">
        <v>#VALUE!</v>
      </c>
      <c r="E563" t="str" cm="1">
        <f t="array" ref="E563">IFERROR(_FV(Concept_combined[[#This Row],[Asset Name]],"Industry"), "Undefined")</f>
        <v>Homebuilding &amp; Construction Supplies</v>
      </c>
      <c r="F563" s="6" cm="1">
        <f t="array" ref="F563">IFERROR(_FV(Concept_combined[[#This Row],[Asset Name]],"Price"), 0)</f>
        <v>27.11</v>
      </c>
      <c r="G563" s="5" cm="1">
        <f t="array" ref="G563">IFERROR(_FV(Concept_combined[[#This Row],[Asset Name]],"Volume"), 0)</f>
        <v>571</v>
      </c>
      <c r="H563" s="7" cm="1">
        <f t="array" ref="H563">IFERROR(_FV(Concept_combined[[#This Row],[Asset Name]],"Market cap",TRUE), 0)</f>
        <v>897682314</v>
      </c>
      <c r="I56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63" s="5" cm="1">
        <f t="array" ref="J563">IFERROR(_FV(Concept_combined[[#This Row],[Asset Name]],"Shares outstanding",TRUE), 0)</f>
        <v>33112590</v>
      </c>
      <c r="K563" s="4" cm="1">
        <f t="array" ref="K563">IFERROR(_FV(Concept_combined[[#This Row],[Asset Name]],"P/E",TRUE), "")</f>
        <v>23.091000000000001</v>
      </c>
      <c r="L563" t="str" cm="1">
        <f t="array" ref="L56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563" s="4" cm="1">
        <f t="array" ref="M563">IFERROR(_FV(Concept_combined[[#This Row],[Asset Name]],"Beta"), "")</f>
        <v>1.3006</v>
      </c>
    </row>
    <row r="564" spans="1:13" x14ac:dyDescent="0.2">
      <c r="A564" t="s">
        <v>1556</v>
      </c>
      <c r="B564" t="s">
        <v>2752</v>
      </c>
      <c r="C564" t="s">
        <v>961</v>
      </c>
      <c r="D564" t="e" vm="559">
        <v>#VALUE!</v>
      </c>
      <c r="E564" t="str" cm="1">
        <f t="array" ref="E564">IFERROR(_FV(Concept_combined[[#This Row],[Asset Name]],"Industry"), "Undefined")</f>
        <v>Biotechnology &amp; Medical Research</v>
      </c>
      <c r="F564" s="6" cm="1">
        <f t="array" ref="F564">IFERROR(_FV(Concept_combined[[#This Row],[Asset Name]],"Price"), 0)</f>
        <v>6.22</v>
      </c>
      <c r="G564" s="5" cm="1">
        <f t="array" ref="G564">IFERROR(_FV(Concept_combined[[#This Row],[Asset Name]],"Volume"), 0)</f>
        <v>1161705</v>
      </c>
      <c r="H564" s="7" cm="1">
        <f t="array" ref="H564">IFERROR(_FV(Concept_combined[[#This Row],[Asset Name]],"Market cap",TRUE), 0)</f>
        <v>988713162</v>
      </c>
      <c r="I56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64" s="5" cm="1">
        <f t="array" ref="J564">IFERROR(_FV(Concept_combined[[#This Row],[Asset Name]],"Shares outstanding",TRUE), 0)</f>
        <v>158957100</v>
      </c>
      <c r="K564" s="4" cm="1">
        <f t="array" ref="K564">IFERROR(_FV(Concept_combined[[#This Row],[Asset Name]],"P/E",TRUE), "")</f>
        <v>0</v>
      </c>
      <c r="L564" t="str" cm="1">
        <f t="array" ref="L56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64" s="4" cm="1">
        <f t="array" ref="M564">IFERROR(_FV(Concept_combined[[#This Row],[Asset Name]],"Beta"), "")</f>
        <v>0.52590000000000003</v>
      </c>
    </row>
    <row r="565" spans="1:13" x14ac:dyDescent="0.2">
      <c r="A565" t="s">
        <v>1557</v>
      </c>
      <c r="B565" t="s">
        <v>2752</v>
      </c>
      <c r="C565" t="s">
        <v>961</v>
      </c>
      <c r="D565" t="e" vm="560">
        <v>#VALUE!</v>
      </c>
      <c r="E565" t="str" cm="1">
        <f t="array" ref="E565">IFERROR(_FV(Concept_combined[[#This Row],[Asset Name]],"Industry"), "Undefined")</f>
        <v>Healthcare Equipment &amp; Supplies</v>
      </c>
      <c r="F565" s="6" cm="1">
        <f t="array" ref="F565">IFERROR(_FV(Concept_combined[[#This Row],[Asset Name]],"Price"), 0)</f>
        <v>9.66</v>
      </c>
      <c r="G565" s="5" cm="1">
        <f t="array" ref="G565">IFERROR(_FV(Concept_combined[[#This Row],[Asset Name]],"Volume"), 0)</f>
        <v>147406</v>
      </c>
      <c r="H565" s="7" cm="1">
        <f t="array" ref="H565">IFERROR(_FV(Concept_combined[[#This Row],[Asset Name]],"Market cap",TRUE), 0)</f>
        <v>1039802400</v>
      </c>
      <c r="I56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65" s="5" cm="1">
        <f t="array" ref="J565">IFERROR(_FV(Concept_combined[[#This Row],[Asset Name]],"Shares outstanding",TRUE), 0)</f>
        <v>107640000</v>
      </c>
      <c r="K565" s="4" t="str" cm="1">
        <f t="array" ref="K565">IFERROR(_FV(Concept_combined[[#This Row],[Asset Name]],"P/E",TRUE), "")</f>
        <v/>
      </c>
      <c r="L565" t="str" cm="1">
        <f t="array" ref="L56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65" s="4" cm="1">
        <f t="array" ref="M565">IFERROR(_FV(Concept_combined[[#This Row],[Asset Name]],"Beta"), "")</f>
        <v>0.62629999999999997</v>
      </c>
    </row>
    <row r="566" spans="1:13" x14ac:dyDescent="0.2">
      <c r="A566" t="s">
        <v>1558</v>
      </c>
      <c r="B566" t="s">
        <v>2752</v>
      </c>
      <c r="C566" t="s">
        <v>961</v>
      </c>
      <c r="D566" t="e" vm="561">
        <v>#VALUE!</v>
      </c>
      <c r="E566" t="str" cm="1">
        <f t="array" ref="E566">IFERROR(_FV(Concept_combined[[#This Row],[Asset Name]],"Industry"), "Undefined")</f>
        <v>Specialty Retailers</v>
      </c>
      <c r="F566" s="6" cm="1">
        <f t="array" ref="F566">IFERROR(_FV(Concept_combined[[#This Row],[Asset Name]],"Price"), 0)</f>
        <v>87.18</v>
      </c>
      <c r="G566" s="5" cm="1">
        <f t="array" ref="G566">IFERROR(_FV(Concept_combined[[#This Row],[Asset Name]],"Volume"), 0)</f>
        <v>288870</v>
      </c>
      <c r="H566" s="7" cm="1">
        <f t="array" ref="H566">IFERROR(_FV(Concept_combined[[#This Row],[Asset Name]],"Market cap",TRUE), 0)</f>
        <v>1040552000</v>
      </c>
      <c r="I56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66" s="5" cm="1">
        <f t="array" ref="J566">IFERROR(_FV(Concept_combined[[#This Row],[Asset Name]],"Shares outstanding",TRUE), 0)</f>
        <v>11948000</v>
      </c>
      <c r="K566" s="4" cm="1">
        <f t="array" ref="K566">IFERROR(_FV(Concept_combined[[#This Row],[Asset Name]],"P/E",TRUE), "")</f>
        <v>10.757899999999999</v>
      </c>
      <c r="L566" t="str" cm="1">
        <f t="array" ref="L56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66" s="4" cm="1">
        <f t="array" ref="M566">IFERROR(_FV(Concept_combined[[#This Row],[Asset Name]],"Beta"), "")</f>
        <v>1.8829</v>
      </c>
    </row>
    <row r="567" spans="1:13" x14ac:dyDescent="0.2">
      <c r="A567" t="s">
        <v>1559</v>
      </c>
      <c r="B567" t="s">
        <v>2752</v>
      </c>
      <c r="C567" t="s">
        <v>961</v>
      </c>
      <c r="D567" t="e" vm="562">
        <v>#VALUE!</v>
      </c>
      <c r="E567" t="str" cm="1">
        <f t="array" ref="E567">IFERROR(_FV(Concept_combined[[#This Row],[Asset Name]],"Industry"), "Undefined")</f>
        <v>Construction &amp; Engineering</v>
      </c>
      <c r="F567" s="6" cm="1">
        <f t="array" ref="F567">IFERROR(_FV(Concept_combined[[#This Row],[Asset Name]],"Price"), 0)</f>
        <v>71.62</v>
      </c>
      <c r="G567" s="5" cm="1">
        <f t="array" ref="G567">IFERROR(_FV(Concept_combined[[#This Row],[Asset Name]],"Volume"), 0)</f>
        <v>3</v>
      </c>
      <c r="H567" s="7" cm="1">
        <f t="array" ref="H567">IFERROR(_FV(Concept_combined[[#This Row],[Asset Name]],"Market cap",TRUE), 0)</f>
        <v>956437114</v>
      </c>
      <c r="I56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67" s="5" cm="1">
        <f t="array" ref="J567">IFERROR(_FV(Concept_combined[[#This Row],[Asset Name]],"Shares outstanding",TRUE), 0)</f>
        <v>13354330</v>
      </c>
      <c r="K567" s="4" cm="1">
        <f t="array" ref="K567">IFERROR(_FV(Concept_combined[[#This Row],[Asset Name]],"P/E",TRUE), "")</f>
        <v>25.453499999999998</v>
      </c>
      <c r="L567" t="str" cm="1">
        <f t="array" ref="L56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567" s="4" cm="1">
        <f t="array" ref="M567">IFERROR(_FV(Concept_combined[[#This Row],[Asset Name]],"Beta"), "")</f>
        <v>0.502</v>
      </c>
    </row>
    <row r="568" spans="1:13" x14ac:dyDescent="0.2">
      <c r="A568" t="s">
        <v>1560</v>
      </c>
      <c r="B568" t="s">
        <v>2752</v>
      </c>
      <c r="C568" t="s">
        <v>961</v>
      </c>
      <c r="D568" t="e" vm="563">
        <v>#VALUE!</v>
      </c>
      <c r="E568" t="str" cm="1">
        <f t="array" ref="E568">IFERROR(_FV(Concept_combined[[#This Row],[Asset Name]],"Industry"), "Undefined")</f>
        <v>Banking Services</v>
      </c>
      <c r="F568" s="6" cm="1">
        <f t="array" ref="F568">IFERROR(_FV(Concept_combined[[#This Row],[Asset Name]],"Price"), 0)</f>
        <v>14.88</v>
      </c>
      <c r="G568" s="5" cm="1">
        <f t="array" ref="G568">IFERROR(_FV(Concept_combined[[#This Row],[Asset Name]],"Volume"), 0)</f>
        <v>4</v>
      </c>
      <c r="H568" s="7" cm="1">
        <f t="array" ref="H568">IFERROR(_FV(Concept_combined[[#This Row],[Asset Name]],"Market cap",TRUE), 0)</f>
        <v>1156740100</v>
      </c>
      <c r="I56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68" s="5" cm="1">
        <f t="array" ref="J568">IFERROR(_FV(Concept_combined[[#This Row],[Asset Name]],"Shares outstanding",TRUE), 0)</f>
        <v>77737910</v>
      </c>
      <c r="K568" s="4" cm="1">
        <f t="array" ref="K568">IFERROR(_FV(Concept_combined[[#This Row],[Asset Name]],"P/E",TRUE), "")</f>
        <v>0</v>
      </c>
      <c r="L568" t="str" cm="1">
        <f t="array" ref="L56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68" s="4" cm="1">
        <f t="array" ref="M568">IFERROR(_FV(Concept_combined[[#This Row],[Asset Name]],"Beta"), "")</f>
        <v>1.2769999999999999</v>
      </c>
    </row>
    <row r="569" spans="1:13" x14ac:dyDescent="0.2">
      <c r="A569" t="s">
        <v>1561</v>
      </c>
      <c r="B569" t="s">
        <v>2752</v>
      </c>
      <c r="C569" t="s">
        <v>961</v>
      </c>
      <c r="D569" t="e" vm="564">
        <v>#VALUE!</v>
      </c>
      <c r="E569" t="str" cm="1">
        <f t="array" ref="E569">IFERROR(_FV(Concept_combined[[#This Row],[Asset Name]],"Industry"), "Undefined")</f>
        <v>Biotechnology &amp; Medical Research</v>
      </c>
      <c r="F569" s="6" cm="1">
        <f t="array" ref="F569">IFERROR(_FV(Concept_combined[[#This Row],[Asset Name]],"Price"), 0)</f>
        <v>6.47</v>
      </c>
      <c r="G569" s="5" cm="1">
        <f t="array" ref="G569">IFERROR(_FV(Concept_combined[[#This Row],[Asset Name]],"Volume"), 0)</f>
        <v>70</v>
      </c>
      <c r="H569" s="7" cm="1">
        <f t="array" ref="H569">IFERROR(_FV(Concept_combined[[#This Row],[Asset Name]],"Market cap",TRUE), 0)</f>
        <v>858838799</v>
      </c>
      <c r="I56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69" s="5" cm="1">
        <f t="array" ref="J569">IFERROR(_FV(Concept_combined[[#This Row],[Asset Name]],"Shares outstanding",TRUE), 0)</f>
        <v>132741700</v>
      </c>
      <c r="K569" s="4" cm="1">
        <f t="array" ref="K569">IFERROR(_FV(Concept_combined[[#This Row],[Asset Name]],"P/E",TRUE), "")</f>
        <v>0</v>
      </c>
      <c r="L569" t="str" cm="1">
        <f t="array" ref="L56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69" s="4" cm="1">
        <f t="array" ref="M569">IFERROR(_FV(Concept_combined[[#This Row],[Asset Name]],"Beta"), "")</f>
        <v>1.6601999999999999</v>
      </c>
    </row>
    <row r="570" spans="1:13" x14ac:dyDescent="0.2">
      <c r="A570" t="s">
        <v>1562</v>
      </c>
      <c r="B570" t="s">
        <v>2752</v>
      </c>
      <c r="C570" t="s">
        <v>961</v>
      </c>
      <c r="D570" t="e" vm="565">
        <v>#VALUE!</v>
      </c>
      <c r="E570" t="str" cm="1">
        <f t="array" ref="E570">IFERROR(_FV(Concept_combined[[#This Row],[Asset Name]],"Industry"), "Undefined")</f>
        <v>Metals &amp; Mining</v>
      </c>
      <c r="F570" s="6" cm="1">
        <f t="array" ref="F570">IFERROR(_FV(Concept_combined[[#This Row],[Asset Name]],"Price"), 0)</f>
        <v>4.46</v>
      </c>
      <c r="G570" s="5" cm="1">
        <f t="array" ref="G570">IFERROR(_FV(Concept_combined[[#This Row],[Asset Name]],"Volume"), 0)</f>
        <v>4976</v>
      </c>
      <c r="H570" s="7" cm="1">
        <f t="array" ref="H570">IFERROR(_FV(Concept_combined[[#This Row],[Asset Name]],"Market cap",TRUE), 0)</f>
        <v>901348606</v>
      </c>
      <c r="I57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70" s="5" cm="1">
        <f t="array" ref="J570">IFERROR(_FV(Concept_combined[[#This Row],[Asset Name]],"Shares outstanding",TRUE), 0)</f>
        <v>202096100</v>
      </c>
      <c r="K570" s="4" cm="1">
        <f t="array" ref="K570">IFERROR(_FV(Concept_combined[[#This Row],[Asset Name]],"P/E",TRUE), "")</f>
        <v>0</v>
      </c>
      <c r="L570" t="str" cm="1">
        <f t="array" ref="L57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70" s="4" cm="1">
        <f t="array" ref="M570">IFERROR(_FV(Concept_combined[[#This Row],[Asset Name]],"Beta"), "")</f>
        <v>0.71389999999999998</v>
      </c>
    </row>
    <row r="571" spans="1:13" x14ac:dyDescent="0.2">
      <c r="A571" t="s">
        <v>1563</v>
      </c>
      <c r="B571" t="s">
        <v>2752</v>
      </c>
      <c r="C571" t="s">
        <v>961</v>
      </c>
      <c r="D571" t="e" vm="566">
        <v>#VALUE!</v>
      </c>
      <c r="E571" t="str" cm="1">
        <f t="array" ref="E571">IFERROR(_FV(Concept_combined[[#This Row],[Asset Name]],"Industry"), "Undefined")</f>
        <v>Machinery, Equipment &amp; Components</v>
      </c>
      <c r="F571" s="6" cm="1">
        <f t="array" ref="F571">IFERROR(_FV(Concept_combined[[#This Row],[Asset Name]],"Price"), 0)</f>
        <v>30.03</v>
      </c>
      <c r="G571" s="5" cm="1">
        <f t="array" ref="G571">IFERROR(_FV(Concept_combined[[#This Row],[Asset Name]],"Volume"), 0)</f>
        <v>114901</v>
      </c>
      <c r="H571" s="7" cm="1">
        <f t="array" ref="H571">IFERROR(_FV(Concept_combined[[#This Row],[Asset Name]],"Market cap",TRUE), 0)</f>
        <v>1017146430</v>
      </c>
      <c r="I57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71" s="5" cm="1">
        <f t="array" ref="J571">IFERROR(_FV(Concept_combined[[#This Row],[Asset Name]],"Shares outstanding",TRUE), 0)</f>
        <v>33871010</v>
      </c>
      <c r="K571" s="4" cm="1">
        <f t="array" ref="K571">IFERROR(_FV(Concept_combined[[#This Row],[Asset Name]],"P/E",TRUE), "")</f>
        <v>19.749700000000001</v>
      </c>
      <c r="L571" t="str" cm="1">
        <f t="array" ref="L57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71" s="4" cm="1">
        <f t="array" ref="M571">IFERROR(_FV(Concept_combined[[#This Row],[Asset Name]],"Beta"), "")</f>
        <v>1.0840000000000001</v>
      </c>
    </row>
    <row r="572" spans="1:13" x14ac:dyDescent="0.2">
      <c r="A572" t="s">
        <v>1565</v>
      </c>
      <c r="B572" t="s">
        <v>2752</v>
      </c>
      <c r="C572" t="s">
        <v>961</v>
      </c>
      <c r="D572" t="e" vm="567">
        <v>#VALUE!</v>
      </c>
      <c r="E572" t="str" cm="1">
        <f t="array" ref="E572">IFERROR(_FV(Concept_combined[[#This Row],[Asset Name]],"Industry"), "Undefined")</f>
        <v>Pharmaceuticals</v>
      </c>
      <c r="F572" s="6" cm="1">
        <f t="array" ref="F572">IFERROR(_FV(Concept_combined[[#This Row],[Asset Name]],"Price"), 0)</f>
        <v>16.5</v>
      </c>
      <c r="G572" s="5" cm="1">
        <f t="array" ref="G572">IFERROR(_FV(Concept_combined[[#This Row],[Asset Name]],"Volume"), 0)</f>
        <v>298829</v>
      </c>
      <c r="H572" s="7" cm="1">
        <f t="array" ref="H572">IFERROR(_FV(Concept_combined[[#This Row],[Asset Name]],"Market cap",TRUE), 0)</f>
        <v>1030338870</v>
      </c>
      <c r="I57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72" s="5" cm="1">
        <f t="array" ref="J572">IFERROR(_FV(Concept_combined[[#This Row],[Asset Name]],"Shares outstanding",TRUE), 0)</f>
        <v>62444780</v>
      </c>
      <c r="K572" s="4" cm="1">
        <f t="array" ref="K572">IFERROR(_FV(Concept_combined[[#This Row],[Asset Name]],"P/E",TRUE), "")</f>
        <v>7.4078999999999997</v>
      </c>
      <c r="L572" t="str" cm="1">
        <f t="array" ref="L57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72" s="4" cm="1">
        <f t="array" ref="M572">IFERROR(_FV(Concept_combined[[#This Row],[Asset Name]],"Beta"), "")</f>
        <v>0.57520000000000004</v>
      </c>
    </row>
    <row r="573" spans="1:13" x14ac:dyDescent="0.2">
      <c r="A573" t="s">
        <v>1566</v>
      </c>
      <c r="B573" t="s">
        <v>2752</v>
      </c>
      <c r="C573" t="s">
        <v>961</v>
      </c>
      <c r="D573" t="e" vm="568">
        <v>#VALUE!</v>
      </c>
      <c r="E573" t="str" cm="1">
        <f t="array" ref="E573">IFERROR(_FV(Concept_combined[[#This Row],[Asset Name]],"Industry"), "Undefined")</f>
        <v>Uranium</v>
      </c>
      <c r="F573" s="6" cm="1">
        <f t="array" ref="F573">IFERROR(_FV(Concept_combined[[#This Row],[Asset Name]],"Price"), 0)</f>
        <v>5.91</v>
      </c>
      <c r="G573" s="5" cm="1">
        <f t="array" ref="G573">IFERROR(_FV(Concept_combined[[#This Row],[Asset Name]],"Volume"), 0)</f>
        <v>14983</v>
      </c>
      <c r="H573" s="7" cm="1">
        <f t="array" ref="H573">IFERROR(_FV(Concept_combined[[#This Row],[Asset Name]],"Market cap",TRUE), 0)</f>
        <v>967182729</v>
      </c>
      <c r="I57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73" s="5" cm="1">
        <f t="array" ref="J573">IFERROR(_FV(Concept_combined[[#This Row],[Asset Name]],"Shares outstanding",TRUE), 0)</f>
        <v>163651900</v>
      </c>
      <c r="K573" s="4" t="str" cm="1">
        <f t="array" ref="K573">IFERROR(_FV(Concept_combined[[#This Row],[Asset Name]],"P/E",TRUE), "")</f>
        <v/>
      </c>
      <c r="L573" t="str" cm="1">
        <f t="array" ref="L57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73" s="4" cm="1">
        <f t="array" ref="M573">IFERROR(_FV(Concept_combined[[#This Row],[Asset Name]],"Beta"), "")</f>
        <v>1.6216999999999999</v>
      </c>
    </row>
    <row r="574" spans="1:13" x14ac:dyDescent="0.2">
      <c r="A574" t="s">
        <v>1567</v>
      </c>
      <c r="B574" t="s">
        <v>2752</v>
      </c>
      <c r="C574" t="s">
        <v>961</v>
      </c>
      <c r="D574" t="e" vm="569">
        <v>#VALUE!</v>
      </c>
      <c r="E574" t="str" cm="1">
        <f t="array" ref="E574">IFERROR(_FV(Concept_combined[[#This Row],[Asset Name]],"Industry"), "Undefined")</f>
        <v>Media &amp; Publishing</v>
      </c>
      <c r="F574" s="6" cm="1">
        <f t="array" ref="F574">IFERROR(_FV(Concept_combined[[#This Row],[Asset Name]],"Price"), 0)</f>
        <v>35.29</v>
      </c>
      <c r="G574" s="5" cm="1">
        <f t="array" ref="G574">IFERROR(_FV(Concept_combined[[#This Row],[Asset Name]],"Volume"), 0)</f>
        <v>1</v>
      </c>
      <c r="H574" s="7" cm="1">
        <f t="array" ref="H574">IFERROR(_FV(Concept_combined[[#This Row],[Asset Name]],"Market cap",TRUE), 0)</f>
        <v>1009494094</v>
      </c>
      <c r="I57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74" s="5" cm="1">
        <f t="array" ref="J574">IFERROR(_FV(Concept_combined[[#This Row],[Asset Name]],"Shares outstanding",TRUE), 0)</f>
        <v>28605670</v>
      </c>
      <c r="K574" s="4" cm="1">
        <f t="array" ref="K574">IFERROR(_FV(Concept_combined[[#This Row],[Asset Name]],"P/E",TRUE), "")</f>
        <v>24.335699999999999</v>
      </c>
      <c r="L574" t="str" cm="1">
        <f t="array" ref="L57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574" s="4" cm="1">
        <f t="array" ref="M574">IFERROR(_FV(Concept_combined[[#This Row],[Asset Name]],"Beta"), "")</f>
        <v>1.0221</v>
      </c>
    </row>
    <row r="575" spans="1:13" x14ac:dyDescent="0.2">
      <c r="A575" t="s">
        <v>1568</v>
      </c>
      <c r="B575" t="s">
        <v>2752</v>
      </c>
      <c r="C575" t="s">
        <v>961</v>
      </c>
      <c r="D575" t="e" vm="570">
        <v>#VALUE!</v>
      </c>
      <c r="E575" t="str" cm="1">
        <f t="array" ref="E575">IFERROR(_FV(Concept_combined[[#This Row],[Asset Name]],"Industry"), "Undefined")</f>
        <v>Metals &amp; Mining</v>
      </c>
      <c r="F575" s="6" cm="1">
        <f t="array" ref="F575">IFERROR(_FV(Concept_combined[[#This Row],[Asset Name]],"Price"), 0)</f>
        <v>20.13</v>
      </c>
      <c r="G575" s="5" cm="1">
        <f t="array" ref="G575">IFERROR(_FV(Concept_combined[[#This Row],[Asset Name]],"Volume"), 0)</f>
        <v>180373</v>
      </c>
      <c r="H575" s="7" cm="1">
        <f t="array" ref="H575">IFERROR(_FV(Concept_combined[[#This Row],[Asset Name]],"Market cap",TRUE), 0)</f>
        <v>882941657</v>
      </c>
      <c r="I57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75" s="5" cm="1">
        <f t="array" ref="J575">IFERROR(_FV(Concept_combined[[#This Row],[Asset Name]],"Shares outstanding",TRUE), 0)</f>
        <v>43861980</v>
      </c>
      <c r="K575" s="4" cm="1">
        <f t="array" ref="K575">IFERROR(_FV(Concept_combined[[#This Row],[Asset Name]],"P/E",TRUE), "")</f>
        <v>11.939399999999999</v>
      </c>
      <c r="L575" t="str" cm="1">
        <f t="array" ref="L57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75" s="4" cm="1">
        <f t="array" ref="M575">IFERROR(_FV(Concept_combined[[#This Row],[Asset Name]],"Beta"), "")</f>
        <v>1.43</v>
      </c>
    </row>
    <row r="576" spans="1:13" x14ac:dyDescent="0.2">
      <c r="A576" t="s">
        <v>1569</v>
      </c>
      <c r="B576" t="s">
        <v>2752</v>
      </c>
      <c r="C576" t="s">
        <v>961</v>
      </c>
      <c r="D576" t="e" vm="571">
        <v>#VALUE!</v>
      </c>
      <c r="E576" t="str" cm="1">
        <f t="array" ref="E576">IFERROR(_FV(Concept_combined[[#This Row],[Asset Name]],"Industry"), "Undefined")</f>
        <v>Specialty Retailers</v>
      </c>
      <c r="F576" s="6" cm="1">
        <f t="array" ref="F576">IFERROR(_FV(Concept_combined[[#This Row],[Asset Name]],"Price"), 0)</f>
        <v>36.15</v>
      </c>
      <c r="G576" s="5" cm="1">
        <f t="array" ref="G576">IFERROR(_FV(Concept_combined[[#This Row],[Asset Name]],"Volume"), 0)</f>
        <v>333744</v>
      </c>
      <c r="H576" s="7" cm="1">
        <f t="array" ref="H576">IFERROR(_FV(Concept_combined[[#This Row],[Asset Name]],"Market cap",TRUE), 0)</f>
        <v>981773268</v>
      </c>
      <c r="I57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76" s="5" cm="1">
        <f t="array" ref="J576">IFERROR(_FV(Concept_combined[[#This Row],[Asset Name]],"Shares outstanding",TRUE), 0)</f>
        <v>27158320</v>
      </c>
      <c r="K576" s="4" cm="1">
        <f t="array" ref="K576">IFERROR(_FV(Concept_combined[[#This Row],[Asset Name]],"P/E",TRUE), "")</f>
        <v>13.358700000000001</v>
      </c>
      <c r="L576" t="str" cm="1">
        <f t="array" ref="L57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76" s="4" cm="1">
        <f t="array" ref="M576">IFERROR(_FV(Concept_combined[[#This Row],[Asset Name]],"Beta"), "")</f>
        <v>1.4894000000000001</v>
      </c>
    </row>
    <row r="577" spans="1:13" x14ac:dyDescent="0.2">
      <c r="A577" t="s">
        <v>470</v>
      </c>
      <c r="B577" t="s">
        <v>2752</v>
      </c>
      <c r="C577" t="s">
        <v>961</v>
      </c>
      <c r="D577" t="e" vm="572">
        <v>#VALUE!</v>
      </c>
      <c r="E577" t="str" cm="1">
        <f t="array" ref="E577">IFERROR(_FV(Concept_combined[[#This Row],[Asset Name]],"Industry"), "Undefined")</f>
        <v>Media &amp; Publishing</v>
      </c>
      <c r="F577" s="6" cm="1">
        <f t="array" ref="F577">IFERROR(_FV(Concept_combined[[#This Row],[Asset Name]],"Price"), 0)</f>
        <v>3.18</v>
      </c>
      <c r="G577" s="5" cm="1">
        <f t="array" ref="G577">IFERROR(_FV(Concept_combined[[#This Row],[Asset Name]],"Volume"), 0)</f>
        <v>577717</v>
      </c>
      <c r="H577" s="7" cm="1">
        <f t="array" ref="H577">IFERROR(_FV(Concept_combined[[#This Row],[Asset Name]],"Market cap",TRUE), 0)</f>
        <v>1024530810</v>
      </c>
      <c r="I57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77" s="5" cm="1">
        <f t="array" ref="J577">IFERROR(_FV(Concept_combined[[#This Row],[Asset Name]],"Shares outstanding",TRUE), 0)</f>
        <v>322179500</v>
      </c>
      <c r="K577" s="4" cm="1">
        <f t="array" ref="K577">IFERROR(_FV(Concept_combined[[#This Row],[Asset Name]],"P/E",TRUE), "")</f>
        <v>0</v>
      </c>
      <c r="L577" t="str" cm="1">
        <f t="array" ref="L57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77" s="4" cm="1">
        <f t="array" ref="M577">IFERROR(_FV(Concept_combined[[#This Row],[Asset Name]],"Beta"), "")</f>
        <v>1.5649</v>
      </c>
    </row>
    <row r="578" spans="1:13" x14ac:dyDescent="0.2">
      <c r="A578" t="s">
        <v>1570</v>
      </c>
      <c r="B578" t="s">
        <v>2752</v>
      </c>
      <c r="C578" t="s">
        <v>961</v>
      </c>
      <c r="D578" t="e" vm="573">
        <v>#VALUE!</v>
      </c>
      <c r="E578" t="str" cm="1">
        <f t="array" ref="E578">IFERROR(_FV(Concept_combined[[#This Row],[Asset Name]],"Industry"), "Undefined")</f>
        <v>Residential &amp; Commercial REIT</v>
      </c>
      <c r="F578" s="6" cm="1">
        <f t="array" ref="F578">IFERROR(_FV(Concept_combined[[#This Row],[Asset Name]],"Price"), 0)</f>
        <v>11.03</v>
      </c>
      <c r="G578" s="5" cm="1">
        <f t="array" ref="G578">IFERROR(_FV(Concept_combined[[#This Row],[Asset Name]],"Volume"), 0)</f>
        <v>523</v>
      </c>
      <c r="H578" s="7" cm="1">
        <f t="array" ref="H578">IFERROR(_FV(Concept_combined[[#This Row],[Asset Name]],"Market cap",TRUE), 0)</f>
        <v>977885827</v>
      </c>
      <c r="I57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78" s="5" cm="1">
        <f t="array" ref="J578">IFERROR(_FV(Concept_combined[[#This Row],[Asset Name]],"Shares outstanding",TRUE), 0)</f>
        <v>88656920</v>
      </c>
      <c r="K578" s="4" cm="1">
        <f t="array" ref="K578">IFERROR(_FV(Concept_combined[[#This Row],[Asset Name]],"P/E",TRUE), "")</f>
        <v>122.2838</v>
      </c>
      <c r="L578" t="str" cm="1">
        <f t="array" ref="L57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578" s="4" cm="1">
        <f t="array" ref="M578">IFERROR(_FV(Concept_combined[[#This Row],[Asset Name]],"Beta"), "")</f>
        <v>1.0564</v>
      </c>
    </row>
    <row r="579" spans="1:13" x14ac:dyDescent="0.2">
      <c r="A579" t="s">
        <v>471</v>
      </c>
      <c r="B579" t="s">
        <v>2752</v>
      </c>
      <c r="C579" t="s">
        <v>961</v>
      </c>
      <c r="D579" t="e" vm="574">
        <v>#VALUE!</v>
      </c>
      <c r="E579" t="str" cm="1">
        <f t="array" ref="E579">IFERROR(_FV(Concept_combined[[#This Row],[Asset Name]],"Industry"), "Undefined")</f>
        <v>Professional &amp; Commercial Services</v>
      </c>
      <c r="F579" s="6" cm="1">
        <f t="array" ref="F579">IFERROR(_FV(Concept_combined[[#This Row],[Asset Name]],"Price"), 0)</f>
        <v>14.36</v>
      </c>
      <c r="G579" s="5" cm="1">
        <f t="array" ref="G579">IFERROR(_FV(Concept_combined[[#This Row],[Asset Name]],"Volume"), 0)</f>
        <v>2242215</v>
      </c>
      <c r="H579" s="7" cm="1">
        <f t="array" ref="H579">IFERROR(_FV(Concept_combined[[#This Row],[Asset Name]],"Market cap",TRUE), 0)</f>
        <v>967188505</v>
      </c>
      <c r="I57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79" s="5" cm="1">
        <f t="array" ref="J579">IFERROR(_FV(Concept_combined[[#This Row],[Asset Name]],"Shares outstanding",TRUE), 0)</f>
        <v>67352960</v>
      </c>
      <c r="K579" s="4" t="str" cm="1">
        <f t="array" ref="K579">IFERROR(_FV(Concept_combined[[#This Row],[Asset Name]],"P/E",TRUE), "")</f>
        <v/>
      </c>
      <c r="L579" t="str" cm="1">
        <f t="array" ref="L57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79" s="4" cm="1">
        <f t="array" ref="M579">IFERROR(_FV(Concept_combined[[#This Row],[Asset Name]],"Beta"), "")</f>
        <v>1.4059999999999999</v>
      </c>
    </row>
    <row r="580" spans="1:13" x14ac:dyDescent="0.2">
      <c r="A580" t="s">
        <v>1571</v>
      </c>
      <c r="B580" t="s">
        <v>2752</v>
      </c>
      <c r="C580" t="s">
        <v>961</v>
      </c>
      <c r="D580" t="e" vm="575">
        <v>#VALUE!</v>
      </c>
      <c r="E580" t="str" cm="1">
        <f t="array" ref="E580">IFERROR(_FV(Concept_combined[[#This Row],[Asset Name]],"Industry"), "Undefined")</f>
        <v>Professional &amp; Commercial Services</v>
      </c>
      <c r="F580" s="6" cm="1">
        <f t="array" ref="F580">IFERROR(_FV(Concept_combined[[#This Row],[Asset Name]],"Price"), 0)</f>
        <v>22.07</v>
      </c>
      <c r="G580" s="5" cm="1">
        <f t="array" ref="G580">IFERROR(_FV(Concept_combined[[#This Row],[Asset Name]],"Volume"), 0)</f>
        <v>1</v>
      </c>
      <c r="H580" s="7" cm="1">
        <f t="array" ref="H580">IFERROR(_FV(Concept_combined[[#This Row],[Asset Name]],"Market cap",TRUE), 0)</f>
        <v>972091688</v>
      </c>
      <c r="I58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80" s="5" cm="1">
        <f t="array" ref="J580">IFERROR(_FV(Concept_combined[[#This Row],[Asset Name]],"Shares outstanding",TRUE), 0)</f>
        <v>44045840</v>
      </c>
      <c r="K580" s="4" cm="1">
        <f t="array" ref="K580">IFERROR(_FV(Concept_combined[[#This Row],[Asset Name]],"P/E",TRUE), "")</f>
        <v>28.5367</v>
      </c>
      <c r="L580" t="str" cm="1">
        <f t="array" ref="L58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580" s="4" cm="1">
        <f t="array" ref="M580">IFERROR(_FV(Concept_combined[[#This Row],[Asset Name]],"Beta"), "")</f>
        <v>1.4559</v>
      </c>
    </row>
    <row r="581" spans="1:13" x14ac:dyDescent="0.2">
      <c r="A581" t="s">
        <v>1572</v>
      </c>
      <c r="B581" t="s">
        <v>2752</v>
      </c>
      <c r="C581" t="s">
        <v>961</v>
      </c>
      <c r="D581" t="e" vm="576">
        <v>#VALUE!</v>
      </c>
      <c r="E581" t="str" cm="1">
        <f t="array" ref="E581">IFERROR(_FV(Concept_combined[[#This Row],[Asset Name]],"Industry"), "Undefined")</f>
        <v>Biotechnology &amp; Medical Research</v>
      </c>
      <c r="F581" s="6" cm="1">
        <f t="array" ref="F581">IFERROR(_FV(Concept_combined[[#This Row],[Asset Name]],"Price"), 0)</f>
        <v>18.93</v>
      </c>
      <c r="G581" s="5" cm="1">
        <f t="array" ref="G581">IFERROR(_FV(Concept_combined[[#This Row],[Asset Name]],"Volume"), 0)</f>
        <v>125</v>
      </c>
      <c r="H581" s="7" cm="1">
        <f t="array" ref="H581">IFERROR(_FV(Concept_combined[[#This Row],[Asset Name]],"Market cap",TRUE), 0)</f>
        <v>1122617526</v>
      </c>
      <c r="I58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81" s="5" cm="1">
        <f t="array" ref="J581">IFERROR(_FV(Concept_combined[[#This Row],[Asset Name]],"Shares outstanding",TRUE), 0)</f>
        <v>59303620</v>
      </c>
      <c r="K581" s="4" cm="1">
        <f t="array" ref="K581">IFERROR(_FV(Concept_combined[[#This Row],[Asset Name]],"P/E",TRUE), "")</f>
        <v>0</v>
      </c>
      <c r="L581" t="str" cm="1">
        <f t="array" ref="L58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81" s="4" cm="1">
        <f t="array" ref="M581">IFERROR(_FV(Concept_combined[[#This Row],[Asset Name]],"Beta"), "")</f>
        <v>2.2244000000000002</v>
      </c>
    </row>
    <row r="582" spans="1:13" x14ac:dyDescent="0.2">
      <c r="A582" t="s">
        <v>1573</v>
      </c>
      <c r="B582" t="s">
        <v>2752</v>
      </c>
      <c r="C582" t="s">
        <v>961</v>
      </c>
      <c r="D582" t="e" vm="577">
        <v>#VALUE!</v>
      </c>
      <c r="E582" t="str" cm="1">
        <f t="array" ref="E582">IFERROR(_FV(Concept_combined[[#This Row],[Asset Name]],"Industry"), "Undefined")</f>
        <v>Healthcare Equipment &amp; Supplies</v>
      </c>
      <c r="F582" s="6" cm="1">
        <f t="array" ref="F582">IFERROR(_FV(Concept_combined[[#This Row],[Asset Name]],"Price"), 0)</f>
        <v>20.23</v>
      </c>
      <c r="G582" s="5" cm="1">
        <f t="array" ref="G582">IFERROR(_FV(Concept_combined[[#This Row],[Asset Name]],"Volume"), 0)</f>
        <v>274749</v>
      </c>
      <c r="H582" s="7" cm="1">
        <f t="array" ref="H582">IFERROR(_FV(Concept_combined[[#This Row],[Asset Name]],"Market cap",TRUE), 0)</f>
        <v>931971014</v>
      </c>
      <c r="I58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82" s="5" cm="1">
        <f t="array" ref="J582">IFERROR(_FV(Concept_combined[[#This Row],[Asset Name]],"Shares outstanding",TRUE), 0)</f>
        <v>46068760</v>
      </c>
      <c r="K582" s="4" cm="1">
        <f t="array" ref="K582">IFERROR(_FV(Concept_combined[[#This Row],[Asset Name]],"P/E",TRUE), "")</f>
        <v>0</v>
      </c>
      <c r="L582" t="str" cm="1">
        <f t="array" ref="L58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82" s="4" cm="1">
        <f t="array" ref="M582">IFERROR(_FV(Concept_combined[[#This Row],[Asset Name]],"Beta"), "")</f>
        <v>1.8478000000000001</v>
      </c>
    </row>
    <row r="583" spans="1:13" x14ac:dyDescent="0.2">
      <c r="A583" t="s">
        <v>1574</v>
      </c>
      <c r="B583" t="s">
        <v>2752</v>
      </c>
      <c r="C583" t="s">
        <v>961</v>
      </c>
      <c r="D583" t="e" vm="578">
        <v>#VALUE!</v>
      </c>
      <c r="E583" t="str" cm="1">
        <f t="array" ref="E583">IFERROR(_FV(Concept_combined[[#This Row],[Asset Name]],"Industry"), "Undefined")</f>
        <v>Biotechnology &amp; Medical Research</v>
      </c>
      <c r="F583" s="6" cm="1">
        <f t="array" ref="F583">IFERROR(_FV(Concept_combined[[#This Row],[Asset Name]],"Price"), 0)</f>
        <v>12.08</v>
      </c>
      <c r="G583" s="5" cm="1">
        <f t="array" ref="G583">IFERROR(_FV(Concept_combined[[#This Row],[Asset Name]],"Volume"), 0)</f>
        <v>48441</v>
      </c>
      <c r="H583" s="7" cm="1">
        <f t="array" ref="H583">IFERROR(_FV(Concept_combined[[#This Row],[Asset Name]],"Market cap",TRUE), 0)</f>
        <v>1032962249</v>
      </c>
      <c r="I58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83" s="5" cm="1">
        <f t="array" ref="J583">IFERROR(_FV(Concept_combined[[#This Row],[Asset Name]],"Shares outstanding",TRUE), 0)</f>
        <v>85510120</v>
      </c>
      <c r="K583" s="4" cm="1">
        <f t="array" ref="K583">IFERROR(_FV(Concept_combined[[#This Row],[Asset Name]],"P/E",TRUE), "")</f>
        <v>0</v>
      </c>
      <c r="L583" t="str" cm="1">
        <f t="array" ref="L58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83" s="4" cm="1">
        <f t="array" ref="M583">IFERROR(_FV(Concept_combined[[#This Row],[Asset Name]],"Beta"), "")</f>
        <v>2.0695999999999999</v>
      </c>
    </row>
    <row r="584" spans="1:13" x14ac:dyDescent="0.2">
      <c r="A584" t="s">
        <v>1575</v>
      </c>
      <c r="B584" t="s">
        <v>2752</v>
      </c>
      <c r="C584" t="s">
        <v>961</v>
      </c>
      <c r="D584" t="e" vm="579">
        <v>#VALUE!</v>
      </c>
      <c r="E584" t="str" cm="1">
        <f t="array" ref="E584">IFERROR(_FV(Concept_combined[[#This Row],[Asset Name]],"Industry"), "Undefined")</f>
        <v>Biotechnology &amp; Medical Research</v>
      </c>
      <c r="F584" s="6" cm="1">
        <f t="array" ref="F584">IFERROR(_FV(Concept_combined[[#This Row],[Asset Name]],"Price"), 0)</f>
        <v>11.79</v>
      </c>
      <c r="G584" s="5" cm="1">
        <f t="array" ref="G584">IFERROR(_FV(Concept_combined[[#This Row],[Asset Name]],"Volume"), 0)</f>
        <v>37406</v>
      </c>
      <c r="H584" s="7" cm="1">
        <f t="array" ref="H584">IFERROR(_FV(Concept_combined[[#This Row],[Asset Name]],"Market cap",TRUE), 0)</f>
        <v>565639044</v>
      </c>
      <c r="I58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84" s="5" cm="1">
        <f t="array" ref="J584">IFERROR(_FV(Concept_combined[[#This Row],[Asset Name]],"Shares outstanding",TRUE), 0)</f>
        <v>47976170</v>
      </c>
      <c r="K584" s="4" cm="1">
        <f t="array" ref="K584">IFERROR(_FV(Concept_combined[[#This Row],[Asset Name]],"P/E",TRUE), "")</f>
        <v>0</v>
      </c>
      <c r="L584" t="str" cm="1">
        <f t="array" ref="L58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84" s="4" cm="1">
        <f t="array" ref="M584">IFERROR(_FV(Concept_combined[[#This Row],[Asset Name]],"Beta"), "")</f>
        <v>-0.56210000000000004</v>
      </c>
    </row>
    <row r="585" spans="1:13" x14ac:dyDescent="0.2">
      <c r="A585" t="s">
        <v>1576</v>
      </c>
      <c r="B585" t="s">
        <v>2752</v>
      </c>
      <c r="C585" t="s">
        <v>961</v>
      </c>
      <c r="D585" t="e" vm="580">
        <v>#VALUE!</v>
      </c>
      <c r="E585" t="str" cm="1">
        <f t="array" ref="E585">IFERROR(_FV(Concept_combined[[#This Row],[Asset Name]],"Industry"), "Undefined")</f>
        <v>Software &amp; IT Services</v>
      </c>
      <c r="F585" s="6" cm="1">
        <f t="array" ref="F585">IFERROR(_FV(Concept_combined[[#This Row],[Asset Name]],"Price"), 0)</f>
        <v>16.05</v>
      </c>
      <c r="G585" s="5" cm="1">
        <f t="array" ref="G585">IFERROR(_FV(Concept_combined[[#This Row],[Asset Name]],"Volume"), 0)</f>
        <v>281057</v>
      </c>
      <c r="H585" s="7" cm="1">
        <f t="array" ref="H585">IFERROR(_FV(Concept_combined[[#This Row],[Asset Name]],"Market cap",TRUE), 0)</f>
        <v>887192640</v>
      </c>
      <c r="I58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85" s="5" cm="1">
        <f t="array" ref="J585">IFERROR(_FV(Concept_combined[[#This Row],[Asset Name]],"Shares outstanding",TRUE), 0)</f>
        <v>55276800</v>
      </c>
      <c r="K585" s="4" cm="1">
        <f t="array" ref="K585">IFERROR(_FV(Concept_combined[[#This Row],[Asset Name]],"P/E",TRUE), "")</f>
        <v>0</v>
      </c>
      <c r="L585" t="str" cm="1">
        <f t="array" ref="L58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85" s="4" cm="1">
        <f t="array" ref="M585">IFERROR(_FV(Concept_combined[[#This Row],[Asset Name]],"Beta"), "")</f>
        <v>1.1652</v>
      </c>
    </row>
    <row r="586" spans="1:13" x14ac:dyDescent="0.2">
      <c r="A586" t="s">
        <v>1577</v>
      </c>
      <c r="B586" t="s">
        <v>2752</v>
      </c>
      <c r="C586" t="s">
        <v>961</v>
      </c>
      <c r="D586" t="e" vm="581">
        <v>#VALUE!</v>
      </c>
      <c r="E586" t="str" cm="1">
        <f t="array" ref="E586">IFERROR(_FV(Concept_combined[[#This Row],[Asset Name]],"Industry"), "Undefined")</f>
        <v>Banking Services</v>
      </c>
      <c r="F586" s="6" cm="1">
        <f t="array" ref="F586">IFERROR(_FV(Concept_combined[[#This Row],[Asset Name]],"Price"), 0)</f>
        <v>59.7</v>
      </c>
      <c r="G586" s="5" cm="1">
        <f t="array" ref="G586">IFERROR(_FV(Concept_combined[[#This Row],[Asset Name]],"Volume"), 0)</f>
        <v>35872</v>
      </c>
      <c r="H586" s="7" cm="1">
        <f t="array" ref="H586">IFERROR(_FV(Concept_combined[[#This Row],[Asset Name]],"Market cap",TRUE), 0)</f>
        <v>1003334916</v>
      </c>
      <c r="I58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86" s="5" cm="1">
        <f t="array" ref="J586">IFERROR(_FV(Concept_combined[[#This Row],[Asset Name]],"Shares outstanding",TRUE), 0)</f>
        <v>16806280</v>
      </c>
      <c r="K586" s="4" cm="1">
        <f t="array" ref="K586">IFERROR(_FV(Concept_combined[[#This Row],[Asset Name]],"P/E",TRUE), "")</f>
        <v>8.8972999999999995</v>
      </c>
      <c r="L586" t="str" cm="1">
        <f t="array" ref="L58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86" s="4" cm="1">
        <f t="array" ref="M586">IFERROR(_FV(Concept_combined[[#This Row],[Asset Name]],"Beta"), "")</f>
        <v>0.97009999999999996</v>
      </c>
    </row>
    <row r="587" spans="1:13" x14ac:dyDescent="0.2">
      <c r="A587" t="s">
        <v>2755</v>
      </c>
      <c r="B587" t="s">
        <v>2752</v>
      </c>
      <c r="C587" t="s">
        <v>961</v>
      </c>
      <c r="D587" t="e" vm="582">
        <v>#VALUE!</v>
      </c>
      <c r="E587" t="str" cm="1">
        <f t="array" ref="E587">IFERROR(_FV(Concept_combined[[#This Row],[Asset Name]],"Industry"), "Undefined")</f>
        <v>Banking Services</v>
      </c>
      <c r="F587" s="6" cm="1">
        <f t="array" ref="F587">IFERROR(_FV(Concept_combined[[#This Row],[Asset Name]],"Price"), 0)</f>
        <v>23.01</v>
      </c>
      <c r="G587" s="5" cm="1">
        <f t="array" ref="G587">IFERROR(_FV(Concept_combined[[#This Row],[Asset Name]],"Volume"), 0)</f>
        <v>172246</v>
      </c>
      <c r="H587" s="7" cm="1">
        <f t="array" ref="H587">IFERROR(_FV(Concept_combined[[#This Row],[Asset Name]],"Market cap",TRUE), 0)</f>
        <v>996169859</v>
      </c>
      <c r="I58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87" s="5" cm="1">
        <f t="array" ref="J587">IFERROR(_FV(Concept_combined[[#This Row],[Asset Name]],"Shares outstanding",TRUE), 0)</f>
        <v>43292910</v>
      </c>
      <c r="K587" s="4" cm="1">
        <f t="array" ref="K587">IFERROR(_FV(Concept_combined[[#This Row],[Asset Name]],"P/E",TRUE), "")</f>
        <v>46.638399999999997</v>
      </c>
      <c r="L587" t="str" cm="1">
        <f t="array" ref="L58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587" s="4" cm="1">
        <f t="array" ref="M587">IFERROR(_FV(Concept_combined[[#This Row],[Asset Name]],"Beta"), "")</f>
        <v>0.88970000000000005</v>
      </c>
    </row>
    <row r="588" spans="1:13" x14ac:dyDescent="0.2">
      <c r="A588" t="s">
        <v>1578</v>
      </c>
      <c r="B588" t="s">
        <v>2752</v>
      </c>
      <c r="C588" t="s">
        <v>961</v>
      </c>
      <c r="D588" t="e" vm="583">
        <v>#VALUE!</v>
      </c>
      <c r="E588" t="str" cm="1">
        <f t="array" ref="E588">IFERROR(_FV(Concept_combined[[#This Row],[Asset Name]],"Industry"), "Undefined")</f>
        <v>Freight &amp; Logistics Services</v>
      </c>
      <c r="F588" s="6" cm="1">
        <f t="array" ref="F588">IFERROR(_FV(Concept_combined[[#This Row],[Asset Name]],"Price"), 0)</f>
        <v>21.87</v>
      </c>
      <c r="G588" s="5" cm="1">
        <f t="array" ref="G588">IFERROR(_FV(Concept_combined[[#This Row],[Asset Name]],"Volume"), 0)</f>
        <v>673806</v>
      </c>
      <c r="H588" s="7" cm="1">
        <f t="array" ref="H588">IFERROR(_FV(Concept_combined[[#This Row],[Asset Name]],"Market cap",TRUE), 0)</f>
        <v>934980772</v>
      </c>
      <c r="I58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88" s="5" cm="1">
        <f t="array" ref="J588">IFERROR(_FV(Concept_combined[[#This Row],[Asset Name]],"Shares outstanding",TRUE), 0)</f>
        <v>42751750</v>
      </c>
      <c r="K588" s="4" cm="1">
        <f t="array" ref="K588">IFERROR(_FV(Concept_combined[[#This Row],[Asset Name]],"P/E",TRUE), "")</f>
        <v>326.6617</v>
      </c>
      <c r="L588" t="str" cm="1">
        <f t="array" ref="L58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588" s="4" cm="1">
        <f t="array" ref="M588">IFERROR(_FV(Concept_combined[[#This Row],[Asset Name]],"Beta"), "")</f>
        <v>0.9486</v>
      </c>
    </row>
    <row r="589" spans="1:13" x14ac:dyDescent="0.2">
      <c r="A589" t="s">
        <v>474</v>
      </c>
      <c r="B589" t="s">
        <v>2752</v>
      </c>
      <c r="C589" t="s">
        <v>961</v>
      </c>
      <c r="D589" t="e" vm="584">
        <v>#VALUE!</v>
      </c>
      <c r="E589" t="str" cm="1">
        <f t="array" ref="E589">IFERROR(_FV(Concept_combined[[#This Row],[Asset Name]],"Industry"), "Undefined")</f>
        <v>Oil &amp; Gas Related Equipment and Services</v>
      </c>
      <c r="F589" s="6" cm="1">
        <f t="array" ref="F589">IFERROR(_FV(Concept_combined[[#This Row],[Asset Name]],"Price"), 0)</f>
        <v>33.229999999999997</v>
      </c>
      <c r="G589" s="5" cm="1">
        <f t="array" ref="G589">IFERROR(_FV(Concept_combined[[#This Row],[Asset Name]],"Volume"), 0)</f>
        <v>68748</v>
      </c>
      <c r="H589" s="7" cm="1">
        <f t="array" ref="H589">IFERROR(_FV(Concept_combined[[#This Row],[Asset Name]],"Market cap",TRUE), 0)</f>
        <v>943499389</v>
      </c>
      <c r="I58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89" s="5" cm="1">
        <f t="array" ref="J589">IFERROR(_FV(Concept_combined[[#This Row],[Asset Name]],"Shares outstanding",TRUE), 0)</f>
        <v>28393000</v>
      </c>
      <c r="K589" s="4" cm="1">
        <f t="array" ref="K589">IFERROR(_FV(Concept_combined[[#This Row],[Asset Name]],"P/E",TRUE), "")</f>
        <v>921.51969999999994</v>
      </c>
      <c r="L589" t="str" cm="1">
        <f t="array" ref="L58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589" s="4" cm="1">
        <f t="array" ref="M589">IFERROR(_FV(Concept_combined[[#This Row],[Asset Name]],"Beta"), "")</f>
        <v>1.3260000000000001</v>
      </c>
    </row>
    <row r="590" spans="1:13" x14ac:dyDescent="0.2">
      <c r="A590" t="s">
        <v>1579</v>
      </c>
      <c r="B590" t="s">
        <v>2752</v>
      </c>
      <c r="C590" t="s">
        <v>961</v>
      </c>
      <c r="D590" t="e" vm="585">
        <v>#VALUE!</v>
      </c>
      <c r="E590" t="str" cm="1">
        <f t="array" ref="E590">IFERROR(_FV(Concept_combined[[#This Row],[Asset Name]],"Industry"), "Undefined")</f>
        <v>Healthcare Equipment &amp; Supplies</v>
      </c>
      <c r="F590" s="6" cm="1">
        <f t="array" ref="F590">IFERROR(_FV(Concept_combined[[#This Row],[Asset Name]],"Price"), 0)</f>
        <v>19.5</v>
      </c>
      <c r="G590" s="5" cm="1">
        <f t="array" ref="G590">IFERROR(_FV(Concept_combined[[#This Row],[Asset Name]],"Volume"), 0)</f>
        <v>1</v>
      </c>
      <c r="H590" s="7" cm="1">
        <f t="array" ref="H590">IFERROR(_FV(Concept_combined[[#This Row],[Asset Name]],"Market cap",TRUE), 0)</f>
        <v>895126245</v>
      </c>
      <c r="I59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90" s="5" cm="1">
        <f t="array" ref="J590">IFERROR(_FV(Concept_combined[[#This Row],[Asset Name]],"Shares outstanding",TRUE), 0)</f>
        <v>45903910</v>
      </c>
      <c r="K590" s="4" t="str" cm="1">
        <f t="array" ref="K590">IFERROR(_FV(Concept_combined[[#This Row],[Asset Name]],"P/E",TRUE), "")</f>
        <v/>
      </c>
      <c r="L590" t="str" cm="1">
        <f t="array" ref="L59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90" s="4" cm="1">
        <f t="array" ref="M590">IFERROR(_FV(Concept_combined[[#This Row],[Asset Name]],"Beta"), "")</f>
        <v>0.94099999999999995</v>
      </c>
    </row>
    <row r="591" spans="1:13" x14ac:dyDescent="0.2">
      <c r="A591" t="s">
        <v>1583</v>
      </c>
      <c r="B591" t="s">
        <v>2752</v>
      </c>
      <c r="C591" t="s">
        <v>961</v>
      </c>
      <c r="D591" t="e" vm="586">
        <v>#VALUE!</v>
      </c>
      <c r="E591" t="str" cm="1">
        <f t="array" ref="E591">IFERROR(_FV(Concept_combined[[#This Row],[Asset Name]],"Industry"), "Undefined")</f>
        <v>Chemicals</v>
      </c>
      <c r="F591" s="6" cm="1">
        <f t="array" ref="F591">IFERROR(_FV(Concept_combined[[#This Row],[Asset Name]],"Price"), 0)</f>
        <v>16</v>
      </c>
      <c r="G591" s="5" cm="1">
        <f t="array" ref="G591">IFERROR(_FV(Concept_combined[[#This Row],[Asset Name]],"Volume"), 0)</f>
        <v>204292</v>
      </c>
      <c r="H591" s="7" cm="1">
        <f t="array" ref="H591">IFERROR(_FV(Concept_combined[[#This Row],[Asset Name]],"Market cap",TRUE), 0)</f>
        <v>869164160</v>
      </c>
      <c r="I59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91" s="5" cm="1">
        <f t="array" ref="J591">IFERROR(_FV(Concept_combined[[#This Row],[Asset Name]],"Shares outstanding",TRUE), 0)</f>
        <v>54322760</v>
      </c>
      <c r="K591" s="4" t="str" cm="1">
        <f t="array" ref="K591">IFERROR(_FV(Concept_combined[[#This Row],[Asset Name]],"P/E",TRUE), "")</f>
        <v/>
      </c>
      <c r="L591" t="str" cm="1">
        <f t="array" ref="L59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91" s="4" cm="1">
        <f t="array" ref="M591">IFERROR(_FV(Concept_combined[[#This Row],[Asset Name]],"Beta"), "")</f>
        <v>0.69689999999999996</v>
      </c>
    </row>
    <row r="592" spans="1:13" x14ac:dyDescent="0.2">
      <c r="A592" t="s">
        <v>1584</v>
      </c>
      <c r="B592" t="s">
        <v>2752</v>
      </c>
      <c r="C592" t="s">
        <v>961</v>
      </c>
      <c r="D592" t="e" vm="587">
        <v>#VALUE!</v>
      </c>
      <c r="E592" t="str" cm="1">
        <f t="array" ref="E592">IFERROR(_FV(Concept_combined[[#This Row],[Asset Name]],"Industry"), "Undefined")</f>
        <v>Food &amp; Tobacco</v>
      </c>
      <c r="F592" s="6" cm="1">
        <f t="array" ref="F592">IFERROR(_FV(Concept_combined[[#This Row],[Asset Name]],"Price"), 0)</f>
        <v>44.94</v>
      </c>
      <c r="G592" s="5" cm="1">
        <f t="array" ref="G592">IFERROR(_FV(Concept_combined[[#This Row],[Asset Name]],"Volume"), 0)</f>
        <v>5</v>
      </c>
      <c r="H592" s="7" cm="1">
        <f t="array" ref="H592">IFERROR(_FV(Concept_combined[[#This Row],[Asset Name]],"Market cap",TRUE), 0)</f>
        <v>856132615</v>
      </c>
      <c r="I59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92" s="5" cm="1">
        <f t="array" ref="J592">IFERROR(_FV(Concept_combined[[#This Row],[Asset Name]],"Shares outstanding",TRUE), 0)</f>
        <v>19050570</v>
      </c>
      <c r="K592" s="4" cm="1">
        <f t="array" ref="K592">IFERROR(_FV(Concept_combined[[#This Row],[Asset Name]],"P/E",TRUE), "")</f>
        <v>14.0284</v>
      </c>
      <c r="L592" t="str" cm="1">
        <f t="array" ref="L59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92" s="4" cm="1">
        <f t="array" ref="M592">IFERROR(_FV(Concept_combined[[#This Row],[Asset Name]],"Beta"), "")</f>
        <v>0.89680000000000004</v>
      </c>
    </row>
    <row r="593" spans="1:13" x14ac:dyDescent="0.2">
      <c r="A593" t="s">
        <v>1586</v>
      </c>
      <c r="B593" t="s">
        <v>2752</v>
      </c>
      <c r="C593" t="s">
        <v>961</v>
      </c>
      <c r="D593" t="e" vm="588">
        <v>#VALUE!</v>
      </c>
      <c r="E593" t="str" cm="1">
        <f t="array" ref="E593">IFERROR(_FV(Concept_combined[[#This Row],[Asset Name]],"Industry"), "Undefined")</f>
        <v>Automobiles &amp; Auto Parts</v>
      </c>
      <c r="F593" s="6" cm="1">
        <f t="array" ref="F593">IFERROR(_FV(Concept_combined[[#This Row],[Asset Name]],"Price"), 0)</f>
        <v>6.95</v>
      </c>
      <c r="G593" s="5" cm="1">
        <f t="array" ref="G593">IFERROR(_FV(Concept_combined[[#This Row],[Asset Name]],"Volume"), 0)</f>
        <v>1201462</v>
      </c>
      <c r="H593" s="7" cm="1">
        <f t="array" ref="H593">IFERROR(_FV(Concept_combined[[#This Row],[Asset Name]],"Market cap",TRUE), 0)</f>
        <v>816993350</v>
      </c>
      <c r="I59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93" s="5" cm="1">
        <f t="array" ref="J593">IFERROR(_FV(Concept_combined[[#This Row],[Asset Name]],"Shares outstanding",TRUE), 0)</f>
        <v>117553000</v>
      </c>
      <c r="K593" s="4" t="str" cm="1">
        <f t="array" ref="K593">IFERROR(_FV(Concept_combined[[#This Row],[Asset Name]],"P/E",TRUE), "")</f>
        <v/>
      </c>
      <c r="L593" t="str" cm="1">
        <f t="array" ref="L59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93" s="4" cm="1">
        <f t="array" ref="M593">IFERROR(_FV(Concept_combined[[#This Row],[Asset Name]],"Beta"), "")</f>
        <v>2.0451000000000001</v>
      </c>
    </row>
    <row r="594" spans="1:13" x14ac:dyDescent="0.2">
      <c r="A594" t="s">
        <v>1587</v>
      </c>
      <c r="B594" t="s">
        <v>2752</v>
      </c>
      <c r="C594" t="s">
        <v>961</v>
      </c>
      <c r="D594" t="e" vm="589">
        <v>#VALUE!</v>
      </c>
      <c r="E594" t="str" cm="1">
        <f t="array" ref="E594">IFERROR(_FV(Concept_combined[[#This Row],[Asset Name]],"Industry"), "Undefined")</f>
        <v>Household Goods</v>
      </c>
      <c r="F594" s="6" cm="1">
        <f t="array" ref="F594">IFERROR(_FV(Concept_combined[[#This Row],[Asset Name]],"Price"), 0)</f>
        <v>14.76</v>
      </c>
      <c r="G594" s="5" cm="1">
        <f t="array" ref="G594">IFERROR(_FV(Concept_combined[[#This Row],[Asset Name]],"Volume"), 0)</f>
        <v>278494</v>
      </c>
      <c r="H594" s="7" cm="1">
        <f t="array" ref="H594">IFERROR(_FV(Concept_combined[[#This Row],[Asset Name]],"Market cap",TRUE), 0)</f>
        <v>859664170</v>
      </c>
      <c r="I59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94" s="5" cm="1">
        <f t="array" ref="J594">IFERROR(_FV(Concept_combined[[#This Row],[Asset Name]],"Shares outstanding",TRUE), 0)</f>
        <v>58242830</v>
      </c>
      <c r="K594" s="4" cm="1">
        <f t="array" ref="K594">IFERROR(_FV(Concept_combined[[#This Row],[Asset Name]],"P/E",TRUE), "")</f>
        <v>14.665100000000001</v>
      </c>
      <c r="L594" t="str" cm="1">
        <f t="array" ref="L59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94" s="4" cm="1">
        <f t="array" ref="M594">IFERROR(_FV(Concept_combined[[#This Row],[Asset Name]],"Beta"), "")</f>
        <v>2.0133999999999999</v>
      </c>
    </row>
    <row r="595" spans="1:13" x14ac:dyDescent="0.2">
      <c r="A595" t="s">
        <v>1588</v>
      </c>
      <c r="B595" t="s">
        <v>2752</v>
      </c>
      <c r="C595" t="s">
        <v>961</v>
      </c>
      <c r="D595" t="e" vm="590">
        <v>#VALUE!</v>
      </c>
      <c r="E595" t="str" cm="1">
        <f t="array" ref="E595">IFERROR(_FV(Concept_combined[[#This Row],[Asset Name]],"Industry"), "Undefined")</f>
        <v>Food &amp; Drug Retailing</v>
      </c>
      <c r="F595" s="6" cm="1">
        <f t="array" ref="F595">IFERROR(_FV(Concept_combined[[#This Row],[Asset Name]],"Price"), 0)</f>
        <v>12.62</v>
      </c>
      <c r="G595" s="5" cm="1">
        <f t="array" ref="G595">IFERROR(_FV(Concept_combined[[#This Row],[Asset Name]],"Volume"), 0)</f>
        <v>358130</v>
      </c>
      <c r="H595" s="7" cm="1">
        <f t="array" ref="H595">IFERROR(_FV(Concept_combined[[#This Row],[Asset Name]],"Market cap",TRUE), 0)</f>
        <v>750512409</v>
      </c>
      <c r="I59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95" s="5" cm="1">
        <f t="array" ref="J595">IFERROR(_FV(Concept_combined[[#This Row],[Asset Name]],"Shares outstanding",TRUE), 0)</f>
        <v>59470080</v>
      </c>
      <c r="K595" s="4" t="str" cm="1">
        <f t="array" ref="K595">IFERROR(_FV(Concept_combined[[#This Row],[Asset Name]],"P/E",TRUE), "")</f>
        <v/>
      </c>
      <c r="L595" t="str" cm="1">
        <f t="array" ref="L59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95" s="4" cm="1">
        <f t="array" ref="M595">IFERROR(_FV(Concept_combined[[#This Row],[Asset Name]],"Beta"), "")</f>
        <v>0.6754</v>
      </c>
    </row>
    <row r="596" spans="1:13" x14ac:dyDescent="0.2">
      <c r="A596" t="s">
        <v>1589</v>
      </c>
      <c r="B596" t="s">
        <v>2752</v>
      </c>
      <c r="C596" t="s">
        <v>961</v>
      </c>
      <c r="D596" t="e" vm="591">
        <v>#VALUE!</v>
      </c>
      <c r="E596" t="str" cm="1">
        <f t="array" ref="E596">IFERROR(_FV(Concept_combined[[#This Row],[Asset Name]],"Industry"), "Undefined")</f>
        <v>Software &amp; IT Services</v>
      </c>
      <c r="F596" s="6" cm="1">
        <f t="array" ref="F596">IFERROR(_FV(Concept_combined[[#This Row],[Asset Name]],"Price"), 0)</f>
        <v>31</v>
      </c>
      <c r="G596" s="5" cm="1">
        <f t="array" ref="G596">IFERROR(_FV(Concept_combined[[#This Row],[Asset Name]],"Volume"), 0)</f>
        <v>52833</v>
      </c>
      <c r="H596" s="7" cm="1">
        <f t="array" ref="H596">IFERROR(_FV(Concept_combined[[#This Row],[Asset Name]],"Market cap",TRUE), 0)</f>
        <v>885007530</v>
      </c>
      <c r="I59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96" s="5" cm="1">
        <f t="array" ref="J596">IFERROR(_FV(Concept_combined[[#This Row],[Asset Name]],"Shares outstanding",TRUE), 0)</f>
        <v>28548630</v>
      </c>
      <c r="K596" s="4" cm="1">
        <f t="array" ref="K596">IFERROR(_FV(Concept_combined[[#This Row],[Asset Name]],"P/E",TRUE), "")</f>
        <v>0</v>
      </c>
      <c r="L596" t="str" cm="1">
        <f t="array" ref="L59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96" s="4" cm="1">
        <f t="array" ref="M596">IFERROR(_FV(Concept_combined[[#This Row],[Asset Name]],"Beta"), "")</f>
        <v>1.0717000000000001</v>
      </c>
    </row>
    <row r="597" spans="1:13" x14ac:dyDescent="0.2">
      <c r="A597" t="s">
        <v>1590</v>
      </c>
      <c r="B597" t="s">
        <v>2752</v>
      </c>
      <c r="C597" t="s">
        <v>961</v>
      </c>
      <c r="D597" t="e" vm="592">
        <v>#VALUE!</v>
      </c>
      <c r="E597" t="str" cm="1">
        <f t="array" ref="E597">IFERROR(_FV(Concept_combined[[#This Row],[Asset Name]],"Industry"), "Undefined")</f>
        <v>Healthcare Equipment &amp; Supplies</v>
      </c>
      <c r="F597" s="6" cm="1">
        <f t="array" ref="F597">IFERROR(_FV(Concept_combined[[#This Row],[Asset Name]],"Price"), 0)</f>
        <v>1.77</v>
      </c>
      <c r="G597" s="5" cm="1">
        <f t="array" ref="G597">IFERROR(_FV(Concept_combined[[#This Row],[Asset Name]],"Volume"), 0)</f>
        <v>101</v>
      </c>
      <c r="H597" s="7" cm="1">
        <f t="array" ref="H597">IFERROR(_FV(Concept_combined[[#This Row],[Asset Name]],"Market cap",TRUE), 0)</f>
        <v>654759285</v>
      </c>
      <c r="I59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97" s="5" cm="1">
        <f t="array" ref="J597">IFERROR(_FV(Concept_combined[[#This Row],[Asset Name]],"Shares outstanding",TRUE), 0)</f>
        <v>369920500</v>
      </c>
      <c r="K597" s="4" cm="1">
        <f t="array" ref="K597">IFERROR(_FV(Concept_combined[[#This Row],[Asset Name]],"P/E",TRUE), "")</f>
        <v>0</v>
      </c>
      <c r="L597" t="str" cm="1">
        <f t="array" ref="L59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597" s="4" cm="1">
        <f t="array" ref="M597">IFERROR(_FV(Concept_combined[[#This Row],[Asset Name]],"Beta"), "")</f>
        <v>1.6725000000000001</v>
      </c>
    </row>
    <row r="598" spans="1:13" x14ac:dyDescent="0.2">
      <c r="A598" t="s">
        <v>1591</v>
      </c>
      <c r="B598" t="s">
        <v>2752</v>
      </c>
      <c r="C598" t="s">
        <v>961</v>
      </c>
      <c r="D598" t="e" vm="593">
        <v>#VALUE!</v>
      </c>
      <c r="E598" t="str" cm="1">
        <f t="array" ref="E598">IFERROR(_FV(Concept_combined[[#This Row],[Asset Name]],"Industry"), "Undefined")</f>
        <v>Professional &amp; Commercial Services</v>
      </c>
      <c r="F598" s="6" cm="1">
        <f t="array" ref="F598">IFERROR(_FV(Concept_combined[[#This Row],[Asset Name]],"Price"), 0)</f>
        <v>32.700000000000003</v>
      </c>
      <c r="G598" s="5" cm="1">
        <f t="array" ref="G598">IFERROR(_FV(Concept_combined[[#This Row],[Asset Name]],"Volume"), 0)</f>
        <v>93585</v>
      </c>
      <c r="H598" s="7" cm="1">
        <f t="array" ref="H598">IFERROR(_FV(Concept_combined[[#This Row],[Asset Name]],"Market cap",TRUE), 0)</f>
        <v>851169228</v>
      </c>
      <c r="I59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98" s="5" cm="1">
        <f t="array" ref="J598">IFERROR(_FV(Concept_combined[[#This Row],[Asset Name]],"Shares outstanding",TRUE), 0)</f>
        <v>26029640</v>
      </c>
      <c r="K598" s="4" cm="1">
        <f t="array" ref="K598">IFERROR(_FV(Concept_combined[[#This Row],[Asset Name]],"P/E",TRUE), "")</f>
        <v>17.929600000000001</v>
      </c>
      <c r="L598" t="str" cm="1">
        <f t="array" ref="L59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598" s="4" cm="1">
        <f t="array" ref="M598">IFERROR(_FV(Concept_combined[[#This Row],[Asset Name]],"Beta"), "")</f>
        <v>1.3788</v>
      </c>
    </row>
    <row r="599" spans="1:13" x14ac:dyDescent="0.2">
      <c r="A599" t="s">
        <v>1592</v>
      </c>
      <c r="B599" t="s">
        <v>2752</v>
      </c>
      <c r="C599" t="s">
        <v>961</v>
      </c>
      <c r="D599" t="e" vm="594">
        <v>#VALUE!</v>
      </c>
      <c r="E599" t="str" cm="1">
        <f t="array" ref="E599">IFERROR(_FV(Concept_combined[[#This Row],[Asset Name]],"Industry"), "Undefined")</f>
        <v>Aerospace &amp; Defense</v>
      </c>
      <c r="F599" s="6" cm="1">
        <f t="array" ref="F599">IFERROR(_FV(Concept_combined[[#This Row],[Asset Name]],"Price"), 0)</f>
        <v>58.24</v>
      </c>
      <c r="G599" s="5" cm="1">
        <f t="array" ref="G599">IFERROR(_FV(Concept_combined[[#This Row],[Asset Name]],"Volume"), 0)</f>
        <v>28354</v>
      </c>
      <c r="H599" s="7" cm="1">
        <f t="array" ref="H599">IFERROR(_FV(Concept_combined[[#This Row],[Asset Name]],"Market cap",TRUE), 0)</f>
        <v>857079641</v>
      </c>
      <c r="I59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599" s="5" cm="1">
        <f t="array" ref="J599">IFERROR(_FV(Concept_combined[[#This Row],[Asset Name]],"Shares outstanding",TRUE), 0)</f>
        <v>14716340</v>
      </c>
      <c r="K599" s="4" cm="1">
        <f t="array" ref="K599">IFERROR(_FV(Concept_combined[[#This Row],[Asset Name]],"P/E",TRUE), "")</f>
        <v>48.825099999999999</v>
      </c>
      <c r="L599" t="str" cm="1">
        <f t="array" ref="L59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599" s="4" cm="1">
        <f t="array" ref="M599">IFERROR(_FV(Concept_combined[[#This Row],[Asset Name]],"Beta"), "")</f>
        <v>1.3864000000000001</v>
      </c>
    </row>
    <row r="600" spans="1:13" x14ac:dyDescent="0.2">
      <c r="A600" t="s">
        <v>1593</v>
      </c>
      <c r="B600" t="s">
        <v>2752</v>
      </c>
      <c r="C600" t="s">
        <v>961</v>
      </c>
      <c r="D600" t="e" vm="595">
        <v>#VALUE!</v>
      </c>
      <c r="E600" t="str" cm="1">
        <f t="array" ref="E600">IFERROR(_FV(Concept_combined[[#This Row],[Asset Name]],"Industry"), "Undefined")</f>
        <v>Homebuilding &amp; Construction Supplies</v>
      </c>
      <c r="F600" s="6" cm="1">
        <f t="array" ref="F600">IFERROR(_FV(Concept_combined[[#This Row],[Asset Name]],"Price"), 0)</f>
        <v>89.82</v>
      </c>
      <c r="G600" s="5" cm="1">
        <f t="array" ref="G600">IFERROR(_FV(Concept_combined[[#This Row],[Asset Name]],"Volume"), 0)</f>
        <v>120766</v>
      </c>
      <c r="H600" s="7" cm="1">
        <f t="array" ref="H600">IFERROR(_FV(Concept_combined[[#This Row],[Asset Name]],"Market cap",TRUE), 0)</f>
        <v>777997486</v>
      </c>
      <c r="I60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00" s="5" cm="1">
        <f t="array" ref="J600">IFERROR(_FV(Concept_combined[[#This Row],[Asset Name]],"Shares outstanding",TRUE), 0)</f>
        <v>8661740</v>
      </c>
      <c r="K600" s="4" cm="1">
        <f t="array" ref="K600">IFERROR(_FV(Concept_combined[[#This Row],[Asset Name]],"P/E",TRUE), "")</f>
        <v>16.563400000000001</v>
      </c>
      <c r="L600" t="str" cm="1">
        <f t="array" ref="L60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00" s="4" cm="1">
        <f t="array" ref="M600">IFERROR(_FV(Concept_combined[[#This Row],[Asset Name]],"Beta"), "")</f>
        <v>1.9018999999999999</v>
      </c>
    </row>
    <row r="601" spans="1:13" x14ac:dyDescent="0.2">
      <c r="A601" t="s">
        <v>1594</v>
      </c>
      <c r="B601" t="s">
        <v>2752</v>
      </c>
      <c r="C601" t="s">
        <v>961</v>
      </c>
      <c r="D601" t="e" vm="596">
        <v>#VALUE!</v>
      </c>
      <c r="E601" t="str" cm="1">
        <f t="array" ref="E601">IFERROR(_FV(Concept_combined[[#This Row],[Asset Name]],"Industry"), "Undefined")</f>
        <v>Paper &amp; Forest Products</v>
      </c>
      <c r="F601" s="6" cm="1">
        <f t="array" ref="F601">IFERROR(_FV(Concept_combined[[#This Row],[Asset Name]],"Price"), 0)</f>
        <v>46.81</v>
      </c>
      <c r="G601" s="5" cm="1">
        <f t="array" ref="G601">IFERROR(_FV(Concept_combined[[#This Row],[Asset Name]],"Volume"), 0)</f>
        <v>102673</v>
      </c>
      <c r="H601" s="7" cm="1">
        <f t="array" ref="H601">IFERROR(_FV(Concept_combined[[#This Row],[Asset Name]],"Market cap",TRUE), 0)</f>
        <v>780720116</v>
      </c>
      <c r="I60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01" s="5" cm="1">
        <f t="array" ref="J601">IFERROR(_FV(Concept_combined[[#This Row],[Asset Name]],"Shares outstanding",TRUE), 0)</f>
        <v>16678490</v>
      </c>
      <c r="K601" s="4" cm="1">
        <f t="array" ref="K601">IFERROR(_FV(Concept_combined[[#This Row],[Asset Name]],"P/E",TRUE), "")</f>
        <v>7.8727999999999998</v>
      </c>
      <c r="L601" t="str" cm="1">
        <f t="array" ref="L60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01" s="4" cm="1">
        <f t="array" ref="M601">IFERROR(_FV(Concept_combined[[#This Row],[Asset Name]],"Beta"), "")</f>
        <v>0.4017</v>
      </c>
    </row>
    <row r="602" spans="1:13" x14ac:dyDescent="0.2">
      <c r="A602" t="s">
        <v>1595</v>
      </c>
      <c r="B602" t="s">
        <v>2752</v>
      </c>
      <c r="C602" t="s">
        <v>961</v>
      </c>
      <c r="D602" t="e" vm="597">
        <v>#VALUE!</v>
      </c>
      <c r="E602" t="str" cm="1">
        <f t="array" ref="E602">IFERROR(_FV(Concept_combined[[#This Row],[Asset Name]],"Industry"), "Undefined")</f>
        <v>Semiconductors &amp; Semiconductor Equipment</v>
      </c>
      <c r="F602" s="6" cm="1">
        <f t="array" ref="F602">IFERROR(_FV(Concept_combined[[#This Row],[Asset Name]],"Price"), 0)</f>
        <v>38.42</v>
      </c>
      <c r="G602" s="5" cm="1">
        <f t="array" ref="G602">IFERROR(_FV(Concept_combined[[#This Row],[Asset Name]],"Volume"), 0)</f>
        <v>635</v>
      </c>
      <c r="H602" s="7" cm="1">
        <f t="array" ref="H602">IFERROR(_FV(Concept_combined[[#This Row],[Asset Name]],"Market cap",TRUE), 0)</f>
        <v>1102721235</v>
      </c>
      <c r="I60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02" s="5" cm="1">
        <f t="array" ref="J602">IFERROR(_FV(Concept_combined[[#This Row],[Asset Name]],"Shares outstanding",TRUE), 0)</f>
        <v>28701750</v>
      </c>
      <c r="K602" s="4" cm="1">
        <f t="array" ref="K602">IFERROR(_FV(Concept_combined[[#This Row],[Asset Name]],"P/E",TRUE), "")</f>
        <v>0</v>
      </c>
      <c r="L602" t="str" cm="1">
        <f t="array" ref="L60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02" s="4" cm="1">
        <f t="array" ref="M602">IFERROR(_FV(Concept_combined[[#This Row],[Asset Name]],"Beta"), "")</f>
        <v>2.3902000000000001</v>
      </c>
    </row>
    <row r="603" spans="1:13" x14ac:dyDescent="0.2">
      <c r="A603" t="s">
        <v>1597</v>
      </c>
      <c r="B603" t="s">
        <v>2752</v>
      </c>
      <c r="C603" t="s">
        <v>961</v>
      </c>
      <c r="D603" t="e" vm="598">
        <v>#VALUE!</v>
      </c>
      <c r="E603" t="str" cm="1">
        <f t="array" ref="E603">IFERROR(_FV(Concept_combined[[#This Row],[Asset Name]],"Industry"), "Undefined")</f>
        <v>Metals &amp; Mining</v>
      </c>
      <c r="F603" s="6" cm="1">
        <f t="array" ref="F603">IFERROR(_FV(Concept_combined[[#This Row],[Asset Name]],"Price"), 0)</f>
        <v>10.09</v>
      </c>
      <c r="G603" s="5" cm="1">
        <f t="array" ref="G603">IFERROR(_FV(Concept_combined[[#This Row],[Asset Name]],"Volume"), 0)</f>
        <v>438860</v>
      </c>
      <c r="H603" s="7" cm="1">
        <f t="array" ref="H603">IFERROR(_FV(Concept_combined[[#This Row],[Asset Name]],"Market cap",TRUE), 0)</f>
        <v>848321593</v>
      </c>
      <c r="I60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03" s="5" cm="1">
        <f t="array" ref="J603">IFERROR(_FV(Concept_combined[[#This Row],[Asset Name]],"Shares outstanding",TRUE), 0)</f>
        <v>84075480</v>
      </c>
      <c r="K603" s="4" cm="1">
        <f t="array" ref="K603">IFERROR(_FV(Concept_combined[[#This Row],[Asset Name]],"P/E",TRUE), "")</f>
        <v>14.0227</v>
      </c>
      <c r="L603" t="str" cm="1">
        <f t="array" ref="L60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03" s="4" cm="1">
        <f t="array" ref="M603">IFERROR(_FV(Concept_combined[[#This Row],[Asset Name]],"Beta"), "")</f>
        <v>1.0703</v>
      </c>
    </row>
    <row r="604" spans="1:13" x14ac:dyDescent="0.2">
      <c r="A604" t="s">
        <v>1601</v>
      </c>
      <c r="B604" t="s">
        <v>2752</v>
      </c>
      <c r="C604" t="s">
        <v>961</v>
      </c>
      <c r="D604" t="e" vm="599">
        <v>#VALUE!</v>
      </c>
      <c r="E604" t="str" cm="1">
        <f t="array" ref="E604">IFERROR(_FV(Concept_combined[[#This Row],[Asset Name]],"Industry"), "Undefined")</f>
        <v>Healthcare Equipment &amp; Supplies</v>
      </c>
      <c r="F604" s="6" cm="1">
        <f t="array" ref="F604">IFERROR(_FV(Concept_combined[[#This Row],[Asset Name]],"Price"), 0)</f>
        <v>453.39</v>
      </c>
      <c r="G604" s="5" cm="1">
        <f t="array" ref="G604">IFERROR(_FV(Concept_combined[[#This Row],[Asset Name]],"Volume"), 0)</f>
        <v>17793</v>
      </c>
      <c r="H604" s="7" cm="1">
        <f t="array" ref="H604">IFERROR(_FV(Concept_combined[[#This Row],[Asset Name]],"Market cap",TRUE), 0)</f>
        <v>795710400</v>
      </c>
      <c r="I60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04" s="5" cm="1">
        <f t="array" ref="J604">IFERROR(_FV(Concept_combined[[#This Row],[Asset Name]],"Shares outstanding",TRUE), 0)</f>
        <v>1759950</v>
      </c>
      <c r="K604" s="4" cm="1">
        <f t="array" ref="K604">IFERROR(_FV(Concept_combined[[#This Row],[Asset Name]],"P/E",TRUE), "")</f>
        <v>42.637</v>
      </c>
      <c r="L604" t="str" cm="1">
        <f t="array" ref="L60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604" s="4" cm="1">
        <f t="array" ref="M604">IFERROR(_FV(Concept_combined[[#This Row],[Asset Name]],"Beta"), "")</f>
        <v>0.68740000000000001</v>
      </c>
    </row>
    <row r="605" spans="1:13" x14ac:dyDescent="0.2">
      <c r="A605" t="s">
        <v>1602</v>
      </c>
      <c r="B605" t="s">
        <v>2752</v>
      </c>
      <c r="C605" t="s">
        <v>961</v>
      </c>
      <c r="D605" t="e" vm="600">
        <v>#VALUE!</v>
      </c>
      <c r="E605" t="str" cm="1">
        <f t="array" ref="E605">IFERROR(_FV(Concept_combined[[#This Row],[Asset Name]],"Industry"), "Undefined")</f>
        <v>Banking Services</v>
      </c>
      <c r="F605" s="6" cm="1">
        <f t="array" ref="F605">IFERROR(_FV(Concept_combined[[#This Row],[Asset Name]],"Price"), 0)</f>
        <v>19.86</v>
      </c>
      <c r="G605" s="5" cm="1">
        <f t="array" ref="G605">IFERROR(_FV(Concept_combined[[#This Row],[Asset Name]],"Volume"), 0)</f>
        <v>2</v>
      </c>
      <c r="H605" s="7" cm="1">
        <f t="array" ref="H605">IFERROR(_FV(Concept_combined[[#This Row],[Asset Name]],"Market cap",TRUE), 0)</f>
        <v>781530918</v>
      </c>
      <c r="I60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05" s="5" cm="1">
        <f t="array" ref="J605">IFERROR(_FV(Concept_combined[[#This Row],[Asset Name]],"Shares outstanding",TRUE), 0)</f>
        <v>39352010</v>
      </c>
      <c r="K605" s="4" cm="1">
        <f t="array" ref="K605">IFERROR(_FV(Concept_combined[[#This Row],[Asset Name]],"P/E",TRUE), "")</f>
        <v>0</v>
      </c>
      <c r="L605" t="str" cm="1">
        <f t="array" ref="L60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05" s="4" cm="1">
        <f t="array" ref="M605">IFERROR(_FV(Concept_combined[[#This Row],[Asset Name]],"Beta"), "")</f>
        <v>1.4781</v>
      </c>
    </row>
    <row r="606" spans="1:13" x14ac:dyDescent="0.2">
      <c r="A606" t="s">
        <v>1604</v>
      </c>
      <c r="B606" t="s">
        <v>2752</v>
      </c>
      <c r="C606" t="s">
        <v>961</v>
      </c>
      <c r="D606" t="e" vm="601">
        <v>#VALUE!</v>
      </c>
      <c r="E606" t="str" cm="1">
        <f t="array" ref="E606">IFERROR(_FV(Concept_combined[[#This Row],[Asset Name]],"Industry"), "Undefined")</f>
        <v>Oil &amp; Gas</v>
      </c>
      <c r="F606" s="6" cm="1">
        <f t="array" ref="F606">IFERROR(_FV(Concept_combined[[#This Row],[Asset Name]],"Price"), 0)</f>
        <v>6.44</v>
      </c>
      <c r="G606" s="5" cm="1">
        <f t="array" ref="G606">IFERROR(_FV(Concept_combined[[#This Row],[Asset Name]],"Volume"), 0)</f>
        <v>2001</v>
      </c>
      <c r="H606" s="7" cm="1">
        <f t="array" ref="H606">IFERROR(_FV(Concept_combined[[#This Row],[Asset Name]],"Market cap",TRUE), 0)</f>
        <v>830224100</v>
      </c>
      <c r="I60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06" s="5" cm="1">
        <f t="array" ref="J606">IFERROR(_FV(Concept_combined[[#This Row],[Asset Name]],"Shares outstanding",TRUE), 0)</f>
        <v>130744000</v>
      </c>
      <c r="K606" s="4" cm="1">
        <f t="array" ref="K606">IFERROR(_FV(Concept_combined[[#This Row],[Asset Name]],"P/E",TRUE), "")</f>
        <v>14.098100000000001</v>
      </c>
      <c r="L606" t="str" cm="1">
        <f t="array" ref="L60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06" s="4" cm="1">
        <f t="array" ref="M606">IFERROR(_FV(Concept_combined[[#This Row],[Asset Name]],"Beta"), "")</f>
        <v>0.18010000000000001</v>
      </c>
    </row>
    <row r="607" spans="1:13" x14ac:dyDescent="0.2">
      <c r="A607" t="s">
        <v>1605</v>
      </c>
      <c r="B607" t="s">
        <v>2752</v>
      </c>
      <c r="C607" t="s">
        <v>961</v>
      </c>
      <c r="D607" t="e" vm="602">
        <v>#VALUE!</v>
      </c>
      <c r="E607" t="str" cm="1">
        <f t="array" ref="E607">IFERROR(_FV(Concept_combined[[#This Row],[Asset Name]],"Industry"), "Undefined")</f>
        <v>Residential &amp; Commercial REIT</v>
      </c>
      <c r="F607" s="6" cm="1">
        <f t="array" ref="F607">IFERROR(_FV(Concept_combined[[#This Row],[Asset Name]],"Price"), 0)</f>
        <v>4.51</v>
      </c>
      <c r="G607" s="5" cm="1">
        <f t="array" ref="G607">IFERROR(_FV(Concept_combined[[#This Row],[Asset Name]],"Volume"), 0)</f>
        <v>1563</v>
      </c>
      <c r="H607" s="7" cm="1">
        <f t="array" ref="H607">IFERROR(_FV(Concept_combined[[#This Row],[Asset Name]],"Market cap",TRUE), 0)</f>
        <v>776941759</v>
      </c>
      <c r="I60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07" s="5" cm="1">
        <f t="array" ref="J607">IFERROR(_FV(Concept_combined[[#This Row],[Asset Name]],"Shares outstanding",TRUE), 0)</f>
        <v>172270900</v>
      </c>
      <c r="K607" s="4" t="str" cm="1">
        <f t="array" ref="K607">IFERROR(_FV(Concept_combined[[#This Row],[Asset Name]],"P/E",TRUE), "")</f>
        <v/>
      </c>
      <c r="L607" t="str" cm="1">
        <f t="array" ref="L60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07" s="4" cm="1">
        <f t="array" ref="M607">IFERROR(_FV(Concept_combined[[#This Row],[Asset Name]],"Beta"), "")</f>
        <v>1.3038000000000001</v>
      </c>
    </row>
    <row r="608" spans="1:13" x14ac:dyDescent="0.2">
      <c r="A608" t="s">
        <v>1607</v>
      </c>
      <c r="B608" t="s">
        <v>2752</v>
      </c>
      <c r="C608" t="s">
        <v>961</v>
      </c>
      <c r="D608" t="e" vm="603">
        <v>#VALUE!</v>
      </c>
      <c r="E608" t="str" cm="1">
        <f t="array" ref="E608">IFERROR(_FV(Concept_combined[[#This Row],[Asset Name]],"Industry"), "Undefined")</f>
        <v>Real Estate Operations</v>
      </c>
      <c r="F608" s="6" cm="1">
        <f t="array" ref="F608">IFERROR(_FV(Concept_combined[[#This Row],[Asset Name]],"Price"), 0)</f>
        <v>5.64</v>
      </c>
      <c r="G608" s="5" cm="1">
        <f t="array" ref="G608">IFERROR(_FV(Concept_combined[[#This Row],[Asset Name]],"Volume"), 0)</f>
        <v>12099</v>
      </c>
      <c r="H608" s="7" cm="1">
        <f t="array" ref="H608">IFERROR(_FV(Concept_combined[[#This Row],[Asset Name]],"Market cap",TRUE), 0)</f>
        <v>673815876</v>
      </c>
      <c r="I60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08" s="5" cm="1">
        <f t="array" ref="J608">IFERROR(_FV(Concept_combined[[#This Row],[Asset Name]],"Shares outstanding",TRUE), 0)</f>
        <v>119470900</v>
      </c>
      <c r="K608" s="4" cm="1">
        <f t="array" ref="K608">IFERROR(_FV(Concept_combined[[#This Row],[Asset Name]],"P/E",TRUE), "")</f>
        <v>0</v>
      </c>
      <c r="L608" t="str" cm="1">
        <f t="array" ref="L60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08" s="4" cm="1">
        <f t="array" ref="M608">IFERROR(_FV(Concept_combined[[#This Row],[Asset Name]],"Beta"), "")</f>
        <v>2.6541000000000001</v>
      </c>
    </row>
    <row r="609" spans="1:13" x14ac:dyDescent="0.2">
      <c r="A609" t="s">
        <v>1608</v>
      </c>
      <c r="B609" t="s">
        <v>2752</v>
      </c>
      <c r="C609" t="s">
        <v>961</v>
      </c>
      <c r="D609" t="e" vm="604">
        <v>#VALUE!</v>
      </c>
      <c r="E609" t="str" cm="1">
        <f t="array" ref="E609">IFERROR(_FV(Concept_combined[[#This Row],[Asset Name]],"Industry"), "Undefined")</f>
        <v>Metals &amp; Mining</v>
      </c>
      <c r="F609" s="6" cm="1">
        <f t="array" ref="F609">IFERROR(_FV(Concept_combined[[#This Row],[Asset Name]],"Price"), 0)</f>
        <v>19.260000000000002</v>
      </c>
      <c r="G609" s="5" cm="1">
        <f t="array" ref="G609">IFERROR(_FV(Concept_combined[[#This Row],[Asset Name]],"Volume"), 0)</f>
        <v>323378</v>
      </c>
      <c r="H609" s="7" cm="1">
        <f t="array" ref="H609">IFERROR(_FV(Concept_combined[[#This Row],[Asset Name]],"Market cap",TRUE), 0)</f>
        <v>661306737</v>
      </c>
      <c r="I60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09" s="5" cm="1">
        <f t="array" ref="J609">IFERROR(_FV(Concept_combined[[#This Row],[Asset Name]],"Shares outstanding",TRUE), 0)</f>
        <v>34335760</v>
      </c>
      <c r="K609" s="4" cm="1">
        <f t="array" ref="K609">IFERROR(_FV(Concept_combined[[#This Row],[Asset Name]],"P/E",TRUE), "")</f>
        <v>7.4542000000000002</v>
      </c>
      <c r="L609" t="str" cm="1">
        <f t="array" ref="L60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09" s="4" cm="1">
        <f t="array" ref="M609">IFERROR(_FV(Concept_combined[[#This Row],[Asset Name]],"Beta"), "")</f>
        <v>1.6102000000000001</v>
      </c>
    </row>
    <row r="610" spans="1:13" x14ac:dyDescent="0.2">
      <c r="A610" t="s">
        <v>1609</v>
      </c>
      <c r="B610" t="s">
        <v>2752</v>
      </c>
      <c r="C610" t="s">
        <v>961</v>
      </c>
      <c r="D610" t="e" vm="605">
        <v>#VALUE!</v>
      </c>
      <c r="E610" t="str" cm="1">
        <f t="array" ref="E610">IFERROR(_FV(Concept_combined[[#This Row],[Asset Name]],"Industry"), "Undefined")</f>
        <v>Biotechnology &amp; Medical Research</v>
      </c>
      <c r="F610" s="6" cm="1">
        <f t="array" ref="F610">IFERROR(_FV(Concept_combined[[#This Row],[Asset Name]],"Price"), 0)</f>
        <v>12.83</v>
      </c>
      <c r="G610" s="5" cm="1">
        <f t="array" ref="G610">IFERROR(_FV(Concept_combined[[#This Row],[Asset Name]],"Volume"), 0)</f>
        <v>2</v>
      </c>
      <c r="H610" s="7" cm="1">
        <f t="array" ref="H610">IFERROR(_FV(Concept_combined[[#This Row],[Asset Name]],"Market cap",TRUE), 0)</f>
        <v>668697803</v>
      </c>
      <c r="I61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10" s="5" cm="1">
        <f t="array" ref="J610">IFERROR(_FV(Concept_combined[[#This Row],[Asset Name]],"Shares outstanding",TRUE), 0)</f>
        <v>52119860</v>
      </c>
      <c r="K610" s="4" cm="1">
        <f t="array" ref="K610">IFERROR(_FV(Concept_combined[[#This Row],[Asset Name]],"P/E",TRUE), "")</f>
        <v>0</v>
      </c>
      <c r="L610" t="str" cm="1">
        <f t="array" ref="L61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10" s="4" cm="1">
        <f t="array" ref="M610">IFERROR(_FV(Concept_combined[[#This Row],[Asset Name]],"Beta"), "")</f>
        <v>0.86470000000000002</v>
      </c>
    </row>
    <row r="611" spans="1:13" x14ac:dyDescent="0.2">
      <c r="A611" t="s">
        <v>510</v>
      </c>
      <c r="B611" t="s">
        <v>2752</v>
      </c>
      <c r="C611" t="s">
        <v>961</v>
      </c>
      <c r="D611" t="e" vm="606">
        <v>#VALUE!</v>
      </c>
      <c r="E611" t="str" cm="1">
        <f t="array" ref="E611">IFERROR(_FV(Concept_combined[[#This Row],[Asset Name]],"Industry"), "Undefined")</f>
        <v>Machinery, Equipment &amp; Components</v>
      </c>
      <c r="F611" s="6" cm="1">
        <f t="array" ref="F611">IFERROR(_FV(Concept_combined[[#This Row],[Asset Name]],"Price"), 0)</f>
        <v>44.89</v>
      </c>
      <c r="G611" s="5" cm="1">
        <f t="array" ref="G611">IFERROR(_FV(Concept_combined[[#This Row],[Asset Name]],"Volume"), 0)</f>
        <v>63698</v>
      </c>
      <c r="H611" s="7" cm="1">
        <f t="array" ref="H611">IFERROR(_FV(Concept_combined[[#This Row],[Asset Name]],"Market cap",TRUE), 0)</f>
        <v>715021835</v>
      </c>
      <c r="I61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11" s="5" cm="1">
        <f t="array" ref="J611">IFERROR(_FV(Concept_combined[[#This Row],[Asset Name]],"Shares outstanding",TRUE), 0)</f>
        <v>15928310</v>
      </c>
      <c r="K611" s="4" cm="1">
        <f t="array" ref="K611">IFERROR(_FV(Concept_combined[[#This Row],[Asset Name]],"P/E",TRUE), "")</f>
        <v>12.488200000000001</v>
      </c>
      <c r="L611" t="str" cm="1">
        <f t="array" ref="L61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11" s="4" cm="1">
        <f t="array" ref="M611">IFERROR(_FV(Concept_combined[[#This Row],[Asset Name]],"Beta"), "")</f>
        <v>1.6053999999999999</v>
      </c>
    </row>
    <row r="612" spans="1:13" x14ac:dyDescent="0.2">
      <c r="A612" t="s">
        <v>1610</v>
      </c>
      <c r="B612" t="s">
        <v>2752</v>
      </c>
      <c r="C612" t="s">
        <v>961</v>
      </c>
      <c r="D612" t="e" vm="607">
        <v>#VALUE!</v>
      </c>
      <c r="E612" t="str" cm="1">
        <f t="array" ref="E612">IFERROR(_FV(Concept_combined[[#This Row],[Asset Name]],"Industry"), "Undefined")</f>
        <v>Biotechnology &amp; Medical Research</v>
      </c>
      <c r="F612" s="6" cm="1">
        <f t="array" ref="F612">IFERROR(_FV(Concept_combined[[#This Row],[Asset Name]],"Price"), 0)</f>
        <v>12.16</v>
      </c>
      <c r="G612" s="5" cm="1">
        <f t="array" ref="G612">IFERROR(_FV(Concept_combined[[#This Row],[Asset Name]],"Volume"), 0)</f>
        <v>3</v>
      </c>
      <c r="H612" s="7" cm="1">
        <f t="array" ref="H612">IFERROR(_FV(Concept_combined[[#This Row],[Asset Name]],"Market cap",TRUE), 0)</f>
        <v>776081235</v>
      </c>
      <c r="I61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12" s="5" cm="1">
        <f t="array" ref="J612">IFERROR(_FV(Concept_combined[[#This Row],[Asset Name]],"Shares outstanding",TRUE), 0)</f>
        <v>63822470</v>
      </c>
      <c r="K612" s="4" cm="1">
        <f t="array" ref="K612">IFERROR(_FV(Concept_combined[[#This Row],[Asset Name]],"P/E",TRUE), "")</f>
        <v>0</v>
      </c>
      <c r="L612" t="str" cm="1">
        <f t="array" ref="L61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12" s="4" cm="1">
        <f t="array" ref="M612">IFERROR(_FV(Concept_combined[[#This Row],[Asset Name]],"Beta"), "")</f>
        <v>1.1518999999999999</v>
      </c>
    </row>
    <row r="613" spans="1:13" x14ac:dyDescent="0.2">
      <c r="A613" t="s">
        <v>1611</v>
      </c>
      <c r="B613" t="s">
        <v>2752</v>
      </c>
      <c r="C613" t="s">
        <v>961</v>
      </c>
      <c r="D613" t="e" vm="608">
        <v>#VALUE!</v>
      </c>
      <c r="E613" t="str" cm="1">
        <f t="array" ref="E613">IFERROR(_FV(Concept_combined[[#This Row],[Asset Name]],"Industry"), "Undefined")</f>
        <v>Machinery, Equipment &amp; Components</v>
      </c>
      <c r="F613" s="6" cm="1">
        <f t="array" ref="F613">IFERROR(_FV(Concept_combined[[#This Row],[Asset Name]],"Price"), 0)</f>
        <v>12.79</v>
      </c>
      <c r="G613" s="5" cm="1">
        <f t="array" ref="G613">IFERROR(_FV(Concept_combined[[#This Row],[Asset Name]],"Volume"), 0)</f>
        <v>1</v>
      </c>
      <c r="H613" s="7" cm="1">
        <f t="array" ref="H613">IFERROR(_FV(Concept_combined[[#This Row],[Asset Name]],"Market cap",TRUE), 0)</f>
        <v>733252618</v>
      </c>
      <c r="I61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13" s="5" cm="1">
        <f t="array" ref="J613">IFERROR(_FV(Concept_combined[[#This Row],[Asset Name]],"Shares outstanding",TRUE), 0)</f>
        <v>57330150</v>
      </c>
      <c r="K613" s="4" cm="1">
        <f t="array" ref="K613">IFERROR(_FV(Concept_combined[[#This Row],[Asset Name]],"P/E",TRUE), "")</f>
        <v>38.088099999999997</v>
      </c>
      <c r="L613" t="str" cm="1">
        <f t="array" ref="L61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613" s="4" cm="1">
        <f t="array" ref="M613">IFERROR(_FV(Concept_combined[[#This Row],[Asset Name]],"Beta"), "")</f>
        <v>1.2398</v>
      </c>
    </row>
    <row r="614" spans="1:13" x14ac:dyDescent="0.2">
      <c r="A614" t="s">
        <v>1612</v>
      </c>
      <c r="B614" t="s">
        <v>2752</v>
      </c>
      <c r="C614" t="s">
        <v>961</v>
      </c>
      <c r="D614" t="e" vm="609">
        <v>#VALUE!</v>
      </c>
      <c r="E614" t="str" cm="1">
        <f t="array" ref="E614">IFERROR(_FV(Concept_combined[[#This Row],[Asset Name]],"Industry"), "Undefined")</f>
        <v>Machinery, Equipment &amp; Components</v>
      </c>
      <c r="F614" s="6" cm="1">
        <f t="array" ref="F614">IFERROR(_FV(Concept_combined[[#This Row],[Asset Name]],"Price"), 0)</f>
        <v>1.43</v>
      </c>
      <c r="G614" s="5" cm="1">
        <f t="array" ref="G614">IFERROR(_FV(Concept_combined[[#This Row],[Asset Name]],"Volume"), 0)</f>
        <v>58130</v>
      </c>
      <c r="H614" s="7" cm="1">
        <f t="array" ref="H614">IFERROR(_FV(Concept_combined[[#This Row],[Asset Name]],"Market cap",TRUE), 0)</f>
        <v>608184291</v>
      </c>
      <c r="I61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14" s="5" cm="1">
        <f t="array" ref="J614">IFERROR(_FV(Concept_combined[[#This Row],[Asset Name]],"Shares outstanding",TRUE), 0)</f>
        <v>425303700</v>
      </c>
      <c r="K614" s="4" t="str" cm="1">
        <f t="array" ref="K614">IFERROR(_FV(Concept_combined[[#This Row],[Asset Name]],"P/E",TRUE), "")</f>
        <v/>
      </c>
      <c r="L614" t="str" cm="1">
        <f t="array" ref="L61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14" s="4" cm="1">
        <f t="array" ref="M614">IFERROR(_FV(Concept_combined[[#This Row],[Asset Name]],"Beta"), "")</f>
        <v>1.7133</v>
      </c>
    </row>
    <row r="615" spans="1:13" x14ac:dyDescent="0.2">
      <c r="A615" t="s">
        <v>513</v>
      </c>
      <c r="B615" t="s">
        <v>2752</v>
      </c>
      <c r="C615" t="s">
        <v>961</v>
      </c>
      <c r="D615" t="e" vm="610">
        <v>#VALUE!</v>
      </c>
      <c r="E615" t="str" cm="1">
        <f t="array" ref="E615">IFERROR(_FV(Concept_combined[[#This Row],[Asset Name]],"Industry"), "Undefined")</f>
        <v>Electrical Utilities &amp; IPPs</v>
      </c>
      <c r="F615" s="6" cm="1">
        <f t="array" ref="F615">IFERROR(_FV(Concept_combined[[#This Row],[Asset Name]],"Price"), 0)</f>
        <v>5.18</v>
      </c>
      <c r="G615" s="5" cm="1">
        <f t="array" ref="G615">IFERROR(_FV(Concept_combined[[#This Row],[Asset Name]],"Volume"), 0)</f>
        <v>220855</v>
      </c>
      <c r="H615" s="7" cm="1">
        <f t="array" ref="H615">IFERROR(_FV(Concept_combined[[#This Row],[Asset Name]],"Market cap",TRUE), 0)</f>
        <v>744357194</v>
      </c>
      <c r="I61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15" s="5" cm="1">
        <f t="array" ref="J615">IFERROR(_FV(Concept_combined[[#This Row],[Asset Name]],"Shares outstanding",TRUE), 0)</f>
        <v>143698300</v>
      </c>
      <c r="K615" s="4" cm="1">
        <f t="array" ref="K615">IFERROR(_FV(Concept_combined[[#This Row],[Asset Name]],"P/E",TRUE), "")</f>
        <v>35.825400000000002</v>
      </c>
      <c r="L615" t="str" cm="1">
        <f t="array" ref="L61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615" s="4" cm="1">
        <f t="array" ref="M615">IFERROR(_FV(Concept_combined[[#This Row],[Asset Name]],"Beta"), "")</f>
        <v>-0.18229999999999999</v>
      </c>
    </row>
    <row r="616" spans="1:13" x14ac:dyDescent="0.2">
      <c r="A616" t="s">
        <v>1614</v>
      </c>
      <c r="B616" t="s">
        <v>2752</v>
      </c>
      <c r="C616" t="s">
        <v>961</v>
      </c>
      <c r="D616" t="e" vm="611">
        <v>#VALUE!</v>
      </c>
      <c r="E616" t="str" cm="1">
        <f t="array" ref="E616">IFERROR(_FV(Concept_combined[[#This Row],[Asset Name]],"Industry"), "Undefined")</f>
        <v>Healthcare Equipment &amp; Supplies</v>
      </c>
      <c r="F616" s="6" cm="1">
        <f t="array" ref="F616">IFERROR(_FV(Concept_combined[[#This Row],[Asset Name]],"Price"), 0)</f>
        <v>11.41</v>
      </c>
      <c r="G616" s="5" cm="1">
        <f t="array" ref="G616">IFERROR(_FV(Concept_combined[[#This Row],[Asset Name]],"Volume"), 0)</f>
        <v>170609</v>
      </c>
      <c r="H616" s="7" cm="1">
        <f t="array" ref="H616">IFERROR(_FV(Concept_combined[[#This Row],[Asset Name]],"Market cap",TRUE), 0)</f>
        <v>630121015</v>
      </c>
      <c r="I61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16" s="5" cm="1">
        <f t="array" ref="J616">IFERROR(_FV(Concept_combined[[#This Row],[Asset Name]],"Shares outstanding",TRUE), 0)</f>
        <v>55225330</v>
      </c>
      <c r="K616" s="4" cm="1">
        <f t="array" ref="K616">IFERROR(_FV(Concept_combined[[#This Row],[Asset Name]],"P/E",TRUE), "")</f>
        <v>0</v>
      </c>
      <c r="L616" t="str" cm="1">
        <f t="array" ref="L61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16" s="4" cm="1">
        <f t="array" ref="M616">IFERROR(_FV(Concept_combined[[#This Row],[Asset Name]],"Beta"), "")</f>
        <v>1.7578</v>
      </c>
    </row>
    <row r="617" spans="1:13" x14ac:dyDescent="0.2">
      <c r="A617" t="s">
        <v>1615</v>
      </c>
      <c r="B617" t="s">
        <v>2752</v>
      </c>
      <c r="C617" t="s">
        <v>961</v>
      </c>
      <c r="D617" t="e" vm="612">
        <v>#VALUE!</v>
      </c>
      <c r="E617" t="str" cm="1">
        <f t="array" ref="E617">IFERROR(_FV(Concept_combined[[#This Row],[Asset Name]],"Industry"), "Undefined")</f>
        <v>Leisure Products</v>
      </c>
      <c r="F617" s="6" cm="1">
        <f t="array" ref="F617">IFERROR(_FV(Concept_combined[[#This Row],[Asset Name]],"Price"), 0)</f>
        <v>41.27</v>
      </c>
      <c r="G617" s="5" cm="1">
        <f t="array" ref="G617">IFERROR(_FV(Concept_combined[[#This Row],[Asset Name]],"Volume"), 0)</f>
        <v>128999</v>
      </c>
      <c r="H617" s="7" cm="1">
        <f t="array" ref="H617">IFERROR(_FV(Concept_combined[[#This Row],[Asset Name]],"Market cap",TRUE), 0)</f>
        <v>718147524</v>
      </c>
      <c r="I61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17" s="5" cm="1">
        <f t="array" ref="J617">IFERROR(_FV(Concept_combined[[#This Row],[Asset Name]],"Shares outstanding",TRUE), 0)</f>
        <v>17401200</v>
      </c>
      <c r="K617" s="4" cm="1">
        <f t="array" ref="K617">IFERROR(_FV(Concept_combined[[#This Row],[Asset Name]],"P/E",TRUE), "")</f>
        <v>17.927700000000002</v>
      </c>
      <c r="L617" t="str" cm="1">
        <f t="array" ref="L61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17" s="4" cm="1">
        <f t="array" ref="M617">IFERROR(_FV(Concept_combined[[#This Row],[Asset Name]],"Beta"), "")</f>
        <v>0.21329999999999999</v>
      </c>
    </row>
    <row r="618" spans="1:13" x14ac:dyDescent="0.2">
      <c r="A618" t="s">
        <v>1616</v>
      </c>
      <c r="B618" t="s">
        <v>2752</v>
      </c>
      <c r="C618" t="s">
        <v>961</v>
      </c>
      <c r="D618" t="e" vm="613">
        <v>#VALUE!</v>
      </c>
      <c r="E618" t="str" cm="1">
        <f t="array" ref="E618">IFERROR(_FV(Concept_combined[[#This Row],[Asset Name]],"Industry"), "Undefined")</f>
        <v>Food &amp; Tobacco</v>
      </c>
      <c r="F618" s="6" cm="1">
        <f t="array" ref="F618">IFERROR(_FV(Concept_combined[[#This Row],[Asset Name]],"Price"), 0)</f>
        <v>7.91</v>
      </c>
      <c r="G618" s="5" cm="1">
        <f t="array" ref="G618">IFERROR(_FV(Concept_combined[[#This Row],[Asset Name]],"Volume"), 0)</f>
        <v>126</v>
      </c>
      <c r="H618" s="7" cm="1">
        <f t="array" ref="H618">IFERROR(_FV(Concept_combined[[#This Row],[Asset Name]],"Market cap",TRUE), 0)</f>
        <v>625294359</v>
      </c>
      <c r="I61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18" s="5" cm="1">
        <f t="array" ref="J618">IFERROR(_FV(Concept_combined[[#This Row],[Asset Name]],"Shares outstanding",TRUE), 0)</f>
        <v>79051120</v>
      </c>
      <c r="K618" s="4" t="str" cm="1">
        <f t="array" ref="K618">IFERROR(_FV(Concept_combined[[#This Row],[Asset Name]],"P/E",TRUE), "")</f>
        <v/>
      </c>
      <c r="L618" t="str" cm="1">
        <f t="array" ref="L61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18" s="4" cm="1">
        <f t="array" ref="M618">IFERROR(_FV(Concept_combined[[#This Row],[Asset Name]],"Beta"), "")</f>
        <v>0.65920000000000001</v>
      </c>
    </row>
    <row r="619" spans="1:13" x14ac:dyDescent="0.2">
      <c r="A619" t="s">
        <v>1617</v>
      </c>
      <c r="B619" t="s">
        <v>2752</v>
      </c>
      <c r="C619" t="s">
        <v>961</v>
      </c>
      <c r="D619" t="e" vm="614">
        <v>#VALUE!</v>
      </c>
      <c r="E619" t="str" cm="1">
        <f t="array" ref="E619">IFERROR(_FV(Concept_combined[[#This Row],[Asset Name]],"Industry"), "Undefined")</f>
        <v>Leisure Products</v>
      </c>
      <c r="F619" s="6" cm="1">
        <f t="array" ref="F619">IFERROR(_FV(Concept_combined[[#This Row],[Asset Name]],"Price"), 0)</f>
        <v>33.090000000000003</v>
      </c>
      <c r="G619" s="5" cm="1">
        <f t="array" ref="G619">IFERROR(_FV(Concept_combined[[#This Row],[Asset Name]],"Volume"), 0)</f>
        <v>40</v>
      </c>
      <c r="H619" s="7" cm="1">
        <f t="array" ref="H619">IFERROR(_FV(Concept_combined[[#This Row],[Asset Name]],"Market cap",TRUE), 0)</f>
        <v>676346694</v>
      </c>
      <c r="I61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19" s="5" cm="1">
        <f t="array" ref="J619">IFERROR(_FV(Concept_combined[[#This Row],[Asset Name]],"Shares outstanding",TRUE), 0)</f>
        <v>20439610</v>
      </c>
      <c r="K619" s="4" cm="1">
        <f t="array" ref="K619">IFERROR(_FV(Concept_combined[[#This Row],[Asset Name]],"P/E",TRUE), "")</f>
        <v>0</v>
      </c>
      <c r="L619" t="str" cm="1">
        <f t="array" ref="L61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19" s="4" cm="1">
        <f t="array" ref="M619">IFERROR(_FV(Concept_combined[[#This Row],[Asset Name]],"Beta"), "")</f>
        <v>1.3986000000000001</v>
      </c>
    </row>
    <row r="620" spans="1:13" x14ac:dyDescent="0.2">
      <c r="A620" t="s">
        <v>1618</v>
      </c>
      <c r="B620" t="s">
        <v>2752</v>
      </c>
      <c r="C620" t="s">
        <v>961</v>
      </c>
      <c r="D620" t="e" vm="615">
        <v>#VALUE!</v>
      </c>
      <c r="E620" t="str" cm="1">
        <f t="array" ref="E620">IFERROR(_FV(Concept_combined[[#This Row],[Asset Name]],"Industry"), "Undefined")</f>
        <v>Leisure Products</v>
      </c>
      <c r="F620" s="6" cm="1">
        <f t="array" ref="F620">IFERROR(_FV(Concept_combined[[#This Row],[Asset Name]],"Price"), 0)</f>
        <v>14.06</v>
      </c>
      <c r="G620" s="5" cm="1">
        <f t="array" ref="G620">IFERROR(_FV(Concept_combined[[#This Row],[Asset Name]],"Volume"), 0)</f>
        <v>131</v>
      </c>
      <c r="H620" s="7" cm="1">
        <f t="array" ref="H620">IFERROR(_FV(Concept_combined[[#This Row],[Asset Name]],"Market cap",TRUE), 0)</f>
        <v>640566570</v>
      </c>
      <c r="I62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20" s="5" cm="1">
        <f t="array" ref="J620">IFERROR(_FV(Concept_combined[[#This Row],[Asset Name]],"Shares outstanding",TRUE), 0)</f>
        <v>45559500</v>
      </c>
      <c r="K620" s="4" cm="1">
        <f t="array" ref="K620">IFERROR(_FV(Concept_combined[[#This Row],[Asset Name]],"P/E",TRUE), "")</f>
        <v>16.365400000000001</v>
      </c>
      <c r="L620" t="str" cm="1">
        <f t="array" ref="L62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20" s="4" cm="1">
        <f t="array" ref="M620">IFERROR(_FV(Concept_combined[[#This Row],[Asset Name]],"Beta"), "")</f>
        <v>1.1051</v>
      </c>
    </row>
    <row r="621" spans="1:13" x14ac:dyDescent="0.2">
      <c r="A621" t="s">
        <v>1619</v>
      </c>
      <c r="B621" t="s">
        <v>2752</v>
      </c>
      <c r="C621" t="s">
        <v>961</v>
      </c>
      <c r="D621" t="e" vm="616">
        <v>#VALUE!</v>
      </c>
      <c r="E621" t="str" cm="1">
        <f t="array" ref="E621">IFERROR(_FV(Concept_combined[[#This Row],[Asset Name]],"Industry"), "Undefined")</f>
        <v>Leisure Products</v>
      </c>
      <c r="F621" s="6" cm="1">
        <f t="array" ref="F621">IFERROR(_FV(Concept_combined[[#This Row],[Asset Name]],"Price"), 0)</f>
        <v>30.91</v>
      </c>
      <c r="G621" s="5" cm="1">
        <f t="array" ref="G621">IFERROR(_FV(Concept_combined[[#This Row],[Asset Name]],"Volume"), 0)</f>
        <v>247077</v>
      </c>
      <c r="H621" s="7" cm="1">
        <f t="array" ref="H621">IFERROR(_FV(Concept_combined[[#This Row],[Asset Name]],"Market cap",TRUE), 0)</f>
        <v>689337510</v>
      </c>
      <c r="I62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21" s="5" cm="1">
        <f t="array" ref="J621">IFERROR(_FV(Concept_combined[[#This Row],[Asset Name]],"Shares outstanding",TRUE), 0)</f>
        <v>22301440</v>
      </c>
      <c r="K621" s="4" cm="1">
        <f t="array" ref="K621">IFERROR(_FV(Concept_combined[[#This Row],[Asset Name]],"P/E",TRUE), "")</f>
        <v>11.217000000000001</v>
      </c>
      <c r="L621" t="str" cm="1">
        <f t="array" ref="L62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21" s="4" cm="1">
        <f t="array" ref="M621">IFERROR(_FV(Concept_combined[[#This Row],[Asset Name]],"Beta"), "")</f>
        <v>1.8394999999999999</v>
      </c>
    </row>
    <row r="622" spans="1:13" x14ac:dyDescent="0.2">
      <c r="A622" t="s">
        <v>518</v>
      </c>
      <c r="B622" t="s">
        <v>2752</v>
      </c>
      <c r="C622" t="s">
        <v>961</v>
      </c>
      <c r="D622" t="e" vm="617">
        <v>#VALUE!</v>
      </c>
      <c r="E622" t="str" cm="1">
        <f t="array" ref="E622">IFERROR(_FV(Concept_combined[[#This Row],[Asset Name]],"Industry"), "Undefined")</f>
        <v>Healthcare Equipment &amp; Supplies</v>
      </c>
      <c r="F622" s="6" cm="1">
        <f t="array" ref="F622">IFERROR(_FV(Concept_combined[[#This Row],[Asset Name]],"Price"), 0)</f>
        <v>29.1</v>
      </c>
      <c r="G622" s="5" cm="1">
        <f t="array" ref="G622">IFERROR(_FV(Concept_combined[[#This Row],[Asset Name]],"Volume"), 0)</f>
        <v>71848</v>
      </c>
      <c r="H622" s="7" cm="1">
        <f t="array" ref="H622">IFERROR(_FV(Concept_combined[[#This Row],[Asset Name]],"Market cap",TRUE), 0)</f>
        <v>693420408</v>
      </c>
      <c r="I62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22" s="5" cm="1">
        <f t="array" ref="J622">IFERROR(_FV(Concept_combined[[#This Row],[Asset Name]],"Shares outstanding",TRUE), 0)</f>
        <v>23828880</v>
      </c>
      <c r="K622" s="4" cm="1">
        <f t="array" ref="K622">IFERROR(_FV(Concept_combined[[#This Row],[Asset Name]],"P/E",TRUE), "")</f>
        <v>0</v>
      </c>
      <c r="L622" t="str" cm="1">
        <f t="array" ref="L62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22" s="4" cm="1">
        <f t="array" ref="M622">IFERROR(_FV(Concept_combined[[#This Row],[Asset Name]],"Beta"), "")</f>
        <v>1.1877</v>
      </c>
    </row>
    <row r="623" spans="1:13" x14ac:dyDescent="0.2">
      <c r="A623" t="s">
        <v>2756</v>
      </c>
      <c r="B623" t="s">
        <v>2752</v>
      </c>
      <c r="C623" t="s">
        <v>961</v>
      </c>
      <c r="D623" t="e" vm="618">
        <v>#VALUE!</v>
      </c>
      <c r="E623" t="str" cm="1">
        <f t="array" ref="E623">IFERROR(_FV(Concept_combined[[#This Row],[Asset Name]],"Industry"), "Undefined")</f>
        <v>Software &amp; IT Services</v>
      </c>
      <c r="F623" s="6" cm="1">
        <f t="array" ref="F623">IFERROR(_FV(Concept_combined[[#This Row],[Asset Name]],"Price"), 0)</f>
        <v>11.66</v>
      </c>
      <c r="G623" s="5" cm="1">
        <f t="array" ref="G623">IFERROR(_FV(Concept_combined[[#This Row],[Asset Name]],"Volume"), 0)</f>
        <v>355361</v>
      </c>
      <c r="H623" s="7" cm="1">
        <f t="array" ref="H623">IFERROR(_FV(Concept_combined[[#This Row],[Asset Name]],"Market cap",TRUE), 0)</f>
        <v>569004618</v>
      </c>
      <c r="I62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23" s="5" cm="1">
        <f t="array" ref="J623">IFERROR(_FV(Concept_combined[[#This Row],[Asset Name]],"Shares outstanding",TRUE), 0)</f>
        <v>48799710</v>
      </c>
      <c r="K623" s="4" cm="1">
        <f t="array" ref="K623">IFERROR(_FV(Concept_combined[[#This Row],[Asset Name]],"P/E",TRUE), "")</f>
        <v>0</v>
      </c>
      <c r="L623" t="str" cm="1">
        <f t="array" ref="L62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23" s="4" cm="1">
        <f t="array" ref="M623">IFERROR(_FV(Concept_combined[[#This Row],[Asset Name]],"Beta"), "")</f>
        <v>1.26</v>
      </c>
    </row>
    <row r="624" spans="1:13" x14ac:dyDescent="0.2">
      <c r="A624" t="s">
        <v>1620</v>
      </c>
      <c r="B624" t="s">
        <v>2752</v>
      </c>
      <c r="C624" t="s">
        <v>961</v>
      </c>
      <c r="D624" t="e" vm="619">
        <v>#VALUE!</v>
      </c>
      <c r="E624" t="str" cm="1">
        <f t="array" ref="E624">IFERROR(_FV(Concept_combined[[#This Row],[Asset Name]],"Industry"), "Undefined")</f>
        <v>Software &amp; IT Services</v>
      </c>
      <c r="F624" s="6" cm="1">
        <f t="array" ref="F624">IFERROR(_FV(Concept_combined[[#This Row],[Asset Name]],"Price"), 0)</f>
        <v>3.38</v>
      </c>
      <c r="G624" s="5" cm="1">
        <f t="array" ref="G624">IFERROR(_FV(Concept_combined[[#This Row],[Asset Name]],"Volume"), 0)</f>
        <v>10</v>
      </c>
      <c r="H624" s="7" cm="1">
        <f t="array" ref="H624">IFERROR(_FV(Concept_combined[[#This Row],[Asset Name]],"Market cap",TRUE), 0)</f>
        <v>691492230</v>
      </c>
      <c r="I62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24" s="5" cm="1">
        <f t="array" ref="J624">IFERROR(_FV(Concept_combined[[#This Row],[Asset Name]],"Shares outstanding",TRUE), 0)</f>
        <v>204583500</v>
      </c>
      <c r="K624" s="4" cm="1">
        <f t="array" ref="K624">IFERROR(_FV(Concept_combined[[#This Row],[Asset Name]],"P/E",TRUE), "")</f>
        <v>0</v>
      </c>
      <c r="L624" t="str" cm="1">
        <f t="array" ref="L62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24" s="4" cm="1">
        <f t="array" ref="M624">IFERROR(_FV(Concept_combined[[#This Row],[Asset Name]],"Beta"), "")</f>
        <v>1.5198</v>
      </c>
    </row>
    <row r="625" spans="1:13" x14ac:dyDescent="0.2">
      <c r="A625" t="s">
        <v>1621</v>
      </c>
      <c r="B625" t="s">
        <v>2752</v>
      </c>
      <c r="C625" t="s">
        <v>961</v>
      </c>
      <c r="D625" t="e" vm="620">
        <v>#VALUE!</v>
      </c>
      <c r="E625" t="str" cm="1">
        <f t="array" ref="E625">IFERROR(_FV(Concept_combined[[#This Row],[Asset Name]],"Industry"), "Undefined")</f>
        <v>Biotechnology &amp; Medical Research</v>
      </c>
      <c r="F625" s="6" cm="1">
        <f t="array" ref="F625">IFERROR(_FV(Concept_combined[[#This Row],[Asset Name]],"Price"), 0)</f>
        <v>5.22</v>
      </c>
      <c r="G625" s="5" cm="1">
        <f t="array" ref="G625">IFERROR(_FV(Concept_combined[[#This Row],[Asset Name]],"Volume"), 0)</f>
        <v>1360</v>
      </c>
      <c r="H625" s="7" cm="1">
        <f t="array" ref="H625">IFERROR(_FV(Concept_combined[[#This Row],[Asset Name]],"Market cap",TRUE), 0)</f>
        <v>639320022</v>
      </c>
      <c r="I62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25" s="5" cm="1">
        <f t="array" ref="J625">IFERROR(_FV(Concept_combined[[#This Row],[Asset Name]],"Shares outstanding",TRUE), 0)</f>
        <v>122475100</v>
      </c>
      <c r="K625" s="4" cm="1">
        <f t="array" ref="K625">IFERROR(_FV(Concept_combined[[#This Row],[Asset Name]],"P/E",TRUE), "")</f>
        <v>0</v>
      </c>
      <c r="L625" t="str" cm="1">
        <f t="array" ref="L62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25" s="4" cm="1">
        <f t="array" ref="M625">IFERROR(_FV(Concept_combined[[#This Row],[Asset Name]],"Beta"), "")</f>
        <v>-1.1297999999999999</v>
      </c>
    </row>
    <row r="626" spans="1:13" x14ac:dyDescent="0.2">
      <c r="A626" t="s">
        <v>1623</v>
      </c>
      <c r="B626" t="s">
        <v>2752</v>
      </c>
      <c r="C626" t="s">
        <v>961</v>
      </c>
      <c r="D626" t="e" vm="621">
        <v>#VALUE!</v>
      </c>
      <c r="E626" t="str" cm="1">
        <f t="array" ref="E626">IFERROR(_FV(Concept_combined[[#This Row],[Asset Name]],"Industry"), "Undefined")</f>
        <v>Pharmaceuticals</v>
      </c>
      <c r="F626" s="6" cm="1">
        <f t="array" ref="F626">IFERROR(_FV(Concept_combined[[#This Row],[Asset Name]],"Price"), 0)</f>
        <v>6.26</v>
      </c>
      <c r="G626" s="5" cm="1">
        <f t="array" ref="G626">IFERROR(_FV(Concept_combined[[#This Row],[Asset Name]],"Volume"), 0)</f>
        <v>8624</v>
      </c>
      <c r="H626" s="7" cm="1">
        <f t="array" ref="H626">IFERROR(_FV(Concept_combined[[#This Row],[Asset Name]],"Market cap",TRUE), 0)</f>
        <v>905738300</v>
      </c>
      <c r="I62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26" s="5" cm="1">
        <f t="array" ref="J626">IFERROR(_FV(Concept_combined[[#This Row],[Asset Name]],"Shares outstanding",TRUE), 0)</f>
        <v>102459100</v>
      </c>
      <c r="K626" s="4" cm="1">
        <f t="array" ref="K626">IFERROR(_FV(Concept_combined[[#This Row],[Asset Name]],"P/E",TRUE), "")</f>
        <v>0</v>
      </c>
      <c r="L626" t="str" cm="1">
        <f t="array" ref="L62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26" s="4" cm="1">
        <f t="array" ref="M626">IFERROR(_FV(Concept_combined[[#This Row],[Asset Name]],"Beta"), "")</f>
        <v>1.7739</v>
      </c>
    </row>
    <row r="627" spans="1:13" x14ac:dyDescent="0.2">
      <c r="A627" t="s">
        <v>1624</v>
      </c>
      <c r="B627" t="s">
        <v>2752</v>
      </c>
      <c r="C627" t="s">
        <v>961</v>
      </c>
      <c r="D627" t="e" vm="622">
        <v>#VALUE!</v>
      </c>
      <c r="E627" t="str" cm="1">
        <f t="array" ref="E627">IFERROR(_FV(Concept_combined[[#This Row],[Asset Name]],"Industry"), "Undefined")</f>
        <v>Machinery, Equipment &amp; Components</v>
      </c>
      <c r="F627" s="6" cm="1">
        <f t="array" ref="F627">IFERROR(_FV(Concept_combined[[#This Row],[Asset Name]],"Price"), 0)</f>
        <v>29.16</v>
      </c>
      <c r="G627" s="5" cm="1">
        <f t="array" ref="G627">IFERROR(_FV(Concept_combined[[#This Row],[Asset Name]],"Volume"), 0)</f>
        <v>3</v>
      </c>
      <c r="H627" s="7" cm="1">
        <f t="array" ref="H627">IFERROR(_FV(Concept_combined[[#This Row],[Asset Name]],"Market cap",TRUE), 0)</f>
        <v>663837022</v>
      </c>
      <c r="I62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27" s="5" cm="1">
        <f t="array" ref="J627">IFERROR(_FV(Concept_combined[[#This Row],[Asset Name]],"Shares outstanding",TRUE), 0)</f>
        <v>22765330</v>
      </c>
      <c r="K627" s="4" cm="1">
        <f t="array" ref="K627">IFERROR(_FV(Concept_combined[[#This Row],[Asset Name]],"P/E",TRUE), "")</f>
        <v>26.8096</v>
      </c>
      <c r="L627" t="str" cm="1">
        <f t="array" ref="L62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627" s="4" cm="1">
        <f t="array" ref="M627">IFERROR(_FV(Concept_combined[[#This Row],[Asset Name]],"Beta"), "")</f>
        <v>1.3012999999999999</v>
      </c>
    </row>
    <row r="628" spans="1:13" x14ac:dyDescent="0.2">
      <c r="A628" t="s">
        <v>1625</v>
      </c>
      <c r="B628" t="s">
        <v>2752</v>
      </c>
      <c r="C628" t="s">
        <v>961</v>
      </c>
      <c r="D628" t="e" vm="623">
        <v>#VALUE!</v>
      </c>
      <c r="E628" t="str" cm="1">
        <f t="array" ref="E628">IFERROR(_FV(Concept_combined[[#This Row],[Asset Name]],"Industry"), "Undefined")</f>
        <v>Household Goods</v>
      </c>
      <c r="F628" s="6" cm="1">
        <f t="array" ref="F628">IFERROR(_FV(Concept_combined[[#This Row],[Asset Name]],"Price"), 0)</f>
        <v>27.62</v>
      </c>
      <c r="G628" s="5" cm="1">
        <f t="array" ref="G628">IFERROR(_FV(Concept_combined[[#This Row],[Asset Name]],"Volume"), 0)</f>
        <v>204933</v>
      </c>
      <c r="H628" s="7" cm="1">
        <f t="array" ref="H628">IFERROR(_FV(Concept_combined[[#This Row],[Asset Name]],"Market cap",TRUE), 0)</f>
        <v>701877230</v>
      </c>
      <c r="I62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28" s="5" cm="1">
        <f t="array" ref="J628">IFERROR(_FV(Concept_combined[[#This Row],[Asset Name]],"Shares outstanding",TRUE), 0)</f>
        <v>25411920</v>
      </c>
      <c r="K628" s="4" cm="1">
        <f t="array" ref="K628">IFERROR(_FV(Concept_combined[[#This Row],[Asset Name]],"P/E",TRUE), "")</f>
        <v>10.064399999999999</v>
      </c>
      <c r="L628" t="str" cm="1">
        <f t="array" ref="L62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28" s="4" cm="1">
        <f t="array" ref="M628">IFERROR(_FV(Concept_combined[[#This Row],[Asset Name]],"Beta"), "")</f>
        <v>1.2806</v>
      </c>
    </row>
    <row r="629" spans="1:13" x14ac:dyDescent="0.2">
      <c r="A629" t="s">
        <v>1626</v>
      </c>
      <c r="B629" t="s">
        <v>2752</v>
      </c>
      <c r="C629" t="s">
        <v>961</v>
      </c>
      <c r="D629" t="e" vm="624">
        <v>#VALUE!</v>
      </c>
      <c r="E629" t="str" cm="1">
        <f t="array" ref="E629">IFERROR(_FV(Concept_combined[[#This Row],[Asset Name]],"Industry"), "Undefined")</f>
        <v>Biotechnology &amp; Medical Research</v>
      </c>
      <c r="F629" s="6" cm="1">
        <f t="array" ref="F629">IFERROR(_FV(Concept_combined[[#This Row],[Asset Name]],"Price"), 0)</f>
        <v>39.270000000000003</v>
      </c>
      <c r="G629" s="5" cm="1">
        <f t="array" ref="G629">IFERROR(_FV(Concept_combined[[#This Row],[Asset Name]],"Volume"), 0)</f>
        <v>2</v>
      </c>
      <c r="H629" s="7" cm="1">
        <f t="array" ref="H629">IFERROR(_FV(Concept_combined[[#This Row],[Asset Name]],"Market cap",TRUE), 0)</f>
        <v>671826840</v>
      </c>
      <c r="I62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29" s="5" cm="1">
        <f t="array" ref="J629">IFERROR(_FV(Concept_combined[[#This Row],[Asset Name]],"Shares outstanding",TRUE), 0)</f>
        <v>17107890</v>
      </c>
      <c r="K629" s="4" cm="1">
        <f t="array" ref="K629">IFERROR(_FV(Concept_combined[[#This Row],[Asset Name]],"P/E",TRUE), "")</f>
        <v>0</v>
      </c>
      <c r="L629" t="str" cm="1">
        <f t="array" ref="L62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29" s="4" cm="1">
        <f t="array" ref="M629">IFERROR(_FV(Concept_combined[[#This Row],[Asset Name]],"Beta"), "")</f>
        <v>2.7566000000000002</v>
      </c>
    </row>
    <row r="630" spans="1:13" x14ac:dyDescent="0.2">
      <c r="A630" t="s">
        <v>1627</v>
      </c>
      <c r="B630" t="s">
        <v>2752</v>
      </c>
      <c r="C630" t="s">
        <v>961</v>
      </c>
      <c r="D630" t="e" vm="625">
        <v>#VALUE!</v>
      </c>
      <c r="E630" t="str" cm="1">
        <f t="array" ref="E630">IFERROR(_FV(Concept_combined[[#This Row],[Asset Name]],"Industry"), "Undefined")</f>
        <v>Biotechnology &amp; Medical Research</v>
      </c>
      <c r="F630" s="6" cm="1">
        <f t="array" ref="F630">IFERROR(_FV(Concept_combined[[#This Row],[Asset Name]],"Price"), 0)</f>
        <v>10.75</v>
      </c>
      <c r="G630" s="5" cm="1">
        <f t="array" ref="G630">IFERROR(_FV(Concept_combined[[#This Row],[Asset Name]],"Volume"), 0)</f>
        <v>1</v>
      </c>
      <c r="H630" s="7" cm="1">
        <f t="array" ref="H630">IFERROR(_FV(Concept_combined[[#This Row],[Asset Name]],"Market cap",TRUE), 0)</f>
        <v>529501677</v>
      </c>
      <c r="I63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30" s="5" cm="1">
        <f t="array" ref="J630">IFERROR(_FV(Concept_combined[[#This Row],[Asset Name]],"Shares outstanding",TRUE), 0)</f>
        <v>49255970</v>
      </c>
      <c r="K630" s="4" cm="1">
        <f t="array" ref="K630">IFERROR(_FV(Concept_combined[[#This Row],[Asset Name]],"P/E",TRUE), "")</f>
        <v>0</v>
      </c>
      <c r="L630" t="str" cm="1">
        <f t="array" ref="L63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30" s="4" cm="1">
        <f t="array" ref="M630">IFERROR(_FV(Concept_combined[[#This Row],[Asset Name]],"Beta"), "")</f>
        <v>1.2654000000000001</v>
      </c>
    </row>
    <row r="631" spans="1:13" x14ac:dyDescent="0.2">
      <c r="A631" t="s">
        <v>1628</v>
      </c>
      <c r="B631" t="s">
        <v>2752</v>
      </c>
      <c r="C631" t="s">
        <v>961</v>
      </c>
      <c r="D631" t="e" vm="626">
        <v>#VALUE!</v>
      </c>
      <c r="E631" t="str" cm="1">
        <f t="array" ref="E631">IFERROR(_FV(Concept_combined[[#This Row],[Asset Name]],"Industry"), "Undefined")</f>
        <v>Passenger Transportation Services</v>
      </c>
      <c r="F631" s="6" cm="1">
        <f t="array" ref="F631">IFERROR(_FV(Concept_combined[[#This Row],[Asset Name]],"Price"), 0)</f>
        <v>12.12</v>
      </c>
      <c r="G631" s="5" cm="1">
        <f t="array" ref="G631">IFERROR(_FV(Concept_combined[[#This Row],[Asset Name]],"Volume"), 0)</f>
        <v>800</v>
      </c>
      <c r="H631" s="7" cm="1">
        <f t="array" ref="H631">IFERROR(_FV(Concept_combined[[#This Row],[Asset Name]],"Market cap",TRUE), 0)</f>
        <v>628408789</v>
      </c>
      <c r="I63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31" s="5" cm="1">
        <f t="array" ref="J631">IFERROR(_FV(Concept_combined[[#This Row],[Asset Name]],"Shares outstanding",TRUE), 0)</f>
        <v>51848910</v>
      </c>
      <c r="K631" s="4" cm="1">
        <f t="array" ref="K631">IFERROR(_FV(Concept_combined[[#This Row],[Asset Name]],"P/E",TRUE), "")</f>
        <v>0</v>
      </c>
      <c r="L631" t="str" cm="1">
        <f t="array" ref="L63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31" s="4" cm="1">
        <f t="array" ref="M631">IFERROR(_FV(Concept_combined[[#This Row],[Asset Name]],"Beta"), "")</f>
        <v>2.3919999999999999</v>
      </c>
    </row>
    <row r="632" spans="1:13" x14ac:dyDescent="0.2">
      <c r="A632" t="s">
        <v>1629</v>
      </c>
      <c r="B632" t="s">
        <v>2752</v>
      </c>
      <c r="C632" t="s">
        <v>961</v>
      </c>
      <c r="D632" t="e" vm="627">
        <v>#VALUE!</v>
      </c>
      <c r="E632" t="str" cm="1">
        <f t="array" ref="E632">IFERROR(_FV(Concept_combined[[#This Row],[Asset Name]],"Industry"), "Undefined")</f>
        <v>Pharmaceuticals</v>
      </c>
      <c r="F632" s="6" cm="1">
        <f t="array" ref="F632">IFERROR(_FV(Concept_combined[[#This Row],[Asset Name]],"Price"), 0)</f>
        <v>16.7</v>
      </c>
      <c r="G632" s="5" cm="1">
        <f t="array" ref="G632">IFERROR(_FV(Concept_combined[[#This Row],[Asset Name]],"Volume"), 0)</f>
        <v>1</v>
      </c>
      <c r="H632" s="7" cm="1">
        <f t="array" ref="H632">IFERROR(_FV(Concept_combined[[#This Row],[Asset Name]],"Market cap",TRUE), 0)</f>
        <v>676410287</v>
      </c>
      <c r="I63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32" s="5" cm="1">
        <f t="array" ref="J632">IFERROR(_FV(Concept_combined[[#This Row],[Asset Name]],"Shares outstanding",TRUE), 0)</f>
        <v>40503610</v>
      </c>
      <c r="K632" s="4" cm="1">
        <f t="array" ref="K632">IFERROR(_FV(Concept_combined[[#This Row],[Asset Name]],"P/E",TRUE), "")</f>
        <v>51.400399999999998</v>
      </c>
      <c r="L632" t="str" cm="1">
        <f t="array" ref="L63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632" s="4" cm="1">
        <f t="array" ref="M632">IFERROR(_FV(Concept_combined[[#This Row],[Asset Name]],"Beta"), "")</f>
        <v>0.57130000000000003</v>
      </c>
    </row>
    <row r="633" spans="1:13" x14ac:dyDescent="0.2">
      <c r="A633" t="s">
        <v>1630</v>
      </c>
      <c r="B633" t="s">
        <v>2752</v>
      </c>
      <c r="C633" t="s">
        <v>961</v>
      </c>
      <c r="D633" t="e" vm="628">
        <v>#VALUE!</v>
      </c>
      <c r="E633" t="str" cm="1">
        <f t="array" ref="E633">IFERROR(_FV(Concept_combined[[#This Row],[Asset Name]],"Industry"), "Undefined")</f>
        <v>Professional &amp; Commercial Services</v>
      </c>
      <c r="F633" s="6" cm="1">
        <f t="array" ref="F633">IFERROR(_FV(Concept_combined[[#This Row],[Asset Name]],"Price"), 0)</f>
        <v>20.38</v>
      </c>
      <c r="G633" s="5" cm="1">
        <f t="array" ref="G633">IFERROR(_FV(Concept_combined[[#This Row],[Asset Name]],"Volume"), 0)</f>
        <v>85967</v>
      </c>
      <c r="H633" s="7" cm="1">
        <f t="array" ref="H633">IFERROR(_FV(Concept_combined[[#This Row],[Asset Name]],"Market cap",TRUE), 0)</f>
        <v>665201977</v>
      </c>
      <c r="I63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33" s="5" cm="1">
        <f t="array" ref="J633">IFERROR(_FV(Concept_combined[[#This Row],[Asset Name]],"Shares outstanding",TRUE), 0)</f>
        <v>32639940</v>
      </c>
      <c r="K633" s="4" cm="1">
        <f t="array" ref="K633">IFERROR(_FV(Concept_combined[[#This Row],[Asset Name]],"P/E",TRUE), "")</f>
        <v>12.148999999999999</v>
      </c>
      <c r="L633" t="str" cm="1">
        <f t="array" ref="L63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33" s="4" cm="1">
        <f t="array" ref="M633">IFERROR(_FV(Concept_combined[[#This Row],[Asset Name]],"Beta"), "")</f>
        <v>0.84030000000000005</v>
      </c>
    </row>
    <row r="634" spans="1:13" x14ac:dyDescent="0.2">
      <c r="A634" t="s">
        <v>1631</v>
      </c>
      <c r="B634" t="s">
        <v>2752</v>
      </c>
      <c r="C634" t="s">
        <v>961</v>
      </c>
      <c r="D634" t="e" vm="629">
        <v>#VALUE!</v>
      </c>
      <c r="E634" t="str" cm="1">
        <f t="array" ref="E634">IFERROR(_FV(Concept_combined[[#This Row],[Asset Name]],"Industry"), "Undefined")</f>
        <v>Insurance</v>
      </c>
      <c r="F634" s="6" cm="1">
        <f t="array" ref="F634">IFERROR(_FV(Concept_combined[[#This Row],[Asset Name]],"Price"), 0)</f>
        <v>8.8000000000000007</v>
      </c>
      <c r="G634" s="5" cm="1">
        <f t="array" ref="G634">IFERROR(_FV(Concept_combined[[#This Row],[Asset Name]],"Volume"), 0)</f>
        <v>93209</v>
      </c>
      <c r="H634" s="7" cm="1">
        <f t="array" ref="H634">IFERROR(_FV(Concept_combined[[#This Row],[Asset Name]],"Market cap",TRUE), 0)</f>
        <v>664264216</v>
      </c>
      <c r="I63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34" s="5" cm="1">
        <f t="array" ref="J634">IFERROR(_FV(Concept_combined[[#This Row],[Asset Name]],"Shares outstanding",TRUE), 0)</f>
        <v>75484570</v>
      </c>
      <c r="K634" s="4" cm="1">
        <f t="array" ref="K634">IFERROR(_FV(Concept_combined[[#This Row],[Asset Name]],"P/E",TRUE), "")</f>
        <v>3259.259</v>
      </c>
      <c r="L634" t="str" cm="1">
        <f t="array" ref="L63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634" s="4" cm="1">
        <f t="array" ref="M634">IFERROR(_FV(Concept_combined[[#This Row],[Asset Name]],"Beta"), "")</f>
        <v>0.1115</v>
      </c>
    </row>
    <row r="635" spans="1:13" x14ac:dyDescent="0.2">
      <c r="A635" t="s">
        <v>1632</v>
      </c>
      <c r="B635" t="s">
        <v>2752</v>
      </c>
      <c r="C635" t="s">
        <v>961</v>
      </c>
      <c r="D635" t="e" vm="630">
        <v>#VALUE!</v>
      </c>
      <c r="E635" t="str" cm="1">
        <f t="array" ref="E635">IFERROR(_FV(Concept_combined[[#This Row],[Asset Name]],"Industry"), "Undefined")</f>
        <v>Banking Services</v>
      </c>
      <c r="F635" s="6" cm="1">
        <f t="array" ref="F635">IFERROR(_FV(Concept_combined[[#This Row],[Asset Name]],"Price"), 0)</f>
        <v>20.56</v>
      </c>
      <c r="G635" s="5" cm="1">
        <f t="array" ref="G635">IFERROR(_FV(Concept_combined[[#This Row],[Asset Name]],"Volume"), 0)</f>
        <v>59200</v>
      </c>
      <c r="H635" s="7" cm="1">
        <f t="array" ref="H635">IFERROR(_FV(Concept_combined[[#This Row],[Asset Name]],"Market cap",TRUE), 0)</f>
        <v>736317336</v>
      </c>
      <c r="I63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35" s="5" cm="1">
        <f t="array" ref="J635">IFERROR(_FV(Concept_combined[[#This Row],[Asset Name]],"Shares outstanding",TRUE), 0)</f>
        <v>35813100</v>
      </c>
      <c r="K635" s="4" cm="1">
        <f t="array" ref="K635">IFERROR(_FV(Concept_combined[[#This Row],[Asset Name]],"P/E",TRUE), "")</f>
        <v>6.6451000000000002</v>
      </c>
      <c r="L635" t="str" cm="1">
        <f t="array" ref="L63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635" s="4" cm="1">
        <f t="array" ref="M635">IFERROR(_FV(Concept_combined[[#This Row],[Asset Name]],"Beta"), "")</f>
        <v>1.2664</v>
      </c>
    </row>
    <row r="636" spans="1:13" x14ac:dyDescent="0.2">
      <c r="A636" t="s">
        <v>1633</v>
      </c>
      <c r="B636" t="s">
        <v>2752</v>
      </c>
      <c r="C636" t="s">
        <v>961</v>
      </c>
      <c r="D636" t="e" vm="631">
        <v>#VALUE!</v>
      </c>
      <c r="E636" t="str" cm="1">
        <f t="array" ref="E636">IFERROR(_FV(Concept_combined[[#This Row],[Asset Name]],"Industry"), "Undefined")</f>
        <v>Biotechnology &amp; Medical Research</v>
      </c>
      <c r="F636" s="6" cm="1">
        <f t="array" ref="F636">IFERROR(_FV(Concept_combined[[#This Row],[Asset Name]],"Price"), 0)</f>
        <v>2.98</v>
      </c>
      <c r="G636" s="5" cm="1">
        <f t="array" ref="G636">IFERROR(_FV(Concept_combined[[#This Row],[Asset Name]],"Volume"), 0)</f>
        <v>336</v>
      </c>
      <c r="H636" s="7" cm="1">
        <f t="array" ref="H636">IFERROR(_FV(Concept_combined[[#This Row],[Asset Name]],"Market cap",TRUE), 0)</f>
        <v>736568686</v>
      </c>
      <c r="I63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36" s="5" cm="1">
        <f t="array" ref="J636">IFERROR(_FV(Concept_combined[[#This Row],[Asset Name]],"Shares outstanding",TRUE), 0)</f>
        <v>247170700</v>
      </c>
      <c r="K636" s="4" t="str" cm="1">
        <f t="array" ref="K636">IFERROR(_FV(Concept_combined[[#This Row],[Asset Name]],"P/E",TRUE), "")</f>
        <v/>
      </c>
      <c r="L636" t="str" cm="1">
        <f t="array" ref="L63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36" s="4" cm="1">
        <f t="array" ref="M636">IFERROR(_FV(Concept_combined[[#This Row],[Asset Name]],"Beta"), "")</f>
        <v>1.3995</v>
      </c>
    </row>
    <row r="637" spans="1:13" x14ac:dyDescent="0.2">
      <c r="A637" t="s">
        <v>1634</v>
      </c>
      <c r="B637" t="s">
        <v>2752</v>
      </c>
      <c r="C637" t="s">
        <v>961</v>
      </c>
      <c r="D637" t="e" vm="632">
        <v>#VALUE!</v>
      </c>
      <c r="E637" t="str" cm="1">
        <f t="array" ref="E637">IFERROR(_FV(Concept_combined[[#This Row],[Asset Name]],"Industry"), "Undefined")</f>
        <v>Software &amp; IT Services</v>
      </c>
      <c r="F637" s="6" cm="1">
        <f t="array" ref="F637">IFERROR(_FV(Concept_combined[[#This Row],[Asset Name]],"Price"), 0)</f>
        <v>12.87</v>
      </c>
      <c r="G637" s="5" cm="1">
        <f t="array" ref="G637">IFERROR(_FV(Concept_combined[[#This Row],[Asset Name]],"Volume"), 0)</f>
        <v>3</v>
      </c>
      <c r="H637" s="7" cm="1">
        <f t="array" ref="H637">IFERROR(_FV(Concept_combined[[#This Row],[Asset Name]],"Market cap",TRUE), 0)</f>
        <v>588799539</v>
      </c>
      <c r="I63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37" s="5" cm="1">
        <f t="array" ref="J637">IFERROR(_FV(Concept_combined[[#This Row],[Asset Name]],"Shares outstanding",TRUE), 0)</f>
        <v>45749770</v>
      </c>
      <c r="K637" s="4" t="str" cm="1">
        <f t="array" ref="K637">IFERROR(_FV(Concept_combined[[#This Row],[Asset Name]],"P/E",TRUE), "")</f>
        <v/>
      </c>
      <c r="L637" t="str" cm="1">
        <f t="array" ref="L63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37" s="4" cm="1">
        <f t="array" ref="M637">IFERROR(_FV(Concept_combined[[#This Row],[Asset Name]],"Beta"), "")</f>
        <v>3.7084999999999999</v>
      </c>
    </row>
    <row r="638" spans="1:13" x14ac:dyDescent="0.2">
      <c r="A638" t="s">
        <v>1635</v>
      </c>
      <c r="B638" t="s">
        <v>2752</v>
      </c>
      <c r="C638" t="s">
        <v>961</v>
      </c>
      <c r="D638" t="e" vm="633">
        <v>#VALUE!</v>
      </c>
      <c r="E638" t="str" cm="1">
        <f t="array" ref="E638">IFERROR(_FV(Concept_combined[[#This Row],[Asset Name]],"Industry"), "Undefined")</f>
        <v>Professional &amp; Commercial Services</v>
      </c>
      <c r="F638" s="6" cm="1">
        <f t="array" ref="F638">IFERROR(_FV(Concept_combined[[#This Row],[Asset Name]],"Price"), 0)</f>
        <v>31.9</v>
      </c>
      <c r="G638" s="5" cm="1">
        <f t="array" ref="G638">IFERROR(_FV(Concept_combined[[#This Row],[Asset Name]],"Volume"), 0)</f>
        <v>169739</v>
      </c>
      <c r="H638" s="7" cm="1">
        <f t="array" ref="H638">IFERROR(_FV(Concept_combined[[#This Row],[Asset Name]],"Market cap",TRUE), 0)</f>
        <v>645926831</v>
      </c>
      <c r="I63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38" s="5" cm="1">
        <f t="array" ref="J638">IFERROR(_FV(Concept_combined[[#This Row],[Asset Name]],"Shares outstanding",TRUE), 0)</f>
        <v>20248490</v>
      </c>
      <c r="K638" s="4" cm="1">
        <f t="array" ref="K638">IFERROR(_FV(Concept_combined[[#This Row],[Asset Name]],"P/E",TRUE), "")</f>
        <v>12.5511</v>
      </c>
      <c r="L638" t="str" cm="1">
        <f t="array" ref="L63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38" s="4" cm="1">
        <f t="array" ref="M638">IFERROR(_FV(Concept_combined[[#This Row],[Asset Name]],"Beta"), "")</f>
        <v>0.86850000000000005</v>
      </c>
    </row>
    <row r="639" spans="1:13" x14ac:dyDescent="0.2">
      <c r="A639" t="s">
        <v>1636</v>
      </c>
      <c r="B639" t="s">
        <v>2752</v>
      </c>
      <c r="C639" t="s">
        <v>961</v>
      </c>
      <c r="D639" t="e" vm="634">
        <v>#VALUE!</v>
      </c>
      <c r="E639" t="str" cm="1">
        <f t="array" ref="E639">IFERROR(_FV(Concept_combined[[#This Row],[Asset Name]],"Industry"), "Undefined")</f>
        <v>Food &amp; Tobacco</v>
      </c>
      <c r="F639" s="6" cm="1">
        <f t="array" ref="F639">IFERROR(_FV(Concept_combined[[#This Row],[Asset Name]],"Price"), 0)</f>
        <v>6.95</v>
      </c>
      <c r="G639" s="5" cm="1">
        <f t="array" ref="G639">IFERROR(_FV(Concept_combined[[#This Row],[Asset Name]],"Volume"), 0)</f>
        <v>712432</v>
      </c>
      <c r="H639" s="7" cm="1">
        <f t="array" ref="H639">IFERROR(_FV(Concept_combined[[#This Row],[Asset Name]],"Market cap",TRUE), 0)</f>
        <v>624416356</v>
      </c>
      <c r="I63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39" s="5" cm="1">
        <f t="array" ref="J639">IFERROR(_FV(Concept_combined[[#This Row],[Asset Name]],"Shares outstanding",TRUE), 0)</f>
        <v>89844080</v>
      </c>
      <c r="K639" s="4" cm="1">
        <f t="array" ref="K639">IFERROR(_FV(Concept_combined[[#This Row],[Asset Name]],"P/E",TRUE), "")</f>
        <v>0</v>
      </c>
      <c r="L639" t="str" cm="1">
        <f t="array" ref="L63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39" s="4" cm="1">
        <f t="array" ref="M639">IFERROR(_FV(Concept_combined[[#This Row],[Asset Name]],"Beta"), "")</f>
        <v>0.76759999999999995</v>
      </c>
    </row>
    <row r="640" spans="1:13" x14ac:dyDescent="0.2">
      <c r="A640" t="s">
        <v>1637</v>
      </c>
      <c r="B640" t="s">
        <v>2752</v>
      </c>
      <c r="C640" t="s">
        <v>961</v>
      </c>
      <c r="D640" t="e" vm="635">
        <v>#VALUE!</v>
      </c>
      <c r="E640" t="str" cm="1">
        <f t="array" ref="E640">IFERROR(_FV(Concept_combined[[#This Row],[Asset Name]],"Industry"), "Undefined")</f>
        <v>Software &amp; IT Services</v>
      </c>
      <c r="F640" s="6" cm="1">
        <f t="array" ref="F640">IFERROR(_FV(Concept_combined[[#This Row],[Asset Name]],"Price"), 0)</f>
        <v>2.4300000000000002</v>
      </c>
      <c r="G640" s="5" cm="1">
        <f t="array" ref="G640">IFERROR(_FV(Concept_combined[[#This Row],[Asset Name]],"Volume"), 0)</f>
        <v>27</v>
      </c>
      <c r="H640" s="7" cm="1">
        <f t="array" ref="H640">IFERROR(_FV(Concept_combined[[#This Row],[Asset Name]],"Market cap",TRUE), 0)</f>
        <v>613277568</v>
      </c>
      <c r="I64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40" s="5" cm="1">
        <f t="array" ref="J640">IFERROR(_FV(Concept_combined[[#This Row],[Asset Name]],"Shares outstanding",TRUE), 0)</f>
        <v>252377600</v>
      </c>
      <c r="K640" s="4" t="str" cm="1">
        <f t="array" ref="K640">IFERROR(_FV(Concept_combined[[#This Row],[Asset Name]],"P/E",TRUE), "")</f>
        <v/>
      </c>
      <c r="L640" t="str" cm="1">
        <f t="array" ref="L64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40" s="4" cm="1">
        <f t="array" ref="M640">IFERROR(_FV(Concept_combined[[#This Row],[Asset Name]],"Beta"), "")</f>
        <v>1.292</v>
      </c>
    </row>
    <row r="641" spans="1:13" x14ac:dyDescent="0.2">
      <c r="A641" t="s">
        <v>1638</v>
      </c>
      <c r="B641" t="s">
        <v>2752</v>
      </c>
      <c r="C641" t="s">
        <v>961</v>
      </c>
      <c r="D641" t="e" vm="636">
        <v>#VALUE!</v>
      </c>
      <c r="E641" t="str" cm="1">
        <f t="array" ref="E641">IFERROR(_FV(Concept_combined[[#This Row],[Asset Name]],"Industry"), "Undefined")</f>
        <v>Personal &amp; Household Products &amp; Services</v>
      </c>
      <c r="F641" s="6" cm="1">
        <f t="array" ref="F641">IFERROR(_FV(Concept_combined[[#This Row],[Asset Name]],"Price"), 0)</f>
        <v>10.7</v>
      </c>
      <c r="G641" s="5" cm="1">
        <f t="array" ref="G641">IFERROR(_FV(Concept_combined[[#This Row],[Asset Name]],"Volume"), 0)</f>
        <v>1079</v>
      </c>
      <c r="H641" s="7" cm="1">
        <f t="array" ref="H641">IFERROR(_FV(Concept_combined[[#This Row],[Asset Name]],"Market cap",TRUE), 0)</f>
        <v>531441179</v>
      </c>
      <c r="I64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41" s="5" cm="1">
        <f t="array" ref="J641">IFERROR(_FV(Concept_combined[[#This Row],[Asset Name]],"Shares outstanding",TRUE), 0)</f>
        <v>49667400</v>
      </c>
      <c r="K641" s="4" t="str" cm="1">
        <f t="array" ref="K641">IFERROR(_FV(Concept_combined[[#This Row],[Asset Name]],"P/E",TRUE), "")</f>
        <v/>
      </c>
      <c r="L641" t="str" cm="1">
        <f t="array" ref="L64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41" s="4" cm="1">
        <f t="array" ref="M641">IFERROR(_FV(Concept_combined[[#This Row],[Asset Name]],"Beta"), "")</f>
        <v>1.1277999999999999</v>
      </c>
    </row>
    <row r="642" spans="1:13" x14ac:dyDescent="0.2">
      <c r="A642" t="s">
        <v>1639</v>
      </c>
      <c r="B642" t="s">
        <v>2752</v>
      </c>
      <c r="C642" t="s">
        <v>961</v>
      </c>
      <c r="D642" t="e" vm="637">
        <v>#VALUE!</v>
      </c>
      <c r="E642" t="str" cm="1">
        <f t="array" ref="E642">IFERROR(_FV(Concept_combined[[#This Row],[Asset Name]],"Industry"), "Undefined")</f>
        <v>Software &amp; IT Services</v>
      </c>
      <c r="F642" s="6" cm="1">
        <f t="array" ref="F642">IFERROR(_FV(Concept_combined[[#This Row],[Asset Name]],"Price"), 0)</f>
        <v>5.43</v>
      </c>
      <c r="G642" s="5" cm="1">
        <f t="array" ref="G642">IFERROR(_FV(Concept_combined[[#This Row],[Asset Name]],"Volume"), 0)</f>
        <v>306481</v>
      </c>
      <c r="H642" s="7" cm="1">
        <f t="array" ref="H642">IFERROR(_FV(Concept_combined[[#This Row],[Asset Name]],"Market cap",TRUE), 0)</f>
        <v>853068204</v>
      </c>
      <c r="I64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42" s="5" cm="1">
        <f t="array" ref="J642">IFERROR(_FV(Concept_combined[[#This Row],[Asset Name]],"Shares outstanding",TRUE), 0)</f>
        <v>157102800</v>
      </c>
      <c r="K642" s="4" cm="1">
        <f t="array" ref="K642">IFERROR(_FV(Concept_combined[[#This Row],[Asset Name]],"P/E",TRUE), "")</f>
        <v>0</v>
      </c>
      <c r="L642" t="str" cm="1">
        <f t="array" ref="L64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42" s="4" cm="1">
        <f t="array" ref="M642">IFERROR(_FV(Concept_combined[[#This Row],[Asset Name]],"Beta"), "")</f>
        <v>2.0129999999999999</v>
      </c>
    </row>
    <row r="643" spans="1:13" x14ac:dyDescent="0.2">
      <c r="A643" t="s">
        <v>1640</v>
      </c>
      <c r="B643" t="s">
        <v>2752</v>
      </c>
      <c r="C643" t="s">
        <v>961</v>
      </c>
      <c r="D643" t="e" vm="638">
        <v>#VALUE!</v>
      </c>
      <c r="E643" t="str" cm="1">
        <f t="array" ref="E643">IFERROR(_FV(Concept_combined[[#This Row],[Asset Name]],"Industry"), "Undefined")</f>
        <v>Food &amp; Drug Retailing</v>
      </c>
      <c r="F643" s="6" cm="1">
        <f t="array" ref="F643">IFERROR(_FV(Concept_combined[[#This Row],[Asset Name]],"Price"), 0)</f>
        <v>18.239999999999998</v>
      </c>
      <c r="G643" s="5" cm="1">
        <f t="array" ref="G643">IFERROR(_FV(Concept_combined[[#This Row],[Asset Name]],"Volume"), 0)</f>
        <v>1</v>
      </c>
      <c r="H643" s="7" cm="1">
        <f t="array" ref="H643">IFERROR(_FV(Concept_combined[[#This Row],[Asset Name]],"Market cap",TRUE), 0)</f>
        <v>618185884</v>
      </c>
      <c r="I64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43" s="5" cm="1">
        <f t="array" ref="J643">IFERROR(_FV(Concept_combined[[#This Row],[Asset Name]],"Shares outstanding",TRUE), 0)</f>
        <v>33891770</v>
      </c>
      <c r="K643" s="4" cm="1">
        <f t="array" ref="K643">IFERROR(_FV(Concept_combined[[#This Row],[Asset Name]],"P/E",TRUE), "")</f>
        <v>11.876200000000001</v>
      </c>
      <c r="L643" t="str" cm="1">
        <f t="array" ref="L64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43" s="4" cm="1">
        <f t="array" ref="M643">IFERROR(_FV(Concept_combined[[#This Row],[Asset Name]],"Beta"), "")</f>
        <v>0.42380000000000001</v>
      </c>
    </row>
    <row r="644" spans="1:13" x14ac:dyDescent="0.2">
      <c r="A644" t="s">
        <v>1641</v>
      </c>
      <c r="B644" t="s">
        <v>2752</v>
      </c>
      <c r="C644" t="s">
        <v>961</v>
      </c>
      <c r="D644" t="e" vm="639">
        <v>#VALUE!</v>
      </c>
      <c r="E644" t="str" cm="1">
        <f t="array" ref="E644">IFERROR(_FV(Concept_combined[[#This Row],[Asset Name]],"Industry"), "Undefined")</f>
        <v>Automobiles &amp; Auto Parts</v>
      </c>
      <c r="F644" s="6" cm="1">
        <f t="array" ref="F644">IFERROR(_FV(Concept_combined[[#This Row],[Asset Name]],"Price"), 0)</f>
        <v>54.4</v>
      </c>
      <c r="G644" s="5" cm="1">
        <f t="array" ref="G644">IFERROR(_FV(Concept_combined[[#This Row],[Asset Name]],"Volume"), 0)</f>
        <v>86535</v>
      </c>
      <c r="H644" s="7" cm="1">
        <f t="array" ref="H644">IFERROR(_FV(Concept_combined[[#This Row],[Asset Name]],"Market cap",TRUE), 0)</f>
        <v>623965824</v>
      </c>
      <c r="I64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44" s="5" cm="1">
        <f t="array" ref="J644">IFERROR(_FV(Concept_combined[[#This Row],[Asset Name]],"Shares outstanding",TRUE), 0)</f>
        <v>11469960</v>
      </c>
      <c r="K644" s="4" cm="1">
        <f t="array" ref="K644">IFERROR(_FV(Concept_combined[[#This Row],[Asset Name]],"P/E",TRUE), "")</f>
        <v>9.4945000000000004</v>
      </c>
      <c r="L644" t="str" cm="1">
        <f t="array" ref="L64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44" s="4" cm="1">
        <f t="array" ref="M644">IFERROR(_FV(Concept_combined[[#This Row],[Asset Name]],"Beta"), "")</f>
        <v>0.97829999999999995</v>
      </c>
    </row>
    <row r="645" spans="1:13" x14ac:dyDescent="0.2">
      <c r="A645" t="s">
        <v>1643</v>
      </c>
      <c r="B645" t="s">
        <v>2752</v>
      </c>
      <c r="C645" t="s">
        <v>961</v>
      </c>
      <c r="D645" t="e" vm="640">
        <v>#VALUE!</v>
      </c>
      <c r="E645" t="str" cm="1">
        <f t="array" ref="E645">IFERROR(_FV(Concept_combined[[#This Row],[Asset Name]],"Industry"), "Undefined")</f>
        <v>Automobiles &amp; Auto Parts</v>
      </c>
      <c r="F645" s="6" cm="1">
        <f t="array" ref="F645">IFERROR(_FV(Concept_combined[[#This Row],[Asset Name]],"Price"), 0)</f>
        <v>26.78</v>
      </c>
      <c r="G645" s="5" cm="1">
        <f t="array" ref="G645">IFERROR(_FV(Concept_combined[[#This Row],[Asset Name]],"Volume"), 0)</f>
        <v>117093</v>
      </c>
      <c r="H645" s="7" cm="1">
        <f t="array" ref="H645">IFERROR(_FV(Concept_combined[[#This Row],[Asset Name]],"Market cap",TRUE), 0)</f>
        <v>584196862</v>
      </c>
      <c r="I64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45" s="5" cm="1">
        <f t="array" ref="J645">IFERROR(_FV(Concept_combined[[#This Row],[Asset Name]],"Shares outstanding",TRUE), 0)</f>
        <v>21814670</v>
      </c>
      <c r="K645" s="4" cm="1">
        <f t="array" ref="K645">IFERROR(_FV(Concept_combined[[#This Row],[Asset Name]],"P/E",TRUE), "")</f>
        <v>9.8698999999999995</v>
      </c>
      <c r="L645" t="str" cm="1">
        <f t="array" ref="L64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45" s="4" cm="1">
        <f t="array" ref="M645">IFERROR(_FV(Concept_combined[[#This Row],[Asset Name]],"Beta"), "")</f>
        <v>0.52180000000000004</v>
      </c>
    </row>
    <row r="646" spans="1:13" x14ac:dyDescent="0.2">
      <c r="A646" t="s">
        <v>1645</v>
      </c>
      <c r="B646" t="s">
        <v>2752</v>
      </c>
      <c r="C646" t="s">
        <v>961</v>
      </c>
      <c r="D646" t="e" vm="641">
        <v>#VALUE!</v>
      </c>
      <c r="E646" t="str" cm="1">
        <f t="array" ref="E646">IFERROR(_FV(Concept_combined[[#This Row],[Asset Name]],"Industry"), "Undefined")</f>
        <v>Oil &amp; Gas</v>
      </c>
      <c r="F646" s="6" cm="1">
        <f t="array" ref="F646">IFERROR(_FV(Concept_combined[[#This Row],[Asset Name]],"Price"), 0)</f>
        <v>2.3199999999999998</v>
      </c>
      <c r="G646" s="5" cm="1">
        <f t="array" ref="G646">IFERROR(_FV(Concept_combined[[#This Row],[Asset Name]],"Volume"), 0)</f>
        <v>27420</v>
      </c>
      <c r="H646" s="7" cm="1">
        <f t="array" ref="H646">IFERROR(_FV(Concept_combined[[#This Row],[Asset Name]],"Market cap",TRUE), 0)</f>
        <v>517970391</v>
      </c>
      <c r="I64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46" s="5" cm="1">
        <f t="array" ref="J646">IFERROR(_FV(Concept_combined[[#This Row],[Asset Name]],"Shares outstanding",TRUE), 0)</f>
        <v>223263100</v>
      </c>
      <c r="K646" s="4" cm="1">
        <f t="array" ref="K646">IFERROR(_FV(Concept_combined[[#This Row],[Asset Name]],"P/E",TRUE), "")</f>
        <v>0</v>
      </c>
      <c r="L646" t="str" cm="1">
        <f t="array" ref="L64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46" s="4" cm="1">
        <f t="array" ref="M646">IFERROR(_FV(Concept_combined[[#This Row],[Asset Name]],"Beta"), "")</f>
        <v>2.1613000000000002</v>
      </c>
    </row>
    <row r="647" spans="1:13" x14ac:dyDescent="0.2">
      <c r="A647" t="s">
        <v>1646</v>
      </c>
      <c r="B647" t="s">
        <v>2752</v>
      </c>
      <c r="C647" t="s">
        <v>961</v>
      </c>
      <c r="D647" t="e" vm="642">
        <v>#VALUE!</v>
      </c>
      <c r="E647" t="str" cm="1">
        <f t="array" ref="E647">IFERROR(_FV(Concept_combined[[#This Row],[Asset Name]],"Industry"), "Undefined")</f>
        <v>Biotechnology &amp; Medical Research</v>
      </c>
      <c r="F647" s="6" cm="1">
        <f t="array" ref="F647">IFERROR(_FV(Concept_combined[[#This Row],[Asset Name]],"Price"), 0)</f>
        <v>23.94</v>
      </c>
      <c r="G647" s="5" cm="1">
        <f t="array" ref="G647">IFERROR(_FV(Concept_combined[[#This Row],[Asset Name]],"Volume"), 0)</f>
        <v>3159</v>
      </c>
      <c r="H647" s="7" cm="1">
        <f t="array" ref="H647">IFERROR(_FV(Concept_combined[[#This Row],[Asset Name]],"Market cap",TRUE), 0)</f>
        <v>654008241</v>
      </c>
      <c r="I64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47" s="5" cm="1">
        <f t="array" ref="J647">IFERROR(_FV(Concept_combined[[#This Row],[Asset Name]],"Shares outstanding",TRUE), 0)</f>
        <v>27318640</v>
      </c>
      <c r="K647" s="4" cm="1">
        <f t="array" ref="K647">IFERROR(_FV(Concept_combined[[#This Row],[Asset Name]],"P/E",TRUE), "")</f>
        <v>0</v>
      </c>
      <c r="L647" t="str" cm="1">
        <f t="array" ref="L64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47" s="4" cm="1">
        <f t="array" ref="M647">IFERROR(_FV(Concept_combined[[#This Row],[Asset Name]],"Beta"), "")</f>
        <v>-0.2389</v>
      </c>
    </row>
    <row r="648" spans="1:13" x14ac:dyDescent="0.2">
      <c r="A648" t="s">
        <v>1647</v>
      </c>
      <c r="B648" t="s">
        <v>2752</v>
      </c>
      <c r="C648" t="s">
        <v>961</v>
      </c>
      <c r="D648" t="e" vm="643">
        <v>#VALUE!</v>
      </c>
      <c r="E648" t="str" cm="1">
        <f t="array" ref="E648">IFERROR(_FV(Concept_combined[[#This Row],[Asset Name]],"Industry"), "Undefined")</f>
        <v>Biotechnology &amp; Medical Research</v>
      </c>
      <c r="F648" s="6" cm="1">
        <f t="array" ref="F648">IFERROR(_FV(Concept_combined[[#This Row],[Asset Name]],"Price"), 0)</f>
        <v>10.82</v>
      </c>
      <c r="G648" s="5" cm="1">
        <f t="array" ref="G648">IFERROR(_FV(Concept_combined[[#This Row],[Asset Name]],"Volume"), 0)</f>
        <v>816568</v>
      </c>
      <c r="H648" s="7" cm="1">
        <f t="array" ref="H648">IFERROR(_FV(Concept_combined[[#This Row],[Asset Name]],"Market cap",TRUE), 0)</f>
        <v>651169564</v>
      </c>
      <c r="I64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48" s="5" cm="1">
        <f t="array" ref="J648">IFERROR(_FV(Concept_combined[[#This Row],[Asset Name]],"Shares outstanding",TRUE), 0)</f>
        <v>60182030</v>
      </c>
      <c r="K648" s="4" cm="1">
        <f t="array" ref="K648">IFERROR(_FV(Concept_combined[[#This Row],[Asset Name]],"P/E",TRUE), "")</f>
        <v>0</v>
      </c>
      <c r="L648" t="str" cm="1">
        <f t="array" ref="L64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48" s="4" cm="1">
        <f t="array" ref="M648">IFERROR(_FV(Concept_combined[[#This Row],[Asset Name]],"Beta"), "")</f>
        <v>0.8982</v>
      </c>
    </row>
    <row r="649" spans="1:13" x14ac:dyDescent="0.2">
      <c r="A649" t="s">
        <v>1649</v>
      </c>
      <c r="B649" t="s">
        <v>2752</v>
      </c>
      <c r="C649" t="s">
        <v>961</v>
      </c>
      <c r="D649" t="e" vm="644">
        <v>#VALUE!</v>
      </c>
      <c r="E649" t="str" cm="1">
        <f t="array" ref="E649">IFERROR(_FV(Concept_combined[[#This Row],[Asset Name]],"Industry"), "Undefined")</f>
        <v>Machinery, Equipment &amp; Components</v>
      </c>
      <c r="F649" s="6" cm="1">
        <f t="array" ref="F649">IFERROR(_FV(Concept_combined[[#This Row],[Asset Name]],"Price"), 0)</f>
        <v>121.09</v>
      </c>
      <c r="G649" s="5" cm="1">
        <f t="array" ref="G649">IFERROR(_FV(Concept_combined[[#This Row],[Asset Name]],"Volume"), 0)</f>
        <v>8144</v>
      </c>
      <c r="H649" s="7" cm="1">
        <f t="array" ref="H649">IFERROR(_FV(Concept_combined[[#This Row],[Asset Name]],"Market cap",TRUE), 0)</f>
        <v>597541400</v>
      </c>
      <c r="I64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49" s="5" cm="1">
        <f t="array" ref="J649">IFERROR(_FV(Concept_combined[[#This Row],[Asset Name]],"Shares outstanding",TRUE), 0)</f>
        <v>4918040</v>
      </c>
      <c r="K649" s="4" cm="1">
        <f t="array" ref="K649">IFERROR(_FV(Concept_combined[[#This Row],[Asset Name]],"P/E",TRUE), "")</f>
        <v>11.731400000000001</v>
      </c>
      <c r="L649" t="str" cm="1">
        <f t="array" ref="L64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49" s="4" cm="1">
        <f t="array" ref="M649">IFERROR(_FV(Concept_combined[[#This Row],[Asset Name]],"Beta"), "")</f>
        <v>0.65029999999999999</v>
      </c>
    </row>
    <row r="650" spans="1:13" x14ac:dyDescent="0.2">
      <c r="A650" t="s">
        <v>1651</v>
      </c>
      <c r="B650" t="s">
        <v>2752</v>
      </c>
      <c r="C650" t="s">
        <v>961</v>
      </c>
      <c r="D650" t="e" vm="645">
        <v>#VALUE!</v>
      </c>
      <c r="E650" t="str" cm="1">
        <f t="array" ref="E650">IFERROR(_FV(Concept_combined[[#This Row],[Asset Name]],"Industry"), "Undefined")</f>
        <v>Healthcare Equipment &amp; Supplies</v>
      </c>
      <c r="F650" s="6" cm="1">
        <f t="array" ref="F650">IFERROR(_FV(Concept_combined[[#This Row],[Asset Name]],"Price"), 0)</f>
        <v>14.58</v>
      </c>
      <c r="G650" s="5" cm="1">
        <f t="array" ref="G650">IFERROR(_FV(Concept_combined[[#This Row],[Asset Name]],"Volume"), 0)</f>
        <v>425097</v>
      </c>
      <c r="H650" s="7" cm="1">
        <f t="array" ref="H650">IFERROR(_FV(Concept_combined[[#This Row],[Asset Name]],"Market cap",TRUE), 0)</f>
        <v>596322000</v>
      </c>
      <c r="I65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50" s="5" cm="1">
        <f t="array" ref="J650">IFERROR(_FV(Concept_combined[[#This Row],[Asset Name]],"Shares outstanding",TRUE), 0)</f>
        <v>40900000</v>
      </c>
      <c r="K650" s="4" cm="1">
        <f t="array" ref="K650">IFERROR(_FV(Concept_combined[[#This Row],[Asset Name]],"P/E",TRUE), "")</f>
        <v>24.139099999999999</v>
      </c>
      <c r="L650" t="str" cm="1">
        <f t="array" ref="L65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650" s="4" cm="1">
        <f t="array" ref="M650">IFERROR(_FV(Concept_combined[[#This Row],[Asset Name]],"Beta"), "")</f>
        <v>0.59740000000000004</v>
      </c>
    </row>
    <row r="651" spans="1:13" x14ac:dyDescent="0.2">
      <c r="A651" t="s">
        <v>1653</v>
      </c>
      <c r="B651" t="s">
        <v>2752</v>
      </c>
      <c r="C651" t="s">
        <v>961</v>
      </c>
      <c r="D651" t="e" vm="646">
        <v>#VALUE!</v>
      </c>
      <c r="E651" t="str" cm="1">
        <f t="array" ref="E651">IFERROR(_FV(Concept_combined[[#This Row],[Asset Name]],"Industry"), "Undefined")</f>
        <v>Biotechnology &amp; Medical Research</v>
      </c>
      <c r="F651" s="6" cm="1">
        <f t="array" ref="F651">IFERROR(_FV(Concept_combined[[#This Row],[Asset Name]],"Price"), 0)</f>
        <v>1.51</v>
      </c>
      <c r="G651" s="5" cm="1">
        <f t="array" ref="G651">IFERROR(_FV(Concept_combined[[#This Row],[Asset Name]],"Volume"), 0)</f>
        <v>57</v>
      </c>
      <c r="H651" s="7" cm="1">
        <f t="array" ref="H651">IFERROR(_FV(Concept_combined[[#This Row],[Asset Name]],"Market cap",TRUE), 0)</f>
        <v>384958192</v>
      </c>
      <c r="I65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51" s="5" cm="1">
        <f t="array" ref="J651">IFERROR(_FV(Concept_combined[[#This Row],[Asset Name]],"Shares outstanding",TRUE), 0)</f>
        <v>254939200</v>
      </c>
      <c r="K651" s="4" cm="1">
        <f t="array" ref="K651">IFERROR(_FV(Concept_combined[[#This Row],[Asset Name]],"P/E",TRUE), "")</f>
        <v>0</v>
      </c>
      <c r="L651" t="str" cm="1">
        <f t="array" ref="L65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51" s="4" cm="1">
        <f t="array" ref="M651">IFERROR(_FV(Concept_combined[[#This Row],[Asset Name]],"Beta"), "")</f>
        <v>1.252</v>
      </c>
    </row>
    <row r="652" spans="1:13" x14ac:dyDescent="0.2">
      <c r="A652" t="s">
        <v>1656</v>
      </c>
      <c r="B652" t="s">
        <v>2752</v>
      </c>
      <c r="C652" t="s">
        <v>961</v>
      </c>
      <c r="D652" t="e" vm="647">
        <v>#VALUE!</v>
      </c>
      <c r="E652" t="str" cm="1">
        <f t="array" ref="E652">IFERROR(_FV(Concept_combined[[#This Row],[Asset Name]],"Industry"), "Undefined")</f>
        <v>Oil &amp; Gas Related Equipment and Services</v>
      </c>
      <c r="F652" s="6" cm="1">
        <f t="array" ref="F652">IFERROR(_FV(Concept_combined[[#This Row],[Asset Name]],"Price"), 0)</f>
        <v>18.27</v>
      </c>
      <c r="G652" s="5" cm="1">
        <f t="array" ref="G652">IFERROR(_FV(Concept_combined[[#This Row],[Asset Name]],"Volume"), 0)</f>
        <v>141351</v>
      </c>
      <c r="H652" s="7" cm="1">
        <f t="array" ref="H652">IFERROR(_FV(Concept_combined[[#This Row],[Asset Name]],"Market cap",TRUE), 0)</f>
        <v>628861073</v>
      </c>
      <c r="I65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52" s="5" cm="1">
        <f t="array" ref="J652">IFERROR(_FV(Concept_combined[[#This Row],[Asset Name]],"Shares outstanding",TRUE), 0)</f>
        <v>34420420</v>
      </c>
      <c r="K652" s="4" t="str" cm="1">
        <f t="array" ref="K652">IFERROR(_FV(Concept_combined[[#This Row],[Asset Name]],"P/E",TRUE), "")</f>
        <v/>
      </c>
      <c r="L652" t="str" cm="1">
        <f t="array" ref="L65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52" s="4" cm="1">
        <f t="array" ref="M652">IFERROR(_FV(Concept_combined[[#This Row],[Asset Name]],"Beta"), "")</f>
        <v>0.86670000000000003</v>
      </c>
    </row>
    <row r="653" spans="1:13" x14ac:dyDescent="0.2">
      <c r="A653" t="s">
        <v>1657</v>
      </c>
      <c r="B653" t="s">
        <v>2752</v>
      </c>
      <c r="C653" t="s">
        <v>961</v>
      </c>
      <c r="D653" t="e" vm="648">
        <v>#VALUE!</v>
      </c>
      <c r="E653" t="str" cm="1">
        <f t="array" ref="E653">IFERROR(_FV(Concept_combined[[#This Row],[Asset Name]],"Industry"), "Undefined")</f>
        <v>Biotechnology &amp; Medical Research</v>
      </c>
      <c r="F653" s="6" cm="1">
        <f t="array" ref="F653">IFERROR(_FV(Concept_combined[[#This Row],[Asset Name]],"Price"), 0)</f>
        <v>14.44</v>
      </c>
      <c r="G653" s="5" cm="1">
        <f t="array" ref="G653">IFERROR(_FV(Concept_combined[[#This Row],[Asset Name]],"Volume"), 0)</f>
        <v>242</v>
      </c>
      <c r="H653" s="7" cm="1">
        <f t="array" ref="H653">IFERROR(_FV(Concept_combined[[#This Row],[Asset Name]],"Market cap",TRUE), 0)</f>
        <v>521614964</v>
      </c>
      <c r="I65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53" s="5" cm="1">
        <f t="array" ref="J653">IFERROR(_FV(Concept_combined[[#This Row],[Asset Name]],"Shares outstanding",TRUE), 0)</f>
        <v>36122920</v>
      </c>
      <c r="K653" s="4" cm="1">
        <f t="array" ref="K653">IFERROR(_FV(Concept_combined[[#This Row],[Asset Name]],"P/E",TRUE), "")</f>
        <v>0</v>
      </c>
      <c r="L653" t="str" cm="1">
        <f t="array" ref="L65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53" s="4" cm="1">
        <f t="array" ref="M653">IFERROR(_FV(Concept_combined[[#This Row],[Asset Name]],"Beta"), "")</f>
        <v>1.3983000000000001</v>
      </c>
    </row>
    <row r="654" spans="1:13" x14ac:dyDescent="0.2">
      <c r="A654" t="s">
        <v>1659</v>
      </c>
      <c r="B654" t="s">
        <v>2752</v>
      </c>
      <c r="C654" t="s">
        <v>961</v>
      </c>
      <c r="D654" t="e" vm="649">
        <v>#VALUE!</v>
      </c>
      <c r="E654" t="str" cm="1">
        <f t="array" ref="E654">IFERROR(_FV(Concept_combined[[#This Row],[Asset Name]],"Industry"), "Undefined")</f>
        <v>Paper &amp; Forest Products</v>
      </c>
      <c r="F654" s="6" cm="1">
        <f t="array" ref="F654">IFERROR(_FV(Concept_combined[[#This Row],[Asset Name]],"Price"), 0)</f>
        <v>8.2200000000000006</v>
      </c>
      <c r="G654" s="5" cm="1">
        <f t="array" ref="G654">IFERROR(_FV(Concept_combined[[#This Row],[Asset Name]],"Volume"), 0)</f>
        <v>233556</v>
      </c>
      <c r="H654" s="7" cm="1">
        <f t="array" ref="H654">IFERROR(_FV(Concept_combined[[#This Row],[Asset Name]],"Market cap",TRUE), 0)</f>
        <v>549504698</v>
      </c>
      <c r="I65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54" s="5" cm="1">
        <f t="array" ref="J654">IFERROR(_FV(Concept_combined[[#This Row],[Asset Name]],"Shares outstanding",TRUE), 0)</f>
        <v>66849720</v>
      </c>
      <c r="K654" s="4" cm="1">
        <f t="array" ref="K654">IFERROR(_FV(Concept_combined[[#This Row],[Asset Name]],"P/E",TRUE), "")</f>
        <v>0</v>
      </c>
      <c r="L654" t="str" cm="1">
        <f t="array" ref="L65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54" s="4" cm="1">
        <f t="array" ref="M654">IFERROR(_FV(Concept_combined[[#This Row],[Asset Name]],"Beta"), "")</f>
        <v>1.3821000000000001</v>
      </c>
    </row>
    <row r="655" spans="1:13" x14ac:dyDescent="0.2">
      <c r="A655" t="s">
        <v>1660</v>
      </c>
      <c r="B655" t="s">
        <v>2752</v>
      </c>
      <c r="C655" t="s">
        <v>961</v>
      </c>
      <c r="D655" t="e" vm="650">
        <v>#VALUE!</v>
      </c>
      <c r="E655" t="str" cm="1">
        <f t="array" ref="E655">IFERROR(_FV(Concept_combined[[#This Row],[Asset Name]],"Industry"), "Undefined")</f>
        <v>Healthcare Equipment &amp; Supplies</v>
      </c>
      <c r="F655" s="6" cm="1">
        <f t="array" ref="F655">IFERROR(_FV(Concept_combined[[#This Row],[Asset Name]],"Price"), 0)</f>
        <v>41.97</v>
      </c>
      <c r="G655" s="5" cm="1">
        <f t="array" ref="G655">IFERROR(_FV(Concept_combined[[#This Row],[Asset Name]],"Volume"), 0)</f>
        <v>412527</v>
      </c>
      <c r="H655" s="7" cm="1">
        <f t="array" ref="H655">IFERROR(_FV(Concept_combined[[#This Row],[Asset Name]],"Market cap",TRUE), 0)</f>
        <v>598552217</v>
      </c>
      <c r="I65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55" s="5" cm="1">
        <f t="array" ref="J655">IFERROR(_FV(Concept_combined[[#This Row],[Asset Name]],"Shares outstanding",TRUE), 0)</f>
        <v>14261430</v>
      </c>
      <c r="K655" s="4" cm="1">
        <f t="array" ref="K655">IFERROR(_FV(Concept_combined[[#This Row],[Asset Name]],"P/E",TRUE), "")</f>
        <v>43.7333</v>
      </c>
      <c r="L655" t="str" cm="1">
        <f t="array" ref="L65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655" s="4" cm="1">
        <f t="array" ref="M655">IFERROR(_FV(Concept_combined[[#This Row],[Asset Name]],"Beta"), "")</f>
        <v>1.1768000000000001</v>
      </c>
    </row>
    <row r="656" spans="1:13" x14ac:dyDescent="0.2">
      <c r="A656" t="s">
        <v>1661</v>
      </c>
      <c r="B656" t="s">
        <v>2752</v>
      </c>
      <c r="C656" t="s">
        <v>961</v>
      </c>
      <c r="D656" t="e" vm="651">
        <v>#VALUE!</v>
      </c>
      <c r="E656" t="str" cm="1">
        <f t="array" ref="E656">IFERROR(_FV(Concept_combined[[#This Row],[Asset Name]],"Industry"), "Undefined")</f>
        <v>Renewable Energy</v>
      </c>
      <c r="F656" s="6" cm="1">
        <f t="array" ref="F656">IFERROR(_FV(Concept_combined[[#This Row],[Asset Name]],"Price"), 0)</f>
        <v>2.4300000000000002</v>
      </c>
      <c r="G656" s="5" cm="1">
        <f t="array" ref="G656">IFERROR(_FV(Concept_combined[[#This Row],[Asset Name]],"Volume"), 0)</f>
        <v>28610</v>
      </c>
      <c r="H656" s="7" cm="1">
        <f t="array" ref="H656">IFERROR(_FV(Concept_combined[[#This Row],[Asset Name]],"Market cap",TRUE), 0)</f>
        <v>426409839</v>
      </c>
      <c r="I65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56" s="5" cm="1">
        <f t="array" ref="J656">IFERROR(_FV(Concept_combined[[#This Row],[Asset Name]],"Shares outstanding",TRUE), 0)</f>
        <v>175477300</v>
      </c>
      <c r="K656" s="4" cm="1">
        <f t="array" ref="K656">IFERROR(_FV(Concept_combined[[#This Row],[Asset Name]],"P/E",TRUE), "")</f>
        <v>0</v>
      </c>
      <c r="L656" t="str" cm="1">
        <f t="array" ref="L65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56" s="4" cm="1">
        <f t="array" ref="M656">IFERROR(_FV(Concept_combined[[#This Row],[Asset Name]],"Beta"), "")</f>
        <v>1.9047000000000001</v>
      </c>
    </row>
    <row r="657" spans="1:13" x14ac:dyDescent="0.2">
      <c r="A657" t="s">
        <v>1662</v>
      </c>
      <c r="B657" t="s">
        <v>2752</v>
      </c>
      <c r="C657" t="s">
        <v>961</v>
      </c>
      <c r="D657" t="e" vm="652">
        <v>#VALUE!</v>
      </c>
      <c r="E657" t="str" cm="1">
        <f t="array" ref="E657">IFERROR(_FV(Concept_combined[[#This Row],[Asset Name]],"Industry"), "Undefined")</f>
        <v>Machinery, Equipment &amp; Components</v>
      </c>
      <c r="F657" s="6" cm="1">
        <f t="array" ref="F657">IFERROR(_FV(Concept_combined[[#This Row],[Asset Name]],"Price"), 0)</f>
        <v>5.75</v>
      </c>
      <c r="G657" s="5" cm="1">
        <f t="array" ref="G657">IFERROR(_FV(Concept_combined[[#This Row],[Asset Name]],"Volume"), 0)</f>
        <v>105</v>
      </c>
      <c r="H657" s="7" cm="1">
        <f t="array" ref="H657">IFERROR(_FV(Concept_combined[[#This Row],[Asset Name]],"Market cap",TRUE), 0)</f>
        <v>566110400</v>
      </c>
      <c r="I65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57" s="5" cm="1">
        <f t="array" ref="J657">IFERROR(_FV(Concept_combined[[#This Row],[Asset Name]],"Shares outstanding",TRUE), 0)</f>
        <v>102742400</v>
      </c>
      <c r="K657" s="4" t="str" cm="1">
        <f t="array" ref="K657">IFERROR(_FV(Concept_combined[[#This Row],[Asset Name]],"P/E",TRUE), "")</f>
        <v/>
      </c>
      <c r="L657" t="str" cm="1">
        <f t="array" ref="L65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57" s="4" t="str" cm="1">
        <f t="array" ref="M657">IFERROR(_FV(Concept_combined[[#This Row],[Asset Name]],"Beta"), "")</f>
        <v/>
      </c>
    </row>
    <row r="658" spans="1:13" x14ac:dyDescent="0.2">
      <c r="A658" t="s">
        <v>1663</v>
      </c>
      <c r="B658" t="s">
        <v>2752</v>
      </c>
      <c r="C658" t="s">
        <v>961</v>
      </c>
      <c r="D658" t="e" vm="653">
        <v>#VALUE!</v>
      </c>
      <c r="E658" t="str" cm="1">
        <f t="array" ref="E658">IFERROR(_FV(Concept_combined[[#This Row],[Asset Name]],"Industry"), "Undefined")</f>
        <v>Residential &amp; Commercial REIT</v>
      </c>
      <c r="F658" s="6" cm="1">
        <f t="array" ref="F658">IFERROR(_FV(Concept_combined[[#This Row],[Asset Name]],"Price"), 0)</f>
        <v>9.0500000000000007</v>
      </c>
      <c r="G658" s="5" cm="1">
        <f t="array" ref="G658">IFERROR(_FV(Concept_combined[[#This Row],[Asset Name]],"Volume"), 0)</f>
        <v>6</v>
      </c>
      <c r="H658" s="7" cm="1">
        <f t="array" ref="H658">IFERROR(_FV(Concept_combined[[#This Row],[Asset Name]],"Market cap",TRUE), 0)</f>
        <v>593568232</v>
      </c>
      <c r="I65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58" s="5" cm="1">
        <f t="array" ref="J658">IFERROR(_FV(Concept_combined[[#This Row],[Asset Name]],"Shares outstanding",TRUE), 0)</f>
        <v>65587650</v>
      </c>
      <c r="K658" s="4" cm="1">
        <f t="array" ref="K658">IFERROR(_FV(Concept_combined[[#This Row],[Asset Name]],"P/E",TRUE), "")</f>
        <v>39.780200000000001</v>
      </c>
      <c r="L658" t="str" cm="1">
        <f t="array" ref="L65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658" s="4" cm="1">
        <f t="array" ref="M658">IFERROR(_FV(Concept_combined[[#This Row],[Asset Name]],"Beta"), "")</f>
        <v>1.2596000000000001</v>
      </c>
    </row>
    <row r="659" spans="1:13" x14ac:dyDescent="0.2">
      <c r="A659" t="s">
        <v>1664</v>
      </c>
      <c r="B659" t="s">
        <v>2752</v>
      </c>
      <c r="C659" t="s">
        <v>961</v>
      </c>
      <c r="D659" t="e" vm="654">
        <v>#VALUE!</v>
      </c>
      <c r="E659" t="str" cm="1">
        <f t="array" ref="E659">IFERROR(_FV(Concept_combined[[#This Row],[Asset Name]],"Industry"), "Undefined")</f>
        <v>Insurance</v>
      </c>
      <c r="F659" s="6" cm="1">
        <f t="array" ref="F659">IFERROR(_FV(Concept_combined[[#This Row],[Asset Name]],"Price"), 0)</f>
        <v>12.51</v>
      </c>
      <c r="G659" s="5" cm="1">
        <f t="array" ref="G659">IFERROR(_FV(Concept_combined[[#This Row],[Asset Name]],"Volume"), 0)</f>
        <v>457576</v>
      </c>
      <c r="H659" s="7" cm="1">
        <f t="array" ref="H659">IFERROR(_FV(Concept_combined[[#This Row],[Asset Name]],"Market cap",TRUE), 0)</f>
        <v>565764374</v>
      </c>
      <c r="I65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59" s="5" cm="1">
        <f t="array" ref="J659">IFERROR(_FV(Concept_combined[[#This Row],[Asset Name]],"Shares outstanding",TRUE), 0)</f>
        <v>45224970</v>
      </c>
      <c r="K659" s="4" cm="1">
        <f t="array" ref="K659">IFERROR(_FV(Concept_combined[[#This Row],[Asset Name]],"P/E",TRUE), "")</f>
        <v>9.5058000000000007</v>
      </c>
      <c r="L659" t="str" cm="1">
        <f t="array" ref="L65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59" s="4" cm="1">
        <f t="array" ref="M659">IFERROR(_FV(Concept_combined[[#This Row],[Asset Name]],"Beta"), "")</f>
        <v>1.2416</v>
      </c>
    </row>
    <row r="660" spans="1:13" x14ac:dyDescent="0.2">
      <c r="A660" t="s">
        <v>551</v>
      </c>
      <c r="B660" t="s">
        <v>2752</v>
      </c>
      <c r="C660" t="s">
        <v>961</v>
      </c>
      <c r="D660" t="e" vm="655">
        <v>#VALUE!</v>
      </c>
      <c r="E660" t="str" cm="1">
        <f t="array" ref="E660">IFERROR(_FV(Concept_combined[[#This Row],[Asset Name]],"Industry"), "Undefined")</f>
        <v>Containers &amp; Packaging</v>
      </c>
      <c r="F660" s="6" cm="1">
        <f t="array" ref="F660">IFERROR(_FV(Concept_combined[[#This Row],[Asset Name]],"Price"), 0)</f>
        <v>13.15</v>
      </c>
      <c r="G660" s="5" cm="1">
        <f t="array" ref="G660">IFERROR(_FV(Concept_combined[[#This Row],[Asset Name]],"Volume"), 0)</f>
        <v>5</v>
      </c>
      <c r="H660" s="7" cm="1">
        <f t="array" ref="H660">IFERROR(_FV(Concept_combined[[#This Row],[Asset Name]],"Market cap",TRUE), 0)</f>
        <v>488955792</v>
      </c>
      <c r="I66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60" s="5" cm="1">
        <f t="array" ref="J660">IFERROR(_FV(Concept_combined[[#This Row],[Asset Name]],"Shares outstanding",TRUE), 0)</f>
        <v>37182950</v>
      </c>
      <c r="K660" s="4" cm="1">
        <f t="array" ref="K660">IFERROR(_FV(Concept_combined[[#This Row],[Asset Name]],"P/E",TRUE), "")</f>
        <v>12.416</v>
      </c>
      <c r="L660" t="str" cm="1">
        <f t="array" ref="L66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60" s="4" cm="1">
        <f t="array" ref="M660">IFERROR(_FV(Concept_combined[[#This Row],[Asset Name]],"Beta"), "")</f>
        <v>1.2225999999999999</v>
      </c>
    </row>
    <row r="661" spans="1:13" x14ac:dyDescent="0.2">
      <c r="A661" t="s">
        <v>1665</v>
      </c>
      <c r="B661" t="s">
        <v>2752</v>
      </c>
      <c r="C661" t="s">
        <v>961</v>
      </c>
      <c r="D661" t="e" vm="656">
        <v>#VALUE!</v>
      </c>
      <c r="E661" t="str" cm="1">
        <f t="array" ref="E661">IFERROR(_FV(Concept_combined[[#This Row],[Asset Name]],"Industry"), "Undefined")</f>
        <v>Aerospace &amp; Defense</v>
      </c>
      <c r="F661" s="6" cm="1">
        <f t="array" ref="F661">IFERROR(_FV(Concept_combined[[#This Row],[Asset Name]],"Price"), 0)</f>
        <v>1.78</v>
      </c>
      <c r="G661" s="5" cm="1">
        <f t="array" ref="G661">IFERROR(_FV(Concept_combined[[#This Row],[Asset Name]],"Volume"), 0)</f>
        <v>51</v>
      </c>
      <c r="H661" s="7" cm="1">
        <f t="array" ref="H661">IFERROR(_FV(Concept_combined[[#This Row],[Asset Name]],"Market cap",TRUE), 0)</f>
        <v>517573804</v>
      </c>
      <c r="I66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61" s="5" cm="1">
        <f t="array" ref="J661">IFERROR(_FV(Concept_combined[[#This Row],[Asset Name]],"Shares outstanding",TRUE), 0)</f>
        <v>290771800</v>
      </c>
      <c r="K661" s="4" t="str" cm="1">
        <f t="array" ref="K661">IFERROR(_FV(Concept_combined[[#This Row],[Asset Name]],"P/E",TRUE), "")</f>
        <v/>
      </c>
      <c r="L661" t="str" cm="1">
        <f t="array" ref="L66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61" s="4" cm="1">
        <f t="array" ref="M661">IFERROR(_FV(Concept_combined[[#This Row],[Asset Name]],"Beta"), "")</f>
        <v>1.5649999999999999</v>
      </c>
    </row>
    <row r="662" spans="1:13" x14ac:dyDescent="0.2">
      <c r="A662" t="s">
        <v>1666</v>
      </c>
      <c r="B662" t="s">
        <v>2752</v>
      </c>
      <c r="C662" t="s">
        <v>961</v>
      </c>
      <c r="D662" t="e" vm="657">
        <v>#VALUE!</v>
      </c>
      <c r="E662" t="str" cm="1">
        <f t="array" ref="E662">IFERROR(_FV(Concept_combined[[#This Row],[Asset Name]],"Industry"), "Undefined")</f>
        <v>Textiles &amp; Apparel</v>
      </c>
      <c r="F662" s="6" cm="1">
        <f t="array" ref="F662">IFERROR(_FV(Concept_combined[[#This Row],[Asset Name]],"Price"), 0)</f>
        <v>24.46</v>
      </c>
      <c r="G662" s="5" cm="1">
        <f t="array" ref="G662">IFERROR(_FV(Concept_combined[[#This Row],[Asset Name]],"Volume"), 0)</f>
        <v>86760</v>
      </c>
      <c r="H662" s="7" cm="1">
        <f t="array" ref="H662">IFERROR(_FV(Concept_combined[[#This Row],[Asset Name]],"Market cap",TRUE), 0)</f>
        <v>385774500</v>
      </c>
      <c r="I66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62" s="5" cm="1">
        <f t="array" ref="J662">IFERROR(_FV(Concept_combined[[#This Row],[Asset Name]],"Shares outstanding",TRUE), 0)</f>
        <v>22209760</v>
      </c>
      <c r="K662" s="4" cm="1">
        <f t="array" ref="K662">IFERROR(_FV(Concept_combined[[#This Row],[Asset Name]],"P/E",TRUE), "")</f>
        <v>13.6905</v>
      </c>
      <c r="L662" t="str" cm="1">
        <f t="array" ref="L66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62" s="4" cm="1">
        <f t="array" ref="M662">IFERROR(_FV(Concept_combined[[#This Row],[Asset Name]],"Beta"), "")</f>
        <v>1.0667</v>
      </c>
    </row>
    <row r="663" spans="1:13" x14ac:dyDescent="0.2">
      <c r="A663" t="s">
        <v>1667</v>
      </c>
      <c r="B663" t="s">
        <v>2752</v>
      </c>
      <c r="C663" t="s">
        <v>961</v>
      </c>
      <c r="D663" t="e" vm="658">
        <v>#VALUE!</v>
      </c>
      <c r="E663" t="str" cm="1">
        <f t="array" ref="E663">IFERROR(_FV(Concept_combined[[#This Row],[Asset Name]],"Industry"), "Undefined")</f>
        <v>Machinery, Equipment &amp; Components</v>
      </c>
      <c r="F663" s="6" cm="1">
        <f t="array" ref="F663">IFERROR(_FV(Concept_combined[[#This Row],[Asset Name]],"Price"), 0)</f>
        <v>22.09</v>
      </c>
      <c r="G663" s="5" cm="1">
        <f t="array" ref="G663">IFERROR(_FV(Concept_combined[[#This Row],[Asset Name]],"Volume"), 0)</f>
        <v>165152</v>
      </c>
      <c r="H663" s="7" cm="1">
        <f t="array" ref="H663">IFERROR(_FV(Concept_combined[[#This Row],[Asset Name]],"Market cap",TRUE), 0)</f>
        <v>510147564</v>
      </c>
      <c r="I66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63" s="5" cm="1">
        <f t="array" ref="J663">IFERROR(_FV(Concept_combined[[#This Row],[Asset Name]],"Shares outstanding",TRUE), 0)</f>
        <v>23094050</v>
      </c>
      <c r="K663" s="4" cm="1">
        <f t="array" ref="K663">IFERROR(_FV(Concept_combined[[#This Row],[Asset Name]],"P/E",TRUE), "")</f>
        <v>17.814499999999999</v>
      </c>
      <c r="L663" t="str" cm="1">
        <f t="array" ref="L66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63" s="4" cm="1">
        <f t="array" ref="M663">IFERROR(_FV(Concept_combined[[#This Row],[Asset Name]],"Beta"), "")</f>
        <v>1.1873</v>
      </c>
    </row>
    <row r="664" spans="1:13" x14ac:dyDescent="0.2">
      <c r="A664" t="s">
        <v>1668</v>
      </c>
      <c r="B664" t="s">
        <v>2752</v>
      </c>
      <c r="C664" t="s">
        <v>961</v>
      </c>
      <c r="D664" t="e" vm="659">
        <v>#VALUE!</v>
      </c>
      <c r="E664" t="str" cm="1">
        <f t="array" ref="E664">IFERROR(_FV(Concept_combined[[#This Row],[Asset Name]],"Industry"), "Undefined")</f>
        <v>Banking Services</v>
      </c>
      <c r="F664" s="6" cm="1">
        <f t="array" ref="F664">IFERROR(_FV(Concept_combined[[#This Row],[Asset Name]],"Price"), 0)</f>
        <v>10.33</v>
      </c>
      <c r="G664" s="5" cm="1">
        <f t="array" ref="G664">IFERROR(_FV(Concept_combined[[#This Row],[Asset Name]],"Volume"), 0)</f>
        <v>553910</v>
      </c>
      <c r="H664" s="7" cm="1">
        <f t="array" ref="H664">IFERROR(_FV(Concept_combined[[#This Row],[Asset Name]],"Market cap",TRUE), 0)</f>
        <v>567554785</v>
      </c>
      <c r="I66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64" s="5" cm="1">
        <f t="array" ref="J664">IFERROR(_FV(Concept_combined[[#This Row],[Asset Name]],"Shares outstanding",TRUE), 0)</f>
        <v>54942380</v>
      </c>
      <c r="K664" s="4" cm="1">
        <f t="array" ref="K664">IFERROR(_FV(Concept_combined[[#This Row],[Asset Name]],"P/E",TRUE), "")</f>
        <v>9.9675999999999991</v>
      </c>
      <c r="L664" t="str" cm="1">
        <f t="array" ref="L66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64" s="4" cm="1">
        <f t="array" ref="M664">IFERROR(_FV(Concept_combined[[#This Row],[Asset Name]],"Beta"), "")</f>
        <v>1.0468</v>
      </c>
    </row>
    <row r="665" spans="1:13" x14ac:dyDescent="0.2">
      <c r="A665" t="s">
        <v>1669</v>
      </c>
      <c r="B665" t="s">
        <v>2752</v>
      </c>
      <c r="C665" t="s">
        <v>961</v>
      </c>
      <c r="D665" t="e" vm="660">
        <v>#VALUE!</v>
      </c>
      <c r="E665" t="str" cm="1">
        <f t="array" ref="E665">IFERROR(_FV(Concept_combined[[#This Row],[Asset Name]],"Industry"), "Undefined")</f>
        <v>Media &amp; Publishing</v>
      </c>
      <c r="F665" s="6" cm="1">
        <f t="array" ref="F665">IFERROR(_FV(Concept_combined[[#This Row],[Asset Name]],"Price"), 0)</f>
        <v>5.07</v>
      </c>
      <c r="G665" s="5" cm="1">
        <f t="array" ref="G665">IFERROR(_FV(Concept_combined[[#This Row],[Asset Name]],"Volume"), 0)</f>
        <v>10</v>
      </c>
      <c r="H665" s="7" cm="1">
        <f t="array" ref="H665">IFERROR(_FV(Concept_combined[[#This Row],[Asset Name]],"Market cap",TRUE), 0)</f>
        <v>547665600</v>
      </c>
      <c r="I66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65" s="5" cm="1">
        <f t="array" ref="J665">IFERROR(_FV(Concept_combined[[#This Row],[Asset Name]],"Shares outstanding",TRUE), 0)</f>
        <v>99137550</v>
      </c>
      <c r="K665" s="4" t="str" cm="1">
        <f t="array" ref="K665">IFERROR(_FV(Concept_combined[[#This Row],[Asset Name]],"P/E",TRUE), "")</f>
        <v/>
      </c>
      <c r="L665" t="str" cm="1">
        <f t="array" ref="L66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65" s="4" cm="1">
        <f t="array" ref="M665">IFERROR(_FV(Concept_combined[[#This Row],[Asset Name]],"Beta"), "")</f>
        <v>1.5203</v>
      </c>
    </row>
    <row r="666" spans="1:13" x14ac:dyDescent="0.2">
      <c r="A666" t="s">
        <v>1670</v>
      </c>
      <c r="B666" t="s">
        <v>2752</v>
      </c>
      <c r="C666" t="s">
        <v>961</v>
      </c>
      <c r="D666" t="e" vm="661">
        <v>#VALUE!</v>
      </c>
      <c r="E666" t="str" cm="1">
        <f t="array" ref="E666">IFERROR(_FV(Concept_combined[[#This Row],[Asset Name]],"Industry"), "Undefined")</f>
        <v>Software &amp; IT Services</v>
      </c>
      <c r="F666" s="6" cm="1">
        <f t="array" ref="F666">IFERROR(_FV(Concept_combined[[#This Row],[Asset Name]],"Price"), 0)</f>
        <v>11.17</v>
      </c>
      <c r="G666" s="5" cm="1">
        <f t="array" ref="G666">IFERROR(_FV(Concept_combined[[#This Row],[Asset Name]],"Volume"), 0)</f>
        <v>402122</v>
      </c>
      <c r="H666" s="7" cm="1">
        <f t="array" ref="H666">IFERROR(_FV(Concept_combined[[#This Row],[Asset Name]],"Market cap",TRUE), 0)</f>
        <v>522651113</v>
      </c>
      <c r="I66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66" s="5" cm="1">
        <f t="array" ref="J666">IFERROR(_FV(Concept_combined[[#This Row],[Asset Name]],"Shares outstanding",TRUE), 0)</f>
        <v>46790610</v>
      </c>
      <c r="K666" s="4" cm="1">
        <f t="array" ref="K666">IFERROR(_FV(Concept_combined[[#This Row],[Asset Name]],"P/E",TRUE), "")</f>
        <v>0</v>
      </c>
      <c r="L666" t="str" cm="1">
        <f t="array" ref="L66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66" s="4" cm="1">
        <f t="array" ref="M666">IFERROR(_FV(Concept_combined[[#This Row],[Asset Name]],"Beta"), "")</f>
        <v>1.0934999999999999</v>
      </c>
    </row>
    <row r="667" spans="1:13" x14ac:dyDescent="0.2">
      <c r="A667" t="s">
        <v>1671</v>
      </c>
      <c r="B667" t="s">
        <v>2752</v>
      </c>
      <c r="C667" t="s">
        <v>961</v>
      </c>
      <c r="D667" t="e" vm="662">
        <v>#VALUE!</v>
      </c>
      <c r="E667" t="str" cm="1">
        <f t="array" ref="E667">IFERROR(_FV(Concept_combined[[#This Row],[Asset Name]],"Industry"), "Undefined")</f>
        <v>Automobiles &amp; Auto Parts</v>
      </c>
      <c r="F667" s="6" cm="1">
        <f t="array" ref="F667">IFERROR(_FV(Concept_combined[[#This Row],[Asset Name]],"Price"), 0)</f>
        <v>7.16</v>
      </c>
      <c r="G667" s="5" cm="1">
        <f t="array" ref="G667">IFERROR(_FV(Concept_combined[[#This Row],[Asset Name]],"Volume"), 0)</f>
        <v>746046</v>
      </c>
      <c r="H667" s="7" cm="1">
        <f t="array" ref="H667">IFERROR(_FV(Concept_combined[[#This Row],[Asset Name]],"Market cap",TRUE), 0)</f>
        <v>521754283</v>
      </c>
      <c r="I66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67" s="5" cm="1">
        <f t="array" ref="J667">IFERROR(_FV(Concept_combined[[#This Row],[Asset Name]],"Shares outstanding",TRUE), 0)</f>
        <v>72870710</v>
      </c>
      <c r="K667" s="4" cm="1">
        <f t="array" ref="K667">IFERROR(_FV(Concept_combined[[#This Row],[Asset Name]],"P/E",TRUE), "")</f>
        <v>8.1222999999999992</v>
      </c>
      <c r="L667" t="str" cm="1">
        <f t="array" ref="L66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67" s="4" cm="1">
        <f t="array" ref="M667">IFERROR(_FV(Concept_combined[[#This Row],[Asset Name]],"Beta"), "")</f>
        <v>1.8626</v>
      </c>
    </row>
    <row r="668" spans="1:13" x14ac:dyDescent="0.2">
      <c r="A668" t="s">
        <v>1672</v>
      </c>
      <c r="B668" t="s">
        <v>2752</v>
      </c>
      <c r="C668" t="s">
        <v>961</v>
      </c>
      <c r="D668" t="e" vm="663">
        <v>#VALUE!</v>
      </c>
      <c r="E668" t="str" cm="1">
        <f t="array" ref="E668">IFERROR(_FV(Concept_combined[[#This Row],[Asset Name]],"Industry"), "Undefined")</f>
        <v>Healthcare Equipment &amp; Supplies</v>
      </c>
      <c r="F668" s="6" cm="1">
        <f t="array" ref="F668">IFERROR(_FV(Concept_combined[[#This Row],[Asset Name]],"Price"), 0)</f>
        <v>87.73</v>
      </c>
      <c r="G668" s="5" cm="1">
        <f t="array" ref="G668">IFERROR(_FV(Concept_combined[[#This Row],[Asset Name]],"Volume"), 0)</f>
        <v>44695</v>
      </c>
      <c r="H668" s="7" cm="1">
        <f t="array" ref="H668">IFERROR(_FV(Concept_combined[[#This Row],[Asset Name]],"Market cap",TRUE), 0)</f>
        <v>473220006</v>
      </c>
      <c r="I66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68" s="5" cm="1">
        <f t="array" ref="J668">IFERROR(_FV(Concept_combined[[#This Row],[Asset Name]],"Shares outstanding",TRUE), 0)</f>
        <v>5408990</v>
      </c>
      <c r="K668" s="4" cm="1">
        <f t="array" ref="K668">IFERROR(_FV(Concept_combined[[#This Row],[Asset Name]],"P/E",TRUE), "")</f>
        <v>0</v>
      </c>
      <c r="L668" t="str" cm="1">
        <f t="array" ref="L66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68" s="4" cm="1">
        <f t="array" ref="M668">IFERROR(_FV(Concept_combined[[#This Row],[Asset Name]],"Beta"), "")</f>
        <v>0.85909999999999997</v>
      </c>
    </row>
    <row r="669" spans="1:13" x14ac:dyDescent="0.2">
      <c r="A669" t="s">
        <v>1673</v>
      </c>
      <c r="B669" t="s">
        <v>2752</v>
      </c>
      <c r="C669" t="s">
        <v>961</v>
      </c>
      <c r="D669" t="e" vm="664">
        <v>#VALUE!</v>
      </c>
      <c r="E669" t="str" cm="1">
        <f t="array" ref="E669">IFERROR(_FV(Concept_combined[[#This Row],[Asset Name]],"Industry"), "Undefined")</f>
        <v>Communications &amp; Networking</v>
      </c>
      <c r="F669" s="6" cm="1">
        <f t="array" ref="F669">IFERROR(_FV(Concept_combined[[#This Row],[Asset Name]],"Price"), 0)</f>
        <v>36.729999999999997</v>
      </c>
      <c r="G669" s="5" cm="1">
        <f t="array" ref="G669">IFERROR(_FV(Concept_combined[[#This Row],[Asset Name]],"Volume"), 0)</f>
        <v>2</v>
      </c>
      <c r="H669" s="7" cm="1">
        <f t="array" ref="H669">IFERROR(_FV(Concept_combined[[#This Row],[Asset Name]],"Market cap",TRUE), 0)</f>
        <v>522788374</v>
      </c>
      <c r="I66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69" s="5" cm="1">
        <f t="array" ref="J669">IFERROR(_FV(Concept_combined[[#This Row],[Asset Name]],"Shares outstanding",TRUE), 0)</f>
        <v>14233280</v>
      </c>
      <c r="K669" s="4" cm="1">
        <f t="array" ref="K669">IFERROR(_FV(Concept_combined[[#This Row],[Asset Name]],"P/E",TRUE), "")</f>
        <v>0</v>
      </c>
      <c r="L669" t="str" cm="1">
        <f t="array" ref="L66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69" s="4" cm="1">
        <f t="array" ref="M669">IFERROR(_FV(Concept_combined[[#This Row],[Asset Name]],"Beta"), "")</f>
        <v>1.3986000000000001</v>
      </c>
    </row>
    <row r="670" spans="1:13" x14ac:dyDescent="0.2">
      <c r="A670" t="s">
        <v>1674</v>
      </c>
      <c r="B670" t="s">
        <v>2752</v>
      </c>
      <c r="C670" t="s">
        <v>961</v>
      </c>
      <c r="D670" t="e" vm="665">
        <v>#VALUE!</v>
      </c>
      <c r="E670" t="str" cm="1">
        <f t="array" ref="E670">IFERROR(_FV(Concept_combined[[#This Row],[Asset Name]],"Industry"), "Undefined")</f>
        <v>Metals &amp; Mining</v>
      </c>
      <c r="F670" s="6" cm="1">
        <f t="array" ref="F670">IFERROR(_FV(Concept_combined[[#This Row],[Asset Name]],"Price"), 0)</f>
        <v>43.53</v>
      </c>
      <c r="G670" s="5" cm="1">
        <f t="array" ref="G670">IFERROR(_FV(Concept_combined[[#This Row],[Asset Name]],"Volume"), 0)</f>
        <v>58123</v>
      </c>
      <c r="H670" s="7" cm="1">
        <f t="array" ref="H670">IFERROR(_FV(Concept_combined[[#This Row],[Asset Name]],"Market cap",TRUE), 0)</f>
        <v>484599466</v>
      </c>
      <c r="I67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70" s="5" cm="1">
        <f t="array" ref="J670">IFERROR(_FV(Concept_combined[[#This Row],[Asset Name]],"Shares outstanding",TRUE), 0)</f>
        <v>11132540</v>
      </c>
      <c r="K670" s="4" cm="1">
        <f t="array" ref="K670">IFERROR(_FV(Concept_combined[[#This Row],[Asset Name]],"P/E",TRUE), "")</f>
        <v>11.647500000000001</v>
      </c>
      <c r="L670" t="str" cm="1">
        <f t="array" ref="L67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70" s="4" cm="1">
        <f t="array" ref="M670">IFERROR(_FV(Concept_combined[[#This Row],[Asset Name]],"Beta"), "")</f>
        <v>1.5212000000000001</v>
      </c>
    </row>
    <row r="671" spans="1:13" x14ac:dyDescent="0.2">
      <c r="A671" t="s">
        <v>1676</v>
      </c>
      <c r="B671" t="s">
        <v>2752</v>
      </c>
      <c r="C671" t="s">
        <v>961</v>
      </c>
      <c r="D671" t="e" vm="666">
        <v>#VALUE!</v>
      </c>
      <c r="E671" t="str" cm="1">
        <f t="array" ref="E671">IFERROR(_FV(Concept_combined[[#This Row],[Asset Name]],"Industry"), "Undefined")</f>
        <v>Homebuilding &amp; Construction Supplies</v>
      </c>
      <c r="F671" s="6" cm="1">
        <f t="array" ref="F671">IFERROR(_FV(Concept_combined[[#This Row],[Asset Name]],"Price"), 0)</f>
        <v>22.35</v>
      </c>
      <c r="G671" s="5" cm="1">
        <f t="array" ref="G671">IFERROR(_FV(Concept_combined[[#This Row],[Asset Name]],"Volume"), 0)</f>
        <v>38819</v>
      </c>
      <c r="H671" s="7" cm="1">
        <f t="array" ref="H671">IFERROR(_FV(Concept_combined[[#This Row],[Asset Name]],"Market cap",TRUE), 0)</f>
        <v>543473551</v>
      </c>
      <c r="I67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71" s="5" cm="1">
        <f t="array" ref="J671">IFERROR(_FV(Concept_combined[[#This Row],[Asset Name]],"Shares outstanding",TRUE), 0)</f>
        <v>24316490</v>
      </c>
      <c r="K671" s="4" cm="1">
        <f t="array" ref="K671">IFERROR(_FV(Concept_combined[[#This Row],[Asset Name]],"P/E",TRUE), "")</f>
        <v>10.5206</v>
      </c>
      <c r="L671" t="str" cm="1">
        <f t="array" ref="L67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71" s="4" cm="1">
        <f t="array" ref="M671">IFERROR(_FV(Concept_combined[[#This Row],[Asset Name]],"Beta"), "")</f>
        <v>1.0542</v>
      </c>
    </row>
    <row r="672" spans="1:13" x14ac:dyDescent="0.2">
      <c r="A672" t="s">
        <v>1677</v>
      </c>
      <c r="B672" t="s">
        <v>2752</v>
      </c>
      <c r="C672" t="s">
        <v>961</v>
      </c>
      <c r="D672" t="e" vm="667">
        <v>#VALUE!</v>
      </c>
      <c r="E672" t="str" cm="1">
        <f t="array" ref="E672">IFERROR(_FV(Concept_combined[[#This Row],[Asset Name]],"Industry"), "Undefined")</f>
        <v>Electronic Equipment &amp; Parts</v>
      </c>
      <c r="F672" s="6" cm="1">
        <f t="array" ref="F672">IFERROR(_FV(Concept_combined[[#This Row],[Asset Name]],"Price"), 0)</f>
        <v>2.95</v>
      </c>
      <c r="G672" s="5" cm="1">
        <f t="array" ref="G672">IFERROR(_FV(Concept_combined[[#This Row],[Asset Name]],"Volume"), 0)</f>
        <v>2675</v>
      </c>
      <c r="H672" s="7" cm="1">
        <f t="array" ref="H672">IFERROR(_FV(Concept_combined[[#This Row],[Asset Name]],"Market cap",TRUE), 0)</f>
        <v>396299100</v>
      </c>
      <c r="I67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72" s="5" cm="1">
        <f t="array" ref="J672">IFERROR(_FV(Concept_combined[[#This Row],[Asset Name]],"Shares outstanding",TRUE), 0)</f>
        <v>133434100</v>
      </c>
      <c r="K672" s="4" t="str" cm="1">
        <f t="array" ref="K672">IFERROR(_FV(Concept_combined[[#This Row],[Asset Name]],"P/E",TRUE), "")</f>
        <v/>
      </c>
      <c r="L672" t="str" cm="1">
        <f t="array" ref="L67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72" s="4" cm="1">
        <f t="array" ref="M672">IFERROR(_FV(Concept_combined[[#This Row],[Asset Name]],"Beta"), "")</f>
        <v>1.728</v>
      </c>
    </row>
    <row r="673" spans="1:13" x14ac:dyDescent="0.2">
      <c r="A673" t="s">
        <v>1679</v>
      </c>
      <c r="B673" t="s">
        <v>2752</v>
      </c>
      <c r="C673" t="s">
        <v>961</v>
      </c>
      <c r="D673" t="e" vm="668">
        <v>#VALUE!</v>
      </c>
      <c r="E673" t="str" cm="1">
        <f t="array" ref="E673">IFERROR(_FV(Concept_combined[[#This Row],[Asset Name]],"Industry"), "Undefined")</f>
        <v>Semiconductors &amp; Semiconductor Equipment</v>
      </c>
      <c r="F673" s="6" cm="1">
        <f t="array" ref="F673">IFERROR(_FV(Concept_combined[[#This Row],[Asset Name]],"Price"), 0)</f>
        <v>21.45</v>
      </c>
      <c r="G673" s="5" cm="1">
        <f t="array" ref="G673">IFERROR(_FV(Concept_combined[[#This Row],[Asset Name]],"Volume"), 0)</f>
        <v>57924</v>
      </c>
      <c r="H673" s="7" cm="1">
        <f t="array" ref="H673">IFERROR(_FV(Concept_combined[[#This Row],[Asset Name]],"Market cap",TRUE), 0)</f>
        <v>533444554</v>
      </c>
      <c r="I67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73" s="5" cm="1">
        <f t="array" ref="J673">IFERROR(_FV(Concept_combined[[#This Row],[Asset Name]],"Shares outstanding",TRUE), 0)</f>
        <v>24869210</v>
      </c>
      <c r="K673" s="4" cm="1">
        <f t="array" ref="K673">IFERROR(_FV(Concept_combined[[#This Row],[Asset Name]],"P/E",TRUE), "")</f>
        <v>16.8566</v>
      </c>
      <c r="L673" t="str" cm="1">
        <f t="array" ref="L67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73" s="4" cm="1">
        <f t="array" ref="M673">IFERROR(_FV(Concept_combined[[#This Row],[Asset Name]],"Beta"), "")</f>
        <v>1.3063</v>
      </c>
    </row>
    <row r="674" spans="1:13" x14ac:dyDescent="0.2">
      <c r="A674" t="s">
        <v>1680</v>
      </c>
      <c r="B674" t="s">
        <v>2752</v>
      </c>
      <c r="C674" t="s">
        <v>961</v>
      </c>
      <c r="D674" t="e" vm="669">
        <v>#VALUE!</v>
      </c>
      <c r="E674" t="str" cm="1">
        <f t="array" ref="E674">IFERROR(_FV(Concept_combined[[#This Row],[Asset Name]],"Industry"), "Undefined")</f>
        <v>Professional &amp; Commercial Services</v>
      </c>
      <c r="F674" s="6" cm="1">
        <f t="array" ref="F674">IFERROR(_FV(Concept_combined[[#This Row],[Asset Name]],"Price"), 0)</f>
        <v>21.9</v>
      </c>
      <c r="G674" s="5" cm="1">
        <f t="array" ref="G674">IFERROR(_FV(Concept_combined[[#This Row],[Asset Name]],"Volume"), 0)</f>
        <v>2000</v>
      </c>
      <c r="H674" s="7" cm="1">
        <f t="array" ref="H674">IFERROR(_FV(Concept_combined[[#This Row],[Asset Name]],"Market cap",TRUE), 0)</f>
        <v>569049819</v>
      </c>
      <c r="I67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74" s="5" cm="1">
        <f t="array" ref="J674">IFERROR(_FV(Concept_combined[[#This Row],[Asset Name]],"Shares outstanding",TRUE), 0)</f>
        <v>25984010</v>
      </c>
      <c r="K674" s="4" cm="1">
        <f t="array" ref="K674">IFERROR(_FV(Concept_combined[[#This Row],[Asset Name]],"P/E",TRUE), "")</f>
        <v>13.712400000000001</v>
      </c>
      <c r="L674" t="str" cm="1">
        <f t="array" ref="L67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74" s="4" cm="1">
        <f t="array" ref="M674">IFERROR(_FV(Concept_combined[[#This Row],[Asset Name]],"Beta"), "")</f>
        <v>0.39329999999999998</v>
      </c>
    </row>
    <row r="675" spans="1:13" x14ac:dyDescent="0.2">
      <c r="A675" t="s">
        <v>560</v>
      </c>
      <c r="B675" t="s">
        <v>2752</v>
      </c>
      <c r="C675" t="s">
        <v>961</v>
      </c>
      <c r="D675" t="e" vm="670">
        <v>#VALUE!</v>
      </c>
      <c r="E675" t="str" cm="1">
        <f t="array" ref="E675">IFERROR(_FV(Concept_combined[[#This Row],[Asset Name]],"Industry"), "Undefined")</f>
        <v>Containers &amp; Packaging</v>
      </c>
      <c r="F675" s="6" cm="1">
        <f t="array" ref="F675">IFERROR(_FV(Concept_combined[[#This Row],[Asset Name]],"Price"), 0)</f>
        <v>28</v>
      </c>
      <c r="G675" s="5" cm="1">
        <f t="array" ref="G675">IFERROR(_FV(Concept_combined[[#This Row],[Asset Name]],"Volume"), 0)</f>
        <v>46646</v>
      </c>
      <c r="H675" s="7" cm="1">
        <f t="array" ref="H675">IFERROR(_FV(Concept_combined[[#This Row],[Asset Name]],"Market cap",TRUE), 0)</f>
        <v>559300840</v>
      </c>
      <c r="I67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75" s="5" cm="1">
        <f t="array" ref="J675">IFERROR(_FV(Concept_combined[[#This Row],[Asset Name]],"Shares outstanding",TRUE), 0)</f>
        <v>19975030</v>
      </c>
      <c r="K675" s="4" cm="1">
        <f t="array" ref="K675">IFERROR(_FV(Concept_combined[[#This Row],[Asset Name]],"P/E",TRUE), "")</f>
        <v>18.869199999999999</v>
      </c>
      <c r="L675" t="str" cm="1">
        <f t="array" ref="L67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75" s="4" cm="1">
        <f t="array" ref="M675">IFERROR(_FV(Concept_combined[[#This Row],[Asset Name]],"Beta"), "")</f>
        <v>0.64400000000000002</v>
      </c>
    </row>
    <row r="676" spans="1:13" x14ac:dyDescent="0.2">
      <c r="A676" t="s">
        <v>1681</v>
      </c>
      <c r="B676" t="s">
        <v>2752</v>
      </c>
      <c r="C676" t="s">
        <v>961</v>
      </c>
      <c r="D676" t="e" vm="671">
        <v>#VALUE!</v>
      </c>
      <c r="E676" t="str" cm="1">
        <f t="array" ref="E676">IFERROR(_FV(Concept_combined[[#This Row],[Asset Name]],"Industry"), "Undefined")</f>
        <v>Biotechnology &amp; Medical Research</v>
      </c>
      <c r="F676" s="6" cm="1">
        <f t="array" ref="F676">IFERROR(_FV(Concept_combined[[#This Row],[Asset Name]],"Price"), 0)</f>
        <v>8.09</v>
      </c>
      <c r="G676" s="5" cm="1">
        <f t="array" ref="G676">IFERROR(_FV(Concept_combined[[#This Row],[Asset Name]],"Volume"), 0)</f>
        <v>658817</v>
      </c>
      <c r="H676" s="7" cm="1">
        <f t="array" ref="H676">IFERROR(_FV(Concept_combined[[#This Row],[Asset Name]],"Market cap",TRUE), 0)</f>
        <v>615883771</v>
      </c>
      <c r="I67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76" s="5" cm="1">
        <f t="array" ref="J676">IFERROR(_FV(Concept_combined[[#This Row],[Asset Name]],"Shares outstanding",TRUE), 0)</f>
        <v>76129020</v>
      </c>
      <c r="K676" s="4" cm="1">
        <f t="array" ref="K676">IFERROR(_FV(Concept_combined[[#This Row],[Asset Name]],"P/E",TRUE), "")</f>
        <v>0</v>
      </c>
      <c r="L676" t="str" cm="1">
        <f t="array" ref="L67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76" s="4" cm="1">
        <f t="array" ref="M676">IFERROR(_FV(Concept_combined[[#This Row],[Asset Name]],"Beta"), "")</f>
        <v>0.77659999999999996</v>
      </c>
    </row>
    <row r="677" spans="1:13" x14ac:dyDescent="0.2">
      <c r="A677" t="s">
        <v>1682</v>
      </c>
      <c r="B677" t="s">
        <v>2752</v>
      </c>
      <c r="C677" t="s">
        <v>961</v>
      </c>
      <c r="D677" t="e" vm="672">
        <v>#VALUE!</v>
      </c>
      <c r="E677" t="str" cm="1">
        <f t="array" ref="E677">IFERROR(_FV(Concept_combined[[#This Row],[Asset Name]],"Industry"), "Undefined")</f>
        <v>Freight &amp; Logistics Services</v>
      </c>
      <c r="F677" s="6" cm="1">
        <f t="array" ref="F677">IFERROR(_FV(Concept_combined[[#This Row],[Asset Name]],"Price"), 0)</f>
        <v>6.18</v>
      </c>
      <c r="G677" s="5" cm="1">
        <f t="array" ref="G677">IFERROR(_FV(Concept_combined[[#This Row],[Asset Name]],"Volume"), 0)</f>
        <v>252</v>
      </c>
      <c r="H677" s="7" cm="1">
        <f t="array" ref="H677">IFERROR(_FV(Concept_combined[[#This Row],[Asset Name]],"Market cap",TRUE), 0)</f>
        <v>304410979</v>
      </c>
      <c r="I67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77" s="5" cm="1">
        <f t="array" ref="J677">IFERROR(_FV(Concept_combined[[#This Row],[Asset Name]],"Shares outstanding",TRUE), 0)</f>
        <v>49257440</v>
      </c>
      <c r="K677" s="4" cm="1">
        <f t="array" ref="K677">IFERROR(_FV(Concept_combined[[#This Row],[Asset Name]],"P/E",TRUE), "")</f>
        <v>0</v>
      </c>
      <c r="L677" t="str" cm="1">
        <f t="array" ref="L67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77" s="4" cm="1">
        <f t="array" ref="M677">IFERROR(_FV(Concept_combined[[#This Row],[Asset Name]],"Beta"), "")</f>
        <v>1.5862000000000001</v>
      </c>
    </row>
    <row r="678" spans="1:13" x14ac:dyDescent="0.2">
      <c r="A678" t="s">
        <v>1683</v>
      </c>
      <c r="B678" t="s">
        <v>2752</v>
      </c>
      <c r="C678" t="s">
        <v>961</v>
      </c>
      <c r="D678" t="e" vm="673">
        <v>#VALUE!</v>
      </c>
      <c r="E678" t="str" cm="1">
        <f t="array" ref="E678">IFERROR(_FV(Concept_combined[[#This Row],[Asset Name]],"Industry"), "Undefined")</f>
        <v>Healthcare Equipment &amp; Supplies</v>
      </c>
      <c r="F678" s="6" cm="1">
        <f t="array" ref="F678">IFERROR(_FV(Concept_combined[[#This Row],[Asset Name]],"Price"), 0)</f>
        <v>43.67</v>
      </c>
      <c r="G678" s="5" cm="1">
        <f t="array" ref="G678">IFERROR(_FV(Concept_combined[[#This Row],[Asset Name]],"Volume"), 0)</f>
        <v>51570</v>
      </c>
      <c r="H678" s="7" cm="1">
        <f t="array" ref="H678">IFERROR(_FV(Concept_combined[[#This Row],[Asset Name]],"Market cap",TRUE), 0)</f>
        <v>550132200</v>
      </c>
      <c r="I67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78" s="5" cm="1">
        <f t="array" ref="J678">IFERROR(_FV(Concept_combined[[#This Row],[Asset Name]],"Shares outstanding",TRUE), 0)</f>
        <v>12664180</v>
      </c>
      <c r="K678" s="4" cm="1">
        <f t="array" ref="K678">IFERROR(_FV(Concept_combined[[#This Row],[Asset Name]],"P/E",TRUE), "")</f>
        <v>31.0335</v>
      </c>
      <c r="L678" t="str" cm="1">
        <f t="array" ref="L67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678" s="4" cm="1">
        <f t="array" ref="M678">IFERROR(_FV(Concept_combined[[#This Row],[Asset Name]],"Beta"), "")</f>
        <v>0.83209999999999995</v>
      </c>
    </row>
    <row r="679" spans="1:13" x14ac:dyDescent="0.2">
      <c r="A679" t="s">
        <v>1684</v>
      </c>
      <c r="B679" t="s">
        <v>2752</v>
      </c>
      <c r="C679" t="s">
        <v>961</v>
      </c>
      <c r="D679" t="e" vm="674">
        <v>#VALUE!</v>
      </c>
      <c r="E679" t="str" cm="1">
        <f t="array" ref="E679">IFERROR(_FV(Concept_combined[[#This Row],[Asset Name]],"Industry"), "Undefined")</f>
        <v>Biotechnology &amp; Medical Research</v>
      </c>
      <c r="F679" s="6" cm="1">
        <f t="array" ref="F679">IFERROR(_FV(Concept_combined[[#This Row],[Asset Name]],"Price"), 0)</f>
        <v>2.74</v>
      </c>
      <c r="G679" s="5" cm="1">
        <f t="array" ref="G679">IFERROR(_FV(Concept_combined[[#This Row],[Asset Name]],"Volume"), 0)</f>
        <v>22331</v>
      </c>
      <c r="H679" s="7" cm="1">
        <f t="array" ref="H679">IFERROR(_FV(Concept_combined[[#This Row],[Asset Name]],"Market cap",TRUE), 0)</f>
        <v>412789768</v>
      </c>
      <c r="I67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79" s="5" cm="1">
        <f t="array" ref="J679">IFERROR(_FV(Concept_combined[[#This Row],[Asset Name]],"Shares outstanding",TRUE), 0)</f>
        <v>150653200</v>
      </c>
      <c r="K679" s="4" cm="1">
        <f t="array" ref="K679">IFERROR(_FV(Concept_combined[[#This Row],[Asset Name]],"P/E",TRUE), "")</f>
        <v>0</v>
      </c>
      <c r="L679" t="str" cm="1">
        <f t="array" ref="L67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79" s="4" cm="1">
        <f t="array" ref="M679">IFERROR(_FV(Concept_combined[[#This Row],[Asset Name]],"Beta"), "")</f>
        <v>1.8101</v>
      </c>
    </row>
    <row r="680" spans="1:13" x14ac:dyDescent="0.2">
      <c r="A680" t="s">
        <v>1685</v>
      </c>
      <c r="B680" t="s">
        <v>2752</v>
      </c>
      <c r="C680" t="s">
        <v>961</v>
      </c>
      <c r="D680" t="e" vm="675">
        <v>#VALUE!</v>
      </c>
      <c r="E680" t="str" cm="1">
        <f t="array" ref="E680">IFERROR(_FV(Concept_combined[[#This Row],[Asset Name]],"Industry"), "Undefined")</f>
        <v>Freight &amp; Logistics Services</v>
      </c>
      <c r="F680" s="6" cm="1">
        <f t="array" ref="F680">IFERROR(_FV(Concept_combined[[#This Row],[Asset Name]],"Price"), 0)</f>
        <v>19.34</v>
      </c>
      <c r="G680" s="5" cm="1">
        <f t="array" ref="G680">IFERROR(_FV(Concept_combined[[#This Row],[Asset Name]],"Volume"), 0)</f>
        <v>542463</v>
      </c>
      <c r="H680" s="7" cm="1">
        <f t="array" ref="H680">IFERROR(_FV(Concept_combined[[#This Row],[Asset Name]],"Market cap",TRUE), 0)</f>
        <v>511319042</v>
      </c>
      <c r="I68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80" s="5" cm="1">
        <f t="array" ref="J680">IFERROR(_FV(Concept_combined[[#This Row],[Asset Name]],"Shares outstanding",TRUE), 0)</f>
        <v>26438420</v>
      </c>
      <c r="K680" s="4" cm="1">
        <f t="array" ref="K680">IFERROR(_FV(Concept_combined[[#This Row],[Asset Name]],"P/E",TRUE), "")</f>
        <v>0</v>
      </c>
      <c r="L680" t="str" cm="1">
        <f t="array" ref="L68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80" s="4" cm="1">
        <f t="array" ref="M680">IFERROR(_FV(Concept_combined[[#This Row],[Asset Name]],"Beta"), "")</f>
        <v>0.99960000000000004</v>
      </c>
    </row>
    <row r="681" spans="1:13" x14ac:dyDescent="0.2">
      <c r="A681" t="s">
        <v>1687</v>
      </c>
      <c r="B681" t="s">
        <v>2752</v>
      </c>
      <c r="C681" t="s">
        <v>961</v>
      </c>
      <c r="D681" t="e" vm="676">
        <v>#VALUE!</v>
      </c>
      <c r="E681" t="str" cm="1">
        <f t="array" ref="E681">IFERROR(_FV(Concept_combined[[#This Row],[Asset Name]],"Industry"), "Undefined")</f>
        <v>Chemicals</v>
      </c>
      <c r="F681" s="6" cm="1">
        <f t="array" ref="F681">IFERROR(_FV(Concept_combined[[#This Row],[Asset Name]],"Price"), 0)</f>
        <v>17.57</v>
      </c>
      <c r="G681" s="5" cm="1">
        <f t="array" ref="G681">IFERROR(_FV(Concept_combined[[#This Row],[Asset Name]],"Volume"), 0)</f>
        <v>4872</v>
      </c>
      <c r="H681" s="7" cm="1">
        <f t="array" ref="H681">IFERROR(_FV(Concept_combined[[#This Row],[Asset Name]],"Market cap",TRUE), 0)</f>
        <v>497028769</v>
      </c>
      <c r="I68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81" s="5" cm="1">
        <f t="array" ref="J681">IFERROR(_FV(Concept_combined[[#This Row],[Asset Name]],"Shares outstanding",TRUE), 0)</f>
        <v>28288490</v>
      </c>
      <c r="K681" s="4" cm="1">
        <f t="array" ref="K681">IFERROR(_FV(Concept_combined[[#This Row],[Asset Name]],"P/E",TRUE), "")</f>
        <v>835.07600000000002</v>
      </c>
      <c r="L681" t="str" cm="1">
        <f t="array" ref="L68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681" s="4" cm="1">
        <f t="array" ref="M681">IFERROR(_FV(Concept_combined[[#This Row],[Asset Name]],"Beta"), "")</f>
        <v>1.2741</v>
      </c>
    </row>
    <row r="682" spans="1:13" x14ac:dyDescent="0.2">
      <c r="A682" t="s">
        <v>1688</v>
      </c>
      <c r="B682" t="s">
        <v>2752</v>
      </c>
      <c r="C682" t="s">
        <v>961</v>
      </c>
      <c r="D682" t="e" vm="677">
        <v>#VALUE!</v>
      </c>
      <c r="E682" t="str" cm="1">
        <f t="array" ref="E682">IFERROR(_FV(Concept_combined[[#This Row],[Asset Name]],"Industry"), "Undefined")</f>
        <v>Telecommunications Services</v>
      </c>
      <c r="F682" s="6" cm="1">
        <f t="array" ref="F682">IFERROR(_FV(Concept_combined[[#This Row],[Asset Name]],"Price"), 0)</f>
        <v>4.3899999999999997</v>
      </c>
      <c r="G682" s="5" cm="1">
        <f t="array" ref="G682">IFERROR(_FV(Concept_combined[[#This Row],[Asset Name]],"Volume"), 0)</f>
        <v>466488</v>
      </c>
      <c r="H682" s="7" cm="1">
        <f t="array" ref="H682">IFERROR(_FV(Concept_combined[[#This Row],[Asset Name]],"Market cap",TRUE), 0)</f>
        <v>519906382</v>
      </c>
      <c r="I68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82" s="5" cm="1">
        <f t="array" ref="J682">IFERROR(_FV(Concept_combined[[#This Row],[Asset Name]],"Shares outstanding",TRUE), 0)</f>
        <v>118429700</v>
      </c>
      <c r="K682" s="4" cm="1">
        <f t="array" ref="K682">IFERROR(_FV(Concept_combined[[#This Row],[Asset Name]],"P/E",TRUE), "")</f>
        <v>0</v>
      </c>
      <c r="L682" t="str" cm="1">
        <f t="array" ref="L68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82" s="4" cm="1">
        <f t="array" ref="M682">IFERROR(_FV(Concept_combined[[#This Row],[Asset Name]],"Beta"), "")</f>
        <v>1.0088999999999999</v>
      </c>
    </row>
    <row r="683" spans="1:13" x14ac:dyDescent="0.2">
      <c r="A683" t="s">
        <v>1689</v>
      </c>
      <c r="B683" t="s">
        <v>2752</v>
      </c>
      <c r="C683" t="s">
        <v>961</v>
      </c>
      <c r="D683" t="e" vm="678">
        <v>#VALUE!</v>
      </c>
      <c r="E683" t="str" cm="1">
        <f t="array" ref="E683">IFERROR(_FV(Concept_combined[[#This Row],[Asset Name]],"Industry"), "Undefined")</f>
        <v>Healthcare Providers &amp; Services</v>
      </c>
      <c r="F683" s="6" cm="1">
        <f t="array" ref="F683">IFERROR(_FV(Concept_combined[[#This Row],[Asset Name]],"Price"), 0)</f>
        <v>3.53</v>
      </c>
      <c r="G683" s="5" cm="1">
        <f t="array" ref="G683">IFERROR(_FV(Concept_combined[[#This Row],[Asset Name]],"Volume"), 0)</f>
        <v>14152</v>
      </c>
      <c r="H683" s="7" cm="1">
        <f t="array" ref="H683">IFERROR(_FV(Concept_combined[[#This Row],[Asset Name]],"Market cap",TRUE), 0)</f>
        <v>278310742</v>
      </c>
      <c r="I68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683" s="5" cm="1">
        <f t="array" ref="J683">IFERROR(_FV(Concept_combined[[#This Row],[Asset Name]],"Shares outstanding",TRUE), 0)</f>
        <v>78841570</v>
      </c>
      <c r="K683" s="4" cm="1">
        <f t="array" ref="K683">IFERROR(_FV(Concept_combined[[#This Row],[Asset Name]],"P/E",TRUE), "")</f>
        <v>0</v>
      </c>
      <c r="L683" t="str" cm="1">
        <f t="array" ref="L68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83" s="4" cm="1">
        <f t="array" ref="M683">IFERROR(_FV(Concept_combined[[#This Row],[Asset Name]],"Beta"), "")</f>
        <v>1.9979</v>
      </c>
    </row>
    <row r="684" spans="1:13" x14ac:dyDescent="0.2">
      <c r="A684" t="s">
        <v>1690</v>
      </c>
      <c r="B684" t="s">
        <v>2752</v>
      </c>
      <c r="C684" t="s">
        <v>961</v>
      </c>
      <c r="D684" t="e" vm="679">
        <v>#VALUE!</v>
      </c>
      <c r="E684" t="str" cm="1">
        <f t="array" ref="E684">IFERROR(_FV(Concept_combined[[#This Row],[Asset Name]],"Industry"), "Undefined")</f>
        <v>Pharmaceuticals</v>
      </c>
      <c r="F684" s="6" cm="1">
        <f t="array" ref="F684">IFERROR(_FV(Concept_combined[[#This Row],[Asset Name]],"Price"), 0)</f>
        <v>4.5650000000000004</v>
      </c>
      <c r="G684" s="5" cm="1">
        <f t="array" ref="G684">IFERROR(_FV(Concept_combined[[#This Row],[Asset Name]],"Volume"), 0)</f>
        <v>4623</v>
      </c>
      <c r="H684" s="7" cm="1">
        <f t="array" ref="H684">IFERROR(_FV(Concept_combined[[#This Row],[Asset Name]],"Market cap",TRUE), 0)</f>
        <v>472400808</v>
      </c>
      <c r="I68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84" s="5" cm="1">
        <f t="array" ref="J684">IFERROR(_FV(Concept_combined[[#This Row],[Asset Name]],"Shares outstanding",TRUE), 0)</f>
        <v>103483200</v>
      </c>
      <c r="K684" s="4" cm="1">
        <f t="array" ref="K684">IFERROR(_FV(Concept_combined[[#This Row],[Asset Name]],"P/E",TRUE), "")</f>
        <v>0</v>
      </c>
      <c r="L684" t="str" cm="1">
        <f t="array" ref="L68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84" s="4" cm="1">
        <f t="array" ref="M684">IFERROR(_FV(Concept_combined[[#This Row],[Asset Name]],"Beta"), "")</f>
        <v>1.2897000000000001</v>
      </c>
    </row>
    <row r="685" spans="1:13" x14ac:dyDescent="0.2">
      <c r="A685" t="s">
        <v>1691</v>
      </c>
      <c r="B685" t="s">
        <v>2752</v>
      </c>
      <c r="C685" t="s">
        <v>961</v>
      </c>
      <c r="D685" t="e" vm="680">
        <v>#VALUE!</v>
      </c>
      <c r="E685" t="str" cm="1">
        <f t="array" ref="E685">IFERROR(_FV(Concept_combined[[#This Row],[Asset Name]],"Industry"), "Undefined")</f>
        <v>Communications &amp; Networking</v>
      </c>
      <c r="F685" s="6" cm="1">
        <f t="array" ref="F685">IFERROR(_FV(Concept_combined[[#This Row],[Asset Name]],"Price"), 0)</f>
        <v>3.26</v>
      </c>
      <c r="G685" s="5" cm="1">
        <f t="array" ref="G685">IFERROR(_FV(Concept_combined[[#This Row],[Asset Name]],"Volume"), 0)</f>
        <v>2</v>
      </c>
      <c r="H685" s="7" cm="1">
        <f t="array" ref="H685">IFERROR(_FV(Concept_combined[[#This Row],[Asset Name]],"Market cap",TRUE), 0)</f>
        <v>566946274</v>
      </c>
      <c r="I68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85" s="5" cm="1">
        <f t="array" ref="J685">IFERROR(_FV(Concept_combined[[#This Row],[Asset Name]],"Shares outstanding",TRUE), 0)</f>
        <v>173909900</v>
      </c>
      <c r="K685" s="4" cm="1">
        <f t="array" ref="K685">IFERROR(_FV(Concept_combined[[#This Row],[Asset Name]],"P/E",TRUE), "")</f>
        <v>0</v>
      </c>
      <c r="L685" t="str" cm="1">
        <f t="array" ref="L68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85" s="4" cm="1">
        <f t="array" ref="M685">IFERROR(_FV(Concept_combined[[#This Row],[Asset Name]],"Beta"), "")</f>
        <v>1.0795999999999999</v>
      </c>
    </row>
    <row r="686" spans="1:13" x14ac:dyDescent="0.2">
      <c r="A686" t="s">
        <v>1692</v>
      </c>
      <c r="B686" t="s">
        <v>2752</v>
      </c>
      <c r="C686" t="s">
        <v>961</v>
      </c>
      <c r="D686" t="e" vm="681">
        <v>#VALUE!</v>
      </c>
      <c r="E686" t="str" cm="1">
        <f t="array" ref="E686">IFERROR(_FV(Concept_combined[[#This Row],[Asset Name]],"Industry"), "Undefined")</f>
        <v>Healthcare Equipment &amp; Supplies</v>
      </c>
      <c r="F686" s="6" cm="1">
        <f t="array" ref="F686">IFERROR(_FV(Concept_combined[[#This Row],[Asset Name]],"Price"), 0)</f>
        <v>3.72</v>
      </c>
      <c r="G686" s="5" cm="1">
        <f t="array" ref="G686">IFERROR(_FV(Concept_combined[[#This Row],[Asset Name]],"Volume"), 0)</f>
        <v>599</v>
      </c>
      <c r="H686" s="7" cm="1">
        <f t="array" ref="H686">IFERROR(_FV(Concept_combined[[#This Row],[Asset Name]],"Market cap",TRUE), 0)</f>
        <v>388904796</v>
      </c>
      <c r="I68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86" s="5" cm="1">
        <f t="array" ref="J686">IFERROR(_FV(Concept_combined[[#This Row],[Asset Name]],"Shares outstanding",TRUE), 0)</f>
        <v>104544300</v>
      </c>
      <c r="K686" s="4" cm="1">
        <f t="array" ref="K686">IFERROR(_FV(Concept_combined[[#This Row],[Asset Name]],"P/E",TRUE), "")</f>
        <v>0</v>
      </c>
      <c r="L686" t="str" cm="1">
        <f t="array" ref="L68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86" s="4" cm="1">
        <f t="array" ref="M686">IFERROR(_FV(Concept_combined[[#This Row],[Asset Name]],"Beta"), "")</f>
        <v>1.909</v>
      </c>
    </row>
    <row r="687" spans="1:13" x14ac:dyDescent="0.2">
      <c r="A687" t="s">
        <v>1693</v>
      </c>
      <c r="B687" t="s">
        <v>2752</v>
      </c>
      <c r="C687" t="s">
        <v>961</v>
      </c>
      <c r="D687" t="e" vm="682">
        <v>#VALUE!</v>
      </c>
      <c r="E687" t="str" cm="1">
        <f t="array" ref="E687">IFERROR(_FV(Concept_combined[[#This Row],[Asset Name]],"Industry"), "Undefined")</f>
        <v>Professional &amp; Commercial Services</v>
      </c>
      <c r="F687" s="6" cm="1">
        <f t="array" ref="F687">IFERROR(_FV(Concept_combined[[#This Row],[Asset Name]],"Price"), 0)</f>
        <v>5.07</v>
      </c>
      <c r="G687" s="5" cm="1">
        <f t="array" ref="G687">IFERROR(_FV(Concept_combined[[#This Row],[Asset Name]],"Volume"), 0)</f>
        <v>1</v>
      </c>
      <c r="H687" s="7" cm="1">
        <f t="array" ref="H687">IFERROR(_FV(Concept_combined[[#This Row],[Asset Name]],"Market cap",TRUE), 0)</f>
        <v>498109300</v>
      </c>
      <c r="I68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87" s="5" cm="1">
        <f t="array" ref="J687">IFERROR(_FV(Concept_combined[[#This Row],[Asset Name]],"Shares outstanding",TRUE), 0)</f>
        <v>100021900</v>
      </c>
      <c r="K687" s="4" cm="1">
        <f t="array" ref="K687">IFERROR(_FV(Concept_combined[[#This Row],[Asset Name]],"P/E",TRUE), "")</f>
        <v>133.0359</v>
      </c>
      <c r="L687" t="str" cm="1">
        <f t="array" ref="L68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687" s="4" cm="1">
        <f t="array" ref="M687">IFERROR(_FV(Concept_combined[[#This Row],[Asset Name]],"Beta"), "")</f>
        <v>0.5413</v>
      </c>
    </row>
    <row r="688" spans="1:13" x14ac:dyDescent="0.2">
      <c r="A688" t="s">
        <v>1694</v>
      </c>
      <c r="B688" t="s">
        <v>2752</v>
      </c>
      <c r="C688" t="s">
        <v>961</v>
      </c>
      <c r="D688" t="e" vm="683">
        <v>#VALUE!</v>
      </c>
      <c r="E688" t="str" cm="1">
        <f t="array" ref="E688">IFERROR(_FV(Concept_combined[[#This Row],[Asset Name]],"Industry"), "Undefined")</f>
        <v>Professional &amp; Commercial Services</v>
      </c>
      <c r="F688" s="6" cm="1">
        <f t="array" ref="F688">IFERROR(_FV(Concept_combined[[#This Row],[Asset Name]],"Price"), 0)</f>
        <v>13.65</v>
      </c>
      <c r="G688" s="5" cm="1">
        <f t="array" ref="G688">IFERROR(_FV(Concept_combined[[#This Row],[Asset Name]],"Volume"), 0)</f>
        <v>292239</v>
      </c>
      <c r="H688" s="7" cm="1">
        <f t="array" ref="H688">IFERROR(_FV(Concept_combined[[#This Row],[Asset Name]],"Market cap",TRUE), 0)</f>
        <v>474665919</v>
      </c>
      <c r="I68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88" s="5" cm="1">
        <f t="array" ref="J688">IFERROR(_FV(Concept_combined[[#This Row],[Asset Name]],"Shares outstanding",TRUE), 0)</f>
        <v>34774060</v>
      </c>
      <c r="K688" s="4" cm="1">
        <f t="array" ref="K688">IFERROR(_FV(Concept_combined[[#This Row],[Asset Name]],"P/E",TRUE), "")</f>
        <v>10.4696</v>
      </c>
      <c r="L688" t="str" cm="1">
        <f t="array" ref="L68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88" s="4" cm="1">
        <f t="array" ref="M688">IFERROR(_FV(Concept_combined[[#This Row],[Asset Name]],"Beta"), "")</f>
        <v>0.63680000000000003</v>
      </c>
    </row>
    <row r="689" spans="1:13" x14ac:dyDescent="0.2">
      <c r="A689" t="s">
        <v>1695</v>
      </c>
      <c r="B689" t="s">
        <v>2752</v>
      </c>
      <c r="C689" t="s">
        <v>961</v>
      </c>
      <c r="D689" t="e" vm="684">
        <v>#VALUE!</v>
      </c>
      <c r="E689" t="str" cm="1">
        <f t="array" ref="E689">IFERROR(_FV(Concept_combined[[#This Row],[Asset Name]],"Industry"), "Undefined")</f>
        <v>Chemicals</v>
      </c>
      <c r="F689" s="6" cm="1">
        <f t="array" ref="F689">IFERROR(_FV(Concept_combined[[#This Row],[Asset Name]],"Price"), 0)</f>
        <v>61.7</v>
      </c>
      <c r="G689" s="5" cm="1">
        <f t="array" ref="G689">IFERROR(_FV(Concept_combined[[#This Row],[Asset Name]],"Volume"), 0)</f>
        <v>23463</v>
      </c>
      <c r="H689" s="7" cm="1">
        <f t="array" ref="H689">IFERROR(_FV(Concept_combined[[#This Row],[Asset Name]],"Market cap",TRUE), 0)</f>
        <v>453209300</v>
      </c>
      <c r="I68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89" s="5" cm="1">
        <f t="array" ref="J689">IFERROR(_FV(Concept_combined[[#This Row],[Asset Name]],"Shares outstanding",TRUE), 0)</f>
        <v>7286320</v>
      </c>
      <c r="K689" s="4" cm="1">
        <f t="array" ref="K689">IFERROR(_FV(Concept_combined[[#This Row],[Asset Name]],"P/E",TRUE), "")</f>
        <v>12.6616</v>
      </c>
      <c r="L689" t="str" cm="1">
        <f t="array" ref="L68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89" s="4" cm="1">
        <f t="array" ref="M689">IFERROR(_FV(Concept_combined[[#This Row],[Asset Name]],"Beta"), "")</f>
        <v>0.61240000000000006</v>
      </c>
    </row>
    <row r="690" spans="1:13" x14ac:dyDescent="0.2">
      <c r="A690" t="s">
        <v>1697</v>
      </c>
      <c r="B690" t="s">
        <v>2752</v>
      </c>
      <c r="C690" t="s">
        <v>961</v>
      </c>
      <c r="D690" t="e" vm="685">
        <v>#VALUE!</v>
      </c>
      <c r="E690" t="str" cm="1">
        <f t="array" ref="E690">IFERROR(_FV(Concept_combined[[#This Row],[Asset Name]],"Industry"), "Undefined")</f>
        <v>Financial Technology (Fintech) &amp; Infrastructure</v>
      </c>
      <c r="F690" s="6" cm="1">
        <f t="array" ref="F690">IFERROR(_FV(Concept_combined[[#This Row],[Asset Name]],"Price"), 0)</f>
        <v>6.61</v>
      </c>
      <c r="G690" s="5" cm="1">
        <f t="array" ref="G690">IFERROR(_FV(Concept_combined[[#This Row],[Asset Name]],"Volume"), 0)</f>
        <v>131840</v>
      </c>
      <c r="H690" s="7" cm="1">
        <f t="array" ref="H690">IFERROR(_FV(Concept_combined[[#This Row],[Asset Name]],"Market cap",TRUE), 0)</f>
        <v>481272183</v>
      </c>
      <c r="I69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90" s="5" cm="1">
        <f t="array" ref="J690">IFERROR(_FV(Concept_combined[[#This Row],[Asset Name]],"Shares outstanding",TRUE), 0)</f>
        <v>72809710</v>
      </c>
      <c r="K690" s="4" cm="1">
        <f t="array" ref="K690">IFERROR(_FV(Concept_combined[[#This Row],[Asset Name]],"P/E",TRUE), "")</f>
        <v>41.540999999999997</v>
      </c>
      <c r="L690" t="str" cm="1">
        <f t="array" ref="L69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690" s="4" cm="1">
        <f t="array" ref="M690">IFERROR(_FV(Concept_combined[[#This Row],[Asset Name]],"Beta"), "")</f>
        <v>1.6595</v>
      </c>
    </row>
    <row r="691" spans="1:13" x14ac:dyDescent="0.2">
      <c r="A691" t="s">
        <v>1698</v>
      </c>
      <c r="B691" t="s">
        <v>2752</v>
      </c>
      <c r="C691" t="s">
        <v>961</v>
      </c>
      <c r="D691" t="e" vm="686">
        <v>#VALUE!</v>
      </c>
      <c r="E691" t="str" cm="1">
        <f t="array" ref="E691">IFERROR(_FV(Concept_combined[[#This Row],[Asset Name]],"Industry"), "Undefined")</f>
        <v>Healthcare Equipment &amp; Supplies</v>
      </c>
      <c r="F691" s="6" cm="1">
        <f t="array" ref="F691">IFERROR(_FV(Concept_combined[[#This Row],[Asset Name]],"Price"), 0)</f>
        <v>13.29</v>
      </c>
      <c r="G691" s="5" cm="1">
        <f t="array" ref="G691">IFERROR(_FV(Concept_combined[[#This Row],[Asset Name]],"Volume"), 0)</f>
        <v>278274</v>
      </c>
      <c r="H691" s="7" cm="1">
        <f t="array" ref="H691">IFERROR(_FV(Concept_combined[[#This Row],[Asset Name]],"Market cap",TRUE), 0)</f>
        <v>498763865</v>
      </c>
      <c r="I69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91" s="5" cm="1">
        <f t="array" ref="J691">IFERROR(_FV(Concept_combined[[#This Row],[Asset Name]],"Shares outstanding",TRUE), 0)</f>
        <v>37529260</v>
      </c>
      <c r="K691" s="4" cm="1">
        <f t="array" ref="K691">IFERROR(_FV(Concept_combined[[#This Row],[Asset Name]],"P/E",TRUE), "")</f>
        <v>0</v>
      </c>
      <c r="L691" t="str" cm="1">
        <f t="array" ref="L69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91" s="4" cm="1">
        <f t="array" ref="M691">IFERROR(_FV(Concept_combined[[#This Row],[Asset Name]],"Beta"), "")</f>
        <v>1.0521</v>
      </c>
    </row>
    <row r="692" spans="1:13" x14ac:dyDescent="0.2">
      <c r="A692" t="s">
        <v>1699</v>
      </c>
      <c r="B692" t="s">
        <v>2752</v>
      </c>
      <c r="C692" t="s">
        <v>961</v>
      </c>
      <c r="D692" t="e" vm="687">
        <v>#VALUE!</v>
      </c>
      <c r="E692" t="str" cm="1">
        <f t="array" ref="E692">IFERROR(_FV(Concept_combined[[#This Row],[Asset Name]],"Industry"), "Undefined")</f>
        <v>Professional &amp; Commercial Services</v>
      </c>
      <c r="F692" s="6" cm="1">
        <f t="array" ref="F692">IFERROR(_FV(Concept_combined[[#This Row],[Asset Name]],"Price"), 0)</f>
        <v>88.89</v>
      </c>
      <c r="G692" s="5" cm="1">
        <f t="array" ref="G692">IFERROR(_FV(Concept_combined[[#This Row],[Asset Name]],"Volume"), 0)</f>
        <v>460</v>
      </c>
      <c r="H692" s="7" cm="1">
        <f t="array" ref="H692">IFERROR(_FV(Concept_combined[[#This Row],[Asset Name]],"Market cap",TRUE), 0)</f>
        <v>503774297</v>
      </c>
      <c r="I69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92" s="5" cm="1">
        <f t="array" ref="J692">IFERROR(_FV(Concept_combined[[#This Row],[Asset Name]],"Shares outstanding",TRUE), 0)</f>
        <v>5667390</v>
      </c>
      <c r="K692" s="4" cm="1">
        <f t="array" ref="K692">IFERROR(_FV(Concept_combined[[#This Row],[Asset Name]],"P/E",TRUE), "")</f>
        <v>0</v>
      </c>
      <c r="L692" t="str" cm="1">
        <f t="array" ref="L69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92" s="4" t="str" cm="1">
        <f t="array" ref="M692">IFERROR(_FV(Concept_combined[[#This Row],[Asset Name]],"Beta"), "")</f>
        <v/>
      </c>
    </row>
    <row r="693" spans="1:13" x14ac:dyDescent="0.2">
      <c r="A693" t="s">
        <v>1700</v>
      </c>
      <c r="B693" t="s">
        <v>2752</v>
      </c>
      <c r="C693" t="s">
        <v>961</v>
      </c>
      <c r="D693" t="e" vm="688">
        <v>#VALUE!</v>
      </c>
      <c r="E693" t="str" cm="1">
        <f t="array" ref="E693">IFERROR(_FV(Concept_combined[[#This Row],[Asset Name]],"Industry"), "Undefined")</f>
        <v>Media &amp; Publishing</v>
      </c>
      <c r="F693" s="6" cm="1">
        <f t="array" ref="F693">IFERROR(_FV(Concept_combined[[#This Row],[Asset Name]],"Price"), 0)</f>
        <v>0.26979999999999998</v>
      </c>
      <c r="G693" s="5" cm="1">
        <f t="array" ref="G693">IFERROR(_FV(Concept_combined[[#This Row],[Asset Name]],"Volume"), 0)</f>
        <v>6500</v>
      </c>
      <c r="H693" s="7" cm="1">
        <f t="array" ref="H693">IFERROR(_FV(Concept_combined[[#This Row],[Asset Name]],"Market cap",TRUE), 0)</f>
        <v>458978633</v>
      </c>
      <c r="I69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93" s="5" cm="1">
        <f t="array" ref="J693">IFERROR(_FV(Concept_combined[[#This Row],[Asset Name]],"Shares outstanding",TRUE), 0)</f>
        <v>1701181000</v>
      </c>
      <c r="K693" s="4" cm="1">
        <f t="array" ref="K693">IFERROR(_FV(Concept_combined[[#This Row],[Asset Name]],"P/E",TRUE), "")</f>
        <v>204.3939</v>
      </c>
      <c r="L693" t="str" cm="1">
        <f t="array" ref="L69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693" s="4" t="str" cm="1">
        <f t="array" ref="M693">IFERROR(_FV(Concept_combined[[#This Row],[Asset Name]],"Beta"), "")</f>
        <v/>
      </c>
    </row>
    <row r="694" spans="1:13" x14ac:dyDescent="0.2">
      <c r="A694" t="s">
        <v>1702</v>
      </c>
      <c r="B694" t="s">
        <v>2752</v>
      </c>
      <c r="C694" t="s">
        <v>961</v>
      </c>
      <c r="D694" t="e" vm="689">
        <v>#VALUE!</v>
      </c>
      <c r="E694" t="str" cm="1">
        <f t="array" ref="E694">IFERROR(_FV(Concept_combined[[#This Row],[Asset Name]],"Industry"), "Undefined")</f>
        <v>Oil &amp; Gas</v>
      </c>
      <c r="F694" s="6" cm="1">
        <f t="array" ref="F694">IFERROR(_FV(Concept_combined[[#This Row],[Asset Name]],"Price"), 0)</f>
        <v>12.85</v>
      </c>
      <c r="G694" s="5" cm="1">
        <f t="array" ref="G694">IFERROR(_FV(Concept_combined[[#This Row],[Asset Name]],"Volume"), 0)</f>
        <v>330831</v>
      </c>
      <c r="H694" s="7" cm="1">
        <f t="array" ref="H694">IFERROR(_FV(Concept_combined[[#This Row],[Asset Name]],"Market cap",TRUE), 0)</f>
        <v>477062032</v>
      </c>
      <c r="I69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94" s="5" cm="1">
        <f t="array" ref="J694">IFERROR(_FV(Concept_combined[[#This Row],[Asset Name]],"Shares outstanding",TRUE), 0)</f>
        <v>37125450</v>
      </c>
      <c r="K694" s="4" cm="1">
        <f t="array" ref="K694">IFERROR(_FV(Concept_combined[[#This Row],[Asset Name]],"P/E",TRUE), "")</f>
        <v>9.8947000000000003</v>
      </c>
      <c r="L694" t="str" cm="1">
        <f t="array" ref="L69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694" s="4" cm="1">
        <f t="array" ref="M694">IFERROR(_FV(Concept_combined[[#This Row],[Asset Name]],"Beta"), "")</f>
        <v>2.1551999999999998</v>
      </c>
    </row>
    <row r="695" spans="1:13" x14ac:dyDescent="0.2">
      <c r="A695" t="s">
        <v>1703</v>
      </c>
      <c r="B695" t="s">
        <v>2752</v>
      </c>
      <c r="C695" t="s">
        <v>961</v>
      </c>
      <c r="D695" t="e" vm="690">
        <v>#VALUE!</v>
      </c>
      <c r="E695" t="str" cm="1">
        <f t="array" ref="E695">IFERROR(_FV(Concept_combined[[#This Row],[Asset Name]],"Industry"), "Undefined")</f>
        <v>Biotechnology &amp; Medical Research</v>
      </c>
      <c r="F695" s="6" cm="1">
        <f t="array" ref="F695">IFERROR(_FV(Concept_combined[[#This Row],[Asset Name]],"Price"), 0)</f>
        <v>2.97</v>
      </c>
      <c r="G695" s="5" cm="1">
        <f t="array" ref="G695">IFERROR(_FV(Concept_combined[[#This Row],[Asset Name]],"Volume"), 0)</f>
        <v>31875</v>
      </c>
      <c r="H695" s="7" cm="1">
        <f t="array" ref="H695">IFERROR(_FV(Concept_combined[[#This Row],[Asset Name]],"Market cap",TRUE), 0)</f>
        <v>340381800</v>
      </c>
      <c r="I69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95" s="5" cm="1">
        <f t="array" ref="J695">IFERROR(_FV(Concept_combined[[#This Row],[Asset Name]],"Shares outstanding",TRUE), 0)</f>
        <v>113083700</v>
      </c>
      <c r="K695" s="4" cm="1">
        <f t="array" ref="K695">IFERROR(_FV(Concept_combined[[#This Row],[Asset Name]],"P/E",TRUE), "")</f>
        <v>0</v>
      </c>
      <c r="L695" t="str" cm="1">
        <f t="array" ref="L69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95" s="4" cm="1">
        <f t="array" ref="M695">IFERROR(_FV(Concept_combined[[#This Row],[Asset Name]],"Beta"), "")</f>
        <v>2.2389999999999999</v>
      </c>
    </row>
    <row r="696" spans="1:13" x14ac:dyDescent="0.2">
      <c r="A696" t="s">
        <v>1704</v>
      </c>
      <c r="B696" t="s">
        <v>2752</v>
      </c>
      <c r="C696" t="s">
        <v>961</v>
      </c>
      <c r="D696" t="e" vm="691">
        <v>#VALUE!</v>
      </c>
      <c r="E696" t="str" cm="1">
        <f t="array" ref="E696">IFERROR(_FV(Concept_combined[[#This Row],[Asset Name]],"Industry"), "Undefined")</f>
        <v>Biotechnology &amp; Medical Research</v>
      </c>
      <c r="F696" s="6" cm="1">
        <f t="array" ref="F696">IFERROR(_FV(Concept_combined[[#This Row],[Asset Name]],"Price"), 0)</f>
        <v>48.01</v>
      </c>
      <c r="G696" s="5" cm="1">
        <f t="array" ref="G696">IFERROR(_FV(Concept_combined[[#This Row],[Asset Name]],"Volume"), 0)</f>
        <v>25</v>
      </c>
      <c r="H696" s="7" cm="1">
        <f t="array" ref="H696">IFERROR(_FV(Concept_combined[[#This Row],[Asset Name]],"Market cap",TRUE), 0)</f>
        <v>513067986</v>
      </c>
      <c r="I69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96" s="5" cm="1">
        <f t="array" ref="J696">IFERROR(_FV(Concept_combined[[#This Row],[Asset Name]],"Shares outstanding",TRUE), 0)</f>
        <v>10686690</v>
      </c>
      <c r="K696" s="4" cm="1">
        <f t="array" ref="K696">IFERROR(_FV(Concept_combined[[#This Row],[Asset Name]],"P/E",TRUE), "")</f>
        <v>0</v>
      </c>
      <c r="L696" t="str" cm="1">
        <f t="array" ref="L69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96" s="4" cm="1">
        <f t="array" ref="M696">IFERROR(_FV(Concept_combined[[#This Row],[Asset Name]],"Beta"), "")</f>
        <v>2.5933999999999999</v>
      </c>
    </row>
    <row r="697" spans="1:13" x14ac:dyDescent="0.2">
      <c r="A697" t="s">
        <v>1705</v>
      </c>
      <c r="B697" t="s">
        <v>2752</v>
      </c>
      <c r="C697" t="s">
        <v>961</v>
      </c>
      <c r="D697" t="e" vm="692">
        <v>#VALUE!</v>
      </c>
      <c r="E697" t="str" cm="1">
        <f t="array" ref="E697">IFERROR(_FV(Concept_combined[[#This Row],[Asset Name]],"Industry"), "Undefined")</f>
        <v>Containers &amp; Packaging</v>
      </c>
      <c r="F697" s="6" cm="1">
        <f t="array" ref="F697">IFERROR(_FV(Concept_combined[[#This Row],[Asset Name]],"Price"), 0)</f>
        <v>6.13</v>
      </c>
      <c r="G697" s="5" cm="1">
        <f t="array" ref="G697">IFERROR(_FV(Concept_combined[[#This Row],[Asset Name]],"Volume"), 0)</f>
        <v>208526</v>
      </c>
      <c r="H697" s="7" cm="1">
        <f t="array" ref="H697">IFERROR(_FV(Concept_combined[[#This Row],[Asset Name]],"Market cap",TRUE), 0)</f>
        <v>508754997</v>
      </c>
      <c r="I69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97" s="5" cm="1">
        <f t="array" ref="J697">IFERROR(_FV(Concept_combined[[#This Row],[Asset Name]],"Shares outstanding",TRUE), 0)</f>
        <v>82994290</v>
      </c>
      <c r="K697" s="4" t="str" cm="1">
        <f t="array" ref="K697">IFERROR(_FV(Concept_combined[[#This Row],[Asset Name]],"P/E",TRUE), "")</f>
        <v/>
      </c>
      <c r="L697" t="str" cm="1">
        <f t="array" ref="L69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97" s="4" cm="1">
        <f t="array" ref="M697">IFERROR(_FV(Concept_combined[[#This Row],[Asset Name]],"Beta"), "")</f>
        <v>2.3993000000000002</v>
      </c>
    </row>
    <row r="698" spans="1:13" x14ac:dyDescent="0.2">
      <c r="A698" t="s">
        <v>1706</v>
      </c>
      <c r="B698" t="s">
        <v>2752</v>
      </c>
      <c r="C698" t="s">
        <v>961</v>
      </c>
      <c r="D698" t="e" vm="693">
        <v>#VALUE!</v>
      </c>
      <c r="E698" t="str" cm="1">
        <f t="array" ref="E698">IFERROR(_FV(Concept_combined[[#This Row],[Asset Name]],"Industry"), "Undefined")</f>
        <v>Integrated Hardware &amp; Software</v>
      </c>
      <c r="F698" s="6" cm="1">
        <f t="array" ref="F698">IFERROR(_FV(Concept_combined[[#This Row],[Asset Name]],"Price"), 0)</f>
        <v>2.37</v>
      </c>
      <c r="G698" s="5" cm="1">
        <f t="array" ref="G698">IFERROR(_FV(Concept_combined[[#This Row],[Asset Name]],"Volume"), 0)</f>
        <v>1</v>
      </c>
      <c r="H698" s="7" cm="1">
        <f t="array" ref="H698">IFERROR(_FV(Concept_combined[[#This Row],[Asset Name]],"Market cap",TRUE), 0)</f>
        <v>478332360</v>
      </c>
      <c r="I69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98" s="5" cm="1">
        <f t="array" ref="J698">IFERROR(_FV(Concept_combined[[#This Row],[Asset Name]],"Shares outstanding",TRUE), 0)</f>
        <v>201828000</v>
      </c>
      <c r="K698" s="4" t="str" cm="1">
        <f t="array" ref="K698">IFERROR(_FV(Concept_combined[[#This Row],[Asset Name]],"P/E",TRUE), "")</f>
        <v/>
      </c>
      <c r="L698" t="str" cm="1">
        <f t="array" ref="L69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98" s="4" cm="1">
        <f t="array" ref="M698">IFERROR(_FV(Concept_combined[[#This Row],[Asset Name]],"Beta"), "")</f>
        <v>1.9827999999999999</v>
      </c>
    </row>
    <row r="699" spans="1:13" x14ac:dyDescent="0.2">
      <c r="A699" t="s">
        <v>1707</v>
      </c>
      <c r="B699" t="s">
        <v>2752</v>
      </c>
      <c r="C699" t="s">
        <v>961</v>
      </c>
      <c r="D699" t="e" vm="694">
        <v>#VALUE!</v>
      </c>
      <c r="E699" t="str" cm="1">
        <f t="array" ref="E699">IFERROR(_FV(Concept_combined[[#This Row],[Asset Name]],"Industry"), "Undefined")</f>
        <v>Semiconductors &amp; Semiconductor Equipment</v>
      </c>
      <c r="F699" s="6" cm="1">
        <f t="array" ref="F699">IFERROR(_FV(Concept_combined[[#This Row],[Asset Name]],"Price"), 0)</f>
        <v>18.71</v>
      </c>
      <c r="G699" s="5" cm="1">
        <f t="array" ref="G699">IFERROR(_FV(Concept_combined[[#This Row],[Asset Name]],"Volume"), 0)</f>
        <v>94948</v>
      </c>
      <c r="H699" s="7" cm="1">
        <f t="array" ref="H699">IFERROR(_FV(Concept_combined[[#This Row],[Asset Name]],"Market cap",TRUE), 0)</f>
        <v>441221839</v>
      </c>
      <c r="I69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699" s="5" cm="1">
        <f t="array" ref="J699">IFERROR(_FV(Concept_combined[[#This Row],[Asset Name]],"Shares outstanding",TRUE), 0)</f>
        <v>23582140</v>
      </c>
      <c r="K699" s="4" cm="1">
        <f t="array" ref="K699">IFERROR(_FV(Concept_combined[[#This Row],[Asset Name]],"P/E",TRUE), "")</f>
        <v>0</v>
      </c>
      <c r="L699" t="str" cm="1">
        <f t="array" ref="L69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699" s="4" cm="1">
        <f t="array" ref="M699">IFERROR(_FV(Concept_combined[[#This Row],[Asset Name]],"Beta"), "")</f>
        <v>1.1476999999999999</v>
      </c>
    </row>
    <row r="700" spans="1:13" x14ac:dyDescent="0.2">
      <c r="A700" t="s">
        <v>1709</v>
      </c>
      <c r="B700" t="s">
        <v>2752</v>
      </c>
      <c r="C700" t="s">
        <v>961</v>
      </c>
      <c r="D700" t="e" vm="695">
        <v>#VALUE!</v>
      </c>
      <c r="E700" t="str" cm="1">
        <f t="array" ref="E700">IFERROR(_FV(Concept_combined[[#This Row],[Asset Name]],"Industry"), "Undefined")</f>
        <v>Pharmaceuticals</v>
      </c>
      <c r="F700" s="6" cm="1">
        <f t="array" ref="F700">IFERROR(_FV(Concept_combined[[#This Row],[Asset Name]],"Price"), 0)</f>
        <v>8.01</v>
      </c>
      <c r="G700" s="5" cm="1">
        <f t="array" ref="G700">IFERROR(_FV(Concept_combined[[#This Row],[Asset Name]],"Volume"), 0)</f>
        <v>1102</v>
      </c>
      <c r="H700" s="7" cm="1">
        <f t="array" ref="H700">IFERROR(_FV(Concept_combined[[#This Row],[Asset Name]],"Market cap",TRUE), 0)</f>
        <v>417195883</v>
      </c>
      <c r="I70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00" s="5" cm="1">
        <f t="array" ref="J700">IFERROR(_FV(Concept_combined[[#This Row],[Asset Name]],"Shares outstanding",TRUE), 0)</f>
        <v>52084380</v>
      </c>
      <c r="K700" s="4" cm="1">
        <f t="array" ref="K700">IFERROR(_FV(Concept_combined[[#This Row],[Asset Name]],"P/E",TRUE), "")</f>
        <v>0</v>
      </c>
      <c r="L700" t="str" cm="1">
        <f t="array" ref="L70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00" s="4" cm="1">
        <f t="array" ref="M700">IFERROR(_FV(Concept_combined[[#This Row],[Asset Name]],"Beta"), "")</f>
        <v>1.6016999999999999</v>
      </c>
    </row>
    <row r="701" spans="1:13" x14ac:dyDescent="0.2">
      <c r="A701" t="s">
        <v>1710</v>
      </c>
      <c r="B701" t="s">
        <v>2752</v>
      </c>
      <c r="C701" t="s">
        <v>961</v>
      </c>
      <c r="D701" t="e" vm="696">
        <v>#VALUE!</v>
      </c>
      <c r="E701" t="str" cm="1">
        <f t="array" ref="E701">IFERROR(_FV(Concept_combined[[#This Row],[Asset Name]],"Industry"), "Undefined")</f>
        <v>Biotechnology &amp; Medical Research</v>
      </c>
      <c r="F701" s="6" cm="1">
        <f t="array" ref="F701">IFERROR(_FV(Concept_combined[[#This Row],[Asset Name]],"Price"), 0)</f>
        <v>6.74</v>
      </c>
      <c r="G701" s="5" cm="1">
        <f t="array" ref="G701">IFERROR(_FV(Concept_combined[[#This Row],[Asset Name]],"Volume"), 0)</f>
        <v>17474</v>
      </c>
      <c r="H701" s="7" cm="1">
        <f t="array" ref="H701">IFERROR(_FV(Concept_combined[[#This Row],[Asset Name]],"Market cap",TRUE), 0)</f>
        <v>477880760</v>
      </c>
      <c r="I70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01" s="5" cm="1">
        <f t="array" ref="J701">IFERROR(_FV(Concept_combined[[#This Row],[Asset Name]],"Shares outstanding",TRUE), 0)</f>
        <v>70902190</v>
      </c>
      <c r="K701" s="4" cm="1">
        <f t="array" ref="K701">IFERROR(_FV(Concept_combined[[#This Row],[Asset Name]],"P/E",TRUE), "")</f>
        <v>0</v>
      </c>
      <c r="L701" t="str" cm="1">
        <f t="array" ref="L70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01" s="4" cm="1">
        <f t="array" ref="M701">IFERROR(_FV(Concept_combined[[#This Row],[Asset Name]],"Beta"), "")</f>
        <v>0.11559999999999999</v>
      </c>
    </row>
    <row r="702" spans="1:13" x14ac:dyDescent="0.2">
      <c r="A702" t="s">
        <v>1711</v>
      </c>
      <c r="B702" t="s">
        <v>2752</v>
      </c>
      <c r="C702" t="s">
        <v>961</v>
      </c>
      <c r="D702" t="e" vm="697">
        <v>#VALUE!</v>
      </c>
      <c r="E702" t="str" cm="1">
        <f t="array" ref="E702">IFERROR(_FV(Concept_combined[[#This Row],[Asset Name]],"Industry"), "Undefined")</f>
        <v>Hotels &amp; Entertainment Services</v>
      </c>
      <c r="F702" s="6" cm="1">
        <f t="array" ref="F702">IFERROR(_FV(Concept_combined[[#This Row],[Asset Name]],"Price"), 0)</f>
        <v>11.36</v>
      </c>
      <c r="G702" s="5" cm="1">
        <f t="array" ref="G702">IFERROR(_FV(Concept_combined[[#This Row],[Asset Name]],"Volume"), 0)</f>
        <v>538246</v>
      </c>
      <c r="H702" s="7" cm="1">
        <f t="array" ref="H702">IFERROR(_FV(Concept_combined[[#This Row],[Asset Name]],"Market cap",TRUE), 0)</f>
        <v>448203688</v>
      </c>
      <c r="I70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02" s="5" cm="1">
        <f t="array" ref="J702">IFERROR(_FV(Concept_combined[[#This Row],[Asset Name]],"Shares outstanding",TRUE), 0)</f>
        <v>39454550</v>
      </c>
      <c r="K702" s="4" cm="1">
        <f t="array" ref="K702">IFERROR(_FV(Concept_combined[[#This Row],[Asset Name]],"P/E",TRUE), "")</f>
        <v>87.688199999999995</v>
      </c>
      <c r="L702" t="str" cm="1">
        <f t="array" ref="L70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702" s="4" cm="1">
        <f t="array" ref="M702">IFERROR(_FV(Concept_combined[[#This Row],[Asset Name]],"Beta"), "")</f>
        <v>2.4518</v>
      </c>
    </row>
    <row r="703" spans="1:13" x14ac:dyDescent="0.2">
      <c r="A703" t="s">
        <v>585</v>
      </c>
      <c r="B703" t="s">
        <v>2752</v>
      </c>
      <c r="C703" t="s">
        <v>961</v>
      </c>
      <c r="D703" t="e" vm="698">
        <v>#VALUE!</v>
      </c>
      <c r="E703" t="str" cm="1">
        <f t="array" ref="E703">IFERROR(_FV(Concept_combined[[#This Row],[Asset Name]],"Industry"), "Undefined")</f>
        <v>Hotels &amp; Entertainment Services</v>
      </c>
      <c r="F703" s="6" cm="1">
        <f t="array" ref="F703">IFERROR(_FV(Concept_combined[[#This Row],[Asset Name]],"Price"), 0)</f>
        <v>24.96</v>
      </c>
      <c r="G703" s="5" cm="1">
        <f t="array" ref="G703">IFERROR(_FV(Concept_combined[[#This Row],[Asset Name]],"Volume"), 0)</f>
        <v>78157</v>
      </c>
      <c r="H703" s="7" cm="1">
        <f t="array" ref="H703">IFERROR(_FV(Concept_combined[[#This Row],[Asset Name]],"Market cap",TRUE), 0)</f>
        <v>430063046</v>
      </c>
      <c r="I70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03" s="5" cm="1">
        <f t="array" ref="J703">IFERROR(_FV(Concept_combined[[#This Row],[Asset Name]],"Shares outstanding",TRUE), 0)</f>
        <v>17230090</v>
      </c>
      <c r="K703" s="4" cm="1">
        <f t="array" ref="K703">IFERROR(_FV(Concept_combined[[#This Row],[Asset Name]],"P/E",TRUE), "")</f>
        <v>14.6396</v>
      </c>
      <c r="L703" t="str" cm="1">
        <f t="array" ref="L70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703" s="4" cm="1">
        <f t="array" ref="M703">IFERROR(_FV(Concept_combined[[#This Row],[Asset Name]],"Beta"), "")</f>
        <v>1.7624</v>
      </c>
    </row>
    <row r="704" spans="1:13" x14ac:dyDescent="0.2">
      <c r="A704" t="s">
        <v>1714</v>
      </c>
      <c r="B704" t="s">
        <v>2752</v>
      </c>
      <c r="C704" t="s">
        <v>961</v>
      </c>
      <c r="D704" t="e" vm="699">
        <v>#VALUE!</v>
      </c>
      <c r="E704" t="str" cm="1">
        <f t="array" ref="E704">IFERROR(_FV(Concept_combined[[#This Row],[Asset Name]],"Industry"), "Undefined")</f>
        <v>Real Estate Operations</v>
      </c>
      <c r="F704" s="6" cm="1">
        <f t="array" ref="F704">IFERROR(_FV(Concept_combined[[#This Row],[Asset Name]],"Price"), 0)</f>
        <v>16.86</v>
      </c>
      <c r="G704" s="5" cm="1">
        <f t="array" ref="G704">IFERROR(_FV(Concept_combined[[#This Row],[Asset Name]],"Volume"), 0)</f>
        <v>34413</v>
      </c>
      <c r="H704" s="7" cm="1">
        <f t="array" ref="H704">IFERROR(_FV(Concept_combined[[#This Row],[Asset Name]],"Market cap",TRUE), 0)</f>
        <v>451804838</v>
      </c>
      <c r="I70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04" s="5" cm="1">
        <f t="array" ref="J704">IFERROR(_FV(Concept_combined[[#This Row],[Asset Name]],"Shares outstanding",TRUE), 0)</f>
        <v>26797440</v>
      </c>
      <c r="K704" s="4" cm="1">
        <f t="array" ref="K704">IFERROR(_FV(Concept_combined[[#This Row],[Asset Name]],"P/E",TRUE), "")</f>
        <v>836.72460000000001</v>
      </c>
      <c r="L704" t="str" cm="1">
        <f t="array" ref="L70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704" s="4" cm="1">
        <f t="array" ref="M704">IFERROR(_FV(Concept_combined[[#This Row],[Asset Name]],"Beta"), "")</f>
        <v>0.60199999999999998</v>
      </c>
    </row>
    <row r="705" spans="1:13" x14ac:dyDescent="0.2">
      <c r="A705" t="s">
        <v>1715</v>
      </c>
      <c r="B705" t="s">
        <v>2752</v>
      </c>
      <c r="C705" t="s">
        <v>961</v>
      </c>
      <c r="D705" t="e" vm="700">
        <v>#VALUE!</v>
      </c>
      <c r="E705" t="str" cm="1">
        <f t="array" ref="E705">IFERROR(_FV(Concept_combined[[#This Row],[Asset Name]],"Industry"), "Undefined")</f>
        <v>Healthcare Equipment &amp; Supplies</v>
      </c>
      <c r="F705" s="6" cm="1">
        <f t="array" ref="F705">IFERROR(_FV(Concept_combined[[#This Row],[Asset Name]],"Price"), 0)</f>
        <v>18.14</v>
      </c>
      <c r="G705" s="5" cm="1">
        <f t="array" ref="G705">IFERROR(_FV(Concept_combined[[#This Row],[Asset Name]],"Volume"), 0)</f>
        <v>364072</v>
      </c>
      <c r="H705" s="7" cm="1">
        <f t="array" ref="H705">IFERROR(_FV(Concept_combined[[#This Row],[Asset Name]],"Market cap",TRUE), 0)</f>
        <v>495017018</v>
      </c>
      <c r="I70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05" s="5" cm="1">
        <f t="array" ref="J705">IFERROR(_FV(Concept_combined[[#This Row],[Asset Name]],"Shares outstanding",TRUE), 0)</f>
        <v>27288700</v>
      </c>
      <c r="K705" s="4" cm="1">
        <f t="array" ref="K705">IFERROR(_FV(Concept_combined[[#This Row],[Asset Name]],"P/E",TRUE), "")</f>
        <v>0</v>
      </c>
      <c r="L705" t="str" cm="1">
        <f t="array" ref="L70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05" s="4" cm="1">
        <f t="array" ref="M705">IFERROR(_FV(Concept_combined[[#This Row],[Asset Name]],"Beta"), "")</f>
        <v>1.45</v>
      </c>
    </row>
    <row r="706" spans="1:13" x14ac:dyDescent="0.2">
      <c r="A706" t="s">
        <v>1716</v>
      </c>
      <c r="B706" t="s">
        <v>2752</v>
      </c>
      <c r="C706" t="s">
        <v>961</v>
      </c>
      <c r="D706" t="e" vm="701">
        <v>#VALUE!</v>
      </c>
      <c r="E706" t="str" cm="1">
        <f t="array" ref="E706">IFERROR(_FV(Concept_combined[[#This Row],[Asset Name]],"Industry"), "Undefined")</f>
        <v>Banking Services</v>
      </c>
      <c r="F706" s="6" cm="1">
        <f t="array" ref="F706">IFERROR(_FV(Concept_combined[[#This Row],[Asset Name]],"Price"), 0)</f>
        <v>27.01</v>
      </c>
      <c r="G706" s="5" cm="1">
        <f t="array" ref="G706">IFERROR(_FV(Concept_combined[[#This Row],[Asset Name]],"Volume"), 0)</f>
        <v>83659</v>
      </c>
      <c r="H706" s="7" cm="1">
        <f t="array" ref="H706">IFERROR(_FV(Concept_combined[[#This Row],[Asset Name]],"Market cap",TRUE), 0)</f>
        <v>460638533</v>
      </c>
      <c r="I70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06" s="5" cm="1">
        <f t="array" ref="J706">IFERROR(_FV(Concept_combined[[#This Row],[Asset Name]],"Shares outstanding",TRUE), 0)</f>
        <v>17054370</v>
      </c>
      <c r="K706" s="4" cm="1">
        <f t="array" ref="K706">IFERROR(_FV(Concept_combined[[#This Row],[Asset Name]],"P/E",TRUE), "")</f>
        <v>9.9617000000000004</v>
      </c>
      <c r="L706" t="str" cm="1">
        <f t="array" ref="L70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706" s="4" cm="1">
        <f t="array" ref="M706">IFERROR(_FV(Concept_combined[[#This Row],[Asset Name]],"Beta"), "")</f>
        <v>0.8206</v>
      </c>
    </row>
    <row r="707" spans="1:13" x14ac:dyDescent="0.2">
      <c r="A707" t="s">
        <v>1717</v>
      </c>
      <c r="B707" t="s">
        <v>2752</v>
      </c>
      <c r="C707" t="s">
        <v>961</v>
      </c>
      <c r="D707" t="e" vm="702">
        <v>#VALUE!</v>
      </c>
      <c r="E707" t="str" cm="1">
        <f t="array" ref="E707">IFERROR(_FV(Concept_combined[[#This Row],[Asset Name]],"Industry"), "Undefined")</f>
        <v>Office Equipment</v>
      </c>
      <c r="F707" s="6" cm="1">
        <f t="array" ref="F707">IFERROR(_FV(Concept_combined[[#This Row],[Asset Name]],"Price"), 0)</f>
        <v>5.32</v>
      </c>
      <c r="G707" s="5" cm="1">
        <f t="array" ref="G707">IFERROR(_FV(Concept_combined[[#This Row],[Asset Name]],"Volume"), 0)</f>
        <v>35</v>
      </c>
      <c r="H707" s="7" cm="1">
        <f t="array" ref="H707">IFERROR(_FV(Concept_combined[[#This Row],[Asset Name]],"Market cap",TRUE), 0)</f>
        <v>426132000</v>
      </c>
      <c r="I70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07" s="5" cm="1">
        <f t="array" ref="J707">IFERROR(_FV(Concept_combined[[#This Row],[Asset Name]],"Shares outstanding",TRUE), 0)</f>
        <v>80100000</v>
      </c>
      <c r="K707" s="4" cm="1">
        <f t="array" ref="K707">IFERROR(_FV(Concept_combined[[#This Row],[Asset Name]],"P/E",TRUE), "")</f>
        <v>8.4956999999999994</v>
      </c>
      <c r="L707" t="str" cm="1">
        <f t="array" ref="L70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707" s="4" cm="1">
        <f t="array" ref="M707">IFERROR(_FV(Concept_combined[[#This Row],[Asset Name]],"Beta"), "")</f>
        <v>3.6720000000000002</v>
      </c>
    </row>
    <row r="708" spans="1:13" x14ac:dyDescent="0.2">
      <c r="A708" t="s">
        <v>1718</v>
      </c>
      <c r="B708" t="s">
        <v>2752</v>
      </c>
      <c r="C708" t="s">
        <v>961</v>
      </c>
      <c r="D708" t="e" vm="703">
        <v>#VALUE!</v>
      </c>
      <c r="E708" t="str" cm="1">
        <f t="array" ref="E708">IFERROR(_FV(Concept_combined[[#This Row],[Asset Name]],"Industry"), "Undefined")</f>
        <v>Media &amp; Publishing</v>
      </c>
      <c r="F708" s="6" cm="1">
        <f t="array" ref="F708">IFERROR(_FV(Concept_combined[[#This Row],[Asset Name]],"Price"), 0)</f>
        <v>12.92</v>
      </c>
      <c r="G708" s="5" cm="1">
        <f t="array" ref="G708">IFERROR(_FV(Concept_combined[[#This Row],[Asset Name]],"Volume"), 0)</f>
        <v>123</v>
      </c>
      <c r="H708" s="7" cm="1">
        <f t="array" ref="H708">IFERROR(_FV(Concept_combined[[#This Row],[Asset Name]],"Market cap",TRUE), 0)</f>
        <v>406451959</v>
      </c>
      <c r="I70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08" s="5" cm="1">
        <f t="array" ref="J708">IFERROR(_FV(Concept_combined[[#This Row],[Asset Name]],"Shares outstanding",TRUE), 0)</f>
        <v>31459130</v>
      </c>
      <c r="K708" s="4" t="str" cm="1">
        <f t="array" ref="K708">IFERROR(_FV(Concept_combined[[#This Row],[Asset Name]],"P/E",TRUE), "")</f>
        <v/>
      </c>
      <c r="L708" t="str" cm="1">
        <f t="array" ref="L70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08" s="4" cm="1">
        <f t="array" ref="M708">IFERROR(_FV(Concept_combined[[#This Row],[Asset Name]],"Beta"), "")</f>
        <v>0.80489999999999995</v>
      </c>
    </row>
    <row r="709" spans="1:13" x14ac:dyDescent="0.2">
      <c r="A709" t="s">
        <v>1719</v>
      </c>
      <c r="B709" t="s">
        <v>2752</v>
      </c>
      <c r="C709" t="s">
        <v>961</v>
      </c>
      <c r="D709" t="e" vm="704">
        <v>#VALUE!</v>
      </c>
      <c r="E709" t="str" cm="1">
        <f t="array" ref="E709">IFERROR(_FV(Concept_combined[[#This Row],[Asset Name]],"Industry"), "Undefined")</f>
        <v>Automobiles &amp; Auto Parts</v>
      </c>
      <c r="F709" s="6" cm="1">
        <f t="array" ref="F709">IFERROR(_FV(Concept_combined[[#This Row],[Asset Name]],"Price"), 0)</f>
        <v>11.14</v>
      </c>
      <c r="G709" s="5" cm="1">
        <f t="array" ref="G709">IFERROR(_FV(Concept_combined[[#This Row],[Asset Name]],"Volume"), 0)</f>
        <v>298114</v>
      </c>
      <c r="H709" s="7" cm="1">
        <f t="array" ref="H709">IFERROR(_FV(Concept_combined[[#This Row],[Asset Name]],"Market cap",TRUE), 0)</f>
        <v>382927139</v>
      </c>
      <c r="I70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09" s="5" cm="1">
        <f t="array" ref="J709">IFERROR(_FV(Concept_combined[[#This Row],[Asset Name]],"Shares outstanding",TRUE), 0)</f>
        <v>34374070</v>
      </c>
      <c r="K709" s="4" cm="1">
        <f t="array" ref="K709">IFERROR(_FV(Concept_combined[[#This Row],[Asset Name]],"P/E",TRUE), "")</f>
        <v>0</v>
      </c>
      <c r="L709" t="str" cm="1">
        <f t="array" ref="L70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09" s="4" cm="1">
        <f t="array" ref="M709">IFERROR(_FV(Concept_combined[[#This Row],[Asset Name]],"Beta"), "")</f>
        <v>1.6528</v>
      </c>
    </row>
    <row r="710" spans="1:13" x14ac:dyDescent="0.2">
      <c r="A710" t="s">
        <v>1720</v>
      </c>
      <c r="B710" t="s">
        <v>2752</v>
      </c>
      <c r="C710" t="s">
        <v>961</v>
      </c>
      <c r="D710" t="e" vm="705">
        <v>#VALUE!</v>
      </c>
      <c r="E710" t="str" cm="1">
        <f t="array" ref="E710">IFERROR(_FV(Concept_combined[[#This Row],[Asset Name]],"Industry"), "Undefined")</f>
        <v>Machinery, Equipment &amp; Components</v>
      </c>
      <c r="F710" s="6" cm="1">
        <f t="array" ref="F710">IFERROR(_FV(Concept_combined[[#This Row],[Asset Name]],"Price"), 0)</f>
        <v>29.88</v>
      </c>
      <c r="G710" s="5" cm="1">
        <f t="array" ref="G710">IFERROR(_FV(Concept_combined[[#This Row],[Asset Name]],"Volume"), 0)</f>
        <v>28305</v>
      </c>
      <c r="H710" s="7" cm="1">
        <f t="array" ref="H710">IFERROR(_FV(Concept_combined[[#This Row],[Asset Name]],"Market cap",TRUE), 0)</f>
        <v>399015129</v>
      </c>
      <c r="I71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10" s="5" cm="1">
        <f t="array" ref="J710">IFERROR(_FV(Concept_combined[[#This Row],[Asset Name]],"Shares outstanding",TRUE), 0)</f>
        <v>13353920</v>
      </c>
      <c r="K710" s="4" cm="1">
        <f t="array" ref="K710">IFERROR(_FV(Concept_combined[[#This Row],[Asset Name]],"P/E",TRUE), "")</f>
        <v>16.489100000000001</v>
      </c>
      <c r="L710" t="str" cm="1">
        <f t="array" ref="L71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710" s="4" cm="1">
        <f t="array" ref="M710">IFERROR(_FV(Concept_combined[[#This Row],[Asset Name]],"Beta"), "")</f>
        <v>1.2212000000000001</v>
      </c>
    </row>
    <row r="711" spans="1:13" x14ac:dyDescent="0.2">
      <c r="A711" t="s">
        <v>2757</v>
      </c>
      <c r="B711" t="s">
        <v>2752</v>
      </c>
      <c r="C711" t="s">
        <v>961</v>
      </c>
      <c r="D711" t="e" vm="706">
        <v>#VALUE!</v>
      </c>
      <c r="E711" t="str" cm="1">
        <f t="array" ref="E711">IFERROR(_FV(Concept_combined[[#This Row],[Asset Name]],"Industry"), "Undefined")</f>
        <v>Machinery, Equipment &amp; Components</v>
      </c>
      <c r="F711" s="6" cm="1">
        <f t="array" ref="F711">IFERROR(_FV(Concept_combined[[#This Row],[Asset Name]],"Price"), 0)</f>
        <v>24.71</v>
      </c>
      <c r="G711" s="5" cm="1">
        <f t="array" ref="G711">IFERROR(_FV(Concept_combined[[#This Row],[Asset Name]],"Volume"), 0)</f>
        <v>204</v>
      </c>
      <c r="H711" s="7" cm="1">
        <f t="array" ref="H711">IFERROR(_FV(Concept_combined[[#This Row],[Asset Name]],"Market cap",TRUE), 0)</f>
        <v>414526558</v>
      </c>
      <c r="I71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11" s="5" cm="1">
        <f t="array" ref="J711">IFERROR(_FV(Concept_combined[[#This Row],[Asset Name]],"Shares outstanding",TRUE), 0)</f>
        <v>16775660</v>
      </c>
      <c r="K711" s="4" cm="1">
        <f t="array" ref="K711">IFERROR(_FV(Concept_combined[[#This Row],[Asset Name]],"P/E",TRUE), "")</f>
        <v>16.366199999999999</v>
      </c>
      <c r="L711" t="str" cm="1">
        <f t="array" ref="L71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711" s="4" cm="1">
        <f t="array" ref="M711">IFERROR(_FV(Concept_combined[[#This Row],[Asset Name]],"Beta"), "")</f>
        <v>1.5622</v>
      </c>
    </row>
    <row r="712" spans="1:13" x14ac:dyDescent="0.2">
      <c r="A712" t="s">
        <v>1721</v>
      </c>
      <c r="B712" t="s">
        <v>2752</v>
      </c>
      <c r="C712" t="s">
        <v>961</v>
      </c>
      <c r="D712" t="e" vm="707">
        <v>#VALUE!</v>
      </c>
      <c r="E712" t="str" cm="1">
        <f t="array" ref="E712">IFERROR(_FV(Concept_combined[[#This Row],[Asset Name]],"Industry"), "Undefined")</f>
        <v>Biotechnology &amp; Medical Research</v>
      </c>
      <c r="F712" s="6" cm="1">
        <f t="array" ref="F712">IFERROR(_FV(Concept_combined[[#This Row],[Asset Name]],"Price"), 0)</f>
        <v>4.54</v>
      </c>
      <c r="G712" s="5" cm="1">
        <f t="array" ref="G712">IFERROR(_FV(Concept_combined[[#This Row],[Asset Name]],"Volume"), 0)</f>
        <v>312</v>
      </c>
      <c r="H712" s="7" cm="1">
        <f t="array" ref="H712">IFERROR(_FV(Concept_combined[[#This Row],[Asset Name]],"Market cap",TRUE), 0)</f>
        <v>373360383</v>
      </c>
      <c r="I71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12" s="5" cm="1">
        <f t="array" ref="J712">IFERROR(_FV(Concept_combined[[#This Row],[Asset Name]],"Shares outstanding",TRUE), 0)</f>
        <v>82237970</v>
      </c>
      <c r="K712" s="4" cm="1">
        <f t="array" ref="K712">IFERROR(_FV(Concept_combined[[#This Row],[Asset Name]],"P/E",TRUE), "")</f>
        <v>0</v>
      </c>
      <c r="L712" t="str" cm="1">
        <f t="array" ref="L71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12" s="4" cm="1">
        <f t="array" ref="M712">IFERROR(_FV(Concept_combined[[#This Row],[Asset Name]],"Beta"), "")</f>
        <v>2.0028000000000001</v>
      </c>
    </row>
    <row r="713" spans="1:13" x14ac:dyDescent="0.2">
      <c r="A713" t="s">
        <v>1722</v>
      </c>
      <c r="B713" t="s">
        <v>2752</v>
      </c>
      <c r="C713" t="s">
        <v>961</v>
      </c>
      <c r="D713" t="e" vm="708">
        <v>#VALUE!</v>
      </c>
      <c r="E713" t="str" cm="1">
        <f t="array" ref="E713">IFERROR(_FV(Concept_combined[[#This Row],[Asset Name]],"Industry"), "Undefined")</f>
        <v>Insurance</v>
      </c>
      <c r="F713" s="6" cm="1">
        <f t="array" ref="F713">IFERROR(_FV(Concept_combined[[#This Row],[Asset Name]],"Price"), 0)</f>
        <v>15.51</v>
      </c>
      <c r="G713" s="5" cm="1">
        <f t="array" ref="G713">IFERROR(_FV(Concept_combined[[#This Row],[Asset Name]],"Volume"), 0)</f>
        <v>229374</v>
      </c>
      <c r="H713" s="7" cm="1">
        <f t="array" ref="H713">IFERROR(_FV(Concept_combined[[#This Row],[Asset Name]],"Market cap",TRUE), 0)</f>
        <v>378904802</v>
      </c>
      <c r="I71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13" s="5" cm="1">
        <f t="array" ref="J713">IFERROR(_FV(Concept_combined[[#This Row],[Asset Name]],"Shares outstanding",TRUE), 0)</f>
        <v>24429710</v>
      </c>
      <c r="K713" s="4" t="str" cm="1">
        <f t="array" ref="K713">IFERROR(_FV(Concept_combined[[#This Row],[Asset Name]],"P/E",TRUE), "")</f>
        <v/>
      </c>
      <c r="L713" t="str" cm="1">
        <f t="array" ref="L71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13" s="4" cm="1">
        <f t="array" ref="M713">IFERROR(_FV(Concept_combined[[#This Row],[Asset Name]],"Beta"), "")</f>
        <v>1.3385</v>
      </c>
    </row>
    <row r="714" spans="1:13" x14ac:dyDescent="0.2">
      <c r="A714" t="s">
        <v>1723</v>
      </c>
      <c r="B714" t="s">
        <v>2752</v>
      </c>
      <c r="C714" t="s">
        <v>961</v>
      </c>
      <c r="D714" t="e" vm="709">
        <v>#VALUE!</v>
      </c>
      <c r="E714" t="str" cm="1">
        <f t="array" ref="E714">IFERROR(_FV(Concept_combined[[#This Row],[Asset Name]],"Industry"), "Undefined")</f>
        <v>Homebuilding &amp; Construction Supplies</v>
      </c>
      <c r="F714" s="6" cm="1">
        <f t="array" ref="F714">IFERROR(_FV(Concept_combined[[#This Row],[Asset Name]],"Price"), 0)</f>
        <v>14.41</v>
      </c>
      <c r="G714" s="5" cm="1">
        <f t="array" ref="G714">IFERROR(_FV(Concept_combined[[#This Row],[Asset Name]],"Volume"), 0)</f>
        <v>180022</v>
      </c>
      <c r="H714" s="7" cm="1">
        <f t="array" ref="H714">IFERROR(_FV(Concept_combined[[#This Row],[Asset Name]],"Market cap",TRUE), 0)</f>
        <v>419761138</v>
      </c>
      <c r="I71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14" s="5" cm="1">
        <f t="array" ref="J714">IFERROR(_FV(Concept_combined[[#This Row],[Asset Name]],"Shares outstanding",TRUE), 0)</f>
        <v>29129850</v>
      </c>
      <c r="K714" s="4" cm="1">
        <f t="array" ref="K714">IFERROR(_FV(Concept_combined[[#This Row],[Asset Name]],"P/E",TRUE), "")</f>
        <v>15.6189</v>
      </c>
      <c r="L714" t="str" cm="1">
        <f t="array" ref="L71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714" s="4" cm="1">
        <f t="array" ref="M714">IFERROR(_FV(Concept_combined[[#This Row],[Asset Name]],"Beta"), "")</f>
        <v>0.85540000000000005</v>
      </c>
    </row>
    <row r="715" spans="1:13" x14ac:dyDescent="0.2">
      <c r="A715" t="s">
        <v>2758</v>
      </c>
      <c r="B715" t="s">
        <v>2752</v>
      </c>
      <c r="C715" t="s">
        <v>961</v>
      </c>
      <c r="D715" t="e" vm="710">
        <v>#VALUE!</v>
      </c>
      <c r="E715" t="str" cm="1">
        <f t="array" ref="E715">IFERROR(_FV(Concept_combined[[#This Row],[Asset Name]],"Industry"), "Undefined")</f>
        <v>Professional &amp; Commercial Services</v>
      </c>
      <c r="F715" s="6" cm="1">
        <f t="array" ref="F715">IFERROR(_FV(Concept_combined[[#This Row],[Asset Name]],"Price"), 0)</f>
        <v>29.4</v>
      </c>
      <c r="G715" s="5" cm="1">
        <f t="array" ref="G715">IFERROR(_FV(Concept_combined[[#This Row],[Asset Name]],"Volume"), 0)</f>
        <v>3</v>
      </c>
      <c r="H715" s="7" cm="1">
        <f t="array" ref="H715">IFERROR(_FV(Concept_combined[[#This Row],[Asset Name]],"Market cap",TRUE), 0)</f>
        <v>406221858</v>
      </c>
      <c r="I71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15" s="5" cm="1">
        <f t="array" ref="J715">IFERROR(_FV(Concept_combined[[#This Row],[Asset Name]],"Shares outstanding",TRUE), 0)</f>
        <v>13817070</v>
      </c>
      <c r="K715" s="4" cm="1">
        <f t="array" ref="K715">IFERROR(_FV(Concept_combined[[#This Row],[Asset Name]],"P/E",TRUE), "")</f>
        <v>31.279900000000001</v>
      </c>
      <c r="L715" t="str" cm="1">
        <f t="array" ref="L71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715" s="4" cm="1">
        <f t="array" ref="M715">IFERROR(_FV(Concept_combined[[#This Row],[Asset Name]],"Beta"), "")</f>
        <v>1.383</v>
      </c>
    </row>
    <row r="716" spans="1:13" x14ac:dyDescent="0.2">
      <c r="A716" t="s">
        <v>1725</v>
      </c>
      <c r="B716" t="s">
        <v>2752</v>
      </c>
      <c r="C716" t="s">
        <v>961</v>
      </c>
      <c r="D716" t="e" vm="711">
        <v>#VALUE!</v>
      </c>
      <c r="E716" t="str" cm="1">
        <f t="array" ref="E716">IFERROR(_FV(Concept_combined[[#This Row],[Asset Name]],"Industry"), "Undefined")</f>
        <v>Machinery, Equipment &amp; Components</v>
      </c>
      <c r="F716" s="6" cm="1">
        <f t="array" ref="F716">IFERROR(_FV(Concept_combined[[#This Row],[Asset Name]],"Price"), 0)</f>
        <v>8.4600000000000009</v>
      </c>
      <c r="G716" s="5" cm="1">
        <f t="array" ref="G716">IFERROR(_FV(Concept_combined[[#This Row],[Asset Name]],"Volume"), 0)</f>
        <v>15</v>
      </c>
      <c r="H716" s="7" cm="1">
        <f t="array" ref="H716">IFERROR(_FV(Concept_combined[[#This Row],[Asset Name]],"Market cap",TRUE), 0)</f>
        <v>385022467</v>
      </c>
      <c r="I71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16" s="5" cm="1">
        <f t="array" ref="J716">IFERROR(_FV(Concept_combined[[#This Row],[Asset Name]],"Shares outstanding",TRUE), 0)</f>
        <v>45510930</v>
      </c>
      <c r="K716" s="4" cm="1">
        <f t="array" ref="K716">IFERROR(_FV(Concept_combined[[#This Row],[Asset Name]],"P/E",TRUE), "")</f>
        <v>8.6569000000000003</v>
      </c>
      <c r="L716" t="str" cm="1">
        <f t="array" ref="L71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716" s="4" cm="1">
        <f t="array" ref="M716">IFERROR(_FV(Concept_combined[[#This Row],[Asset Name]],"Beta"), "")</f>
        <v>1.2591000000000001</v>
      </c>
    </row>
    <row r="717" spans="1:13" x14ac:dyDescent="0.2">
      <c r="A717" t="s">
        <v>591</v>
      </c>
      <c r="B717" t="s">
        <v>2752</v>
      </c>
      <c r="C717" t="s">
        <v>961</v>
      </c>
      <c r="D717" t="e" vm="712">
        <v>#VALUE!</v>
      </c>
      <c r="E717" t="str" cm="1">
        <f t="array" ref="E717">IFERROR(_FV(Concept_combined[[#This Row],[Asset Name]],"Industry"), "Undefined")</f>
        <v>Metals &amp; Mining</v>
      </c>
      <c r="F717" s="6" cm="1">
        <f t="array" ref="F717">IFERROR(_FV(Concept_combined[[#This Row],[Asset Name]],"Price"), 0)</f>
        <v>5.2</v>
      </c>
      <c r="G717" s="5" cm="1">
        <f t="array" ref="G717">IFERROR(_FV(Concept_combined[[#This Row],[Asset Name]],"Volume"), 0)</f>
        <v>135389</v>
      </c>
      <c r="H717" s="7" cm="1">
        <f t="array" ref="H717">IFERROR(_FV(Concept_combined[[#This Row],[Asset Name]],"Market cap",TRUE), 0)</f>
        <v>459559500</v>
      </c>
      <c r="I71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17" s="5" cm="1">
        <f t="array" ref="J717">IFERROR(_FV(Concept_combined[[#This Row],[Asset Name]],"Shares outstanding",TRUE), 0)</f>
        <v>64544270</v>
      </c>
      <c r="K717" s="4" cm="1">
        <f t="array" ref="K717">IFERROR(_FV(Concept_combined[[#This Row],[Asset Name]],"P/E",TRUE), "")</f>
        <v>0</v>
      </c>
      <c r="L717" t="str" cm="1">
        <f t="array" ref="L71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17" s="4" cm="1">
        <f t="array" ref="M717">IFERROR(_FV(Concept_combined[[#This Row],[Asset Name]],"Beta"), "")</f>
        <v>1.1617999999999999</v>
      </c>
    </row>
    <row r="718" spans="1:13" x14ac:dyDescent="0.2">
      <c r="A718" t="s">
        <v>593</v>
      </c>
      <c r="B718" t="s">
        <v>2752</v>
      </c>
      <c r="C718" t="s">
        <v>961</v>
      </c>
      <c r="D718" t="e" vm="713">
        <v>#VALUE!</v>
      </c>
      <c r="E718" t="str" cm="1">
        <f t="array" ref="E718">IFERROR(_FV(Concept_combined[[#This Row],[Asset Name]],"Industry"), "Undefined")</f>
        <v>Leisure Products</v>
      </c>
      <c r="F718" s="6" cm="1">
        <f t="array" ref="F718">IFERROR(_FV(Concept_combined[[#This Row],[Asset Name]],"Price"), 0)</f>
        <v>2.9</v>
      </c>
      <c r="G718" s="5" cm="1">
        <f t="array" ref="G718">IFERROR(_FV(Concept_combined[[#This Row],[Asset Name]],"Volume"), 0)</f>
        <v>2900</v>
      </c>
      <c r="H718" s="7" cm="1">
        <f t="array" ref="H718">IFERROR(_FV(Concept_combined[[#This Row],[Asset Name]],"Market cap",TRUE), 0)</f>
        <v>335161120</v>
      </c>
      <c r="I71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18" s="5" cm="1">
        <f t="array" ref="J718">IFERROR(_FV(Concept_combined[[#This Row],[Asset Name]],"Shares outstanding",TRUE), 0)</f>
        <v>115572800</v>
      </c>
      <c r="K718" s="4" cm="1">
        <f t="array" ref="K718">IFERROR(_FV(Concept_combined[[#This Row],[Asset Name]],"P/E",TRUE), "")</f>
        <v>78.399600000000007</v>
      </c>
      <c r="L718" t="str" cm="1">
        <f t="array" ref="L71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718" s="4" cm="1">
        <f t="array" ref="M718">IFERROR(_FV(Concept_combined[[#This Row],[Asset Name]],"Beta"), "")</f>
        <v>2.327</v>
      </c>
    </row>
    <row r="719" spans="1:13" x14ac:dyDescent="0.2">
      <c r="A719" t="s">
        <v>1727</v>
      </c>
      <c r="B719" t="s">
        <v>2752</v>
      </c>
      <c r="C719" t="s">
        <v>961</v>
      </c>
      <c r="D719" t="e" vm="714">
        <v>#VALUE!</v>
      </c>
      <c r="E719" t="str" cm="1">
        <f t="array" ref="E719">IFERROR(_FV(Concept_combined[[#This Row],[Asset Name]],"Industry"), "Undefined")</f>
        <v>Specialty Retailers</v>
      </c>
      <c r="F719" s="6" cm="1">
        <f t="array" ref="F719">IFERROR(_FV(Concept_combined[[#This Row],[Asset Name]],"Price"), 0)</f>
        <v>13.11</v>
      </c>
      <c r="G719" s="5" cm="1">
        <f t="array" ref="G719">IFERROR(_FV(Concept_combined[[#This Row],[Asset Name]],"Volume"), 0)</f>
        <v>65049</v>
      </c>
      <c r="H719" s="7" cm="1">
        <f t="array" ref="H719">IFERROR(_FV(Concept_combined[[#This Row],[Asset Name]],"Market cap",TRUE), 0)</f>
        <v>411737248</v>
      </c>
      <c r="I71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19" s="5" cm="1">
        <f t="array" ref="J719">IFERROR(_FV(Concept_combined[[#This Row],[Asset Name]],"Shares outstanding",TRUE), 0)</f>
        <v>31406350</v>
      </c>
      <c r="K719" s="4" cm="1">
        <f t="array" ref="K719">IFERROR(_FV(Concept_combined[[#This Row],[Asset Name]],"P/E",TRUE), "")</f>
        <v>0</v>
      </c>
      <c r="L719" t="str" cm="1">
        <f t="array" ref="L71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19" s="4" cm="1">
        <f t="array" ref="M719">IFERROR(_FV(Concept_combined[[#This Row],[Asset Name]],"Beta"), "")</f>
        <v>2.8546999999999998</v>
      </c>
    </row>
    <row r="720" spans="1:13" x14ac:dyDescent="0.2">
      <c r="A720" t="s">
        <v>1728</v>
      </c>
      <c r="B720" t="s">
        <v>2752</v>
      </c>
      <c r="C720" t="s">
        <v>961</v>
      </c>
      <c r="D720" t="e" vm="715">
        <v>#VALUE!</v>
      </c>
      <c r="E720" t="str" cm="1">
        <f t="array" ref="E720">IFERROR(_FV(Concept_combined[[#This Row],[Asset Name]],"Industry"), "Undefined")</f>
        <v>Pharmaceuticals</v>
      </c>
      <c r="F720" s="6" cm="1">
        <f t="array" ref="F720">IFERROR(_FV(Concept_combined[[#This Row],[Asset Name]],"Price"), 0)</f>
        <v>8.32</v>
      </c>
      <c r="G720" s="5" cm="1">
        <f t="array" ref="G720">IFERROR(_FV(Concept_combined[[#This Row],[Asset Name]],"Volume"), 0)</f>
        <v>168330</v>
      </c>
      <c r="H720" s="7" cm="1">
        <f t="array" ref="H720">IFERROR(_FV(Concept_combined[[#This Row],[Asset Name]],"Market cap",TRUE), 0)</f>
        <v>404628390</v>
      </c>
      <c r="I72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20" s="5" cm="1">
        <f t="array" ref="J720">IFERROR(_FV(Concept_combined[[#This Row],[Asset Name]],"Shares outstanding",TRUE), 0)</f>
        <v>48633220</v>
      </c>
      <c r="K720" s="4" cm="1">
        <f t="array" ref="K720">IFERROR(_FV(Concept_combined[[#This Row],[Asset Name]],"P/E",TRUE), "")</f>
        <v>0</v>
      </c>
      <c r="L720" t="str" cm="1">
        <f t="array" ref="L72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20" s="4" cm="1">
        <f t="array" ref="M720">IFERROR(_FV(Concept_combined[[#This Row],[Asset Name]],"Beta"), "")</f>
        <v>0.2442</v>
      </c>
    </row>
    <row r="721" spans="1:13" x14ac:dyDescent="0.2">
      <c r="A721" t="s">
        <v>1729</v>
      </c>
      <c r="B721" t="s">
        <v>2752</v>
      </c>
      <c r="C721" t="s">
        <v>961</v>
      </c>
      <c r="D721" t="e" vm="716">
        <v>#VALUE!</v>
      </c>
      <c r="E721" t="str" cm="1">
        <f t="array" ref="E721">IFERROR(_FV(Concept_combined[[#This Row],[Asset Name]],"Industry"), "Undefined")</f>
        <v>Real Estate Operations</v>
      </c>
      <c r="F721" s="6" cm="1">
        <f t="array" ref="F721">IFERROR(_FV(Concept_combined[[#This Row],[Asset Name]],"Price"), 0)</f>
        <v>3.31</v>
      </c>
      <c r="G721" s="5" cm="1">
        <f t="array" ref="G721">IFERROR(_FV(Concept_combined[[#This Row],[Asset Name]],"Volume"), 0)</f>
        <v>844070</v>
      </c>
      <c r="H721" s="7" cm="1">
        <f t="array" ref="H721">IFERROR(_FV(Concept_combined[[#This Row],[Asset Name]],"Market cap",TRUE), 0)</f>
        <v>367763177</v>
      </c>
      <c r="I72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21" s="5" cm="1">
        <f t="array" ref="J721">IFERROR(_FV(Concept_combined[[#This Row],[Asset Name]],"Shares outstanding",TRUE), 0)</f>
        <v>111106700</v>
      </c>
      <c r="K721" s="4" t="str" cm="1">
        <f t="array" ref="K721">IFERROR(_FV(Concept_combined[[#This Row],[Asset Name]],"P/E",TRUE), "")</f>
        <v/>
      </c>
      <c r="L721" t="str" cm="1">
        <f t="array" ref="L72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21" s="4" cm="1">
        <f t="array" ref="M721">IFERROR(_FV(Concept_combined[[#This Row],[Asset Name]],"Beta"), "")</f>
        <v>2.3130999999999999</v>
      </c>
    </row>
    <row r="722" spans="1:13" x14ac:dyDescent="0.2">
      <c r="A722" t="s">
        <v>1730</v>
      </c>
      <c r="B722" t="s">
        <v>2752</v>
      </c>
      <c r="C722" t="s">
        <v>961</v>
      </c>
      <c r="D722" t="e" vm="717">
        <v>#VALUE!</v>
      </c>
      <c r="E722" t="str" cm="1">
        <f t="array" ref="E722">IFERROR(_FV(Concept_combined[[#This Row],[Asset Name]],"Industry"), "Undefined")</f>
        <v>Food &amp; Tobacco</v>
      </c>
      <c r="F722" s="6" cm="1">
        <f t="array" ref="F722">IFERROR(_FV(Concept_combined[[#This Row],[Asset Name]],"Price"), 0)</f>
        <v>59.75</v>
      </c>
      <c r="G722" s="5" cm="1">
        <f t="array" ref="G722">IFERROR(_FV(Concept_combined[[#This Row],[Asset Name]],"Volume"), 0)</f>
        <v>30535</v>
      </c>
      <c r="H722" s="7" cm="1">
        <f t="array" ref="H722">IFERROR(_FV(Concept_combined[[#This Row],[Asset Name]],"Market cap",TRUE), 0)</f>
        <v>410940300</v>
      </c>
      <c r="I72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22" s="5" cm="1">
        <f t="array" ref="J722">IFERROR(_FV(Concept_combined[[#This Row],[Asset Name]],"Shares outstanding",TRUE), 0)</f>
        <v>6972980</v>
      </c>
      <c r="K722" s="4" cm="1">
        <f t="array" ref="K722">IFERROR(_FV(Concept_combined[[#This Row],[Asset Name]],"P/E",TRUE), "")</f>
        <v>7.0811999999999999</v>
      </c>
      <c r="L722" t="str" cm="1">
        <f t="array" ref="L72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722" s="4" cm="1">
        <f t="array" ref="M722">IFERROR(_FV(Concept_combined[[#This Row],[Asset Name]],"Beta"), "")</f>
        <v>0.29770000000000002</v>
      </c>
    </row>
    <row r="723" spans="1:13" x14ac:dyDescent="0.2">
      <c r="A723" t="s">
        <v>1731</v>
      </c>
      <c r="B723" t="s">
        <v>2752</v>
      </c>
      <c r="C723" t="s">
        <v>961</v>
      </c>
      <c r="D723" t="e" vm="718">
        <v>#VALUE!</v>
      </c>
      <c r="E723" t="str" cm="1">
        <f t="array" ref="E723">IFERROR(_FV(Concept_combined[[#This Row],[Asset Name]],"Industry"), "Undefined")</f>
        <v>Automobiles &amp; Auto Parts</v>
      </c>
      <c r="F723" s="6" cm="1">
        <f t="array" ref="F723">IFERROR(_FV(Concept_combined[[#This Row],[Asset Name]],"Price"), 0)</f>
        <v>15.24</v>
      </c>
      <c r="G723" s="5" cm="1">
        <f t="array" ref="G723">IFERROR(_FV(Concept_combined[[#This Row],[Asset Name]],"Volume"), 0)</f>
        <v>105598</v>
      </c>
      <c r="H723" s="7" cm="1">
        <f t="array" ref="H723">IFERROR(_FV(Concept_combined[[#This Row],[Asset Name]],"Market cap",TRUE), 0)</f>
        <v>421709545</v>
      </c>
      <c r="I72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23" s="5" cm="1">
        <f t="array" ref="J723">IFERROR(_FV(Concept_combined[[#This Row],[Asset Name]],"Shares outstanding",TRUE), 0)</f>
        <v>27671230</v>
      </c>
      <c r="K723" s="4" t="str" cm="1">
        <f t="array" ref="K723">IFERROR(_FV(Concept_combined[[#This Row],[Asset Name]],"P/E",TRUE), "")</f>
        <v/>
      </c>
      <c r="L723" t="str" cm="1">
        <f t="array" ref="L72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23" s="4" cm="1">
        <f t="array" ref="M723">IFERROR(_FV(Concept_combined[[#This Row],[Asset Name]],"Beta"), "")</f>
        <v>1.3378000000000001</v>
      </c>
    </row>
    <row r="724" spans="1:13" x14ac:dyDescent="0.2">
      <c r="A724" t="s">
        <v>1732</v>
      </c>
      <c r="B724" t="s">
        <v>2752</v>
      </c>
      <c r="C724" t="s">
        <v>961</v>
      </c>
      <c r="D724" t="e" vm="719">
        <v>#VALUE!</v>
      </c>
      <c r="E724" t="str" cm="1">
        <f t="array" ref="E724">IFERROR(_FV(Concept_combined[[#This Row],[Asset Name]],"Industry"), "Undefined")</f>
        <v>Communications &amp; Networking</v>
      </c>
      <c r="F724" s="6" cm="1">
        <f t="array" ref="F724">IFERROR(_FV(Concept_combined[[#This Row],[Asset Name]],"Price"), 0)</f>
        <v>5.13</v>
      </c>
      <c r="G724" s="5" cm="1">
        <f t="array" ref="G724">IFERROR(_FV(Concept_combined[[#This Row],[Asset Name]],"Volume"), 0)</f>
        <v>3000</v>
      </c>
      <c r="H724" s="7" cm="1">
        <f t="array" ref="H724">IFERROR(_FV(Concept_combined[[#This Row],[Asset Name]],"Market cap",TRUE), 0)</f>
        <v>405867798</v>
      </c>
      <c r="I72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24" s="5" cm="1">
        <f t="array" ref="J724">IFERROR(_FV(Concept_combined[[#This Row],[Asset Name]],"Shares outstanding",TRUE), 0)</f>
        <v>79116530</v>
      </c>
      <c r="K724" s="4" cm="1">
        <f t="array" ref="K724">IFERROR(_FV(Concept_combined[[#This Row],[Asset Name]],"P/E",TRUE), "")</f>
        <v>0</v>
      </c>
      <c r="L724" t="str" cm="1">
        <f t="array" ref="L72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24" s="4" cm="1">
        <f t="array" ref="M724">IFERROR(_FV(Concept_combined[[#This Row],[Asset Name]],"Beta"), "")</f>
        <v>1.2161</v>
      </c>
    </row>
    <row r="725" spans="1:13" x14ac:dyDescent="0.2">
      <c r="A725" t="s">
        <v>1733</v>
      </c>
      <c r="B725" t="s">
        <v>2752</v>
      </c>
      <c r="C725" t="s">
        <v>961</v>
      </c>
      <c r="D725" t="e" vm="720">
        <v>#VALUE!</v>
      </c>
      <c r="E725" t="str" cm="1">
        <f t="array" ref="E725">IFERROR(_FV(Concept_combined[[#This Row],[Asset Name]],"Industry"), "Undefined")</f>
        <v>Machinery, Equipment &amp; Components</v>
      </c>
      <c r="F725" s="6" cm="1">
        <f t="array" ref="F725">IFERROR(_FV(Concept_combined[[#This Row],[Asset Name]],"Price"), 0)</f>
        <v>10.63</v>
      </c>
      <c r="G725" s="5" cm="1">
        <f t="array" ref="G725">IFERROR(_FV(Concept_combined[[#This Row],[Asset Name]],"Volume"), 0)</f>
        <v>247296</v>
      </c>
      <c r="H725" s="7" cm="1">
        <f t="array" ref="H725">IFERROR(_FV(Concept_combined[[#This Row],[Asset Name]],"Market cap",TRUE), 0)</f>
        <v>377800298</v>
      </c>
      <c r="I72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25" s="5" cm="1">
        <f t="array" ref="J725">IFERROR(_FV(Concept_combined[[#This Row],[Asset Name]],"Shares outstanding",TRUE), 0)</f>
        <v>35540950</v>
      </c>
      <c r="K725" s="4" cm="1">
        <f t="array" ref="K725">IFERROR(_FV(Concept_combined[[#This Row],[Asset Name]],"P/E",TRUE), "")</f>
        <v>14.044499999999999</v>
      </c>
      <c r="L725" t="str" cm="1">
        <f t="array" ref="L72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725" s="4" cm="1">
        <f t="array" ref="M725">IFERROR(_FV(Concept_combined[[#This Row],[Asset Name]],"Beta"), "")</f>
        <v>1.9137</v>
      </c>
    </row>
    <row r="726" spans="1:13" x14ac:dyDescent="0.2">
      <c r="A726" t="s">
        <v>1734</v>
      </c>
      <c r="B726" t="s">
        <v>2752</v>
      </c>
      <c r="C726" t="s">
        <v>961</v>
      </c>
      <c r="D726" t="e" vm="721">
        <v>#VALUE!</v>
      </c>
      <c r="E726" t="str" cm="1">
        <f t="array" ref="E726">IFERROR(_FV(Concept_combined[[#This Row],[Asset Name]],"Industry"), "Undefined")</f>
        <v>Software &amp; IT Services</v>
      </c>
      <c r="F726" s="6" cm="1">
        <f t="array" ref="F726">IFERROR(_FV(Concept_combined[[#This Row],[Asset Name]],"Price"), 0)</f>
        <v>2.4700000000000002</v>
      </c>
      <c r="G726" s="5" cm="1">
        <f t="array" ref="G726">IFERROR(_FV(Concept_combined[[#This Row],[Asset Name]],"Volume"), 0)</f>
        <v>237658</v>
      </c>
      <c r="H726" s="7" cm="1">
        <f t="array" ref="H726">IFERROR(_FV(Concept_combined[[#This Row],[Asset Name]],"Market cap",TRUE), 0)</f>
        <v>315043000</v>
      </c>
      <c r="I72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26" s="5" cm="1">
        <f t="array" ref="J726">IFERROR(_FV(Concept_combined[[#This Row],[Asset Name]],"Shares outstanding",TRUE), 0)</f>
        <v>118884100</v>
      </c>
      <c r="K726" s="4" cm="1">
        <f t="array" ref="K726">IFERROR(_FV(Concept_combined[[#This Row],[Asset Name]],"P/E",TRUE), "")</f>
        <v>0</v>
      </c>
      <c r="L726" t="str" cm="1">
        <f t="array" ref="L72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26" s="4" cm="1">
        <f t="array" ref="M726">IFERROR(_FV(Concept_combined[[#This Row],[Asset Name]],"Beta"), "")</f>
        <v>1.9214</v>
      </c>
    </row>
    <row r="727" spans="1:13" x14ac:dyDescent="0.2">
      <c r="A727" t="s">
        <v>1735</v>
      </c>
      <c r="B727" t="s">
        <v>2752</v>
      </c>
      <c r="C727" t="s">
        <v>961</v>
      </c>
      <c r="D727" t="e" vm="722">
        <v>#VALUE!</v>
      </c>
      <c r="E727" t="str" cm="1">
        <f t="array" ref="E727">IFERROR(_FV(Concept_combined[[#This Row],[Asset Name]],"Industry"), "Undefined")</f>
        <v>Biotechnology &amp; Medical Research</v>
      </c>
      <c r="F727" s="6" cm="1">
        <f t="array" ref="F727">IFERROR(_FV(Concept_combined[[#This Row],[Asset Name]],"Price"), 0)</f>
        <v>3.22</v>
      </c>
      <c r="G727" s="5" cm="1">
        <f t="array" ref="G727">IFERROR(_FV(Concept_combined[[#This Row],[Asset Name]],"Volume"), 0)</f>
        <v>22</v>
      </c>
      <c r="H727" s="7" cm="1">
        <f t="array" ref="H727">IFERROR(_FV(Concept_combined[[#This Row],[Asset Name]],"Market cap",TRUE), 0)</f>
        <v>366539040</v>
      </c>
      <c r="I72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27" s="5" cm="1">
        <f t="array" ref="J727">IFERROR(_FV(Concept_combined[[#This Row],[Asset Name]],"Shares outstanding",TRUE), 0)</f>
        <v>113832000</v>
      </c>
      <c r="K727" s="4" cm="1">
        <f t="array" ref="K727">IFERROR(_FV(Concept_combined[[#This Row],[Asset Name]],"P/E",TRUE), "")</f>
        <v>0</v>
      </c>
      <c r="L727" t="str" cm="1">
        <f t="array" ref="L72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27" s="4" cm="1">
        <f t="array" ref="M727">IFERROR(_FV(Concept_combined[[#This Row],[Asset Name]],"Beta"), "")</f>
        <v>1.901</v>
      </c>
    </row>
    <row r="728" spans="1:13" x14ac:dyDescent="0.2">
      <c r="A728" t="s">
        <v>1736</v>
      </c>
      <c r="B728" t="s">
        <v>2752</v>
      </c>
      <c r="C728" t="s">
        <v>961</v>
      </c>
      <c r="D728" t="e" vm="723">
        <v>#VALUE!</v>
      </c>
      <c r="E728" t="str" cm="1">
        <f t="array" ref="E728">IFERROR(_FV(Concept_combined[[#This Row],[Asset Name]],"Industry"), "Undefined")</f>
        <v>Professional &amp; Commercial Services</v>
      </c>
      <c r="F728" s="6" cm="1">
        <f t="array" ref="F728">IFERROR(_FV(Concept_combined[[#This Row],[Asset Name]],"Price"), 0)</f>
        <v>1.82</v>
      </c>
      <c r="G728" s="5" cm="1">
        <f t="array" ref="G728">IFERROR(_FV(Concept_combined[[#This Row],[Asset Name]],"Volume"), 0)</f>
        <v>1</v>
      </c>
      <c r="H728" s="7" cm="1">
        <f t="array" ref="H728">IFERROR(_FV(Concept_combined[[#This Row],[Asset Name]],"Market cap",TRUE), 0)</f>
        <v>359877518</v>
      </c>
      <c r="I72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28" s="5" cm="1">
        <f t="array" ref="J728">IFERROR(_FV(Concept_combined[[#This Row],[Asset Name]],"Shares outstanding",TRUE), 0)</f>
        <v>197734900</v>
      </c>
      <c r="K728" s="4" cm="1">
        <f t="array" ref="K728">IFERROR(_FV(Concept_combined[[#This Row],[Asset Name]],"P/E",TRUE), "")</f>
        <v>0</v>
      </c>
      <c r="L728" t="str" cm="1">
        <f t="array" ref="L72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28" s="4" cm="1">
        <f t="array" ref="M728">IFERROR(_FV(Concept_combined[[#This Row],[Asset Name]],"Beta"), "")</f>
        <v>0.63800000000000001</v>
      </c>
    </row>
    <row r="729" spans="1:13" x14ac:dyDescent="0.2">
      <c r="A729" t="s">
        <v>599</v>
      </c>
      <c r="B729" t="s">
        <v>2752</v>
      </c>
      <c r="C729" t="s">
        <v>961</v>
      </c>
      <c r="D729" t="e" vm="724">
        <v>#VALUE!</v>
      </c>
      <c r="E729" t="str" cm="1">
        <f t="array" ref="E729">IFERROR(_FV(Concept_combined[[#This Row],[Asset Name]],"Industry"), "Undefined")</f>
        <v>Pharmaceuticals</v>
      </c>
      <c r="F729" s="6" cm="1">
        <f t="array" ref="F729">IFERROR(_FV(Concept_combined[[#This Row],[Asset Name]],"Price"), 0)</f>
        <v>1.49</v>
      </c>
      <c r="G729" s="5" cm="1">
        <f t="array" ref="G729">IFERROR(_FV(Concept_combined[[#This Row],[Asset Name]],"Volume"), 0)</f>
        <v>1000</v>
      </c>
      <c r="H729" s="7" cm="1">
        <f t="array" ref="H729">IFERROR(_FV(Concept_combined[[#This Row],[Asset Name]],"Market cap",TRUE), 0)</f>
        <v>376105353</v>
      </c>
      <c r="I72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29" s="5" cm="1">
        <f t="array" ref="J729">IFERROR(_FV(Concept_combined[[#This Row],[Asset Name]],"Shares outstanding",TRUE), 0)</f>
        <v>252419700</v>
      </c>
      <c r="K729" s="4" cm="1">
        <f t="array" ref="K729">IFERROR(_FV(Concept_combined[[#This Row],[Asset Name]],"P/E",TRUE), "")</f>
        <v>0</v>
      </c>
      <c r="L729" t="str" cm="1">
        <f t="array" ref="L72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29" s="4" cm="1">
        <f t="array" ref="M729">IFERROR(_FV(Concept_combined[[#This Row],[Asset Name]],"Beta"), "")</f>
        <v>1.7256</v>
      </c>
    </row>
    <row r="730" spans="1:13" x14ac:dyDescent="0.2">
      <c r="A730" t="s">
        <v>1737</v>
      </c>
      <c r="B730" t="s">
        <v>2752</v>
      </c>
      <c r="C730" t="s">
        <v>961</v>
      </c>
      <c r="D730" t="e" vm="725">
        <v>#VALUE!</v>
      </c>
      <c r="E730" t="str" cm="1">
        <f t="array" ref="E730">IFERROR(_FV(Concept_combined[[#This Row],[Asset Name]],"Industry"), "Undefined")</f>
        <v>Biotechnology &amp; Medical Research</v>
      </c>
      <c r="F730" s="6" cm="1">
        <f t="array" ref="F730">IFERROR(_FV(Concept_combined[[#This Row],[Asset Name]],"Price"), 0)</f>
        <v>1.61</v>
      </c>
      <c r="G730" s="5" cm="1">
        <f t="array" ref="G730">IFERROR(_FV(Concept_combined[[#This Row],[Asset Name]],"Volume"), 0)</f>
        <v>71190</v>
      </c>
      <c r="H730" s="7" cm="1">
        <f t="array" ref="H730">IFERROR(_FV(Concept_combined[[#This Row],[Asset Name]],"Market cap",TRUE), 0)</f>
        <v>414340745</v>
      </c>
      <c r="I73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30" s="5" cm="1">
        <f t="array" ref="J730">IFERROR(_FV(Concept_combined[[#This Row],[Asset Name]],"Shares outstanding",TRUE), 0)</f>
        <v>257354500</v>
      </c>
      <c r="K730" s="4" cm="1">
        <f t="array" ref="K730">IFERROR(_FV(Concept_combined[[#This Row],[Asset Name]],"P/E",TRUE), "")</f>
        <v>0</v>
      </c>
      <c r="L730" t="str" cm="1">
        <f t="array" ref="L73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30" s="4" cm="1">
        <f t="array" ref="M730">IFERROR(_FV(Concept_combined[[#This Row],[Asset Name]],"Beta"), "")</f>
        <v>3.6638999999999999</v>
      </c>
    </row>
    <row r="731" spans="1:13" x14ac:dyDescent="0.2">
      <c r="A731" t="s">
        <v>1738</v>
      </c>
      <c r="B731" t="s">
        <v>2752</v>
      </c>
      <c r="C731" t="s">
        <v>961</v>
      </c>
      <c r="D731" t="e" vm="726">
        <v>#VALUE!</v>
      </c>
      <c r="E731" t="str" cm="1">
        <f t="array" ref="E731">IFERROR(_FV(Concept_combined[[#This Row],[Asset Name]],"Industry"), "Undefined")</f>
        <v>Communications &amp; Networking</v>
      </c>
      <c r="F731" s="6" cm="1">
        <f t="array" ref="F731">IFERROR(_FV(Concept_combined[[#This Row],[Asset Name]],"Price"), 0)</f>
        <v>14.71</v>
      </c>
      <c r="G731" s="5" cm="1">
        <f t="array" ref="G731">IFERROR(_FV(Concept_combined[[#This Row],[Asset Name]],"Volume"), 0)</f>
        <v>10</v>
      </c>
      <c r="H731" s="7" cm="1">
        <f t="array" ref="H731">IFERROR(_FV(Concept_combined[[#This Row],[Asset Name]],"Market cap",TRUE), 0)</f>
        <v>427637352</v>
      </c>
      <c r="I73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31" s="5" cm="1">
        <f t="array" ref="J731">IFERROR(_FV(Concept_combined[[#This Row],[Asset Name]],"Shares outstanding",TRUE), 0)</f>
        <v>29071200</v>
      </c>
      <c r="K731" s="4" cm="1">
        <f t="array" ref="K731">IFERROR(_FV(Concept_combined[[#This Row],[Asset Name]],"P/E",TRUE), "")</f>
        <v>0</v>
      </c>
      <c r="L731" t="str" cm="1">
        <f t="array" ref="L73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31" s="4" cm="1">
        <f t="array" ref="M731">IFERROR(_FV(Concept_combined[[#This Row],[Asset Name]],"Beta"), "")</f>
        <v>0.80989999999999995</v>
      </c>
    </row>
    <row r="732" spans="1:13" x14ac:dyDescent="0.2">
      <c r="A732" t="s">
        <v>1739</v>
      </c>
      <c r="B732" t="s">
        <v>2752</v>
      </c>
      <c r="C732" t="s">
        <v>961</v>
      </c>
      <c r="D732" t="e" vm="727">
        <v>#VALUE!</v>
      </c>
      <c r="E732" t="str" cm="1">
        <f t="array" ref="E732">IFERROR(_FV(Concept_combined[[#This Row],[Asset Name]],"Industry"), "Undefined")</f>
        <v>Machinery, Equipment &amp; Components</v>
      </c>
      <c r="F732" s="6" cm="1">
        <f t="array" ref="F732">IFERROR(_FV(Concept_combined[[#This Row],[Asset Name]],"Price"), 0)</f>
        <v>15.1</v>
      </c>
      <c r="G732" s="5" cm="1">
        <f t="array" ref="G732">IFERROR(_FV(Concept_combined[[#This Row],[Asset Name]],"Volume"), 0)</f>
        <v>52</v>
      </c>
      <c r="H732" s="7" cm="1">
        <f t="array" ref="H732">IFERROR(_FV(Concept_combined[[#This Row],[Asset Name]],"Market cap",TRUE), 0)</f>
        <v>344548629</v>
      </c>
      <c r="I73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32" s="5" cm="1">
        <f t="array" ref="J732">IFERROR(_FV(Concept_combined[[#This Row],[Asset Name]],"Shares outstanding",TRUE), 0)</f>
        <v>22817790</v>
      </c>
      <c r="K732" s="4" cm="1">
        <f t="array" ref="K732">IFERROR(_FV(Concept_combined[[#This Row],[Asset Name]],"P/E",TRUE), "")</f>
        <v>3.6326999999999998</v>
      </c>
      <c r="L732" t="str" cm="1">
        <f t="array" ref="L73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732" s="4" cm="1">
        <f t="array" ref="M732">IFERROR(_FV(Concept_combined[[#This Row],[Asset Name]],"Beta"), "")</f>
        <v>1.3198000000000001</v>
      </c>
    </row>
    <row r="733" spans="1:13" x14ac:dyDescent="0.2">
      <c r="A733" t="s">
        <v>1740</v>
      </c>
      <c r="B733" t="s">
        <v>2752</v>
      </c>
      <c r="C733" t="s">
        <v>961</v>
      </c>
      <c r="D733" t="e" vm="728">
        <v>#VALUE!</v>
      </c>
      <c r="E733" t="str" cm="1">
        <f t="array" ref="E733">IFERROR(_FV(Concept_combined[[#This Row],[Asset Name]],"Industry"), "Undefined")</f>
        <v>Machinery, Equipment &amp; Components</v>
      </c>
      <c r="F733" s="6" cm="1">
        <f t="array" ref="F733">IFERROR(_FV(Concept_combined[[#This Row],[Asset Name]],"Price"), 0)</f>
        <v>1.25</v>
      </c>
      <c r="G733" s="5" cm="1">
        <f t="array" ref="G733">IFERROR(_FV(Concept_combined[[#This Row],[Asset Name]],"Volume"), 0)</f>
        <v>482256</v>
      </c>
      <c r="H733" s="7" cm="1">
        <f t="array" ref="H733">IFERROR(_FV(Concept_combined[[#This Row],[Asset Name]],"Market cap",TRUE), 0)</f>
        <v>266629125</v>
      </c>
      <c r="I73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733" s="5" cm="1">
        <f t="array" ref="J733">IFERROR(_FV(Concept_combined[[#This Row],[Asset Name]],"Shares outstanding",TRUE), 0)</f>
        <v>213303300</v>
      </c>
      <c r="K733" s="4" t="str" cm="1">
        <f t="array" ref="K733">IFERROR(_FV(Concept_combined[[#This Row],[Asset Name]],"P/E",TRUE), "")</f>
        <v/>
      </c>
      <c r="L733" t="str" cm="1">
        <f t="array" ref="L73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33" s="4" cm="1">
        <f t="array" ref="M733">IFERROR(_FV(Concept_combined[[#This Row],[Asset Name]],"Beta"), "")</f>
        <v>0.37030000000000002</v>
      </c>
    </row>
    <row r="734" spans="1:13" x14ac:dyDescent="0.2">
      <c r="A734" t="s">
        <v>1741</v>
      </c>
      <c r="B734" t="s">
        <v>2752</v>
      </c>
      <c r="C734" t="s">
        <v>961</v>
      </c>
      <c r="D734" t="e" vm="729">
        <v>#VALUE!</v>
      </c>
      <c r="E734" t="str" cm="1">
        <f t="array" ref="E734">IFERROR(_FV(Concept_combined[[#This Row],[Asset Name]],"Industry"), "Undefined")</f>
        <v>Electrical Utilities &amp; IPPs</v>
      </c>
      <c r="F734" s="6" cm="1">
        <f t="array" ref="F734">IFERROR(_FV(Concept_combined[[#This Row],[Asset Name]],"Price"), 0)</f>
        <v>15.18</v>
      </c>
      <c r="G734" s="5" cm="1">
        <f t="array" ref="G734">IFERROR(_FV(Concept_combined[[#This Row],[Asset Name]],"Volume"), 0)</f>
        <v>107824</v>
      </c>
      <c r="H734" s="7" cm="1">
        <f t="array" ref="H734">IFERROR(_FV(Concept_combined[[#This Row],[Asset Name]],"Market cap",TRUE), 0)</f>
        <v>411842811</v>
      </c>
      <c r="I73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34" s="5" cm="1">
        <f t="array" ref="J734">IFERROR(_FV(Concept_combined[[#This Row],[Asset Name]],"Shares outstanding",TRUE), 0)</f>
        <v>27130620</v>
      </c>
      <c r="K734" s="4" cm="1">
        <f t="array" ref="K734">IFERROR(_FV(Concept_combined[[#This Row],[Asset Name]],"P/E",TRUE), "")</f>
        <v>47.638500000000001</v>
      </c>
      <c r="L734" t="str" cm="1">
        <f t="array" ref="L73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734" s="4" cm="1">
        <f t="array" ref="M734">IFERROR(_FV(Concept_combined[[#This Row],[Asset Name]],"Beta"), "")</f>
        <v>0.15720000000000001</v>
      </c>
    </row>
    <row r="735" spans="1:13" x14ac:dyDescent="0.2">
      <c r="A735" t="s">
        <v>2759</v>
      </c>
      <c r="B735" t="s">
        <v>2752</v>
      </c>
      <c r="C735" t="s">
        <v>961</v>
      </c>
      <c r="D735" t="e" vm="730">
        <v>#VALUE!</v>
      </c>
      <c r="E735" t="str" cm="1">
        <f t="array" ref="E735">IFERROR(_FV(Concept_combined[[#This Row],[Asset Name]],"Industry"), "Undefined")</f>
        <v>Real Estate Operations</v>
      </c>
      <c r="F735" s="6" cm="1">
        <f t="array" ref="F735">IFERROR(_FV(Concept_combined[[#This Row],[Asset Name]],"Price"), 0)</f>
        <v>19.831099999999999</v>
      </c>
      <c r="G735" s="5" cm="1">
        <f t="array" ref="G735">IFERROR(_FV(Concept_combined[[#This Row],[Asset Name]],"Volume"), 0)</f>
        <v>36521</v>
      </c>
      <c r="H735" s="7" cm="1">
        <f t="array" ref="H735">IFERROR(_FV(Concept_combined[[#This Row],[Asset Name]],"Market cap",TRUE), 0)</f>
        <v>406733481</v>
      </c>
      <c r="I73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35" s="5" cm="1">
        <f t="array" ref="J735">IFERROR(_FV(Concept_combined[[#This Row],[Asset Name]],"Shares outstanding",TRUE), 0)</f>
        <v>20509880</v>
      </c>
      <c r="K735" s="4" cm="1">
        <f t="array" ref="K735">IFERROR(_FV(Concept_combined[[#This Row],[Asset Name]],"P/E",TRUE), "")</f>
        <v>16.510000000000002</v>
      </c>
      <c r="L735" t="str" cm="1">
        <f t="array" ref="L73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735" s="4" cm="1">
        <f t="array" ref="M735">IFERROR(_FV(Concept_combined[[#This Row],[Asset Name]],"Beta"), "")</f>
        <v>0.55200000000000005</v>
      </c>
    </row>
    <row r="736" spans="1:13" x14ac:dyDescent="0.2">
      <c r="A736" t="s">
        <v>1742</v>
      </c>
      <c r="B736" t="s">
        <v>2752</v>
      </c>
      <c r="C736" t="s">
        <v>961</v>
      </c>
      <c r="D736" t="e" vm="731">
        <v>#VALUE!</v>
      </c>
      <c r="E736" t="str" cm="1">
        <f t="array" ref="E736">IFERROR(_FV(Concept_combined[[#This Row],[Asset Name]],"Industry"), "Undefined")</f>
        <v>Electronic Equipment &amp; Parts</v>
      </c>
      <c r="F736" s="6" cm="1">
        <f t="array" ref="F736">IFERROR(_FV(Concept_combined[[#This Row],[Asset Name]],"Price"), 0)</f>
        <v>10</v>
      </c>
      <c r="G736" s="5" cm="1">
        <f t="array" ref="G736">IFERROR(_FV(Concept_combined[[#This Row],[Asset Name]],"Volume"), 0)</f>
        <v>318260</v>
      </c>
      <c r="H736" s="7" cm="1">
        <f t="array" ref="H736">IFERROR(_FV(Concept_combined[[#This Row],[Asset Name]],"Market cap",TRUE), 0)</f>
        <v>353905000</v>
      </c>
      <c r="I73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36" s="5" cm="1">
        <f t="array" ref="J736">IFERROR(_FV(Concept_combined[[#This Row],[Asset Name]],"Shares outstanding",TRUE), 0)</f>
        <v>35390500</v>
      </c>
      <c r="K736" s="4" t="str" cm="1">
        <f t="array" ref="K736">IFERROR(_FV(Concept_combined[[#This Row],[Asset Name]],"P/E",TRUE), "")</f>
        <v/>
      </c>
      <c r="L736" t="str" cm="1">
        <f t="array" ref="L73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36" s="4" cm="1">
        <f t="array" ref="M736">IFERROR(_FV(Concept_combined[[#This Row],[Asset Name]],"Beta"), "")</f>
        <v>0.71350000000000002</v>
      </c>
    </row>
    <row r="737" spans="1:13" x14ac:dyDescent="0.2">
      <c r="A737" t="s">
        <v>1743</v>
      </c>
      <c r="B737" t="s">
        <v>2752</v>
      </c>
      <c r="C737" t="s">
        <v>961</v>
      </c>
      <c r="D737" t="e" vm="732">
        <v>#VALUE!</v>
      </c>
      <c r="E737" t="str" cm="1">
        <f t="array" ref="E737">IFERROR(_FV(Concept_combined[[#This Row],[Asset Name]],"Industry"), "Undefined")</f>
        <v>Banking Services</v>
      </c>
      <c r="F737" s="6" cm="1">
        <f t="array" ref="F737">IFERROR(_FV(Concept_combined[[#This Row],[Asset Name]],"Price"), 0)</f>
        <v>30.1</v>
      </c>
      <c r="G737" s="5" cm="1">
        <f t="array" ref="G737">IFERROR(_FV(Concept_combined[[#This Row],[Asset Name]],"Volume"), 0)</f>
        <v>13429</v>
      </c>
      <c r="H737" s="7" cm="1">
        <f t="array" ref="H737">IFERROR(_FV(Concept_combined[[#This Row],[Asset Name]],"Market cap",TRUE), 0)</f>
        <v>445241909</v>
      </c>
      <c r="I73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37" s="5" cm="1">
        <f t="array" ref="J737">IFERROR(_FV(Concept_combined[[#This Row],[Asset Name]],"Shares outstanding",TRUE), 0)</f>
        <v>14792090</v>
      </c>
      <c r="K737" s="4" cm="1">
        <f t="array" ref="K737">IFERROR(_FV(Concept_combined[[#This Row],[Asset Name]],"P/E",TRUE), "")</f>
        <v>7.0894000000000004</v>
      </c>
      <c r="L737" t="str" cm="1">
        <f t="array" ref="L73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737" s="4" cm="1">
        <f t="array" ref="M737">IFERROR(_FV(Concept_combined[[#This Row],[Asset Name]],"Beta"), "")</f>
        <v>1.8803000000000001</v>
      </c>
    </row>
    <row r="738" spans="1:13" x14ac:dyDescent="0.2">
      <c r="A738" t="s">
        <v>1745</v>
      </c>
      <c r="B738" t="s">
        <v>2752</v>
      </c>
      <c r="C738" t="s">
        <v>961</v>
      </c>
      <c r="D738" t="e" vm="733">
        <v>#VALUE!</v>
      </c>
      <c r="E738" t="str" cm="1">
        <f t="array" ref="E738">IFERROR(_FV(Concept_combined[[#This Row],[Asset Name]],"Industry"), "Undefined")</f>
        <v>Specialty Retailers</v>
      </c>
      <c r="F738" s="6" cm="1">
        <f t="array" ref="F738">IFERROR(_FV(Concept_combined[[#This Row],[Asset Name]],"Price"), 0)</f>
        <v>18.86</v>
      </c>
      <c r="G738" s="5" cm="1">
        <f t="array" ref="G738">IFERROR(_FV(Concept_combined[[#This Row],[Asset Name]],"Volume"), 0)</f>
        <v>377251</v>
      </c>
      <c r="H738" s="7" cm="1">
        <f t="array" ref="H738">IFERROR(_FV(Concept_combined[[#This Row],[Asset Name]],"Market cap",TRUE), 0)</f>
        <v>382375372</v>
      </c>
      <c r="I73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38" s="5" cm="1">
        <f t="array" ref="J738">IFERROR(_FV(Concept_combined[[#This Row],[Asset Name]],"Shares outstanding",TRUE), 0)</f>
        <v>20274410</v>
      </c>
      <c r="K738" s="4" cm="1">
        <f t="array" ref="K738">IFERROR(_FV(Concept_combined[[#This Row],[Asset Name]],"P/E",TRUE), "")</f>
        <v>0</v>
      </c>
      <c r="L738" t="str" cm="1">
        <f t="array" ref="L73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38" s="4" cm="1">
        <f t="array" ref="M738">IFERROR(_FV(Concept_combined[[#This Row],[Asset Name]],"Beta"), "")</f>
        <v>1.2378</v>
      </c>
    </row>
    <row r="739" spans="1:13" x14ac:dyDescent="0.2">
      <c r="A739" t="s">
        <v>1746</v>
      </c>
      <c r="B739" t="s">
        <v>2752</v>
      </c>
      <c r="C739" t="s">
        <v>961</v>
      </c>
      <c r="D739" t="e" vm="734">
        <v>#VALUE!</v>
      </c>
      <c r="E739" t="str" cm="1">
        <f t="array" ref="E739">IFERROR(_FV(Concept_combined[[#This Row],[Asset Name]],"Industry"), "Undefined")</f>
        <v>Real Estate Operations</v>
      </c>
      <c r="F739" s="6" cm="1">
        <f t="array" ref="F739">IFERROR(_FV(Concept_combined[[#This Row],[Asset Name]],"Price"), 0)</f>
        <v>22.66</v>
      </c>
      <c r="G739" s="5" cm="1">
        <f t="array" ref="G739">IFERROR(_FV(Concept_combined[[#This Row],[Asset Name]],"Volume"), 0)</f>
        <v>67260</v>
      </c>
      <c r="H739" s="7" cm="1">
        <f t="array" ref="H739">IFERROR(_FV(Concept_combined[[#This Row],[Asset Name]],"Market cap",TRUE), 0)</f>
        <v>719016075</v>
      </c>
      <c r="I73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39" s="5" cm="1">
        <f t="array" ref="J739">IFERROR(_FV(Concept_combined[[#This Row],[Asset Name]],"Shares outstanding",TRUE), 0)</f>
        <v>31730630</v>
      </c>
      <c r="K739" s="4" cm="1">
        <f t="array" ref="K739">IFERROR(_FV(Concept_combined[[#This Row],[Asset Name]],"P/E",TRUE), "")</f>
        <v>8.4130000000000003</v>
      </c>
      <c r="L739" t="str" cm="1">
        <f t="array" ref="L73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739" s="4" cm="1">
        <f t="array" ref="M739">IFERROR(_FV(Concept_combined[[#This Row],[Asset Name]],"Beta"), "")</f>
        <v>1.2626999999999999</v>
      </c>
    </row>
    <row r="740" spans="1:13" x14ac:dyDescent="0.2">
      <c r="A740" t="s">
        <v>1747</v>
      </c>
      <c r="B740" t="s">
        <v>2752</v>
      </c>
      <c r="C740" t="s">
        <v>961</v>
      </c>
      <c r="D740" t="e" vm="735">
        <v>#VALUE!</v>
      </c>
      <c r="E740" t="str" cm="1">
        <f t="array" ref="E740">IFERROR(_FV(Concept_combined[[#This Row],[Asset Name]],"Industry"), "Undefined")</f>
        <v>Communications &amp; Networking</v>
      </c>
      <c r="F740" s="6" cm="1">
        <f t="array" ref="F740">IFERROR(_FV(Concept_combined[[#This Row],[Asset Name]],"Price"), 0)</f>
        <v>27.69</v>
      </c>
      <c r="G740" s="5" cm="1">
        <f t="array" ref="G740">IFERROR(_FV(Concept_combined[[#This Row],[Asset Name]],"Volume"), 0)</f>
        <v>7</v>
      </c>
      <c r="H740" s="7" cm="1">
        <f t="array" ref="H740">IFERROR(_FV(Concept_combined[[#This Row],[Asset Name]],"Market cap",TRUE), 0)</f>
        <v>347932603</v>
      </c>
      <c r="I74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40" s="5" cm="1">
        <f t="array" ref="J740">IFERROR(_FV(Concept_combined[[#This Row],[Asset Name]],"Shares outstanding",TRUE), 0)</f>
        <v>12565280</v>
      </c>
      <c r="K740" s="4" cm="1">
        <f t="array" ref="K740">IFERROR(_FV(Concept_combined[[#This Row],[Asset Name]],"P/E",TRUE), "")</f>
        <v>24.747499999999999</v>
      </c>
      <c r="L740" t="str" cm="1">
        <f t="array" ref="L74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740" s="4" cm="1">
        <f t="array" ref="M740">IFERROR(_FV(Concept_combined[[#This Row],[Asset Name]],"Beta"), "")</f>
        <v>1.7976000000000001</v>
      </c>
    </row>
    <row r="741" spans="1:13" x14ac:dyDescent="0.2">
      <c r="A741" t="s">
        <v>1748</v>
      </c>
      <c r="B741" t="s">
        <v>2752</v>
      </c>
      <c r="C741" t="s">
        <v>961</v>
      </c>
      <c r="D741" t="e" vm="736">
        <v>#VALUE!</v>
      </c>
      <c r="E741" t="str" cm="1">
        <f t="array" ref="E741">IFERROR(_FV(Concept_combined[[#This Row],[Asset Name]],"Industry"), "Undefined")</f>
        <v>Renewable Energy</v>
      </c>
      <c r="F741" s="6" cm="1">
        <f t="array" ref="F741">IFERROR(_FV(Concept_combined[[#This Row],[Asset Name]],"Price"), 0)</f>
        <v>0.6</v>
      </c>
      <c r="G741" s="5" cm="1">
        <f t="array" ref="G741">IFERROR(_FV(Concept_combined[[#This Row],[Asset Name]],"Volume"), 0)</f>
        <v>139699</v>
      </c>
      <c r="H741" s="7" cm="1">
        <f t="array" ref="H741">IFERROR(_FV(Concept_combined[[#This Row],[Asset Name]],"Market cap",TRUE), 0)</f>
        <v>298228020</v>
      </c>
      <c r="I74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741" s="5" cm="1">
        <f t="array" ref="J741">IFERROR(_FV(Concept_combined[[#This Row],[Asset Name]],"Shares outstanding",TRUE), 0)</f>
        <v>497046700</v>
      </c>
      <c r="K741" s="4" cm="1">
        <f t="array" ref="K741">IFERROR(_FV(Concept_combined[[#This Row],[Asset Name]],"P/E",TRUE), "")</f>
        <v>0</v>
      </c>
      <c r="L741" t="str" cm="1">
        <f t="array" ref="L74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41" s="4" cm="1">
        <f t="array" ref="M741">IFERROR(_FV(Concept_combined[[#This Row],[Asset Name]],"Beta"), "")</f>
        <v>3.8778999999999999</v>
      </c>
    </row>
    <row r="742" spans="1:13" x14ac:dyDescent="0.2">
      <c r="A742" t="s">
        <v>1749</v>
      </c>
      <c r="B742" t="s">
        <v>2752</v>
      </c>
      <c r="C742" t="s">
        <v>961</v>
      </c>
      <c r="D742" t="e" vm="737">
        <v>#VALUE!</v>
      </c>
      <c r="E742" t="str" cm="1">
        <f t="array" ref="E742">IFERROR(_FV(Concept_combined[[#This Row],[Asset Name]],"Industry"), "Undefined")</f>
        <v>Pharmaceuticals</v>
      </c>
      <c r="F742" s="6" cm="1">
        <f t="array" ref="F742">IFERROR(_FV(Concept_combined[[#This Row],[Asset Name]],"Price"), 0)</f>
        <v>26.03</v>
      </c>
      <c r="G742" s="5" cm="1">
        <f t="array" ref="G742">IFERROR(_FV(Concept_combined[[#This Row],[Asset Name]],"Volume"), 0)</f>
        <v>37888</v>
      </c>
      <c r="H742" s="7" cm="1">
        <f t="array" ref="H742">IFERROR(_FV(Concept_combined[[#This Row],[Asset Name]],"Market cap",TRUE), 0)</f>
        <v>385984813</v>
      </c>
      <c r="I74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42" s="5" cm="1">
        <f t="array" ref="J742">IFERROR(_FV(Concept_combined[[#This Row],[Asset Name]],"Shares outstanding",TRUE), 0)</f>
        <v>14828460</v>
      </c>
      <c r="K742" s="4" cm="1">
        <f t="array" ref="K742">IFERROR(_FV(Concept_combined[[#This Row],[Asset Name]],"P/E",TRUE), "")</f>
        <v>0</v>
      </c>
      <c r="L742" t="str" cm="1">
        <f t="array" ref="L74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42" s="4" cm="1">
        <f t="array" ref="M742">IFERROR(_FV(Concept_combined[[#This Row],[Asset Name]],"Beta"), "")</f>
        <v>0.82520000000000004</v>
      </c>
    </row>
    <row r="743" spans="1:13" x14ac:dyDescent="0.2">
      <c r="A743" t="s">
        <v>1751</v>
      </c>
      <c r="B743" t="s">
        <v>2752</v>
      </c>
      <c r="C743" t="s">
        <v>961</v>
      </c>
      <c r="D743" t="e" vm="738">
        <v>#VALUE!</v>
      </c>
      <c r="E743" t="str" cm="1">
        <f t="array" ref="E743">IFERROR(_FV(Concept_combined[[#This Row],[Asset Name]],"Industry"), "Undefined")</f>
        <v>Passenger Transportation Services</v>
      </c>
      <c r="F743" s="6" cm="1">
        <f t="array" ref="F743">IFERROR(_FV(Concept_combined[[#This Row],[Asset Name]],"Price"), 0)</f>
        <v>3.65</v>
      </c>
      <c r="G743" s="5" cm="1">
        <f t="array" ref="G743">IFERROR(_FV(Concept_combined[[#This Row],[Asset Name]],"Volume"), 0)</f>
        <v>4772</v>
      </c>
      <c r="H743" s="7" cm="1">
        <f t="array" ref="H743">IFERROR(_FV(Concept_combined[[#This Row],[Asset Name]],"Market cap",TRUE), 0)</f>
        <v>399680110</v>
      </c>
      <c r="I74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43" s="5" cm="1">
        <f t="array" ref="J743">IFERROR(_FV(Concept_combined[[#This Row],[Asset Name]],"Shares outstanding",TRUE), 0)</f>
        <v>109501400</v>
      </c>
      <c r="K743" s="4" t="str" cm="1">
        <f t="array" ref="K743">IFERROR(_FV(Concept_combined[[#This Row],[Asset Name]],"P/E",TRUE), "")</f>
        <v/>
      </c>
      <c r="L743" t="str" cm="1">
        <f t="array" ref="L74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43" s="4" cm="1">
        <f t="array" ref="M743">IFERROR(_FV(Concept_combined[[#This Row],[Asset Name]],"Beta"), "")</f>
        <v>1.4068000000000001</v>
      </c>
    </row>
    <row r="744" spans="1:13" x14ac:dyDescent="0.2">
      <c r="A744" t="s">
        <v>1752</v>
      </c>
      <c r="B744" t="s">
        <v>2752</v>
      </c>
      <c r="C744" t="s">
        <v>961</v>
      </c>
      <c r="D744" t="e" vm="739">
        <v>#VALUE!</v>
      </c>
      <c r="E744" t="str" cm="1">
        <f t="array" ref="E744">IFERROR(_FV(Concept_combined[[#This Row],[Asset Name]],"Industry"), "Undefined")</f>
        <v>Specialty Retailers</v>
      </c>
      <c r="F744" s="6" cm="1">
        <f t="array" ref="F744">IFERROR(_FV(Concept_combined[[#This Row],[Asset Name]],"Price"), 0)</f>
        <v>24.92</v>
      </c>
      <c r="G744" s="5" cm="1">
        <f t="array" ref="G744">IFERROR(_FV(Concept_combined[[#This Row],[Asset Name]],"Volume"), 0)</f>
        <v>208053</v>
      </c>
      <c r="H744" s="7" cm="1">
        <f t="array" ref="H744">IFERROR(_FV(Concept_combined[[#This Row],[Asset Name]],"Market cap",TRUE), 0)</f>
        <v>344022593</v>
      </c>
      <c r="I74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44" s="5" cm="1">
        <f t="array" ref="J744">IFERROR(_FV(Concept_combined[[#This Row],[Asset Name]],"Shares outstanding",TRUE), 0)</f>
        <v>13805080</v>
      </c>
      <c r="K744" s="4" cm="1">
        <f t="array" ref="K744">IFERROR(_FV(Concept_combined[[#This Row],[Asset Name]],"P/E",TRUE), "")</f>
        <v>7.1375000000000002</v>
      </c>
      <c r="L744" t="str" cm="1">
        <f t="array" ref="L74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744" s="4" cm="1">
        <f t="array" ref="M744">IFERROR(_FV(Concept_combined[[#This Row],[Asset Name]],"Beta"), "")</f>
        <v>1.6362000000000001</v>
      </c>
    </row>
    <row r="745" spans="1:13" x14ac:dyDescent="0.2">
      <c r="A745" t="s">
        <v>1753</v>
      </c>
      <c r="B745" t="s">
        <v>2752</v>
      </c>
      <c r="C745" t="s">
        <v>961</v>
      </c>
      <c r="D745" t="e" vm="740">
        <v>#VALUE!</v>
      </c>
      <c r="E745" t="str" cm="1">
        <f t="array" ref="E745">IFERROR(_FV(Concept_combined[[#This Row],[Asset Name]],"Industry"), "Undefined")</f>
        <v>Professional &amp; Commercial Services</v>
      </c>
      <c r="F745" s="6" cm="1">
        <f t="array" ref="F745">IFERROR(_FV(Concept_combined[[#This Row],[Asset Name]],"Price"), 0)</f>
        <v>2.89</v>
      </c>
      <c r="G745" s="5" cm="1">
        <f t="array" ref="G745">IFERROR(_FV(Concept_combined[[#This Row],[Asset Name]],"Volume"), 0)</f>
        <v>3199</v>
      </c>
      <c r="H745" s="7" cm="1">
        <f t="array" ref="H745">IFERROR(_FV(Concept_combined[[#This Row],[Asset Name]],"Market cap",TRUE), 0)</f>
        <v>305629900</v>
      </c>
      <c r="I74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45" s="5" cm="1">
        <f t="array" ref="J745">IFERROR(_FV(Concept_combined[[#This Row],[Asset Name]],"Shares outstanding",TRUE), 0)</f>
        <v>102217300</v>
      </c>
      <c r="K745" s="4" cm="1">
        <f t="array" ref="K745">IFERROR(_FV(Concept_combined[[#This Row],[Asset Name]],"P/E",TRUE), "")</f>
        <v>37.117899999999999</v>
      </c>
      <c r="L745" t="str" cm="1">
        <f t="array" ref="L74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745" s="4" cm="1">
        <f t="array" ref="M745">IFERROR(_FV(Concept_combined[[#This Row],[Asset Name]],"Beta"), "")</f>
        <v>1.347</v>
      </c>
    </row>
    <row r="746" spans="1:13" x14ac:dyDescent="0.2">
      <c r="A746" t="s">
        <v>1754</v>
      </c>
      <c r="B746" t="s">
        <v>2752</v>
      </c>
      <c r="C746" t="s">
        <v>961</v>
      </c>
      <c r="D746" t="e" vm="741">
        <v>#VALUE!</v>
      </c>
      <c r="E746" t="str" cm="1">
        <f t="array" ref="E746">IFERROR(_FV(Concept_combined[[#This Row],[Asset Name]],"Industry"), "Undefined")</f>
        <v>Professional &amp; Commercial Services</v>
      </c>
      <c r="F746" s="6" cm="1">
        <f t="array" ref="F746">IFERROR(_FV(Concept_combined[[#This Row],[Asset Name]],"Price"), 0)</f>
        <v>10.42</v>
      </c>
      <c r="G746" s="5" cm="1">
        <f t="array" ref="G746">IFERROR(_FV(Concept_combined[[#This Row],[Asset Name]],"Volume"), 0)</f>
        <v>350042</v>
      </c>
      <c r="H746" s="7" cm="1">
        <f t="array" ref="H746">IFERROR(_FV(Concept_combined[[#This Row],[Asset Name]],"Market cap",TRUE), 0)</f>
        <v>352273733</v>
      </c>
      <c r="I74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46" s="5" cm="1">
        <f t="array" ref="J746">IFERROR(_FV(Concept_combined[[#This Row],[Asset Name]],"Shares outstanding",TRUE), 0)</f>
        <v>33807460</v>
      </c>
      <c r="K746" s="4" cm="1">
        <f t="array" ref="K746">IFERROR(_FV(Concept_combined[[#This Row],[Asset Name]],"P/E",TRUE), "")</f>
        <v>15.8443</v>
      </c>
      <c r="L746" t="str" cm="1">
        <f t="array" ref="L74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746" s="4" cm="1">
        <f t="array" ref="M746">IFERROR(_FV(Concept_combined[[#This Row],[Asset Name]],"Beta"), "")</f>
        <v>0.65029999999999999</v>
      </c>
    </row>
    <row r="747" spans="1:13" x14ac:dyDescent="0.2">
      <c r="A747" t="s">
        <v>1755</v>
      </c>
      <c r="B747" t="s">
        <v>2752</v>
      </c>
      <c r="C747" t="s">
        <v>961</v>
      </c>
      <c r="D747" t="e" vm="742">
        <v>#VALUE!</v>
      </c>
      <c r="E747" t="str" cm="1">
        <f t="array" ref="E747">IFERROR(_FV(Concept_combined[[#This Row],[Asset Name]],"Industry"), "Undefined")</f>
        <v>Chemicals</v>
      </c>
      <c r="F747" s="6" cm="1">
        <f t="array" ref="F747">IFERROR(_FV(Concept_combined[[#This Row],[Asset Name]],"Price"), 0)</f>
        <v>5.4</v>
      </c>
      <c r="G747" s="5" cm="1">
        <f t="array" ref="G747">IFERROR(_FV(Concept_combined[[#This Row],[Asset Name]],"Volume"), 0)</f>
        <v>294926</v>
      </c>
      <c r="H747" s="7" cm="1">
        <f t="array" ref="H747">IFERROR(_FV(Concept_combined[[#This Row],[Asset Name]],"Market cap",TRUE), 0)</f>
        <v>354110886</v>
      </c>
      <c r="I74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47" s="5" cm="1">
        <f t="array" ref="J747">IFERROR(_FV(Concept_combined[[#This Row],[Asset Name]],"Shares outstanding",TRUE), 0)</f>
        <v>65576090</v>
      </c>
      <c r="K747" s="4" t="str" cm="1">
        <f t="array" ref="K747">IFERROR(_FV(Concept_combined[[#This Row],[Asset Name]],"P/E",TRUE), "")</f>
        <v/>
      </c>
      <c r="L747" t="str" cm="1">
        <f t="array" ref="L74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47" s="4" cm="1">
        <f t="array" ref="M747">IFERROR(_FV(Concept_combined[[#This Row],[Asset Name]],"Beta"), "")</f>
        <v>3.0324</v>
      </c>
    </row>
    <row r="748" spans="1:13" x14ac:dyDescent="0.2">
      <c r="A748" t="s">
        <v>1756</v>
      </c>
      <c r="B748" t="s">
        <v>2752</v>
      </c>
      <c r="C748" t="s">
        <v>961</v>
      </c>
      <c r="D748" t="e" vm="743">
        <v>#VALUE!</v>
      </c>
      <c r="E748" t="str" cm="1">
        <f t="array" ref="E748">IFERROR(_FV(Concept_combined[[#This Row],[Asset Name]],"Industry"), "Undefined")</f>
        <v>Software &amp; IT Services</v>
      </c>
      <c r="F748" s="6" cm="1">
        <f t="array" ref="F748">IFERROR(_FV(Concept_combined[[#This Row],[Asset Name]],"Price"), 0)</f>
        <v>8.08</v>
      </c>
      <c r="G748" s="5" cm="1">
        <f t="array" ref="G748">IFERROR(_FV(Concept_combined[[#This Row],[Asset Name]],"Volume"), 0)</f>
        <v>345931</v>
      </c>
      <c r="H748" s="7" cm="1">
        <f t="array" ref="H748">IFERROR(_FV(Concept_combined[[#This Row],[Asset Name]],"Market cap",TRUE), 0)</f>
        <v>364796728</v>
      </c>
      <c r="I74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48" s="5" cm="1">
        <f t="array" ref="J748">IFERROR(_FV(Concept_combined[[#This Row],[Asset Name]],"Shares outstanding",TRUE), 0)</f>
        <v>45148110</v>
      </c>
      <c r="K748" s="4" t="str" cm="1">
        <f t="array" ref="K748">IFERROR(_FV(Concept_combined[[#This Row],[Asset Name]],"P/E",TRUE), "")</f>
        <v/>
      </c>
      <c r="L748" t="str" cm="1">
        <f t="array" ref="L74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48" s="4" cm="1">
        <f t="array" ref="M748">IFERROR(_FV(Concept_combined[[#This Row],[Asset Name]],"Beta"), "")</f>
        <v>1.149</v>
      </c>
    </row>
    <row r="749" spans="1:13" x14ac:dyDescent="0.2">
      <c r="A749" t="s">
        <v>1757</v>
      </c>
      <c r="B749" t="s">
        <v>2752</v>
      </c>
      <c r="C749" t="s">
        <v>961</v>
      </c>
      <c r="D749" t="e" vm="744">
        <v>#VALUE!</v>
      </c>
      <c r="E749" t="str" cm="1">
        <f t="array" ref="E749">IFERROR(_FV(Concept_combined[[#This Row],[Asset Name]],"Industry"), "Undefined")</f>
        <v>Semiconductors &amp; Semiconductor Equipment</v>
      </c>
      <c r="F749" s="6" cm="1">
        <f t="array" ref="F749">IFERROR(_FV(Concept_combined[[#This Row],[Asset Name]],"Price"), 0)</f>
        <v>71.78</v>
      </c>
      <c r="G749" s="5" cm="1">
        <f t="array" ref="G749">IFERROR(_FV(Concept_combined[[#This Row],[Asset Name]],"Volume"), 0)</f>
        <v>1</v>
      </c>
      <c r="H749" s="7" cm="1">
        <f t="array" ref="H749">IFERROR(_FV(Concept_combined[[#This Row],[Asset Name]],"Market cap",TRUE), 0)</f>
        <v>349474800</v>
      </c>
      <c r="I74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49" s="5" cm="1">
        <f t="array" ref="J749">IFERROR(_FV(Concept_combined[[#This Row],[Asset Name]],"Shares outstanding",TRUE), 0)</f>
        <v>4833680</v>
      </c>
      <c r="K749" s="4" cm="1">
        <f t="array" ref="K749">IFERROR(_FV(Concept_combined[[#This Row],[Asset Name]],"P/E",TRUE), "")</f>
        <v>20.286000000000001</v>
      </c>
      <c r="L749" t="str" cm="1">
        <f t="array" ref="L74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749" s="4" cm="1">
        <f t="array" ref="M749">IFERROR(_FV(Concept_combined[[#This Row],[Asset Name]],"Beta"), "")</f>
        <v>1.1328</v>
      </c>
    </row>
    <row r="750" spans="1:13" x14ac:dyDescent="0.2">
      <c r="A750" t="s">
        <v>1758</v>
      </c>
      <c r="B750" t="s">
        <v>2752</v>
      </c>
      <c r="C750" t="s">
        <v>961</v>
      </c>
      <c r="D750" t="e" vm="745">
        <v>#VALUE!</v>
      </c>
      <c r="E750" t="str" cm="1">
        <f t="array" ref="E750">IFERROR(_FV(Concept_combined[[#This Row],[Asset Name]],"Industry"), "Undefined")</f>
        <v>Freight &amp; Logistics Services</v>
      </c>
      <c r="F750" s="6" cm="1">
        <f t="array" ref="F750">IFERROR(_FV(Concept_combined[[#This Row],[Asset Name]],"Price"), 0)</f>
        <v>7.89</v>
      </c>
      <c r="G750" s="5" cm="1">
        <f t="array" ref="G750">IFERROR(_FV(Concept_combined[[#This Row],[Asset Name]],"Volume"), 0)</f>
        <v>801</v>
      </c>
      <c r="H750" s="7" cm="1">
        <f t="array" ref="H750">IFERROR(_FV(Concept_combined[[#This Row],[Asset Name]],"Market cap",TRUE), 0)</f>
        <v>370057490</v>
      </c>
      <c r="I75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50" s="5" cm="1">
        <f t="array" ref="J750">IFERROR(_FV(Concept_combined[[#This Row],[Asset Name]],"Shares outstanding",TRUE), 0)</f>
        <v>46902090</v>
      </c>
      <c r="K750" s="4" cm="1">
        <f t="array" ref="K750">IFERROR(_FV(Concept_combined[[#This Row],[Asset Name]],"P/E",TRUE), "")</f>
        <v>10.3786</v>
      </c>
      <c r="L750" t="str" cm="1">
        <f t="array" ref="L75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750" s="4" cm="1">
        <f t="array" ref="M750">IFERROR(_FV(Concept_combined[[#This Row],[Asset Name]],"Beta"), "")</f>
        <v>0.88</v>
      </c>
    </row>
    <row r="751" spans="1:13" x14ac:dyDescent="0.2">
      <c r="A751" t="s">
        <v>1759</v>
      </c>
      <c r="B751" t="s">
        <v>2752</v>
      </c>
      <c r="C751" t="s">
        <v>961</v>
      </c>
      <c r="D751" t="e" vm="746">
        <v>#VALUE!</v>
      </c>
      <c r="E751" t="str" cm="1">
        <f t="array" ref="E751">IFERROR(_FV(Concept_combined[[#This Row],[Asset Name]],"Industry"), "Undefined")</f>
        <v>Semiconductors &amp; Semiconductor Equipment</v>
      </c>
      <c r="F751" s="6" cm="1">
        <f t="array" ref="F751">IFERROR(_FV(Concept_combined[[#This Row],[Asset Name]],"Price"), 0)</f>
        <v>10.71</v>
      </c>
      <c r="G751" s="5" cm="1">
        <f t="array" ref="G751">IFERROR(_FV(Concept_combined[[#This Row],[Asset Name]],"Volume"), 0)</f>
        <v>1865</v>
      </c>
      <c r="H751" s="7" cm="1">
        <f t="array" ref="H751">IFERROR(_FV(Concept_combined[[#This Row],[Asset Name]],"Market cap",TRUE), 0)</f>
        <v>309676758</v>
      </c>
      <c r="I75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51" s="5" cm="1">
        <f t="array" ref="J751">IFERROR(_FV(Concept_combined[[#This Row],[Asset Name]],"Shares outstanding",TRUE), 0)</f>
        <v>28914730</v>
      </c>
      <c r="K751" s="4" cm="1">
        <f t="array" ref="K751">IFERROR(_FV(Concept_combined[[#This Row],[Asset Name]],"P/E",TRUE), "")</f>
        <v>20.690899999999999</v>
      </c>
      <c r="L751" t="str" cm="1">
        <f t="array" ref="L75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751" s="4" cm="1">
        <f t="array" ref="M751">IFERROR(_FV(Concept_combined[[#This Row],[Asset Name]],"Beta"), "")</f>
        <v>2.0825999999999998</v>
      </c>
    </row>
    <row r="752" spans="1:13" x14ac:dyDescent="0.2">
      <c r="A752" t="s">
        <v>1760</v>
      </c>
      <c r="B752" t="s">
        <v>2752</v>
      </c>
      <c r="C752" t="s">
        <v>961</v>
      </c>
      <c r="D752" t="e" vm="747">
        <v>#VALUE!</v>
      </c>
      <c r="E752" t="str" cm="1">
        <f t="array" ref="E752">IFERROR(_FV(Concept_combined[[#This Row],[Asset Name]],"Industry"), "Undefined")</f>
        <v>Freight &amp; Logistics Services</v>
      </c>
      <c r="F752" s="6" cm="1">
        <f t="array" ref="F752">IFERROR(_FV(Concept_combined[[#This Row],[Asset Name]],"Price"), 0)</f>
        <v>17.04</v>
      </c>
      <c r="G752" s="5" cm="1">
        <f t="array" ref="G752">IFERROR(_FV(Concept_combined[[#This Row],[Asset Name]],"Volume"), 0)</f>
        <v>5219</v>
      </c>
      <c r="H752" s="7" cm="1">
        <f t="array" ref="H752">IFERROR(_FV(Concept_combined[[#This Row],[Asset Name]],"Market cap",TRUE), 0)</f>
        <v>375472310</v>
      </c>
      <c r="I75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52" s="5" cm="1">
        <f t="array" ref="J752">IFERROR(_FV(Concept_combined[[#This Row],[Asset Name]],"Shares outstanding",TRUE), 0)</f>
        <v>22034760</v>
      </c>
      <c r="K752" s="4" cm="1">
        <f t="array" ref="K752">IFERROR(_FV(Concept_combined[[#This Row],[Asset Name]],"P/E",TRUE), "")</f>
        <v>28.077100000000002</v>
      </c>
      <c r="L752" t="str" cm="1">
        <f t="array" ref="L75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752" s="4" cm="1">
        <f t="array" ref="M752">IFERROR(_FV(Concept_combined[[#This Row],[Asset Name]],"Beta"), "")</f>
        <v>1.1392</v>
      </c>
    </row>
    <row r="753" spans="1:13" x14ac:dyDescent="0.2">
      <c r="A753" t="s">
        <v>1761</v>
      </c>
      <c r="B753" t="s">
        <v>2752</v>
      </c>
      <c r="C753" t="s">
        <v>961</v>
      </c>
      <c r="D753" t="e" vm="748">
        <v>#VALUE!</v>
      </c>
      <c r="E753" t="str" cm="1">
        <f t="array" ref="E753">IFERROR(_FV(Concept_combined[[#This Row],[Asset Name]],"Industry"), "Undefined")</f>
        <v>Biotechnology &amp; Medical Research</v>
      </c>
      <c r="F753" s="6" cm="1">
        <f t="array" ref="F753">IFERROR(_FV(Concept_combined[[#This Row],[Asset Name]],"Price"), 0)</f>
        <v>2.66</v>
      </c>
      <c r="G753" s="5" cm="1">
        <f t="array" ref="G753">IFERROR(_FV(Concept_combined[[#This Row],[Asset Name]],"Volume"), 0)</f>
        <v>12</v>
      </c>
      <c r="H753" s="7" cm="1">
        <f t="array" ref="H753">IFERROR(_FV(Concept_combined[[#This Row],[Asset Name]],"Market cap",TRUE), 0)</f>
        <v>357945600</v>
      </c>
      <c r="I75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53" s="5" cm="1">
        <f t="array" ref="J753">IFERROR(_FV(Concept_combined[[#This Row],[Asset Name]],"Shares outstanding",TRUE), 0)</f>
        <v>132572500</v>
      </c>
      <c r="K753" s="4" cm="1">
        <f t="array" ref="K753">IFERROR(_FV(Concept_combined[[#This Row],[Asset Name]],"P/E",TRUE), "")</f>
        <v>61.1494</v>
      </c>
      <c r="L753" t="str" cm="1">
        <f t="array" ref="L75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753" s="4" cm="1">
        <f t="array" ref="M753">IFERROR(_FV(Concept_combined[[#This Row],[Asset Name]],"Beta"), "")</f>
        <v>1.653</v>
      </c>
    </row>
    <row r="754" spans="1:13" x14ac:dyDescent="0.2">
      <c r="A754" t="s">
        <v>1762</v>
      </c>
      <c r="B754" t="s">
        <v>2752</v>
      </c>
      <c r="C754" t="s">
        <v>961</v>
      </c>
      <c r="D754" t="e" vm="749">
        <v>#VALUE!</v>
      </c>
      <c r="E754" t="str" cm="1">
        <f t="array" ref="E754">IFERROR(_FV(Concept_combined[[#This Row],[Asset Name]],"Industry"), "Undefined")</f>
        <v>Machinery, Equipment &amp; Components</v>
      </c>
      <c r="F754" s="6" cm="1">
        <f t="array" ref="F754">IFERROR(_FV(Concept_combined[[#This Row],[Asset Name]],"Price"), 0)</f>
        <v>1</v>
      </c>
      <c r="G754" s="5" cm="1">
        <f t="array" ref="G754">IFERROR(_FV(Concept_combined[[#This Row],[Asset Name]],"Volume"), 0)</f>
        <v>1</v>
      </c>
      <c r="H754" s="7" cm="1">
        <f t="array" ref="H754">IFERROR(_FV(Concept_combined[[#This Row],[Asset Name]],"Market cap",TRUE), 0)</f>
        <v>257167100</v>
      </c>
      <c r="I75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754" s="5" cm="1">
        <f t="array" ref="J754">IFERROR(_FV(Concept_combined[[#This Row],[Asset Name]],"Shares outstanding",TRUE), 0)</f>
        <v>257167100</v>
      </c>
      <c r="K754" s="4" t="str" cm="1">
        <f t="array" ref="K754">IFERROR(_FV(Concept_combined[[#This Row],[Asset Name]],"P/E",TRUE), "")</f>
        <v/>
      </c>
      <c r="L754" t="str" cm="1">
        <f t="array" ref="L75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54" s="4" cm="1">
        <f t="array" ref="M754">IFERROR(_FV(Concept_combined[[#This Row],[Asset Name]],"Beta"), "")</f>
        <v>0.92859999999999998</v>
      </c>
    </row>
    <row r="755" spans="1:13" x14ac:dyDescent="0.2">
      <c r="A755" t="s">
        <v>1763</v>
      </c>
      <c r="B755" t="s">
        <v>2752</v>
      </c>
      <c r="C755" t="s">
        <v>961</v>
      </c>
      <c r="D755" t="e" vm="750">
        <v>#VALUE!</v>
      </c>
      <c r="E755" t="str" cm="1">
        <f t="array" ref="E755">IFERROR(_FV(Concept_combined[[#This Row],[Asset Name]],"Industry"), "Undefined")</f>
        <v>Biotechnology &amp; Medical Research</v>
      </c>
      <c r="F755" s="6" cm="1">
        <f t="array" ref="F755">IFERROR(_FV(Concept_combined[[#This Row],[Asset Name]],"Price"), 0)</f>
        <v>5.27</v>
      </c>
      <c r="G755" s="5" cm="1">
        <f t="array" ref="G755">IFERROR(_FV(Concept_combined[[#This Row],[Asset Name]],"Volume"), 0)</f>
        <v>90</v>
      </c>
      <c r="H755" s="7" cm="1">
        <f t="array" ref="H755">IFERROR(_FV(Concept_combined[[#This Row],[Asset Name]],"Market cap",TRUE), 0)</f>
        <v>306704882</v>
      </c>
      <c r="I75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55" s="5" cm="1">
        <f t="array" ref="J755">IFERROR(_FV(Concept_combined[[#This Row],[Asset Name]],"Shares outstanding",TRUE), 0)</f>
        <v>58198270</v>
      </c>
      <c r="K755" s="4" cm="1">
        <f t="array" ref="K755">IFERROR(_FV(Concept_combined[[#This Row],[Asset Name]],"P/E",TRUE), "")</f>
        <v>0</v>
      </c>
      <c r="L755" t="str" cm="1">
        <f t="array" ref="L75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55" s="4" cm="1">
        <f t="array" ref="M755">IFERROR(_FV(Concept_combined[[#This Row],[Asset Name]],"Beta"), "")</f>
        <v>0.75139999999999996</v>
      </c>
    </row>
    <row r="756" spans="1:13" x14ac:dyDescent="0.2">
      <c r="A756" t="s">
        <v>1764</v>
      </c>
      <c r="B756" t="s">
        <v>2752</v>
      </c>
      <c r="C756" t="s">
        <v>961</v>
      </c>
      <c r="D756" t="e" vm="751">
        <v>#VALUE!</v>
      </c>
      <c r="E756" t="str" cm="1">
        <f t="array" ref="E756">IFERROR(_FV(Concept_combined[[#This Row],[Asset Name]],"Industry"), "Undefined")</f>
        <v>Leisure Products</v>
      </c>
      <c r="F756" s="6" cm="1">
        <f t="array" ref="F756">IFERROR(_FV(Concept_combined[[#This Row],[Asset Name]],"Price"), 0)</f>
        <v>9.5</v>
      </c>
      <c r="G756" s="5" cm="1">
        <f t="array" ref="G756">IFERROR(_FV(Concept_combined[[#This Row],[Asset Name]],"Volume"), 0)</f>
        <v>53221</v>
      </c>
      <c r="H756" s="7" cm="1">
        <f t="array" ref="H756">IFERROR(_FV(Concept_combined[[#This Row],[Asset Name]],"Market cap",TRUE), 0)</f>
        <v>329488025</v>
      </c>
      <c r="I75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56" s="5" cm="1">
        <f t="array" ref="J756">IFERROR(_FV(Concept_combined[[#This Row],[Asset Name]],"Shares outstanding",TRUE), 0)</f>
        <v>34682950</v>
      </c>
      <c r="K756" s="4" cm="1">
        <f t="array" ref="K756">IFERROR(_FV(Concept_combined[[#This Row],[Asset Name]],"P/E",TRUE), "")</f>
        <v>9.4265000000000008</v>
      </c>
      <c r="L756" t="str" cm="1">
        <f t="array" ref="L75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756" s="4" cm="1">
        <f t="array" ref="M756">IFERROR(_FV(Concept_combined[[#This Row],[Asset Name]],"Beta"), "")</f>
        <v>1.2293000000000001</v>
      </c>
    </row>
    <row r="757" spans="1:13" x14ac:dyDescent="0.2">
      <c r="A757" t="s">
        <v>1765</v>
      </c>
      <c r="B757" t="s">
        <v>2752</v>
      </c>
      <c r="C757" t="s">
        <v>961</v>
      </c>
      <c r="D757" t="e" vm="752">
        <v>#VALUE!</v>
      </c>
      <c r="E757" t="str" cm="1">
        <f t="array" ref="E757">IFERROR(_FV(Concept_combined[[#This Row],[Asset Name]],"Industry"), "Undefined")</f>
        <v>Textiles &amp; Apparel</v>
      </c>
      <c r="F757" s="6" cm="1">
        <f t="array" ref="F757">IFERROR(_FV(Concept_combined[[#This Row],[Asset Name]],"Price"), 0)</f>
        <v>19.239999999999998</v>
      </c>
      <c r="G757" s="5" cm="1">
        <f t="array" ref="G757">IFERROR(_FV(Concept_combined[[#This Row],[Asset Name]],"Volume"), 0)</f>
        <v>152612</v>
      </c>
      <c r="H757" s="7" cm="1">
        <f t="array" ref="H757">IFERROR(_FV(Concept_combined[[#This Row],[Asset Name]],"Market cap",TRUE), 0)</f>
        <v>322177455</v>
      </c>
      <c r="I75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57" s="5" cm="1">
        <f t="array" ref="J757">IFERROR(_FV(Concept_combined[[#This Row],[Asset Name]],"Shares outstanding",TRUE), 0)</f>
        <v>16745190</v>
      </c>
      <c r="K757" s="4" cm="1">
        <f t="array" ref="K757">IFERROR(_FV(Concept_combined[[#This Row],[Asset Name]],"P/E",TRUE), "")</f>
        <v>26.545300000000001</v>
      </c>
      <c r="L757" t="str" cm="1">
        <f t="array" ref="L75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757" s="4" cm="1">
        <f t="array" ref="M757">IFERROR(_FV(Concept_combined[[#This Row],[Asset Name]],"Beta"), "")</f>
        <v>1.4557</v>
      </c>
    </row>
    <row r="758" spans="1:13" x14ac:dyDescent="0.2">
      <c r="A758" t="s">
        <v>1766</v>
      </c>
      <c r="B758" t="s">
        <v>2752</v>
      </c>
      <c r="C758" t="s">
        <v>961</v>
      </c>
      <c r="D758" t="e" vm="753">
        <v>#VALUE!</v>
      </c>
      <c r="E758" t="str" cm="1">
        <f t="array" ref="E758">IFERROR(_FV(Concept_combined[[#This Row],[Asset Name]],"Industry"), "Undefined")</f>
        <v>Healthcare Equipment &amp; Supplies</v>
      </c>
      <c r="F758" s="6" cm="1">
        <f t="array" ref="F758">IFERROR(_FV(Concept_combined[[#This Row],[Asset Name]],"Price"), 0)</f>
        <v>4.08</v>
      </c>
      <c r="G758" s="5" cm="1">
        <f t="array" ref="G758">IFERROR(_FV(Concept_combined[[#This Row],[Asset Name]],"Volume"), 0)</f>
        <v>532591</v>
      </c>
      <c r="H758" s="7" cm="1">
        <f t="array" ref="H758">IFERROR(_FV(Concept_combined[[#This Row],[Asset Name]],"Market cap",TRUE), 0)</f>
        <v>301753903</v>
      </c>
      <c r="I75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758" s="5" cm="1">
        <f t="array" ref="J758">IFERROR(_FV(Concept_combined[[#This Row],[Asset Name]],"Shares outstanding",TRUE), 0)</f>
        <v>73959290</v>
      </c>
      <c r="K758" s="4" cm="1">
        <f t="array" ref="K758">IFERROR(_FV(Concept_combined[[#This Row],[Asset Name]],"P/E",TRUE), "")</f>
        <v>13.4224</v>
      </c>
      <c r="L758" t="str" cm="1">
        <f t="array" ref="L75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758" s="4" cm="1">
        <f t="array" ref="M758">IFERROR(_FV(Concept_combined[[#This Row],[Asset Name]],"Beta"), "")</f>
        <v>9.5500000000000002E-2</v>
      </c>
    </row>
    <row r="759" spans="1:13" x14ac:dyDescent="0.2">
      <c r="A759" t="s">
        <v>1767</v>
      </c>
      <c r="B759" t="s">
        <v>2752</v>
      </c>
      <c r="C759" t="s">
        <v>961</v>
      </c>
      <c r="D759" t="e" vm="754">
        <v>#VALUE!</v>
      </c>
      <c r="E759" t="str" cm="1">
        <f t="array" ref="E759">IFERROR(_FV(Concept_combined[[#This Row],[Asset Name]],"Industry"), "Undefined")</f>
        <v>Healthcare Equipment &amp; Supplies</v>
      </c>
      <c r="F759" s="6" cm="1">
        <f t="array" ref="F759">IFERROR(_FV(Concept_combined[[#This Row],[Asset Name]],"Price"), 0)</f>
        <v>8.35</v>
      </c>
      <c r="G759" s="5" cm="1">
        <f t="array" ref="G759">IFERROR(_FV(Concept_combined[[#This Row],[Asset Name]],"Volume"), 0)</f>
        <v>326426</v>
      </c>
      <c r="H759" s="7" cm="1">
        <f t="array" ref="H759">IFERROR(_FV(Concept_combined[[#This Row],[Asset Name]],"Market cap",TRUE), 0)</f>
        <v>306684227</v>
      </c>
      <c r="I75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59" s="5" cm="1">
        <f t="array" ref="J759">IFERROR(_FV(Concept_combined[[#This Row],[Asset Name]],"Shares outstanding",TRUE), 0)</f>
        <v>36728650</v>
      </c>
      <c r="K759" s="4" t="str" cm="1">
        <f t="array" ref="K759">IFERROR(_FV(Concept_combined[[#This Row],[Asset Name]],"P/E",TRUE), "")</f>
        <v/>
      </c>
      <c r="L759" t="str" cm="1">
        <f t="array" ref="L75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59" s="4" cm="1">
        <f t="array" ref="M759">IFERROR(_FV(Concept_combined[[#This Row],[Asset Name]],"Beta"), "")</f>
        <v>0.90920000000000001</v>
      </c>
    </row>
    <row r="760" spans="1:13" x14ac:dyDescent="0.2">
      <c r="A760" t="s">
        <v>1770</v>
      </c>
      <c r="B760" t="s">
        <v>2752</v>
      </c>
      <c r="C760" t="s">
        <v>961</v>
      </c>
      <c r="D760" t="e" vm="755">
        <v>#VALUE!</v>
      </c>
      <c r="E760" t="str" cm="1">
        <f t="array" ref="E760">IFERROR(_FV(Concept_combined[[#This Row],[Asset Name]],"Industry"), "Undefined")</f>
        <v>Electronic Equipment &amp; Parts</v>
      </c>
      <c r="F760" s="6" cm="1">
        <f t="array" ref="F760">IFERROR(_FV(Concept_combined[[#This Row],[Asset Name]],"Price"), 0)</f>
        <v>15.95</v>
      </c>
      <c r="G760" s="5" cm="1">
        <f t="array" ref="G760">IFERROR(_FV(Concept_combined[[#This Row],[Asset Name]],"Volume"), 0)</f>
        <v>10</v>
      </c>
      <c r="H760" s="7" cm="1">
        <f t="array" ref="H760">IFERROR(_FV(Concept_combined[[#This Row],[Asset Name]],"Market cap",TRUE), 0)</f>
        <v>306333626</v>
      </c>
      <c r="I76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60" s="5" cm="1">
        <f t="array" ref="J760">IFERROR(_FV(Concept_combined[[#This Row],[Asset Name]],"Shares outstanding",TRUE), 0)</f>
        <v>19205870</v>
      </c>
      <c r="K760" s="4" cm="1">
        <f t="array" ref="K760">IFERROR(_FV(Concept_combined[[#This Row],[Asset Name]],"P/E",TRUE), "")</f>
        <v>0</v>
      </c>
      <c r="L760" t="str" cm="1">
        <f t="array" ref="L76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60" s="4" cm="1">
        <f t="array" ref="M760">IFERROR(_FV(Concept_combined[[#This Row],[Asset Name]],"Beta"), "")</f>
        <v>1.2502</v>
      </c>
    </row>
    <row r="761" spans="1:13" x14ac:dyDescent="0.2">
      <c r="A761" t="s">
        <v>1771</v>
      </c>
      <c r="B761" t="s">
        <v>2752</v>
      </c>
      <c r="C761" t="s">
        <v>961</v>
      </c>
      <c r="D761" t="e" vm="756">
        <v>#VALUE!</v>
      </c>
      <c r="E761" t="str" cm="1">
        <f t="array" ref="E761">IFERROR(_FV(Concept_combined[[#This Row],[Asset Name]],"Industry"), "Undefined")</f>
        <v>Chemicals</v>
      </c>
      <c r="F761" s="6" cm="1">
        <f t="array" ref="F761">IFERROR(_FV(Concept_combined[[#This Row],[Asset Name]],"Price"), 0)</f>
        <v>22.73</v>
      </c>
      <c r="G761" s="5" cm="1">
        <f t="array" ref="G761">IFERROR(_FV(Concept_combined[[#This Row],[Asset Name]],"Volume"), 0)</f>
        <v>52851</v>
      </c>
      <c r="H761" s="7" cm="1">
        <f t="array" ref="H761">IFERROR(_FV(Concept_combined[[#This Row],[Asset Name]],"Market cap",TRUE), 0)</f>
        <v>301605733</v>
      </c>
      <c r="I76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761" s="5" cm="1">
        <f t="array" ref="J761">IFERROR(_FV(Concept_combined[[#This Row],[Asset Name]],"Shares outstanding",TRUE), 0)</f>
        <v>13269060</v>
      </c>
      <c r="K761" s="4" t="str" cm="1">
        <f t="array" ref="K761">IFERROR(_FV(Concept_combined[[#This Row],[Asset Name]],"P/E",TRUE), "")</f>
        <v/>
      </c>
      <c r="L761" t="str" cm="1">
        <f t="array" ref="L76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61" s="4" cm="1">
        <f t="array" ref="M761">IFERROR(_FV(Concept_combined[[#This Row],[Asset Name]],"Beta"), "")</f>
        <v>2.2330000000000001</v>
      </c>
    </row>
    <row r="762" spans="1:13" x14ac:dyDescent="0.2">
      <c r="A762" t="s">
        <v>1772</v>
      </c>
      <c r="B762" t="s">
        <v>2752</v>
      </c>
      <c r="C762" t="s">
        <v>961</v>
      </c>
      <c r="D762" t="e" vm="757">
        <v>#VALUE!</v>
      </c>
      <c r="E762" t="str" cm="1">
        <f t="array" ref="E762">IFERROR(_FV(Concept_combined[[#This Row],[Asset Name]],"Industry"), "Undefined")</f>
        <v>Metals &amp; Mining</v>
      </c>
      <c r="F762" s="6" cm="1">
        <f t="array" ref="F762">IFERROR(_FV(Concept_combined[[#This Row],[Asset Name]],"Price"), 0)</f>
        <v>33.01</v>
      </c>
      <c r="G762" s="5" cm="1">
        <f t="array" ref="G762">IFERROR(_FV(Concept_combined[[#This Row],[Asset Name]],"Volume"), 0)</f>
        <v>20956</v>
      </c>
      <c r="H762" s="7" cm="1">
        <f t="array" ref="H762">IFERROR(_FV(Concept_combined[[#This Row],[Asset Name]],"Market cap",TRUE), 0)</f>
        <v>327310324</v>
      </c>
      <c r="I76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62" s="5" cm="1">
        <f t="array" ref="J762">IFERROR(_FV(Concept_combined[[#This Row],[Asset Name]],"Shares outstanding",TRUE), 0)</f>
        <v>9915490</v>
      </c>
      <c r="K762" s="4" cm="1">
        <f t="array" ref="K762">IFERROR(_FV(Concept_combined[[#This Row],[Asset Name]],"P/E",TRUE), "")</f>
        <v>13.8805</v>
      </c>
      <c r="L762" t="str" cm="1">
        <f t="array" ref="L76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762" s="4" cm="1">
        <f t="array" ref="M762">IFERROR(_FV(Concept_combined[[#This Row],[Asset Name]],"Beta"), "")</f>
        <v>0.98180000000000001</v>
      </c>
    </row>
    <row r="763" spans="1:13" x14ac:dyDescent="0.2">
      <c r="A763" t="s">
        <v>1773</v>
      </c>
      <c r="B763" t="s">
        <v>2752</v>
      </c>
      <c r="C763" t="s">
        <v>961</v>
      </c>
      <c r="D763" t="e" vm="758">
        <v>#VALUE!</v>
      </c>
      <c r="E763" t="str" cm="1">
        <f t="array" ref="E763">IFERROR(_FV(Concept_combined[[#This Row],[Asset Name]],"Industry"), "Undefined")</f>
        <v>Professional &amp; Commercial Services</v>
      </c>
      <c r="F763" s="6" cm="1">
        <f t="array" ref="F763">IFERROR(_FV(Concept_combined[[#This Row],[Asset Name]],"Price"), 0)</f>
        <v>10.51</v>
      </c>
      <c r="G763" s="5" cm="1">
        <f t="array" ref="G763">IFERROR(_FV(Concept_combined[[#This Row],[Asset Name]],"Volume"), 0)</f>
        <v>197130</v>
      </c>
      <c r="H763" s="7" cm="1">
        <f t="array" ref="H763">IFERROR(_FV(Concept_combined[[#This Row],[Asset Name]],"Market cap",TRUE), 0)</f>
        <v>321286916</v>
      </c>
      <c r="I76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63" s="5" cm="1">
        <f t="array" ref="J763">IFERROR(_FV(Concept_combined[[#This Row],[Asset Name]],"Shares outstanding",TRUE), 0)</f>
        <v>30569640</v>
      </c>
      <c r="K763" s="4" t="str" cm="1">
        <f t="array" ref="K763">IFERROR(_FV(Concept_combined[[#This Row],[Asset Name]],"P/E",TRUE), "")</f>
        <v/>
      </c>
      <c r="L763" t="str" cm="1">
        <f t="array" ref="L76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63" s="4" cm="1">
        <f t="array" ref="M763">IFERROR(_FV(Concept_combined[[#This Row],[Asset Name]],"Beta"), "")</f>
        <v>1.5145</v>
      </c>
    </row>
    <row r="764" spans="1:13" x14ac:dyDescent="0.2">
      <c r="A764" t="s">
        <v>1775</v>
      </c>
      <c r="B764" t="s">
        <v>2752</v>
      </c>
      <c r="C764" t="s">
        <v>961</v>
      </c>
      <c r="D764" t="e" vm="759">
        <v>#VALUE!</v>
      </c>
      <c r="E764" t="str" cm="1">
        <f t="array" ref="E764">IFERROR(_FV(Concept_combined[[#This Row],[Asset Name]],"Industry"), "Undefined")</f>
        <v>Computers, Phones &amp; Household Electronics</v>
      </c>
      <c r="F764" s="6" cm="1">
        <f t="array" ref="F764">IFERROR(_FV(Concept_combined[[#This Row],[Asset Name]],"Price"), 0)</f>
        <v>14.08</v>
      </c>
      <c r="G764" s="5" cm="1">
        <f t="array" ref="G764">IFERROR(_FV(Concept_combined[[#This Row],[Asset Name]],"Volume"), 0)</f>
        <v>129228</v>
      </c>
      <c r="H764" s="7" cm="1">
        <f t="array" ref="H764">IFERROR(_FV(Concept_combined[[#This Row],[Asset Name]],"Market cap",TRUE), 0)</f>
        <v>303040179</v>
      </c>
      <c r="I76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764" s="5" cm="1">
        <f t="array" ref="J764">IFERROR(_FV(Concept_combined[[#This Row],[Asset Name]],"Shares outstanding",TRUE), 0)</f>
        <v>21522740</v>
      </c>
      <c r="K764" s="4" cm="1">
        <f t="array" ref="K764">IFERROR(_FV(Concept_combined[[#This Row],[Asset Name]],"P/E",TRUE), "")</f>
        <v>0</v>
      </c>
      <c r="L764" t="str" cm="1">
        <f t="array" ref="L76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64" s="4" cm="1">
        <f t="array" ref="M764">IFERROR(_FV(Concept_combined[[#This Row],[Asset Name]],"Beta"), "")</f>
        <v>2.0910000000000002</v>
      </c>
    </row>
    <row r="765" spans="1:13" x14ac:dyDescent="0.2">
      <c r="A765" t="s">
        <v>1776</v>
      </c>
      <c r="B765" t="s">
        <v>2752</v>
      </c>
      <c r="C765" t="s">
        <v>961</v>
      </c>
      <c r="D765" t="e" vm="760">
        <v>#VALUE!</v>
      </c>
      <c r="E765" t="str" cm="1">
        <f t="array" ref="E765">IFERROR(_FV(Concept_combined[[#This Row],[Asset Name]],"Industry"), "Undefined")</f>
        <v>Insurance</v>
      </c>
      <c r="F765" s="6" cm="1">
        <f t="array" ref="F765">IFERROR(_FV(Concept_combined[[#This Row],[Asset Name]],"Price"), 0)</f>
        <v>176.52</v>
      </c>
      <c r="G765" s="5" cm="1">
        <f t="array" ref="G765">IFERROR(_FV(Concept_combined[[#This Row],[Asset Name]],"Volume"), 0)</f>
        <v>29525</v>
      </c>
      <c r="H765" s="7" cm="1">
        <f t="array" ref="H765">IFERROR(_FV(Concept_combined[[#This Row],[Asset Name]],"Market cap",TRUE), 0)</f>
        <v>332538967</v>
      </c>
      <c r="I76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65" s="5" cm="1">
        <f t="array" ref="J765">IFERROR(_FV(Concept_combined[[#This Row],[Asset Name]],"Shares outstanding",TRUE), 0)</f>
        <v>1883860</v>
      </c>
      <c r="K765" s="4" cm="1">
        <f t="array" ref="K765">IFERROR(_FV(Concept_combined[[#This Row],[Asset Name]],"P/E",TRUE), "")</f>
        <v>13.3424</v>
      </c>
      <c r="L765" t="str" cm="1">
        <f t="array" ref="L76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765" s="4" cm="1">
        <f t="array" ref="M765">IFERROR(_FV(Concept_combined[[#This Row],[Asset Name]],"Beta"), "")</f>
        <v>0.86550000000000005</v>
      </c>
    </row>
    <row r="766" spans="1:13" x14ac:dyDescent="0.2">
      <c r="A766" t="s">
        <v>2760</v>
      </c>
      <c r="B766" t="s">
        <v>2752</v>
      </c>
      <c r="C766" t="s">
        <v>961</v>
      </c>
      <c r="D766" t="e" vm="761">
        <v>#VALUE!</v>
      </c>
      <c r="E766" t="str" cm="1">
        <f t="array" ref="E766">IFERROR(_FV(Concept_combined[[#This Row],[Asset Name]],"Industry"), "Undefined")</f>
        <v>Banking Services</v>
      </c>
      <c r="F766" s="6" cm="1">
        <f t="array" ref="F766">IFERROR(_FV(Concept_combined[[#This Row],[Asset Name]],"Price"), 0)</f>
        <v>12.725</v>
      </c>
      <c r="G766" s="5" cm="1">
        <f t="array" ref="G766">IFERROR(_FV(Concept_combined[[#This Row],[Asset Name]],"Volume"), 0)</f>
        <v>1</v>
      </c>
      <c r="H766" s="7" cm="1">
        <f t="array" ref="H766">IFERROR(_FV(Concept_combined[[#This Row],[Asset Name]],"Market cap",TRUE), 0)</f>
        <v>314737859</v>
      </c>
      <c r="I76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66" s="5" cm="1">
        <f t="array" ref="J766">IFERROR(_FV(Concept_combined[[#This Row],[Asset Name]],"Shares outstanding",TRUE), 0)</f>
        <v>24733820</v>
      </c>
      <c r="K766" s="4" cm="1">
        <f t="array" ref="K766">IFERROR(_FV(Concept_combined[[#This Row],[Asset Name]],"P/E",TRUE), "")</f>
        <v>7.0221999999999998</v>
      </c>
      <c r="L766" t="str" cm="1">
        <f t="array" ref="L76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766" s="4" cm="1">
        <f t="array" ref="M766">IFERROR(_FV(Concept_combined[[#This Row],[Asset Name]],"Beta"), "")</f>
        <v>1.3556999999999999</v>
      </c>
    </row>
    <row r="767" spans="1:13" x14ac:dyDescent="0.2">
      <c r="A767" t="s">
        <v>1777</v>
      </c>
      <c r="B767" t="s">
        <v>2752</v>
      </c>
      <c r="C767" t="s">
        <v>961</v>
      </c>
      <c r="D767" t="e" vm="762">
        <v>#VALUE!</v>
      </c>
      <c r="E767" t="str" cm="1">
        <f t="array" ref="E767">IFERROR(_FV(Concept_combined[[#This Row],[Asset Name]],"Industry"), "Undefined")</f>
        <v>Professional &amp; Business Education</v>
      </c>
      <c r="F767" s="6" cm="1">
        <f t="array" ref="F767">IFERROR(_FV(Concept_combined[[#This Row],[Asset Name]],"Price"), 0)</f>
        <v>11.98</v>
      </c>
      <c r="G767" s="5" cm="1">
        <f t="array" ref="G767">IFERROR(_FV(Concept_combined[[#This Row],[Asset Name]],"Volume"), 0)</f>
        <v>262271</v>
      </c>
      <c r="H767" s="7" cm="1">
        <f t="array" ref="H767">IFERROR(_FV(Concept_combined[[#This Row],[Asset Name]],"Market cap",TRUE), 0)</f>
        <v>376695645</v>
      </c>
      <c r="I76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67" s="5" cm="1">
        <f t="array" ref="J767">IFERROR(_FV(Concept_combined[[#This Row],[Asset Name]],"Shares outstanding",TRUE), 0)</f>
        <v>31443710</v>
      </c>
      <c r="K767" s="4" cm="1">
        <f t="array" ref="K767">IFERROR(_FV(Concept_combined[[#This Row],[Asset Name]],"P/E",TRUE), "")</f>
        <v>14.124000000000001</v>
      </c>
      <c r="L767" t="str" cm="1">
        <f t="array" ref="L76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767" s="4" cm="1">
        <f t="array" ref="M767">IFERROR(_FV(Concept_combined[[#This Row],[Asset Name]],"Beta"), "")</f>
        <v>1.4096</v>
      </c>
    </row>
    <row r="768" spans="1:13" x14ac:dyDescent="0.2">
      <c r="A768" t="s">
        <v>1778</v>
      </c>
      <c r="B768" t="s">
        <v>2752</v>
      </c>
      <c r="C768" t="s">
        <v>961</v>
      </c>
      <c r="D768" t="e" vm="763">
        <v>#VALUE!</v>
      </c>
      <c r="E768" t="str" cm="1">
        <f t="array" ref="E768">IFERROR(_FV(Concept_combined[[#This Row],[Asset Name]],"Industry"), "Undefined")</f>
        <v>Biotechnology &amp; Medical Research</v>
      </c>
      <c r="F768" s="6" cm="1">
        <f t="array" ref="F768">IFERROR(_FV(Concept_combined[[#This Row],[Asset Name]],"Price"), 0)</f>
        <v>4.5199999999999996</v>
      </c>
      <c r="G768" s="5" cm="1">
        <f t="array" ref="G768">IFERROR(_FV(Concept_combined[[#This Row],[Asset Name]],"Volume"), 0)</f>
        <v>3008</v>
      </c>
      <c r="H768" s="7" cm="1">
        <f t="array" ref="H768">IFERROR(_FV(Concept_combined[[#This Row],[Asset Name]],"Market cap",TRUE), 0)</f>
        <v>311002170</v>
      </c>
      <c r="I76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68" s="5" cm="1">
        <f t="array" ref="J768">IFERROR(_FV(Concept_combined[[#This Row],[Asset Name]],"Shares outstanding",TRUE), 0)</f>
        <v>68805790</v>
      </c>
      <c r="K768" s="4" cm="1">
        <f t="array" ref="K768">IFERROR(_FV(Concept_combined[[#This Row],[Asset Name]],"P/E",TRUE), "")</f>
        <v>0</v>
      </c>
      <c r="L768" t="str" cm="1">
        <f t="array" ref="L76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68" s="4" cm="1">
        <f t="array" ref="M768">IFERROR(_FV(Concept_combined[[#This Row],[Asset Name]],"Beta"), "")</f>
        <v>3.0727000000000002</v>
      </c>
    </row>
    <row r="769" spans="1:13" x14ac:dyDescent="0.2">
      <c r="A769" t="s">
        <v>1779</v>
      </c>
      <c r="B769" t="s">
        <v>2752</v>
      </c>
      <c r="C769" t="s">
        <v>961</v>
      </c>
      <c r="D769" t="e" vm="764">
        <v>#VALUE!</v>
      </c>
      <c r="E769" t="str" cm="1">
        <f t="array" ref="E769">IFERROR(_FV(Concept_combined[[#This Row],[Asset Name]],"Industry"), "Undefined")</f>
        <v>Biotechnology &amp; Medical Research</v>
      </c>
      <c r="F769" s="6" cm="1">
        <f t="array" ref="F769">IFERROR(_FV(Concept_combined[[#This Row],[Asset Name]],"Price"), 0)</f>
        <v>3.23</v>
      </c>
      <c r="G769" s="5" cm="1">
        <f t="array" ref="G769">IFERROR(_FV(Concept_combined[[#This Row],[Asset Name]],"Volume"), 0)</f>
        <v>227171</v>
      </c>
      <c r="H769" s="7" cm="1">
        <f t="array" ref="H769">IFERROR(_FV(Concept_combined[[#This Row],[Asset Name]],"Market cap",TRUE), 0)</f>
        <v>272040613</v>
      </c>
      <c r="I76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769" s="5" cm="1">
        <f t="array" ref="J769">IFERROR(_FV(Concept_combined[[#This Row],[Asset Name]],"Shares outstanding",TRUE), 0)</f>
        <v>84223100</v>
      </c>
      <c r="K769" s="4" cm="1">
        <f t="array" ref="K769">IFERROR(_FV(Concept_combined[[#This Row],[Asset Name]],"P/E",TRUE), "")</f>
        <v>0</v>
      </c>
      <c r="L769" t="str" cm="1">
        <f t="array" ref="L76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69" s="4" cm="1">
        <f t="array" ref="M769">IFERROR(_FV(Concept_combined[[#This Row],[Asset Name]],"Beta"), "")</f>
        <v>0.1726</v>
      </c>
    </row>
    <row r="770" spans="1:13" x14ac:dyDescent="0.2">
      <c r="A770" t="s">
        <v>1780</v>
      </c>
      <c r="B770" t="s">
        <v>2752</v>
      </c>
      <c r="C770" t="s">
        <v>961</v>
      </c>
      <c r="D770" t="e" vm="765">
        <v>#VALUE!</v>
      </c>
      <c r="E770" t="str" cm="1">
        <f t="array" ref="E770">IFERROR(_FV(Concept_combined[[#This Row],[Asset Name]],"Industry"), "Undefined")</f>
        <v>Household Goods</v>
      </c>
      <c r="F770" s="6" cm="1">
        <f t="array" ref="F770">IFERROR(_FV(Concept_combined[[#This Row],[Asset Name]],"Price"), 0)</f>
        <v>2.2000000000000002</v>
      </c>
      <c r="G770" s="5" cm="1">
        <f t="array" ref="G770">IFERROR(_FV(Concept_combined[[#This Row],[Asset Name]],"Volume"), 0)</f>
        <v>12</v>
      </c>
      <c r="H770" s="7" cm="1">
        <f t="array" ref="H770">IFERROR(_FV(Concept_combined[[#This Row],[Asset Name]],"Market cap",TRUE), 0)</f>
        <v>283513560</v>
      </c>
      <c r="I77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770" s="5" cm="1">
        <f t="array" ref="J770">IFERROR(_FV(Concept_combined[[#This Row],[Asset Name]],"Shares outstanding",TRUE), 0)</f>
        <v>128869800</v>
      </c>
      <c r="K770" s="4" t="str" cm="1">
        <f t="array" ref="K770">IFERROR(_FV(Concept_combined[[#This Row],[Asset Name]],"P/E",TRUE), "")</f>
        <v/>
      </c>
      <c r="L770" t="str" cm="1">
        <f t="array" ref="L77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70" s="4" cm="1">
        <f t="array" ref="M770">IFERROR(_FV(Concept_combined[[#This Row],[Asset Name]],"Beta"), "")</f>
        <v>1.861</v>
      </c>
    </row>
    <row r="771" spans="1:13" x14ac:dyDescent="0.2">
      <c r="A771" t="s">
        <v>1781</v>
      </c>
      <c r="B771" t="s">
        <v>2752</v>
      </c>
      <c r="C771" t="s">
        <v>961</v>
      </c>
      <c r="D771" t="e" vm="766">
        <v>#VALUE!</v>
      </c>
      <c r="E771" t="str" cm="1">
        <f t="array" ref="E771">IFERROR(_FV(Concept_combined[[#This Row],[Asset Name]],"Industry"), "Undefined")</f>
        <v>Software &amp; IT Services</v>
      </c>
      <c r="F771" s="6" cm="1">
        <f t="array" ref="F771">IFERROR(_FV(Concept_combined[[#This Row],[Asset Name]],"Price"), 0)</f>
        <v>9.07</v>
      </c>
      <c r="G771" s="5" cm="1">
        <f t="array" ref="G771">IFERROR(_FV(Concept_combined[[#This Row],[Asset Name]],"Volume"), 0)</f>
        <v>200</v>
      </c>
      <c r="H771" s="7" cm="1">
        <f t="array" ref="H771">IFERROR(_FV(Concept_combined[[#This Row],[Asset Name]],"Market cap",TRUE), 0)</f>
        <v>301306579</v>
      </c>
      <c r="I77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771" s="5" cm="1">
        <f t="array" ref="J771">IFERROR(_FV(Concept_combined[[#This Row],[Asset Name]],"Shares outstanding",TRUE), 0)</f>
        <v>33220130</v>
      </c>
      <c r="K771" s="4" cm="1">
        <f t="array" ref="K771">IFERROR(_FV(Concept_combined[[#This Row],[Asset Name]],"P/E",TRUE), "")</f>
        <v>31.254300000000001</v>
      </c>
      <c r="L771" t="str" cm="1">
        <f t="array" ref="L77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771" s="4" cm="1">
        <f t="array" ref="M771">IFERROR(_FV(Concept_combined[[#This Row],[Asset Name]],"Beta"), "")</f>
        <v>0.70860000000000001</v>
      </c>
    </row>
    <row r="772" spans="1:13" x14ac:dyDescent="0.2">
      <c r="A772" t="s">
        <v>1782</v>
      </c>
      <c r="B772" t="s">
        <v>2752</v>
      </c>
      <c r="C772" t="s">
        <v>961</v>
      </c>
      <c r="D772" t="e" vm="767">
        <v>#VALUE!</v>
      </c>
      <c r="E772" t="str" cm="1">
        <f t="array" ref="E772">IFERROR(_FV(Concept_combined[[#This Row],[Asset Name]],"Industry"), "Undefined")</f>
        <v>Machinery, Equipment &amp; Components</v>
      </c>
      <c r="F772" s="6" cm="1">
        <f t="array" ref="F772">IFERROR(_FV(Concept_combined[[#This Row],[Asset Name]],"Price"), 0)</f>
        <v>25</v>
      </c>
      <c r="G772" s="5" cm="1">
        <f t="array" ref="G772">IFERROR(_FV(Concept_combined[[#This Row],[Asset Name]],"Volume"), 0)</f>
        <v>8724</v>
      </c>
      <c r="H772" s="7" cm="1">
        <f t="array" ref="H772">IFERROR(_FV(Concept_combined[[#This Row],[Asset Name]],"Market cap",TRUE), 0)</f>
        <v>326769000</v>
      </c>
      <c r="I77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72" s="5" cm="1">
        <f t="array" ref="J772">IFERROR(_FV(Concept_combined[[#This Row],[Asset Name]],"Shares outstanding",TRUE), 0)</f>
        <v>13070760</v>
      </c>
      <c r="K772" s="4" cm="1">
        <f t="array" ref="K772">IFERROR(_FV(Concept_combined[[#This Row],[Asset Name]],"P/E",TRUE), "")</f>
        <v>8.2821999999999996</v>
      </c>
      <c r="L772" t="str" cm="1">
        <f t="array" ref="L77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772" s="4" cm="1">
        <f t="array" ref="M772">IFERROR(_FV(Concept_combined[[#This Row],[Asset Name]],"Beta"), "")</f>
        <v>1.1792</v>
      </c>
    </row>
    <row r="773" spans="1:13" x14ac:dyDescent="0.2">
      <c r="A773" t="s">
        <v>1783</v>
      </c>
      <c r="B773" t="s">
        <v>2752</v>
      </c>
      <c r="C773" t="s">
        <v>961</v>
      </c>
      <c r="D773" t="e" vm="768">
        <v>#VALUE!</v>
      </c>
      <c r="E773" t="str" cm="1">
        <f t="array" ref="E773">IFERROR(_FV(Concept_combined[[#This Row],[Asset Name]],"Industry"), "Undefined")</f>
        <v>Banking Services</v>
      </c>
      <c r="F773" s="6" cm="1">
        <f t="array" ref="F773">IFERROR(_FV(Concept_combined[[#This Row],[Asset Name]],"Price"), 0)</f>
        <v>27.45</v>
      </c>
      <c r="G773" s="5" cm="1">
        <f t="array" ref="G773">IFERROR(_FV(Concept_combined[[#This Row],[Asset Name]],"Volume"), 0)</f>
        <v>10668</v>
      </c>
      <c r="H773" s="7" cm="1">
        <f t="array" ref="H773">IFERROR(_FV(Concept_combined[[#This Row],[Asset Name]],"Market cap",TRUE), 0)</f>
        <v>301974900</v>
      </c>
      <c r="I77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773" s="5" cm="1">
        <f t="array" ref="J773">IFERROR(_FV(Concept_combined[[#This Row],[Asset Name]],"Shares outstanding",TRUE), 0)</f>
        <v>11122470</v>
      </c>
      <c r="K773" s="4" cm="1">
        <f t="array" ref="K773">IFERROR(_FV(Concept_combined[[#This Row],[Asset Name]],"P/E",TRUE), "")</f>
        <v>17.5411</v>
      </c>
      <c r="L773" t="str" cm="1">
        <f t="array" ref="L77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773" s="4" cm="1">
        <f t="array" ref="M773">IFERROR(_FV(Concept_combined[[#This Row],[Asset Name]],"Beta"), "")</f>
        <v>1.1418999999999999</v>
      </c>
    </row>
    <row r="774" spans="1:13" x14ac:dyDescent="0.2">
      <c r="A774" t="s">
        <v>1784</v>
      </c>
      <c r="B774" t="s">
        <v>2752</v>
      </c>
      <c r="C774" t="s">
        <v>961</v>
      </c>
      <c r="D774" t="e" vm="769">
        <v>#VALUE!</v>
      </c>
      <c r="E774" t="str" cm="1">
        <f t="array" ref="E774">IFERROR(_FV(Concept_combined[[#This Row],[Asset Name]],"Industry"), "Undefined")</f>
        <v>Healthcare Providers &amp; Services</v>
      </c>
      <c r="F774" s="6" cm="1">
        <f t="array" ref="F774">IFERROR(_FV(Concept_combined[[#This Row],[Asset Name]],"Price"), 0)</f>
        <v>2.99</v>
      </c>
      <c r="G774" s="5" cm="1">
        <f t="array" ref="G774">IFERROR(_FV(Concept_combined[[#This Row],[Asset Name]],"Volume"), 0)</f>
        <v>816517</v>
      </c>
      <c r="H774" s="7" cm="1">
        <f t="array" ref="H774">IFERROR(_FV(Concept_combined[[#This Row],[Asset Name]],"Market cap",TRUE), 0)</f>
        <v>303680845</v>
      </c>
      <c r="I77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774" s="5" cm="1">
        <f t="array" ref="J774">IFERROR(_FV(Concept_combined[[#This Row],[Asset Name]],"Shares outstanding",TRUE), 0)</f>
        <v>101565500</v>
      </c>
      <c r="K774" s="4" cm="1">
        <f t="array" ref="K774">IFERROR(_FV(Concept_combined[[#This Row],[Asset Name]],"P/E",TRUE), "")</f>
        <v>15.193099999999999</v>
      </c>
      <c r="L774" t="str" cm="1">
        <f t="array" ref="L77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774" s="4" cm="1">
        <f t="array" ref="M774">IFERROR(_FV(Concept_combined[[#This Row],[Asset Name]],"Beta"), "")</f>
        <v>0.91080000000000005</v>
      </c>
    </row>
    <row r="775" spans="1:13" x14ac:dyDescent="0.2">
      <c r="A775" t="s">
        <v>631</v>
      </c>
      <c r="B775" t="s">
        <v>2752</v>
      </c>
      <c r="C775" t="s">
        <v>961</v>
      </c>
      <c r="D775" t="e" vm="770">
        <v>#VALUE!</v>
      </c>
      <c r="E775" t="str" cm="1">
        <f t="array" ref="E775">IFERROR(_FV(Concept_combined[[#This Row],[Asset Name]],"Industry"), "Undefined")</f>
        <v>Software &amp; IT Services</v>
      </c>
      <c r="F775" s="6" cm="1">
        <f t="array" ref="F775">IFERROR(_FV(Concept_combined[[#This Row],[Asset Name]],"Price"), 0)</f>
        <v>9.5399999999999991</v>
      </c>
      <c r="G775" s="5" cm="1">
        <f t="array" ref="G775">IFERROR(_FV(Concept_combined[[#This Row],[Asset Name]],"Volume"), 0)</f>
        <v>912</v>
      </c>
      <c r="H775" s="7" cm="1">
        <f t="array" ref="H775">IFERROR(_FV(Concept_combined[[#This Row],[Asset Name]],"Market cap",TRUE), 0)</f>
        <v>303895173</v>
      </c>
      <c r="I77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75" s="5" cm="1">
        <f t="array" ref="J775">IFERROR(_FV(Concept_combined[[#This Row],[Asset Name]],"Shares outstanding",TRUE), 0)</f>
        <v>31854840</v>
      </c>
      <c r="K775" s="4" cm="1">
        <f t="array" ref="K775">IFERROR(_FV(Concept_combined[[#This Row],[Asset Name]],"P/E",TRUE), "")</f>
        <v>6.8943000000000003</v>
      </c>
      <c r="L775" t="str" cm="1">
        <f t="array" ref="L77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775" s="4" cm="1">
        <f t="array" ref="M775">IFERROR(_FV(Concept_combined[[#This Row],[Asset Name]],"Beta"), "")</f>
        <v>1.4958</v>
      </c>
    </row>
    <row r="776" spans="1:13" x14ac:dyDescent="0.2">
      <c r="A776" t="s">
        <v>1785</v>
      </c>
      <c r="B776" t="s">
        <v>2752</v>
      </c>
      <c r="C776" t="s">
        <v>961</v>
      </c>
      <c r="D776" t="e" vm="771">
        <v>#VALUE!</v>
      </c>
      <c r="E776" t="str" cm="1">
        <f t="array" ref="E776">IFERROR(_FV(Concept_combined[[#This Row],[Asset Name]],"Industry"), "Undefined")</f>
        <v>Specialty Retailers</v>
      </c>
      <c r="F776" s="6" cm="1">
        <f t="array" ref="F776">IFERROR(_FV(Concept_combined[[#This Row],[Asset Name]],"Price"), 0)</f>
        <v>23.45</v>
      </c>
      <c r="G776" s="5" cm="1">
        <f t="array" ref="G776">IFERROR(_FV(Concept_combined[[#This Row],[Asset Name]],"Volume"), 0)</f>
        <v>173452</v>
      </c>
      <c r="H776" s="7" cm="1">
        <f t="array" ref="H776">IFERROR(_FV(Concept_combined[[#This Row],[Asset Name]],"Market cap",TRUE), 0)</f>
        <v>282981600</v>
      </c>
      <c r="I77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776" s="5" cm="1">
        <f t="array" ref="J776">IFERROR(_FV(Concept_combined[[#This Row],[Asset Name]],"Shares outstanding",TRUE), 0)</f>
        <v>11626190</v>
      </c>
      <c r="K776" s="4" t="str" cm="1">
        <f t="array" ref="K776">IFERROR(_FV(Concept_combined[[#This Row],[Asset Name]],"P/E",TRUE), "")</f>
        <v/>
      </c>
      <c r="L776" t="str" cm="1">
        <f t="array" ref="L77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76" s="4" cm="1">
        <f t="array" ref="M776">IFERROR(_FV(Concept_combined[[#This Row],[Asset Name]],"Beta"), "")</f>
        <v>2.4270999999999998</v>
      </c>
    </row>
    <row r="777" spans="1:13" x14ac:dyDescent="0.2">
      <c r="A777" t="s">
        <v>1786</v>
      </c>
      <c r="B777" t="s">
        <v>2752</v>
      </c>
      <c r="C777" t="s">
        <v>961</v>
      </c>
      <c r="D777" t="e" vm="772">
        <v>#VALUE!</v>
      </c>
      <c r="E777" t="str" cm="1">
        <f t="array" ref="E777">IFERROR(_FV(Concept_combined[[#This Row],[Asset Name]],"Industry"), "Undefined")</f>
        <v>Electronic Equipment &amp; Parts</v>
      </c>
      <c r="F777" s="6" cm="1">
        <f t="array" ref="F777">IFERROR(_FV(Concept_combined[[#This Row],[Asset Name]],"Price"), 0)</f>
        <v>2.95</v>
      </c>
      <c r="G777" s="5" cm="1">
        <f t="array" ref="G777">IFERROR(_FV(Concept_combined[[#This Row],[Asset Name]],"Volume"), 0)</f>
        <v>4</v>
      </c>
      <c r="H777" s="7" cm="1">
        <f t="array" ref="H777">IFERROR(_FV(Concept_combined[[#This Row],[Asset Name]],"Market cap",TRUE), 0)</f>
        <v>348273300</v>
      </c>
      <c r="I77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77" s="5" cm="1">
        <f t="array" ref="J777">IFERROR(_FV(Concept_combined[[#This Row],[Asset Name]],"Shares outstanding",TRUE), 0)</f>
        <v>120094300</v>
      </c>
      <c r="K777" s="4" cm="1">
        <f t="array" ref="K777">IFERROR(_FV(Concept_combined[[#This Row],[Asset Name]],"P/E",TRUE), "")</f>
        <v>0</v>
      </c>
      <c r="L777" t="str" cm="1">
        <f t="array" ref="L77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77" s="4" cm="1">
        <f t="array" ref="M777">IFERROR(_FV(Concept_combined[[#This Row],[Asset Name]],"Beta"), "")</f>
        <v>2.0960000000000001</v>
      </c>
    </row>
    <row r="778" spans="1:13" x14ac:dyDescent="0.2">
      <c r="A778" t="s">
        <v>1787</v>
      </c>
      <c r="B778" t="s">
        <v>2752</v>
      </c>
      <c r="C778" t="s">
        <v>961</v>
      </c>
      <c r="D778" t="e" vm="773">
        <v>#VALUE!</v>
      </c>
      <c r="E778" t="str" cm="1">
        <f t="array" ref="E778">IFERROR(_FV(Concept_combined[[#This Row],[Asset Name]],"Industry"), "Undefined")</f>
        <v>Electrical Utilities &amp; IPPs</v>
      </c>
      <c r="F778" s="6" cm="1">
        <f t="array" ref="F778">IFERROR(_FV(Concept_combined[[#This Row],[Asset Name]],"Price"), 0)</f>
        <v>2.62</v>
      </c>
      <c r="G778" s="5" cm="1">
        <f t="array" ref="G778">IFERROR(_FV(Concept_combined[[#This Row],[Asset Name]],"Volume"), 0)</f>
        <v>24521</v>
      </c>
      <c r="H778" s="7" cm="1">
        <f t="array" ref="H778">IFERROR(_FV(Concept_combined[[#This Row],[Asset Name]],"Market cap",TRUE), 0)</f>
        <v>270840100</v>
      </c>
      <c r="I77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778" s="5" cm="1">
        <f t="array" ref="J778">IFERROR(_FV(Concept_combined[[#This Row],[Asset Name]],"Shares outstanding",TRUE), 0)</f>
        <v>101059700</v>
      </c>
      <c r="K778" s="4" cm="1">
        <f t="array" ref="K778">IFERROR(_FV(Concept_combined[[#This Row],[Asset Name]],"P/E",TRUE), "")</f>
        <v>0</v>
      </c>
      <c r="L778" t="str" cm="1">
        <f t="array" ref="L77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78" s="4" cm="1">
        <f t="array" ref="M778">IFERROR(_FV(Concept_combined[[#This Row],[Asset Name]],"Beta"), "")</f>
        <v>2.7248999999999999</v>
      </c>
    </row>
    <row r="779" spans="1:13" x14ac:dyDescent="0.2">
      <c r="A779" t="s">
        <v>1788</v>
      </c>
      <c r="B779" t="s">
        <v>2752</v>
      </c>
      <c r="C779" t="s">
        <v>961</v>
      </c>
      <c r="D779" t="e" vm="774">
        <v>#VALUE!</v>
      </c>
      <c r="E779" t="str" cm="1">
        <f t="array" ref="E779">IFERROR(_FV(Concept_combined[[#This Row],[Asset Name]],"Industry"), "Undefined")</f>
        <v>Healthcare Equipment &amp; Supplies</v>
      </c>
      <c r="F779" s="6" cm="1">
        <f t="array" ref="F779">IFERROR(_FV(Concept_combined[[#This Row],[Asset Name]],"Price"), 0)</f>
        <v>9.07</v>
      </c>
      <c r="G779" s="5" cm="1">
        <f t="array" ref="G779">IFERROR(_FV(Concept_combined[[#This Row],[Asset Name]],"Volume"), 0)</f>
        <v>940</v>
      </c>
      <c r="H779" s="7" cm="1">
        <f t="array" ref="H779">IFERROR(_FV(Concept_combined[[#This Row],[Asset Name]],"Market cap",TRUE), 0)</f>
        <v>288200882</v>
      </c>
      <c r="I77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779" s="5" cm="1">
        <f t="array" ref="J779">IFERROR(_FV(Concept_combined[[#This Row],[Asset Name]],"Shares outstanding",TRUE), 0)</f>
        <v>31775180</v>
      </c>
      <c r="K779" s="4" cm="1">
        <f t="array" ref="K779">IFERROR(_FV(Concept_combined[[#This Row],[Asset Name]],"P/E",TRUE), "")</f>
        <v>40.115000000000002</v>
      </c>
      <c r="L779" t="str" cm="1">
        <f t="array" ref="L77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779" s="4" cm="1">
        <f t="array" ref="M779">IFERROR(_FV(Concept_combined[[#This Row],[Asset Name]],"Beta"), "")</f>
        <v>0.53359999999999996</v>
      </c>
    </row>
    <row r="780" spans="1:13" x14ac:dyDescent="0.2">
      <c r="A780" t="s">
        <v>1789</v>
      </c>
      <c r="B780" t="s">
        <v>2752</v>
      </c>
      <c r="C780" t="s">
        <v>961</v>
      </c>
      <c r="D780" t="e" vm="775">
        <v>#VALUE!</v>
      </c>
      <c r="E780" t="str" cm="1">
        <f t="array" ref="E780">IFERROR(_FV(Concept_combined[[#This Row],[Asset Name]],"Industry"), "Undefined")</f>
        <v>Software &amp; IT Services</v>
      </c>
      <c r="F780" s="6" cm="1">
        <f t="array" ref="F780">IFERROR(_FV(Concept_combined[[#This Row],[Asset Name]],"Price"), 0)</f>
        <v>1.69</v>
      </c>
      <c r="G780" s="5" cm="1">
        <f t="array" ref="G780">IFERROR(_FV(Concept_combined[[#This Row],[Asset Name]],"Volume"), 0)</f>
        <v>100</v>
      </c>
      <c r="H780" s="7" cm="1">
        <f t="array" ref="H780">IFERROR(_FV(Concept_combined[[#This Row],[Asset Name]],"Market cap",TRUE), 0)</f>
        <v>244058477</v>
      </c>
      <c r="I78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780" s="5" cm="1">
        <f t="array" ref="J780">IFERROR(_FV(Concept_combined[[#This Row],[Asset Name]],"Shares outstanding",TRUE), 0)</f>
        <v>144413300</v>
      </c>
      <c r="K780" s="4" t="str" cm="1">
        <f t="array" ref="K780">IFERROR(_FV(Concept_combined[[#This Row],[Asset Name]],"P/E",TRUE), "")</f>
        <v/>
      </c>
      <c r="L780" t="str" cm="1">
        <f t="array" ref="L78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80" s="4" cm="1">
        <f t="array" ref="M780">IFERROR(_FV(Concept_combined[[#This Row],[Asset Name]],"Beta"), "")</f>
        <v>0.78200000000000003</v>
      </c>
    </row>
    <row r="781" spans="1:13" x14ac:dyDescent="0.2">
      <c r="A781" t="s">
        <v>1790</v>
      </c>
      <c r="B781" t="s">
        <v>2752</v>
      </c>
      <c r="C781" t="s">
        <v>961</v>
      </c>
      <c r="D781" t="e" vm="776">
        <v>#VALUE!</v>
      </c>
      <c r="E781" t="str" cm="1">
        <f t="array" ref="E781">IFERROR(_FV(Concept_combined[[#This Row],[Asset Name]],"Industry"), "Undefined")</f>
        <v>Software &amp; IT Services</v>
      </c>
      <c r="F781" s="6" cm="1">
        <f t="array" ref="F781">IFERROR(_FV(Concept_combined[[#This Row],[Asset Name]],"Price"), 0)</f>
        <v>1.375</v>
      </c>
      <c r="G781" s="5" cm="1">
        <f t="array" ref="G781">IFERROR(_FV(Concept_combined[[#This Row],[Asset Name]],"Volume"), 0)</f>
        <v>13</v>
      </c>
      <c r="H781" s="7" cm="1">
        <f t="array" ref="H781">IFERROR(_FV(Concept_combined[[#This Row],[Asset Name]],"Market cap",TRUE), 0)</f>
        <v>500645612</v>
      </c>
      <c r="I78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81" s="5" cm="1">
        <f t="array" ref="J781">IFERROR(_FV(Concept_combined[[#This Row],[Asset Name]],"Shares outstanding",TRUE), 0)</f>
        <v>364105900</v>
      </c>
      <c r="K781" s="4" cm="1">
        <f t="array" ref="K781">IFERROR(_FV(Concept_combined[[#This Row],[Asset Name]],"P/E",TRUE), "")</f>
        <v>0</v>
      </c>
      <c r="L781" t="str" cm="1">
        <f t="array" ref="L78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81" s="4" cm="1">
        <f t="array" ref="M781">IFERROR(_FV(Concept_combined[[#This Row],[Asset Name]],"Beta"), "")</f>
        <v>0.49890000000000001</v>
      </c>
    </row>
    <row r="782" spans="1:13" x14ac:dyDescent="0.2">
      <c r="A782" t="s">
        <v>1791</v>
      </c>
      <c r="B782" t="s">
        <v>2752</v>
      </c>
      <c r="C782" t="s">
        <v>961</v>
      </c>
      <c r="D782" t="e" vm="777">
        <v>#VALUE!</v>
      </c>
      <c r="E782" t="str" cm="1">
        <f t="array" ref="E782">IFERROR(_FV(Concept_combined[[#This Row],[Asset Name]],"Industry"), "Undefined")</f>
        <v>Software &amp; IT Services</v>
      </c>
      <c r="F782" s="6" cm="1">
        <f t="array" ref="F782">IFERROR(_FV(Concept_combined[[#This Row],[Asset Name]],"Price"), 0)</f>
        <v>2.12</v>
      </c>
      <c r="G782" s="5" cm="1">
        <f t="array" ref="G782">IFERROR(_FV(Concept_combined[[#This Row],[Asset Name]],"Volume"), 0)</f>
        <v>170018</v>
      </c>
      <c r="H782" s="7" cm="1">
        <f t="array" ref="H782">IFERROR(_FV(Concept_combined[[#This Row],[Asset Name]],"Market cap",TRUE), 0)</f>
        <v>276348300</v>
      </c>
      <c r="I78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782" s="5" cm="1">
        <f t="array" ref="J782">IFERROR(_FV(Concept_combined[[#This Row],[Asset Name]],"Shares outstanding",TRUE), 0)</f>
        <v>134804100</v>
      </c>
      <c r="K782" s="4" cm="1">
        <f t="array" ref="K782">IFERROR(_FV(Concept_combined[[#This Row],[Asset Name]],"P/E",TRUE), "")</f>
        <v>0</v>
      </c>
      <c r="L782" t="str" cm="1">
        <f t="array" ref="L78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82" s="4" cm="1">
        <f t="array" ref="M782">IFERROR(_FV(Concept_combined[[#This Row],[Asset Name]],"Beta"), "")</f>
        <v>0.63360000000000005</v>
      </c>
    </row>
    <row r="783" spans="1:13" x14ac:dyDescent="0.2">
      <c r="A783" t="s">
        <v>1792</v>
      </c>
      <c r="B783" t="s">
        <v>2752</v>
      </c>
      <c r="C783" t="s">
        <v>961</v>
      </c>
      <c r="D783" t="e" vm="778">
        <v>#VALUE!</v>
      </c>
      <c r="E783" t="str" cm="1">
        <f t="array" ref="E783">IFERROR(_FV(Concept_combined[[#This Row],[Asset Name]],"Industry"), "Undefined")</f>
        <v>Software &amp; IT Services</v>
      </c>
      <c r="F783" s="6" cm="1">
        <f t="array" ref="F783">IFERROR(_FV(Concept_combined[[#This Row],[Asset Name]],"Price"), 0)</f>
        <v>5.4950000000000001</v>
      </c>
      <c r="G783" s="5" cm="1">
        <f t="array" ref="G783">IFERROR(_FV(Concept_combined[[#This Row],[Asset Name]],"Volume"), 0)</f>
        <v>1</v>
      </c>
      <c r="H783" s="7" cm="1">
        <f t="array" ref="H783">IFERROR(_FV(Concept_combined[[#This Row],[Asset Name]],"Market cap",TRUE), 0)</f>
        <v>261326594</v>
      </c>
      <c r="I78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783" s="5" cm="1">
        <f t="array" ref="J783">IFERROR(_FV(Concept_combined[[#This Row],[Asset Name]],"Shares outstanding",TRUE), 0)</f>
        <v>47557160</v>
      </c>
      <c r="K783" s="4" cm="1">
        <f t="array" ref="K783">IFERROR(_FV(Concept_combined[[#This Row],[Asset Name]],"P/E",TRUE), "")</f>
        <v>0</v>
      </c>
      <c r="L783" t="str" cm="1">
        <f t="array" ref="L78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83" s="4" cm="1">
        <f t="array" ref="M783">IFERROR(_FV(Concept_combined[[#This Row],[Asset Name]],"Beta"), "")</f>
        <v>1.0604</v>
      </c>
    </row>
    <row r="784" spans="1:13" x14ac:dyDescent="0.2">
      <c r="A784" t="s">
        <v>1793</v>
      </c>
      <c r="B784" t="s">
        <v>2752</v>
      </c>
      <c r="C784" t="s">
        <v>961</v>
      </c>
      <c r="D784" t="e" vm="779">
        <v>#VALUE!</v>
      </c>
      <c r="E784" t="str" cm="1">
        <f t="array" ref="E784">IFERROR(_FV(Concept_combined[[#This Row],[Asset Name]],"Industry"), "Undefined")</f>
        <v>Machinery, Equipment &amp; Components</v>
      </c>
      <c r="F784" s="6" cm="1">
        <f t="array" ref="F784">IFERROR(_FV(Concept_combined[[#This Row],[Asset Name]],"Price"), 0)</f>
        <v>28.42</v>
      </c>
      <c r="G784" s="5" cm="1">
        <f t="array" ref="G784">IFERROR(_FV(Concept_combined[[#This Row],[Asset Name]],"Volume"), 0)</f>
        <v>71461</v>
      </c>
      <c r="H784" s="7" cm="1">
        <f t="array" ref="H784">IFERROR(_FV(Concept_combined[[#This Row],[Asset Name]],"Market cap",TRUE), 0)</f>
        <v>308941315</v>
      </c>
      <c r="I78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84" s="5" cm="1">
        <f t="array" ref="J784">IFERROR(_FV(Concept_combined[[#This Row],[Asset Name]],"Shares outstanding",TRUE), 0)</f>
        <v>10870560</v>
      </c>
      <c r="K784" s="4" cm="1">
        <f t="array" ref="K784">IFERROR(_FV(Concept_combined[[#This Row],[Asset Name]],"P/E",TRUE), "")</f>
        <v>67.467500000000001</v>
      </c>
      <c r="L784" t="str" cm="1">
        <f t="array" ref="L78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784" s="4" cm="1">
        <f t="array" ref="M784">IFERROR(_FV(Concept_combined[[#This Row],[Asset Name]],"Beta"), "")</f>
        <v>0.58779999999999999</v>
      </c>
    </row>
    <row r="785" spans="1:13" x14ac:dyDescent="0.2">
      <c r="A785" t="s">
        <v>1794</v>
      </c>
      <c r="B785" t="s">
        <v>2752</v>
      </c>
      <c r="C785" t="s">
        <v>961</v>
      </c>
      <c r="D785" t="e" vm="780">
        <v>#VALUE!</v>
      </c>
      <c r="E785" t="str" cm="1">
        <f t="array" ref="E785">IFERROR(_FV(Concept_combined[[#This Row],[Asset Name]],"Industry"), "Undefined")</f>
        <v>Healthcare Equipment &amp; Supplies</v>
      </c>
      <c r="F785" s="6" cm="1">
        <f t="array" ref="F785">IFERROR(_FV(Concept_combined[[#This Row],[Asset Name]],"Price"), 0)</f>
        <v>8.68</v>
      </c>
      <c r="G785" s="5" cm="1">
        <f t="array" ref="G785">IFERROR(_FV(Concept_combined[[#This Row],[Asset Name]],"Volume"), 0)</f>
        <v>47</v>
      </c>
      <c r="H785" s="7" cm="1">
        <f t="array" ref="H785">IFERROR(_FV(Concept_combined[[#This Row],[Asset Name]],"Market cap",TRUE), 0)</f>
        <v>220955042</v>
      </c>
      <c r="I78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785" s="5" cm="1">
        <f t="array" ref="J785">IFERROR(_FV(Concept_combined[[#This Row],[Asset Name]],"Shares outstanding",TRUE), 0)</f>
        <v>25455650</v>
      </c>
      <c r="K785" s="4" cm="1">
        <f t="array" ref="K785">IFERROR(_FV(Concept_combined[[#This Row],[Asset Name]],"P/E",TRUE), "")</f>
        <v>0</v>
      </c>
      <c r="L785" t="str" cm="1">
        <f t="array" ref="L78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85" s="4" cm="1">
        <f t="array" ref="M785">IFERROR(_FV(Concept_combined[[#This Row],[Asset Name]],"Beta"), "")</f>
        <v>1.9180999999999999</v>
      </c>
    </row>
    <row r="786" spans="1:13" x14ac:dyDescent="0.2">
      <c r="A786" t="s">
        <v>1795</v>
      </c>
      <c r="B786" t="s">
        <v>2752</v>
      </c>
      <c r="C786" t="s">
        <v>961</v>
      </c>
      <c r="D786" t="e" vm="781">
        <v>#VALUE!</v>
      </c>
      <c r="E786" t="str" cm="1">
        <f t="array" ref="E786">IFERROR(_FV(Concept_combined[[#This Row],[Asset Name]],"Industry"), "Undefined")</f>
        <v>Healthcare Equipment &amp; Supplies</v>
      </c>
      <c r="F786" s="6" cm="1">
        <f t="array" ref="F786">IFERROR(_FV(Concept_combined[[#This Row],[Asset Name]],"Price"), 0)</f>
        <v>7.52</v>
      </c>
      <c r="G786" s="5" cm="1">
        <f t="array" ref="G786">IFERROR(_FV(Concept_combined[[#This Row],[Asset Name]],"Volume"), 0)</f>
        <v>285291</v>
      </c>
      <c r="H786" s="7" cm="1">
        <f t="array" ref="H786">IFERROR(_FV(Concept_combined[[#This Row],[Asset Name]],"Market cap",TRUE), 0)</f>
        <v>328658366</v>
      </c>
      <c r="I78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786" s="5" cm="1">
        <f t="array" ref="J786">IFERROR(_FV(Concept_combined[[#This Row],[Asset Name]],"Shares outstanding",TRUE), 0)</f>
        <v>43704570</v>
      </c>
      <c r="K786" s="4" cm="1">
        <f t="array" ref="K786">IFERROR(_FV(Concept_combined[[#This Row],[Asset Name]],"P/E",TRUE), "")</f>
        <v>0</v>
      </c>
      <c r="L786" t="str" cm="1">
        <f t="array" ref="L78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86" s="4" cm="1">
        <f t="array" ref="M786">IFERROR(_FV(Concept_combined[[#This Row],[Asset Name]],"Beta"), "")</f>
        <v>1.1017999999999999</v>
      </c>
    </row>
    <row r="787" spans="1:13" x14ac:dyDescent="0.2">
      <c r="A787" t="s">
        <v>1796</v>
      </c>
      <c r="B787" t="s">
        <v>2752</v>
      </c>
      <c r="C787" t="s">
        <v>961</v>
      </c>
      <c r="D787" t="e" vm="782">
        <v>#VALUE!</v>
      </c>
      <c r="E787" t="str" cm="1">
        <f t="array" ref="E787">IFERROR(_FV(Concept_combined[[#This Row],[Asset Name]],"Industry"), "Undefined")</f>
        <v>Software &amp; IT Services</v>
      </c>
      <c r="F787" s="6" cm="1">
        <f t="array" ref="F787">IFERROR(_FV(Concept_combined[[#This Row],[Asset Name]],"Price"), 0)</f>
        <v>16.260000000000002</v>
      </c>
      <c r="G787" s="5" cm="1">
        <f t="array" ref="G787">IFERROR(_FV(Concept_combined[[#This Row],[Asset Name]],"Volume"), 0)</f>
        <v>81342</v>
      </c>
      <c r="H787" s="7" cm="1">
        <f t="array" ref="H787">IFERROR(_FV(Concept_combined[[#This Row],[Asset Name]],"Market cap",TRUE), 0)</f>
        <v>296320451</v>
      </c>
      <c r="I78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787" s="5" cm="1">
        <f t="array" ref="J787">IFERROR(_FV(Concept_combined[[#This Row],[Asset Name]],"Shares outstanding",TRUE), 0)</f>
        <v>18223890</v>
      </c>
      <c r="K787" s="4" cm="1">
        <f t="array" ref="K787">IFERROR(_FV(Concept_combined[[#This Row],[Asset Name]],"P/E",TRUE), "")</f>
        <v>58.285800000000002</v>
      </c>
      <c r="L787" t="str" cm="1">
        <f t="array" ref="L78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787" s="4" cm="1">
        <f t="array" ref="M787">IFERROR(_FV(Concept_combined[[#This Row],[Asset Name]],"Beta"), "")</f>
        <v>0.75260000000000005</v>
      </c>
    </row>
    <row r="788" spans="1:13" x14ac:dyDescent="0.2">
      <c r="A788" t="s">
        <v>2761</v>
      </c>
      <c r="B788" t="s">
        <v>2752</v>
      </c>
      <c r="C788" t="s">
        <v>961</v>
      </c>
      <c r="D788" t="e" vm="783">
        <v>#VALUE!</v>
      </c>
      <c r="E788" t="str" cm="1">
        <f t="array" ref="E788">IFERROR(_FV(Concept_combined[[#This Row],[Asset Name]],"Industry"), "Undefined")</f>
        <v>Residential &amp; Commercial REIT</v>
      </c>
      <c r="F788" s="6" cm="1">
        <f t="array" ref="F788">IFERROR(_FV(Concept_combined[[#This Row],[Asset Name]],"Price"), 0)</f>
        <v>15.37</v>
      </c>
      <c r="G788" s="5" cm="1">
        <f t="array" ref="G788">IFERROR(_FV(Concept_combined[[#This Row],[Asset Name]],"Volume"), 0)</f>
        <v>2</v>
      </c>
      <c r="H788" s="7" cm="1">
        <f t="array" ref="H788">IFERROR(_FV(Concept_combined[[#This Row],[Asset Name]],"Market cap",TRUE), 0)</f>
        <v>293571303</v>
      </c>
      <c r="I78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788" s="5" cm="1">
        <f t="array" ref="J788">IFERROR(_FV(Concept_combined[[#This Row],[Asset Name]],"Shares outstanding",TRUE), 0)</f>
        <v>19100280</v>
      </c>
      <c r="K788" s="4" cm="1">
        <f t="array" ref="K788">IFERROR(_FV(Concept_combined[[#This Row],[Asset Name]],"P/E",TRUE), "")</f>
        <v>7.7432999999999996</v>
      </c>
      <c r="L788" t="str" cm="1">
        <f t="array" ref="L78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788" s="4" cm="1">
        <f t="array" ref="M788">IFERROR(_FV(Concept_combined[[#This Row],[Asset Name]],"Beta"), "")</f>
        <v>0.47099999999999997</v>
      </c>
    </row>
    <row r="789" spans="1:13" x14ac:dyDescent="0.2">
      <c r="A789" t="s">
        <v>1797</v>
      </c>
      <c r="B789" t="s">
        <v>2752</v>
      </c>
      <c r="C789" t="s">
        <v>961</v>
      </c>
      <c r="D789" t="e" vm="784">
        <v>#VALUE!</v>
      </c>
      <c r="E789" t="str" cm="1">
        <f t="array" ref="E789">IFERROR(_FV(Concept_combined[[#This Row],[Asset Name]],"Industry"), "Undefined")</f>
        <v>Biotechnology &amp; Medical Research</v>
      </c>
      <c r="F789" s="6" cm="1">
        <f t="array" ref="F789">IFERROR(_FV(Concept_combined[[#This Row],[Asset Name]],"Price"), 0)</f>
        <v>2.96</v>
      </c>
      <c r="G789" s="5" cm="1">
        <f t="array" ref="G789">IFERROR(_FV(Concept_combined[[#This Row],[Asset Name]],"Volume"), 0)</f>
        <v>5000</v>
      </c>
      <c r="H789" s="7" cm="1">
        <f t="array" ref="H789">IFERROR(_FV(Concept_combined[[#This Row],[Asset Name]],"Market cap",TRUE), 0)</f>
        <v>242111216</v>
      </c>
      <c r="I78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789" s="5" cm="1">
        <f t="array" ref="J789">IFERROR(_FV(Concept_combined[[#This Row],[Asset Name]],"Shares outstanding",TRUE), 0)</f>
        <v>81794330</v>
      </c>
      <c r="K789" s="4" cm="1">
        <f t="array" ref="K789">IFERROR(_FV(Concept_combined[[#This Row],[Asset Name]],"P/E",TRUE), "")</f>
        <v>0</v>
      </c>
      <c r="L789" t="str" cm="1">
        <f t="array" ref="L78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89" s="4" cm="1">
        <f t="array" ref="M789">IFERROR(_FV(Concept_combined[[#This Row],[Asset Name]],"Beta"), "")</f>
        <v>1.2232000000000001</v>
      </c>
    </row>
    <row r="790" spans="1:13" x14ac:dyDescent="0.2">
      <c r="A790" t="s">
        <v>1798</v>
      </c>
      <c r="B790" t="s">
        <v>2752</v>
      </c>
      <c r="C790" t="s">
        <v>961</v>
      </c>
      <c r="D790" t="e" vm="785">
        <v>#VALUE!</v>
      </c>
      <c r="E790" t="str" cm="1">
        <f t="array" ref="E790">IFERROR(_FV(Concept_combined[[#This Row],[Asset Name]],"Industry"), "Undefined")</f>
        <v>Construction &amp; Engineering</v>
      </c>
      <c r="F790" s="6" cm="1">
        <f t="array" ref="F790">IFERROR(_FV(Concept_combined[[#This Row],[Asset Name]],"Price"), 0)</f>
        <v>9.4</v>
      </c>
      <c r="G790" s="5" cm="1">
        <f t="array" ref="G790">IFERROR(_FV(Concept_combined[[#This Row],[Asset Name]],"Volume"), 0)</f>
        <v>21</v>
      </c>
      <c r="H790" s="7" cm="1">
        <f t="array" ref="H790">IFERROR(_FV(Concept_combined[[#This Row],[Asset Name]],"Market cap",TRUE), 0)</f>
        <v>256702626</v>
      </c>
      <c r="I79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790" s="5" cm="1">
        <f t="array" ref="J790">IFERROR(_FV(Concept_combined[[#This Row],[Asset Name]],"Shares outstanding",TRUE), 0)</f>
        <v>27308790</v>
      </c>
      <c r="K790" s="4" cm="1">
        <f t="array" ref="K790">IFERROR(_FV(Concept_combined[[#This Row],[Asset Name]],"P/E",TRUE), "")</f>
        <v>0</v>
      </c>
      <c r="L790" t="str" cm="1">
        <f t="array" ref="L79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90" s="4" cm="1">
        <f t="array" ref="M790">IFERROR(_FV(Concept_combined[[#This Row],[Asset Name]],"Beta"), "")</f>
        <v>1.2274</v>
      </c>
    </row>
    <row r="791" spans="1:13" x14ac:dyDescent="0.2">
      <c r="A791" t="s">
        <v>633</v>
      </c>
      <c r="B791" t="s">
        <v>2752</v>
      </c>
      <c r="C791" t="s">
        <v>961</v>
      </c>
      <c r="D791" t="e" vm="786">
        <v>#VALUE!</v>
      </c>
      <c r="E791" t="str" cm="1">
        <f t="array" ref="E791">IFERROR(_FV(Concept_combined[[#This Row],[Asset Name]],"Industry"), "Undefined")</f>
        <v>Specialty Retailers</v>
      </c>
      <c r="F791" s="6" cm="1">
        <f t="array" ref="F791">IFERROR(_FV(Concept_combined[[#This Row],[Asset Name]],"Price"), 0)</f>
        <v>6.82</v>
      </c>
      <c r="G791" s="5" cm="1">
        <f t="array" ref="G791">IFERROR(_FV(Concept_combined[[#This Row],[Asset Name]],"Volume"), 0)</f>
        <v>75292</v>
      </c>
      <c r="H791" s="7" cm="1">
        <f t="array" ref="H791">IFERROR(_FV(Concept_combined[[#This Row],[Asset Name]],"Market cap",TRUE), 0)</f>
        <v>303668615</v>
      </c>
      <c r="I79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791" s="5" cm="1">
        <f t="array" ref="J791">IFERROR(_FV(Concept_combined[[#This Row],[Asset Name]],"Shares outstanding",TRUE), 0)</f>
        <v>44526190</v>
      </c>
      <c r="K791" s="4" cm="1">
        <f t="array" ref="K791">IFERROR(_FV(Concept_combined[[#This Row],[Asset Name]],"P/E",TRUE), "")</f>
        <v>32.162199999999999</v>
      </c>
      <c r="L791" t="str" cm="1">
        <f t="array" ref="L79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791" s="4" cm="1">
        <f t="array" ref="M791">IFERROR(_FV(Concept_combined[[#This Row],[Asset Name]],"Beta"), "")</f>
        <v>1.4360999999999999</v>
      </c>
    </row>
    <row r="792" spans="1:13" x14ac:dyDescent="0.2">
      <c r="A792" t="s">
        <v>1799</v>
      </c>
      <c r="B792" t="s">
        <v>2752</v>
      </c>
      <c r="C792" t="s">
        <v>961</v>
      </c>
      <c r="D792" t="e" vm="787">
        <v>#VALUE!</v>
      </c>
      <c r="E792" t="str" cm="1">
        <f t="array" ref="E792">IFERROR(_FV(Concept_combined[[#This Row],[Asset Name]],"Industry"), "Undefined")</f>
        <v>Aerospace &amp; Defense</v>
      </c>
      <c r="F792" s="6" cm="1">
        <f t="array" ref="F792">IFERROR(_FV(Concept_combined[[#This Row],[Asset Name]],"Price"), 0)</f>
        <v>1.62</v>
      </c>
      <c r="G792" s="5" cm="1">
        <f t="array" ref="G792">IFERROR(_FV(Concept_combined[[#This Row],[Asset Name]],"Volume"), 0)</f>
        <v>1690</v>
      </c>
      <c r="H792" s="7" cm="1">
        <f t="array" ref="H792">IFERROR(_FV(Concept_combined[[#This Row],[Asset Name]],"Market cap",TRUE), 0)</f>
        <v>192071736</v>
      </c>
      <c r="I79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792" s="5" cm="1">
        <f t="array" ref="J792">IFERROR(_FV(Concept_combined[[#This Row],[Asset Name]],"Shares outstanding",TRUE), 0)</f>
        <v>118562800</v>
      </c>
      <c r="K792" s="4" cm="1">
        <f t="array" ref="K792">IFERROR(_FV(Concept_combined[[#This Row],[Asset Name]],"P/E",TRUE), "")</f>
        <v>0</v>
      </c>
      <c r="L792" t="str" cm="1">
        <f t="array" ref="L79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92" s="4" cm="1">
        <f t="array" ref="M792">IFERROR(_FV(Concept_combined[[#This Row],[Asset Name]],"Beta"), "")</f>
        <v>0.25290000000000001</v>
      </c>
    </row>
    <row r="793" spans="1:13" x14ac:dyDescent="0.2">
      <c r="A793" t="s">
        <v>634</v>
      </c>
      <c r="B793" t="s">
        <v>2752</v>
      </c>
      <c r="C793" t="s">
        <v>961</v>
      </c>
      <c r="D793" t="e" vm="788">
        <v>#VALUE!</v>
      </c>
      <c r="E793" t="str" cm="1">
        <f t="array" ref="E793">IFERROR(_FV(Concept_combined[[#This Row],[Asset Name]],"Industry"), "Undefined")</f>
        <v>Software &amp; IT Services</v>
      </c>
      <c r="F793" s="6" cm="1">
        <f t="array" ref="F793">IFERROR(_FV(Concept_combined[[#This Row],[Asset Name]],"Price"), 0)</f>
        <v>3.2</v>
      </c>
      <c r="G793" s="5" cm="1">
        <f t="array" ref="G793">IFERROR(_FV(Concept_combined[[#This Row],[Asset Name]],"Volume"), 0)</f>
        <v>737134</v>
      </c>
      <c r="H793" s="7" cm="1">
        <f t="array" ref="H793">IFERROR(_FV(Concept_combined[[#This Row],[Asset Name]],"Market cap",TRUE), 0)</f>
        <v>294266432</v>
      </c>
      <c r="I79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793" s="5" cm="1">
        <f t="array" ref="J793">IFERROR(_FV(Concept_combined[[#This Row],[Asset Name]],"Shares outstanding",TRUE), 0)</f>
        <v>91958260</v>
      </c>
      <c r="K793" s="4" cm="1">
        <f t="array" ref="K793">IFERROR(_FV(Concept_combined[[#This Row],[Asset Name]],"P/E",TRUE), "")</f>
        <v>0</v>
      </c>
      <c r="L793" t="str" cm="1">
        <f t="array" ref="L79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93" s="4" cm="1">
        <f t="array" ref="M793">IFERROR(_FV(Concept_combined[[#This Row],[Asset Name]],"Beta"), "")</f>
        <v>0.59699999999999998</v>
      </c>
    </row>
    <row r="794" spans="1:13" x14ac:dyDescent="0.2">
      <c r="A794" t="s">
        <v>1800</v>
      </c>
      <c r="B794" t="s">
        <v>2752</v>
      </c>
      <c r="C794" t="s">
        <v>961</v>
      </c>
      <c r="D794" t="e" vm="789">
        <v>#VALUE!</v>
      </c>
      <c r="E794" t="str" cm="1">
        <f t="array" ref="E794">IFERROR(_FV(Concept_combined[[#This Row],[Asset Name]],"Industry"), "Undefined")</f>
        <v>Machinery, Equipment &amp; Components</v>
      </c>
      <c r="F794" s="6" cm="1">
        <f t="array" ref="F794">IFERROR(_FV(Concept_combined[[#This Row],[Asset Name]],"Price"), 0)</f>
        <v>23.36</v>
      </c>
      <c r="G794" s="5" cm="1">
        <f t="array" ref="G794">IFERROR(_FV(Concept_combined[[#This Row],[Asset Name]],"Volume"), 0)</f>
        <v>8054</v>
      </c>
      <c r="H794" s="7" cm="1">
        <f t="array" ref="H794">IFERROR(_FV(Concept_combined[[#This Row],[Asset Name]],"Market cap",TRUE), 0)</f>
        <v>287649433</v>
      </c>
      <c r="I79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794" s="5" cm="1">
        <f t="array" ref="J794">IFERROR(_FV(Concept_combined[[#This Row],[Asset Name]],"Shares outstanding",TRUE), 0)</f>
        <v>12313760</v>
      </c>
      <c r="K794" s="4" cm="1">
        <f t="array" ref="K794">IFERROR(_FV(Concept_combined[[#This Row],[Asset Name]],"P/E",TRUE), "")</f>
        <v>14.184200000000001</v>
      </c>
      <c r="L794" t="str" cm="1">
        <f t="array" ref="L79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794" s="4" cm="1">
        <f t="array" ref="M794">IFERROR(_FV(Concept_combined[[#This Row],[Asset Name]],"Beta"), "")</f>
        <v>0.74660000000000004</v>
      </c>
    </row>
    <row r="795" spans="1:13" x14ac:dyDescent="0.2">
      <c r="A795" t="s">
        <v>1801</v>
      </c>
      <c r="B795" t="s">
        <v>2752</v>
      </c>
      <c r="C795" t="s">
        <v>961</v>
      </c>
      <c r="D795" t="e" vm="790">
        <v>#VALUE!</v>
      </c>
      <c r="E795" t="str" cm="1">
        <f t="array" ref="E795">IFERROR(_FV(Concept_combined[[#This Row],[Asset Name]],"Industry"), "Undefined")</f>
        <v>Miscellaneous Educational Service Providers</v>
      </c>
      <c r="F795" s="6" cm="1">
        <f t="array" ref="F795">IFERROR(_FV(Concept_combined[[#This Row],[Asset Name]],"Price"), 0)</f>
        <v>17.13</v>
      </c>
      <c r="G795" s="5" cm="1">
        <f t="array" ref="G795">IFERROR(_FV(Concept_combined[[#This Row],[Asset Name]],"Volume"), 0)</f>
        <v>6</v>
      </c>
      <c r="H795" s="7" cm="1">
        <f t="array" ref="H795">IFERROR(_FV(Concept_combined[[#This Row],[Asset Name]],"Market cap",TRUE), 0)</f>
        <v>301060777</v>
      </c>
      <c r="I79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795" s="5" cm="1">
        <f t="array" ref="J795">IFERROR(_FV(Concept_combined[[#This Row],[Asset Name]],"Shares outstanding",TRUE), 0)</f>
        <v>17575060</v>
      </c>
      <c r="K795" s="4" cm="1">
        <f t="array" ref="K795">IFERROR(_FV(Concept_combined[[#This Row],[Asset Name]],"P/E",TRUE), "")</f>
        <v>0</v>
      </c>
      <c r="L795" t="str" cm="1">
        <f t="array" ref="L79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95" s="4" cm="1">
        <f t="array" ref="M795">IFERROR(_FV(Concept_combined[[#This Row],[Asset Name]],"Beta"), "")</f>
        <v>1.3097000000000001</v>
      </c>
    </row>
    <row r="796" spans="1:13" x14ac:dyDescent="0.2">
      <c r="A796" t="s">
        <v>1802</v>
      </c>
      <c r="B796" t="s">
        <v>2752</v>
      </c>
      <c r="C796" t="s">
        <v>961</v>
      </c>
      <c r="D796" t="e" vm="791">
        <v>#VALUE!</v>
      </c>
      <c r="E796" t="str" cm="1">
        <f t="array" ref="E796">IFERROR(_FV(Concept_combined[[#This Row],[Asset Name]],"Industry"), "Undefined")</f>
        <v>Automobiles &amp; Auto Parts</v>
      </c>
      <c r="F796" s="6" cm="1">
        <f t="array" ref="F796">IFERROR(_FV(Concept_combined[[#This Row],[Asset Name]],"Price"), 0)</f>
        <v>1.63</v>
      </c>
      <c r="G796" s="5" cm="1">
        <f t="array" ref="G796">IFERROR(_FV(Concept_combined[[#This Row],[Asset Name]],"Volume"), 0)</f>
        <v>3633</v>
      </c>
      <c r="H796" s="7" cm="1">
        <f t="array" ref="H796">IFERROR(_FV(Concept_combined[[#This Row],[Asset Name]],"Market cap",TRUE), 0)</f>
        <v>288584817</v>
      </c>
      <c r="I79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796" s="5" cm="1">
        <f t="array" ref="J796">IFERROR(_FV(Concept_combined[[#This Row],[Asset Name]],"Shares outstanding",TRUE), 0)</f>
        <v>177045900</v>
      </c>
      <c r="K796" s="4" cm="1">
        <f t="array" ref="K796">IFERROR(_FV(Concept_combined[[#This Row],[Asset Name]],"P/E",TRUE), "")</f>
        <v>0</v>
      </c>
      <c r="L796" t="str" cm="1">
        <f t="array" ref="L79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96" s="4" cm="1">
        <f t="array" ref="M796">IFERROR(_FV(Concept_combined[[#This Row],[Asset Name]],"Beta"), "")</f>
        <v>1.575</v>
      </c>
    </row>
    <row r="797" spans="1:13" x14ac:dyDescent="0.2">
      <c r="A797" t="s">
        <v>1803</v>
      </c>
      <c r="B797" t="s">
        <v>2752</v>
      </c>
      <c r="C797" t="s">
        <v>961</v>
      </c>
      <c r="D797" t="e" vm="792">
        <v>#VALUE!</v>
      </c>
      <c r="E797" t="str" cm="1">
        <f t="array" ref="E797">IFERROR(_FV(Concept_combined[[#This Row],[Asset Name]],"Industry"), "Undefined")</f>
        <v>Financial Technology (Fintech) &amp; Infrastructure</v>
      </c>
      <c r="F797" s="6" cm="1">
        <f t="array" ref="F797">IFERROR(_FV(Concept_combined[[#This Row],[Asset Name]],"Price"), 0)</f>
        <v>1.46</v>
      </c>
      <c r="G797" s="5" cm="1">
        <f t="array" ref="G797">IFERROR(_FV(Concept_combined[[#This Row],[Asset Name]],"Volume"), 0)</f>
        <v>315</v>
      </c>
      <c r="H797" s="7" cm="1">
        <f t="array" ref="H797">IFERROR(_FV(Concept_combined[[#This Row],[Asset Name]],"Market cap",TRUE), 0)</f>
        <v>264318838</v>
      </c>
      <c r="I79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797" s="5" cm="1">
        <f t="array" ref="J797">IFERROR(_FV(Concept_combined[[#This Row],[Asset Name]],"Shares outstanding",TRUE), 0)</f>
        <v>181040300</v>
      </c>
      <c r="K797" s="4" t="str" cm="1">
        <f t="array" ref="K797">IFERROR(_FV(Concept_combined[[#This Row],[Asset Name]],"P/E",TRUE), "")</f>
        <v/>
      </c>
      <c r="L797" t="str" cm="1">
        <f t="array" ref="L79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97" s="4" cm="1">
        <f t="array" ref="M797">IFERROR(_FV(Concept_combined[[#This Row],[Asset Name]],"Beta"), "")</f>
        <v>2.3932000000000002</v>
      </c>
    </row>
    <row r="798" spans="1:13" x14ac:dyDescent="0.2">
      <c r="A798" t="s">
        <v>1805</v>
      </c>
      <c r="B798" t="s">
        <v>2752</v>
      </c>
      <c r="C798" t="s">
        <v>961</v>
      </c>
      <c r="D798" t="e" vm="793">
        <v>#VALUE!</v>
      </c>
      <c r="E798" t="str" cm="1">
        <f t="array" ref="E798">IFERROR(_FV(Concept_combined[[#This Row],[Asset Name]],"Industry"), "Undefined")</f>
        <v>Integrated Hardware &amp; Software</v>
      </c>
      <c r="F798" s="6" cm="1">
        <f t="array" ref="F798">IFERROR(_FV(Concept_combined[[#This Row],[Asset Name]],"Price"), 0)</f>
        <v>3.62</v>
      </c>
      <c r="G798" s="5" cm="1">
        <f t="array" ref="G798">IFERROR(_FV(Concept_combined[[#This Row],[Asset Name]],"Volume"), 0)</f>
        <v>2</v>
      </c>
      <c r="H798" s="7" cm="1">
        <f t="array" ref="H798">IFERROR(_FV(Concept_combined[[#This Row],[Asset Name]],"Market cap",TRUE), 0)</f>
        <v>259763960</v>
      </c>
      <c r="I79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798" s="5" cm="1">
        <f t="array" ref="J798">IFERROR(_FV(Concept_combined[[#This Row],[Asset Name]],"Shares outstanding",TRUE), 0)</f>
        <v>71758000</v>
      </c>
      <c r="K798" s="4" cm="1">
        <f t="array" ref="K798">IFERROR(_FV(Concept_combined[[#This Row],[Asset Name]],"P/E",TRUE), "")</f>
        <v>0</v>
      </c>
      <c r="L798" t="str" cm="1">
        <f t="array" ref="L79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798" s="4" cm="1">
        <f t="array" ref="M798">IFERROR(_FV(Concept_combined[[#This Row],[Asset Name]],"Beta"), "")</f>
        <v>0.97670000000000001</v>
      </c>
    </row>
    <row r="799" spans="1:13" x14ac:dyDescent="0.2">
      <c r="A799" t="s">
        <v>1806</v>
      </c>
      <c r="B799" t="s">
        <v>2752</v>
      </c>
      <c r="C799" t="s">
        <v>961</v>
      </c>
      <c r="D799" t="e" vm="794">
        <v>#VALUE!</v>
      </c>
      <c r="E799" t="str" cm="1">
        <f t="array" ref="E799">IFERROR(_FV(Concept_combined[[#This Row],[Asset Name]],"Industry"), "Undefined")</f>
        <v>Machinery, Equipment &amp; Components</v>
      </c>
      <c r="F799" s="6" cm="1">
        <f t="array" ref="F799">IFERROR(_FV(Concept_combined[[#This Row],[Asset Name]],"Price"), 0)</f>
        <v>18.73</v>
      </c>
      <c r="G799" s="5" cm="1">
        <f t="array" ref="G799">IFERROR(_FV(Concept_combined[[#This Row],[Asset Name]],"Volume"), 0)</f>
        <v>40828</v>
      </c>
      <c r="H799" s="7" cm="1">
        <f t="array" ref="H799">IFERROR(_FV(Concept_combined[[#This Row],[Asset Name]],"Market cap",TRUE), 0)</f>
        <v>274538721</v>
      </c>
      <c r="I79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799" s="5" cm="1">
        <f t="array" ref="J799">IFERROR(_FV(Concept_combined[[#This Row],[Asset Name]],"Shares outstanding",TRUE), 0)</f>
        <v>14657700</v>
      </c>
      <c r="K799" s="4" cm="1">
        <f t="array" ref="K799">IFERROR(_FV(Concept_combined[[#This Row],[Asset Name]],"P/E",TRUE), "")</f>
        <v>16.2789</v>
      </c>
      <c r="L799" t="str" cm="1">
        <f t="array" ref="L79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799" s="4" cm="1">
        <f t="array" ref="M799">IFERROR(_FV(Concept_combined[[#This Row],[Asset Name]],"Beta"), "")</f>
        <v>0.43359999999999999</v>
      </c>
    </row>
    <row r="800" spans="1:13" x14ac:dyDescent="0.2">
      <c r="A800" t="s">
        <v>1807</v>
      </c>
      <c r="B800" t="s">
        <v>2752</v>
      </c>
      <c r="C800" t="s">
        <v>961</v>
      </c>
      <c r="D800" t="e" vm="795">
        <v>#VALUE!</v>
      </c>
      <c r="E800" t="str" cm="1">
        <f t="array" ref="E800">IFERROR(_FV(Concept_combined[[#This Row],[Asset Name]],"Industry"), "Undefined")</f>
        <v>Textiles &amp; Apparel</v>
      </c>
      <c r="F800" s="6" cm="1">
        <f t="array" ref="F800">IFERROR(_FV(Concept_combined[[#This Row],[Asset Name]],"Price"), 0)</f>
        <v>28.86</v>
      </c>
      <c r="G800" s="5" cm="1">
        <f t="array" ref="G800">IFERROR(_FV(Concept_combined[[#This Row],[Asset Name]],"Volume"), 0)</f>
        <v>8070</v>
      </c>
      <c r="H800" s="7" cm="1">
        <f t="array" ref="H800">IFERROR(_FV(Concept_combined[[#This Row],[Asset Name]],"Market cap",TRUE), 0)</f>
        <v>278536900</v>
      </c>
      <c r="I80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00" s="5" cm="1">
        <f t="array" ref="J800">IFERROR(_FV(Concept_combined[[#This Row],[Asset Name]],"Shares outstanding",TRUE), 0)</f>
        <v>9499890</v>
      </c>
      <c r="K800" s="4" cm="1">
        <f t="array" ref="K800">IFERROR(_FV(Concept_combined[[#This Row],[Asset Name]],"P/E",TRUE), "")</f>
        <v>9.3681999999999999</v>
      </c>
      <c r="L800" t="str" cm="1">
        <f t="array" ref="L80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800" s="4" cm="1">
        <f t="array" ref="M800">IFERROR(_FV(Concept_combined[[#This Row],[Asset Name]],"Beta"), "")</f>
        <v>0.71740000000000004</v>
      </c>
    </row>
    <row r="801" spans="1:13" x14ac:dyDescent="0.2">
      <c r="A801" t="s">
        <v>1808</v>
      </c>
      <c r="B801" t="s">
        <v>2752</v>
      </c>
      <c r="C801" t="s">
        <v>961</v>
      </c>
      <c r="D801" t="e" vm="796">
        <v>#VALUE!</v>
      </c>
      <c r="E801" t="str" cm="1">
        <f t="array" ref="E801">IFERROR(_FV(Concept_combined[[#This Row],[Asset Name]],"Industry"), "Undefined")</f>
        <v>Healthcare Equipment &amp; Supplies</v>
      </c>
      <c r="F801" s="6" cm="1">
        <f t="array" ref="F801">IFERROR(_FV(Concept_combined[[#This Row],[Asset Name]],"Price"), 0)</f>
        <v>11.32</v>
      </c>
      <c r="G801" s="5" cm="1">
        <f t="array" ref="G801">IFERROR(_FV(Concept_combined[[#This Row],[Asset Name]],"Volume"), 0)</f>
        <v>2</v>
      </c>
      <c r="H801" s="7" cm="1">
        <f t="array" ref="H801">IFERROR(_FV(Concept_combined[[#This Row],[Asset Name]],"Market cap",TRUE), 0)</f>
        <v>268987651</v>
      </c>
      <c r="I80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01" s="5" cm="1">
        <f t="array" ref="J801">IFERROR(_FV(Concept_combined[[#This Row],[Asset Name]],"Shares outstanding",TRUE), 0)</f>
        <v>23762160</v>
      </c>
      <c r="K801" s="4" cm="1">
        <f t="array" ref="K801">IFERROR(_FV(Concept_combined[[#This Row],[Asset Name]],"P/E",TRUE), "")</f>
        <v>9.5699000000000005</v>
      </c>
      <c r="L801" t="str" cm="1">
        <f t="array" ref="L80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801" s="4" cm="1">
        <f t="array" ref="M801">IFERROR(_FV(Concept_combined[[#This Row],[Asset Name]],"Beta"), "")</f>
        <v>1.1836</v>
      </c>
    </row>
    <row r="802" spans="1:13" x14ac:dyDescent="0.2">
      <c r="A802" t="s">
        <v>1809</v>
      </c>
      <c r="B802" t="s">
        <v>2752</v>
      </c>
      <c r="C802" t="s">
        <v>961</v>
      </c>
      <c r="D802" t="e" vm="797">
        <v>#VALUE!</v>
      </c>
      <c r="E802" t="str" cm="1">
        <f t="array" ref="E802">IFERROR(_FV(Concept_combined[[#This Row],[Asset Name]],"Industry"), "Undefined")</f>
        <v>Biotechnology &amp; Medical Research</v>
      </c>
      <c r="F802" s="6" cm="1">
        <f t="array" ref="F802">IFERROR(_FV(Concept_combined[[#This Row],[Asset Name]],"Price"), 0)</f>
        <v>4.0999999999999996</v>
      </c>
      <c r="G802" s="5" cm="1">
        <f t="array" ref="G802">IFERROR(_FV(Concept_combined[[#This Row],[Asset Name]],"Volume"), 0)</f>
        <v>589</v>
      </c>
      <c r="H802" s="7" cm="1">
        <f t="array" ref="H802">IFERROR(_FV(Concept_combined[[#This Row],[Asset Name]],"Market cap",TRUE), 0)</f>
        <v>256797185</v>
      </c>
      <c r="I80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02" s="5" cm="1">
        <f t="array" ref="J802">IFERROR(_FV(Concept_combined[[#This Row],[Asset Name]],"Shares outstanding",TRUE), 0)</f>
        <v>62633460</v>
      </c>
      <c r="K802" s="4" cm="1">
        <f t="array" ref="K802">IFERROR(_FV(Concept_combined[[#This Row],[Asset Name]],"P/E",TRUE), "")</f>
        <v>0</v>
      </c>
      <c r="L802" t="str" cm="1">
        <f t="array" ref="L80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02" s="4" cm="1">
        <f t="array" ref="M802">IFERROR(_FV(Concept_combined[[#This Row],[Asset Name]],"Beta"), "")</f>
        <v>2.0754000000000001</v>
      </c>
    </row>
    <row r="803" spans="1:13" x14ac:dyDescent="0.2">
      <c r="A803" t="s">
        <v>1810</v>
      </c>
      <c r="B803" t="s">
        <v>2752</v>
      </c>
      <c r="C803" t="s">
        <v>961</v>
      </c>
      <c r="D803" t="e" vm="798">
        <v>#VALUE!</v>
      </c>
      <c r="E803" t="str" cm="1">
        <f t="array" ref="E803">IFERROR(_FV(Concept_combined[[#This Row],[Asset Name]],"Industry"), "Undefined")</f>
        <v>Machinery, Equipment &amp; Components</v>
      </c>
      <c r="F803" s="6" cm="1">
        <f t="array" ref="F803">IFERROR(_FV(Concept_combined[[#This Row],[Asset Name]],"Price"), 0)</f>
        <v>20.39</v>
      </c>
      <c r="G803" s="5" cm="1">
        <f t="array" ref="G803">IFERROR(_FV(Concept_combined[[#This Row],[Asset Name]],"Volume"), 0)</f>
        <v>112294</v>
      </c>
      <c r="H803" s="7" cm="1">
        <f t="array" ref="H803">IFERROR(_FV(Concept_combined[[#This Row],[Asset Name]],"Market cap",TRUE), 0)</f>
        <v>223550046</v>
      </c>
      <c r="I80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03" s="5" cm="1">
        <f t="array" ref="J803">IFERROR(_FV(Concept_combined[[#This Row],[Asset Name]],"Shares outstanding",TRUE), 0)</f>
        <v>10963710</v>
      </c>
      <c r="K803" s="4" cm="1">
        <f t="array" ref="K803">IFERROR(_FV(Concept_combined[[#This Row],[Asset Name]],"P/E",TRUE), "")</f>
        <v>27.723400000000002</v>
      </c>
      <c r="L803" t="str" cm="1">
        <f t="array" ref="L80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803" s="4" cm="1">
        <f t="array" ref="M803">IFERROR(_FV(Concept_combined[[#This Row],[Asset Name]],"Beta"), "")</f>
        <v>0.85950000000000004</v>
      </c>
    </row>
    <row r="804" spans="1:13" x14ac:dyDescent="0.2">
      <c r="A804" t="s">
        <v>1812</v>
      </c>
      <c r="B804" t="s">
        <v>2752</v>
      </c>
      <c r="C804" t="s">
        <v>961</v>
      </c>
      <c r="D804" t="e" vm="799">
        <v>#VALUE!</v>
      </c>
      <c r="E804" t="str" cm="1">
        <f t="array" ref="E804">IFERROR(_FV(Concept_combined[[#This Row],[Asset Name]],"Industry"), "Undefined")</f>
        <v>Healthcare Providers &amp; Services</v>
      </c>
      <c r="F804" s="6" cm="1">
        <f t="array" ref="F804">IFERROR(_FV(Concept_combined[[#This Row],[Asset Name]],"Price"), 0)</f>
        <v>6.55</v>
      </c>
      <c r="G804" s="5" cm="1">
        <f t="array" ref="G804">IFERROR(_FV(Concept_combined[[#This Row],[Asset Name]],"Volume"), 0)</f>
        <v>66832</v>
      </c>
      <c r="H804" s="7" cm="1">
        <f t="array" ref="H804">IFERROR(_FV(Concept_combined[[#This Row],[Asset Name]],"Market cap",TRUE), 0)</f>
        <v>254276043</v>
      </c>
      <c r="I80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04" s="5" cm="1">
        <f t="array" ref="J804">IFERROR(_FV(Concept_combined[[#This Row],[Asset Name]],"Shares outstanding",TRUE), 0)</f>
        <v>38820770</v>
      </c>
      <c r="K804" s="4" cm="1">
        <f t="array" ref="K804">IFERROR(_FV(Concept_combined[[#This Row],[Asset Name]],"P/E",TRUE), "")</f>
        <v>25.667100000000001</v>
      </c>
      <c r="L804" t="str" cm="1">
        <f t="array" ref="L80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804" s="4" cm="1">
        <f t="array" ref="M804">IFERROR(_FV(Concept_combined[[#This Row],[Asset Name]],"Beta"), "")</f>
        <v>1.4943</v>
      </c>
    </row>
    <row r="805" spans="1:13" x14ac:dyDescent="0.2">
      <c r="A805" t="s">
        <v>1813</v>
      </c>
      <c r="B805" t="s">
        <v>2752</v>
      </c>
      <c r="C805" t="s">
        <v>961</v>
      </c>
      <c r="D805" t="e" vm="800">
        <v>#VALUE!</v>
      </c>
      <c r="E805" t="str" cm="1">
        <f t="array" ref="E805">IFERROR(_FV(Concept_combined[[#This Row],[Asset Name]],"Industry"), "Undefined")</f>
        <v>Biotechnology &amp; Medical Research</v>
      </c>
      <c r="F805" s="6" cm="1">
        <f t="array" ref="F805">IFERROR(_FV(Concept_combined[[#This Row],[Asset Name]],"Price"), 0)</f>
        <v>0.70499999999999996</v>
      </c>
      <c r="G805" s="5" cm="1">
        <f t="array" ref="G805">IFERROR(_FV(Concept_combined[[#This Row],[Asset Name]],"Volume"), 0)</f>
        <v>1944</v>
      </c>
      <c r="H805" s="7" cm="1">
        <f t="array" ref="H805">IFERROR(_FV(Concept_combined[[#This Row],[Asset Name]],"Market cap",TRUE), 0)</f>
        <v>289662433</v>
      </c>
      <c r="I80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05" s="5" cm="1">
        <f t="array" ref="J805">IFERROR(_FV(Concept_combined[[#This Row],[Asset Name]],"Shares outstanding",TRUE), 0)</f>
        <v>410868700</v>
      </c>
      <c r="K805" s="4" cm="1">
        <f t="array" ref="K805">IFERROR(_FV(Concept_combined[[#This Row],[Asset Name]],"P/E",TRUE), "")</f>
        <v>0</v>
      </c>
      <c r="L805" t="str" cm="1">
        <f t="array" ref="L80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05" s="4" cm="1">
        <f t="array" ref="M805">IFERROR(_FV(Concept_combined[[#This Row],[Asset Name]],"Beta"), "")</f>
        <v>1.9588000000000001</v>
      </c>
    </row>
    <row r="806" spans="1:13" x14ac:dyDescent="0.2">
      <c r="A806" t="s">
        <v>1814</v>
      </c>
      <c r="B806" t="s">
        <v>2752</v>
      </c>
      <c r="C806" t="s">
        <v>961</v>
      </c>
      <c r="D806" t="e" vm="801">
        <v>#VALUE!</v>
      </c>
      <c r="E806" t="str" cm="1">
        <f t="array" ref="E806">IFERROR(_FV(Concept_combined[[#This Row],[Asset Name]],"Industry"), "Undefined")</f>
        <v>Hotels &amp; Entertainment Services</v>
      </c>
      <c r="F806" s="6" cm="1">
        <f t="array" ref="F806">IFERROR(_FV(Concept_combined[[#This Row],[Asset Name]],"Price"), 0)</f>
        <v>69.400000000000006</v>
      </c>
      <c r="G806" s="5" cm="1">
        <f t="array" ref="G806">IFERROR(_FV(Concept_combined[[#This Row],[Asset Name]],"Volume"), 0)</f>
        <v>11634</v>
      </c>
      <c r="H806" s="7" cm="1">
        <f t="array" ref="H806">IFERROR(_FV(Concept_combined[[#This Row],[Asset Name]],"Market cap",TRUE), 0)</f>
        <v>280245500</v>
      </c>
      <c r="I80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06" s="5" cm="1">
        <f t="array" ref="J806">IFERROR(_FV(Concept_combined[[#This Row],[Asset Name]],"Shares outstanding",TRUE), 0)</f>
        <v>4084620</v>
      </c>
      <c r="K806" s="4" cm="1">
        <f t="array" ref="K806">IFERROR(_FV(Concept_combined[[#This Row],[Asset Name]],"P/E",TRUE), "")</f>
        <v>14.4595</v>
      </c>
      <c r="L806" t="str" cm="1">
        <f t="array" ref="L80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806" s="4" cm="1">
        <f t="array" ref="M806">IFERROR(_FV(Concept_combined[[#This Row],[Asset Name]],"Beta"), "")</f>
        <v>0.224</v>
      </c>
    </row>
    <row r="807" spans="1:13" x14ac:dyDescent="0.2">
      <c r="A807" t="s">
        <v>1816</v>
      </c>
      <c r="B807" t="s">
        <v>2752</v>
      </c>
      <c r="C807" t="s">
        <v>961</v>
      </c>
      <c r="D807" t="e" vm="802">
        <v>#VALUE!</v>
      </c>
      <c r="E807" t="str" cm="1">
        <f t="array" ref="E807">IFERROR(_FV(Concept_combined[[#This Row],[Asset Name]],"Industry"), "Undefined")</f>
        <v>Food &amp; Tobacco</v>
      </c>
      <c r="F807" s="6" cm="1">
        <f t="array" ref="F807">IFERROR(_FV(Concept_combined[[#This Row],[Asset Name]],"Price"), 0)</f>
        <v>15.02</v>
      </c>
      <c r="G807" s="5" cm="1">
        <f t="array" ref="G807">IFERROR(_FV(Concept_combined[[#This Row],[Asset Name]],"Volume"), 0)</f>
        <v>1</v>
      </c>
      <c r="H807" s="7" cm="1">
        <f t="array" ref="H807">IFERROR(_FV(Concept_combined[[#This Row],[Asset Name]],"Market cap",TRUE), 0)</f>
        <v>280946600</v>
      </c>
      <c r="I80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07" s="5" cm="1">
        <f t="array" ref="J807">IFERROR(_FV(Concept_combined[[#This Row],[Asset Name]],"Shares outstanding",TRUE), 0)</f>
        <v>18729780</v>
      </c>
      <c r="K807" s="4" cm="1">
        <f t="array" ref="K807">IFERROR(_FV(Concept_combined[[#This Row],[Asset Name]],"P/E",TRUE), "")</f>
        <v>17.713699999999999</v>
      </c>
      <c r="L807" t="str" cm="1">
        <f t="array" ref="L80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807" s="4" cm="1">
        <f t="array" ref="M807">IFERROR(_FV(Concept_combined[[#This Row],[Asset Name]],"Beta"), "")</f>
        <v>0.87470000000000003</v>
      </c>
    </row>
    <row r="808" spans="1:13" x14ac:dyDescent="0.2">
      <c r="A808" t="s">
        <v>1817</v>
      </c>
      <c r="B808" t="s">
        <v>2752</v>
      </c>
      <c r="C808" t="s">
        <v>961</v>
      </c>
      <c r="D808" t="e" vm="803">
        <v>#VALUE!</v>
      </c>
      <c r="E808" t="str" cm="1">
        <f t="array" ref="E808">IFERROR(_FV(Concept_combined[[#This Row],[Asset Name]],"Industry"), "Undefined")</f>
        <v>Textiles &amp; Apparel</v>
      </c>
      <c r="F808" s="6" cm="1">
        <f t="array" ref="F808">IFERROR(_FV(Concept_combined[[#This Row],[Asset Name]],"Price"), 0)</f>
        <v>34.26</v>
      </c>
      <c r="G808" s="5" cm="1">
        <f t="array" ref="G808">IFERROR(_FV(Concept_combined[[#This Row],[Asset Name]],"Volume"), 0)</f>
        <v>33721</v>
      </c>
      <c r="H808" s="7" cm="1">
        <f t="array" ref="H808">IFERROR(_FV(Concept_combined[[#This Row],[Asset Name]],"Market cap",TRUE), 0)</f>
        <v>254318146</v>
      </c>
      <c r="I80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08" s="5" cm="1">
        <f t="array" ref="J808">IFERROR(_FV(Concept_combined[[#This Row],[Asset Name]],"Shares outstanding",TRUE), 0)</f>
        <v>7423180</v>
      </c>
      <c r="K808" s="4" cm="1">
        <f t="array" ref="K808">IFERROR(_FV(Concept_combined[[#This Row],[Asset Name]],"P/E",TRUE), "")</f>
        <v>18.973299999999998</v>
      </c>
      <c r="L808" t="str" cm="1">
        <f t="array" ref="L80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808" s="4" cm="1">
        <f t="array" ref="M808">IFERROR(_FV(Concept_combined[[#This Row],[Asset Name]],"Beta"), "")</f>
        <v>2.0951</v>
      </c>
    </row>
    <row r="809" spans="1:13" x14ac:dyDescent="0.2">
      <c r="A809" t="s">
        <v>1818</v>
      </c>
      <c r="B809" t="s">
        <v>2752</v>
      </c>
      <c r="C809" t="s">
        <v>961</v>
      </c>
      <c r="D809" t="e" vm="804">
        <v>#VALUE!</v>
      </c>
      <c r="E809" t="str" cm="1">
        <f t="array" ref="E809">IFERROR(_FV(Concept_combined[[#This Row],[Asset Name]],"Industry"), "Undefined")</f>
        <v>Biotechnology &amp; Medical Research</v>
      </c>
      <c r="F809" s="6" cm="1">
        <f t="array" ref="F809">IFERROR(_FV(Concept_combined[[#This Row],[Asset Name]],"Price"), 0)</f>
        <v>24.64</v>
      </c>
      <c r="G809" s="5" cm="1">
        <f t="array" ref="G809">IFERROR(_FV(Concept_combined[[#This Row],[Asset Name]],"Volume"), 0)</f>
        <v>4</v>
      </c>
      <c r="H809" s="7" cm="1">
        <f t="array" ref="H809">IFERROR(_FV(Concept_combined[[#This Row],[Asset Name]],"Market cap",TRUE), 0)</f>
        <v>289800000</v>
      </c>
      <c r="I80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09" s="5" cm="1">
        <f t="array" ref="J809">IFERROR(_FV(Concept_combined[[#This Row],[Asset Name]],"Shares outstanding",TRUE), 0)</f>
        <v>11638550</v>
      </c>
      <c r="K809" s="4" cm="1">
        <f t="array" ref="K809">IFERROR(_FV(Concept_combined[[#This Row],[Asset Name]],"P/E",TRUE), "")</f>
        <v>0</v>
      </c>
      <c r="L809" t="str" cm="1">
        <f t="array" ref="L80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09" s="4" cm="1">
        <f t="array" ref="M809">IFERROR(_FV(Concept_combined[[#This Row],[Asset Name]],"Beta"), "")</f>
        <v>0.92530000000000001</v>
      </c>
    </row>
    <row r="810" spans="1:13" x14ac:dyDescent="0.2">
      <c r="A810" t="s">
        <v>1819</v>
      </c>
      <c r="B810" t="s">
        <v>2752</v>
      </c>
      <c r="C810" t="s">
        <v>961</v>
      </c>
      <c r="D810" t="e" vm="805">
        <v>#VALUE!</v>
      </c>
      <c r="E810" t="str" cm="1">
        <f t="array" ref="E810">IFERROR(_FV(Concept_combined[[#This Row],[Asset Name]],"Industry"), "Undefined")</f>
        <v>Electronic Equipment &amp; Parts</v>
      </c>
      <c r="F810" s="6" cm="1">
        <f t="array" ref="F810">IFERROR(_FV(Concept_combined[[#This Row],[Asset Name]],"Price"), 0)</f>
        <v>8.73</v>
      </c>
      <c r="G810" s="5" cm="1">
        <f t="array" ref="G810">IFERROR(_FV(Concept_combined[[#This Row],[Asset Name]],"Volume"), 0)</f>
        <v>6961</v>
      </c>
      <c r="H810" s="7" cm="1">
        <f t="array" ref="H810">IFERROR(_FV(Concept_combined[[#This Row],[Asset Name]],"Market cap",TRUE), 0)</f>
        <v>251050792</v>
      </c>
      <c r="I81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10" s="5" cm="1">
        <f t="array" ref="J810">IFERROR(_FV(Concept_combined[[#This Row],[Asset Name]],"Shares outstanding",TRUE), 0)</f>
        <v>28757250</v>
      </c>
      <c r="K810" s="4" cm="1">
        <f t="array" ref="K810">IFERROR(_FV(Concept_combined[[#This Row],[Asset Name]],"P/E",TRUE), "")</f>
        <v>0</v>
      </c>
      <c r="L810" t="str" cm="1">
        <f t="array" ref="L81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10" s="4" cm="1">
        <f t="array" ref="M810">IFERROR(_FV(Concept_combined[[#This Row],[Asset Name]],"Beta"), "")</f>
        <v>0.89229999999999998</v>
      </c>
    </row>
    <row r="811" spans="1:13" x14ac:dyDescent="0.2">
      <c r="A811" t="s">
        <v>1820</v>
      </c>
      <c r="B811" t="s">
        <v>2752</v>
      </c>
      <c r="C811" t="s">
        <v>961</v>
      </c>
      <c r="D811" t="e" vm="806">
        <v>#VALUE!</v>
      </c>
      <c r="E811" t="str" cm="1">
        <f t="array" ref="E811">IFERROR(_FV(Concept_combined[[#This Row],[Asset Name]],"Industry"), "Undefined")</f>
        <v>Professional &amp; Commercial Services</v>
      </c>
      <c r="F811" s="6" cm="1">
        <f t="array" ref="F811">IFERROR(_FV(Concept_combined[[#This Row],[Asset Name]],"Price"), 0)</f>
        <v>0.28079999999999999</v>
      </c>
      <c r="G811" s="5" cm="1">
        <f t="array" ref="G811">IFERROR(_FV(Concept_combined[[#This Row],[Asset Name]],"Volume"), 0)</f>
        <v>2589</v>
      </c>
      <c r="H811" s="7" cm="1">
        <f t="array" ref="H811">IFERROR(_FV(Concept_combined[[#This Row],[Asset Name]],"Market cap",TRUE), 0)</f>
        <v>181079046</v>
      </c>
      <c r="I81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11" s="5" cm="1">
        <f t="array" ref="J811">IFERROR(_FV(Concept_combined[[#This Row],[Asset Name]],"Shares outstanding",TRUE), 0)</f>
        <v>644868400</v>
      </c>
      <c r="K811" s="4" t="str" cm="1">
        <f t="array" ref="K811">IFERROR(_FV(Concept_combined[[#This Row],[Asset Name]],"P/E",TRUE), "")</f>
        <v/>
      </c>
      <c r="L811" t="str" cm="1">
        <f t="array" ref="L81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11" s="4" cm="1">
        <f t="array" ref="M811">IFERROR(_FV(Concept_combined[[#This Row],[Asset Name]],"Beta"), "")</f>
        <v>0.7429</v>
      </c>
    </row>
    <row r="812" spans="1:13" x14ac:dyDescent="0.2">
      <c r="A812" t="s">
        <v>1821</v>
      </c>
      <c r="B812" t="s">
        <v>2752</v>
      </c>
      <c r="C812" t="s">
        <v>961</v>
      </c>
      <c r="D812" t="e" vm="807">
        <v>#VALUE!</v>
      </c>
      <c r="E812" t="str" cm="1">
        <f t="array" ref="E812">IFERROR(_FV(Concept_combined[[#This Row],[Asset Name]],"Industry"), "Undefined")</f>
        <v>Software &amp; IT Services</v>
      </c>
      <c r="F812" s="6" cm="1">
        <f t="array" ref="F812">IFERROR(_FV(Concept_combined[[#This Row],[Asset Name]],"Price"), 0)</f>
        <v>16.149999999999999</v>
      </c>
      <c r="G812" s="5" cm="1">
        <f t="array" ref="G812">IFERROR(_FV(Concept_combined[[#This Row],[Asset Name]],"Volume"), 0)</f>
        <v>35955</v>
      </c>
      <c r="H812" s="7" cm="1">
        <f t="array" ref="H812">IFERROR(_FV(Concept_combined[[#This Row],[Asset Name]],"Market cap",TRUE), 0)</f>
        <v>278013367</v>
      </c>
      <c r="I81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12" s="5" cm="1">
        <f t="array" ref="J812">IFERROR(_FV(Concept_combined[[#This Row],[Asset Name]],"Shares outstanding",TRUE), 0)</f>
        <v>17214450</v>
      </c>
      <c r="K812" s="4" cm="1">
        <f t="array" ref="K812">IFERROR(_FV(Concept_combined[[#This Row],[Asset Name]],"P/E",TRUE), "")</f>
        <v>10.545199999999999</v>
      </c>
      <c r="L812" t="str" cm="1">
        <f t="array" ref="L81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812" s="4" cm="1">
        <f t="array" ref="M812">IFERROR(_FV(Concept_combined[[#This Row],[Asset Name]],"Beta"), "")</f>
        <v>0.73199999999999998</v>
      </c>
    </row>
    <row r="813" spans="1:13" x14ac:dyDescent="0.2">
      <c r="A813" t="s">
        <v>1822</v>
      </c>
      <c r="B813" t="s">
        <v>2752</v>
      </c>
      <c r="C813" t="s">
        <v>961</v>
      </c>
      <c r="D813" t="e" vm="808">
        <v>#VALUE!</v>
      </c>
      <c r="E813" t="str" cm="1">
        <f t="array" ref="E813">IFERROR(_FV(Concept_combined[[#This Row],[Asset Name]],"Industry"), "Undefined")</f>
        <v>Biotechnology &amp; Medical Research</v>
      </c>
      <c r="F813" s="6" cm="1">
        <f t="array" ref="F813">IFERROR(_FV(Concept_combined[[#This Row],[Asset Name]],"Price"), 0)</f>
        <v>13.45</v>
      </c>
      <c r="G813" s="5" cm="1">
        <f t="array" ref="G813">IFERROR(_FV(Concept_combined[[#This Row],[Asset Name]],"Volume"), 0)</f>
        <v>78288</v>
      </c>
      <c r="H813" s="7" cm="1">
        <f t="array" ref="H813">IFERROR(_FV(Concept_combined[[#This Row],[Asset Name]],"Market cap",TRUE), 0)</f>
        <v>284862930</v>
      </c>
      <c r="I81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13" s="5" cm="1">
        <f t="array" ref="J813">IFERROR(_FV(Concept_combined[[#This Row],[Asset Name]],"Shares outstanding",TRUE), 0)</f>
        <v>21179400</v>
      </c>
      <c r="K813" s="4" cm="1">
        <f t="array" ref="K813">IFERROR(_FV(Concept_combined[[#This Row],[Asset Name]],"P/E",TRUE), "")</f>
        <v>0</v>
      </c>
      <c r="L813" t="str" cm="1">
        <f t="array" ref="L81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13" s="4" cm="1">
        <f t="array" ref="M813">IFERROR(_FV(Concept_combined[[#This Row],[Asset Name]],"Beta"), "")</f>
        <v>0.59989999999999999</v>
      </c>
    </row>
    <row r="814" spans="1:13" x14ac:dyDescent="0.2">
      <c r="A814" t="s">
        <v>1823</v>
      </c>
      <c r="B814" t="s">
        <v>2752</v>
      </c>
      <c r="C814" t="s">
        <v>961</v>
      </c>
      <c r="D814" t="e" vm="809">
        <v>#VALUE!</v>
      </c>
      <c r="E814" t="str" cm="1">
        <f t="array" ref="E814">IFERROR(_FV(Concept_combined[[#This Row],[Asset Name]],"Industry"), "Undefined")</f>
        <v>Household Goods</v>
      </c>
      <c r="F814" s="6" cm="1">
        <f t="array" ref="F814">IFERROR(_FV(Concept_combined[[#This Row],[Asset Name]],"Price"), 0)</f>
        <v>16.57</v>
      </c>
      <c r="G814" s="5" cm="1">
        <f t="array" ref="G814">IFERROR(_FV(Concept_combined[[#This Row],[Asset Name]],"Volume"), 0)</f>
        <v>49869</v>
      </c>
      <c r="H814" s="7" cm="1">
        <f t="array" ref="H814">IFERROR(_FV(Concept_combined[[#This Row],[Asset Name]],"Market cap",TRUE), 0)</f>
        <v>234399551</v>
      </c>
      <c r="I81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14" s="5" cm="1">
        <f t="array" ref="J814">IFERROR(_FV(Concept_combined[[#This Row],[Asset Name]],"Shares outstanding",TRUE), 0)</f>
        <v>14146020</v>
      </c>
      <c r="K814" s="4" cm="1">
        <f t="array" ref="K814">IFERROR(_FV(Concept_combined[[#This Row],[Asset Name]],"P/E",TRUE), "")</f>
        <v>8.0398999999999994</v>
      </c>
      <c r="L814" t="str" cm="1">
        <f t="array" ref="L81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814" s="4" cm="1">
        <f t="array" ref="M814">IFERROR(_FV(Concept_combined[[#This Row],[Asset Name]],"Beta"), "")</f>
        <v>0.92710000000000004</v>
      </c>
    </row>
    <row r="815" spans="1:13" x14ac:dyDescent="0.2">
      <c r="A815" t="s">
        <v>1824</v>
      </c>
      <c r="B815" t="s">
        <v>2752</v>
      </c>
      <c r="C815" t="s">
        <v>961</v>
      </c>
      <c r="D815" t="e" vm="810">
        <v>#VALUE!</v>
      </c>
      <c r="E815" t="str" cm="1">
        <f t="array" ref="E815">IFERROR(_FV(Concept_combined[[#This Row],[Asset Name]],"Industry"), "Undefined")</f>
        <v>Biotechnology &amp; Medical Research</v>
      </c>
      <c r="F815" s="6" cm="1">
        <f t="array" ref="F815">IFERROR(_FV(Concept_combined[[#This Row],[Asset Name]],"Price"), 0)</f>
        <v>3.02</v>
      </c>
      <c r="G815" s="5" cm="1">
        <f t="array" ref="G815">IFERROR(_FV(Concept_combined[[#This Row],[Asset Name]],"Volume"), 0)</f>
        <v>16</v>
      </c>
      <c r="H815" s="7" cm="1">
        <f t="array" ref="H815">IFERROR(_FV(Concept_combined[[#This Row],[Asset Name]],"Market cap",TRUE), 0)</f>
        <v>292812103</v>
      </c>
      <c r="I81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15" s="5" cm="1">
        <f t="array" ref="J815">IFERROR(_FV(Concept_combined[[#This Row],[Asset Name]],"Shares outstanding",TRUE), 0)</f>
        <v>96957650</v>
      </c>
      <c r="K815" s="4" cm="1">
        <f t="array" ref="K815">IFERROR(_FV(Concept_combined[[#This Row],[Asset Name]],"P/E",TRUE), "")</f>
        <v>0</v>
      </c>
      <c r="L815" t="str" cm="1">
        <f t="array" ref="L81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15" s="4" cm="1">
        <f t="array" ref="M815">IFERROR(_FV(Concept_combined[[#This Row],[Asset Name]],"Beta"), "")</f>
        <v>0.52249999999999996</v>
      </c>
    </row>
    <row r="816" spans="1:13" x14ac:dyDescent="0.2">
      <c r="A816" t="s">
        <v>1826</v>
      </c>
      <c r="B816" t="s">
        <v>2752</v>
      </c>
      <c r="C816" t="s">
        <v>961</v>
      </c>
      <c r="D816" t="e" vm="811">
        <v>#VALUE!</v>
      </c>
      <c r="E816" t="str" cm="1">
        <f t="array" ref="E816">IFERROR(_FV(Concept_combined[[#This Row],[Asset Name]],"Industry"), "Undefined")</f>
        <v>Oil &amp; Gas Related Equipment and Services</v>
      </c>
      <c r="F816" s="6" cm="1">
        <f t="array" ref="F816">IFERROR(_FV(Concept_combined[[#This Row],[Asset Name]],"Price"), 0)</f>
        <v>4.25</v>
      </c>
      <c r="G816" s="5" cm="1">
        <f t="array" ref="G816">IFERROR(_FV(Concept_combined[[#This Row],[Asset Name]],"Volume"), 0)</f>
        <v>271906</v>
      </c>
      <c r="H816" s="7" cm="1">
        <f t="array" ref="H816">IFERROR(_FV(Concept_combined[[#This Row],[Asset Name]],"Market cap",TRUE), 0)</f>
        <v>272914600</v>
      </c>
      <c r="I81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16" s="5" cm="1">
        <f t="array" ref="J816">IFERROR(_FV(Concept_combined[[#This Row],[Asset Name]],"Shares outstanding",TRUE), 0)</f>
        <v>64215200</v>
      </c>
      <c r="K816" s="4" t="str" cm="1">
        <f t="array" ref="K816">IFERROR(_FV(Concept_combined[[#This Row],[Asset Name]],"P/E",TRUE), "")</f>
        <v/>
      </c>
      <c r="L816" t="str" cm="1">
        <f t="array" ref="L81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16" s="4" cm="1">
        <f t="array" ref="M816">IFERROR(_FV(Concept_combined[[#This Row],[Asset Name]],"Beta"), "")</f>
        <v>2.6705999999999999</v>
      </c>
    </row>
    <row r="817" spans="1:13" x14ac:dyDescent="0.2">
      <c r="A817" t="s">
        <v>1827</v>
      </c>
      <c r="B817" t="s">
        <v>2752</v>
      </c>
      <c r="C817" t="s">
        <v>961</v>
      </c>
      <c r="D817" t="e" vm="812">
        <v>#VALUE!</v>
      </c>
      <c r="E817" t="str" cm="1">
        <f t="array" ref="E817">IFERROR(_FV(Concept_combined[[#This Row],[Asset Name]],"Industry"), "Undefined")</f>
        <v>Biotechnology &amp; Medical Research</v>
      </c>
      <c r="F817" s="6" cm="1">
        <f t="array" ref="F817">IFERROR(_FV(Concept_combined[[#This Row],[Asset Name]],"Price"), 0)</f>
        <v>1.86</v>
      </c>
      <c r="G817" s="5" cm="1">
        <f t="array" ref="G817">IFERROR(_FV(Concept_combined[[#This Row],[Asset Name]],"Volume"), 0)</f>
        <v>1020</v>
      </c>
      <c r="H817" s="7" cm="1">
        <f t="array" ref="H817">IFERROR(_FV(Concept_combined[[#This Row],[Asset Name]],"Market cap",TRUE), 0)</f>
        <v>227591832</v>
      </c>
      <c r="I81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17" s="5" cm="1">
        <f t="array" ref="J817">IFERROR(_FV(Concept_combined[[#This Row],[Asset Name]],"Shares outstanding",TRUE), 0)</f>
        <v>122361200</v>
      </c>
      <c r="K817" s="4" cm="1">
        <f t="array" ref="K817">IFERROR(_FV(Concept_combined[[#This Row],[Asset Name]],"P/E",TRUE), "")</f>
        <v>0</v>
      </c>
      <c r="L817" t="str" cm="1">
        <f t="array" ref="L81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17" s="4" cm="1">
        <f t="array" ref="M817">IFERROR(_FV(Concept_combined[[#This Row],[Asset Name]],"Beta"), "")</f>
        <v>1.5293000000000001</v>
      </c>
    </row>
    <row r="818" spans="1:13" x14ac:dyDescent="0.2">
      <c r="A818" t="s">
        <v>1828</v>
      </c>
      <c r="B818" t="s">
        <v>2752</v>
      </c>
      <c r="C818" t="s">
        <v>961</v>
      </c>
      <c r="D818" t="e" vm="813">
        <v>#VALUE!</v>
      </c>
      <c r="E818" t="str" cm="1">
        <f t="array" ref="E818">IFERROR(_FV(Concept_combined[[#This Row],[Asset Name]],"Industry"), "Undefined")</f>
        <v>Biotechnology &amp; Medical Research</v>
      </c>
      <c r="F818" s="6" cm="1">
        <f t="array" ref="F818">IFERROR(_FV(Concept_combined[[#This Row],[Asset Name]],"Price"), 0)</f>
        <v>1.05</v>
      </c>
      <c r="G818" s="5" cm="1">
        <f t="array" ref="G818">IFERROR(_FV(Concept_combined[[#This Row],[Asset Name]],"Volume"), 0)</f>
        <v>531</v>
      </c>
      <c r="H818" s="7" cm="1">
        <f t="array" ref="H818">IFERROR(_FV(Concept_combined[[#This Row],[Asset Name]],"Market cap",TRUE), 0)</f>
        <v>268340100</v>
      </c>
      <c r="I81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18" s="5" cm="1">
        <f t="array" ref="J818">IFERROR(_FV(Concept_combined[[#This Row],[Asset Name]],"Shares outstanding",TRUE), 0)</f>
        <v>255562000</v>
      </c>
      <c r="K818" s="4" cm="1">
        <f t="array" ref="K818">IFERROR(_FV(Concept_combined[[#This Row],[Asset Name]],"P/E",TRUE), "")</f>
        <v>0</v>
      </c>
      <c r="L818" t="str" cm="1">
        <f t="array" ref="L81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18" s="4" cm="1">
        <f t="array" ref="M818">IFERROR(_FV(Concept_combined[[#This Row],[Asset Name]],"Beta"), "")</f>
        <v>2.3012000000000001</v>
      </c>
    </row>
    <row r="819" spans="1:13" x14ac:dyDescent="0.2">
      <c r="A819" t="s">
        <v>1830</v>
      </c>
      <c r="B819" t="s">
        <v>2752</v>
      </c>
      <c r="C819" t="s">
        <v>961</v>
      </c>
      <c r="D819" t="e" vm="814">
        <v>#VALUE!</v>
      </c>
      <c r="E819" t="str" cm="1">
        <f t="array" ref="E819">IFERROR(_FV(Concept_combined[[#This Row],[Asset Name]],"Industry"), "Undefined")</f>
        <v>Financial Technology (Fintech) &amp; Infrastructure</v>
      </c>
      <c r="F819" s="6" cm="1">
        <f t="array" ref="F819">IFERROR(_FV(Concept_combined[[#This Row],[Asset Name]],"Price"), 0)</f>
        <v>2.83</v>
      </c>
      <c r="G819" s="5" cm="1">
        <f t="array" ref="G819">IFERROR(_FV(Concept_combined[[#This Row],[Asset Name]],"Volume"), 0)</f>
        <v>22607</v>
      </c>
      <c r="H819" s="7" cm="1">
        <f t="array" ref="H819">IFERROR(_FV(Concept_combined[[#This Row],[Asset Name]],"Market cap",TRUE), 0)</f>
        <v>231325784</v>
      </c>
      <c r="I81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19" s="5" cm="1">
        <f t="array" ref="J819">IFERROR(_FV(Concept_combined[[#This Row],[Asset Name]],"Shares outstanding",TRUE), 0)</f>
        <v>81740560</v>
      </c>
      <c r="K819" s="4" cm="1">
        <f t="array" ref="K819">IFERROR(_FV(Concept_combined[[#This Row],[Asset Name]],"P/E",TRUE), "")</f>
        <v>0</v>
      </c>
      <c r="L819" t="str" cm="1">
        <f t="array" ref="L81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19" s="4" cm="1">
        <f t="array" ref="M819">IFERROR(_FV(Concept_combined[[#This Row],[Asset Name]],"Beta"), "")</f>
        <v>-1.5717000000000001</v>
      </c>
    </row>
    <row r="820" spans="1:13" x14ac:dyDescent="0.2">
      <c r="A820" t="s">
        <v>1831</v>
      </c>
      <c r="B820" t="s">
        <v>2752</v>
      </c>
      <c r="C820" t="s">
        <v>961</v>
      </c>
      <c r="D820" t="e" vm="815">
        <v>#VALUE!</v>
      </c>
      <c r="E820" t="str" cm="1">
        <f t="array" ref="E820">IFERROR(_FV(Concept_combined[[#This Row],[Asset Name]],"Industry"), "Undefined")</f>
        <v>Oil &amp; Gas</v>
      </c>
      <c r="F820" s="6" cm="1">
        <f t="array" ref="F820">IFERROR(_FV(Concept_combined[[#This Row],[Asset Name]],"Price"), 0)</f>
        <v>8.09</v>
      </c>
      <c r="G820" s="5" cm="1">
        <f t="array" ref="G820">IFERROR(_FV(Concept_combined[[#This Row],[Asset Name]],"Volume"), 0)</f>
        <v>33990</v>
      </c>
      <c r="H820" s="7" cm="1">
        <f t="array" ref="H820">IFERROR(_FV(Concept_combined[[#This Row],[Asset Name]],"Market cap",TRUE), 0)</f>
        <v>250522787</v>
      </c>
      <c r="I82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20" s="5" cm="1">
        <f t="array" ref="J820">IFERROR(_FV(Concept_combined[[#This Row],[Asset Name]],"Shares outstanding",TRUE), 0)</f>
        <v>30966970</v>
      </c>
      <c r="K820" s="4" t="str" cm="1">
        <f t="array" ref="K820">IFERROR(_FV(Concept_combined[[#This Row],[Asset Name]],"P/E",TRUE), "")</f>
        <v/>
      </c>
      <c r="L820" t="str" cm="1">
        <f t="array" ref="L82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20" s="4" cm="1">
        <f t="array" ref="M820">IFERROR(_FV(Concept_combined[[#This Row],[Asset Name]],"Beta"), "")</f>
        <v>1.7181</v>
      </c>
    </row>
    <row r="821" spans="1:13" x14ac:dyDescent="0.2">
      <c r="A821" t="s">
        <v>1832</v>
      </c>
      <c r="B821" t="s">
        <v>2752</v>
      </c>
      <c r="C821" t="s">
        <v>961</v>
      </c>
      <c r="D821" t="e" vm="816">
        <v>#VALUE!</v>
      </c>
      <c r="E821" t="str" cm="1">
        <f t="array" ref="E821">IFERROR(_FV(Concept_combined[[#This Row],[Asset Name]],"Industry"), "Undefined")</f>
        <v>Specialty Retailers</v>
      </c>
      <c r="F821" s="6" cm="1">
        <f t="array" ref="F821">IFERROR(_FV(Concept_combined[[#This Row],[Asset Name]],"Price"), 0)</f>
        <v>2.74</v>
      </c>
      <c r="G821" s="5" cm="1">
        <f t="array" ref="G821">IFERROR(_FV(Concept_combined[[#This Row],[Asset Name]],"Volume"), 0)</f>
        <v>7633</v>
      </c>
      <c r="H821" s="7" cm="1">
        <f t="array" ref="H821">IFERROR(_FV(Concept_combined[[#This Row],[Asset Name]],"Market cap",TRUE), 0)</f>
        <v>270267270</v>
      </c>
      <c r="I82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21" s="5" cm="1">
        <f t="array" ref="J821">IFERROR(_FV(Concept_combined[[#This Row],[Asset Name]],"Shares outstanding",TRUE), 0)</f>
        <v>98637690</v>
      </c>
      <c r="K821" s="4" cm="1">
        <f t="array" ref="K821">IFERROR(_FV(Concept_combined[[#This Row],[Asset Name]],"P/E",TRUE), "")</f>
        <v>0</v>
      </c>
      <c r="L821" t="str" cm="1">
        <f t="array" ref="L82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21" s="4" cm="1">
        <f t="array" ref="M821">IFERROR(_FV(Concept_combined[[#This Row],[Asset Name]],"Beta"), "")</f>
        <v>1.589</v>
      </c>
    </row>
    <row r="822" spans="1:13" x14ac:dyDescent="0.2">
      <c r="A822" t="s">
        <v>1833</v>
      </c>
      <c r="B822" t="s">
        <v>2752</v>
      </c>
      <c r="C822" t="s">
        <v>961</v>
      </c>
      <c r="D822" t="e" vm="817">
        <v>#VALUE!</v>
      </c>
      <c r="E822" t="str" cm="1">
        <f t="array" ref="E822">IFERROR(_FV(Concept_combined[[#This Row],[Asset Name]],"Industry"), "Undefined")</f>
        <v>Biotechnology &amp; Medical Research</v>
      </c>
      <c r="F822" s="6" cm="1">
        <f t="array" ref="F822">IFERROR(_FV(Concept_combined[[#This Row],[Asset Name]],"Price"), 0)</f>
        <v>4.01</v>
      </c>
      <c r="G822" s="5" cm="1">
        <f t="array" ref="G822">IFERROR(_FV(Concept_combined[[#This Row],[Asset Name]],"Volume"), 0)</f>
        <v>801</v>
      </c>
      <c r="H822" s="7" cm="1">
        <f t="array" ref="H822">IFERROR(_FV(Concept_combined[[#This Row],[Asset Name]],"Market cap",TRUE), 0)</f>
        <v>194683254</v>
      </c>
      <c r="I82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22" s="5" cm="1">
        <f t="array" ref="J822">IFERROR(_FV(Concept_combined[[#This Row],[Asset Name]],"Shares outstanding",TRUE), 0)</f>
        <v>48549440</v>
      </c>
      <c r="K822" s="4" cm="1">
        <f t="array" ref="K822">IFERROR(_FV(Concept_combined[[#This Row],[Asset Name]],"P/E",TRUE), "")</f>
        <v>0</v>
      </c>
      <c r="L822" t="str" cm="1">
        <f t="array" ref="L82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22" s="4" cm="1">
        <f t="array" ref="M822">IFERROR(_FV(Concept_combined[[#This Row],[Asset Name]],"Beta"), "")</f>
        <v>0.96709999999999996</v>
      </c>
    </row>
    <row r="823" spans="1:13" x14ac:dyDescent="0.2">
      <c r="A823" t="s">
        <v>1834</v>
      </c>
      <c r="B823" t="s">
        <v>2752</v>
      </c>
      <c r="C823" t="s">
        <v>961</v>
      </c>
      <c r="D823" t="e" vm="818">
        <v>#VALUE!</v>
      </c>
      <c r="E823" t="str" cm="1">
        <f t="array" ref="E823">IFERROR(_FV(Concept_combined[[#This Row],[Asset Name]],"Industry"), "Undefined")</f>
        <v>Biotechnology &amp; Medical Research</v>
      </c>
      <c r="F823" s="6" cm="1">
        <f t="array" ref="F823">IFERROR(_FV(Concept_combined[[#This Row],[Asset Name]],"Price"), 0)</f>
        <v>4.93</v>
      </c>
      <c r="G823" s="5" cm="1">
        <f t="array" ref="G823">IFERROR(_FV(Concept_combined[[#This Row],[Asset Name]],"Volume"), 0)</f>
        <v>15</v>
      </c>
      <c r="H823" s="7" cm="1">
        <f t="array" ref="H823">IFERROR(_FV(Concept_combined[[#This Row],[Asset Name]],"Market cap",TRUE), 0)</f>
        <v>218709540</v>
      </c>
      <c r="I82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23" s="5" cm="1">
        <f t="array" ref="J823">IFERROR(_FV(Concept_combined[[#This Row],[Asset Name]],"Shares outstanding",TRUE), 0)</f>
        <v>44362990</v>
      </c>
      <c r="K823" s="4" cm="1">
        <f t="array" ref="K823">IFERROR(_FV(Concept_combined[[#This Row],[Asset Name]],"P/E",TRUE), "")</f>
        <v>0</v>
      </c>
      <c r="L823" t="str" cm="1">
        <f t="array" ref="L82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23" s="4" cm="1">
        <f t="array" ref="M823">IFERROR(_FV(Concept_combined[[#This Row],[Asset Name]],"Beta"), "")</f>
        <v>1.8310999999999999</v>
      </c>
    </row>
    <row r="824" spans="1:13" x14ac:dyDescent="0.2">
      <c r="A824" t="s">
        <v>1835</v>
      </c>
      <c r="B824" t="s">
        <v>2752</v>
      </c>
      <c r="C824" t="s">
        <v>961</v>
      </c>
      <c r="D824" t="e" vm="819">
        <v>#VALUE!</v>
      </c>
      <c r="E824" t="str" cm="1">
        <f t="array" ref="E824">IFERROR(_FV(Concept_combined[[#This Row],[Asset Name]],"Industry"), "Undefined")</f>
        <v>Leisure Products</v>
      </c>
      <c r="F824" s="6" cm="1">
        <f t="array" ref="F824">IFERROR(_FV(Concept_combined[[#This Row],[Asset Name]],"Price"), 0)</f>
        <v>6.35</v>
      </c>
      <c r="G824" s="5" cm="1">
        <f t="array" ref="G824">IFERROR(_FV(Concept_combined[[#This Row],[Asset Name]],"Volume"), 0)</f>
        <v>114800</v>
      </c>
      <c r="H824" s="7" cm="1">
        <f t="array" ref="H824">IFERROR(_FV(Concept_combined[[#This Row],[Asset Name]],"Market cap",TRUE), 0)</f>
        <v>243193316</v>
      </c>
      <c r="I82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24" s="5" cm="1">
        <f t="array" ref="J824">IFERROR(_FV(Concept_combined[[#This Row],[Asset Name]],"Shares outstanding",TRUE), 0)</f>
        <v>38298160</v>
      </c>
      <c r="K824" s="4" cm="1">
        <f t="array" ref="K824">IFERROR(_FV(Concept_combined[[#This Row],[Asset Name]],"P/E",TRUE), "")</f>
        <v>0</v>
      </c>
      <c r="L824" t="str" cm="1">
        <f t="array" ref="L82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24" s="4" cm="1">
        <f t="array" ref="M824">IFERROR(_FV(Concept_combined[[#This Row],[Asset Name]],"Beta"), "")</f>
        <v>0.8921</v>
      </c>
    </row>
    <row r="825" spans="1:13" x14ac:dyDescent="0.2">
      <c r="A825" t="s">
        <v>1837</v>
      </c>
      <c r="B825" t="s">
        <v>2752</v>
      </c>
      <c r="C825" t="s">
        <v>961</v>
      </c>
      <c r="D825" t="e" vm="820">
        <v>#VALUE!</v>
      </c>
      <c r="E825" t="str" cm="1">
        <f t="array" ref="E825">IFERROR(_FV(Concept_combined[[#This Row],[Asset Name]],"Industry"), "Undefined")</f>
        <v>Biotechnology &amp; Medical Research</v>
      </c>
      <c r="F825" s="6" cm="1">
        <f t="array" ref="F825">IFERROR(_FV(Concept_combined[[#This Row],[Asset Name]],"Price"), 0)</f>
        <v>8.43</v>
      </c>
      <c r="G825" s="5" cm="1">
        <f t="array" ref="G825">IFERROR(_FV(Concept_combined[[#This Row],[Asset Name]],"Volume"), 0)</f>
        <v>421</v>
      </c>
      <c r="H825" s="7" cm="1">
        <f t="array" ref="H825">IFERROR(_FV(Concept_combined[[#This Row],[Asset Name]],"Market cap",TRUE), 0)</f>
        <v>218427201</v>
      </c>
      <c r="I82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25" s="5" cm="1">
        <f t="array" ref="J825">IFERROR(_FV(Concept_combined[[#This Row],[Asset Name]],"Shares outstanding",TRUE), 0)</f>
        <v>25910700</v>
      </c>
      <c r="K825" s="4" cm="1">
        <f t="array" ref="K825">IFERROR(_FV(Concept_combined[[#This Row],[Asset Name]],"P/E",TRUE), "")</f>
        <v>0</v>
      </c>
      <c r="L825" t="str" cm="1">
        <f t="array" ref="L82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25" s="4" cm="1">
        <f t="array" ref="M825">IFERROR(_FV(Concept_combined[[#This Row],[Asset Name]],"Beta"), "")</f>
        <v>0.89459999999999995</v>
      </c>
    </row>
    <row r="826" spans="1:13" x14ac:dyDescent="0.2">
      <c r="A826" t="s">
        <v>2762</v>
      </c>
      <c r="B826" t="s">
        <v>2752</v>
      </c>
      <c r="C826" t="s">
        <v>961</v>
      </c>
      <c r="D826" t="e" vm="821">
        <v>#VALUE!</v>
      </c>
      <c r="E826" t="str" cm="1">
        <f t="array" ref="E826">IFERROR(_FV(Concept_combined[[#This Row],[Asset Name]],"Industry"), "Undefined")</f>
        <v>Real Estate Operations</v>
      </c>
      <c r="F826" s="6" cm="1">
        <f t="array" ref="F826">IFERROR(_FV(Concept_combined[[#This Row],[Asset Name]],"Price"), 0)</f>
        <v>28.4</v>
      </c>
      <c r="G826" s="5" cm="1">
        <f t="array" ref="G826">IFERROR(_FV(Concept_combined[[#This Row],[Asset Name]],"Volume"), 0)</f>
        <v>4986</v>
      </c>
      <c r="H826" s="7" cm="1">
        <f t="array" ref="H826">IFERROR(_FV(Concept_combined[[#This Row],[Asset Name]],"Market cap",TRUE), 0)</f>
        <v>246220500</v>
      </c>
      <c r="I82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26" s="5" cm="1">
        <f t="array" ref="J826">IFERROR(_FV(Concept_combined[[#This Row],[Asset Name]],"Shares outstanding",TRUE), 0)</f>
        <v>8639320</v>
      </c>
      <c r="K826" s="4" cm="1">
        <f t="array" ref="K826">IFERROR(_FV(Concept_combined[[#This Row],[Asset Name]],"P/E",TRUE), "")</f>
        <v>49.377600000000001</v>
      </c>
      <c r="L826" t="str" cm="1">
        <f t="array" ref="L82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826" s="4" cm="1">
        <f t="array" ref="M826">IFERROR(_FV(Concept_combined[[#This Row],[Asset Name]],"Beta"), "")</f>
        <v>0.56979999999999997</v>
      </c>
    </row>
    <row r="827" spans="1:13" x14ac:dyDescent="0.2">
      <c r="A827" t="s">
        <v>1838</v>
      </c>
      <c r="B827" t="s">
        <v>2752</v>
      </c>
      <c r="C827" t="s">
        <v>961</v>
      </c>
      <c r="D827" t="e" vm="822">
        <v>#VALUE!</v>
      </c>
      <c r="E827" t="str" cm="1">
        <f t="array" ref="E827">IFERROR(_FV(Concept_combined[[#This Row],[Asset Name]],"Industry"), "Undefined")</f>
        <v>Pharmaceuticals</v>
      </c>
      <c r="F827" s="6" cm="1">
        <f t="array" ref="F827">IFERROR(_FV(Concept_combined[[#This Row],[Asset Name]],"Price"), 0)</f>
        <v>1.17</v>
      </c>
      <c r="G827" s="5" cm="1">
        <f t="array" ref="G827">IFERROR(_FV(Concept_combined[[#This Row],[Asset Name]],"Volume"), 0)</f>
        <v>70</v>
      </c>
      <c r="H827" s="7" cm="1">
        <f t="array" ref="H827">IFERROR(_FV(Concept_combined[[#This Row],[Asset Name]],"Market cap",TRUE), 0)</f>
        <v>214840782</v>
      </c>
      <c r="I82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27" s="5" cm="1">
        <f t="array" ref="J827">IFERROR(_FV(Concept_combined[[#This Row],[Asset Name]],"Shares outstanding",TRUE), 0)</f>
        <v>183624600</v>
      </c>
      <c r="K827" s="4" cm="1">
        <f t="array" ref="K827">IFERROR(_FV(Concept_combined[[#This Row],[Asset Name]],"P/E",TRUE), "")</f>
        <v>0</v>
      </c>
      <c r="L827" t="str" cm="1">
        <f t="array" ref="L82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27" s="4" cm="1">
        <f t="array" ref="M827">IFERROR(_FV(Concept_combined[[#This Row],[Asset Name]],"Beta"), "")</f>
        <v>0.6673</v>
      </c>
    </row>
    <row r="828" spans="1:13" x14ac:dyDescent="0.2">
      <c r="A828" t="s">
        <v>1839</v>
      </c>
      <c r="B828" t="s">
        <v>2752</v>
      </c>
      <c r="C828" t="s">
        <v>961</v>
      </c>
      <c r="D828" t="e" vm="823">
        <v>#VALUE!</v>
      </c>
      <c r="E828" t="str" cm="1">
        <f t="array" ref="E828">IFERROR(_FV(Concept_combined[[#This Row],[Asset Name]],"Industry"), "Undefined")</f>
        <v>Oil &amp; Gas Related Equipment and Services</v>
      </c>
      <c r="F828" s="6" cm="1">
        <f t="array" ref="F828">IFERROR(_FV(Concept_combined[[#This Row],[Asset Name]],"Price"), 0)</f>
        <v>14.11</v>
      </c>
      <c r="G828" s="5" cm="1">
        <f t="array" ref="G828">IFERROR(_FV(Concept_combined[[#This Row],[Asset Name]],"Volume"), 0)</f>
        <v>189334</v>
      </c>
      <c r="H828" s="7" cm="1">
        <f t="array" ref="H828">IFERROR(_FV(Concept_combined[[#This Row],[Asset Name]],"Market cap",TRUE), 0)</f>
        <v>282751418</v>
      </c>
      <c r="I82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28" s="5" cm="1">
        <f t="array" ref="J828">IFERROR(_FV(Concept_combined[[#This Row],[Asset Name]],"Shares outstanding",TRUE), 0)</f>
        <v>20039080</v>
      </c>
      <c r="K828" s="4" cm="1">
        <f t="array" ref="K828">IFERROR(_FV(Concept_combined[[#This Row],[Asset Name]],"P/E",TRUE), "")</f>
        <v>12.8011</v>
      </c>
      <c r="L828" t="str" cm="1">
        <f t="array" ref="L82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828" s="4" cm="1">
        <f t="array" ref="M828">IFERROR(_FV(Concept_combined[[#This Row],[Asset Name]],"Beta"), "")</f>
        <v>1.6625000000000001</v>
      </c>
    </row>
    <row r="829" spans="1:13" x14ac:dyDescent="0.2">
      <c r="A829" t="s">
        <v>660</v>
      </c>
      <c r="B829" t="s">
        <v>2752</v>
      </c>
      <c r="C829" t="s">
        <v>961</v>
      </c>
      <c r="D829" t="e" vm="824">
        <v>#VALUE!</v>
      </c>
      <c r="E829" t="str" cm="1">
        <f t="array" ref="E829">IFERROR(_FV(Concept_combined[[#This Row],[Asset Name]],"Industry"), "Undefined")</f>
        <v>Software &amp; IT Services</v>
      </c>
      <c r="F829" s="6" cm="1">
        <f t="array" ref="F829">IFERROR(_FV(Concept_combined[[#This Row],[Asset Name]],"Price"), 0)</f>
        <v>8.91</v>
      </c>
      <c r="G829" s="5" cm="1">
        <f t="array" ref="G829">IFERROR(_FV(Concept_combined[[#This Row],[Asset Name]],"Volume"), 0)</f>
        <v>101891</v>
      </c>
      <c r="H829" s="7" cm="1">
        <f t="array" ref="H829">IFERROR(_FV(Concept_combined[[#This Row],[Asset Name]],"Market cap",TRUE), 0)</f>
        <v>236750372</v>
      </c>
      <c r="I82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29" s="5" cm="1">
        <f t="array" ref="J829">IFERROR(_FV(Concept_combined[[#This Row],[Asset Name]],"Shares outstanding",TRUE), 0)</f>
        <v>26571310</v>
      </c>
      <c r="K829" s="4" cm="1">
        <f t="array" ref="K829">IFERROR(_FV(Concept_combined[[#This Row],[Asset Name]],"P/E",TRUE), "")</f>
        <v>192.19149999999999</v>
      </c>
      <c r="L829" t="str" cm="1">
        <f t="array" ref="L82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829" s="4" cm="1">
        <f t="array" ref="M829">IFERROR(_FV(Concept_combined[[#This Row],[Asset Name]],"Beta"), "")</f>
        <v>1.4258999999999999</v>
      </c>
    </row>
    <row r="830" spans="1:13" x14ac:dyDescent="0.2">
      <c r="A830" t="s">
        <v>1840</v>
      </c>
      <c r="B830" t="s">
        <v>2752</v>
      </c>
      <c r="C830" t="s">
        <v>961</v>
      </c>
      <c r="D830" t="e" vm="825">
        <v>#VALUE!</v>
      </c>
      <c r="E830" t="str" cm="1">
        <f t="array" ref="E830">IFERROR(_FV(Concept_combined[[#This Row],[Asset Name]],"Industry"), "Undefined")</f>
        <v>Machinery, Equipment &amp; Components</v>
      </c>
      <c r="F830" s="6" cm="1">
        <f t="array" ref="F830">IFERROR(_FV(Concept_combined[[#This Row],[Asset Name]],"Price"), 0)</f>
        <v>18.66</v>
      </c>
      <c r="G830" s="5" cm="1">
        <f t="array" ref="G830">IFERROR(_FV(Concept_combined[[#This Row],[Asset Name]],"Volume"), 0)</f>
        <v>11461</v>
      </c>
      <c r="H830" s="7" cm="1">
        <f t="array" ref="H830">IFERROR(_FV(Concept_combined[[#This Row],[Asset Name]],"Market cap",TRUE), 0)</f>
        <v>236626713</v>
      </c>
      <c r="I83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30" s="5" cm="1">
        <f t="array" ref="J830">IFERROR(_FV(Concept_combined[[#This Row],[Asset Name]],"Shares outstanding",TRUE), 0)</f>
        <v>12680960</v>
      </c>
      <c r="K830" s="4" cm="1">
        <f t="array" ref="K830">IFERROR(_FV(Concept_combined[[#This Row],[Asset Name]],"P/E",TRUE), "")</f>
        <v>51.232799999999997</v>
      </c>
      <c r="L830" t="str" cm="1">
        <f t="array" ref="L83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830" s="4" cm="1">
        <f t="array" ref="M830">IFERROR(_FV(Concept_combined[[#This Row],[Asset Name]],"Beta"), "")</f>
        <v>0.37780000000000002</v>
      </c>
    </row>
    <row r="831" spans="1:13" x14ac:dyDescent="0.2">
      <c r="A831" t="s">
        <v>1841</v>
      </c>
      <c r="B831" t="s">
        <v>2752</v>
      </c>
      <c r="C831" t="s">
        <v>961</v>
      </c>
      <c r="D831" t="e" vm="826">
        <v>#VALUE!</v>
      </c>
      <c r="E831" t="str" cm="1">
        <f t="array" ref="E831">IFERROR(_FV(Concept_combined[[#This Row],[Asset Name]],"Industry"), "Undefined")</f>
        <v>Chemicals</v>
      </c>
      <c r="F831" s="6" cm="1">
        <f t="array" ref="F831">IFERROR(_FV(Concept_combined[[#This Row],[Asset Name]],"Price"), 0)</f>
        <v>8.35</v>
      </c>
      <c r="G831" s="5" cm="1">
        <f t="array" ref="G831">IFERROR(_FV(Concept_combined[[#This Row],[Asset Name]],"Volume"), 0)</f>
        <v>367247</v>
      </c>
      <c r="H831" s="7" cm="1">
        <f t="array" ref="H831">IFERROR(_FV(Concept_combined[[#This Row],[Asset Name]],"Market cap",TRUE), 0)</f>
        <v>233672579</v>
      </c>
      <c r="I83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31" s="5" cm="1">
        <f t="array" ref="J831">IFERROR(_FV(Concept_combined[[#This Row],[Asset Name]],"Shares outstanding",TRUE), 0)</f>
        <v>27984740</v>
      </c>
      <c r="K831" s="4" cm="1">
        <f t="array" ref="K831">IFERROR(_FV(Concept_combined[[#This Row],[Asset Name]],"P/E",TRUE), "")</f>
        <v>32.8352</v>
      </c>
      <c r="L831" t="str" cm="1">
        <f t="array" ref="L83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831" s="4" cm="1">
        <f t="array" ref="M831">IFERROR(_FV(Concept_combined[[#This Row],[Asset Name]],"Beta"), "")</f>
        <v>0.9083</v>
      </c>
    </row>
    <row r="832" spans="1:13" x14ac:dyDescent="0.2">
      <c r="A832" t="s">
        <v>1842</v>
      </c>
      <c r="B832" t="s">
        <v>2752</v>
      </c>
      <c r="C832" t="s">
        <v>961</v>
      </c>
      <c r="D832" t="e" vm="827">
        <v>#VALUE!</v>
      </c>
      <c r="E832" t="str" cm="1">
        <f t="array" ref="E832">IFERROR(_FV(Concept_combined[[#This Row],[Asset Name]],"Industry"), "Undefined")</f>
        <v>Biotechnology &amp; Medical Research</v>
      </c>
      <c r="F832" s="6" cm="1">
        <f t="array" ref="F832">IFERROR(_FV(Concept_combined[[#This Row],[Asset Name]],"Price"), 0)</f>
        <v>2.58</v>
      </c>
      <c r="G832" s="5" cm="1">
        <f t="array" ref="G832">IFERROR(_FV(Concept_combined[[#This Row],[Asset Name]],"Volume"), 0)</f>
        <v>1</v>
      </c>
      <c r="H832" s="7" cm="1">
        <f t="array" ref="H832">IFERROR(_FV(Concept_combined[[#This Row],[Asset Name]],"Market cap",TRUE), 0)</f>
        <v>194890078</v>
      </c>
      <c r="I83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32" s="5" cm="1">
        <f t="array" ref="J832">IFERROR(_FV(Concept_combined[[#This Row],[Asset Name]],"Shares outstanding",TRUE), 0)</f>
        <v>75538790</v>
      </c>
      <c r="K832" s="4" cm="1">
        <f t="array" ref="K832">IFERROR(_FV(Concept_combined[[#This Row],[Asset Name]],"P/E",TRUE), "")</f>
        <v>0</v>
      </c>
      <c r="L832" t="str" cm="1">
        <f t="array" ref="L83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32" s="4" cm="1">
        <f t="array" ref="M832">IFERROR(_FV(Concept_combined[[#This Row],[Asset Name]],"Beta"), "")</f>
        <v>1.8748</v>
      </c>
    </row>
    <row r="833" spans="1:13" x14ac:dyDescent="0.2">
      <c r="A833" t="s">
        <v>1843</v>
      </c>
      <c r="B833" t="s">
        <v>2752</v>
      </c>
      <c r="C833" t="s">
        <v>961</v>
      </c>
      <c r="D833" t="e" vm="828">
        <v>#VALUE!</v>
      </c>
      <c r="E833" t="str" cm="1">
        <f t="array" ref="E833">IFERROR(_FV(Concept_combined[[#This Row],[Asset Name]],"Industry"), "Undefined")</f>
        <v>Specialty Retailers</v>
      </c>
      <c r="F833" s="6" cm="1">
        <f t="array" ref="F833">IFERROR(_FV(Concept_combined[[#This Row],[Asset Name]],"Price"), 0)</f>
        <v>1.73</v>
      </c>
      <c r="G833" s="5" cm="1">
        <f t="array" ref="G833">IFERROR(_FV(Concept_combined[[#This Row],[Asset Name]],"Volume"), 0)</f>
        <v>334</v>
      </c>
      <c r="H833" s="7" cm="1">
        <f t="array" ref="H833">IFERROR(_FV(Concept_combined[[#This Row],[Asset Name]],"Market cap",TRUE), 0)</f>
        <v>303816372</v>
      </c>
      <c r="I83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833" s="5" cm="1">
        <f t="array" ref="J833">IFERROR(_FV(Concept_combined[[#This Row],[Asset Name]],"Shares outstanding",TRUE), 0)</f>
        <v>175616400</v>
      </c>
      <c r="K833" s="4" t="str" cm="1">
        <f t="array" ref="K833">IFERROR(_FV(Concept_combined[[#This Row],[Asset Name]],"P/E",TRUE), "")</f>
        <v/>
      </c>
      <c r="L833" t="str" cm="1">
        <f t="array" ref="L83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33" s="4" cm="1">
        <f t="array" ref="M833">IFERROR(_FV(Concept_combined[[#This Row],[Asset Name]],"Beta"), "")</f>
        <v>1.6999</v>
      </c>
    </row>
    <row r="834" spans="1:13" x14ac:dyDescent="0.2">
      <c r="A834" t="s">
        <v>1844</v>
      </c>
      <c r="B834" t="s">
        <v>2752</v>
      </c>
      <c r="C834" t="s">
        <v>961</v>
      </c>
      <c r="D834" t="e" vm="829">
        <v>#VALUE!</v>
      </c>
      <c r="E834" t="str" cm="1">
        <f t="array" ref="E834">IFERROR(_FV(Concept_combined[[#This Row],[Asset Name]],"Industry"), "Undefined")</f>
        <v>Software &amp; IT Services</v>
      </c>
      <c r="F834" s="6" cm="1">
        <f t="array" ref="F834">IFERROR(_FV(Concept_combined[[#This Row],[Asset Name]],"Price"), 0)</f>
        <v>5.95</v>
      </c>
      <c r="G834" s="5" cm="1">
        <f t="array" ref="G834">IFERROR(_FV(Concept_combined[[#This Row],[Asset Name]],"Volume"), 0)</f>
        <v>142694</v>
      </c>
      <c r="H834" s="7" cm="1">
        <f t="array" ref="H834">IFERROR(_FV(Concept_combined[[#This Row],[Asset Name]],"Market cap",TRUE), 0)</f>
        <v>249098892</v>
      </c>
      <c r="I83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34" s="5" cm="1">
        <f t="array" ref="J834">IFERROR(_FV(Concept_combined[[#This Row],[Asset Name]],"Shares outstanding",TRUE), 0)</f>
        <v>41865360</v>
      </c>
      <c r="K834" s="4" t="str" cm="1">
        <f t="array" ref="K834">IFERROR(_FV(Concept_combined[[#This Row],[Asset Name]],"P/E",TRUE), "")</f>
        <v/>
      </c>
      <c r="L834" t="str" cm="1">
        <f t="array" ref="L83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34" s="4" cm="1">
        <f t="array" ref="M834">IFERROR(_FV(Concept_combined[[#This Row],[Asset Name]],"Beta"), "")</f>
        <v>0.46910000000000002</v>
      </c>
    </row>
    <row r="835" spans="1:13" x14ac:dyDescent="0.2">
      <c r="A835" t="s">
        <v>1845</v>
      </c>
      <c r="B835" t="s">
        <v>2752</v>
      </c>
      <c r="C835" t="s">
        <v>961</v>
      </c>
      <c r="D835" t="e" vm="830">
        <v>#VALUE!</v>
      </c>
      <c r="E835" t="str" cm="1">
        <f t="array" ref="E835">IFERROR(_FV(Concept_combined[[#This Row],[Asset Name]],"Industry"), "Undefined")</f>
        <v>Textiles &amp; Apparel</v>
      </c>
      <c r="F835" s="6" cm="1">
        <f t="array" ref="F835">IFERROR(_FV(Concept_combined[[#This Row],[Asset Name]],"Price"), 0)</f>
        <v>5.76</v>
      </c>
      <c r="G835" s="5" cm="1">
        <f t="array" ref="G835">IFERROR(_FV(Concept_combined[[#This Row],[Asset Name]],"Volume"), 0)</f>
        <v>11</v>
      </c>
      <c r="H835" s="7" cm="1">
        <f t="array" ref="H835">IFERROR(_FV(Concept_combined[[#This Row],[Asset Name]],"Market cap",TRUE), 0)</f>
        <v>169849670</v>
      </c>
      <c r="I83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35" s="5" cm="1">
        <f t="array" ref="J835">IFERROR(_FV(Concept_combined[[#This Row],[Asset Name]],"Shares outstanding",TRUE), 0)</f>
        <v>29487790</v>
      </c>
      <c r="K835" s="4" cm="1">
        <f t="array" ref="K835">IFERROR(_FV(Concept_combined[[#This Row],[Asset Name]],"P/E",TRUE), "")</f>
        <v>41.927500000000002</v>
      </c>
      <c r="L835" t="str" cm="1">
        <f t="array" ref="L83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835" s="4" cm="1">
        <f t="array" ref="M835">IFERROR(_FV(Concept_combined[[#This Row],[Asset Name]],"Beta"), "")</f>
        <v>1.9117999999999999</v>
      </c>
    </row>
    <row r="836" spans="1:13" x14ac:dyDescent="0.2">
      <c r="A836" t="s">
        <v>662</v>
      </c>
      <c r="B836" t="s">
        <v>2752</v>
      </c>
      <c r="C836" t="s">
        <v>961</v>
      </c>
      <c r="D836" t="e" vm="831">
        <v>#VALUE!</v>
      </c>
      <c r="E836" t="str" cm="1">
        <f t="array" ref="E836">IFERROR(_FV(Concept_combined[[#This Row],[Asset Name]],"Industry"), "Undefined")</f>
        <v>Healthcare Equipment &amp; Supplies</v>
      </c>
      <c r="F836" s="6" cm="1">
        <f t="array" ref="F836">IFERROR(_FV(Concept_combined[[#This Row],[Asset Name]],"Price"), 0)</f>
        <v>66.099999999999994</v>
      </c>
      <c r="G836" s="5" cm="1">
        <f t="array" ref="G836">IFERROR(_FV(Concept_combined[[#This Row],[Asset Name]],"Volume"), 0)</f>
        <v>16905</v>
      </c>
      <c r="H836" s="7" cm="1">
        <f t="array" ref="H836">IFERROR(_FV(Concept_combined[[#This Row],[Asset Name]],"Market cap",TRUE), 0)</f>
        <v>234957900</v>
      </c>
      <c r="I83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36" s="5" cm="1">
        <f t="array" ref="J836">IFERROR(_FV(Concept_combined[[#This Row],[Asset Name]],"Shares outstanding",TRUE), 0)</f>
        <v>3528430</v>
      </c>
      <c r="K836" s="4" cm="1">
        <f t="array" ref="K836">IFERROR(_FV(Concept_combined[[#This Row],[Asset Name]],"P/E",TRUE), "")</f>
        <v>14.6617</v>
      </c>
      <c r="L836" t="str" cm="1">
        <f t="array" ref="L83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836" s="4" cm="1">
        <f t="array" ref="M836">IFERROR(_FV(Concept_combined[[#This Row],[Asset Name]],"Beta"), "")</f>
        <v>6.6900000000000001E-2</v>
      </c>
    </row>
    <row r="837" spans="1:13" x14ac:dyDescent="0.2">
      <c r="A837" t="s">
        <v>1846</v>
      </c>
      <c r="B837" t="s">
        <v>2752</v>
      </c>
      <c r="C837" t="s">
        <v>961</v>
      </c>
      <c r="D837" t="e" vm="832">
        <v>#VALUE!</v>
      </c>
      <c r="E837" t="str" cm="1">
        <f t="array" ref="E837">IFERROR(_FV(Concept_combined[[#This Row],[Asset Name]],"Industry"), "Undefined")</f>
        <v>Oil &amp; Gas Related Equipment and Services</v>
      </c>
      <c r="F837" s="6" cm="1">
        <f t="array" ref="F837">IFERROR(_FV(Concept_combined[[#This Row],[Asset Name]],"Price"), 0)</f>
        <v>10.27</v>
      </c>
      <c r="G837" s="5" cm="1">
        <f t="array" ref="G837">IFERROR(_FV(Concept_combined[[#This Row],[Asset Name]],"Volume"), 0)</f>
        <v>42620</v>
      </c>
      <c r="H837" s="7" cm="1">
        <f t="array" ref="H837">IFERROR(_FV(Concept_combined[[#This Row],[Asset Name]],"Market cap",TRUE), 0)</f>
        <v>235011491</v>
      </c>
      <c r="I83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37" s="5" cm="1">
        <f t="array" ref="J837">IFERROR(_FV(Concept_combined[[#This Row],[Asset Name]],"Shares outstanding",TRUE), 0)</f>
        <v>22883300</v>
      </c>
      <c r="K837" s="4" cm="1">
        <f t="array" ref="K837">IFERROR(_FV(Concept_combined[[#This Row],[Asset Name]],"P/E",TRUE), "")</f>
        <v>15.4313</v>
      </c>
      <c r="L837" t="str" cm="1">
        <f t="array" ref="L83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837" s="4" cm="1">
        <f t="array" ref="M837">IFERROR(_FV(Concept_combined[[#This Row],[Asset Name]],"Beta"), "")</f>
        <v>0.50829999999999997</v>
      </c>
    </row>
    <row r="838" spans="1:13" x14ac:dyDescent="0.2">
      <c r="A838" t="s">
        <v>1847</v>
      </c>
      <c r="B838" t="s">
        <v>2752</v>
      </c>
      <c r="C838" t="s">
        <v>961</v>
      </c>
      <c r="D838" t="e" vm="833">
        <v>#VALUE!</v>
      </c>
      <c r="E838" t="str" cm="1">
        <f t="array" ref="E838">IFERROR(_FV(Concept_combined[[#This Row],[Asset Name]],"Industry"), "Undefined")</f>
        <v>Biotechnology &amp; Medical Research</v>
      </c>
      <c r="F838" s="6" cm="1">
        <f t="array" ref="F838">IFERROR(_FV(Concept_combined[[#This Row],[Asset Name]],"Price"), 0)</f>
        <v>7.88</v>
      </c>
      <c r="G838" s="5" cm="1">
        <f t="array" ref="G838">IFERROR(_FV(Concept_combined[[#This Row],[Asset Name]],"Volume"), 0)</f>
        <v>253530</v>
      </c>
      <c r="H838" s="7" cm="1">
        <f t="array" ref="H838">IFERROR(_FV(Concept_combined[[#This Row],[Asset Name]],"Market cap",TRUE), 0)</f>
        <v>199174000</v>
      </c>
      <c r="I83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38" s="5" cm="1">
        <f t="array" ref="J838">IFERROR(_FV(Concept_combined[[#This Row],[Asset Name]],"Shares outstanding",TRUE), 0)</f>
        <v>25799730</v>
      </c>
      <c r="K838" s="4" cm="1">
        <f t="array" ref="K838">IFERROR(_FV(Concept_combined[[#This Row],[Asset Name]],"P/E",TRUE), "")</f>
        <v>0</v>
      </c>
      <c r="L838" t="str" cm="1">
        <f t="array" ref="L83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38" s="4" cm="1">
        <f t="array" ref="M838">IFERROR(_FV(Concept_combined[[#This Row],[Asset Name]],"Beta"), "")</f>
        <v>1.5343</v>
      </c>
    </row>
    <row r="839" spans="1:13" x14ac:dyDescent="0.2">
      <c r="A839" t="s">
        <v>1849</v>
      </c>
      <c r="B839" t="s">
        <v>2752</v>
      </c>
      <c r="C839" t="s">
        <v>961</v>
      </c>
      <c r="D839" t="e" vm="834">
        <v>#VALUE!</v>
      </c>
      <c r="E839" t="str" cm="1">
        <f t="array" ref="E839">IFERROR(_FV(Concept_combined[[#This Row],[Asset Name]],"Industry"), "Undefined")</f>
        <v>Household Goods</v>
      </c>
      <c r="F839" s="6" cm="1">
        <f t="array" ref="F839">IFERROR(_FV(Concept_combined[[#This Row],[Asset Name]],"Price"), 0)</f>
        <v>7.77</v>
      </c>
      <c r="G839" s="5" cm="1">
        <f t="array" ref="G839">IFERROR(_FV(Concept_combined[[#This Row],[Asset Name]],"Volume"), 0)</f>
        <v>69705</v>
      </c>
      <c r="H839" s="7" cm="1">
        <f t="array" ref="H839">IFERROR(_FV(Concept_combined[[#This Row],[Asset Name]],"Market cap",TRUE), 0)</f>
        <v>171509230</v>
      </c>
      <c r="I83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39" s="5" cm="1">
        <f t="array" ref="J839">IFERROR(_FV(Concept_combined[[#This Row],[Asset Name]],"Shares outstanding",TRUE), 0)</f>
        <v>22073260</v>
      </c>
      <c r="K839" s="4" cm="1">
        <f t="array" ref="K839">IFERROR(_FV(Concept_combined[[#This Row],[Asset Name]],"P/E",TRUE), "")</f>
        <v>0</v>
      </c>
      <c r="L839" t="str" cm="1">
        <f t="array" ref="L83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39" s="4" cm="1">
        <f t="array" ref="M839">IFERROR(_FV(Concept_combined[[#This Row],[Asset Name]],"Beta"), "")</f>
        <v>1.286</v>
      </c>
    </row>
    <row r="840" spans="1:13" x14ac:dyDescent="0.2">
      <c r="A840" t="s">
        <v>1850</v>
      </c>
      <c r="B840" t="s">
        <v>2752</v>
      </c>
      <c r="C840" t="s">
        <v>961</v>
      </c>
      <c r="D840" t="e" vm="835">
        <v>#VALUE!</v>
      </c>
      <c r="E840" t="str" cm="1">
        <f t="array" ref="E840">IFERROR(_FV(Concept_combined[[#This Row],[Asset Name]],"Industry"), "Undefined")</f>
        <v>Food &amp; Tobacco</v>
      </c>
      <c r="F840" s="6" cm="1">
        <f t="array" ref="F840">IFERROR(_FV(Concept_combined[[#This Row],[Asset Name]],"Price"), 0)</f>
        <v>20.48</v>
      </c>
      <c r="G840" s="5" cm="1">
        <f t="array" ref="G840">IFERROR(_FV(Concept_combined[[#This Row],[Asset Name]],"Volume"), 0)</f>
        <v>3</v>
      </c>
      <c r="H840" s="7" cm="1">
        <f t="array" ref="H840">IFERROR(_FV(Concept_combined[[#This Row],[Asset Name]],"Market cap",TRUE), 0)</f>
        <v>223994880</v>
      </c>
      <c r="I84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40" s="5" cm="1">
        <f t="array" ref="J840">IFERROR(_FV(Concept_combined[[#This Row],[Asset Name]],"Shares outstanding",TRUE), 0)</f>
        <v>10937250</v>
      </c>
      <c r="K840" s="4" cm="1">
        <f t="array" ref="K840">IFERROR(_FV(Concept_combined[[#This Row],[Asset Name]],"P/E",TRUE), "")</f>
        <v>3.3024</v>
      </c>
      <c r="L840" t="str" cm="1">
        <f t="array" ref="L84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840" s="4" cm="1">
        <f t="array" ref="M840">IFERROR(_FV(Concept_combined[[#This Row],[Asset Name]],"Beta"), "")</f>
        <v>1.1831</v>
      </c>
    </row>
    <row r="841" spans="1:13" x14ac:dyDescent="0.2">
      <c r="A841" t="s">
        <v>1851</v>
      </c>
      <c r="B841" t="s">
        <v>2752</v>
      </c>
      <c r="C841" t="s">
        <v>961</v>
      </c>
      <c r="D841" t="e" vm="836">
        <v>#VALUE!</v>
      </c>
      <c r="E841" t="str" cm="1">
        <f t="array" ref="E841">IFERROR(_FV(Concept_combined[[#This Row],[Asset Name]],"Industry"), "Undefined")</f>
        <v>Biotechnology &amp; Medical Research</v>
      </c>
      <c r="F841" s="6" cm="1">
        <f t="array" ref="F841">IFERROR(_FV(Concept_combined[[#This Row],[Asset Name]],"Price"), 0)</f>
        <v>2.89</v>
      </c>
      <c r="G841" s="5" cm="1">
        <f t="array" ref="G841">IFERROR(_FV(Concept_combined[[#This Row],[Asset Name]],"Volume"), 0)</f>
        <v>10</v>
      </c>
      <c r="H841" s="7" cm="1">
        <f t="array" ref="H841">IFERROR(_FV(Concept_combined[[#This Row],[Asset Name]],"Market cap",TRUE), 0)</f>
        <v>203911406</v>
      </c>
      <c r="I84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41" s="5" cm="1">
        <f t="array" ref="J841">IFERROR(_FV(Concept_combined[[#This Row],[Asset Name]],"Shares outstanding",TRUE), 0)</f>
        <v>70557580</v>
      </c>
      <c r="K841" s="4" cm="1">
        <f t="array" ref="K841">IFERROR(_FV(Concept_combined[[#This Row],[Asset Name]],"P/E",TRUE), "")</f>
        <v>0</v>
      </c>
      <c r="L841" t="str" cm="1">
        <f t="array" ref="L84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41" s="4" cm="1">
        <f t="array" ref="M841">IFERROR(_FV(Concept_combined[[#This Row],[Asset Name]],"Beta"), "")</f>
        <v>2.1221000000000001</v>
      </c>
    </row>
    <row r="842" spans="1:13" x14ac:dyDescent="0.2">
      <c r="A842" t="s">
        <v>1852</v>
      </c>
      <c r="B842" t="s">
        <v>2752</v>
      </c>
      <c r="C842" t="s">
        <v>961</v>
      </c>
      <c r="D842" t="e" vm="837">
        <v>#VALUE!</v>
      </c>
      <c r="E842" t="str" cm="1">
        <f t="array" ref="E842">IFERROR(_FV(Concept_combined[[#This Row],[Asset Name]],"Industry"), "Undefined")</f>
        <v>Biotechnology &amp; Medical Research</v>
      </c>
      <c r="F842" s="6" cm="1">
        <f t="array" ref="F842">IFERROR(_FV(Concept_combined[[#This Row],[Asset Name]],"Price"), 0)</f>
        <v>1.3</v>
      </c>
      <c r="G842" s="5" cm="1">
        <f t="array" ref="G842">IFERROR(_FV(Concept_combined[[#This Row],[Asset Name]],"Volume"), 0)</f>
        <v>230</v>
      </c>
      <c r="H842" s="7" cm="1">
        <f t="array" ref="H842">IFERROR(_FV(Concept_combined[[#This Row],[Asset Name]],"Market cap",TRUE), 0)</f>
        <v>217627930</v>
      </c>
      <c r="I84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42" s="5" cm="1">
        <f t="array" ref="J842">IFERROR(_FV(Concept_combined[[#This Row],[Asset Name]],"Shares outstanding",TRUE), 0)</f>
        <v>167406100</v>
      </c>
      <c r="K842" s="4" cm="1">
        <f t="array" ref="K842">IFERROR(_FV(Concept_combined[[#This Row],[Asset Name]],"P/E",TRUE), "")</f>
        <v>0</v>
      </c>
      <c r="L842" t="str" cm="1">
        <f t="array" ref="L84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42" s="4" cm="1">
        <f t="array" ref="M842">IFERROR(_FV(Concept_combined[[#This Row],[Asset Name]],"Beta"), "")</f>
        <v>1.069</v>
      </c>
    </row>
    <row r="843" spans="1:13" x14ac:dyDescent="0.2">
      <c r="A843" t="s">
        <v>1855</v>
      </c>
      <c r="B843" t="s">
        <v>2752</v>
      </c>
      <c r="C843" t="s">
        <v>961</v>
      </c>
      <c r="D843" t="e" vm="838">
        <v>#VALUE!</v>
      </c>
      <c r="E843" t="str" cm="1">
        <f t="array" ref="E843">IFERROR(_FV(Concept_combined[[#This Row],[Asset Name]],"Industry"), "Undefined")</f>
        <v>Professional &amp; Commercial Services</v>
      </c>
      <c r="F843" s="6" cm="1">
        <f t="array" ref="F843">IFERROR(_FV(Concept_combined[[#This Row],[Asset Name]],"Price"), 0)</f>
        <v>2.58</v>
      </c>
      <c r="G843" s="5" cm="1">
        <f t="array" ref="G843">IFERROR(_FV(Concept_combined[[#This Row],[Asset Name]],"Volume"), 0)</f>
        <v>62110</v>
      </c>
      <c r="H843" s="7" cm="1">
        <f t="array" ref="H843">IFERROR(_FV(Concept_combined[[#This Row],[Asset Name]],"Market cap",TRUE), 0)</f>
        <v>198539720</v>
      </c>
      <c r="I84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43" s="5" cm="1">
        <f t="array" ref="J843">IFERROR(_FV(Concept_combined[[#This Row],[Asset Name]],"Shares outstanding",TRUE), 0)</f>
        <v>76953380</v>
      </c>
      <c r="K843" s="4" cm="1">
        <f t="array" ref="K843">IFERROR(_FV(Concept_combined[[#This Row],[Asset Name]],"P/E",TRUE), "")</f>
        <v>0</v>
      </c>
      <c r="L843" t="str" cm="1">
        <f t="array" ref="L84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43" s="4" cm="1">
        <f t="array" ref="M843">IFERROR(_FV(Concept_combined[[#This Row],[Asset Name]],"Beta"), "")</f>
        <v>0.17710000000000001</v>
      </c>
    </row>
    <row r="844" spans="1:13" x14ac:dyDescent="0.2">
      <c r="A844" t="s">
        <v>1856</v>
      </c>
      <c r="B844" t="s">
        <v>2752</v>
      </c>
      <c r="C844" t="s">
        <v>961</v>
      </c>
      <c r="D844" t="e" vm="839">
        <v>#VALUE!</v>
      </c>
      <c r="E844" t="str" cm="1">
        <f t="array" ref="E844">IFERROR(_FV(Concept_combined[[#This Row],[Asset Name]],"Industry"), "Undefined")</f>
        <v>Specialty Retailers</v>
      </c>
      <c r="F844" s="6" cm="1">
        <f t="array" ref="F844">IFERROR(_FV(Concept_combined[[#This Row],[Asset Name]],"Price"), 0)</f>
        <v>2.1800000000000002</v>
      </c>
      <c r="G844" s="5" cm="1">
        <f t="array" ref="G844">IFERROR(_FV(Concept_combined[[#This Row],[Asset Name]],"Volume"), 0)</f>
        <v>30</v>
      </c>
      <c r="H844" s="7" cm="1">
        <f t="array" ref="H844">IFERROR(_FV(Concept_combined[[#This Row],[Asset Name]],"Market cap",TRUE), 0)</f>
        <v>213356687</v>
      </c>
      <c r="I84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44" s="5" cm="1">
        <f t="array" ref="J844">IFERROR(_FV(Concept_combined[[#This Row],[Asset Name]],"Shares outstanding",TRUE), 0)</f>
        <v>97870040</v>
      </c>
      <c r="K844" s="4" cm="1">
        <f t="array" ref="K844">IFERROR(_FV(Concept_combined[[#This Row],[Asset Name]],"P/E",TRUE), "")</f>
        <v>35.620899999999999</v>
      </c>
      <c r="L844" t="str" cm="1">
        <f t="array" ref="L84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844" s="4" cm="1">
        <f t="array" ref="M844">IFERROR(_FV(Concept_combined[[#This Row],[Asset Name]],"Beta"), "")</f>
        <v>1.921</v>
      </c>
    </row>
    <row r="845" spans="1:13" x14ac:dyDescent="0.2">
      <c r="A845" t="s">
        <v>1858</v>
      </c>
      <c r="B845" t="s">
        <v>2752</v>
      </c>
      <c r="C845" t="s">
        <v>961</v>
      </c>
      <c r="D845" t="e" vm="840">
        <v>#VALUE!</v>
      </c>
      <c r="E845" t="str" cm="1">
        <f t="array" ref="E845">IFERROR(_FV(Concept_combined[[#This Row],[Asset Name]],"Industry"), "Undefined")</f>
        <v>Residential &amp; Commercial REIT</v>
      </c>
      <c r="F845" s="6" cm="1">
        <f t="array" ref="F845">IFERROR(_FV(Concept_combined[[#This Row],[Asset Name]],"Price"), 0)</f>
        <v>15.29</v>
      </c>
      <c r="G845" s="5" cm="1">
        <f t="array" ref="G845">IFERROR(_FV(Concept_combined[[#This Row],[Asset Name]],"Volume"), 0)</f>
        <v>1</v>
      </c>
      <c r="H845" s="7" cm="1">
        <f t="array" ref="H845">IFERROR(_FV(Concept_combined[[#This Row],[Asset Name]],"Market cap",TRUE), 0)</f>
        <v>208299339</v>
      </c>
      <c r="I84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45" s="5" cm="1">
        <f t="array" ref="J845">IFERROR(_FV(Concept_combined[[#This Row],[Asset Name]],"Shares outstanding",TRUE), 0)</f>
        <v>13623240</v>
      </c>
      <c r="K845" s="4" t="str" cm="1">
        <f t="array" ref="K845">IFERROR(_FV(Concept_combined[[#This Row],[Asset Name]],"P/E",TRUE), "")</f>
        <v/>
      </c>
      <c r="L845" t="str" cm="1">
        <f t="array" ref="L84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45" s="4" cm="1">
        <f t="array" ref="M845">IFERROR(_FV(Concept_combined[[#This Row],[Asset Name]],"Beta"), "")</f>
        <v>0.81620000000000004</v>
      </c>
    </row>
    <row r="846" spans="1:13" x14ac:dyDescent="0.2">
      <c r="A846" t="s">
        <v>1860</v>
      </c>
      <c r="B846" t="s">
        <v>2752</v>
      </c>
      <c r="C846" t="s">
        <v>961</v>
      </c>
      <c r="D846" t="e" vm="841">
        <v>#VALUE!</v>
      </c>
      <c r="E846" t="str" cm="1">
        <f t="array" ref="E846">IFERROR(_FV(Concept_combined[[#This Row],[Asset Name]],"Industry"), "Undefined")</f>
        <v>Renewable Energy</v>
      </c>
      <c r="F846" s="6" cm="1">
        <f t="array" ref="F846">IFERROR(_FV(Concept_combined[[#This Row],[Asset Name]],"Price"), 0)</f>
        <v>3.55</v>
      </c>
      <c r="G846" s="5" cm="1">
        <f t="array" ref="G846">IFERROR(_FV(Concept_combined[[#This Row],[Asset Name]],"Volume"), 0)</f>
        <v>427</v>
      </c>
      <c r="H846" s="7" cm="1">
        <f t="array" ref="H846">IFERROR(_FV(Concept_combined[[#This Row],[Asset Name]],"Market cap",TRUE), 0)</f>
        <v>168513175</v>
      </c>
      <c r="I84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46" s="5" cm="1">
        <f t="array" ref="J846">IFERROR(_FV(Concept_combined[[#This Row],[Asset Name]],"Shares outstanding",TRUE), 0)</f>
        <v>47468500</v>
      </c>
      <c r="K846" s="4" cm="1">
        <f t="array" ref="K846">IFERROR(_FV(Concept_combined[[#This Row],[Asset Name]],"P/E",TRUE), "")</f>
        <v>0</v>
      </c>
      <c r="L846" t="str" cm="1">
        <f t="array" ref="L84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46" s="4" cm="1">
        <f t="array" ref="M846">IFERROR(_FV(Concept_combined[[#This Row],[Asset Name]],"Beta"), "")</f>
        <v>1.9555</v>
      </c>
    </row>
    <row r="847" spans="1:13" x14ac:dyDescent="0.2">
      <c r="A847" t="s">
        <v>1862</v>
      </c>
      <c r="B847" t="s">
        <v>2752</v>
      </c>
      <c r="C847" t="s">
        <v>961</v>
      </c>
      <c r="D847" t="e" vm="842">
        <v>#VALUE!</v>
      </c>
      <c r="E847" t="str" cm="1">
        <f t="array" ref="E847">IFERROR(_FV(Concept_combined[[#This Row],[Asset Name]],"Industry"), "Undefined")</f>
        <v>Chemicals</v>
      </c>
      <c r="F847" s="6" cm="1">
        <f t="array" ref="F847">IFERROR(_FV(Concept_combined[[#This Row],[Asset Name]],"Price"), 0)</f>
        <v>5.46</v>
      </c>
      <c r="G847" s="5" cm="1">
        <f t="array" ref="G847">IFERROR(_FV(Concept_combined[[#This Row],[Asset Name]],"Volume"), 0)</f>
        <v>315301</v>
      </c>
      <c r="H847" s="7" cm="1">
        <f t="array" ref="H847">IFERROR(_FV(Concept_combined[[#This Row],[Asset Name]],"Market cap",TRUE), 0)</f>
        <v>196778727</v>
      </c>
      <c r="I84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47" s="5" cm="1">
        <f t="array" ref="J847">IFERROR(_FV(Concept_combined[[#This Row],[Asset Name]],"Shares outstanding",TRUE), 0)</f>
        <v>36040060</v>
      </c>
      <c r="K847" s="4" cm="1">
        <f t="array" ref="K847">IFERROR(_FV(Concept_combined[[#This Row],[Asset Name]],"P/E",TRUE), "")</f>
        <v>0</v>
      </c>
      <c r="L847" t="str" cm="1">
        <f t="array" ref="L84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47" s="4" cm="1">
        <f t="array" ref="M847">IFERROR(_FV(Concept_combined[[#This Row],[Asset Name]],"Beta"), "")</f>
        <v>1.4306000000000001</v>
      </c>
    </row>
    <row r="848" spans="1:13" x14ac:dyDescent="0.2">
      <c r="A848" t="s">
        <v>1863</v>
      </c>
      <c r="B848" t="s">
        <v>2752</v>
      </c>
      <c r="C848" t="s">
        <v>961</v>
      </c>
      <c r="D848" t="e" vm="843">
        <v>#VALUE!</v>
      </c>
      <c r="E848" t="str" cm="1">
        <f t="array" ref="E848">IFERROR(_FV(Concept_combined[[#This Row],[Asset Name]],"Industry"), "Undefined")</f>
        <v>Biotechnology &amp; Medical Research</v>
      </c>
      <c r="F848" s="6" cm="1">
        <f t="array" ref="F848">IFERROR(_FV(Concept_combined[[#This Row],[Asset Name]],"Price"), 0)</f>
        <v>3.85</v>
      </c>
      <c r="G848" s="5" cm="1">
        <f t="array" ref="G848">IFERROR(_FV(Concept_combined[[#This Row],[Asset Name]],"Volume"), 0)</f>
        <v>498</v>
      </c>
      <c r="H848" s="7" cm="1">
        <f t="array" ref="H848">IFERROR(_FV(Concept_combined[[#This Row],[Asset Name]],"Market cap",TRUE), 0)</f>
        <v>223085016</v>
      </c>
      <c r="I84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48" s="5" cm="1">
        <f t="array" ref="J848">IFERROR(_FV(Concept_combined[[#This Row],[Asset Name]],"Shares outstanding",TRUE), 0)</f>
        <v>57944160</v>
      </c>
      <c r="K848" s="4" cm="1">
        <f t="array" ref="K848">IFERROR(_FV(Concept_combined[[#This Row],[Asset Name]],"P/E",TRUE), "")</f>
        <v>0</v>
      </c>
      <c r="L848" t="str" cm="1">
        <f t="array" ref="L84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48" s="4" cm="1">
        <f t="array" ref="M848">IFERROR(_FV(Concept_combined[[#This Row],[Asset Name]],"Beta"), "")</f>
        <v>1.4560999999999999</v>
      </c>
    </row>
    <row r="849" spans="1:13" x14ac:dyDescent="0.2">
      <c r="A849" t="s">
        <v>1864</v>
      </c>
      <c r="B849" t="s">
        <v>2752</v>
      </c>
      <c r="C849" t="s">
        <v>961</v>
      </c>
      <c r="D849" t="e" vm="844">
        <v>#VALUE!</v>
      </c>
      <c r="E849" t="str" cm="1">
        <f t="array" ref="E849">IFERROR(_FV(Concept_combined[[#This Row],[Asset Name]],"Industry"), "Undefined")</f>
        <v>Computers, Phones &amp; Household Electronics</v>
      </c>
      <c r="F849" s="6" cm="1">
        <f t="array" ref="F849">IFERROR(_FV(Concept_combined[[#This Row],[Asset Name]],"Price"), 0)</f>
        <v>1.35</v>
      </c>
      <c r="G849" s="5" cm="1">
        <f t="array" ref="G849">IFERROR(_FV(Concept_combined[[#This Row],[Asset Name]],"Volume"), 0)</f>
        <v>3686</v>
      </c>
      <c r="H849" s="7" cm="1">
        <f t="array" ref="H849">IFERROR(_FV(Concept_combined[[#This Row],[Asset Name]],"Market cap",TRUE), 0)</f>
        <v>205604055</v>
      </c>
      <c r="I84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49" s="5" cm="1">
        <f t="array" ref="J849">IFERROR(_FV(Concept_combined[[#This Row],[Asset Name]],"Shares outstanding",TRUE), 0)</f>
        <v>152299300</v>
      </c>
      <c r="K849" s="4" cm="1">
        <f t="array" ref="K849">IFERROR(_FV(Concept_combined[[#This Row],[Asset Name]],"P/E",TRUE), "")</f>
        <v>0</v>
      </c>
      <c r="L849" t="str" cm="1">
        <f t="array" ref="L84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49" s="4" cm="1">
        <f t="array" ref="M849">IFERROR(_FV(Concept_combined[[#This Row],[Asset Name]],"Beta"), "")</f>
        <v>1.6136999999999999</v>
      </c>
    </row>
    <row r="850" spans="1:13" x14ac:dyDescent="0.2">
      <c r="A850" t="s">
        <v>671</v>
      </c>
      <c r="B850" t="s">
        <v>2752</v>
      </c>
      <c r="C850" t="s">
        <v>961</v>
      </c>
      <c r="D850" t="e" vm="845">
        <v>#VALUE!</v>
      </c>
      <c r="E850" t="str" cm="1">
        <f t="array" ref="E850">IFERROR(_FV(Concept_combined[[#This Row],[Asset Name]],"Industry"), "Undefined")</f>
        <v>Healthcare Equipment &amp; Supplies</v>
      </c>
      <c r="F850" s="6" cm="1">
        <f t="array" ref="F850">IFERROR(_FV(Concept_combined[[#This Row],[Asset Name]],"Price"), 0)</f>
        <v>32.75</v>
      </c>
      <c r="G850" s="5" cm="1">
        <f t="array" ref="G850">IFERROR(_FV(Concept_combined[[#This Row],[Asset Name]],"Volume"), 0)</f>
        <v>2412</v>
      </c>
      <c r="H850" s="7" cm="1">
        <f t="array" ref="H850">IFERROR(_FV(Concept_combined[[#This Row],[Asset Name]],"Market cap",TRUE), 0)</f>
        <v>238401300</v>
      </c>
      <c r="I85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50" s="5" cm="1">
        <f t="array" ref="J850">IFERROR(_FV(Concept_combined[[#This Row],[Asset Name]],"Shares outstanding",TRUE), 0)</f>
        <v>7065830</v>
      </c>
      <c r="K850" s="4" cm="1">
        <f t="array" ref="K850">IFERROR(_FV(Concept_combined[[#This Row],[Asset Name]],"P/E",TRUE), "")</f>
        <v>11.786300000000001</v>
      </c>
      <c r="L850" t="str" cm="1">
        <f t="array" ref="L85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850" s="4" cm="1">
        <f t="array" ref="M850">IFERROR(_FV(Concept_combined[[#This Row],[Asset Name]],"Beta"), "")</f>
        <v>1.0097</v>
      </c>
    </row>
    <row r="851" spans="1:13" x14ac:dyDescent="0.2">
      <c r="A851" t="s">
        <v>2763</v>
      </c>
      <c r="B851" t="s">
        <v>2752</v>
      </c>
      <c r="C851" t="s">
        <v>961</v>
      </c>
      <c r="D851" t="e" vm="846">
        <v>#VALUE!</v>
      </c>
      <c r="E851" t="str" cm="1">
        <f t="array" ref="E851">IFERROR(_FV(Concept_combined[[#This Row],[Asset Name]],"Industry"), "Undefined")</f>
        <v>Real Estate Operations</v>
      </c>
      <c r="F851" s="6" cm="1">
        <f t="array" ref="F851">IFERROR(_FV(Concept_combined[[#This Row],[Asset Name]],"Price"), 0)</f>
        <v>14.49</v>
      </c>
      <c r="G851" s="5" cm="1">
        <f t="array" ref="G851">IFERROR(_FV(Concept_combined[[#This Row],[Asset Name]],"Volume"), 0)</f>
        <v>4239</v>
      </c>
      <c r="H851" s="7" cm="1">
        <f t="array" ref="H851">IFERROR(_FV(Concept_combined[[#This Row],[Asset Name]],"Market cap",TRUE), 0)</f>
        <v>234043059</v>
      </c>
      <c r="I85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51" s="5" cm="1">
        <f t="array" ref="J851">IFERROR(_FV(Concept_combined[[#This Row],[Asset Name]],"Shares outstanding",TRUE), 0)</f>
        <v>16152040</v>
      </c>
      <c r="K851" s="4" cm="1">
        <f t="array" ref="K851">IFERROR(_FV(Concept_combined[[#This Row],[Asset Name]],"P/E",TRUE), "")</f>
        <v>84.593400000000003</v>
      </c>
      <c r="L851" t="str" cm="1">
        <f t="array" ref="L85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851" s="4" cm="1">
        <f t="array" ref="M851">IFERROR(_FV(Concept_combined[[#This Row],[Asset Name]],"Beta"), "")</f>
        <v>0.64939999999999998</v>
      </c>
    </row>
    <row r="852" spans="1:13" x14ac:dyDescent="0.2">
      <c r="A852" t="s">
        <v>1869</v>
      </c>
      <c r="B852" t="s">
        <v>2752</v>
      </c>
      <c r="C852" t="s">
        <v>961</v>
      </c>
      <c r="D852" t="e" vm="847">
        <v>#VALUE!</v>
      </c>
      <c r="E852" t="str" cm="1">
        <f t="array" ref="E852">IFERROR(_FV(Concept_combined[[#This Row],[Asset Name]],"Industry"), "Undefined")</f>
        <v>Banking Services</v>
      </c>
      <c r="F852" s="6" cm="1">
        <f t="array" ref="F852">IFERROR(_FV(Concept_combined[[#This Row],[Asset Name]],"Price"), 0)</f>
        <v>16.600000000000001</v>
      </c>
      <c r="G852" s="5" cm="1">
        <f t="array" ref="G852">IFERROR(_FV(Concept_combined[[#This Row],[Asset Name]],"Volume"), 0)</f>
        <v>9663</v>
      </c>
      <c r="H852" s="7" cm="1">
        <f t="array" ref="H852">IFERROR(_FV(Concept_combined[[#This Row],[Asset Name]],"Market cap",TRUE), 0)</f>
        <v>207795600</v>
      </c>
      <c r="I85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52" s="5" cm="1">
        <f t="array" ref="J852">IFERROR(_FV(Concept_combined[[#This Row],[Asset Name]],"Shares outstanding",TRUE), 0)</f>
        <v>12472730</v>
      </c>
      <c r="K852" s="4" cm="1">
        <f t="array" ref="K852">IFERROR(_FV(Concept_combined[[#This Row],[Asset Name]],"P/E",TRUE), "")</f>
        <v>17.316199999999998</v>
      </c>
      <c r="L852" t="str" cm="1">
        <f t="array" ref="L85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852" s="4" cm="1">
        <f t="array" ref="M852">IFERROR(_FV(Concept_combined[[#This Row],[Asset Name]],"Beta"), "")</f>
        <v>0.37</v>
      </c>
    </row>
    <row r="853" spans="1:13" x14ac:dyDescent="0.2">
      <c r="A853" t="s">
        <v>1871</v>
      </c>
      <c r="B853" t="s">
        <v>2752</v>
      </c>
      <c r="C853" t="s">
        <v>961</v>
      </c>
      <c r="D853" t="e" vm="848">
        <v>#VALUE!</v>
      </c>
      <c r="E853" t="str" cm="1">
        <f t="array" ref="E853">IFERROR(_FV(Concept_combined[[#This Row],[Asset Name]],"Industry"), "Undefined")</f>
        <v>Oil &amp; Gas Related Equipment and Services</v>
      </c>
      <c r="F853" s="6" cm="1">
        <f t="array" ref="F853">IFERROR(_FV(Concept_combined[[#This Row],[Asset Name]],"Price"), 0)</f>
        <v>16.05</v>
      </c>
      <c r="G853" s="5" cm="1">
        <f t="array" ref="G853">IFERROR(_FV(Concept_combined[[#This Row],[Asset Name]],"Volume"), 0)</f>
        <v>40572</v>
      </c>
      <c r="H853" s="7" cm="1">
        <f t="array" ref="H853">IFERROR(_FV(Concept_combined[[#This Row],[Asset Name]],"Market cap",TRUE), 0)</f>
        <v>197152903</v>
      </c>
      <c r="I85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53" s="5" cm="1">
        <f t="array" ref="J853">IFERROR(_FV(Concept_combined[[#This Row],[Asset Name]],"Shares outstanding",TRUE), 0)</f>
        <v>12283670</v>
      </c>
      <c r="K853" s="4" t="str" cm="1">
        <f t="array" ref="K853">IFERROR(_FV(Concept_combined[[#This Row],[Asset Name]],"P/E",TRUE), "")</f>
        <v/>
      </c>
      <c r="L853" t="str" cm="1">
        <f t="array" ref="L85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53" s="4" cm="1">
        <f t="array" ref="M853">IFERROR(_FV(Concept_combined[[#This Row],[Asset Name]],"Beta"), "")</f>
        <v>2.5404</v>
      </c>
    </row>
    <row r="854" spans="1:13" x14ac:dyDescent="0.2">
      <c r="A854" t="s">
        <v>1874</v>
      </c>
      <c r="B854" t="s">
        <v>2752</v>
      </c>
      <c r="C854" t="s">
        <v>961</v>
      </c>
      <c r="D854" t="e" vm="849">
        <v>#VALUE!</v>
      </c>
      <c r="E854" t="str" cm="1">
        <f t="array" ref="E854">IFERROR(_FV(Concept_combined[[#This Row],[Asset Name]],"Industry"), "Undefined")</f>
        <v>Professional &amp; Commercial Services</v>
      </c>
      <c r="F854" s="6" cm="1">
        <f t="array" ref="F854">IFERROR(_FV(Concept_combined[[#This Row],[Asset Name]],"Price"), 0)</f>
        <v>13.54</v>
      </c>
      <c r="G854" s="5" cm="1">
        <f t="array" ref="G854">IFERROR(_FV(Concept_combined[[#This Row],[Asset Name]],"Volume"), 0)</f>
        <v>103</v>
      </c>
      <c r="H854" s="7" cm="1">
        <f t="array" ref="H854">IFERROR(_FV(Concept_combined[[#This Row],[Asset Name]],"Market cap",TRUE), 0)</f>
        <v>219451039</v>
      </c>
      <c r="I85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54" s="5" cm="1">
        <f t="array" ref="J854">IFERROR(_FV(Concept_combined[[#This Row],[Asset Name]],"Shares outstanding",TRUE), 0)</f>
        <v>16207610</v>
      </c>
      <c r="K854" s="4" cm="1">
        <f t="array" ref="K854">IFERROR(_FV(Concept_combined[[#This Row],[Asset Name]],"P/E",TRUE), "")</f>
        <v>8.6844000000000001</v>
      </c>
      <c r="L854" t="str" cm="1">
        <f t="array" ref="L85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854" s="4" cm="1">
        <f t="array" ref="M854">IFERROR(_FV(Concept_combined[[#This Row],[Asset Name]],"Beta"), "")</f>
        <v>0.67149999999999999</v>
      </c>
    </row>
    <row r="855" spans="1:13" x14ac:dyDescent="0.2">
      <c r="A855" t="s">
        <v>1876</v>
      </c>
      <c r="B855" t="s">
        <v>2752</v>
      </c>
      <c r="C855" t="s">
        <v>961</v>
      </c>
      <c r="D855" t="e" vm="850">
        <v>#VALUE!</v>
      </c>
      <c r="E855" t="str" cm="1">
        <f t="array" ref="E855">IFERROR(_FV(Concept_combined[[#This Row],[Asset Name]],"Industry"), "Undefined")</f>
        <v>Biotechnology &amp; Medical Research</v>
      </c>
      <c r="F855" s="6" cm="1">
        <f t="array" ref="F855">IFERROR(_FV(Concept_combined[[#This Row],[Asset Name]],"Price"), 0)</f>
        <v>1.1000000000000001</v>
      </c>
      <c r="G855" s="5" cm="1">
        <f t="array" ref="G855">IFERROR(_FV(Concept_combined[[#This Row],[Asset Name]],"Volume"), 0)</f>
        <v>444</v>
      </c>
      <c r="H855" s="7" cm="1">
        <f t="array" ref="H855">IFERROR(_FV(Concept_combined[[#This Row],[Asset Name]],"Market cap",TRUE), 0)</f>
        <v>143178900</v>
      </c>
      <c r="I85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55" s="5" cm="1">
        <f t="array" ref="J855">IFERROR(_FV(Concept_combined[[#This Row],[Asset Name]],"Shares outstanding",TRUE), 0)</f>
        <v>119315800</v>
      </c>
      <c r="K855" s="4" cm="1">
        <f t="array" ref="K855">IFERROR(_FV(Concept_combined[[#This Row],[Asset Name]],"P/E",TRUE), "")</f>
        <v>0</v>
      </c>
      <c r="L855" t="str" cm="1">
        <f t="array" ref="L85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55" s="4" cm="1">
        <f t="array" ref="M855">IFERROR(_FV(Concept_combined[[#This Row],[Asset Name]],"Beta"), "")</f>
        <v>1.0129999999999999</v>
      </c>
    </row>
    <row r="856" spans="1:13" x14ac:dyDescent="0.2">
      <c r="A856" t="s">
        <v>1877</v>
      </c>
      <c r="B856" t="s">
        <v>2752</v>
      </c>
      <c r="C856" t="s">
        <v>961</v>
      </c>
      <c r="D856" t="e" vm="851">
        <v>#VALUE!</v>
      </c>
      <c r="E856" t="str" cm="1">
        <f t="array" ref="E856">IFERROR(_FV(Concept_combined[[#This Row],[Asset Name]],"Industry"), "Undefined")</f>
        <v>Software &amp; IT Services</v>
      </c>
      <c r="F856" s="6" cm="1">
        <f t="array" ref="F856">IFERROR(_FV(Concept_combined[[#This Row],[Asset Name]],"Price"), 0)</f>
        <v>10.07</v>
      </c>
      <c r="G856" s="5" cm="1">
        <f t="array" ref="G856">IFERROR(_FV(Concept_combined[[#This Row],[Asset Name]],"Volume"), 0)</f>
        <v>51201</v>
      </c>
      <c r="H856" s="7" cm="1">
        <f t="array" ref="H856">IFERROR(_FV(Concept_combined[[#This Row],[Asset Name]],"Market cap",TRUE), 0)</f>
        <v>183977087</v>
      </c>
      <c r="I85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56" s="5" cm="1">
        <f t="array" ref="J856">IFERROR(_FV(Concept_combined[[#This Row],[Asset Name]],"Shares outstanding",TRUE), 0)</f>
        <v>18269820</v>
      </c>
      <c r="K856" s="4" cm="1">
        <f t="array" ref="K856">IFERROR(_FV(Concept_combined[[#This Row],[Asset Name]],"P/E",TRUE), "")</f>
        <v>0</v>
      </c>
      <c r="L856" t="str" cm="1">
        <f t="array" ref="L85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56" s="4" cm="1">
        <f t="array" ref="M856">IFERROR(_FV(Concept_combined[[#This Row],[Asset Name]],"Beta"), "")</f>
        <v>1.2644</v>
      </c>
    </row>
    <row r="857" spans="1:13" x14ac:dyDescent="0.2">
      <c r="A857" t="s">
        <v>1879</v>
      </c>
      <c r="B857" t="s">
        <v>2752</v>
      </c>
      <c r="C857" t="s">
        <v>961</v>
      </c>
      <c r="D857" t="e" vm="852">
        <v>#VALUE!</v>
      </c>
      <c r="E857" t="str" cm="1">
        <f t="array" ref="E857">IFERROR(_FV(Concept_combined[[#This Row],[Asset Name]],"Industry"), "Undefined")</f>
        <v>Biotechnology &amp; Medical Research</v>
      </c>
      <c r="F857" s="6" cm="1">
        <f t="array" ref="F857">IFERROR(_FV(Concept_combined[[#This Row],[Asset Name]],"Price"), 0)</f>
        <v>3.86</v>
      </c>
      <c r="G857" s="5" cm="1">
        <f t="array" ref="G857">IFERROR(_FV(Concept_combined[[#This Row],[Asset Name]],"Volume"), 0)</f>
        <v>2</v>
      </c>
      <c r="H857" s="7" cm="1">
        <f t="array" ref="H857">IFERROR(_FV(Concept_combined[[#This Row],[Asset Name]],"Market cap",TRUE), 0)</f>
        <v>198424921</v>
      </c>
      <c r="I85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57" s="5" cm="1">
        <f t="array" ref="J857">IFERROR(_FV(Concept_combined[[#This Row],[Asset Name]],"Shares outstanding",TRUE), 0)</f>
        <v>51405420</v>
      </c>
      <c r="K857" s="4" cm="1">
        <f t="array" ref="K857">IFERROR(_FV(Concept_combined[[#This Row],[Asset Name]],"P/E",TRUE), "")</f>
        <v>0</v>
      </c>
      <c r="L857" t="str" cm="1">
        <f t="array" ref="L85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57" s="4" cm="1">
        <f t="array" ref="M857">IFERROR(_FV(Concept_combined[[#This Row],[Asset Name]],"Beta"), "")</f>
        <v>1.87</v>
      </c>
    </row>
    <row r="858" spans="1:13" x14ac:dyDescent="0.2">
      <c r="A858" t="s">
        <v>1880</v>
      </c>
      <c r="B858" t="s">
        <v>2752</v>
      </c>
      <c r="C858" t="s">
        <v>961</v>
      </c>
      <c r="D858" t="e" vm="853">
        <v>#VALUE!</v>
      </c>
      <c r="E858" t="str" cm="1">
        <f t="array" ref="E858">IFERROR(_FV(Concept_combined[[#This Row],[Asset Name]],"Industry"), "Undefined")</f>
        <v>Healthcare Equipment &amp; Supplies</v>
      </c>
      <c r="F858" s="6" cm="1">
        <f t="array" ref="F858">IFERROR(_FV(Concept_combined[[#This Row],[Asset Name]],"Price"), 0)</f>
        <v>7.67</v>
      </c>
      <c r="G858" s="5" cm="1">
        <f t="array" ref="G858">IFERROR(_FV(Concept_combined[[#This Row],[Asset Name]],"Volume"), 0)</f>
        <v>90135</v>
      </c>
      <c r="H858" s="7" cm="1">
        <f t="array" ref="H858">IFERROR(_FV(Concept_combined[[#This Row],[Asset Name]],"Market cap",TRUE), 0)</f>
        <v>180836433</v>
      </c>
      <c r="I85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58" s="5" cm="1">
        <f t="array" ref="J858">IFERROR(_FV(Concept_combined[[#This Row],[Asset Name]],"Shares outstanding",TRUE), 0)</f>
        <v>23577110</v>
      </c>
      <c r="K858" s="4" cm="1">
        <f t="array" ref="K858">IFERROR(_FV(Concept_combined[[#This Row],[Asset Name]],"P/E",TRUE), "")</f>
        <v>0</v>
      </c>
      <c r="L858" t="str" cm="1">
        <f t="array" ref="L85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58" s="4" cm="1">
        <f t="array" ref="M858">IFERROR(_FV(Concept_combined[[#This Row],[Asset Name]],"Beta"), "")</f>
        <v>1.0720000000000001</v>
      </c>
    </row>
    <row r="859" spans="1:13" x14ac:dyDescent="0.2">
      <c r="A859" t="s">
        <v>1881</v>
      </c>
      <c r="B859" t="s">
        <v>2752</v>
      </c>
      <c r="C859" t="s">
        <v>961</v>
      </c>
      <c r="D859" t="e" vm="854">
        <v>#VALUE!</v>
      </c>
      <c r="E859" t="str" cm="1">
        <f t="array" ref="E859">IFERROR(_FV(Concept_combined[[#This Row],[Asset Name]],"Industry"), "Undefined")</f>
        <v>Machinery, Equipment &amp; Components</v>
      </c>
      <c r="F859" s="6" cm="1">
        <f t="array" ref="F859">IFERROR(_FV(Concept_combined[[#This Row],[Asset Name]],"Price"), 0)</f>
        <v>12.33</v>
      </c>
      <c r="G859" s="5" cm="1">
        <f t="array" ref="G859">IFERROR(_FV(Concept_combined[[#This Row],[Asset Name]],"Volume"), 0)</f>
        <v>56604</v>
      </c>
      <c r="H859" s="7" cm="1">
        <f t="array" ref="H859">IFERROR(_FV(Concept_combined[[#This Row],[Asset Name]],"Market cap",TRUE), 0)</f>
        <v>169917600</v>
      </c>
      <c r="I85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59" s="5" cm="1">
        <f t="array" ref="J859">IFERROR(_FV(Concept_combined[[#This Row],[Asset Name]],"Shares outstanding",TRUE), 0)</f>
        <v>13996500</v>
      </c>
      <c r="K859" s="4" cm="1">
        <f t="array" ref="K859">IFERROR(_FV(Concept_combined[[#This Row],[Asset Name]],"P/E",TRUE), "")</f>
        <v>14.488799999999999</v>
      </c>
      <c r="L859" t="str" cm="1">
        <f t="array" ref="L85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859" s="4" cm="1">
        <f t="array" ref="M859">IFERROR(_FV(Concept_combined[[#This Row],[Asset Name]],"Beta"), "")</f>
        <v>0.63770000000000004</v>
      </c>
    </row>
    <row r="860" spans="1:13" x14ac:dyDescent="0.2">
      <c r="A860" t="s">
        <v>683</v>
      </c>
      <c r="B860" t="s">
        <v>2752</v>
      </c>
      <c r="C860" t="s">
        <v>961</v>
      </c>
      <c r="D860" t="e" vm="855">
        <v>#VALUE!</v>
      </c>
      <c r="E860" t="str" cm="1">
        <f t="array" ref="E860">IFERROR(_FV(Concept_combined[[#This Row],[Asset Name]],"Industry"), "Undefined")</f>
        <v>Leisure Products</v>
      </c>
      <c r="F860" s="6" cm="1">
        <f t="array" ref="F860">IFERROR(_FV(Concept_combined[[#This Row],[Asset Name]],"Price"), 0)</f>
        <v>18.02</v>
      </c>
      <c r="G860" s="5" cm="1">
        <f t="array" ref="G860">IFERROR(_FV(Concept_combined[[#This Row],[Asset Name]],"Volume"), 0)</f>
        <v>42843</v>
      </c>
      <c r="H860" s="7" cm="1">
        <f t="array" ref="H860">IFERROR(_FV(Concept_combined[[#This Row],[Asset Name]],"Market cap",TRUE), 0)</f>
        <v>194632037</v>
      </c>
      <c r="I86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60" s="5" cm="1">
        <f t="array" ref="J860">IFERROR(_FV(Concept_combined[[#This Row],[Asset Name]],"Shares outstanding",TRUE), 0)</f>
        <v>10800890</v>
      </c>
      <c r="K860" s="4" cm="1">
        <f t="array" ref="K860">IFERROR(_FV(Concept_combined[[#This Row],[Asset Name]],"P/E",TRUE), "")</f>
        <v>6.6279000000000003</v>
      </c>
      <c r="L860" t="str" cm="1">
        <f t="array" ref="L86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860" s="4" cm="1">
        <f t="array" ref="M860">IFERROR(_FV(Concept_combined[[#This Row],[Asset Name]],"Beta"), "")</f>
        <v>2.379</v>
      </c>
    </row>
    <row r="861" spans="1:13" x14ac:dyDescent="0.2">
      <c r="A861" t="s">
        <v>1882</v>
      </c>
      <c r="B861" t="s">
        <v>2752</v>
      </c>
      <c r="C861" t="s">
        <v>961</v>
      </c>
      <c r="D861" t="e" vm="856">
        <v>#VALUE!</v>
      </c>
      <c r="E861" t="str" cm="1">
        <f t="array" ref="E861">IFERROR(_FV(Concept_combined[[#This Row],[Asset Name]],"Industry"), "Undefined")</f>
        <v>Food &amp; Tobacco</v>
      </c>
      <c r="F861" s="6" cm="1">
        <f t="array" ref="F861">IFERROR(_FV(Concept_combined[[#This Row],[Asset Name]],"Price"), 0)</f>
        <v>25.74</v>
      </c>
      <c r="G861" s="5" cm="1">
        <f t="array" ref="G861">IFERROR(_FV(Concept_combined[[#This Row],[Asset Name]],"Volume"), 0)</f>
        <v>24200</v>
      </c>
      <c r="H861" s="7" cm="1">
        <f t="array" ref="H861">IFERROR(_FV(Concept_combined[[#This Row],[Asset Name]],"Market cap",TRUE), 0)</f>
        <v>198838700</v>
      </c>
      <c r="I86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61" s="5" cm="1">
        <f t="array" ref="J861">IFERROR(_FV(Concept_combined[[#This Row],[Asset Name]],"Shares outstanding",TRUE), 0)</f>
        <v>7624180</v>
      </c>
      <c r="K861" s="4" cm="1">
        <f t="array" ref="K861">IFERROR(_FV(Concept_combined[[#This Row],[Asset Name]],"P/E",TRUE), "")</f>
        <v>4.9084000000000003</v>
      </c>
      <c r="L861" t="str" cm="1">
        <f t="array" ref="L86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861" s="4" cm="1">
        <f t="array" ref="M861">IFERROR(_FV(Concept_combined[[#This Row],[Asset Name]],"Beta"), "")</f>
        <v>0.80459999999999998</v>
      </c>
    </row>
    <row r="862" spans="1:13" x14ac:dyDescent="0.2">
      <c r="A862" t="s">
        <v>1883</v>
      </c>
      <c r="B862" t="s">
        <v>2752</v>
      </c>
      <c r="C862" t="s">
        <v>961</v>
      </c>
      <c r="D862" t="e" vm="857">
        <v>#VALUE!</v>
      </c>
      <c r="E862" t="str" cm="1">
        <f t="array" ref="E862">IFERROR(_FV(Concept_combined[[#This Row],[Asset Name]],"Industry"), "Undefined")</f>
        <v>Specialty Retailers</v>
      </c>
      <c r="F862" s="6" cm="1">
        <f t="array" ref="F862">IFERROR(_FV(Concept_combined[[#This Row],[Asset Name]],"Price"), 0)</f>
        <v>3.77</v>
      </c>
      <c r="G862" s="5" cm="1">
        <f t="array" ref="G862">IFERROR(_FV(Concept_combined[[#This Row],[Asset Name]],"Volume"), 0)</f>
        <v>1</v>
      </c>
      <c r="H862" s="7" cm="1">
        <f t="array" ref="H862">IFERROR(_FV(Concept_combined[[#This Row],[Asset Name]],"Market cap",TRUE), 0)</f>
        <v>132214600</v>
      </c>
      <c r="I86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62" s="5" cm="1">
        <f t="array" ref="J862">IFERROR(_FV(Concept_combined[[#This Row],[Asset Name]],"Shares outstanding",TRUE), 0)</f>
        <v>35257240</v>
      </c>
      <c r="K862" s="4" cm="1">
        <f t="array" ref="K862">IFERROR(_FV(Concept_combined[[#This Row],[Asset Name]],"P/E",TRUE), "")</f>
        <v>0</v>
      </c>
      <c r="L862" t="str" cm="1">
        <f t="array" ref="L86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62" s="4" cm="1">
        <f t="array" ref="M862">IFERROR(_FV(Concept_combined[[#This Row],[Asset Name]],"Beta"), "")</f>
        <v>2.1137999999999999</v>
      </c>
    </row>
    <row r="863" spans="1:13" x14ac:dyDescent="0.2">
      <c r="A863" t="s">
        <v>1884</v>
      </c>
      <c r="B863" t="s">
        <v>2752</v>
      </c>
      <c r="C863" t="s">
        <v>961</v>
      </c>
      <c r="D863" t="s">
        <v>1884</v>
      </c>
      <c r="E863" t="str" cm="1">
        <f t="array" ref="E863">IFERROR(_FV(Concept_combined[[#This Row],[Asset Name]],"Industry"), "Undefined")</f>
        <v>Undefined</v>
      </c>
      <c r="F863" s="6" cm="1">
        <f t="array" ref="F863">IFERROR(_FV(Concept_combined[[#This Row],[Asset Name]],"Price"), 0)</f>
        <v>0</v>
      </c>
      <c r="G863" s="5" cm="1">
        <f t="array" ref="G863">IFERROR(_FV(Concept_combined[[#This Row],[Asset Name]],"Volume"), 0)</f>
        <v>0</v>
      </c>
      <c r="H863" s="7" cm="1">
        <f t="array" ref="H863">IFERROR(_FV(Concept_combined[[#This Row],[Asset Name]],"Market cap",TRUE), 0)</f>
        <v>0</v>
      </c>
      <c r="I86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863" s="5" cm="1">
        <f t="array" ref="J863">IFERROR(_FV(Concept_combined[[#This Row],[Asset Name]],"Shares outstanding",TRUE), 0)</f>
        <v>0</v>
      </c>
      <c r="K863" s="4" t="str" cm="1">
        <f t="array" ref="K863">IFERROR(_FV(Concept_combined[[#This Row],[Asset Name]],"P/E",TRUE), "")</f>
        <v/>
      </c>
      <c r="L863" t="str" cm="1">
        <f t="array" ref="L86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63" s="4" t="str" cm="1">
        <f t="array" ref="M863">IFERROR(_FV(Concept_combined[[#This Row],[Asset Name]],"Beta"), "")</f>
        <v/>
      </c>
    </row>
    <row r="864" spans="1:13" x14ac:dyDescent="0.2">
      <c r="A864" t="s">
        <v>684</v>
      </c>
      <c r="B864" t="s">
        <v>2752</v>
      </c>
      <c r="C864" t="s">
        <v>961</v>
      </c>
      <c r="D864" t="e" vm="858">
        <v>#VALUE!</v>
      </c>
      <c r="E864" t="str" cm="1">
        <f t="array" ref="E864">IFERROR(_FV(Concept_combined[[#This Row],[Asset Name]],"Industry"), "Undefined")</f>
        <v>Pharmaceuticals</v>
      </c>
      <c r="F864" s="6" cm="1">
        <f t="array" ref="F864">IFERROR(_FV(Concept_combined[[#This Row],[Asset Name]],"Price"), 0)</f>
        <v>4.3600000000000003</v>
      </c>
      <c r="G864" s="5" cm="1">
        <f t="array" ref="G864">IFERROR(_FV(Concept_combined[[#This Row],[Asset Name]],"Volume"), 0)</f>
        <v>120</v>
      </c>
      <c r="H864" s="7" cm="1">
        <f t="array" ref="H864">IFERROR(_FV(Concept_combined[[#This Row],[Asset Name]],"Market cap",TRUE), 0)</f>
        <v>182481216</v>
      </c>
      <c r="I86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64" s="5" cm="1">
        <f t="array" ref="J864">IFERROR(_FV(Concept_combined[[#This Row],[Asset Name]],"Shares outstanding",TRUE), 0)</f>
        <v>41853490</v>
      </c>
      <c r="K864" s="4" cm="1">
        <f t="array" ref="K864">IFERROR(_FV(Concept_combined[[#This Row],[Asset Name]],"P/E",TRUE), "")</f>
        <v>0</v>
      </c>
      <c r="L864" t="str" cm="1">
        <f t="array" ref="L86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64" s="4" cm="1">
        <f t="array" ref="M864">IFERROR(_FV(Concept_combined[[#This Row],[Asset Name]],"Beta"), "")</f>
        <v>1.9744999999999999</v>
      </c>
    </row>
    <row r="865" spans="1:13" x14ac:dyDescent="0.2">
      <c r="A865" t="s">
        <v>1885</v>
      </c>
      <c r="B865" t="s">
        <v>2752</v>
      </c>
      <c r="C865" t="s">
        <v>961</v>
      </c>
      <c r="D865" t="e" vm="859">
        <v>#VALUE!</v>
      </c>
      <c r="E865" t="str" cm="1">
        <f t="array" ref="E865">IFERROR(_FV(Concept_combined[[#This Row],[Asset Name]],"Industry"), "Undefined")</f>
        <v>Biotechnology &amp; Medical Research</v>
      </c>
      <c r="F865" s="6" cm="1">
        <f t="array" ref="F865">IFERROR(_FV(Concept_combined[[#This Row],[Asset Name]],"Price"), 0)</f>
        <v>1.39</v>
      </c>
      <c r="G865" s="5" cm="1">
        <f t="array" ref="G865">IFERROR(_FV(Concept_combined[[#This Row],[Asset Name]],"Volume"), 0)</f>
        <v>3908</v>
      </c>
      <c r="H865" s="7" cm="1">
        <f t="array" ref="H865">IFERROR(_FV(Concept_combined[[#This Row],[Asset Name]],"Market cap",TRUE), 0)</f>
        <v>159468723</v>
      </c>
      <c r="I86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65" s="5" cm="1">
        <f t="array" ref="J865">IFERROR(_FV(Concept_combined[[#This Row],[Asset Name]],"Shares outstanding",TRUE), 0)</f>
        <v>114725700</v>
      </c>
      <c r="K865" s="4" cm="1">
        <f t="array" ref="K865">IFERROR(_FV(Concept_combined[[#This Row],[Asset Name]],"P/E",TRUE), "")</f>
        <v>0</v>
      </c>
      <c r="L865" t="str" cm="1">
        <f t="array" ref="L86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65" s="4" cm="1">
        <f t="array" ref="M865">IFERROR(_FV(Concept_combined[[#This Row],[Asset Name]],"Beta"), "")</f>
        <v>0.6028</v>
      </c>
    </row>
    <row r="866" spans="1:13" x14ac:dyDescent="0.2">
      <c r="A866" t="s">
        <v>2764</v>
      </c>
      <c r="B866" t="s">
        <v>2752</v>
      </c>
      <c r="C866" t="s">
        <v>961</v>
      </c>
      <c r="D866" t="e" vm="860">
        <v>#VALUE!</v>
      </c>
      <c r="E866" t="str" cm="1">
        <f t="array" ref="E866">IFERROR(_FV(Concept_combined[[#This Row],[Asset Name]],"Industry"), "Undefined")</f>
        <v>Banking Services</v>
      </c>
      <c r="F866" s="6" cm="1">
        <f t="array" ref="F866">IFERROR(_FV(Concept_combined[[#This Row],[Asset Name]],"Price"), 0)</f>
        <v>13.24</v>
      </c>
      <c r="G866" s="5" cm="1">
        <f t="array" ref="G866">IFERROR(_FV(Concept_combined[[#This Row],[Asset Name]],"Volume"), 0)</f>
        <v>26176</v>
      </c>
      <c r="H866" s="7" cm="1">
        <f t="array" ref="H866">IFERROR(_FV(Concept_combined[[#This Row],[Asset Name]],"Market cap",TRUE), 0)</f>
        <v>187252790</v>
      </c>
      <c r="I86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66" s="5" cm="1">
        <f t="array" ref="J866">IFERROR(_FV(Concept_combined[[#This Row],[Asset Name]],"Shares outstanding",TRUE), 0)</f>
        <v>14142960</v>
      </c>
      <c r="K866" s="4" cm="1">
        <f t="array" ref="K866">IFERROR(_FV(Concept_combined[[#This Row],[Asset Name]],"P/E",TRUE), "")</f>
        <v>14.5557</v>
      </c>
      <c r="L866" t="str" cm="1">
        <f t="array" ref="L86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866" s="4" cm="1">
        <f t="array" ref="M866">IFERROR(_FV(Concept_combined[[#This Row],[Asset Name]],"Beta"), "")</f>
        <v>0.75460000000000005</v>
      </c>
    </row>
    <row r="867" spans="1:13" x14ac:dyDescent="0.2">
      <c r="A867" t="s">
        <v>686</v>
      </c>
      <c r="B867" t="s">
        <v>2752</v>
      </c>
      <c r="C867" t="s">
        <v>961</v>
      </c>
      <c r="D867" t="e" vm="861">
        <v>#VALUE!</v>
      </c>
      <c r="E867" t="str" cm="1">
        <f t="array" ref="E867">IFERROR(_FV(Concept_combined[[#This Row],[Asset Name]],"Industry"), "Undefined")</f>
        <v>Food &amp; Tobacco</v>
      </c>
      <c r="F867" s="6" cm="1">
        <f t="array" ref="F867">IFERROR(_FV(Concept_combined[[#This Row],[Asset Name]],"Price"), 0)</f>
        <v>12.6</v>
      </c>
      <c r="G867" s="5" cm="1">
        <f t="array" ref="G867">IFERROR(_FV(Concept_combined[[#This Row],[Asset Name]],"Volume"), 0)</f>
        <v>159</v>
      </c>
      <c r="H867" s="7" cm="1">
        <f t="array" ref="H867">IFERROR(_FV(Concept_combined[[#This Row],[Asset Name]],"Market cap",TRUE), 0)</f>
        <v>185313114</v>
      </c>
      <c r="I86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67" s="5" cm="1">
        <f t="array" ref="J867">IFERROR(_FV(Concept_combined[[#This Row],[Asset Name]],"Shares outstanding",TRUE), 0)</f>
        <v>14707390</v>
      </c>
      <c r="K867" s="4" cm="1">
        <f t="array" ref="K867">IFERROR(_FV(Concept_combined[[#This Row],[Asset Name]],"P/E",TRUE), "")</f>
        <v>14.7317</v>
      </c>
      <c r="L867" t="str" cm="1">
        <f t="array" ref="L86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867" s="4" cm="1">
        <f t="array" ref="M867">IFERROR(_FV(Concept_combined[[#This Row],[Asset Name]],"Beta"), "")</f>
        <v>1.0089999999999999</v>
      </c>
    </row>
    <row r="868" spans="1:13" x14ac:dyDescent="0.2">
      <c r="A868" t="s">
        <v>688</v>
      </c>
      <c r="B868" t="s">
        <v>2752</v>
      </c>
      <c r="C868" t="s">
        <v>961</v>
      </c>
      <c r="D868" t="e" vm="862">
        <v>#VALUE!</v>
      </c>
      <c r="E868" t="str" cm="1">
        <f t="array" ref="E868">IFERROR(_FV(Concept_combined[[#This Row],[Asset Name]],"Industry"), "Undefined")</f>
        <v>Renewable Energy</v>
      </c>
      <c r="F868" s="6" cm="1">
        <f t="array" ref="F868">IFERROR(_FV(Concept_combined[[#This Row],[Asset Name]],"Price"), 0)</f>
        <v>5</v>
      </c>
      <c r="G868" s="5" cm="1">
        <f t="array" ref="G868">IFERROR(_FV(Concept_combined[[#This Row],[Asset Name]],"Volume"), 0)</f>
        <v>49</v>
      </c>
      <c r="H868" s="7" cm="1">
        <f t="array" ref="H868">IFERROR(_FV(Concept_combined[[#This Row],[Asset Name]],"Market cap",TRUE), 0)</f>
        <v>218816200</v>
      </c>
      <c r="I86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68" s="5" cm="1">
        <f t="array" ref="J868">IFERROR(_FV(Concept_combined[[#This Row],[Asset Name]],"Shares outstanding",TRUE), 0)</f>
        <v>43763240</v>
      </c>
      <c r="K868" s="4" cm="1">
        <f t="array" ref="K868">IFERROR(_FV(Concept_combined[[#This Row],[Asset Name]],"P/E",TRUE), "")</f>
        <v>10.6067</v>
      </c>
      <c r="L868" t="str" cm="1">
        <f t="array" ref="L86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868" s="4" cm="1">
        <f t="array" ref="M868">IFERROR(_FV(Concept_combined[[#This Row],[Asset Name]],"Beta"), "")</f>
        <v>0.65349999999999997</v>
      </c>
    </row>
    <row r="869" spans="1:13" x14ac:dyDescent="0.2">
      <c r="A869" t="s">
        <v>1886</v>
      </c>
      <c r="B869" t="s">
        <v>2752</v>
      </c>
      <c r="C869" t="s">
        <v>961</v>
      </c>
      <c r="D869" t="e" vm="863">
        <v>#VALUE!</v>
      </c>
      <c r="E869" t="str" cm="1">
        <f t="array" ref="E869">IFERROR(_FV(Concept_combined[[#This Row],[Asset Name]],"Industry"), "Undefined")</f>
        <v>Oil &amp; Gas</v>
      </c>
      <c r="F869" s="6" cm="1">
        <f t="array" ref="F869">IFERROR(_FV(Concept_combined[[#This Row],[Asset Name]],"Price"), 0)</f>
        <v>106.8</v>
      </c>
      <c r="G869" s="5" cm="1">
        <f t="array" ref="G869">IFERROR(_FV(Concept_combined[[#This Row],[Asset Name]],"Volume"), 0)</f>
        <v>736</v>
      </c>
      <c r="H869" s="7" cm="1">
        <f t="array" ref="H869">IFERROR(_FV(Concept_combined[[#This Row],[Asset Name]],"Market cap",TRUE), 0)</f>
        <v>190175900</v>
      </c>
      <c r="I86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69" s="5" cm="1">
        <f t="array" ref="J869">IFERROR(_FV(Concept_combined[[#This Row],[Asset Name]],"Shares outstanding",TRUE), 0)</f>
        <v>1784850</v>
      </c>
      <c r="K869" s="4" cm="1">
        <f t="array" ref="K869">IFERROR(_FV(Concept_combined[[#This Row],[Asset Name]],"P/E",TRUE), "")</f>
        <v>7.2957000000000001</v>
      </c>
      <c r="L869" t="str" cm="1">
        <f t="array" ref="L86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869" s="4" cm="1">
        <f t="array" ref="M869">IFERROR(_FV(Concept_combined[[#This Row],[Asset Name]],"Beta"), "")</f>
        <v>0.55500000000000005</v>
      </c>
    </row>
    <row r="870" spans="1:13" x14ac:dyDescent="0.2">
      <c r="A870" t="s">
        <v>1887</v>
      </c>
      <c r="B870" t="s">
        <v>2752</v>
      </c>
      <c r="C870" t="s">
        <v>961</v>
      </c>
      <c r="D870" t="e" vm="864">
        <v>#VALUE!</v>
      </c>
      <c r="E870" t="str" cm="1">
        <f t="array" ref="E870">IFERROR(_FV(Concept_combined[[#This Row],[Asset Name]],"Industry"), "Undefined")</f>
        <v>Specialty Retailers</v>
      </c>
      <c r="F870" s="6" cm="1">
        <f t="array" ref="F870">IFERROR(_FV(Concept_combined[[#This Row],[Asset Name]],"Price"), 0)</f>
        <v>19.38</v>
      </c>
      <c r="G870" s="5" cm="1">
        <f t="array" ref="G870">IFERROR(_FV(Concept_combined[[#This Row],[Asset Name]],"Volume"), 0)</f>
        <v>293351</v>
      </c>
      <c r="H870" s="7" cm="1">
        <f t="array" ref="H870">IFERROR(_FV(Concept_combined[[#This Row],[Asset Name]],"Market cap",TRUE), 0)</f>
        <v>168811600</v>
      </c>
      <c r="I87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70" s="5" cm="1">
        <f t="array" ref="J870">IFERROR(_FV(Concept_combined[[#This Row],[Asset Name]],"Shares outstanding",TRUE), 0)</f>
        <v>8595300</v>
      </c>
      <c r="K870" s="4" cm="1">
        <f t="array" ref="K870">IFERROR(_FV(Concept_combined[[#This Row],[Asset Name]],"P/E",TRUE), "")</f>
        <v>0</v>
      </c>
      <c r="L870" t="str" cm="1">
        <f t="array" ref="L87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70" s="4" cm="1">
        <f t="array" ref="M870">IFERROR(_FV(Concept_combined[[#This Row],[Asset Name]],"Beta"), "")</f>
        <v>2.3942000000000001</v>
      </c>
    </row>
    <row r="871" spans="1:13" x14ac:dyDescent="0.2">
      <c r="A871" t="s">
        <v>1889</v>
      </c>
      <c r="B871" t="s">
        <v>2752</v>
      </c>
      <c r="C871" t="s">
        <v>961</v>
      </c>
      <c r="D871" t="e" vm="865">
        <v>#VALUE!</v>
      </c>
      <c r="E871" t="str" cm="1">
        <f t="array" ref="E871">IFERROR(_FV(Concept_combined[[#This Row],[Asset Name]],"Industry"), "Undefined")</f>
        <v>Leisure Products</v>
      </c>
      <c r="F871" s="6" cm="1">
        <f t="array" ref="F871">IFERROR(_FV(Concept_combined[[#This Row],[Asset Name]],"Price"), 0)</f>
        <v>13.54</v>
      </c>
      <c r="G871" s="5" cm="1">
        <f t="array" ref="G871">IFERROR(_FV(Concept_combined[[#This Row],[Asset Name]],"Volume"), 0)</f>
        <v>10095</v>
      </c>
      <c r="H871" s="7" cm="1">
        <f t="array" ref="H871">IFERROR(_FV(Concept_combined[[#This Row],[Asset Name]],"Market cap",TRUE), 0)</f>
        <v>187685387</v>
      </c>
      <c r="I87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71" s="5" cm="1">
        <f t="array" ref="J871">IFERROR(_FV(Concept_combined[[#This Row],[Asset Name]],"Shares outstanding",TRUE), 0)</f>
        <v>13861550</v>
      </c>
      <c r="K871" s="4" cm="1">
        <f t="array" ref="K871">IFERROR(_FV(Concept_combined[[#This Row],[Asset Name]],"P/E",TRUE), "")</f>
        <v>15.008100000000001</v>
      </c>
      <c r="L871" t="str" cm="1">
        <f t="array" ref="L87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871" s="4" cm="1">
        <f t="array" ref="M871">IFERROR(_FV(Concept_combined[[#This Row],[Asset Name]],"Beta"), "")</f>
        <v>1.2662</v>
      </c>
    </row>
    <row r="872" spans="1:13" x14ac:dyDescent="0.2">
      <c r="A872" t="s">
        <v>1890</v>
      </c>
      <c r="B872" t="s">
        <v>2752</v>
      </c>
      <c r="C872" t="s">
        <v>961</v>
      </c>
      <c r="D872" t="e" vm="866">
        <v>#VALUE!</v>
      </c>
      <c r="E872" t="str" cm="1">
        <f t="array" ref="E872">IFERROR(_FV(Concept_combined[[#This Row],[Asset Name]],"Industry"), "Undefined")</f>
        <v>Communications &amp; Networking</v>
      </c>
      <c r="F872" s="6" cm="1">
        <f t="array" ref="F872">IFERROR(_FV(Concept_combined[[#This Row],[Asset Name]],"Price"), 0)</f>
        <v>4.3600000000000003</v>
      </c>
      <c r="G872" s="5" cm="1">
        <f t="array" ref="G872">IFERROR(_FV(Concept_combined[[#This Row],[Asset Name]],"Volume"), 0)</f>
        <v>93135</v>
      </c>
      <c r="H872" s="7" cm="1">
        <f t="array" ref="H872">IFERROR(_FV(Concept_combined[[#This Row],[Asset Name]],"Market cap",TRUE), 0)</f>
        <v>187371959</v>
      </c>
      <c r="I87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72" s="5" cm="1">
        <f t="array" ref="J872">IFERROR(_FV(Concept_combined[[#This Row],[Asset Name]],"Shares outstanding",TRUE), 0)</f>
        <v>42975220</v>
      </c>
      <c r="K872" s="4" cm="1">
        <f t="array" ref="K872">IFERROR(_FV(Concept_combined[[#This Row],[Asset Name]],"P/E",TRUE), "")</f>
        <v>60.8429</v>
      </c>
      <c r="L872" t="str" cm="1">
        <f t="array" ref="L87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872" s="4" cm="1">
        <f t="array" ref="M872">IFERROR(_FV(Concept_combined[[#This Row],[Asset Name]],"Beta"), "")</f>
        <v>0.83079999999999998</v>
      </c>
    </row>
    <row r="873" spans="1:13" x14ac:dyDescent="0.2">
      <c r="A873" t="s">
        <v>1891</v>
      </c>
      <c r="B873" t="s">
        <v>2752</v>
      </c>
      <c r="C873" t="s">
        <v>961</v>
      </c>
      <c r="D873" t="e" vm="867">
        <v>#VALUE!</v>
      </c>
      <c r="E873" t="str" cm="1">
        <f t="array" ref="E873">IFERROR(_FV(Concept_combined[[#This Row],[Asset Name]],"Industry"), "Undefined")</f>
        <v>Semiconductors &amp; Semiconductor Equipment</v>
      </c>
      <c r="F873" s="6" cm="1">
        <f t="array" ref="F873">IFERROR(_FV(Concept_combined[[#This Row],[Asset Name]],"Price"), 0)</f>
        <v>4.79</v>
      </c>
      <c r="G873" s="5" cm="1">
        <f t="array" ref="G873">IFERROR(_FV(Concept_combined[[#This Row],[Asset Name]],"Volume"), 0)</f>
        <v>19</v>
      </c>
      <c r="H873" s="7" cm="1">
        <f t="array" ref="H873">IFERROR(_FV(Concept_combined[[#This Row],[Asset Name]],"Market cap",TRUE), 0)</f>
        <v>183302809</v>
      </c>
      <c r="I87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73" s="5" cm="1">
        <f t="array" ref="J873">IFERROR(_FV(Concept_combined[[#This Row],[Asset Name]],"Shares outstanding",TRUE), 0)</f>
        <v>38267810</v>
      </c>
      <c r="K873" s="4" t="str" cm="1">
        <f t="array" ref="K873">IFERROR(_FV(Concept_combined[[#This Row],[Asset Name]],"P/E",TRUE), "")</f>
        <v/>
      </c>
      <c r="L873" t="str" cm="1">
        <f t="array" ref="L87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73" s="4" cm="1">
        <f t="array" ref="M873">IFERROR(_FV(Concept_combined[[#This Row],[Asset Name]],"Beta"), "")</f>
        <v>0.66169999999999995</v>
      </c>
    </row>
    <row r="874" spans="1:13" x14ac:dyDescent="0.2">
      <c r="A874" t="s">
        <v>1892</v>
      </c>
      <c r="B874" t="s">
        <v>2752</v>
      </c>
      <c r="C874" t="s">
        <v>961</v>
      </c>
      <c r="D874" t="e" vm="868">
        <v>#VALUE!</v>
      </c>
      <c r="E874" t="str" cm="1">
        <f t="array" ref="E874">IFERROR(_FV(Concept_combined[[#This Row],[Asset Name]],"Industry"), "Undefined")</f>
        <v>Metals &amp; Mining</v>
      </c>
      <c r="F874" s="6" cm="1">
        <f t="array" ref="F874">IFERROR(_FV(Concept_combined[[#This Row],[Asset Name]],"Price"), 0)</f>
        <v>4.68</v>
      </c>
      <c r="G874" s="5" cm="1">
        <f t="array" ref="G874">IFERROR(_FV(Concept_combined[[#This Row],[Asset Name]],"Volume"), 0)</f>
        <v>61148</v>
      </c>
      <c r="H874" s="7" cm="1">
        <f t="array" ref="H874">IFERROR(_FV(Concept_combined[[#This Row],[Asset Name]],"Market cap",TRUE), 0)</f>
        <v>161136003</v>
      </c>
      <c r="I87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74" s="5" cm="1">
        <f t="array" ref="J874">IFERROR(_FV(Concept_combined[[#This Row],[Asset Name]],"Shares outstanding",TRUE), 0)</f>
        <v>34430770</v>
      </c>
      <c r="K874" s="4" t="str" cm="1">
        <f t="array" ref="K874">IFERROR(_FV(Concept_combined[[#This Row],[Asset Name]],"P/E",TRUE), "")</f>
        <v/>
      </c>
      <c r="L874" t="str" cm="1">
        <f t="array" ref="L87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74" s="4" cm="1">
        <f t="array" ref="M874">IFERROR(_FV(Concept_combined[[#This Row],[Asset Name]],"Beta"), "")</f>
        <v>0.90059999999999996</v>
      </c>
    </row>
    <row r="875" spans="1:13" x14ac:dyDescent="0.2">
      <c r="A875" t="s">
        <v>692</v>
      </c>
      <c r="B875" t="s">
        <v>2752</v>
      </c>
      <c r="C875" t="s">
        <v>961</v>
      </c>
      <c r="D875" t="e" vm="869">
        <v>#VALUE!</v>
      </c>
      <c r="E875" t="str" cm="1">
        <f t="array" ref="E875">IFERROR(_FV(Concept_combined[[#This Row],[Asset Name]],"Industry"), "Undefined")</f>
        <v>Automobiles &amp; Auto Parts</v>
      </c>
      <c r="F875" s="6" cm="1">
        <f t="array" ref="F875">IFERROR(_FV(Concept_combined[[#This Row],[Asset Name]],"Price"), 0)</f>
        <v>4.82</v>
      </c>
      <c r="G875" s="5" cm="1">
        <f t="array" ref="G875">IFERROR(_FV(Concept_combined[[#This Row],[Asset Name]],"Volume"), 0)</f>
        <v>163402</v>
      </c>
      <c r="H875" s="7" cm="1">
        <f t="array" ref="H875">IFERROR(_FV(Concept_combined[[#This Row],[Asset Name]],"Market cap",TRUE), 0)</f>
        <v>165701092</v>
      </c>
      <c r="I87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75" s="5" cm="1">
        <f t="array" ref="J875">IFERROR(_FV(Concept_combined[[#This Row],[Asset Name]],"Shares outstanding",TRUE), 0)</f>
        <v>34377820</v>
      </c>
      <c r="K875" s="4" cm="1">
        <f t="array" ref="K875">IFERROR(_FV(Concept_combined[[#This Row],[Asset Name]],"P/E",TRUE), "")</f>
        <v>3.7288000000000001</v>
      </c>
      <c r="L875" t="str" cm="1">
        <f t="array" ref="L87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875" s="4" cm="1">
        <f t="array" ref="M875">IFERROR(_FV(Concept_combined[[#This Row],[Asset Name]],"Beta"), "")</f>
        <v>2.5190999999999999</v>
      </c>
    </row>
    <row r="876" spans="1:13" x14ac:dyDescent="0.2">
      <c r="A876" t="s">
        <v>1894</v>
      </c>
      <c r="B876" t="s">
        <v>2752</v>
      </c>
      <c r="C876" t="s">
        <v>961</v>
      </c>
      <c r="D876" t="e" vm="870">
        <v>#VALUE!</v>
      </c>
      <c r="E876" t="str" cm="1">
        <f t="array" ref="E876">IFERROR(_FV(Concept_combined[[#This Row],[Asset Name]],"Industry"), "Undefined")</f>
        <v>Household Goods</v>
      </c>
      <c r="F876" s="6" cm="1">
        <f t="array" ref="F876">IFERROR(_FV(Concept_combined[[#This Row],[Asset Name]],"Price"), 0)</f>
        <v>29.61</v>
      </c>
      <c r="G876" s="5" cm="1">
        <f t="array" ref="G876">IFERROR(_FV(Concept_combined[[#This Row],[Asset Name]],"Volume"), 0)</f>
        <v>50</v>
      </c>
      <c r="H876" s="7" cm="1">
        <f t="array" ref="H876">IFERROR(_FV(Concept_combined[[#This Row],[Asset Name]],"Market cap",TRUE), 0)</f>
        <v>169693400</v>
      </c>
      <c r="I87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76" s="5" cm="1">
        <f t="array" ref="J876">IFERROR(_FV(Concept_combined[[#This Row],[Asset Name]],"Shares outstanding",TRUE), 0)</f>
        <v>5156290</v>
      </c>
      <c r="K876" s="4" cm="1">
        <f t="array" ref="K876">IFERROR(_FV(Concept_combined[[#This Row],[Asset Name]],"P/E",TRUE), "")</f>
        <v>9.9494000000000007</v>
      </c>
      <c r="L876" t="str" cm="1">
        <f t="array" ref="L87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876" s="4" cm="1">
        <f t="array" ref="M876">IFERROR(_FV(Concept_combined[[#This Row],[Asset Name]],"Beta"), "")</f>
        <v>0.51749999999999996</v>
      </c>
    </row>
    <row r="877" spans="1:13" x14ac:dyDescent="0.2">
      <c r="A877" t="s">
        <v>1895</v>
      </c>
      <c r="B877" t="s">
        <v>2752</v>
      </c>
      <c r="C877" t="s">
        <v>961</v>
      </c>
      <c r="D877" t="e" vm="871">
        <v>#VALUE!</v>
      </c>
      <c r="E877" t="str" cm="1">
        <f t="array" ref="E877">IFERROR(_FV(Concept_combined[[#This Row],[Asset Name]],"Industry"), "Undefined")</f>
        <v>Machinery, Equipment &amp; Components</v>
      </c>
      <c r="F877" s="6" cm="1">
        <f t="array" ref="F877">IFERROR(_FV(Concept_combined[[#This Row],[Asset Name]],"Price"), 0)</f>
        <v>10.63</v>
      </c>
      <c r="G877" s="5" cm="1">
        <f t="array" ref="G877">IFERROR(_FV(Concept_combined[[#This Row],[Asset Name]],"Volume"), 0)</f>
        <v>2</v>
      </c>
      <c r="H877" s="7" cm="1">
        <f t="array" ref="H877">IFERROR(_FV(Concept_combined[[#This Row],[Asset Name]],"Market cap",TRUE), 0)</f>
        <v>176693773</v>
      </c>
      <c r="I87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77" s="5" cm="1">
        <f t="array" ref="J877">IFERROR(_FV(Concept_combined[[#This Row],[Asset Name]],"Shares outstanding",TRUE), 0)</f>
        <v>16622180</v>
      </c>
      <c r="K877" s="4" cm="1">
        <f t="array" ref="K877">IFERROR(_FV(Concept_combined[[#This Row],[Asset Name]],"P/E",TRUE), "")</f>
        <v>16.6388</v>
      </c>
      <c r="L877" t="str" cm="1">
        <f t="array" ref="L87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877" s="4" cm="1">
        <f t="array" ref="M877">IFERROR(_FV(Concept_combined[[#This Row],[Asset Name]],"Beta"), "")</f>
        <v>0.99070000000000003</v>
      </c>
    </row>
    <row r="878" spans="1:13" x14ac:dyDescent="0.2">
      <c r="A878" t="s">
        <v>1896</v>
      </c>
      <c r="B878" t="s">
        <v>2752</v>
      </c>
      <c r="C878" t="s">
        <v>961</v>
      </c>
      <c r="D878" t="e" vm="872">
        <v>#VALUE!</v>
      </c>
      <c r="E878" t="str" cm="1">
        <f t="array" ref="E878">IFERROR(_FV(Concept_combined[[#This Row],[Asset Name]],"Industry"), "Undefined")</f>
        <v>Residential &amp; Commercial REIT</v>
      </c>
      <c r="F878" s="6" cm="1">
        <f t="array" ref="F878">IFERROR(_FV(Concept_combined[[#This Row],[Asset Name]],"Price"), 0)</f>
        <v>1.53</v>
      </c>
      <c r="G878" s="5" cm="1">
        <f t="array" ref="G878">IFERROR(_FV(Concept_combined[[#This Row],[Asset Name]],"Volume"), 0)</f>
        <v>201</v>
      </c>
      <c r="H878" s="7" cm="1">
        <f t="array" ref="H878">IFERROR(_FV(Concept_combined[[#This Row],[Asset Name]],"Market cap",TRUE), 0)</f>
        <v>160317000</v>
      </c>
      <c r="I87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78" s="5" cm="1">
        <f t="array" ref="J878">IFERROR(_FV(Concept_combined[[#This Row],[Asset Name]],"Shares outstanding",TRUE), 0)</f>
        <v>103430400</v>
      </c>
      <c r="K878" s="4" t="str" cm="1">
        <f t="array" ref="K878">IFERROR(_FV(Concept_combined[[#This Row],[Asset Name]],"P/E",TRUE), "")</f>
        <v/>
      </c>
      <c r="L878" t="str" cm="1">
        <f t="array" ref="L87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78" s="4" cm="1">
        <f t="array" ref="M878">IFERROR(_FV(Concept_combined[[#This Row],[Asset Name]],"Beta"), "")</f>
        <v>0.81340000000000001</v>
      </c>
    </row>
    <row r="879" spans="1:13" x14ac:dyDescent="0.2">
      <c r="A879" t="s">
        <v>1897</v>
      </c>
      <c r="B879" t="s">
        <v>2752</v>
      </c>
      <c r="C879" t="s">
        <v>961</v>
      </c>
      <c r="D879" t="e" vm="873">
        <v>#VALUE!</v>
      </c>
      <c r="E879" t="str" cm="1">
        <f t="array" ref="E879">IFERROR(_FV(Concept_combined[[#This Row],[Asset Name]],"Industry"), "Undefined")</f>
        <v>Construction Materials</v>
      </c>
      <c r="F879" s="6" cm="1">
        <f t="array" ref="F879">IFERROR(_FV(Concept_combined[[#This Row],[Asset Name]],"Price"), 0)</f>
        <v>26.46</v>
      </c>
      <c r="G879" s="5" cm="1">
        <f t="array" ref="G879">IFERROR(_FV(Concept_combined[[#This Row],[Asset Name]],"Volume"), 0)</f>
        <v>48004</v>
      </c>
      <c r="H879" s="7" cm="1">
        <f t="array" ref="H879">IFERROR(_FV(Concept_combined[[#This Row],[Asset Name]],"Market cap",TRUE), 0)</f>
        <v>141550416</v>
      </c>
      <c r="I87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79" s="5" cm="1">
        <f t="array" ref="J879">IFERROR(_FV(Concept_combined[[#This Row],[Asset Name]],"Shares outstanding",TRUE), 0)</f>
        <v>5349600</v>
      </c>
      <c r="K879" s="4" cm="1">
        <f t="array" ref="K879">IFERROR(_FV(Concept_combined[[#This Row],[Asset Name]],"P/E",TRUE), "")</f>
        <v>76.0214</v>
      </c>
      <c r="L879" t="str" cm="1">
        <f t="array" ref="L87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879" s="4" cm="1">
        <f t="array" ref="M879">IFERROR(_FV(Concept_combined[[#This Row],[Asset Name]],"Beta"), "")</f>
        <v>1.2766</v>
      </c>
    </row>
    <row r="880" spans="1:13" x14ac:dyDescent="0.2">
      <c r="A880" t="s">
        <v>2765</v>
      </c>
      <c r="B880" t="s">
        <v>2752</v>
      </c>
      <c r="C880" t="s">
        <v>961</v>
      </c>
      <c r="D880" t="e" vm="874">
        <v>#VALUE!</v>
      </c>
      <c r="E880" t="str" cm="1">
        <f t="array" ref="E880">IFERROR(_FV(Concept_combined[[#This Row],[Asset Name]],"Industry"), "Undefined")</f>
        <v>Professional &amp; Commercial Services</v>
      </c>
      <c r="F880" s="6" cm="1">
        <f t="array" ref="F880">IFERROR(_FV(Concept_combined[[#This Row],[Asset Name]],"Price"), 0)</f>
        <v>12.3</v>
      </c>
      <c r="G880" s="5" cm="1">
        <f t="array" ref="G880">IFERROR(_FV(Concept_combined[[#This Row],[Asset Name]],"Volume"), 0)</f>
        <v>6171</v>
      </c>
      <c r="H880" s="7" cm="1">
        <f t="array" ref="H880">IFERROR(_FV(Concept_combined[[#This Row],[Asset Name]],"Market cap",TRUE), 0)</f>
        <v>172200000</v>
      </c>
      <c r="I88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80" s="5" cm="1">
        <f t="array" ref="J880">IFERROR(_FV(Concept_combined[[#This Row],[Asset Name]],"Shares outstanding",TRUE), 0)</f>
        <v>14000000</v>
      </c>
      <c r="K880" s="4" cm="1">
        <f t="array" ref="K880">IFERROR(_FV(Concept_combined[[#This Row],[Asset Name]],"P/E",TRUE), "")</f>
        <v>29.3094</v>
      </c>
      <c r="L880" t="str" cm="1">
        <f t="array" ref="L88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880" s="4" cm="1">
        <f t="array" ref="M880">IFERROR(_FV(Concept_combined[[#This Row],[Asset Name]],"Beta"), "")</f>
        <v>1.0223</v>
      </c>
    </row>
    <row r="881" spans="1:13" x14ac:dyDescent="0.2">
      <c r="A881" t="s">
        <v>1898</v>
      </c>
      <c r="B881" t="s">
        <v>2752</v>
      </c>
      <c r="C881" t="s">
        <v>961</v>
      </c>
      <c r="D881" t="e" vm="875">
        <v>#VALUE!</v>
      </c>
      <c r="E881" t="str" cm="1">
        <f t="array" ref="E881">IFERROR(_FV(Concept_combined[[#This Row],[Asset Name]],"Industry"), "Undefined")</f>
        <v>Biotechnology &amp; Medical Research</v>
      </c>
      <c r="F881" s="6" cm="1">
        <f t="array" ref="F881">IFERROR(_FV(Concept_combined[[#This Row],[Asset Name]],"Price"), 0)</f>
        <v>0.93210000000000004</v>
      </c>
      <c r="G881" s="5" cm="1">
        <f t="array" ref="G881">IFERROR(_FV(Concept_combined[[#This Row],[Asset Name]],"Volume"), 0)</f>
        <v>1</v>
      </c>
      <c r="H881" s="7" cm="1">
        <f t="array" ref="H881">IFERROR(_FV(Concept_combined[[#This Row],[Asset Name]],"Market cap",TRUE), 0)</f>
        <v>176002850</v>
      </c>
      <c r="I88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81" s="5" cm="1">
        <f t="array" ref="J881">IFERROR(_FV(Concept_combined[[#This Row],[Asset Name]],"Shares outstanding",TRUE), 0)</f>
        <v>188824000</v>
      </c>
      <c r="K881" s="4" t="str" cm="1">
        <f t="array" ref="K881">IFERROR(_FV(Concept_combined[[#This Row],[Asset Name]],"P/E",TRUE), "")</f>
        <v/>
      </c>
      <c r="L881" t="str" cm="1">
        <f t="array" ref="L88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81" s="4" cm="1">
        <f t="array" ref="M881">IFERROR(_FV(Concept_combined[[#This Row],[Asset Name]],"Beta"), "")</f>
        <v>1.2970999999999999</v>
      </c>
    </row>
    <row r="882" spans="1:13" x14ac:dyDescent="0.2">
      <c r="A882" t="s">
        <v>1899</v>
      </c>
      <c r="B882" t="s">
        <v>2752</v>
      </c>
      <c r="C882" t="s">
        <v>961</v>
      </c>
      <c r="D882" t="e" vm="876">
        <v>#VALUE!</v>
      </c>
      <c r="E882" t="str" cm="1">
        <f t="array" ref="E882">IFERROR(_FV(Concept_combined[[#This Row],[Asset Name]],"Industry"), "Undefined")</f>
        <v>Oil &amp; Gas</v>
      </c>
      <c r="F882" s="6" cm="1">
        <f t="array" ref="F882">IFERROR(_FV(Concept_combined[[#This Row],[Asset Name]],"Price"), 0)</f>
        <v>5.26</v>
      </c>
      <c r="G882" s="5" cm="1">
        <f t="array" ref="G882">IFERROR(_FV(Concept_combined[[#This Row],[Asset Name]],"Volume"), 0)</f>
        <v>34</v>
      </c>
      <c r="H882" s="7" cm="1">
        <f t="array" ref="H882">IFERROR(_FV(Concept_combined[[#This Row],[Asset Name]],"Market cap",TRUE), 0)</f>
        <v>175461133</v>
      </c>
      <c r="I88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82" s="5" cm="1">
        <f t="array" ref="J882">IFERROR(_FV(Concept_combined[[#This Row],[Asset Name]],"Shares outstanding",TRUE), 0)</f>
        <v>33357630</v>
      </c>
      <c r="K882" s="4" cm="1">
        <f t="array" ref="K882">IFERROR(_FV(Concept_combined[[#This Row],[Asset Name]],"P/E",TRUE), "")</f>
        <v>58.639899999999997</v>
      </c>
      <c r="L882" t="str" cm="1">
        <f t="array" ref="L88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882" s="4" cm="1">
        <f t="array" ref="M882">IFERROR(_FV(Concept_combined[[#This Row],[Asset Name]],"Beta"), "")</f>
        <v>0.86029999999999995</v>
      </c>
    </row>
    <row r="883" spans="1:13" x14ac:dyDescent="0.2">
      <c r="A883" t="s">
        <v>1901</v>
      </c>
      <c r="B883" t="s">
        <v>2752</v>
      </c>
      <c r="C883" t="s">
        <v>961</v>
      </c>
      <c r="D883" t="e" vm="877">
        <v>#VALUE!</v>
      </c>
      <c r="E883" t="str" cm="1">
        <f t="array" ref="E883">IFERROR(_FV(Concept_combined[[#This Row],[Asset Name]],"Industry"), "Undefined")</f>
        <v>Software &amp; IT Services</v>
      </c>
      <c r="F883" s="6" cm="1">
        <f t="array" ref="F883">IFERROR(_FV(Concept_combined[[#This Row],[Asset Name]],"Price"), 0)</f>
        <v>6.08</v>
      </c>
      <c r="G883" s="5" cm="1">
        <f t="array" ref="G883">IFERROR(_FV(Concept_combined[[#This Row],[Asset Name]],"Volume"), 0)</f>
        <v>86323</v>
      </c>
      <c r="H883" s="7" cm="1">
        <f t="array" ref="H883">IFERROR(_FV(Concept_combined[[#This Row],[Asset Name]],"Market cap",TRUE), 0)</f>
        <v>181346336</v>
      </c>
      <c r="I88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83" s="5" cm="1">
        <f t="array" ref="J883">IFERROR(_FV(Concept_combined[[#This Row],[Asset Name]],"Shares outstanding",TRUE), 0)</f>
        <v>29826700</v>
      </c>
      <c r="K883" s="4" cm="1">
        <f t="array" ref="K883">IFERROR(_FV(Concept_combined[[#This Row],[Asset Name]],"P/E",TRUE), "")</f>
        <v>22.4603</v>
      </c>
      <c r="L883" t="str" cm="1">
        <f t="array" ref="L88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883" s="4" cm="1">
        <f t="array" ref="M883">IFERROR(_FV(Concept_combined[[#This Row],[Asset Name]],"Beta"), "")</f>
        <v>0.46789999999999998</v>
      </c>
    </row>
    <row r="884" spans="1:13" x14ac:dyDescent="0.2">
      <c r="A884" t="s">
        <v>1903</v>
      </c>
      <c r="B884" t="s">
        <v>2752</v>
      </c>
      <c r="C884" t="s">
        <v>961</v>
      </c>
      <c r="D884" t="e" vm="878">
        <v>#VALUE!</v>
      </c>
      <c r="E884" t="str" cm="1">
        <f t="array" ref="E884">IFERROR(_FV(Concept_combined[[#This Row],[Asset Name]],"Industry"), "Undefined")</f>
        <v>Machinery, Equipment &amp; Components</v>
      </c>
      <c r="F884" s="6" cm="1">
        <f t="array" ref="F884">IFERROR(_FV(Concept_combined[[#This Row],[Asset Name]],"Price"), 0)</f>
        <v>26.6</v>
      </c>
      <c r="G884" s="5" cm="1">
        <f t="array" ref="G884">IFERROR(_FV(Concept_combined[[#This Row],[Asset Name]],"Volume"), 0)</f>
        <v>38881</v>
      </c>
      <c r="H884" s="7" cm="1">
        <f t="array" ref="H884">IFERROR(_FV(Concept_combined[[#This Row],[Asset Name]],"Market cap",TRUE), 0)</f>
        <v>165811366</v>
      </c>
      <c r="I88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84" s="5" cm="1">
        <f t="array" ref="J884">IFERROR(_FV(Concept_combined[[#This Row],[Asset Name]],"Shares outstanding",TRUE), 0)</f>
        <v>6233510</v>
      </c>
      <c r="K884" s="4" cm="1">
        <f t="array" ref="K884">IFERROR(_FV(Concept_combined[[#This Row],[Asset Name]],"P/E",TRUE), "")</f>
        <v>16.799900000000001</v>
      </c>
      <c r="L884" t="str" cm="1">
        <f t="array" ref="L88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884" s="4" cm="1">
        <f t="array" ref="M884">IFERROR(_FV(Concept_combined[[#This Row],[Asset Name]],"Beta"), "")</f>
        <v>1.0311999999999999</v>
      </c>
    </row>
    <row r="885" spans="1:13" x14ac:dyDescent="0.2">
      <c r="A885" t="s">
        <v>1905</v>
      </c>
      <c r="B885" t="s">
        <v>2752</v>
      </c>
      <c r="C885" t="s">
        <v>961</v>
      </c>
      <c r="D885" t="e" vm="879">
        <v>#VALUE!</v>
      </c>
      <c r="E885" t="str" cm="1">
        <f t="array" ref="E885">IFERROR(_FV(Concept_combined[[#This Row],[Asset Name]],"Industry"), "Undefined")</f>
        <v>Hotels &amp; Entertainment Services</v>
      </c>
      <c r="F885" s="6" cm="1">
        <f t="array" ref="F885">IFERROR(_FV(Concept_combined[[#This Row],[Asset Name]],"Price"), 0)</f>
        <v>4.88</v>
      </c>
      <c r="G885" s="5" cm="1">
        <f t="array" ref="G885">IFERROR(_FV(Concept_combined[[#This Row],[Asset Name]],"Volume"), 0)</f>
        <v>188714</v>
      </c>
      <c r="H885" s="7" cm="1">
        <f t="array" ref="H885">IFERROR(_FV(Concept_combined[[#This Row],[Asset Name]],"Market cap",TRUE), 0)</f>
        <v>169030316</v>
      </c>
      <c r="I88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85" s="5" cm="1">
        <f t="array" ref="J885">IFERROR(_FV(Concept_combined[[#This Row],[Asset Name]],"Shares outstanding",TRUE), 0)</f>
        <v>34637360</v>
      </c>
      <c r="K885" s="4" cm="1">
        <f t="array" ref="K885">IFERROR(_FV(Concept_combined[[#This Row],[Asset Name]],"P/E",TRUE), "")</f>
        <v>0</v>
      </c>
      <c r="L885" t="str" cm="1">
        <f t="array" ref="L88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85" s="4" cm="1">
        <f t="array" ref="M885">IFERROR(_FV(Concept_combined[[#This Row],[Asset Name]],"Beta"), "")</f>
        <v>1.9961</v>
      </c>
    </row>
    <row r="886" spans="1:13" x14ac:dyDescent="0.2">
      <c r="A886" t="s">
        <v>2766</v>
      </c>
      <c r="B886" t="s">
        <v>2752</v>
      </c>
      <c r="C886" t="s">
        <v>961</v>
      </c>
      <c r="D886" t="e" vm="880">
        <v>#VALUE!</v>
      </c>
      <c r="E886" t="str" cm="1">
        <f t="array" ref="E886">IFERROR(_FV(Concept_combined[[#This Row],[Asset Name]],"Industry"), "Undefined")</f>
        <v>Banking Services</v>
      </c>
      <c r="F886" s="6" cm="1">
        <f t="array" ref="F886">IFERROR(_FV(Concept_combined[[#This Row],[Asset Name]],"Price"), 0)</f>
        <v>9.65</v>
      </c>
      <c r="G886" s="5" cm="1">
        <f t="array" ref="G886">IFERROR(_FV(Concept_combined[[#This Row],[Asset Name]],"Volume"), 0)</f>
        <v>15</v>
      </c>
      <c r="H886" s="7" cm="1">
        <f t="array" ref="H886">IFERROR(_FV(Concept_combined[[#This Row],[Asset Name]],"Market cap",TRUE), 0)</f>
        <v>202856027</v>
      </c>
      <c r="I88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86" s="5" cm="1">
        <f t="array" ref="J886">IFERROR(_FV(Concept_combined[[#This Row],[Asset Name]],"Shares outstanding",TRUE), 0)</f>
        <v>21021350</v>
      </c>
      <c r="K886" s="4" cm="1">
        <f t="array" ref="K886">IFERROR(_FV(Concept_combined[[#This Row],[Asset Name]],"P/E",TRUE), "")</f>
        <v>6.7154999999999996</v>
      </c>
      <c r="L886" t="str" cm="1">
        <f t="array" ref="L88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886" s="4" cm="1">
        <f t="array" ref="M886">IFERROR(_FV(Concept_combined[[#This Row],[Asset Name]],"Beta"), "")</f>
        <v>2.0268999999999999</v>
      </c>
    </row>
    <row r="887" spans="1:13" x14ac:dyDescent="0.2">
      <c r="A887" t="s">
        <v>1906</v>
      </c>
      <c r="B887" t="s">
        <v>2752</v>
      </c>
      <c r="C887" t="s">
        <v>961</v>
      </c>
      <c r="D887" t="e" vm="881">
        <v>#VALUE!</v>
      </c>
      <c r="E887" t="str" cm="1">
        <f t="array" ref="E887">IFERROR(_FV(Concept_combined[[#This Row],[Asset Name]],"Industry"), "Undefined")</f>
        <v>Oil &amp; Gas Related Equipment and Services</v>
      </c>
      <c r="F887" s="6" cm="1">
        <f t="array" ref="F887">IFERROR(_FV(Concept_combined[[#This Row],[Asset Name]],"Price"), 0)</f>
        <v>3.2</v>
      </c>
      <c r="G887" s="5" cm="1">
        <f t="array" ref="G887">IFERROR(_FV(Concept_combined[[#This Row],[Asset Name]],"Volume"), 0)</f>
        <v>2</v>
      </c>
      <c r="H887" s="7" cm="1">
        <f t="array" ref="H887">IFERROR(_FV(Concept_combined[[#This Row],[Asset Name]],"Market cap",TRUE), 0)</f>
        <v>153626624</v>
      </c>
      <c r="I88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87" s="5" cm="1">
        <f t="array" ref="J887">IFERROR(_FV(Concept_combined[[#This Row],[Asset Name]],"Shares outstanding",TRUE), 0)</f>
        <v>48008320</v>
      </c>
      <c r="K887" s="4" cm="1">
        <f t="array" ref="K887">IFERROR(_FV(Concept_combined[[#This Row],[Asset Name]],"P/E",TRUE), "")</f>
        <v>0</v>
      </c>
      <c r="L887" t="str" cm="1">
        <f t="array" ref="L88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87" s="4" cm="1">
        <f t="array" ref="M887">IFERROR(_FV(Concept_combined[[#This Row],[Asset Name]],"Beta"), "")</f>
        <v>1.7582</v>
      </c>
    </row>
    <row r="888" spans="1:13" x14ac:dyDescent="0.2">
      <c r="A888" t="s">
        <v>1907</v>
      </c>
      <c r="B888" t="s">
        <v>2752</v>
      </c>
      <c r="C888" t="s">
        <v>961</v>
      </c>
      <c r="D888" t="e" vm="882">
        <v>#VALUE!</v>
      </c>
      <c r="E888" t="str" cm="1">
        <f t="array" ref="E888">IFERROR(_FV(Concept_combined[[#This Row],[Asset Name]],"Industry"), "Undefined")</f>
        <v>Biotechnology &amp; Medical Research</v>
      </c>
      <c r="F888" s="6" cm="1">
        <f t="array" ref="F888">IFERROR(_FV(Concept_combined[[#This Row],[Asset Name]],"Price"), 0)</f>
        <v>0.92310000000000003</v>
      </c>
      <c r="G888" s="5" cm="1">
        <f t="array" ref="G888">IFERROR(_FV(Concept_combined[[#This Row],[Asset Name]],"Volume"), 0)</f>
        <v>725</v>
      </c>
      <c r="H888" s="7" cm="1">
        <f t="array" ref="H888">IFERROR(_FV(Concept_combined[[#This Row],[Asset Name]],"Market cap",TRUE), 0)</f>
        <v>175717162</v>
      </c>
      <c r="I88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88" s="5" cm="1">
        <f t="array" ref="J888">IFERROR(_FV(Concept_combined[[#This Row],[Asset Name]],"Shares outstanding",TRUE), 0)</f>
        <v>190355500</v>
      </c>
      <c r="K888" s="4" cm="1">
        <f t="array" ref="K888">IFERROR(_FV(Concept_combined[[#This Row],[Asset Name]],"P/E",TRUE), "")</f>
        <v>0</v>
      </c>
      <c r="L888" t="str" cm="1">
        <f t="array" ref="L88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88" s="4" cm="1">
        <f t="array" ref="M888">IFERROR(_FV(Concept_combined[[#This Row],[Asset Name]],"Beta"), "")</f>
        <v>0.82299999999999995</v>
      </c>
    </row>
    <row r="889" spans="1:13" x14ac:dyDescent="0.2">
      <c r="A889" t="s">
        <v>1908</v>
      </c>
      <c r="B889" t="s">
        <v>2752</v>
      </c>
      <c r="C889" t="s">
        <v>961</v>
      </c>
      <c r="D889" t="e" vm="883">
        <v>#VALUE!</v>
      </c>
      <c r="E889" t="str" cm="1">
        <f t="array" ref="E889">IFERROR(_FV(Concept_combined[[#This Row],[Asset Name]],"Industry"), "Undefined")</f>
        <v>Pharmaceuticals</v>
      </c>
      <c r="F889" s="6" cm="1">
        <f t="array" ref="F889">IFERROR(_FV(Concept_combined[[#This Row],[Asset Name]],"Price"), 0)</f>
        <v>0.187</v>
      </c>
      <c r="G889" s="5" cm="1">
        <f t="array" ref="G889">IFERROR(_FV(Concept_combined[[#This Row],[Asset Name]],"Volume"), 0)</f>
        <v>3521010</v>
      </c>
      <c r="H889" s="7" cm="1">
        <f t="array" ref="H889">IFERROR(_FV(Concept_combined[[#This Row],[Asset Name]],"Market cap",TRUE), 0)</f>
        <v>203454500</v>
      </c>
      <c r="I88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89" s="5" cm="1">
        <f t="array" ref="J889">IFERROR(_FV(Concept_combined[[#This Row],[Asset Name]],"Shares outstanding",TRUE), 0)</f>
        <v>1017781000</v>
      </c>
      <c r="K889" s="4" cm="1">
        <f t="array" ref="K889">IFERROR(_FV(Concept_combined[[#This Row],[Asset Name]],"P/E",TRUE), "")</f>
        <v>12.254300000000001</v>
      </c>
      <c r="L889" t="str" cm="1">
        <f t="array" ref="L88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889" s="4" cm="1">
        <f t="array" ref="M889">IFERROR(_FV(Concept_combined[[#This Row],[Asset Name]],"Beta"), "")</f>
        <v>0.1052</v>
      </c>
    </row>
    <row r="890" spans="1:13" x14ac:dyDescent="0.2">
      <c r="A890" t="s">
        <v>1910</v>
      </c>
      <c r="B890" t="s">
        <v>2752</v>
      </c>
      <c r="C890" t="s">
        <v>961</v>
      </c>
      <c r="D890" t="e" vm="884">
        <v>#VALUE!</v>
      </c>
      <c r="E890" t="str" cm="1">
        <f t="array" ref="E890">IFERROR(_FV(Concept_combined[[#This Row],[Asset Name]],"Industry"), "Undefined")</f>
        <v>Machinery, Equipment &amp; Components</v>
      </c>
      <c r="F890" s="6" cm="1">
        <f t="array" ref="F890">IFERROR(_FV(Concept_combined[[#This Row],[Asset Name]],"Price"), 0)</f>
        <v>35.26</v>
      </c>
      <c r="G890" s="5" cm="1">
        <f t="array" ref="G890">IFERROR(_FV(Concept_combined[[#This Row],[Asset Name]],"Volume"), 0)</f>
        <v>1</v>
      </c>
      <c r="H890" s="7" cm="1">
        <f t="array" ref="H890">IFERROR(_FV(Concept_combined[[#This Row],[Asset Name]],"Market cap",TRUE), 0)</f>
        <v>171419663</v>
      </c>
      <c r="I89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90" s="5" cm="1">
        <f t="array" ref="J890">IFERROR(_FV(Concept_combined[[#This Row],[Asset Name]],"Shares outstanding",TRUE), 0)</f>
        <v>4861590</v>
      </c>
      <c r="K890" s="4" cm="1">
        <f t="array" ref="K890">IFERROR(_FV(Concept_combined[[#This Row],[Asset Name]],"P/E",TRUE), "")</f>
        <v>11.915900000000001</v>
      </c>
      <c r="L890" t="str" cm="1">
        <f t="array" ref="L89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890" s="4" cm="1">
        <f t="array" ref="M890">IFERROR(_FV(Concept_combined[[#This Row],[Asset Name]],"Beta"), "")</f>
        <v>6.4000000000000001E-2</v>
      </c>
    </row>
    <row r="891" spans="1:13" x14ac:dyDescent="0.2">
      <c r="A891" t="s">
        <v>1912</v>
      </c>
      <c r="B891" t="s">
        <v>2752</v>
      </c>
      <c r="C891" t="s">
        <v>961</v>
      </c>
      <c r="D891" t="e" vm="885">
        <v>#VALUE!</v>
      </c>
      <c r="E891" t="str" cm="1">
        <f t="array" ref="E891">IFERROR(_FV(Concept_combined[[#This Row],[Asset Name]],"Industry"), "Undefined")</f>
        <v>Semiconductors &amp; Semiconductor Equipment</v>
      </c>
      <c r="F891" s="6" cm="1">
        <f t="array" ref="F891">IFERROR(_FV(Concept_combined[[#This Row],[Asset Name]],"Price"), 0)</f>
        <v>10.28</v>
      </c>
      <c r="G891" s="5" cm="1">
        <f t="array" ref="G891">IFERROR(_FV(Concept_combined[[#This Row],[Asset Name]],"Volume"), 0)</f>
        <v>286</v>
      </c>
      <c r="H891" s="7" cm="1">
        <f t="array" ref="H891">IFERROR(_FV(Concept_combined[[#This Row],[Asset Name]],"Market cap",TRUE), 0)</f>
        <v>149000200</v>
      </c>
      <c r="I89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91" s="5" cm="1">
        <f t="array" ref="J891">IFERROR(_FV(Concept_combined[[#This Row],[Asset Name]],"Shares outstanding",TRUE), 0)</f>
        <v>14424020</v>
      </c>
      <c r="K891" s="4" cm="1">
        <f t="array" ref="K891">IFERROR(_FV(Concept_combined[[#This Row],[Asset Name]],"P/E",TRUE), "")</f>
        <v>136.10489999999999</v>
      </c>
      <c r="L891" t="str" cm="1">
        <f t="array" ref="L89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891" s="4" cm="1">
        <f t="array" ref="M891">IFERROR(_FV(Concept_combined[[#This Row],[Asset Name]],"Beta"), "")</f>
        <v>1.6336999999999999</v>
      </c>
    </row>
    <row r="892" spans="1:13" x14ac:dyDescent="0.2">
      <c r="A892" t="s">
        <v>1913</v>
      </c>
      <c r="B892" t="s">
        <v>2752</v>
      </c>
      <c r="C892" t="s">
        <v>961</v>
      </c>
      <c r="D892" t="e" vm="886">
        <v>#VALUE!</v>
      </c>
      <c r="E892" t="str" cm="1">
        <f t="array" ref="E892">IFERROR(_FV(Concept_combined[[#This Row],[Asset Name]],"Industry"), "Undefined")</f>
        <v>Machinery, Equipment &amp; Components</v>
      </c>
      <c r="F892" s="6" cm="1">
        <f t="array" ref="F892">IFERROR(_FV(Concept_combined[[#This Row],[Asset Name]],"Price"), 0)</f>
        <v>16.48</v>
      </c>
      <c r="G892" s="5" cm="1">
        <f t="array" ref="G892">IFERROR(_FV(Concept_combined[[#This Row],[Asset Name]],"Volume"), 0)</f>
        <v>39626</v>
      </c>
      <c r="H892" s="7" cm="1">
        <f t="array" ref="H892">IFERROR(_FV(Concept_combined[[#This Row],[Asset Name]],"Market cap",TRUE), 0)</f>
        <v>156498100</v>
      </c>
      <c r="I89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92" s="5" cm="1">
        <f t="array" ref="J892">IFERROR(_FV(Concept_combined[[#This Row],[Asset Name]],"Shares outstanding",TRUE), 0)</f>
        <v>9427600</v>
      </c>
      <c r="K892" s="4" cm="1">
        <f t="array" ref="K892">IFERROR(_FV(Concept_combined[[#This Row],[Asset Name]],"P/E",TRUE), "")</f>
        <v>43.693800000000003</v>
      </c>
      <c r="L892" t="str" cm="1">
        <f t="array" ref="L89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892" s="4" cm="1">
        <f t="array" ref="M892">IFERROR(_FV(Concept_combined[[#This Row],[Asset Name]],"Beta"), "")</f>
        <v>0.63470000000000004</v>
      </c>
    </row>
    <row r="893" spans="1:13" x14ac:dyDescent="0.2">
      <c r="A893" t="s">
        <v>2767</v>
      </c>
      <c r="B893" t="s">
        <v>2752</v>
      </c>
      <c r="C893" t="s">
        <v>961</v>
      </c>
      <c r="D893" t="e" vm="887">
        <v>#VALUE!</v>
      </c>
      <c r="E893" t="str" cm="1">
        <f t="array" ref="E893">IFERROR(_FV(Concept_combined[[#This Row],[Asset Name]],"Industry"), "Undefined")</f>
        <v>Banking Services</v>
      </c>
      <c r="F893" s="6" cm="1">
        <f t="array" ref="F893">IFERROR(_FV(Concept_combined[[#This Row],[Asset Name]],"Price"), 0)</f>
        <v>16.7</v>
      </c>
      <c r="G893" s="5" cm="1">
        <f t="array" ref="G893">IFERROR(_FV(Concept_combined[[#This Row],[Asset Name]],"Volume"), 0)</f>
        <v>12928</v>
      </c>
      <c r="H893" s="7" cm="1">
        <f t="array" ref="H893">IFERROR(_FV(Concept_combined[[#This Row],[Asset Name]],"Market cap",TRUE), 0)</f>
        <v>160675877</v>
      </c>
      <c r="I89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93" s="5" cm="1">
        <f t="array" ref="J893">IFERROR(_FV(Concept_combined[[#This Row],[Asset Name]],"Shares outstanding",TRUE), 0)</f>
        <v>9621310</v>
      </c>
      <c r="K893" s="4" cm="1">
        <f t="array" ref="K893">IFERROR(_FV(Concept_combined[[#This Row],[Asset Name]],"P/E",TRUE), "")</f>
        <v>41.931399999999996</v>
      </c>
      <c r="L893" t="str" cm="1">
        <f t="array" ref="L89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893" s="4" cm="1">
        <f t="array" ref="M893">IFERROR(_FV(Concept_combined[[#This Row],[Asset Name]],"Beta"), "")</f>
        <v>0.61219999999999997</v>
      </c>
    </row>
    <row r="894" spans="1:13" x14ac:dyDescent="0.2">
      <c r="A894" t="s">
        <v>1915</v>
      </c>
      <c r="B894" t="s">
        <v>2752</v>
      </c>
      <c r="C894" t="s">
        <v>961</v>
      </c>
      <c r="D894" t="e" vm="888">
        <v>#VALUE!</v>
      </c>
      <c r="E894" t="str" cm="1">
        <f t="array" ref="E894">IFERROR(_FV(Concept_combined[[#This Row],[Asset Name]],"Industry"), "Undefined")</f>
        <v>Specialty Retailers</v>
      </c>
      <c r="F894" s="6" cm="1">
        <f t="array" ref="F894">IFERROR(_FV(Concept_combined[[#This Row],[Asset Name]],"Price"), 0)</f>
        <v>5.5</v>
      </c>
      <c r="G894" s="5" cm="1">
        <f t="array" ref="G894">IFERROR(_FV(Concept_combined[[#This Row],[Asset Name]],"Volume"), 0)</f>
        <v>140281</v>
      </c>
      <c r="H894" s="7" cm="1">
        <f t="array" ref="H894">IFERROR(_FV(Concept_combined[[#This Row],[Asset Name]],"Market cap",TRUE), 0)</f>
        <v>165449460</v>
      </c>
      <c r="I89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94" s="5" cm="1">
        <f t="array" ref="J894">IFERROR(_FV(Concept_combined[[#This Row],[Asset Name]],"Shares outstanding",TRUE), 0)</f>
        <v>30081720</v>
      </c>
      <c r="K894" s="4" t="str" cm="1">
        <f t="array" ref="K894">IFERROR(_FV(Concept_combined[[#This Row],[Asset Name]],"P/E",TRUE), "")</f>
        <v/>
      </c>
      <c r="L894" t="str" cm="1">
        <f t="array" ref="L89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94" s="4" cm="1">
        <f t="array" ref="M894">IFERROR(_FV(Concept_combined[[#This Row],[Asset Name]],"Beta"), "")</f>
        <v>1.5143</v>
      </c>
    </row>
    <row r="895" spans="1:13" x14ac:dyDescent="0.2">
      <c r="A895" t="s">
        <v>1916</v>
      </c>
      <c r="B895" t="s">
        <v>2752</v>
      </c>
      <c r="C895" t="s">
        <v>961</v>
      </c>
      <c r="D895" t="e" vm="889">
        <v>#VALUE!</v>
      </c>
      <c r="E895" t="str" cm="1">
        <f t="array" ref="E895">IFERROR(_FV(Concept_combined[[#This Row],[Asset Name]],"Industry"), "Undefined")</f>
        <v>Textiles &amp; Apparel</v>
      </c>
      <c r="F895" s="6" cm="1">
        <f t="array" ref="F895">IFERROR(_FV(Concept_combined[[#This Row],[Asset Name]],"Price"), 0)</f>
        <v>22.39</v>
      </c>
      <c r="G895" s="5" cm="1">
        <f t="array" ref="G895">IFERROR(_FV(Concept_combined[[#This Row],[Asset Name]],"Volume"), 0)</f>
        <v>38038</v>
      </c>
      <c r="H895" s="7" cm="1">
        <f t="array" ref="H895">IFERROR(_FV(Concept_combined[[#This Row],[Asset Name]],"Market cap",TRUE), 0)</f>
        <v>155450600</v>
      </c>
      <c r="I89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95" s="5" cm="1">
        <f t="array" ref="J895">IFERROR(_FV(Concept_combined[[#This Row],[Asset Name]],"Shares outstanding",TRUE), 0)</f>
        <v>7377820</v>
      </c>
      <c r="K895" s="4" cm="1">
        <f t="array" ref="K895">IFERROR(_FV(Concept_combined[[#This Row],[Asset Name]],"P/E",TRUE), "")</f>
        <v>29.693000000000001</v>
      </c>
      <c r="L895" t="str" cm="1">
        <f t="array" ref="L89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895" s="4" cm="1">
        <f t="array" ref="M895">IFERROR(_FV(Concept_combined[[#This Row],[Asset Name]],"Beta"), "")</f>
        <v>0.57609999999999995</v>
      </c>
    </row>
    <row r="896" spans="1:13" x14ac:dyDescent="0.2">
      <c r="A896" t="s">
        <v>1919</v>
      </c>
      <c r="B896" t="s">
        <v>2752</v>
      </c>
      <c r="C896" t="s">
        <v>961</v>
      </c>
      <c r="D896" t="e" vm="890">
        <v>#VALUE!</v>
      </c>
      <c r="E896" t="str" cm="1">
        <f t="array" ref="E896">IFERROR(_FV(Concept_combined[[#This Row],[Asset Name]],"Industry"), "Undefined")</f>
        <v>Software &amp; IT Services</v>
      </c>
      <c r="F896" s="6" cm="1">
        <f t="array" ref="F896">IFERROR(_FV(Concept_combined[[#This Row],[Asset Name]],"Price"), 0)</f>
        <v>1.68</v>
      </c>
      <c r="G896" s="5" cm="1">
        <f t="array" ref="G896">IFERROR(_FV(Concept_combined[[#This Row],[Asset Name]],"Volume"), 0)</f>
        <v>4669</v>
      </c>
      <c r="H896" s="7" cm="1">
        <f t="array" ref="H896">IFERROR(_FV(Concept_combined[[#This Row],[Asset Name]],"Market cap",TRUE), 0)</f>
        <v>172211256</v>
      </c>
      <c r="I89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96" s="5" cm="1">
        <f t="array" ref="J896">IFERROR(_FV(Concept_combined[[#This Row],[Asset Name]],"Shares outstanding",TRUE), 0)</f>
        <v>102506700</v>
      </c>
      <c r="K896" s="4" cm="1">
        <f t="array" ref="K896">IFERROR(_FV(Concept_combined[[#This Row],[Asset Name]],"P/E",TRUE), "")</f>
        <v>0</v>
      </c>
      <c r="L896" t="str" cm="1">
        <f t="array" ref="L89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96" s="4" cm="1">
        <f t="array" ref="M896">IFERROR(_FV(Concept_combined[[#This Row],[Asset Name]],"Beta"), "")</f>
        <v>2.5001000000000002</v>
      </c>
    </row>
    <row r="897" spans="1:13" x14ac:dyDescent="0.2">
      <c r="A897" t="s">
        <v>1921</v>
      </c>
      <c r="B897" t="s">
        <v>2752</v>
      </c>
      <c r="C897" t="s">
        <v>961</v>
      </c>
      <c r="D897" t="e" vm="891">
        <v>#VALUE!</v>
      </c>
      <c r="E897" t="str" cm="1">
        <f t="array" ref="E897">IFERROR(_FV(Concept_combined[[#This Row],[Asset Name]],"Industry"), "Undefined")</f>
        <v>Household Goods</v>
      </c>
      <c r="F897" s="6" cm="1">
        <f t="array" ref="F897">IFERROR(_FV(Concept_combined[[#This Row],[Asset Name]],"Price"), 0)</f>
        <v>14.03</v>
      </c>
      <c r="G897" s="5" cm="1">
        <f t="array" ref="G897">IFERROR(_FV(Concept_combined[[#This Row],[Asset Name]],"Volume"), 0)</f>
        <v>37146</v>
      </c>
      <c r="H897" s="7" cm="1">
        <f t="array" ref="H897">IFERROR(_FV(Concept_combined[[#This Row],[Asset Name]],"Market cap",TRUE), 0)</f>
        <v>149871125</v>
      </c>
      <c r="I89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97" s="5" cm="1">
        <f t="array" ref="J897">IFERROR(_FV(Concept_combined[[#This Row],[Asset Name]],"Shares outstanding",TRUE), 0)</f>
        <v>10682190</v>
      </c>
      <c r="K897" s="4" cm="1">
        <f t="array" ref="K897">IFERROR(_FV(Concept_combined[[#This Row],[Asset Name]],"P/E",TRUE), "")</f>
        <v>38.083599999999997</v>
      </c>
      <c r="L897" t="str" cm="1">
        <f t="array" ref="L89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897" s="4" cm="1">
        <f t="array" ref="M897">IFERROR(_FV(Concept_combined[[#This Row],[Asset Name]],"Beta"), "")</f>
        <v>1.2171000000000001</v>
      </c>
    </row>
    <row r="898" spans="1:13" x14ac:dyDescent="0.2">
      <c r="A898" t="s">
        <v>1922</v>
      </c>
      <c r="B898" t="s">
        <v>2752</v>
      </c>
      <c r="C898" t="s">
        <v>961</v>
      </c>
      <c r="D898" t="e" vm="892">
        <v>#VALUE!</v>
      </c>
      <c r="E898" t="str" cm="1">
        <f t="array" ref="E898">IFERROR(_FV(Concept_combined[[#This Row],[Asset Name]],"Industry"), "Undefined")</f>
        <v>Healthcare Equipment &amp; Supplies</v>
      </c>
      <c r="F898" s="6" cm="1">
        <f t="array" ref="F898">IFERROR(_FV(Concept_combined[[#This Row],[Asset Name]],"Price"), 0)</f>
        <v>1.76</v>
      </c>
      <c r="G898" s="5" cm="1">
        <f t="array" ref="G898">IFERROR(_FV(Concept_combined[[#This Row],[Asset Name]],"Volume"), 0)</f>
        <v>184816</v>
      </c>
      <c r="H898" s="7" cm="1">
        <f t="array" ref="H898">IFERROR(_FV(Concept_combined[[#This Row],[Asset Name]],"Market cap",TRUE), 0)</f>
        <v>145452102</v>
      </c>
      <c r="I89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98" s="5" cm="1">
        <f t="array" ref="J898">IFERROR(_FV(Concept_combined[[#This Row],[Asset Name]],"Shares outstanding",TRUE), 0)</f>
        <v>82643240</v>
      </c>
      <c r="K898" s="4" t="str" cm="1">
        <f t="array" ref="K898">IFERROR(_FV(Concept_combined[[#This Row],[Asset Name]],"P/E",TRUE), "")</f>
        <v/>
      </c>
      <c r="L898" t="str" cm="1">
        <f t="array" ref="L89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98" s="4" cm="1">
        <f t="array" ref="M898">IFERROR(_FV(Concept_combined[[#This Row],[Asset Name]],"Beta"), "")</f>
        <v>1.4898</v>
      </c>
    </row>
    <row r="899" spans="1:13" x14ac:dyDescent="0.2">
      <c r="A899" t="s">
        <v>1923</v>
      </c>
      <c r="B899" t="s">
        <v>2752</v>
      </c>
      <c r="C899" t="s">
        <v>961</v>
      </c>
      <c r="D899" t="e" vm="893">
        <v>#VALUE!</v>
      </c>
      <c r="E899" t="str" cm="1">
        <f t="array" ref="E899">IFERROR(_FV(Concept_combined[[#This Row],[Asset Name]],"Industry"), "Undefined")</f>
        <v>Biotechnology &amp; Medical Research</v>
      </c>
      <c r="F899" s="6" cm="1">
        <f t="array" ref="F899">IFERROR(_FV(Concept_combined[[#This Row],[Asset Name]],"Price"), 0)</f>
        <v>2.4500000000000002</v>
      </c>
      <c r="G899" s="5" cm="1">
        <f t="array" ref="G899">IFERROR(_FV(Concept_combined[[#This Row],[Asset Name]],"Volume"), 0)</f>
        <v>6</v>
      </c>
      <c r="H899" s="7" cm="1">
        <f t="array" ref="H899">IFERROR(_FV(Concept_combined[[#This Row],[Asset Name]],"Market cap",TRUE), 0)</f>
        <v>128089405</v>
      </c>
      <c r="I89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899" s="5" cm="1">
        <f t="array" ref="J899">IFERROR(_FV(Concept_combined[[#This Row],[Asset Name]],"Shares outstanding",TRUE), 0)</f>
        <v>52281390</v>
      </c>
      <c r="K899" s="4" cm="1">
        <f t="array" ref="K899">IFERROR(_FV(Concept_combined[[#This Row],[Asset Name]],"P/E",TRUE), "")</f>
        <v>0</v>
      </c>
      <c r="L899" t="str" cm="1">
        <f t="array" ref="L89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899" s="4" cm="1">
        <f t="array" ref="M899">IFERROR(_FV(Concept_combined[[#This Row],[Asset Name]],"Beta"), "")</f>
        <v>1.5357000000000001</v>
      </c>
    </row>
    <row r="900" spans="1:13" x14ac:dyDescent="0.2">
      <c r="A900" t="s">
        <v>1924</v>
      </c>
      <c r="B900" t="s">
        <v>2752</v>
      </c>
      <c r="C900" t="s">
        <v>961</v>
      </c>
      <c r="D900" t="e" vm="894">
        <v>#VALUE!</v>
      </c>
      <c r="E900" t="str" cm="1">
        <f t="array" ref="E900">IFERROR(_FV(Concept_combined[[#This Row],[Asset Name]],"Industry"), "Undefined")</f>
        <v>Semiconductors &amp; Semiconductor Equipment</v>
      </c>
      <c r="F900" s="6" cm="1">
        <f t="array" ref="F900">IFERROR(_FV(Concept_combined[[#This Row],[Asset Name]],"Price"), 0)</f>
        <v>3.36</v>
      </c>
      <c r="G900" s="5" cm="1">
        <f t="array" ref="G900">IFERROR(_FV(Concept_combined[[#This Row],[Asset Name]],"Volume"), 0)</f>
        <v>81</v>
      </c>
      <c r="H900" s="7" cm="1">
        <f t="array" ref="H900">IFERROR(_FV(Concept_combined[[#This Row],[Asset Name]],"Market cap",TRUE), 0)</f>
        <v>149180102</v>
      </c>
      <c r="I90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00" s="5" cm="1">
        <f t="array" ref="J900">IFERROR(_FV(Concept_combined[[#This Row],[Asset Name]],"Shares outstanding",TRUE), 0)</f>
        <v>44398840</v>
      </c>
      <c r="K900" s="4" cm="1">
        <f t="array" ref="K900">IFERROR(_FV(Concept_combined[[#This Row],[Asset Name]],"P/E",TRUE), "")</f>
        <v>0</v>
      </c>
      <c r="L900" t="str" cm="1">
        <f t="array" ref="L90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00" s="4" cm="1">
        <f t="array" ref="M900">IFERROR(_FV(Concept_combined[[#This Row],[Asset Name]],"Beta"), "")</f>
        <v>2.2835999999999999</v>
      </c>
    </row>
    <row r="901" spans="1:13" x14ac:dyDescent="0.2">
      <c r="A901" t="s">
        <v>1926</v>
      </c>
      <c r="B901" t="s">
        <v>2752</v>
      </c>
      <c r="C901" t="s">
        <v>961</v>
      </c>
      <c r="D901" t="e" vm="895">
        <v>#VALUE!</v>
      </c>
      <c r="E901" t="str" cm="1">
        <f t="array" ref="E901">IFERROR(_FV(Concept_combined[[#This Row],[Asset Name]],"Industry"), "Undefined")</f>
        <v>Specialty Retailers</v>
      </c>
      <c r="F901" s="6" cm="1">
        <f t="array" ref="F901">IFERROR(_FV(Concept_combined[[#This Row],[Asset Name]],"Price"), 0)</f>
        <v>2.17</v>
      </c>
      <c r="G901" s="5" cm="1">
        <f t="array" ref="G901">IFERROR(_FV(Concept_combined[[#This Row],[Asset Name]],"Volume"), 0)</f>
        <v>1204</v>
      </c>
      <c r="H901" s="7" cm="1">
        <f t="array" ref="H901">IFERROR(_FV(Concept_combined[[#This Row],[Asset Name]],"Market cap",TRUE), 0)</f>
        <v>131737944</v>
      </c>
      <c r="I90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01" s="5" cm="1">
        <f t="array" ref="J901">IFERROR(_FV(Concept_combined[[#This Row],[Asset Name]],"Shares outstanding",TRUE), 0)</f>
        <v>60708730</v>
      </c>
      <c r="K901" s="4" cm="1">
        <f t="array" ref="K901">IFERROR(_FV(Concept_combined[[#This Row],[Asset Name]],"P/E",TRUE), "")</f>
        <v>0</v>
      </c>
      <c r="L901" t="str" cm="1">
        <f t="array" ref="L90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01" s="4" cm="1">
        <f t="array" ref="M901">IFERROR(_FV(Concept_combined[[#This Row],[Asset Name]],"Beta"), "")</f>
        <v>3.0768</v>
      </c>
    </row>
    <row r="902" spans="1:13" x14ac:dyDescent="0.2">
      <c r="A902" t="s">
        <v>714</v>
      </c>
      <c r="B902" t="s">
        <v>2752</v>
      </c>
      <c r="C902" t="s">
        <v>961</v>
      </c>
      <c r="D902" t="e" vm="896">
        <v>#VALUE!</v>
      </c>
      <c r="E902" t="str" cm="1">
        <f t="array" ref="E902">IFERROR(_FV(Concept_combined[[#This Row],[Asset Name]],"Industry"), "Undefined")</f>
        <v>Software &amp; IT Services</v>
      </c>
      <c r="F902" s="6" cm="1">
        <f t="array" ref="F902">IFERROR(_FV(Concept_combined[[#This Row],[Asset Name]],"Price"), 0)</f>
        <v>3.06</v>
      </c>
      <c r="G902" s="5" cm="1">
        <f t="array" ref="G902">IFERROR(_FV(Concept_combined[[#This Row],[Asset Name]],"Volume"), 0)</f>
        <v>1</v>
      </c>
      <c r="H902" s="7" cm="1">
        <f t="array" ref="H902">IFERROR(_FV(Concept_combined[[#This Row],[Asset Name]],"Market cap",TRUE), 0)</f>
        <v>148916062</v>
      </c>
      <c r="I90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02" s="5" cm="1">
        <f t="array" ref="J902">IFERROR(_FV(Concept_combined[[#This Row],[Asset Name]],"Shares outstanding",TRUE), 0)</f>
        <v>48665380</v>
      </c>
      <c r="K902" s="4" cm="1">
        <f t="array" ref="K902">IFERROR(_FV(Concept_combined[[#This Row],[Asset Name]],"P/E",TRUE), "")</f>
        <v>0</v>
      </c>
      <c r="L902" t="str" cm="1">
        <f t="array" ref="L90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02" s="4" cm="1">
        <f t="array" ref="M902">IFERROR(_FV(Concept_combined[[#This Row],[Asset Name]],"Beta"), "")</f>
        <v>0.95569999999999999</v>
      </c>
    </row>
    <row r="903" spans="1:13" x14ac:dyDescent="0.2">
      <c r="A903" t="s">
        <v>1929</v>
      </c>
      <c r="B903" t="s">
        <v>2752</v>
      </c>
      <c r="C903" t="s">
        <v>961</v>
      </c>
      <c r="D903" t="s">
        <v>1929</v>
      </c>
      <c r="E903" t="str" cm="1">
        <f t="array" ref="E903">IFERROR(_FV(Concept_combined[[#This Row],[Asset Name]],"Industry"), "Undefined")</f>
        <v>Undefined</v>
      </c>
      <c r="F903" s="6" cm="1">
        <f t="array" ref="F903">IFERROR(_FV(Concept_combined[[#This Row],[Asset Name]],"Price"), 0)</f>
        <v>0</v>
      </c>
      <c r="G903" s="5" cm="1">
        <f t="array" ref="G903">IFERROR(_FV(Concept_combined[[#This Row],[Asset Name]],"Volume"), 0)</f>
        <v>0</v>
      </c>
      <c r="H903" s="7" cm="1">
        <f t="array" ref="H903">IFERROR(_FV(Concept_combined[[#This Row],[Asset Name]],"Market cap",TRUE), 0)</f>
        <v>0</v>
      </c>
      <c r="I90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903" s="5" cm="1">
        <f t="array" ref="J903">IFERROR(_FV(Concept_combined[[#This Row],[Asset Name]],"Shares outstanding",TRUE), 0)</f>
        <v>0</v>
      </c>
      <c r="K903" s="4" t="str" cm="1">
        <f t="array" ref="K903">IFERROR(_FV(Concept_combined[[#This Row],[Asset Name]],"P/E",TRUE), "")</f>
        <v/>
      </c>
      <c r="L903" t="str" cm="1">
        <f t="array" ref="L90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03" s="4" t="str" cm="1">
        <f t="array" ref="M903">IFERROR(_FV(Concept_combined[[#This Row],[Asset Name]],"Beta"), "")</f>
        <v/>
      </c>
    </row>
    <row r="904" spans="1:13" x14ac:dyDescent="0.2">
      <c r="A904" t="s">
        <v>1930</v>
      </c>
      <c r="B904" t="s">
        <v>2752</v>
      </c>
      <c r="C904" t="s">
        <v>961</v>
      </c>
      <c r="D904" t="e" vm="897">
        <v>#VALUE!</v>
      </c>
      <c r="E904" t="str" cm="1">
        <f t="array" ref="E904">IFERROR(_FV(Concept_combined[[#This Row],[Asset Name]],"Industry"), "Undefined")</f>
        <v>Banking Services</v>
      </c>
      <c r="F904" s="6" cm="1">
        <f t="array" ref="F904">IFERROR(_FV(Concept_combined[[#This Row],[Asset Name]],"Price"), 0)</f>
        <v>44.4</v>
      </c>
      <c r="G904" s="5" cm="1">
        <f t="array" ref="G904">IFERROR(_FV(Concept_combined[[#This Row],[Asset Name]],"Volume"), 0)</f>
        <v>31095</v>
      </c>
      <c r="H904" s="7" cm="1">
        <f t="array" ref="H904">IFERROR(_FV(Concept_combined[[#This Row],[Asset Name]],"Market cap",TRUE), 0)</f>
        <v>151673500</v>
      </c>
      <c r="I90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04" s="5" cm="1">
        <f t="array" ref="J904">IFERROR(_FV(Concept_combined[[#This Row],[Asset Name]],"Shares outstanding",TRUE), 0)</f>
        <v>3357840</v>
      </c>
      <c r="K904" s="4" cm="1">
        <f t="array" ref="K904">IFERROR(_FV(Concept_combined[[#This Row],[Asset Name]],"P/E",TRUE), "")</f>
        <v>7.3243</v>
      </c>
      <c r="L904" t="str" cm="1">
        <f t="array" ref="L90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904" s="4" cm="1">
        <f t="array" ref="M904">IFERROR(_FV(Concept_combined[[#This Row],[Asset Name]],"Beta"), "")</f>
        <v>0.41139999999999999</v>
      </c>
    </row>
    <row r="905" spans="1:13" x14ac:dyDescent="0.2">
      <c r="A905" t="s">
        <v>1931</v>
      </c>
      <c r="B905" t="s">
        <v>2752</v>
      </c>
      <c r="C905" t="s">
        <v>961</v>
      </c>
      <c r="D905" t="e" vm="898">
        <v>#VALUE!</v>
      </c>
      <c r="E905" t="str" cm="1">
        <f t="array" ref="E905">IFERROR(_FV(Concept_combined[[#This Row],[Asset Name]],"Industry"), "Undefined")</f>
        <v>Computers, Phones &amp; Household Electronics</v>
      </c>
      <c r="F905" s="6" cm="1">
        <f t="array" ref="F905">IFERROR(_FV(Concept_combined[[#This Row],[Asset Name]],"Price"), 0)</f>
        <v>11.15</v>
      </c>
      <c r="G905" s="5" cm="1">
        <f t="array" ref="G905">IFERROR(_FV(Concept_combined[[#This Row],[Asset Name]],"Volume"), 0)</f>
        <v>44648</v>
      </c>
      <c r="H905" s="7" cm="1">
        <f t="array" ref="H905">IFERROR(_FV(Concept_combined[[#This Row],[Asset Name]],"Market cap",TRUE), 0)</f>
        <v>144633800</v>
      </c>
      <c r="I90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05" s="5" cm="1">
        <f t="array" ref="J905">IFERROR(_FV(Concept_combined[[#This Row],[Asset Name]],"Shares outstanding",TRUE), 0)</f>
        <v>12890720</v>
      </c>
      <c r="K905" s="4" cm="1">
        <f t="array" ref="K905">IFERROR(_FV(Concept_combined[[#This Row],[Asset Name]],"P/E",TRUE), "")</f>
        <v>0</v>
      </c>
      <c r="L905" t="str" cm="1">
        <f t="array" ref="L90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05" s="4" cm="1">
        <f t="array" ref="M905">IFERROR(_FV(Concept_combined[[#This Row],[Asset Name]],"Beta"), "")</f>
        <v>1.1364000000000001</v>
      </c>
    </row>
    <row r="906" spans="1:13" x14ac:dyDescent="0.2">
      <c r="A906" t="s">
        <v>1932</v>
      </c>
      <c r="B906" t="s">
        <v>2752</v>
      </c>
      <c r="C906" t="s">
        <v>961</v>
      </c>
      <c r="D906" t="e" vm="899">
        <v>#VALUE!</v>
      </c>
      <c r="E906" t="str" cm="1">
        <f t="array" ref="E906">IFERROR(_FV(Concept_combined[[#This Row],[Asset Name]],"Industry"), "Undefined")</f>
        <v>Communications &amp; Networking</v>
      </c>
      <c r="F906" s="6" cm="1">
        <f t="array" ref="F906">IFERROR(_FV(Concept_combined[[#This Row],[Asset Name]],"Price"), 0)</f>
        <v>1.03</v>
      </c>
      <c r="G906" s="5" cm="1">
        <f t="array" ref="G906">IFERROR(_FV(Concept_combined[[#This Row],[Asset Name]],"Volume"), 0)</f>
        <v>385</v>
      </c>
      <c r="H906" s="7" cm="1">
        <f t="array" ref="H906">IFERROR(_FV(Concept_combined[[#This Row],[Asset Name]],"Market cap",TRUE), 0)</f>
        <v>152703700</v>
      </c>
      <c r="I90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06" s="5" cm="1">
        <f t="array" ref="J906">IFERROR(_FV(Concept_combined[[#This Row],[Asset Name]],"Shares outstanding",TRUE), 0)</f>
        <v>146830400</v>
      </c>
      <c r="K906" s="4" t="str" cm="1">
        <f t="array" ref="K906">IFERROR(_FV(Concept_combined[[#This Row],[Asset Name]],"P/E",TRUE), "")</f>
        <v/>
      </c>
      <c r="L906" t="str" cm="1">
        <f t="array" ref="L90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06" s="4" cm="1">
        <f t="array" ref="M906">IFERROR(_FV(Concept_combined[[#This Row],[Asset Name]],"Beta"), "")</f>
        <v>0.99399999999999999</v>
      </c>
    </row>
    <row r="907" spans="1:13" x14ac:dyDescent="0.2">
      <c r="A907" t="s">
        <v>1933</v>
      </c>
      <c r="B907" t="s">
        <v>2752</v>
      </c>
      <c r="C907" t="s">
        <v>961</v>
      </c>
      <c r="D907" t="e" vm="900">
        <v>#VALUE!</v>
      </c>
      <c r="E907" t="str" cm="1">
        <f t="array" ref="E907">IFERROR(_FV(Concept_combined[[#This Row],[Asset Name]],"Industry"), "Undefined")</f>
        <v>Chemicals</v>
      </c>
      <c r="F907" s="6" cm="1">
        <f t="array" ref="F907">IFERROR(_FV(Concept_combined[[#This Row],[Asset Name]],"Price"), 0)</f>
        <v>0.78010000000000002</v>
      </c>
      <c r="G907" s="5" cm="1">
        <f t="array" ref="G907">IFERROR(_FV(Concept_combined[[#This Row],[Asset Name]],"Volume"), 0)</f>
        <v>9144</v>
      </c>
      <c r="H907" s="7" cm="1">
        <f t="array" ref="H907">IFERROR(_FV(Concept_combined[[#This Row],[Asset Name]],"Market cap",TRUE), 0)</f>
        <v>114692018</v>
      </c>
      <c r="I90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07" s="5" cm="1">
        <f t="array" ref="J907">IFERROR(_FV(Concept_combined[[#This Row],[Asset Name]],"Shares outstanding",TRUE), 0)</f>
        <v>147022200</v>
      </c>
      <c r="K907" s="4" cm="1">
        <f t="array" ref="K907">IFERROR(_FV(Concept_combined[[#This Row],[Asset Name]],"P/E",TRUE), "")</f>
        <v>0</v>
      </c>
      <c r="L907" t="str" cm="1">
        <f t="array" ref="L90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07" s="4" cm="1">
        <f t="array" ref="M907">IFERROR(_FV(Concept_combined[[#This Row],[Asset Name]],"Beta"), "")</f>
        <v>0.92659999999999998</v>
      </c>
    </row>
    <row r="908" spans="1:13" x14ac:dyDescent="0.2">
      <c r="A908" t="s">
        <v>1934</v>
      </c>
      <c r="B908" t="s">
        <v>2752</v>
      </c>
      <c r="C908" t="s">
        <v>961</v>
      </c>
      <c r="D908" t="e" vm="901">
        <v>#VALUE!</v>
      </c>
      <c r="E908" t="str" cm="1">
        <f t="array" ref="E908">IFERROR(_FV(Concept_combined[[#This Row],[Asset Name]],"Industry"), "Undefined")</f>
        <v>Healthcare Providers &amp; Services</v>
      </c>
      <c r="F908" s="6" cm="1">
        <f t="array" ref="F908">IFERROR(_FV(Concept_combined[[#This Row],[Asset Name]],"Price"), 0)</f>
        <v>0.14499999999999999</v>
      </c>
      <c r="G908" s="5" cm="1">
        <f t="array" ref="G908">IFERROR(_FV(Concept_combined[[#This Row],[Asset Name]],"Volume"), 0)</f>
        <v>16662</v>
      </c>
      <c r="H908" s="7" cm="1">
        <f t="array" ref="H908">IFERROR(_FV(Concept_combined[[#This Row],[Asset Name]],"Market cap",TRUE), 0)</f>
        <v>142092692</v>
      </c>
      <c r="I90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08" s="5" cm="1">
        <f t="array" ref="J908">IFERROR(_FV(Concept_combined[[#This Row],[Asset Name]],"Shares outstanding",TRUE), 0)</f>
        <v>979949600</v>
      </c>
      <c r="K908" s="4" t="str" cm="1">
        <f t="array" ref="K908">IFERROR(_FV(Concept_combined[[#This Row],[Asset Name]],"P/E",TRUE), "")</f>
        <v/>
      </c>
      <c r="L908" t="str" cm="1">
        <f t="array" ref="L90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08" s="4" cm="1">
        <f t="array" ref="M908">IFERROR(_FV(Concept_combined[[#This Row],[Asset Name]],"Beta"), "")</f>
        <v>0.96889999999999998</v>
      </c>
    </row>
    <row r="909" spans="1:13" x14ac:dyDescent="0.2">
      <c r="A909" t="s">
        <v>1935</v>
      </c>
      <c r="B909" t="s">
        <v>2752</v>
      </c>
      <c r="C909" t="s">
        <v>961</v>
      </c>
      <c r="D909" t="e" vm="902">
        <v>#VALUE!</v>
      </c>
      <c r="E909" t="str" cm="1">
        <f t="array" ref="E909">IFERROR(_FV(Concept_combined[[#This Row],[Asset Name]],"Industry"), "Undefined")</f>
        <v>Healthcare Equipment &amp; Supplies</v>
      </c>
      <c r="F909" s="6" cm="1">
        <f t="array" ref="F909">IFERROR(_FV(Concept_combined[[#This Row],[Asset Name]],"Price"), 0)</f>
        <v>10.58</v>
      </c>
      <c r="G909" s="5" cm="1">
        <f t="array" ref="G909">IFERROR(_FV(Concept_combined[[#This Row],[Asset Name]],"Volume"), 0)</f>
        <v>184382</v>
      </c>
      <c r="H909" s="7" cm="1">
        <f t="array" ref="H909">IFERROR(_FV(Concept_combined[[#This Row],[Asset Name]],"Market cap",TRUE), 0)</f>
        <v>158626800</v>
      </c>
      <c r="I90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09" s="5" cm="1">
        <f t="array" ref="J909">IFERROR(_FV(Concept_combined[[#This Row],[Asset Name]],"Shares outstanding",TRUE), 0)</f>
        <v>15007260</v>
      </c>
      <c r="K909" s="4" cm="1">
        <f t="array" ref="K909">IFERROR(_FV(Concept_combined[[#This Row],[Asset Name]],"P/E",TRUE), "")</f>
        <v>0</v>
      </c>
      <c r="L909" t="str" cm="1">
        <f t="array" ref="L90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09" s="4" cm="1">
        <f t="array" ref="M909">IFERROR(_FV(Concept_combined[[#This Row],[Asset Name]],"Beta"), "")</f>
        <v>0.64929999999999999</v>
      </c>
    </row>
    <row r="910" spans="1:13" x14ac:dyDescent="0.2">
      <c r="A910" t="s">
        <v>1936</v>
      </c>
      <c r="B910" t="s">
        <v>2752</v>
      </c>
      <c r="C910" t="s">
        <v>961</v>
      </c>
      <c r="D910" t="e" vm="903">
        <v>#VALUE!</v>
      </c>
      <c r="E910" t="str" cm="1">
        <f t="array" ref="E910">IFERROR(_FV(Concept_combined[[#This Row],[Asset Name]],"Industry"), "Undefined")</f>
        <v>Renewable Energy</v>
      </c>
      <c r="F910" s="6" cm="1">
        <f t="array" ref="F910">IFERROR(_FV(Concept_combined[[#This Row],[Asset Name]],"Price"), 0)</f>
        <v>0.54459999999999997</v>
      </c>
      <c r="G910" s="5" cm="1">
        <f t="array" ref="G910">IFERROR(_FV(Concept_combined[[#This Row],[Asset Name]],"Volume"), 0)</f>
        <v>27101</v>
      </c>
      <c r="H910" s="7" cm="1">
        <f t="array" ref="H910">IFERROR(_FV(Concept_combined[[#This Row],[Asset Name]],"Market cap",TRUE), 0)</f>
        <v>128652328</v>
      </c>
      <c r="I91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10" s="5" cm="1">
        <f t="array" ref="J910">IFERROR(_FV(Concept_combined[[#This Row],[Asset Name]],"Shares outstanding",TRUE), 0)</f>
        <v>236232700</v>
      </c>
      <c r="K910" s="4" cm="1">
        <f t="array" ref="K910">IFERROR(_FV(Concept_combined[[#This Row],[Asset Name]],"P/E",TRUE), "")</f>
        <v>0</v>
      </c>
      <c r="L910" t="str" cm="1">
        <f t="array" ref="L91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10" s="4" cm="1">
        <f t="array" ref="M910">IFERROR(_FV(Concept_combined[[#This Row],[Asset Name]],"Beta"), "")</f>
        <v>2.8957999999999999</v>
      </c>
    </row>
    <row r="911" spans="1:13" x14ac:dyDescent="0.2">
      <c r="A911" t="s">
        <v>1937</v>
      </c>
      <c r="B911" t="s">
        <v>2752</v>
      </c>
      <c r="C911" t="s">
        <v>961</v>
      </c>
      <c r="D911" t="e" vm="904">
        <v>#VALUE!</v>
      </c>
      <c r="E911" t="str" cm="1">
        <f t="array" ref="E911">IFERROR(_FV(Concept_combined[[#This Row],[Asset Name]],"Industry"), "Undefined")</f>
        <v>Biotechnology &amp; Medical Research</v>
      </c>
      <c r="F911" s="6" cm="1">
        <f t="array" ref="F911">IFERROR(_FV(Concept_combined[[#This Row],[Asset Name]],"Price"), 0)</f>
        <v>1.76</v>
      </c>
      <c r="G911" s="5" cm="1">
        <f t="array" ref="G911">IFERROR(_FV(Concept_combined[[#This Row],[Asset Name]],"Volume"), 0)</f>
        <v>303</v>
      </c>
      <c r="H911" s="7" cm="1">
        <f t="array" ref="H911">IFERROR(_FV(Concept_combined[[#This Row],[Asset Name]],"Market cap",TRUE), 0)</f>
        <v>115219948</v>
      </c>
      <c r="I91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11" s="5" cm="1">
        <f t="array" ref="J911">IFERROR(_FV(Concept_combined[[#This Row],[Asset Name]],"Shares outstanding",TRUE), 0)</f>
        <v>65465880</v>
      </c>
      <c r="K911" s="4" cm="1">
        <f t="array" ref="K911">IFERROR(_FV(Concept_combined[[#This Row],[Asset Name]],"P/E",TRUE), "")</f>
        <v>0</v>
      </c>
      <c r="L911" t="str" cm="1">
        <f t="array" ref="L91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11" s="4" cm="1">
        <f t="array" ref="M911">IFERROR(_FV(Concept_combined[[#This Row],[Asset Name]],"Beta"), "")</f>
        <v>1.6215999999999999</v>
      </c>
    </row>
    <row r="912" spans="1:13" x14ac:dyDescent="0.2">
      <c r="A912" t="s">
        <v>1939</v>
      </c>
      <c r="B912" t="s">
        <v>2752</v>
      </c>
      <c r="C912" t="s">
        <v>961</v>
      </c>
      <c r="D912" t="e" vm="905">
        <v>#VALUE!</v>
      </c>
      <c r="E912" t="str" cm="1">
        <f t="array" ref="E912">IFERROR(_FV(Concept_combined[[#This Row],[Asset Name]],"Industry"), "Undefined")</f>
        <v>Healthcare Providers &amp; Services</v>
      </c>
      <c r="F912" s="6" cm="1">
        <f t="array" ref="F912">IFERROR(_FV(Concept_combined[[#This Row],[Asset Name]],"Price"), 0)</f>
        <v>1.58</v>
      </c>
      <c r="G912" s="5" cm="1">
        <f t="array" ref="G912">IFERROR(_FV(Concept_combined[[#This Row],[Asset Name]],"Volume"), 0)</f>
        <v>1</v>
      </c>
      <c r="H912" s="7" cm="1">
        <f t="array" ref="H912">IFERROR(_FV(Concept_combined[[#This Row],[Asset Name]],"Market cap",TRUE), 0)</f>
        <v>181203564</v>
      </c>
      <c r="I91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12" s="5" cm="1">
        <f t="array" ref="J912">IFERROR(_FV(Concept_combined[[#This Row],[Asset Name]],"Shares outstanding",TRUE), 0)</f>
        <v>114685800</v>
      </c>
      <c r="K912" s="4" cm="1">
        <f t="array" ref="K912">IFERROR(_FV(Concept_combined[[#This Row],[Asset Name]],"P/E",TRUE), "")</f>
        <v>0</v>
      </c>
      <c r="L912" t="str" cm="1">
        <f t="array" ref="L91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12" s="4" cm="1">
        <f t="array" ref="M912">IFERROR(_FV(Concept_combined[[#This Row],[Asset Name]],"Beta"), "")</f>
        <v>1.2021999999999999</v>
      </c>
    </row>
    <row r="913" spans="1:13" x14ac:dyDescent="0.2">
      <c r="A913" t="s">
        <v>2768</v>
      </c>
      <c r="B913" t="s">
        <v>2752</v>
      </c>
      <c r="C913" t="s">
        <v>961</v>
      </c>
      <c r="D913" t="e" vm="906">
        <v>#VALUE!</v>
      </c>
      <c r="E913" t="str" cm="1">
        <f t="array" ref="E913">IFERROR(_FV(Concept_combined[[#This Row],[Asset Name]],"Industry"), "Undefined")</f>
        <v>Residential &amp; Commercial REIT</v>
      </c>
      <c r="F913" s="6" cm="1">
        <f t="array" ref="F913">IFERROR(_FV(Concept_combined[[#This Row],[Asset Name]],"Price"), 0)</f>
        <v>2.5</v>
      </c>
      <c r="G913" s="5" cm="1">
        <f t="array" ref="G913">IFERROR(_FV(Concept_combined[[#This Row],[Asset Name]],"Volume"), 0)</f>
        <v>2499</v>
      </c>
      <c r="H913" s="7" cm="1">
        <f t="array" ref="H913">IFERROR(_FV(Concept_combined[[#This Row],[Asset Name]],"Market cap",TRUE), 0)</f>
        <v>118615125</v>
      </c>
      <c r="I91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13" s="5" cm="1">
        <f t="array" ref="J913">IFERROR(_FV(Concept_combined[[#This Row],[Asset Name]],"Shares outstanding",TRUE), 0)</f>
        <v>47446050</v>
      </c>
      <c r="K913" s="4" cm="1">
        <f t="array" ref="K913">IFERROR(_FV(Concept_combined[[#This Row],[Asset Name]],"P/E",TRUE), "")</f>
        <v>9.6245999999999992</v>
      </c>
      <c r="L913" t="str" cm="1">
        <f t="array" ref="L91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913" s="4" cm="1">
        <f t="array" ref="M913">IFERROR(_FV(Concept_combined[[#This Row],[Asset Name]],"Beta"), "")</f>
        <v>1.7214</v>
      </c>
    </row>
    <row r="914" spans="1:13" x14ac:dyDescent="0.2">
      <c r="A914" t="s">
        <v>1942</v>
      </c>
      <c r="B914" t="s">
        <v>2752</v>
      </c>
      <c r="C914" t="s">
        <v>961</v>
      </c>
      <c r="D914" t="e" vm="907">
        <v>#VALUE!</v>
      </c>
      <c r="E914" t="str" cm="1">
        <f t="array" ref="E914">IFERROR(_FV(Concept_combined[[#This Row],[Asset Name]],"Industry"), "Undefined")</f>
        <v>Oil &amp; Gas Related Equipment and Services</v>
      </c>
      <c r="F914" s="6" cm="1">
        <f t="array" ref="F914">IFERROR(_FV(Concept_combined[[#This Row],[Asset Name]],"Price"), 0)</f>
        <v>8.91</v>
      </c>
      <c r="G914" s="5" cm="1">
        <f t="array" ref="G914">IFERROR(_FV(Concept_combined[[#This Row],[Asset Name]],"Volume"), 0)</f>
        <v>77275</v>
      </c>
      <c r="H914" s="7" cm="1">
        <f t="array" ref="H914">IFERROR(_FV(Concept_combined[[#This Row],[Asset Name]],"Market cap",TRUE), 0)</f>
        <v>119189800</v>
      </c>
      <c r="I91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14" s="5" cm="1">
        <f t="array" ref="J914">IFERROR(_FV(Concept_combined[[#This Row],[Asset Name]],"Shares outstanding",TRUE), 0)</f>
        <v>13362090</v>
      </c>
      <c r="K914" s="4" cm="1">
        <f t="array" ref="K914">IFERROR(_FV(Concept_combined[[#This Row],[Asset Name]],"P/E",TRUE), "")</f>
        <v>7.4779999999999998</v>
      </c>
      <c r="L914" t="str" cm="1">
        <f t="array" ref="L91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914" s="4" cm="1">
        <f t="array" ref="M914">IFERROR(_FV(Concept_combined[[#This Row],[Asset Name]],"Beta"), "")</f>
        <v>0.66610000000000003</v>
      </c>
    </row>
    <row r="915" spans="1:13" x14ac:dyDescent="0.2">
      <c r="A915" t="s">
        <v>1943</v>
      </c>
      <c r="B915" t="s">
        <v>2752</v>
      </c>
      <c r="C915" t="s">
        <v>961</v>
      </c>
      <c r="D915" t="e" vm="908">
        <v>#VALUE!</v>
      </c>
      <c r="E915" t="str" cm="1">
        <f t="array" ref="E915">IFERROR(_FV(Concept_combined[[#This Row],[Asset Name]],"Industry"), "Undefined")</f>
        <v>Biotechnology &amp; Medical Research</v>
      </c>
      <c r="F915" s="6" cm="1">
        <f t="array" ref="F915">IFERROR(_FV(Concept_combined[[#This Row],[Asset Name]],"Price"), 0)</f>
        <v>5</v>
      </c>
      <c r="G915" s="5" cm="1">
        <f t="array" ref="G915">IFERROR(_FV(Concept_combined[[#This Row],[Asset Name]],"Volume"), 0)</f>
        <v>49837</v>
      </c>
      <c r="H915" s="7" cm="1">
        <f t="array" ref="H915">IFERROR(_FV(Concept_combined[[#This Row],[Asset Name]],"Market cap",TRUE), 0)</f>
        <v>133641700</v>
      </c>
      <c r="I91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15" s="5" cm="1">
        <f t="array" ref="J915">IFERROR(_FV(Concept_combined[[#This Row],[Asset Name]],"Shares outstanding",TRUE), 0)</f>
        <v>26728340</v>
      </c>
      <c r="K915" s="4" cm="1">
        <f t="array" ref="K915">IFERROR(_FV(Concept_combined[[#This Row],[Asset Name]],"P/E",TRUE), "")</f>
        <v>0</v>
      </c>
      <c r="L915" t="str" cm="1">
        <f t="array" ref="L91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15" s="4" cm="1">
        <f t="array" ref="M915">IFERROR(_FV(Concept_combined[[#This Row],[Asset Name]],"Beta"), "")</f>
        <v>1.5294000000000001</v>
      </c>
    </row>
    <row r="916" spans="1:13" x14ac:dyDescent="0.2">
      <c r="A916" t="s">
        <v>1945</v>
      </c>
      <c r="B916" t="s">
        <v>2752</v>
      </c>
      <c r="C916" t="s">
        <v>961</v>
      </c>
      <c r="D916" t="e" vm="909">
        <v>#VALUE!</v>
      </c>
      <c r="E916" t="str" cm="1">
        <f t="array" ref="E916">IFERROR(_FV(Concept_combined[[#This Row],[Asset Name]],"Industry"), "Undefined")</f>
        <v>Biotechnology &amp; Medical Research</v>
      </c>
      <c r="F916" s="6" cm="1">
        <f t="array" ref="F916">IFERROR(_FV(Concept_combined[[#This Row],[Asset Name]],"Price"), 0)</f>
        <v>0.67749999999999999</v>
      </c>
      <c r="G916" s="5" cm="1">
        <f t="array" ref="G916">IFERROR(_FV(Concept_combined[[#This Row],[Asset Name]],"Volume"), 0)</f>
        <v>118156</v>
      </c>
      <c r="H916" s="7" cm="1">
        <f t="array" ref="H916">IFERROR(_FV(Concept_combined[[#This Row],[Asset Name]],"Market cap",TRUE), 0)</f>
        <v>121770700</v>
      </c>
      <c r="I91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16" s="5" cm="1">
        <f t="array" ref="J916">IFERROR(_FV(Concept_combined[[#This Row],[Asset Name]],"Shares outstanding",TRUE), 0)</f>
        <v>176838000</v>
      </c>
      <c r="K916" s="4" cm="1">
        <f t="array" ref="K916">IFERROR(_FV(Concept_combined[[#This Row],[Asset Name]],"P/E",TRUE), "")</f>
        <v>0</v>
      </c>
      <c r="L916" t="str" cm="1">
        <f t="array" ref="L91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16" s="4" cm="1">
        <f t="array" ref="M916">IFERROR(_FV(Concept_combined[[#This Row],[Asset Name]],"Beta"), "")</f>
        <v>0.65210000000000001</v>
      </c>
    </row>
    <row r="917" spans="1:13" x14ac:dyDescent="0.2">
      <c r="A917" t="s">
        <v>723</v>
      </c>
      <c r="B917" t="s">
        <v>2752</v>
      </c>
      <c r="C917" t="s">
        <v>961</v>
      </c>
      <c r="D917" t="e" vm="910">
        <v>#VALUE!</v>
      </c>
      <c r="E917" t="str" cm="1">
        <f t="array" ref="E917">IFERROR(_FV(Concept_combined[[#This Row],[Asset Name]],"Industry"), "Undefined")</f>
        <v>Professional &amp; Commercial Services</v>
      </c>
      <c r="F917" s="6" cm="1">
        <f t="array" ref="F917">IFERROR(_FV(Concept_combined[[#This Row],[Asset Name]],"Price"), 0)</f>
        <v>34.61</v>
      </c>
      <c r="G917" s="5" cm="1">
        <f t="array" ref="G917">IFERROR(_FV(Concept_combined[[#This Row],[Asset Name]],"Volume"), 0)</f>
        <v>12261</v>
      </c>
      <c r="H917" s="7" cm="1">
        <f t="array" ref="H917">IFERROR(_FV(Concept_combined[[#This Row],[Asset Name]],"Market cap",TRUE), 0)</f>
        <v>127323600</v>
      </c>
      <c r="I91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17" s="5" cm="1">
        <f t="array" ref="J917">IFERROR(_FV(Concept_combined[[#This Row],[Asset Name]],"Shares outstanding",TRUE), 0)</f>
        <v>3661880</v>
      </c>
      <c r="K917" s="4" cm="1">
        <f t="array" ref="K917">IFERROR(_FV(Concept_combined[[#This Row],[Asset Name]],"P/E",TRUE), "")</f>
        <v>7.1481000000000003</v>
      </c>
      <c r="L917" t="str" cm="1">
        <f t="array" ref="L91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917" s="4" cm="1">
        <f t="array" ref="M917">IFERROR(_FV(Concept_combined[[#This Row],[Asset Name]],"Beta"), "")</f>
        <v>0.66700000000000004</v>
      </c>
    </row>
    <row r="918" spans="1:13" x14ac:dyDescent="0.2">
      <c r="A918" t="s">
        <v>1946</v>
      </c>
      <c r="B918" t="s">
        <v>2752</v>
      </c>
      <c r="C918" t="s">
        <v>961</v>
      </c>
      <c r="D918" t="e" vm="911">
        <v>#VALUE!</v>
      </c>
      <c r="E918" t="str" cm="1">
        <f t="array" ref="E918">IFERROR(_FV(Concept_combined[[#This Row],[Asset Name]],"Industry"), "Undefined")</f>
        <v>Software &amp; IT Services</v>
      </c>
      <c r="F918" s="6" cm="1">
        <f t="array" ref="F918">IFERROR(_FV(Concept_combined[[#This Row],[Asset Name]],"Price"), 0)</f>
        <v>15.6</v>
      </c>
      <c r="G918" s="5" cm="1">
        <f t="array" ref="G918">IFERROR(_FV(Concept_combined[[#This Row],[Asset Name]],"Volume"), 0)</f>
        <v>1</v>
      </c>
      <c r="H918" s="7" cm="1">
        <f t="array" ref="H918">IFERROR(_FV(Concept_combined[[#This Row],[Asset Name]],"Market cap",TRUE), 0)</f>
        <v>152160840</v>
      </c>
      <c r="I91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18" s="5" cm="1">
        <f t="array" ref="J918">IFERROR(_FV(Concept_combined[[#This Row],[Asset Name]],"Shares outstanding",TRUE), 0)</f>
        <v>9753900</v>
      </c>
      <c r="K918" s="4" cm="1">
        <f t="array" ref="K918">IFERROR(_FV(Concept_combined[[#This Row],[Asset Name]],"P/E",TRUE), "")</f>
        <v>28.123100000000001</v>
      </c>
      <c r="L918" t="str" cm="1">
        <f t="array" ref="L91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918" s="4" cm="1">
        <f t="array" ref="M918">IFERROR(_FV(Concept_combined[[#This Row],[Asset Name]],"Beta"), "")</f>
        <v>1.3838999999999999</v>
      </c>
    </row>
    <row r="919" spans="1:13" x14ac:dyDescent="0.2">
      <c r="A919" t="s">
        <v>1947</v>
      </c>
      <c r="B919" t="s">
        <v>2752</v>
      </c>
      <c r="C919" t="s">
        <v>961</v>
      </c>
      <c r="D919" t="s">
        <v>1947</v>
      </c>
      <c r="E919" t="str" cm="1">
        <f t="array" ref="E919">IFERROR(_FV(Concept_combined[[#This Row],[Asset Name]],"Industry"), "Undefined")</f>
        <v>Undefined</v>
      </c>
      <c r="F919" s="6" cm="1">
        <f t="array" ref="F919">IFERROR(_FV(Concept_combined[[#This Row],[Asset Name]],"Price"), 0)</f>
        <v>0</v>
      </c>
      <c r="G919" s="5" cm="1">
        <f t="array" ref="G919">IFERROR(_FV(Concept_combined[[#This Row],[Asset Name]],"Volume"), 0)</f>
        <v>0</v>
      </c>
      <c r="H919" s="7" cm="1">
        <f t="array" ref="H919">IFERROR(_FV(Concept_combined[[#This Row],[Asset Name]],"Market cap",TRUE), 0)</f>
        <v>0</v>
      </c>
      <c r="I91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919" s="5" cm="1">
        <f t="array" ref="J919">IFERROR(_FV(Concept_combined[[#This Row],[Asset Name]],"Shares outstanding",TRUE), 0)</f>
        <v>0</v>
      </c>
      <c r="K919" s="4" t="str" cm="1">
        <f t="array" ref="K919">IFERROR(_FV(Concept_combined[[#This Row],[Asset Name]],"P/E",TRUE), "")</f>
        <v/>
      </c>
      <c r="L919" t="str" cm="1">
        <f t="array" ref="L91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19" s="4" t="str" cm="1">
        <f t="array" ref="M919">IFERROR(_FV(Concept_combined[[#This Row],[Asset Name]],"Beta"), "")</f>
        <v/>
      </c>
    </row>
    <row r="920" spans="1:13" x14ac:dyDescent="0.2">
      <c r="A920" t="s">
        <v>1948</v>
      </c>
      <c r="B920" t="s">
        <v>2752</v>
      </c>
      <c r="C920" t="s">
        <v>961</v>
      </c>
      <c r="D920" t="e" vm="912">
        <v>#VALUE!</v>
      </c>
      <c r="E920" t="str" cm="1">
        <f t="array" ref="E920">IFERROR(_FV(Concept_combined[[#This Row],[Asset Name]],"Industry"), "Undefined")</f>
        <v>Machinery, Equipment &amp; Components</v>
      </c>
      <c r="F920" s="6" cm="1">
        <f t="array" ref="F920">IFERROR(_FV(Concept_combined[[#This Row],[Asset Name]],"Price"), 0)</f>
        <v>33.1</v>
      </c>
      <c r="G920" s="5" cm="1">
        <f t="array" ref="G920">IFERROR(_FV(Concept_combined[[#This Row],[Asset Name]],"Volume"), 0)</f>
        <v>6499</v>
      </c>
      <c r="H920" s="7" cm="1">
        <f t="array" ref="H920">IFERROR(_FV(Concept_combined[[#This Row],[Asset Name]],"Market cap",TRUE), 0)</f>
        <v>116825500</v>
      </c>
      <c r="I92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20" s="5" cm="1">
        <f t="array" ref="J920">IFERROR(_FV(Concept_combined[[#This Row],[Asset Name]],"Shares outstanding",TRUE), 0)</f>
        <v>3540170</v>
      </c>
      <c r="K920" s="4" cm="1">
        <f t="array" ref="K920">IFERROR(_FV(Concept_combined[[#This Row],[Asset Name]],"P/E",TRUE), "")</f>
        <v>9.0688999999999993</v>
      </c>
      <c r="L920" t="str" cm="1">
        <f t="array" ref="L92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920" s="4" cm="1">
        <f t="array" ref="M920">IFERROR(_FV(Concept_combined[[#This Row],[Asset Name]],"Beta"), "")</f>
        <v>0.68049999999999999</v>
      </c>
    </row>
    <row r="921" spans="1:13" x14ac:dyDescent="0.2">
      <c r="A921" t="s">
        <v>1949</v>
      </c>
      <c r="B921" t="s">
        <v>2752</v>
      </c>
      <c r="C921" t="s">
        <v>961</v>
      </c>
      <c r="D921" t="e" vm="913">
        <v>#VALUE!</v>
      </c>
      <c r="E921" t="str" cm="1">
        <f t="array" ref="E921">IFERROR(_FV(Concept_combined[[#This Row],[Asset Name]],"Industry"), "Undefined")</f>
        <v>Personal &amp; Household Products &amp; Services</v>
      </c>
      <c r="F921" s="6" cm="1">
        <f t="array" ref="F921">IFERROR(_FV(Concept_combined[[#This Row],[Asset Name]],"Price"), 0)</f>
        <v>0.9536</v>
      </c>
      <c r="G921" s="5" cm="1">
        <f t="array" ref="G921">IFERROR(_FV(Concept_combined[[#This Row],[Asset Name]],"Volume"), 0)</f>
        <v>22975</v>
      </c>
      <c r="H921" s="7" cm="1">
        <f t="array" ref="H921">IFERROR(_FV(Concept_combined[[#This Row],[Asset Name]],"Market cap",TRUE), 0)</f>
        <v>139591687</v>
      </c>
      <c r="I92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21" s="5" cm="1">
        <f t="array" ref="J921">IFERROR(_FV(Concept_combined[[#This Row],[Asset Name]],"Shares outstanding",TRUE), 0)</f>
        <v>146383900</v>
      </c>
      <c r="K921" s="4" cm="1">
        <f t="array" ref="K921">IFERROR(_FV(Concept_combined[[#This Row],[Asset Name]],"P/E",TRUE), "")</f>
        <v>0</v>
      </c>
      <c r="L921" t="str" cm="1">
        <f t="array" ref="L92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21" s="4" cm="1">
        <f t="array" ref="M921">IFERROR(_FV(Concept_combined[[#This Row],[Asset Name]],"Beta"), "")</f>
        <v>-0.42870000000000003</v>
      </c>
    </row>
    <row r="922" spans="1:13" x14ac:dyDescent="0.2">
      <c r="A922" t="s">
        <v>724</v>
      </c>
      <c r="B922" t="s">
        <v>2752</v>
      </c>
      <c r="C922" t="s">
        <v>961</v>
      </c>
      <c r="D922" t="e" vm="914">
        <v>#VALUE!</v>
      </c>
      <c r="E922" t="str" cm="1">
        <f t="array" ref="E922">IFERROR(_FV(Concept_combined[[#This Row],[Asset Name]],"Industry"), "Undefined")</f>
        <v>Food &amp; Tobacco</v>
      </c>
      <c r="F922" s="6" cm="1">
        <f t="array" ref="F922">IFERROR(_FV(Concept_combined[[#This Row],[Asset Name]],"Price"), 0)</f>
        <v>33.6</v>
      </c>
      <c r="G922" s="5" cm="1">
        <f t="array" ref="G922">IFERROR(_FV(Concept_combined[[#This Row],[Asset Name]],"Volume"), 0)</f>
        <v>7310</v>
      </c>
      <c r="H922" s="7" cm="1">
        <f t="array" ref="H922">IFERROR(_FV(Concept_combined[[#This Row],[Asset Name]],"Market cap",TRUE), 0)</f>
        <v>151696000</v>
      </c>
      <c r="I92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22" s="5" cm="1">
        <f t="array" ref="J922">IFERROR(_FV(Concept_combined[[#This Row],[Asset Name]],"Shares outstanding",TRUE), 0)</f>
        <v>4598240</v>
      </c>
      <c r="K922" s="4" cm="1">
        <f t="array" ref="K922">IFERROR(_FV(Concept_combined[[#This Row],[Asset Name]],"P/E",TRUE), "")</f>
        <v>22.7165</v>
      </c>
      <c r="L922" t="str" cm="1">
        <f t="array" ref="L92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922" s="4" cm="1">
        <f t="array" ref="M922">IFERROR(_FV(Concept_combined[[#This Row],[Asset Name]],"Beta"), "")</f>
        <v>1.0144</v>
      </c>
    </row>
    <row r="923" spans="1:13" x14ac:dyDescent="0.2">
      <c r="A923" t="s">
        <v>1951</v>
      </c>
      <c r="B923" t="s">
        <v>2752</v>
      </c>
      <c r="C923" t="s">
        <v>961</v>
      </c>
      <c r="D923" t="e" vm="915">
        <v>#VALUE!</v>
      </c>
      <c r="E923" t="str" cm="1">
        <f t="array" ref="E923">IFERROR(_FV(Concept_combined[[#This Row],[Asset Name]],"Industry"), "Undefined")</f>
        <v>Specialty Retailers</v>
      </c>
      <c r="F923" s="6" cm="1">
        <f t="array" ref="F923">IFERROR(_FV(Concept_combined[[#This Row],[Asset Name]],"Price"), 0)</f>
        <v>7.71</v>
      </c>
      <c r="G923" s="5" cm="1">
        <f t="array" ref="G923">IFERROR(_FV(Concept_combined[[#This Row],[Asset Name]],"Volume"), 0)</f>
        <v>43</v>
      </c>
      <c r="H923" s="7" cm="1">
        <f t="array" ref="H923">IFERROR(_FV(Concept_combined[[#This Row],[Asset Name]],"Market cap",TRUE), 0)</f>
        <v>97980067</v>
      </c>
      <c r="I92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23" s="5" cm="1">
        <f t="array" ref="J923">IFERROR(_FV(Concept_combined[[#This Row],[Asset Name]],"Shares outstanding",TRUE), 0)</f>
        <v>12708180</v>
      </c>
      <c r="K923" s="4" cm="1">
        <f t="array" ref="K923">IFERROR(_FV(Concept_combined[[#This Row],[Asset Name]],"P/E",TRUE), "")</f>
        <v>0</v>
      </c>
      <c r="L923" t="str" cm="1">
        <f t="array" ref="L92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23" s="4" cm="1">
        <f t="array" ref="M923">IFERROR(_FV(Concept_combined[[#This Row],[Asset Name]],"Beta"), "")</f>
        <v>2.1808000000000001</v>
      </c>
    </row>
    <row r="924" spans="1:13" x14ac:dyDescent="0.2">
      <c r="A924" t="s">
        <v>1953</v>
      </c>
      <c r="B924" t="s">
        <v>2752</v>
      </c>
      <c r="C924" t="s">
        <v>961</v>
      </c>
      <c r="D924" t="e" vm="916">
        <v>#VALUE!</v>
      </c>
      <c r="E924" t="str" cm="1">
        <f t="array" ref="E924">IFERROR(_FV(Concept_combined[[#This Row],[Asset Name]],"Industry"), "Undefined")</f>
        <v>Biotechnology &amp; Medical Research</v>
      </c>
      <c r="F924" s="6" cm="1">
        <f t="array" ref="F924">IFERROR(_FV(Concept_combined[[#This Row],[Asset Name]],"Price"), 0)</f>
        <v>2.08</v>
      </c>
      <c r="G924" s="5" cm="1">
        <f t="array" ref="G924">IFERROR(_FV(Concept_combined[[#This Row],[Asset Name]],"Volume"), 0)</f>
        <v>632</v>
      </c>
      <c r="H924" s="7" cm="1">
        <f t="array" ref="H924">IFERROR(_FV(Concept_combined[[#This Row],[Asset Name]],"Market cap",TRUE), 0)</f>
        <v>93027147</v>
      </c>
      <c r="I92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24" s="5" cm="1">
        <f t="array" ref="J924">IFERROR(_FV(Concept_combined[[#This Row],[Asset Name]],"Shares outstanding",TRUE), 0)</f>
        <v>44724590</v>
      </c>
      <c r="K924" s="4" cm="1">
        <f t="array" ref="K924">IFERROR(_FV(Concept_combined[[#This Row],[Asset Name]],"P/E",TRUE), "")</f>
        <v>0</v>
      </c>
      <c r="L924" t="str" cm="1">
        <f t="array" ref="L92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24" s="4" cm="1">
        <f t="array" ref="M924">IFERROR(_FV(Concept_combined[[#This Row],[Asset Name]],"Beta"), "")</f>
        <v>1.9378</v>
      </c>
    </row>
    <row r="925" spans="1:13" x14ac:dyDescent="0.2">
      <c r="A925" t="s">
        <v>1954</v>
      </c>
      <c r="B925" t="s">
        <v>2752</v>
      </c>
      <c r="C925" t="s">
        <v>961</v>
      </c>
      <c r="D925" t="e" vm="917">
        <v>#VALUE!</v>
      </c>
      <c r="E925" t="str" cm="1">
        <f t="array" ref="E925">IFERROR(_FV(Concept_combined[[#This Row],[Asset Name]],"Industry"), "Undefined")</f>
        <v>Machinery, Equipment &amp; Components</v>
      </c>
      <c r="F925" s="6" cm="1">
        <f t="array" ref="F925">IFERROR(_FV(Concept_combined[[#This Row],[Asset Name]],"Price"), 0)</f>
        <v>1.23</v>
      </c>
      <c r="G925" s="5" cm="1">
        <f t="array" ref="G925">IFERROR(_FV(Concept_combined[[#This Row],[Asset Name]],"Volume"), 0)</f>
        <v>5341</v>
      </c>
      <c r="H925" s="7" cm="1">
        <f t="array" ref="H925">IFERROR(_FV(Concept_combined[[#This Row],[Asset Name]],"Market cap",TRUE), 0)</f>
        <v>116201371</v>
      </c>
      <c r="I92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25" s="5" cm="1">
        <f t="array" ref="J925">IFERROR(_FV(Concept_combined[[#This Row],[Asset Name]],"Shares outstanding",TRUE), 0)</f>
        <v>94472660</v>
      </c>
      <c r="K925" s="4" t="str" cm="1">
        <f t="array" ref="K925">IFERROR(_FV(Concept_combined[[#This Row],[Asset Name]],"P/E",TRUE), "")</f>
        <v/>
      </c>
      <c r="L925" t="str" cm="1">
        <f t="array" ref="L92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25" s="4" cm="1">
        <f t="array" ref="M925">IFERROR(_FV(Concept_combined[[#This Row],[Asset Name]],"Beta"), "")</f>
        <v>1.544</v>
      </c>
    </row>
    <row r="926" spans="1:13" x14ac:dyDescent="0.2">
      <c r="A926" t="s">
        <v>1955</v>
      </c>
      <c r="B926" t="s">
        <v>2752</v>
      </c>
      <c r="C926" t="s">
        <v>961</v>
      </c>
      <c r="D926" t="e" vm="918">
        <v>#VALUE!</v>
      </c>
      <c r="E926" t="str" cm="1">
        <f t="array" ref="E926">IFERROR(_FV(Concept_combined[[#This Row],[Asset Name]],"Industry"), "Undefined")</f>
        <v>Healthcare Equipment &amp; Supplies</v>
      </c>
      <c r="F926" s="6" cm="1">
        <f t="array" ref="F926">IFERROR(_FV(Concept_combined[[#This Row],[Asset Name]],"Price"), 0)</f>
        <v>14</v>
      </c>
      <c r="G926" s="5" cm="1">
        <f t="array" ref="G926">IFERROR(_FV(Concept_combined[[#This Row],[Asset Name]],"Volume"), 0)</f>
        <v>36003</v>
      </c>
      <c r="H926" s="7" cm="1">
        <f t="array" ref="H926">IFERROR(_FV(Concept_combined[[#This Row],[Asset Name]],"Market cap",TRUE), 0)</f>
        <v>122478500</v>
      </c>
      <c r="I92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26" s="5" cm="1">
        <f t="array" ref="J926">IFERROR(_FV(Concept_combined[[#This Row],[Asset Name]],"Shares outstanding",TRUE), 0)</f>
        <v>8655730</v>
      </c>
      <c r="K926" s="4" cm="1">
        <f t="array" ref="K926">IFERROR(_FV(Concept_combined[[#This Row],[Asset Name]],"P/E",TRUE), "")</f>
        <v>28.327500000000001</v>
      </c>
      <c r="L926" t="str" cm="1">
        <f t="array" ref="L92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926" s="4" cm="1">
        <f t="array" ref="M926">IFERROR(_FV(Concept_combined[[#This Row],[Asset Name]],"Beta"), "")</f>
        <v>0.253</v>
      </c>
    </row>
    <row r="927" spans="1:13" x14ac:dyDescent="0.2">
      <c r="A927" t="s">
        <v>1956</v>
      </c>
      <c r="B927" t="s">
        <v>2752</v>
      </c>
      <c r="C927" t="s">
        <v>961</v>
      </c>
      <c r="D927" t="e" vm="919">
        <v>#VALUE!</v>
      </c>
      <c r="E927" t="str" cm="1">
        <f t="array" ref="E927">IFERROR(_FV(Concept_combined[[#This Row],[Asset Name]],"Industry"), "Undefined")</f>
        <v>Semiconductors &amp; Semiconductor Equipment</v>
      </c>
      <c r="F927" s="6" cm="1">
        <f t="array" ref="F927">IFERROR(_FV(Concept_combined[[#This Row],[Asset Name]],"Price"), 0)</f>
        <v>6.33</v>
      </c>
      <c r="G927" s="5" cm="1">
        <f t="array" ref="G927">IFERROR(_FV(Concept_combined[[#This Row],[Asset Name]],"Volume"), 0)</f>
        <v>155107</v>
      </c>
      <c r="H927" s="7" cm="1">
        <f t="array" ref="H927">IFERROR(_FV(Concept_combined[[#This Row],[Asset Name]],"Market cap",TRUE), 0)</f>
        <v>133000700</v>
      </c>
      <c r="I92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27" s="5" cm="1">
        <f t="array" ref="J927">IFERROR(_FV(Concept_combined[[#This Row],[Asset Name]],"Shares outstanding",TRUE), 0)</f>
        <v>21521160</v>
      </c>
      <c r="K927" s="4" cm="1">
        <f t="array" ref="K927">IFERROR(_FV(Concept_combined[[#This Row],[Asset Name]],"P/E",TRUE), "")</f>
        <v>16.8306</v>
      </c>
      <c r="L927" t="str" cm="1">
        <f t="array" ref="L92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927" s="4" cm="1">
        <f t="array" ref="M927">IFERROR(_FV(Concept_combined[[#This Row],[Asset Name]],"Beta"), "")</f>
        <v>0.90549999999999997</v>
      </c>
    </row>
    <row r="928" spans="1:13" x14ac:dyDescent="0.2">
      <c r="A928" t="s">
        <v>1958</v>
      </c>
      <c r="B928" t="s">
        <v>2752</v>
      </c>
      <c r="C928" t="s">
        <v>961</v>
      </c>
      <c r="D928" t="e" vm="920">
        <v>#VALUE!</v>
      </c>
      <c r="E928" t="str" cm="1">
        <f t="array" ref="E928">IFERROR(_FV(Concept_combined[[#This Row],[Asset Name]],"Industry"), "Undefined")</f>
        <v>Oil &amp; Gas</v>
      </c>
      <c r="F928" s="6" cm="1">
        <f t="array" ref="F928">IFERROR(_FV(Concept_combined[[#This Row],[Asset Name]],"Price"), 0)</f>
        <v>3.25</v>
      </c>
      <c r="G928" s="5" cm="1">
        <f t="array" ref="G928">IFERROR(_FV(Concept_combined[[#This Row],[Asset Name]],"Volume"), 0)</f>
        <v>24038</v>
      </c>
      <c r="H928" s="7" cm="1">
        <f t="array" ref="H928">IFERROR(_FV(Concept_combined[[#This Row],[Asset Name]],"Market cap",TRUE), 0)</f>
        <v>121740092</v>
      </c>
      <c r="I92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28" s="5" cm="1">
        <f t="array" ref="J928">IFERROR(_FV(Concept_combined[[#This Row],[Asset Name]],"Shares outstanding",TRUE), 0)</f>
        <v>37458490</v>
      </c>
      <c r="K928" s="4" cm="1">
        <f t="array" ref="K928">IFERROR(_FV(Concept_combined[[#This Row],[Asset Name]],"P/E",TRUE), "")</f>
        <v>28.1996</v>
      </c>
      <c r="L928" t="str" cm="1">
        <f t="array" ref="L92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928" s="4" cm="1">
        <f t="array" ref="M928">IFERROR(_FV(Concept_combined[[#This Row],[Asset Name]],"Beta"), "")</f>
        <v>0.56520000000000004</v>
      </c>
    </row>
    <row r="929" spans="1:13" x14ac:dyDescent="0.2">
      <c r="A929" t="s">
        <v>735</v>
      </c>
      <c r="B929" t="s">
        <v>2752</v>
      </c>
      <c r="C929" t="s">
        <v>961</v>
      </c>
      <c r="D929" t="e" vm="921">
        <v>#VALUE!</v>
      </c>
      <c r="E929" t="str" cm="1">
        <f t="array" ref="E929">IFERROR(_FV(Concept_combined[[#This Row],[Asset Name]],"Industry"), "Undefined")</f>
        <v>Specialty Retailers</v>
      </c>
      <c r="F929" s="6" cm="1">
        <f t="array" ref="F929">IFERROR(_FV(Concept_combined[[#This Row],[Asset Name]],"Price"), 0)</f>
        <v>4.42</v>
      </c>
      <c r="G929" s="5" cm="1">
        <f t="array" ref="G929">IFERROR(_FV(Concept_combined[[#This Row],[Asset Name]],"Volume"), 0)</f>
        <v>10</v>
      </c>
      <c r="H929" s="7" cm="1">
        <f t="array" ref="H929">IFERROR(_FV(Concept_combined[[#This Row],[Asset Name]],"Market cap",TRUE), 0)</f>
        <v>116141820</v>
      </c>
      <c r="I92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29" s="5" cm="1">
        <f t="array" ref="J929">IFERROR(_FV(Concept_combined[[#This Row],[Asset Name]],"Shares outstanding",TRUE), 0)</f>
        <v>26276430</v>
      </c>
      <c r="K929" s="4" cm="1">
        <f t="array" ref="K929">IFERROR(_FV(Concept_combined[[#This Row],[Asset Name]],"P/E",TRUE), "")</f>
        <v>18.077000000000002</v>
      </c>
      <c r="L929" t="str" cm="1">
        <f t="array" ref="L92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929" s="4" cm="1">
        <f t="array" ref="M929">IFERROR(_FV(Concept_combined[[#This Row],[Asset Name]],"Beta"), "")</f>
        <v>0.14319999999999999</v>
      </c>
    </row>
    <row r="930" spans="1:13" x14ac:dyDescent="0.2">
      <c r="A930" t="s">
        <v>1959</v>
      </c>
      <c r="B930" t="s">
        <v>2752</v>
      </c>
      <c r="C930" t="s">
        <v>961</v>
      </c>
      <c r="D930" t="e" vm="922">
        <v>#VALUE!</v>
      </c>
      <c r="E930" t="str" cm="1">
        <f t="array" ref="E930">IFERROR(_FV(Concept_combined[[#This Row],[Asset Name]],"Industry"), "Undefined")</f>
        <v>Machinery, Equipment &amp; Components</v>
      </c>
      <c r="F930" s="6" cm="1">
        <f t="array" ref="F930">IFERROR(_FV(Concept_combined[[#This Row],[Asset Name]],"Price"), 0)</f>
        <v>2.9550000000000001</v>
      </c>
      <c r="G930" s="5" cm="1">
        <f t="array" ref="G930">IFERROR(_FV(Concept_combined[[#This Row],[Asset Name]],"Volume"), 0)</f>
        <v>282670</v>
      </c>
      <c r="H930" s="7" cm="1">
        <f t="array" ref="H930">IFERROR(_FV(Concept_combined[[#This Row],[Asset Name]],"Market cap",TRUE), 0)</f>
        <v>100347781</v>
      </c>
      <c r="I93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30" s="5" cm="1">
        <f t="array" ref="J930">IFERROR(_FV(Concept_combined[[#This Row],[Asset Name]],"Shares outstanding",TRUE), 0)</f>
        <v>33958640</v>
      </c>
      <c r="K930" s="4" cm="1">
        <f t="array" ref="K930">IFERROR(_FV(Concept_combined[[#This Row],[Asset Name]],"P/E",TRUE), "")</f>
        <v>0</v>
      </c>
      <c r="L930" t="str" cm="1">
        <f t="array" ref="L93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30" s="4" cm="1">
        <f t="array" ref="M930">IFERROR(_FV(Concept_combined[[#This Row],[Asset Name]],"Beta"), "")</f>
        <v>1.5434000000000001</v>
      </c>
    </row>
    <row r="931" spans="1:13" x14ac:dyDescent="0.2">
      <c r="A931" t="s">
        <v>1960</v>
      </c>
      <c r="B931" t="s">
        <v>2752</v>
      </c>
      <c r="C931" t="s">
        <v>961</v>
      </c>
      <c r="D931" t="e" vm="923">
        <v>#VALUE!</v>
      </c>
      <c r="E931" t="str" cm="1">
        <f t="array" ref="E931">IFERROR(_FV(Concept_combined[[#This Row],[Asset Name]],"Industry"), "Undefined")</f>
        <v>Beverages</v>
      </c>
      <c r="F931" s="6" cm="1">
        <f t="array" ref="F931">IFERROR(_FV(Concept_combined[[#This Row],[Asset Name]],"Price"), 0)</f>
        <v>5.82</v>
      </c>
      <c r="G931" s="5" cm="1">
        <f t="array" ref="G931">IFERROR(_FV(Concept_combined[[#This Row],[Asset Name]],"Volume"), 0)</f>
        <v>694</v>
      </c>
      <c r="H931" s="7" cm="1">
        <f t="array" ref="H931">IFERROR(_FV(Concept_combined[[#This Row],[Asset Name]],"Market cap",TRUE), 0)</f>
        <v>121151971</v>
      </c>
      <c r="I93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31" s="5" cm="1">
        <f t="array" ref="J931">IFERROR(_FV(Concept_combined[[#This Row],[Asset Name]],"Shares outstanding",TRUE), 0)</f>
        <v>20816490</v>
      </c>
      <c r="K931" s="4" cm="1">
        <f t="array" ref="K931">IFERROR(_FV(Concept_combined[[#This Row],[Asset Name]],"P/E",TRUE), "")</f>
        <v>39.931399999999996</v>
      </c>
      <c r="L931" t="str" cm="1">
        <f t="array" ref="L93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931" s="4" cm="1">
        <f t="array" ref="M931">IFERROR(_FV(Concept_combined[[#This Row],[Asset Name]],"Beta"), "")</f>
        <v>0.53720000000000001</v>
      </c>
    </row>
    <row r="932" spans="1:13" x14ac:dyDescent="0.2">
      <c r="A932" t="s">
        <v>1961</v>
      </c>
      <c r="B932" t="s">
        <v>2752</v>
      </c>
      <c r="C932" t="s">
        <v>961</v>
      </c>
      <c r="D932" t="e" vm="924">
        <v>#VALUE!</v>
      </c>
      <c r="E932" t="str" cm="1">
        <f t="array" ref="E932">IFERROR(_FV(Concept_combined[[#This Row],[Asset Name]],"Industry"), "Undefined")</f>
        <v>Household Goods</v>
      </c>
      <c r="F932" s="6" cm="1">
        <f t="array" ref="F932">IFERROR(_FV(Concept_combined[[#This Row],[Asset Name]],"Price"), 0)</f>
        <v>1</v>
      </c>
      <c r="G932" s="5" cm="1">
        <f t="array" ref="G932">IFERROR(_FV(Concept_combined[[#This Row],[Asset Name]],"Volume"), 0)</f>
        <v>800</v>
      </c>
      <c r="H932" s="7" cm="1">
        <f t="array" ref="H932">IFERROR(_FV(Concept_combined[[#This Row],[Asset Name]],"Market cap",TRUE), 0)</f>
        <v>107685400</v>
      </c>
      <c r="I93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32" s="5" cm="1">
        <f t="array" ref="J932">IFERROR(_FV(Concept_combined[[#This Row],[Asset Name]],"Shares outstanding",TRUE), 0)</f>
        <v>107685400</v>
      </c>
      <c r="K932" s="4" cm="1">
        <f t="array" ref="K932">IFERROR(_FV(Concept_combined[[#This Row],[Asset Name]],"P/E",TRUE), "")</f>
        <v>0</v>
      </c>
      <c r="L932" t="str" cm="1">
        <f t="array" ref="L93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32" s="4" cm="1">
        <f t="array" ref="M932">IFERROR(_FV(Concept_combined[[#This Row],[Asset Name]],"Beta"), "")</f>
        <v>2.0327999999999999</v>
      </c>
    </row>
    <row r="933" spans="1:13" x14ac:dyDescent="0.2">
      <c r="A933" t="s">
        <v>1962</v>
      </c>
      <c r="B933" t="s">
        <v>2752</v>
      </c>
      <c r="C933" t="s">
        <v>961</v>
      </c>
      <c r="D933" t="e" vm="925">
        <v>#VALUE!</v>
      </c>
      <c r="E933" t="str" cm="1">
        <f t="array" ref="E933">IFERROR(_FV(Concept_combined[[#This Row],[Asset Name]],"Industry"), "Undefined")</f>
        <v>Specialty Retailers</v>
      </c>
      <c r="F933" s="6" cm="1">
        <f t="array" ref="F933">IFERROR(_FV(Concept_combined[[#This Row],[Asset Name]],"Price"), 0)</f>
        <v>2.15</v>
      </c>
      <c r="G933" s="5" cm="1">
        <f t="array" ref="G933">IFERROR(_FV(Concept_combined[[#This Row],[Asset Name]],"Volume"), 0)</f>
        <v>673603</v>
      </c>
      <c r="H933" s="7" cm="1">
        <f t="array" ref="H933">IFERROR(_FV(Concept_combined[[#This Row],[Asset Name]],"Market cap",TRUE), 0)</f>
        <v>81157426</v>
      </c>
      <c r="I93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33" s="5" cm="1">
        <f t="array" ref="J933">IFERROR(_FV(Concept_combined[[#This Row],[Asset Name]],"Shares outstanding",TRUE), 0)</f>
        <v>37747640</v>
      </c>
      <c r="K933" s="4" cm="1">
        <f t="array" ref="K933">IFERROR(_FV(Concept_combined[[#This Row],[Asset Name]],"P/E",TRUE), "")</f>
        <v>0</v>
      </c>
      <c r="L933" t="str" cm="1">
        <f t="array" ref="L93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33" s="4" cm="1">
        <f t="array" ref="M933">IFERROR(_FV(Concept_combined[[#This Row],[Asset Name]],"Beta"), "")</f>
        <v>0.68489999999999995</v>
      </c>
    </row>
    <row r="934" spans="1:13" x14ac:dyDescent="0.2">
      <c r="A934" t="s">
        <v>1963</v>
      </c>
      <c r="B934" t="s">
        <v>2752</v>
      </c>
      <c r="C934" t="s">
        <v>961</v>
      </c>
      <c r="D934" t="e" vm="926">
        <v>#VALUE!</v>
      </c>
      <c r="E934" t="str" cm="1">
        <f t="array" ref="E934">IFERROR(_FV(Concept_combined[[#This Row],[Asset Name]],"Industry"), "Undefined")</f>
        <v>Automobiles &amp; Auto Parts</v>
      </c>
      <c r="F934" s="6" cm="1">
        <f t="array" ref="F934">IFERROR(_FV(Concept_combined[[#This Row],[Asset Name]],"Price"), 0)</f>
        <v>3.4750000000000001</v>
      </c>
      <c r="G934" s="5" cm="1">
        <f t="array" ref="G934">IFERROR(_FV(Concept_combined[[#This Row],[Asset Name]],"Volume"), 0)</f>
        <v>700</v>
      </c>
      <c r="H934" s="7" cm="1">
        <f t="array" ref="H934">IFERROR(_FV(Concept_combined[[#This Row],[Asset Name]],"Market cap",TRUE), 0)</f>
        <v>104895307</v>
      </c>
      <c r="I93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34" s="5" cm="1">
        <f t="array" ref="J934">IFERROR(_FV(Concept_combined[[#This Row],[Asset Name]],"Shares outstanding",TRUE), 0)</f>
        <v>30185700</v>
      </c>
      <c r="K934" s="4" cm="1">
        <f t="array" ref="K934">IFERROR(_FV(Concept_combined[[#This Row],[Asset Name]],"P/E",TRUE), "")</f>
        <v>2.6825999999999999</v>
      </c>
      <c r="L934" t="str" cm="1">
        <f t="array" ref="L93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934" s="4" cm="1">
        <f t="array" ref="M934">IFERROR(_FV(Concept_combined[[#This Row],[Asset Name]],"Beta"), "")</f>
        <v>2.4639000000000002</v>
      </c>
    </row>
    <row r="935" spans="1:13" x14ac:dyDescent="0.2">
      <c r="A935" t="s">
        <v>1964</v>
      </c>
      <c r="B935" t="s">
        <v>2752</v>
      </c>
      <c r="C935" t="s">
        <v>961</v>
      </c>
      <c r="D935" t="e" vm="927">
        <v>#VALUE!</v>
      </c>
      <c r="E935" t="str" cm="1">
        <f t="array" ref="E935">IFERROR(_FV(Concept_combined[[#This Row],[Asset Name]],"Industry"), "Undefined")</f>
        <v>Metals &amp; Mining</v>
      </c>
      <c r="F935" s="6" cm="1">
        <f t="array" ref="F935">IFERROR(_FV(Concept_combined[[#This Row],[Asset Name]],"Price"), 0)</f>
        <v>4.3049999999999997</v>
      </c>
      <c r="G935" s="5" cm="1">
        <f t="array" ref="G935">IFERROR(_FV(Concept_combined[[#This Row],[Asset Name]],"Volume"), 0)</f>
        <v>61322</v>
      </c>
      <c r="H935" s="7" cm="1">
        <f t="array" ref="H935">IFERROR(_FV(Concept_combined[[#This Row],[Asset Name]],"Market cap",TRUE), 0)</f>
        <v>104014009</v>
      </c>
      <c r="I93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35" s="5" cm="1">
        <f t="array" ref="J935">IFERROR(_FV(Concept_combined[[#This Row],[Asset Name]],"Shares outstanding",TRUE), 0)</f>
        <v>24161210</v>
      </c>
      <c r="K935" s="4" cm="1">
        <f t="array" ref="K935">IFERROR(_FV(Concept_combined[[#This Row],[Asset Name]],"P/E",TRUE), "")</f>
        <v>9.7898999999999994</v>
      </c>
      <c r="L935" t="str" cm="1">
        <f t="array" ref="L93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935" s="4" cm="1">
        <f t="array" ref="M935">IFERROR(_FV(Concept_combined[[#This Row],[Asset Name]],"Beta"), "")</f>
        <v>0.58430000000000004</v>
      </c>
    </row>
    <row r="936" spans="1:13" x14ac:dyDescent="0.2">
      <c r="A936" t="s">
        <v>1965</v>
      </c>
      <c r="B936" t="s">
        <v>2752</v>
      </c>
      <c r="C936" t="s">
        <v>961</v>
      </c>
      <c r="D936" t="e" vm="928">
        <v>#VALUE!</v>
      </c>
      <c r="E936" t="str" cm="1">
        <f t="array" ref="E936">IFERROR(_FV(Concept_combined[[#This Row],[Asset Name]],"Industry"), "Undefined")</f>
        <v>Oil &amp; Gas</v>
      </c>
      <c r="F936" s="6" cm="1">
        <f t="array" ref="F936">IFERROR(_FV(Concept_combined[[#This Row],[Asset Name]],"Price"), 0)</f>
        <v>5.38</v>
      </c>
      <c r="G936" s="5" cm="1">
        <f t="array" ref="G936">IFERROR(_FV(Concept_combined[[#This Row],[Asset Name]],"Volume"), 0)</f>
        <v>17978</v>
      </c>
      <c r="H936" s="7" cm="1">
        <f t="array" ref="H936">IFERROR(_FV(Concept_combined[[#This Row],[Asset Name]],"Market cap",TRUE), 0)</f>
        <v>117939499</v>
      </c>
      <c r="I93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36" s="5" cm="1">
        <f t="array" ref="J936">IFERROR(_FV(Concept_combined[[#This Row],[Asset Name]],"Shares outstanding",TRUE), 0)</f>
        <v>21921840</v>
      </c>
      <c r="K936" s="4" cm="1">
        <f t="array" ref="K936">IFERROR(_FV(Concept_combined[[#This Row],[Asset Name]],"P/E",TRUE), "")</f>
        <v>24.223299999999998</v>
      </c>
      <c r="L936" t="str" cm="1">
        <f t="array" ref="L93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936" s="4" cm="1">
        <f t="array" ref="M936">IFERROR(_FV(Concept_combined[[#This Row],[Asset Name]],"Beta"), "")</f>
        <v>0.39679999999999999</v>
      </c>
    </row>
    <row r="937" spans="1:13" x14ac:dyDescent="0.2">
      <c r="A937" t="s">
        <v>1966</v>
      </c>
      <c r="B937" t="s">
        <v>2752</v>
      </c>
      <c r="C937" t="s">
        <v>961</v>
      </c>
      <c r="D937" t="e" vm="929">
        <v>#VALUE!</v>
      </c>
      <c r="E937" t="str" cm="1">
        <f t="array" ref="E937">IFERROR(_FV(Concept_combined[[#This Row],[Asset Name]],"Industry"), "Undefined")</f>
        <v>Machinery, Equipment &amp; Components</v>
      </c>
      <c r="F937" s="6" cm="1">
        <f t="array" ref="F937">IFERROR(_FV(Concept_combined[[#This Row],[Asset Name]],"Price"), 0)</f>
        <v>0.29709999999999998</v>
      </c>
      <c r="G937" s="5" cm="1">
        <f t="array" ref="G937">IFERROR(_FV(Concept_combined[[#This Row],[Asset Name]],"Volume"), 0)</f>
        <v>6588</v>
      </c>
      <c r="H937" s="7" cm="1">
        <f t="array" ref="H937">IFERROR(_FV(Concept_combined[[#This Row],[Asset Name]],"Market cap",TRUE), 0)</f>
        <v>73472265</v>
      </c>
      <c r="I93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37" s="5" cm="1">
        <f t="array" ref="J937">IFERROR(_FV(Concept_combined[[#This Row],[Asset Name]],"Shares outstanding",TRUE), 0)</f>
        <v>247298100</v>
      </c>
      <c r="K937" s="4" cm="1">
        <f t="array" ref="K937">IFERROR(_FV(Concept_combined[[#This Row],[Asset Name]],"P/E",TRUE), "")</f>
        <v>0</v>
      </c>
      <c r="L937" t="str" cm="1">
        <f t="array" ref="L93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37" s="4" cm="1">
        <f t="array" ref="M937">IFERROR(_FV(Concept_combined[[#This Row],[Asset Name]],"Beta"), "")</f>
        <v>2.9554</v>
      </c>
    </row>
    <row r="938" spans="1:13" x14ac:dyDescent="0.2">
      <c r="A938" t="s">
        <v>1967</v>
      </c>
      <c r="B938" t="s">
        <v>2752</v>
      </c>
      <c r="C938" t="s">
        <v>961</v>
      </c>
      <c r="D938" t="e" vm="930">
        <v>#VALUE!</v>
      </c>
      <c r="E938" t="str" cm="1">
        <f t="array" ref="E938">IFERROR(_FV(Concept_combined[[#This Row],[Asset Name]],"Industry"), "Undefined")</f>
        <v>Pharmaceuticals</v>
      </c>
      <c r="F938" s="6" cm="1">
        <f t="array" ref="F938">IFERROR(_FV(Concept_combined[[#This Row],[Asset Name]],"Price"), 0)</f>
        <v>2.38</v>
      </c>
      <c r="G938" s="5" cm="1">
        <f t="array" ref="G938">IFERROR(_FV(Concept_combined[[#This Row],[Asset Name]],"Volume"), 0)</f>
        <v>1215</v>
      </c>
      <c r="H938" s="7" cm="1">
        <f t="array" ref="H938">IFERROR(_FV(Concept_combined[[#This Row],[Asset Name]],"Market cap",TRUE), 0)</f>
        <v>85320429</v>
      </c>
      <c r="I93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38" s="5" cm="1">
        <f t="array" ref="J938">IFERROR(_FV(Concept_combined[[#This Row],[Asset Name]],"Shares outstanding",TRUE), 0)</f>
        <v>35848920</v>
      </c>
      <c r="K938" s="4" cm="1">
        <f t="array" ref="K938">IFERROR(_FV(Concept_combined[[#This Row],[Asset Name]],"P/E",TRUE), "")</f>
        <v>0</v>
      </c>
      <c r="L938" t="str" cm="1">
        <f t="array" ref="L93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38" s="4" cm="1">
        <f t="array" ref="M938">IFERROR(_FV(Concept_combined[[#This Row],[Asset Name]],"Beta"), "")</f>
        <v>0.9869</v>
      </c>
    </row>
    <row r="939" spans="1:13" x14ac:dyDescent="0.2">
      <c r="A939" t="s">
        <v>1968</v>
      </c>
      <c r="B939" t="s">
        <v>2752</v>
      </c>
      <c r="C939" t="s">
        <v>961</v>
      </c>
      <c r="D939" t="e" vm="931">
        <v>#VALUE!</v>
      </c>
      <c r="E939" t="str" cm="1">
        <f t="array" ref="E939">IFERROR(_FV(Concept_combined[[#This Row],[Asset Name]],"Industry"), "Undefined")</f>
        <v>Food &amp; Tobacco</v>
      </c>
      <c r="F939" s="6" cm="1">
        <f t="array" ref="F939">IFERROR(_FV(Concept_combined[[#This Row],[Asset Name]],"Price"), 0)</f>
        <v>0.96489999999999998</v>
      </c>
      <c r="G939" s="5" cm="1">
        <f t="array" ref="G939">IFERROR(_FV(Concept_combined[[#This Row],[Asset Name]],"Volume"), 0)</f>
        <v>3001</v>
      </c>
      <c r="H939" s="7" cm="1">
        <f t="array" ref="H939">IFERROR(_FV(Concept_combined[[#This Row],[Asset Name]],"Market cap",TRUE), 0)</f>
        <v>108044000</v>
      </c>
      <c r="I93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39" s="5" cm="1">
        <f t="array" ref="J939">IFERROR(_FV(Concept_combined[[#This Row],[Asset Name]],"Shares outstanding",TRUE), 0)</f>
        <v>110248900</v>
      </c>
      <c r="K939" s="4" cm="1">
        <f t="array" ref="K939">IFERROR(_FV(Concept_combined[[#This Row],[Asset Name]],"P/E",TRUE), "")</f>
        <v>0</v>
      </c>
      <c r="L939" t="str" cm="1">
        <f t="array" ref="L93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39" s="4" cm="1">
        <f t="array" ref="M939">IFERROR(_FV(Concept_combined[[#This Row],[Asset Name]],"Beta"), "")</f>
        <v>2.2168000000000001</v>
      </c>
    </row>
    <row r="940" spans="1:13" x14ac:dyDescent="0.2">
      <c r="A940" t="s">
        <v>1969</v>
      </c>
      <c r="B940" t="s">
        <v>2752</v>
      </c>
      <c r="C940" t="s">
        <v>961</v>
      </c>
      <c r="D940" t="e" vm="932">
        <v>#VALUE!</v>
      </c>
      <c r="E940" t="str" cm="1">
        <f t="array" ref="E940">IFERROR(_FV(Concept_combined[[#This Row],[Asset Name]],"Industry"), "Undefined")</f>
        <v>Biotechnology &amp; Medical Research</v>
      </c>
      <c r="F940" s="6" cm="1">
        <f t="array" ref="F940">IFERROR(_FV(Concept_combined[[#This Row],[Asset Name]],"Price"), 0)</f>
        <v>0.3201</v>
      </c>
      <c r="G940" s="5" cm="1">
        <f t="array" ref="G940">IFERROR(_FV(Concept_combined[[#This Row],[Asset Name]],"Volume"), 0)</f>
        <v>160</v>
      </c>
      <c r="H940" s="7" cm="1">
        <f t="array" ref="H940">IFERROR(_FV(Concept_combined[[#This Row],[Asset Name]],"Market cap",TRUE), 0)</f>
        <v>66423983</v>
      </c>
      <c r="I94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40" s="5" cm="1">
        <f t="array" ref="J940">IFERROR(_FV(Concept_combined[[#This Row],[Asset Name]],"Shares outstanding",TRUE), 0)</f>
        <v>207510100</v>
      </c>
      <c r="K940" s="4" cm="1">
        <f t="array" ref="K940">IFERROR(_FV(Concept_combined[[#This Row],[Asset Name]],"P/E",TRUE), "")</f>
        <v>0</v>
      </c>
      <c r="L940" t="str" cm="1">
        <f t="array" ref="L94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40" s="4" cm="1">
        <f t="array" ref="M940">IFERROR(_FV(Concept_combined[[#This Row],[Asset Name]],"Beta"), "")</f>
        <v>1.2351000000000001</v>
      </c>
    </row>
    <row r="941" spans="1:13" x14ac:dyDescent="0.2">
      <c r="A941" t="s">
        <v>1970</v>
      </c>
      <c r="B941" t="s">
        <v>2752</v>
      </c>
      <c r="C941" t="s">
        <v>961</v>
      </c>
      <c r="D941" t="e" vm="933">
        <v>#VALUE!</v>
      </c>
      <c r="E941" t="str" cm="1">
        <f t="array" ref="E941">IFERROR(_FV(Concept_combined[[#This Row],[Asset Name]],"Industry"), "Undefined")</f>
        <v>Professional &amp; Commercial Services</v>
      </c>
      <c r="F941" s="6" cm="1">
        <f t="array" ref="F941">IFERROR(_FV(Concept_combined[[#This Row],[Asset Name]],"Price"), 0)</f>
        <v>2.92</v>
      </c>
      <c r="G941" s="5" cm="1">
        <f t="array" ref="G941">IFERROR(_FV(Concept_combined[[#This Row],[Asset Name]],"Volume"), 0)</f>
        <v>1500</v>
      </c>
      <c r="H941" s="7" cm="1">
        <f t="array" ref="H941">IFERROR(_FV(Concept_combined[[#This Row],[Asset Name]],"Market cap",TRUE), 0)</f>
        <v>128674500</v>
      </c>
      <c r="I94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41" s="5" cm="1">
        <f t="array" ref="J941">IFERROR(_FV(Concept_combined[[#This Row],[Asset Name]],"Shares outstanding",TRUE), 0)</f>
        <v>43179340</v>
      </c>
      <c r="K941" s="4" cm="1">
        <f t="array" ref="K941">IFERROR(_FV(Concept_combined[[#This Row],[Asset Name]],"P/E",TRUE), "")</f>
        <v>14.324299999999999</v>
      </c>
      <c r="L941" t="str" cm="1">
        <f t="array" ref="L94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941" s="4" cm="1">
        <f t="array" ref="M941">IFERROR(_FV(Concept_combined[[#This Row],[Asset Name]],"Beta"), "")</f>
        <v>1.1553</v>
      </c>
    </row>
    <row r="942" spans="1:13" x14ac:dyDescent="0.2">
      <c r="A942" t="s">
        <v>1971</v>
      </c>
      <c r="B942" t="s">
        <v>2752</v>
      </c>
      <c r="C942" t="s">
        <v>961</v>
      </c>
      <c r="D942" t="e" vm="934">
        <v>#VALUE!</v>
      </c>
      <c r="E942" t="str" cm="1">
        <f t="array" ref="E942">IFERROR(_FV(Concept_combined[[#This Row],[Asset Name]],"Industry"), "Undefined")</f>
        <v>Metals &amp; Mining</v>
      </c>
      <c r="F942" s="6" cm="1">
        <f t="array" ref="F942">IFERROR(_FV(Concept_combined[[#This Row],[Asset Name]],"Price"), 0)</f>
        <v>14.42</v>
      </c>
      <c r="G942" s="5" cm="1">
        <f t="array" ref="G942">IFERROR(_FV(Concept_combined[[#This Row],[Asset Name]],"Volume"), 0)</f>
        <v>24424</v>
      </c>
      <c r="H942" s="7" cm="1">
        <f t="array" ref="H942">IFERROR(_FV(Concept_combined[[#This Row],[Asset Name]],"Market cap",TRUE), 0)</f>
        <v>101130300</v>
      </c>
      <c r="I94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42" s="5" cm="1">
        <f t="array" ref="J942">IFERROR(_FV(Concept_combined[[#This Row],[Asset Name]],"Shares outstanding",TRUE), 0)</f>
        <v>6969690</v>
      </c>
      <c r="K942" s="4" cm="1">
        <f t="array" ref="K942">IFERROR(_FV(Concept_combined[[#This Row],[Asset Name]],"P/E",TRUE), "")</f>
        <v>6.0290999999999997</v>
      </c>
      <c r="L942" t="str" cm="1">
        <f t="array" ref="L94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942" s="4" cm="1">
        <f t="array" ref="M942">IFERROR(_FV(Concept_combined[[#This Row],[Asset Name]],"Beta"), "")</f>
        <v>1.3715999999999999</v>
      </c>
    </row>
    <row r="943" spans="1:13" x14ac:dyDescent="0.2">
      <c r="A943" t="s">
        <v>1972</v>
      </c>
      <c r="B943" t="s">
        <v>2752</v>
      </c>
      <c r="C943" t="s">
        <v>961</v>
      </c>
      <c r="D943" t="e" vm="935">
        <v>#VALUE!</v>
      </c>
      <c r="E943" t="str" cm="1">
        <f t="array" ref="E943">IFERROR(_FV(Concept_combined[[#This Row],[Asset Name]],"Industry"), "Undefined")</f>
        <v>Machinery, Equipment &amp; Components</v>
      </c>
      <c r="F943" s="6" cm="1">
        <f t="array" ref="F943">IFERROR(_FV(Concept_combined[[#This Row],[Asset Name]],"Price"), 0)</f>
        <v>10.81</v>
      </c>
      <c r="G943" s="5" cm="1">
        <f t="array" ref="G943">IFERROR(_FV(Concept_combined[[#This Row],[Asset Name]],"Volume"), 0)</f>
        <v>801</v>
      </c>
      <c r="H943" s="7" cm="1">
        <f t="array" ref="H943">IFERROR(_FV(Concept_combined[[#This Row],[Asset Name]],"Market cap",TRUE), 0)</f>
        <v>135013008</v>
      </c>
      <c r="I94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43" s="5" cm="1">
        <f t="array" ref="J943">IFERROR(_FV(Concept_combined[[#This Row],[Asset Name]],"Shares outstanding",TRUE), 0)</f>
        <v>12489640</v>
      </c>
      <c r="K943" s="4" cm="1">
        <f t="array" ref="K943">IFERROR(_FV(Concept_combined[[#This Row],[Asset Name]],"P/E",TRUE), "")</f>
        <v>18.025099999999998</v>
      </c>
      <c r="L943" t="str" cm="1">
        <f t="array" ref="L94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943" s="4" cm="1">
        <f t="array" ref="M943">IFERROR(_FV(Concept_combined[[#This Row],[Asset Name]],"Beta"), "")</f>
        <v>1.9569000000000001</v>
      </c>
    </row>
    <row r="944" spans="1:13" x14ac:dyDescent="0.2">
      <c r="A944" t="s">
        <v>1973</v>
      </c>
      <c r="B944" t="s">
        <v>2752</v>
      </c>
      <c r="C944" t="s">
        <v>961</v>
      </c>
      <c r="D944" t="e" vm="936">
        <v>#VALUE!</v>
      </c>
      <c r="E944" t="str" cm="1">
        <f t="array" ref="E944">IFERROR(_FV(Concept_combined[[#This Row],[Asset Name]],"Industry"), "Undefined")</f>
        <v>Metals &amp; Mining</v>
      </c>
      <c r="F944" s="6" cm="1">
        <f t="array" ref="F944">IFERROR(_FV(Concept_combined[[#This Row],[Asset Name]],"Price"), 0)</f>
        <v>0.44779999999999998</v>
      </c>
      <c r="G944" s="5" cm="1">
        <f t="array" ref="G944">IFERROR(_FV(Concept_combined[[#This Row],[Asset Name]],"Volume"), 0)</f>
        <v>270720</v>
      </c>
      <c r="H944" s="7" cm="1">
        <f t="array" ref="H944">IFERROR(_FV(Concept_combined[[#This Row],[Asset Name]],"Market cap",TRUE), 0)</f>
        <v>136367400</v>
      </c>
      <c r="I94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44" s="5" cm="1">
        <f t="array" ref="J944">IFERROR(_FV(Concept_combined[[#This Row],[Asset Name]],"Shares outstanding",TRUE), 0)</f>
        <v>199693400</v>
      </c>
      <c r="K944" s="4" t="str" cm="1">
        <f t="array" ref="K944">IFERROR(_FV(Concept_combined[[#This Row],[Asset Name]],"P/E",TRUE), "")</f>
        <v/>
      </c>
      <c r="L944" t="str" cm="1">
        <f t="array" ref="L94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44" s="4" cm="1">
        <f t="array" ref="M944">IFERROR(_FV(Concept_combined[[#This Row],[Asset Name]],"Beta"), "")</f>
        <v>1.236</v>
      </c>
    </row>
    <row r="945" spans="1:13" x14ac:dyDescent="0.2">
      <c r="A945" t="s">
        <v>1974</v>
      </c>
      <c r="B945" t="s">
        <v>2752</v>
      </c>
      <c r="C945" t="s">
        <v>961</v>
      </c>
      <c r="D945" t="e" vm="937">
        <v>#VALUE!</v>
      </c>
      <c r="E945" t="str" cm="1">
        <f t="array" ref="E945">IFERROR(_FV(Concept_combined[[#This Row],[Asset Name]],"Industry"), "Undefined")</f>
        <v>Machinery, Equipment &amp; Components</v>
      </c>
      <c r="F945" s="6" cm="1">
        <f t="array" ref="F945">IFERROR(_FV(Concept_combined[[#This Row],[Asset Name]],"Price"), 0)</f>
        <v>0.36459999999999998</v>
      </c>
      <c r="G945" s="5" cm="1">
        <f t="array" ref="G945">IFERROR(_FV(Concept_combined[[#This Row],[Asset Name]],"Volume"), 0)</f>
        <v>5883</v>
      </c>
      <c r="H945" s="7" cm="1">
        <f t="array" ref="H945">IFERROR(_FV(Concept_combined[[#This Row],[Asset Name]],"Market cap",TRUE), 0)</f>
        <v>125609600</v>
      </c>
      <c r="I94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45" s="5" cm="1">
        <f t="array" ref="J945">IFERROR(_FV(Concept_combined[[#This Row],[Asset Name]],"Shares outstanding",TRUE), 0)</f>
        <v>317196100</v>
      </c>
      <c r="K945" s="4" cm="1">
        <f t="array" ref="K945">IFERROR(_FV(Concept_combined[[#This Row],[Asset Name]],"P/E",TRUE), "")</f>
        <v>0</v>
      </c>
      <c r="L945" t="str" cm="1">
        <f t="array" ref="L94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45" s="4" cm="1">
        <f t="array" ref="M945">IFERROR(_FV(Concept_combined[[#This Row],[Asset Name]],"Beta"), "")</f>
        <v>1.7118</v>
      </c>
    </row>
    <row r="946" spans="1:13" x14ac:dyDescent="0.2">
      <c r="A946" t="s">
        <v>1975</v>
      </c>
      <c r="B946" t="s">
        <v>2752</v>
      </c>
      <c r="C946" t="s">
        <v>961</v>
      </c>
      <c r="D946" t="e" vm="938">
        <v>#VALUE!</v>
      </c>
      <c r="E946" t="str" cm="1">
        <f t="array" ref="E946">IFERROR(_FV(Concept_combined[[#This Row],[Asset Name]],"Industry"), "Undefined")</f>
        <v>Investment Banking &amp; Investment Services</v>
      </c>
      <c r="F946" s="6" cm="1">
        <f t="array" ref="F946">IFERROR(_FV(Concept_combined[[#This Row],[Asset Name]],"Price"), 0)</f>
        <v>12.01</v>
      </c>
      <c r="G946" s="5" cm="1">
        <f t="array" ref="G946">IFERROR(_FV(Concept_combined[[#This Row],[Asset Name]],"Volume"), 0)</f>
        <v>3203</v>
      </c>
      <c r="H946" s="7" cm="1">
        <f t="array" ref="H946">IFERROR(_FV(Concept_combined[[#This Row],[Asset Name]],"Market cap",TRUE), 0)</f>
        <v>111851772</v>
      </c>
      <c r="I94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46" s="5" cm="1">
        <f t="array" ref="J946">IFERROR(_FV(Concept_combined[[#This Row],[Asset Name]],"Shares outstanding",TRUE), 0)</f>
        <v>9313220</v>
      </c>
      <c r="K946" s="4" cm="1">
        <f t="array" ref="K946">IFERROR(_FV(Concept_combined[[#This Row],[Asset Name]],"P/E",TRUE), "")</f>
        <v>10.2697</v>
      </c>
      <c r="L946" t="str" cm="1">
        <f t="array" ref="L94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946" s="4" cm="1">
        <f t="array" ref="M946">IFERROR(_FV(Concept_combined[[#This Row],[Asset Name]],"Beta"), "")</f>
        <v>1.1846000000000001</v>
      </c>
    </row>
    <row r="947" spans="1:13" x14ac:dyDescent="0.2">
      <c r="A947" t="s">
        <v>1976</v>
      </c>
      <c r="B947" t="s">
        <v>2752</v>
      </c>
      <c r="C947" t="s">
        <v>961</v>
      </c>
      <c r="D947" t="e" vm="939">
        <v>#VALUE!</v>
      </c>
      <c r="E947" t="str" cm="1">
        <f t="array" ref="E947">IFERROR(_FV(Concept_combined[[#This Row],[Asset Name]],"Industry"), "Undefined")</f>
        <v>Machinery, Equipment &amp; Components</v>
      </c>
      <c r="F947" s="6" cm="1">
        <f t="array" ref="F947">IFERROR(_FV(Concept_combined[[#This Row],[Asset Name]],"Price"), 0)</f>
        <v>15.28</v>
      </c>
      <c r="G947" s="5" cm="1">
        <f t="array" ref="G947">IFERROR(_FV(Concept_combined[[#This Row],[Asset Name]],"Volume"), 0)</f>
        <v>10</v>
      </c>
      <c r="H947" s="7" cm="1">
        <f t="array" ref="H947">IFERROR(_FV(Concept_combined[[#This Row],[Asset Name]],"Market cap",TRUE), 0)</f>
        <v>99675412</v>
      </c>
      <c r="I94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47" s="5" cm="1">
        <f t="array" ref="J947">IFERROR(_FV(Concept_combined[[#This Row],[Asset Name]],"Shares outstanding",TRUE), 0)</f>
        <v>6523260</v>
      </c>
      <c r="K947" s="4" cm="1">
        <f t="array" ref="K947">IFERROR(_FV(Concept_combined[[#This Row],[Asset Name]],"P/E",TRUE), "")</f>
        <v>0</v>
      </c>
      <c r="L947" t="str" cm="1">
        <f t="array" ref="L94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47" s="4" cm="1">
        <f t="array" ref="M947">IFERROR(_FV(Concept_combined[[#This Row],[Asset Name]],"Beta"), "")</f>
        <v>0.39439999999999997</v>
      </c>
    </row>
    <row r="948" spans="1:13" x14ac:dyDescent="0.2">
      <c r="A948" t="s">
        <v>1977</v>
      </c>
      <c r="B948" t="s">
        <v>2752</v>
      </c>
      <c r="C948" t="s">
        <v>961</v>
      </c>
      <c r="D948" t="e" vm="940">
        <v>#VALUE!</v>
      </c>
      <c r="E948" t="str" cm="1">
        <f t="array" ref="E948">IFERROR(_FV(Concept_combined[[#This Row],[Asset Name]],"Industry"), "Undefined")</f>
        <v>Textiles &amp; Apparel</v>
      </c>
      <c r="F948" s="6" cm="1">
        <f t="array" ref="F948">IFERROR(_FV(Concept_combined[[#This Row],[Asset Name]],"Price"), 0)</f>
        <v>5.65</v>
      </c>
      <c r="G948" s="5" cm="1">
        <f t="array" ref="G948">IFERROR(_FV(Concept_combined[[#This Row],[Asset Name]],"Volume"), 0)</f>
        <v>54701</v>
      </c>
      <c r="H948" s="7" cm="1">
        <f t="array" ref="H948">IFERROR(_FV(Concept_combined[[#This Row],[Asset Name]],"Market cap",TRUE), 0)</f>
        <v>103121257</v>
      </c>
      <c r="I94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48" s="5" cm="1">
        <f t="array" ref="J948">IFERROR(_FV(Concept_combined[[#This Row],[Asset Name]],"Shares outstanding",TRUE), 0)</f>
        <v>18251550</v>
      </c>
      <c r="K948" s="4" t="str" cm="1">
        <f t="array" ref="K948">IFERROR(_FV(Concept_combined[[#This Row],[Asset Name]],"P/E",TRUE), "")</f>
        <v/>
      </c>
      <c r="L948" t="str" cm="1">
        <f t="array" ref="L94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48" s="4" cm="1">
        <f t="array" ref="M948">IFERROR(_FV(Concept_combined[[#This Row],[Asset Name]],"Beta"), "")</f>
        <v>0.77359999999999995</v>
      </c>
    </row>
    <row r="949" spans="1:13" x14ac:dyDescent="0.2">
      <c r="A949" t="s">
        <v>1978</v>
      </c>
      <c r="B949" t="s">
        <v>2752</v>
      </c>
      <c r="C949" t="s">
        <v>961</v>
      </c>
      <c r="D949" t="e" vm="941">
        <v>#VALUE!</v>
      </c>
      <c r="E949" t="str" cm="1">
        <f t="array" ref="E949">IFERROR(_FV(Concept_combined[[#This Row],[Asset Name]],"Industry"), "Undefined")</f>
        <v>Hotels &amp; Entertainment Services</v>
      </c>
      <c r="F949" s="6" cm="1">
        <f t="array" ref="F949">IFERROR(_FV(Concept_combined[[#This Row],[Asset Name]],"Price"), 0)</f>
        <v>21.5</v>
      </c>
      <c r="G949" s="5" cm="1">
        <f t="array" ref="G949">IFERROR(_FV(Concept_combined[[#This Row],[Asset Name]],"Volume"), 0)</f>
        <v>998</v>
      </c>
      <c r="H949" s="7" cm="1">
        <f t="array" ref="H949">IFERROR(_FV(Concept_combined[[#This Row],[Asset Name]],"Market cap",TRUE), 0)</f>
        <v>107129500</v>
      </c>
      <c r="I94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49" s="5" cm="1">
        <f t="array" ref="J949">IFERROR(_FV(Concept_combined[[#This Row],[Asset Name]],"Shares outstanding",TRUE), 0)</f>
        <v>4982770</v>
      </c>
      <c r="K949" s="4" cm="1">
        <f t="array" ref="K949">IFERROR(_FV(Concept_combined[[#This Row],[Asset Name]],"P/E",TRUE), "")</f>
        <v>12.098000000000001</v>
      </c>
      <c r="L949" t="str" cm="1">
        <f t="array" ref="L94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949" s="4" cm="1">
        <f t="array" ref="M949">IFERROR(_FV(Concept_combined[[#This Row],[Asset Name]],"Beta"), "")</f>
        <v>-0.2863</v>
      </c>
    </row>
    <row r="950" spans="1:13" x14ac:dyDescent="0.2">
      <c r="A950" t="s">
        <v>1979</v>
      </c>
      <c r="B950" t="s">
        <v>2752</v>
      </c>
      <c r="C950" t="s">
        <v>961</v>
      </c>
      <c r="D950" t="e" vm="942">
        <v>#VALUE!</v>
      </c>
      <c r="E950" t="str" cm="1">
        <f t="array" ref="E950">IFERROR(_FV(Concept_combined[[#This Row],[Asset Name]],"Industry"), "Undefined")</f>
        <v>Biotechnology &amp; Medical Research</v>
      </c>
      <c r="F950" s="6" cm="1">
        <f t="array" ref="F950">IFERROR(_FV(Concept_combined[[#This Row],[Asset Name]],"Price"), 0)</f>
        <v>0.5121</v>
      </c>
      <c r="G950" s="5" cm="1">
        <f t="array" ref="G950">IFERROR(_FV(Concept_combined[[#This Row],[Asset Name]],"Volume"), 0)</f>
        <v>6133</v>
      </c>
      <c r="H950" s="7" cm="1">
        <f t="array" ref="H950">IFERROR(_FV(Concept_combined[[#This Row],[Asset Name]],"Market cap",TRUE), 0)</f>
        <v>92522848</v>
      </c>
      <c r="I95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50" s="5" cm="1">
        <f t="array" ref="J950">IFERROR(_FV(Concept_combined[[#This Row],[Asset Name]],"Shares outstanding",TRUE), 0)</f>
        <v>180673400</v>
      </c>
      <c r="K950" s="4" cm="1">
        <f t="array" ref="K950">IFERROR(_FV(Concept_combined[[#This Row],[Asset Name]],"P/E",TRUE), "")</f>
        <v>0</v>
      </c>
      <c r="L950" t="str" cm="1">
        <f t="array" ref="L95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50" s="4" cm="1">
        <f t="array" ref="M950">IFERROR(_FV(Concept_combined[[#This Row],[Asset Name]],"Beta"), "")</f>
        <v>1.6843999999999999</v>
      </c>
    </row>
    <row r="951" spans="1:13" x14ac:dyDescent="0.2">
      <c r="A951" t="s">
        <v>1980</v>
      </c>
      <c r="B951" t="s">
        <v>2752</v>
      </c>
      <c r="C951" t="s">
        <v>961</v>
      </c>
      <c r="D951" t="e" vm="943">
        <v>#VALUE!</v>
      </c>
      <c r="E951" t="str" cm="1">
        <f t="array" ref="E951">IFERROR(_FV(Concept_combined[[#This Row],[Asset Name]],"Industry"), "Undefined")</f>
        <v>Professional &amp; Commercial Services</v>
      </c>
      <c r="F951" s="6" cm="1">
        <f t="array" ref="F951">IFERROR(_FV(Concept_combined[[#This Row],[Asset Name]],"Price"), 0)</f>
        <v>45.51</v>
      </c>
      <c r="G951" s="5" cm="1">
        <f t="array" ref="G951">IFERROR(_FV(Concept_combined[[#This Row],[Asset Name]],"Volume"), 0)</f>
        <v>40259</v>
      </c>
      <c r="H951" s="7" cm="1">
        <f t="array" ref="H951">IFERROR(_FV(Concept_combined[[#This Row],[Asset Name]],"Market cap",TRUE), 0)</f>
        <v>126504600</v>
      </c>
      <c r="I95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51" s="5" cm="1">
        <f t="array" ref="J951">IFERROR(_FV(Concept_combined[[#This Row],[Asset Name]],"Shares outstanding",TRUE), 0)</f>
        <v>2840140</v>
      </c>
      <c r="K951" s="4" cm="1">
        <f t="array" ref="K951">IFERROR(_FV(Concept_combined[[#This Row],[Asset Name]],"P/E",TRUE), "")</f>
        <v>7.1669999999999998</v>
      </c>
      <c r="L951" t="str" cm="1">
        <f t="array" ref="L95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951" s="4" cm="1">
        <f t="array" ref="M951">IFERROR(_FV(Concept_combined[[#This Row],[Asset Name]],"Beta"), "")</f>
        <v>0.7772</v>
      </c>
    </row>
    <row r="952" spans="1:13" x14ac:dyDescent="0.2">
      <c r="A952" t="s">
        <v>1981</v>
      </c>
      <c r="B952" t="s">
        <v>2752</v>
      </c>
      <c r="C952" t="s">
        <v>961</v>
      </c>
      <c r="D952" t="e" vm="944">
        <v>#VALUE!</v>
      </c>
      <c r="E952" t="str" cm="1">
        <f t="array" ref="E952">IFERROR(_FV(Concept_combined[[#This Row],[Asset Name]],"Industry"), "Undefined")</f>
        <v>Renewable Energy</v>
      </c>
      <c r="F952" s="6" cm="1">
        <f t="array" ref="F952">IFERROR(_FV(Concept_combined[[#This Row],[Asset Name]],"Price"), 0)</f>
        <v>1.39</v>
      </c>
      <c r="G952" s="5" cm="1">
        <f t="array" ref="G952">IFERROR(_FV(Concept_combined[[#This Row],[Asset Name]],"Volume"), 0)</f>
        <v>737</v>
      </c>
      <c r="H952" s="7" cm="1">
        <f t="array" ref="H952">IFERROR(_FV(Concept_combined[[#This Row],[Asset Name]],"Market cap",TRUE), 0)</f>
        <v>109196100</v>
      </c>
      <c r="I95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52" s="5" cm="1">
        <f t="array" ref="J952">IFERROR(_FV(Concept_combined[[#This Row],[Asset Name]],"Shares outstanding",TRUE), 0)</f>
        <v>76628810</v>
      </c>
      <c r="K952" s="4" cm="1">
        <f t="array" ref="K952">IFERROR(_FV(Concept_combined[[#This Row],[Asset Name]],"P/E",TRUE), "")</f>
        <v>0</v>
      </c>
      <c r="L952" t="str" cm="1">
        <f t="array" ref="L95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52" s="4" cm="1">
        <f t="array" ref="M952">IFERROR(_FV(Concept_combined[[#This Row],[Asset Name]],"Beta"), "")</f>
        <v>1.9572000000000001</v>
      </c>
    </row>
    <row r="953" spans="1:13" x14ac:dyDescent="0.2">
      <c r="A953" t="s">
        <v>1982</v>
      </c>
      <c r="B953" t="s">
        <v>2752</v>
      </c>
      <c r="C953" t="s">
        <v>961</v>
      </c>
      <c r="D953" t="e" vm="945">
        <v>#VALUE!</v>
      </c>
      <c r="E953" t="str" cm="1">
        <f t="array" ref="E953">IFERROR(_FV(Concept_combined[[#This Row],[Asset Name]],"Industry"), "Undefined")</f>
        <v>Biotechnology &amp; Medical Research</v>
      </c>
      <c r="F953" s="6" cm="1">
        <f t="array" ref="F953">IFERROR(_FV(Concept_combined[[#This Row],[Asset Name]],"Price"), 0)</f>
        <v>2.0699999999999998</v>
      </c>
      <c r="G953" s="5" cm="1">
        <f t="array" ref="G953">IFERROR(_FV(Concept_combined[[#This Row],[Asset Name]],"Volume"), 0)</f>
        <v>239</v>
      </c>
      <c r="H953" s="7" cm="1">
        <f t="array" ref="H953">IFERROR(_FV(Concept_combined[[#This Row],[Asset Name]],"Market cap",TRUE), 0)</f>
        <v>114170829</v>
      </c>
      <c r="I95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53" s="5" cm="1">
        <f t="array" ref="J953">IFERROR(_FV(Concept_combined[[#This Row],[Asset Name]],"Shares outstanding",TRUE), 0)</f>
        <v>55154990</v>
      </c>
      <c r="K953" s="4" cm="1">
        <f t="array" ref="K953">IFERROR(_FV(Concept_combined[[#This Row],[Asset Name]],"P/E",TRUE), "")</f>
        <v>0</v>
      </c>
      <c r="L953" t="str" cm="1">
        <f t="array" ref="L95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53" s="4" cm="1">
        <f t="array" ref="M953">IFERROR(_FV(Concept_combined[[#This Row],[Asset Name]],"Beta"), "")</f>
        <v>1.657</v>
      </c>
    </row>
    <row r="954" spans="1:13" x14ac:dyDescent="0.2">
      <c r="A954" t="s">
        <v>1984</v>
      </c>
      <c r="B954" t="s">
        <v>2752</v>
      </c>
      <c r="C954" t="s">
        <v>961</v>
      </c>
      <c r="D954" t="e" vm="946">
        <v>#VALUE!</v>
      </c>
      <c r="E954" t="str" cm="1">
        <f t="array" ref="E954">IFERROR(_FV(Concept_combined[[#This Row],[Asset Name]],"Industry"), "Undefined")</f>
        <v>Biotechnology &amp; Medical Research</v>
      </c>
      <c r="F954" s="6" cm="1">
        <f t="array" ref="F954">IFERROR(_FV(Concept_combined[[#This Row],[Asset Name]],"Price"), 0)</f>
        <v>1.1499999999999999</v>
      </c>
      <c r="G954" s="5" cm="1">
        <f t="array" ref="G954">IFERROR(_FV(Concept_combined[[#This Row],[Asset Name]],"Volume"), 0)</f>
        <v>882</v>
      </c>
      <c r="H954" s="7" cm="1">
        <f t="array" ref="H954">IFERROR(_FV(Concept_combined[[#This Row],[Asset Name]],"Market cap",TRUE), 0)</f>
        <v>103590872</v>
      </c>
      <c r="I95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54" s="5" cm="1">
        <f t="array" ref="J954">IFERROR(_FV(Concept_combined[[#This Row],[Asset Name]],"Shares outstanding",TRUE), 0)</f>
        <v>90079020</v>
      </c>
      <c r="K954" s="4" cm="1">
        <f t="array" ref="K954">IFERROR(_FV(Concept_combined[[#This Row],[Asset Name]],"P/E",TRUE), "")</f>
        <v>0</v>
      </c>
      <c r="L954" t="str" cm="1">
        <f t="array" ref="L95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54" s="4" cm="1">
        <f t="array" ref="M954">IFERROR(_FV(Concept_combined[[#This Row],[Asset Name]],"Beta"), "")</f>
        <v>1.7644</v>
      </c>
    </row>
    <row r="955" spans="1:13" x14ac:dyDescent="0.2">
      <c r="A955" t="s">
        <v>1985</v>
      </c>
      <c r="B955" t="s">
        <v>2752</v>
      </c>
      <c r="C955" t="s">
        <v>961</v>
      </c>
      <c r="D955" t="e" vm="947">
        <v>#VALUE!</v>
      </c>
      <c r="E955" t="str" cm="1">
        <f t="array" ref="E955">IFERROR(_FV(Concept_combined[[#This Row],[Asset Name]],"Industry"), "Undefined")</f>
        <v>Chemicals</v>
      </c>
      <c r="F955" s="6" cm="1">
        <f t="array" ref="F955">IFERROR(_FV(Concept_combined[[#This Row],[Asset Name]],"Price"), 0)</f>
        <v>2.0750000000000002</v>
      </c>
      <c r="G955" s="5" cm="1">
        <f t="array" ref="G955">IFERROR(_FV(Concept_combined[[#This Row],[Asset Name]],"Volume"), 0)</f>
        <v>949</v>
      </c>
      <c r="H955" s="7" cm="1">
        <f t="array" ref="H955">IFERROR(_FV(Concept_combined[[#This Row],[Asset Name]],"Market cap",TRUE), 0)</f>
        <v>73235527</v>
      </c>
      <c r="I95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55" s="5" cm="1">
        <f t="array" ref="J955">IFERROR(_FV(Concept_combined[[#This Row],[Asset Name]],"Shares outstanding",TRUE), 0)</f>
        <v>35294230</v>
      </c>
      <c r="K955" s="4" t="str" cm="1">
        <f t="array" ref="K955">IFERROR(_FV(Concept_combined[[#This Row],[Asset Name]],"P/E",TRUE), "")</f>
        <v/>
      </c>
      <c r="L955" t="str" cm="1">
        <f t="array" ref="L95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55" s="4" cm="1">
        <f t="array" ref="M955">IFERROR(_FV(Concept_combined[[#This Row],[Asset Name]],"Beta"), "")</f>
        <v>1.5860000000000001</v>
      </c>
    </row>
    <row r="956" spans="1:13" x14ac:dyDescent="0.2">
      <c r="A956" t="s">
        <v>1986</v>
      </c>
      <c r="B956" t="s">
        <v>2752</v>
      </c>
      <c r="C956" t="s">
        <v>961</v>
      </c>
      <c r="D956" t="e" vm="948">
        <v>#VALUE!</v>
      </c>
      <c r="E956" t="str" cm="1">
        <f t="array" ref="E956">IFERROR(_FV(Concept_combined[[#This Row],[Asset Name]],"Industry"), "Undefined")</f>
        <v>Media &amp; Publishing</v>
      </c>
      <c r="F956" s="6" cm="1">
        <f t="array" ref="F956">IFERROR(_FV(Concept_combined[[#This Row],[Asset Name]],"Price"), 0)</f>
        <v>15.35</v>
      </c>
      <c r="G956" s="5" cm="1">
        <f t="array" ref="G956">IFERROR(_FV(Concept_combined[[#This Row],[Asset Name]],"Volume"), 0)</f>
        <v>4787</v>
      </c>
      <c r="H956" s="7" cm="1">
        <f t="array" ref="H956">IFERROR(_FV(Concept_combined[[#This Row],[Asset Name]],"Market cap",TRUE), 0)</f>
        <v>97268060</v>
      </c>
      <c r="I95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56" s="5" cm="1">
        <f t="array" ref="J956">IFERROR(_FV(Concept_combined[[#This Row],[Asset Name]],"Shares outstanding",TRUE), 0)</f>
        <v>6263240</v>
      </c>
      <c r="K956" s="4" cm="1">
        <f t="array" ref="K956">IFERROR(_FV(Concept_combined[[#This Row],[Asset Name]],"P/E",TRUE), "")</f>
        <v>13.414300000000001</v>
      </c>
      <c r="L956" t="str" cm="1">
        <f t="array" ref="L95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956" s="4" cm="1">
        <f t="array" ref="M956">IFERROR(_FV(Concept_combined[[#This Row],[Asset Name]],"Beta"), "")</f>
        <v>0.28739999999999999</v>
      </c>
    </row>
    <row r="957" spans="1:13" x14ac:dyDescent="0.2">
      <c r="A957" t="s">
        <v>1987</v>
      </c>
      <c r="B957" t="s">
        <v>2752</v>
      </c>
      <c r="C957" t="s">
        <v>961</v>
      </c>
      <c r="D957" t="e" vm="949">
        <v>#VALUE!</v>
      </c>
      <c r="E957" t="str" cm="1">
        <f t="array" ref="E957">IFERROR(_FV(Concept_combined[[#This Row],[Asset Name]],"Industry"), "Undefined")</f>
        <v>Oil &amp; Gas Related Equipment and Services</v>
      </c>
      <c r="F957" s="6" cm="1">
        <f t="array" ref="F957">IFERROR(_FV(Concept_combined[[#This Row],[Asset Name]],"Price"), 0)</f>
        <v>6.39</v>
      </c>
      <c r="G957" s="5" cm="1">
        <f t="array" ref="G957">IFERROR(_FV(Concept_combined[[#This Row],[Asset Name]],"Volume"), 0)</f>
        <v>35354</v>
      </c>
      <c r="H957" s="7" cm="1">
        <f t="array" ref="H957">IFERROR(_FV(Concept_combined[[#This Row],[Asset Name]],"Market cap",TRUE), 0)</f>
        <v>104045302</v>
      </c>
      <c r="I95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57" s="5" cm="1">
        <f t="array" ref="J957">IFERROR(_FV(Concept_combined[[#This Row],[Asset Name]],"Shares outstanding",TRUE), 0)</f>
        <v>16282520</v>
      </c>
      <c r="K957" s="4" cm="1">
        <f t="array" ref="K957">IFERROR(_FV(Concept_combined[[#This Row],[Asset Name]],"P/E",TRUE), "")</f>
        <v>0</v>
      </c>
      <c r="L957" t="str" cm="1">
        <f t="array" ref="L95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57" s="4" cm="1">
        <f t="array" ref="M957">IFERROR(_FV(Concept_combined[[#This Row],[Asset Name]],"Beta"), "")</f>
        <v>0.49640000000000001</v>
      </c>
    </row>
    <row r="958" spans="1:13" x14ac:dyDescent="0.2">
      <c r="A958" t="s">
        <v>1988</v>
      </c>
      <c r="B958" t="s">
        <v>2752</v>
      </c>
      <c r="C958" t="s">
        <v>961</v>
      </c>
      <c r="D958" t="e" vm="950">
        <v>#VALUE!</v>
      </c>
      <c r="E958" t="str" cm="1">
        <f t="array" ref="E958">IFERROR(_FV(Concept_combined[[#This Row],[Asset Name]],"Industry"), "Undefined")</f>
        <v>Software &amp; IT Services</v>
      </c>
      <c r="F958" s="6" cm="1">
        <f t="array" ref="F958">IFERROR(_FV(Concept_combined[[#This Row],[Asset Name]],"Price"), 0)</f>
        <v>3.48</v>
      </c>
      <c r="G958" s="5" cm="1">
        <f t="array" ref="G958">IFERROR(_FV(Concept_combined[[#This Row],[Asset Name]],"Volume"), 0)</f>
        <v>2</v>
      </c>
      <c r="H958" s="7" cm="1">
        <f t="array" ref="H958">IFERROR(_FV(Concept_combined[[#This Row],[Asset Name]],"Market cap",TRUE), 0)</f>
        <v>113637600</v>
      </c>
      <c r="I95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58" s="5" cm="1">
        <f t="array" ref="J958">IFERROR(_FV(Concept_combined[[#This Row],[Asset Name]],"Shares outstanding",TRUE), 0)</f>
        <v>31391590</v>
      </c>
      <c r="K958" s="4" t="str" cm="1">
        <f t="array" ref="K958">IFERROR(_FV(Concept_combined[[#This Row],[Asset Name]],"P/E",TRUE), "")</f>
        <v/>
      </c>
      <c r="L958" t="str" cm="1">
        <f t="array" ref="L95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58" s="4" cm="1">
        <f t="array" ref="M958">IFERROR(_FV(Concept_combined[[#This Row],[Asset Name]],"Beta"), "")</f>
        <v>2.2429999999999999</v>
      </c>
    </row>
    <row r="959" spans="1:13" x14ac:dyDescent="0.2">
      <c r="A959" t="s">
        <v>1990</v>
      </c>
      <c r="B959" t="s">
        <v>2752</v>
      </c>
      <c r="C959" t="s">
        <v>961</v>
      </c>
      <c r="D959" t="e" vm="951">
        <v>#VALUE!</v>
      </c>
      <c r="E959" t="str" cm="1">
        <f t="array" ref="E959">IFERROR(_FV(Concept_combined[[#This Row],[Asset Name]],"Industry"), "Undefined")</f>
        <v>Metals &amp; Mining</v>
      </c>
      <c r="F959" s="6" cm="1">
        <f t="array" ref="F959">IFERROR(_FV(Concept_combined[[#This Row],[Asset Name]],"Price"), 0)</f>
        <v>9.15</v>
      </c>
      <c r="G959" s="5" cm="1">
        <f t="array" ref="G959">IFERROR(_FV(Concept_combined[[#This Row],[Asset Name]],"Volume"), 0)</f>
        <v>10954</v>
      </c>
      <c r="H959" s="7" cm="1">
        <f t="array" ref="H959">IFERROR(_FV(Concept_combined[[#This Row],[Asset Name]],"Market cap",TRUE), 0)</f>
        <v>92686572</v>
      </c>
      <c r="I95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59" s="5" cm="1">
        <f t="array" ref="J959">IFERROR(_FV(Concept_combined[[#This Row],[Asset Name]],"Shares outstanding",TRUE), 0)</f>
        <v>10129680</v>
      </c>
      <c r="K959" s="4" cm="1">
        <f t="array" ref="K959">IFERROR(_FV(Concept_combined[[#This Row],[Asset Name]],"P/E",TRUE), "")</f>
        <v>0</v>
      </c>
      <c r="L959" t="str" cm="1">
        <f t="array" ref="L95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59" s="4" cm="1">
        <f t="array" ref="M959">IFERROR(_FV(Concept_combined[[#This Row],[Asset Name]],"Beta"), "")</f>
        <v>0.80269999999999997</v>
      </c>
    </row>
    <row r="960" spans="1:13" x14ac:dyDescent="0.2">
      <c r="A960" t="s">
        <v>1991</v>
      </c>
      <c r="B960" t="s">
        <v>2752</v>
      </c>
      <c r="C960" t="s">
        <v>961</v>
      </c>
      <c r="D960" t="e" vm="952">
        <v>#VALUE!</v>
      </c>
      <c r="E960" t="str" cm="1">
        <f t="array" ref="E960">IFERROR(_FV(Concept_combined[[#This Row],[Asset Name]],"Industry"), "Undefined")</f>
        <v>Healthcare Equipment &amp; Supplies</v>
      </c>
      <c r="F960" s="6" cm="1">
        <f t="array" ref="F960">IFERROR(_FV(Concept_combined[[#This Row],[Asset Name]],"Price"), 0)</f>
        <v>2.27</v>
      </c>
      <c r="G960" s="5" cm="1">
        <f t="array" ref="G960">IFERROR(_FV(Concept_combined[[#This Row],[Asset Name]],"Volume"), 0)</f>
        <v>211741</v>
      </c>
      <c r="H960" s="7" cm="1">
        <f t="array" ref="H960">IFERROR(_FV(Concept_combined[[#This Row],[Asset Name]],"Market cap",TRUE), 0)</f>
        <v>107545900</v>
      </c>
      <c r="I96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60" s="5" cm="1">
        <f t="array" ref="J960">IFERROR(_FV(Concept_combined[[#This Row],[Asset Name]],"Shares outstanding",TRUE), 0)</f>
        <v>45764230</v>
      </c>
      <c r="K960" s="4" cm="1">
        <f t="array" ref="K960">IFERROR(_FV(Concept_combined[[#This Row],[Asset Name]],"P/E",TRUE), "")</f>
        <v>0</v>
      </c>
      <c r="L960" t="str" cm="1">
        <f t="array" ref="L96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60" s="4" cm="1">
        <f t="array" ref="M960">IFERROR(_FV(Concept_combined[[#This Row],[Asset Name]],"Beta"), "")</f>
        <v>0.40079999999999999</v>
      </c>
    </row>
    <row r="961" spans="1:13" x14ac:dyDescent="0.2">
      <c r="A961" t="s">
        <v>1992</v>
      </c>
      <c r="B961" t="s">
        <v>2752</v>
      </c>
      <c r="C961" t="s">
        <v>961</v>
      </c>
      <c r="D961" t="e" vm="953">
        <v>#VALUE!</v>
      </c>
      <c r="E961" t="str" cm="1">
        <f t="array" ref="E961">IFERROR(_FV(Concept_combined[[#This Row],[Asset Name]],"Industry"), "Undefined")</f>
        <v>Biotechnology &amp; Medical Research</v>
      </c>
      <c r="F961" s="6" cm="1">
        <f t="array" ref="F961">IFERROR(_FV(Concept_combined[[#This Row],[Asset Name]],"Price"), 0)</f>
        <v>3.33</v>
      </c>
      <c r="G961" s="5" cm="1">
        <f t="array" ref="G961">IFERROR(_FV(Concept_combined[[#This Row],[Asset Name]],"Volume"), 0)</f>
        <v>44</v>
      </c>
      <c r="H961" s="7" cm="1">
        <f t="array" ref="H961">IFERROR(_FV(Concept_combined[[#This Row],[Asset Name]],"Market cap",TRUE), 0)</f>
        <v>89993949</v>
      </c>
      <c r="I96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61" s="5" cm="1">
        <f t="array" ref="J961">IFERROR(_FV(Concept_combined[[#This Row],[Asset Name]],"Shares outstanding",TRUE), 0)</f>
        <v>27025210</v>
      </c>
      <c r="K961" s="4" cm="1">
        <f t="array" ref="K961">IFERROR(_FV(Concept_combined[[#This Row],[Asset Name]],"P/E",TRUE), "")</f>
        <v>0</v>
      </c>
      <c r="L961" t="str" cm="1">
        <f t="array" ref="L96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61" s="4" cm="1">
        <f t="array" ref="M961">IFERROR(_FV(Concept_combined[[#This Row],[Asset Name]],"Beta"), "")</f>
        <v>0.75090000000000001</v>
      </c>
    </row>
    <row r="962" spans="1:13" x14ac:dyDescent="0.2">
      <c r="A962" t="s">
        <v>1993</v>
      </c>
      <c r="B962" t="s">
        <v>2752</v>
      </c>
      <c r="C962" t="s">
        <v>961</v>
      </c>
      <c r="D962" t="e" vm="954">
        <v>#VALUE!</v>
      </c>
      <c r="E962" t="str" cm="1">
        <f t="array" ref="E962">IFERROR(_FV(Concept_combined[[#This Row],[Asset Name]],"Industry"), "Undefined")</f>
        <v>Real Estate Operations</v>
      </c>
      <c r="F962" s="6" cm="1">
        <f t="array" ref="F962">IFERROR(_FV(Concept_combined[[#This Row],[Asset Name]],"Price"), 0)</f>
        <v>30.05</v>
      </c>
      <c r="G962" s="5" cm="1">
        <f t="array" ref="G962">IFERROR(_FV(Concept_combined[[#This Row],[Asset Name]],"Volume"), 0)</f>
        <v>4744</v>
      </c>
      <c r="H962" s="7" cm="1">
        <f t="array" ref="H962">IFERROR(_FV(Concept_combined[[#This Row],[Asset Name]],"Market cap",TRUE), 0)</f>
        <v>98228341</v>
      </c>
      <c r="I96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62" s="5" cm="1">
        <f t="array" ref="J962">IFERROR(_FV(Concept_combined[[#This Row],[Asset Name]],"Shares outstanding",TRUE), 0)</f>
        <v>3268830</v>
      </c>
      <c r="K962" s="4" cm="1">
        <f t="array" ref="K962">IFERROR(_FV(Concept_combined[[#This Row],[Asset Name]],"P/E",TRUE), "")</f>
        <v>9.7925000000000004</v>
      </c>
      <c r="L962" t="str" cm="1">
        <f t="array" ref="L96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962" s="4" cm="1">
        <f t="array" ref="M962">IFERROR(_FV(Concept_combined[[#This Row],[Asset Name]],"Beta"), "")</f>
        <v>0.30049999999999999</v>
      </c>
    </row>
    <row r="963" spans="1:13" x14ac:dyDescent="0.2">
      <c r="A963" t="s">
        <v>1994</v>
      </c>
      <c r="B963" t="s">
        <v>2752</v>
      </c>
      <c r="C963" t="s">
        <v>961</v>
      </c>
      <c r="D963" t="e" vm="955">
        <v>#VALUE!</v>
      </c>
      <c r="E963" t="str" cm="1">
        <f t="array" ref="E963">IFERROR(_FV(Concept_combined[[#This Row],[Asset Name]],"Industry"), "Undefined")</f>
        <v>Automobiles &amp; Auto Parts</v>
      </c>
      <c r="F963" s="6" cm="1">
        <f t="array" ref="F963">IFERROR(_FV(Concept_combined[[#This Row],[Asset Name]],"Price"), 0)</f>
        <v>5.93</v>
      </c>
      <c r="G963" s="5" cm="1">
        <f t="array" ref="G963">IFERROR(_FV(Concept_combined[[#This Row],[Asset Name]],"Volume"), 0)</f>
        <v>78753</v>
      </c>
      <c r="H963" s="7" cm="1">
        <f t="array" ref="H963">IFERROR(_FV(Concept_combined[[#This Row],[Asset Name]],"Market cap",TRUE), 0)</f>
        <v>116597913</v>
      </c>
      <c r="I96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63" s="5" cm="1">
        <f t="array" ref="J963">IFERROR(_FV(Concept_combined[[#This Row],[Asset Name]],"Shares outstanding",TRUE), 0)</f>
        <v>19662380</v>
      </c>
      <c r="K963" s="4" cm="1">
        <f t="array" ref="K963">IFERROR(_FV(Concept_combined[[#This Row],[Asset Name]],"P/E",TRUE), "")</f>
        <v>0</v>
      </c>
      <c r="L963" t="str" cm="1">
        <f t="array" ref="L96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63" s="4" cm="1">
        <f t="array" ref="M963">IFERROR(_FV(Concept_combined[[#This Row],[Asset Name]],"Beta"), "")</f>
        <v>1.4316</v>
      </c>
    </row>
    <row r="964" spans="1:13" x14ac:dyDescent="0.2">
      <c r="A964" t="s">
        <v>1995</v>
      </c>
      <c r="B964" t="s">
        <v>2752</v>
      </c>
      <c r="C964" t="s">
        <v>961</v>
      </c>
      <c r="D964" t="e" vm="956">
        <v>#VALUE!</v>
      </c>
      <c r="E964" t="str" cm="1">
        <f t="array" ref="E964">IFERROR(_FV(Concept_combined[[#This Row],[Asset Name]],"Industry"), "Undefined")</f>
        <v>Real Estate Operations</v>
      </c>
      <c r="F964" s="6" cm="1">
        <f t="array" ref="F964">IFERROR(_FV(Concept_combined[[#This Row],[Asset Name]],"Price"), 0)</f>
        <v>1.0449999999999999</v>
      </c>
      <c r="G964" s="5" cm="1">
        <f t="array" ref="G964">IFERROR(_FV(Concept_combined[[#This Row],[Asset Name]],"Volume"), 0)</f>
        <v>15731</v>
      </c>
      <c r="H964" s="7" cm="1">
        <f t="array" ref="H964">IFERROR(_FV(Concept_combined[[#This Row],[Asset Name]],"Market cap",TRUE), 0)</f>
        <v>95533680</v>
      </c>
      <c r="I96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64" s="5" cm="1">
        <f t="array" ref="J964">IFERROR(_FV(Concept_combined[[#This Row],[Asset Name]],"Shares outstanding",TRUE), 0)</f>
        <v>91419790</v>
      </c>
      <c r="K964" s="4" t="str" cm="1">
        <f t="array" ref="K964">IFERROR(_FV(Concept_combined[[#This Row],[Asset Name]],"P/E",TRUE), "")</f>
        <v/>
      </c>
      <c r="L964" t="str" cm="1">
        <f t="array" ref="L96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64" s="4" cm="1">
        <f t="array" ref="M964">IFERROR(_FV(Concept_combined[[#This Row],[Asset Name]],"Beta"), "")</f>
        <v>1.4610000000000001</v>
      </c>
    </row>
    <row r="965" spans="1:13" x14ac:dyDescent="0.2">
      <c r="A965" t="s">
        <v>1996</v>
      </c>
      <c r="B965" t="s">
        <v>2752</v>
      </c>
      <c r="C965" t="s">
        <v>961</v>
      </c>
      <c r="D965" t="e" vm="957">
        <v>#VALUE!</v>
      </c>
      <c r="E965" t="str" cm="1">
        <f t="array" ref="E965">IFERROR(_FV(Concept_combined[[#This Row],[Asset Name]],"Industry"), "Undefined")</f>
        <v>Biotechnology &amp; Medical Research</v>
      </c>
      <c r="F965" s="6" cm="1">
        <f t="array" ref="F965">IFERROR(_FV(Concept_combined[[#This Row],[Asset Name]],"Price"), 0)</f>
        <v>0.84060000000000001</v>
      </c>
      <c r="G965" s="5" cm="1">
        <f t="array" ref="G965">IFERROR(_FV(Concept_combined[[#This Row],[Asset Name]],"Volume"), 0)</f>
        <v>52</v>
      </c>
      <c r="H965" s="7" cm="1">
        <f t="array" ref="H965">IFERROR(_FV(Concept_combined[[#This Row],[Asset Name]],"Market cap",TRUE), 0)</f>
        <v>74430481</v>
      </c>
      <c r="I96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65" s="5" cm="1">
        <f t="array" ref="J965">IFERROR(_FV(Concept_combined[[#This Row],[Asset Name]],"Shares outstanding",TRUE), 0)</f>
        <v>88544470</v>
      </c>
      <c r="K965" s="4" cm="1">
        <f t="array" ref="K965">IFERROR(_FV(Concept_combined[[#This Row],[Asset Name]],"P/E",TRUE), "")</f>
        <v>0</v>
      </c>
      <c r="L965" t="str" cm="1">
        <f t="array" ref="L96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65" s="4" cm="1">
        <f t="array" ref="M965">IFERROR(_FV(Concept_combined[[#This Row],[Asset Name]],"Beta"), "")</f>
        <v>0.86729999999999996</v>
      </c>
    </row>
    <row r="966" spans="1:13" x14ac:dyDescent="0.2">
      <c r="A966" t="s">
        <v>1997</v>
      </c>
      <c r="B966" t="s">
        <v>2752</v>
      </c>
      <c r="C966" t="s">
        <v>961</v>
      </c>
      <c r="D966" t="e" vm="958">
        <v>#VALUE!</v>
      </c>
      <c r="E966" t="str" cm="1">
        <f t="array" ref="E966">IFERROR(_FV(Concept_combined[[#This Row],[Asset Name]],"Industry"), "Undefined")</f>
        <v>Electronic Equipment &amp; Parts</v>
      </c>
      <c r="F966" s="6" cm="1">
        <f t="array" ref="F966">IFERROR(_FV(Concept_combined[[#This Row],[Asset Name]],"Price"), 0)</f>
        <v>4.1100000000000003</v>
      </c>
      <c r="G966" s="5" cm="1">
        <f t="array" ref="G966">IFERROR(_FV(Concept_combined[[#This Row],[Asset Name]],"Volume"), 0)</f>
        <v>59515</v>
      </c>
      <c r="H966" s="7" cm="1">
        <f t="array" ref="H966">IFERROR(_FV(Concept_combined[[#This Row],[Asset Name]],"Market cap",TRUE), 0)</f>
        <v>96101910</v>
      </c>
      <c r="I96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66" s="5" cm="1">
        <f t="array" ref="J966">IFERROR(_FV(Concept_combined[[#This Row],[Asset Name]],"Shares outstanding",TRUE), 0)</f>
        <v>23382460</v>
      </c>
      <c r="K966" s="4" cm="1">
        <f t="array" ref="K966">IFERROR(_FV(Concept_combined[[#This Row],[Asset Name]],"P/E",TRUE), "")</f>
        <v>0</v>
      </c>
      <c r="L966" t="str" cm="1">
        <f t="array" ref="L96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66" s="4" cm="1">
        <f t="array" ref="M966">IFERROR(_FV(Concept_combined[[#This Row],[Asset Name]],"Beta"), "")</f>
        <v>1.3491</v>
      </c>
    </row>
    <row r="967" spans="1:13" x14ac:dyDescent="0.2">
      <c r="A967" t="s">
        <v>1998</v>
      </c>
      <c r="B967" t="s">
        <v>2752</v>
      </c>
      <c r="C967" t="s">
        <v>961</v>
      </c>
      <c r="D967" t="e" vm="959">
        <v>#VALUE!</v>
      </c>
      <c r="E967" t="str" cm="1">
        <f t="array" ref="E967">IFERROR(_FV(Concept_combined[[#This Row],[Asset Name]],"Industry"), "Undefined")</f>
        <v>Healthcare Equipment &amp; Supplies</v>
      </c>
      <c r="F967" s="6" cm="1">
        <f t="array" ref="F967">IFERROR(_FV(Concept_combined[[#This Row],[Asset Name]],"Price"), 0)</f>
        <v>2.1800000000000002</v>
      </c>
      <c r="G967" s="5" cm="1">
        <f t="array" ref="G967">IFERROR(_FV(Concept_combined[[#This Row],[Asset Name]],"Volume"), 0)</f>
        <v>146069</v>
      </c>
      <c r="H967" s="7" cm="1">
        <f t="array" ref="H967">IFERROR(_FV(Concept_combined[[#This Row],[Asset Name]],"Market cap",TRUE), 0)</f>
        <v>107662025</v>
      </c>
      <c r="I96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67" s="5" cm="1">
        <f t="array" ref="J967">IFERROR(_FV(Concept_combined[[#This Row],[Asset Name]],"Shares outstanding",TRUE), 0)</f>
        <v>49386250</v>
      </c>
      <c r="K967" s="4" cm="1">
        <f t="array" ref="K967">IFERROR(_FV(Concept_combined[[#This Row],[Asset Name]],"P/E",TRUE), "")</f>
        <v>0</v>
      </c>
      <c r="L967" t="str" cm="1">
        <f t="array" ref="L96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67" s="4" cm="1">
        <f t="array" ref="M967">IFERROR(_FV(Concept_combined[[#This Row],[Asset Name]],"Beta"), "")</f>
        <v>1.9179999999999999</v>
      </c>
    </row>
    <row r="968" spans="1:13" x14ac:dyDescent="0.2">
      <c r="A968" t="s">
        <v>751</v>
      </c>
      <c r="B968" t="s">
        <v>2752</v>
      </c>
      <c r="C968" t="s">
        <v>961</v>
      </c>
      <c r="D968" t="e" vm="960">
        <v>#VALUE!</v>
      </c>
      <c r="E968" t="str" cm="1">
        <f t="array" ref="E968">IFERROR(_FV(Concept_combined[[#This Row],[Asset Name]],"Industry"), "Undefined")</f>
        <v>Electronic Equipment &amp; Parts</v>
      </c>
      <c r="F968" s="6" cm="1">
        <f t="array" ref="F968">IFERROR(_FV(Concept_combined[[#This Row],[Asset Name]],"Price"), 0)</f>
        <v>34.9</v>
      </c>
      <c r="G968" s="5" cm="1">
        <f t="array" ref="G968">IFERROR(_FV(Concept_combined[[#This Row],[Asset Name]],"Volume"), 0)</f>
        <v>13453</v>
      </c>
      <c r="H968" s="7" cm="1">
        <f t="array" ref="H968">IFERROR(_FV(Concept_combined[[#This Row],[Asset Name]],"Market cap",TRUE), 0)</f>
        <v>97306590</v>
      </c>
      <c r="I96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68" s="5" cm="1">
        <f t="array" ref="J968">IFERROR(_FV(Concept_combined[[#This Row],[Asset Name]],"Shares outstanding",TRUE), 0)</f>
        <v>2798580</v>
      </c>
      <c r="K968" s="4" cm="1">
        <f t="array" ref="K968">IFERROR(_FV(Concept_combined[[#This Row],[Asset Name]],"P/E",TRUE), "")</f>
        <v>21.5868</v>
      </c>
      <c r="L968" t="str" cm="1">
        <f t="array" ref="L96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968" s="4" cm="1">
        <f t="array" ref="M968">IFERROR(_FV(Concept_combined[[#This Row],[Asset Name]],"Beta"), "")</f>
        <v>1.486</v>
      </c>
    </row>
    <row r="969" spans="1:13" x14ac:dyDescent="0.2">
      <c r="A969" t="s">
        <v>1999</v>
      </c>
      <c r="B969" t="s">
        <v>2752</v>
      </c>
      <c r="C969" t="s">
        <v>961</v>
      </c>
      <c r="D969" t="e" vm="961">
        <v>#VALUE!</v>
      </c>
      <c r="E969" t="str" cm="1">
        <f t="array" ref="E969">IFERROR(_FV(Concept_combined[[#This Row],[Asset Name]],"Industry"), "Undefined")</f>
        <v>Communications &amp; Networking</v>
      </c>
      <c r="F969" s="6" cm="1">
        <f t="array" ref="F969">IFERROR(_FV(Concept_combined[[#This Row],[Asset Name]],"Price"), 0)</f>
        <v>4.42</v>
      </c>
      <c r="G969" s="5" cm="1">
        <f t="array" ref="G969">IFERROR(_FV(Concept_combined[[#This Row],[Asset Name]],"Volume"), 0)</f>
        <v>120414</v>
      </c>
      <c r="H969" s="7" cm="1">
        <f t="array" ref="H969">IFERROR(_FV(Concept_combined[[#This Row],[Asset Name]],"Market cap",TRUE), 0)</f>
        <v>87145692</v>
      </c>
      <c r="I96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69" s="5" cm="1">
        <f t="array" ref="J969">IFERROR(_FV(Concept_combined[[#This Row],[Asset Name]],"Shares outstanding",TRUE), 0)</f>
        <v>19716220</v>
      </c>
      <c r="K969" s="4" cm="1">
        <f t="array" ref="K969">IFERROR(_FV(Concept_combined[[#This Row],[Asset Name]],"P/E",TRUE), "")</f>
        <v>0</v>
      </c>
      <c r="L969" t="str" cm="1">
        <f t="array" ref="L96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69" s="4" cm="1">
        <f t="array" ref="M969">IFERROR(_FV(Concept_combined[[#This Row],[Asset Name]],"Beta"), "")</f>
        <v>0.60940000000000005</v>
      </c>
    </row>
    <row r="970" spans="1:13" x14ac:dyDescent="0.2">
      <c r="A970" t="s">
        <v>2000</v>
      </c>
      <c r="B970" t="s">
        <v>2752</v>
      </c>
      <c r="C970" t="s">
        <v>961</v>
      </c>
      <c r="D970" t="e" vm="962">
        <v>#VALUE!</v>
      </c>
      <c r="E970" t="str" cm="1">
        <f t="array" ref="E970">IFERROR(_FV(Concept_combined[[#This Row],[Asset Name]],"Industry"), "Undefined")</f>
        <v>Healthcare Equipment &amp; Supplies</v>
      </c>
      <c r="F970" s="6" cm="1">
        <f t="array" ref="F970">IFERROR(_FV(Concept_combined[[#This Row],[Asset Name]],"Price"), 0)</f>
        <v>2.81</v>
      </c>
      <c r="G970" s="5" cm="1">
        <f t="array" ref="G970">IFERROR(_FV(Concept_combined[[#This Row],[Asset Name]],"Volume"), 0)</f>
        <v>336628</v>
      </c>
      <c r="H970" s="7" cm="1">
        <f t="array" ref="H970">IFERROR(_FV(Concept_combined[[#This Row],[Asset Name]],"Market cap",TRUE), 0)</f>
        <v>80969138</v>
      </c>
      <c r="I97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70" s="5" cm="1">
        <f t="array" ref="J970">IFERROR(_FV(Concept_combined[[#This Row],[Asset Name]],"Shares outstanding",TRUE), 0)</f>
        <v>28814640</v>
      </c>
      <c r="K970" s="4" t="str" cm="1">
        <f t="array" ref="K970">IFERROR(_FV(Concept_combined[[#This Row],[Asset Name]],"P/E",TRUE), "")</f>
        <v/>
      </c>
      <c r="L970" t="str" cm="1">
        <f t="array" ref="L97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70" s="4" cm="1">
        <f t="array" ref="M970">IFERROR(_FV(Concept_combined[[#This Row],[Asset Name]],"Beta"), "")</f>
        <v>1.5576000000000001</v>
      </c>
    </row>
    <row r="971" spans="1:13" x14ac:dyDescent="0.2">
      <c r="A971" t="s">
        <v>2001</v>
      </c>
      <c r="B971" t="s">
        <v>2752</v>
      </c>
      <c r="C971" t="s">
        <v>961</v>
      </c>
      <c r="D971" t="e" vm="963">
        <v>#VALUE!</v>
      </c>
      <c r="E971" t="str" cm="1">
        <f t="array" ref="E971">IFERROR(_FV(Concept_combined[[#This Row],[Asset Name]],"Industry"), "Undefined")</f>
        <v>Biotechnology &amp; Medical Research</v>
      </c>
      <c r="F971" s="6" cm="1">
        <f t="array" ref="F971">IFERROR(_FV(Concept_combined[[#This Row],[Asset Name]],"Price"), 0)</f>
        <v>0.70099999999999996</v>
      </c>
      <c r="G971" s="5" cm="1">
        <f t="array" ref="G971">IFERROR(_FV(Concept_combined[[#This Row],[Asset Name]],"Volume"), 0)</f>
        <v>13210</v>
      </c>
      <c r="H971" s="7" cm="1">
        <f t="array" ref="H971">IFERROR(_FV(Concept_combined[[#This Row],[Asset Name]],"Market cap",TRUE), 0)</f>
        <v>106164907</v>
      </c>
      <c r="I97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71" s="5" cm="1">
        <f t="array" ref="J971">IFERROR(_FV(Concept_combined[[#This Row],[Asset Name]],"Shares outstanding",TRUE), 0)</f>
        <v>151447800</v>
      </c>
      <c r="K971" s="4" cm="1">
        <f t="array" ref="K971">IFERROR(_FV(Concept_combined[[#This Row],[Asset Name]],"P/E",TRUE), "")</f>
        <v>0</v>
      </c>
      <c r="L971" t="str" cm="1">
        <f t="array" ref="L97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71" s="4" cm="1">
        <f t="array" ref="M971">IFERROR(_FV(Concept_combined[[#This Row],[Asset Name]],"Beta"), "")</f>
        <v>1.9605999999999999</v>
      </c>
    </row>
    <row r="972" spans="1:13" x14ac:dyDescent="0.2">
      <c r="A972" t="s">
        <v>2002</v>
      </c>
      <c r="B972" t="s">
        <v>2752</v>
      </c>
      <c r="C972" t="s">
        <v>961</v>
      </c>
      <c r="D972" t="e" vm="964">
        <v>#VALUE!</v>
      </c>
      <c r="E972" t="str" cm="1">
        <f t="array" ref="E972">IFERROR(_FV(Concept_combined[[#This Row],[Asset Name]],"Industry"), "Undefined")</f>
        <v>Semiconductors &amp; Semiconductor Equipment</v>
      </c>
      <c r="F972" s="6" cm="1">
        <f t="array" ref="F972">IFERROR(_FV(Concept_combined[[#This Row],[Asset Name]],"Price"), 0)</f>
        <v>1.56</v>
      </c>
      <c r="G972" s="5" cm="1">
        <f t="array" ref="G972">IFERROR(_FV(Concept_combined[[#This Row],[Asset Name]],"Volume"), 0)</f>
        <v>5001</v>
      </c>
      <c r="H972" s="7" cm="1">
        <f t="array" ref="H972">IFERROR(_FV(Concept_combined[[#This Row],[Asset Name]],"Market cap",TRUE), 0)</f>
        <v>94164142</v>
      </c>
      <c r="I97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72" s="5" cm="1">
        <f t="array" ref="J972">IFERROR(_FV(Concept_combined[[#This Row],[Asset Name]],"Shares outstanding",TRUE), 0)</f>
        <v>60361630</v>
      </c>
      <c r="K972" s="4" cm="1">
        <f t="array" ref="K972">IFERROR(_FV(Concept_combined[[#This Row],[Asset Name]],"P/E",TRUE), "")</f>
        <v>0</v>
      </c>
      <c r="L972" t="str" cm="1">
        <f t="array" ref="L97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72" s="4" cm="1">
        <f t="array" ref="M972">IFERROR(_FV(Concept_combined[[#This Row],[Asset Name]],"Beta"), "")</f>
        <v>1.196</v>
      </c>
    </row>
    <row r="973" spans="1:13" x14ac:dyDescent="0.2">
      <c r="A973" t="s">
        <v>2004</v>
      </c>
      <c r="B973" t="s">
        <v>2752</v>
      </c>
      <c r="C973" t="s">
        <v>961</v>
      </c>
      <c r="D973" t="e" vm="965">
        <v>#VALUE!</v>
      </c>
      <c r="E973" t="str" cm="1">
        <f t="array" ref="E973">IFERROR(_FV(Concept_combined[[#This Row],[Asset Name]],"Industry"), "Undefined")</f>
        <v>Pharmaceuticals</v>
      </c>
      <c r="F973" s="6" cm="1">
        <f t="array" ref="F973">IFERROR(_FV(Concept_combined[[#This Row],[Asset Name]],"Price"), 0)</f>
        <v>6.26</v>
      </c>
      <c r="G973" s="5" cm="1">
        <f t="array" ref="G973">IFERROR(_FV(Concept_combined[[#This Row],[Asset Name]],"Volume"), 0)</f>
        <v>21791</v>
      </c>
      <c r="H973" s="7" cm="1">
        <f t="array" ref="H973">IFERROR(_FV(Concept_combined[[#This Row],[Asset Name]],"Market cap",TRUE), 0)</f>
        <v>79505505</v>
      </c>
      <c r="I97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73" s="5" cm="1">
        <f t="array" ref="J973">IFERROR(_FV(Concept_combined[[#This Row],[Asset Name]],"Shares outstanding",TRUE), 0)</f>
        <v>12700560</v>
      </c>
      <c r="K973" s="4" cm="1">
        <f t="array" ref="K973">IFERROR(_FV(Concept_combined[[#This Row],[Asset Name]],"P/E",TRUE), "")</f>
        <v>22.390699999999999</v>
      </c>
      <c r="L973" t="str" cm="1">
        <f t="array" ref="L97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973" s="4" cm="1">
        <f t="array" ref="M973">IFERROR(_FV(Concept_combined[[#This Row],[Asset Name]],"Beta"), "")</f>
        <v>0.81679999999999997</v>
      </c>
    </row>
    <row r="974" spans="1:13" x14ac:dyDescent="0.2">
      <c r="A974" t="s">
        <v>2005</v>
      </c>
      <c r="B974" t="s">
        <v>2752</v>
      </c>
      <c r="C974" t="s">
        <v>961</v>
      </c>
      <c r="D974" t="s">
        <v>2005</v>
      </c>
      <c r="E974" t="str" cm="1">
        <f t="array" ref="E974">IFERROR(_FV(Concept_combined[[#This Row],[Asset Name]],"Industry"), "Undefined")</f>
        <v>Undefined</v>
      </c>
      <c r="F974" s="6" cm="1">
        <f t="array" ref="F974">IFERROR(_FV(Concept_combined[[#This Row],[Asset Name]],"Price"), 0)</f>
        <v>0</v>
      </c>
      <c r="G974" s="5" cm="1">
        <f t="array" ref="G974">IFERROR(_FV(Concept_combined[[#This Row],[Asset Name]],"Volume"), 0)</f>
        <v>0</v>
      </c>
      <c r="H974" s="7" cm="1">
        <f t="array" ref="H974">IFERROR(_FV(Concept_combined[[#This Row],[Asset Name]],"Market cap",TRUE), 0)</f>
        <v>0</v>
      </c>
      <c r="I97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974" s="5" cm="1">
        <f t="array" ref="J974">IFERROR(_FV(Concept_combined[[#This Row],[Asset Name]],"Shares outstanding",TRUE), 0)</f>
        <v>0</v>
      </c>
      <c r="K974" s="4" t="str" cm="1">
        <f t="array" ref="K974">IFERROR(_FV(Concept_combined[[#This Row],[Asset Name]],"P/E",TRUE), "")</f>
        <v/>
      </c>
      <c r="L974" t="str" cm="1">
        <f t="array" ref="L97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74" s="4" t="str" cm="1">
        <f t="array" ref="M974">IFERROR(_FV(Concept_combined[[#This Row],[Asset Name]],"Beta"), "")</f>
        <v/>
      </c>
    </row>
    <row r="975" spans="1:13" x14ac:dyDescent="0.2">
      <c r="A975" t="s">
        <v>2007</v>
      </c>
      <c r="B975" t="s">
        <v>2752</v>
      </c>
      <c r="C975" t="s">
        <v>961</v>
      </c>
      <c r="D975" t="e" vm="966">
        <v>#VALUE!</v>
      </c>
      <c r="E975" t="str" cm="1">
        <f t="array" ref="E975">IFERROR(_FV(Concept_combined[[#This Row],[Asset Name]],"Industry"), "Undefined")</f>
        <v>Software &amp; IT Services</v>
      </c>
      <c r="F975" s="6" cm="1">
        <f t="array" ref="F975">IFERROR(_FV(Concept_combined[[#This Row],[Asset Name]],"Price"), 0)</f>
        <v>2.33</v>
      </c>
      <c r="G975" s="5" cm="1">
        <f t="array" ref="G975">IFERROR(_FV(Concept_combined[[#This Row],[Asset Name]],"Volume"), 0)</f>
        <v>27</v>
      </c>
      <c r="H975" s="7" cm="1">
        <f t="array" ref="H975">IFERROR(_FV(Concept_combined[[#This Row],[Asset Name]],"Market cap",TRUE), 0)</f>
        <v>87931124</v>
      </c>
      <c r="I97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75" s="5" cm="1">
        <f t="array" ref="J975">IFERROR(_FV(Concept_combined[[#This Row],[Asset Name]],"Shares outstanding",TRUE), 0)</f>
        <v>37738680</v>
      </c>
      <c r="K975" s="4" cm="1">
        <f t="array" ref="K975">IFERROR(_FV(Concept_combined[[#This Row],[Asset Name]],"P/E",TRUE), "")</f>
        <v>0</v>
      </c>
      <c r="L975" t="str" cm="1">
        <f t="array" ref="L97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75" s="4" cm="1">
        <f t="array" ref="M975">IFERROR(_FV(Concept_combined[[#This Row],[Asset Name]],"Beta"), "")</f>
        <v>3.3363</v>
      </c>
    </row>
    <row r="976" spans="1:13" x14ac:dyDescent="0.2">
      <c r="A976" t="s">
        <v>2008</v>
      </c>
      <c r="B976" t="s">
        <v>2752</v>
      </c>
      <c r="C976" t="s">
        <v>961</v>
      </c>
      <c r="D976" t="e" vm="967">
        <v>#VALUE!</v>
      </c>
      <c r="E976" t="str" cm="1">
        <f t="array" ref="E976">IFERROR(_FV(Concept_combined[[#This Row],[Asset Name]],"Industry"), "Undefined")</f>
        <v>Software &amp; IT Services</v>
      </c>
      <c r="F976" s="6" cm="1">
        <f t="array" ref="F976">IFERROR(_FV(Concept_combined[[#This Row],[Asset Name]],"Price"), 0)</f>
        <v>9.26</v>
      </c>
      <c r="G976" s="5" cm="1">
        <f t="array" ref="G976">IFERROR(_FV(Concept_combined[[#This Row],[Asset Name]],"Volume"), 0)</f>
        <v>3</v>
      </c>
      <c r="H976" s="7" cm="1">
        <f t="array" ref="H976">IFERROR(_FV(Concept_combined[[#This Row],[Asset Name]],"Market cap",TRUE), 0)</f>
        <v>100798900</v>
      </c>
      <c r="I97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76" s="5" cm="1">
        <f t="array" ref="J976">IFERROR(_FV(Concept_combined[[#This Row],[Asset Name]],"Shares outstanding",TRUE), 0)</f>
        <v>10792180</v>
      </c>
      <c r="K976" s="4" cm="1">
        <f t="array" ref="K976">IFERROR(_FV(Concept_combined[[#This Row],[Asset Name]],"P/E",TRUE), "")</f>
        <v>0</v>
      </c>
      <c r="L976" t="str" cm="1">
        <f t="array" ref="L97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76" s="4" cm="1">
        <f t="array" ref="M976">IFERROR(_FV(Concept_combined[[#This Row],[Asset Name]],"Beta"), "")</f>
        <v>1.9213</v>
      </c>
    </row>
    <row r="977" spans="1:13" x14ac:dyDescent="0.2">
      <c r="A977" t="s">
        <v>2009</v>
      </c>
      <c r="B977" t="s">
        <v>2752</v>
      </c>
      <c r="C977" t="s">
        <v>961</v>
      </c>
      <c r="D977" t="e" vm="968">
        <v>#VALUE!</v>
      </c>
      <c r="E977" t="str" cm="1">
        <f t="array" ref="E977">IFERROR(_FV(Concept_combined[[#This Row],[Asset Name]],"Industry"), "Undefined")</f>
        <v>Healthcare Equipment &amp; Supplies</v>
      </c>
      <c r="F977" s="6" cm="1">
        <f t="array" ref="F977">IFERROR(_FV(Concept_combined[[#This Row],[Asset Name]],"Price"), 0)</f>
        <v>0.625</v>
      </c>
      <c r="G977" s="5" cm="1">
        <f t="array" ref="G977">IFERROR(_FV(Concept_combined[[#This Row],[Asset Name]],"Volume"), 0)</f>
        <v>15</v>
      </c>
      <c r="H977" s="7" cm="1">
        <f t="array" ref="H977">IFERROR(_FV(Concept_combined[[#This Row],[Asset Name]],"Market cap",TRUE), 0)</f>
        <v>81417875</v>
      </c>
      <c r="I97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77" s="5" cm="1">
        <f t="array" ref="J977">IFERROR(_FV(Concept_combined[[#This Row],[Asset Name]],"Shares outstanding",TRUE), 0)</f>
        <v>130268600</v>
      </c>
      <c r="K977" s="4" t="str" cm="1">
        <f t="array" ref="K977">IFERROR(_FV(Concept_combined[[#This Row],[Asset Name]],"P/E",TRUE), "")</f>
        <v/>
      </c>
      <c r="L977" t="str" cm="1">
        <f t="array" ref="L97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77" s="4" cm="1">
        <f t="array" ref="M977">IFERROR(_FV(Concept_combined[[#This Row],[Asset Name]],"Beta"), "")</f>
        <v>0.37319999999999998</v>
      </c>
    </row>
    <row r="978" spans="1:13" x14ac:dyDescent="0.2">
      <c r="A978" t="s">
        <v>2011</v>
      </c>
      <c r="B978" t="s">
        <v>2752</v>
      </c>
      <c r="C978" t="s">
        <v>961</v>
      </c>
      <c r="D978" t="e" vm="969">
        <v>#VALUE!</v>
      </c>
      <c r="E978" t="str" cm="1">
        <f t="array" ref="E978">IFERROR(_FV(Concept_combined[[#This Row],[Asset Name]],"Industry"), "Undefined")</f>
        <v>Healthcare Equipment &amp; Supplies</v>
      </c>
      <c r="F978" s="6" cm="1">
        <f t="array" ref="F978">IFERROR(_FV(Concept_combined[[#This Row],[Asset Name]],"Price"), 0)</f>
        <v>4.93</v>
      </c>
      <c r="G978" s="5" cm="1">
        <f t="array" ref="G978">IFERROR(_FV(Concept_combined[[#This Row],[Asset Name]],"Volume"), 0)</f>
        <v>5</v>
      </c>
      <c r="H978" s="7" cm="1">
        <f t="array" ref="H978">IFERROR(_FV(Concept_combined[[#This Row],[Asset Name]],"Market cap",TRUE), 0)</f>
        <v>80815863</v>
      </c>
      <c r="I97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78" s="5" cm="1">
        <f t="array" ref="J978">IFERROR(_FV(Concept_combined[[#This Row],[Asset Name]],"Shares outstanding",TRUE), 0)</f>
        <v>16392670</v>
      </c>
      <c r="K978" s="4" cm="1">
        <f t="array" ref="K978">IFERROR(_FV(Concept_combined[[#This Row],[Asset Name]],"P/E",TRUE), "")</f>
        <v>17.2928</v>
      </c>
      <c r="L978" t="str" cm="1">
        <f t="array" ref="L97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978" s="4" cm="1">
        <f t="array" ref="M978">IFERROR(_FV(Concept_combined[[#This Row],[Asset Name]],"Beta"), "")</f>
        <v>1.0065</v>
      </c>
    </row>
    <row r="979" spans="1:13" x14ac:dyDescent="0.2">
      <c r="A979" t="s">
        <v>2012</v>
      </c>
      <c r="B979" t="s">
        <v>2752</v>
      </c>
      <c r="C979" t="s">
        <v>961</v>
      </c>
      <c r="D979" t="e" vm="970">
        <v>#VALUE!</v>
      </c>
      <c r="E979" t="str" cm="1">
        <f t="array" ref="E979">IFERROR(_FV(Concept_combined[[#This Row],[Asset Name]],"Industry"), "Undefined")</f>
        <v>Aerospace &amp; Defense</v>
      </c>
      <c r="F979" s="6" cm="1">
        <f t="array" ref="F979">IFERROR(_FV(Concept_combined[[#This Row],[Asset Name]],"Price"), 0)</f>
        <v>7.89</v>
      </c>
      <c r="G979" s="5" cm="1">
        <f t="array" ref="G979">IFERROR(_FV(Concept_combined[[#This Row],[Asset Name]],"Volume"), 0)</f>
        <v>1205</v>
      </c>
      <c r="H979" s="7" cm="1">
        <f t="array" ref="H979">IFERROR(_FV(Concept_combined[[#This Row],[Asset Name]],"Market cap",TRUE), 0)</f>
        <v>87655769</v>
      </c>
      <c r="I97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79" s="5" cm="1">
        <f t="array" ref="J979">IFERROR(_FV(Concept_combined[[#This Row],[Asset Name]],"Shares outstanding",TRUE), 0)</f>
        <v>11109730</v>
      </c>
      <c r="K979" s="4" cm="1">
        <f t="array" ref="K979">IFERROR(_FV(Concept_combined[[#This Row],[Asset Name]],"P/E",TRUE), "")</f>
        <v>13.0022</v>
      </c>
      <c r="L979" t="str" cm="1">
        <f t="array" ref="L97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979" s="4" cm="1">
        <f t="array" ref="M979">IFERROR(_FV(Concept_combined[[#This Row],[Asset Name]],"Beta"), "")</f>
        <v>0.66190000000000004</v>
      </c>
    </row>
    <row r="980" spans="1:13" x14ac:dyDescent="0.2">
      <c r="A980" t="s">
        <v>2013</v>
      </c>
      <c r="B980" t="s">
        <v>2752</v>
      </c>
      <c r="C980" t="s">
        <v>961</v>
      </c>
      <c r="D980" t="e" vm="971">
        <v>#VALUE!</v>
      </c>
      <c r="E980" t="str" cm="1">
        <f t="array" ref="E980">IFERROR(_FV(Concept_combined[[#This Row],[Asset Name]],"Industry"), "Undefined")</f>
        <v>Food &amp; Drug Retailing</v>
      </c>
      <c r="F980" s="6" cm="1">
        <f t="array" ref="F980">IFERROR(_FV(Concept_combined[[#This Row],[Asset Name]],"Price"), 0)</f>
        <v>4.0199999999999996</v>
      </c>
      <c r="G980" s="5" cm="1">
        <f t="array" ref="G980">IFERROR(_FV(Concept_combined[[#This Row],[Asset Name]],"Volume"), 0)</f>
        <v>42</v>
      </c>
      <c r="H980" s="7" cm="1">
        <f t="array" ref="H980">IFERROR(_FV(Concept_combined[[#This Row],[Asset Name]],"Market cap",TRUE), 0)</f>
        <v>82838893</v>
      </c>
      <c r="I98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80" s="5" cm="1">
        <f t="array" ref="J980">IFERROR(_FV(Concept_combined[[#This Row],[Asset Name]],"Shares outstanding",TRUE), 0)</f>
        <v>20606690</v>
      </c>
      <c r="K980" s="4" cm="1">
        <f t="array" ref="K980">IFERROR(_FV(Concept_combined[[#This Row],[Asset Name]],"P/E",TRUE), "")</f>
        <v>0</v>
      </c>
      <c r="L980" t="str" cm="1">
        <f t="array" ref="L98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80" s="4" cm="1">
        <f t="array" ref="M980">IFERROR(_FV(Concept_combined[[#This Row],[Asset Name]],"Beta"), "")</f>
        <v>0.7288</v>
      </c>
    </row>
    <row r="981" spans="1:13" x14ac:dyDescent="0.2">
      <c r="A981" t="s">
        <v>2014</v>
      </c>
      <c r="B981" t="s">
        <v>2752</v>
      </c>
      <c r="C981" t="s">
        <v>961</v>
      </c>
      <c r="D981" t="e" vm="972">
        <v>#VALUE!</v>
      </c>
      <c r="E981" t="str" cm="1">
        <f t="array" ref="E981">IFERROR(_FV(Concept_combined[[#This Row],[Asset Name]],"Industry"), "Undefined")</f>
        <v>Metals &amp; Mining</v>
      </c>
      <c r="F981" s="6" cm="1">
        <f t="array" ref="F981">IFERROR(_FV(Concept_combined[[#This Row],[Asset Name]],"Price"), 0)</f>
        <v>1.23</v>
      </c>
      <c r="G981" s="5" cm="1">
        <f t="array" ref="G981">IFERROR(_FV(Concept_combined[[#This Row],[Asset Name]],"Volume"), 0)</f>
        <v>137908</v>
      </c>
      <c r="H981" s="7" cm="1">
        <f t="array" ref="H981">IFERROR(_FV(Concept_combined[[#This Row],[Asset Name]],"Market cap",TRUE), 0)</f>
        <v>77873108</v>
      </c>
      <c r="I98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81" s="5" cm="1">
        <f t="array" ref="J981">IFERROR(_FV(Concept_combined[[#This Row],[Asset Name]],"Shares outstanding",TRUE), 0)</f>
        <v>63311470</v>
      </c>
      <c r="K981" s="4" cm="1">
        <f t="array" ref="K981">IFERROR(_FV(Concept_combined[[#This Row],[Asset Name]],"P/E",TRUE), "")</f>
        <v>0</v>
      </c>
      <c r="L981" t="str" cm="1">
        <f t="array" ref="L98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81" s="4" cm="1">
        <f t="array" ref="M981">IFERROR(_FV(Concept_combined[[#This Row],[Asset Name]],"Beta"), "")</f>
        <v>1.1020000000000001</v>
      </c>
    </row>
    <row r="982" spans="1:13" x14ac:dyDescent="0.2">
      <c r="A982" t="s">
        <v>2015</v>
      </c>
      <c r="B982" t="s">
        <v>2752</v>
      </c>
      <c r="C982" t="s">
        <v>961</v>
      </c>
      <c r="D982" t="e" vm="973">
        <v>#VALUE!</v>
      </c>
      <c r="E982" t="str" cm="1">
        <f t="array" ref="E982">IFERROR(_FV(Concept_combined[[#This Row],[Asset Name]],"Industry"), "Undefined")</f>
        <v>Biotechnology &amp; Medical Research</v>
      </c>
      <c r="F982" s="6" cm="1">
        <f t="array" ref="F982">IFERROR(_FV(Concept_combined[[#This Row],[Asset Name]],"Price"), 0)</f>
        <v>2.99</v>
      </c>
      <c r="G982" s="5" cm="1">
        <f t="array" ref="G982">IFERROR(_FV(Concept_combined[[#This Row],[Asset Name]],"Volume"), 0)</f>
        <v>44515</v>
      </c>
      <c r="H982" s="7" cm="1">
        <f t="array" ref="H982">IFERROR(_FV(Concept_combined[[#This Row],[Asset Name]],"Market cap",TRUE), 0)</f>
        <v>90220858</v>
      </c>
      <c r="I98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82" s="5" cm="1">
        <f t="array" ref="J982">IFERROR(_FV(Concept_combined[[#This Row],[Asset Name]],"Shares outstanding",TRUE), 0)</f>
        <v>30174200</v>
      </c>
      <c r="K982" s="4" cm="1">
        <f t="array" ref="K982">IFERROR(_FV(Concept_combined[[#This Row],[Asset Name]],"P/E",TRUE), "")</f>
        <v>0</v>
      </c>
      <c r="L982" t="str" cm="1">
        <f t="array" ref="L98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82" s="4" cm="1">
        <f t="array" ref="M982">IFERROR(_FV(Concept_combined[[#This Row],[Asset Name]],"Beta"), "")</f>
        <v>0.499</v>
      </c>
    </row>
    <row r="983" spans="1:13" x14ac:dyDescent="0.2">
      <c r="A983" t="s">
        <v>2016</v>
      </c>
      <c r="B983" t="s">
        <v>2752</v>
      </c>
      <c r="C983" t="s">
        <v>961</v>
      </c>
      <c r="D983" t="e" vm="974">
        <v>#VALUE!</v>
      </c>
      <c r="E983" t="str" cm="1">
        <f t="array" ref="E983">IFERROR(_FV(Concept_combined[[#This Row],[Asset Name]],"Industry"), "Undefined")</f>
        <v>Professional &amp; Commercial Services</v>
      </c>
      <c r="F983" s="6" cm="1">
        <f t="array" ref="F983">IFERROR(_FV(Concept_combined[[#This Row],[Asset Name]],"Price"), 0)</f>
        <v>7.49</v>
      </c>
      <c r="G983" s="5" cm="1">
        <f t="array" ref="G983">IFERROR(_FV(Concept_combined[[#This Row],[Asset Name]],"Volume"), 0)</f>
        <v>1609</v>
      </c>
      <c r="H983" s="7" cm="1">
        <f t="array" ref="H983">IFERROR(_FV(Concept_combined[[#This Row],[Asset Name]],"Market cap",TRUE), 0)</f>
        <v>87140907</v>
      </c>
      <c r="I98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83" s="5" cm="1">
        <f t="array" ref="J983">IFERROR(_FV(Concept_combined[[#This Row],[Asset Name]],"Shares outstanding",TRUE), 0)</f>
        <v>11634300</v>
      </c>
      <c r="K983" s="4" t="str" cm="1">
        <f t="array" ref="K983">IFERROR(_FV(Concept_combined[[#This Row],[Asset Name]],"P/E",TRUE), "")</f>
        <v/>
      </c>
      <c r="L983" t="str" cm="1">
        <f t="array" ref="L98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83" s="4" cm="1">
        <f t="array" ref="M983">IFERROR(_FV(Concept_combined[[#This Row],[Asset Name]],"Beta"), "")</f>
        <v>0.4657</v>
      </c>
    </row>
    <row r="984" spans="1:13" x14ac:dyDescent="0.2">
      <c r="A984" t="s">
        <v>2017</v>
      </c>
      <c r="B984" t="s">
        <v>2752</v>
      </c>
      <c r="C984" t="s">
        <v>961</v>
      </c>
      <c r="D984" t="e" vm="975">
        <v>#VALUE!</v>
      </c>
      <c r="E984" t="str" cm="1">
        <f t="array" ref="E984">IFERROR(_FV(Concept_combined[[#This Row],[Asset Name]],"Industry"), "Undefined")</f>
        <v>Healthcare Equipment &amp; Supplies</v>
      </c>
      <c r="F984" s="6" cm="1">
        <f t="array" ref="F984">IFERROR(_FV(Concept_combined[[#This Row],[Asset Name]],"Price"), 0)</f>
        <v>0.33150000000000002</v>
      </c>
      <c r="G984" s="5" cm="1">
        <f t="array" ref="G984">IFERROR(_FV(Concept_combined[[#This Row],[Asset Name]],"Volume"), 0)</f>
        <v>550</v>
      </c>
      <c r="H984" s="7" cm="1">
        <f t="array" ref="H984">IFERROR(_FV(Concept_combined[[#This Row],[Asset Name]],"Market cap",TRUE), 0)</f>
        <v>90315616</v>
      </c>
      <c r="I98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84" s="5" cm="1">
        <f t="array" ref="J984">IFERROR(_FV(Concept_combined[[#This Row],[Asset Name]],"Shares outstanding",TRUE), 0)</f>
        <v>272445300</v>
      </c>
      <c r="K984" s="4" t="str" cm="1">
        <f t="array" ref="K984">IFERROR(_FV(Concept_combined[[#This Row],[Asset Name]],"P/E",TRUE), "")</f>
        <v/>
      </c>
      <c r="L984" t="str" cm="1">
        <f t="array" ref="L98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84" s="4" cm="1">
        <f t="array" ref="M984">IFERROR(_FV(Concept_combined[[#This Row],[Asset Name]],"Beta"), "")</f>
        <v>1.3796999999999999</v>
      </c>
    </row>
    <row r="985" spans="1:13" x14ac:dyDescent="0.2">
      <c r="A985" t="s">
        <v>2018</v>
      </c>
      <c r="B985" t="s">
        <v>2752</v>
      </c>
      <c r="C985" t="s">
        <v>961</v>
      </c>
      <c r="D985" t="e" vm="976">
        <v>#VALUE!</v>
      </c>
      <c r="E985" t="str" cm="1">
        <f t="array" ref="E985">IFERROR(_FV(Concept_combined[[#This Row],[Asset Name]],"Industry"), "Undefined")</f>
        <v>Homebuilding &amp; Construction Supplies</v>
      </c>
      <c r="F985" s="6" cm="1">
        <f t="array" ref="F985">IFERROR(_FV(Concept_combined[[#This Row],[Asset Name]],"Price"), 0)</f>
        <v>0.42699999999999999</v>
      </c>
      <c r="G985" s="5" cm="1">
        <f t="array" ref="G985">IFERROR(_FV(Concept_combined[[#This Row],[Asset Name]],"Volume"), 0)</f>
        <v>8052</v>
      </c>
      <c r="H985" s="7" cm="1">
        <f t="array" ref="H985">IFERROR(_FV(Concept_combined[[#This Row],[Asset Name]],"Market cap",TRUE), 0)</f>
        <v>109835800</v>
      </c>
      <c r="I98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85" s="5" cm="1">
        <f t="array" ref="J985">IFERROR(_FV(Concept_combined[[#This Row],[Asset Name]],"Shares outstanding",TRUE), 0)</f>
        <v>191880700</v>
      </c>
      <c r="K985" s="4" t="str" cm="1">
        <f t="array" ref="K985">IFERROR(_FV(Concept_combined[[#This Row],[Asset Name]],"P/E",TRUE), "")</f>
        <v/>
      </c>
      <c r="L985" t="str" cm="1">
        <f t="array" ref="L98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85" s="4" cm="1">
        <f t="array" ref="M985">IFERROR(_FV(Concept_combined[[#This Row],[Asset Name]],"Beta"), "")</f>
        <v>1.0235000000000001</v>
      </c>
    </row>
    <row r="986" spans="1:13" x14ac:dyDescent="0.2">
      <c r="A986" t="s">
        <v>2769</v>
      </c>
      <c r="B986" t="s">
        <v>2752</v>
      </c>
      <c r="C986" t="s">
        <v>961</v>
      </c>
      <c r="D986" t="e" vm="977">
        <v>#VALUE!</v>
      </c>
      <c r="E986" t="str" cm="1">
        <f t="array" ref="E986">IFERROR(_FV(Concept_combined[[#This Row],[Asset Name]],"Industry"), "Undefined")</f>
        <v>Investment Banking &amp; Investment Services</v>
      </c>
      <c r="F986" s="6" cm="1">
        <f t="array" ref="F986">IFERROR(_FV(Concept_combined[[#This Row],[Asset Name]],"Price"), 0)</f>
        <v>2.39</v>
      </c>
      <c r="G986" s="5" cm="1">
        <f t="array" ref="G986">IFERROR(_FV(Concept_combined[[#This Row],[Asset Name]],"Volume"), 0)</f>
        <v>51050</v>
      </c>
      <c r="H986" s="7" cm="1">
        <f t="array" ref="H986">IFERROR(_FV(Concept_combined[[#This Row],[Asset Name]],"Market cap",TRUE), 0)</f>
        <v>89245444</v>
      </c>
      <c r="I98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86" s="5" cm="1">
        <f t="array" ref="J986">IFERROR(_FV(Concept_combined[[#This Row],[Asset Name]],"Shares outstanding",TRUE), 0)</f>
        <v>37341190</v>
      </c>
      <c r="K986" s="4" cm="1">
        <f t="array" ref="K986">IFERROR(_FV(Concept_combined[[#This Row],[Asset Name]],"P/E",TRUE), "")</f>
        <v>7.7952000000000004</v>
      </c>
      <c r="L986" t="str" cm="1">
        <f t="array" ref="L98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986" s="4" cm="1">
        <f t="array" ref="M986">IFERROR(_FV(Concept_combined[[#This Row],[Asset Name]],"Beta"), "")</f>
        <v>1.2</v>
      </c>
    </row>
    <row r="987" spans="1:13" x14ac:dyDescent="0.2">
      <c r="A987" t="s">
        <v>2019</v>
      </c>
      <c r="B987" t="s">
        <v>2752</v>
      </c>
      <c r="C987" t="s">
        <v>961</v>
      </c>
      <c r="D987" t="e" vm="978">
        <v>#VALUE!</v>
      </c>
      <c r="E987" t="str" cm="1">
        <f t="array" ref="E987">IFERROR(_FV(Concept_combined[[#This Row],[Asset Name]],"Industry"), "Undefined")</f>
        <v>Food &amp; Drug Retailing</v>
      </c>
      <c r="F987" s="6" cm="1">
        <f t="array" ref="F987">IFERROR(_FV(Concept_combined[[#This Row],[Asset Name]],"Price"), 0)</f>
        <v>146.01</v>
      </c>
      <c r="G987" s="5" cm="1">
        <f t="array" ref="G987">IFERROR(_FV(Concept_combined[[#This Row],[Asset Name]],"Volume"), 0)</f>
        <v>330</v>
      </c>
      <c r="H987" s="7" cm="1">
        <f t="array" ref="H987">IFERROR(_FV(Concept_combined[[#This Row],[Asset Name]],"Market cap",TRUE), 0)</f>
        <v>88881040</v>
      </c>
      <c r="I98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87" s="5" cm="1">
        <f t="array" ref="J987">IFERROR(_FV(Concept_combined[[#This Row],[Asset Name]],"Shares outstanding",TRUE), 0)</f>
        <v>630360</v>
      </c>
      <c r="K987" s="4" cm="1">
        <f t="array" ref="K987">IFERROR(_FV(Concept_combined[[#This Row],[Asset Name]],"P/E",TRUE), "")</f>
        <v>10.313700000000001</v>
      </c>
      <c r="L987" t="str" cm="1">
        <f t="array" ref="L98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987" s="4" cm="1">
        <f t="array" ref="M987">IFERROR(_FV(Concept_combined[[#This Row],[Asset Name]],"Beta"), "")</f>
        <v>0.56169999999999998</v>
      </c>
    </row>
    <row r="988" spans="1:13" x14ac:dyDescent="0.2">
      <c r="A988" t="s">
        <v>2020</v>
      </c>
      <c r="B988" t="s">
        <v>2752</v>
      </c>
      <c r="C988" t="s">
        <v>961</v>
      </c>
      <c r="D988" t="e" vm="979">
        <v>#VALUE!</v>
      </c>
      <c r="E988" t="str" cm="1">
        <f t="array" ref="E988">IFERROR(_FV(Concept_combined[[#This Row],[Asset Name]],"Industry"), "Undefined")</f>
        <v>Electronic Equipment &amp; Parts</v>
      </c>
      <c r="F988" s="6" cm="1">
        <f t="array" ref="F988">IFERROR(_FV(Concept_combined[[#This Row],[Asset Name]],"Price"), 0)</f>
        <v>0.41880000000000001</v>
      </c>
      <c r="G988" s="5" cm="1">
        <f t="array" ref="G988">IFERROR(_FV(Concept_combined[[#This Row],[Asset Name]],"Volume"), 0)</f>
        <v>15010</v>
      </c>
      <c r="H988" s="7" cm="1">
        <f t="array" ref="H988">IFERROR(_FV(Concept_combined[[#This Row],[Asset Name]],"Market cap",TRUE), 0)</f>
        <v>84331703</v>
      </c>
      <c r="I98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88" s="5" cm="1">
        <f t="array" ref="J988">IFERROR(_FV(Concept_combined[[#This Row],[Asset Name]],"Shares outstanding",TRUE), 0)</f>
        <v>201365100</v>
      </c>
      <c r="K988" s="4" t="str" cm="1">
        <f t="array" ref="K988">IFERROR(_FV(Concept_combined[[#This Row],[Asset Name]],"P/E",TRUE), "")</f>
        <v/>
      </c>
      <c r="L988" t="str" cm="1">
        <f t="array" ref="L98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88" s="4" cm="1">
        <f t="array" ref="M988">IFERROR(_FV(Concept_combined[[#This Row],[Asset Name]],"Beta"), "")</f>
        <v>1.4845999999999999</v>
      </c>
    </row>
    <row r="989" spans="1:13" x14ac:dyDescent="0.2">
      <c r="A989" t="s">
        <v>2021</v>
      </c>
      <c r="B989" t="s">
        <v>2752</v>
      </c>
      <c r="C989" t="s">
        <v>961</v>
      </c>
      <c r="D989" t="e" vm="980">
        <v>#VALUE!</v>
      </c>
      <c r="E989" t="str" cm="1">
        <f t="array" ref="E989">IFERROR(_FV(Concept_combined[[#This Row],[Asset Name]],"Industry"), "Undefined")</f>
        <v>Healthcare Providers &amp; Services</v>
      </c>
      <c r="F989" s="6" cm="1">
        <f t="array" ref="F989">IFERROR(_FV(Concept_combined[[#This Row],[Asset Name]],"Price"), 0)</f>
        <v>3.8</v>
      </c>
      <c r="G989" s="5" cm="1">
        <f t="array" ref="G989">IFERROR(_FV(Concept_combined[[#This Row],[Asset Name]],"Volume"), 0)</f>
        <v>26422</v>
      </c>
      <c r="H989" s="7" cm="1">
        <f t="array" ref="H989">IFERROR(_FV(Concept_combined[[#This Row],[Asset Name]],"Market cap",TRUE), 0)</f>
        <v>72498414</v>
      </c>
      <c r="I98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89" s="5" cm="1">
        <f t="array" ref="J989">IFERROR(_FV(Concept_combined[[#This Row],[Asset Name]],"Shares outstanding",TRUE), 0)</f>
        <v>19078530</v>
      </c>
      <c r="K989" s="4" cm="1">
        <f t="array" ref="K989">IFERROR(_FV(Concept_combined[[#This Row],[Asset Name]],"P/E",TRUE), "")</f>
        <v>0</v>
      </c>
      <c r="L989" t="str" cm="1">
        <f t="array" ref="L98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89" s="4" cm="1">
        <f t="array" ref="M989">IFERROR(_FV(Concept_combined[[#This Row],[Asset Name]],"Beta"), "")</f>
        <v>-9.5799999999999996E-2</v>
      </c>
    </row>
    <row r="990" spans="1:13" x14ac:dyDescent="0.2">
      <c r="A990" t="s">
        <v>2022</v>
      </c>
      <c r="B990" t="s">
        <v>2752</v>
      </c>
      <c r="C990" t="s">
        <v>961</v>
      </c>
      <c r="D990" t="e" vm="981">
        <v>#VALUE!</v>
      </c>
      <c r="E990" t="str" cm="1">
        <f t="array" ref="E990">IFERROR(_FV(Concept_combined[[#This Row],[Asset Name]],"Industry"), "Undefined")</f>
        <v>Healthcare Equipment &amp; Supplies</v>
      </c>
      <c r="F990" s="6" cm="1">
        <f t="array" ref="F990">IFERROR(_FV(Concept_combined[[#This Row],[Asset Name]],"Price"), 0)</f>
        <v>1.21</v>
      </c>
      <c r="G990" s="5" cm="1">
        <f t="array" ref="G990">IFERROR(_FV(Concept_combined[[#This Row],[Asset Name]],"Volume"), 0)</f>
        <v>900</v>
      </c>
      <c r="H990" s="7" cm="1">
        <f t="array" ref="H990">IFERROR(_FV(Concept_combined[[#This Row],[Asset Name]],"Market cap",TRUE), 0)</f>
        <v>66523936</v>
      </c>
      <c r="I99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90" s="5" cm="1">
        <f t="array" ref="J990">IFERROR(_FV(Concept_combined[[#This Row],[Asset Name]],"Shares outstanding",TRUE), 0)</f>
        <v>54978460</v>
      </c>
      <c r="K990" s="4" cm="1">
        <f t="array" ref="K990">IFERROR(_FV(Concept_combined[[#This Row],[Asset Name]],"P/E",TRUE), "")</f>
        <v>0</v>
      </c>
      <c r="L990" t="str" cm="1">
        <f t="array" ref="L99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90" s="4" cm="1">
        <f t="array" ref="M990">IFERROR(_FV(Concept_combined[[#This Row],[Asset Name]],"Beta"), "")</f>
        <v>3.2319</v>
      </c>
    </row>
    <row r="991" spans="1:13" x14ac:dyDescent="0.2">
      <c r="A991" t="s">
        <v>2023</v>
      </c>
      <c r="B991" t="s">
        <v>2752</v>
      </c>
      <c r="C991" t="s">
        <v>961</v>
      </c>
      <c r="D991" t="e" vm="982">
        <v>#VALUE!</v>
      </c>
      <c r="E991" t="str" cm="1">
        <f t="array" ref="E991">IFERROR(_FV(Concept_combined[[#This Row],[Asset Name]],"Industry"), "Undefined")</f>
        <v>Machinery, Equipment &amp; Components</v>
      </c>
      <c r="F991" s="6" cm="1">
        <f t="array" ref="F991">IFERROR(_FV(Concept_combined[[#This Row],[Asset Name]],"Price"), 0)</f>
        <v>8.9</v>
      </c>
      <c r="G991" s="5" cm="1">
        <f t="array" ref="G991">IFERROR(_FV(Concept_combined[[#This Row],[Asset Name]],"Volume"), 0)</f>
        <v>54405</v>
      </c>
      <c r="H991" s="7" cm="1">
        <f t="array" ref="H991">IFERROR(_FV(Concept_combined[[#This Row],[Asset Name]],"Market cap",TRUE), 0)</f>
        <v>84437326</v>
      </c>
      <c r="I99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91" s="5" cm="1">
        <f t="array" ref="J991">IFERROR(_FV(Concept_combined[[#This Row],[Asset Name]],"Shares outstanding",TRUE), 0)</f>
        <v>9487340</v>
      </c>
      <c r="K991" s="4" cm="1">
        <f t="array" ref="K991">IFERROR(_FV(Concept_combined[[#This Row],[Asset Name]],"P/E",TRUE), "")</f>
        <v>25.99</v>
      </c>
      <c r="L991" t="str" cm="1">
        <f t="array" ref="L99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991" s="4" cm="1">
        <f t="array" ref="M991">IFERROR(_FV(Concept_combined[[#This Row],[Asset Name]],"Beta"), "")</f>
        <v>0.4592</v>
      </c>
    </row>
    <row r="992" spans="1:13" x14ac:dyDescent="0.2">
      <c r="A992" t="s">
        <v>2024</v>
      </c>
      <c r="B992" t="s">
        <v>2752</v>
      </c>
      <c r="C992" t="s">
        <v>961</v>
      </c>
      <c r="D992" t="e" vm="983">
        <v>#VALUE!</v>
      </c>
      <c r="E992" t="str" cm="1">
        <f t="array" ref="E992">IFERROR(_FV(Concept_combined[[#This Row],[Asset Name]],"Industry"), "Undefined")</f>
        <v>Construction Materials</v>
      </c>
      <c r="F992" s="6" cm="1">
        <f t="array" ref="F992">IFERROR(_FV(Concept_combined[[#This Row],[Asset Name]],"Price"), 0)</f>
        <v>2.08</v>
      </c>
      <c r="G992" s="5" cm="1">
        <f t="array" ref="G992">IFERROR(_FV(Concept_combined[[#This Row],[Asset Name]],"Volume"), 0)</f>
        <v>13293</v>
      </c>
      <c r="H992" s="7" cm="1">
        <f t="array" ref="H992">IFERROR(_FV(Concept_combined[[#This Row],[Asset Name]],"Market cap",TRUE), 0)</f>
        <v>88555896</v>
      </c>
      <c r="I99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92" s="5" cm="1">
        <f t="array" ref="J992">IFERROR(_FV(Concept_combined[[#This Row],[Asset Name]],"Shares outstanding",TRUE), 0)</f>
        <v>42574950</v>
      </c>
      <c r="K992" s="4" cm="1">
        <f t="array" ref="K992">IFERROR(_FV(Concept_combined[[#This Row],[Asset Name]],"P/E",TRUE), "")</f>
        <v>9.8675999999999995</v>
      </c>
      <c r="L992" t="str" cm="1">
        <f t="array" ref="L99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992" s="4" cm="1">
        <f t="array" ref="M992">IFERROR(_FV(Concept_combined[[#This Row],[Asset Name]],"Beta"), "")</f>
        <v>1.0822000000000001</v>
      </c>
    </row>
    <row r="993" spans="1:13" x14ac:dyDescent="0.2">
      <c r="A993" t="s">
        <v>2025</v>
      </c>
      <c r="B993" t="s">
        <v>2752</v>
      </c>
      <c r="C993" t="s">
        <v>961</v>
      </c>
      <c r="D993" t="e" vm="984">
        <v>#VALUE!</v>
      </c>
      <c r="E993" t="str" cm="1">
        <f t="array" ref="E993">IFERROR(_FV(Concept_combined[[#This Row],[Asset Name]],"Industry"), "Undefined")</f>
        <v>Biotechnology &amp; Medical Research</v>
      </c>
      <c r="F993" s="6" cm="1">
        <f t="array" ref="F993">IFERROR(_FV(Concept_combined[[#This Row],[Asset Name]],"Price"), 0)</f>
        <v>2.9350000000000001</v>
      </c>
      <c r="G993" s="5" cm="1">
        <f t="array" ref="G993">IFERROR(_FV(Concept_combined[[#This Row],[Asset Name]],"Volume"), 0)</f>
        <v>3783</v>
      </c>
      <c r="H993" s="7" cm="1">
        <f t="array" ref="H993">IFERROR(_FV(Concept_combined[[#This Row],[Asset Name]],"Market cap",TRUE), 0)</f>
        <v>74330489</v>
      </c>
      <c r="I99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93" s="5" cm="1">
        <f t="array" ref="J993">IFERROR(_FV(Concept_combined[[#This Row],[Asset Name]],"Shares outstanding",TRUE), 0)</f>
        <v>25325550</v>
      </c>
      <c r="K993" s="4" cm="1">
        <f t="array" ref="K993">IFERROR(_FV(Concept_combined[[#This Row],[Asset Name]],"P/E",TRUE), "")</f>
        <v>0</v>
      </c>
      <c r="L993" t="str" cm="1">
        <f t="array" ref="L99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93" s="4" cm="1">
        <f t="array" ref="M993">IFERROR(_FV(Concept_combined[[#This Row],[Asset Name]],"Beta"), "")</f>
        <v>0.18770000000000001</v>
      </c>
    </row>
    <row r="994" spans="1:13" x14ac:dyDescent="0.2">
      <c r="A994" t="s">
        <v>2026</v>
      </c>
      <c r="B994" t="s">
        <v>2752</v>
      </c>
      <c r="C994" t="s">
        <v>961</v>
      </c>
      <c r="D994" t="e" vm="985">
        <v>#VALUE!</v>
      </c>
      <c r="E994" t="str" cm="1">
        <f t="array" ref="E994">IFERROR(_FV(Concept_combined[[#This Row],[Asset Name]],"Industry"), "Undefined")</f>
        <v>Software &amp; IT Services</v>
      </c>
      <c r="F994" s="6" cm="1">
        <f t="array" ref="F994">IFERROR(_FV(Concept_combined[[#This Row],[Asset Name]],"Price"), 0)</f>
        <v>2.64</v>
      </c>
      <c r="G994" s="5" cm="1">
        <f t="array" ref="G994">IFERROR(_FV(Concept_combined[[#This Row],[Asset Name]],"Volume"), 0)</f>
        <v>7611</v>
      </c>
      <c r="H994" s="7" cm="1">
        <f t="array" ref="H994">IFERROR(_FV(Concept_combined[[#This Row],[Asset Name]],"Market cap",TRUE), 0)</f>
        <v>79845268</v>
      </c>
      <c r="I99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94" s="5" cm="1">
        <f t="array" ref="J994">IFERROR(_FV(Concept_combined[[#This Row],[Asset Name]],"Shares outstanding",TRUE), 0)</f>
        <v>30244420</v>
      </c>
      <c r="K994" s="4" cm="1">
        <f t="array" ref="K994">IFERROR(_FV(Concept_combined[[#This Row],[Asset Name]],"P/E",TRUE), "")</f>
        <v>37.5533</v>
      </c>
      <c r="L994" t="str" cm="1">
        <f t="array" ref="L99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994" s="4" cm="1">
        <f t="array" ref="M994">IFERROR(_FV(Concept_combined[[#This Row],[Asset Name]],"Beta"), "")</f>
        <v>2.0093000000000001</v>
      </c>
    </row>
    <row r="995" spans="1:13" x14ac:dyDescent="0.2">
      <c r="A995" t="s">
        <v>2027</v>
      </c>
      <c r="B995" t="s">
        <v>2752</v>
      </c>
      <c r="C995" t="s">
        <v>961</v>
      </c>
      <c r="D995" t="e" vm="986">
        <v>#VALUE!</v>
      </c>
      <c r="E995" t="str" cm="1">
        <f t="array" ref="E995">IFERROR(_FV(Concept_combined[[#This Row],[Asset Name]],"Industry"), "Undefined")</f>
        <v>Communications &amp; Networking</v>
      </c>
      <c r="F995" s="6" cm="1">
        <f t="array" ref="F995">IFERROR(_FV(Concept_combined[[#This Row],[Asset Name]],"Price"), 0)</f>
        <v>2.4900000000000002</v>
      </c>
      <c r="G995" s="5" cm="1">
        <f t="array" ref="G995">IFERROR(_FV(Concept_combined[[#This Row],[Asset Name]],"Volume"), 0)</f>
        <v>105781</v>
      </c>
      <c r="H995" s="7" cm="1">
        <f t="array" ref="H995">IFERROR(_FV(Concept_combined[[#This Row],[Asset Name]],"Market cap",TRUE), 0)</f>
        <v>69460392</v>
      </c>
      <c r="I99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95" s="5" cm="1">
        <f t="array" ref="J995">IFERROR(_FV(Concept_combined[[#This Row],[Asset Name]],"Shares outstanding",TRUE), 0)</f>
        <v>27895740</v>
      </c>
      <c r="K995" s="4" cm="1">
        <f t="array" ref="K995">IFERROR(_FV(Concept_combined[[#This Row],[Asset Name]],"P/E",TRUE), "")</f>
        <v>0</v>
      </c>
      <c r="L995" t="str" cm="1">
        <f t="array" ref="L99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95" s="4" cm="1">
        <f t="array" ref="M995">IFERROR(_FV(Concept_combined[[#This Row],[Asset Name]],"Beta"), "")</f>
        <v>0.95499999999999996</v>
      </c>
    </row>
    <row r="996" spans="1:13" x14ac:dyDescent="0.2">
      <c r="A996" t="s">
        <v>2028</v>
      </c>
      <c r="B996" t="s">
        <v>2752</v>
      </c>
      <c r="C996" t="s">
        <v>961</v>
      </c>
      <c r="D996" t="e" vm="987">
        <v>#VALUE!</v>
      </c>
      <c r="E996" t="str" cm="1">
        <f t="array" ref="E996">IFERROR(_FV(Concept_combined[[#This Row],[Asset Name]],"Industry"), "Undefined")</f>
        <v>Biotechnology &amp; Medical Research</v>
      </c>
      <c r="F996" s="6" cm="1">
        <f t="array" ref="F996">IFERROR(_FV(Concept_combined[[#This Row],[Asset Name]],"Price"), 0)</f>
        <v>0.73499999999999999</v>
      </c>
      <c r="G996" s="5" cm="1">
        <f t="array" ref="G996">IFERROR(_FV(Concept_combined[[#This Row],[Asset Name]],"Volume"), 0)</f>
        <v>665</v>
      </c>
      <c r="H996" s="7" cm="1">
        <f t="array" ref="H996">IFERROR(_FV(Concept_combined[[#This Row],[Asset Name]],"Market cap",TRUE), 0)</f>
        <v>84527425</v>
      </c>
      <c r="I99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96" s="5" cm="1">
        <f t="array" ref="J996">IFERROR(_FV(Concept_combined[[#This Row],[Asset Name]],"Shares outstanding",TRUE), 0)</f>
        <v>115003300</v>
      </c>
      <c r="K996" s="4" cm="1">
        <f t="array" ref="K996">IFERROR(_FV(Concept_combined[[#This Row],[Asset Name]],"P/E",TRUE), "")</f>
        <v>0</v>
      </c>
      <c r="L996" t="str" cm="1">
        <f t="array" ref="L99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96" s="4" cm="1">
        <f t="array" ref="M996">IFERROR(_FV(Concept_combined[[#This Row],[Asset Name]],"Beta"), "")</f>
        <v>0.7631</v>
      </c>
    </row>
    <row r="997" spans="1:13" x14ac:dyDescent="0.2">
      <c r="A997" t="s">
        <v>2029</v>
      </c>
      <c r="B997" t="s">
        <v>2752</v>
      </c>
      <c r="C997" t="s">
        <v>961</v>
      </c>
      <c r="D997" t="e" vm="988">
        <v>#VALUE!</v>
      </c>
      <c r="E997" t="str" cm="1">
        <f t="array" ref="E997">IFERROR(_FV(Concept_combined[[#This Row],[Asset Name]],"Industry"), "Undefined")</f>
        <v>Investment Banking &amp; Investment Services</v>
      </c>
      <c r="F997" s="6" cm="1">
        <f t="array" ref="F997">IFERROR(_FV(Concept_combined[[#This Row],[Asset Name]],"Price"), 0)</f>
        <v>1.72</v>
      </c>
      <c r="G997" s="5" cm="1">
        <f t="array" ref="G997">IFERROR(_FV(Concept_combined[[#This Row],[Asset Name]],"Volume"), 0)</f>
        <v>5860</v>
      </c>
      <c r="H997" s="7" cm="1">
        <f t="array" ref="H997">IFERROR(_FV(Concept_combined[[#This Row],[Asset Name]],"Market cap",TRUE), 0)</f>
        <v>68595216</v>
      </c>
      <c r="I99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97" s="5" cm="1">
        <f t="array" ref="J997">IFERROR(_FV(Concept_combined[[#This Row],[Asset Name]],"Shares outstanding",TRUE), 0)</f>
        <v>39880940</v>
      </c>
      <c r="K997" s="4" cm="1">
        <f t="array" ref="K997">IFERROR(_FV(Concept_combined[[#This Row],[Asset Name]],"P/E",TRUE), "")</f>
        <v>7.9817999999999998</v>
      </c>
      <c r="L997" t="str" cm="1">
        <f t="array" ref="L99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997" s="4" cm="1">
        <f t="array" ref="M997">IFERROR(_FV(Concept_combined[[#This Row],[Asset Name]],"Beta"), "")</f>
        <v>0.29239999999999999</v>
      </c>
    </row>
    <row r="998" spans="1:13" x14ac:dyDescent="0.2">
      <c r="A998" t="s">
        <v>2030</v>
      </c>
      <c r="B998" t="s">
        <v>2752</v>
      </c>
      <c r="C998" t="s">
        <v>961</v>
      </c>
      <c r="D998" t="e" vm="989">
        <v>#VALUE!</v>
      </c>
      <c r="E998" t="str" cm="1">
        <f t="array" ref="E998">IFERROR(_FV(Concept_combined[[#This Row],[Asset Name]],"Industry"), "Undefined")</f>
        <v>Semiconductors &amp; Semiconductor Equipment</v>
      </c>
      <c r="F998" s="6" cm="1">
        <f t="array" ref="F998">IFERROR(_FV(Concept_combined[[#This Row],[Asset Name]],"Price"), 0)</f>
        <v>0.88500000000000001</v>
      </c>
      <c r="G998" s="5" cm="1">
        <f t="array" ref="G998">IFERROR(_FV(Concept_combined[[#This Row],[Asset Name]],"Volume"), 0)</f>
        <v>21981</v>
      </c>
      <c r="H998" s="7" cm="1">
        <f t="array" ref="H998">IFERROR(_FV(Concept_combined[[#This Row],[Asset Name]],"Market cap",TRUE), 0)</f>
        <v>104808780</v>
      </c>
      <c r="I99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98" s="5" cm="1">
        <f t="array" ref="J998">IFERROR(_FV(Concept_combined[[#This Row],[Asset Name]],"Shares outstanding",TRUE), 0)</f>
        <v>118428000</v>
      </c>
      <c r="K998" s="4" cm="1">
        <f t="array" ref="K998">IFERROR(_FV(Concept_combined[[#This Row],[Asset Name]],"P/E",TRUE), "")</f>
        <v>0</v>
      </c>
      <c r="L998" t="str" cm="1">
        <f t="array" ref="L99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998" s="4" cm="1">
        <f t="array" ref="M998">IFERROR(_FV(Concept_combined[[#This Row],[Asset Name]],"Beta"), "")</f>
        <v>2.6358999999999999</v>
      </c>
    </row>
    <row r="999" spans="1:13" x14ac:dyDescent="0.2">
      <c r="A999" t="s">
        <v>2032</v>
      </c>
      <c r="B999" t="s">
        <v>2752</v>
      </c>
      <c r="C999" t="s">
        <v>961</v>
      </c>
      <c r="D999" t="e" vm="990">
        <v>#VALUE!</v>
      </c>
      <c r="E999" t="str" cm="1">
        <f t="array" ref="E999">IFERROR(_FV(Concept_combined[[#This Row],[Asset Name]],"Industry"), "Undefined")</f>
        <v>Renewable Energy</v>
      </c>
      <c r="F999" s="6" cm="1">
        <f t="array" ref="F999">IFERROR(_FV(Concept_combined[[#This Row],[Asset Name]],"Price"), 0)</f>
        <v>3.11</v>
      </c>
      <c r="G999" s="5" cm="1">
        <f t="array" ref="G999">IFERROR(_FV(Concept_combined[[#This Row],[Asset Name]],"Volume"), 0)</f>
        <v>116257</v>
      </c>
      <c r="H999" s="7" cm="1">
        <f t="array" ref="H999">IFERROR(_FV(Concept_combined[[#This Row],[Asset Name]],"Market cap",TRUE), 0)</f>
        <v>67591744</v>
      </c>
      <c r="I99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999" s="5" cm="1">
        <f t="array" ref="J999">IFERROR(_FV(Concept_combined[[#This Row],[Asset Name]],"Shares outstanding",TRUE), 0)</f>
        <v>21733680</v>
      </c>
      <c r="K999" s="4" cm="1">
        <f t="array" ref="K999">IFERROR(_FV(Concept_combined[[#This Row],[Asset Name]],"P/E",TRUE), "")</f>
        <v>8.0038999999999998</v>
      </c>
      <c r="L999" t="str" cm="1">
        <f t="array" ref="L99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999" s="4" cm="1">
        <f t="array" ref="M999">IFERROR(_FV(Concept_combined[[#This Row],[Asset Name]],"Beta"), "")</f>
        <v>1.4416</v>
      </c>
    </row>
    <row r="1000" spans="1:13" x14ac:dyDescent="0.2">
      <c r="A1000" t="s">
        <v>2033</v>
      </c>
      <c r="B1000" t="s">
        <v>2752</v>
      </c>
      <c r="C1000" t="s">
        <v>961</v>
      </c>
      <c r="D1000" t="e" vm="991">
        <v>#VALUE!</v>
      </c>
      <c r="E1000" t="str" cm="1">
        <f t="array" ref="E1000">IFERROR(_FV(Concept_combined[[#This Row],[Asset Name]],"Industry"), "Undefined")</f>
        <v>Semiconductors &amp; Semiconductor Equipment</v>
      </c>
      <c r="F1000" s="6" cm="1">
        <f t="array" ref="F1000">IFERROR(_FV(Concept_combined[[#This Row],[Asset Name]],"Price"), 0)</f>
        <v>6.01</v>
      </c>
      <c r="G1000" s="5" cm="1">
        <f t="array" ref="G1000">IFERROR(_FV(Concept_combined[[#This Row],[Asset Name]],"Volume"), 0)</f>
        <v>212</v>
      </c>
      <c r="H1000" s="7" cm="1">
        <f t="array" ref="H1000">IFERROR(_FV(Concept_combined[[#This Row],[Asset Name]],"Market cap",TRUE), 0)</f>
        <v>87099910</v>
      </c>
      <c r="I100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00" s="5" cm="1">
        <f t="array" ref="J1000">IFERROR(_FV(Concept_combined[[#This Row],[Asset Name]],"Shares outstanding",TRUE), 0)</f>
        <v>14208800</v>
      </c>
      <c r="K1000" s="4" cm="1">
        <f t="array" ref="K1000">IFERROR(_FV(Concept_combined[[#This Row],[Asset Name]],"P/E",TRUE), "")</f>
        <v>0</v>
      </c>
      <c r="L1000" t="str" cm="1">
        <f t="array" ref="L100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00" s="4" cm="1">
        <f t="array" ref="M1000">IFERROR(_FV(Concept_combined[[#This Row],[Asset Name]],"Beta"), "")</f>
        <v>1.4661999999999999</v>
      </c>
    </row>
    <row r="1001" spans="1:13" x14ac:dyDescent="0.2">
      <c r="A1001" t="s">
        <v>2034</v>
      </c>
      <c r="B1001" t="s">
        <v>2752</v>
      </c>
      <c r="C1001" t="s">
        <v>961</v>
      </c>
      <c r="D1001" t="e" vm="992">
        <v>#VALUE!</v>
      </c>
      <c r="E1001" t="str" cm="1">
        <f t="array" ref="E1001">IFERROR(_FV(Concept_combined[[#This Row],[Asset Name]],"Industry"), "Undefined")</f>
        <v>Household Goods</v>
      </c>
      <c r="F1001" s="6" cm="1">
        <f t="array" ref="F1001">IFERROR(_FV(Concept_combined[[#This Row],[Asset Name]],"Price"), 0)</f>
        <v>1.18</v>
      </c>
      <c r="G1001" s="5" cm="1">
        <f t="array" ref="G1001">IFERROR(_FV(Concept_combined[[#This Row],[Asset Name]],"Volume"), 0)</f>
        <v>62</v>
      </c>
      <c r="H1001" s="7" cm="1">
        <f t="array" ref="H1001">IFERROR(_FV(Concept_combined[[#This Row],[Asset Name]],"Market cap",TRUE), 0)</f>
        <v>81047769</v>
      </c>
      <c r="I100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01" s="5" cm="1">
        <f t="array" ref="J1001">IFERROR(_FV(Concept_combined[[#This Row],[Asset Name]],"Shares outstanding",TRUE), 0)</f>
        <v>68684550</v>
      </c>
      <c r="K1001" s="4" cm="1">
        <f t="array" ref="K1001">IFERROR(_FV(Concept_combined[[#This Row],[Asset Name]],"P/E",TRUE), "")</f>
        <v>0</v>
      </c>
      <c r="L1001" t="str" cm="1">
        <f t="array" ref="L100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01" s="4" t="str" cm="1">
        <f t="array" ref="M1001">IFERROR(_FV(Concept_combined[[#This Row],[Asset Name]],"Beta"), "")</f>
        <v/>
      </c>
    </row>
    <row r="1002" spans="1:13" x14ac:dyDescent="0.2">
      <c r="A1002" t="s">
        <v>2035</v>
      </c>
      <c r="B1002" t="s">
        <v>2752</v>
      </c>
      <c r="C1002" t="s">
        <v>961</v>
      </c>
      <c r="D1002" t="e" vm="993">
        <v>#VALUE!</v>
      </c>
      <c r="E1002" t="str" cm="1">
        <f t="array" ref="E1002">IFERROR(_FV(Concept_combined[[#This Row],[Asset Name]],"Industry"), "Undefined")</f>
        <v>Machinery, Equipment &amp; Components</v>
      </c>
      <c r="F1002" s="6" cm="1">
        <f t="array" ref="F1002">IFERROR(_FV(Concept_combined[[#This Row],[Asset Name]],"Price"), 0)</f>
        <v>0.91010000000000002</v>
      </c>
      <c r="G1002" s="5" cm="1">
        <f t="array" ref="G1002">IFERROR(_FV(Concept_combined[[#This Row],[Asset Name]],"Volume"), 0)</f>
        <v>28</v>
      </c>
      <c r="H1002" s="7" cm="1">
        <f t="array" ref="H1002">IFERROR(_FV(Concept_combined[[#This Row],[Asset Name]],"Market cap",TRUE), 0)</f>
        <v>91163260</v>
      </c>
      <c r="I100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02" s="5" cm="1">
        <f t="array" ref="J1002">IFERROR(_FV(Concept_combined[[#This Row],[Asset Name]],"Shares outstanding",TRUE), 0)</f>
        <v>100168400</v>
      </c>
      <c r="K1002" s="4" cm="1">
        <f t="array" ref="K1002">IFERROR(_FV(Concept_combined[[#This Row],[Asset Name]],"P/E",TRUE), "")</f>
        <v>0</v>
      </c>
      <c r="L1002" t="str" cm="1">
        <f t="array" ref="L100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02" s="4" cm="1">
        <f t="array" ref="M1002">IFERROR(_FV(Concept_combined[[#This Row],[Asset Name]],"Beta"), "")</f>
        <v>-5.2999999999999999E-2</v>
      </c>
    </row>
    <row r="1003" spans="1:13" x14ac:dyDescent="0.2">
      <c r="A1003" t="s">
        <v>2037</v>
      </c>
      <c r="B1003" t="s">
        <v>2752</v>
      </c>
      <c r="C1003" t="s">
        <v>961</v>
      </c>
      <c r="D1003" t="e" vm="994">
        <v>#VALUE!</v>
      </c>
      <c r="E1003" t="str" cm="1">
        <f t="array" ref="E1003">IFERROR(_FV(Concept_combined[[#This Row],[Asset Name]],"Industry"), "Undefined")</f>
        <v>Biotechnology &amp; Medical Research</v>
      </c>
      <c r="F1003" s="6" cm="1">
        <f t="array" ref="F1003">IFERROR(_FV(Concept_combined[[#This Row],[Asset Name]],"Price"), 0)</f>
        <v>2.5750000000000002</v>
      </c>
      <c r="G1003" s="5" cm="1">
        <f t="array" ref="G1003">IFERROR(_FV(Concept_combined[[#This Row],[Asset Name]],"Volume"), 0)</f>
        <v>428</v>
      </c>
      <c r="H1003" s="7" cm="1">
        <f t="array" ref="H1003">IFERROR(_FV(Concept_combined[[#This Row],[Asset Name]],"Market cap",TRUE), 0)</f>
        <v>104619469</v>
      </c>
      <c r="I100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03" s="5" cm="1">
        <f t="array" ref="J1003">IFERROR(_FV(Concept_combined[[#This Row],[Asset Name]],"Shares outstanding",TRUE), 0)</f>
        <v>40628920</v>
      </c>
      <c r="K1003" s="4" cm="1">
        <f t="array" ref="K1003">IFERROR(_FV(Concept_combined[[#This Row],[Asset Name]],"P/E",TRUE), "")</f>
        <v>10.351800000000001</v>
      </c>
      <c r="L1003" t="str" cm="1">
        <f t="array" ref="L100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003" s="4" cm="1">
        <f t="array" ref="M1003">IFERROR(_FV(Concept_combined[[#This Row],[Asset Name]],"Beta"), "")</f>
        <v>1.7847999999999999</v>
      </c>
    </row>
    <row r="1004" spans="1:13" x14ac:dyDescent="0.2">
      <c r="A1004" t="s">
        <v>2041</v>
      </c>
      <c r="B1004" t="s">
        <v>2752</v>
      </c>
      <c r="C1004" t="s">
        <v>961</v>
      </c>
      <c r="D1004" t="e" vm="995">
        <v>#VALUE!</v>
      </c>
      <c r="E1004" t="str" cm="1">
        <f t="array" ref="E1004">IFERROR(_FV(Concept_combined[[#This Row],[Asset Name]],"Industry"), "Undefined")</f>
        <v>Biotechnology &amp; Medical Research</v>
      </c>
      <c r="F1004" s="6" cm="1">
        <f t="array" ref="F1004">IFERROR(_FV(Concept_combined[[#This Row],[Asset Name]],"Price"), 0)</f>
        <v>2.27</v>
      </c>
      <c r="G1004" s="5" cm="1">
        <f t="array" ref="G1004">IFERROR(_FV(Concept_combined[[#This Row],[Asset Name]],"Volume"), 0)</f>
        <v>34049</v>
      </c>
      <c r="H1004" s="7" cm="1">
        <f t="array" ref="H1004">IFERROR(_FV(Concept_combined[[#This Row],[Asset Name]],"Market cap",TRUE), 0)</f>
        <v>72654664</v>
      </c>
      <c r="I100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04" s="5" cm="1">
        <f t="array" ref="J1004">IFERROR(_FV(Concept_combined[[#This Row],[Asset Name]],"Shares outstanding",TRUE), 0)</f>
        <v>32006460</v>
      </c>
      <c r="K1004" s="4" cm="1">
        <f t="array" ref="K1004">IFERROR(_FV(Concept_combined[[#This Row],[Asset Name]],"P/E",TRUE), "")</f>
        <v>0</v>
      </c>
      <c r="L1004" t="str" cm="1">
        <f t="array" ref="L100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04" s="4" cm="1">
        <f t="array" ref="M1004">IFERROR(_FV(Concept_combined[[#This Row],[Asset Name]],"Beta"), "")</f>
        <v>0.89280000000000004</v>
      </c>
    </row>
    <row r="1005" spans="1:13" x14ac:dyDescent="0.2">
      <c r="A1005" t="s">
        <v>763</v>
      </c>
      <c r="B1005" t="s">
        <v>2752</v>
      </c>
      <c r="C1005" t="s">
        <v>961</v>
      </c>
      <c r="D1005" t="e" vm="996">
        <v>#VALUE!</v>
      </c>
      <c r="E1005" t="str" cm="1">
        <f t="array" ref="E1005">IFERROR(_FV(Concept_combined[[#This Row],[Asset Name]],"Industry"), "Undefined")</f>
        <v>Pharmaceuticals</v>
      </c>
      <c r="F1005" s="6" cm="1">
        <f t="array" ref="F1005">IFERROR(_FV(Concept_combined[[#This Row],[Asset Name]],"Price"), 0)</f>
        <v>1.19</v>
      </c>
      <c r="G1005" s="5" cm="1">
        <f t="array" ref="G1005">IFERROR(_FV(Concept_combined[[#This Row],[Asset Name]],"Volume"), 0)</f>
        <v>526</v>
      </c>
      <c r="H1005" s="7" cm="1">
        <f t="array" ref="H1005">IFERROR(_FV(Concept_combined[[#This Row],[Asset Name]],"Market cap",TRUE), 0)</f>
        <v>65371186</v>
      </c>
      <c r="I100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05" s="5" cm="1">
        <f t="array" ref="J1005">IFERROR(_FV(Concept_combined[[#This Row],[Asset Name]],"Shares outstanding",TRUE), 0)</f>
        <v>54933770</v>
      </c>
      <c r="K1005" s="4" cm="1">
        <f t="array" ref="K1005">IFERROR(_FV(Concept_combined[[#This Row],[Asset Name]],"P/E",TRUE), "")</f>
        <v>0</v>
      </c>
      <c r="L1005" t="str" cm="1">
        <f t="array" ref="L100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05" s="4" cm="1">
        <f t="array" ref="M1005">IFERROR(_FV(Concept_combined[[#This Row],[Asset Name]],"Beta"), "")</f>
        <v>1.1249</v>
      </c>
    </row>
    <row r="1006" spans="1:13" x14ac:dyDescent="0.2">
      <c r="A1006" t="s">
        <v>2043</v>
      </c>
      <c r="B1006" t="s">
        <v>2752</v>
      </c>
      <c r="C1006" t="s">
        <v>961</v>
      </c>
      <c r="D1006" t="e" vm="997">
        <v>#VALUE!</v>
      </c>
      <c r="E1006" t="str" cm="1">
        <f t="array" ref="E1006">IFERROR(_FV(Concept_combined[[#This Row],[Asset Name]],"Industry"), "Undefined")</f>
        <v>Insurance</v>
      </c>
      <c r="F1006" s="6" cm="1">
        <f t="array" ref="F1006">IFERROR(_FV(Concept_combined[[#This Row],[Asset Name]],"Price"), 0)</f>
        <v>6.04</v>
      </c>
      <c r="G1006" s="5" cm="1">
        <f t="array" ref="G1006">IFERROR(_FV(Concept_combined[[#This Row],[Asset Name]],"Volume"), 0)</f>
        <v>400</v>
      </c>
      <c r="H1006" s="7" cm="1">
        <f t="array" ref="H1006">IFERROR(_FV(Concept_combined[[#This Row],[Asset Name]],"Market cap",TRUE), 0)</f>
        <v>84633960</v>
      </c>
      <c r="I100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06" s="5" cm="1">
        <f t="array" ref="J1006">IFERROR(_FV(Concept_combined[[#This Row],[Asset Name]],"Shares outstanding",TRUE), 0)</f>
        <v>14012250</v>
      </c>
      <c r="K1006" s="4" t="str" cm="1">
        <f t="array" ref="K1006">IFERROR(_FV(Concept_combined[[#This Row],[Asset Name]],"P/E",TRUE), "")</f>
        <v/>
      </c>
      <c r="L1006" t="str" cm="1">
        <f t="array" ref="L100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06" s="4" cm="1">
        <f t="array" ref="M1006">IFERROR(_FV(Concept_combined[[#This Row],[Asset Name]],"Beta"), "")</f>
        <v>1.5781000000000001</v>
      </c>
    </row>
    <row r="1007" spans="1:13" x14ac:dyDescent="0.2">
      <c r="A1007" t="s">
        <v>2044</v>
      </c>
      <c r="B1007" t="s">
        <v>2752</v>
      </c>
      <c r="C1007" t="s">
        <v>961</v>
      </c>
      <c r="D1007" t="e" vm="998">
        <v>#VALUE!</v>
      </c>
      <c r="E1007" t="str" cm="1">
        <f t="array" ref="E1007">IFERROR(_FV(Concept_combined[[#This Row],[Asset Name]],"Industry"), "Undefined")</f>
        <v>Software &amp; IT Services</v>
      </c>
      <c r="F1007" s="6" cm="1">
        <f t="array" ref="F1007">IFERROR(_FV(Concept_combined[[#This Row],[Asset Name]],"Price"), 0)</f>
        <v>0</v>
      </c>
      <c r="G1007" s="5" cm="1">
        <f t="array" ref="G1007">IFERROR(_FV(Concept_combined[[#This Row],[Asset Name]],"Volume"), 0)</f>
        <v>0</v>
      </c>
      <c r="H1007" s="7" cm="1">
        <f t="array" ref="H1007">IFERROR(_FV(Concept_combined[[#This Row],[Asset Name]],"Market cap",TRUE), 0)</f>
        <v>74170300</v>
      </c>
      <c r="I100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07" s="5" cm="1">
        <f t="array" ref="J1007">IFERROR(_FV(Concept_combined[[#This Row],[Asset Name]],"Shares outstanding",TRUE), 0)</f>
        <v>80896870</v>
      </c>
      <c r="K1007" s="4" t="str" cm="1">
        <f t="array" ref="K1007">IFERROR(_FV(Concept_combined[[#This Row],[Asset Name]],"P/E",TRUE), "")</f>
        <v/>
      </c>
      <c r="L1007" t="str" cm="1">
        <f t="array" ref="L100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07" s="4" t="str" cm="1">
        <f t="array" ref="M1007">IFERROR(_FV(Concept_combined[[#This Row],[Asset Name]],"Beta"), "")</f>
        <v/>
      </c>
    </row>
    <row r="1008" spans="1:13" x14ac:dyDescent="0.2">
      <c r="A1008" t="s">
        <v>2046</v>
      </c>
      <c r="B1008" t="s">
        <v>2752</v>
      </c>
      <c r="C1008" t="s">
        <v>961</v>
      </c>
      <c r="D1008" t="e" vm="999">
        <v>#VALUE!</v>
      </c>
      <c r="E1008" t="str" cm="1">
        <f t="array" ref="E1008">IFERROR(_FV(Concept_combined[[#This Row],[Asset Name]],"Industry"), "Undefined")</f>
        <v>Biotechnology &amp; Medical Research</v>
      </c>
      <c r="F1008" s="6" cm="1">
        <f t="array" ref="F1008">IFERROR(_FV(Concept_combined[[#This Row],[Asset Name]],"Price"), 0)</f>
        <v>0.86250000000000004</v>
      </c>
      <c r="G1008" s="5" cm="1">
        <f t="array" ref="G1008">IFERROR(_FV(Concept_combined[[#This Row],[Asset Name]],"Volume"), 0)</f>
        <v>402</v>
      </c>
      <c r="H1008" s="7" cm="1">
        <f t="array" ref="H1008">IFERROR(_FV(Concept_combined[[#This Row],[Asset Name]],"Market cap",TRUE), 0)</f>
        <v>77305788</v>
      </c>
      <c r="I100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08" s="5" cm="1">
        <f t="array" ref="J1008">IFERROR(_FV(Concept_combined[[#This Row],[Asset Name]],"Shares outstanding",TRUE), 0)</f>
        <v>89629900</v>
      </c>
      <c r="K1008" s="4" cm="1">
        <f t="array" ref="K1008">IFERROR(_FV(Concept_combined[[#This Row],[Asset Name]],"P/E",TRUE), "")</f>
        <v>0</v>
      </c>
      <c r="L1008" t="str" cm="1">
        <f t="array" ref="L100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08" s="4" cm="1">
        <f t="array" ref="M1008">IFERROR(_FV(Concept_combined[[#This Row],[Asset Name]],"Beta"), "")</f>
        <v>1.1943999999999999</v>
      </c>
    </row>
    <row r="1009" spans="1:13" x14ac:dyDescent="0.2">
      <c r="A1009" t="s">
        <v>2047</v>
      </c>
      <c r="B1009" t="s">
        <v>2752</v>
      </c>
      <c r="C1009" t="s">
        <v>961</v>
      </c>
      <c r="D1009" t="e" vm="1000">
        <v>#VALUE!</v>
      </c>
      <c r="E1009" t="str" cm="1">
        <f t="array" ref="E1009">IFERROR(_FV(Concept_combined[[#This Row],[Asset Name]],"Industry"), "Undefined")</f>
        <v>Biotechnology &amp; Medical Research</v>
      </c>
      <c r="F1009" s="6" cm="1">
        <f t="array" ref="F1009">IFERROR(_FV(Concept_combined[[#This Row],[Asset Name]],"Price"), 0)</f>
        <v>9.41</v>
      </c>
      <c r="G1009" s="5" cm="1">
        <f t="array" ref="G1009">IFERROR(_FV(Concept_combined[[#This Row],[Asset Name]],"Volume"), 0)</f>
        <v>300</v>
      </c>
      <c r="H1009" s="7" cm="1">
        <f t="array" ref="H1009">IFERROR(_FV(Concept_combined[[#This Row],[Asset Name]],"Market cap",TRUE), 0)</f>
        <v>68494160</v>
      </c>
      <c r="I100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09" s="5" cm="1">
        <f t="array" ref="J1009">IFERROR(_FV(Concept_combined[[#This Row],[Asset Name]],"Shares outstanding",TRUE), 0)</f>
        <v>6925600</v>
      </c>
      <c r="K1009" s="4" cm="1">
        <f t="array" ref="K1009">IFERROR(_FV(Concept_combined[[#This Row],[Asset Name]],"P/E",TRUE), "")</f>
        <v>0</v>
      </c>
      <c r="L1009" t="str" cm="1">
        <f t="array" ref="L100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09" s="4" cm="1">
        <f t="array" ref="M1009">IFERROR(_FV(Concept_combined[[#This Row],[Asset Name]],"Beta"), "")</f>
        <v>1.732</v>
      </c>
    </row>
    <row r="1010" spans="1:13" x14ac:dyDescent="0.2">
      <c r="A1010" t="s">
        <v>2049</v>
      </c>
      <c r="B1010" t="s">
        <v>2752</v>
      </c>
      <c r="C1010" t="s">
        <v>961</v>
      </c>
      <c r="D1010" t="e" vm="1001">
        <v>#VALUE!</v>
      </c>
      <c r="E1010" t="str" cm="1">
        <f t="array" ref="E1010">IFERROR(_FV(Concept_combined[[#This Row],[Asset Name]],"Industry"), "Undefined")</f>
        <v>Biotechnology &amp; Medical Research</v>
      </c>
      <c r="F1010" s="6" cm="1">
        <f t="array" ref="F1010">IFERROR(_FV(Concept_combined[[#This Row],[Asset Name]],"Price"), 0)</f>
        <v>3.39</v>
      </c>
      <c r="G1010" s="5" cm="1">
        <f t="array" ref="G1010">IFERROR(_FV(Concept_combined[[#This Row],[Asset Name]],"Volume"), 0)</f>
        <v>46</v>
      </c>
      <c r="H1010" s="7" cm="1">
        <f t="array" ref="H1010">IFERROR(_FV(Concept_combined[[#This Row],[Asset Name]],"Market cap",TRUE), 0)</f>
        <v>38821680</v>
      </c>
      <c r="I101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10" s="5" cm="1">
        <f t="array" ref="J1010">IFERROR(_FV(Concept_combined[[#This Row],[Asset Name]],"Shares outstanding",TRUE), 0)</f>
        <v>10270280</v>
      </c>
      <c r="K1010" s="4" cm="1">
        <f t="array" ref="K1010">IFERROR(_FV(Concept_combined[[#This Row],[Asset Name]],"P/E",TRUE), "")</f>
        <v>0</v>
      </c>
      <c r="L1010" t="str" cm="1">
        <f t="array" ref="L101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10" s="4" cm="1">
        <f t="array" ref="M1010">IFERROR(_FV(Concept_combined[[#This Row],[Asset Name]],"Beta"), "")</f>
        <v>5.3040000000000003</v>
      </c>
    </row>
    <row r="1011" spans="1:13" x14ac:dyDescent="0.2">
      <c r="A1011" t="s">
        <v>2050</v>
      </c>
      <c r="B1011" t="s">
        <v>2752</v>
      </c>
      <c r="C1011" t="s">
        <v>961</v>
      </c>
      <c r="D1011" t="e" vm="1002">
        <v>#VALUE!</v>
      </c>
      <c r="E1011" t="str" cm="1">
        <f t="array" ref="E1011">IFERROR(_FV(Concept_combined[[#This Row],[Asset Name]],"Industry"), "Undefined")</f>
        <v>Communications &amp; Networking</v>
      </c>
      <c r="F1011" s="6" cm="1">
        <f t="array" ref="F1011">IFERROR(_FV(Concept_combined[[#This Row],[Asset Name]],"Price"), 0)</f>
        <v>2.56</v>
      </c>
      <c r="G1011" s="5" cm="1">
        <f t="array" ref="G1011">IFERROR(_FV(Concept_combined[[#This Row],[Asset Name]],"Volume"), 0)</f>
        <v>300</v>
      </c>
      <c r="H1011" s="7" cm="1">
        <f t="array" ref="H1011">IFERROR(_FV(Concept_combined[[#This Row],[Asset Name]],"Market cap",TRUE), 0)</f>
        <v>101229700</v>
      </c>
      <c r="I101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11" s="5" cm="1">
        <f t="array" ref="J1011">IFERROR(_FV(Concept_combined[[#This Row],[Asset Name]],"Shares outstanding",TRUE), 0)</f>
        <v>44594560</v>
      </c>
      <c r="K1011" s="4" cm="1">
        <f t="array" ref="K1011">IFERROR(_FV(Concept_combined[[#This Row],[Asset Name]],"P/E",TRUE), "")</f>
        <v>0</v>
      </c>
      <c r="L1011" t="str" cm="1">
        <f t="array" ref="L101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11" s="4" cm="1">
        <f t="array" ref="M1011">IFERROR(_FV(Concept_combined[[#This Row],[Asset Name]],"Beta"), "")</f>
        <v>0.52329999999999999</v>
      </c>
    </row>
    <row r="1012" spans="1:13" x14ac:dyDescent="0.2">
      <c r="A1012" t="s">
        <v>2051</v>
      </c>
      <c r="B1012" t="s">
        <v>2752</v>
      </c>
      <c r="C1012" t="s">
        <v>961</v>
      </c>
      <c r="D1012" t="e" vm="1003">
        <v>#VALUE!</v>
      </c>
      <c r="E1012" t="str" cm="1">
        <f t="array" ref="E1012">IFERROR(_FV(Concept_combined[[#This Row],[Asset Name]],"Industry"), "Undefined")</f>
        <v>Software &amp; IT Services</v>
      </c>
      <c r="F1012" s="6" cm="1">
        <f t="array" ref="F1012">IFERROR(_FV(Concept_combined[[#This Row],[Asset Name]],"Price"), 0)</f>
        <v>2.5499999999999998</v>
      </c>
      <c r="G1012" s="5" cm="1">
        <f t="array" ref="G1012">IFERROR(_FV(Concept_combined[[#This Row],[Asset Name]],"Volume"), 0)</f>
        <v>33481</v>
      </c>
      <c r="H1012" s="7" cm="1">
        <f t="array" ref="H1012">IFERROR(_FV(Concept_combined[[#This Row],[Asset Name]],"Market cap",TRUE), 0)</f>
        <v>82319202</v>
      </c>
      <c r="I101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12" s="5" cm="1">
        <f t="array" ref="J1012">IFERROR(_FV(Concept_combined[[#This Row],[Asset Name]],"Shares outstanding",TRUE), 0)</f>
        <v>32282040</v>
      </c>
      <c r="K1012" s="4" cm="1">
        <f t="array" ref="K1012">IFERROR(_FV(Concept_combined[[#This Row],[Asset Name]],"P/E",TRUE), "")</f>
        <v>0</v>
      </c>
      <c r="L1012" t="str" cm="1">
        <f t="array" ref="L101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12" s="4" cm="1">
        <f t="array" ref="M1012">IFERROR(_FV(Concept_combined[[#This Row],[Asset Name]],"Beta"), "")</f>
        <v>0.59340000000000004</v>
      </c>
    </row>
    <row r="1013" spans="1:13" x14ac:dyDescent="0.2">
      <c r="A1013" t="s">
        <v>2052</v>
      </c>
      <c r="B1013" t="s">
        <v>2752</v>
      </c>
      <c r="C1013" t="s">
        <v>961</v>
      </c>
      <c r="D1013" t="e" vm="1004">
        <v>#VALUE!</v>
      </c>
      <c r="E1013" t="str" cm="1">
        <f t="array" ref="E1013">IFERROR(_FV(Concept_combined[[#This Row],[Asset Name]],"Industry"), "Undefined")</f>
        <v>Food &amp; Drug Retailing</v>
      </c>
      <c r="F1013" s="6" cm="1">
        <f t="array" ref="F1013">IFERROR(_FV(Concept_combined[[#This Row],[Asset Name]],"Price"), 0)</f>
        <v>0.17</v>
      </c>
      <c r="G1013" s="5" cm="1">
        <f t="array" ref="G1013">IFERROR(_FV(Concept_combined[[#This Row],[Asset Name]],"Volume"), 0)</f>
        <v>349729</v>
      </c>
      <c r="H1013" s="7" cm="1">
        <f t="array" ref="H1013">IFERROR(_FV(Concept_combined[[#This Row],[Asset Name]],"Market cap",TRUE), 0)</f>
        <v>64544087</v>
      </c>
      <c r="I101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13" s="5" cm="1">
        <f t="array" ref="J1013">IFERROR(_FV(Concept_combined[[#This Row],[Asset Name]],"Shares outstanding",TRUE), 0)</f>
        <v>379671100</v>
      </c>
      <c r="K1013" s="4" t="str" cm="1">
        <f t="array" ref="K1013">IFERROR(_FV(Concept_combined[[#This Row],[Asset Name]],"P/E",TRUE), "")</f>
        <v/>
      </c>
      <c r="L1013" t="str" cm="1">
        <f t="array" ref="L101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13" s="4" cm="1">
        <f t="array" ref="M1013">IFERROR(_FV(Concept_combined[[#This Row],[Asset Name]],"Beta"), "")</f>
        <v>2.8067000000000002</v>
      </c>
    </row>
    <row r="1014" spans="1:13" x14ac:dyDescent="0.2">
      <c r="A1014" t="s">
        <v>2055</v>
      </c>
      <c r="B1014" t="s">
        <v>2752</v>
      </c>
      <c r="C1014" t="s">
        <v>961</v>
      </c>
      <c r="D1014" t="e" vm="1005">
        <v>#VALUE!</v>
      </c>
      <c r="E1014" t="str" cm="1">
        <f t="array" ref="E1014">IFERROR(_FV(Concept_combined[[#This Row],[Asset Name]],"Industry"), "Undefined")</f>
        <v>Hotels &amp; Entertainment Services</v>
      </c>
      <c r="F1014" s="6" cm="1">
        <f t="array" ref="F1014">IFERROR(_FV(Concept_combined[[#This Row],[Asset Name]],"Price"), 0)</f>
        <v>2.5</v>
      </c>
      <c r="G1014" s="5" cm="1">
        <f t="array" ref="G1014">IFERROR(_FV(Concept_combined[[#This Row],[Asset Name]],"Volume"), 0)</f>
        <v>1</v>
      </c>
      <c r="H1014" s="7" cm="1">
        <f t="array" ref="H1014">IFERROR(_FV(Concept_combined[[#This Row],[Asset Name]],"Market cap",TRUE), 0)</f>
        <v>76706500</v>
      </c>
      <c r="I101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14" s="5" cm="1">
        <f t="array" ref="J1014">IFERROR(_FV(Concept_combined[[#This Row],[Asset Name]],"Shares outstanding",TRUE), 0)</f>
        <v>30682600</v>
      </c>
      <c r="K1014" s="4" cm="1">
        <f t="array" ref="K1014">IFERROR(_FV(Concept_combined[[#This Row],[Asset Name]],"P/E",TRUE), "")</f>
        <v>0</v>
      </c>
      <c r="L1014" t="str" cm="1">
        <f t="array" ref="L101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14" s="4" cm="1">
        <f t="array" ref="M1014">IFERROR(_FV(Concept_combined[[#This Row],[Asset Name]],"Beta"), "")</f>
        <v>2.6461999999999999</v>
      </c>
    </row>
    <row r="1015" spans="1:13" x14ac:dyDescent="0.2">
      <c r="A1015" t="s">
        <v>2056</v>
      </c>
      <c r="B1015" t="s">
        <v>2752</v>
      </c>
      <c r="C1015" t="s">
        <v>961</v>
      </c>
      <c r="D1015" t="e" vm="1006">
        <v>#VALUE!</v>
      </c>
      <c r="E1015" t="str" cm="1">
        <f t="array" ref="E1015">IFERROR(_FV(Concept_combined[[#This Row],[Asset Name]],"Industry"), "Undefined")</f>
        <v>Oil &amp; Gas</v>
      </c>
      <c r="F1015" s="6" cm="1">
        <f t="array" ref="F1015">IFERROR(_FV(Concept_combined[[#This Row],[Asset Name]],"Price"), 0)</f>
        <v>0.9</v>
      </c>
      <c r="G1015" s="5" cm="1">
        <f t="array" ref="G1015">IFERROR(_FV(Concept_combined[[#This Row],[Asset Name]],"Volume"), 0)</f>
        <v>38288</v>
      </c>
      <c r="H1015" s="7" cm="1">
        <f t="array" ref="H1015">IFERROR(_FV(Concept_combined[[#This Row],[Asset Name]],"Market cap",TRUE), 0)</f>
        <v>80419743</v>
      </c>
      <c r="I101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15" s="5" cm="1">
        <f t="array" ref="J1015">IFERROR(_FV(Concept_combined[[#This Row],[Asset Name]],"Shares outstanding",TRUE), 0)</f>
        <v>89355270</v>
      </c>
      <c r="K1015" s="4" t="str" cm="1">
        <f t="array" ref="K1015">IFERROR(_FV(Concept_combined[[#This Row],[Asset Name]],"P/E",TRUE), "")</f>
        <v/>
      </c>
      <c r="L1015" t="str" cm="1">
        <f t="array" ref="L101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15" s="4" cm="1">
        <f t="array" ref="M1015">IFERROR(_FV(Concept_combined[[#This Row],[Asset Name]],"Beta"), "")</f>
        <v>0.54910000000000003</v>
      </c>
    </row>
    <row r="1016" spans="1:13" x14ac:dyDescent="0.2">
      <c r="A1016" t="s">
        <v>2057</v>
      </c>
      <c r="B1016" t="s">
        <v>2752</v>
      </c>
      <c r="C1016" t="s">
        <v>961</v>
      </c>
      <c r="D1016" t="e" vm="1007">
        <v>#VALUE!</v>
      </c>
      <c r="E1016" t="str" cm="1">
        <f t="array" ref="E1016">IFERROR(_FV(Concept_combined[[#This Row],[Asset Name]],"Industry"), "Undefined")</f>
        <v>Specialty Retailers</v>
      </c>
      <c r="F1016" s="6" cm="1">
        <f t="array" ref="F1016">IFERROR(_FV(Concept_combined[[#This Row],[Asset Name]],"Price"), 0)</f>
        <v>6.87</v>
      </c>
      <c r="G1016" s="5" cm="1">
        <f t="array" ref="G1016">IFERROR(_FV(Concept_combined[[#This Row],[Asset Name]],"Volume"), 0)</f>
        <v>3</v>
      </c>
      <c r="H1016" s="7" cm="1">
        <f t="array" ref="H1016">IFERROR(_FV(Concept_combined[[#This Row],[Asset Name]],"Market cap",TRUE), 0)</f>
        <v>79120209</v>
      </c>
      <c r="I101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16" s="5" cm="1">
        <f t="array" ref="J1016">IFERROR(_FV(Concept_combined[[#This Row],[Asset Name]],"Shares outstanding",TRUE), 0)</f>
        <v>11516770</v>
      </c>
      <c r="K1016" s="4" cm="1">
        <f t="array" ref="K1016">IFERROR(_FV(Concept_combined[[#This Row],[Asset Name]],"P/E",TRUE), "")</f>
        <v>158.29490000000001</v>
      </c>
      <c r="L1016" t="str" cm="1">
        <f t="array" ref="L101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016" s="4" cm="1">
        <f t="array" ref="M1016">IFERROR(_FV(Concept_combined[[#This Row],[Asset Name]],"Beta"), "")</f>
        <v>0.89290000000000003</v>
      </c>
    </row>
    <row r="1017" spans="1:13" x14ac:dyDescent="0.2">
      <c r="A1017" t="s">
        <v>2059</v>
      </c>
      <c r="B1017" t="s">
        <v>2752</v>
      </c>
      <c r="C1017" t="s">
        <v>961</v>
      </c>
      <c r="D1017" t="e" vm="1008">
        <v>#VALUE!</v>
      </c>
      <c r="E1017" t="str" cm="1">
        <f t="array" ref="E1017">IFERROR(_FV(Concept_combined[[#This Row],[Asset Name]],"Industry"), "Undefined")</f>
        <v>Holding Companies</v>
      </c>
      <c r="F1017" s="6" cm="1">
        <f t="array" ref="F1017">IFERROR(_FV(Concept_combined[[#This Row],[Asset Name]],"Price"), 0)</f>
        <v>21.14</v>
      </c>
      <c r="G1017" s="5" cm="1">
        <f t="array" ref="G1017">IFERROR(_FV(Concept_combined[[#This Row],[Asset Name]],"Volume"), 0)</f>
        <v>12705</v>
      </c>
      <c r="H1017" s="7" cm="1">
        <f t="array" ref="H1017">IFERROR(_FV(Concept_combined[[#This Row],[Asset Name]],"Market cap",TRUE), 0)</f>
        <v>71212230</v>
      </c>
      <c r="I101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17" s="5" cm="1">
        <f t="array" ref="J1017">IFERROR(_FV(Concept_combined[[#This Row],[Asset Name]],"Shares outstanding",TRUE), 0)</f>
        <v>3144030</v>
      </c>
      <c r="K1017" s="4" cm="1">
        <f t="array" ref="K1017">IFERROR(_FV(Concept_combined[[#This Row],[Asset Name]],"P/E",TRUE), "")</f>
        <v>0</v>
      </c>
      <c r="L1017" t="str" cm="1">
        <f t="array" ref="L101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17" s="4" cm="1">
        <f t="array" ref="M1017">IFERROR(_FV(Concept_combined[[#This Row],[Asset Name]],"Beta"), "")</f>
        <v>0.84799999999999998</v>
      </c>
    </row>
    <row r="1018" spans="1:13" x14ac:dyDescent="0.2">
      <c r="A1018" t="s">
        <v>2061</v>
      </c>
      <c r="B1018" t="s">
        <v>2752</v>
      </c>
      <c r="C1018" t="s">
        <v>961</v>
      </c>
      <c r="D1018" t="e" vm="1009">
        <v>#VALUE!</v>
      </c>
      <c r="E1018" t="str" cm="1">
        <f t="array" ref="E1018">IFERROR(_FV(Concept_combined[[#This Row],[Asset Name]],"Industry"), "Undefined")</f>
        <v>Diversified Retail</v>
      </c>
      <c r="F1018" s="6" cm="1">
        <f t="array" ref="F1018">IFERROR(_FV(Concept_combined[[#This Row],[Asset Name]],"Price"), 0)</f>
        <v>1.615</v>
      </c>
      <c r="G1018" s="5" cm="1">
        <f t="array" ref="G1018">IFERROR(_FV(Concept_combined[[#This Row],[Asset Name]],"Volume"), 0)</f>
        <v>5520</v>
      </c>
      <c r="H1018" s="7" cm="1">
        <f t="array" ref="H1018">IFERROR(_FV(Concept_combined[[#This Row],[Asset Name]],"Market cap",TRUE), 0)</f>
        <v>47936381</v>
      </c>
      <c r="I101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18" s="5" cm="1">
        <f t="array" ref="J1018">IFERROR(_FV(Concept_combined[[#This Row],[Asset Name]],"Shares outstanding",TRUE), 0)</f>
        <v>29681970</v>
      </c>
      <c r="K1018" s="4" t="str" cm="1">
        <f t="array" ref="K1018">IFERROR(_FV(Concept_combined[[#This Row],[Asset Name]],"P/E",TRUE), "")</f>
        <v/>
      </c>
      <c r="L1018" t="str" cm="1">
        <f t="array" ref="L101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18" s="4" cm="1">
        <f t="array" ref="M1018">IFERROR(_FV(Concept_combined[[#This Row],[Asset Name]],"Beta"), "")</f>
        <v>2.2652999999999999</v>
      </c>
    </row>
    <row r="1019" spans="1:13" x14ac:dyDescent="0.2">
      <c r="A1019" t="s">
        <v>2063</v>
      </c>
      <c r="B1019" t="s">
        <v>2752</v>
      </c>
      <c r="C1019" t="s">
        <v>961</v>
      </c>
      <c r="D1019" t="e" vm="1010">
        <v>#VALUE!</v>
      </c>
      <c r="E1019" t="str" cm="1">
        <f t="array" ref="E1019">IFERROR(_FV(Concept_combined[[#This Row],[Asset Name]],"Industry"), "Undefined")</f>
        <v>Biotechnology &amp; Medical Research</v>
      </c>
      <c r="F1019" s="6" cm="1">
        <f t="array" ref="F1019">IFERROR(_FV(Concept_combined[[#This Row],[Asset Name]],"Price"), 0)</f>
        <v>1.3049999999999999</v>
      </c>
      <c r="G1019" s="5" cm="1">
        <f t="array" ref="G1019">IFERROR(_FV(Concept_combined[[#This Row],[Asset Name]],"Volume"), 0)</f>
        <v>225</v>
      </c>
      <c r="H1019" s="7" cm="1">
        <f t="array" ref="H1019">IFERROR(_FV(Concept_combined[[#This Row],[Asset Name]],"Market cap",TRUE), 0)</f>
        <v>70452565</v>
      </c>
      <c r="I101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19" s="5" cm="1">
        <f t="array" ref="J1019">IFERROR(_FV(Concept_combined[[#This Row],[Asset Name]],"Shares outstanding",TRUE), 0)</f>
        <v>53986640</v>
      </c>
      <c r="K1019" s="4" cm="1">
        <f t="array" ref="K1019">IFERROR(_FV(Concept_combined[[#This Row],[Asset Name]],"P/E",TRUE), "")</f>
        <v>3.1219000000000001</v>
      </c>
      <c r="L1019" t="str" cm="1">
        <f t="array" ref="L101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1019" s="4" cm="1">
        <f t="array" ref="M1019">IFERROR(_FV(Concept_combined[[#This Row],[Asset Name]],"Beta"), "")</f>
        <v>0.63339999999999996</v>
      </c>
    </row>
    <row r="1020" spans="1:13" x14ac:dyDescent="0.2">
      <c r="A1020" t="s">
        <v>2770</v>
      </c>
      <c r="B1020" t="s">
        <v>2752</v>
      </c>
      <c r="C1020" t="s">
        <v>961</v>
      </c>
      <c r="D1020" t="e" vm="1011">
        <v>#VALUE!</v>
      </c>
      <c r="E1020" t="str" cm="1">
        <f t="array" ref="E1020">IFERROR(_FV(Concept_combined[[#This Row],[Asset Name]],"Industry"), "Undefined")</f>
        <v>Banking Services</v>
      </c>
      <c r="F1020" s="6" cm="1">
        <f t="array" ref="F1020">IFERROR(_FV(Concept_combined[[#This Row],[Asset Name]],"Price"), 0)</f>
        <v>14.66</v>
      </c>
      <c r="G1020" s="5" cm="1">
        <f t="array" ref="G1020">IFERROR(_FV(Concept_combined[[#This Row],[Asset Name]],"Volume"), 0)</f>
        <v>8472</v>
      </c>
      <c r="H1020" s="7" cm="1">
        <f t="array" ref="H1020">IFERROR(_FV(Concept_combined[[#This Row],[Asset Name]],"Market cap",TRUE), 0)</f>
        <v>74560510</v>
      </c>
      <c r="I102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20" s="5" cm="1">
        <f t="array" ref="J1020">IFERROR(_FV(Concept_combined[[#This Row],[Asset Name]],"Shares outstanding",TRUE), 0)</f>
        <v>5075600</v>
      </c>
      <c r="K1020" s="4" cm="1">
        <f t="array" ref="K1020">IFERROR(_FV(Concept_combined[[#This Row],[Asset Name]],"P/E",TRUE), "")</f>
        <v>11.5456</v>
      </c>
      <c r="L1020" t="str" cm="1">
        <f t="array" ref="L102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020" s="4" cm="1">
        <f t="array" ref="M1020">IFERROR(_FV(Concept_combined[[#This Row],[Asset Name]],"Beta"), "")</f>
        <v>0.2868</v>
      </c>
    </row>
    <row r="1021" spans="1:13" x14ac:dyDescent="0.2">
      <c r="A1021" t="s">
        <v>2067</v>
      </c>
      <c r="B1021" t="s">
        <v>2752</v>
      </c>
      <c r="C1021" t="s">
        <v>961</v>
      </c>
      <c r="D1021" t="e" vm="1012">
        <v>#VALUE!</v>
      </c>
      <c r="E1021" t="str" cm="1">
        <f t="array" ref="E1021">IFERROR(_FV(Concept_combined[[#This Row],[Asset Name]],"Industry"), "Undefined")</f>
        <v>Software &amp; IT Services</v>
      </c>
      <c r="F1021" s="6" cm="1">
        <f t="array" ref="F1021">IFERROR(_FV(Concept_combined[[#This Row],[Asset Name]],"Price"), 0)</f>
        <v>9.77</v>
      </c>
      <c r="G1021" s="5" cm="1">
        <f t="array" ref="G1021">IFERROR(_FV(Concept_combined[[#This Row],[Asset Name]],"Volume"), 0)</f>
        <v>28079</v>
      </c>
      <c r="H1021" s="7" cm="1">
        <f t="array" ref="H1021">IFERROR(_FV(Concept_combined[[#This Row],[Asset Name]],"Market cap",TRUE), 0)</f>
        <v>106696704</v>
      </c>
      <c r="I102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21" s="5" cm="1">
        <f t="array" ref="J1021">IFERROR(_FV(Concept_combined[[#This Row],[Asset Name]],"Shares outstanding",TRUE), 0)</f>
        <v>10920850</v>
      </c>
      <c r="K1021" s="4" cm="1">
        <f t="array" ref="K1021">IFERROR(_FV(Concept_combined[[#This Row],[Asset Name]],"P/E",TRUE), "")</f>
        <v>0</v>
      </c>
      <c r="L1021" t="str" cm="1">
        <f t="array" ref="L102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21" s="4" cm="1">
        <f t="array" ref="M1021">IFERROR(_FV(Concept_combined[[#This Row],[Asset Name]],"Beta"), "")</f>
        <v>2.5651999999999999</v>
      </c>
    </row>
    <row r="1022" spans="1:13" x14ac:dyDescent="0.2">
      <c r="A1022" t="s">
        <v>2069</v>
      </c>
      <c r="B1022" t="s">
        <v>2752</v>
      </c>
      <c r="C1022" t="s">
        <v>961</v>
      </c>
      <c r="D1022" t="e" vm="1013">
        <v>#VALUE!</v>
      </c>
      <c r="E1022" t="str" cm="1">
        <f t="array" ref="E1022">IFERROR(_FV(Concept_combined[[#This Row],[Asset Name]],"Industry"), "Undefined")</f>
        <v>Oil &amp; Gas Related Equipment and Services</v>
      </c>
      <c r="F1022" s="6" cm="1">
        <f t="array" ref="F1022">IFERROR(_FV(Concept_combined[[#This Row],[Asset Name]],"Price"), 0)</f>
        <v>8.2799999999999994</v>
      </c>
      <c r="G1022" s="5" cm="1">
        <f t="array" ref="G1022">IFERROR(_FV(Concept_combined[[#This Row],[Asset Name]],"Volume"), 0)</f>
        <v>14512</v>
      </c>
      <c r="H1022" s="7" cm="1">
        <f t="array" ref="H1022">IFERROR(_FV(Concept_combined[[#This Row],[Asset Name]],"Market cap",TRUE), 0)</f>
        <v>66388874</v>
      </c>
      <c r="I102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22" s="5" cm="1">
        <f t="array" ref="J1022">IFERROR(_FV(Concept_combined[[#This Row],[Asset Name]],"Shares outstanding",TRUE), 0)</f>
        <v>8017980</v>
      </c>
      <c r="K1022" s="4" cm="1">
        <f t="array" ref="K1022">IFERROR(_FV(Concept_combined[[#This Row],[Asset Name]],"P/E",TRUE), "")</f>
        <v>5.0826000000000002</v>
      </c>
      <c r="L1022" t="str" cm="1">
        <f t="array" ref="L102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1022" s="4" cm="1">
        <f t="array" ref="M1022">IFERROR(_FV(Concept_combined[[#This Row],[Asset Name]],"Beta"), "")</f>
        <v>0.27350000000000002</v>
      </c>
    </row>
    <row r="1023" spans="1:13" x14ac:dyDescent="0.2">
      <c r="A1023" t="s">
        <v>2070</v>
      </c>
      <c r="B1023" t="s">
        <v>2752</v>
      </c>
      <c r="C1023" t="s">
        <v>961</v>
      </c>
      <c r="D1023" t="e" vm="1014">
        <v>#VALUE!</v>
      </c>
      <c r="E1023" t="str" cm="1">
        <f t="array" ref="E1023">IFERROR(_FV(Concept_combined[[#This Row],[Asset Name]],"Industry"), "Undefined")</f>
        <v>Specialty Retailers</v>
      </c>
      <c r="F1023" s="6" cm="1">
        <f t="array" ref="F1023">IFERROR(_FV(Concept_combined[[#This Row],[Asset Name]],"Price"), 0)</f>
        <v>2.4</v>
      </c>
      <c r="G1023" s="5" cm="1">
        <f t="array" ref="G1023">IFERROR(_FV(Concept_combined[[#This Row],[Asset Name]],"Volume"), 0)</f>
        <v>289</v>
      </c>
      <c r="H1023" s="7" cm="1">
        <f t="array" ref="H1023">IFERROR(_FV(Concept_combined[[#This Row],[Asset Name]],"Market cap",TRUE), 0)</f>
        <v>54298152</v>
      </c>
      <c r="I102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23" s="5" cm="1">
        <f t="array" ref="J1023">IFERROR(_FV(Concept_combined[[#This Row],[Asset Name]],"Shares outstanding",TRUE), 0)</f>
        <v>22624230</v>
      </c>
      <c r="K1023" s="4" cm="1">
        <f t="array" ref="K1023">IFERROR(_FV(Concept_combined[[#This Row],[Asset Name]],"P/E",TRUE), "")</f>
        <v>0</v>
      </c>
      <c r="L1023" t="str" cm="1">
        <f t="array" ref="L102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23" s="4" cm="1">
        <f t="array" ref="M1023">IFERROR(_FV(Concept_combined[[#This Row],[Asset Name]],"Beta"), "")</f>
        <v>2.3441999999999998</v>
      </c>
    </row>
    <row r="1024" spans="1:13" x14ac:dyDescent="0.2">
      <c r="A1024" t="s">
        <v>2074</v>
      </c>
      <c r="B1024" t="s">
        <v>2752</v>
      </c>
      <c r="C1024" t="s">
        <v>961</v>
      </c>
      <c r="D1024" t="e" vm="1015">
        <v>#VALUE!</v>
      </c>
      <c r="E1024" t="str" cm="1">
        <f t="array" ref="E1024">IFERROR(_FV(Concept_combined[[#This Row],[Asset Name]],"Industry"), "Undefined")</f>
        <v>Biotechnology &amp; Medical Research</v>
      </c>
      <c r="F1024" s="6" cm="1">
        <f t="array" ref="F1024">IFERROR(_FV(Concept_combined[[#This Row],[Asset Name]],"Price"), 0)</f>
        <v>1.32</v>
      </c>
      <c r="G1024" s="5" cm="1">
        <f t="array" ref="G1024">IFERROR(_FV(Concept_combined[[#This Row],[Asset Name]],"Volume"), 0)</f>
        <v>923492</v>
      </c>
      <c r="H1024" s="7" cm="1">
        <f t="array" ref="H1024">IFERROR(_FV(Concept_combined[[#This Row],[Asset Name]],"Market cap",TRUE), 0)</f>
        <v>63513014</v>
      </c>
      <c r="I102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24" s="5" cm="1">
        <f t="array" ref="J1024">IFERROR(_FV(Concept_combined[[#This Row],[Asset Name]],"Shares outstanding",TRUE), 0)</f>
        <v>48115920</v>
      </c>
      <c r="K1024" s="4" cm="1">
        <f t="array" ref="K1024">IFERROR(_FV(Concept_combined[[#This Row],[Asset Name]],"P/E",TRUE), "")</f>
        <v>0</v>
      </c>
      <c r="L1024" t="str" cm="1">
        <f t="array" ref="L102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24" s="4" cm="1">
        <f t="array" ref="M1024">IFERROR(_FV(Concept_combined[[#This Row],[Asset Name]],"Beta"), "")</f>
        <v>1.0417000000000001</v>
      </c>
    </row>
    <row r="1025" spans="1:13" x14ac:dyDescent="0.2">
      <c r="A1025" t="s">
        <v>2075</v>
      </c>
      <c r="B1025" t="s">
        <v>2752</v>
      </c>
      <c r="C1025" t="s">
        <v>961</v>
      </c>
      <c r="D1025" t="e" vm="1016">
        <v>#VALUE!</v>
      </c>
      <c r="E1025" t="str" cm="1">
        <f t="array" ref="E1025">IFERROR(_FV(Concept_combined[[#This Row],[Asset Name]],"Industry"), "Undefined")</f>
        <v>Biotechnology &amp; Medical Research</v>
      </c>
      <c r="F1025" s="6" cm="1">
        <f t="array" ref="F1025">IFERROR(_FV(Concept_combined[[#This Row],[Asset Name]],"Price"), 0)</f>
        <v>0.99960000000000004</v>
      </c>
      <c r="G1025" s="5" cm="1">
        <f t="array" ref="G1025">IFERROR(_FV(Concept_combined[[#This Row],[Asset Name]],"Volume"), 0)</f>
        <v>22</v>
      </c>
      <c r="H1025" s="7" cm="1">
        <f t="array" ref="H1025">IFERROR(_FV(Concept_combined[[#This Row],[Asset Name]],"Market cap",TRUE), 0)</f>
        <v>61615943</v>
      </c>
      <c r="I102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25" s="5" cm="1">
        <f t="array" ref="J1025">IFERROR(_FV(Concept_combined[[#This Row],[Asset Name]],"Shares outstanding",TRUE), 0)</f>
        <v>61640600</v>
      </c>
      <c r="K1025" s="4" cm="1">
        <f t="array" ref="K1025">IFERROR(_FV(Concept_combined[[#This Row],[Asset Name]],"P/E",TRUE), "")</f>
        <v>0</v>
      </c>
      <c r="L1025" t="str" cm="1">
        <f t="array" ref="L102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25" s="4" cm="1">
        <f t="array" ref="M1025">IFERROR(_FV(Concept_combined[[#This Row],[Asset Name]],"Beta"), "")</f>
        <v>1.1916</v>
      </c>
    </row>
    <row r="1026" spans="1:13" x14ac:dyDescent="0.2">
      <c r="A1026" t="s">
        <v>2076</v>
      </c>
      <c r="B1026" t="s">
        <v>2752</v>
      </c>
      <c r="C1026" t="s">
        <v>961</v>
      </c>
      <c r="D1026" t="e" vm="1017">
        <v>#VALUE!</v>
      </c>
      <c r="E1026" t="str" cm="1">
        <f t="array" ref="E1026">IFERROR(_FV(Concept_combined[[#This Row],[Asset Name]],"Industry"), "Undefined")</f>
        <v>Software &amp; IT Services</v>
      </c>
      <c r="F1026" s="6" cm="1">
        <f t="array" ref="F1026">IFERROR(_FV(Concept_combined[[#This Row],[Asset Name]],"Price"), 0)</f>
        <v>15.8</v>
      </c>
      <c r="G1026" s="5" cm="1">
        <f t="array" ref="G1026">IFERROR(_FV(Concept_combined[[#This Row],[Asset Name]],"Volume"), 0)</f>
        <v>1</v>
      </c>
      <c r="H1026" s="7" cm="1">
        <f t="array" ref="H1026">IFERROR(_FV(Concept_combined[[#This Row],[Asset Name]],"Market cap",TRUE), 0)</f>
        <v>63924890</v>
      </c>
      <c r="I102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26" s="5" cm="1">
        <f t="array" ref="J1026">IFERROR(_FV(Concept_combined[[#This Row],[Asset Name]],"Shares outstanding",TRUE), 0)</f>
        <v>4105640</v>
      </c>
      <c r="K1026" s="4" cm="1">
        <f t="array" ref="K1026">IFERROR(_FV(Concept_combined[[#This Row],[Asset Name]],"P/E",TRUE), "")</f>
        <v>0</v>
      </c>
      <c r="L1026" t="str" cm="1">
        <f t="array" ref="L102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26" s="4" cm="1">
        <f t="array" ref="M1026">IFERROR(_FV(Concept_combined[[#This Row],[Asset Name]],"Beta"), "")</f>
        <v>1.1286</v>
      </c>
    </row>
    <row r="1027" spans="1:13" x14ac:dyDescent="0.2">
      <c r="A1027" t="s">
        <v>2077</v>
      </c>
      <c r="B1027" t="s">
        <v>2752</v>
      </c>
      <c r="C1027" t="s">
        <v>961</v>
      </c>
      <c r="D1027" t="e" vm="1018">
        <v>#VALUE!</v>
      </c>
      <c r="E1027" t="str" cm="1">
        <f t="array" ref="E1027">IFERROR(_FV(Concept_combined[[#This Row],[Asset Name]],"Industry"), "Undefined")</f>
        <v>Biotechnology &amp; Medical Research</v>
      </c>
      <c r="F1027" s="6" cm="1">
        <f t="array" ref="F1027">IFERROR(_FV(Concept_combined[[#This Row],[Asset Name]],"Price"), 0)</f>
        <v>1.71</v>
      </c>
      <c r="G1027" s="5" cm="1">
        <f t="array" ref="G1027">IFERROR(_FV(Concept_combined[[#This Row],[Asset Name]],"Volume"), 0)</f>
        <v>25</v>
      </c>
      <c r="H1027" s="7" cm="1">
        <f t="array" ref="H1027">IFERROR(_FV(Concept_combined[[#This Row],[Asset Name]],"Market cap",TRUE), 0)</f>
        <v>61619131</v>
      </c>
      <c r="I102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27" s="5" cm="1">
        <f t="array" ref="J1027">IFERROR(_FV(Concept_combined[[#This Row],[Asset Name]],"Shares outstanding",TRUE), 0)</f>
        <v>36034580</v>
      </c>
      <c r="K1027" s="4" cm="1">
        <f t="array" ref="K1027">IFERROR(_FV(Concept_combined[[#This Row],[Asset Name]],"P/E",TRUE), "")</f>
        <v>0</v>
      </c>
      <c r="L1027" t="str" cm="1">
        <f t="array" ref="L102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27" s="4" cm="1">
        <f t="array" ref="M1027">IFERROR(_FV(Concept_combined[[#This Row],[Asset Name]],"Beta"), "")</f>
        <v>1.6086</v>
      </c>
    </row>
    <row r="1028" spans="1:13" x14ac:dyDescent="0.2">
      <c r="A1028" t="s">
        <v>2078</v>
      </c>
      <c r="B1028" t="s">
        <v>2752</v>
      </c>
      <c r="C1028" t="s">
        <v>961</v>
      </c>
      <c r="D1028" t="e" vm="1019">
        <v>#VALUE!</v>
      </c>
      <c r="E1028" t="str" cm="1">
        <f t="array" ref="E1028">IFERROR(_FV(Concept_combined[[#This Row],[Asset Name]],"Industry"), "Undefined")</f>
        <v>Machinery, Equipment &amp; Components</v>
      </c>
      <c r="F1028" s="6" cm="1">
        <f t="array" ref="F1028">IFERROR(_FV(Concept_combined[[#This Row],[Asset Name]],"Price"), 0)</f>
        <v>4.04</v>
      </c>
      <c r="G1028" s="5" cm="1">
        <f t="array" ref="G1028">IFERROR(_FV(Concept_combined[[#This Row],[Asset Name]],"Volume"), 0)</f>
        <v>2545</v>
      </c>
      <c r="H1028" s="7" cm="1">
        <f t="array" ref="H1028">IFERROR(_FV(Concept_combined[[#This Row],[Asset Name]],"Market cap",TRUE), 0)</f>
        <v>63633555</v>
      </c>
      <c r="I102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28" s="5" cm="1">
        <f t="array" ref="J1028">IFERROR(_FV(Concept_combined[[#This Row],[Asset Name]],"Shares outstanding",TRUE), 0)</f>
        <v>15750880</v>
      </c>
      <c r="K1028" s="4" cm="1">
        <f t="array" ref="K1028">IFERROR(_FV(Concept_combined[[#This Row],[Asset Name]],"P/E",TRUE), "")</f>
        <v>44.210999999999999</v>
      </c>
      <c r="L1028" t="str" cm="1">
        <f t="array" ref="L102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028" s="4" cm="1">
        <f t="array" ref="M1028">IFERROR(_FV(Concept_combined[[#This Row],[Asset Name]],"Beta"), "")</f>
        <v>-0.26879999999999998</v>
      </c>
    </row>
    <row r="1029" spans="1:13" x14ac:dyDescent="0.2">
      <c r="A1029" t="s">
        <v>2079</v>
      </c>
      <c r="B1029" t="s">
        <v>2752</v>
      </c>
      <c r="C1029" t="s">
        <v>961</v>
      </c>
      <c r="D1029" t="e" vm="1020">
        <v>#VALUE!</v>
      </c>
      <c r="E1029" t="str" cm="1">
        <f t="array" ref="E1029">IFERROR(_FV(Concept_combined[[#This Row],[Asset Name]],"Industry"), "Undefined")</f>
        <v>Banking Services</v>
      </c>
      <c r="F1029" s="6" cm="1">
        <f t="array" ref="F1029">IFERROR(_FV(Concept_combined[[#This Row],[Asset Name]],"Price"), 0)</f>
        <v>45.6</v>
      </c>
      <c r="G1029" s="5" cm="1">
        <f t="array" ref="G1029">IFERROR(_FV(Concept_combined[[#This Row],[Asset Name]],"Volume"), 0)</f>
        <v>57</v>
      </c>
      <c r="H1029" s="7" cm="1">
        <f t="array" ref="H1029">IFERROR(_FV(Concept_combined[[#This Row],[Asset Name]],"Market cap",TRUE), 0)</f>
        <v>70351560</v>
      </c>
      <c r="I102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29" s="5" cm="1">
        <f t="array" ref="J1029">IFERROR(_FV(Concept_combined[[#This Row],[Asset Name]],"Shares outstanding",TRUE), 0)</f>
        <v>1495250</v>
      </c>
      <c r="K1029" s="4" cm="1">
        <f t="array" ref="K1029">IFERROR(_FV(Concept_combined[[#This Row],[Asset Name]],"P/E",TRUE), "")</f>
        <v>32.723799999999997</v>
      </c>
      <c r="L1029" t="str" cm="1">
        <f t="array" ref="L102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029" s="4" cm="1">
        <f t="array" ref="M1029">IFERROR(_FV(Concept_combined[[#This Row],[Asset Name]],"Beta"), "")</f>
        <v>0.7147</v>
      </c>
    </row>
    <row r="1030" spans="1:13" x14ac:dyDescent="0.2">
      <c r="A1030" t="s">
        <v>2081</v>
      </c>
      <c r="B1030" t="s">
        <v>2752</v>
      </c>
      <c r="C1030" t="s">
        <v>961</v>
      </c>
      <c r="D1030" t="e" vm="1021">
        <v>#VALUE!</v>
      </c>
      <c r="E1030" t="str" cm="1">
        <f t="array" ref="E1030">IFERROR(_FV(Concept_combined[[#This Row],[Asset Name]],"Industry"), "Undefined")</f>
        <v>Healthcare Equipment &amp; Supplies</v>
      </c>
      <c r="F1030" s="6" cm="1">
        <f t="array" ref="F1030">IFERROR(_FV(Concept_combined[[#This Row],[Asset Name]],"Price"), 0)</f>
        <v>0.17</v>
      </c>
      <c r="G1030" s="5" cm="1">
        <f t="array" ref="G1030">IFERROR(_FV(Concept_combined[[#This Row],[Asset Name]],"Volume"), 0)</f>
        <v>1221456</v>
      </c>
      <c r="H1030" s="7" cm="1">
        <f t="array" ref="H1030">IFERROR(_FV(Concept_combined[[#This Row],[Asset Name]],"Market cap",TRUE), 0)</f>
        <v>68175763</v>
      </c>
      <c r="I103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30" s="5" cm="1">
        <f t="array" ref="J1030">IFERROR(_FV(Concept_combined[[#This Row],[Asset Name]],"Shares outstanding",TRUE), 0)</f>
        <v>401033900</v>
      </c>
      <c r="K1030" s="4" t="str" cm="1">
        <f t="array" ref="K1030">IFERROR(_FV(Concept_combined[[#This Row],[Asset Name]],"P/E",TRUE), "")</f>
        <v/>
      </c>
      <c r="L1030" t="str" cm="1">
        <f t="array" ref="L103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30" s="4" cm="1">
        <f t="array" ref="M1030">IFERROR(_FV(Concept_combined[[#This Row],[Asset Name]],"Beta"), "")</f>
        <v>1.0185</v>
      </c>
    </row>
    <row r="1031" spans="1:13" x14ac:dyDescent="0.2">
      <c r="A1031" t="s">
        <v>2082</v>
      </c>
      <c r="B1031" t="s">
        <v>2752</v>
      </c>
      <c r="C1031" t="s">
        <v>961</v>
      </c>
      <c r="D1031" t="e" vm="1022">
        <v>#VALUE!</v>
      </c>
      <c r="E1031" t="str" cm="1">
        <f t="array" ref="E1031">IFERROR(_FV(Concept_combined[[#This Row],[Asset Name]],"Industry"), "Undefined")</f>
        <v>Passenger Transportation Services</v>
      </c>
      <c r="F1031" s="6" cm="1">
        <f t="array" ref="F1031">IFERROR(_FV(Concept_combined[[#This Row],[Asset Name]],"Price"), 0)</f>
        <v>1.6</v>
      </c>
      <c r="G1031" s="5" cm="1">
        <f t="array" ref="G1031">IFERROR(_FV(Concept_combined[[#This Row],[Asset Name]],"Volume"), 0)</f>
        <v>5689</v>
      </c>
      <c r="H1031" s="7" cm="1">
        <f t="array" ref="H1031">IFERROR(_FV(Concept_combined[[#This Row],[Asset Name]],"Market cap",TRUE), 0)</f>
        <v>69311056</v>
      </c>
      <c r="I103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31" s="5" cm="1">
        <f t="array" ref="J1031">IFERROR(_FV(Concept_combined[[#This Row],[Asset Name]],"Shares outstanding",TRUE), 0)</f>
        <v>43319410</v>
      </c>
      <c r="K1031" s="4" t="str" cm="1">
        <f t="array" ref="K1031">IFERROR(_FV(Concept_combined[[#This Row],[Asset Name]],"P/E",TRUE), "")</f>
        <v/>
      </c>
      <c r="L1031" t="str" cm="1">
        <f t="array" ref="L103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31" s="4" cm="1">
        <f t="array" ref="M1031">IFERROR(_FV(Concept_combined[[#This Row],[Asset Name]],"Beta"), "")</f>
        <v>2.0030000000000001</v>
      </c>
    </row>
    <row r="1032" spans="1:13" x14ac:dyDescent="0.2">
      <c r="A1032" t="s">
        <v>2083</v>
      </c>
      <c r="B1032" t="s">
        <v>2752</v>
      </c>
      <c r="C1032" t="s">
        <v>961</v>
      </c>
      <c r="D1032" t="e" vm="1023">
        <v>#VALUE!</v>
      </c>
      <c r="E1032" t="str" cm="1">
        <f t="array" ref="E1032">IFERROR(_FV(Concept_combined[[#This Row],[Asset Name]],"Industry"), "Undefined")</f>
        <v>Metals &amp; Mining</v>
      </c>
      <c r="F1032" s="6" cm="1">
        <f t="array" ref="F1032">IFERROR(_FV(Concept_combined[[#This Row],[Asset Name]],"Price"), 0)</f>
        <v>0.86199999999999999</v>
      </c>
      <c r="G1032" s="5" cm="1">
        <f t="array" ref="G1032">IFERROR(_FV(Concept_combined[[#This Row],[Asset Name]],"Volume"), 0)</f>
        <v>23301</v>
      </c>
      <c r="H1032" s="7" cm="1">
        <f t="array" ref="H1032">IFERROR(_FV(Concept_combined[[#This Row],[Asset Name]],"Market cap",TRUE), 0)</f>
        <v>70069971</v>
      </c>
      <c r="I103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32" s="5" cm="1">
        <f t="array" ref="J1032">IFERROR(_FV(Concept_combined[[#This Row],[Asset Name]],"Shares outstanding",TRUE), 0)</f>
        <v>81287670</v>
      </c>
      <c r="K1032" s="4" t="str" cm="1">
        <f t="array" ref="K1032">IFERROR(_FV(Concept_combined[[#This Row],[Asset Name]],"P/E",TRUE), "")</f>
        <v/>
      </c>
      <c r="L1032" t="str" cm="1">
        <f t="array" ref="L103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32" s="4" cm="1">
        <f t="array" ref="M1032">IFERROR(_FV(Concept_combined[[#This Row],[Asset Name]],"Beta"), "")</f>
        <v>0.93469999999999998</v>
      </c>
    </row>
    <row r="1033" spans="1:13" x14ac:dyDescent="0.2">
      <c r="A1033" t="s">
        <v>2084</v>
      </c>
      <c r="B1033" t="s">
        <v>2752</v>
      </c>
      <c r="C1033" t="s">
        <v>961</v>
      </c>
      <c r="D1033" t="e" vm="1024">
        <v>#VALUE!</v>
      </c>
      <c r="E1033" t="str" cm="1">
        <f t="array" ref="E1033">IFERROR(_FV(Concept_combined[[#This Row],[Asset Name]],"Industry"), "Undefined")</f>
        <v>Software &amp; IT Services</v>
      </c>
      <c r="F1033" s="6" cm="1">
        <f t="array" ref="F1033">IFERROR(_FV(Concept_combined[[#This Row],[Asset Name]],"Price"), 0)</f>
        <v>2.63</v>
      </c>
      <c r="G1033" s="5" cm="1">
        <f t="array" ref="G1033">IFERROR(_FV(Concept_combined[[#This Row],[Asset Name]],"Volume"), 0)</f>
        <v>93</v>
      </c>
      <c r="H1033" s="7" cm="1">
        <f t="array" ref="H1033">IFERROR(_FV(Concept_combined[[#This Row],[Asset Name]],"Market cap",TRUE), 0)</f>
        <v>72569327</v>
      </c>
      <c r="I103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33" s="5" cm="1">
        <f t="array" ref="J1033">IFERROR(_FV(Concept_combined[[#This Row],[Asset Name]],"Shares outstanding",TRUE), 0)</f>
        <v>27592900</v>
      </c>
      <c r="K1033" s="4" cm="1">
        <f t="array" ref="K1033">IFERROR(_FV(Concept_combined[[#This Row],[Asset Name]],"P/E",TRUE), "")</f>
        <v>0</v>
      </c>
      <c r="L1033" t="str" cm="1">
        <f t="array" ref="L103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33" s="4" cm="1">
        <f t="array" ref="M1033">IFERROR(_FV(Concept_combined[[#This Row],[Asset Name]],"Beta"), "")</f>
        <v>1.1393</v>
      </c>
    </row>
    <row r="1034" spans="1:13" x14ac:dyDescent="0.2">
      <c r="A1034" t="s">
        <v>2085</v>
      </c>
      <c r="B1034" t="s">
        <v>2752</v>
      </c>
      <c r="C1034" t="s">
        <v>961</v>
      </c>
      <c r="D1034" t="e" vm="1025">
        <v>#VALUE!</v>
      </c>
      <c r="E1034" t="str" cm="1">
        <f t="array" ref="E1034">IFERROR(_FV(Concept_combined[[#This Row],[Asset Name]],"Industry"), "Undefined")</f>
        <v>Biotechnology &amp; Medical Research</v>
      </c>
      <c r="F1034" s="6" cm="1">
        <f t="array" ref="F1034">IFERROR(_FV(Concept_combined[[#This Row],[Asset Name]],"Price"), 0)</f>
        <v>2.12</v>
      </c>
      <c r="G1034" s="5" cm="1">
        <f t="array" ref="G1034">IFERROR(_FV(Concept_combined[[#This Row],[Asset Name]],"Volume"), 0)</f>
        <v>34086</v>
      </c>
      <c r="H1034" s="7" cm="1">
        <f t="array" ref="H1034">IFERROR(_FV(Concept_combined[[#This Row],[Asset Name]],"Market cap",TRUE), 0)</f>
        <v>47100612</v>
      </c>
      <c r="I103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34" s="5" cm="1">
        <f t="array" ref="J1034">IFERROR(_FV(Concept_combined[[#This Row],[Asset Name]],"Shares outstanding",TRUE), 0)</f>
        <v>22217270</v>
      </c>
      <c r="K1034" s="4" cm="1">
        <f t="array" ref="K1034">IFERROR(_FV(Concept_combined[[#This Row],[Asset Name]],"P/E",TRUE), "")</f>
        <v>0</v>
      </c>
      <c r="L1034" t="str" cm="1">
        <f t="array" ref="L103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34" s="4" cm="1">
        <f t="array" ref="M1034">IFERROR(_FV(Concept_combined[[#This Row],[Asset Name]],"Beta"), "")</f>
        <v>-1.7019</v>
      </c>
    </row>
    <row r="1035" spans="1:13" x14ac:dyDescent="0.2">
      <c r="A1035" t="s">
        <v>2087</v>
      </c>
      <c r="B1035" t="s">
        <v>2752</v>
      </c>
      <c r="C1035" t="s">
        <v>961</v>
      </c>
      <c r="D1035" t="e" vm="1026">
        <v>#VALUE!</v>
      </c>
      <c r="E1035" t="str" cm="1">
        <f t="array" ref="E1035">IFERROR(_FV(Concept_combined[[#This Row],[Asset Name]],"Industry"), "Undefined")</f>
        <v>Pharmaceuticals</v>
      </c>
      <c r="F1035" s="6" cm="1">
        <f t="array" ref="F1035">IFERROR(_FV(Concept_combined[[#This Row],[Asset Name]],"Price"), 0)</f>
        <v>1.0900000000000001</v>
      </c>
      <c r="G1035" s="5" cm="1">
        <f t="array" ref="G1035">IFERROR(_FV(Concept_combined[[#This Row],[Asset Name]],"Volume"), 0)</f>
        <v>5</v>
      </c>
      <c r="H1035" s="7" cm="1">
        <f t="array" ref="H1035">IFERROR(_FV(Concept_combined[[#This Row],[Asset Name]],"Market cap",TRUE), 0)</f>
        <v>59034334</v>
      </c>
      <c r="I103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35" s="5" cm="1">
        <f t="array" ref="J1035">IFERROR(_FV(Concept_combined[[#This Row],[Asset Name]],"Shares outstanding",TRUE), 0)</f>
        <v>54159940</v>
      </c>
      <c r="K1035" s="4" t="str" cm="1">
        <f t="array" ref="K1035">IFERROR(_FV(Concept_combined[[#This Row],[Asset Name]],"P/E",TRUE), "")</f>
        <v/>
      </c>
      <c r="L1035" t="str" cm="1">
        <f t="array" ref="L103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35" s="4" cm="1">
        <f t="array" ref="M1035">IFERROR(_FV(Concept_combined[[#This Row],[Asset Name]],"Beta"), "")</f>
        <v>0.66859999999999997</v>
      </c>
    </row>
    <row r="1036" spans="1:13" x14ac:dyDescent="0.2">
      <c r="A1036" t="s">
        <v>2088</v>
      </c>
      <c r="B1036" t="s">
        <v>2752</v>
      </c>
      <c r="C1036" t="s">
        <v>961</v>
      </c>
      <c r="D1036" t="e" vm="1027">
        <v>#VALUE!</v>
      </c>
      <c r="E1036" t="str" cm="1">
        <f t="array" ref="E1036">IFERROR(_FV(Concept_combined[[#This Row],[Asset Name]],"Industry"), "Undefined")</f>
        <v>Oil &amp; Gas</v>
      </c>
      <c r="F1036" s="6" cm="1">
        <f t="array" ref="F1036">IFERROR(_FV(Concept_combined[[#This Row],[Asset Name]],"Price"), 0)</f>
        <v>26.61</v>
      </c>
      <c r="G1036" s="5" cm="1">
        <f t="array" ref="G1036">IFERROR(_FV(Concept_combined[[#This Row],[Asset Name]],"Volume"), 0)</f>
        <v>5480</v>
      </c>
      <c r="H1036" s="7" cm="1">
        <f t="array" ref="H1036">IFERROR(_FV(Concept_combined[[#This Row],[Asset Name]],"Market cap",TRUE), 0)</f>
        <v>71622200</v>
      </c>
      <c r="I103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36" s="5" cm="1">
        <f t="array" ref="J1036">IFERROR(_FV(Concept_combined[[#This Row],[Asset Name]],"Shares outstanding",TRUE), 0)</f>
        <v>2567100</v>
      </c>
      <c r="K1036" s="4" cm="1">
        <f t="array" ref="K1036">IFERROR(_FV(Concept_combined[[#This Row],[Asset Name]],"P/E",TRUE), "")</f>
        <v>40.1128</v>
      </c>
      <c r="L1036" t="str" cm="1">
        <f t="array" ref="L103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036" s="4" cm="1">
        <f t="array" ref="M1036">IFERROR(_FV(Concept_combined[[#This Row],[Asset Name]],"Beta"), "")</f>
        <v>0.81610000000000005</v>
      </c>
    </row>
    <row r="1037" spans="1:13" x14ac:dyDescent="0.2">
      <c r="A1037" t="s">
        <v>794</v>
      </c>
      <c r="B1037" t="s">
        <v>2752</v>
      </c>
      <c r="C1037" t="s">
        <v>961</v>
      </c>
      <c r="D1037" t="e" vm="1028">
        <v>#VALUE!</v>
      </c>
      <c r="E1037" t="str" cm="1">
        <f t="array" ref="E1037">IFERROR(_FV(Concept_combined[[#This Row],[Asset Name]],"Industry"), "Undefined")</f>
        <v>Oil &amp; Gas Related Equipment and Services</v>
      </c>
      <c r="F1037" s="6" cm="1">
        <f t="array" ref="F1037">IFERROR(_FV(Concept_combined[[#This Row],[Asset Name]],"Price"), 0)</f>
        <v>1.43</v>
      </c>
      <c r="G1037" s="5" cm="1">
        <f t="array" ref="G1037">IFERROR(_FV(Concept_combined[[#This Row],[Asset Name]],"Volume"), 0)</f>
        <v>200</v>
      </c>
      <c r="H1037" s="7" cm="1">
        <f t="array" ref="H1037">IFERROR(_FV(Concept_combined[[#This Row],[Asset Name]],"Market cap",TRUE), 0)</f>
        <v>67354758</v>
      </c>
      <c r="I103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37" s="5" cm="1">
        <f t="array" ref="J1037">IFERROR(_FV(Concept_combined[[#This Row],[Asset Name]],"Shares outstanding",TRUE), 0)</f>
        <v>47101230</v>
      </c>
      <c r="K1037" s="4" cm="1">
        <f t="array" ref="K1037">IFERROR(_FV(Concept_combined[[#This Row],[Asset Name]],"P/E",TRUE), "")</f>
        <v>7.2850999999999999</v>
      </c>
      <c r="L1037" t="str" cm="1">
        <f t="array" ref="L103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037" s="4" cm="1">
        <f t="array" ref="M1037">IFERROR(_FV(Concept_combined[[#This Row],[Asset Name]],"Beta"), "")</f>
        <v>0.49609999999999999</v>
      </c>
    </row>
    <row r="1038" spans="1:13" x14ac:dyDescent="0.2">
      <c r="A1038" t="s">
        <v>2089</v>
      </c>
      <c r="B1038" t="s">
        <v>2752</v>
      </c>
      <c r="C1038" t="s">
        <v>961</v>
      </c>
      <c r="D1038" t="e" vm="1029">
        <v>#VALUE!</v>
      </c>
      <c r="E1038" t="str" cm="1">
        <f t="array" ref="E1038">IFERROR(_FV(Concept_combined[[#This Row],[Asset Name]],"Industry"), "Undefined")</f>
        <v>Software &amp; IT Services</v>
      </c>
      <c r="F1038" s="6" cm="1">
        <f t="array" ref="F1038">IFERROR(_FV(Concept_combined[[#This Row],[Asset Name]],"Price"), 0)</f>
        <v>1.77</v>
      </c>
      <c r="G1038" s="5" cm="1">
        <f t="array" ref="G1038">IFERROR(_FV(Concept_combined[[#This Row],[Asset Name]],"Volume"), 0)</f>
        <v>185</v>
      </c>
      <c r="H1038" s="7" cm="1">
        <f t="array" ref="H1038">IFERROR(_FV(Concept_combined[[#This Row],[Asset Name]],"Market cap",TRUE), 0)</f>
        <v>56544154</v>
      </c>
      <c r="I103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38" s="5" cm="1">
        <f t="array" ref="J1038">IFERROR(_FV(Concept_combined[[#This Row],[Asset Name]],"Shares outstanding",TRUE), 0)</f>
        <v>31945850</v>
      </c>
      <c r="K1038" s="4" cm="1">
        <f t="array" ref="K1038">IFERROR(_FV(Concept_combined[[#This Row],[Asset Name]],"P/E",TRUE), "")</f>
        <v>0</v>
      </c>
      <c r="L1038" t="str" cm="1">
        <f t="array" ref="L103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38" s="4" cm="1">
        <f t="array" ref="M1038">IFERROR(_FV(Concept_combined[[#This Row],[Asset Name]],"Beta"), "")</f>
        <v>2.0310000000000001</v>
      </c>
    </row>
    <row r="1039" spans="1:13" x14ac:dyDescent="0.2">
      <c r="A1039" t="s">
        <v>2090</v>
      </c>
      <c r="B1039" t="s">
        <v>2752</v>
      </c>
      <c r="C1039" t="s">
        <v>961</v>
      </c>
      <c r="D1039" t="e" vm="1030">
        <v>#VALUE!</v>
      </c>
      <c r="E1039" t="str" cm="1">
        <f t="array" ref="E1039">IFERROR(_FV(Concept_combined[[#This Row],[Asset Name]],"Industry"), "Undefined")</f>
        <v>Software &amp; IT Services</v>
      </c>
      <c r="F1039" s="6" cm="1">
        <f t="array" ref="F1039">IFERROR(_FV(Concept_combined[[#This Row],[Asset Name]],"Price"), 0)</f>
        <v>12.6</v>
      </c>
      <c r="G1039" s="5" cm="1">
        <f t="array" ref="G1039">IFERROR(_FV(Concept_combined[[#This Row],[Asset Name]],"Volume"), 0)</f>
        <v>51201</v>
      </c>
      <c r="H1039" s="7" cm="1">
        <f t="array" ref="H1039">IFERROR(_FV(Concept_combined[[#This Row],[Asset Name]],"Market cap",TRUE), 0)</f>
        <v>79439850</v>
      </c>
      <c r="I103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39" s="5" cm="1">
        <f t="array" ref="J1039">IFERROR(_FV(Concept_combined[[#This Row],[Asset Name]],"Shares outstanding",TRUE), 0)</f>
        <v>6304750</v>
      </c>
      <c r="K1039" s="4" cm="1">
        <f t="array" ref="K1039">IFERROR(_FV(Concept_combined[[#This Row],[Asset Name]],"P/E",TRUE), "")</f>
        <v>3.9719000000000002</v>
      </c>
      <c r="L1039" t="str" cm="1">
        <f t="array" ref="L103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1039" s="4" cm="1">
        <f t="array" ref="M1039">IFERROR(_FV(Concept_combined[[#This Row],[Asset Name]],"Beta"), "")</f>
        <v>0.21260000000000001</v>
      </c>
    </row>
    <row r="1040" spans="1:13" x14ac:dyDescent="0.2">
      <c r="A1040" t="s">
        <v>2091</v>
      </c>
      <c r="B1040" t="s">
        <v>2752</v>
      </c>
      <c r="C1040" t="s">
        <v>961</v>
      </c>
      <c r="D1040" t="e" vm="1031">
        <v>#VALUE!</v>
      </c>
      <c r="E1040" t="str" cm="1">
        <f t="array" ref="E1040">IFERROR(_FV(Concept_combined[[#This Row],[Asset Name]],"Industry"), "Undefined")</f>
        <v>Machinery, Equipment &amp; Components</v>
      </c>
      <c r="F1040" s="6" cm="1">
        <f t="array" ref="F1040">IFERROR(_FV(Concept_combined[[#This Row],[Asset Name]],"Price"), 0)</f>
        <v>7.9899999999999999E-2</v>
      </c>
      <c r="G1040" s="5" cm="1">
        <f t="array" ref="G1040">IFERROR(_FV(Concept_combined[[#This Row],[Asset Name]],"Volume"), 0)</f>
        <v>3100</v>
      </c>
      <c r="H1040" s="7" cm="1">
        <f t="array" ref="H1040">IFERROR(_FV(Concept_combined[[#This Row],[Asset Name]],"Market cap",TRUE), 0)</f>
        <v>56887250</v>
      </c>
      <c r="I104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40" s="5" cm="1">
        <f t="array" ref="J1040">IFERROR(_FV(Concept_combined[[#This Row],[Asset Name]],"Shares outstanding",TRUE), 0)</f>
        <v>711090600</v>
      </c>
      <c r="K1040" s="4" t="str" cm="1">
        <f t="array" ref="K1040">IFERROR(_FV(Concept_combined[[#This Row],[Asset Name]],"P/E",TRUE), "")</f>
        <v/>
      </c>
      <c r="L1040" t="str" cm="1">
        <f t="array" ref="L104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40" s="4" cm="1">
        <f t="array" ref="M1040">IFERROR(_FV(Concept_combined[[#This Row],[Asset Name]],"Beta"), "")</f>
        <v>1.32E-2</v>
      </c>
    </row>
    <row r="1041" spans="1:13" x14ac:dyDescent="0.2">
      <c r="A1041" t="s">
        <v>2092</v>
      </c>
      <c r="B1041" t="s">
        <v>2752</v>
      </c>
      <c r="C1041" t="s">
        <v>961</v>
      </c>
      <c r="D1041" t="e" vm="1032">
        <v>#VALUE!</v>
      </c>
      <c r="E1041" t="str" cm="1">
        <f t="array" ref="E1041">IFERROR(_FV(Concept_combined[[#This Row],[Asset Name]],"Industry"), "Undefined")</f>
        <v>Software &amp; IT Services</v>
      </c>
      <c r="F1041" s="6" cm="1">
        <f t="array" ref="F1041">IFERROR(_FV(Concept_combined[[#This Row],[Asset Name]],"Price"), 0)</f>
        <v>3.77</v>
      </c>
      <c r="G1041" s="5" cm="1">
        <f t="array" ref="G1041">IFERROR(_FV(Concept_combined[[#This Row],[Asset Name]],"Volume"), 0)</f>
        <v>20</v>
      </c>
      <c r="H1041" s="7" cm="1">
        <f t="array" ref="H1041">IFERROR(_FV(Concept_combined[[#This Row],[Asset Name]],"Market cap",TRUE), 0)</f>
        <v>73393719</v>
      </c>
      <c r="I104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41" s="5" cm="1">
        <f t="array" ref="J1041">IFERROR(_FV(Concept_combined[[#This Row],[Asset Name]],"Shares outstanding",TRUE), 0)</f>
        <v>19467830</v>
      </c>
      <c r="K1041" s="4" cm="1">
        <f t="array" ref="K1041">IFERROR(_FV(Concept_combined[[#This Row],[Asset Name]],"P/E",TRUE), "")</f>
        <v>0</v>
      </c>
      <c r="L1041" t="str" cm="1">
        <f t="array" ref="L104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41" s="4" cm="1">
        <f t="array" ref="M1041">IFERROR(_FV(Concept_combined[[#This Row],[Asset Name]],"Beta"), "")</f>
        <v>2.0158</v>
      </c>
    </row>
    <row r="1042" spans="1:13" x14ac:dyDescent="0.2">
      <c r="A1042" t="s">
        <v>2093</v>
      </c>
      <c r="B1042" t="s">
        <v>2752</v>
      </c>
      <c r="C1042" t="s">
        <v>961</v>
      </c>
      <c r="D1042" t="e" vm="1033">
        <v>#VALUE!</v>
      </c>
      <c r="E1042" t="str" cm="1">
        <f t="array" ref="E1042">IFERROR(_FV(Concept_combined[[#This Row],[Asset Name]],"Industry"), "Undefined")</f>
        <v>Automobiles &amp; Auto Parts</v>
      </c>
      <c r="F1042" s="6" cm="1">
        <f t="array" ref="F1042">IFERROR(_FV(Concept_combined[[#This Row],[Asset Name]],"Price"), 0)</f>
        <v>1.36</v>
      </c>
      <c r="G1042" s="5" cm="1">
        <f t="array" ref="G1042">IFERROR(_FV(Concept_combined[[#This Row],[Asset Name]],"Volume"), 0)</f>
        <v>9970</v>
      </c>
      <c r="H1042" s="7" cm="1">
        <f t="array" ref="H1042">IFERROR(_FV(Concept_combined[[#This Row],[Asset Name]],"Market cap",TRUE), 0)</f>
        <v>25515585</v>
      </c>
      <c r="I104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042" s="5" cm="1">
        <f t="array" ref="J1042">IFERROR(_FV(Concept_combined[[#This Row],[Asset Name]],"Shares outstanding",TRUE), 0)</f>
        <v>18761460</v>
      </c>
      <c r="K1042" s="4" cm="1">
        <f t="array" ref="K1042">IFERROR(_FV(Concept_combined[[#This Row],[Asset Name]],"P/E",TRUE), "")</f>
        <v>0</v>
      </c>
      <c r="L1042" t="str" cm="1">
        <f t="array" ref="L104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42" s="4" cm="1">
        <f t="array" ref="M1042">IFERROR(_FV(Concept_combined[[#This Row],[Asset Name]],"Beta"), "")</f>
        <v>2.5720000000000001</v>
      </c>
    </row>
    <row r="1043" spans="1:13" x14ac:dyDescent="0.2">
      <c r="A1043" t="s">
        <v>2094</v>
      </c>
      <c r="B1043" t="s">
        <v>2752</v>
      </c>
      <c r="C1043" t="s">
        <v>961</v>
      </c>
      <c r="D1043" t="e" vm="1034">
        <v>#VALUE!</v>
      </c>
      <c r="E1043" t="str" cm="1">
        <f t="array" ref="E1043">IFERROR(_FV(Concept_combined[[#This Row],[Asset Name]],"Industry"), "Undefined")</f>
        <v>Biotechnology &amp; Medical Research</v>
      </c>
      <c r="F1043" s="6" cm="1">
        <f t="array" ref="F1043">IFERROR(_FV(Concept_combined[[#This Row],[Asset Name]],"Price"), 0)</f>
        <v>1.4</v>
      </c>
      <c r="G1043" s="5" cm="1">
        <f t="array" ref="G1043">IFERROR(_FV(Concept_combined[[#This Row],[Asset Name]],"Volume"), 0)</f>
        <v>11055</v>
      </c>
      <c r="H1043" s="7" cm="1">
        <f t="array" ref="H1043">IFERROR(_FV(Concept_combined[[#This Row],[Asset Name]],"Market cap",TRUE), 0)</f>
        <v>68664750</v>
      </c>
      <c r="I104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43" s="5" cm="1">
        <f t="array" ref="J1043">IFERROR(_FV(Concept_combined[[#This Row],[Asset Name]],"Shares outstanding",TRUE), 0)</f>
        <v>49046250</v>
      </c>
      <c r="K1043" s="4" cm="1">
        <f t="array" ref="K1043">IFERROR(_FV(Concept_combined[[#This Row],[Asset Name]],"P/E",TRUE), "")</f>
        <v>0</v>
      </c>
      <c r="L1043" t="str" cm="1">
        <f t="array" ref="L104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43" s="4" cm="1">
        <f t="array" ref="M1043">IFERROR(_FV(Concept_combined[[#This Row],[Asset Name]],"Beta"), "")</f>
        <v>0.72360000000000002</v>
      </c>
    </row>
    <row r="1044" spans="1:13" x14ac:dyDescent="0.2">
      <c r="A1044" t="s">
        <v>2095</v>
      </c>
      <c r="B1044" t="s">
        <v>2752</v>
      </c>
      <c r="C1044" t="s">
        <v>961</v>
      </c>
      <c r="D1044" t="e" vm="1035">
        <v>#VALUE!</v>
      </c>
      <c r="E1044" t="str" cm="1">
        <f t="array" ref="E1044">IFERROR(_FV(Concept_combined[[#This Row],[Asset Name]],"Industry"), "Undefined")</f>
        <v>Healthcare Equipment &amp; Supplies</v>
      </c>
      <c r="F1044" s="6" cm="1">
        <f t="array" ref="F1044">IFERROR(_FV(Concept_combined[[#This Row],[Asset Name]],"Price"), 0)</f>
        <v>17.93</v>
      </c>
      <c r="G1044" s="5" cm="1">
        <f t="array" ref="G1044">IFERROR(_FV(Concept_combined[[#This Row],[Asset Name]],"Volume"), 0)</f>
        <v>8230</v>
      </c>
      <c r="H1044" s="7" cm="1">
        <f t="array" ref="H1044">IFERROR(_FV(Concept_combined[[#This Row],[Asset Name]],"Market cap",TRUE), 0)</f>
        <v>61304283</v>
      </c>
      <c r="I104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44" s="5" cm="1">
        <f t="array" ref="J1044">IFERROR(_FV(Concept_combined[[#This Row],[Asset Name]],"Shares outstanding",TRUE), 0)</f>
        <v>3419090</v>
      </c>
      <c r="K1044" s="4" cm="1">
        <f t="array" ref="K1044">IFERROR(_FV(Concept_combined[[#This Row],[Asset Name]],"P/E",TRUE), "")</f>
        <v>14.7681</v>
      </c>
      <c r="L1044" t="str" cm="1">
        <f t="array" ref="L104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044" s="4" cm="1">
        <f t="array" ref="M1044">IFERROR(_FV(Concept_combined[[#This Row],[Asset Name]],"Beta"), "")</f>
        <v>0.3735</v>
      </c>
    </row>
    <row r="1045" spans="1:13" x14ac:dyDescent="0.2">
      <c r="A1045" t="s">
        <v>2096</v>
      </c>
      <c r="B1045" t="s">
        <v>2752</v>
      </c>
      <c r="C1045" t="s">
        <v>961</v>
      </c>
      <c r="D1045" t="e" vm="1036">
        <v>#VALUE!</v>
      </c>
      <c r="E1045" t="str" cm="1">
        <f t="array" ref="E1045">IFERROR(_FV(Concept_combined[[#This Row],[Asset Name]],"Industry"), "Undefined")</f>
        <v>Healthcare Equipment &amp; Supplies</v>
      </c>
      <c r="F1045" s="6" cm="1">
        <f t="array" ref="F1045">IFERROR(_FV(Concept_combined[[#This Row],[Asset Name]],"Price"), 0)</f>
        <v>2.3567</v>
      </c>
      <c r="G1045" s="5" cm="1">
        <f t="array" ref="G1045">IFERROR(_FV(Concept_combined[[#This Row],[Asset Name]],"Volume"), 0)</f>
        <v>8554</v>
      </c>
      <c r="H1045" s="7" cm="1">
        <f t="array" ref="H1045">IFERROR(_FV(Concept_combined[[#This Row],[Asset Name]],"Market cap",TRUE), 0)</f>
        <v>58752130</v>
      </c>
      <c r="I104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45" s="5" cm="1">
        <f t="array" ref="J1045">IFERROR(_FV(Concept_combined[[#This Row],[Asset Name]],"Shares outstanding",TRUE), 0)</f>
        <v>24929830</v>
      </c>
      <c r="K1045" s="4" cm="1">
        <f t="array" ref="K1045">IFERROR(_FV(Concept_combined[[#This Row],[Asset Name]],"P/E",TRUE), "")</f>
        <v>0</v>
      </c>
      <c r="L1045" t="str" cm="1">
        <f t="array" ref="L104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45" s="4" cm="1">
        <f t="array" ref="M1045">IFERROR(_FV(Concept_combined[[#This Row],[Asset Name]],"Beta"), "")</f>
        <v>0.96660000000000001</v>
      </c>
    </row>
    <row r="1046" spans="1:13" x14ac:dyDescent="0.2">
      <c r="A1046" t="s">
        <v>2097</v>
      </c>
      <c r="B1046" t="s">
        <v>2752</v>
      </c>
      <c r="C1046" t="s">
        <v>961</v>
      </c>
      <c r="D1046" t="e" vm="1037">
        <v>#VALUE!</v>
      </c>
      <c r="E1046" t="str" cm="1">
        <f t="array" ref="E1046">IFERROR(_FV(Concept_combined[[#This Row],[Asset Name]],"Industry"), "Undefined")</f>
        <v>Software &amp; IT Services</v>
      </c>
      <c r="F1046" s="6" cm="1">
        <f t="array" ref="F1046">IFERROR(_FV(Concept_combined[[#This Row],[Asset Name]],"Price"), 0)</f>
        <v>6</v>
      </c>
      <c r="G1046" s="5" cm="1">
        <f t="array" ref="G1046">IFERROR(_FV(Concept_combined[[#This Row],[Asset Name]],"Volume"), 0)</f>
        <v>5941</v>
      </c>
      <c r="H1046" s="7" cm="1">
        <f t="array" ref="H1046">IFERROR(_FV(Concept_combined[[#This Row],[Asset Name]],"Market cap",TRUE), 0)</f>
        <v>62680110</v>
      </c>
      <c r="I104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46" s="5" cm="1">
        <f t="array" ref="J1046">IFERROR(_FV(Concept_combined[[#This Row],[Asset Name]],"Shares outstanding",TRUE), 0)</f>
        <v>10446690</v>
      </c>
      <c r="K1046" s="4" t="str" cm="1">
        <f t="array" ref="K1046">IFERROR(_FV(Concept_combined[[#This Row],[Asset Name]],"P/E",TRUE), "")</f>
        <v/>
      </c>
      <c r="L1046" t="str" cm="1">
        <f t="array" ref="L104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46" s="4" cm="1">
        <f t="array" ref="M1046">IFERROR(_FV(Concept_combined[[#This Row],[Asset Name]],"Beta"), "")</f>
        <v>-3.4200000000000001E-2</v>
      </c>
    </row>
    <row r="1047" spans="1:13" x14ac:dyDescent="0.2">
      <c r="A1047" t="s">
        <v>2098</v>
      </c>
      <c r="B1047" t="s">
        <v>2752</v>
      </c>
      <c r="C1047" t="s">
        <v>961</v>
      </c>
      <c r="D1047" t="e" vm="1038">
        <v>#VALUE!</v>
      </c>
      <c r="E1047" t="str" cm="1">
        <f t="array" ref="E1047">IFERROR(_FV(Concept_combined[[#This Row],[Asset Name]],"Industry"), "Undefined")</f>
        <v>Software &amp; IT Services</v>
      </c>
      <c r="F1047" s="6" cm="1">
        <f t="array" ref="F1047">IFERROR(_FV(Concept_combined[[#This Row],[Asset Name]],"Price"), 0)</f>
        <v>10.96</v>
      </c>
      <c r="G1047" s="5" cm="1">
        <f t="array" ref="G1047">IFERROR(_FV(Concept_combined[[#This Row],[Asset Name]],"Volume"), 0)</f>
        <v>1493</v>
      </c>
      <c r="H1047" s="7" cm="1">
        <f t="array" ref="H1047">IFERROR(_FV(Concept_combined[[#This Row],[Asset Name]],"Market cap",TRUE), 0)</f>
        <v>65046780</v>
      </c>
      <c r="I104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47" s="5" cm="1">
        <f t="array" ref="J1047">IFERROR(_FV(Concept_combined[[#This Row],[Asset Name]],"Shares outstanding",TRUE), 0)</f>
        <v>5375770</v>
      </c>
      <c r="K1047" s="4" cm="1">
        <f t="array" ref="K1047">IFERROR(_FV(Concept_combined[[#This Row],[Asset Name]],"P/E",TRUE), "")</f>
        <v>27.2258</v>
      </c>
      <c r="L1047" t="str" cm="1">
        <f t="array" ref="L104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047" s="4" cm="1">
        <f t="array" ref="M1047">IFERROR(_FV(Concept_combined[[#This Row],[Asset Name]],"Beta"), "")</f>
        <v>0.51160000000000005</v>
      </c>
    </row>
    <row r="1048" spans="1:13" x14ac:dyDescent="0.2">
      <c r="A1048" t="s">
        <v>2099</v>
      </c>
      <c r="B1048" t="s">
        <v>2752</v>
      </c>
      <c r="C1048" t="s">
        <v>961</v>
      </c>
      <c r="D1048" t="e" vm="1039">
        <v>#VALUE!</v>
      </c>
      <c r="E1048" t="str" cm="1">
        <f t="array" ref="E1048">IFERROR(_FV(Concept_combined[[#This Row],[Asset Name]],"Industry"), "Undefined")</f>
        <v>Telecommunications Services</v>
      </c>
      <c r="F1048" s="6" cm="1">
        <f t="array" ref="F1048">IFERROR(_FV(Concept_combined[[#This Row],[Asset Name]],"Price"), 0)</f>
        <v>1.18</v>
      </c>
      <c r="G1048" s="5" cm="1">
        <f t="array" ref="G1048">IFERROR(_FV(Concept_combined[[#This Row],[Asset Name]],"Volume"), 0)</f>
        <v>86143</v>
      </c>
      <c r="H1048" s="7" cm="1">
        <f t="array" ref="H1048">IFERROR(_FV(Concept_combined[[#This Row],[Asset Name]],"Market cap",TRUE), 0)</f>
        <v>37904019</v>
      </c>
      <c r="I104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48" s="5" cm="1">
        <f t="array" ref="J1048">IFERROR(_FV(Concept_combined[[#This Row],[Asset Name]],"Shares outstanding",TRUE), 0)</f>
        <v>32122050</v>
      </c>
      <c r="K1048" s="4" cm="1">
        <f t="array" ref="K1048">IFERROR(_FV(Concept_combined[[#This Row],[Asset Name]],"P/E",TRUE), "")</f>
        <v>0</v>
      </c>
      <c r="L1048" t="str" cm="1">
        <f t="array" ref="L104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48" s="4" cm="1">
        <f t="array" ref="M1048">IFERROR(_FV(Concept_combined[[#This Row],[Asset Name]],"Beta"), "")</f>
        <v>1.8695999999999999</v>
      </c>
    </row>
    <row r="1049" spans="1:13" x14ac:dyDescent="0.2">
      <c r="A1049" t="s">
        <v>2100</v>
      </c>
      <c r="B1049" t="s">
        <v>2752</v>
      </c>
      <c r="C1049" t="s">
        <v>961</v>
      </c>
      <c r="D1049" t="e" vm="1040">
        <v>#VALUE!</v>
      </c>
      <c r="E1049" t="str" cm="1">
        <f t="array" ref="E1049">IFERROR(_FV(Concept_combined[[#This Row],[Asset Name]],"Industry"), "Undefined")</f>
        <v>Healthcare Equipment &amp; Supplies</v>
      </c>
      <c r="F1049" s="6" cm="1">
        <f t="array" ref="F1049">IFERROR(_FV(Concept_combined[[#This Row],[Asset Name]],"Price"), 0)</f>
        <v>1.75</v>
      </c>
      <c r="G1049" s="5" cm="1">
        <f t="array" ref="G1049">IFERROR(_FV(Concept_combined[[#This Row],[Asset Name]],"Volume"), 0)</f>
        <v>7</v>
      </c>
      <c r="H1049" s="7" cm="1">
        <f t="array" ref="H1049">IFERROR(_FV(Concept_combined[[#This Row],[Asset Name]],"Market cap",TRUE), 0)</f>
        <v>52495730</v>
      </c>
      <c r="I104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49" s="5" cm="1">
        <f t="array" ref="J1049">IFERROR(_FV(Concept_combined[[#This Row],[Asset Name]],"Shares outstanding",TRUE), 0)</f>
        <v>29997560</v>
      </c>
      <c r="K1049" s="4" cm="1">
        <f t="array" ref="K1049">IFERROR(_FV(Concept_combined[[#This Row],[Asset Name]],"P/E",TRUE), "")</f>
        <v>0</v>
      </c>
      <c r="L1049" t="str" cm="1">
        <f t="array" ref="L104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49" s="4" cm="1">
        <f t="array" ref="M1049">IFERROR(_FV(Concept_combined[[#This Row],[Asset Name]],"Beta"), "")</f>
        <v>2.3205</v>
      </c>
    </row>
    <row r="1050" spans="1:13" x14ac:dyDescent="0.2">
      <c r="A1050" t="s">
        <v>2101</v>
      </c>
      <c r="B1050" t="s">
        <v>2752</v>
      </c>
      <c r="C1050" t="s">
        <v>961</v>
      </c>
      <c r="D1050" t="e" vm="1041">
        <v>#VALUE!</v>
      </c>
      <c r="E1050" t="str" cm="1">
        <f t="array" ref="E1050">IFERROR(_FV(Concept_combined[[#This Row],[Asset Name]],"Industry"), "Undefined")</f>
        <v>Healthcare Equipment &amp; Supplies</v>
      </c>
      <c r="F1050" s="6" cm="1">
        <f t="array" ref="F1050">IFERROR(_FV(Concept_combined[[#This Row],[Asset Name]],"Price"), 0)</f>
        <v>0.40620000000000001</v>
      </c>
      <c r="G1050" s="5" cm="1">
        <f t="array" ref="G1050">IFERROR(_FV(Concept_combined[[#This Row],[Asset Name]],"Volume"), 0)</f>
        <v>100</v>
      </c>
      <c r="H1050" s="7" cm="1">
        <f t="array" ref="H1050">IFERROR(_FV(Concept_combined[[#This Row],[Asset Name]],"Market cap",TRUE), 0)</f>
        <v>34735043</v>
      </c>
      <c r="I105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050" s="5" cm="1">
        <f t="array" ref="J1050">IFERROR(_FV(Concept_combined[[#This Row],[Asset Name]],"Shares outstanding",TRUE), 0)</f>
        <v>85512170</v>
      </c>
      <c r="K1050" s="4" t="str" cm="1">
        <f t="array" ref="K1050">IFERROR(_FV(Concept_combined[[#This Row],[Asset Name]],"P/E",TRUE), "")</f>
        <v/>
      </c>
      <c r="L1050" t="str" cm="1">
        <f t="array" ref="L105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50" s="4" cm="1">
        <f t="array" ref="M1050">IFERROR(_FV(Concept_combined[[#This Row],[Asset Name]],"Beta"), "")</f>
        <v>1.5162</v>
      </c>
    </row>
    <row r="1051" spans="1:13" x14ac:dyDescent="0.2">
      <c r="A1051" t="s">
        <v>2104</v>
      </c>
      <c r="B1051" t="s">
        <v>2752</v>
      </c>
      <c r="C1051" t="s">
        <v>961</v>
      </c>
      <c r="D1051" t="e" vm="1042">
        <v>#VALUE!</v>
      </c>
      <c r="E1051" t="str" cm="1">
        <f t="array" ref="E1051">IFERROR(_FV(Concept_combined[[#This Row],[Asset Name]],"Industry"), "Undefined")</f>
        <v>Textiles &amp; Apparel</v>
      </c>
      <c r="F1051" s="6" cm="1">
        <f t="array" ref="F1051">IFERROR(_FV(Concept_combined[[#This Row],[Asset Name]],"Price"), 0)</f>
        <v>1.35</v>
      </c>
      <c r="G1051" s="5" cm="1">
        <f t="array" ref="G1051">IFERROR(_FV(Concept_combined[[#This Row],[Asset Name]],"Volume"), 0)</f>
        <v>11</v>
      </c>
      <c r="H1051" s="7" cm="1">
        <f t="array" ref="H1051">IFERROR(_FV(Concept_combined[[#This Row],[Asset Name]],"Market cap",TRUE), 0)</f>
        <v>71459874</v>
      </c>
      <c r="I105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51" s="5" cm="1">
        <f t="array" ref="J1051">IFERROR(_FV(Concept_combined[[#This Row],[Asset Name]],"Shares outstanding",TRUE), 0)</f>
        <v>52933240</v>
      </c>
      <c r="K1051" s="4" cm="1">
        <f t="array" ref="K1051">IFERROR(_FV(Concept_combined[[#This Row],[Asset Name]],"P/E",TRUE), "")</f>
        <v>0</v>
      </c>
      <c r="L1051" t="str" cm="1">
        <f t="array" ref="L105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51" s="4" cm="1">
        <f t="array" ref="M1051">IFERROR(_FV(Concept_combined[[#This Row],[Asset Name]],"Beta"), "")</f>
        <v>2.1663000000000001</v>
      </c>
    </row>
    <row r="1052" spans="1:13" x14ac:dyDescent="0.2">
      <c r="A1052" t="s">
        <v>2105</v>
      </c>
      <c r="B1052" t="s">
        <v>2752</v>
      </c>
      <c r="C1052" t="s">
        <v>961</v>
      </c>
      <c r="D1052" t="e" vm="1043">
        <v>#VALUE!</v>
      </c>
      <c r="E1052" t="str" cm="1">
        <f t="array" ref="E1052">IFERROR(_FV(Concept_combined[[#This Row],[Asset Name]],"Industry"), "Undefined")</f>
        <v>Semiconductors &amp; Semiconductor Equipment</v>
      </c>
      <c r="F1052" s="6" cm="1">
        <f t="array" ref="F1052">IFERROR(_FV(Concept_combined[[#This Row],[Asset Name]],"Price"), 0)</f>
        <v>2.67</v>
      </c>
      <c r="G1052" s="5" cm="1">
        <f t="array" ref="G1052">IFERROR(_FV(Concept_combined[[#This Row],[Asset Name]],"Volume"), 0)</f>
        <v>92562</v>
      </c>
      <c r="H1052" s="7" cm="1">
        <f t="array" ref="H1052">IFERROR(_FV(Concept_combined[[#This Row],[Asset Name]],"Market cap",TRUE), 0)</f>
        <v>67941834</v>
      </c>
      <c r="I105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52" s="5" cm="1">
        <f t="array" ref="J1052">IFERROR(_FV(Concept_combined[[#This Row],[Asset Name]],"Shares outstanding",TRUE), 0)</f>
        <v>25446380</v>
      </c>
      <c r="K1052" s="4" cm="1">
        <f t="array" ref="K1052">IFERROR(_FV(Concept_combined[[#This Row],[Asset Name]],"P/E",TRUE), "")</f>
        <v>0</v>
      </c>
      <c r="L1052" t="str" cm="1">
        <f t="array" ref="L105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52" s="4" cm="1">
        <f t="array" ref="M1052">IFERROR(_FV(Concept_combined[[#This Row],[Asset Name]],"Beta"), "")</f>
        <v>0.93230000000000002</v>
      </c>
    </row>
    <row r="1053" spans="1:13" x14ac:dyDescent="0.2">
      <c r="A1053" t="s">
        <v>2107</v>
      </c>
      <c r="B1053" t="s">
        <v>2752</v>
      </c>
      <c r="C1053" t="s">
        <v>961</v>
      </c>
      <c r="D1053" t="e" vm="1044">
        <v>#VALUE!</v>
      </c>
      <c r="E1053" t="str" cm="1">
        <f t="array" ref="E1053">IFERROR(_FV(Concept_combined[[#This Row],[Asset Name]],"Industry"), "Undefined")</f>
        <v>Communications &amp; Networking</v>
      </c>
      <c r="F1053" s="6" cm="1">
        <f t="array" ref="F1053">IFERROR(_FV(Concept_combined[[#This Row],[Asset Name]],"Price"), 0)</f>
        <v>13</v>
      </c>
      <c r="G1053" s="5" cm="1">
        <f t="array" ref="G1053">IFERROR(_FV(Concept_combined[[#This Row],[Asset Name]],"Volume"), 0)</f>
        <v>500</v>
      </c>
      <c r="H1053" s="7" cm="1">
        <f t="array" ref="H1053">IFERROR(_FV(Concept_combined[[#This Row],[Asset Name]],"Market cap",TRUE), 0)</f>
        <v>63701690</v>
      </c>
      <c r="I105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53" s="5" cm="1">
        <f t="array" ref="J1053">IFERROR(_FV(Concept_combined[[#This Row],[Asset Name]],"Shares outstanding",TRUE), 0)</f>
        <v>4900130</v>
      </c>
      <c r="K1053" s="4" cm="1">
        <f t="array" ref="K1053">IFERROR(_FV(Concept_combined[[#This Row],[Asset Name]],"P/E",TRUE), "")</f>
        <v>9.6488999999999994</v>
      </c>
      <c r="L1053" t="str" cm="1">
        <f t="array" ref="L105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053" s="4" cm="1">
        <f t="array" ref="M1053">IFERROR(_FV(Concept_combined[[#This Row],[Asset Name]],"Beta"), "")</f>
        <v>0.38750000000000001</v>
      </c>
    </row>
    <row r="1054" spans="1:13" x14ac:dyDescent="0.2">
      <c r="A1054" t="s">
        <v>2108</v>
      </c>
      <c r="B1054" t="s">
        <v>2752</v>
      </c>
      <c r="C1054" t="s">
        <v>961</v>
      </c>
      <c r="D1054" t="e" vm="1045">
        <v>#VALUE!</v>
      </c>
      <c r="E1054" t="str" cm="1">
        <f t="array" ref="E1054">IFERROR(_FV(Concept_combined[[#This Row],[Asset Name]],"Industry"), "Undefined")</f>
        <v>Software &amp; IT Services</v>
      </c>
      <c r="F1054" s="6" cm="1">
        <f t="array" ref="F1054">IFERROR(_FV(Concept_combined[[#This Row],[Asset Name]],"Price"), 0)</f>
        <v>1.48</v>
      </c>
      <c r="G1054" s="5" cm="1">
        <f t="array" ref="G1054">IFERROR(_FV(Concept_combined[[#This Row],[Asset Name]],"Volume"), 0)</f>
        <v>5</v>
      </c>
      <c r="H1054" s="7" cm="1">
        <f t="array" ref="H1054">IFERROR(_FV(Concept_combined[[#This Row],[Asset Name]],"Market cap",TRUE), 0)</f>
        <v>67177658</v>
      </c>
      <c r="I105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54" s="5" cm="1">
        <f t="array" ref="J1054">IFERROR(_FV(Concept_combined[[#This Row],[Asset Name]],"Shares outstanding",TRUE), 0)</f>
        <v>45390310</v>
      </c>
      <c r="K1054" s="4" cm="1">
        <f t="array" ref="K1054">IFERROR(_FV(Concept_combined[[#This Row],[Asset Name]],"P/E",TRUE), "")</f>
        <v>0</v>
      </c>
      <c r="L1054" t="str" cm="1">
        <f t="array" ref="L105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54" s="4" cm="1">
        <f t="array" ref="M1054">IFERROR(_FV(Concept_combined[[#This Row],[Asset Name]],"Beta"), "")</f>
        <v>2.2496999999999998</v>
      </c>
    </row>
    <row r="1055" spans="1:13" x14ac:dyDescent="0.2">
      <c r="A1055" t="s">
        <v>2111</v>
      </c>
      <c r="B1055" t="s">
        <v>2752</v>
      </c>
      <c r="C1055" t="s">
        <v>961</v>
      </c>
      <c r="D1055" t="e" vm="1046">
        <v>#VALUE!</v>
      </c>
      <c r="E1055" t="str" cm="1">
        <f t="array" ref="E1055">IFERROR(_FV(Concept_combined[[#This Row],[Asset Name]],"Industry"), "Undefined")</f>
        <v>Pharmaceuticals</v>
      </c>
      <c r="F1055" s="6" cm="1">
        <f t="array" ref="F1055">IFERROR(_FV(Concept_combined[[#This Row],[Asset Name]],"Price"), 0)</f>
        <v>2.31</v>
      </c>
      <c r="G1055" s="5" cm="1">
        <f t="array" ref="G1055">IFERROR(_FV(Concept_combined[[#This Row],[Asset Name]],"Volume"), 0)</f>
        <v>15</v>
      </c>
      <c r="H1055" s="7" cm="1">
        <f t="array" ref="H1055">IFERROR(_FV(Concept_combined[[#This Row],[Asset Name]],"Market cap",TRUE), 0)</f>
        <v>53426719</v>
      </c>
      <c r="I105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55" s="5" cm="1">
        <f t="array" ref="J1055">IFERROR(_FV(Concept_combined[[#This Row],[Asset Name]],"Shares outstanding",TRUE), 0)</f>
        <v>23128450</v>
      </c>
      <c r="K1055" s="4" cm="1">
        <f t="array" ref="K1055">IFERROR(_FV(Concept_combined[[#This Row],[Asset Name]],"P/E",TRUE), "")</f>
        <v>0</v>
      </c>
      <c r="L1055" t="str" cm="1">
        <f t="array" ref="L105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55" s="4" cm="1">
        <f t="array" ref="M1055">IFERROR(_FV(Concept_combined[[#This Row],[Asset Name]],"Beta"), "")</f>
        <v>6.6040000000000001</v>
      </c>
    </row>
    <row r="1056" spans="1:13" x14ac:dyDescent="0.2">
      <c r="A1056" t="s">
        <v>2112</v>
      </c>
      <c r="B1056" t="s">
        <v>2752</v>
      </c>
      <c r="C1056" t="s">
        <v>961</v>
      </c>
      <c r="D1056" t="e" vm="1047">
        <v>#VALUE!</v>
      </c>
      <c r="E1056" t="str" cm="1">
        <f t="array" ref="E1056">IFERROR(_FV(Concept_combined[[#This Row],[Asset Name]],"Industry"), "Undefined")</f>
        <v>Aerospace &amp; Defense</v>
      </c>
      <c r="F1056" s="6" cm="1">
        <f t="array" ref="F1056">IFERROR(_FV(Concept_combined[[#This Row],[Asset Name]],"Price"), 0)</f>
        <v>1.17</v>
      </c>
      <c r="G1056" s="5" cm="1">
        <f t="array" ref="G1056">IFERROR(_FV(Concept_combined[[#This Row],[Asset Name]],"Volume"), 0)</f>
        <v>181</v>
      </c>
      <c r="H1056" s="7" cm="1">
        <f t="array" ref="H1056">IFERROR(_FV(Concept_combined[[#This Row],[Asset Name]],"Market cap",TRUE), 0)</f>
        <v>86909378</v>
      </c>
      <c r="I105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56" s="5" cm="1">
        <f t="array" ref="J1056">IFERROR(_FV(Concept_combined[[#This Row],[Asset Name]],"Shares outstanding",TRUE), 0)</f>
        <v>74281520</v>
      </c>
      <c r="K1056" s="4" cm="1">
        <f t="array" ref="K1056">IFERROR(_FV(Concept_combined[[#This Row],[Asset Name]],"P/E",TRUE), "")</f>
        <v>0</v>
      </c>
      <c r="L1056" t="str" cm="1">
        <f t="array" ref="L105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56" s="4" cm="1">
        <f t="array" ref="M1056">IFERROR(_FV(Concept_combined[[#This Row],[Asset Name]],"Beta"), "")</f>
        <v>-0.34639999999999999</v>
      </c>
    </row>
    <row r="1057" spans="1:13" x14ac:dyDescent="0.2">
      <c r="A1057" t="s">
        <v>2116</v>
      </c>
      <c r="B1057" t="s">
        <v>2752</v>
      </c>
      <c r="C1057" t="s">
        <v>961</v>
      </c>
      <c r="D1057" t="e" vm="1048">
        <v>#VALUE!</v>
      </c>
      <c r="E1057" t="str" cm="1">
        <f t="array" ref="E1057">IFERROR(_FV(Concept_combined[[#This Row],[Asset Name]],"Industry"), "Undefined")</f>
        <v>Oil &amp; Gas Related Equipment and Services</v>
      </c>
      <c r="F1057" s="6" cm="1">
        <f t="array" ref="F1057">IFERROR(_FV(Concept_combined[[#This Row],[Asset Name]],"Price"), 0)</f>
        <v>1.92</v>
      </c>
      <c r="G1057" s="5" cm="1">
        <f t="array" ref="G1057">IFERROR(_FV(Concept_combined[[#This Row],[Asset Name]],"Volume"), 0)</f>
        <v>4910</v>
      </c>
      <c r="H1057" s="7" cm="1">
        <f t="array" ref="H1057">IFERROR(_FV(Concept_combined[[#This Row],[Asset Name]],"Market cap",TRUE), 0)</f>
        <v>59159673</v>
      </c>
      <c r="I105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57" s="5" cm="1">
        <f t="array" ref="J1057">IFERROR(_FV(Concept_combined[[#This Row],[Asset Name]],"Shares outstanding",TRUE), 0)</f>
        <v>30812330</v>
      </c>
      <c r="K1057" s="4" cm="1">
        <f t="array" ref="K1057">IFERROR(_FV(Concept_combined[[#This Row],[Asset Name]],"P/E",TRUE), "")</f>
        <v>0</v>
      </c>
      <c r="L1057" t="str" cm="1">
        <f t="array" ref="L105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57" s="4" cm="1">
        <f t="array" ref="M1057">IFERROR(_FV(Concept_combined[[#This Row],[Asset Name]],"Beta"), "")</f>
        <v>0.74550000000000005</v>
      </c>
    </row>
    <row r="1058" spans="1:13" x14ac:dyDescent="0.2">
      <c r="A1058" t="s">
        <v>2117</v>
      </c>
      <c r="B1058" t="s">
        <v>2752</v>
      </c>
      <c r="C1058" t="s">
        <v>961</v>
      </c>
      <c r="D1058" t="e" vm="1049">
        <v>#VALUE!</v>
      </c>
      <c r="E1058" t="str" cm="1">
        <f t="array" ref="E1058">IFERROR(_FV(Concept_combined[[#This Row],[Asset Name]],"Industry"), "Undefined")</f>
        <v>Biotechnology &amp; Medical Research</v>
      </c>
      <c r="F1058" s="6" cm="1">
        <f t="array" ref="F1058">IFERROR(_FV(Concept_combined[[#This Row],[Asset Name]],"Price"), 0)</f>
        <v>4.4000000000000004</v>
      </c>
      <c r="G1058" s="5" cm="1">
        <f t="array" ref="G1058">IFERROR(_FV(Concept_combined[[#This Row],[Asset Name]],"Volume"), 0)</f>
        <v>21948</v>
      </c>
      <c r="H1058" s="7" cm="1">
        <f t="array" ref="H1058">IFERROR(_FV(Concept_combined[[#This Row],[Asset Name]],"Market cap",TRUE), 0)</f>
        <v>48629800</v>
      </c>
      <c r="I105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58" s="5" cm="1">
        <f t="array" ref="J1058">IFERROR(_FV(Concept_combined[[#This Row],[Asset Name]],"Shares outstanding",TRUE), 0)</f>
        <v>10758810</v>
      </c>
      <c r="K1058" s="4" cm="1">
        <f t="array" ref="K1058">IFERROR(_FV(Concept_combined[[#This Row],[Asset Name]],"P/E",TRUE), "")</f>
        <v>0</v>
      </c>
      <c r="L1058" t="str" cm="1">
        <f t="array" ref="L105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58" s="4" cm="1">
        <f t="array" ref="M1058">IFERROR(_FV(Concept_combined[[#This Row],[Asset Name]],"Beta"), "")</f>
        <v>1.5557000000000001</v>
      </c>
    </row>
    <row r="1059" spans="1:13" x14ac:dyDescent="0.2">
      <c r="A1059" t="s">
        <v>2119</v>
      </c>
      <c r="B1059" t="s">
        <v>2752</v>
      </c>
      <c r="C1059" t="s">
        <v>961</v>
      </c>
      <c r="D1059" t="e" vm="1050">
        <v>#VALUE!</v>
      </c>
      <c r="E1059" t="str" cm="1">
        <f t="array" ref="E1059">IFERROR(_FV(Concept_combined[[#This Row],[Asset Name]],"Industry"), "Undefined")</f>
        <v>Real Estate Operations</v>
      </c>
      <c r="F1059" s="6" cm="1">
        <f t="array" ref="F1059">IFERROR(_FV(Concept_combined[[#This Row],[Asset Name]],"Price"), 0)</f>
        <v>6.26</v>
      </c>
      <c r="G1059" s="5" cm="1">
        <f t="array" ref="G1059">IFERROR(_FV(Concept_combined[[#This Row],[Asset Name]],"Volume"), 0)</f>
        <v>1706</v>
      </c>
      <c r="H1059" s="7" cm="1">
        <f t="array" ref="H1059">IFERROR(_FV(Concept_combined[[#This Row],[Asset Name]],"Market cap",TRUE), 0)</f>
        <v>61503936</v>
      </c>
      <c r="I105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59" s="5" cm="1">
        <f t="array" ref="J1059">IFERROR(_FV(Concept_combined[[#This Row],[Asset Name]],"Shares outstanding",TRUE), 0)</f>
        <v>9824910</v>
      </c>
      <c r="K1059" s="4" cm="1">
        <f t="array" ref="K1059">IFERROR(_FV(Concept_combined[[#This Row],[Asset Name]],"P/E",TRUE), "")</f>
        <v>7.9915000000000003</v>
      </c>
      <c r="L1059" t="str" cm="1">
        <f t="array" ref="L105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059" s="4" cm="1">
        <f t="array" ref="M1059">IFERROR(_FV(Concept_combined[[#This Row],[Asset Name]],"Beta"), "")</f>
        <v>0.74199999999999999</v>
      </c>
    </row>
    <row r="1060" spans="1:13" x14ac:dyDescent="0.2">
      <c r="A1060" t="s">
        <v>2120</v>
      </c>
      <c r="B1060" t="s">
        <v>2752</v>
      </c>
      <c r="C1060" t="s">
        <v>961</v>
      </c>
      <c r="D1060" t="e" vm="1051">
        <v>#VALUE!</v>
      </c>
      <c r="E1060" t="str" cm="1">
        <f t="array" ref="E1060">IFERROR(_FV(Concept_combined[[#This Row],[Asset Name]],"Industry"), "Undefined")</f>
        <v>Biotechnology &amp; Medical Research</v>
      </c>
      <c r="F1060" s="6" cm="1">
        <f t="array" ref="F1060">IFERROR(_FV(Concept_combined[[#This Row],[Asset Name]],"Price"), 0)</f>
        <v>11.93</v>
      </c>
      <c r="G1060" s="5" cm="1">
        <f t="array" ref="G1060">IFERROR(_FV(Concept_combined[[#This Row],[Asset Name]],"Volume"), 0)</f>
        <v>25241</v>
      </c>
      <c r="H1060" s="7" cm="1">
        <f t="array" ref="H1060">IFERROR(_FV(Concept_combined[[#This Row],[Asset Name]],"Market cap",TRUE), 0)</f>
        <v>54922960</v>
      </c>
      <c r="I106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60" s="5" cm="1">
        <f t="array" ref="J1060">IFERROR(_FV(Concept_combined[[#This Row],[Asset Name]],"Shares outstanding",TRUE), 0)</f>
        <v>4561710</v>
      </c>
      <c r="K1060" s="4" cm="1">
        <f t="array" ref="K1060">IFERROR(_FV(Concept_combined[[#This Row],[Asset Name]],"P/E",TRUE), "")</f>
        <v>0</v>
      </c>
      <c r="L1060" t="str" cm="1">
        <f t="array" ref="L106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60" s="4" cm="1">
        <f t="array" ref="M1060">IFERROR(_FV(Concept_combined[[#This Row],[Asset Name]],"Beta"), "")</f>
        <v>1.0088999999999999</v>
      </c>
    </row>
    <row r="1061" spans="1:13" x14ac:dyDescent="0.2">
      <c r="A1061" t="s">
        <v>2121</v>
      </c>
      <c r="B1061" t="s">
        <v>2752</v>
      </c>
      <c r="C1061" t="s">
        <v>961</v>
      </c>
      <c r="D1061" t="e" vm="1052">
        <v>#VALUE!</v>
      </c>
      <c r="E1061" t="str" cm="1">
        <f t="array" ref="E1061">IFERROR(_FV(Concept_combined[[#This Row],[Asset Name]],"Industry"), "Undefined")</f>
        <v>Automobiles &amp; Auto Parts</v>
      </c>
      <c r="F1061" s="6" cm="1">
        <f t="array" ref="F1061">IFERROR(_FV(Concept_combined[[#This Row],[Asset Name]],"Price"), 0)</f>
        <v>6.68</v>
      </c>
      <c r="G1061" s="5" cm="1">
        <f t="array" ref="G1061">IFERROR(_FV(Concept_combined[[#This Row],[Asset Name]],"Volume"), 0)</f>
        <v>2</v>
      </c>
      <c r="H1061" s="7" cm="1">
        <f t="array" ref="H1061">IFERROR(_FV(Concept_combined[[#This Row],[Asset Name]],"Market cap",TRUE), 0)</f>
        <v>53538880</v>
      </c>
      <c r="I106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61" s="5" cm="1">
        <f t="array" ref="J1061">IFERROR(_FV(Concept_combined[[#This Row],[Asset Name]],"Shares outstanding",TRUE), 0)</f>
        <v>7873360</v>
      </c>
      <c r="K1061" s="4" cm="1">
        <f t="array" ref="K1061">IFERROR(_FV(Concept_combined[[#This Row],[Asset Name]],"P/E",TRUE), "")</f>
        <v>0</v>
      </c>
      <c r="L1061" t="str" cm="1">
        <f t="array" ref="L106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61" s="4" cm="1">
        <f t="array" ref="M1061">IFERROR(_FV(Concept_combined[[#This Row],[Asset Name]],"Beta"), "")</f>
        <v>1.8697999999999999</v>
      </c>
    </row>
    <row r="1062" spans="1:13" x14ac:dyDescent="0.2">
      <c r="A1062" t="s">
        <v>2124</v>
      </c>
      <c r="B1062" t="s">
        <v>2752</v>
      </c>
      <c r="C1062" t="s">
        <v>961</v>
      </c>
      <c r="D1062" t="e" vm="1053">
        <v>#VALUE!</v>
      </c>
      <c r="E1062" t="str" cm="1">
        <f t="array" ref="E1062">IFERROR(_FV(Concept_combined[[#This Row],[Asset Name]],"Industry"), "Undefined")</f>
        <v>Communications &amp; Networking</v>
      </c>
      <c r="F1062" s="6" cm="1">
        <f t="array" ref="F1062">IFERROR(_FV(Concept_combined[[#This Row],[Asset Name]],"Price"), 0)</f>
        <v>5.7</v>
      </c>
      <c r="G1062" s="5" cm="1">
        <f t="array" ref="G1062">IFERROR(_FV(Concept_combined[[#This Row],[Asset Name]],"Volume"), 0)</f>
        <v>33724</v>
      </c>
      <c r="H1062" s="7" cm="1">
        <f t="array" ref="H1062">IFERROR(_FV(Concept_combined[[#This Row],[Asset Name]],"Market cap",TRUE), 0)</f>
        <v>61431351</v>
      </c>
      <c r="I106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62" s="5" cm="1">
        <f t="array" ref="J1062">IFERROR(_FV(Concept_combined[[#This Row],[Asset Name]],"Shares outstanding",TRUE), 0)</f>
        <v>10777430</v>
      </c>
      <c r="K1062" s="4" cm="1">
        <f t="array" ref="K1062">IFERROR(_FV(Concept_combined[[#This Row],[Asset Name]],"P/E",TRUE), "")</f>
        <v>0</v>
      </c>
      <c r="L1062" t="str" cm="1">
        <f t="array" ref="L106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62" s="4" cm="1">
        <f t="array" ref="M1062">IFERROR(_FV(Concept_combined[[#This Row],[Asset Name]],"Beta"), "")</f>
        <v>0.75219999999999998</v>
      </c>
    </row>
    <row r="1063" spans="1:13" x14ac:dyDescent="0.2">
      <c r="A1063" t="s">
        <v>2125</v>
      </c>
      <c r="B1063" t="s">
        <v>2752</v>
      </c>
      <c r="C1063" t="s">
        <v>961</v>
      </c>
      <c r="D1063" t="e" vm="1054">
        <v>#VALUE!</v>
      </c>
      <c r="E1063" t="str" cm="1">
        <f t="array" ref="E1063">IFERROR(_FV(Concept_combined[[#This Row],[Asset Name]],"Industry"), "Undefined")</f>
        <v>Biotechnology &amp; Medical Research</v>
      </c>
      <c r="F1063" s="6" cm="1">
        <f t="array" ref="F1063">IFERROR(_FV(Concept_combined[[#This Row],[Asset Name]],"Price"), 0)</f>
        <v>1.07</v>
      </c>
      <c r="G1063" s="5" cm="1">
        <f t="array" ref="G1063">IFERROR(_FV(Concept_combined[[#This Row],[Asset Name]],"Volume"), 0)</f>
        <v>24984</v>
      </c>
      <c r="H1063" s="7" cm="1">
        <f t="array" ref="H1063">IFERROR(_FV(Concept_combined[[#This Row],[Asset Name]],"Market cap",TRUE), 0)</f>
        <v>55059696</v>
      </c>
      <c r="I106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63" s="5" cm="1">
        <f t="array" ref="J1063">IFERROR(_FV(Concept_combined[[#This Row],[Asset Name]],"Shares outstanding",TRUE), 0)</f>
        <v>51457660</v>
      </c>
      <c r="K1063" s="4" t="str" cm="1">
        <f t="array" ref="K1063">IFERROR(_FV(Concept_combined[[#This Row],[Asset Name]],"P/E",TRUE), "")</f>
        <v/>
      </c>
      <c r="L1063" t="str" cm="1">
        <f t="array" ref="L106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63" s="4" cm="1">
        <f t="array" ref="M1063">IFERROR(_FV(Concept_combined[[#This Row],[Asset Name]],"Beta"), "")</f>
        <v>0.76049999999999995</v>
      </c>
    </row>
    <row r="1064" spans="1:13" x14ac:dyDescent="0.2">
      <c r="A1064" t="s">
        <v>2126</v>
      </c>
      <c r="B1064" t="s">
        <v>2752</v>
      </c>
      <c r="C1064" t="s">
        <v>961</v>
      </c>
      <c r="D1064" t="e" vm="1055">
        <v>#VALUE!</v>
      </c>
      <c r="E1064" t="str" cm="1">
        <f t="array" ref="E1064">IFERROR(_FV(Concept_combined[[#This Row],[Asset Name]],"Industry"), "Undefined")</f>
        <v>Residential &amp; Commercial REIT</v>
      </c>
      <c r="F1064" s="6" cm="1">
        <f t="array" ref="F1064">IFERROR(_FV(Concept_combined[[#This Row],[Asset Name]],"Price"), 0)</f>
        <v>5.25</v>
      </c>
      <c r="G1064" s="5" cm="1">
        <f t="array" ref="G1064">IFERROR(_FV(Concept_combined[[#This Row],[Asset Name]],"Volume"), 0)</f>
        <v>96</v>
      </c>
      <c r="H1064" s="7" cm="1">
        <f t="array" ref="H1064">IFERROR(_FV(Concept_combined[[#This Row],[Asset Name]],"Market cap",TRUE), 0)</f>
        <v>59366600</v>
      </c>
      <c r="I106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64" s="5" cm="1">
        <f t="array" ref="J1064">IFERROR(_FV(Concept_combined[[#This Row],[Asset Name]],"Shares outstanding",TRUE), 0)</f>
        <v>11438650</v>
      </c>
      <c r="K1064" s="4" cm="1">
        <f t="array" ref="K1064">IFERROR(_FV(Concept_combined[[#This Row],[Asset Name]],"P/E",TRUE), "")</f>
        <v>10.5649</v>
      </c>
      <c r="L1064" t="str" cm="1">
        <f t="array" ref="L106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064" s="4" cm="1">
        <f t="array" ref="M1064">IFERROR(_FV(Concept_combined[[#This Row],[Asset Name]],"Beta"), "")</f>
        <v>0.54969999999999997</v>
      </c>
    </row>
    <row r="1065" spans="1:13" x14ac:dyDescent="0.2">
      <c r="A1065" t="s">
        <v>2127</v>
      </c>
      <c r="B1065" t="s">
        <v>2752</v>
      </c>
      <c r="C1065" t="s">
        <v>961</v>
      </c>
      <c r="D1065" t="e" vm="1056">
        <v>#VALUE!</v>
      </c>
      <c r="E1065" t="str" cm="1">
        <f t="array" ref="E1065">IFERROR(_FV(Concept_combined[[#This Row],[Asset Name]],"Industry"), "Undefined")</f>
        <v>Healthcare Equipment &amp; Supplies</v>
      </c>
      <c r="F1065" s="6" cm="1">
        <f t="array" ref="F1065">IFERROR(_FV(Concept_combined[[#This Row],[Asset Name]],"Price"), 0)</f>
        <v>5.69</v>
      </c>
      <c r="G1065" s="5" cm="1">
        <f t="array" ref="G1065">IFERROR(_FV(Concept_combined[[#This Row],[Asset Name]],"Volume"), 0)</f>
        <v>53</v>
      </c>
      <c r="H1065" s="7" cm="1">
        <f t="array" ref="H1065">IFERROR(_FV(Concept_combined[[#This Row],[Asset Name]],"Market cap",TRUE), 0)</f>
        <v>66508703</v>
      </c>
      <c r="I106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65" s="5" cm="1">
        <f t="array" ref="J1065">IFERROR(_FV(Concept_combined[[#This Row],[Asset Name]],"Shares outstanding",TRUE), 0)</f>
        <v>11688700</v>
      </c>
      <c r="K1065" s="4" cm="1">
        <f t="array" ref="K1065">IFERROR(_FV(Concept_combined[[#This Row],[Asset Name]],"P/E",TRUE), "")</f>
        <v>15.824</v>
      </c>
      <c r="L1065" t="str" cm="1">
        <f t="array" ref="L106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065" s="4" cm="1">
        <f t="array" ref="M1065">IFERROR(_FV(Concept_combined[[#This Row],[Asset Name]],"Beta"), "")</f>
        <v>-0.72409999999999997</v>
      </c>
    </row>
    <row r="1066" spans="1:13" x14ac:dyDescent="0.2">
      <c r="A1066" t="s">
        <v>2128</v>
      </c>
      <c r="B1066" t="s">
        <v>2752</v>
      </c>
      <c r="C1066" t="s">
        <v>961</v>
      </c>
      <c r="D1066" t="e" vm="1057">
        <v>#VALUE!</v>
      </c>
      <c r="E1066" t="str" cm="1">
        <f t="array" ref="E1066">IFERROR(_FV(Concept_combined[[#This Row],[Asset Name]],"Industry"), "Undefined")</f>
        <v>Machinery, Equipment &amp; Components</v>
      </c>
      <c r="F1066" s="6" cm="1">
        <f t="array" ref="F1066">IFERROR(_FV(Concept_combined[[#This Row],[Asset Name]],"Price"), 0)</f>
        <v>21.5</v>
      </c>
      <c r="G1066" s="5" cm="1">
        <f t="array" ref="G1066">IFERROR(_FV(Concept_combined[[#This Row],[Asset Name]],"Volume"), 0)</f>
        <v>3701</v>
      </c>
      <c r="H1066" s="7" cm="1">
        <f t="array" ref="H1066">IFERROR(_FV(Concept_combined[[#This Row],[Asset Name]],"Market cap",TRUE), 0)</f>
        <v>58754660</v>
      </c>
      <c r="I106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66" s="5" cm="1">
        <f t="array" ref="J1066">IFERROR(_FV(Concept_combined[[#This Row],[Asset Name]],"Shares outstanding",TRUE), 0)</f>
        <v>2732760</v>
      </c>
      <c r="K1066" s="4" cm="1">
        <f t="array" ref="K1066">IFERROR(_FV(Concept_combined[[#This Row],[Asset Name]],"P/E",TRUE), "")</f>
        <v>11.2094</v>
      </c>
      <c r="L1066" t="str" cm="1">
        <f t="array" ref="L106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066" s="4" cm="1">
        <f t="array" ref="M1066">IFERROR(_FV(Concept_combined[[#This Row],[Asset Name]],"Beta"), "")</f>
        <v>0.14549999999999999</v>
      </c>
    </row>
    <row r="1067" spans="1:13" x14ac:dyDescent="0.2">
      <c r="A1067" t="s">
        <v>2129</v>
      </c>
      <c r="B1067" t="s">
        <v>2752</v>
      </c>
      <c r="C1067" t="s">
        <v>961</v>
      </c>
      <c r="D1067" t="e" vm="1058">
        <v>#VALUE!</v>
      </c>
      <c r="E1067" t="str" cm="1">
        <f t="array" ref="E1067">IFERROR(_FV(Concept_combined[[#This Row],[Asset Name]],"Industry"), "Undefined")</f>
        <v>Software &amp; IT Services</v>
      </c>
      <c r="F1067" s="6" cm="1">
        <f t="array" ref="F1067">IFERROR(_FV(Concept_combined[[#This Row],[Asset Name]],"Price"), 0)</f>
        <v>2.29</v>
      </c>
      <c r="G1067" s="5" cm="1">
        <f t="array" ref="G1067">IFERROR(_FV(Concept_combined[[#This Row],[Asset Name]],"Volume"), 0)</f>
        <v>6422</v>
      </c>
      <c r="H1067" s="7" cm="1">
        <f t="array" ref="H1067">IFERROR(_FV(Concept_combined[[#This Row],[Asset Name]],"Market cap",TRUE), 0)</f>
        <v>36916563</v>
      </c>
      <c r="I106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67" s="5" cm="1">
        <f t="array" ref="J1067">IFERROR(_FV(Concept_combined[[#This Row],[Asset Name]],"Shares outstanding",TRUE), 0)</f>
        <v>16120770</v>
      </c>
      <c r="K1067" s="4" cm="1">
        <f t="array" ref="K1067">IFERROR(_FV(Concept_combined[[#This Row],[Asset Name]],"P/E",TRUE), "")</f>
        <v>0</v>
      </c>
      <c r="L1067" t="str" cm="1">
        <f t="array" ref="L106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67" s="4" cm="1">
        <f t="array" ref="M1067">IFERROR(_FV(Concept_combined[[#This Row],[Asset Name]],"Beta"), "")</f>
        <v>1.3320000000000001</v>
      </c>
    </row>
    <row r="1068" spans="1:13" x14ac:dyDescent="0.2">
      <c r="A1068" t="s">
        <v>2130</v>
      </c>
      <c r="B1068" t="s">
        <v>2752</v>
      </c>
      <c r="C1068" t="s">
        <v>961</v>
      </c>
      <c r="D1068" t="e" vm="1059">
        <v>#VALUE!</v>
      </c>
      <c r="E1068" t="str" cm="1">
        <f t="array" ref="E1068">IFERROR(_FV(Concept_combined[[#This Row],[Asset Name]],"Industry"), "Undefined")</f>
        <v>Pharmaceuticals</v>
      </c>
      <c r="F1068" s="6" cm="1">
        <f t="array" ref="F1068">IFERROR(_FV(Concept_combined[[#This Row],[Asset Name]],"Price"), 0)</f>
        <v>1.69</v>
      </c>
      <c r="G1068" s="5" cm="1">
        <f t="array" ref="G1068">IFERROR(_FV(Concept_combined[[#This Row],[Asset Name]],"Volume"), 0)</f>
        <v>97789</v>
      </c>
      <c r="H1068" s="7" cm="1">
        <f t="array" ref="H1068">IFERROR(_FV(Concept_combined[[#This Row],[Asset Name]],"Market cap",TRUE), 0)</f>
        <v>51233499</v>
      </c>
      <c r="I106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68" s="5" cm="1">
        <f t="array" ref="J1068">IFERROR(_FV(Concept_combined[[#This Row],[Asset Name]],"Shares outstanding",TRUE), 0)</f>
        <v>30315680</v>
      </c>
      <c r="K1068" s="4" cm="1">
        <f t="array" ref="K1068">IFERROR(_FV(Concept_combined[[#This Row],[Asset Name]],"P/E",TRUE), "")</f>
        <v>0</v>
      </c>
      <c r="L1068" t="str" cm="1">
        <f t="array" ref="L106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68" s="4" cm="1">
        <f t="array" ref="M1068">IFERROR(_FV(Concept_combined[[#This Row],[Asset Name]],"Beta"), "")</f>
        <v>1.4273</v>
      </c>
    </row>
    <row r="1069" spans="1:13" x14ac:dyDescent="0.2">
      <c r="A1069" t="s">
        <v>2131</v>
      </c>
      <c r="B1069" t="s">
        <v>2752</v>
      </c>
      <c r="C1069" t="s">
        <v>961</v>
      </c>
      <c r="D1069" t="e" vm="1060">
        <v>#VALUE!</v>
      </c>
      <c r="E1069" t="str" cm="1">
        <f t="array" ref="E1069">IFERROR(_FV(Concept_combined[[#This Row],[Asset Name]],"Industry"), "Undefined")</f>
        <v>Healthcare Equipment &amp; Supplies</v>
      </c>
      <c r="F1069" s="6" cm="1">
        <f t="array" ref="F1069">IFERROR(_FV(Concept_combined[[#This Row],[Asset Name]],"Price"), 0)</f>
        <v>0.65</v>
      </c>
      <c r="G1069" s="5" cm="1">
        <f t="array" ref="G1069">IFERROR(_FV(Concept_combined[[#This Row],[Asset Name]],"Volume"), 0)</f>
        <v>1000</v>
      </c>
      <c r="H1069" s="7" cm="1">
        <f t="array" ref="H1069">IFERROR(_FV(Concept_combined[[#This Row],[Asset Name]],"Market cap",TRUE), 0)</f>
        <v>50198011</v>
      </c>
      <c r="I106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69" s="5" cm="1">
        <f t="array" ref="J1069">IFERROR(_FV(Concept_combined[[#This Row],[Asset Name]],"Shares outstanding",TRUE), 0)</f>
        <v>77227710</v>
      </c>
      <c r="K1069" s="4" t="str" cm="1">
        <f t="array" ref="K1069">IFERROR(_FV(Concept_combined[[#This Row],[Asset Name]],"P/E",TRUE), "")</f>
        <v/>
      </c>
      <c r="L1069" t="str" cm="1">
        <f t="array" ref="L106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69" s="4" cm="1">
        <f t="array" ref="M1069">IFERROR(_FV(Concept_combined[[#This Row],[Asset Name]],"Beta"), "")</f>
        <v>0.878</v>
      </c>
    </row>
    <row r="1070" spans="1:13" x14ac:dyDescent="0.2">
      <c r="A1070" t="s">
        <v>2132</v>
      </c>
      <c r="B1070" t="s">
        <v>2752</v>
      </c>
      <c r="C1070" t="s">
        <v>961</v>
      </c>
      <c r="D1070" t="e" vm="1061">
        <v>#VALUE!</v>
      </c>
      <c r="E1070" t="str" cm="1">
        <f t="array" ref="E1070">IFERROR(_FV(Concept_combined[[#This Row],[Asset Name]],"Industry"), "Undefined")</f>
        <v>Healthcare Equipment &amp; Supplies</v>
      </c>
      <c r="F1070" s="6" cm="1">
        <f t="array" ref="F1070">IFERROR(_FV(Concept_combined[[#This Row],[Asset Name]],"Price"), 0)</f>
        <v>5.89</v>
      </c>
      <c r="G1070" s="5" cm="1">
        <f t="array" ref="G1070">IFERROR(_FV(Concept_combined[[#This Row],[Asset Name]],"Volume"), 0)</f>
        <v>2</v>
      </c>
      <c r="H1070" s="7" cm="1">
        <f t="array" ref="H1070">IFERROR(_FV(Concept_combined[[#This Row],[Asset Name]],"Market cap",TRUE), 0)</f>
        <v>65002629</v>
      </c>
      <c r="I107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70" s="5" cm="1">
        <f t="array" ref="J1070">IFERROR(_FV(Concept_combined[[#This Row],[Asset Name]],"Shares outstanding",TRUE), 0)</f>
        <v>11036100</v>
      </c>
      <c r="K1070" s="4" cm="1">
        <f t="array" ref="K1070">IFERROR(_FV(Concept_combined[[#This Row],[Asset Name]],"P/E",TRUE), "")</f>
        <v>0</v>
      </c>
      <c r="L1070" t="str" cm="1">
        <f t="array" ref="L107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70" s="4" cm="1">
        <f t="array" ref="M1070">IFERROR(_FV(Concept_combined[[#This Row],[Asset Name]],"Beta"), "")</f>
        <v>0.48580000000000001</v>
      </c>
    </row>
    <row r="1071" spans="1:13" x14ac:dyDescent="0.2">
      <c r="A1071" t="s">
        <v>2133</v>
      </c>
      <c r="B1071" t="s">
        <v>2752</v>
      </c>
      <c r="C1071" t="s">
        <v>961</v>
      </c>
      <c r="D1071" t="e" vm="1062">
        <v>#VALUE!</v>
      </c>
      <c r="E1071" t="str" cm="1">
        <f t="array" ref="E1071">IFERROR(_FV(Concept_combined[[#This Row],[Asset Name]],"Industry"), "Undefined")</f>
        <v>Investment Banking &amp; Investment Services</v>
      </c>
      <c r="F1071" s="6" cm="1">
        <f t="array" ref="F1071">IFERROR(_FV(Concept_combined[[#This Row],[Asset Name]],"Price"), 0)</f>
        <v>1.79</v>
      </c>
      <c r="G1071" s="5" cm="1">
        <f t="array" ref="G1071">IFERROR(_FV(Concept_combined[[#This Row],[Asset Name]],"Volume"), 0)</f>
        <v>5152</v>
      </c>
      <c r="H1071" s="7" cm="1">
        <f t="array" ref="H1071">IFERROR(_FV(Concept_combined[[#This Row],[Asset Name]],"Market cap",TRUE), 0)</f>
        <v>57056769</v>
      </c>
      <c r="I107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71" s="5" cm="1">
        <f t="array" ref="J1071">IFERROR(_FV(Concept_combined[[#This Row],[Asset Name]],"Shares outstanding",TRUE), 0)</f>
        <v>31875290</v>
      </c>
      <c r="K1071" s="4" cm="1">
        <f t="array" ref="K1071">IFERROR(_FV(Concept_combined[[#This Row],[Asset Name]],"P/E",TRUE), "")</f>
        <v>0</v>
      </c>
      <c r="L1071" t="str" cm="1">
        <f t="array" ref="L107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71" s="4" cm="1">
        <f t="array" ref="M1071">IFERROR(_FV(Concept_combined[[#This Row],[Asset Name]],"Beta"), "")</f>
        <v>1.0117</v>
      </c>
    </row>
    <row r="1072" spans="1:13" x14ac:dyDescent="0.2">
      <c r="A1072" t="s">
        <v>2134</v>
      </c>
      <c r="B1072" t="s">
        <v>2752</v>
      </c>
      <c r="C1072" t="s">
        <v>961</v>
      </c>
      <c r="D1072" t="e" vm="1063">
        <v>#VALUE!</v>
      </c>
      <c r="E1072" t="str" cm="1">
        <f t="array" ref="E1072">IFERROR(_FV(Concept_combined[[#This Row],[Asset Name]],"Industry"), "Undefined")</f>
        <v>Software &amp; IT Services</v>
      </c>
      <c r="F1072" s="6" cm="1">
        <f t="array" ref="F1072">IFERROR(_FV(Concept_combined[[#This Row],[Asset Name]],"Price"), 0)</f>
        <v>0.57550000000000001</v>
      </c>
      <c r="G1072" s="5" cm="1">
        <f t="array" ref="G1072">IFERROR(_FV(Concept_combined[[#This Row],[Asset Name]],"Volume"), 0)</f>
        <v>6040</v>
      </c>
      <c r="H1072" s="7" cm="1">
        <f t="array" ref="H1072">IFERROR(_FV(Concept_combined[[#This Row],[Asset Name]],"Market cap",TRUE), 0)</f>
        <v>50997414</v>
      </c>
      <c r="I107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72" s="5" cm="1">
        <f t="array" ref="J1072">IFERROR(_FV(Concept_combined[[#This Row],[Asset Name]],"Shares outstanding",TRUE), 0)</f>
        <v>88614100</v>
      </c>
      <c r="K1072" s="4" cm="1">
        <f t="array" ref="K1072">IFERROR(_FV(Concept_combined[[#This Row],[Asset Name]],"P/E",TRUE), "")</f>
        <v>0</v>
      </c>
      <c r="L1072" t="str" cm="1">
        <f t="array" ref="L107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72" s="4" cm="1">
        <f t="array" ref="M1072">IFERROR(_FV(Concept_combined[[#This Row],[Asset Name]],"Beta"), "")</f>
        <v>1.7376</v>
      </c>
    </row>
    <row r="1073" spans="1:13" x14ac:dyDescent="0.2">
      <c r="A1073" t="s">
        <v>2135</v>
      </c>
      <c r="B1073" t="s">
        <v>2752</v>
      </c>
      <c r="C1073" t="s">
        <v>961</v>
      </c>
      <c r="D1073" t="e" vm="1064">
        <v>#VALUE!</v>
      </c>
      <c r="E1073" t="str" cm="1">
        <f t="array" ref="E1073">IFERROR(_FV(Concept_combined[[#This Row],[Asset Name]],"Industry"), "Undefined")</f>
        <v>Specialty Retailers</v>
      </c>
      <c r="F1073" s="6" cm="1">
        <f t="array" ref="F1073">IFERROR(_FV(Concept_combined[[#This Row],[Asset Name]],"Price"), 0)</f>
        <v>0.99</v>
      </c>
      <c r="G1073" s="5" cm="1">
        <f t="array" ref="G1073">IFERROR(_FV(Concept_combined[[#This Row],[Asset Name]],"Volume"), 0)</f>
        <v>13</v>
      </c>
      <c r="H1073" s="7" cm="1">
        <f t="array" ref="H1073">IFERROR(_FV(Concept_combined[[#This Row],[Asset Name]],"Market cap",TRUE), 0)</f>
        <v>56130930</v>
      </c>
      <c r="I107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73" s="5" cm="1">
        <f t="array" ref="J1073">IFERROR(_FV(Concept_combined[[#This Row],[Asset Name]],"Shares outstanding",TRUE), 0)</f>
        <v>56697910</v>
      </c>
      <c r="K1073" s="4" cm="1">
        <f t="array" ref="K1073">IFERROR(_FV(Concept_combined[[#This Row],[Asset Name]],"P/E",TRUE), "")</f>
        <v>0</v>
      </c>
      <c r="L1073" t="str" cm="1">
        <f t="array" ref="L107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73" s="4" cm="1">
        <f t="array" ref="M1073">IFERROR(_FV(Concept_combined[[#This Row],[Asset Name]],"Beta"), "")</f>
        <v>2.0076000000000001</v>
      </c>
    </row>
    <row r="1074" spans="1:13" x14ac:dyDescent="0.2">
      <c r="A1074" t="s">
        <v>2137</v>
      </c>
      <c r="B1074" t="s">
        <v>2752</v>
      </c>
      <c r="C1074" t="s">
        <v>961</v>
      </c>
      <c r="D1074" t="e" vm="1065">
        <v>#VALUE!</v>
      </c>
      <c r="E1074" t="str" cm="1">
        <f t="array" ref="E1074">IFERROR(_FV(Concept_combined[[#This Row],[Asset Name]],"Industry"), "Undefined")</f>
        <v>Healthcare Equipment &amp; Supplies</v>
      </c>
      <c r="F1074" s="6" cm="1">
        <f t="array" ref="F1074">IFERROR(_FV(Concept_combined[[#This Row],[Asset Name]],"Price"), 0)</f>
        <v>1.34</v>
      </c>
      <c r="G1074" s="5" cm="1">
        <f t="array" ref="G1074">IFERROR(_FV(Concept_combined[[#This Row],[Asset Name]],"Volume"), 0)</f>
        <v>18869</v>
      </c>
      <c r="H1074" s="7" cm="1">
        <f t="array" ref="H1074">IFERROR(_FV(Concept_combined[[#This Row],[Asset Name]],"Market cap",TRUE), 0)</f>
        <v>46422866</v>
      </c>
      <c r="I107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74" s="5" cm="1">
        <f t="array" ref="J1074">IFERROR(_FV(Concept_combined[[#This Row],[Asset Name]],"Shares outstanding",TRUE), 0)</f>
        <v>34643930</v>
      </c>
      <c r="K1074" s="4" cm="1">
        <f t="array" ref="K1074">IFERROR(_FV(Concept_combined[[#This Row],[Asset Name]],"P/E",TRUE), "")</f>
        <v>0</v>
      </c>
      <c r="L1074" t="str" cm="1">
        <f t="array" ref="L107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74" s="4" cm="1">
        <f t="array" ref="M1074">IFERROR(_FV(Concept_combined[[#This Row],[Asset Name]],"Beta"), "")</f>
        <v>1.2047000000000001</v>
      </c>
    </row>
    <row r="1075" spans="1:13" x14ac:dyDescent="0.2">
      <c r="A1075" t="s">
        <v>2138</v>
      </c>
      <c r="B1075" t="s">
        <v>2752</v>
      </c>
      <c r="C1075" t="s">
        <v>961</v>
      </c>
      <c r="D1075" t="e" vm="1066">
        <v>#VALUE!</v>
      </c>
      <c r="E1075" t="str" cm="1">
        <f t="array" ref="E1075">IFERROR(_FV(Concept_combined[[#This Row],[Asset Name]],"Industry"), "Undefined")</f>
        <v>Investment Banking &amp; Investment Services</v>
      </c>
      <c r="F1075" s="6" cm="1">
        <f t="array" ref="F1075">IFERROR(_FV(Concept_combined[[#This Row],[Asset Name]],"Price"), 0)</f>
        <v>7.12</v>
      </c>
      <c r="G1075" s="5" cm="1">
        <f t="array" ref="G1075">IFERROR(_FV(Concept_combined[[#This Row],[Asset Name]],"Volume"), 0)</f>
        <v>3429</v>
      </c>
      <c r="H1075" s="7" cm="1">
        <f t="array" ref="H1075">IFERROR(_FV(Concept_combined[[#This Row],[Asset Name]],"Market cap",TRUE), 0)</f>
        <v>54671347</v>
      </c>
      <c r="I107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75" s="5" cm="1">
        <f t="array" ref="J1075">IFERROR(_FV(Concept_combined[[#This Row],[Asset Name]],"Shares outstanding",TRUE), 0)</f>
        <v>7678560</v>
      </c>
      <c r="K1075" s="4" cm="1">
        <f t="array" ref="K1075">IFERROR(_FV(Concept_combined[[#This Row],[Asset Name]],"P/E",TRUE), "")</f>
        <v>10.4857</v>
      </c>
      <c r="L1075" t="str" cm="1">
        <f t="array" ref="L107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075" s="4" cm="1">
        <f t="array" ref="M1075">IFERROR(_FV(Concept_combined[[#This Row],[Asset Name]],"Beta"), "")</f>
        <v>0.76619999999999999</v>
      </c>
    </row>
    <row r="1076" spans="1:13" x14ac:dyDescent="0.2">
      <c r="A1076" t="s">
        <v>2139</v>
      </c>
      <c r="B1076" t="s">
        <v>2752</v>
      </c>
      <c r="C1076" t="s">
        <v>961</v>
      </c>
      <c r="D1076" t="e" vm="1067">
        <v>#VALUE!</v>
      </c>
      <c r="E1076" t="str" cm="1">
        <f t="array" ref="E1076">IFERROR(_FV(Concept_combined[[#This Row],[Asset Name]],"Industry"), "Undefined")</f>
        <v>Software &amp; IT Services</v>
      </c>
      <c r="F1076" s="6" cm="1">
        <f t="array" ref="F1076">IFERROR(_FV(Concept_combined[[#This Row],[Asset Name]],"Price"), 0)</f>
        <v>0.65</v>
      </c>
      <c r="G1076" s="5" cm="1">
        <f t="array" ref="G1076">IFERROR(_FV(Concept_combined[[#This Row],[Asset Name]],"Volume"), 0)</f>
        <v>92617</v>
      </c>
      <c r="H1076" s="7" cm="1">
        <f t="array" ref="H1076">IFERROR(_FV(Concept_combined[[#This Row],[Asset Name]],"Market cap",TRUE), 0)</f>
        <v>17816649</v>
      </c>
      <c r="I107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076" s="5" cm="1">
        <f t="array" ref="J1076">IFERROR(_FV(Concept_combined[[#This Row],[Asset Name]],"Shares outstanding",TRUE), 0)</f>
        <v>27410230</v>
      </c>
      <c r="K1076" s="4" t="str" cm="1">
        <f t="array" ref="K1076">IFERROR(_FV(Concept_combined[[#This Row],[Asset Name]],"P/E",TRUE), "")</f>
        <v/>
      </c>
      <c r="L1076" t="str" cm="1">
        <f t="array" ref="L107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76" s="4" cm="1">
        <f t="array" ref="M1076">IFERROR(_FV(Concept_combined[[#This Row],[Asset Name]],"Beta"), "")</f>
        <v>3.1444999999999999</v>
      </c>
    </row>
    <row r="1077" spans="1:13" x14ac:dyDescent="0.2">
      <c r="A1077" t="s">
        <v>2140</v>
      </c>
      <c r="B1077" t="s">
        <v>2752</v>
      </c>
      <c r="C1077" t="s">
        <v>961</v>
      </c>
      <c r="D1077" t="e" vm="1068">
        <v>#VALUE!</v>
      </c>
      <c r="E1077" t="str" cm="1">
        <f t="array" ref="E1077">IFERROR(_FV(Concept_combined[[#This Row],[Asset Name]],"Industry"), "Undefined")</f>
        <v>Software &amp; IT Services</v>
      </c>
      <c r="F1077" s="6" cm="1">
        <f t="array" ref="F1077">IFERROR(_FV(Concept_combined[[#This Row],[Asset Name]],"Price"), 0)</f>
        <v>1.0900000000000001</v>
      </c>
      <c r="G1077" s="5" cm="1">
        <f t="array" ref="G1077">IFERROR(_FV(Concept_combined[[#This Row],[Asset Name]],"Volume"), 0)</f>
        <v>5</v>
      </c>
      <c r="H1077" s="7" cm="1">
        <f t="array" ref="H1077">IFERROR(_FV(Concept_combined[[#This Row],[Asset Name]],"Market cap",TRUE), 0)</f>
        <v>58422354</v>
      </c>
      <c r="I107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77" s="5" cm="1">
        <f t="array" ref="J1077">IFERROR(_FV(Concept_combined[[#This Row],[Asset Name]],"Shares outstanding",TRUE), 0)</f>
        <v>53598490</v>
      </c>
      <c r="K1077" s="4" cm="1">
        <f t="array" ref="K1077">IFERROR(_FV(Concept_combined[[#This Row],[Asset Name]],"P/E",TRUE), "")</f>
        <v>0</v>
      </c>
      <c r="L1077" t="str" cm="1">
        <f t="array" ref="L107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77" s="4" cm="1">
        <f t="array" ref="M1077">IFERROR(_FV(Concept_combined[[#This Row],[Asset Name]],"Beta"), "")</f>
        <v>1.1596</v>
      </c>
    </row>
    <row r="1078" spans="1:13" x14ac:dyDescent="0.2">
      <c r="A1078" t="s">
        <v>2141</v>
      </c>
      <c r="B1078" t="s">
        <v>2752</v>
      </c>
      <c r="C1078" t="s">
        <v>961</v>
      </c>
      <c r="D1078" t="e" vm="1069">
        <v>#VALUE!</v>
      </c>
      <c r="E1078" t="str" cm="1">
        <f t="array" ref="E1078">IFERROR(_FV(Concept_combined[[#This Row],[Asset Name]],"Industry"), "Undefined")</f>
        <v>Biotechnology &amp; Medical Research</v>
      </c>
      <c r="F1078" s="6" cm="1">
        <f t="array" ref="F1078">IFERROR(_FV(Concept_combined[[#This Row],[Asset Name]],"Price"), 0)</f>
        <v>6.25</v>
      </c>
      <c r="G1078" s="5" cm="1">
        <f t="array" ref="G1078">IFERROR(_FV(Concept_combined[[#This Row],[Asset Name]],"Volume"), 0)</f>
        <v>238</v>
      </c>
      <c r="H1078" s="7" cm="1">
        <f t="array" ref="H1078">IFERROR(_FV(Concept_combined[[#This Row],[Asset Name]],"Market cap",TRUE), 0)</f>
        <v>37604260</v>
      </c>
      <c r="I107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78" s="5" cm="1">
        <f t="array" ref="J1078">IFERROR(_FV(Concept_combined[[#This Row],[Asset Name]],"Shares outstanding",TRUE), 0)</f>
        <v>5894080</v>
      </c>
      <c r="K1078" s="4" cm="1">
        <f t="array" ref="K1078">IFERROR(_FV(Concept_combined[[#This Row],[Asset Name]],"P/E",TRUE), "")</f>
        <v>0</v>
      </c>
      <c r="L1078" t="str" cm="1">
        <f t="array" ref="L107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78" s="4" cm="1">
        <f t="array" ref="M1078">IFERROR(_FV(Concept_combined[[#This Row],[Asset Name]],"Beta"), "")</f>
        <v>3.3609</v>
      </c>
    </row>
    <row r="1079" spans="1:13" x14ac:dyDescent="0.2">
      <c r="A1079" t="s">
        <v>2142</v>
      </c>
      <c r="B1079" t="s">
        <v>2752</v>
      </c>
      <c r="C1079" t="s">
        <v>961</v>
      </c>
      <c r="D1079" t="e" vm="1070">
        <v>#VALUE!</v>
      </c>
      <c r="E1079" t="str" cm="1">
        <f t="array" ref="E1079">IFERROR(_FV(Concept_combined[[#This Row],[Asset Name]],"Industry"), "Undefined")</f>
        <v>Textiles &amp; Apparel</v>
      </c>
      <c r="F1079" s="6" cm="1">
        <f t="array" ref="F1079">IFERROR(_FV(Concept_combined[[#This Row],[Asset Name]],"Price"), 0)</f>
        <v>4.37</v>
      </c>
      <c r="G1079" s="5" cm="1">
        <f t="array" ref="G1079">IFERROR(_FV(Concept_combined[[#This Row],[Asset Name]],"Volume"), 0)</f>
        <v>21856</v>
      </c>
      <c r="H1079" s="7" cm="1">
        <f t="array" ref="H1079">IFERROR(_FV(Concept_combined[[#This Row],[Asset Name]],"Market cap",TRUE), 0)</f>
        <v>54493900</v>
      </c>
      <c r="I107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79" s="5" cm="1">
        <f t="array" ref="J1079">IFERROR(_FV(Concept_combined[[#This Row],[Asset Name]],"Shares outstanding",TRUE), 0)</f>
        <v>12470000</v>
      </c>
      <c r="K1079" s="4" t="str" cm="1">
        <f t="array" ref="K1079">IFERROR(_FV(Concept_combined[[#This Row],[Asset Name]],"P/E",TRUE), "")</f>
        <v/>
      </c>
      <c r="L1079" t="str" cm="1">
        <f t="array" ref="L107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79" s="4" cm="1">
        <f t="array" ref="M1079">IFERROR(_FV(Concept_combined[[#This Row],[Asset Name]],"Beta"), "")</f>
        <v>1.218</v>
      </c>
    </row>
    <row r="1080" spans="1:13" x14ac:dyDescent="0.2">
      <c r="A1080" t="s">
        <v>2143</v>
      </c>
      <c r="B1080" t="s">
        <v>2752</v>
      </c>
      <c r="C1080" t="s">
        <v>961</v>
      </c>
      <c r="D1080" t="e" vm="1071">
        <v>#VALUE!</v>
      </c>
      <c r="E1080" t="str" cm="1">
        <f t="array" ref="E1080">IFERROR(_FV(Concept_combined[[#This Row],[Asset Name]],"Industry"), "Undefined")</f>
        <v>Oil &amp; Gas Related Equipment and Services</v>
      </c>
      <c r="F1080" s="6" cm="1">
        <f t="array" ref="F1080">IFERROR(_FV(Concept_combined[[#This Row],[Asset Name]],"Price"), 0)</f>
        <v>1.7</v>
      </c>
      <c r="G1080" s="5" cm="1">
        <f t="array" ref="G1080">IFERROR(_FV(Concept_combined[[#This Row],[Asset Name]],"Volume"), 0)</f>
        <v>1</v>
      </c>
      <c r="H1080" s="7" cm="1">
        <f t="array" ref="H1080">IFERROR(_FV(Concept_combined[[#This Row],[Asset Name]],"Market cap",TRUE), 0)</f>
        <v>60052262</v>
      </c>
      <c r="I108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80" s="5" cm="1">
        <f t="array" ref="J1080">IFERROR(_FV(Concept_combined[[#This Row],[Asset Name]],"Shares outstanding",TRUE), 0)</f>
        <v>35324860</v>
      </c>
      <c r="K1080" s="4" t="str" cm="1">
        <f t="array" ref="K1080">IFERROR(_FV(Concept_combined[[#This Row],[Asset Name]],"P/E",TRUE), "")</f>
        <v/>
      </c>
      <c r="L1080" t="str" cm="1">
        <f t="array" ref="L108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80" s="4" cm="1">
        <f t="array" ref="M1080">IFERROR(_FV(Concept_combined[[#This Row],[Asset Name]],"Beta"), "")</f>
        <v>3.4256000000000002</v>
      </c>
    </row>
    <row r="1081" spans="1:13" x14ac:dyDescent="0.2">
      <c r="A1081" t="s">
        <v>2144</v>
      </c>
      <c r="B1081" t="s">
        <v>2752</v>
      </c>
      <c r="C1081" t="s">
        <v>961</v>
      </c>
      <c r="D1081" t="e" vm="1072">
        <v>#VALUE!</v>
      </c>
      <c r="E1081" t="str" cm="1">
        <f t="array" ref="E1081">IFERROR(_FV(Concept_combined[[#This Row],[Asset Name]],"Industry"), "Undefined")</f>
        <v>Healthcare Equipment &amp; Supplies</v>
      </c>
      <c r="F1081" s="6" cm="1">
        <f t="array" ref="F1081">IFERROR(_FV(Concept_combined[[#This Row],[Asset Name]],"Price"), 0)</f>
        <v>0.61199999999999999</v>
      </c>
      <c r="G1081" s="5" cm="1">
        <f t="array" ref="G1081">IFERROR(_FV(Concept_combined[[#This Row],[Asset Name]],"Volume"), 0)</f>
        <v>27848</v>
      </c>
      <c r="H1081" s="7" cm="1">
        <f t="array" ref="H1081">IFERROR(_FV(Concept_combined[[#This Row],[Asset Name]],"Market cap",TRUE), 0)</f>
        <v>28091301</v>
      </c>
      <c r="I108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081" s="5" cm="1">
        <f t="array" ref="J1081">IFERROR(_FV(Concept_combined[[#This Row],[Asset Name]],"Shares outstanding",TRUE), 0)</f>
        <v>45900820</v>
      </c>
      <c r="K1081" s="4" cm="1">
        <f t="array" ref="K1081">IFERROR(_FV(Concept_combined[[#This Row],[Asset Name]],"P/E",TRUE), "")</f>
        <v>0</v>
      </c>
      <c r="L1081" t="str" cm="1">
        <f t="array" ref="L108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81" s="4" cm="1">
        <f t="array" ref="M1081">IFERROR(_FV(Concept_combined[[#This Row],[Asset Name]],"Beta"), "")</f>
        <v>-0.1018</v>
      </c>
    </row>
    <row r="1082" spans="1:13" x14ac:dyDescent="0.2">
      <c r="A1082" t="s">
        <v>2145</v>
      </c>
      <c r="B1082" t="s">
        <v>2752</v>
      </c>
      <c r="C1082" t="s">
        <v>961</v>
      </c>
      <c r="D1082" t="e" vm="1073">
        <v>#VALUE!</v>
      </c>
      <c r="E1082" t="str" cm="1">
        <f t="array" ref="E1082">IFERROR(_FV(Concept_combined[[#This Row],[Asset Name]],"Industry"), "Undefined")</f>
        <v>Healthcare Equipment &amp; Supplies</v>
      </c>
      <c r="F1082" s="6" cm="1">
        <f t="array" ref="F1082">IFERROR(_FV(Concept_combined[[#This Row],[Asset Name]],"Price"), 0)</f>
        <v>4.3099999999999996</v>
      </c>
      <c r="G1082" s="5" cm="1">
        <f t="array" ref="G1082">IFERROR(_FV(Concept_combined[[#This Row],[Asset Name]],"Volume"), 0)</f>
        <v>7557</v>
      </c>
      <c r="H1082" s="7" cm="1">
        <f t="array" ref="H1082">IFERROR(_FV(Concept_combined[[#This Row],[Asset Name]],"Market cap",TRUE), 0)</f>
        <v>49120854</v>
      </c>
      <c r="I108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82" s="5" cm="1">
        <f t="array" ref="J1082">IFERROR(_FV(Concept_combined[[#This Row],[Asset Name]],"Shares outstanding",TRUE), 0)</f>
        <v>11396950</v>
      </c>
      <c r="K1082" s="4" cm="1">
        <f t="array" ref="K1082">IFERROR(_FV(Concept_combined[[#This Row],[Asset Name]],"P/E",TRUE), "")</f>
        <v>0</v>
      </c>
      <c r="L1082" t="str" cm="1">
        <f t="array" ref="L108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82" s="4" cm="1">
        <f t="array" ref="M1082">IFERROR(_FV(Concept_combined[[#This Row],[Asset Name]],"Beta"), "")</f>
        <v>0.6492</v>
      </c>
    </row>
    <row r="1083" spans="1:13" x14ac:dyDescent="0.2">
      <c r="A1083" t="s">
        <v>2146</v>
      </c>
      <c r="B1083" t="s">
        <v>2752</v>
      </c>
      <c r="C1083" t="s">
        <v>961</v>
      </c>
      <c r="D1083" t="e" vm="1074">
        <v>#VALUE!</v>
      </c>
      <c r="E1083" t="str" cm="1">
        <f t="array" ref="E1083">IFERROR(_FV(Concept_combined[[#This Row],[Asset Name]],"Industry"), "Undefined")</f>
        <v>Computers, Phones &amp; Household Electronics</v>
      </c>
      <c r="F1083" s="6" cm="1">
        <f t="array" ref="F1083">IFERROR(_FV(Concept_combined[[#This Row],[Asset Name]],"Price"), 0)</f>
        <v>1.55</v>
      </c>
      <c r="G1083" s="5" cm="1">
        <f t="array" ref="G1083">IFERROR(_FV(Concept_combined[[#This Row],[Asset Name]],"Volume"), 0)</f>
        <v>2817</v>
      </c>
      <c r="H1083" s="7" cm="1">
        <f t="array" ref="H1083">IFERROR(_FV(Concept_combined[[#This Row],[Asset Name]],"Market cap",TRUE), 0)</f>
        <v>25791023</v>
      </c>
      <c r="I108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083" s="5" cm="1">
        <f t="array" ref="J1083">IFERROR(_FV(Concept_combined[[#This Row],[Asset Name]],"Shares outstanding",TRUE), 0)</f>
        <v>16639370</v>
      </c>
      <c r="K1083" s="4" t="str" cm="1">
        <f t="array" ref="K1083">IFERROR(_FV(Concept_combined[[#This Row],[Asset Name]],"P/E",TRUE), "")</f>
        <v/>
      </c>
      <c r="L1083" t="str" cm="1">
        <f t="array" ref="L108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83" s="4" cm="1">
        <f t="array" ref="M1083">IFERROR(_FV(Concept_combined[[#This Row],[Asset Name]],"Beta"), "")</f>
        <v>2.5141</v>
      </c>
    </row>
    <row r="1084" spans="1:13" x14ac:dyDescent="0.2">
      <c r="A1084" t="s">
        <v>2148</v>
      </c>
      <c r="B1084" t="s">
        <v>2752</v>
      </c>
      <c r="C1084" t="s">
        <v>961</v>
      </c>
      <c r="D1084" t="e" vm="1075">
        <v>#VALUE!</v>
      </c>
      <c r="E1084" t="str" cm="1">
        <f t="array" ref="E1084">IFERROR(_FV(Concept_combined[[#This Row],[Asset Name]],"Industry"), "Undefined")</f>
        <v>Biotechnology &amp; Medical Research</v>
      </c>
      <c r="F1084" s="6" cm="1">
        <f t="array" ref="F1084">IFERROR(_FV(Concept_combined[[#This Row],[Asset Name]],"Price"), 0)</f>
        <v>2.0299999999999998</v>
      </c>
      <c r="G1084" s="5" cm="1">
        <f t="array" ref="G1084">IFERROR(_FV(Concept_combined[[#This Row],[Asset Name]],"Volume"), 0)</f>
        <v>27</v>
      </c>
      <c r="H1084" s="7" cm="1">
        <f t="array" ref="H1084">IFERROR(_FV(Concept_combined[[#This Row],[Asset Name]],"Market cap",TRUE), 0)</f>
        <v>41797659</v>
      </c>
      <c r="I108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84" s="5" cm="1">
        <f t="array" ref="J1084">IFERROR(_FV(Concept_combined[[#This Row],[Asset Name]],"Shares outstanding",TRUE), 0)</f>
        <v>20589980</v>
      </c>
      <c r="K1084" s="4" cm="1">
        <f t="array" ref="K1084">IFERROR(_FV(Concept_combined[[#This Row],[Asset Name]],"P/E",TRUE), "")</f>
        <v>0</v>
      </c>
      <c r="L1084" t="str" cm="1">
        <f t="array" ref="L108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84" s="4" cm="1">
        <f t="array" ref="M1084">IFERROR(_FV(Concept_combined[[#This Row],[Asset Name]],"Beta"), "")</f>
        <v>1.8373999999999999</v>
      </c>
    </row>
    <row r="1085" spans="1:13" x14ac:dyDescent="0.2">
      <c r="A1085" t="s">
        <v>2149</v>
      </c>
      <c r="B1085" t="s">
        <v>2752</v>
      </c>
      <c r="C1085" t="s">
        <v>961</v>
      </c>
      <c r="D1085" t="e" vm="1076">
        <v>#VALUE!</v>
      </c>
      <c r="E1085" t="str" cm="1">
        <f t="array" ref="E1085">IFERROR(_FV(Concept_combined[[#This Row],[Asset Name]],"Industry"), "Undefined")</f>
        <v>Media &amp; Publishing</v>
      </c>
      <c r="F1085" s="6" cm="1">
        <f t="array" ref="F1085">IFERROR(_FV(Concept_combined[[#This Row],[Asset Name]],"Price"), 0)</f>
        <v>8.65</v>
      </c>
      <c r="G1085" s="5" cm="1">
        <f t="array" ref="G1085">IFERROR(_FV(Concept_combined[[#This Row],[Asset Name]],"Volume"), 0)</f>
        <v>41</v>
      </c>
      <c r="H1085" s="7" cm="1">
        <f t="array" ref="H1085">IFERROR(_FV(Concept_combined[[#This Row],[Asset Name]],"Market cap",TRUE), 0)</f>
        <v>59737470</v>
      </c>
      <c r="I108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85" s="5" cm="1">
        <f t="array" ref="J1085">IFERROR(_FV(Concept_combined[[#This Row],[Asset Name]],"Shares outstanding",TRUE), 0)</f>
        <v>7240900</v>
      </c>
      <c r="K1085" s="4" cm="1">
        <f t="array" ref="K1085">IFERROR(_FV(Concept_combined[[#This Row],[Asset Name]],"P/E",TRUE), "")</f>
        <v>0</v>
      </c>
      <c r="L1085" t="str" cm="1">
        <f t="array" ref="L108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85" s="4" cm="1">
        <f t="array" ref="M1085">IFERROR(_FV(Concept_combined[[#This Row],[Asset Name]],"Beta"), "")</f>
        <v>0.57899999999999996</v>
      </c>
    </row>
    <row r="1086" spans="1:13" x14ac:dyDescent="0.2">
      <c r="A1086" t="s">
        <v>2151</v>
      </c>
      <c r="B1086" t="s">
        <v>2752</v>
      </c>
      <c r="C1086" t="s">
        <v>961</v>
      </c>
      <c r="D1086" t="e" vm="1077">
        <v>#VALUE!</v>
      </c>
      <c r="E1086" t="str" cm="1">
        <f t="array" ref="E1086">IFERROR(_FV(Concept_combined[[#This Row],[Asset Name]],"Industry"), "Undefined")</f>
        <v>Renewable Energy</v>
      </c>
      <c r="F1086" s="6" cm="1">
        <f t="array" ref="F1086">IFERROR(_FV(Concept_combined[[#This Row],[Asset Name]],"Price"), 0)</f>
        <v>6.61</v>
      </c>
      <c r="G1086" s="5" cm="1">
        <f t="array" ref="G1086">IFERROR(_FV(Concept_combined[[#This Row],[Asset Name]],"Volume"), 0)</f>
        <v>40386</v>
      </c>
      <c r="H1086" s="7" cm="1">
        <f t="array" ref="H1086">IFERROR(_FV(Concept_combined[[#This Row],[Asset Name]],"Market cap",TRUE), 0)</f>
        <v>50792826</v>
      </c>
      <c r="I108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86" s="5" cm="1">
        <f t="array" ref="J1086">IFERROR(_FV(Concept_combined[[#This Row],[Asset Name]],"Shares outstanding",TRUE), 0)</f>
        <v>7684240</v>
      </c>
      <c r="K1086" s="4" cm="1">
        <f t="array" ref="K1086">IFERROR(_FV(Concept_combined[[#This Row],[Asset Name]],"P/E",TRUE), "")</f>
        <v>0</v>
      </c>
      <c r="L1086" t="str" cm="1">
        <f t="array" ref="L108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86" s="4" cm="1">
        <f t="array" ref="M1086">IFERROR(_FV(Concept_combined[[#This Row],[Asset Name]],"Beta"), "")</f>
        <v>1.0402</v>
      </c>
    </row>
    <row r="1087" spans="1:13" x14ac:dyDescent="0.2">
      <c r="A1087" t="s">
        <v>2152</v>
      </c>
      <c r="B1087" t="s">
        <v>2752</v>
      </c>
      <c r="C1087" t="s">
        <v>961</v>
      </c>
      <c r="D1087" t="e" vm="1078">
        <v>#VALUE!</v>
      </c>
      <c r="E1087" t="str" cm="1">
        <f t="array" ref="E1087">IFERROR(_FV(Concept_combined[[#This Row],[Asset Name]],"Industry"), "Undefined")</f>
        <v>Pharmaceuticals</v>
      </c>
      <c r="F1087" s="6" cm="1">
        <f t="array" ref="F1087">IFERROR(_FV(Concept_combined[[#This Row],[Asset Name]],"Price"), 0)</f>
        <v>2.62</v>
      </c>
      <c r="G1087" s="5" cm="1">
        <f t="array" ref="G1087">IFERROR(_FV(Concept_combined[[#This Row],[Asset Name]],"Volume"), 0)</f>
        <v>330</v>
      </c>
      <c r="H1087" s="7" cm="1">
        <f t="array" ref="H1087">IFERROR(_FV(Concept_combined[[#This Row],[Asset Name]],"Market cap",TRUE), 0)</f>
        <v>37526705</v>
      </c>
      <c r="I108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87" s="5" cm="1">
        <f t="array" ref="J1087">IFERROR(_FV(Concept_combined[[#This Row],[Asset Name]],"Shares outstanding",TRUE), 0)</f>
        <v>14323170</v>
      </c>
      <c r="K1087" s="4" cm="1">
        <f t="array" ref="K1087">IFERROR(_FV(Concept_combined[[#This Row],[Asset Name]],"P/E",TRUE), "")</f>
        <v>0</v>
      </c>
      <c r="L1087" t="str" cm="1">
        <f t="array" ref="L108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87" s="4" cm="1">
        <f t="array" ref="M1087">IFERROR(_FV(Concept_combined[[#This Row],[Asset Name]],"Beta"), "")</f>
        <v>1.0238</v>
      </c>
    </row>
    <row r="1088" spans="1:13" x14ac:dyDescent="0.2">
      <c r="A1088" t="s">
        <v>2154</v>
      </c>
      <c r="B1088" t="s">
        <v>2752</v>
      </c>
      <c r="C1088" t="s">
        <v>961</v>
      </c>
      <c r="D1088" t="e" vm="1079">
        <v>#VALUE!</v>
      </c>
      <c r="E1088" t="str" cm="1">
        <f t="array" ref="E1088">IFERROR(_FV(Concept_combined[[#This Row],[Asset Name]],"Industry"), "Undefined")</f>
        <v>Metals &amp; Mining</v>
      </c>
      <c r="F1088" s="6" cm="1">
        <f t="array" ref="F1088">IFERROR(_FV(Concept_combined[[#This Row],[Asset Name]],"Price"), 0)</f>
        <v>5.2240000000000002E-2</v>
      </c>
      <c r="G1088" s="5" cm="1">
        <f t="array" ref="G1088">IFERROR(_FV(Concept_combined[[#This Row],[Asset Name]],"Volume"), 0)</f>
        <v>182031</v>
      </c>
      <c r="H1088" s="7" cm="1">
        <f t="array" ref="H1088">IFERROR(_FV(Concept_combined[[#This Row],[Asset Name]],"Market cap",TRUE), 0)</f>
        <v>47918978</v>
      </c>
      <c r="I108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88" s="5" cm="1">
        <f t="array" ref="J1088">IFERROR(_FV(Concept_combined[[#This Row],[Asset Name]],"Shares outstanding",TRUE), 0)</f>
        <v>917285200</v>
      </c>
      <c r="K1088" s="4" t="str" cm="1">
        <f t="array" ref="K1088">IFERROR(_FV(Concept_combined[[#This Row],[Asset Name]],"P/E",TRUE), "")</f>
        <v/>
      </c>
      <c r="L1088" t="str" cm="1">
        <f t="array" ref="L108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88" s="4" cm="1">
        <f t="array" ref="M1088">IFERROR(_FV(Concept_combined[[#This Row],[Asset Name]],"Beta"), "")</f>
        <v>1.1775</v>
      </c>
    </row>
    <row r="1089" spans="1:13" x14ac:dyDescent="0.2">
      <c r="A1089" t="s">
        <v>2155</v>
      </c>
      <c r="B1089" t="s">
        <v>2752</v>
      </c>
      <c r="C1089" t="s">
        <v>961</v>
      </c>
      <c r="D1089" t="e" vm="1080">
        <v>#VALUE!</v>
      </c>
      <c r="E1089" t="str" cm="1">
        <f t="array" ref="E1089">IFERROR(_FV(Concept_combined[[#This Row],[Asset Name]],"Industry"), "Undefined")</f>
        <v>Media &amp; Publishing</v>
      </c>
      <c r="F1089" s="6" cm="1">
        <f t="array" ref="F1089">IFERROR(_FV(Concept_combined[[#This Row],[Asset Name]],"Price"), 0)</f>
        <v>2.25</v>
      </c>
      <c r="G1089" s="5" cm="1">
        <f t="array" ref="G1089">IFERROR(_FV(Concept_combined[[#This Row],[Asset Name]],"Volume"), 0)</f>
        <v>372</v>
      </c>
      <c r="H1089" s="7" cm="1">
        <f t="array" ref="H1089">IFERROR(_FV(Concept_combined[[#This Row],[Asset Name]],"Market cap",TRUE), 0)</f>
        <v>54749587</v>
      </c>
      <c r="I108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89" s="5" cm="1">
        <f t="array" ref="J1089">IFERROR(_FV(Concept_combined[[#This Row],[Asset Name]],"Shares outstanding",TRUE), 0)</f>
        <v>24333150</v>
      </c>
      <c r="K1089" s="4" cm="1">
        <f t="array" ref="K1089">IFERROR(_FV(Concept_combined[[#This Row],[Asset Name]],"P/E",TRUE), "")</f>
        <v>5.6905999999999999</v>
      </c>
      <c r="L1089" t="str" cm="1">
        <f t="array" ref="L108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1089" s="4" cm="1">
        <f t="array" ref="M1089">IFERROR(_FV(Concept_combined[[#This Row],[Asset Name]],"Beta"), "")</f>
        <v>0.57530000000000003</v>
      </c>
    </row>
    <row r="1090" spans="1:13" x14ac:dyDescent="0.2">
      <c r="A1090" t="s">
        <v>2156</v>
      </c>
      <c r="B1090" t="s">
        <v>2752</v>
      </c>
      <c r="C1090" t="s">
        <v>961</v>
      </c>
      <c r="D1090" t="e" vm="1081">
        <v>#VALUE!</v>
      </c>
      <c r="E1090" t="str" cm="1">
        <f t="array" ref="E1090">IFERROR(_FV(Concept_combined[[#This Row],[Asset Name]],"Industry"), "Undefined")</f>
        <v>Specialty Retailers</v>
      </c>
      <c r="F1090" s="6" cm="1">
        <f t="array" ref="F1090">IFERROR(_FV(Concept_combined[[#This Row],[Asset Name]],"Price"), 0)</f>
        <v>1.3049999999999999</v>
      </c>
      <c r="G1090" s="5" cm="1">
        <f t="array" ref="G1090">IFERROR(_FV(Concept_combined[[#This Row],[Asset Name]],"Volume"), 0)</f>
        <v>1</v>
      </c>
      <c r="H1090" s="7" cm="1">
        <f t="array" ref="H1090">IFERROR(_FV(Concept_combined[[#This Row],[Asset Name]],"Market cap",TRUE), 0)</f>
        <v>40005819</v>
      </c>
      <c r="I109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90" s="5" cm="1">
        <f t="array" ref="J1090">IFERROR(_FV(Concept_combined[[#This Row],[Asset Name]],"Shares outstanding",TRUE), 0)</f>
        <v>30655800</v>
      </c>
      <c r="K1090" s="4" t="str" cm="1">
        <f t="array" ref="K1090">IFERROR(_FV(Concept_combined[[#This Row],[Asset Name]],"P/E",TRUE), "")</f>
        <v/>
      </c>
      <c r="L1090" t="str" cm="1">
        <f t="array" ref="L109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90" s="4" cm="1">
        <f t="array" ref="M1090">IFERROR(_FV(Concept_combined[[#This Row],[Asset Name]],"Beta"), "")</f>
        <v>1.7309000000000001</v>
      </c>
    </row>
    <row r="1091" spans="1:13" x14ac:dyDescent="0.2">
      <c r="A1091" t="s">
        <v>2158</v>
      </c>
      <c r="B1091" t="s">
        <v>2752</v>
      </c>
      <c r="C1091" t="s">
        <v>961</v>
      </c>
      <c r="D1091" t="e" vm="1082">
        <v>#VALUE!</v>
      </c>
      <c r="E1091" t="str" cm="1">
        <f t="array" ref="E1091">IFERROR(_FV(Concept_combined[[#This Row],[Asset Name]],"Industry"), "Undefined")</f>
        <v>Chemicals</v>
      </c>
      <c r="F1091" s="6" cm="1">
        <f t="array" ref="F1091">IFERROR(_FV(Concept_combined[[#This Row],[Asset Name]],"Price"), 0)</f>
        <v>2.5499999999999998</v>
      </c>
      <c r="G1091" s="5" cm="1">
        <f t="array" ref="G1091">IFERROR(_FV(Concept_combined[[#This Row],[Asset Name]],"Volume"), 0)</f>
        <v>249</v>
      </c>
      <c r="H1091" s="7" cm="1">
        <f t="array" ref="H1091">IFERROR(_FV(Concept_combined[[#This Row],[Asset Name]],"Market cap",TRUE), 0)</f>
        <v>268820700</v>
      </c>
      <c r="I109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91" s="5" cm="1">
        <f t="array" ref="J1091">IFERROR(_FV(Concept_combined[[#This Row],[Asset Name]],"Shares outstanding",TRUE), 0)</f>
        <v>19251480</v>
      </c>
      <c r="K1091" s="4" t="str" cm="1">
        <f t="array" ref="K1091">IFERROR(_FV(Concept_combined[[#This Row],[Asset Name]],"P/E",TRUE), "")</f>
        <v/>
      </c>
      <c r="L1091" t="str" cm="1">
        <f t="array" ref="L109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91" s="4" t="str" cm="1">
        <f t="array" ref="M1091">IFERROR(_FV(Concept_combined[[#This Row],[Asset Name]],"Beta"), "")</f>
        <v/>
      </c>
    </row>
    <row r="1092" spans="1:13" x14ac:dyDescent="0.2">
      <c r="A1092" t="s">
        <v>2159</v>
      </c>
      <c r="B1092" t="s">
        <v>2752</v>
      </c>
      <c r="C1092" t="s">
        <v>961</v>
      </c>
      <c r="D1092" t="e" vm="1083">
        <v>#VALUE!</v>
      </c>
      <c r="E1092" t="str" cm="1">
        <f t="array" ref="E1092">IFERROR(_FV(Concept_combined[[#This Row],[Asset Name]],"Industry"), "Undefined")</f>
        <v>Machinery, Equipment &amp; Components</v>
      </c>
      <c r="F1092" s="6" cm="1">
        <f t="array" ref="F1092">IFERROR(_FV(Concept_combined[[#This Row],[Asset Name]],"Price"), 0)</f>
        <v>0.39</v>
      </c>
      <c r="G1092" s="5" cm="1">
        <f t="array" ref="G1092">IFERROR(_FV(Concept_combined[[#This Row],[Asset Name]],"Volume"), 0)</f>
        <v>31768</v>
      </c>
      <c r="H1092" s="7" cm="1">
        <f t="array" ref="H1092">IFERROR(_FV(Concept_combined[[#This Row],[Asset Name]],"Market cap",TRUE), 0)</f>
        <v>71244108</v>
      </c>
      <c r="I109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92" s="5" cm="1">
        <f t="array" ref="J1092">IFERROR(_FV(Concept_combined[[#This Row],[Asset Name]],"Shares outstanding",TRUE), 0)</f>
        <v>182677200</v>
      </c>
      <c r="K1092" s="4" t="str" cm="1">
        <f t="array" ref="K1092">IFERROR(_FV(Concept_combined[[#This Row],[Asset Name]],"P/E",TRUE), "")</f>
        <v/>
      </c>
      <c r="L1092" t="str" cm="1">
        <f t="array" ref="L109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92" s="4" cm="1">
        <f t="array" ref="M1092">IFERROR(_FV(Concept_combined[[#This Row],[Asset Name]],"Beta"), "")</f>
        <v>0.85780000000000001</v>
      </c>
    </row>
    <row r="1093" spans="1:13" x14ac:dyDescent="0.2">
      <c r="A1093" t="s">
        <v>2161</v>
      </c>
      <c r="B1093" t="s">
        <v>2752</v>
      </c>
      <c r="C1093" t="s">
        <v>961</v>
      </c>
      <c r="D1093" t="e" vm="1084">
        <v>#VALUE!</v>
      </c>
      <c r="E1093" t="str" cm="1">
        <f t="array" ref="E1093">IFERROR(_FV(Concept_combined[[#This Row],[Asset Name]],"Industry"), "Undefined")</f>
        <v>Holding Companies</v>
      </c>
      <c r="F1093" s="6" cm="1">
        <f t="array" ref="F1093">IFERROR(_FV(Concept_combined[[#This Row],[Asset Name]],"Price"), 0)</f>
        <v>1E-4</v>
      </c>
      <c r="G1093" s="5" cm="1">
        <f t="array" ref="G1093">IFERROR(_FV(Concept_combined[[#This Row],[Asset Name]],"Volume"), 0)</f>
        <v>70739466</v>
      </c>
      <c r="H1093" s="7" cm="1">
        <f t="array" ref="H1093">IFERROR(_FV(Concept_combined[[#This Row],[Asset Name]],"Market cap",TRUE), 0)</f>
        <v>23963330</v>
      </c>
      <c r="I109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093" s="5" cm="1">
        <f t="array" ref="J1093">IFERROR(_FV(Concept_combined[[#This Row],[Asset Name]],"Shares outstanding",TRUE), 0)</f>
        <v>479266600000</v>
      </c>
      <c r="K1093" s="4" t="str" cm="1">
        <f t="array" ref="K1093">IFERROR(_FV(Concept_combined[[#This Row],[Asset Name]],"P/E",TRUE), "")</f>
        <v/>
      </c>
      <c r="L1093" t="str" cm="1">
        <f t="array" ref="L109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93" s="4" t="str" cm="1">
        <f t="array" ref="M1093">IFERROR(_FV(Concept_combined[[#This Row],[Asset Name]],"Beta"), "")</f>
        <v/>
      </c>
    </row>
    <row r="1094" spans="1:13" x14ac:dyDescent="0.2">
      <c r="A1094" t="s">
        <v>2162</v>
      </c>
      <c r="B1094" t="s">
        <v>2752</v>
      </c>
      <c r="C1094" t="s">
        <v>961</v>
      </c>
      <c r="D1094" t="e" vm="1085">
        <v>#VALUE!</v>
      </c>
      <c r="E1094" t="str" cm="1">
        <f t="array" ref="E1094">IFERROR(_FV(Concept_combined[[#This Row],[Asset Name]],"Industry"), "Undefined")</f>
        <v>Pharmaceuticals</v>
      </c>
      <c r="F1094" s="6" cm="1">
        <f t="array" ref="F1094">IFERROR(_FV(Concept_combined[[#This Row],[Asset Name]],"Price"), 0)</f>
        <v>5.23</v>
      </c>
      <c r="G1094" s="5" cm="1">
        <f t="array" ref="G1094">IFERROR(_FV(Concept_combined[[#This Row],[Asset Name]],"Volume"), 0)</f>
        <v>123462</v>
      </c>
      <c r="H1094" s="7" cm="1">
        <f t="array" ref="H1094">IFERROR(_FV(Concept_combined[[#This Row],[Asset Name]],"Market cap",TRUE), 0)</f>
        <v>67921853</v>
      </c>
      <c r="I109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94" s="5" cm="1">
        <f t="array" ref="J1094">IFERROR(_FV(Concept_combined[[#This Row],[Asset Name]],"Shares outstanding",TRUE), 0)</f>
        <v>12986970</v>
      </c>
      <c r="K1094" s="4" cm="1">
        <f t="array" ref="K1094">IFERROR(_FV(Concept_combined[[#This Row],[Asset Name]],"P/E",TRUE), "")</f>
        <v>5.7408999999999999</v>
      </c>
      <c r="L1094" t="str" cm="1">
        <f t="array" ref="L109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1094" s="4" cm="1">
        <f t="array" ref="M1094">IFERROR(_FV(Concept_combined[[#This Row],[Asset Name]],"Beta"), "")</f>
        <v>0.51290000000000002</v>
      </c>
    </row>
    <row r="1095" spans="1:13" x14ac:dyDescent="0.2">
      <c r="A1095" t="s">
        <v>2164</v>
      </c>
      <c r="B1095" t="s">
        <v>2752</v>
      </c>
      <c r="C1095" t="s">
        <v>961</v>
      </c>
      <c r="D1095" t="e" vm="1086">
        <v>#VALUE!</v>
      </c>
      <c r="E1095" t="str" cm="1">
        <f t="array" ref="E1095">IFERROR(_FV(Concept_combined[[#This Row],[Asset Name]],"Industry"), "Undefined")</f>
        <v>Office Equipment</v>
      </c>
      <c r="F1095" s="6" cm="1">
        <f t="array" ref="F1095">IFERROR(_FV(Concept_combined[[#This Row],[Asset Name]],"Price"), 0)</f>
        <v>1.39</v>
      </c>
      <c r="G1095" s="5" cm="1">
        <f t="array" ref="G1095">IFERROR(_FV(Concept_combined[[#This Row],[Asset Name]],"Volume"), 0)</f>
        <v>45</v>
      </c>
      <c r="H1095" s="7" cm="1">
        <f t="array" ref="H1095">IFERROR(_FV(Concept_combined[[#This Row],[Asset Name]],"Market cap",TRUE), 0)</f>
        <v>53942327</v>
      </c>
      <c r="I109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95" s="5" cm="1">
        <f t="array" ref="J1095">IFERROR(_FV(Concept_combined[[#This Row],[Asset Name]],"Shares outstanding",TRUE), 0)</f>
        <v>38807430</v>
      </c>
      <c r="K1095" s="4" cm="1">
        <f t="array" ref="K1095">IFERROR(_FV(Concept_combined[[#This Row],[Asset Name]],"P/E",TRUE), "")</f>
        <v>0</v>
      </c>
      <c r="L1095" t="str" cm="1">
        <f t="array" ref="L109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95" s="4" cm="1">
        <f t="array" ref="M1095">IFERROR(_FV(Concept_combined[[#This Row],[Asset Name]],"Beta"), "")</f>
        <v>1.3002</v>
      </c>
    </row>
    <row r="1096" spans="1:13" x14ac:dyDescent="0.2">
      <c r="A1096" t="s">
        <v>2165</v>
      </c>
      <c r="B1096" t="s">
        <v>2752</v>
      </c>
      <c r="C1096" t="s">
        <v>961</v>
      </c>
      <c r="D1096" t="e" vm="1087">
        <v>#VALUE!</v>
      </c>
      <c r="E1096" t="str" cm="1">
        <f t="array" ref="E1096">IFERROR(_FV(Concept_combined[[#This Row],[Asset Name]],"Industry"), "Undefined")</f>
        <v>Media &amp; Publishing</v>
      </c>
      <c r="F1096" s="6" cm="1">
        <f t="array" ref="F1096">IFERROR(_FV(Concept_combined[[#This Row],[Asset Name]],"Price"), 0)</f>
        <v>3.62</v>
      </c>
      <c r="G1096" s="5" cm="1">
        <f t="array" ref="G1096">IFERROR(_FV(Concept_combined[[#This Row],[Asset Name]],"Volume"), 0)</f>
        <v>10492</v>
      </c>
      <c r="H1096" s="7" cm="1">
        <f t="array" ref="H1096">IFERROR(_FV(Concept_combined[[#This Row],[Asset Name]],"Market cap",TRUE), 0)</f>
        <v>49451372</v>
      </c>
      <c r="I109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96" s="5" cm="1">
        <f t="array" ref="J1096">IFERROR(_FV(Concept_combined[[#This Row],[Asset Name]],"Shares outstanding",TRUE), 0)</f>
        <v>13660600</v>
      </c>
      <c r="K1096" s="4" cm="1">
        <f t="array" ref="K1096">IFERROR(_FV(Concept_combined[[#This Row],[Asset Name]],"P/E",TRUE), "")</f>
        <v>0</v>
      </c>
      <c r="L1096" t="str" cm="1">
        <f t="array" ref="L109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96" s="4" cm="1">
        <f t="array" ref="M1096">IFERROR(_FV(Concept_combined[[#This Row],[Asset Name]],"Beta"), "")</f>
        <v>2.3155999999999999</v>
      </c>
    </row>
    <row r="1097" spans="1:13" x14ac:dyDescent="0.2">
      <c r="A1097" t="s">
        <v>2166</v>
      </c>
      <c r="B1097" t="s">
        <v>2752</v>
      </c>
      <c r="C1097" t="s">
        <v>961</v>
      </c>
      <c r="D1097" t="e" vm="1088">
        <v>#VALUE!</v>
      </c>
      <c r="E1097" t="str" cm="1">
        <f t="array" ref="E1097">IFERROR(_FV(Concept_combined[[#This Row],[Asset Name]],"Industry"), "Undefined")</f>
        <v>Telecommunications Services</v>
      </c>
      <c r="F1097" s="6" cm="1">
        <f t="array" ref="F1097">IFERROR(_FV(Concept_combined[[#This Row],[Asset Name]],"Price"), 0)</f>
        <v>8.3699999999999992</v>
      </c>
      <c r="G1097" s="5" cm="1">
        <f t="array" ref="G1097">IFERROR(_FV(Concept_combined[[#This Row],[Asset Name]],"Volume"), 0)</f>
        <v>10800</v>
      </c>
      <c r="H1097" s="7" cm="1">
        <f t="array" ref="H1097">IFERROR(_FV(Concept_combined[[#This Row],[Asset Name]],"Market cap",TRUE), 0)</f>
        <v>44461110</v>
      </c>
      <c r="I109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97" s="5" cm="1">
        <f t="array" ref="J1097">IFERROR(_FV(Concept_combined[[#This Row],[Asset Name]],"Shares outstanding",TRUE), 0)</f>
        <v>5134080</v>
      </c>
      <c r="K1097" s="4" t="str" cm="1">
        <f t="array" ref="K1097">IFERROR(_FV(Concept_combined[[#This Row],[Asset Name]],"P/E",TRUE), "")</f>
        <v/>
      </c>
      <c r="L1097" t="str" cm="1">
        <f t="array" ref="L109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97" s="4" cm="1">
        <f t="array" ref="M1097">IFERROR(_FV(Concept_combined[[#This Row],[Asset Name]],"Beta"), "")</f>
        <v>0.29160000000000003</v>
      </c>
    </row>
    <row r="1098" spans="1:13" x14ac:dyDescent="0.2">
      <c r="A1098" t="s">
        <v>2167</v>
      </c>
      <c r="B1098" t="s">
        <v>2752</v>
      </c>
      <c r="C1098" t="s">
        <v>961</v>
      </c>
      <c r="D1098" t="e" vm="1089">
        <v>#VALUE!</v>
      </c>
      <c r="E1098" t="str" cm="1">
        <f t="array" ref="E1098">IFERROR(_FV(Concept_combined[[#This Row],[Asset Name]],"Industry"), "Undefined")</f>
        <v>Personal &amp; Household Products &amp; Services</v>
      </c>
      <c r="F1098" s="6" cm="1">
        <f t="array" ref="F1098">IFERROR(_FV(Concept_combined[[#This Row],[Asset Name]],"Price"), 0)</f>
        <v>7.3</v>
      </c>
      <c r="G1098" s="5" cm="1">
        <f t="array" ref="G1098">IFERROR(_FV(Concept_combined[[#This Row],[Asset Name]],"Volume"), 0)</f>
        <v>783</v>
      </c>
      <c r="H1098" s="7" cm="1">
        <f t="array" ref="H1098">IFERROR(_FV(Concept_combined[[#This Row],[Asset Name]],"Market cap",TRUE), 0)</f>
        <v>42916262</v>
      </c>
      <c r="I109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98" s="5" cm="1">
        <f t="array" ref="J1098">IFERROR(_FV(Concept_combined[[#This Row],[Asset Name]],"Shares outstanding",TRUE), 0)</f>
        <v>5878940</v>
      </c>
      <c r="K1098" s="4" cm="1">
        <f t="array" ref="K1098">IFERROR(_FV(Concept_combined[[#This Row],[Asset Name]],"P/E",TRUE), "")</f>
        <v>53.421100000000003</v>
      </c>
      <c r="L1098" t="str" cm="1">
        <f t="array" ref="L109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098" s="4" cm="1">
        <f t="array" ref="M1098">IFERROR(_FV(Concept_combined[[#This Row],[Asset Name]],"Beta"), "")</f>
        <v>-0.6472</v>
      </c>
    </row>
    <row r="1099" spans="1:13" x14ac:dyDescent="0.2">
      <c r="A1099" t="s">
        <v>2168</v>
      </c>
      <c r="B1099" t="s">
        <v>2752</v>
      </c>
      <c r="C1099" t="s">
        <v>961</v>
      </c>
      <c r="D1099" t="e" vm="1090">
        <v>#VALUE!</v>
      </c>
      <c r="E1099" t="str" cm="1">
        <f t="array" ref="E1099">IFERROR(_FV(Concept_combined[[#This Row],[Asset Name]],"Industry"), "Undefined")</f>
        <v>Healthcare Equipment &amp; Supplies</v>
      </c>
      <c r="F1099" s="6" cm="1">
        <f t="array" ref="F1099">IFERROR(_FV(Concept_combined[[#This Row],[Asset Name]],"Price"), 0)</f>
        <v>0.82179999999999997</v>
      </c>
      <c r="G1099" s="5" cm="1">
        <f t="array" ref="G1099">IFERROR(_FV(Concept_combined[[#This Row],[Asset Name]],"Volume"), 0)</f>
        <v>1003</v>
      </c>
      <c r="H1099" s="7" cm="1">
        <f t="array" ref="H1099">IFERROR(_FV(Concept_combined[[#This Row],[Asset Name]],"Market cap",TRUE), 0)</f>
        <v>44629015</v>
      </c>
      <c r="I109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099" s="5" cm="1">
        <f t="array" ref="J1099">IFERROR(_FV(Concept_combined[[#This Row],[Asset Name]],"Shares outstanding",TRUE), 0)</f>
        <v>54306420</v>
      </c>
      <c r="K1099" s="4" cm="1">
        <f t="array" ref="K1099">IFERROR(_FV(Concept_combined[[#This Row],[Asset Name]],"P/E",TRUE), "")</f>
        <v>0</v>
      </c>
      <c r="L1099" t="str" cm="1">
        <f t="array" ref="L109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099" s="4" cm="1">
        <f t="array" ref="M1099">IFERROR(_FV(Concept_combined[[#This Row],[Asset Name]],"Beta"), "")</f>
        <v>0.57169999999999999</v>
      </c>
    </row>
    <row r="1100" spans="1:13" x14ac:dyDescent="0.2">
      <c r="A1100" t="s">
        <v>2169</v>
      </c>
      <c r="B1100" t="s">
        <v>2752</v>
      </c>
      <c r="C1100" t="s">
        <v>961</v>
      </c>
      <c r="D1100" t="e" vm="1091">
        <v>#VALUE!</v>
      </c>
      <c r="E1100" t="str" cm="1">
        <f t="array" ref="E1100">IFERROR(_FV(Concept_combined[[#This Row],[Asset Name]],"Industry"), "Undefined")</f>
        <v>Biotechnology &amp; Medical Research</v>
      </c>
      <c r="F1100" s="6" cm="1">
        <f t="array" ref="F1100">IFERROR(_FV(Concept_combined[[#This Row],[Asset Name]],"Price"), 0)</f>
        <v>0.33100000000000002</v>
      </c>
      <c r="G1100" s="5" cm="1">
        <f t="array" ref="G1100">IFERROR(_FV(Concept_combined[[#This Row],[Asset Name]],"Volume"), 0)</f>
        <v>2428</v>
      </c>
      <c r="H1100" s="7" cm="1">
        <f t="array" ref="H1100">IFERROR(_FV(Concept_combined[[#This Row],[Asset Name]],"Market cap",TRUE), 0)</f>
        <v>42511554</v>
      </c>
      <c r="I110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00" s="5" cm="1">
        <f t="array" ref="J1100">IFERROR(_FV(Concept_combined[[#This Row],[Asset Name]],"Shares outstanding",TRUE), 0)</f>
        <v>128433700</v>
      </c>
      <c r="K1100" s="4" cm="1">
        <f t="array" ref="K1100">IFERROR(_FV(Concept_combined[[#This Row],[Asset Name]],"P/E",TRUE), "")</f>
        <v>0</v>
      </c>
      <c r="L1100" t="str" cm="1">
        <f t="array" ref="L110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00" s="4" cm="1">
        <f t="array" ref="M1100">IFERROR(_FV(Concept_combined[[#This Row],[Asset Name]],"Beta"), "")</f>
        <v>0.45910000000000001</v>
      </c>
    </row>
    <row r="1101" spans="1:13" x14ac:dyDescent="0.2">
      <c r="A1101" t="s">
        <v>2171</v>
      </c>
      <c r="B1101" t="s">
        <v>2752</v>
      </c>
      <c r="C1101" t="s">
        <v>961</v>
      </c>
      <c r="D1101" t="e" vm="1092">
        <v>#VALUE!</v>
      </c>
      <c r="E1101" t="str" cm="1">
        <f t="array" ref="E1101">IFERROR(_FV(Concept_combined[[#This Row],[Asset Name]],"Industry"), "Undefined")</f>
        <v>Software &amp; IT Services</v>
      </c>
      <c r="F1101" s="6" cm="1">
        <f t="array" ref="F1101">IFERROR(_FV(Concept_combined[[#This Row],[Asset Name]],"Price"), 0)</f>
        <v>1.51</v>
      </c>
      <c r="G1101" s="5" cm="1">
        <f t="array" ref="G1101">IFERROR(_FV(Concept_combined[[#This Row],[Asset Name]],"Volume"), 0)</f>
        <v>41</v>
      </c>
      <c r="H1101" s="7" cm="1">
        <f t="array" ref="H1101">IFERROR(_FV(Concept_combined[[#This Row],[Asset Name]],"Market cap",TRUE), 0)</f>
        <v>40166000</v>
      </c>
      <c r="I110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01" s="5" cm="1">
        <f t="array" ref="J1101">IFERROR(_FV(Concept_combined[[#This Row],[Asset Name]],"Shares outstanding",TRUE), 0)</f>
        <v>26600000</v>
      </c>
      <c r="K1101" s="4" cm="1">
        <f t="array" ref="K1101">IFERROR(_FV(Concept_combined[[#This Row],[Asset Name]],"P/E",TRUE), "")</f>
        <v>0</v>
      </c>
      <c r="L1101" t="str" cm="1">
        <f t="array" ref="L110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01" s="4" cm="1">
        <f t="array" ref="M1101">IFERROR(_FV(Concept_combined[[#This Row],[Asset Name]],"Beta"), "")</f>
        <v>3.3580000000000001</v>
      </c>
    </row>
    <row r="1102" spans="1:13" x14ac:dyDescent="0.2">
      <c r="A1102" t="s">
        <v>2173</v>
      </c>
      <c r="B1102" t="s">
        <v>2752</v>
      </c>
      <c r="C1102" t="s">
        <v>961</v>
      </c>
      <c r="D1102" t="e" vm="1093">
        <v>#VALUE!</v>
      </c>
      <c r="E1102" t="str" cm="1">
        <f t="array" ref="E1102">IFERROR(_FV(Concept_combined[[#This Row],[Asset Name]],"Industry"), "Undefined")</f>
        <v>Software &amp; IT Services</v>
      </c>
      <c r="F1102" s="6" cm="1">
        <f t="array" ref="F1102">IFERROR(_FV(Concept_combined[[#This Row],[Asset Name]],"Price"), 0)</f>
        <v>6.58</v>
      </c>
      <c r="G1102" s="5" cm="1">
        <f t="array" ref="G1102">IFERROR(_FV(Concept_combined[[#This Row],[Asset Name]],"Volume"), 0)</f>
        <v>1279</v>
      </c>
      <c r="H1102" s="7" cm="1">
        <f t="array" ref="H1102">IFERROR(_FV(Concept_combined[[#This Row],[Asset Name]],"Market cap",TRUE), 0)</f>
        <v>47890380</v>
      </c>
      <c r="I110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02" s="5" cm="1">
        <f t="array" ref="J1102">IFERROR(_FV(Concept_combined[[#This Row],[Asset Name]],"Shares outstanding",TRUE), 0)</f>
        <v>6970940</v>
      </c>
      <c r="K1102" s="4" cm="1">
        <f t="array" ref="K1102">IFERROR(_FV(Concept_combined[[#This Row],[Asset Name]],"P/E",TRUE), "")</f>
        <v>68.470299999999995</v>
      </c>
      <c r="L1102" t="str" cm="1">
        <f t="array" ref="L110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102" s="4" cm="1">
        <f t="array" ref="M1102">IFERROR(_FV(Concept_combined[[#This Row],[Asset Name]],"Beta"), "")</f>
        <v>0.75409999999999999</v>
      </c>
    </row>
    <row r="1103" spans="1:13" x14ac:dyDescent="0.2">
      <c r="A1103" t="s">
        <v>2174</v>
      </c>
      <c r="B1103" t="s">
        <v>2752</v>
      </c>
      <c r="C1103" t="s">
        <v>961</v>
      </c>
      <c r="D1103" t="e" vm="1094">
        <v>#VALUE!</v>
      </c>
      <c r="E1103" t="str" cm="1">
        <f t="array" ref="E1103">IFERROR(_FV(Concept_combined[[#This Row],[Asset Name]],"Industry"), "Undefined")</f>
        <v>Telecommunications Services</v>
      </c>
      <c r="F1103" s="6" cm="1">
        <f t="array" ref="F1103">IFERROR(_FV(Concept_combined[[#This Row],[Asset Name]],"Price"), 0)</f>
        <v>0</v>
      </c>
      <c r="G1103" s="5" cm="1">
        <f t="array" ref="G1103">IFERROR(_FV(Concept_combined[[#This Row],[Asset Name]],"Volume"), 0)</f>
        <v>86</v>
      </c>
      <c r="H1103" s="7" cm="1">
        <f t="array" ref="H1103">IFERROR(_FV(Concept_combined[[#This Row],[Asset Name]],"Market cap",TRUE), 0)</f>
        <v>0</v>
      </c>
      <c r="I110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03" s="5" cm="1">
        <f t="array" ref="J1103">IFERROR(_FV(Concept_combined[[#This Row],[Asset Name]],"Shares outstanding",TRUE), 0)</f>
        <v>17962610</v>
      </c>
      <c r="K1103" s="4" t="str" cm="1">
        <f t="array" ref="K1103">IFERROR(_FV(Concept_combined[[#This Row],[Asset Name]],"P/E",TRUE), "")</f>
        <v/>
      </c>
      <c r="L1103" t="str" cm="1">
        <f t="array" ref="L110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03" s="4" t="str" cm="1">
        <f t="array" ref="M1103">IFERROR(_FV(Concept_combined[[#This Row],[Asset Name]],"Beta"), "")</f>
        <v/>
      </c>
    </row>
    <row r="1104" spans="1:13" x14ac:dyDescent="0.2">
      <c r="A1104" t="s">
        <v>2175</v>
      </c>
      <c r="B1104" t="s">
        <v>2752</v>
      </c>
      <c r="C1104" t="s">
        <v>961</v>
      </c>
      <c r="D1104" t="e" vm="1095">
        <v>#VALUE!</v>
      </c>
      <c r="E1104" t="str" cm="1">
        <f t="array" ref="E1104">IFERROR(_FV(Concept_combined[[#This Row],[Asset Name]],"Industry"), "Undefined")</f>
        <v>Pharmaceuticals</v>
      </c>
      <c r="F1104" s="6" cm="1">
        <f t="array" ref="F1104">IFERROR(_FV(Concept_combined[[#This Row],[Asset Name]],"Price"), 0)</f>
        <v>1.1000000000000001</v>
      </c>
      <c r="G1104" s="5" cm="1">
        <f t="array" ref="G1104">IFERROR(_FV(Concept_combined[[#This Row],[Asset Name]],"Volume"), 0)</f>
        <v>1050</v>
      </c>
      <c r="H1104" s="7" cm="1">
        <f t="array" ref="H1104">IFERROR(_FV(Concept_combined[[#This Row],[Asset Name]],"Market cap",TRUE), 0)</f>
        <v>72093714</v>
      </c>
      <c r="I110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04" s="5" cm="1">
        <f t="array" ref="J1104">IFERROR(_FV(Concept_combined[[#This Row],[Asset Name]],"Shares outstanding",TRUE), 0)</f>
        <v>65539740</v>
      </c>
      <c r="K1104" s="4" t="str" cm="1">
        <f t="array" ref="K1104">IFERROR(_FV(Concept_combined[[#This Row],[Asset Name]],"P/E",TRUE), "")</f>
        <v/>
      </c>
      <c r="L1104" t="str" cm="1">
        <f t="array" ref="L110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04" s="4" t="str" cm="1">
        <f t="array" ref="M1104">IFERROR(_FV(Concept_combined[[#This Row],[Asset Name]],"Beta"), "")</f>
        <v/>
      </c>
    </row>
    <row r="1105" spans="1:13" x14ac:dyDescent="0.2">
      <c r="A1105" t="s">
        <v>2177</v>
      </c>
      <c r="B1105" t="s">
        <v>2752</v>
      </c>
      <c r="C1105" t="s">
        <v>961</v>
      </c>
      <c r="D1105" t="e" vm="1096">
        <v>#VALUE!</v>
      </c>
      <c r="E1105" t="str" cm="1">
        <f t="array" ref="E1105">IFERROR(_FV(Concept_combined[[#This Row],[Asset Name]],"Industry"), "Undefined")</f>
        <v>Leisure Products</v>
      </c>
      <c r="F1105" s="6" cm="1">
        <f t="array" ref="F1105">IFERROR(_FV(Concept_combined[[#This Row],[Asset Name]],"Price"), 0)</f>
        <v>6.12</v>
      </c>
      <c r="G1105" s="5" cm="1">
        <f t="array" ref="G1105">IFERROR(_FV(Concept_combined[[#This Row],[Asset Name]],"Volume"), 0)</f>
        <v>1355</v>
      </c>
      <c r="H1105" s="7" cm="1">
        <f t="array" ref="H1105">IFERROR(_FV(Concept_combined[[#This Row],[Asset Name]],"Market cap",TRUE), 0)</f>
        <v>38038492</v>
      </c>
      <c r="I110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05" s="5" cm="1">
        <f t="array" ref="J1105">IFERROR(_FV(Concept_combined[[#This Row],[Asset Name]],"Shares outstanding",TRUE), 0)</f>
        <v>6215440</v>
      </c>
      <c r="K1105" s="4" t="str" cm="1">
        <f t="array" ref="K1105">IFERROR(_FV(Concept_combined[[#This Row],[Asset Name]],"P/E",TRUE), "")</f>
        <v/>
      </c>
      <c r="L1105" t="str" cm="1">
        <f t="array" ref="L110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05" s="4" cm="1">
        <f t="array" ref="M1105">IFERROR(_FV(Concept_combined[[#This Row],[Asset Name]],"Beta"), "")</f>
        <v>1.3428</v>
      </c>
    </row>
    <row r="1106" spans="1:13" x14ac:dyDescent="0.2">
      <c r="A1106" t="s">
        <v>2178</v>
      </c>
      <c r="B1106" t="s">
        <v>2752</v>
      </c>
      <c r="C1106" t="s">
        <v>961</v>
      </c>
      <c r="D1106" t="e" vm="1097">
        <v>#VALUE!</v>
      </c>
      <c r="E1106" t="str" cm="1">
        <f t="array" ref="E1106">IFERROR(_FV(Concept_combined[[#This Row],[Asset Name]],"Industry"), "Undefined")</f>
        <v>Biotechnology &amp; Medical Research</v>
      </c>
      <c r="F1106" s="6" cm="1">
        <f t="array" ref="F1106">IFERROR(_FV(Concept_combined[[#This Row],[Asset Name]],"Price"), 0)</f>
        <v>1.61</v>
      </c>
      <c r="G1106" s="5" cm="1">
        <f t="array" ref="G1106">IFERROR(_FV(Concept_combined[[#This Row],[Asset Name]],"Volume"), 0)</f>
        <v>2060</v>
      </c>
      <c r="H1106" s="7" cm="1">
        <f t="array" ref="H1106">IFERROR(_FV(Concept_combined[[#This Row],[Asset Name]],"Market cap",TRUE), 0)</f>
        <v>41814034</v>
      </c>
      <c r="I110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06" s="5" cm="1">
        <f t="array" ref="J1106">IFERROR(_FV(Concept_combined[[#This Row],[Asset Name]],"Shares outstanding",TRUE), 0)</f>
        <v>25971450</v>
      </c>
      <c r="K1106" s="4" cm="1">
        <f t="array" ref="K1106">IFERROR(_FV(Concept_combined[[#This Row],[Asset Name]],"P/E",TRUE), "")</f>
        <v>0</v>
      </c>
      <c r="L1106" t="str" cm="1">
        <f t="array" ref="L110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06" s="4" cm="1">
        <f t="array" ref="M1106">IFERROR(_FV(Concept_combined[[#This Row],[Asset Name]],"Beta"), "")</f>
        <v>3.3511000000000002</v>
      </c>
    </row>
    <row r="1107" spans="1:13" x14ac:dyDescent="0.2">
      <c r="A1107" t="s">
        <v>2179</v>
      </c>
      <c r="B1107" t="s">
        <v>2752</v>
      </c>
      <c r="C1107" t="s">
        <v>961</v>
      </c>
      <c r="D1107" t="e" vm="1098">
        <v>#VALUE!</v>
      </c>
      <c r="E1107" t="str" cm="1">
        <f t="array" ref="E1107">IFERROR(_FV(Concept_combined[[#This Row],[Asset Name]],"Industry"), "Undefined")</f>
        <v>Biotechnology &amp; Medical Research</v>
      </c>
      <c r="F1107" s="6" cm="1">
        <f t="array" ref="F1107">IFERROR(_FV(Concept_combined[[#This Row],[Asset Name]],"Price"), 0)</f>
        <v>1.44</v>
      </c>
      <c r="G1107" s="5" cm="1">
        <f t="array" ref="G1107">IFERROR(_FV(Concept_combined[[#This Row],[Asset Name]],"Volume"), 0)</f>
        <v>73401</v>
      </c>
      <c r="H1107" s="7" cm="1">
        <f t="array" ref="H1107">IFERROR(_FV(Concept_combined[[#This Row],[Asset Name]],"Market cap",TRUE), 0)</f>
        <v>59821545</v>
      </c>
      <c r="I110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07" s="5" cm="1">
        <f t="array" ref="J1107">IFERROR(_FV(Concept_combined[[#This Row],[Asset Name]],"Shares outstanding",TRUE), 0)</f>
        <v>41542740</v>
      </c>
      <c r="K1107" s="4" cm="1">
        <f t="array" ref="K1107">IFERROR(_FV(Concept_combined[[#This Row],[Asset Name]],"P/E",TRUE), "")</f>
        <v>0</v>
      </c>
      <c r="L1107" t="str" cm="1">
        <f t="array" ref="L110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07" s="4" cm="1">
        <f t="array" ref="M1107">IFERROR(_FV(Concept_combined[[#This Row],[Asset Name]],"Beta"), "")</f>
        <v>1.5602</v>
      </c>
    </row>
    <row r="1108" spans="1:13" x14ac:dyDescent="0.2">
      <c r="A1108" t="s">
        <v>2180</v>
      </c>
      <c r="B1108" t="s">
        <v>2752</v>
      </c>
      <c r="C1108" t="s">
        <v>961</v>
      </c>
      <c r="D1108" t="e" vm="1099">
        <v>#VALUE!</v>
      </c>
      <c r="E1108" t="str" cm="1">
        <f t="array" ref="E1108">IFERROR(_FV(Concept_combined[[#This Row],[Asset Name]],"Industry"), "Undefined")</f>
        <v>Professional &amp; Commercial Services</v>
      </c>
      <c r="F1108" s="6" cm="1">
        <f t="array" ref="F1108">IFERROR(_FV(Concept_combined[[#This Row],[Asset Name]],"Price"), 0)</f>
        <v>3.38</v>
      </c>
      <c r="G1108" s="5" cm="1">
        <f t="array" ref="G1108">IFERROR(_FV(Concept_combined[[#This Row],[Asset Name]],"Volume"), 0)</f>
        <v>7393</v>
      </c>
      <c r="H1108" s="7" cm="1">
        <f t="array" ref="H1108">IFERROR(_FV(Concept_combined[[#This Row],[Asset Name]],"Market cap",TRUE), 0)</f>
        <v>93660645</v>
      </c>
      <c r="I110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08" s="5" cm="1">
        <f t="array" ref="J1108">IFERROR(_FV(Concept_combined[[#This Row],[Asset Name]],"Shares outstanding",TRUE), 0)</f>
        <v>27710250</v>
      </c>
      <c r="K1108" s="4" cm="1">
        <f t="array" ref="K1108">IFERROR(_FV(Concept_combined[[#This Row],[Asset Name]],"P/E",TRUE), "")</f>
        <v>0</v>
      </c>
      <c r="L1108" t="str" cm="1">
        <f t="array" ref="L110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08" s="4" cm="1">
        <f t="array" ref="M1108">IFERROR(_FV(Concept_combined[[#This Row],[Asset Name]],"Beta"), "")</f>
        <v>0.67600000000000005</v>
      </c>
    </row>
    <row r="1109" spans="1:13" x14ac:dyDescent="0.2">
      <c r="A1109" t="s">
        <v>2771</v>
      </c>
      <c r="B1109" t="s">
        <v>2752</v>
      </c>
      <c r="C1109" t="s">
        <v>961</v>
      </c>
      <c r="D1109" t="e" vm="1100">
        <v>#VALUE!</v>
      </c>
      <c r="E1109" t="str" cm="1">
        <f t="array" ref="E1109">IFERROR(_FV(Concept_combined[[#This Row],[Asset Name]],"Industry"), "Undefined")</f>
        <v>Electronic Equipment &amp; Parts</v>
      </c>
      <c r="F1109" s="6" cm="1">
        <f t="array" ref="F1109">IFERROR(_FV(Concept_combined[[#This Row],[Asset Name]],"Price"), 0)</f>
        <v>2.5099999999999998</v>
      </c>
      <c r="G1109" s="5" cm="1">
        <f t="array" ref="G1109">IFERROR(_FV(Concept_combined[[#This Row],[Asset Name]],"Volume"), 0)</f>
        <v>5</v>
      </c>
      <c r="H1109" s="7" cm="1">
        <f t="array" ref="H1109">IFERROR(_FV(Concept_combined[[#This Row],[Asset Name]],"Market cap",TRUE), 0)</f>
        <v>39961509</v>
      </c>
      <c r="I110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09" s="5" cm="1">
        <f t="array" ref="J1109">IFERROR(_FV(Concept_combined[[#This Row],[Asset Name]],"Shares outstanding",TRUE), 0)</f>
        <v>15920920</v>
      </c>
      <c r="K1109" s="4" cm="1">
        <f t="array" ref="K1109">IFERROR(_FV(Concept_combined[[#This Row],[Asset Name]],"P/E",TRUE), "")</f>
        <v>0</v>
      </c>
      <c r="L1109" t="str" cm="1">
        <f t="array" ref="L110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09" s="4" cm="1">
        <f t="array" ref="M1109">IFERROR(_FV(Concept_combined[[#This Row],[Asset Name]],"Beta"), "")</f>
        <v>-2.242</v>
      </c>
    </row>
    <row r="1110" spans="1:13" x14ac:dyDescent="0.2">
      <c r="A1110" t="s">
        <v>2182</v>
      </c>
      <c r="B1110" t="s">
        <v>2752</v>
      </c>
      <c r="C1110" t="s">
        <v>961</v>
      </c>
      <c r="D1110" t="e" vm="1101">
        <v>#VALUE!</v>
      </c>
      <c r="E1110" t="str" cm="1">
        <f t="array" ref="E1110">IFERROR(_FV(Concept_combined[[#This Row],[Asset Name]],"Industry"), "Undefined")</f>
        <v>Oil &amp; Gas Related Equipment and Services</v>
      </c>
      <c r="F1110" s="6" cm="1">
        <f t="array" ref="F1110">IFERROR(_FV(Concept_combined[[#This Row],[Asset Name]],"Price"), 0)</f>
        <v>16.970300000000002</v>
      </c>
      <c r="G1110" s="5" cm="1">
        <f t="array" ref="G1110">IFERROR(_FV(Concept_combined[[#This Row],[Asset Name]],"Volume"), 0)</f>
        <v>1587</v>
      </c>
      <c r="H1110" s="7" cm="1">
        <f t="array" ref="H1110">IFERROR(_FV(Concept_combined[[#This Row],[Asset Name]],"Market cap",TRUE), 0)</f>
        <v>41298560</v>
      </c>
      <c r="I111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10" s="5" cm="1">
        <f t="array" ref="J1110">IFERROR(_FV(Concept_combined[[#This Row],[Asset Name]],"Shares outstanding",TRUE), 0)</f>
        <v>2502560</v>
      </c>
      <c r="K1110" s="4" cm="1">
        <f t="array" ref="K1110">IFERROR(_FV(Concept_combined[[#This Row],[Asset Name]],"P/E",TRUE), "")</f>
        <v>3.0741999999999998</v>
      </c>
      <c r="L1110" t="str" cm="1">
        <f t="array" ref="L111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1110" s="4" cm="1">
        <f t="array" ref="M1110">IFERROR(_FV(Concept_combined[[#This Row],[Asset Name]],"Beta"), "")</f>
        <v>1.2569999999999999</v>
      </c>
    </row>
    <row r="1111" spans="1:13" x14ac:dyDescent="0.2">
      <c r="A1111" t="s">
        <v>2183</v>
      </c>
      <c r="B1111" t="s">
        <v>2752</v>
      </c>
      <c r="C1111" t="s">
        <v>961</v>
      </c>
      <c r="D1111" t="e" vm="1102">
        <v>#VALUE!</v>
      </c>
      <c r="E1111" t="str" cm="1">
        <f t="array" ref="E1111">IFERROR(_FV(Concept_combined[[#This Row],[Asset Name]],"Industry"), "Undefined")</f>
        <v>Computers, Phones &amp; Household Electronics</v>
      </c>
      <c r="F1111" s="6" cm="1">
        <f t="array" ref="F1111">IFERROR(_FV(Concept_combined[[#This Row],[Asset Name]],"Price"), 0)</f>
        <v>3.79</v>
      </c>
      <c r="G1111" s="5" cm="1">
        <f t="array" ref="G1111">IFERROR(_FV(Concept_combined[[#This Row],[Asset Name]],"Volume"), 0)</f>
        <v>11800</v>
      </c>
      <c r="H1111" s="7" cm="1">
        <f t="array" ref="H1111">IFERROR(_FV(Concept_combined[[#This Row],[Asset Name]],"Market cap",TRUE), 0)</f>
        <v>40787487</v>
      </c>
      <c r="I111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11" s="5" cm="1">
        <f t="array" ref="J1111">IFERROR(_FV(Concept_combined[[#This Row],[Asset Name]],"Shares outstanding",TRUE), 0)</f>
        <v>10761870</v>
      </c>
      <c r="K1111" s="4" cm="1">
        <f t="array" ref="K1111">IFERROR(_FV(Concept_combined[[#This Row],[Asset Name]],"P/E",TRUE), "")</f>
        <v>193.3673</v>
      </c>
      <c r="L1111" t="str" cm="1">
        <f t="array" ref="L111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111" s="4" cm="1">
        <f t="array" ref="M1111">IFERROR(_FV(Concept_combined[[#This Row],[Asset Name]],"Beta"), "")</f>
        <v>1.4913000000000001</v>
      </c>
    </row>
    <row r="1112" spans="1:13" x14ac:dyDescent="0.2">
      <c r="A1112" t="s">
        <v>2184</v>
      </c>
      <c r="B1112" t="s">
        <v>2752</v>
      </c>
      <c r="C1112" t="s">
        <v>961</v>
      </c>
      <c r="D1112" t="e" vm="1103">
        <v>#VALUE!</v>
      </c>
      <c r="E1112" t="str" cm="1">
        <f t="array" ref="E1112">IFERROR(_FV(Concept_combined[[#This Row],[Asset Name]],"Industry"), "Undefined")</f>
        <v>Software &amp; IT Services</v>
      </c>
      <c r="F1112" s="6" cm="1">
        <f t="array" ref="F1112">IFERROR(_FV(Concept_combined[[#This Row],[Asset Name]],"Price"), 0)</f>
        <v>2.91</v>
      </c>
      <c r="G1112" s="5" cm="1">
        <f t="array" ref="G1112">IFERROR(_FV(Concept_combined[[#This Row],[Asset Name]],"Volume"), 0)</f>
        <v>87426</v>
      </c>
      <c r="H1112" s="7" cm="1">
        <f t="array" ref="H1112">IFERROR(_FV(Concept_combined[[#This Row],[Asset Name]],"Market cap",TRUE), 0)</f>
        <v>42110144</v>
      </c>
      <c r="I111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12" s="5" cm="1">
        <f t="array" ref="J1112">IFERROR(_FV(Concept_combined[[#This Row],[Asset Name]],"Shares outstanding",TRUE), 0)</f>
        <v>14470840</v>
      </c>
      <c r="K1112" s="4" t="str" cm="1">
        <f t="array" ref="K1112">IFERROR(_FV(Concept_combined[[#This Row],[Asset Name]],"P/E",TRUE), "")</f>
        <v/>
      </c>
      <c r="L1112" t="str" cm="1">
        <f t="array" ref="L111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12" s="4" cm="1">
        <f t="array" ref="M1112">IFERROR(_FV(Concept_combined[[#This Row],[Asset Name]],"Beta"), "")</f>
        <v>1.2694000000000001</v>
      </c>
    </row>
    <row r="1113" spans="1:13" x14ac:dyDescent="0.2">
      <c r="A1113" t="s">
        <v>2185</v>
      </c>
      <c r="B1113" t="s">
        <v>2752</v>
      </c>
      <c r="C1113" t="s">
        <v>961</v>
      </c>
      <c r="D1113" t="e" vm="1104">
        <v>#VALUE!</v>
      </c>
      <c r="E1113" t="str" cm="1">
        <f t="array" ref="E1113">IFERROR(_FV(Concept_combined[[#This Row],[Asset Name]],"Industry"), "Undefined")</f>
        <v>Semiconductors &amp; Semiconductor Equipment</v>
      </c>
      <c r="F1113" s="6" cm="1">
        <f t="array" ref="F1113">IFERROR(_FV(Concept_combined[[#This Row],[Asset Name]],"Price"), 0)</f>
        <v>3.98</v>
      </c>
      <c r="G1113" s="5" cm="1">
        <f t="array" ref="G1113">IFERROR(_FV(Concept_combined[[#This Row],[Asset Name]],"Volume"), 0)</f>
        <v>3017</v>
      </c>
      <c r="H1113" s="7" cm="1">
        <f t="array" ref="H1113">IFERROR(_FV(Concept_combined[[#This Row],[Asset Name]],"Market cap",TRUE), 0)</f>
        <v>39244272</v>
      </c>
      <c r="I111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13" s="5" cm="1">
        <f t="array" ref="J1113">IFERROR(_FV(Concept_combined[[#This Row],[Asset Name]],"Shares outstanding",TRUE), 0)</f>
        <v>9860370</v>
      </c>
      <c r="K1113" s="4" cm="1">
        <f t="array" ref="K1113">IFERROR(_FV(Concept_combined[[#This Row],[Asset Name]],"P/E",TRUE), "")</f>
        <v>0</v>
      </c>
      <c r="L1113" t="str" cm="1">
        <f t="array" ref="L111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13" s="4" cm="1">
        <f t="array" ref="M1113">IFERROR(_FV(Concept_combined[[#This Row],[Asset Name]],"Beta"), "")</f>
        <v>1.1873</v>
      </c>
    </row>
    <row r="1114" spans="1:13" x14ac:dyDescent="0.2">
      <c r="A1114" t="s">
        <v>2186</v>
      </c>
      <c r="B1114" t="s">
        <v>2752</v>
      </c>
      <c r="C1114" t="s">
        <v>961</v>
      </c>
      <c r="D1114" t="e" vm="1105">
        <v>#VALUE!</v>
      </c>
      <c r="E1114" t="str" cm="1">
        <f t="array" ref="E1114">IFERROR(_FV(Concept_combined[[#This Row],[Asset Name]],"Industry"), "Undefined")</f>
        <v>Professional &amp; Commercial Services</v>
      </c>
      <c r="F1114" s="6" cm="1">
        <f t="array" ref="F1114">IFERROR(_FV(Concept_combined[[#This Row],[Asset Name]],"Price"), 0)</f>
        <v>16.809999999999999</v>
      </c>
      <c r="G1114" s="5" cm="1">
        <f t="array" ref="G1114">IFERROR(_FV(Concept_combined[[#This Row],[Asset Name]],"Volume"), 0)</f>
        <v>48413</v>
      </c>
      <c r="H1114" s="7" cm="1">
        <f t="array" ref="H1114">IFERROR(_FV(Concept_combined[[#This Row],[Asset Name]],"Market cap",TRUE), 0)</f>
        <v>44593690</v>
      </c>
      <c r="I111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14" s="5" cm="1">
        <f t="array" ref="J1114">IFERROR(_FV(Concept_combined[[#This Row],[Asset Name]],"Shares outstanding",TRUE), 0)</f>
        <v>2833140</v>
      </c>
      <c r="K1114" s="4" cm="1">
        <f t="array" ref="K1114">IFERROR(_FV(Concept_combined[[#This Row],[Asset Name]],"P/E",TRUE), "")</f>
        <v>0</v>
      </c>
      <c r="L1114" t="str" cm="1">
        <f t="array" ref="L111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14" s="4" cm="1">
        <f t="array" ref="M1114">IFERROR(_FV(Concept_combined[[#This Row],[Asset Name]],"Beta"), "")</f>
        <v>0.55800000000000005</v>
      </c>
    </row>
    <row r="1115" spans="1:13" x14ac:dyDescent="0.2">
      <c r="A1115" t="s">
        <v>2187</v>
      </c>
      <c r="B1115" t="s">
        <v>2752</v>
      </c>
      <c r="C1115" t="s">
        <v>961</v>
      </c>
      <c r="D1115" t="e" vm="1106">
        <v>#VALUE!</v>
      </c>
      <c r="E1115" t="str" cm="1">
        <f t="array" ref="E1115">IFERROR(_FV(Concept_combined[[#This Row],[Asset Name]],"Industry"), "Undefined")</f>
        <v>Metals &amp; Mining</v>
      </c>
      <c r="F1115" s="6" cm="1">
        <f t="array" ref="F1115">IFERROR(_FV(Concept_combined[[#This Row],[Asset Name]],"Price"), 0)</f>
        <v>0.3785</v>
      </c>
      <c r="G1115" s="5" cm="1">
        <f t="array" ref="G1115">IFERROR(_FV(Concept_combined[[#This Row],[Asset Name]],"Volume"), 0)</f>
        <v>328</v>
      </c>
      <c r="H1115" s="7" cm="1">
        <f t="array" ref="H1115">IFERROR(_FV(Concept_combined[[#This Row],[Asset Name]],"Market cap",TRUE), 0)</f>
        <v>34364560</v>
      </c>
      <c r="I111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15" s="5" cm="1">
        <f t="array" ref="J1115">IFERROR(_FV(Concept_combined[[#This Row],[Asset Name]],"Shares outstanding",TRUE), 0)</f>
        <v>90791440</v>
      </c>
      <c r="K1115" s="4" t="str" cm="1">
        <f t="array" ref="K1115">IFERROR(_FV(Concept_combined[[#This Row],[Asset Name]],"P/E",TRUE), "")</f>
        <v/>
      </c>
      <c r="L1115" t="str" cm="1">
        <f t="array" ref="L111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15" s="4" cm="1">
        <f t="array" ref="M1115">IFERROR(_FV(Concept_combined[[#This Row],[Asset Name]],"Beta"), "")</f>
        <v>1.47</v>
      </c>
    </row>
    <row r="1116" spans="1:13" x14ac:dyDescent="0.2">
      <c r="A1116" t="s">
        <v>2188</v>
      </c>
      <c r="B1116" t="s">
        <v>2752</v>
      </c>
      <c r="C1116" t="s">
        <v>961</v>
      </c>
      <c r="D1116" t="e" vm="1107">
        <v>#VALUE!</v>
      </c>
      <c r="E1116" t="str" cm="1">
        <f t="array" ref="E1116">IFERROR(_FV(Concept_combined[[#This Row],[Asset Name]],"Industry"), "Undefined")</f>
        <v>Electronic Equipment &amp; Parts</v>
      </c>
      <c r="F1116" s="6" cm="1">
        <f t="array" ref="F1116">IFERROR(_FV(Concept_combined[[#This Row],[Asset Name]],"Price"), 0)</f>
        <v>3.34</v>
      </c>
      <c r="G1116" s="5" cm="1">
        <f t="array" ref="G1116">IFERROR(_FV(Concept_combined[[#This Row],[Asset Name]],"Volume"), 0)</f>
        <v>1217</v>
      </c>
      <c r="H1116" s="7" cm="1">
        <f t="array" ref="H1116">IFERROR(_FV(Concept_combined[[#This Row],[Asset Name]],"Market cap",TRUE), 0)</f>
        <v>28348483</v>
      </c>
      <c r="I111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16" s="5" cm="1">
        <f t="array" ref="J1116">IFERROR(_FV(Concept_combined[[#This Row],[Asset Name]],"Shares outstanding",TRUE), 0)</f>
        <v>8487570</v>
      </c>
      <c r="K1116" s="4" t="str" cm="1">
        <f t="array" ref="K1116">IFERROR(_FV(Concept_combined[[#This Row],[Asset Name]],"P/E",TRUE), "")</f>
        <v/>
      </c>
      <c r="L1116" t="str" cm="1">
        <f t="array" ref="L111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16" s="4" cm="1">
        <f t="array" ref="M1116">IFERROR(_FV(Concept_combined[[#This Row],[Asset Name]],"Beta"), "")</f>
        <v>1.9944999999999999</v>
      </c>
    </row>
    <row r="1117" spans="1:13" x14ac:dyDescent="0.2">
      <c r="A1117" t="s">
        <v>2191</v>
      </c>
      <c r="B1117" t="s">
        <v>2752</v>
      </c>
      <c r="C1117" t="s">
        <v>961</v>
      </c>
      <c r="D1117" t="e" vm="1108">
        <v>#VALUE!</v>
      </c>
      <c r="E1117" t="str" cm="1">
        <f t="array" ref="E1117">IFERROR(_FV(Concept_combined[[#This Row],[Asset Name]],"Industry"), "Undefined")</f>
        <v>Financial Technology (Fintech) &amp; Infrastructure</v>
      </c>
      <c r="F1117" s="6" cm="1">
        <f t="array" ref="F1117">IFERROR(_FV(Concept_combined[[#This Row],[Asset Name]],"Price"), 0)</f>
        <v>2.2400000000000002</v>
      </c>
      <c r="G1117" s="5" cm="1">
        <f t="array" ref="G1117">IFERROR(_FV(Concept_combined[[#This Row],[Asset Name]],"Volume"), 0)</f>
        <v>29910</v>
      </c>
      <c r="H1117" s="7" cm="1">
        <f t="array" ref="H1117">IFERROR(_FV(Concept_combined[[#This Row],[Asset Name]],"Market cap",TRUE), 0)</f>
        <v>26997734</v>
      </c>
      <c r="I111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17" s="5" cm="1">
        <f t="array" ref="J1117">IFERROR(_FV(Concept_combined[[#This Row],[Asset Name]],"Shares outstanding",TRUE), 0)</f>
        <v>12052560</v>
      </c>
      <c r="K1117" s="4" t="str" cm="1">
        <f t="array" ref="K1117">IFERROR(_FV(Concept_combined[[#This Row],[Asset Name]],"P/E",TRUE), "")</f>
        <v/>
      </c>
      <c r="L1117" t="str" cm="1">
        <f t="array" ref="L111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17" s="4" cm="1">
        <f t="array" ref="M1117">IFERROR(_FV(Concept_combined[[#This Row],[Asset Name]],"Beta"), "")</f>
        <v>0.21990000000000001</v>
      </c>
    </row>
    <row r="1118" spans="1:13" x14ac:dyDescent="0.2">
      <c r="A1118" t="s">
        <v>2192</v>
      </c>
      <c r="B1118" t="s">
        <v>2752</v>
      </c>
      <c r="C1118" t="s">
        <v>961</v>
      </c>
      <c r="D1118" t="e" vm="1109">
        <v>#VALUE!</v>
      </c>
      <c r="E1118" t="str" cm="1">
        <f t="array" ref="E1118">IFERROR(_FV(Concept_combined[[#This Row],[Asset Name]],"Industry"), "Undefined")</f>
        <v>Healthcare Equipment &amp; Supplies</v>
      </c>
      <c r="F1118" s="6" cm="1">
        <f t="array" ref="F1118">IFERROR(_FV(Concept_combined[[#This Row],[Asset Name]],"Price"), 0)</f>
        <v>0.26</v>
      </c>
      <c r="G1118" s="5" cm="1">
        <f t="array" ref="G1118">IFERROR(_FV(Concept_combined[[#This Row],[Asset Name]],"Volume"), 0)</f>
        <v>214148</v>
      </c>
      <c r="H1118" s="7" cm="1">
        <f t="array" ref="H1118">IFERROR(_FV(Concept_combined[[#This Row],[Asset Name]],"Market cap",TRUE), 0)</f>
        <v>45583018</v>
      </c>
      <c r="I111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18" s="5" cm="1">
        <f t="array" ref="J1118">IFERROR(_FV(Concept_combined[[#This Row],[Asset Name]],"Shares outstanding",TRUE), 0)</f>
        <v>175319300</v>
      </c>
      <c r="K1118" s="4" cm="1">
        <f t="array" ref="K1118">IFERROR(_FV(Concept_combined[[#This Row],[Asset Name]],"P/E",TRUE), "")</f>
        <v>12.5604</v>
      </c>
      <c r="L1118" t="str" cm="1">
        <f t="array" ref="L111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118" s="4" cm="1">
        <f t="array" ref="M1118">IFERROR(_FV(Concept_combined[[#This Row],[Asset Name]],"Beta"), "")</f>
        <v>2.3228</v>
      </c>
    </row>
    <row r="1119" spans="1:13" x14ac:dyDescent="0.2">
      <c r="A1119" t="s">
        <v>2193</v>
      </c>
      <c r="B1119" t="s">
        <v>2752</v>
      </c>
      <c r="C1119" t="s">
        <v>961</v>
      </c>
      <c r="D1119" t="e" vm="1110">
        <v>#VALUE!</v>
      </c>
      <c r="E1119" t="str" cm="1">
        <f t="array" ref="E1119">IFERROR(_FV(Concept_combined[[#This Row],[Asset Name]],"Industry"), "Undefined")</f>
        <v>Computers, Phones &amp; Household Electronics</v>
      </c>
      <c r="F1119" s="6" cm="1">
        <f t="array" ref="F1119">IFERROR(_FV(Concept_combined[[#This Row],[Asset Name]],"Price"), 0)</f>
        <v>4.3600000000000003</v>
      </c>
      <c r="G1119" s="5" cm="1">
        <f t="array" ref="G1119">IFERROR(_FV(Concept_combined[[#This Row],[Asset Name]],"Volume"), 0)</f>
        <v>183190</v>
      </c>
      <c r="H1119" s="7" cm="1">
        <f t="array" ref="H1119">IFERROR(_FV(Concept_combined[[#This Row],[Asset Name]],"Market cap",TRUE), 0)</f>
        <v>42479510</v>
      </c>
      <c r="I111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19" s="5" cm="1">
        <f t="array" ref="J1119">IFERROR(_FV(Concept_combined[[#This Row],[Asset Name]],"Shares outstanding",TRUE), 0)</f>
        <v>9254790</v>
      </c>
      <c r="K1119" s="4" cm="1">
        <f t="array" ref="K1119">IFERROR(_FV(Concept_combined[[#This Row],[Asset Name]],"P/E",TRUE), "")</f>
        <v>0</v>
      </c>
      <c r="L1119" t="str" cm="1">
        <f t="array" ref="L111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19" s="4" cm="1">
        <f t="array" ref="M1119">IFERROR(_FV(Concept_combined[[#This Row],[Asset Name]],"Beta"), "")</f>
        <v>-0.56489999999999996</v>
      </c>
    </row>
    <row r="1120" spans="1:13" x14ac:dyDescent="0.2">
      <c r="A1120" t="s">
        <v>2194</v>
      </c>
      <c r="B1120" t="s">
        <v>2752</v>
      </c>
      <c r="C1120" t="s">
        <v>961</v>
      </c>
      <c r="D1120" t="e" vm="1111">
        <v>#VALUE!</v>
      </c>
      <c r="E1120" t="str" cm="1">
        <f t="array" ref="E1120">IFERROR(_FV(Concept_combined[[#This Row],[Asset Name]],"Industry"), "Undefined")</f>
        <v>Food &amp; Tobacco</v>
      </c>
      <c r="F1120" s="6" cm="1">
        <f t="array" ref="F1120">IFERROR(_FV(Concept_combined[[#This Row],[Asset Name]],"Price"), 0)</f>
        <v>4.8899999999999997</v>
      </c>
      <c r="G1120" s="5" cm="1">
        <f t="array" ref="G1120">IFERROR(_FV(Concept_combined[[#This Row],[Asset Name]],"Volume"), 0)</f>
        <v>105</v>
      </c>
      <c r="H1120" s="7" cm="1">
        <f t="array" ref="H1120">IFERROR(_FV(Concept_combined[[#This Row],[Asset Name]],"Market cap",TRUE), 0)</f>
        <v>53632420</v>
      </c>
      <c r="I112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20" s="5" cm="1">
        <f t="array" ref="J1120">IFERROR(_FV(Concept_combined[[#This Row],[Asset Name]],"Shares outstanding",TRUE), 0)</f>
        <v>9611540</v>
      </c>
      <c r="K1120" s="4" t="str" cm="1">
        <f t="array" ref="K1120">IFERROR(_FV(Concept_combined[[#This Row],[Asset Name]],"P/E",TRUE), "")</f>
        <v/>
      </c>
      <c r="L1120" t="str" cm="1">
        <f t="array" ref="L112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20" s="4" cm="1">
        <f t="array" ref="M1120">IFERROR(_FV(Concept_combined[[#This Row],[Asset Name]],"Beta"), "")</f>
        <v>2.3058999999999998</v>
      </c>
    </row>
    <row r="1121" spans="1:13" x14ac:dyDescent="0.2">
      <c r="A1121" t="s">
        <v>2196</v>
      </c>
      <c r="B1121" t="s">
        <v>2752</v>
      </c>
      <c r="C1121" t="s">
        <v>961</v>
      </c>
      <c r="D1121" t="e" vm="1112">
        <v>#VALUE!</v>
      </c>
      <c r="E1121" t="str" cm="1">
        <f t="array" ref="E1121">IFERROR(_FV(Concept_combined[[#This Row],[Asset Name]],"Industry"), "Undefined")</f>
        <v>Biotechnology &amp; Medical Research</v>
      </c>
      <c r="F1121" s="6" cm="1">
        <f t="array" ref="F1121">IFERROR(_FV(Concept_combined[[#This Row],[Asset Name]],"Price"), 0)</f>
        <v>1.1950000000000001</v>
      </c>
      <c r="G1121" s="5" cm="1">
        <f t="array" ref="G1121">IFERROR(_FV(Concept_combined[[#This Row],[Asset Name]],"Volume"), 0)</f>
        <v>7089</v>
      </c>
      <c r="H1121" s="7" cm="1">
        <f t="array" ref="H1121">IFERROR(_FV(Concept_combined[[#This Row],[Asset Name]],"Market cap",TRUE), 0)</f>
        <v>21572116</v>
      </c>
      <c r="I112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21" s="5" cm="1">
        <f t="array" ref="J1121">IFERROR(_FV(Concept_combined[[#This Row],[Asset Name]],"Shares outstanding",TRUE), 0)</f>
        <v>18051980</v>
      </c>
      <c r="K1121" s="4" cm="1">
        <f t="array" ref="K1121">IFERROR(_FV(Concept_combined[[#This Row],[Asset Name]],"P/E",TRUE), "")</f>
        <v>0</v>
      </c>
      <c r="L1121" t="str" cm="1">
        <f t="array" ref="L112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21" s="4" cm="1">
        <f t="array" ref="M1121">IFERROR(_FV(Concept_combined[[#This Row],[Asset Name]],"Beta"), "")</f>
        <v>0.34889999999999999</v>
      </c>
    </row>
    <row r="1122" spans="1:13" x14ac:dyDescent="0.2">
      <c r="A1122" t="s">
        <v>2197</v>
      </c>
      <c r="B1122" t="s">
        <v>2752</v>
      </c>
      <c r="C1122" t="s">
        <v>961</v>
      </c>
      <c r="D1122" t="e" vm="1113">
        <v>#VALUE!</v>
      </c>
      <c r="E1122" t="str" cm="1">
        <f t="array" ref="E1122">IFERROR(_FV(Concept_combined[[#This Row],[Asset Name]],"Industry"), "Undefined")</f>
        <v>Media &amp; Publishing</v>
      </c>
      <c r="F1122" s="6" cm="1">
        <f t="array" ref="F1122">IFERROR(_FV(Concept_combined[[#This Row],[Asset Name]],"Price"), 0)</f>
        <v>0.99</v>
      </c>
      <c r="G1122" s="5" cm="1">
        <f t="array" ref="G1122">IFERROR(_FV(Concept_combined[[#This Row],[Asset Name]],"Volume"), 0)</f>
        <v>269</v>
      </c>
      <c r="H1122" s="7" cm="1">
        <f t="array" ref="H1122">IFERROR(_FV(Concept_combined[[#This Row],[Asset Name]],"Market cap",TRUE), 0)</f>
        <v>38993625</v>
      </c>
      <c r="I112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22" s="5" cm="1">
        <f t="array" ref="J1122">IFERROR(_FV(Concept_combined[[#This Row],[Asset Name]],"Shares outstanding",TRUE), 0)</f>
        <v>39387500</v>
      </c>
      <c r="K1122" s="4" t="str" cm="1">
        <f t="array" ref="K1122">IFERROR(_FV(Concept_combined[[#This Row],[Asset Name]],"P/E",TRUE), "")</f>
        <v/>
      </c>
      <c r="L1122" t="str" cm="1">
        <f t="array" ref="L112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22" s="4" cm="1">
        <f t="array" ref="M1122">IFERROR(_FV(Concept_combined[[#This Row],[Asset Name]],"Beta"), "")</f>
        <v>2.7118000000000002</v>
      </c>
    </row>
    <row r="1123" spans="1:13" x14ac:dyDescent="0.2">
      <c r="A1123" t="s">
        <v>2198</v>
      </c>
      <c r="B1123" t="s">
        <v>2752</v>
      </c>
      <c r="C1123" t="s">
        <v>961</v>
      </c>
      <c r="D1123" t="e" vm="1114">
        <v>#VALUE!</v>
      </c>
      <c r="E1123" t="str" cm="1">
        <f t="array" ref="E1123">IFERROR(_FV(Concept_combined[[#This Row],[Asset Name]],"Industry"), "Undefined")</f>
        <v>Healthcare Equipment &amp; Supplies</v>
      </c>
      <c r="F1123" s="6" cm="1">
        <f t="array" ref="F1123">IFERROR(_FV(Concept_combined[[#This Row],[Asset Name]],"Price"), 0)</f>
        <v>1.19</v>
      </c>
      <c r="G1123" s="5" cm="1">
        <f t="array" ref="G1123">IFERROR(_FV(Concept_combined[[#This Row],[Asset Name]],"Volume"), 0)</f>
        <v>412</v>
      </c>
      <c r="H1123" s="7" cm="1">
        <f t="array" ref="H1123">IFERROR(_FV(Concept_combined[[#This Row],[Asset Name]],"Market cap",TRUE), 0)</f>
        <v>31582635</v>
      </c>
      <c r="I112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23" s="5" cm="1">
        <f t="array" ref="J1123">IFERROR(_FV(Concept_combined[[#This Row],[Asset Name]],"Shares outstanding",TRUE), 0)</f>
        <v>26540030</v>
      </c>
      <c r="K1123" s="4" cm="1">
        <f t="array" ref="K1123">IFERROR(_FV(Concept_combined[[#This Row],[Asset Name]],"P/E",TRUE), "")</f>
        <v>0</v>
      </c>
      <c r="L1123" t="str" cm="1">
        <f t="array" ref="L112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23" s="4" cm="1">
        <f t="array" ref="M1123">IFERROR(_FV(Concept_combined[[#This Row],[Asset Name]],"Beta"), "")</f>
        <v>1.5006999999999999</v>
      </c>
    </row>
    <row r="1124" spans="1:13" x14ac:dyDescent="0.2">
      <c r="A1124" t="s">
        <v>2199</v>
      </c>
      <c r="B1124" t="s">
        <v>2752</v>
      </c>
      <c r="C1124" t="s">
        <v>961</v>
      </c>
      <c r="D1124" t="e" vm="1115">
        <v>#VALUE!</v>
      </c>
      <c r="E1124" t="str" cm="1">
        <f t="array" ref="E1124">IFERROR(_FV(Concept_combined[[#This Row],[Asset Name]],"Industry"), "Undefined")</f>
        <v>Pharmaceuticals</v>
      </c>
      <c r="F1124" s="6" cm="1">
        <f t="array" ref="F1124">IFERROR(_FV(Concept_combined[[#This Row],[Asset Name]],"Price"), 0)</f>
        <v>5.45</v>
      </c>
      <c r="G1124" s="5" cm="1">
        <f t="array" ref="G1124">IFERROR(_FV(Concept_combined[[#This Row],[Asset Name]],"Volume"), 0)</f>
        <v>11028</v>
      </c>
      <c r="H1124" s="7" cm="1">
        <f t="array" ref="H1124">IFERROR(_FV(Concept_combined[[#This Row],[Asset Name]],"Market cap",TRUE), 0)</f>
        <v>33794741</v>
      </c>
      <c r="I112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24" s="5" cm="1">
        <f t="array" ref="J1124">IFERROR(_FV(Concept_combined[[#This Row],[Asset Name]],"Shares outstanding",TRUE), 0)</f>
        <v>6200870</v>
      </c>
      <c r="K1124" s="4" cm="1">
        <f t="array" ref="K1124">IFERROR(_FV(Concept_combined[[#This Row],[Asset Name]],"P/E",TRUE), "")</f>
        <v>0</v>
      </c>
      <c r="L1124" t="str" cm="1">
        <f t="array" ref="L112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24" s="4" cm="1">
        <f t="array" ref="M1124">IFERROR(_FV(Concept_combined[[#This Row],[Asset Name]],"Beta"), "")</f>
        <v>0.56810000000000005</v>
      </c>
    </row>
    <row r="1125" spans="1:13" x14ac:dyDescent="0.2">
      <c r="A1125" t="s">
        <v>2200</v>
      </c>
      <c r="B1125" t="s">
        <v>2752</v>
      </c>
      <c r="C1125" t="s">
        <v>961</v>
      </c>
      <c r="D1125" t="e" vm="1116">
        <v>#VALUE!</v>
      </c>
      <c r="E1125" t="str" cm="1">
        <f t="array" ref="E1125">IFERROR(_FV(Concept_combined[[#This Row],[Asset Name]],"Industry"), "Undefined")</f>
        <v>Healthcare Equipment &amp; Supplies</v>
      </c>
      <c r="F1125" s="6" cm="1">
        <f t="array" ref="F1125">IFERROR(_FV(Concept_combined[[#This Row],[Asset Name]],"Price"), 0)</f>
        <v>0.78</v>
      </c>
      <c r="G1125" s="5" cm="1">
        <f t="array" ref="G1125">IFERROR(_FV(Concept_combined[[#This Row],[Asset Name]],"Volume"), 0)</f>
        <v>6125</v>
      </c>
      <c r="H1125" s="7" cm="1">
        <f t="array" ref="H1125">IFERROR(_FV(Concept_combined[[#This Row],[Asset Name]],"Market cap",TRUE), 0)</f>
        <v>40649193</v>
      </c>
      <c r="I112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25" s="5" cm="1">
        <f t="array" ref="J1125">IFERROR(_FV(Concept_combined[[#This Row],[Asset Name]],"Shares outstanding",TRUE), 0)</f>
        <v>52114350</v>
      </c>
      <c r="K1125" s="4" cm="1">
        <f t="array" ref="K1125">IFERROR(_FV(Concept_combined[[#This Row],[Asset Name]],"P/E",TRUE), "")</f>
        <v>0</v>
      </c>
      <c r="L1125" t="str" cm="1">
        <f t="array" ref="L112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25" s="4" cm="1">
        <f t="array" ref="M1125">IFERROR(_FV(Concept_combined[[#This Row],[Asset Name]],"Beta"), "")</f>
        <v>1.266</v>
      </c>
    </row>
    <row r="1126" spans="1:13" x14ac:dyDescent="0.2">
      <c r="A1126" t="s">
        <v>2201</v>
      </c>
      <c r="B1126" t="s">
        <v>2752</v>
      </c>
      <c r="C1126" t="s">
        <v>961</v>
      </c>
      <c r="D1126" t="e" vm="1117">
        <v>#VALUE!</v>
      </c>
      <c r="E1126" t="str" cm="1">
        <f t="array" ref="E1126">IFERROR(_FV(Concept_combined[[#This Row],[Asset Name]],"Industry"), "Undefined")</f>
        <v>Biotechnology &amp; Medical Research</v>
      </c>
      <c r="F1126" s="6" cm="1">
        <f t="array" ref="F1126">IFERROR(_FV(Concept_combined[[#This Row],[Asset Name]],"Price"), 0)</f>
        <v>0.15720000000000001</v>
      </c>
      <c r="G1126" s="5" cm="1">
        <f t="array" ref="G1126">IFERROR(_FV(Concept_combined[[#This Row],[Asset Name]],"Volume"), 0)</f>
        <v>11846</v>
      </c>
      <c r="H1126" s="7" cm="1">
        <f t="array" ref="H1126">IFERROR(_FV(Concept_combined[[#This Row],[Asset Name]],"Market cap",TRUE), 0)</f>
        <v>39428306</v>
      </c>
      <c r="I112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26" s="5" cm="1">
        <f t="array" ref="J1126">IFERROR(_FV(Concept_combined[[#This Row],[Asset Name]],"Shares outstanding",TRUE), 0)</f>
        <v>250816200</v>
      </c>
      <c r="K1126" s="4" t="str" cm="1">
        <f t="array" ref="K1126">IFERROR(_FV(Concept_combined[[#This Row],[Asset Name]],"P/E",TRUE), "")</f>
        <v/>
      </c>
      <c r="L1126" t="str" cm="1">
        <f t="array" ref="L112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26" s="4" cm="1">
        <f t="array" ref="M1126">IFERROR(_FV(Concept_combined[[#This Row],[Asset Name]],"Beta"), "")</f>
        <v>1.7009000000000001</v>
      </c>
    </row>
    <row r="1127" spans="1:13" x14ac:dyDescent="0.2">
      <c r="A1127" t="s">
        <v>2202</v>
      </c>
      <c r="B1127" t="s">
        <v>2752</v>
      </c>
      <c r="C1127" t="s">
        <v>961</v>
      </c>
      <c r="D1127" t="e" vm="1118">
        <v>#VALUE!</v>
      </c>
      <c r="E1127" t="str" cm="1">
        <f t="array" ref="E1127">IFERROR(_FV(Concept_combined[[#This Row],[Asset Name]],"Industry"), "Undefined")</f>
        <v>Healthcare Equipment &amp; Supplies</v>
      </c>
      <c r="F1127" s="6" cm="1">
        <f t="array" ref="F1127">IFERROR(_FV(Concept_combined[[#This Row],[Asset Name]],"Price"), 0)</f>
        <v>6.32</v>
      </c>
      <c r="G1127" s="5" cm="1">
        <f t="array" ref="G1127">IFERROR(_FV(Concept_combined[[#This Row],[Asset Name]],"Volume"), 0)</f>
        <v>1879</v>
      </c>
      <c r="H1127" s="7" cm="1">
        <f t="array" ref="H1127">IFERROR(_FV(Concept_combined[[#This Row],[Asset Name]],"Market cap",TRUE), 0)</f>
        <v>38618990</v>
      </c>
      <c r="I112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27" s="5" cm="1">
        <f t="array" ref="J1127">IFERROR(_FV(Concept_combined[[#This Row],[Asset Name]],"Shares outstanding",TRUE), 0)</f>
        <v>6006060</v>
      </c>
      <c r="K1127" s="4" cm="1">
        <f t="array" ref="K1127">IFERROR(_FV(Concept_combined[[#This Row],[Asset Name]],"P/E",TRUE), "")</f>
        <v>0</v>
      </c>
      <c r="L1127" t="str" cm="1">
        <f t="array" ref="L112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27" s="4" cm="1">
        <f t="array" ref="M1127">IFERROR(_FV(Concept_combined[[#This Row],[Asset Name]],"Beta"), "")</f>
        <v>0.55589999999999995</v>
      </c>
    </row>
    <row r="1128" spans="1:13" x14ac:dyDescent="0.2">
      <c r="A1128" t="s">
        <v>2203</v>
      </c>
      <c r="B1128" t="s">
        <v>2752</v>
      </c>
      <c r="C1128" t="s">
        <v>961</v>
      </c>
      <c r="D1128" t="e" vm="1119">
        <v>#VALUE!</v>
      </c>
      <c r="E1128" t="str" cm="1">
        <f t="array" ref="E1128">IFERROR(_FV(Concept_combined[[#This Row],[Asset Name]],"Industry"), "Undefined")</f>
        <v>Healthcare Equipment &amp; Supplies</v>
      </c>
      <c r="F1128" s="6" cm="1">
        <f t="array" ref="F1128">IFERROR(_FV(Concept_combined[[#This Row],[Asset Name]],"Price"), 0)</f>
        <v>1.18</v>
      </c>
      <c r="G1128" s="5" cm="1">
        <f t="array" ref="G1128">IFERROR(_FV(Concept_combined[[#This Row],[Asset Name]],"Volume"), 0)</f>
        <v>61199</v>
      </c>
      <c r="H1128" s="7" cm="1">
        <f t="array" ref="H1128">IFERROR(_FV(Concept_combined[[#This Row],[Asset Name]],"Market cap",TRUE), 0)</f>
        <v>35309435</v>
      </c>
      <c r="I112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28" s="5" cm="1">
        <f t="array" ref="J1128">IFERROR(_FV(Concept_combined[[#This Row],[Asset Name]],"Shares outstanding",TRUE), 0)</f>
        <v>29923250</v>
      </c>
      <c r="K1128" s="4" cm="1">
        <f t="array" ref="K1128">IFERROR(_FV(Concept_combined[[#This Row],[Asset Name]],"P/E",TRUE), "")</f>
        <v>0</v>
      </c>
      <c r="L1128" t="str" cm="1">
        <f t="array" ref="L112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28" s="4" cm="1">
        <f t="array" ref="M1128">IFERROR(_FV(Concept_combined[[#This Row],[Asset Name]],"Beta"), "")</f>
        <v>1.5294000000000001</v>
      </c>
    </row>
    <row r="1129" spans="1:13" x14ac:dyDescent="0.2">
      <c r="A1129" t="s">
        <v>2204</v>
      </c>
      <c r="B1129" t="s">
        <v>2752</v>
      </c>
      <c r="C1129" t="s">
        <v>961</v>
      </c>
      <c r="D1129" t="e" vm="1120">
        <v>#VALUE!</v>
      </c>
      <c r="E1129" t="str" cm="1">
        <f t="array" ref="E1129">IFERROR(_FV(Concept_combined[[#This Row],[Asset Name]],"Industry"), "Undefined")</f>
        <v>Biotechnology &amp; Medical Research</v>
      </c>
      <c r="F1129" s="6" cm="1">
        <f t="array" ref="F1129">IFERROR(_FV(Concept_combined[[#This Row],[Asset Name]],"Price"), 0)</f>
        <v>7.56</v>
      </c>
      <c r="G1129" s="5" cm="1">
        <f t="array" ref="G1129">IFERROR(_FV(Concept_combined[[#This Row],[Asset Name]],"Volume"), 0)</f>
        <v>25</v>
      </c>
      <c r="H1129" s="7" cm="1">
        <f t="array" ref="H1129">IFERROR(_FV(Concept_combined[[#This Row],[Asset Name]],"Market cap",TRUE), 0)</f>
        <v>40430426</v>
      </c>
      <c r="I112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29" s="5" cm="1">
        <f t="array" ref="J1129">IFERROR(_FV(Concept_combined[[#This Row],[Asset Name]],"Shares outstanding",TRUE), 0)</f>
        <v>5347940</v>
      </c>
      <c r="K1129" s="4" cm="1">
        <f t="array" ref="K1129">IFERROR(_FV(Concept_combined[[#This Row],[Asset Name]],"P/E",TRUE), "")</f>
        <v>0</v>
      </c>
      <c r="L1129" t="str" cm="1">
        <f t="array" ref="L112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29" s="4" cm="1">
        <f t="array" ref="M1129">IFERROR(_FV(Concept_combined[[#This Row],[Asset Name]],"Beta"), "")</f>
        <v>1.1192</v>
      </c>
    </row>
    <row r="1130" spans="1:13" x14ac:dyDescent="0.2">
      <c r="A1130" t="s">
        <v>2205</v>
      </c>
      <c r="B1130" t="s">
        <v>2752</v>
      </c>
      <c r="C1130" t="s">
        <v>961</v>
      </c>
      <c r="D1130" t="e" vm="1121">
        <v>#VALUE!</v>
      </c>
      <c r="E1130" t="str" cm="1">
        <f t="array" ref="E1130">IFERROR(_FV(Concept_combined[[#This Row],[Asset Name]],"Industry"), "Undefined")</f>
        <v>Metals &amp; Mining</v>
      </c>
      <c r="F1130" s="6" cm="1">
        <f t="array" ref="F1130">IFERROR(_FV(Concept_combined[[#This Row],[Asset Name]],"Price"), 0)</f>
        <v>1.46</v>
      </c>
      <c r="G1130" s="5" cm="1">
        <f t="array" ref="G1130">IFERROR(_FV(Concept_combined[[#This Row],[Asset Name]],"Volume"), 0)</f>
        <v>2200</v>
      </c>
      <c r="H1130" s="7" cm="1">
        <f t="array" ref="H1130">IFERROR(_FV(Concept_combined[[#This Row],[Asset Name]],"Market cap",TRUE), 0)</f>
        <v>34122696</v>
      </c>
      <c r="I113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30" s="5" cm="1">
        <f t="array" ref="J1130">IFERROR(_FV(Concept_combined[[#This Row],[Asset Name]],"Shares outstanding",TRUE), 0)</f>
        <v>23371710</v>
      </c>
      <c r="K1130" s="4" t="str" cm="1">
        <f t="array" ref="K1130">IFERROR(_FV(Concept_combined[[#This Row],[Asset Name]],"P/E",TRUE), "")</f>
        <v/>
      </c>
      <c r="L1130" t="str" cm="1">
        <f t="array" ref="L113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30" s="4" cm="1">
        <f t="array" ref="M1130">IFERROR(_FV(Concept_combined[[#This Row],[Asset Name]],"Beta"), "")</f>
        <v>0.1012</v>
      </c>
    </row>
    <row r="1131" spans="1:13" x14ac:dyDescent="0.2">
      <c r="A1131" t="s">
        <v>2207</v>
      </c>
      <c r="B1131" t="s">
        <v>2752</v>
      </c>
      <c r="C1131" t="s">
        <v>961</v>
      </c>
      <c r="D1131" t="e" vm="1122">
        <v>#VALUE!</v>
      </c>
      <c r="E1131" t="str" cm="1">
        <f t="array" ref="E1131">IFERROR(_FV(Concept_combined[[#This Row],[Asset Name]],"Industry"), "Undefined")</f>
        <v>Chemicals</v>
      </c>
      <c r="F1131" s="6" cm="1">
        <f t="array" ref="F1131">IFERROR(_FV(Concept_combined[[#This Row],[Asset Name]],"Price"), 0)</f>
        <v>2.0099</v>
      </c>
      <c r="G1131" s="5" cm="1">
        <f t="array" ref="G1131">IFERROR(_FV(Concept_combined[[#This Row],[Asset Name]],"Volume"), 0)</f>
        <v>8019</v>
      </c>
      <c r="H1131" s="7" cm="1">
        <f t="array" ref="H1131">IFERROR(_FV(Concept_combined[[#This Row],[Asset Name]],"Market cap",TRUE), 0)</f>
        <v>29733536</v>
      </c>
      <c r="I113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31" s="5" cm="1">
        <f t="array" ref="J1131">IFERROR(_FV(Concept_combined[[#This Row],[Asset Name]],"Shares outstanding",TRUE), 0)</f>
        <v>14793540</v>
      </c>
      <c r="K1131" s="4" t="str" cm="1">
        <f t="array" ref="K1131">IFERROR(_FV(Concept_combined[[#This Row],[Asset Name]],"P/E",TRUE), "")</f>
        <v/>
      </c>
      <c r="L1131" t="str" cm="1">
        <f t="array" ref="L113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31" s="4" cm="1">
        <f t="array" ref="M1131">IFERROR(_FV(Concept_combined[[#This Row],[Asset Name]],"Beta"), "")</f>
        <v>0.49959999999999999</v>
      </c>
    </row>
    <row r="1132" spans="1:13" x14ac:dyDescent="0.2">
      <c r="A1132" t="s">
        <v>2208</v>
      </c>
      <c r="B1132" t="s">
        <v>2752</v>
      </c>
      <c r="C1132" t="s">
        <v>961</v>
      </c>
      <c r="D1132" t="e" vm="1123">
        <v>#VALUE!</v>
      </c>
      <c r="E1132" t="str" cm="1">
        <f t="array" ref="E1132">IFERROR(_FV(Concept_combined[[#This Row],[Asset Name]],"Industry"), "Undefined")</f>
        <v>Computers, Phones &amp; Household Electronics</v>
      </c>
      <c r="F1132" s="6" cm="1">
        <f t="array" ref="F1132">IFERROR(_FV(Concept_combined[[#This Row],[Asset Name]],"Price"), 0)</f>
        <v>3.65</v>
      </c>
      <c r="G1132" s="5" cm="1">
        <f t="array" ref="G1132">IFERROR(_FV(Concept_combined[[#This Row],[Asset Name]],"Volume"), 0)</f>
        <v>12902</v>
      </c>
      <c r="H1132" s="7" cm="1">
        <f t="array" ref="H1132">IFERROR(_FV(Concept_combined[[#This Row],[Asset Name]],"Market cap",TRUE), 0)</f>
        <v>37380950</v>
      </c>
      <c r="I113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32" s="5" cm="1">
        <f t="array" ref="J1132">IFERROR(_FV(Concept_combined[[#This Row],[Asset Name]],"Shares outstanding",TRUE), 0)</f>
        <v>9994910</v>
      </c>
      <c r="K1132" s="4" cm="1">
        <f t="array" ref="K1132">IFERROR(_FV(Concept_combined[[#This Row],[Asset Name]],"P/E",TRUE), "")</f>
        <v>64.727800000000002</v>
      </c>
      <c r="L1132" t="str" cm="1">
        <f t="array" ref="L113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132" s="4" cm="1">
        <f t="array" ref="M1132">IFERROR(_FV(Concept_combined[[#This Row],[Asset Name]],"Beta"), "")</f>
        <v>1.7210000000000001</v>
      </c>
    </row>
    <row r="1133" spans="1:13" x14ac:dyDescent="0.2">
      <c r="A1133" t="s">
        <v>2211</v>
      </c>
      <c r="B1133" t="s">
        <v>2752</v>
      </c>
      <c r="C1133" t="s">
        <v>961</v>
      </c>
      <c r="D1133" t="e" vm="1124">
        <v>#VALUE!</v>
      </c>
      <c r="E1133" t="str" cm="1">
        <f t="array" ref="E1133">IFERROR(_FV(Concept_combined[[#This Row],[Asset Name]],"Industry"), "Undefined")</f>
        <v>Beverages</v>
      </c>
      <c r="F1133" s="6" cm="1">
        <f t="array" ref="F1133">IFERROR(_FV(Concept_combined[[#This Row],[Asset Name]],"Price"), 0)</f>
        <v>0.51500000000000001</v>
      </c>
      <c r="G1133" s="5" cm="1">
        <f t="array" ref="G1133">IFERROR(_FV(Concept_combined[[#This Row],[Asset Name]],"Volume"), 0)</f>
        <v>152849</v>
      </c>
      <c r="H1133" s="7" cm="1">
        <f t="array" ref="H1133">IFERROR(_FV(Concept_combined[[#This Row],[Asset Name]],"Market cap",TRUE), 0)</f>
        <v>53161130</v>
      </c>
      <c r="I113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33" s="5" cm="1">
        <f t="array" ref="J1133">IFERROR(_FV(Concept_combined[[#This Row],[Asset Name]],"Shares outstanding",TRUE), 0)</f>
        <v>102232900</v>
      </c>
      <c r="K1133" s="4" t="str" cm="1">
        <f t="array" ref="K1133">IFERROR(_FV(Concept_combined[[#This Row],[Asset Name]],"P/E",TRUE), "")</f>
        <v/>
      </c>
      <c r="L1133" t="str" cm="1">
        <f t="array" ref="L113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33" s="4" cm="1">
        <f t="array" ref="M1133">IFERROR(_FV(Concept_combined[[#This Row],[Asset Name]],"Beta"), "")</f>
        <v>1.1020000000000001</v>
      </c>
    </row>
    <row r="1134" spans="1:13" x14ac:dyDescent="0.2">
      <c r="A1134" t="s">
        <v>2213</v>
      </c>
      <c r="B1134" t="s">
        <v>2752</v>
      </c>
      <c r="C1134" t="s">
        <v>961</v>
      </c>
      <c r="D1134" t="e" vm="1125">
        <v>#VALUE!</v>
      </c>
      <c r="E1134" t="str" cm="1">
        <f t="array" ref="E1134">IFERROR(_FV(Concept_combined[[#This Row],[Asset Name]],"Industry"), "Undefined")</f>
        <v>Healthcare Equipment &amp; Supplies</v>
      </c>
      <c r="F1134" s="6" cm="1">
        <f t="array" ref="F1134">IFERROR(_FV(Concept_combined[[#This Row],[Asset Name]],"Price"), 0)</f>
        <v>2.0099999999999998</v>
      </c>
      <c r="G1134" s="5" cm="1">
        <f t="array" ref="G1134">IFERROR(_FV(Concept_combined[[#This Row],[Asset Name]],"Volume"), 0)</f>
        <v>42765</v>
      </c>
      <c r="H1134" s="7" cm="1">
        <f t="array" ref="H1134">IFERROR(_FV(Concept_combined[[#This Row],[Asset Name]],"Market cap",TRUE), 0)</f>
        <v>32668429</v>
      </c>
      <c r="I113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34" s="5" cm="1">
        <f t="array" ref="J1134">IFERROR(_FV(Concept_combined[[#This Row],[Asset Name]],"Shares outstanding",TRUE), 0)</f>
        <v>16252950</v>
      </c>
      <c r="K1134" s="4" cm="1">
        <f t="array" ref="K1134">IFERROR(_FV(Concept_combined[[#This Row],[Asset Name]],"P/E",TRUE), "")</f>
        <v>0</v>
      </c>
      <c r="L1134" t="str" cm="1">
        <f t="array" ref="L113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34" s="4" cm="1">
        <f t="array" ref="M1134">IFERROR(_FV(Concept_combined[[#This Row],[Asset Name]],"Beta"), "")</f>
        <v>0.84060000000000001</v>
      </c>
    </row>
    <row r="1135" spans="1:13" x14ac:dyDescent="0.2">
      <c r="A1135" t="s">
        <v>2214</v>
      </c>
      <c r="B1135" t="s">
        <v>2752</v>
      </c>
      <c r="C1135" t="s">
        <v>961</v>
      </c>
      <c r="D1135" t="e" vm="1126">
        <v>#VALUE!</v>
      </c>
      <c r="E1135" t="str" cm="1">
        <f t="array" ref="E1135">IFERROR(_FV(Concept_combined[[#This Row],[Asset Name]],"Industry"), "Undefined")</f>
        <v>Media &amp; Publishing</v>
      </c>
      <c r="F1135" s="6" cm="1">
        <f t="array" ref="F1135">IFERROR(_FV(Concept_combined[[#This Row],[Asset Name]],"Price"), 0)</f>
        <v>1.59</v>
      </c>
      <c r="G1135" s="5" cm="1">
        <f t="array" ref="G1135">IFERROR(_FV(Concept_combined[[#This Row],[Asset Name]],"Volume"), 0)</f>
        <v>15899</v>
      </c>
      <c r="H1135" s="7" cm="1">
        <f t="array" ref="H1135">IFERROR(_FV(Concept_combined[[#This Row],[Asset Name]],"Market cap",TRUE), 0)</f>
        <v>37229007</v>
      </c>
      <c r="I113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35" s="5" cm="1">
        <f t="array" ref="J1135">IFERROR(_FV(Concept_combined[[#This Row],[Asset Name]],"Shares outstanding",TRUE), 0)</f>
        <v>23414470</v>
      </c>
      <c r="K1135" s="4" t="str" cm="1">
        <f t="array" ref="K1135">IFERROR(_FV(Concept_combined[[#This Row],[Asset Name]],"P/E",TRUE), "")</f>
        <v/>
      </c>
      <c r="L1135" t="str" cm="1">
        <f t="array" ref="L113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35" s="4" cm="1">
        <f t="array" ref="M1135">IFERROR(_FV(Concept_combined[[#This Row],[Asset Name]],"Beta"), "")</f>
        <v>0.1366</v>
      </c>
    </row>
    <row r="1136" spans="1:13" x14ac:dyDescent="0.2">
      <c r="A1136" t="s">
        <v>2216</v>
      </c>
      <c r="B1136" t="s">
        <v>2752</v>
      </c>
      <c r="C1136" t="s">
        <v>961</v>
      </c>
      <c r="D1136" t="e" vm="1127">
        <v>#VALUE!</v>
      </c>
      <c r="E1136" t="str" cm="1">
        <f t="array" ref="E1136">IFERROR(_FV(Concept_combined[[#This Row],[Asset Name]],"Industry"), "Undefined")</f>
        <v>Healthcare Equipment &amp; Supplies</v>
      </c>
      <c r="F1136" s="6" cm="1">
        <f t="array" ref="F1136">IFERROR(_FV(Concept_combined[[#This Row],[Asset Name]],"Price"), 0)</f>
        <v>1.23</v>
      </c>
      <c r="G1136" s="5" cm="1">
        <f t="array" ref="G1136">IFERROR(_FV(Concept_combined[[#This Row],[Asset Name]],"Volume"), 0)</f>
        <v>1400</v>
      </c>
      <c r="H1136" s="7" cm="1">
        <f t="array" ref="H1136">IFERROR(_FV(Concept_combined[[#This Row],[Asset Name]],"Market cap",TRUE), 0)</f>
        <v>38472456</v>
      </c>
      <c r="I113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36" s="5" cm="1">
        <f t="array" ref="J1136">IFERROR(_FV(Concept_combined[[#This Row],[Asset Name]],"Shares outstanding",TRUE), 0)</f>
        <v>31278420</v>
      </c>
      <c r="K1136" s="4" cm="1">
        <f t="array" ref="K1136">IFERROR(_FV(Concept_combined[[#This Row],[Asset Name]],"P/E",TRUE), "")</f>
        <v>0</v>
      </c>
      <c r="L1136" t="str" cm="1">
        <f t="array" ref="L113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36" s="4" cm="1">
        <f t="array" ref="M1136">IFERROR(_FV(Concept_combined[[#This Row],[Asset Name]],"Beta"), "")</f>
        <v>-0.82399999999999995</v>
      </c>
    </row>
    <row r="1137" spans="1:13" x14ac:dyDescent="0.2">
      <c r="A1137" t="s">
        <v>2217</v>
      </c>
      <c r="B1137" t="s">
        <v>2752</v>
      </c>
      <c r="C1137" t="s">
        <v>961</v>
      </c>
      <c r="D1137" t="e" vm="1128">
        <v>#VALUE!</v>
      </c>
      <c r="E1137" t="str" cm="1">
        <f t="array" ref="E1137">IFERROR(_FV(Concept_combined[[#This Row],[Asset Name]],"Industry"), "Undefined")</f>
        <v>Software &amp; IT Services</v>
      </c>
      <c r="F1137" s="6" cm="1">
        <f t="array" ref="F1137">IFERROR(_FV(Concept_combined[[#This Row],[Asset Name]],"Price"), 0)</f>
        <v>2.2999999999999998</v>
      </c>
      <c r="G1137" s="5" cm="1">
        <f t="array" ref="G1137">IFERROR(_FV(Concept_combined[[#This Row],[Asset Name]],"Volume"), 0)</f>
        <v>17</v>
      </c>
      <c r="H1137" s="7" cm="1">
        <f t="array" ref="H1137">IFERROR(_FV(Concept_combined[[#This Row],[Asset Name]],"Market cap",TRUE), 0)</f>
        <v>37581678</v>
      </c>
      <c r="I113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37" s="5" cm="1">
        <f t="array" ref="J1137">IFERROR(_FV(Concept_combined[[#This Row],[Asset Name]],"Shares outstanding",TRUE), 0)</f>
        <v>16339860</v>
      </c>
      <c r="K1137" s="4" cm="1">
        <f t="array" ref="K1137">IFERROR(_FV(Concept_combined[[#This Row],[Asset Name]],"P/E",TRUE), "")</f>
        <v>0</v>
      </c>
      <c r="L1137" t="str" cm="1">
        <f t="array" ref="L113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37" s="4" cm="1">
        <f t="array" ref="M1137">IFERROR(_FV(Concept_combined[[#This Row],[Asset Name]],"Beta"), "")</f>
        <v>1.6188</v>
      </c>
    </row>
    <row r="1138" spans="1:13" x14ac:dyDescent="0.2">
      <c r="A1138" t="s">
        <v>2219</v>
      </c>
      <c r="B1138" t="s">
        <v>2752</v>
      </c>
      <c r="C1138" t="s">
        <v>961</v>
      </c>
      <c r="D1138" t="e" vm="1129">
        <v>#VALUE!</v>
      </c>
      <c r="E1138" t="str" cm="1">
        <f t="array" ref="E1138">IFERROR(_FV(Concept_combined[[#This Row],[Asset Name]],"Industry"), "Undefined")</f>
        <v>Communications &amp; Networking</v>
      </c>
      <c r="F1138" s="6" cm="1">
        <f t="array" ref="F1138">IFERROR(_FV(Concept_combined[[#This Row],[Asset Name]],"Price"), 0)</f>
        <v>0.55000000000000004</v>
      </c>
      <c r="G1138" s="5" cm="1">
        <f t="array" ref="G1138">IFERROR(_FV(Concept_combined[[#This Row],[Asset Name]],"Volume"), 0)</f>
        <v>25</v>
      </c>
      <c r="H1138" s="7" cm="1">
        <f t="array" ref="H1138">IFERROR(_FV(Concept_combined[[#This Row],[Asset Name]],"Market cap",TRUE), 0)</f>
        <v>36449743</v>
      </c>
      <c r="I113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38" s="5" cm="1">
        <f t="array" ref="J1138">IFERROR(_FV(Concept_combined[[#This Row],[Asset Name]],"Shares outstanding",TRUE), 0)</f>
        <v>66272260</v>
      </c>
      <c r="K1138" s="4" cm="1">
        <f t="array" ref="K1138">IFERROR(_FV(Concept_combined[[#This Row],[Asset Name]],"P/E",TRUE), "")</f>
        <v>0</v>
      </c>
      <c r="L1138" t="str" cm="1">
        <f t="array" ref="L113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38" s="4" cm="1">
        <f t="array" ref="M1138">IFERROR(_FV(Concept_combined[[#This Row],[Asset Name]],"Beta"), "")</f>
        <v>2.4306999999999999</v>
      </c>
    </row>
    <row r="1139" spans="1:13" x14ac:dyDescent="0.2">
      <c r="A1139" t="s">
        <v>2772</v>
      </c>
      <c r="B1139" t="s">
        <v>2752</v>
      </c>
      <c r="C1139" t="s">
        <v>961</v>
      </c>
      <c r="D1139" t="e" vm="1130">
        <v>#VALUE!</v>
      </c>
      <c r="E1139" t="str" cm="1">
        <f t="array" ref="E1139">IFERROR(_FV(Concept_combined[[#This Row],[Asset Name]],"Industry"), "Undefined")</f>
        <v>Chemicals</v>
      </c>
      <c r="F1139" s="6" cm="1">
        <f t="array" ref="F1139">IFERROR(_FV(Concept_combined[[#This Row],[Asset Name]],"Price"), 0)</f>
        <v>0.18</v>
      </c>
      <c r="G1139" s="5" cm="1">
        <f t="array" ref="G1139">IFERROR(_FV(Concept_combined[[#This Row],[Asset Name]],"Volume"), 0)</f>
        <v>1000</v>
      </c>
      <c r="H1139" s="7" cm="1">
        <f t="array" ref="H1139">IFERROR(_FV(Concept_combined[[#This Row],[Asset Name]],"Market cap",TRUE), 0)</f>
        <v>53286804</v>
      </c>
      <c r="I113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39" s="5" cm="1">
        <f t="array" ref="J1139">IFERROR(_FV(Concept_combined[[#This Row],[Asset Name]],"Shares outstanding",TRUE), 0)</f>
        <v>296037800</v>
      </c>
      <c r="K1139" s="4" t="str" cm="1">
        <f t="array" ref="K1139">IFERROR(_FV(Concept_combined[[#This Row],[Asset Name]],"P/E",TRUE), "")</f>
        <v/>
      </c>
      <c r="L1139" t="str" cm="1">
        <f t="array" ref="L113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39" s="4" t="str" cm="1">
        <f t="array" ref="M1139">IFERROR(_FV(Concept_combined[[#This Row],[Asset Name]],"Beta"), "")</f>
        <v/>
      </c>
    </row>
    <row r="1140" spans="1:13" x14ac:dyDescent="0.2">
      <c r="A1140" t="s">
        <v>2221</v>
      </c>
      <c r="B1140" t="s">
        <v>2752</v>
      </c>
      <c r="C1140" t="s">
        <v>961</v>
      </c>
      <c r="D1140" t="e" vm="1131">
        <v>#VALUE!</v>
      </c>
      <c r="E1140" t="str" cm="1">
        <f t="array" ref="E1140">IFERROR(_FV(Concept_combined[[#This Row],[Asset Name]],"Industry"), "Undefined")</f>
        <v>Software &amp; IT Services</v>
      </c>
      <c r="F1140" s="6" cm="1">
        <f t="array" ref="F1140">IFERROR(_FV(Concept_combined[[#This Row],[Asset Name]],"Price"), 0)</f>
        <v>1.92</v>
      </c>
      <c r="G1140" s="5" cm="1">
        <f t="array" ref="G1140">IFERROR(_FV(Concept_combined[[#This Row],[Asset Name]],"Volume"), 0)</f>
        <v>8190</v>
      </c>
      <c r="H1140" s="7" cm="1">
        <f t="array" ref="H1140">IFERROR(_FV(Concept_combined[[#This Row],[Asset Name]],"Market cap",TRUE), 0)</f>
        <v>40483641</v>
      </c>
      <c r="I114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40" s="5" cm="1">
        <f t="array" ref="J1140">IFERROR(_FV(Concept_combined[[#This Row],[Asset Name]],"Shares outstanding",TRUE), 0)</f>
        <v>21085230</v>
      </c>
      <c r="K1140" s="4" cm="1">
        <f t="array" ref="K1140">IFERROR(_FV(Concept_combined[[#This Row],[Asset Name]],"P/E",TRUE), "")</f>
        <v>0</v>
      </c>
      <c r="L1140" t="str" cm="1">
        <f t="array" ref="L114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40" s="4" cm="1">
        <f t="array" ref="M1140">IFERROR(_FV(Concept_combined[[#This Row],[Asset Name]],"Beta"), "")</f>
        <v>0.79190000000000005</v>
      </c>
    </row>
    <row r="1141" spans="1:13" x14ac:dyDescent="0.2">
      <c r="A1141" t="s">
        <v>2222</v>
      </c>
      <c r="B1141" t="s">
        <v>2752</v>
      </c>
      <c r="C1141" t="s">
        <v>961</v>
      </c>
      <c r="D1141" t="e" vm="1132">
        <v>#VALUE!</v>
      </c>
      <c r="E1141" t="str" cm="1">
        <f t="array" ref="E1141">IFERROR(_FV(Concept_combined[[#This Row],[Asset Name]],"Industry"), "Undefined")</f>
        <v>Professional &amp; Commercial Services</v>
      </c>
      <c r="F1141" s="6" cm="1">
        <f t="array" ref="F1141">IFERROR(_FV(Concept_combined[[#This Row],[Asset Name]],"Price"), 0)</f>
        <v>0.29970000000000002</v>
      </c>
      <c r="G1141" s="5" cm="1">
        <f t="array" ref="G1141">IFERROR(_FV(Concept_combined[[#This Row],[Asset Name]],"Volume"), 0)</f>
        <v>1</v>
      </c>
      <c r="H1141" s="7" cm="1">
        <f t="array" ref="H1141">IFERROR(_FV(Concept_combined[[#This Row],[Asset Name]],"Market cap",TRUE), 0)</f>
        <v>32598848</v>
      </c>
      <c r="I114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41" s="5" cm="1">
        <f t="array" ref="J1141">IFERROR(_FV(Concept_combined[[#This Row],[Asset Name]],"Shares outstanding",TRUE), 0)</f>
        <v>108771600</v>
      </c>
      <c r="K1141" s="4" cm="1">
        <f t="array" ref="K1141">IFERROR(_FV(Concept_combined[[#This Row],[Asset Name]],"P/E",TRUE), "")</f>
        <v>6.3631000000000002</v>
      </c>
      <c r="L1141" t="str" cm="1">
        <f t="array" ref="L114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1141" s="4" cm="1">
        <f t="array" ref="M1141">IFERROR(_FV(Concept_combined[[#This Row],[Asset Name]],"Beta"), "")</f>
        <v>0.53500000000000003</v>
      </c>
    </row>
    <row r="1142" spans="1:13" x14ac:dyDescent="0.2">
      <c r="A1142" t="s">
        <v>2223</v>
      </c>
      <c r="B1142" t="s">
        <v>2752</v>
      </c>
      <c r="C1142" t="s">
        <v>961</v>
      </c>
      <c r="D1142" t="e" vm="1133">
        <v>#VALUE!</v>
      </c>
      <c r="E1142" t="str" cm="1">
        <f t="array" ref="E1142">IFERROR(_FV(Concept_combined[[#This Row],[Asset Name]],"Industry"), "Undefined")</f>
        <v>Healthcare Equipment &amp; Supplies</v>
      </c>
      <c r="F1142" s="6" cm="1">
        <f t="array" ref="F1142">IFERROR(_FV(Concept_combined[[#This Row],[Asset Name]],"Price"), 0)</f>
        <v>1.35</v>
      </c>
      <c r="G1142" s="5" cm="1">
        <f t="array" ref="G1142">IFERROR(_FV(Concept_combined[[#This Row],[Asset Name]],"Volume"), 0)</f>
        <v>749</v>
      </c>
      <c r="H1142" s="7" cm="1">
        <f t="array" ref="H1142">IFERROR(_FV(Concept_combined[[#This Row],[Asset Name]],"Market cap",TRUE), 0)</f>
        <v>27132070</v>
      </c>
      <c r="I114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42" s="5" cm="1">
        <f t="array" ref="J1142">IFERROR(_FV(Concept_combined[[#This Row],[Asset Name]],"Shares outstanding",TRUE), 0)</f>
        <v>20097830</v>
      </c>
      <c r="K1142" s="4" cm="1">
        <f t="array" ref="K1142">IFERROR(_FV(Concept_combined[[#This Row],[Asset Name]],"P/E",TRUE), "")</f>
        <v>0</v>
      </c>
      <c r="L1142" t="str" cm="1">
        <f t="array" ref="L114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42" s="4" cm="1">
        <f t="array" ref="M1142">IFERROR(_FV(Concept_combined[[#This Row],[Asset Name]],"Beta"), "")</f>
        <v>1.3243</v>
      </c>
    </row>
    <row r="1143" spans="1:13" x14ac:dyDescent="0.2">
      <c r="A1143" t="s">
        <v>2225</v>
      </c>
      <c r="B1143" t="s">
        <v>2752</v>
      </c>
      <c r="C1143" t="s">
        <v>961</v>
      </c>
      <c r="D1143" t="e" vm="1134">
        <v>#VALUE!</v>
      </c>
      <c r="E1143" t="str" cm="1">
        <f t="array" ref="E1143">IFERROR(_FV(Concept_combined[[#This Row],[Asset Name]],"Industry"), "Undefined")</f>
        <v>Pharmaceuticals</v>
      </c>
      <c r="F1143" s="6" cm="1">
        <f t="array" ref="F1143">IFERROR(_FV(Concept_combined[[#This Row],[Asset Name]],"Price"), 0)</f>
        <v>0.245</v>
      </c>
      <c r="G1143" s="5" cm="1">
        <f t="array" ref="G1143">IFERROR(_FV(Concept_combined[[#This Row],[Asset Name]],"Volume"), 0)</f>
        <v>761800</v>
      </c>
      <c r="H1143" s="7" cm="1">
        <f t="array" ref="H1143">IFERROR(_FV(Concept_combined[[#This Row],[Asset Name]],"Market cap",TRUE), 0)</f>
        <v>22514610</v>
      </c>
      <c r="I114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43" s="5" cm="1">
        <f t="array" ref="J1143">IFERROR(_FV(Concept_combined[[#This Row],[Asset Name]],"Shares outstanding",TRUE), 0)</f>
        <v>56286530</v>
      </c>
      <c r="K1143" s="4" t="str" cm="1">
        <f t="array" ref="K1143">IFERROR(_FV(Concept_combined[[#This Row],[Asset Name]],"P/E",TRUE), "")</f>
        <v/>
      </c>
      <c r="L1143" t="str" cm="1">
        <f t="array" ref="L114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43" s="4" cm="1">
        <f t="array" ref="M1143">IFERROR(_FV(Concept_combined[[#This Row],[Asset Name]],"Beta"), "")</f>
        <v>1.5015000000000001</v>
      </c>
    </row>
    <row r="1144" spans="1:13" x14ac:dyDescent="0.2">
      <c r="A1144" t="s">
        <v>2226</v>
      </c>
      <c r="B1144" t="s">
        <v>2752</v>
      </c>
      <c r="C1144" t="s">
        <v>961</v>
      </c>
      <c r="D1144" t="e" vm="1135">
        <v>#VALUE!</v>
      </c>
      <c r="E1144" t="str" cm="1">
        <f t="array" ref="E1144">IFERROR(_FV(Concept_combined[[#This Row],[Asset Name]],"Industry"), "Undefined")</f>
        <v>Semiconductors &amp; Semiconductor Equipment</v>
      </c>
      <c r="F1144" s="6" cm="1">
        <f t="array" ref="F1144">IFERROR(_FV(Concept_combined[[#This Row],[Asset Name]],"Price"), 0)</f>
        <v>19</v>
      </c>
      <c r="G1144" s="5" cm="1">
        <f t="array" ref="G1144">IFERROR(_FV(Concept_combined[[#This Row],[Asset Name]],"Volume"), 0)</f>
        <v>128</v>
      </c>
      <c r="H1144" s="7" cm="1">
        <f t="array" ref="H1144">IFERROR(_FV(Concept_combined[[#This Row],[Asset Name]],"Market cap",TRUE), 0)</f>
        <v>39585280</v>
      </c>
      <c r="I114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44" s="5" cm="1">
        <f t="array" ref="J1144">IFERROR(_FV(Concept_combined[[#This Row],[Asset Name]],"Shares outstanding",TRUE), 0)</f>
        <v>2083440</v>
      </c>
      <c r="K1144" s="4" cm="1">
        <f t="array" ref="K1144">IFERROR(_FV(Concept_combined[[#This Row],[Asset Name]],"P/E",TRUE), "")</f>
        <v>114.07989999999999</v>
      </c>
      <c r="L1144" t="str" cm="1">
        <f t="array" ref="L114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144" s="4" cm="1">
        <f t="array" ref="M1144">IFERROR(_FV(Concept_combined[[#This Row],[Asset Name]],"Beta"), "")</f>
        <v>0.78269999999999995</v>
      </c>
    </row>
    <row r="1145" spans="1:13" x14ac:dyDescent="0.2">
      <c r="A1145" t="s">
        <v>2227</v>
      </c>
      <c r="B1145" t="s">
        <v>2752</v>
      </c>
      <c r="C1145" t="s">
        <v>961</v>
      </c>
      <c r="D1145" t="e" vm="1136">
        <v>#VALUE!</v>
      </c>
      <c r="E1145" t="str" cm="1">
        <f t="array" ref="E1145">IFERROR(_FV(Concept_combined[[#This Row],[Asset Name]],"Industry"), "Undefined")</f>
        <v>Oil &amp; Gas Related Equipment and Services</v>
      </c>
      <c r="F1145" s="6" cm="1">
        <f t="array" ref="F1145">IFERROR(_FV(Concept_combined[[#This Row],[Asset Name]],"Price"), 0)</f>
        <v>1.21</v>
      </c>
      <c r="G1145" s="5" cm="1">
        <f t="array" ref="G1145">IFERROR(_FV(Concept_combined[[#This Row],[Asset Name]],"Volume"), 0)</f>
        <v>6</v>
      </c>
      <c r="H1145" s="7" cm="1">
        <f t="array" ref="H1145">IFERROR(_FV(Concept_combined[[#This Row],[Asset Name]],"Market cap",TRUE), 0)</f>
        <v>36773400</v>
      </c>
      <c r="I114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45" s="5" cm="1">
        <f t="array" ref="J1145">IFERROR(_FV(Concept_combined[[#This Row],[Asset Name]],"Shares outstanding",TRUE), 0)</f>
        <v>30391240</v>
      </c>
      <c r="K1145" s="4" cm="1">
        <f t="array" ref="K1145">IFERROR(_FV(Concept_combined[[#This Row],[Asset Name]],"P/E",TRUE), "")</f>
        <v>9.0447000000000006</v>
      </c>
      <c r="L1145" t="str" cm="1">
        <f t="array" ref="L114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145" s="4" cm="1">
        <f t="array" ref="M1145">IFERROR(_FV(Concept_combined[[#This Row],[Asset Name]],"Beta"), "")</f>
        <v>6.0900000000000003E-2</v>
      </c>
    </row>
    <row r="1146" spans="1:13" x14ac:dyDescent="0.2">
      <c r="A1146" t="s">
        <v>2228</v>
      </c>
      <c r="B1146" t="s">
        <v>2752</v>
      </c>
      <c r="C1146" t="s">
        <v>961</v>
      </c>
      <c r="D1146" t="e" vm="1137">
        <v>#VALUE!</v>
      </c>
      <c r="E1146" t="str" cm="1">
        <f t="array" ref="E1146">IFERROR(_FV(Concept_combined[[#This Row],[Asset Name]],"Industry"), "Undefined")</f>
        <v>Textiles &amp; Apparel</v>
      </c>
      <c r="F1146" s="6" cm="1">
        <f t="array" ref="F1146">IFERROR(_FV(Concept_combined[[#This Row],[Asset Name]],"Price"), 0)</f>
        <v>2.91</v>
      </c>
      <c r="G1146" s="5" cm="1">
        <f t="array" ref="G1146">IFERROR(_FV(Concept_combined[[#This Row],[Asset Name]],"Volume"), 0)</f>
        <v>17</v>
      </c>
      <c r="H1146" s="7" cm="1">
        <f t="array" ref="H1146">IFERROR(_FV(Concept_combined[[#This Row],[Asset Name]],"Market cap",TRUE), 0)</f>
        <v>35777984</v>
      </c>
      <c r="I114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46" s="5" cm="1">
        <f t="array" ref="J1146">IFERROR(_FV(Concept_combined[[#This Row],[Asset Name]],"Shares outstanding",TRUE), 0)</f>
        <v>12294840</v>
      </c>
      <c r="K1146" s="4" cm="1">
        <f t="array" ref="K1146">IFERROR(_FV(Concept_combined[[#This Row],[Asset Name]],"P/E",TRUE), "")</f>
        <v>0</v>
      </c>
      <c r="L1146" t="str" cm="1">
        <f t="array" ref="L114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46" s="4" cm="1">
        <f t="array" ref="M1146">IFERROR(_FV(Concept_combined[[#This Row],[Asset Name]],"Beta"), "")</f>
        <v>0.79600000000000004</v>
      </c>
    </row>
    <row r="1147" spans="1:13" x14ac:dyDescent="0.2">
      <c r="A1147" t="s">
        <v>2229</v>
      </c>
      <c r="B1147" t="s">
        <v>2752</v>
      </c>
      <c r="C1147" t="s">
        <v>961</v>
      </c>
      <c r="D1147" t="e" vm="1138">
        <v>#VALUE!</v>
      </c>
      <c r="E1147" t="str" cm="1">
        <f t="array" ref="E1147">IFERROR(_FV(Concept_combined[[#This Row],[Asset Name]],"Industry"), "Undefined")</f>
        <v>Textiles &amp; Apparel</v>
      </c>
      <c r="F1147" s="6" cm="1">
        <f t="array" ref="F1147">IFERROR(_FV(Concept_combined[[#This Row],[Asset Name]],"Price"), 0)</f>
        <v>4.4000000000000004</v>
      </c>
      <c r="G1147" s="5" cm="1">
        <f t="array" ref="G1147">IFERROR(_FV(Concept_combined[[#This Row],[Asset Name]],"Volume"), 0)</f>
        <v>2035</v>
      </c>
      <c r="H1147" s="7" cm="1">
        <f t="array" ref="H1147">IFERROR(_FV(Concept_combined[[#This Row],[Asset Name]],"Market cap",TRUE), 0)</f>
        <v>36968668</v>
      </c>
      <c r="I114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47" s="5" cm="1">
        <f t="array" ref="J1147">IFERROR(_FV(Concept_combined[[#This Row],[Asset Name]],"Shares outstanding",TRUE), 0)</f>
        <v>8401970</v>
      </c>
      <c r="K1147" s="4" cm="1">
        <f t="array" ref="K1147">IFERROR(_FV(Concept_combined[[#This Row],[Asset Name]],"P/E",TRUE), "")</f>
        <v>10.210000000000001</v>
      </c>
      <c r="L1147" t="str" cm="1">
        <f t="array" ref="L114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147" s="4" cm="1">
        <f t="array" ref="M1147">IFERROR(_FV(Concept_combined[[#This Row],[Asset Name]],"Beta"), "")</f>
        <v>0.76270000000000004</v>
      </c>
    </row>
    <row r="1148" spans="1:13" x14ac:dyDescent="0.2">
      <c r="A1148" t="s">
        <v>2230</v>
      </c>
      <c r="B1148" t="s">
        <v>2752</v>
      </c>
      <c r="C1148" t="s">
        <v>961</v>
      </c>
      <c r="D1148" t="e" vm="1139">
        <v>#VALUE!</v>
      </c>
      <c r="E1148" t="str" cm="1">
        <f t="array" ref="E1148">IFERROR(_FV(Concept_combined[[#This Row],[Asset Name]],"Industry"), "Undefined")</f>
        <v>Pharmaceuticals</v>
      </c>
      <c r="F1148" s="6" cm="1">
        <f t="array" ref="F1148">IFERROR(_FV(Concept_combined[[#This Row],[Asset Name]],"Price"), 0)</f>
        <v>6.0100000000000001E-2</v>
      </c>
      <c r="G1148" s="5" cm="1">
        <f t="array" ref="G1148">IFERROR(_FV(Concept_combined[[#This Row],[Asset Name]],"Volume"), 0)</f>
        <v>17</v>
      </c>
      <c r="H1148" s="7" cm="1">
        <f t="array" ref="H1148">IFERROR(_FV(Concept_combined[[#This Row],[Asset Name]],"Market cap",TRUE), 0)</f>
        <v>36619897</v>
      </c>
      <c r="I114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48" s="5" cm="1">
        <f t="array" ref="J1148">IFERROR(_FV(Concept_combined[[#This Row],[Asset Name]],"Shares outstanding",TRUE), 0)</f>
        <v>609316100</v>
      </c>
      <c r="K1148" s="4" t="str" cm="1">
        <f t="array" ref="K1148">IFERROR(_FV(Concept_combined[[#This Row],[Asset Name]],"P/E",TRUE), "")</f>
        <v/>
      </c>
      <c r="L1148" t="str" cm="1">
        <f t="array" ref="L114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48" s="4" t="str" cm="1">
        <f t="array" ref="M1148">IFERROR(_FV(Concept_combined[[#This Row],[Asset Name]],"Beta"), "")</f>
        <v/>
      </c>
    </row>
    <row r="1149" spans="1:13" x14ac:dyDescent="0.2">
      <c r="A1149" t="s">
        <v>2231</v>
      </c>
      <c r="B1149" t="s">
        <v>2752</v>
      </c>
      <c r="C1149" t="s">
        <v>961</v>
      </c>
      <c r="D1149" t="e" vm="1140">
        <v>#VALUE!</v>
      </c>
      <c r="E1149" t="str" cm="1">
        <f t="array" ref="E1149">IFERROR(_FV(Concept_combined[[#This Row],[Asset Name]],"Industry"), "Undefined")</f>
        <v>Investment Banking &amp; Investment Services</v>
      </c>
      <c r="F1149" s="6" cm="1">
        <f t="array" ref="F1149">IFERROR(_FV(Concept_combined[[#This Row],[Asset Name]],"Price"), 0)</f>
        <v>2.58</v>
      </c>
      <c r="G1149" s="5" cm="1">
        <f t="array" ref="G1149">IFERROR(_FV(Concept_combined[[#This Row],[Asset Name]],"Volume"), 0)</f>
        <v>112</v>
      </c>
      <c r="H1149" s="7" cm="1">
        <f t="array" ref="H1149">IFERROR(_FV(Concept_combined[[#This Row],[Asset Name]],"Market cap",TRUE), 0)</f>
        <v>36449027</v>
      </c>
      <c r="I114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49" s="5" cm="1">
        <f t="array" ref="J1149">IFERROR(_FV(Concept_combined[[#This Row],[Asset Name]],"Shares outstanding",TRUE), 0)</f>
        <v>14127530</v>
      </c>
      <c r="K1149" s="4" cm="1">
        <f t="array" ref="K1149">IFERROR(_FV(Concept_combined[[#This Row],[Asset Name]],"P/E",TRUE), "")</f>
        <v>23.561599999999999</v>
      </c>
      <c r="L1149" t="str" cm="1">
        <f t="array" ref="L114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149" s="4" cm="1">
        <f t="array" ref="M1149">IFERROR(_FV(Concept_combined[[#This Row],[Asset Name]],"Beta"), "")</f>
        <v>1.7887</v>
      </c>
    </row>
    <row r="1150" spans="1:13" x14ac:dyDescent="0.2">
      <c r="A1150" t="s">
        <v>2232</v>
      </c>
      <c r="B1150" t="s">
        <v>2752</v>
      </c>
      <c r="C1150" t="s">
        <v>961</v>
      </c>
      <c r="D1150" t="e" vm="1141">
        <v>#VALUE!</v>
      </c>
      <c r="E1150" t="str" cm="1">
        <f t="array" ref="E1150">IFERROR(_FV(Concept_combined[[#This Row],[Asset Name]],"Industry"), "Undefined")</f>
        <v>Food &amp; Tobacco</v>
      </c>
      <c r="F1150" s="6" cm="1">
        <f t="array" ref="F1150">IFERROR(_FV(Concept_combined[[#This Row],[Asset Name]],"Price"), 0)</f>
        <v>0.14560000000000001</v>
      </c>
      <c r="G1150" s="5" cm="1">
        <f t="array" ref="G1150">IFERROR(_FV(Concept_combined[[#This Row],[Asset Name]],"Volume"), 0)</f>
        <v>16812</v>
      </c>
      <c r="H1150" s="7" cm="1">
        <f t="array" ref="H1150">IFERROR(_FV(Concept_combined[[#This Row],[Asset Name]],"Market cap",TRUE), 0)</f>
        <v>30868306</v>
      </c>
      <c r="I115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50" s="5" cm="1">
        <f t="array" ref="J1150">IFERROR(_FV(Concept_combined[[#This Row],[Asset Name]],"Shares outstanding",TRUE), 0)</f>
        <v>212007600</v>
      </c>
      <c r="K1150" s="4" t="str" cm="1">
        <f t="array" ref="K1150">IFERROR(_FV(Concept_combined[[#This Row],[Asset Name]],"P/E",TRUE), "")</f>
        <v/>
      </c>
      <c r="L1150" t="str" cm="1">
        <f t="array" ref="L115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50" s="4" cm="1">
        <f t="array" ref="M1150">IFERROR(_FV(Concept_combined[[#This Row],[Asset Name]],"Beta"), "")</f>
        <v>2.1431</v>
      </c>
    </row>
    <row r="1151" spans="1:13" x14ac:dyDescent="0.2">
      <c r="A1151" t="s">
        <v>2233</v>
      </c>
      <c r="B1151" t="s">
        <v>2752</v>
      </c>
      <c r="C1151" t="s">
        <v>961</v>
      </c>
      <c r="D1151" t="e" vm="1142">
        <v>#VALUE!</v>
      </c>
      <c r="E1151" t="str" cm="1">
        <f t="array" ref="E1151">IFERROR(_FV(Concept_combined[[#This Row],[Asset Name]],"Industry"), "Undefined")</f>
        <v>Biotechnology &amp; Medical Research</v>
      </c>
      <c r="F1151" s="6" cm="1">
        <f t="array" ref="F1151">IFERROR(_FV(Concept_combined[[#This Row],[Asset Name]],"Price"), 0)</f>
        <v>2.96</v>
      </c>
      <c r="G1151" s="5" cm="1">
        <f t="array" ref="G1151">IFERROR(_FV(Concept_combined[[#This Row],[Asset Name]],"Volume"), 0)</f>
        <v>44616</v>
      </c>
      <c r="H1151" s="7" cm="1">
        <f t="array" ref="H1151">IFERROR(_FV(Concept_combined[[#This Row],[Asset Name]],"Market cap",TRUE), 0)</f>
        <v>39559334</v>
      </c>
      <c r="I115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51" s="5" cm="1">
        <f t="array" ref="J1151">IFERROR(_FV(Concept_combined[[#This Row],[Asset Name]],"Shares outstanding",TRUE), 0)</f>
        <v>13364640</v>
      </c>
      <c r="K1151" s="4" cm="1">
        <f t="array" ref="K1151">IFERROR(_FV(Concept_combined[[#This Row],[Asset Name]],"P/E",TRUE), "")</f>
        <v>0</v>
      </c>
      <c r="L1151" t="str" cm="1">
        <f t="array" ref="L115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51" s="4" cm="1">
        <f t="array" ref="M1151">IFERROR(_FV(Concept_combined[[#This Row],[Asset Name]],"Beta"), "")</f>
        <v>0.98070000000000002</v>
      </c>
    </row>
    <row r="1152" spans="1:13" x14ac:dyDescent="0.2">
      <c r="A1152" t="s">
        <v>2234</v>
      </c>
      <c r="B1152" t="s">
        <v>2752</v>
      </c>
      <c r="C1152" t="s">
        <v>961</v>
      </c>
      <c r="D1152" t="e" vm="1143">
        <v>#VALUE!</v>
      </c>
      <c r="E1152" t="str" cm="1">
        <f t="array" ref="E1152">IFERROR(_FV(Concept_combined[[#This Row],[Asset Name]],"Industry"), "Undefined")</f>
        <v>Communications &amp; Networking</v>
      </c>
      <c r="F1152" s="6" cm="1">
        <f t="array" ref="F1152">IFERROR(_FV(Concept_combined[[#This Row],[Asset Name]],"Price"), 0)</f>
        <v>3.56</v>
      </c>
      <c r="G1152" s="5" cm="1">
        <f t="array" ref="G1152">IFERROR(_FV(Concept_combined[[#This Row],[Asset Name]],"Volume"), 0)</f>
        <v>18708</v>
      </c>
      <c r="H1152" s="7" cm="1">
        <f t="array" ref="H1152">IFERROR(_FV(Concept_combined[[#This Row],[Asset Name]],"Market cap",TRUE), 0)</f>
        <v>41952036</v>
      </c>
      <c r="I115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52" s="5" cm="1">
        <f t="array" ref="J1152">IFERROR(_FV(Concept_combined[[#This Row],[Asset Name]],"Shares outstanding",TRUE), 0)</f>
        <v>11784280</v>
      </c>
      <c r="K1152" s="4" cm="1">
        <f t="array" ref="K1152">IFERROR(_FV(Concept_combined[[#This Row],[Asset Name]],"P/E",TRUE), "")</f>
        <v>0</v>
      </c>
      <c r="L1152" t="str" cm="1">
        <f t="array" ref="L115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52" s="4" cm="1">
        <f t="array" ref="M1152">IFERROR(_FV(Concept_combined[[#This Row],[Asset Name]],"Beta"), "")</f>
        <v>0.13930000000000001</v>
      </c>
    </row>
    <row r="1153" spans="1:13" x14ac:dyDescent="0.2">
      <c r="A1153" t="s">
        <v>2235</v>
      </c>
      <c r="B1153" t="s">
        <v>2752</v>
      </c>
      <c r="C1153" t="s">
        <v>961</v>
      </c>
      <c r="D1153" t="e" vm="1144">
        <v>#VALUE!</v>
      </c>
      <c r="E1153" t="str" cm="1">
        <f t="array" ref="E1153">IFERROR(_FV(Concept_combined[[#This Row],[Asset Name]],"Industry"), "Undefined")</f>
        <v>Semiconductors &amp; Semiconductor Equipment</v>
      </c>
      <c r="F1153" s="6" cm="1">
        <f t="array" ref="F1153">IFERROR(_FV(Concept_combined[[#This Row],[Asset Name]],"Price"), 0)</f>
        <v>14.081</v>
      </c>
      <c r="G1153" s="5" cm="1">
        <f t="array" ref="G1153">IFERROR(_FV(Concept_combined[[#This Row],[Asset Name]],"Volume"), 0)</f>
        <v>850</v>
      </c>
      <c r="H1153" s="7" cm="1">
        <f t="array" ref="H1153">IFERROR(_FV(Concept_combined[[#This Row],[Asset Name]],"Market cap",TRUE), 0)</f>
        <v>36096410</v>
      </c>
      <c r="I115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53" s="5" cm="1">
        <f t="array" ref="J1153">IFERROR(_FV(Concept_combined[[#This Row],[Asset Name]],"Shares outstanding",TRUE), 0)</f>
        <v>2578310</v>
      </c>
      <c r="K1153" s="4" cm="1">
        <f t="array" ref="K1153">IFERROR(_FV(Concept_combined[[#This Row],[Asset Name]],"P/E",TRUE), "")</f>
        <v>44.673200000000001</v>
      </c>
      <c r="L1153" t="str" cm="1">
        <f t="array" ref="L115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153" s="4" cm="1">
        <f t="array" ref="M1153">IFERROR(_FV(Concept_combined[[#This Row],[Asset Name]],"Beta"), "")</f>
        <v>0.51270000000000004</v>
      </c>
    </row>
    <row r="1154" spans="1:13" x14ac:dyDescent="0.2">
      <c r="A1154" t="s">
        <v>2237</v>
      </c>
      <c r="B1154" t="s">
        <v>2752</v>
      </c>
      <c r="C1154" t="s">
        <v>961</v>
      </c>
      <c r="D1154" t="e" vm="1145">
        <v>#VALUE!</v>
      </c>
      <c r="E1154" t="str" cm="1">
        <f t="array" ref="E1154">IFERROR(_FV(Concept_combined[[#This Row],[Asset Name]],"Industry"), "Undefined")</f>
        <v>Pharmaceuticals</v>
      </c>
      <c r="F1154" s="6" cm="1">
        <f t="array" ref="F1154">IFERROR(_FV(Concept_combined[[#This Row],[Asset Name]],"Price"), 0)</f>
        <v>1.67</v>
      </c>
      <c r="G1154" s="5" cm="1">
        <f t="array" ref="G1154">IFERROR(_FV(Concept_combined[[#This Row],[Asset Name]],"Volume"), 0)</f>
        <v>1012</v>
      </c>
      <c r="H1154" s="7" cm="1">
        <f t="array" ref="H1154">IFERROR(_FV(Concept_combined[[#This Row],[Asset Name]],"Market cap",TRUE), 0)</f>
        <v>34088240</v>
      </c>
      <c r="I115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54" s="5" cm="1">
        <f t="array" ref="J1154">IFERROR(_FV(Concept_combined[[#This Row],[Asset Name]],"Shares outstanding",TRUE), 0)</f>
        <v>22440470</v>
      </c>
      <c r="K1154" s="4" cm="1">
        <f t="array" ref="K1154">IFERROR(_FV(Concept_combined[[#This Row],[Asset Name]],"P/E",TRUE), "")</f>
        <v>0</v>
      </c>
      <c r="L1154" t="str" cm="1">
        <f t="array" ref="L115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54" s="4" cm="1">
        <f t="array" ref="M1154">IFERROR(_FV(Concept_combined[[#This Row],[Asset Name]],"Beta"), "")</f>
        <v>1.734</v>
      </c>
    </row>
    <row r="1155" spans="1:13" x14ac:dyDescent="0.2">
      <c r="A1155" t="s">
        <v>2238</v>
      </c>
      <c r="B1155" t="s">
        <v>2752</v>
      </c>
      <c r="C1155" t="s">
        <v>961</v>
      </c>
      <c r="D1155" t="e" vm="1146">
        <v>#VALUE!</v>
      </c>
      <c r="E1155" t="str" cm="1">
        <f t="array" ref="E1155">IFERROR(_FV(Concept_combined[[#This Row],[Asset Name]],"Industry"), "Undefined")</f>
        <v>Renewable Energy</v>
      </c>
      <c r="F1155" s="6" cm="1">
        <f t="array" ref="F1155">IFERROR(_FV(Concept_combined[[#This Row],[Asset Name]],"Price"), 0)</f>
        <v>0.40210000000000001</v>
      </c>
      <c r="G1155" s="5" cm="1">
        <f t="array" ref="G1155">IFERROR(_FV(Concept_combined[[#This Row],[Asset Name]],"Volume"), 0)</f>
        <v>23</v>
      </c>
      <c r="H1155" s="7" cm="1">
        <f t="array" ref="H1155">IFERROR(_FV(Concept_combined[[#This Row],[Asset Name]],"Market cap",TRUE), 0)</f>
        <v>33211087</v>
      </c>
      <c r="I115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55" s="5" cm="1">
        <f t="array" ref="J1155">IFERROR(_FV(Concept_combined[[#This Row],[Asset Name]],"Shares outstanding",TRUE), 0)</f>
        <v>82594100</v>
      </c>
      <c r="K1155" s="4" t="str" cm="1">
        <f t="array" ref="K1155">IFERROR(_FV(Concept_combined[[#This Row],[Asset Name]],"P/E",TRUE), "")</f>
        <v/>
      </c>
      <c r="L1155" t="str" cm="1">
        <f t="array" ref="L115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55" s="4" cm="1">
        <f t="array" ref="M1155">IFERROR(_FV(Concept_combined[[#This Row],[Asset Name]],"Beta"), "")</f>
        <v>6.0100000000000001E-2</v>
      </c>
    </row>
    <row r="1156" spans="1:13" x14ac:dyDescent="0.2">
      <c r="A1156" t="s">
        <v>2239</v>
      </c>
      <c r="B1156" t="s">
        <v>2752</v>
      </c>
      <c r="C1156" t="s">
        <v>961</v>
      </c>
      <c r="D1156" t="e" vm="1147">
        <v>#VALUE!</v>
      </c>
      <c r="E1156" t="str" cm="1">
        <f t="array" ref="E1156">IFERROR(_FV(Concept_combined[[#This Row],[Asset Name]],"Industry"), "Undefined")</f>
        <v>Machinery, Equipment &amp; Components</v>
      </c>
      <c r="F1156" s="6" cm="1">
        <f t="array" ref="F1156">IFERROR(_FV(Concept_combined[[#This Row],[Asset Name]],"Price"), 0)</f>
        <v>0.68300000000000005</v>
      </c>
      <c r="G1156" s="5" cm="1">
        <f t="array" ref="G1156">IFERROR(_FV(Concept_combined[[#This Row],[Asset Name]],"Volume"), 0)</f>
        <v>50</v>
      </c>
      <c r="H1156" s="7" cm="1">
        <f t="array" ref="H1156">IFERROR(_FV(Concept_combined[[#This Row],[Asset Name]],"Market cap",TRUE), 0)</f>
        <v>31403513</v>
      </c>
      <c r="I115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56" s="5" cm="1">
        <f t="array" ref="J1156">IFERROR(_FV(Concept_combined[[#This Row],[Asset Name]],"Shares outstanding",TRUE), 0)</f>
        <v>45978790</v>
      </c>
      <c r="K1156" s="4" cm="1">
        <f t="array" ref="K1156">IFERROR(_FV(Concept_combined[[#This Row],[Asset Name]],"P/E",TRUE), "")</f>
        <v>0</v>
      </c>
      <c r="L1156" t="str" cm="1">
        <f t="array" ref="L115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56" s="4" cm="1">
        <f t="array" ref="M1156">IFERROR(_FV(Concept_combined[[#This Row],[Asset Name]],"Beta"), "")</f>
        <v>1.8164</v>
      </c>
    </row>
    <row r="1157" spans="1:13" x14ac:dyDescent="0.2">
      <c r="A1157" t="s">
        <v>2240</v>
      </c>
      <c r="B1157" t="s">
        <v>2752</v>
      </c>
      <c r="C1157" t="s">
        <v>961</v>
      </c>
      <c r="D1157" t="e" vm="1148">
        <v>#VALUE!</v>
      </c>
      <c r="E1157" t="str" cm="1">
        <f t="array" ref="E1157">IFERROR(_FV(Concept_combined[[#This Row],[Asset Name]],"Industry"), "Undefined")</f>
        <v>Healthcare Equipment &amp; Supplies</v>
      </c>
      <c r="F1157" s="6" cm="1">
        <f t="array" ref="F1157">IFERROR(_FV(Concept_combined[[#This Row],[Asset Name]],"Price"), 0)</f>
        <v>0.30599999999999999</v>
      </c>
      <c r="G1157" s="5" cm="1">
        <f t="array" ref="G1157">IFERROR(_FV(Concept_combined[[#This Row],[Asset Name]],"Volume"), 0)</f>
        <v>2458</v>
      </c>
      <c r="H1157" s="7" cm="1">
        <f t="array" ref="H1157">IFERROR(_FV(Concept_combined[[#This Row],[Asset Name]],"Market cap",TRUE), 0)</f>
        <v>30069111</v>
      </c>
      <c r="I115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57" s="5" cm="1">
        <f t="array" ref="J1157">IFERROR(_FV(Concept_combined[[#This Row],[Asset Name]],"Shares outstanding",TRUE), 0)</f>
        <v>98265070</v>
      </c>
      <c r="K1157" s="4" cm="1">
        <f t="array" ref="K1157">IFERROR(_FV(Concept_combined[[#This Row],[Asset Name]],"P/E",TRUE), "")</f>
        <v>0</v>
      </c>
      <c r="L1157" t="str" cm="1">
        <f t="array" ref="L115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57" s="4" cm="1">
        <f t="array" ref="M1157">IFERROR(_FV(Concept_combined[[#This Row],[Asset Name]],"Beta"), "")</f>
        <v>0.10349999999999999</v>
      </c>
    </row>
    <row r="1158" spans="1:13" x14ac:dyDescent="0.2">
      <c r="A1158" t="s">
        <v>2241</v>
      </c>
      <c r="B1158" t="s">
        <v>2752</v>
      </c>
      <c r="C1158" t="s">
        <v>961</v>
      </c>
      <c r="D1158" t="e" vm="1149">
        <v>#VALUE!</v>
      </c>
      <c r="E1158" t="str" cm="1">
        <f t="array" ref="E1158">IFERROR(_FV(Concept_combined[[#This Row],[Asset Name]],"Industry"), "Undefined")</f>
        <v>Healthcare Providers &amp; Services</v>
      </c>
      <c r="F1158" s="6" cm="1">
        <f t="array" ref="F1158">IFERROR(_FV(Concept_combined[[#This Row],[Asset Name]],"Price"), 0)</f>
        <v>1.78</v>
      </c>
      <c r="G1158" s="5" cm="1">
        <f t="array" ref="G1158">IFERROR(_FV(Concept_combined[[#This Row],[Asset Name]],"Volume"), 0)</f>
        <v>18101</v>
      </c>
      <c r="H1158" s="7" cm="1">
        <f t="array" ref="H1158">IFERROR(_FV(Concept_combined[[#This Row],[Asset Name]],"Market cap",TRUE), 0)</f>
        <v>30924794</v>
      </c>
      <c r="I115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58" s="5" cm="1">
        <f t="array" ref="J1158">IFERROR(_FV(Concept_combined[[#This Row],[Asset Name]],"Shares outstanding",TRUE), 0)</f>
        <v>17373480</v>
      </c>
      <c r="K1158" s="4" cm="1">
        <f t="array" ref="K1158">IFERROR(_FV(Concept_combined[[#This Row],[Asset Name]],"P/E",TRUE), "")</f>
        <v>0</v>
      </c>
      <c r="L1158" t="str" cm="1">
        <f t="array" ref="L115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58" s="4" cm="1">
        <f t="array" ref="M1158">IFERROR(_FV(Concept_combined[[#This Row],[Asset Name]],"Beta"), "")</f>
        <v>1.2829999999999999</v>
      </c>
    </row>
    <row r="1159" spans="1:13" x14ac:dyDescent="0.2">
      <c r="A1159" t="s">
        <v>2242</v>
      </c>
      <c r="B1159" t="s">
        <v>2752</v>
      </c>
      <c r="C1159" t="s">
        <v>961</v>
      </c>
      <c r="D1159" t="e" vm="1150">
        <v>#VALUE!</v>
      </c>
      <c r="E1159" t="str" cm="1">
        <f t="array" ref="E1159">IFERROR(_FV(Concept_combined[[#This Row],[Asset Name]],"Industry"), "Undefined")</f>
        <v>Electronic Equipment &amp; Parts</v>
      </c>
      <c r="F1159" s="6" cm="1">
        <f t="array" ref="F1159">IFERROR(_FV(Concept_combined[[#This Row],[Asset Name]],"Price"), 0)</f>
        <v>2.16</v>
      </c>
      <c r="G1159" s="5" cm="1">
        <f t="array" ref="G1159">IFERROR(_FV(Concept_combined[[#This Row],[Asset Name]],"Volume"), 0)</f>
        <v>3</v>
      </c>
      <c r="H1159" s="7" cm="1">
        <f t="array" ref="H1159">IFERROR(_FV(Concept_combined[[#This Row],[Asset Name]],"Market cap",TRUE), 0)</f>
        <v>33176476</v>
      </c>
      <c r="I115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59" s="5" cm="1">
        <f t="array" ref="J1159">IFERROR(_FV(Concept_combined[[#This Row],[Asset Name]],"Shares outstanding",TRUE), 0)</f>
        <v>15359480</v>
      </c>
      <c r="K1159" s="4" cm="1">
        <f t="array" ref="K1159">IFERROR(_FV(Concept_combined[[#This Row],[Asset Name]],"P/E",TRUE), "")</f>
        <v>0</v>
      </c>
      <c r="L1159" t="str" cm="1">
        <f t="array" ref="L115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59" s="4" cm="1">
        <f t="array" ref="M1159">IFERROR(_FV(Concept_combined[[#This Row],[Asset Name]],"Beta"), "")</f>
        <v>1.8252999999999999</v>
      </c>
    </row>
    <row r="1160" spans="1:13" x14ac:dyDescent="0.2">
      <c r="A1160" t="s">
        <v>2243</v>
      </c>
      <c r="B1160" t="s">
        <v>2752</v>
      </c>
      <c r="C1160" t="s">
        <v>961</v>
      </c>
      <c r="D1160" t="e" vm="1151">
        <v>#VALUE!</v>
      </c>
      <c r="E1160" t="str" cm="1">
        <f t="array" ref="E1160">IFERROR(_FV(Concept_combined[[#This Row],[Asset Name]],"Industry"), "Undefined")</f>
        <v>Chemicals</v>
      </c>
      <c r="F1160" s="6" cm="1">
        <f t="array" ref="F1160">IFERROR(_FV(Concept_combined[[#This Row],[Asset Name]],"Price"), 0)</f>
        <v>1.33</v>
      </c>
      <c r="G1160" s="5" cm="1">
        <f t="array" ref="G1160">IFERROR(_FV(Concept_combined[[#This Row],[Asset Name]],"Volume"), 0)</f>
        <v>11234</v>
      </c>
      <c r="H1160" s="7" cm="1">
        <f t="array" ref="H1160">IFERROR(_FV(Concept_combined[[#This Row],[Asset Name]],"Market cap",TRUE), 0)</f>
        <v>37612001</v>
      </c>
      <c r="I116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60" s="5" cm="1">
        <f t="array" ref="J1160">IFERROR(_FV(Concept_combined[[#This Row],[Asset Name]],"Shares outstanding",TRUE), 0)</f>
        <v>28279700</v>
      </c>
      <c r="K1160" s="4" cm="1">
        <f t="array" ref="K1160">IFERROR(_FV(Concept_combined[[#This Row],[Asset Name]],"P/E",TRUE), "")</f>
        <v>10.078799999999999</v>
      </c>
      <c r="L1160" t="str" cm="1">
        <f t="array" ref="L116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160" s="4" cm="1">
        <f t="array" ref="M1160">IFERROR(_FV(Concept_combined[[#This Row],[Asset Name]],"Beta"), "")</f>
        <v>1.3653999999999999</v>
      </c>
    </row>
    <row r="1161" spans="1:13" x14ac:dyDescent="0.2">
      <c r="A1161" t="s">
        <v>2244</v>
      </c>
      <c r="B1161" t="s">
        <v>2752</v>
      </c>
      <c r="C1161" t="s">
        <v>961</v>
      </c>
      <c r="D1161" t="e" vm="1152">
        <v>#VALUE!</v>
      </c>
      <c r="E1161" t="str" cm="1">
        <f t="array" ref="E1161">IFERROR(_FV(Concept_combined[[#This Row],[Asset Name]],"Industry"), "Undefined")</f>
        <v>Healthcare Equipment &amp; Supplies</v>
      </c>
      <c r="F1161" s="6" cm="1">
        <f t="array" ref="F1161">IFERROR(_FV(Concept_combined[[#This Row],[Asset Name]],"Price"), 0)</f>
        <v>0.25280000000000002</v>
      </c>
      <c r="G1161" s="5" cm="1">
        <f t="array" ref="G1161">IFERROR(_FV(Concept_combined[[#This Row],[Asset Name]],"Volume"), 0)</f>
        <v>1047</v>
      </c>
      <c r="H1161" s="7" cm="1">
        <f t="array" ref="H1161">IFERROR(_FV(Concept_combined[[#This Row],[Asset Name]],"Market cap",TRUE), 0)</f>
        <v>16980500</v>
      </c>
      <c r="I116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61" s="5" cm="1">
        <f t="array" ref="J1161">IFERROR(_FV(Concept_combined[[#This Row],[Asset Name]],"Shares outstanding",TRUE), 0)</f>
        <v>154368200</v>
      </c>
      <c r="K1161" s="4" cm="1">
        <f t="array" ref="K1161">IFERROR(_FV(Concept_combined[[#This Row],[Asset Name]],"P/E",TRUE), "")</f>
        <v>0</v>
      </c>
      <c r="L1161" t="str" cm="1">
        <f t="array" ref="L116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61" s="4" cm="1">
        <f t="array" ref="M1161">IFERROR(_FV(Concept_combined[[#This Row],[Asset Name]],"Beta"), "")</f>
        <v>1.8423</v>
      </c>
    </row>
    <row r="1162" spans="1:13" x14ac:dyDescent="0.2">
      <c r="A1162" t="s">
        <v>2245</v>
      </c>
      <c r="B1162" t="s">
        <v>2752</v>
      </c>
      <c r="C1162" t="s">
        <v>961</v>
      </c>
      <c r="D1162" t="e" vm="1153">
        <v>#VALUE!</v>
      </c>
      <c r="E1162" t="str" cm="1">
        <f t="array" ref="E1162">IFERROR(_FV(Concept_combined[[#This Row],[Asset Name]],"Industry"), "Undefined")</f>
        <v>Homebuilding &amp; Construction Supplies</v>
      </c>
      <c r="F1162" s="6" cm="1">
        <f t="array" ref="F1162">IFERROR(_FV(Concept_combined[[#This Row],[Asset Name]],"Price"), 0)</f>
        <v>1.01</v>
      </c>
      <c r="G1162" s="5" cm="1">
        <f t="array" ref="G1162">IFERROR(_FV(Concept_combined[[#This Row],[Asset Name]],"Volume"), 0)</f>
        <v>101295</v>
      </c>
      <c r="H1162" s="7" cm="1">
        <f t="array" ref="H1162">IFERROR(_FV(Concept_combined[[#This Row],[Asset Name]],"Market cap",TRUE), 0)</f>
        <v>32893427</v>
      </c>
      <c r="I116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62" s="5" cm="1">
        <f t="array" ref="J1162">IFERROR(_FV(Concept_combined[[#This Row],[Asset Name]],"Shares outstanding",TRUE), 0)</f>
        <v>32742950</v>
      </c>
      <c r="K1162" s="4" cm="1">
        <f t="array" ref="K1162">IFERROR(_FV(Concept_combined[[#This Row],[Asset Name]],"P/E",TRUE), "")</f>
        <v>0</v>
      </c>
      <c r="L1162" t="str" cm="1">
        <f t="array" ref="L116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62" s="4" cm="1">
        <f t="array" ref="M1162">IFERROR(_FV(Concept_combined[[#This Row],[Asset Name]],"Beta"), "")</f>
        <v>1.4671000000000001</v>
      </c>
    </row>
    <row r="1163" spans="1:13" x14ac:dyDescent="0.2">
      <c r="A1163" t="s">
        <v>2246</v>
      </c>
      <c r="B1163" t="s">
        <v>2752</v>
      </c>
      <c r="C1163" t="s">
        <v>961</v>
      </c>
      <c r="D1163" t="e" vm="1154">
        <v>#VALUE!</v>
      </c>
      <c r="E1163" t="str" cm="1">
        <f t="array" ref="E1163">IFERROR(_FV(Concept_combined[[#This Row],[Asset Name]],"Industry"), "Undefined")</f>
        <v>Metals &amp; Mining</v>
      </c>
      <c r="F1163" s="6" cm="1">
        <f t="array" ref="F1163">IFERROR(_FV(Concept_combined[[#This Row],[Asset Name]],"Price"), 0)</f>
        <v>0.30990000000000001</v>
      </c>
      <c r="G1163" s="5" cm="1">
        <f t="array" ref="G1163">IFERROR(_FV(Concept_combined[[#This Row],[Asset Name]],"Volume"), 0)</f>
        <v>600</v>
      </c>
      <c r="H1163" s="7" cm="1">
        <f t="array" ref="H1163">IFERROR(_FV(Concept_combined[[#This Row],[Asset Name]],"Market cap",TRUE), 0)</f>
        <v>33605246</v>
      </c>
      <c r="I116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63" s="5" cm="1">
        <f t="array" ref="J1163">IFERROR(_FV(Concept_combined[[#This Row],[Asset Name]],"Shares outstanding",TRUE), 0)</f>
        <v>108439000</v>
      </c>
      <c r="K1163" s="4" t="str" cm="1">
        <f t="array" ref="K1163">IFERROR(_FV(Concept_combined[[#This Row],[Asset Name]],"P/E",TRUE), "")</f>
        <v/>
      </c>
      <c r="L1163" t="str" cm="1">
        <f t="array" ref="L116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63" s="4" cm="1">
        <f t="array" ref="M1163">IFERROR(_FV(Concept_combined[[#This Row],[Asset Name]],"Beta"), "")</f>
        <v>0.75600000000000001</v>
      </c>
    </row>
    <row r="1164" spans="1:13" x14ac:dyDescent="0.2">
      <c r="A1164" t="s">
        <v>2247</v>
      </c>
      <c r="B1164" t="s">
        <v>2752</v>
      </c>
      <c r="C1164" t="s">
        <v>961</v>
      </c>
      <c r="D1164" t="e" vm="1155">
        <v>#VALUE!</v>
      </c>
      <c r="E1164" t="str" cm="1">
        <f t="array" ref="E1164">IFERROR(_FV(Concept_combined[[#This Row],[Asset Name]],"Industry"), "Undefined")</f>
        <v>Biotechnology &amp; Medical Research</v>
      </c>
      <c r="F1164" s="6" cm="1">
        <f t="array" ref="F1164">IFERROR(_FV(Concept_combined[[#This Row],[Asset Name]],"Price"), 0)</f>
        <v>4.0999999999999996</v>
      </c>
      <c r="G1164" s="5" cm="1">
        <f t="array" ref="G1164">IFERROR(_FV(Concept_combined[[#This Row],[Asset Name]],"Volume"), 0)</f>
        <v>4885</v>
      </c>
      <c r="H1164" s="7" cm="1">
        <f t="array" ref="H1164">IFERROR(_FV(Concept_combined[[#This Row],[Asset Name]],"Market cap",TRUE), 0)</f>
        <v>34840960</v>
      </c>
      <c r="I116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64" s="5" cm="1">
        <f t="array" ref="J1164">IFERROR(_FV(Concept_combined[[#This Row],[Asset Name]],"Shares outstanding",TRUE), 0)</f>
        <v>7811870</v>
      </c>
      <c r="K1164" s="4" cm="1">
        <f t="array" ref="K1164">IFERROR(_FV(Concept_combined[[#This Row],[Asset Name]],"P/E",TRUE), "")</f>
        <v>0</v>
      </c>
      <c r="L1164" t="str" cm="1">
        <f t="array" ref="L116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64" s="4" cm="1">
        <f t="array" ref="M1164">IFERROR(_FV(Concept_combined[[#This Row],[Asset Name]],"Beta"), "")</f>
        <v>0.5968</v>
      </c>
    </row>
    <row r="1165" spans="1:13" x14ac:dyDescent="0.2">
      <c r="A1165" t="s">
        <v>2248</v>
      </c>
      <c r="B1165" t="s">
        <v>2752</v>
      </c>
      <c r="C1165" t="s">
        <v>961</v>
      </c>
      <c r="D1165" t="e" vm="1156">
        <v>#VALUE!</v>
      </c>
      <c r="E1165" t="str" cm="1">
        <f t="array" ref="E1165">IFERROR(_FV(Concept_combined[[#This Row],[Asset Name]],"Industry"), "Undefined")</f>
        <v>Software &amp; IT Services</v>
      </c>
      <c r="F1165" s="6" cm="1">
        <f t="array" ref="F1165">IFERROR(_FV(Concept_combined[[#This Row],[Asset Name]],"Price"), 0)</f>
        <v>4.25</v>
      </c>
      <c r="G1165" s="5" cm="1">
        <f t="array" ref="G1165">IFERROR(_FV(Concept_combined[[#This Row],[Asset Name]],"Volume"), 0)</f>
        <v>700</v>
      </c>
      <c r="H1165" s="7" cm="1">
        <f t="array" ref="H1165">IFERROR(_FV(Concept_combined[[#This Row],[Asset Name]],"Market cap",TRUE), 0)</f>
        <v>31806750</v>
      </c>
      <c r="I116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65" s="5" cm="1">
        <f t="array" ref="J1165">IFERROR(_FV(Concept_combined[[#This Row],[Asset Name]],"Shares outstanding",TRUE), 0)</f>
        <v>7720080</v>
      </c>
      <c r="K1165" s="4" t="str" cm="1">
        <f t="array" ref="K1165">IFERROR(_FV(Concept_combined[[#This Row],[Asset Name]],"P/E",TRUE), "")</f>
        <v/>
      </c>
      <c r="L1165" t="str" cm="1">
        <f t="array" ref="L116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65" s="4" t="str" cm="1">
        <f t="array" ref="M1165">IFERROR(_FV(Concept_combined[[#This Row],[Asset Name]],"Beta"), "")</f>
        <v/>
      </c>
    </row>
    <row r="1166" spans="1:13" x14ac:dyDescent="0.2">
      <c r="A1166" t="s">
        <v>2250</v>
      </c>
      <c r="B1166" t="s">
        <v>2752</v>
      </c>
      <c r="C1166" t="s">
        <v>961</v>
      </c>
      <c r="D1166" t="e" vm="1157">
        <v>#VALUE!</v>
      </c>
      <c r="E1166" t="str" cm="1">
        <f t="array" ref="E1166">IFERROR(_FV(Concept_combined[[#This Row],[Asset Name]],"Industry"), "Undefined")</f>
        <v>Healthcare Equipment &amp; Supplies</v>
      </c>
      <c r="F1166" s="6" cm="1">
        <f t="array" ref="F1166">IFERROR(_FV(Concept_combined[[#This Row],[Asset Name]],"Price"), 0)</f>
        <v>1.1499999999999999</v>
      </c>
      <c r="G1166" s="5" cm="1">
        <f t="array" ref="G1166">IFERROR(_FV(Concept_combined[[#This Row],[Asset Name]],"Volume"), 0)</f>
        <v>25553</v>
      </c>
      <c r="H1166" s="7" cm="1">
        <f t="array" ref="H1166">IFERROR(_FV(Concept_combined[[#This Row],[Asset Name]],"Market cap",TRUE), 0)</f>
        <v>34427734</v>
      </c>
      <c r="I116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66" s="5" cm="1">
        <f t="array" ref="J1166">IFERROR(_FV(Concept_combined[[#This Row],[Asset Name]],"Shares outstanding",TRUE), 0)</f>
        <v>29937160</v>
      </c>
      <c r="K1166" s="4" t="str" cm="1">
        <f t="array" ref="K1166">IFERROR(_FV(Concept_combined[[#This Row],[Asset Name]],"P/E",TRUE), "")</f>
        <v/>
      </c>
      <c r="L1166" t="str" cm="1">
        <f t="array" ref="L116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66" s="4" cm="1">
        <f t="array" ref="M1166">IFERROR(_FV(Concept_combined[[#This Row],[Asset Name]],"Beta"), "")</f>
        <v>2.0762</v>
      </c>
    </row>
    <row r="1167" spans="1:13" x14ac:dyDescent="0.2">
      <c r="A1167" t="s">
        <v>2252</v>
      </c>
      <c r="B1167" t="s">
        <v>2752</v>
      </c>
      <c r="C1167" t="s">
        <v>961</v>
      </c>
      <c r="D1167" t="e" vm="1158">
        <v>#VALUE!</v>
      </c>
      <c r="E1167" t="str" cm="1">
        <f t="array" ref="E1167">IFERROR(_FV(Concept_combined[[#This Row],[Asset Name]],"Industry"), "Undefined")</f>
        <v>Pharmaceuticals</v>
      </c>
      <c r="F1167" s="6" cm="1">
        <f t="array" ref="F1167">IFERROR(_FV(Concept_combined[[#This Row],[Asset Name]],"Price"), 0)</f>
        <v>0.27789999999999998</v>
      </c>
      <c r="G1167" s="5" cm="1">
        <f t="array" ref="G1167">IFERROR(_FV(Concept_combined[[#This Row],[Asset Name]],"Volume"), 0)</f>
        <v>2121</v>
      </c>
      <c r="H1167" s="7" cm="1">
        <f t="array" ref="H1167">IFERROR(_FV(Concept_combined[[#This Row],[Asset Name]],"Market cap",TRUE), 0)</f>
        <v>14379780</v>
      </c>
      <c r="I116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67" s="5" cm="1">
        <f t="array" ref="J1167">IFERROR(_FV(Concept_combined[[#This Row],[Asset Name]],"Shares outstanding",TRUE), 0)</f>
        <v>54675950</v>
      </c>
      <c r="K1167" s="4" cm="1">
        <f t="array" ref="K1167">IFERROR(_FV(Concept_combined[[#This Row],[Asset Name]],"P/E",TRUE), "")</f>
        <v>0</v>
      </c>
      <c r="L1167" t="str" cm="1">
        <f t="array" ref="L116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67" s="4" cm="1">
        <f t="array" ref="M1167">IFERROR(_FV(Concept_combined[[#This Row],[Asset Name]],"Beta"), "")</f>
        <v>0.6845</v>
      </c>
    </row>
    <row r="1168" spans="1:13" x14ac:dyDescent="0.2">
      <c r="A1168" t="s">
        <v>2253</v>
      </c>
      <c r="B1168" t="s">
        <v>2752</v>
      </c>
      <c r="C1168" t="s">
        <v>961</v>
      </c>
      <c r="D1168" t="e" vm="1159">
        <v>#VALUE!</v>
      </c>
      <c r="E1168" t="str" cm="1">
        <f t="array" ref="E1168">IFERROR(_FV(Concept_combined[[#This Row],[Asset Name]],"Industry"), "Undefined")</f>
        <v>Biotechnology &amp; Medical Research</v>
      </c>
      <c r="F1168" s="6" cm="1">
        <f t="array" ref="F1168">IFERROR(_FV(Concept_combined[[#This Row],[Asset Name]],"Price"), 0)</f>
        <v>0.38</v>
      </c>
      <c r="G1168" s="5" cm="1">
        <f t="array" ref="G1168">IFERROR(_FV(Concept_combined[[#This Row],[Asset Name]],"Volume"), 0)</f>
        <v>1575</v>
      </c>
      <c r="H1168" s="7" cm="1">
        <f t="array" ref="H1168">IFERROR(_FV(Concept_combined[[#This Row],[Asset Name]],"Market cap",TRUE), 0)</f>
        <v>17277171</v>
      </c>
      <c r="I116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68" s="5" cm="1">
        <f t="array" ref="J1168">IFERROR(_FV(Concept_combined[[#This Row],[Asset Name]],"Shares outstanding",TRUE), 0)</f>
        <v>45466240</v>
      </c>
      <c r="K1168" s="4" t="str" cm="1">
        <f t="array" ref="K1168">IFERROR(_FV(Concept_combined[[#This Row],[Asset Name]],"P/E",TRUE), "")</f>
        <v/>
      </c>
      <c r="L1168" t="str" cm="1">
        <f t="array" ref="L116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68" s="4" cm="1">
        <f t="array" ref="M1168">IFERROR(_FV(Concept_combined[[#This Row],[Asset Name]],"Beta"), "")</f>
        <v>1.1009</v>
      </c>
    </row>
    <row r="1169" spans="1:13" x14ac:dyDescent="0.2">
      <c r="A1169" t="s">
        <v>2254</v>
      </c>
      <c r="B1169" t="s">
        <v>2752</v>
      </c>
      <c r="C1169" t="s">
        <v>961</v>
      </c>
      <c r="D1169" t="e" vm="1160">
        <v>#VALUE!</v>
      </c>
      <c r="E1169" t="str" cm="1">
        <f t="array" ref="E1169">IFERROR(_FV(Concept_combined[[#This Row],[Asset Name]],"Industry"), "Undefined")</f>
        <v>Biotechnology &amp; Medical Research</v>
      </c>
      <c r="F1169" s="6" cm="1">
        <f t="array" ref="F1169">IFERROR(_FV(Concept_combined[[#This Row],[Asset Name]],"Price"), 0)</f>
        <v>0.73750000000000004</v>
      </c>
      <c r="G1169" s="5" cm="1">
        <f t="array" ref="G1169">IFERROR(_FV(Concept_combined[[#This Row],[Asset Name]],"Volume"), 0)</f>
        <v>53163</v>
      </c>
      <c r="H1169" s="7" cm="1">
        <f t="array" ref="H1169">IFERROR(_FV(Concept_combined[[#This Row],[Asset Name]],"Market cap",TRUE), 0)</f>
        <v>31871232</v>
      </c>
      <c r="I116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69" s="5" cm="1">
        <f t="array" ref="J1169">IFERROR(_FV(Concept_combined[[#This Row],[Asset Name]],"Shares outstanding",TRUE), 0)</f>
        <v>43215230</v>
      </c>
      <c r="K1169" s="4" cm="1">
        <f t="array" ref="K1169">IFERROR(_FV(Concept_combined[[#This Row],[Asset Name]],"P/E",TRUE), "")</f>
        <v>0</v>
      </c>
      <c r="L1169" t="str" cm="1">
        <f t="array" ref="L116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69" s="4" cm="1">
        <f t="array" ref="M1169">IFERROR(_FV(Concept_combined[[#This Row],[Asset Name]],"Beta"), "")</f>
        <v>0.93810000000000004</v>
      </c>
    </row>
    <row r="1170" spans="1:13" x14ac:dyDescent="0.2">
      <c r="A1170" t="s">
        <v>2255</v>
      </c>
      <c r="B1170" t="s">
        <v>2752</v>
      </c>
      <c r="C1170" t="s">
        <v>961</v>
      </c>
      <c r="D1170" t="e" vm="1161">
        <v>#VALUE!</v>
      </c>
      <c r="E1170" t="str" cm="1">
        <f t="array" ref="E1170">IFERROR(_FV(Concept_combined[[#This Row],[Asset Name]],"Industry"), "Undefined")</f>
        <v>Machinery, Equipment &amp; Components</v>
      </c>
      <c r="F1170" s="6" cm="1">
        <f t="array" ref="F1170">IFERROR(_FV(Concept_combined[[#This Row],[Asset Name]],"Price"), 0)</f>
        <v>3.44</v>
      </c>
      <c r="G1170" s="5" cm="1">
        <f t="array" ref="G1170">IFERROR(_FV(Concept_combined[[#This Row],[Asset Name]],"Volume"), 0)</f>
        <v>16039</v>
      </c>
      <c r="H1170" s="7" cm="1">
        <f t="array" ref="H1170">IFERROR(_FV(Concept_combined[[#This Row],[Asset Name]],"Market cap",TRUE), 0)</f>
        <v>30194359</v>
      </c>
      <c r="I117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70" s="5" cm="1">
        <f t="array" ref="J1170">IFERROR(_FV(Concept_combined[[#This Row],[Asset Name]],"Shares outstanding",TRUE), 0)</f>
        <v>8777430</v>
      </c>
      <c r="K1170" s="4" cm="1">
        <f t="array" ref="K1170">IFERROR(_FV(Concept_combined[[#This Row],[Asset Name]],"P/E",TRUE), "")</f>
        <v>0</v>
      </c>
      <c r="L1170" t="str" cm="1">
        <f t="array" ref="L117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70" s="4" cm="1">
        <f t="array" ref="M1170">IFERROR(_FV(Concept_combined[[#This Row],[Asset Name]],"Beta"), "")</f>
        <v>0.20599999999999999</v>
      </c>
    </row>
    <row r="1171" spans="1:13" x14ac:dyDescent="0.2">
      <c r="A1171" t="s">
        <v>2257</v>
      </c>
      <c r="B1171" t="s">
        <v>2752</v>
      </c>
      <c r="C1171" t="s">
        <v>961</v>
      </c>
      <c r="D1171" t="e" vm="1162">
        <v>#VALUE!</v>
      </c>
      <c r="E1171" t="str" cm="1">
        <f t="array" ref="E1171">IFERROR(_FV(Concept_combined[[#This Row],[Asset Name]],"Industry"), "Undefined")</f>
        <v>Biotechnology &amp; Medical Research</v>
      </c>
      <c r="F1171" s="6" cm="1">
        <f t="array" ref="F1171">IFERROR(_FV(Concept_combined[[#This Row],[Asset Name]],"Price"), 0)</f>
        <v>0.43009999999999998</v>
      </c>
      <c r="G1171" s="5" cm="1">
        <f t="array" ref="G1171">IFERROR(_FV(Concept_combined[[#This Row],[Asset Name]],"Volume"), 0)</f>
        <v>12404</v>
      </c>
      <c r="H1171" s="7" cm="1">
        <f t="array" ref="H1171">IFERROR(_FV(Concept_combined[[#This Row],[Asset Name]],"Market cap",TRUE), 0)</f>
        <v>32531224</v>
      </c>
      <c r="I117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71" s="5" cm="1">
        <f t="array" ref="J1171">IFERROR(_FV(Concept_combined[[#This Row],[Asset Name]],"Shares outstanding",TRUE), 0)</f>
        <v>75636420</v>
      </c>
      <c r="K1171" s="4" t="str" cm="1">
        <f t="array" ref="K1171">IFERROR(_FV(Concept_combined[[#This Row],[Asset Name]],"P/E",TRUE), "")</f>
        <v/>
      </c>
      <c r="L1171" t="str" cm="1">
        <f t="array" ref="L117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71" s="4" cm="1">
        <f t="array" ref="M1171">IFERROR(_FV(Concept_combined[[#This Row],[Asset Name]],"Beta"), "")</f>
        <v>1.3041</v>
      </c>
    </row>
    <row r="1172" spans="1:13" x14ac:dyDescent="0.2">
      <c r="A1172" t="s">
        <v>2258</v>
      </c>
      <c r="B1172" t="s">
        <v>2752</v>
      </c>
      <c r="C1172" t="s">
        <v>961</v>
      </c>
      <c r="D1172" t="e" vm="1163">
        <v>#VALUE!</v>
      </c>
      <c r="E1172" t="str" cm="1">
        <f t="array" ref="E1172">IFERROR(_FV(Concept_combined[[#This Row],[Asset Name]],"Industry"), "Undefined")</f>
        <v>Software &amp; IT Services</v>
      </c>
      <c r="F1172" s="6" cm="1">
        <f t="array" ref="F1172">IFERROR(_FV(Concept_combined[[#This Row],[Asset Name]],"Price"), 0)</f>
        <v>3.89</v>
      </c>
      <c r="G1172" s="5" cm="1">
        <f t="array" ref="G1172">IFERROR(_FV(Concept_combined[[#This Row],[Asset Name]],"Volume"), 0)</f>
        <v>128</v>
      </c>
      <c r="H1172" s="7" cm="1">
        <f t="array" ref="H1172">IFERROR(_FV(Concept_combined[[#This Row],[Asset Name]],"Market cap",TRUE), 0)</f>
        <v>35874202</v>
      </c>
      <c r="I117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72" s="5" cm="1">
        <f t="array" ref="J1172">IFERROR(_FV(Concept_combined[[#This Row],[Asset Name]],"Shares outstanding",TRUE), 0)</f>
        <v>9222160</v>
      </c>
      <c r="K1172" s="4" cm="1">
        <f t="array" ref="K1172">IFERROR(_FV(Concept_combined[[#This Row],[Asset Name]],"P/E",TRUE), "")</f>
        <v>0</v>
      </c>
      <c r="L1172" t="str" cm="1">
        <f t="array" ref="L117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72" s="4" cm="1">
        <f t="array" ref="M1172">IFERROR(_FV(Concept_combined[[#This Row],[Asset Name]],"Beta"), "")</f>
        <v>0.8508</v>
      </c>
    </row>
    <row r="1173" spans="1:13" x14ac:dyDescent="0.2">
      <c r="A1173" t="s">
        <v>2259</v>
      </c>
      <c r="B1173" t="s">
        <v>2752</v>
      </c>
      <c r="C1173" t="s">
        <v>961</v>
      </c>
      <c r="D1173" t="e" vm="1164">
        <v>#VALUE!</v>
      </c>
      <c r="E1173" t="str" cm="1">
        <f t="array" ref="E1173">IFERROR(_FV(Concept_combined[[#This Row],[Asset Name]],"Industry"), "Undefined")</f>
        <v>Specialty Retailers</v>
      </c>
      <c r="F1173" s="6" cm="1">
        <f t="array" ref="F1173">IFERROR(_FV(Concept_combined[[#This Row],[Asset Name]],"Price"), 0)</f>
        <v>0.55000000000000004</v>
      </c>
      <c r="G1173" s="5" cm="1">
        <f t="array" ref="G1173">IFERROR(_FV(Concept_combined[[#This Row],[Asset Name]],"Volume"), 0)</f>
        <v>3</v>
      </c>
      <c r="H1173" s="7" cm="1">
        <f t="array" ref="H1173">IFERROR(_FV(Concept_combined[[#This Row],[Asset Name]],"Market cap",TRUE), 0)</f>
        <v>27646113</v>
      </c>
      <c r="I117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73" s="5" cm="1">
        <f t="array" ref="J1173">IFERROR(_FV(Concept_combined[[#This Row],[Asset Name]],"Shares outstanding",TRUE), 0)</f>
        <v>50265660</v>
      </c>
      <c r="K1173" s="4" t="str" cm="1">
        <f t="array" ref="K1173">IFERROR(_FV(Concept_combined[[#This Row],[Asset Name]],"P/E",TRUE), "")</f>
        <v/>
      </c>
      <c r="L1173" t="str" cm="1">
        <f t="array" ref="L117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73" s="4" cm="1">
        <f t="array" ref="M1173">IFERROR(_FV(Concept_combined[[#This Row],[Asset Name]],"Beta"), "")</f>
        <v>1.0812999999999999</v>
      </c>
    </row>
    <row r="1174" spans="1:13" x14ac:dyDescent="0.2">
      <c r="A1174" t="s">
        <v>2260</v>
      </c>
      <c r="B1174" t="s">
        <v>2752</v>
      </c>
      <c r="C1174" t="s">
        <v>961</v>
      </c>
      <c r="D1174" t="e" vm="1165">
        <v>#VALUE!</v>
      </c>
      <c r="E1174" t="str" cm="1">
        <f t="array" ref="E1174">IFERROR(_FV(Concept_combined[[#This Row],[Asset Name]],"Industry"), "Undefined")</f>
        <v>Machinery, Equipment &amp; Components</v>
      </c>
      <c r="F1174" s="6" cm="1">
        <f t="array" ref="F1174">IFERROR(_FV(Concept_combined[[#This Row],[Asset Name]],"Price"), 0)</f>
        <v>3.65</v>
      </c>
      <c r="G1174" s="5" cm="1">
        <f t="array" ref="G1174">IFERROR(_FV(Concept_combined[[#This Row],[Asset Name]],"Volume"), 0)</f>
        <v>4867</v>
      </c>
      <c r="H1174" s="7" cm="1">
        <f t="array" ref="H1174">IFERROR(_FV(Concept_combined[[#This Row],[Asset Name]],"Market cap",TRUE), 0)</f>
        <v>38308757</v>
      </c>
      <c r="I117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74" s="5" cm="1">
        <f t="array" ref="J1174">IFERROR(_FV(Concept_combined[[#This Row],[Asset Name]],"Shares outstanding",TRUE), 0)</f>
        <v>10495550</v>
      </c>
      <c r="K1174" s="4" cm="1">
        <f t="array" ref="K1174">IFERROR(_FV(Concept_combined[[#This Row],[Asset Name]],"P/E",TRUE), "")</f>
        <v>0</v>
      </c>
      <c r="L1174" t="str" cm="1">
        <f t="array" ref="L117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74" s="4" cm="1">
        <f t="array" ref="M1174">IFERROR(_FV(Concept_combined[[#This Row],[Asset Name]],"Beta"), "")</f>
        <v>1.0028999999999999</v>
      </c>
    </row>
    <row r="1175" spans="1:13" x14ac:dyDescent="0.2">
      <c r="A1175" t="s">
        <v>2261</v>
      </c>
      <c r="B1175" t="s">
        <v>2752</v>
      </c>
      <c r="C1175" t="s">
        <v>961</v>
      </c>
      <c r="D1175" t="e" vm="1166">
        <v>#VALUE!</v>
      </c>
      <c r="E1175" t="str" cm="1">
        <f t="array" ref="E1175">IFERROR(_FV(Concept_combined[[#This Row],[Asset Name]],"Industry"), "Undefined")</f>
        <v>Professional &amp; Commercial Services</v>
      </c>
      <c r="F1175" s="6" cm="1">
        <f t="array" ref="F1175">IFERROR(_FV(Concept_combined[[#This Row],[Asset Name]],"Price"), 0)</f>
        <v>4.92</v>
      </c>
      <c r="G1175" s="5" cm="1">
        <f t="array" ref="G1175">IFERROR(_FV(Concept_combined[[#This Row],[Asset Name]],"Volume"), 0)</f>
        <v>6116</v>
      </c>
      <c r="H1175" s="7" cm="1">
        <f t="array" ref="H1175">IFERROR(_FV(Concept_combined[[#This Row],[Asset Name]],"Market cap",TRUE), 0)</f>
        <v>25219410</v>
      </c>
      <c r="I117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75" s="5" cm="1">
        <f t="array" ref="J1175">IFERROR(_FV(Concept_combined[[#This Row],[Asset Name]],"Shares outstanding",TRUE), 0)</f>
        <v>5157340</v>
      </c>
      <c r="K1175" s="4" cm="1">
        <f t="array" ref="K1175">IFERROR(_FV(Concept_combined[[#This Row],[Asset Name]],"P/E",TRUE), "")</f>
        <v>70.641400000000004</v>
      </c>
      <c r="L1175" t="str" cm="1">
        <f t="array" ref="L117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175" s="4" cm="1">
        <f t="array" ref="M1175">IFERROR(_FV(Concept_combined[[#This Row],[Asset Name]],"Beta"), "")</f>
        <v>0.67500000000000004</v>
      </c>
    </row>
    <row r="1176" spans="1:13" x14ac:dyDescent="0.2">
      <c r="A1176" t="s">
        <v>2262</v>
      </c>
      <c r="B1176" t="s">
        <v>2752</v>
      </c>
      <c r="C1176" t="s">
        <v>961</v>
      </c>
      <c r="D1176" t="e" vm="1167">
        <v>#VALUE!</v>
      </c>
      <c r="E1176" t="str" cm="1">
        <f t="array" ref="E1176">IFERROR(_FV(Concept_combined[[#This Row],[Asset Name]],"Industry"), "Undefined")</f>
        <v>Professional &amp; Commercial Services</v>
      </c>
      <c r="F1176" s="6" cm="1">
        <f t="array" ref="F1176">IFERROR(_FV(Concept_combined[[#This Row],[Asset Name]],"Price"), 0)</f>
        <v>1.07</v>
      </c>
      <c r="G1176" s="5" cm="1">
        <f t="array" ref="G1176">IFERROR(_FV(Concept_combined[[#This Row],[Asset Name]],"Volume"), 0)</f>
        <v>225</v>
      </c>
      <c r="H1176" s="7" cm="1">
        <f t="array" ref="H1176">IFERROR(_FV(Concept_combined[[#This Row],[Asset Name]],"Market cap",TRUE), 0)</f>
        <v>32512271</v>
      </c>
      <c r="I117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76" s="5" cm="1">
        <f t="array" ref="J1176">IFERROR(_FV(Concept_combined[[#This Row],[Asset Name]],"Shares outstanding",TRUE), 0)</f>
        <v>30385300</v>
      </c>
      <c r="K1176" s="4" cm="1">
        <f t="array" ref="K1176">IFERROR(_FV(Concept_combined[[#This Row],[Asset Name]],"P/E",TRUE), "")</f>
        <v>0</v>
      </c>
      <c r="L1176" t="str" cm="1">
        <f t="array" ref="L117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76" s="4" cm="1">
        <f t="array" ref="M1176">IFERROR(_FV(Concept_combined[[#This Row],[Asset Name]],"Beta"), "")</f>
        <v>4.1562999999999999</v>
      </c>
    </row>
    <row r="1177" spans="1:13" x14ac:dyDescent="0.2">
      <c r="A1177" t="s">
        <v>2263</v>
      </c>
      <c r="B1177" t="s">
        <v>2752</v>
      </c>
      <c r="C1177" t="s">
        <v>961</v>
      </c>
      <c r="D1177" t="e" vm="1168">
        <v>#VALUE!</v>
      </c>
      <c r="E1177" t="str" cm="1">
        <f t="array" ref="E1177">IFERROR(_FV(Concept_combined[[#This Row],[Asset Name]],"Industry"), "Undefined")</f>
        <v>Automobiles &amp; Auto Parts</v>
      </c>
      <c r="F1177" s="6" cm="1">
        <f t="array" ref="F1177">IFERROR(_FV(Concept_combined[[#This Row],[Asset Name]],"Price"), 0)</f>
        <v>2.34</v>
      </c>
      <c r="G1177" s="5" cm="1">
        <f t="array" ref="G1177">IFERROR(_FV(Concept_combined[[#This Row],[Asset Name]],"Volume"), 0)</f>
        <v>14771</v>
      </c>
      <c r="H1177" s="7" cm="1">
        <f t="array" ref="H1177">IFERROR(_FV(Concept_combined[[#This Row],[Asset Name]],"Market cap",TRUE), 0)</f>
        <v>36465109</v>
      </c>
      <c r="I117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77" s="5" cm="1">
        <f t="array" ref="J1177">IFERROR(_FV(Concept_combined[[#This Row],[Asset Name]],"Shares outstanding",TRUE), 0)</f>
        <v>15583380</v>
      </c>
      <c r="K1177" s="4" cm="1">
        <f t="array" ref="K1177">IFERROR(_FV(Concept_combined[[#This Row],[Asset Name]],"P/E",TRUE), "")</f>
        <v>0</v>
      </c>
      <c r="L1177" t="str" cm="1">
        <f t="array" ref="L117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77" s="4" cm="1">
        <f t="array" ref="M1177">IFERROR(_FV(Concept_combined[[#This Row],[Asset Name]],"Beta"), "")</f>
        <v>1.7303999999999999</v>
      </c>
    </row>
    <row r="1178" spans="1:13" x14ac:dyDescent="0.2">
      <c r="A1178" t="s">
        <v>2265</v>
      </c>
      <c r="B1178" t="s">
        <v>2752</v>
      </c>
      <c r="C1178" t="s">
        <v>961</v>
      </c>
      <c r="D1178" t="e" vm="1169">
        <v>#VALUE!</v>
      </c>
      <c r="E1178" t="str" cm="1">
        <f t="array" ref="E1178">IFERROR(_FV(Concept_combined[[#This Row],[Asset Name]],"Industry"), "Undefined")</f>
        <v>Hotels &amp; Entertainment Services</v>
      </c>
      <c r="F1178" s="6" cm="1">
        <f t="array" ref="F1178">IFERROR(_FV(Concept_combined[[#This Row],[Asset Name]],"Price"), 0)</f>
        <v>0.43</v>
      </c>
      <c r="G1178" s="5" cm="1">
        <f t="array" ref="G1178">IFERROR(_FV(Concept_combined[[#This Row],[Asset Name]],"Volume"), 0)</f>
        <v>5998</v>
      </c>
      <c r="H1178" s="7" cm="1">
        <f t="array" ref="H1178">IFERROR(_FV(Concept_combined[[#This Row],[Asset Name]],"Market cap",TRUE), 0)</f>
        <v>32562545</v>
      </c>
      <c r="I117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78" s="5" cm="1">
        <f t="array" ref="J1178">IFERROR(_FV(Concept_combined[[#This Row],[Asset Name]],"Shares outstanding",TRUE), 0)</f>
        <v>75726850</v>
      </c>
      <c r="K1178" s="4" t="str" cm="1">
        <f t="array" ref="K1178">IFERROR(_FV(Concept_combined[[#This Row],[Asset Name]],"P/E",TRUE), "")</f>
        <v/>
      </c>
      <c r="L1178" t="str" cm="1">
        <f t="array" ref="L117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78" s="4" cm="1">
        <f t="array" ref="M1178">IFERROR(_FV(Concept_combined[[#This Row],[Asset Name]],"Beta"), "")</f>
        <v>0.56559999999999999</v>
      </c>
    </row>
    <row r="1179" spans="1:13" x14ac:dyDescent="0.2">
      <c r="A1179" t="s">
        <v>2266</v>
      </c>
      <c r="B1179" t="s">
        <v>2752</v>
      </c>
      <c r="C1179" t="s">
        <v>961</v>
      </c>
      <c r="D1179" t="e" vm="1170">
        <v>#VALUE!</v>
      </c>
      <c r="E1179" t="str" cm="1">
        <f t="array" ref="E1179">IFERROR(_FV(Concept_combined[[#This Row],[Asset Name]],"Industry"), "Undefined")</f>
        <v>Software &amp; IT Services</v>
      </c>
      <c r="F1179" s="6" cm="1">
        <f t="array" ref="F1179">IFERROR(_FV(Concept_combined[[#This Row],[Asset Name]],"Price"), 0)</f>
        <v>1.1599999999999999</v>
      </c>
      <c r="G1179" s="5" cm="1">
        <f t="array" ref="G1179">IFERROR(_FV(Concept_combined[[#This Row],[Asset Name]],"Volume"), 0)</f>
        <v>65</v>
      </c>
      <c r="H1179" s="7" cm="1">
        <f t="array" ref="H1179">IFERROR(_FV(Concept_combined[[#This Row],[Asset Name]],"Market cap",TRUE), 0)</f>
        <v>52797759</v>
      </c>
      <c r="I117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79" s="5" cm="1">
        <f t="array" ref="J1179">IFERROR(_FV(Concept_combined[[#This Row],[Asset Name]],"Shares outstanding",TRUE), 0)</f>
        <v>45515310</v>
      </c>
      <c r="K1179" s="4" cm="1">
        <f t="array" ref="K1179">IFERROR(_FV(Concept_combined[[#This Row],[Asset Name]],"P/E",TRUE), "")</f>
        <v>0</v>
      </c>
      <c r="L1179" t="str" cm="1">
        <f t="array" ref="L117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79" s="4" cm="1">
        <f t="array" ref="M1179">IFERROR(_FV(Concept_combined[[#This Row],[Asset Name]],"Beta"), "")</f>
        <v>1.4946999999999999</v>
      </c>
    </row>
    <row r="1180" spans="1:13" x14ac:dyDescent="0.2">
      <c r="A1180" t="s">
        <v>2267</v>
      </c>
      <c r="B1180" t="s">
        <v>2752</v>
      </c>
      <c r="C1180" t="s">
        <v>961</v>
      </c>
      <c r="D1180" t="e" vm="1171">
        <v>#VALUE!</v>
      </c>
      <c r="E1180" t="str" cm="1">
        <f t="array" ref="E1180">IFERROR(_FV(Concept_combined[[#This Row],[Asset Name]],"Industry"), "Undefined")</f>
        <v>Semiconductors &amp; Semiconductor Equipment</v>
      </c>
      <c r="F1180" s="6" cm="1">
        <f t="array" ref="F1180">IFERROR(_FV(Concept_combined[[#This Row],[Asset Name]],"Price"), 0)</f>
        <v>13.18</v>
      </c>
      <c r="G1180" s="5" cm="1">
        <f t="array" ref="G1180">IFERROR(_FV(Concept_combined[[#This Row],[Asset Name]],"Volume"), 0)</f>
        <v>14269</v>
      </c>
      <c r="H1180" s="7" cm="1">
        <f t="array" ref="H1180">IFERROR(_FV(Concept_combined[[#This Row],[Asset Name]],"Market cap",TRUE), 0)</f>
        <v>37215140</v>
      </c>
      <c r="I118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80" s="5" cm="1">
        <f t="array" ref="J1180">IFERROR(_FV(Concept_combined[[#This Row],[Asset Name]],"Shares outstanding",TRUE), 0)</f>
        <v>2756680</v>
      </c>
      <c r="K1180" s="4" cm="1">
        <f t="array" ref="K1180">IFERROR(_FV(Concept_combined[[#This Row],[Asset Name]],"P/E",TRUE), "")</f>
        <v>5.4691999999999998</v>
      </c>
      <c r="L1180" t="str" cm="1">
        <f t="array" ref="L118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1180" s="4" cm="1">
        <f t="array" ref="M1180">IFERROR(_FV(Concept_combined[[#This Row],[Asset Name]],"Beta"), "")</f>
        <v>0.57230000000000003</v>
      </c>
    </row>
    <row r="1181" spans="1:13" x14ac:dyDescent="0.2">
      <c r="A1181" t="s">
        <v>2268</v>
      </c>
      <c r="B1181" t="s">
        <v>2752</v>
      </c>
      <c r="C1181" t="s">
        <v>961</v>
      </c>
      <c r="D1181" t="e" vm="1172">
        <v>#VALUE!</v>
      </c>
      <c r="E1181" t="str" cm="1">
        <f t="array" ref="E1181">IFERROR(_FV(Concept_combined[[#This Row],[Asset Name]],"Industry"), "Undefined")</f>
        <v>Metals &amp; Mining</v>
      </c>
      <c r="F1181" s="6" cm="1">
        <f t="array" ref="F1181">IFERROR(_FV(Concept_combined[[#This Row],[Asset Name]],"Price"), 0)</f>
        <v>0.4103</v>
      </c>
      <c r="G1181" s="5" cm="1">
        <f t="array" ref="G1181">IFERROR(_FV(Concept_combined[[#This Row],[Asset Name]],"Volume"), 0)</f>
        <v>91139</v>
      </c>
      <c r="H1181" s="7" cm="1">
        <f t="array" ref="H1181">IFERROR(_FV(Concept_combined[[#This Row],[Asset Name]],"Market cap",TRUE), 0)</f>
        <v>26106736</v>
      </c>
      <c r="I118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81" s="5" cm="1">
        <f t="array" ref="J1181">IFERROR(_FV(Concept_combined[[#This Row],[Asset Name]],"Shares outstanding",TRUE), 0)</f>
        <v>63628410</v>
      </c>
      <c r="K1181" s="4" t="str" cm="1">
        <f t="array" ref="K1181">IFERROR(_FV(Concept_combined[[#This Row],[Asset Name]],"P/E",TRUE), "")</f>
        <v/>
      </c>
      <c r="L1181" t="str" cm="1">
        <f t="array" ref="L118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81" s="4" cm="1">
        <f t="array" ref="M1181">IFERROR(_FV(Concept_combined[[#This Row],[Asset Name]],"Beta"), "")</f>
        <v>1.8794999999999999</v>
      </c>
    </row>
    <row r="1182" spans="1:13" x14ac:dyDescent="0.2">
      <c r="A1182" t="s">
        <v>2270</v>
      </c>
      <c r="B1182" t="s">
        <v>2752</v>
      </c>
      <c r="C1182" t="s">
        <v>961</v>
      </c>
      <c r="D1182" t="e" vm="1173">
        <v>#VALUE!</v>
      </c>
      <c r="E1182" t="str" cm="1">
        <f t="array" ref="E1182">IFERROR(_FV(Concept_combined[[#This Row],[Asset Name]],"Industry"), "Undefined")</f>
        <v>Metals &amp; Mining</v>
      </c>
      <c r="F1182" s="6" cm="1">
        <f t="array" ref="F1182">IFERROR(_FV(Concept_combined[[#This Row],[Asset Name]],"Price"), 0)</f>
        <v>0.47060000000000002</v>
      </c>
      <c r="G1182" s="5" cm="1">
        <f t="array" ref="G1182">IFERROR(_FV(Concept_combined[[#This Row],[Asset Name]],"Volume"), 0)</f>
        <v>95</v>
      </c>
      <c r="H1182" s="7" cm="1">
        <f t="array" ref="H1182">IFERROR(_FV(Concept_combined[[#This Row],[Asset Name]],"Market cap",TRUE), 0)</f>
        <v>26912150</v>
      </c>
      <c r="I118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82" s="5" cm="1">
        <f t="array" ref="J1182">IFERROR(_FV(Concept_combined[[#This Row],[Asset Name]],"Shares outstanding",TRUE), 0)</f>
        <v>57186890</v>
      </c>
      <c r="K1182" s="4" t="str" cm="1">
        <f t="array" ref="K1182">IFERROR(_FV(Concept_combined[[#This Row],[Asset Name]],"P/E",TRUE), "")</f>
        <v/>
      </c>
      <c r="L1182" t="str" cm="1">
        <f t="array" ref="L118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82" s="4" cm="1">
        <f t="array" ref="M1182">IFERROR(_FV(Concept_combined[[#This Row],[Asset Name]],"Beta"), "")</f>
        <v>1.6391</v>
      </c>
    </row>
    <row r="1183" spans="1:13" x14ac:dyDescent="0.2">
      <c r="A1183" t="s">
        <v>2272</v>
      </c>
      <c r="B1183" t="s">
        <v>2752</v>
      </c>
      <c r="C1183" t="s">
        <v>961</v>
      </c>
      <c r="D1183" t="e" vm="1174">
        <v>#VALUE!</v>
      </c>
      <c r="E1183" t="str" cm="1">
        <f t="array" ref="E1183">IFERROR(_FV(Concept_combined[[#This Row],[Asset Name]],"Industry"), "Undefined")</f>
        <v>Biotechnology &amp; Medical Research</v>
      </c>
      <c r="F1183" s="6" cm="1">
        <f t="array" ref="F1183">IFERROR(_FV(Concept_combined[[#This Row],[Asset Name]],"Price"), 0)</f>
        <v>5.24</v>
      </c>
      <c r="G1183" s="5" cm="1">
        <f t="array" ref="G1183">IFERROR(_FV(Concept_combined[[#This Row],[Asset Name]],"Volume"), 0)</f>
        <v>25482</v>
      </c>
      <c r="H1183" s="7" cm="1">
        <f t="array" ref="H1183">IFERROR(_FV(Concept_combined[[#This Row],[Asset Name]],"Market cap",TRUE), 0)</f>
        <v>48073920</v>
      </c>
      <c r="I118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183" s="5" cm="1">
        <f t="array" ref="J1183">IFERROR(_FV(Concept_combined[[#This Row],[Asset Name]],"Shares outstanding",TRUE), 0)</f>
        <v>8919100</v>
      </c>
      <c r="K1183" s="4" cm="1">
        <f t="array" ref="K1183">IFERROR(_FV(Concept_combined[[#This Row],[Asset Name]],"P/E",TRUE), "")</f>
        <v>0</v>
      </c>
      <c r="L1183" t="str" cm="1">
        <f t="array" ref="L118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83" s="4" cm="1">
        <f t="array" ref="M1183">IFERROR(_FV(Concept_combined[[#This Row],[Asset Name]],"Beta"), "")</f>
        <v>1.5410999999999999</v>
      </c>
    </row>
    <row r="1184" spans="1:13" x14ac:dyDescent="0.2">
      <c r="A1184" t="s">
        <v>2274</v>
      </c>
      <c r="B1184" t="s">
        <v>2752</v>
      </c>
      <c r="C1184" t="s">
        <v>961</v>
      </c>
      <c r="D1184" t="e" vm="1175">
        <v>#VALUE!</v>
      </c>
      <c r="E1184" t="str" cm="1">
        <f t="array" ref="E1184">IFERROR(_FV(Concept_combined[[#This Row],[Asset Name]],"Industry"), "Undefined")</f>
        <v>Aerospace &amp; Defense</v>
      </c>
      <c r="F1184" s="6" cm="1">
        <f t="array" ref="F1184">IFERROR(_FV(Concept_combined[[#This Row],[Asset Name]],"Price"), 0)</f>
        <v>2.2200000000000002</v>
      </c>
      <c r="G1184" s="5" cm="1">
        <f t="array" ref="G1184">IFERROR(_FV(Concept_combined[[#This Row],[Asset Name]],"Volume"), 0)</f>
        <v>47537</v>
      </c>
      <c r="H1184" s="7" cm="1">
        <f t="array" ref="H1184">IFERROR(_FV(Concept_combined[[#This Row],[Asset Name]],"Market cap",TRUE), 0)</f>
        <v>28541585</v>
      </c>
      <c r="I118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84" s="5" cm="1">
        <f t="array" ref="J1184">IFERROR(_FV(Concept_combined[[#This Row],[Asset Name]],"Shares outstanding",TRUE), 0)</f>
        <v>12856570</v>
      </c>
      <c r="K1184" s="4" cm="1">
        <f t="array" ref="K1184">IFERROR(_FV(Concept_combined[[#This Row],[Asset Name]],"P/E",TRUE), "")</f>
        <v>1.6266</v>
      </c>
      <c r="L1184" t="str" cm="1">
        <f t="array" ref="L118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1184" s="4" cm="1">
        <f t="array" ref="M1184">IFERROR(_FV(Concept_combined[[#This Row],[Asset Name]],"Beta"), "")</f>
        <v>1.6737</v>
      </c>
    </row>
    <row r="1185" spans="1:13" x14ac:dyDescent="0.2">
      <c r="A1185" t="s">
        <v>2275</v>
      </c>
      <c r="B1185" t="s">
        <v>2752</v>
      </c>
      <c r="C1185" t="s">
        <v>961</v>
      </c>
      <c r="D1185" t="e" vm="1176">
        <v>#VALUE!</v>
      </c>
      <c r="E1185" t="str" cm="1">
        <f t="array" ref="E1185">IFERROR(_FV(Concept_combined[[#This Row],[Asset Name]],"Industry"), "Undefined")</f>
        <v>Chemicals</v>
      </c>
      <c r="F1185" s="6" cm="1">
        <f t="array" ref="F1185">IFERROR(_FV(Concept_combined[[#This Row],[Asset Name]],"Price"), 0)</f>
        <v>2.8</v>
      </c>
      <c r="G1185" s="5" cm="1">
        <f t="array" ref="G1185">IFERROR(_FV(Concept_combined[[#This Row],[Asset Name]],"Volume"), 0)</f>
        <v>464</v>
      </c>
      <c r="H1185" s="7" cm="1">
        <f t="array" ref="H1185">IFERROR(_FV(Concept_combined[[#This Row],[Asset Name]],"Market cap",TRUE), 0)</f>
        <v>29403303</v>
      </c>
      <c r="I118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85" s="5" cm="1">
        <f t="array" ref="J1185">IFERROR(_FV(Concept_combined[[#This Row],[Asset Name]],"Shares outstanding",TRUE), 0)</f>
        <v>10501180</v>
      </c>
      <c r="K1185" s="4" t="str" cm="1">
        <f t="array" ref="K1185">IFERROR(_FV(Concept_combined[[#This Row],[Asset Name]],"P/E",TRUE), "")</f>
        <v/>
      </c>
      <c r="L1185" t="str" cm="1">
        <f t="array" ref="L118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85" s="4" cm="1">
        <f t="array" ref="M1185">IFERROR(_FV(Concept_combined[[#This Row],[Asset Name]],"Beta"), "")</f>
        <v>0.31659999999999999</v>
      </c>
    </row>
    <row r="1186" spans="1:13" x14ac:dyDescent="0.2">
      <c r="A1186" t="s">
        <v>2276</v>
      </c>
      <c r="B1186" t="s">
        <v>2752</v>
      </c>
      <c r="C1186" t="s">
        <v>961</v>
      </c>
      <c r="D1186" t="e" vm="1177">
        <v>#VALUE!</v>
      </c>
      <c r="E1186" t="str" cm="1">
        <f t="array" ref="E1186">IFERROR(_FV(Concept_combined[[#This Row],[Asset Name]],"Industry"), "Undefined")</f>
        <v>Semiconductors &amp; Semiconductor Equipment</v>
      </c>
      <c r="F1186" s="6" cm="1">
        <f t="array" ref="F1186">IFERROR(_FV(Concept_combined[[#This Row],[Asset Name]],"Price"), 0)</f>
        <v>5.43</v>
      </c>
      <c r="G1186" s="5" cm="1">
        <f t="array" ref="G1186">IFERROR(_FV(Concept_combined[[#This Row],[Asset Name]],"Volume"), 0)</f>
        <v>79855</v>
      </c>
      <c r="H1186" s="7" cm="1">
        <f t="array" ref="H1186">IFERROR(_FV(Concept_combined[[#This Row],[Asset Name]],"Market cap",TRUE), 0)</f>
        <v>33091994</v>
      </c>
      <c r="I118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86" s="5" cm="1">
        <f t="array" ref="J1186">IFERROR(_FV(Concept_combined[[#This Row],[Asset Name]],"Shares outstanding",TRUE), 0)</f>
        <v>6094290</v>
      </c>
      <c r="K1186" s="4" cm="1">
        <f t="array" ref="K1186">IFERROR(_FV(Concept_combined[[#This Row],[Asset Name]],"P/E",TRUE), "")</f>
        <v>0.91910000000000003</v>
      </c>
      <c r="L1186" t="str" cm="1">
        <f t="array" ref="L118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1186" s="4" cm="1">
        <f t="array" ref="M1186">IFERROR(_FV(Concept_combined[[#This Row],[Asset Name]],"Beta"), "")</f>
        <v>0.87839999999999996</v>
      </c>
    </row>
    <row r="1187" spans="1:13" x14ac:dyDescent="0.2">
      <c r="A1187" t="s">
        <v>2277</v>
      </c>
      <c r="B1187" t="s">
        <v>2752</v>
      </c>
      <c r="C1187" t="s">
        <v>961</v>
      </c>
      <c r="D1187" t="e" vm="1178">
        <v>#VALUE!</v>
      </c>
      <c r="E1187" t="str" cm="1">
        <f t="array" ref="E1187">IFERROR(_FV(Concept_combined[[#This Row],[Asset Name]],"Industry"), "Undefined")</f>
        <v>Machinery, Equipment &amp; Components</v>
      </c>
      <c r="F1187" s="6" cm="1">
        <f t="array" ref="F1187">IFERROR(_FV(Concept_combined[[#This Row],[Asset Name]],"Price"), 0)</f>
        <v>3.85</v>
      </c>
      <c r="G1187" s="5" cm="1">
        <f t="array" ref="G1187">IFERROR(_FV(Concept_combined[[#This Row],[Asset Name]],"Volume"), 0)</f>
        <v>13261</v>
      </c>
      <c r="H1187" s="7" cm="1">
        <f t="array" ref="H1187">IFERROR(_FV(Concept_combined[[#This Row],[Asset Name]],"Market cap",TRUE), 0)</f>
        <v>26277559</v>
      </c>
      <c r="I118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87" s="5" cm="1">
        <f t="array" ref="J1187">IFERROR(_FV(Concept_combined[[#This Row],[Asset Name]],"Shares outstanding",TRUE), 0)</f>
        <v>6825340</v>
      </c>
      <c r="K1187" s="4" cm="1">
        <f t="array" ref="K1187">IFERROR(_FV(Concept_combined[[#This Row],[Asset Name]],"P/E",TRUE), "")</f>
        <v>0</v>
      </c>
      <c r="L1187" t="str" cm="1">
        <f t="array" ref="L118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87" s="4" cm="1">
        <f t="array" ref="M1187">IFERROR(_FV(Concept_combined[[#This Row],[Asset Name]],"Beta"), "")</f>
        <v>1.3969</v>
      </c>
    </row>
    <row r="1188" spans="1:13" x14ac:dyDescent="0.2">
      <c r="A1188" t="s">
        <v>2278</v>
      </c>
      <c r="B1188" t="s">
        <v>2752</v>
      </c>
      <c r="C1188" t="s">
        <v>961</v>
      </c>
      <c r="D1188" t="e" vm="1179">
        <v>#VALUE!</v>
      </c>
      <c r="E1188" t="str" cm="1">
        <f t="array" ref="E1188">IFERROR(_FV(Concept_combined[[#This Row],[Asset Name]],"Industry"), "Undefined")</f>
        <v>Software &amp; IT Services</v>
      </c>
      <c r="F1188" s="6" cm="1">
        <f t="array" ref="F1188">IFERROR(_FV(Concept_combined[[#This Row],[Asset Name]],"Price"), 0)</f>
        <v>2.63</v>
      </c>
      <c r="G1188" s="5" cm="1">
        <f t="array" ref="G1188">IFERROR(_FV(Concept_combined[[#This Row],[Asset Name]],"Volume"), 0)</f>
        <v>4479</v>
      </c>
      <c r="H1188" s="7" cm="1">
        <f t="array" ref="H1188">IFERROR(_FV(Concept_combined[[#This Row],[Asset Name]],"Market cap",TRUE), 0)</f>
        <v>29995781</v>
      </c>
      <c r="I118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88" s="5" cm="1">
        <f t="array" ref="J1188">IFERROR(_FV(Concept_combined[[#This Row],[Asset Name]],"Shares outstanding",TRUE), 0)</f>
        <v>11405240</v>
      </c>
      <c r="K1188" s="4" cm="1">
        <f t="array" ref="K1188">IFERROR(_FV(Concept_combined[[#This Row],[Asset Name]],"P/E",TRUE), "")</f>
        <v>0</v>
      </c>
      <c r="L1188" t="str" cm="1">
        <f t="array" ref="L118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88" s="4" cm="1">
        <f t="array" ref="M1188">IFERROR(_FV(Concept_combined[[#This Row],[Asset Name]],"Beta"), "")</f>
        <v>1.0996999999999999</v>
      </c>
    </row>
    <row r="1189" spans="1:13" x14ac:dyDescent="0.2">
      <c r="A1189" t="s">
        <v>2279</v>
      </c>
      <c r="B1189" t="s">
        <v>2752</v>
      </c>
      <c r="C1189" t="s">
        <v>961</v>
      </c>
      <c r="D1189" t="e" vm="1180">
        <v>#VALUE!</v>
      </c>
      <c r="E1189" t="str" cm="1">
        <f t="array" ref="E1189">IFERROR(_FV(Concept_combined[[#This Row],[Asset Name]],"Industry"), "Undefined")</f>
        <v>Professional &amp; Commercial Services</v>
      </c>
      <c r="F1189" s="6" cm="1">
        <f t="array" ref="F1189">IFERROR(_FV(Concept_combined[[#This Row],[Asset Name]],"Price"), 0)</f>
        <v>0.75</v>
      </c>
      <c r="G1189" s="5" cm="1">
        <f t="array" ref="G1189">IFERROR(_FV(Concept_combined[[#This Row],[Asset Name]],"Volume"), 0)</f>
        <v>1000</v>
      </c>
      <c r="H1189" s="7" cm="1">
        <f t="array" ref="H1189">IFERROR(_FV(Concept_combined[[#This Row],[Asset Name]],"Market cap",TRUE), 0)</f>
        <v>8328960</v>
      </c>
      <c r="I118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89" s="5" cm="1">
        <f t="array" ref="J1189">IFERROR(_FV(Concept_combined[[#This Row],[Asset Name]],"Shares outstanding",TRUE), 0)</f>
        <v>11105280</v>
      </c>
      <c r="K1189" s="4" t="str" cm="1">
        <f t="array" ref="K1189">IFERROR(_FV(Concept_combined[[#This Row],[Asset Name]],"P/E",TRUE), "")</f>
        <v/>
      </c>
      <c r="L1189" t="str" cm="1">
        <f t="array" ref="L118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89" s="4" cm="1">
        <f t="array" ref="M1189">IFERROR(_FV(Concept_combined[[#This Row],[Asset Name]],"Beta"), "")</f>
        <v>0.4708</v>
      </c>
    </row>
    <row r="1190" spans="1:13" x14ac:dyDescent="0.2">
      <c r="A1190" t="s">
        <v>2280</v>
      </c>
      <c r="B1190" t="s">
        <v>2752</v>
      </c>
      <c r="C1190" t="s">
        <v>961</v>
      </c>
      <c r="D1190" t="e" vm="1181">
        <v>#VALUE!</v>
      </c>
      <c r="E1190" t="str" cm="1">
        <f t="array" ref="E1190">IFERROR(_FV(Concept_combined[[#This Row],[Asset Name]],"Industry"), "Undefined")</f>
        <v>Pharmaceuticals</v>
      </c>
      <c r="F1190" s="6" cm="1">
        <f t="array" ref="F1190">IFERROR(_FV(Concept_combined[[#This Row],[Asset Name]],"Price"), 0)</f>
        <v>0.68</v>
      </c>
      <c r="G1190" s="5" cm="1">
        <f t="array" ref="G1190">IFERROR(_FV(Concept_combined[[#This Row],[Asset Name]],"Volume"), 0)</f>
        <v>2001</v>
      </c>
      <c r="H1190" s="7" cm="1">
        <f t="array" ref="H1190">IFERROR(_FV(Concept_combined[[#This Row],[Asset Name]],"Market cap",TRUE), 0)</f>
        <v>23973230</v>
      </c>
      <c r="I119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90" s="5" cm="1">
        <f t="array" ref="J1190">IFERROR(_FV(Concept_combined[[#This Row],[Asset Name]],"Shares outstanding",TRUE), 0)</f>
        <v>35254750</v>
      </c>
      <c r="K1190" s="4" cm="1">
        <f t="array" ref="K1190">IFERROR(_FV(Concept_combined[[#This Row],[Asset Name]],"P/E",TRUE), "")</f>
        <v>0</v>
      </c>
      <c r="L1190" t="str" cm="1">
        <f t="array" ref="L119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90" s="4" cm="1">
        <f t="array" ref="M1190">IFERROR(_FV(Concept_combined[[#This Row],[Asset Name]],"Beta"), "")</f>
        <v>1.8185</v>
      </c>
    </row>
    <row r="1191" spans="1:13" x14ac:dyDescent="0.2">
      <c r="A1191" t="s">
        <v>2281</v>
      </c>
      <c r="B1191" t="s">
        <v>2752</v>
      </c>
      <c r="C1191" t="s">
        <v>961</v>
      </c>
      <c r="D1191" t="e" vm="1182">
        <v>#VALUE!</v>
      </c>
      <c r="E1191" t="str" cm="1">
        <f t="array" ref="E1191">IFERROR(_FV(Concept_combined[[#This Row],[Asset Name]],"Industry"), "Undefined")</f>
        <v>Software &amp; IT Services</v>
      </c>
      <c r="F1191" s="6" cm="1">
        <f t="array" ref="F1191">IFERROR(_FV(Concept_combined[[#This Row],[Asset Name]],"Price"), 0)</f>
        <v>13.4</v>
      </c>
      <c r="G1191" s="5" cm="1">
        <f t="array" ref="G1191">IFERROR(_FV(Concept_combined[[#This Row],[Asset Name]],"Volume"), 0)</f>
        <v>2459</v>
      </c>
      <c r="H1191" s="7" cm="1">
        <f t="array" ref="H1191">IFERROR(_FV(Concept_combined[[#This Row],[Asset Name]],"Market cap",TRUE), 0)</f>
        <v>28985130</v>
      </c>
      <c r="I119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91" s="5" cm="1">
        <f t="array" ref="J1191">IFERROR(_FV(Concept_combined[[#This Row],[Asset Name]],"Shares outstanding",TRUE), 0)</f>
        <v>2169550</v>
      </c>
      <c r="K1191" s="4" cm="1">
        <f t="array" ref="K1191">IFERROR(_FV(Concept_combined[[#This Row],[Asset Name]],"P/E",TRUE), "")</f>
        <v>15.5771</v>
      </c>
      <c r="L1191" t="str" cm="1">
        <f t="array" ref="L119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191" s="4" cm="1">
        <f t="array" ref="M1191">IFERROR(_FV(Concept_combined[[#This Row],[Asset Name]],"Beta"), "")</f>
        <v>0.75380000000000003</v>
      </c>
    </row>
    <row r="1192" spans="1:13" x14ac:dyDescent="0.2">
      <c r="A1192" t="s">
        <v>2282</v>
      </c>
      <c r="B1192" t="s">
        <v>2752</v>
      </c>
      <c r="C1192" t="s">
        <v>961</v>
      </c>
      <c r="D1192" t="e" vm="1183">
        <v>#VALUE!</v>
      </c>
      <c r="E1192" t="str" cm="1">
        <f t="array" ref="E1192">IFERROR(_FV(Concept_combined[[#This Row],[Asset Name]],"Industry"), "Undefined")</f>
        <v>Biotechnology &amp; Medical Research</v>
      </c>
      <c r="F1192" s="6" cm="1">
        <f t="array" ref="F1192">IFERROR(_FV(Concept_combined[[#This Row],[Asset Name]],"Price"), 0)</f>
        <v>0.73499999999999999</v>
      </c>
      <c r="G1192" s="5" cm="1">
        <f t="array" ref="G1192">IFERROR(_FV(Concept_combined[[#This Row],[Asset Name]],"Volume"), 0)</f>
        <v>56</v>
      </c>
      <c r="H1192" s="7" cm="1">
        <f t="array" ref="H1192">IFERROR(_FV(Concept_combined[[#This Row],[Asset Name]],"Market cap",TRUE), 0)</f>
        <v>28023888</v>
      </c>
      <c r="I119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92" s="5" cm="1">
        <f t="array" ref="J1192">IFERROR(_FV(Concept_combined[[#This Row],[Asset Name]],"Shares outstanding",TRUE), 0)</f>
        <v>38127740</v>
      </c>
      <c r="K1192" s="4" cm="1">
        <f t="array" ref="K1192">IFERROR(_FV(Concept_combined[[#This Row],[Asset Name]],"P/E",TRUE), "")</f>
        <v>0</v>
      </c>
      <c r="L1192" t="str" cm="1">
        <f t="array" ref="L119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92" s="4" cm="1">
        <f t="array" ref="M1192">IFERROR(_FV(Concept_combined[[#This Row],[Asset Name]],"Beta"), "")</f>
        <v>0.93020000000000003</v>
      </c>
    </row>
    <row r="1193" spans="1:13" x14ac:dyDescent="0.2">
      <c r="A1193" t="s">
        <v>2284</v>
      </c>
      <c r="B1193" t="s">
        <v>2752</v>
      </c>
      <c r="C1193" t="s">
        <v>961</v>
      </c>
      <c r="D1193" t="e" vm="1184">
        <v>#VALUE!</v>
      </c>
      <c r="E1193" t="str" cm="1">
        <f t="array" ref="E1193">IFERROR(_FV(Concept_combined[[#This Row],[Asset Name]],"Industry"), "Undefined")</f>
        <v>Real Estate Operations</v>
      </c>
      <c r="F1193" s="6" cm="1">
        <f t="array" ref="F1193">IFERROR(_FV(Concept_combined[[#This Row],[Asset Name]],"Price"), 0)</f>
        <v>12.94</v>
      </c>
      <c r="G1193" s="5" cm="1">
        <f t="array" ref="G1193">IFERROR(_FV(Concept_combined[[#This Row],[Asset Name]],"Volume"), 0)</f>
        <v>4294</v>
      </c>
      <c r="H1193" s="7" cm="1">
        <f t="array" ref="H1193">IFERROR(_FV(Concept_combined[[#This Row],[Asset Name]],"Market cap",TRUE), 0)</f>
        <v>27365130</v>
      </c>
      <c r="I119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93" s="5" cm="1">
        <f t="array" ref="J1193">IFERROR(_FV(Concept_combined[[#This Row],[Asset Name]],"Shares outstanding",TRUE), 0)</f>
        <v>2027030</v>
      </c>
      <c r="K1193" s="4" t="str" cm="1">
        <f t="array" ref="K1193">IFERROR(_FV(Concept_combined[[#This Row],[Asset Name]],"P/E",TRUE), "")</f>
        <v/>
      </c>
      <c r="L1193" t="str" cm="1">
        <f t="array" ref="L119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93" s="4" cm="1">
        <f t="array" ref="M1193">IFERROR(_FV(Concept_combined[[#This Row],[Asset Name]],"Beta"), "")</f>
        <v>1.32E-2</v>
      </c>
    </row>
    <row r="1194" spans="1:13" x14ac:dyDescent="0.2">
      <c r="A1194" t="s">
        <v>2285</v>
      </c>
      <c r="B1194" t="s">
        <v>2752</v>
      </c>
      <c r="C1194" t="s">
        <v>961</v>
      </c>
      <c r="D1194" t="e" vm="1185">
        <v>#VALUE!</v>
      </c>
      <c r="E1194" t="str" cm="1">
        <f t="array" ref="E1194">IFERROR(_FV(Concept_combined[[#This Row],[Asset Name]],"Industry"), "Undefined")</f>
        <v>Biotechnology &amp; Medical Research</v>
      </c>
      <c r="F1194" s="6" cm="1">
        <f t="array" ref="F1194">IFERROR(_FV(Concept_combined[[#This Row],[Asset Name]],"Price"), 0)</f>
        <v>0.52729999999999999</v>
      </c>
      <c r="G1194" s="5" cm="1">
        <f t="array" ref="G1194">IFERROR(_FV(Concept_combined[[#This Row],[Asset Name]],"Volume"), 0)</f>
        <v>2083</v>
      </c>
      <c r="H1194" s="7" cm="1">
        <f t="array" ref="H1194">IFERROR(_FV(Concept_combined[[#This Row],[Asset Name]],"Market cap",TRUE), 0)</f>
        <v>21700926</v>
      </c>
      <c r="I119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94" s="5" cm="1">
        <f t="array" ref="J1194">IFERROR(_FV(Concept_combined[[#This Row],[Asset Name]],"Shares outstanding",TRUE), 0)</f>
        <v>41154800</v>
      </c>
      <c r="K1194" s="4" cm="1">
        <f t="array" ref="K1194">IFERROR(_FV(Concept_combined[[#This Row],[Asset Name]],"P/E",TRUE), "")</f>
        <v>0</v>
      </c>
      <c r="L1194" t="str" cm="1">
        <f t="array" ref="L119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94" s="4" cm="1">
        <f t="array" ref="M1194">IFERROR(_FV(Concept_combined[[#This Row],[Asset Name]],"Beta"), "")</f>
        <v>2.4127999999999998</v>
      </c>
    </row>
    <row r="1195" spans="1:13" x14ac:dyDescent="0.2">
      <c r="A1195" t="s">
        <v>2286</v>
      </c>
      <c r="B1195" t="s">
        <v>2752</v>
      </c>
      <c r="C1195" t="s">
        <v>961</v>
      </c>
      <c r="D1195" t="e" vm="1186">
        <v>#VALUE!</v>
      </c>
      <c r="E1195" t="str" cm="1">
        <f t="array" ref="E1195">IFERROR(_FV(Concept_combined[[#This Row],[Asset Name]],"Industry"), "Undefined")</f>
        <v>Semiconductors &amp; Semiconductor Equipment</v>
      </c>
      <c r="F1195" s="6" cm="1">
        <f t="array" ref="F1195">IFERROR(_FV(Concept_combined[[#This Row],[Asset Name]],"Price"), 0)</f>
        <v>6.05</v>
      </c>
      <c r="G1195" s="5" cm="1">
        <f t="array" ref="G1195">IFERROR(_FV(Concept_combined[[#This Row],[Asset Name]],"Volume"), 0)</f>
        <v>680</v>
      </c>
      <c r="H1195" s="7" cm="1">
        <f t="array" ref="H1195">IFERROR(_FV(Concept_combined[[#This Row],[Asset Name]],"Market cap",TRUE), 0)</f>
        <v>25714770</v>
      </c>
      <c r="I119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95" s="5" cm="1">
        <f t="array" ref="J1195">IFERROR(_FV(Concept_combined[[#This Row],[Asset Name]],"Shares outstanding",TRUE), 0)</f>
        <v>4250310</v>
      </c>
      <c r="K1195" s="4" cm="1">
        <f t="array" ref="K1195">IFERROR(_FV(Concept_combined[[#This Row],[Asset Name]],"P/E",TRUE), "")</f>
        <v>26.683700000000002</v>
      </c>
      <c r="L1195" t="str" cm="1">
        <f t="array" ref="L119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195" s="4" cm="1">
        <f t="array" ref="M1195">IFERROR(_FV(Concept_combined[[#This Row],[Asset Name]],"Beta"), "")</f>
        <v>1.0241</v>
      </c>
    </row>
    <row r="1196" spans="1:13" x14ac:dyDescent="0.2">
      <c r="A1196" t="s">
        <v>2287</v>
      </c>
      <c r="B1196" t="s">
        <v>2752</v>
      </c>
      <c r="C1196" t="s">
        <v>961</v>
      </c>
      <c r="D1196" t="e" vm="1187">
        <v>#VALUE!</v>
      </c>
      <c r="E1196" t="str" cm="1">
        <f t="array" ref="E1196">IFERROR(_FV(Concept_combined[[#This Row],[Asset Name]],"Industry"), "Undefined")</f>
        <v>Healthcare Equipment &amp; Supplies</v>
      </c>
      <c r="F1196" s="6" cm="1">
        <f t="array" ref="F1196">IFERROR(_FV(Concept_combined[[#This Row],[Asset Name]],"Price"), 0)</f>
        <v>1.81</v>
      </c>
      <c r="G1196" s="5" cm="1">
        <f t="array" ref="G1196">IFERROR(_FV(Concept_combined[[#This Row],[Asset Name]],"Volume"), 0)</f>
        <v>7491</v>
      </c>
      <c r="H1196" s="7" cm="1">
        <f t="array" ref="H1196">IFERROR(_FV(Concept_combined[[#This Row],[Asset Name]],"Market cap",TRUE), 0)</f>
        <v>31643017</v>
      </c>
      <c r="I119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96" s="5" cm="1">
        <f t="array" ref="J1196">IFERROR(_FV(Concept_combined[[#This Row],[Asset Name]],"Shares outstanding",TRUE), 0)</f>
        <v>17482330</v>
      </c>
      <c r="K1196" s="4" cm="1">
        <f t="array" ref="K1196">IFERROR(_FV(Concept_combined[[#This Row],[Asset Name]],"P/E",TRUE), "")</f>
        <v>0</v>
      </c>
      <c r="L1196" t="str" cm="1">
        <f t="array" ref="L119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96" s="4" cm="1">
        <f t="array" ref="M1196">IFERROR(_FV(Concept_combined[[#This Row],[Asset Name]],"Beta"), "")</f>
        <v>4.0000000000000001E-3</v>
      </c>
    </row>
    <row r="1197" spans="1:13" x14ac:dyDescent="0.2">
      <c r="A1197" t="s">
        <v>2289</v>
      </c>
      <c r="B1197" t="s">
        <v>2752</v>
      </c>
      <c r="C1197" t="s">
        <v>961</v>
      </c>
      <c r="D1197" t="e" vm="1188">
        <v>#VALUE!</v>
      </c>
      <c r="E1197" t="str" cm="1">
        <f t="array" ref="E1197">IFERROR(_FV(Concept_combined[[#This Row],[Asset Name]],"Industry"), "Undefined")</f>
        <v>Biotechnology &amp; Medical Research</v>
      </c>
      <c r="F1197" s="6" cm="1">
        <f t="array" ref="F1197">IFERROR(_FV(Concept_combined[[#This Row],[Asset Name]],"Price"), 0)</f>
        <v>1.31</v>
      </c>
      <c r="G1197" s="5" cm="1">
        <f t="array" ref="G1197">IFERROR(_FV(Concept_combined[[#This Row],[Asset Name]],"Volume"), 0)</f>
        <v>60</v>
      </c>
      <c r="H1197" s="7" cm="1">
        <f t="array" ref="H1197">IFERROR(_FV(Concept_combined[[#This Row],[Asset Name]],"Market cap",TRUE), 0)</f>
        <v>21994349</v>
      </c>
      <c r="I119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97" s="5" cm="1">
        <f t="array" ref="J1197">IFERROR(_FV(Concept_combined[[#This Row],[Asset Name]],"Shares outstanding",TRUE), 0)</f>
        <v>16789580</v>
      </c>
      <c r="K1197" s="4" cm="1">
        <f t="array" ref="K1197">IFERROR(_FV(Concept_combined[[#This Row],[Asset Name]],"P/E",TRUE), "")</f>
        <v>0</v>
      </c>
      <c r="L1197" t="str" cm="1">
        <f t="array" ref="L119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97" s="4" cm="1">
        <f t="array" ref="M1197">IFERROR(_FV(Concept_combined[[#This Row],[Asset Name]],"Beta"), "")</f>
        <v>0.8397</v>
      </c>
    </row>
    <row r="1198" spans="1:13" x14ac:dyDescent="0.2">
      <c r="A1198" t="s">
        <v>2290</v>
      </c>
      <c r="B1198" t="s">
        <v>2752</v>
      </c>
      <c r="C1198" t="s">
        <v>961</v>
      </c>
      <c r="D1198" t="e" vm="1189">
        <v>#VALUE!</v>
      </c>
      <c r="E1198" t="str" cm="1">
        <f t="array" ref="E1198">IFERROR(_FV(Concept_combined[[#This Row],[Asset Name]],"Industry"), "Undefined")</f>
        <v>Hotels &amp; Entertainment Services</v>
      </c>
      <c r="F1198" s="6" cm="1">
        <f t="array" ref="F1198">IFERROR(_FV(Concept_combined[[#This Row],[Asset Name]],"Price"), 0)</f>
        <v>1.86</v>
      </c>
      <c r="G1198" s="5" cm="1">
        <f t="array" ref="G1198">IFERROR(_FV(Concept_combined[[#This Row],[Asset Name]],"Volume"), 0)</f>
        <v>26262</v>
      </c>
      <c r="H1198" s="7" cm="1">
        <f t="array" ref="H1198">IFERROR(_FV(Concept_combined[[#This Row],[Asset Name]],"Market cap",TRUE), 0)</f>
        <v>27131010</v>
      </c>
      <c r="I119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98" s="5" cm="1">
        <f t="array" ref="J1198">IFERROR(_FV(Concept_combined[[#This Row],[Asset Name]],"Shares outstanding",TRUE), 0)</f>
        <v>14586570</v>
      </c>
      <c r="K1198" s="4" cm="1">
        <f t="array" ref="K1198">IFERROR(_FV(Concept_combined[[#This Row],[Asset Name]],"P/E",TRUE), "")</f>
        <v>12.635899999999999</v>
      </c>
      <c r="L1198" t="str" cm="1">
        <f t="array" ref="L119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198" s="4" cm="1">
        <f t="array" ref="M1198">IFERROR(_FV(Concept_combined[[#This Row],[Asset Name]],"Beta"), "")</f>
        <v>0.57420000000000004</v>
      </c>
    </row>
    <row r="1199" spans="1:13" x14ac:dyDescent="0.2">
      <c r="A1199" t="s">
        <v>2291</v>
      </c>
      <c r="B1199" t="s">
        <v>2752</v>
      </c>
      <c r="C1199" t="s">
        <v>961</v>
      </c>
      <c r="D1199" t="e" vm="1190">
        <v>#VALUE!</v>
      </c>
      <c r="E1199" t="str" cm="1">
        <f t="array" ref="E1199">IFERROR(_FV(Concept_combined[[#This Row],[Asset Name]],"Industry"), "Undefined")</f>
        <v>Biotechnology &amp; Medical Research</v>
      </c>
      <c r="F1199" s="6" cm="1">
        <f t="array" ref="F1199">IFERROR(_FV(Concept_combined[[#This Row],[Asset Name]],"Price"), 0)</f>
        <v>3.46</v>
      </c>
      <c r="G1199" s="5" cm="1">
        <f t="array" ref="G1199">IFERROR(_FV(Concept_combined[[#This Row],[Asset Name]],"Volume"), 0)</f>
        <v>16802</v>
      </c>
      <c r="H1199" s="7" cm="1">
        <f t="array" ref="H1199">IFERROR(_FV(Concept_combined[[#This Row],[Asset Name]],"Market cap",TRUE), 0)</f>
        <v>29491390</v>
      </c>
      <c r="I119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199" s="5" cm="1">
        <f t="array" ref="J1199">IFERROR(_FV(Concept_combined[[#This Row],[Asset Name]],"Shares outstanding",TRUE), 0)</f>
        <v>8307430</v>
      </c>
      <c r="K1199" s="4" cm="1">
        <f t="array" ref="K1199">IFERROR(_FV(Concept_combined[[#This Row],[Asset Name]],"P/E",TRUE), "")</f>
        <v>0</v>
      </c>
      <c r="L1199" t="str" cm="1">
        <f t="array" ref="L119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199" s="4" cm="1">
        <f t="array" ref="M1199">IFERROR(_FV(Concept_combined[[#This Row],[Asset Name]],"Beta"), "")</f>
        <v>1.2434000000000001</v>
      </c>
    </row>
    <row r="1200" spans="1:13" x14ac:dyDescent="0.2">
      <c r="A1200" t="s">
        <v>2292</v>
      </c>
      <c r="B1200" t="s">
        <v>2752</v>
      </c>
      <c r="C1200" t="s">
        <v>961</v>
      </c>
      <c r="D1200" t="e" vm="1191">
        <v>#VALUE!</v>
      </c>
      <c r="E1200" t="str" cm="1">
        <f t="array" ref="E1200">IFERROR(_FV(Concept_combined[[#This Row],[Asset Name]],"Industry"), "Undefined")</f>
        <v>Chemicals</v>
      </c>
      <c r="F1200" s="6" cm="1">
        <f t="array" ref="F1200">IFERROR(_FV(Concept_combined[[#This Row],[Asset Name]],"Price"), 0)</f>
        <v>1.82</v>
      </c>
      <c r="G1200" s="5" cm="1">
        <f t="array" ref="G1200">IFERROR(_FV(Concept_combined[[#This Row],[Asset Name]],"Volume"), 0)</f>
        <v>34223</v>
      </c>
      <c r="H1200" s="7" cm="1">
        <f t="array" ref="H1200">IFERROR(_FV(Concept_combined[[#This Row],[Asset Name]],"Market cap",TRUE), 0)</f>
        <v>22659964</v>
      </c>
      <c r="I120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00" s="5" cm="1">
        <f t="array" ref="J1200">IFERROR(_FV(Concept_combined[[#This Row],[Asset Name]],"Shares outstanding",TRUE), 0)</f>
        <v>12450530</v>
      </c>
      <c r="K1200" s="4" cm="1">
        <f t="array" ref="K1200">IFERROR(_FV(Concept_combined[[#This Row],[Asset Name]],"P/E",TRUE), "")</f>
        <v>9.6602999999999994</v>
      </c>
      <c r="L1200" t="str" cm="1">
        <f t="array" ref="L120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200" s="4" cm="1">
        <f t="array" ref="M1200">IFERROR(_FV(Concept_combined[[#This Row],[Asset Name]],"Beta"), "")</f>
        <v>1.4918</v>
      </c>
    </row>
    <row r="1201" spans="1:13" x14ac:dyDescent="0.2">
      <c r="A1201" t="s">
        <v>2293</v>
      </c>
      <c r="B1201" t="s">
        <v>2752</v>
      </c>
      <c r="C1201" t="s">
        <v>961</v>
      </c>
      <c r="D1201" t="e" vm="1192">
        <v>#VALUE!</v>
      </c>
      <c r="E1201" t="str" cm="1">
        <f t="array" ref="E1201">IFERROR(_FV(Concept_combined[[#This Row],[Asset Name]],"Industry"), "Undefined")</f>
        <v>Automobiles &amp; Auto Parts</v>
      </c>
      <c r="F1201" s="6" cm="1">
        <f t="array" ref="F1201">IFERROR(_FV(Concept_combined[[#This Row],[Asset Name]],"Price"), 0)</f>
        <v>1.71</v>
      </c>
      <c r="G1201" s="5" cm="1">
        <f t="array" ref="G1201">IFERROR(_FV(Concept_combined[[#This Row],[Asset Name]],"Volume"), 0)</f>
        <v>7179</v>
      </c>
      <c r="H1201" s="7" cm="1">
        <f t="array" ref="H1201">IFERROR(_FV(Concept_combined[[#This Row],[Asset Name]],"Market cap",TRUE), 0)</f>
        <v>27524673</v>
      </c>
      <c r="I120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01" s="5" cm="1">
        <f t="array" ref="J1201">IFERROR(_FV(Concept_combined[[#This Row],[Asset Name]],"Shares outstanding",TRUE), 0)</f>
        <v>16096300</v>
      </c>
      <c r="K1201" s="4" t="str" cm="1">
        <f t="array" ref="K1201">IFERROR(_FV(Concept_combined[[#This Row],[Asset Name]],"P/E",TRUE), "")</f>
        <v/>
      </c>
      <c r="L1201" t="str" cm="1">
        <f t="array" ref="L120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01" s="4" cm="1">
        <f t="array" ref="M1201">IFERROR(_FV(Concept_combined[[#This Row],[Asset Name]],"Beta"), "")</f>
        <v>1.371</v>
      </c>
    </row>
    <row r="1202" spans="1:13" x14ac:dyDescent="0.2">
      <c r="A1202" t="s">
        <v>2294</v>
      </c>
      <c r="B1202" t="s">
        <v>2752</v>
      </c>
      <c r="C1202" t="s">
        <v>961</v>
      </c>
      <c r="D1202" t="e" vm="1193">
        <v>#VALUE!</v>
      </c>
      <c r="E1202" t="str" cm="1">
        <f t="array" ref="E1202">IFERROR(_FV(Concept_combined[[#This Row],[Asset Name]],"Industry"), "Undefined")</f>
        <v>Food &amp; Drug Retailing</v>
      </c>
      <c r="F1202" s="6" cm="1">
        <f t="array" ref="F1202">IFERROR(_FV(Concept_combined[[#This Row],[Asset Name]],"Price"), 0)</f>
        <v>0.625</v>
      </c>
      <c r="G1202" s="5" cm="1">
        <f t="array" ref="G1202">IFERROR(_FV(Concept_combined[[#This Row],[Asset Name]],"Volume"), 0)</f>
        <v>1000</v>
      </c>
      <c r="H1202" s="7" cm="1">
        <f t="array" ref="H1202">IFERROR(_FV(Concept_combined[[#This Row],[Asset Name]],"Market cap",TRUE), 0)</f>
        <v>20437500</v>
      </c>
      <c r="I120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02" s="5" cm="1">
        <f t="array" ref="J1202">IFERROR(_FV(Concept_combined[[#This Row],[Asset Name]],"Shares outstanding",TRUE), 0)</f>
        <v>32700000</v>
      </c>
      <c r="K1202" s="4" t="str" cm="1">
        <f t="array" ref="K1202">IFERROR(_FV(Concept_combined[[#This Row],[Asset Name]],"P/E",TRUE), "")</f>
        <v/>
      </c>
      <c r="L1202" t="str" cm="1">
        <f t="array" ref="L120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02" s="4" t="str" cm="1">
        <f t="array" ref="M1202">IFERROR(_FV(Concept_combined[[#This Row],[Asset Name]],"Beta"), "")</f>
        <v/>
      </c>
    </row>
    <row r="1203" spans="1:13" x14ac:dyDescent="0.2">
      <c r="A1203" t="s">
        <v>2295</v>
      </c>
      <c r="B1203" t="s">
        <v>2752</v>
      </c>
      <c r="C1203" t="s">
        <v>961</v>
      </c>
      <c r="D1203" t="e" vm="1194">
        <v>#VALUE!</v>
      </c>
      <c r="E1203" t="str" cm="1">
        <f t="array" ref="E1203">IFERROR(_FV(Concept_combined[[#This Row],[Asset Name]],"Industry"), "Undefined")</f>
        <v>Financial Technology (Fintech) &amp; Infrastructure</v>
      </c>
      <c r="F1203" s="6" cm="1">
        <f t="array" ref="F1203">IFERROR(_FV(Concept_combined[[#This Row],[Asset Name]],"Price"), 0)</f>
        <v>3.05</v>
      </c>
      <c r="G1203" s="5" cm="1">
        <f t="array" ref="G1203">IFERROR(_FV(Concept_combined[[#This Row],[Asset Name]],"Volume"), 0)</f>
        <v>1038</v>
      </c>
      <c r="H1203" s="7" cm="1">
        <f t="array" ref="H1203">IFERROR(_FV(Concept_combined[[#This Row],[Asset Name]],"Market cap",TRUE), 0)</f>
        <v>29919066</v>
      </c>
      <c r="I120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03" s="5" cm="1">
        <f t="array" ref="J1203">IFERROR(_FV(Concept_combined[[#This Row],[Asset Name]],"Shares outstanding",TRUE), 0)</f>
        <v>9809530</v>
      </c>
      <c r="K1203" s="4" cm="1">
        <f t="array" ref="K1203">IFERROR(_FV(Concept_combined[[#This Row],[Asset Name]],"P/E",TRUE), "")</f>
        <v>0</v>
      </c>
      <c r="L1203" t="str" cm="1">
        <f t="array" ref="L120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03" s="4" cm="1">
        <f t="array" ref="M1203">IFERROR(_FV(Concept_combined[[#This Row],[Asset Name]],"Beta"), "")</f>
        <v>3.23</v>
      </c>
    </row>
    <row r="1204" spans="1:13" x14ac:dyDescent="0.2">
      <c r="A1204" t="s">
        <v>2296</v>
      </c>
      <c r="B1204" t="s">
        <v>2752</v>
      </c>
      <c r="C1204" t="s">
        <v>961</v>
      </c>
      <c r="D1204" t="e" vm="1195">
        <v>#VALUE!</v>
      </c>
      <c r="E1204" t="str" cm="1">
        <f t="array" ref="E1204">IFERROR(_FV(Concept_combined[[#This Row],[Asset Name]],"Industry"), "Undefined")</f>
        <v>Communications &amp; Networking</v>
      </c>
      <c r="F1204" s="6" cm="1">
        <f t="array" ref="F1204">IFERROR(_FV(Concept_combined[[#This Row],[Asset Name]],"Price"), 0)</f>
        <v>0.95499999999999996</v>
      </c>
      <c r="G1204" s="5" cm="1">
        <f t="array" ref="G1204">IFERROR(_FV(Concept_combined[[#This Row],[Asset Name]],"Volume"), 0)</f>
        <v>107608</v>
      </c>
      <c r="H1204" s="7" cm="1">
        <f t="array" ref="H1204">IFERROR(_FV(Concept_combined[[#This Row],[Asset Name]],"Market cap",TRUE), 0)</f>
        <v>44615584</v>
      </c>
      <c r="I120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204" s="5" cm="1">
        <f t="array" ref="J1204">IFERROR(_FV(Concept_combined[[#This Row],[Asset Name]],"Shares outstanding",TRUE), 0)</f>
        <v>46717890</v>
      </c>
      <c r="K1204" s="4" cm="1">
        <f t="array" ref="K1204">IFERROR(_FV(Concept_combined[[#This Row],[Asset Name]],"P/E",TRUE), "")</f>
        <v>0</v>
      </c>
      <c r="L1204" t="str" cm="1">
        <f t="array" ref="L120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04" s="4" cm="1">
        <f t="array" ref="M1204">IFERROR(_FV(Concept_combined[[#This Row],[Asset Name]],"Beta"), "")</f>
        <v>2.5832000000000002</v>
      </c>
    </row>
    <row r="1205" spans="1:13" x14ac:dyDescent="0.2">
      <c r="A1205" t="s">
        <v>2297</v>
      </c>
      <c r="B1205" t="s">
        <v>2752</v>
      </c>
      <c r="C1205" t="s">
        <v>961</v>
      </c>
      <c r="D1205" t="e" vm="1196">
        <v>#VALUE!</v>
      </c>
      <c r="E1205" t="str" cm="1">
        <f t="array" ref="E1205">IFERROR(_FV(Concept_combined[[#This Row],[Asset Name]],"Industry"), "Undefined")</f>
        <v>Software &amp; IT Services</v>
      </c>
      <c r="F1205" s="6" cm="1">
        <f t="array" ref="F1205">IFERROR(_FV(Concept_combined[[#This Row],[Asset Name]],"Price"), 0)</f>
        <v>4.07</v>
      </c>
      <c r="G1205" s="5" cm="1">
        <f t="array" ref="G1205">IFERROR(_FV(Concept_combined[[#This Row],[Asset Name]],"Volume"), 0)</f>
        <v>1488</v>
      </c>
      <c r="H1205" s="7" cm="1">
        <f t="array" ref="H1205">IFERROR(_FV(Concept_combined[[#This Row],[Asset Name]],"Market cap",TRUE), 0)</f>
        <v>37898863</v>
      </c>
      <c r="I120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205" s="5" cm="1">
        <f t="array" ref="J1205">IFERROR(_FV(Concept_combined[[#This Row],[Asset Name]],"Shares outstanding",TRUE), 0)</f>
        <v>9311760</v>
      </c>
      <c r="K1205" s="4" t="str" cm="1">
        <f t="array" ref="K1205">IFERROR(_FV(Concept_combined[[#This Row],[Asset Name]],"P/E",TRUE), "")</f>
        <v/>
      </c>
      <c r="L1205" t="str" cm="1">
        <f t="array" ref="L120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05" s="4" cm="1">
        <f t="array" ref="M1205">IFERROR(_FV(Concept_combined[[#This Row],[Asset Name]],"Beta"), "")</f>
        <v>1.6900999999999999</v>
      </c>
    </row>
    <row r="1206" spans="1:13" x14ac:dyDescent="0.2">
      <c r="A1206" t="s">
        <v>2300</v>
      </c>
      <c r="B1206" t="s">
        <v>2752</v>
      </c>
      <c r="C1206" t="s">
        <v>961</v>
      </c>
      <c r="D1206" t="e" vm="1197">
        <v>#VALUE!</v>
      </c>
      <c r="E1206" t="str" cm="1">
        <f t="array" ref="E1206">IFERROR(_FV(Concept_combined[[#This Row],[Asset Name]],"Industry"), "Undefined")</f>
        <v>Specialty Retailers</v>
      </c>
      <c r="F1206" s="6" cm="1">
        <f t="array" ref="F1206">IFERROR(_FV(Concept_combined[[#This Row],[Asset Name]],"Price"), 0)</f>
        <v>1.63</v>
      </c>
      <c r="G1206" s="5" cm="1">
        <f t="array" ref="G1206">IFERROR(_FV(Concept_combined[[#This Row],[Asset Name]],"Volume"), 0)</f>
        <v>142</v>
      </c>
      <c r="H1206" s="7" cm="1">
        <f t="array" ref="H1206">IFERROR(_FV(Concept_combined[[#This Row],[Asset Name]],"Market cap",TRUE), 0)</f>
        <v>21253537</v>
      </c>
      <c r="I120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06" s="5" cm="1">
        <f t="array" ref="J1206">IFERROR(_FV(Concept_combined[[#This Row],[Asset Name]],"Shares outstanding",TRUE), 0)</f>
        <v>13038980</v>
      </c>
      <c r="K1206" s="4" cm="1">
        <f t="array" ref="K1206">IFERROR(_FV(Concept_combined[[#This Row],[Asset Name]],"P/E",TRUE), "")</f>
        <v>0</v>
      </c>
      <c r="L1206" t="str" cm="1">
        <f t="array" ref="L120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06" s="4" cm="1">
        <f t="array" ref="M1206">IFERROR(_FV(Concept_combined[[#This Row],[Asset Name]],"Beta"), "")</f>
        <v>2.3938999999999999</v>
      </c>
    </row>
    <row r="1207" spans="1:13" x14ac:dyDescent="0.2">
      <c r="A1207" t="s">
        <v>2301</v>
      </c>
      <c r="B1207" t="s">
        <v>2752</v>
      </c>
      <c r="C1207" t="s">
        <v>961</v>
      </c>
      <c r="D1207" t="e" vm="1198">
        <v>#VALUE!</v>
      </c>
      <c r="E1207" t="str" cm="1">
        <f t="array" ref="E1207">IFERROR(_FV(Concept_combined[[#This Row],[Asset Name]],"Industry"), "Undefined")</f>
        <v>Software &amp; IT Services</v>
      </c>
      <c r="F1207" s="6" cm="1">
        <f t="array" ref="F1207">IFERROR(_FV(Concept_combined[[#This Row],[Asset Name]],"Price"), 0)</f>
        <v>2.76</v>
      </c>
      <c r="G1207" s="5" cm="1">
        <f t="array" ref="G1207">IFERROR(_FV(Concept_combined[[#This Row],[Asset Name]],"Volume"), 0)</f>
        <v>1</v>
      </c>
      <c r="H1207" s="7" cm="1">
        <f t="array" ref="H1207">IFERROR(_FV(Concept_combined[[#This Row],[Asset Name]],"Market cap",TRUE), 0)</f>
        <v>24819120</v>
      </c>
      <c r="I120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07" s="5" cm="1">
        <f t="array" ref="J1207">IFERROR(_FV(Concept_combined[[#This Row],[Asset Name]],"Shares outstanding",TRUE), 0)</f>
        <v>9025140</v>
      </c>
      <c r="K1207" s="4" cm="1">
        <f t="array" ref="K1207">IFERROR(_FV(Concept_combined[[#This Row],[Asset Name]],"P/E",TRUE), "")</f>
        <v>0</v>
      </c>
      <c r="L1207" t="str" cm="1">
        <f t="array" ref="L120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07" s="4" cm="1">
        <f t="array" ref="M1207">IFERROR(_FV(Concept_combined[[#This Row],[Asset Name]],"Beta"), "")</f>
        <v>0.99299999999999999</v>
      </c>
    </row>
    <row r="1208" spans="1:13" x14ac:dyDescent="0.2">
      <c r="A1208" t="s">
        <v>2302</v>
      </c>
      <c r="B1208" t="s">
        <v>2752</v>
      </c>
      <c r="C1208" t="s">
        <v>961</v>
      </c>
      <c r="D1208" t="e" vm="1199">
        <v>#VALUE!</v>
      </c>
      <c r="E1208" t="str" cm="1">
        <f t="array" ref="E1208">IFERROR(_FV(Concept_combined[[#This Row],[Asset Name]],"Industry"), "Undefined")</f>
        <v>Biotechnology &amp; Medical Research</v>
      </c>
      <c r="F1208" s="6" cm="1">
        <f t="array" ref="F1208">IFERROR(_FV(Concept_combined[[#This Row],[Asset Name]],"Price"), 0)</f>
        <v>0.6099</v>
      </c>
      <c r="G1208" s="5" cm="1">
        <f t="array" ref="G1208">IFERROR(_FV(Concept_combined[[#This Row],[Asset Name]],"Volume"), 0)</f>
        <v>108</v>
      </c>
      <c r="H1208" s="7" cm="1">
        <f t="array" ref="H1208">IFERROR(_FV(Concept_combined[[#This Row],[Asset Name]],"Market cap",TRUE), 0)</f>
        <v>21885554</v>
      </c>
      <c r="I120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08" s="5" cm="1">
        <f t="array" ref="J1208">IFERROR(_FV(Concept_combined[[#This Row],[Asset Name]],"Shares outstanding",TRUE), 0)</f>
        <v>35883840</v>
      </c>
      <c r="K1208" s="4" cm="1">
        <f t="array" ref="K1208">IFERROR(_FV(Concept_combined[[#This Row],[Asset Name]],"P/E",TRUE), "")</f>
        <v>0</v>
      </c>
      <c r="L1208" t="str" cm="1">
        <f t="array" ref="L120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08" s="4" cm="1">
        <f t="array" ref="M1208">IFERROR(_FV(Concept_combined[[#This Row],[Asset Name]],"Beta"), "")</f>
        <v>1.2369000000000001</v>
      </c>
    </row>
    <row r="1209" spans="1:13" x14ac:dyDescent="0.2">
      <c r="A1209" t="s">
        <v>2773</v>
      </c>
      <c r="B1209" t="s">
        <v>2752</v>
      </c>
      <c r="C1209" t="s">
        <v>961</v>
      </c>
      <c r="D1209" t="e" vm="1200">
        <v>#VALUE!</v>
      </c>
      <c r="E1209" t="str" cm="1">
        <f t="array" ref="E1209">IFERROR(_FV(Concept_combined[[#This Row],[Asset Name]],"Industry"), "Undefined")</f>
        <v>Specialty Retailers</v>
      </c>
      <c r="F1209" s="6" cm="1">
        <f t="array" ref="F1209">IFERROR(_FV(Concept_combined[[#This Row],[Asset Name]],"Price"), 0)</f>
        <v>1.85</v>
      </c>
      <c r="G1209" s="5" cm="1">
        <f t="array" ref="G1209">IFERROR(_FV(Concept_combined[[#This Row],[Asset Name]],"Volume"), 0)</f>
        <v>40</v>
      </c>
      <c r="H1209" s="7" cm="1">
        <f t="array" ref="H1209">IFERROR(_FV(Concept_combined[[#This Row],[Asset Name]],"Market cap",TRUE), 0)</f>
        <v>54152737</v>
      </c>
      <c r="I120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209" s="5" cm="1">
        <f t="array" ref="J1209">IFERROR(_FV(Concept_combined[[#This Row],[Asset Name]],"Shares outstanding",TRUE), 0)</f>
        <v>29271750</v>
      </c>
      <c r="K1209" s="4" t="str" cm="1">
        <f t="array" ref="K1209">IFERROR(_FV(Concept_combined[[#This Row],[Asset Name]],"P/E",TRUE), "")</f>
        <v/>
      </c>
      <c r="L1209" t="str" cm="1">
        <f t="array" ref="L120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09" s="4" cm="1">
        <f t="array" ref="M1209">IFERROR(_FV(Concept_combined[[#This Row],[Asset Name]],"Beta"), "")</f>
        <v>-2.1678000000000002</v>
      </c>
    </row>
    <row r="1210" spans="1:13" x14ac:dyDescent="0.2">
      <c r="A1210" t="s">
        <v>2303</v>
      </c>
      <c r="B1210" t="s">
        <v>2752</v>
      </c>
      <c r="C1210" t="s">
        <v>961</v>
      </c>
      <c r="D1210" t="e" vm="1201">
        <v>#VALUE!</v>
      </c>
      <c r="E1210" t="str" cm="1">
        <f t="array" ref="E1210">IFERROR(_FV(Concept_combined[[#This Row],[Asset Name]],"Industry"), "Undefined")</f>
        <v>Software &amp; IT Services</v>
      </c>
      <c r="F1210" s="6" cm="1">
        <f t="array" ref="F1210">IFERROR(_FV(Concept_combined[[#This Row],[Asset Name]],"Price"), 0)</f>
        <v>1.24</v>
      </c>
      <c r="G1210" s="5" cm="1">
        <f t="array" ref="G1210">IFERROR(_FV(Concept_combined[[#This Row],[Asset Name]],"Volume"), 0)</f>
        <v>11332</v>
      </c>
      <c r="H1210" s="7" cm="1">
        <f t="array" ref="H1210">IFERROR(_FV(Concept_combined[[#This Row],[Asset Name]],"Market cap",TRUE), 0)</f>
        <v>26972852</v>
      </c>
      <c r="I121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10" s="5" cm="1">
        <f t="array" ref="J1210">IFERROR(_FV(Concept_combined[[#This Row],[Asset Name]],"Shares outstanding",TRUE), 0)</f>
        <v>21752300</v>
      </c>
      <c r="K1210" s="4" cm="1">
        <f t="array" ref="K1210">IFERROR(_FV(Concept_combined[[#This Row],[Asset Name]],"P/E",TRUE), "")</f>
        <v>0</v>
      </c>
      <c r="L1210" t="str" cm="1">
        <f t="array" ref="L121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10" s="4" cm="1">
        <f t="array" ref="M1210">IFERROR(_FV(Concept_combined[[#This Row],[Asset Name]],"Beta"), "")</f>
        <v>1.3209</v>
      </c>
    </row>
    <row r="1211" spans="1:13" x14ac:dyDescent="0.2">
      <c r="A1211" t="s">
        <v>2304</v>
      </c>
      <c r="B1211" t="s">
        <v>2752</v>
      </c>
      <c r="C1211" t="s">
        <v>961</v>
      </c>
      <c r="D1211" t="e" vm="1202">
        <v>#VALUE!</v>
      </c>
      <c r="E1211" t="str" cm="1">
        <f t="array" ref="E1211">IFERROR(_FV(Concept_combined[[#This Row],[Asset Name]],"Industry"), "Undefined")</f>
        <v>Biotechnology &amp; Medical Research</v>
      </c>
      <c r="F1211" s="6" cm="1">
        <f t="array" ref="F1211">IFERROR(_FV(Concept_combined[[#This Row],[Asset Name]],"Price"), 0)</f>
        <v>2.36</v>
      </c>
      <c r="G1211" s="5" cm="1">
        <f t="array" ref="G1211">IFERROR(_FV(Concept_combined[[#This Row],[Asset Name]],"Volume"), 0)</f>
        <v>31854</v>
      </c>
      <c r="H1211" s="7" cm="1">
        <f t="array" ref="H1211">IFERROR(_FV(Concept_combined[[#This Row],[Asset Name]],"Market cap",TRUE), 0)</f>
        <v>24010144</v>
      </c>
      <c r="I121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11" s="5" cm="1">
        <f t="array" ref="J1211">IFERROR(_FV(Concept_combined[[#This Row],[Asset Name]],"Shares outstanding",TRUE), 0)</f>
        <v>10173790</v>
      </c>
      <c r="K1211" s="4" cm="1">
        <f t="array" ref="K1211">IFERROR(_FV(Concept_combined[[#This Row],[Asset Name]],"P/E",TRUE), "")</f>
        <v>0</v>
      </c>
      <c r="L1211" t="str" cm="1">
        <f t="array" ref="L121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11" s="4" cm="1">
        <f t="array" ref="M1211">IFERROR(_FV(Concept_combined[[#This Row],[Asset Name]],"Beta"), "")</f>
        <v>1.4078999999999999</v>
      </c>
    </row>
    <row r="1212" spans="1:13" x14ac:dyDescent="0.2">
      <c r="A1212" t="s">
        <v>2305</v>
      </c>
      <c r="B1212" t="s">
        <v>2752</v>
      </c>
      <c r="C1212" t="s">
        <v>961</v>
      </c>
      <c r="D1212" t="e" vm="1203">
        <v>#VALUE!</v>
      </c>
      <c r="E1212" t="str" cm="1">
        <f t="array" ref="E1212">IFERROR(_FV(Concept_combined[[#This Row],[Asset Name]],"Industry"), "Undefined")</f>
        <v>Biotechnology &amp; Medical Research</v>
      </c>
      <c r="F1212" s="6" cm="1">
        <f t="array" ref="F1212">IFERROR(_FV(Concept_combined[[#This Row],[Asset Name]],"Price"), 0)</f>
        <v>0.35160000000000002</v>
      </c>
      <c r="G1212" s="5" cm="1">
        <f t="array" ref="G1212">IFERROR(_FV(Concept_combined[[#This Row],[Asset Name]],"Volume"), 0)</f>
        <v>23</v>
      </c>
      <c r="H1212" s="7" cm="1">
        <f t="array" ref="H1212">IFERROR(_FV(Concept_combined[[#This Row],[Asset Name]],"Market cap",TRUE), 0)</f>
        <v>24543944</v>
      </c>
      <c r="I121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12" s="5" cm="1">
        <f t="array" ref="J1212">IFERROR(_FV(Concept_combined[[#This Row],[Asset Name]],"Shares outstanding",TRUE), 0)</f>
        <v>69806440</v>
      </c>
      <c r="K1212" s="4" t="str" cm="1">
        <f t="array" ref="K1212">IFERROR(_FV(Concept_combined[[#This Row],[Asset Name]],"P/E",TRUE), "")</f>
        <v/>
      </c>
      <c r="L1212" t="str" cm="1">
        <f t="array" ref="L121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12" s="4" cm="1">
        <f t="array" ref="M1212">IFERROR(_FV(Concept_combined[[#This Row],[Asset Name]],"Beta"), "")</f>
        <v>1.321</v>
      </c>
    </row>
    <row r="1213" spans="1:13" x14ac:dyDescent="0.2">
      <c r="A1213" t="s">
        <v>2306</v>
      </c>
      <c r="B1213" t="s">
        <v>2752</v>
      </c>
      <c r="C1213" t="s">
        <v>961</v>
      </c>
      <c r="D1213" t="e" vm="1204">
        <v>#VALUE!</v>
      </c>
      <c r="E1213" t="str" cm="1">
        <f t="array" ref="E1213">IFERROR(_FV(Concept_combined[[#This Row],[Asset Name]],"Industry"), "Undefined")</f>
        <v>Semiconductors &amp; Semiconductor Equipment</v>
      </c>
      <c r="F1213" s="6" cm="1">
        <f t="array" ref="F1213">IFERROR(_FV(Concept_combined[[#This Row],[Asset Name]],"Price"), 0)</f>
        <v>5.27</v>
      </c>
      <c r="G1213" s="5" cm="1">
        <f t="array" ref="G1213">IFERROR(_FV(Concept_combined[[#This Row],[Asset Name]],"Volume"), 0)</f>
        <v>2119</v>
      </c>
      <c r="H1213" s="7" cm="1">
        <f t="array" ref="H1213">IFERROR(_FV(Concept_combined[[#This Row],[Asset Name]],"Market cap",TRUE), 0)</f>
        <v>24510150</v>
      </c>
      <c r="I121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13" s="5" cm="1">
        <f t="array" ref="J1213">IFERROR(_FV(Concept_combined[[#This Row],[Asset Name]],"Shares outstanding",TRUE), 0)</f>
        <v>4538920</v>
      </c>
      <c r="K1213" s="4" cm="1">
        <f t="array" ref="K1213">IFERROR(_FV(Concept_combined[[#This Row],[Asset Name]],"P/E",TRUE), "")</f>
        <v>10.853899999999999</v>
      </c>
      <c r="L1213" t="str" cm="1">
        <f t="array" ref="L121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213" s="4" cm="1">
        <f t="array" ref="M1213">IFERROR(_FV(Concept_combined[[#This Row],[Asset Name]],"Beta"), "")</f>
        <v>0.96099999999999997</v>
      </c>
    </row>
    <row r="1214" spans="1:13" x14ac:dyDescent="0.2">
      <c r="A1214" t="s">
        <v>2307</v>
      </c>
      <c r="B1214" t="s">
        <v>2752</v>
      </c>
      <c r="C1214" t="s">
        <v>961</v>
      </c>
      <c r="D1214" t="e" vm="1205">
        <v>#VALUE!</v>
      </c>
      <c r="E1214" t="str" cm="1">
        <f t="array" ref="E1214">IFERROR(_FV(Concept_combined[[#This Row],[Asset Name]],"Industry"), "Undefined")</f>
        <v>Machinery, Equipment &amp; Components</v>
      </c>
      <c r="F1214" s="6" cm="1">
        <f t="array" ref="F1214">IFERROR(_FV(Concept_combined[[#This Row],[Asset Name]],"Price"), 0)</f>
        <v>1.69</v>
      </c>
      <c r="G1214" s="5" cm="1">
        <f t="array" ref="G1214">IFERROR(_FV(Concept_combined[[#This Row],[Asset Name]],"Volume"), 0)</f>
        <v>18830</v>
      </c>
      <c r="H1214" s="7" cm="1">
        <f t="array" ref="H1214">IFERROR(_FV(Concept_combined[[#This Row],[Asset Name]],"Market cap",TRUE), 0)</f>
        <v>25118240</v>
      </c>
      <c r="I121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14" s="5" cm="1">
        <f t="array" ref="J1214">IFERROR(_FV(Concept_combined[[#This Row],[Asset Name]],"Shares outstanding",TRUE), 0)</f>
        <v>14519220</v>
      </c>
      <c r="K1214" s="4" cm="1">
        <f t="array" ref="K1214">IFERROR(_FV(Concept_combined[[#This Row],[Asset Name]],"P/E",TRUE), "")</f>
        <v>32.313600000000001</v>
      </c>
      <c r="L1214" t="str" cm="1">
        <f t="array" ref="L121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214" s="4" cm="1">
        <f t="array" ref="M1214">IFERROR(_FV(Concept_combined[[#This Row],[Asset Name]],"Beta"), "")</f>
        <v>1.2824</v>
      </c>
    </row>
    <row r="1215" spans="1:13" x14ac:dyDescent="0.2">
      <c r="A1215" t="s">
        <v>2308</v>
      </c>
      <c r="B1215" t="s">
        <v>2752</v>
      </c>
      <c r="C1215" t="s">
        <v>961</v>
      </c>
      <c r="D1215" t="e" vm="1206">
        <v>#VALUE!</v>
      </c>
      <c r="E1215" t="str" cm="1">
        <f t="array" ref="E1215">IFERROR(_FV(Concept_combined[[#This Row],[Asset Name]],"Industry"), "Undefined")</f>
        <v>Biotechnology &amp; Medical Research</v>
      </c>
      <c r="F1215" s="6" cm="1">
        <f t="array" ref="F1215">IFERROR(_FV(Concept_combined[[#This Row],[Asset Name]],"Price"), 0)</f>
        <v>1.03</v>
      </c>
      <c r="G1215" s="5" cm="1">
        <f t="array" ref="G1215">IFERROR(_FV(Concept_combined[[#This Row],[Asset Name]],"Volume"), 0)</f>
        <v>5622</v>
      </c>
      <c r="H1215" s="7" cm="1">
        <f t="array" ref="H1215">IFERROR(_FV(Concept_combined[[#This Row],[Asset Name]],"Market cap",TRUE), 0)</f>
        <v>12325020</v>
      </c>
      <c r="I121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15" s="5" cm="1">
        <f t="array" ref="J1215">IFERROR(_FV(Concept_combined[[#This Row],[Asset Name]],"Shares outstanding",TRUE), 0)</f>
        <v>12449510</v>
      </c>
      <c r="K1215" s="4" cm="1">
        <f t="array" ref="K1215">IFERROR(_FV(Concept_combined[[#This Row],[Asset Name]],"P/E",TRUE), "")</f>
        <v>0</v>
      </c>
      <c r="L1215" t="str" cm="1">
        <f t="array" ref="L121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15" s="4" cm="1">
        <f t="array" ref="M1215">IFERROR(_FV(Concept_combined[[#This Row],[Asset Name]],"Beta"), "")</f>
        <v>1.5455000000000001</v>
      </c>
    </row>
    <row r="1216" spans="1:13" x14ac:dyDescent="0.2">
      <c r="A1216" t="s">
        <v>2309</v>
      </c>
      <c r="B1216" t="s">
        <v>2752</v>
      </c>
      <c r="C1216" t="s">
        <v>961</v>
      </c>
      <c r="D1216" t="e" vm="1207">
        <v>#VALUE!</v>
      </c>
      <c r="E1216" t="str" cm="1">
        <f t="array" ref="E1216">IFERROR(_FV(Concept_combined[[#This Row],[Asset Name]],"Industry"), "Undefined")</f>
        <v>Metals &amp; Mining</v>
      </c>
      <c r="F1216" s="6" cm="1">
        <f t="array" ref="F1216">IFERROR(_FV(Concept_combined[[#This Row],[Asset Name]],"Price"), 0)</f>
        <v>0.75</v>
      </c>
      <c r="G1216" s="5" cm="1">
        <f t="array" ref="G1216">IFERROR(_FV(Concept_combined[[#This Row],[Asset Name]],"Volume"), 0)</f>
        <v>100</v>
      </c>
      <c r="H1216" s="7" cm="1">
        <f t="array" ref="H1216">IFERROR(_FV(Concept_combined[[#This Row],[Asset Name]],"Market cap",TRUE), 0)</f>
        <v>14899312</v>
      </c>
      <c r="I121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16" s="5" cm="1">
        <f t="array" ref="J1216">IFERROR(_FV(Concept_combined[[#This Row],[Asset Name]],"Shares outstanding",TRUE), 0)</f>
        <v>19865750</v>
      </c>
      <c r="K1216" s="4" t="str" cm="1">
        <f t="array" ref="K1216">IFERROR(_FV(Concept_combined[[#This Row],[Asset Name]],"P/E",TRUE), "")</f>
        <v/>
      </c>
      <c r="L1216" t="str" cm="1">
        <f t="array" ref="L121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16" s="4" cm="1">
        <f t="array" ref="M1216">IFERROR(_FV(Concept_combined[[#This Row],[Asset Name]],"Beta"), "")</f>
        <v>0.83960000000000001</v>
      </c>
    </row>
    <row r="1217" spans="1:13" x14ac:dyDescent="0.2">
      <c r="A1217" t="s">
        <v>2310</v>
      </c>
      <c r="B1217" t="s">
        <v>2752</v>
      </c>
      <c r="C1217" t="s">
        <v>961</v>
      </c>
      <c r="D1217" t="e" vm="1208">
        <v>#VALUE!</v>
      </c>
      <c r="E1217" t="str" cm="1">
        <f t="array" ref="E1217">IFERROR(_FV(Concept_combined[[#This Row],[Asset Name]],"Industry"), "Undefined")</f>
        <v>Biotechnology &amp; Medical Research</v>
      </c>
      <c r="F1217" s="6" cm="1">
        <f t="array" ref="F1217">IFERROR(_FV(Concept_combined[[#This Row],[Asset Name]],"Price"), 0)</f>
        <v>0.3604</v>
      </c>
      <c r="G1217" s="5" cm="1">
        <f t="array" ref="G1217">IFERROR(_FV(Concept_combined[[#This Row],[Asset Name]],"Volume"), 0)</f>
        <v>15525</v>
      </c>
      <c r="H1217" s="7" cm="1">
        <f t="array" ref="H1217">IFERROR(_FV(Concept_combined[[#This Row],[Asset Name]],"Market cap",TRUE), 0)</f>
        <v>20592059</v>
      </c>
      <c r="I121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17" s="5" cm="1">
        <f t="array" ref="J1217">IFERROR(_FV(Concept_combined[[#This Row],[Asset Name]],"Shares outstanding",TRUE), 0)</f>
        <v>57136680</v>
      </c>
      <c r="K1217" s="4" t="str" cm="1">
        <f t="array" ref="K1217">IFERROR(_FV(Concept_combined[[#This Row],[Asset Name]],"P/E",TRUE), "")</f>
        <v/>
      </c>
      <c r="L1217" t="str" cm="1">
        <f t="array" ref="L121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17" s="4" cm="1">
        <f t="array" ref="M1217">IFERROR(_FV(Concept_combined[[#This Row],[Asset Name]],"Beta"), "")</f>
        <v>-0.3463</v>
      </c>
    </row>
    <row r="1218" spans="1:13" x14ac:dyDescent="0.2">
      <c r="A1218" t="s">
        <v>2311</v>
      </c>
      <c r="B1218" t="s">
        <v>2752</v>
      </c>
      <c r="C1218" t="s">
        <v>961</v>
      </c>
      <c r="D1218" t="e" vm="1209">
        <v>#VALUE!</v>
      </c>
      <c r="E1218" t="str" cm="1">
        <f t="array" ref="E1218">IFERROR(_FV(Concept_combined[[#This Row],[Asset Name]],"Industry"), "Undefined")</f>
        <v>Biotechnology &amp; Medical Research</v>
      </c>
      <c r="F1218" s="6" cm="1">
        <f t="array" ref="F1218">IFERROR(_FV(Concept_combined[[#This Row],[Asset Name]],"Price"), 0)</f>
        <v>0.49</v>
      </c>
      <c r="G1218" s="5" cm="1">
        <f t="array" ref="G1218">IFERROR(_FV(Concept_combined[[#This Row],[Asset Name]],"Volume"), 0)</f>
        <v>7</v>
      </c>
      <c r="H1218" s="7" cm="1">
        <f t="array" ref="H1218">IFERROR(_FV(Concept_combined[[#This Row],[Asset Name]],"Market cap",TRUE), 0)</f>
        <v>19243490</v>
      </c>
      <c r="I121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18" s="5" cm="1">
        <f t="array" ref="J1218">IFERROR(_FV(Concept_combined[[#This Row],[Asset Name]],"Shares outstanding",TRUE), 0)</f>
        <v>39272430</v>
      </c>
      <c r="K1218" s="4" cm="1">
        <f t="array" ref="K1218">IFERROR(_FV(Concept_combined[[#This Row],[Asset Name]],"P/E",TRUE), "")</f>
        <v>0</v>
      </c>
      <c r="L1218" t="str" cm="1">
        <f t="array" ref="L121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18" s="4" cm="1">
        <f t="array" ref="M1218">IFERROR(_FV(Concept_combined[[#This Row],[Asset Name]],"Beta"), "")</f>
        <v>0.72750000000000004</v>
      </c>
    </row>
    <row r="1219" spans="1:13" x14ac:dyDescent="0.2">
      <c r="A1219" t="s">
        <v>2312</v>
      </c>
      <c r="B1219" t="s">
        <v>2752</v>
      </c>
      <c r="C1219" t="s">
        <v>961</v>
      </c>
      <c r="D1219" t="e" vm="1210">
        <v>#VALUE!</v>
      </c>
      <c r="E1219" t="str" cm="1">
        <f t="array" ref="E1219">IFERROR(_FV(Concept_combined[[#This Row],[Asset Name]],"Industry"), "Undefined")</f>
        <v>Biotechnology &amp; Medical Research</v>
      </c>
      <c r="F1219" s="6" cm="1">
        <f t="array" ref="F1219">IFERROR(_FV(Concept_combined[[#This Row],[Asset Name]],"Price"), 0)</f>
        <v>3.8</v>
      </c>
      <c r="G1219" s="5" cm="1">
        <f t="array" ref="G1219">IFERROR(_FV(Concept_combined[[#This Row],[Asset Name]],"Volume"), 0)</f>
        <v>6218</v>
      </c>
      <c r="H1219" s="7" cm="1">
        <f t="array" ref="H1219">IFERROR(_FV(Concept_combined[[#This Row],[Asset Name]],"Market cap",TRUE), 0)</f>
        <v>21883770</v>
      </c>
      <c r="I121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19" s="5" cm="1">
        <f t="array" ref="J1219">IFERROR(_FV(Concept_combined[[#This Row],[Asset Name]],"Shares outstanding",TRUE), 0)</f>
        <v>5430210</v>
      </c>
      <c r="K1219" s="4" cm="1">
        <f t="array" ref="K1219">IFERROR(_FV(Concept_combined[[#This Row],[Asset Name]],"P/E",TRUE), "")</f>
        <v>0</v>
      </c>
      <c r="L1219" t="str" cm="1">
        <f t="array" ref="L121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19" s="4" cm="1">
        <f t="array" ref="M1219">IFERROR(_FV(Concept_combined[[#This Row],[Asset Name]],"Beta"), "")</f>
        <v>1.0457000000000001</v>
      </c>
    </row>
    <row r="1220" spans="1:13" x14ac:dyDescent="0.2">
      <c r="A1220" t="s">
        <v>2314</v>
      </c>
      <c r="B1220" t="s">
        <v>2752</v>
      </c>
      <c r="C1220" t="s">
        <v>961</v>
      </c>
      <c r="D1220" t="e" vm="1211">
        <v>#VALUE!</v>
      </c>
      <c r="E1220" t="str" cm="1">
        <f t="array" ref="E1220">IFERROR(_FV(Concept_combined[[#This Row],[Asset Name]],"Industry"), "Undefined")</f>
        <v>Professional &amp; Commercial Services</v>
      </c>
      <c r="F1220" s="6" cm="1">
        <f t="array" ref="F1220">IFERROR(_FV(Concept_combined[[#This Row],[Asset Name]],"Price"), 0)</f>
        <v>1.38E-2</v>
      </c>
      <c r="G1220" s="5" cm="1">
        <f t="array" ref="G1220">IFERROR(_FV(Concept_combined[[#This Row],[Asset Name]],"Volume"), 0)</f>
        <v>254061</v>
      </c>
      <c r="H1220" s="7" cm="1">
        <f t="array" ref="H1220">IFERROR(_FV(Concept_combined[[#This Row],[Asset Name]],"Market cap",TRUE), 0)</f>
        <v>25681551</v>
      </c>
      <c r="I122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20" s="5" cm="1">
        <f t="array" ref="J1220">IFERROR(_FV(Concept_combined[[#This Row],[Asset Name]],"Shares outstanding",TRUE), 0)</f>
        <v>1860982000</v>
      </c>
      <c r="K1220" s="4" cm="1">
        <f t="array" ref="K1220">IFERROR(_FV(Concept_combined[[#This Row],[Asset Name]],"P/E",TRUE), "")</f>
        <v>32.093000000000004</v>
      </c>
      <c r="L1220" t="str" cm="1">
        <f t="array" ref="L122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220" s="4" cm="1">
        <f t="array" ref="M1220">IFERROR(_FV(Concept_combined[[#This Row],[Asset Name]],"Beta"), "")</f>
        <v>3.4306999999999999</v>
      </c>
    </row>
    <row r="1221" spans="1:13" x14ac:dyDescent="0.2">
      <c r="A1221" t="s">
        <v>2315</v>
      </c>
      <c r="B1221" t="s">
        <v>2752</v>
      </c>
      <c r="C1221" t="s">
        <v>961</v>
      </c>
      <c r="D1221" t="e" vm="1212">
        <v>#VALUE!</v>
      </c>
      <c r="E1221" t="str" cm="1">
        <f t="array" ref="E1221">IFERROR(_FV(Concept_combined[[#This Row],[Asset Name]],"Industry"), "Undefined")</f>
        <v>Oil &amp; Gas</v>
      </c>
      <c r="F1221" s="6" cm="1">
        <f t="array" ref="F1221">IFERROR(_FV(Concept_combined[[#This Row],[Asset Name]],"Price"), 0)</f>
        <v>12</v>
      </c>
      <c r="G1221" s="5" cm="1">
        <f t="array" ref="G1221">IFERROR(_FV(Concept_combined[[#This Row],[Asset Name]],"Volume"), 0)</f>
        <v>1644</v>
      </c>
      <c r="H1221" s="7" cm="1">
        <f t="array" ref="H1221">IFERROR(_FV(Concept_combined[[#This Row],[Asset Name]],"Market cap",TRUE), 0)</f>
        <v>25080000</v>
      </c>
      <c r="I122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21" s="5" cm="1">
        <f t="array" ref="J1221">IFERROR(_FV(Concept_combined[[#This Row],[Asset Name]],"Shares outstanding",TRUE), 0)</f>
        <v>2090000</v>
      </c>
      <c r="K1221" s="4" cm="1">
        <f t="array" ref="K1221">IFERROR(_FV(Concept_combined[[#This Row],[Asset Name]],"P/E",TRUE), "")</f>
        <v>13.1648</v>
      </c>
      <c r="L1221" t="str" cm="1">
        <f t="array" ref="L122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221" s="4" cm="1">
        <f t="array" ref="M1221">IFERROR(_FV(Concept_combined[[#This Row],[Asset Name]],"Beta"), "")</f>
        <v>0.54569999999999996</v>
      </c>
    </row>
    <row r="1222" spans="1:13" x14ac:dyDescent="0.2">
      <c r="A1222" t="s">
        <v>2317</v>
      </c>
      <c r="B1222" t="s">
        <v>2752</v>
      </c>
      <c r="C1222" t="s">
        <v>961</v>
      </c>
      <c r="D1222" t="e" vm="1213">
        <v>#VALUE!</v>
      </c>
      <c r="E1222" t="str" cm="1">
        <f t="array" ref="E1222">IFERROR(_FV(Concept_combined[[#This Row],[Asset Name]],"Industry"), "Undefined")</f>
        <v>Passenger Transportation Services</v>
      </c>
      <c r="F1222" s="6" cm="1">
        <f t="array" ref="F1222">IFERROR(_FV(Concept_combined[[#This Row],[Asset Name]],"Price"), 0)</f>
        <v>1.1868000000000001</v>
      </c>
      <c r="G1222" s="5" cm="1">
        <f t="array" ref="G1222">IFERROR(_FV(Concept_combined[[#This Row],[Asset Name]],"Volume"), 0)</f>
        <v>50</v>
      </c>
      <c r="H1222" s="7" cm="1">
        <f t="array" ref="H1222">IFERROR(_FV(Concept_combined[[#This Row],[Asset Name]],"Market cap",TRUE), 0)</f>
        <v>23659676</v>
      </c>
      <c r="I122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22" s="5" cm="1">
        <f t="array" ref="J1222">IFERROR(_FV(Concept_combined[[#This Row],[Asset Name]],"Shares outstanding",TRUE), 0)</f>
        <v>19935690</v>
      </c>
      <c r="K1222" s="4" cm="1">
        <f t="array" ref="K1222">IFERROR(_FV(Concept_combined[[#This Row],[Asset Name]],"P/E",TRUE), "")</f>
        <v>0</v>
      </c>
      <c r="L1222" t="str" cm="1">
        <f t="array" ref="L122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22" s="4" cm="1">
        <f t="array" ref="M1222">IFERROR(_FV(Concept_combined[[#This Row],[Asset Name]],"Beta"), "")</f>
        <v>0.28129999999999999</v>
      </c>
    </row>
    <row r="1223" spans="1:13" x14ac:dyDescent="0.2">
      <c r="A1223" t="s">
        <v>2318</v>
      </c>
      <c r="B1223" t="s">
        <v>2752</v>
      </c>
      <c r="C1223" t="s">
        <v>961</v>
      </c>
      <c r="D1223" t="e" vm="1214">
        <v>#VALUE!</v>
      </c>
      <c r="E1223" t="str" cm="1">
        <f t="array" ref="E1223">IFERROR(_FV(Concept_combined[[#This Row],[Asset Name]],"Industry"), "Undefined")</f>
        <v>Healthcare Equipment &amp; Supplies</v>
      </c>
      <c r="F1223" s="6" cm="1">
        <f t="array" ref="F1223">IFERROR(_FV(Concept_combined[[#This Row],[Asset Name]],"Price"), 0)</f>
        <v>0.86919999999999997</v>
      </c>
      <c r="G1223" s="5" cm="1">
        <f t="array" ref="G1223">IFERROR(_FV(Concept_combined[[#This Row],[Asset Name]],"Volume"), 0)</f>
        <v>82315</v>
      </c>
      <c r="H1223" s="7" cm="1">
        <f t="array" ref="H1223">IFERROR(_FV(Concept_combined[[#This Row],[Asset Name]],"Market cap",TRUE), 0)</f>
        <v>23916837</v>
      </c>
      <c r="I122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23" s="5" cm="1">
        <f t="array" ref="J1223">IFERROR(_FV(Concept_combined[[#This Row],[Asset Name]],"Shares outstanding",TRUE), 0)</f>
        <v>27515920</v>
      </c>
      <c r="K1223" s="4" cm="1">
        <f t="array" ref="K1223">IFERROR(_FV(Concept_combined[[#This Row],[Asset Name]],"P/E",TRUE), "")</f>
        <v>0</v>
      </c>
      <c r="L1223" t="str" cm="1">
        <f t="array" ref="L122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23" s="4" cm="1">
        <f t="array" ref="M1223">IFERROR(_FV(Concept_combined[[#This Row],[Asset Name]],"Beta"), "")</f>
        <v>0.95020000000000004</v>
      </c>
    </row>
    <row r="1224" spans="1:13" x14ac:dyDescent="0.2">
      <c r="A1224" t="s">
        <v>2321</v>
      </c>
      <c r="B1224" t="s">
        <v>2752</v>
      </c>
      <c r="C1224" t="s">
        <v>961</v>
      </c>
      <c r="D1224" t="e" vm="1215">
        <v>#VALUE!</v>
      </c>
      <c r="E1224" t="str" cm="1">
        <f t="array" ref="E1224">IFERROR(_FV(Concept_combined[[#This Row],[Asset Name]],"Industry"), "Undefined")</f>
        <v>Professional &amp; Commercial Services</v>
      </c>
      <c r="F1224" s="6" cm="1">
        <f t="array" ref="F1224">IFERROR(_FV(Concept_combined[[#This Row],[Asset Name]],"Price"), 0)</f>
        <v>1.41</v>
      </c>
      <c r="G1224" s="5" cm="1">
        <f t="array" ref="G1224">IFERROR(_FV(Concept_combined[[#This Row],[Asset Name]],"Volume"), 0)</f>
        <v>284</v>
      </c>
      <c r="H1224" s="7" cm="1">
        <f t="array" ref="H1224">IFERROR(_FV(Concept_combined[[#This Row],[Asset Name]],"Market cap",TRUE), 0)</f>
        <v>23244010</v>
      </c>
      <c r="I122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24" s="5" cm="1">
        <f t="array" ref="J1224">IFERROR(_FV(Concept_combined[[#This Row],[Asset Name]],"Shares outstanding",TRUE), 0)</f>
        <v>15705420</v>
      </c>
      <c r="K1224" s="4" cm="1">
        <f t="array" ref="K1224">IFERROR(_FV(Concept_combined[[#This Row],[Asset Name]],"P/E",TRUE), "")</f>
        <v>1.1163000000000001</v>
      </c>
      <c r="L1224" t="str" cm="1">
        <f t="array" ref="L122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1224" s="4" cm="1">
        <f t="array" ref="M1224">IFERROR(_FV(Concept_combined[[#This Row],[Asset Name]],"Beta"), "")</f>
        <v>1.6275999999999999</v>
      </c>
    </row>
    <row r="1225" spans="1:13" x14ac:dyDescent="0.2">
      <c r="A1225" t="s">
        <v>2322</v>
      </c>
      <c r="B1225" t="s">
        <v>2752</v>
      </c>
      <c r="C1225" t="s">
        <v>961</v>
      </c>
      <c r="D1225" t="e" vm="1216">
        <v>#VALUE!</v>
      </c>
      <c r="E1225" t="str" cm="1">
        <f t="array" ref="E1225">IFERROR(_FV(Concept_combined[[#This Row],[Asset Name]],"Industry"), "Undefined")</f>
        <v>Financial Technology (Fintech) &amp; Infrastructure</v>
      </c>
      <c r="F1225" s="6" cm="1">
        <f t="array" ref="F1225">IFERROR(_FV(Concept_combined[[#This Row],[Asset Name]],"Price"), 0)</f>
        <v>1.04</v>
      </c>
      <c r="G1225" s="5" cm="1">
        <f t="array" ref="G1225">IFERROR(_FV(Concept_combined[[#This Row],[Asset Name]],"Volume"), 0)</f>
        <v>1286</v>
      </c>
      <c r="H1225" s="7" cm="1">
        <f t="array" ref="H1225">IFERROR(_FV(Concept_combined[[#This Row],[Asset Name]],"Market cap",TRUE), 0)</f>
        <v>19037449</v>
      </c>
      <c r="I122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25" s="5" cm="1">
        <f t="array" ref="J1225">IFERROR(_FV(Concept_combined[[#This Row],[Asset Name]],"Shares outstanding",TRUE), 0)</f>
        <v>18305240</v>
      </c>
      <c r="K1225" s="4" cm="1">
        <f t="array" ref="K1225">IFERROR(_FV(Concept_combined[[#This Row],[Asset Name]],"P/E",TRUE), "")</f>
        <v>0</v>
      </c>
      <c r="L1225" t="str" cm="1">
        <f t="array" ref="L122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25" s="4" cm="1">
        <f t="array" ref="M1225">IFERROR(_FV(Concept_combined[[#This Row],[Asset Name]],"Beta"), "")</f>
        <v>2.8553000000000002</v>
      </c>
    </row>
    <row r="1226" spans="1:13" x14ac:dyDescent="0.2">
      <c r="A1226" t="s">
        <v>2323</v>
      </c>
      <c r="B1226" t="s">
        <v>2752</v>
      </c>
      <c r="C1226" t="s">
        <v>961</v>
      </c>
      <c r="D1226" t="e" vm="1217">
        <v>#VALUE!</v>
      </c>
      <c r="E1226" t="str" cm="1">
        <f t="array" ref="E1226">IFERROR(_FV(Concept_combined[[#This Row],[Asset Name]],"Industry"), "Undefined")</f>
        <v>Automobiles &amp; Auto Parts</v>
      </c>
      <c r="F1226" s="6" cm="1">
        <f t="array" ref="F1226">IFERROR(_FV(Concept_combined[[#This Row],[Asset Name]],"Price"), 0)</f>
        <v>1.92</v>
      </c>
      <c r="G1226" s="5" cm="1">
        <f t="array" ref="G1226">IFERROR(_FV(Concept_combined[[#This Row],[Asset Name]],"Volume"), 0)</f>
        <v>6</v>
      </c>
      <c r="H1226" s="7" cm="1">
        <f t="array" ref="H1226">IFERROR(_FV(Concept_combined[[#This Row],[Asset Name]],"Market cap",TRUE), 0)</f>
        <v>31097203</v>
      </c>
      <c r="I122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26" s="5" cm="1">
        <f t="array" ref="J1226">IFERROR(_FV(Concept_combined[[#This Row],[Asset Name]],"Shares outstanding",TRUE), 0)</f>
        <v>16196460</v>
      </c>
      <c r="K1226" s="4" cm="1">
        <f t="array" ref="K1226">IFERROR(_FV(Concept_combined[[#This Row],[Asset Name]],"P/E",TRUE), "")</f>
        <v>0</v>
      </c>
      <c r="L1226" t="str" cm="1">
        <f t="array" ref="L122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26" s="4" cm="1">
        <f t="array" ref="M1226">IFERROR(_FV(Concept_combined[[#This Row],[Asset Name]],"Beta"), "")</f>
        <v>2.8767999999999998</v>
      </c>
    </row>
    <row r="1227" spans="1:13" x14ac:dyDescent="0.2">
      <c r="A1227" t="s">
        <v>2324</v>
      </c>
      <c r="B1227" t="s">
        <v>2752</v>
      </c>
      <c r="C1227" t="s">
        <v>961</v>
      </c>
      <c r="D1227" t="e" vm="1218">
        <v>#VALUE!</v>
      </c>
      <c r="E1227" t="str" cm="1">
        <f t="array" ref="E1227">IFERROR(_FV(Concept_combined[[#This Row],[Asset Name]],"Industry"), "Undefined")</f>
        <v>Professional &amp; Commercial Services</v>
      </c>
      <c r="F1227" s="6" cm="1">
        <f t="array" ref="F1227">IFERROR(_FV(Concept_combined[[#This Row],[Asset Name]],"Price"), 0)</f>
        <v>4.9750000000000003E-2</v>
      </c>
      <c r="G1227" s="5" cm="1">
        <f t="array" ref="G1227">IFERROR(_FV(Concept_combined[[#This Row],[Asset Name]],"Volume"), 0)</f>
        <v>4000</v>
      </c>
      <c r="H1227" s="7" cm="1">
        <f t="array" ref="H1227">IFERROR(_FV(Concept_combined[[#This Row],[Asset Name]],"Market cap",TRUE), 0)</f>
        <v>12600000</v>
      </c>
      <c r="I122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27" s="5" cm="1">
        <f t="array" ref="J1227">IFERROR(_FV(Concept_combined[[#This Row],[Asset Name]],"Shares outstanding",TRUE), 0)</f>
        <v>300000000</v>
      </c>
      <c r="K1227" s="4" t="str" cm="1">
        <f t="array" ref="K1227">IFERROR(_FV(Concept_combined[[#This Row],[Asset Name]],"P/E",TRUE), "")</f>
        <v/>
      </c>
      <c r="L1227" t="str" cm="1">
        <f t="array" ref="L122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27" s="4" cm="1">
        <f t="array" ref="M1227">IFERROR(_FV(Concept_combined[[#This Row],[Asset Name]],"Beta"), "")</f>
        <v>0.2873</v>
      </c>
    </row>
    <row r="1228" spans="1:13" x14ac:dyDescent="0.2">
      <c r="A1228" t="s">
        <v>2325</v>
      </c>
      <c r="B1228" t="s">
        <v>2752</v>
      </c>
      <c r="C1228" t="s">
        <v>961</v>
      </c>
      <c r="D1228" t="e" vm="1219">
        <v>#VALUE!</v>
      </c>
      <c r="E1228" t="str" cm="1">
        <f t="array" ref="E1228">IFERROR(_FV(Concept_combined[[#This Row],[Asset Name]],"Industry"), "Undefined")</f>
        <v>Healthcare Equipment &amp; Supplies</v>
      </c>
      <c r="F1228" s="6" cm="1">
        <f t="array" ref="F1228">IFERROR(_FV(Concept_combined[[#This Row],[Asset Name]],"Price"), 0)</f>
        <v>1.67E-2</v>
      </c>
      <c r="G1228" s="5" cm="1">
        <f t="array" ref="G1228">IFERROR(_FV(Concept_combined[[#This Row],[Asset Name]],"Volume"), 0)</f>
        <v>7545359</v>
      </c>
      <c r="H1228" s="7" cm="1">
        <f t="array" ref="H1228">IFERROR(_FV(Concept_combined[[#This Row],[Asset Name]],"Market cap",TRUE), 0)</f>
        <v>24637727</v>
      </c>
      <c r="I122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28" s="5" cm="1">
        <f t="array" ref="J1228">IFERROR(_FV(Concept_combined[[#This Row],[Asset Name]],"Shares outstanding",TRUE), 0)</f>
        <v>1475313000</v>
      </c>
      <c r="K1228" s="4" t="str" cm="1">
        <f t="array" ref="K1228">IFERROR(_FV(Concept_combined[[#This Row],[Asset Name]],"P/E",TRUE), "")</f>
        <v/>
      </c>
      <c r="L1228" t="str" cm="1">
        <f t="array" ref="L122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28" s="4" cm="1">
        <f t="array" ref="M1228">IFERROR(_FV(Concept_combined[[#This Row],[Asset Name]],"Beta"), "")</f>
        <v>0.74570000000000003</v>
      </c>
    </row>
    <row r="1229" spans="1:13" x14ac:dyDescent="0.2">
      <c r="A1229" t="s">
        <v>2326</v>
      </c>
      <c r="B1229" t="s">
        <v>2752</v>
      </c>
      <c r="C1229" t="s">
        <v>961</v>
      </c>
      <c r="D1229" t="e" vm="1220">
        <v>#VALUE!</v>
      </c>
      <c r="E1229" t="str" cm="1">
        <f t="array" ref="E1229">IFERROR(_FV(Concept_combined[[#This Row],[Asset Name]],"Industry"), "Undefined")</f>
        <v>Oil &amp; Gas Related Equipment and Services</v>
      </c>
      <c r="F1229" s="6" cm="1">
        <f t="array" ref="F1229">IFERROR(_FV(Concept_combined[[#This Row],[Asset Name]],"Price"), 0)</f>
        <v>1.26</v>
      </c>
      <c r="G1229" s="5" cm="1">
        <f t="array" ref="G1229">IFERROR(_FV(Concept_combined[[#This Row],[Asset Name]],"Volume"), 0)</f>
        <v>87</v>
      </c>
      <c r="H1229" s="7" cm="1">
        <f t="array" ref="H1229">IFERROR(_FV(Concept_combined[[#This Row],[Asset Name]],"Market cap",TRUE), 0)</f>
        <v>19168732</v>
      </c>
      <c r="I122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29" s="5" cm="1">
        <f t="array" ref="J1229">IFERROR(_FV(Concept_combined[[#This Row],[Asset Name]],"Shares outstanding",TRUE), 0)</f>
        <v>15213280</v>
      </c>
      <c r="K1229" s="4" t="str" cm="1">
        <f t="array" ref="K1229">IFERROR(_FV(Concept_combined[[#This Row],[Asset Name]],"P/E",TRUE), "")</f>
        <v/>
      </c>
      <c r="L1229" t="str" cm="1">
        <f t="array" ref="L122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29" s="4" cm="1">
        <f t="array" ref="M1229">IFERROR(_FV(Concept_combined[[#This Row],[Asset Name]],"Beta"), "")</f>
        <v>4.9570999999999996</v>
      </c>
    </row>
    <row r="1230" spans="1:13" x14ac:dyDescent="0.2">
      <c r="A1230" t="s">
        <v>2328</v>
      </c>
      <c r="B1230" t="s">
        <v>2752</v>
      </c>
      <c r="C1230" t="s">
        <v>961</v>
      </c>
      <c r="D1230" t="e" vm="1221">
        <v>#VALUE!</v>
      </c>
      <c r="E1230" t="str" cm="1">
        <f t="array" ref="E1230">IFERROR(_FV(Concept_combined[[#This Row],[Asset Name]],"Industry"), "Undefined")</f>
        <v>Telecommunications Services</v>
      </c>
      <c r="F1230" s="6" cm="1">
        <f t="array" ref="F1230">IFERROR(_FV(Concept_combined[[#This Row],[Asset Name]],"Price"), 0)</f>
        <v>1.06</v>
      </c>
      <c r="G1230" s="5" cm="1">
        <f t="array" ref="G1230">IFERROR(_FV(Concept_combined[[#This Row],[Asset Name]],"Volume"), 0)</f>
        <v>1757</v>
      </c>
      <c r="H1230" s="7" cm="1">
        <f t="array" ref="H1230">IFERROR(_FV(Concept_combined[[#This Row],[Asset Name]],"Market cap",TRUE), 0)</f>
        <v>19899539</v>
      </c>
      <c r="I123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30" s="5" cm="1">
        <f t="array" ref="J1230">IFERROR(_FV(Concept_combined[[#This Row],[Asset Name]],"Shares outstanding",TRUE), 0)</f>
        <v>18773150</v>
      </c>
      <c r="K1230" s="4" cm="1">
        <f t="array" ref="K1230">IFERROR(_FV(Concept_combined[[#This Row],[Asset Name]],"P/E",TRUE), "")</f>
        <v>0</v>
      </c>
      <c r="L1230" t="str" cm="1">
        <f t="array" ref="L123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30" s="4" cm="1">
        <f t="array" ref="M1230">IFERROR(_FV(Concept_combined[[#This Row],[Asset Name]],"Beta"), "")</f>
        <v>1.0284</v>
      </c>
    </row>
    <row r="1231" spans="1:13" x14ac:dyDescent="0.2">
      <c r="A1231" t="s">
        <v>2330</v>
      </c>
      <c r="B1231" t="s">
        <v>2752</v>
      </c>
      <c r="C1231" t="s">
        <v>961</v>
      </c>
      <c r="D1231" t="e" vm="1222">
        <v>#VALUE!</v>
      </c>
      <c r="E1231" t="str" cm="1">
        <f t="array" ref="E1231">IFERROR(_FV(Concept_combined[[#This Row],[Asset Name]],"Industry"), "Undefined")</f>
        <v>Communications &amp; Networking</v>
      </c>
      <c r="F1231" s="6" cm="1">
        <f t="array" ref="F1231">IFERROR(_FV(Concept_combined[[#This Row],[Asset Name]],"Price"), 0)</f>
        <v>2.72</v>
      </c>
      <c r="G1231" s="5" cm="1">
        <f t="array" ref="G1231">IFERROR(_FV(Concept_combined[[#This Row],[Asset Name]],"Volume"), 0)</f>
        <v>1098</v>
      </c>
      <c r="H1231" s="7" cm="1">
        <f t="array" ref="H1231">IFERROR(_FV(Concept_combined[[#This Row],[Asset Name]],"Market cap",TRUE), 0)</f>
        <v>21388610</v>
      </c>
      <c r="I123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31" s="5" cm="1">
        <f t="array" ref="J1231">IFERROR(_FV(Concept_combined[[#This Row],[Asset Name]],"Shares outstanding",TRUE), 0)</f>
        <v>7892480</v>
      </c>
      <c r="K1231" s="4" cm="1">
        <f t="array" ref="K1231">IFERROR(_FV(Concept_combined[[#This Row],[Asset Name]],"P/E",TRUE), "")</f>
        <v>0</v>
      </c>
      <c r="L1231" t="str" cm="1">
        <f t="array" ref="L123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31" s="4" cm="1">
        <f t="array" ref="M1231">IFERROR(_FV(Concept_combined[[#This Row],[Asset Name]],"Beta"), "")</f>
        <v>0.45</v>
      </c>
    </row>
    <row r="1232" spans="1:13" x14ac:dyDescent="0.2">
      <c r="A1232" t="s">
        <v>2332</v>
      </c>
      <c r="B1232" t="s">
        <v>2752</v>
      </c>
      <c r="C1232" t="s">
        <v>961</v>
      </c>
      <c r="D1232" t="e" vm="1223">
        <v>#VALUE!</v>
      </c>
      <c r="E1232" t="str" cm="1">
        <f t="array" ref="E1232">IFERROR(_FV(Concept_combined[[#This Row],[Asset Name]],"Industry"), "Undefined")</f>
        <v>Media &amp; Publishing</v>
      </c>
      <c r="F1232" s="6" cm="1">
        <f t="array" ref="F1232">IFERROR(_FV(Concept_combined[[#This Row],[Asset Name]],"Price"), 0)</f>
        <v>1.1000000000000001</v>
      </c>
      <c r="G1232" s="5" cm="1">
        <f t="array" ref="G1232">IFERROR(_FV(Concept_combined[[#This Row],[Asset Name]],"Volume"), 0)</f>
        <v>16665</v>
      </c>
      <c r="H1232" s="7" cm="1">
        <f t="array" ref="H1232">IFERROR(_FV(Concept_combined[[#This Row],[Asset Name]],"Market cap",TRUE), 0)</f>
        <v>20468063</v>
      </c>
      <c r="I123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32" s="5" cm="1">
        <f t="array" ref="J1232">IFERROR(_FV(Concept_combined[[#This Row],[Asset Name]],"Shares outstanding",TRUE), 0)</f>
        <v>18607330</v>
      </c>
      <c r="K1232" s="4" cm="1">
        <f t="array" ref="K1232">IFERROR(_FV(Concept_combined[[#This Row],[Asset Name]],"P/E",TRUE), "")</f>
        <v>0</v>
      </c>
      <c r="L1232" t="str" cm="1">
        <f t="array" ref="L123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32" s="4" cm="1">
        <f t="array" ref="M1232">IFERROR(_FV(Concept_combined[[#This Row],[Asset Name]],"Beta"), "")</f>
        <v>0.77800000000000002</v>
      </c>
    </row>
    <row r="1233" spans="1:13" x14ac:dyDescent="0.2">
      <c r="A1233" t="s">
        <v>2774</v>
      </c>
      <c r="B1233" t="s">
        <v>2752</v>
      </c>
      <c r="C1233" t="s">
        <v>961</v>
      </c>
      <c r="D1233" t="e" vm="1224">
        <v>#VALUE!</v>
      </c>
      <c r="E1233" t="str" cm="1">
        <f t="array" ref="E1233">IFERROR(_FV(Concept_combined[[#This Row],[Asset Name]],"Industry"), "Undefined")</f>
        <v>Professional &amp; Commercial Services</v>
      </c>
      <c r="F1233" s="6" cm="1">
        <f t="array" ref="F1233">IFERROR(_FV(Concept_combined[[#This Row],[Asset Name]],"Price"), 0)</f>
        <v>2.15</v>
      </c>
      <c r="G1233" s="5" cm="1">
        <f t="array" ref="G1233">IFERROR(_FV(Concept_combined[[#This Row],[Asset Name]],"Volume"), 0)</f>
        <v>2000</v>
      </c>
      <c r="H1233" s="7" cm="1">
        <f t="array" ref="H1233">IFERROR(_FV(Concept_combined[[#This Row],[Asset Name]],"Market cap",TRUE), 0)</f>
        <v>23053160</v>
      </c>
      <c r="I123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33" s="5" cm="1">
        <f t="array" ref="J1233">IFERROR(_FV(Concept_combined[[#This Row],[Asset Name]],"Shares outstanding",TRUE), 0)</f>
        <v>10722400</v>
      </c>
      <c r="K1233" s="4" cm="1">
        <f t="array" ref="K1233">IFERROR(_FV(Concept_combined[[#This Row],[Asset Name]],"P/E",TRUE), "")</f>
        <v>15.000299999999999</v>
      </c>
      <c r="L1233" t="str" cm="1">
        <f t="array" ref="L123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233" s="4" cm="1">
        <f t="array" ref="M1233">IFERROR(_FV(Concept_combined[[#This Row],[Asset Name]],"Beta"), "")</f>
        <v>0.1338</v>
      </c>
    </row>
    <row r="1234" spans="1:13" x14ac:dyDescent="0.2">
      <c r="A1234" t="s">
        <v>2335</v>
      </c>
      <c r="B1234" t="s">
        <v>2752</v>
      </c>
      <c r="C1234" t="s">
        <v>961</v>
      </c>
      <c r="D1234" t="e" vm="1225">
        <v>#VALUE!</v>
      </c>
      <c r="E1234" t="str" cm="1">
        <f t="array" ref="E1234">IFERROR(_FV(Concept_combined[[#This Row],[Asset Name]],"Industry"), "Undefined")</f>
        <v>Household Goods</v>
      </c>
      <c r="F1234" s="6" cm="1">
        <f t="array" ref="F1234">IFERROR(_FV(Concept_combined[[#This Row],[Asset Name]],"Price"), 0)</f>
        <v>2.76</v>
      </c>
      <c r="G1234" s="5" cm="1">
        <f t="array" ref="G1234">IFERROR(_FV(Concept_combined[[#This Row],[Asset Name]],"Volume"), 0)</f>
        <v>174</v>
      </c>
      <c r="H1234" s="7" cm="1">
        <f t="array" ref="H1234">IFERROR(_FV(Concept_combined[[#This Row],[Asset Name]],"Market cap",TRUE), 0)</f>
        <v>23282476</v>
      </c>
      <c r="I123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34" s="5" cm="1">
        <f t="array" ref="J1234">IFERROR(_FV(Concept_combined[[#This Row],[Asset Name]],"Shares outstanding",TRUE), 0)</f>
        <v>8435680</v>
      </c>
      <c r="K1234" s="4" cm="1">
        <f t="array" ref="K1234">IFERROR(_FV(Concept_combined[[#This Row],[Asset Name]],"P/E",TRUE), "")</f>
        <v>0</v>
      </c>
      <c r="L1234" t="str" cm="1">
        <f t="array" ref="L123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34" s="4" cm="1">
        <f t="array" ref="M1234">IFERROR(_FV(Concept_combined[[#This Row],[Asset Name]],"Beta"), "")</f>
        <v>1.9906999999999999</v>
      </c>
    </row>
    <row r="1235" spans="1:13" x14ac:dyDescent="0.2">
      <c r="A1235" t="s">
        <v>2336</v>
      </c>
      <c r="B1235" t="s">
        <v>2752</v>
      </c>
      <c r="C1235" t="s">
        <v>961</v>
      </c>
      <c r="D1235" t="e" vm="1226">
        <v>#VALUE!</v>
      </c>
      <c r="E1235" t="str" cm="1">
        <f t="array" ref="E1235">IFERROR(_FV(Concept_combined[[#This Row],[Asset Name]],"Industry"), "Undefined")</f>
        <v>Specialty Retailers</v>
      </c>
      <c r="F1235" s="6" cm="1">
        <f t="array" ref="F1235">IFERROR(_FV(Concept_combined[[#This Row],[Asset Name]],"Price"), 0)</f>
        <v>1.4</v>
      </c>
      <c r="G1235" s="5" cm="1">
        <f t="array" ref="G1235">IFERROR(_FV(Concept_combined[[#This Row],[Asset Name]],"Volume"), 0)</f>
        <v>12269</v>
      </c>
      <c r="H1235" s="7" cm="1">
        <f t="array" ref="H1235">IFERROR(_FV(Concept_combined[[#This Row],[Asset Name]],"Market cap",TRUE), 0)</f>
        <v>17555412</v>
      </c>
      <c r="I123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35" s="5" cm="1">
        <f t="array" ref="J1235">IFERROR(_FV(Concept_combined[[#This Row],[Asset Name]],"Shares outstanding",TRUE), 0)</f>
        <v>12539580</v>
      </c>
      <c r="K1235" s="4" cm="1">
        <f t="array" ref="K1235">IFERROR(_FV(Concept_combined[[#This Row],[Asset Name]],"P/E",TRUE), "")</f>
        <v>0.57909999999999995</v>
      </c>
      <c r="L1235" t="str" cm="1">
        <f t="array" ref="L123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1235" s="4" cm="1">
        <f t="array" ref="M1235">IFERROR(_FV(Concept_combined[[#This Row],[Asset Name]],"Beta"), "")</f>
        <v>1.7945</v>
      </c>
    </row>
    <row r="1236" spans="1:13" x14ac:dyDescent="0.2">
      <c r="A1236" t="s">
        <v>2337</v>
      </c>
      <c r="B1236" t="s">
        <v>2752</v>
      </c>
      <c r="C1236" t="s">
        <v>961</v>
      </c>
      <c r="D1236" t="e" vm="1227">
        <v>#VALUE!</v>
      </c>
      <c r="E1236" t="str" cm="1">
        <f t="array" ref="E1236">IFERROR(_FV(Concept_combined[[#This Row],[Asset Name]],"Industry"), "Undefined")</f>
        <v>Beverages</v>
      </c>
      <c r="F1236" s="6" cm="1">
        <f t="array" ref="F1236">IFERROR(_FV(Concept_combined[[#This Row],[Asset Name]],"Price"), 0)</f>
        <v>3.93</v>
      </c>
      <c r="G1236" s="5" cm="1">
        <f t="array" ref="G1236">IFERROR(_FV(Concept_combined[[#This Row],[Asset Name]],"Volume"), 0)</f>
        <v>1962</v>
      </c>
      <c r="H1236" s="7" cm="1">
        <f t="array" ref="H1236">IFERROR(_FV(Concept_combined[[#This Row],[Asset Name]],"Market cap",TRUE), 0)</f>
        <v>19510602</v>
      </c>
      <c r="I123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36" s="5" cm="1">
        <f t="array" ref="J1236">IFERROR(_FV(Concept_combined[[#This Row],[Asset Name]],"Shares outstanding",TRUE), 0)</f>
        <v>4964530</v>
      </c>
      <c r="K1236" s="4" cm="1">
        <f t="array" ref="K1236">IFERROR(_FV(Concept_combined[[#This Row],[Asset Name]],"P/E",TRUE), "")</f>
        <v>0</v>
      </c>
      <c r="L1236" t="str" cm="1">
        <f t="array" ref="L123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36" s="4" cm="1">
        <f t="array" ref="M1236">IFERROR(_FV(Concept_combined[[#This Row],[Asset Name]],"Beta"), "")</f>
        <v>0.75539999999999996</v>
      </c>
    </row>
    <row r="1237" spans="1:13" x14ac:dyDescent="0.2">
      <c r="A1237" t="s">
        <v>2338</v>
      </c>
      <c r="B1237" t="s">
        <v>2752</v>
      </c>
      <c r="C1237" t="s">
        <v>961</v>
      </c>
      <c r="D1237" t="e" vm="1228">
        <v>#VALUE!</v>
      </c>
      <c r="E1237" t="str" cm="1">
        <f t="array" ref="E1237">IFERROR(_FV(Concept_combined[[#This Row],[Asset Name]],"Industry"), "Undefined")</f>
        <v>Media &amp; Publishing</v>
      </c>
      <c r="F1237" s="6" cm="1">
        <f t="array" ref="F1237">IFERROR(_FV(Concept_combined[[#This Row],[Asset Name]],"Price"), 0)</f>
        <v>3.55</v>
      </c>
      <c r="G1237" s="5" cm="1">
        <f t="array" ref="G1237">IFERROR(_FV(Concept_combined[[#This Row],[Asset Name]],"Volume"), 0)</f>
        <v>10</v>
      </c>
      <c r="H1237" s="7" cm="1">
        <f t="array" ref="H1237">IFERROR(_FV(Concept_combined[[#This Row],[Asset Name]],"Market cap",TRUE), 0)</f>
        <v>19001339</v>
      </c>
      <c r="I123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37" s="5" cm="1">
        <f t="array" ref="J1237">IFERROR(_FV(Concept_combined[[#This Row],[Asset Name]],"Shares outstanding",TRUE), 0)</f>
        <v>5352490</v>
      </c>
      <c r="K1237" s="4" cm="1">
        <f t="array" ref="K1237">IFERROR(_FV(Concept_combined[[#This Row],[Asset Name]],"P/E",TRUE), "")</f>
        <v>0</v>
      </c>
      <c r="L1237" t="str" cm="1">
        <f t="array" ref="L123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37" s="4" cm="1">
        <f t="array" ref="M1237">IFERROR(_FV(Concept_combined[[#This Row],[Asset Name]],"Beta"), "")</f>
        <v>0.71650000000000003</v>
      </c>
    </row>
    <row r="1238" spans="1:13" x14ac:dyDescent="0.2">
      <c r="A1238" t="s">
        <v>2339</v>
      </c>
      <c r="B1238" t="s">
        <v>2752</v>
      </c>
      <c r="C1238" t="s">
        <v>961</v>
      </c>
      <c r="D1238" t="e" vm="1229">
        <v>#VALUE!</v>
      </c>
      <c r="E1238" t="str" cm="1">
        <f t="array" ref="E1238">IFERROR(_FV(Concept_combined[[#This Row],[Asset Name]],"Industry"), "Undefined")</f>
        <v>Professional &amp; Commercial Services</v>
      </c>
      <c r="F1238" s="6" cm="1">
        <f t="array" ref="F1238">IFERROR(_FV(Concept_combined[[#This Row],[Asset Name]],"Price"), 0)</f>
        <v>3.13</v>
      </c>
      <c r="G1238" s="5" cm="1">
        <f t="array" ref="G1238">IFERROR(_FV(Concept_combined[[#This Row],[Asset Name]],"Volume"), 0)</f>
        <v>1526</v>
      </c>
      <c r="H1238" s="7" cm="1">
        <f t="array" ref="H1238">IFERROR(_FV(Concept_combined[[#This Row],[Asset Name]],"Market cap",TRUE), 0)</f>
        <v>19812900</v>
      </c>
      <c r="I123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38" s="5" cm="1">
        <f t="array" ref="J1238">IFERROR(_FV(Concept_combined[[#This Row],[Asset Name]],"Shares outstanding",TRUE), 0)</f>
        <v>6330000</v>
      </c>
      <c r="K1238" s="4" cm="1">
        <f t="array" ref="K1238">IFERROR(_FV(Concept_combined[[#This Row],[Asset Name]],"P/E",TRUE), "")</f>
        <v>38.045499999999997</v>
      </c>
      <c r="L1238" t="str" cm="1">
        <f t="array" ref="L123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238" s="4" cm="1">
        <f t="array" ref="M1238">IFERROR(_FV(Concept_combined[[#This Row],[Asset Name]],"Beta"), "")</f>
        <v>0.7006</v>
      </c>
    </row>
    <row r="1239" spans="1:13" x14ac:dyDescent="0.2">
      <c r="A1239" t="s">
        <v>2340</v>
      </c>
      <c r="B1239" t="s">
        <v>2752</v>
      </c>
      <c r="C1239" t="s">
        <v>961</v>
      </c>
      <c r="D1239" t="e" vm="1230">
        <v>#VALUE!</v>
      </c>
      <c r="E1239" t="str" cm="1">
        <f t="array" ref="E1239">IFERROR(_FV(Concept_combined[[#This Row],[Asset Name]],"Industry"), "Undefined")</f>
        <v>Healthcare Equipment &amp; Supplies</v>
      </c>
      <c r="F1239" s="6" cm="1">
        <f t="array" ref="F1239">IFERROR(_FV(Concept_combined[[#This Row],[Asset Name]],"Price"), 0)</f>
        <v>1.03</v>
      </c>
      <c r="G1239" s="5" cm="1">
        <f t="array" ref="G1239">IFERROR(_FV(Concept_combined[[#This Row],[Asset Name]],"Volume"), 0)</f>
        <v>1</v>
      </c>
      <c r="H1239" s="7" cm="1">
        <f t="array" ref="H1239">IFERROR(_FV(Concept_combined[[#This Row],[Asset Name]],"Market cap",TRUE), 0)</f>
        <v>18901400</v>
      </c>
      <c r="I123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39" s="5" cm="1">
        <f t="array" ref="J1239">IFERROR(_FV(Concept_combined[[#This Row],[Asset Name]],"Shares outstanding",TRUE), 0)</f>
        <v>18174430</v>
      </c>
      <c r="K1239" s="4" cm="1">
        <f t="array" ref="K1239">IFERROR(_FV(Concept_combined[[#This Row],[Asset Name]],"P/E",TRUE), "")</f>
        <v>0</v>
      </c>
      <c r="L1239" t="str" cm="1">
        <f t="array" ref="L123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39" s="4" cm="1">
        <f t="array" ref="M1239">IFERROR(_FV(Concept_combined[[#This Row],[Asset Name]],"Beta"), "")</f>
        <v>1.5195000000000001</v>
      </c>
    </row>
    <row r="1240" spans="1:13" x14ac:dyDescent="0.2">
      <c r="A1240" t="s">
        <v>2341</v>
      </c>
      <c r="B1240" t="s">
        <v>2752</v>
      </c>
      <c r="C1240" t="s">
        <v>961</v>
      </c>
      <c r="D1240" t="e" vm="1231">
        <v>#VALUE!</v>
      </c>
      <c r="E1240" t="str" cm="1">
        <f t="array" ref="E1240">IFERROR(_FV(Concept_combined[[#This Row],[Asset Name]],"Industry"), "Undefined")</f>
        <v>Biotechnology &amp; Medical Research</v>
      </c>
      <c r="F1240" s="6" cm="1">
        <f t="array" ref="F1240">IFERROR(_FV(Concept_combined[[#This Row],[Asset Name]],"Price"), 0)</f>
        <v>2.27</v>
      </c>
      <c r="G1240" s="5" cm="1">
        <f t="array" ref="G1240">IFERROR(_FV(Concept_combined[[#This Row],[Asset Name]],"Volume"), 0)</f>
        <v>12201</v>
      </c>
      <c r="H1240" s="7" cm="1">
        <f t="array" ref="H1240">IFERROR(_FV(Concept_combined[[#This Row],[Asset Name]],"Market cap",TRUE), 0)</f>
        <v>18367610</v>
      </c>
      <c r="I124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40" s="5" cm="1">
        <f t="array" ref="J1240">IFERROR(_FV(Concept_combined[[#This Row],[Asset Name]],"Shares outstanding",TRUE), 0)</f>
        <v>8116490</v>
      </c>
      <c r="K1240" s="4" cm="1">
        <f t="array" ref="K1240">IFERROR(_FV(Concept_combined[[#This Row],[Asset Name]],"P/E",TRUE), "")</f>
        <v>0</v>
      </c>
      <c r="L1240" t="str" cm="1">
        <f t="array" ref="L124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40" s="4" cm="1">
        <f t="array" ref="M1240">IFERROR(_FV(Concept_combined[[#This Row],[Asset Name]],"Beta"), "")</f>
        <v>0.72170000000000001</v>
      </c>
    </row>
    <row r="1241" spans="1:13" x14ac:dyDescent="0.2">
      <c r="A1241" t="s">
        <v>2342</v>
      </c>
      <c r="B1241" t="s">
        <v>2752</v>
      </c>
      <c r="C1241" t="s">
        <v>961</v>
      </c>
      <c r="D1241" t="e" vm="1232">
        <v>#VALUE!</v>
      </c>
      <c r="E1241" t="str" cm="1">
        <f t="array" ref="E1241">IFERROR(_FV(Concept_combined[[#This Row],[Asset Name]],"Industry"), "Undefined")</f>
        <v>Pharmaceuticals</v>
      </c>
      <c r="F1241" s="6" cm="1">
        <f t="array" ref="F1241">IFERROR(_FV(Concept_combined[[#This Row],[Asset Name]],"Price"), 0)</f>
        <v>1.95</v>
      </c>
      <c r="G1241" s="5" cm="1">
        <f t="array" ref="G1241">IFERROR(_FV(Concept_combined[[#This Row],[Asset Name]],"Volume"), 0)</f>
        <v>112</v>
      </c>
      <c r="H1241" s="7" cm="1">
        <f t="array" ref="H1241">IFERROR(_FV(Concept_combined[[#This Row],[Asset Name]],"Market cap",TRUE), 0)</f>
        <v>17333590</v>
      </c>
      <c r="I124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41" s="5" cm="1">
        <f t="array" ref="J1241">IFERROR(_FV(Concept_combined[[#This Row],[Asset Name]],"Shares outstanding",TRUE), 0)</f>
        <v>8623680</v>
      </c>
      <c r="K1241" s="4" t="str" cm="1">
        <f t="array" ref="K1241">IFERROR(_FV(Concept_combined[[#This Row],[Asset Name]],"P/E",TRUE), "")</f>
        <v/>
      </c>
      <c r="L1241" t="str" cm="1">
        <f t="array" ref="L124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41" s="4" cm="1">
        <f t="array" ref="M1241">IFERROR(_FV(Concept_combined[[#This Row],[Asset Name]],"Beta"), "")</f>
        <v>-3.3589000000000002</v>
      </c>
    </row>
    <row r="1242" spans="1:13" x14ac:dyDescent="0.2">
      <c r="A1242" t="s">
        <v>2343</v>
      </c>
      <c r="B1242" t="s">
        <v>2752</v>
      </c>
      <c r="C1242" t="s">
        <v>961</v>
      </c>
      <c r="D1242" t="e" vm="1233">
        <v>#VALUE!</v>
      </c>
      <c r="E1242" t="str" cm="1">
        <f t="array" ref="E1242">IFERROR(_FV(Concept_combined[[#This Row],[Asset Name]],"Industry"), "Undefined")</f>
        <v>Pharmaceuticals</v>
      </c>
      <c r="F1242" s="6" cm="1">
        <f t="array" ref="F1242">IFERROR(_FV(Concept_combined[[#This Row],[Asset Name]],"Price"), 0)</f>
        <v>1.45</v>
      </c>
      <c r="G1242" s="5" cm="1">
        <f t="array" ref="G1242">IFERROR(_FV(Concept_combined[[#This Row],[Asset Name]],"Volume"), 0)</f>
        <v>1684</v>
      </c>
      <c r="H1242" s="7" cm="1">
        <f t="array" ref="H1242">IFERROR(_FV(Concept_combined[[#This Row],[Asset Name]],"Market cap",TRUE), 0)</f>
        <v>20577283</v>
      </c>
      <c r="I124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42" s="5" cm="1">
        <f t="array" ref="J1242">IFERROR(_FV(Concept_combined[[#This Row],[Asset Name]],"Shares outstanding",TRUE), 0)</f>
        <v>14191230</v>
      </c>
      <c r="K1242" s="4" cm="1">
        <f t="array" ref="K1242">IFERROR(_FV(Concept_combined[[#This Row],[Asset Name]],"P/E",TRUE), "")</f>
        <v>0</v>
      </c>
      <c r="L1242" t="str" cm="1">
        <f t="array" ref="L124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42" s="4" cm="1">
        <f t="array" ref="M1242">IFERROR(_FV(Concept_combined[[#This Row],[Asset Name]],"Beta"), "")</f>
        <v>0.2319</v>
      </c>
    </row>
    <row r="1243" spans="1:13" x14ac:dyDescent="0.2">
      <c r="A1243" t="s">
        <v>2345</v>
      </c>
      <c r="B1243" t="s">
        <v>2752</v>
      </c>
      <c r="C1243" t="s">
        <v>961</v>
      </c>
      <c r="D1243" t="e" vm="1234">
        <v>#VALUE!</v>
      </c>
      <c r="E1243" t="str" cm="1">
        <f t="array" ref="E1243">IFERROR(_FV(Concept_combined[[#This Row],[Asset Name]],"Industry"), "Undefined")</f>
        <v>Automobiles &amp; Auto Parts</v>
      </c>
      <c r="F1243" s="6" cm="1">
        <f t="array" ref="F1243">IFERROR(_FV(Concept_combined[[#This Row],[Asset Name]],"Price"), 0)</f>
        <v>1.395</v>
      </c>
      <c r="G1243" s="5" cm="1">
        <f t="array" ref="G1243">IFERROR(_FV(Concept_combined[[#This Row],[Asset Name]],"Volume"), 0)</f>
        <v>46</v>
      </c>
      <c r="H1243" s="7" cm="1">
        <f t="array" ref="H1243">IFERROR(_FV(Concept_combined[[#This Row],[Asset Name]],"Market cap",TRUE), 0)</f>
        <v>18964369</v>
      </c>
      <c r="I124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43" s="5" cm="1">
        <f t="array" ref="J1243">IFERROR(_FV(Concept_combined[[#This Row],[Asset Name]],"Shares outstanding",TRUE), 0)</f>
        <v>13594530</v>
      </c>
      <c r="K1243" s="4" cm="1">
        <f t="array" ref="K1243">IFERROR(_FV(Concept_combined[[#This Row],[Asset Name]],"P/E",TRUE), "")</f>
        <v>0</v>
      </c>
      <c r="L1243" t="str" cm="1">
        <f t="array" ref="L124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43" s="4" cm="1">
        <f t="array" ref="M1243">IFERROR(_FV(Concept_combined[[#This Row],[Asset Name]],"Beta"), "")</f>
        <v>1.4302999999999999</v>
      </c>
    </row>
    <row r="1244" spans="1:13" x14ac:dyDescent="0.2">
      <c r="A1244" t="s">
        <v>2346</v>
      </c>
      <c r="B1244" t="s">
        <v>2752</v>
      </c>
      <c r="C1244" t="s">
        <v>961</v>
      </c>
      <c r="D1244" t="e" vm="1235">
        <v>#VALUE!</v>
      </c>
      <c r="E1244" t="str" cm="1">
        <f t="array" ref="E1244">IFERROR(_FV(Concept_combined[[#This Row],[Asset Name]],"Industry"), "Undefined")</f>
        <v>Oil &amp; Gas</v>
      </c>
      <c r="F1244" s="6" cm="1">
        <f t="array" ref="F1244">IFERROR(_FV(Concept_combined[[#This Row],[Asset Name]],"Price"), 0)</f>
        <v>3.35</v>
      </c>
      <c r="G1244" s="5" cm="1">
        <f t="array" ref="G1244">IFERROR(_FV(Concept_combined[[#This Row],[Asset Name]],"Volume"), 0)</f>
        <v>100</v>
      </c>
      <c r="H1244" s="7" cm="1">
        <f t="array" ref="H1244">IFERROR(_FV(Concept_combined[[#This Row],[Asset Name]],"Market cap",TRUE), 0)</f>
        <v>22578799</v>
      </c>
      <c r="I124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44" s="5" cm="1">
        <f t="array" ref="J1244">IFERROR(_FV(Concept_combined[[#This Row],[Asset Name]],"Shares outstanding",TRUE), 0)</f>
        <v>6739940</v>
      </c>
      <c r="K1244" s="4" cm="1">
        <f t="array" ref="K1244">IFERROR(_FV(Concept_combined[[#This Row],[Asset Name]],"P/E",TRUE), "")</f>
        <v>125.4212</v>
      </c>
      <c r="L1244" t="str" cm="1">
        <f t="array" ref="L124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244" s="4" cm="1">
        <f t="array" ref="M1244">IFERROR(_FV(Concept_combined[[#This Row],[Asset Name]],"Beta"), "")</f>
        <v>1.0063</v>
      </c>
    </row>
    <row r="1245" spans="1:13" x14ac:dyDescent="0.2">
      <c r="A1245" t="s">
        <v>2352</v>
      </c>
      <c r="B1245" t="s">
        <v>2752</v>
      </c>
      <c r="C1245" t="s">
        <v>961</v>
      </c>
      <c r="D1245" t="e" vm="1236">
        <v>#VALUE!</v>
      </c>
      <c r="E1245" t="str" cm="1">
        <f t="array" ref="E1245">IFERROR(_FV(Concept_combined[[#This Row],[Asset Name]],"Industry"), "Undefined")</f>
        <v>Professional &amp; Commercial Services</v>
      </c>
      <c r="F1245" s="6" cm="1">
        <f t="array" ref="F1245">IFERROR(_FV(Concept_combined[[#This Row],[Asset Name]],"Price"), 0)</f>
        <v>0.79</v>
      </c>
      <c r="G1245" s="5" cm="1">
        <f t="array" ref="G1245">IFERROR(_FV(Concept_combined[[#This Row],[Asset Name]],"Volume"), 0)</f>
        <v>14</v>
      </c>
      <c r="H1245" s="7" cm="1">
        <f t="array" ref="H1245">IFERROR(_FV(Concept_combined[[#This Row],[Asset Name]],"Market cap",TRUE), 0)</f>
        <v>16579780</v>
      </c>
      <c r="I124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45" s="5" cm="1">
        <f t="array" ref="J1245">IFERROR(_FV(Concept_combined[[#This Row],[Asset Name]],"Shares outstanding",TRUE), 0)</f>
        <v>19955200</v>
      </c>
      <c r="K1245" s="4" cm="1">
        <f t="array" ref="K1245">IFERROR(_FV(Concept_combined[[#This Row],[Asset Name]],"P/E",TRUE), "")</f>
        <v>0</v>
      </c>
      <c r="L1245" t="str" cm="1">
        <f t="array" ref="L124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45" s="4" cm="1">
        <f t="array" ref="M1245">IFERROR(_FV(Concept_combined[[#This Row],[Asset Name]],"Beta"), "")</f>
        <v>-2.7050999999999998</v>
      </c>
    </row>
    <row r="1246" spans="1:13" x14ac:dyDescent="0.2">
      <c r="A1246" t="s">
        <v>2353</v>
      </c>
      <c r="B1246" t="s">
        <v>2752</v>
      </c>
      <c r="C1246" t="s">
        <v>961</v>
      </c>
      <c r="D1246" t="e" vm="1237">
        <v>#VALUE!</v>
      </c>
      <c r="E1246" t="str" cm="1">
        <f t="array" ref="E1246">IFERROR(_FV(Concept_combined[[#This Row],[Asset Name]],"Industry"), "Undefined")</f>
        <v>Software &amp; IT Services</v>
      </c>
      <c r="F1246" s="6" cm="1">
        <f t="array" ref="F1246">IFERROR(_FV(Concept_combined[[#This Row],[Asset Name]],"Price"), 0)</f>
        <v>2.82</v>
      </c>
      <c r="G1246" s="5" cm="1">
        <f t="array" ref="G1246">IFERROR(_FV(Concept_combined[[#This Row],[Asset Name]],"Volume"), 0)</f>
        <v>3</v>
      </c>
      <c r="H1246" s="7" cm="1">
        <f t="array" ref="H1246">IFERROR(_FV(Concept_combined[[#This Row],[Asset Name]],"Market cap",TRUE), 0)</f>
        <v>22294680</v>
      </c>
      <c r="I124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46" s="5" cm="1">
        <f t="array" ref="J1246">IFERROR(_FV(Concept_combined[[#This Row],[Asset Name]],"Shares outstanding",TRUE), 0)</f>
        <v>7531990</v>
      </c>
      <c r="K1246" s="4" cm="1">
        <f t="array" ref="K1246">IFERROR(_FV(Concept_combined[[#This Row],[Asset Name]],"P/E",TRUE), "")</f>
        <v>0</v>
      </c>
      <c r="L1246" t="str" cm="1">
        <f t="array" ref="L124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46" s="4" cm="1">
        <f t="array" ref="M1246">IFERROR(_FV(Concept_combined[[#This Row],[Asset Name]],"Beta"), "")</f>
        <v>1.2143999999999999</v>
      </c>
    </row>
    <row r="1247" spans="1:13" x14ac:dyDescent="0.2">
      <c r="A1247" t="s">
        <v>2354</v>
      </c>
      <c r="B1247" t="s">
        <v>2752</v>
      </c>
      <c r="C1247" t="s">
        <v>961</v>
      </c>
      <c r="D1247" t="e" vm="1238">
        <v>#VALUE!</v>
      </c>
      <c r="E1247" t="str" cm="1">
        <f t="array" ref="E1247">IFERROR(_FV(Concept_combined[[#This Row],[Asset Name]],"Industry"), "Undefined")</f>
        <v>Pharmaceuticals</v>
      </c>
      <c r="F1247" s="6" cm="1">
        <f t="array" ref="F1247">IFERROR(_FV(Concept_combined[[#This Row],[Asset Name]],"Price"), 0)</f>
        <v>6.71</v>
      </c>
      <c r="G1247" s="5" cm="1">
        <f t="array" ref="G1247">IFERROR(_FV(Concept_combined[[#This Row],[Asset Name]],"Volume"), 0)</f>
        <v>66</v>
      </c>
      <c r="H1247" s="7" cm="1">
        <f t="array" ref="H1247">IFERROR(_FV(Concept_combined[[#This Row],[Asset Name]],"Market cap",TRUE), 0)</f>
        <v>19405370</v>
      </c>
      <c r="I124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47" s="5" cm="1">
        <f t="array" ref="J1247">IFERROR(_FV(Concept_combined[[#This Row],[Asset Name]],"Shares outstanding",TRUE), 0)</f>
        <v>2816450</v>
      </c>
      <c r="K1247" s="4" cm="1">
        <f t="array" ref="K1247">IFERROR(_FV(Concept_combined[[#This Row],[Asset Name]],"P/E",TRUE), "")</f>
        <v>0</v>
      </c>
      <c r="L1247" t="str" cm="1">
        <f t="array" ref="L124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47" s="4" cm="1">
        <f t="array" ref="M1247">IFERROR(_FV(Concept_combined[[#This Row],[Asset Name]],"Beta"), "")</f>
        <v>-2.0394999999999999</v>
      </c>
    </row>
    <row r="1248" spans="1:13" x14ac:dyDescent="0.2">
      <c r="A1248" t="s">
        <v>2355</v>
      </c>
      <c r="B1248" t="s">
        <v>2752</v>
      </c>
      <c r="C1248" t="s">
        <v>961</v>
      </c>
      <c r="D1248" t="e" vm="1239">
        <v>#VALUE!</v>
      </c>
      <c r="E1248" t="str" cm="1">
        <f t="array" ref="E1248">IFERROR(_FV(Concept_combined[[#This Row],[Asset Name]],"Industry"), "Undefined")</f>
        <v>Electronic Equipment &amp; Parts</v>
      </c>
      <c r="F1248" s="6" cm="1">
        <f t="array" ref="F1248">IFERROR(_FV(Concept_combined[[#This Row],[Asset Name]],"Price"), 0)</f>
        <v>0.11609999999999999</v>
      </c>
      <c r="G1248" s="5" cm="1">
        <f t="array" ref="G1248">IFERROR(_FV(Concept_combined[[#This Row],[Asset Name]],"Volume"), 0)</f>
        <v>132042</v>
      </c>
      <c r="H1248" s="7" cm="1">
        <f t="array" ref="H1248">IFERROR(_FV(Concept_combined[[#This Row],[Asset Name]],"Market cap",TRUE), 0)</f>
        <v>12672814</v>
      </c>
      <c r="I124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48" s="5" cm="1">
        <f t="array" ref="J1248">IFERROR(_FV(Concept_combined[[#This Row],[Asset Name]],"Shares outstanding",TRUE), 0)</f>
        <v>109154300</v>
      </c>
      <c r="K1248" s="4" cm="1">
        <f t="array" ref="K1248">IFERROR(_FV(Concept_combined[[#This Row],[Asset Name]],"P/E",TRUE), "")</f>
        <v>0</v>
      </c>
      <c r="L1248" t="str" cm="1">
        <f t="array" ref="L124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48" s="4" cm="1">
        <f t="array" ref="M1248">IFERROR(_FV(Concept_combined[[#This Row],[Asset Name]],"Beta"), "")</f>
        <v>1.6053999999999999</v>
      </c>
    </row>
    <row r="1249" spans="1:13" x14ac:dyDescent="0.2">
      <c r="A1249" t="s">
        <v>2356</v>
      </c>
      <c r="B1249" t="s">
        <v>2752</v>
      </c>
      <c r="C1249" t="s">
        <v>961</v>
      </c>
      <c r="D1249" t="e" vm="1240">
        <v>#VALUE!</v>
      </c>
      <c r="E1249" t="str" cm="1">
        <f t="array" ref="E1249">IFERROR(_FV(Concept_combined[[#This Row],[Asset Name]],"Industry"), "Undefined")</f>
        <v>Biotechnology &amp; Medical Research</v>
      </c>
      <c r="F1249" s="6" cm="1">
        <f t="array" ref="F1249">IFERROR(_FV(Concept_combined[[#This Row],[Asset Name]],"Price"), 0)</f>
        <v>1.43</v>
      </c>
      <c r="G1249" s="5" cm="1">
        <f t="array" ref="G1249">IFERROR(_FV(Concept_combined[[#This Row],[Asset Name]],"Volume"), 0)</f>
        <v>346</v>
      </c>
      <c r="H1249" s="7" cm="1">
        <f t="array" ref="H1249">IFERROR(_FV(Concept_combined[[#This Row],[Asset Name]],"Market cap",TRUE), 0)</f>
        <v>16741024</v>
      </c>
      <c r="I124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49" s="5" cm="1">
        <f t="array" ref="J1249">IFERROR(_FV(Concept_combined[[#This Row],[Asset Name]],"Shares outstanding",TRUE), 0)</f>
        <v>11707010</v>
      </c>
      <c r="K1249" s="4" cm="1">
        <f t="array" ref="K1249">IFERROR(_FV(Concept_combined[[#This Row],[Asset Name]],"P/E",TRUE), "")</f>
        <v>0</v>
      </c>
      <c r="L1249" t="str" cm="1">
        <f t="array" ref="L124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49" s="4" cm="1">
        <f t="array" ref="M1249">IFERROR(_FV(Concept_combined[[#This Row],[Asset Name]],"Beta"), "")</f>
        <v>0.92789999999999995</v>
      </c>
    </row>
    <row r="1250" spans="1:13" x14ac:dyDescent="0.2">
      <c r="A1250" t="s">
        <v>2357</v>
      </c>
      <c r="B1250" t="s">
        <v>2752</v>
      </c>
      <c r="C1250" t="s">
        <v>961</v>
      </c>
      <c r="D1250" t="e" vm="1241">
        <v>#VALUE!</v>
      </c>
      <c r="E1250" t="str" cm="1">
        <f t="array" ref="E1250">IFERROR(_FV(Concept_combined[[#This Row],[Asset Name]],"Industry"), "Undefined")</f>
        <v>Machinery, Equipment &amp; Components</v>
      </c>
      <c r="F1250" s="6" cm="1">
        <f t="array" ref="F1250">IFERROR(_FV(Concept_combined[[#This Row],[Asset Name]],"Price"), 0)</f>
        <v>1.0900000000000001</v>
      </c>
      <c r="G1250" s="5" cm="1">
        <f t="array" ref="G1250">IFERROR(_FV(Concept_combined[[#This Row],[Asset Name]],"Volume"), 0)</f>
        <v>10138</v>
      </c>
      <c r="H1250" s="7" cm="1">
        <f t="array" ref="H1250">IFERROR(_FV(Concept_combined[[#This Row],[Asset Name]],"Market cap",TRUE), 0)</f>
        <v>18276727</v>
      </c>
      <c r="I125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50" s="5" cm="1">
        <f t="array" ref="J1250">IFERROR(_FV(Concept_combined[[#This Row],[Asset Name]],"Shares outstanding",TRUE), 0)</f>
        <v>16767640</v>
      </c>
      <c r="K1250" s="4" cm="1">
        <f t="array" ref="K1250">IFERROR(_FV(Concept_combined[[#This Row],[Asset Name]],"P/E",TRUE), "")</f>
        <v>5.2785000000000002</v>
      </c>
      <c r="L1250" t="str" cm="1">
        <f t="array" ref="L125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1250" s="4" cm="1">
        <f t="array" ref="M1250">IFERROR(_FV(Concept_combined[[#This Row],[Asset Name]],"Beta"), "")</f>
        <v>-0.23280000000000001</v>
      </c>
    </row>
    <row r="1251" spans="1:13" x14ac:dyDescent="0.2">
      <c r="A1251" t="s">
        <v>863</v>
      </c>
      <c r="B1251" t="s">
        <v>2752</v>
      </c>
      <c r="C1251" t="s">
        <v>961</v>
      </c>
      <c r="D1251" t="e" vm="1242">
        <v>#VALUE!</v>
      </c>
      <c r="E1251" t="str" cm="1">
        <f t="array" ref="E1251">IFERROR(_FV(Concept_combined[[#This Row],[Asset Name]],"Industry"), "Undefined")</f>
        <v>Electrical Utilities &amp; IPPs</v>
      </c>
      <c r="F1251" s="6" cm="1">
        <f t="array" ref="F1251">IFERROR(_FV(Concept_combined[[#This Row],[Asset Name]],"Price"), 0)</f>
        <v>0.25</v>
      </c>
      <c r="G1251" s="5" cm="1">
        <f t="array" ref="G1251">IFERROR(_FV(Concept_combined[[#This Row],[Asset Name]],"Volume"), 0)</f>
        <v>7936</v>
      </c>
      <c r="H1251" s="7" cm="1">
        <f t="array" ref="H1251">IFERROR(_FV(Concept_combined[[#This Row],[Asset Name]],"Market cap",TRUE), 0)</f>
        <v>13299600</v>
      </c>
      <c r="I125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51" s="5" cm="1">
        <f t="array" ref="J1251">IFERROR(_FV(Concept_combined[[#This Row],[Asset Name]],"Shares outstanding",TRUE), 0)</f>
        <v>53198400</v>
      </c>
      <c r="K1251" s="4" t="str" cm="1">
        <f t="array" ref="K1251">IFERROR(_FV(Concept_combined[[#This Row],[Asset Name]],"P/E",TRUE), "")</f>
        <v/>
      </c>
      <c r="L1251" t="str" cm="1">
        <f t="array" ref="L125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51" s="4" cm="1">
        <f t="array" ref="M1251">IFERROR(_FV(Concept_combined[[#This Row],[Asset Name]],"Beta"), "")</f>
        <v>-5.2053000000000003</v>
      </c>
    </row>
    <row r="1252" spans="1:13" x14ac:dyDescent="0.2">
      <c r="A1252" t="s">
        <v>2358</v>
      </c>
      <c r="B1252" t="s">
        <v>2752</v>
      </c>
      <c r="C1252" t="s">
        <v>961</v>
      </c>
      <c r="D1252" t="e" vm="1243">
        <v>#VALUE!</v>
      </c>
      <c r="E1252" t="str" cm="1">
        <f t="array" ref="E1252">IFERROR(_FV(Concept_combined[[#This Row],[Asset Name]],"Industry"), "Undefined")</f>
        <v>Machinery, Equipment &amp; Components</v>
      </c>
      <c r="F1252" s="6" cm="1">
        <f t="array" ref="F1252">IFERROR(_FV(Concept_combined[[#This Row],[Asset Name]],"Price"), 0)</f>
        <v>1.92</v>
      </c>
      <c r="G1252" s="5" cm="1">
        <f t="array" ref="G1252">IFERROR(_FV(Concept_combined[[#This Row],[Asset Name]],"Volume"), 0)</f>
        <v>50</v>
      </c>
      <c r="H1252" s="7" cm="1">
        <f t="array" ref="H1252">IFERROR(_FV(Concept_combined[[#This Row],[Asset Name]],"Market cap",TRUE), 0)</f>
        <v>17613810</v>
      </c>
      <c r="I125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52" s="5" cm="1">
        <f t="array" ref="J1252">IFERROR(_FV(Concept_combined[[#This Row],[Asset Name]],"Shares outstanding",TRUE), 0)</f>
        <v>9270430</v>
      </c>
      <c r="K1252" s="4" cm="1">
        <f t="array" ref="K1252">IFERROR(_FV(Concept_combined[[#This Row],[Asset Name]],"P/E",TRUE), "")</f>
        <v>0</v>
      </c>
      <c r="L1252" t="str" cm="1">
        <f t="array" ref="L125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52" s="4" t="str" cm="1">
        <f t="array" ref="M1252">IFERROR(_FV(Concept_combined[[#This Row],[Asset Name]],"Beta"), "")</f>
        <v/>
      </c>
    </row>
    <row r="1253" spans="1:13" x14ac:dyDescent="0.2">
      <c r="A1253" t="s">
        <v>2359</v>
      </c>
      <c r="B1253" t="s">
        <v>2752</v>
      </c>
      <c r="C1253" t="s">
        <v>961</v>
      </c>
      <c r="D1253" t="e" vm="1244">
        <v>#VALUE!</v>
      </c>
      <c r="E1253" t="str" cm="1">
        <f t="array" ref="E1253">IFERROR(_FV(Concept_combined[[#This Row],[Asset Name]],"Industry"), "Undefined")</f>
        <v>Pharmaceuticals</v>
      </c>
      <c r="F1253" s="6" cm="1">
        <f t="array" ref="F1253">IFERROR(_FV(Concept_combined[[#This Row],[Asset Name]],"Price"), 0)</f>
        <v>2.06</v>
      </c>
      <c r="G1253" s="5" cm="1">
        <f t="array" ref="G1253">IFERROR(_FV(Concept_combined[[#This Row],[Asset Name]],"Volume"), 0)</f>
        <v>9869</v>
      </c>
      <c r="H1253" s="7" cm="1">
        <f t="array" ref="H1253">IFERROR(_FV(Concept_combined[[#This Row],[Asset Name]],"Market cap",TRUE), 0)</f>
        <v>16569500</v>
      </c>
      <c r="I125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53" s="5" cm="1">
        <f t="array" ref="J1253">IFERROR(_FV(Concept_combined[[#This Row],[Asset Name]],"Shares outstanding",TRUE), 0)</f>
        <v>8453400</v>
      </c>
      <c r="K1253" s="4" cm="1">
        <f t="array" ref="K1253">IFERROR(_FV(Concept_combined[[#This Row],[Asset Name]],"P/E",TRUE), "")</f>
        <v>0</v>
      </c>
      <c r="L1253" t="str" cm="1">
        <f t="array" ref="L125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53" s="4" cm="1">
        <f t="array" ref="M1253">IFERROR(_FV(Concept_combined[[#This Row],[Asset Name]],"Beta"), "")</f>
        <v>-0.19009999999999999</v>
      </c>
    </row>
    <row r="1254" spans="1:13" x14ac:dyDescent="0.2">
      <c r="A1254" t="s">
        <v>2360</v>
      </c>
      <c r="B1254" t="s">
        <v>2752</v>
      </c>
      <c r="C1254" t="s">
        <v>961</v>
      </c>
      <c r="D1254" t="e" vm="1245">
        <v>#VALUE!</v>
      </c>
      <c r="E1254" t="str" cm="1">
        <f t="array" ref="E1254">IFERROR(_FV(Concept_combined[[#This Row],[Asset Name]],"Industry"), "Undefined")</f>
        <v>Machinery, Equipment &amp; Components</v>
      </c>
      <c r="F1254" s="6" cm="1">
        <f t="array" ref="F1254">IFERROR(_FV(Concept_combined[[#This Row],[Asset Name]],"Price"), 0)</f>
        <v>0.7</v>
      </c>
      <c r="G1254" s="5" cm="1">
        <f t="array" ref="G1254">IFERROR(_FV(Concept_combined[[#This Row],[Asset Name]],"Volume"), 0)</f>
        <v>1037</v>
      </c>
      <c r="H1254" s="7" cm="1">
        <f t="array" ref="H1254">IFERROR(_FV(Concept_combined[[#This Row],[Asset Name]],"Market cap",TRUE), 0)</f>
        <v>17395182</v>
      </c>
      <c r="I125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54" s="5" cm="1">
        <f t="array" ref="J1254">IFERROR(_FV(Concept_combined[[#This Row],[Asset Name]],"Shares outstanding",TRUE), 0)</f>
        <v>24850260</v>
      </c>
      <c r="K1254" s="4" t="str" cm="1">
        <f t="array" ref="K1254">IFERROR(_FV(Concept_combined[[#This Row],[Asset Name]],"P/E",TRUE), "")</f>
        <v/>
      </c>
      <c r="L1254" t="str" cm="1">
        <f t="array" ref="L125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54" s="4" cm="1">
        <f t="array" ref="M1254">IFERROR(_FV(Concept_combined[[#This Row],[Asset Name]],"Beta"), "")</f>
        <v>1.0526</v>
      </c>
    </row>
    <row r="1255" spans="1:13" x14ac:dyDescent="0.2">
      <c r="A1255" t="s">
        <v>2362</v>
      </c>
      <c r="B1255" t="s">
        <v>2752</v>
      </c>
      <c r="C1255" t="s">
        <v>961</v>
      </c>
      <c r="D1255" t="e" vm="1246">
        <v>#VALUE!</v>
      </c>
      <c r="E1255" t="str" cm="1">
        <f t="array" ref="E1255">IFERROR(_FV(Concept_combined[[#This Row],[Asset Name]],"Industry"), "Undefined")</f>
        <v>Food &amp; Tobacco</v>
      </c>
      <c r="F1255" s="6" cm="1">
        <f t="array" ref="F1255">IFERROR(_FV(Concept_combined[[#This Row],[Asset Name]],"Price"), 0)</f>
        <v>2.1</v>
      </c>
      <c r="G1255" s="5" cm="1">
        <f t="array" ref="G1255">IFERROR(_FV(Concept_combined[[#This Row],[Asset Name]],"Volume"), 0)</f>
        <v>14556</v>
      </c>
      <c r="H1255" s="7" cm="1">
        <f t="array" ref="H1255">IFERROR(_FV(Concept_combined[[#This Row],[Asset Name]],"Market cap",TRUE), 0)</f>
        <v>13361590</v>
      </c>
      <c r="I125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55" s="5" cm="1">
        <f t="array" ref="J1255">IFERROR(_FV(Concept_combined[[#This Row],[Asset Name]],"Shares outstanding",TRUE), 0)</f>
        <v>6341590</v>
      </c>
      <c r="K1255" s="4" cm="1">
        <f t="array" ref="K1255">IFERROR(_FV(Concept_combined[[#This Row],[Asset Name]],"P/E",TRUE), "")</f>
        <v>0</v>
      </c>
      <c r="L1255" t="str" cm="1">
        <f t="array" ref="L125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55" s="4" cm="1">
        <f t="array" ref="M1255">IFERROR(_FV(Concept_combined[[#This Row],[Asset Name]],"Beta"), "")</f>
        <v>1.0373000000000001</v>
      </c>
    </row>
    <row r="1256" spans="1:13" x14ac:dyDescent="0.2">
      <c r="A1256" t="s">
        <v>2364</v>
      </c>
      <c r="B1256" t="s">
        <v>2752</v>
      </c>
      <c r="C1256" t="s">
        <v>961</v>
      </c>
      <c r="D1256" t="e" vm="1247">
        <v>#VALUE!</v>
      </c>
      <c r="E1256" t="str" cm="1">
        <f t="array" ref="E1256">IFERROR(_FV(Concept_combined[[#This Row],[Asset Name]],"Industry"), "Undefined")</f>
        <v>Food &amp; Tobacco</v>
      </c>
      <c r="F1256" s="6" cm="1">
        <f t="array" ref="F1256">IFERROR(_FV(Concept_combined[[#This Row],[Asset Name]],"Price"), 0)</f>
        <v>1.31</v>
      </c>
      <c r="G1256" s="5" cm="1">
        <f t="array" ref="G1256">IFERROR(_FV(Concept_combined[[#This Row],[Asset Name]],"Volume"), 0)</f>
        <v>2</v>
      </c>
      <c r="H1256" s="7" cm="1">
        <f t="array" ref="H1256">IFERROR(_FV(Concept_combined[[#This Row],[Asset Name]],"Market cap",TRUE), 0)</f>
        <v>16137575</v>
      </c>
      <c r="I125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56" s="5" cm="1">
        <f t="array" ref="J1256">IFERROR(_FV(Concept_combined[[#This Row],[Asset Name]],"Shares outstanding",TRUE), 0)</f>
        <v>12318760</v>
      </c>
      <c r="K1256" s="4" cm="1">
        <f t="array" ref="K1256">IFERROR(_FV(Concept_combined[[#This Row],[Asset Name]],"P/E",TRUE), "")</f>
        <v>0</v>
      </c>
      <c r="L1256" t="str" cm="1">
        <f t="array" ref="L125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56" s="4" cm="1">
        <f t="array" ref="M1256">IFERROR(_FV(Concept_combined[[#This Row],[Asset Name]],"Beta"), "")</f>
        <v>1.8122</v>
      </c>
    </row>
    <row r="1257" spans="1:13" x14ac:dyDescent="0.2">
      <c r="A1257" t="s">
        <v>2365</v>
      </c>
      <c r="B1257" t="s">
        <v>2752</v>
      </c>
      <c r="C1257" t="s">
        <v>961</v>
      </c>
      <c r="D1257" t="e" vm="1248">
        <v>#VALUE!</v>
      </c>
      <c r="E1257" t="str" cm="1">
        <f t="array" ref="E1257">IFERROR(_FV(Concept_combined[[#This Row],[Asset Name]],"Industry"), "Undefined")</f>
        <v>Chemicals</v>
      </c>
      <c r="F1257" s="6" cm="1">
        <f t="array" ref="F1257">IFERROR(_FV(Concept_combined[[#This Row],[Asset Name]],"Price"), 0)</f>
        <v>1.2</v>
      </c>
      <c r="G1257" s="5" cm="1">
        <f t="array" ref="G1257">IFERROR(_FV(Concept_combined[[#This Row],[Asset Name]],"Volume"), 0)</f>
        <v>390895</v>
      </c>
      <c r="H1257" s="7" cm="1">
        <f t="array" ref="H1257">IFERROR(_FV(Concept_combined[[#This Row],[Asset Name]],"Market cap",TRUE), 0)</f>
        <v>11370800</v>
      </c>
      <c r="I125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57" s="5" cm="1">
        <f t="array" ref="J1257">IFERROR(_FV(Concept_combined[[#This Row],[Asset Name]],"Shares outstanding",TRUE), 0)</f>
        <v>10431920</v>
      </c>
      <c r="K1257" s="4" cm="1">
        <f t="array" ref="K1257">IFERROR(_FV(Concept_combined[[#This Row],[Asset Name]],"P/E",TRUE), "")</f>
        <v>0</v>
      </c>
      <c r="L1257" t="str" cm="1">
        <f t="array" ref="L125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57" s="4" cm="1">
        <f t="array" ref="M1257">IFERROR(_FV(Concept_combined[[#This Row],[Asset Name]],"Beta"), "")</f>
        <v>0.19259999999999999</v>
      </c>
    </row>
    <row r="1258" spans="1:13" x14ac:dyDescent="0.2">
      <c r="A1258" t="s">
        <v>2366</v>
      </c>
      <c r="B1258" t="s">
        <v>2752</v>
      </c>
      <c r="C1258" t="s">
        <v>961</v>
      </c>
      <c r="D1258" t="e" vm="1249">
        <v>#VALUE!</v>
      </c>
      <c r="E1258" t="str" cm="1">
        <f t="array" ref="E1258">IFERROR(_FV(Concept_combined[[#This Row],[Asset Name]],"Industry"), "Undefined")</f>
        <v>Communications &amp; Networking</v>
      </c>
      <c r="F1258" s="6" cm="1">
        <f t="array" ref="F1258">IFERROR(_FV(Concept_combined[[#This Row],[Asset Name]],"Price"), 0)</f>
        <v>0.66769999999999996</v>
      </c>
      <c r="G1258" s="5" cm="1">
        <f t="array" ref="G1258">IFERROR(_FV(Concept_combined[[#This Row],[Asset Name]],"Volume"), 0)</f>
        <v>2</v>
      </c>
      <c r="H1258" s="7" cm="1">
        <f t="array" ref="H1258">IFERROR(_FV(Concept_combined[[#This Row],[Asset Name]],"Market cap",TRUE), 0)</f>
        <v>16004201</v>
      </c>
      <c r="I125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58" s="5" cm="1">
        <f t="array" ref="J1258">IFERROR(_FV(Concept_combined[[#This Row],[Asset Name]],"Shares outstanding",TRUE), 0)</f>
        <v>23969150</v>
      </c>
      <c r="K1258" s="4" cm="1">
        <f t="array" ref="K1258">IFERROR(_FV(Concept_combined[[#This Row],[Asset Name]],"P/E",TRUE), "")</f>
        <v>0</v>
      </c>
      <c r="L1258" t="str" cm="1">
        <f t="array" ref="L125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58" s="4" cm="1">
        <f t="array" ref="M1258">IFERROR(_FV(Concept_combined[[#This Row],[Asset Name]],"Beta"), "")</f>
        <v>0.90359999999999996</v>
      </c>
    </row>
    <row r="1259" spans="1:13" x14ac:dyDescent="0.2">
      <c r="A1259" t="s">
        <v>2367</v>
      </c>
      <c r="B1259" t="s">
        <v>2752</v>
      </c>
      <c r="C1259" t="s">
        <v>961</v>
      </c>
      <c r="D1259" t="e" vm="1250">
        <v>#VALUE!</v>
      </c>
      <c r="E1259" t="str" cm="1">
        <f t="array" ref="E1259">IFERROR(_FV(Concept_combined[[#This Row],[Asset Name]],"Industry"), "Undefined")</f>
        <v>Biotechnology &amp; Medical Research</v>
      </c>
      <c r="F1259" s="6" cm="1">
        <f t="array" ref="F1259">IFERROR(_FV(Concept_combined[[#This Row],[Asset Name]],"Price"), 0)</f>
        <v>0.71099999999999997</v>
      </c>
      <c r="G1259" s="5" cm="1">
        <f t="array" ref="G1259">IFERROR(_FV(Concept_combined[[#This Row],[Asset Name]],"Volume"), 0)</f>
        <v>5704</v>
      </c>
      <c r="H1259" s="7" cm="1">
        <f t="array" ref="H1259">IFERROR(_FV(Concept_combined[[#This Row],[Asset Name]],"Market cap",TRUE), 0)</f>
        <v>19848130</v>
      </c>
      <c r="I125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59" s="5" cm="1">
        <f t="array" ref="J1259">IFERROR(_FV(Concept_combined[[#This Row],[Asset Name]],"Shares outstanding",TRUE), 0)</f>
        <v>28682280</v>
      </c>
      <c r="K1259" s="4" cm="1">
        <f t="array" ref="K1259">IFERROR(_FV(Concept_combined[[#This Row],[Asset Name]],"P/E",TRUE), "")</f>
        <v>0</v>
      </c>
      <c r="L1259" t="str" cm="1">
        <f t="array" ref="L125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59" s="4" cm="1">
        <f t="array" ref="M1259">IFERROR(_FV(Concept_combined[[#This Row],[Asset Name]],"Beta"), "")</f>
        <v>2.1680000000000001</v>
      </c>
    </row>
    <row r="1260" spans="1:13" x14ac:dyDescent="0.2">
      <c r="A1260" t="s">
        <v>2368</v>
      </c>
      <c r="B1260" t="s">
        <v>2752</v>
      </c>
      <c r="C1260" t="s">
        <v>961</v>
      </c>
      <c r="D1260" t="e" vm="1251">
        <v>#VALUE!</v>
      </c>
      <c r="E1260" t="str" cm="1">
        <f t="array" ref="E1260">IFERROR(_FV(Concept_combined[[#This Row],[Asset Name]],"Industry"), "Undefined")</f>
        <v>Software &amp; IT Services</v>
      </c>
      <c r="F1260" s="6" cm="1">
        <f t="array" ref="F1260">IFERROR(_FV(Concept_combined[[#This Row],[Asset Name]],"Price"), 0)</f>
        <v>0.1</v>
      </c>
      <c r="G1260" s="5" cm="1">
        <f t="array" ref="G1260">IFERROR(_FV(Concept_combined[[#This Row],[Asset Name]],"Volume"), 0)</f>
        <v>400</v>
      </c>
      <c r="H1260" s="7" cm="1">
        <f t="array" ref="H1260">IFERROR(_FV(Concept_combined[[#This Row],[Asset Name]],"Market cap",TRUE), 0)</f>
        <v>23634810</v>
      </c>
      <c r="I126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60" s="5" cm="1">
        <f t="array" ref="J1260">IFERROR(_FV(Concept_combined[[#This Row],[Asset Name]],"Shares outstanding",TRUE), 0)</f>
        <v>131304500</v>
      </c>
      <c r="K1260" s="4" t="str" cm="1">
        <f t="array" ref="K1260">IFERROR(_FV(Concept_combined[[#This Row],[Asset Name]],"P/E",TRUE), "")</f>
        <v/>
      </c>
      <c r="L1260" t="str" cm="1">
        <f t="array" ref="L126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60" s="4" cm="1">
        <f t="array" ref="M1260">IFERROR(_FV(Concept_combined[[#This Row],[Asset Name]],"Beta"), "")</f>
        <v>0.55130000000000001</v>
      </c>
    </row>
    <row r="1261" spans="1:13" x14ac:dyDescent="0.2">
      <c r="A1261" t="s">
        <v>2369</v>
      </c>
      <c r="B1261" t="s">
        <v>2752</v>
      </c>
      <c r="C1261" t="s">
        <v>961</v>
      </c>
      <c r="D1261" t="e" vm="1252">
        <v>#VALUE!</v>
      </c>
      <c r="E1261" t="str" cm="1">
        <f t="array" ref="E1261">IFERROR(_FV(Concept_combined[[#This Row],[Asset Name]],"Industry"), "Undefined")</f>
        <v>Biotechnology &amp; Medical Research</v>
      </c>
      <c r="F1261" s="6" cm="1">
        <f t="array" ref="F1261">IFERROR(_FV(Concept_combined[[#This Row],[Asset Name]],"Price"), 0)</f>
        <v>0.26879999999999998</v>
      </c>
      <c r="G1261" s="5" cm="1">
        <f t="array" ref="G1261">IFERROR(_FV(Concept_combined[[#This Row],[Asset Name]],"Volume"), 0)</f>
        <v>49390</v>
      </c>
      <c r="H1261" s="7" cm="1">
        <f t="array" ref="H1261">IFERROR(_FV(Concept_combined[[#This Row],[Asset Name]],"Market cap",TRUE), 0)</f>
        <v>17328033</v>
      </c>
      <c r="I126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61" s="5" cm="1">
        <f t="array" ref="J1261">IFERROR(_FV(Concept_combined[[#This Row],[Asset Name]],"Shares outstanding",TRUE), 0)</f>
        <v>64464410</v>
      </c>
      <c r="K1261" s="4" cm="1">
        <f t="array" ref="K1261">IFERROR(_FV(Concept_combined[[#This Row],[Asset Name]],"P/E",TRUE), "")</f>
        <v>0</v>
      </c>
      <c r="L1261" t="str" cm="1">
        <f t="array" ref="L126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61" s="4" cm="1">
        <f t="array" ref="M1261">IFERROR(_FV(Concept_combined[[#This Row],[Asset Name]],"Beta"), "")</f>
        <v>2.1850999999999998</v>
      </c>
    </row>
    <row r="1262" spans="1:13" x14ac:dyDescent="0.2">
      <c r="A1262" t="s">
        <v>2370</v>
      </c>
      <c r="B1262" t="s">
        <v>2752</v>
      </c>
      <c r="C1262" t="s">
        <v>961</v>
      </c>
      <c r="D1262" t="e" vm="1253">
        <v>#VALUE!</v>
      </c>
      <c r="E1262" t="str" cm="1">
        <f t="array" ref="E1262">IFERROR(_FV(Concept_combined[[#This Row],[Asset Name]],"Industry"), "Undefined")</f>
        <v>Food &amp; Tobacco</v>
      </c>
      <c r="F1262" s="6" cm="1">
        <f t="array" ref="F1262">IFERROR(_FV(Concept_combined[[#This Row],[Asset Name]],"Price"), 0)</f>
        <v>2.2000000000000002</v>
      </c>
      <c r="G1262" s="5" cm="1">
        <f t="array" ref="G1262">IFERROR(_FV(Concept_combined[[#This Row],[Asset Name]],"Volume"), 0)</f>
        <v>286</v>
      </c>
      <c r="H1262" s="7" cm="1">
        <f t="array" ref="H1262">IFERROR(_FV(Concept_combined[[#This Row],[Asset Name]],"Market cap",TRUE), 0)</f>
        <v>14374500</v>
      </c>
      <c r="I126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62" s="5" cm="1">
        <f t="array" ref="J1262">IFERROR(_FV(Concept_combined[[#This Row],[Asset Name]],"Shares outstanding",TRUE), 0)</f>
        <v>6445960</v>
      </c>
      <c r="K1262" s="4" cm="1">
        <f t="array" ref="K1262">IFERROR(_FV(Concept_combined[[#This Row],[Asset Name]],"P/E",TRUE), "")</f>
        <v>0</v>
      </c>
      <c r="L1262" t="str" cm="1">
        <f t="array" ref="L126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62" s="4" cm="1">
        <f t="array" ref="M1262">IFERROR(_FV(Concept_combined[[#This Row],[Asset Name]],"Beta"), "")</f>
        <v>-6.7999999999999996E-3</v>
      </c>
    </row>
    <row r="1263" spans="1:13" x14ac:dyDescent="0.2">
      <c r="A1263" t="s">
        <v>2371</v>
      </c>
      <c r="B1263" t="s">
        <v>2752</v>
      </c>
      <c r="C1263" t="s">
        <v>961</v>
      </c>
      <c r="D1263" t="e" vm="1254">
        <v>#VALUE!</v>
      </c>
      <c r="E1263" t="str" cm="1">
        <f t="array" ref="E1263">IFERROR(_FV(Concept_combined[[#This Row],[Asset Name]],"Industry"), "Undefined")</f>
        <v>Software &amp; IT Services</v>
      </c>
      <c r="F1263" s="6" cm="1">
        <f t="array" ref="F1263">IFERROR(_FV(Concept_combined[[#This Row],[Asset Name]],"Price"), 0)</f>
        <v>0.26300000000000001</v>
      </c>
      <c r="G1263" s="5" cm="1">
        <f t="array" ref="G1263">IFERROR(_FV(Concept_combined[[#This Row],[Asset Name]],"Volume"), 0)</f>
        <v>12379</v>
      </c>
      <c r="H1263" s="7" cm="1">
        <f t="array" ref="H1263">IFERROR(_FV(Concept_combined[[#This Row],[Asset Name]],"Market cap",TRUE), 0)</f>
        <v>17034988</v>
      </c>
      <c r="I126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63" s="5" cm="1">
        <f t="array" ref="J1263">IFERROR(_FV(Concept_combined[[#This Row],[Asset Name]],"Shares outstanding",TRUE), 0)</f>
        <v>64771820</v>
      </c>
      <c r="K1263" s="4" cm="1">
        <f t="array" ref="K1263">IFERROR(_FV(Concept_combined[[#This Row],[Asset Name]],"P/E",TRUE), "")</f>
        <v>0</v>
      </c>
      <c r="L1263" t="str" cm="1">
        <f t="array" ref="L126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63" s="4" cm="1">
        <f t="array" ref="M1263">IFERROR(_FV(Concept_combined[[#This Row],[Asset Name]],"Beta"), "")</f>
        <v>-0.37030000000000002</v>
      </c>
    </row>
    <row r="1264" spans="1:13" x14ac:dyDescent="0.2">
      <c r="A1264" t="s">
        <v>2372</v>
      </c>
      <c r="B1264" t="s">
        <v>2752</v>
      </c>
      <c r="C1264" t="s">
        <v>961</v>
      </c>
      <c r="D1264" t="e" vm="1255">
        <v>#VALUE!</v>
      </c>
      <c r="E1264" t="str" cm="1">
        <f t="array" ref="E1264">IFERROR(_FV(Concept_combined[[#This Row],[Asset Name]],"Industry"), "Undefined")</f>
        <v>Pharmaceuticals</v>
      </c>
      <c r="F1264" s="6" cm="1">
        <f t="array" ref="F1264">IFERROR(_FV(Concept_combined[[#This Row],[Asset Name]],"Price"), 0)</f>
        <v>0.92</v>
      </c>
      <c r="G1264" s="5" cm="1">
        <f t="array" ref="G1264">IFERROR(_FV(Concept_combined[[#This Row],[Asset Name]],"Volume"), 0)</f>
        <v>57968</v>
      </c>
      <c r="H1264" s="7" cm="1">
        <f t="array" ref="H1264">IFERROR(_FV(Concept_combined[[#This Row],[Asset Name]],"Market cap",TRUE), 0)</f>
        <v>15570660</v>
      </c>
      <c r="I126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64" s="5" cm="1">
        <f t="array" ref="J1264">IFERROR(_FV(Concept_combined[[#This Row],[Asset Name]],"Shares outstanding",TRUE), 0)</f>
        <v>16992980</v>
      </c>
      <c r="K1264" s="4" cm="1">
        <f t="array" ref="K1264">IFERROR(_FV(Concept_combined[[#This Row],[Asset Name]],"P/E",TRUE), "")</f>
        <v>0</v>
      </c>
      <c r="L1264" t="str" cm="1">
        <f t="array" ref="L126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64" s="4" cm="1">
        <f t="array" ref="M1264">IFERROR(_FV(Concept_combined[[#This Row],[Asset Name]],"Beta"), "")</f>
        <v>0.32979999999999998</v>
      </c>
    </row>
    <row r="1265" spans="1:13" x14ac:dyDescent="0.2">
      <c r="A1265" t="s">
        <v>2373</v>
      </c>
      <c r="B1265" t="s">
        <v>2752</v>
      </c>
      <c r="C1265" t="s">
        <v>961</v>
      </c>
      <c r="D1265" t="e" vm="1256">
        <v>#VALUE!</v>
      </c>
      <c r="E1265" t="str" cm="1">
        <f t="array" ref="E1265">IFERROR(_FV(Concept_combined[[#This Row],[Asset Name]],"Industry"), "Undefined")</f>
        <v>Biotechnology &amp; Medical Research</v>
      </c>
      <c r="F1265" s="6" cm="1">
        <f t="array" ref="F1265">IFERROR(_FV(Concept_combined[[#This Row],[Asset Name]],"Price"), 0)</f>
        <v>0.63009999999999999</v>
      </c>
      <c r="G1265" s="5" cm="1">
        <f t="array" ref="G1265">IFERROR(_FV(Concept_combined[[#This Row],[Asset Name]],"Volume"), 0)</f>
        <v>1</v>
      </c>
      <c r="H1265" s="7" cm="1">
        <f t="array" ref="H1265">IFERROR(_FV(Concept_combined[[#This Row],[Asset Name]],"Market cap",TRUE), 0)</f>
        <v>10089488</v>
      </c>
      <c r="I126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65" s="5" cm="1">
        <f t="array" ref="J1265">IFERROR(_FV(Concept_combined[[#This Row],[Asset Name]],"Shares outstanding",TRUE), 0)</f>
        <v>16012520</v>
      </c>
      <c r="K1265" s="4" cm="1">
        <f t="array" ref="K1265">IFERROR(_FV(Concept_combined[[#This Row],[Asset Name]],"P/E",TRUE), "")</f>
        <v>0</v>
      </c>
      <c r="L1265" t="str" cm="1">
        <f t="array" ref="L126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65" s="4" cm="1">
        <f t="array" ref="M1265">IFERROR(_FV(Concept_combined[[#This Row],[Asset Name]],"Beta"), "")</f>
        <v>-0.49270000000000003</v>
      </c>
    </row>
    <row r="1266" spans="1:13" x14ac:dyDescent="0.2">
      <c r="A1266" t="s">
        <v>2374</v>
      </c>
      <c r="B1266" t="s">
        <v>2752</v>
      </c>
      <c r="C1266" t="s">
        <v>961</v>
      </c>
      <c r="D1266" t="e" vm="1257">
        <v>#VALUE!</v>
      </c>
      <c r="E1266" t="str" cm="1">
        <f t="array" ref="E1266">IFERROR(_FV(Concept_combined[[#This Row],[Asset Name]],"Industry"), "Undefined")</f>
        <v>Professional &amp; Commercial Services</v>
      </c>
      <c r="F1266" s="6" cm="1">
        <f t="array" ref="F1266">IFERROR(_FV(Concept_combined[[#This Row],[Asset Name]],"Price"), 0)</f>
        <v>0.81359999999999999</v>
      </c>
      <c r="G1266" s="5" cm="1">
        <f t="array" ref="G1266">IFERROR(_FV(Concept_combined[[#This Row],[Asset Name]],"Volume"), 0)</f>
        <v>100</v>
      </c>
      <c r="H1266" s="7" cm="1">
        <f t="array" ref="H1266">IFERROR(_FV(Concept_combined[[#This Row],[Asset Name]],"Market cap",TRUE), 0)</f>
        <v>12539590</v>
      </c>
      <c r="I126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66" s="5" cm="1">
        <f t="array" ref="J1266">IFERROR(_FV(Concept_combined[[#This Row],[Asset Name]],"Shares outstanding",TRUE), 0)</f>
        <v>15674480</v>
      </c>
      <c r="K1266" s="4" t="str" cm="1">
        <f t="array" ref="K1266">IFERROR(_FV(Concept_combined[[#This Row],[Asset Name]],"P/E",TRUE), "")</f>
        <v/>
      </c>
      <c r="L1266" t="str" cm="1">
        <f t="array" ref="L126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66" s="4" t="str" cm="1">
        <f t="array" ref="M1266">IFERROR(_FV(Concept_combined[[#This Row],[Asset Name]],"Beta"), "")</f>
        <v/>
      </c>
    </row>
    <row r="1267" spans="1:13" x14ac:dyDescent="0.2">
      <c r="A1267" t="s">
        <v>2375</v>
      </c>
      <c r="B1267" t="s">
        <v>2752</v>
      </c>
      <c r="C1267" t="s">
        <v>961</v>
      </c>
      <c r="D1267" t="e" vm="1258">
        <v>#VALUE!</v>
      </c>
      <c r="E1267" t="str" cm="1">
        <f t="array" ref="E1267">IFERROR(_FV(Concept_combined[[#This Row],[Asset Name]],"Industry"), "Undefined")</f>
        <v>Biotechnology &amp; Medical Research</v>
      </c>
      <c r="F1267" s="6" cm="1">
        <f t="array" ref="F1267">IFERROR(_FV(Concept_combined[[#This Row],[Asset Name]],"Price"), 0)</f>
        <v>8.5</v>
      </c>
      <c r="G1267" s="5" cm="1">
        <f t="array" ref="G1267">IFERROR(_FV(Concept_combined[[#This Row],[Asset Name]],"Volume"), 0)</f>
        <v>53</v>
      </c>
      <c r="H1267" s="7" cm="1">
        <f t="array" ref="H1267">IFERROR(_FV(Concept_combined[[#This Row],[Asset Name]],"Market cap",TRUE), 0)</f>
        <v>15360750</v>
      </c>
      <c r="I126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67" s="5" cm="1">
        <f t="array" ref="J1267">IFERROR(_FV(Concept_combined[[#This Row],[Asset Name]],"Shares outstanding",TRUE), 0)</f>
        <v>1822150</v>
      </c>
      <c r="K1267" s="4" cm="1">
        <f t="array" ref="K1267">IFERROR(_FV(Concept_combined[[#This Row],[Asset Name]],"P/E",TRUE), "")</f>
        <v>0</v>
      </c>
      <c r="L1267" t="str" cm="1">
        <f t="array" ref="L126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67" s="4" cm="1">
        <f t="array" ref="M1267">IFERROR(_FV(Concept_combined[[#This Row],[Asset Name]],"Beta"), "")</f>
        <v>1.6795</v>
      </c>
    </row>
    <row r="1268" spans="1:13" x14ac:dyDescent="0.2">
      <c r="A1268" t="s">
        <v>2376</v>
      </c>
      <c r="B1268" t="s">
        <v>2752</v>
      </c>
      <c r="C1268" t="s">
        <v>961</v>
      </c>
      <c r="D1268" t="e" vm="1259">
        <v>#VALUE!</v>
      </c>
      <c r="E1268" t="str" cm="1">
        <f t="array" ref="E1268">IFERROR(_FV(Concept_combined[[#This Row],[Asset Name]],"Industry"), "Undefined")</f>
        <v>Healthcare Equipment &amp; Supplies</v>
      </c>
      <c r="F1268" s="6" cm="1">
        <f t="array" ref="F1268">IFERROR(_FV(Concept_combined[[#This Row],[Asset Name]],"Price"), 0)</f>
        <v>0.62809999999999999</v>
      </c>
      <c r="G1268" s="5" cm="1">
        <f t="array" ref="G1268">IFERROR(_FV(Concept_combined[[#This Row],[Asset Name]],"Volume"), 0)</f>
        <v>414</v>
      </c>
      <c r="H1268" s="7" cm="1">
        <f t="array" ref="H1268">IFERROR(_FV(Concept_combined[[#This Row],[Asset Name]],"Market cap",TRUE), 0)</f>
        <v>21625658</v>
      </c>
      <c r="I126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68" s="5" cm="1">
        <f t="array" ref="J1268">IFERROR(_FV(Concept_combined[[#This Row],[Asset Name]],"Shares outstanding",TRUE), 0)</f>
        <v>34430280</v>
      </c>
      <c r="K1268" s="4" cm="1">
        <f t="array" ref="K1268">IFERROR(_FV(Concept_combined[[#This Row],[Asset Name]],"P/E",TRUE), "")</f>
        <v>0</v>
      </c>
      <c r="L1268" t="str" cm="1">
        <f t="array" ref="L126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68" s="4" cm="1">
        <f t="array" ref="M1268">IFERROR(_FV(Concept_combined[[#This Row],[Asset Name]],"Beta"), "")</f>
        <v>1.2285999999999999</v>
      </c>
    </row>
    <row r="1269" spans="1:13" x14ac:dyDescent="0.2">
      <c r="A1269" t="s">
        <v>2377</v>
      </c>
      <c r="B1269" t="s">
        <v>2752</v>
      </c>
      <c r="C1269" t="s">
        <v>961</v>
      </c>
      <c r="D1269" t="e" vm="1260">
        <v>#VALUE!</v>
      </c>
      <c r="E1269" t="str" cm="1">
        <f t="array" ref="E1269">IFERROR(_FV(Concept_combined[[#This Row],[Asset Name]],"Industry"), "Undefined")</f>
        <v>Food &amp; Tobacco</v>
      </c>
      <c r="F1269" s="6" cm="1">
        <f t="array" ref="F1269">IFERROR(_FV(Concept_combined[[#This Row],[Asset Name]],"Price"), 0)</f>
        <v>1.1599999999999999</v>
      </c>
      <c r="G1269" s="5" cm="1">
        <f t="array" ref="G1269">IFERROR(_FV(Concept_combined[[#This Row],[Asset Name]],"Volume"), 0)</f>
        <v>1800</v>
      </c>
      <c r="H1269" s="7" cm="1">
        <f t="array" ref="H1269">IFERROR(_FV(Concept_combined[[#This Row],[Asset Name]],"Market cap",TRUE), 0)</f>
        <v>15726108</v>
      </c>
      <c r="I126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69" s="5" cm="1">
        <f t="array" ref="J1269">IFERROR(_FV(Concept_combined[[#This Row],[Asset Name]],"Shares outstanding",TRUE), 0)</f>
        <v>13556990</v>
      </c>
      <c r="K1269" s="4" cm="1">
        <f t="array" ref="K1269">IFERROR(_FV(Concept_combined[[#This Row],[Asset Name]],"P/E",TRUE), "")</f>
        <v>0</v>
      </c>
      <c r="L1269" t="str" cm="1">
        <f t="array" ref="L126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69" s="4" cm="1">
        <f t="array" ref="M1269">IFERROR(_FV(Concept_combined[[#This Row],[Asset Name]],"Beta"), "")</f>
        <v>0.82789999999999997</v>
      </c>
    </row>
    <row r="1270" spans="1:13" x14ac:dyDescent="0.2">
      <c r="A1270" t="s">
        <v>2378</v>
      </c>
      <c r="B1270" t="s">
        <v>2752</v>
      </c>
      <c r="C1270" t="s">
        <v>961</v>
      </c>
      <c r="D1270" t="e" vm="1261">
        <v>#VALUE!</v>
      </c>
      <c r="E1270" t="str" cm="1">
        <f t="array" ref="E1270">IFERROR(_FV(Concept_combined[[#This Row],[Asset Name]],"Industry"), "Undefined")</f>
        <v>Professional &amp; Commercial Services</v>
      </c>
      <c r="F1270" s="6" cm="1">
        <f t="array" ref="F1270">IFERROR(_FV(Concept_combined[[#This Row],[Asset Name]],"Price"), 0)</f>
        <v>0.64800000000000002</v>
      </c>
      <c r="G1270" s="5" cm="1">
        <f t="array" ref="G1270">IFERROR(_FV(Concept_combined[[#This Row],[Asset Name]],"Volume"), 0)</f>
        <v>240</v>
      </c>
      <c r="H1270" s="7" cm="1">
        <f t="array" ref="H1270">IFERROR(_FV(Concept_combined[[#This Row],[Asset Name]],"Market cap",TRUE), 0)</f>
        <v>14876874</v>
      </c>
      <c r="I127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70" s="5" cm="1">
        <f t="array" ref="J1270">IFERROR(_FV(Concept_combined[[#This Row],[Asset Name]],"Shares outstanding",TRUE), 0)</f>
        <v>22958140</v>
      </c>
      <c r="K1270" s="4" t="str" cm="1">
        <f t="array" ref="K1270">IFERROR(_FV(Concept_combined[[#This Row],[Asset Name]],"P/E",TRUE), "")</f>
        <v/>
      </c>
      <c r="L1270" t="str" cm="1">
        <f t="array" ref="L127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70" s="4" cm="1">
        <f t="array" ref="M1270">IFERROR(_FV(Concept_combined[[#This Row],[Asset Name]],"Beta"), "")</f>
        <v>0.56569999999999998</v>
      </c>
    </row>
    <row r="1271" spans="1:13" x14ac:dyDescent="0.2">
      <c r="A1271" t="s">
        <v>2379</v>
      </c>
      <c r="B1271" t="s">
        <v>2752</v>
      </c>
      <c r="C1271" t="s">
        <v>961</v>
      </c>
      <c r="D1271" t="e" vm="1262">
        <v>#VALUE!</v>
      </c>
      <c r="E1271" t="str" cm="1">
        <f t="array" ref="E1271">IFERROR(_FV(Concept_combined[[#This Row],[Asset Name]],"Industry"), "Undefined")</f>
        <v>Food &amp; Tobacco</v>
      </c>
      <c r="F1271" s="6" cm="1">
        <f t="array" ref="F1271">IFERROR(_FV(Concept_combined[[#This Row],[Asset Name]],"Price"), 0)</f>
        <v>0.57999999999999996</v>
      </c>
      <c r="G1271" s="5" cm="1">
        <f t="array" ref="G1271">IFERROR(_FV(Concept_combined[[#This Row],[Asset Name]],"Volume"), 0)</f>
        <v>14313</v>
      </c>
      <c r="H1271" s="7" cm="1">
        <f t="array" ref="H1271">IFERROR(_FV(Concept_combined[[#This Row],[Asset Name]],"Market cap",TRUE), 0)</f>
        <v>8597150</v>
      </c>
      <c r="I127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71" s="5" cm="1">
        <f t="array" ref="J1271">IFERROR(_FV(Concept_combined[[#This Row],[Asset Name]],"Shares outstanding",TRUE), 0)</f>
        <v>14822680</v>
      </c>
      <c r="K1271" s="4" cm="1">
        <f t="array" ref="K1271">IFERROR(_FV(Concept_combined[[#This Row],[Asset Name]],"P/E",TRUE), "")</f>
        <v>9.0980000000000008</v>
      </c>
      <c r="L1271" t="str" cm="1">
        <f t="array" ref="L127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271" s="4" cm="1">
        <f t="array" ref="M1271">IFERROR(_FV(Concept_combined[[#This Row],[Asset Name]],"Beta"), "")</f>
        <v>2.3651</v>
      </c>
    </row>
    <row r="1272" spans="1:13" x14ac:dyDescent="0.2">
      <c r="A1272" t="s">
        <v>2380</v>
      </c>
      <c r="B1272" t="s">
        <v>2752</v>
      </c>
      <c r="C1272" t="s">
        <v>961</v>
      </c>
      <c r="D1272" t="e" vm="1263">
        <v>#VALUE!</v>
      </c>
      <c r="E1272" t="str" cm="1">
        <f t="array" ref="E1272">IFERROR(_FV(Concept_combined[[#This Row],[Asset Name]],"Industry"), "Undefined")</f>
        <v>Food &amp; Drug Retailing</v>
      </c>
      <c r="F1272" s="6" cm="1">
        <f t="array" ref="F1272">IFERROR(_FV(Concept_combined[[#This Row],[Asset Name]],"Price"), 0)</f>
        <v>1.01</v>
      </c>
      <c r="G1272" s="5" cm="1">
        <f t="array" ref="G1272">IFERROR(_FV(Concept_combined[[#This Row],[Asset Name]],"Volume"), 0)</f>
        <v>3</v>
      </c>
      <c r="H1272" s="7" cm="1">
        <f t="array" ref="H1272">IFERROR(_FV(Concept_combined[[#This Row],[Asset Name]],"Market cap",TRUE), 0)</f>
        <v>15811590</v>
      </c>
      <c r="I127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72" s="5" cm="1">
        <f t="array" ref="J1272">IFERROR(_FV(Concept_combined[[#This Row],[Asset Name]],"Shares outstanding",TRUE), 0)</f>
        <v>15655040</v>
      </c>
      <c r="K1272" s="4" t="str" cm="1">
        <f t="array" ref="K1272">IFERROR(_FV(Concept_combined[[#This Row],[Asset Name]],"P/E",TRUE), "")</f>
        <v/>
      </c>
      <c r="L1272" t="str" cm="1">
        <f t="array" ref="L127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72" s="4" t="str" cm="1">
        <f t="array" ref="M1272">IFERROR(_FV(Concept_combined[[#This Row],[Asset Name]],"Beta"), "")</f>
        <v/>
      </c>
    </row>
    <row r="1273" spans="1:13" x14ac:dyDescent="0.2">
      <c r="A1273" t="s">
        <v>2381</v>
      </c>
      <c r="B1273" t="s">
        <v>2752</v>
      </c>
      <c r="C1273" t="s">
        <v>961</v>
      </c>
      <c r="D1273" t="e" vm="1264">
        <v>#VALUE!</v>
      </c>
      <c r="E1273" t="str" cm="1">
        <f t="array" ref="E1273">IFERROR(_FV(Concept_combined[[#This Row],[Asset Name]],"Industry"), "Undefined")</f>
        <v>Electronic Equipment &amp; Parts</v>
      </c>
      <c r="F1273" s="6" cm="1">
        <f t="array" ref="F1273">IFERROR(_FV(Concept_combined[[#This Row],[Asset Name]],"Price"), 0)</f>
        <v>8.8699999999999992</v>
      </c>
      <c r="G1273" s="5" cm="1">
        <f t="array" ref="G1273">IFERROR(_FV(Concept_combined[[#This Row],[Asset Name]],"Volume"), 0)</f>
        <v>673</v>
      </c>
      <c r="H1273" s="7" cm="1">
        <f t="array" ref="H1273">IFERROR(_FV(Concept_combined[[#This Row],[Asset Name]],"Market cap",TRUE), 0)</f>
        <v>15468720</v>
      </c>
      <c r="I127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73" s="5" cm="1">
        <f t="array" ref="J1273">IFERROR(_FV(Concept_combined[[#This Row],[Asset Name]],"Shares outstanding",TRUE), 0)</f>
        <v>1701730</v>
      </c>
      <c r="K1273" s="4" cm="1">
        <f t="array" ref="K1273">IFERROR(_FV(Concept_combined[[#This Row],[Asset Name]],"P/E",TRUE), "")</f>
        <v>0</v>
      </c>
      <c r="L1273" t="str" cm="1">
        <f t="array" ref="L127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73" s="4" cm="1">
        <f t="array" ref="M1273">IFERROR(_FV(Concept_combined[[#This Row],[Asset Name]],"Beta"), "")</f>
        <v>-0.15559999999999999</v>
      </c>
    </row>
    <row r="1274" spans="1:13" x14ac:dyDescent="0.2">
      <c r="A1274" t="s">
        <v>2382</v>
      </c>
      <c r="B1274" t="s">
        <v>2752</v>
      </c>
      <c r="C1274" t="s">
        <v>961</v>
      </c>
      <c r="D1274" t="e" vm="1265">
        <v>#VALUE!</v>
      </c>
      <c r="E1274" t="str" cm="1">
        <f t="array" ref="E1274">IFERROR(_FV(Concept_combined[[#This Row],[Asset Name]],"Industry"), "Undefined")</f>
        <v>Media &amp; Publishing</v>
      </c>
      <c r="F1274" s="6" cm="1">
        <f t="array" ref="F1274">IFERROR(_FV(Concept_combined[[#This Row],[Asset Name]],"Price"), 0)</f>
        <v>0.59799999999999998</v>
      </c>
      <c r="G1274" s="5" cm="1">
        <f t="array" ref="G1274">IFERROR(_FV(Concept_combined[[#This Row],[Asset Name]],"Volume"), 0)</f>
        <v>13590</v>
      </c>
      <c r="H1274" s="7" cm="1">
        <f t="array" ref="H1274">IFERROR(_FV(Concept_combined[[#This Row],[Asset Name]],"Market cap",TRUE), 0)</f>
        <v>14337240</v>
      </c>
      <c r="I127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74" s="5" cm="1">
        <f t="array" ref="J1274">IFERROR(_FV(Concept_combined[[#This Row],[Asset Name]],"Shares outstanding",TRUE), 0)</f>
        <v>23492120</v>
      </c>
      <c r="K1274" s="4" cm="1">
        <f t="array" ref="K1274">IFERROR(_FV(Concept_combined[[#This Row],[Asset Name]],"P/E",TRUE), "")</f>
        <v>0</v>
      </c>
      <c r="L1274" t="str" cm="1">
        <f t="array" ref="L127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74" s="4" cm="1">
        <f t="array" ref="M1274">IFERROR(_FV(Concept_combined[[#This Row],[Asset Name]],"Beta"), "")</f>
        <v>1.4174</v>
      </c>
    </row>
    <row r="1275" spans="1:13" x14ac:dyDescent="0.2">
      <c r="A1275" t="s">
        <v>2383</v>
      </c>
      <c r="B1275" t="s">
        <v>2752</v>
      </c>
      <c r="C1275" t="s">
        <v>961</v>
      </c>
      <c r="D1275" t="e" vm="1266">
        <v>#VALUE!</v>
      </c>
      <c r="E1275" t="str" cm="1">
        <f t="array" ref="E1275">IFERROR(_FV(Concept_combined[[#This Row],[Asset Name]],"Industry"), "Undefined")</f>
        <v>Telecommunications Services</v>
      </c>
      <c r="F1275" s="6" cm="1">
        <f t="array" ref="F1275">IFERROR(_FV(Concept_combined[[#This Row],[Asset Name]],"Price"), 0)</f>
        <v>0.16059999999999999</v>
      </c>
      <c r="G1275" s="5" cm="1">
        <f t="array" ref="G1275">IFERROR(_FV(Concept_combined[[#This Row],[Asset Name]],"Volume"), 0)</f>
        <v>58935</v>
      </c>
      <c r="H1275" s="7" cm="1">
        <f t="array" ref="H1275">IFERROR(_FV(Concept_combined[[#This Row],[Asset Name]],"Market cap",TRUE), 0)</f>
        <v>12484420</v>
      </c>
      <c r="I127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75" s="5" cm="1">
        <f t="array" ref="J1275">IFERROR(_FV(Concept_combined[[#This Row],[Asset Name]],"Shares outstanding",TRUE), 0)</f>
        <v>72615500</v>
      </c>
      <c r="K1275" s="4" t="str" cm="1">
        <f t="array" ref="K1275">IFERROR(_FV(Concept_combined[[#This Row],[Asset Name]],"P/E",TRUE), "")</f>
        <v/>
      </c>
      <c r="L1275" t="str" cm="1">
        <f t="array" ref="L127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75" s="4" cm="1">
        <f t="array" ref="M1275">IFERROR(_FV(Concept_combined[[#This Row],[Asset Name]],"Beta"), "")</f>
        <v>1.7286999999999999</v>
      </c>
    </row>
    <row r="1276" spans="1:13" x14ac:dyDescent="0.2">
      <c r="A1276" t="s">
        <v>2384</v>
      </c>
      <c r="B1276" t="s">
        <v>2752</v>
      </c>
      <c r="C1276" t="s">
        <v>961</v>
      </c>
      <c r="D1276" t="e" vm="1267">
        <v>#VALUE!</v>
      </c>
      <c r="E1276" t="str" cm="1">
        <f t="array" ref="E1276">IFERROR(_FV(Concept_combined[[#This Row],[Asset Name]],"Industry"), "Undefined")</f>
        <v>Biotechnology &amp; Medical Research</v>
      </c>
      <c r="F1276" s="6" cm="1">
        <f t="array" ref="F1276">IFERROR(_FV(Concept_combined[[#This Row],[Asset Name]],"Price"), 0)</f>
        <v>0.99</v>
      </c>
      <c r="G1276" s="5" cm="1">
        <f t="array" ref="G1276">IFERROR(_FV(Concept_combined[[#This Row],[Asset Name]],"Volume"), 0)</f>
        <v>314214</v>
      </c>
      <c r="H1276" s="7" cm="1">
        <f t="array" ref="H1276">IFERROR(_FV(Concept_combined[[#This Row],[Asset Name]],"Market cap",TRUE), 0)</f>
        <v>15805973</v>
      </c>
      <c r="I127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76" s="5" cm="1">
        <f t="array" ref="J1276">IFERROR(_FV(Concept_combined[[#This Row],[Asset Name]],"Shares outstanding",TRUE), 0)</f>
        <v>15965630</v>
      </c>
      <c r="K1276" s="4" cm="1">
        <f t="array" ref="K1276">IFERROR(_FV(Concept_combined[[#This Row],[Asset Name]],"P/E",TRUE), "")</f>
        <v>0</v>
      </c>
      <c r="L1276" t="str" cm="1">
        <f t="array" ref="L127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76" s="4" cm="1">
        <f t="array" ref="M1276">IFERROR(_FV(Concept_combined[[#This Row],[Asset Name]],"Beta"), "")</f>
        <v>1.6772</v>
      </c>
    </row>
    <row r="1277" spans="1:13" x14ac:dyDescent="0.2">
      <c r="A1277" t="s">
        <v>2385</v>
      </c>
      <c r="B1277" t="s">
        <v>2752</v>
      </c>
      <c r="C1277" t="s">
        <v>961</v>
      </c>
      <c r="D1277" t="e" vm="1268">
        <v>#VALUE!</v>
      </c>
      <c r="E1277" t="str" cm="1">
        <f t="array" ref="E1277">IFERROR(_FV(Concept_combined[[#This Row],[Asset Name]],"Industry"), "Undefined")</f>
        <v>Software &amp; IT Services</v>
      </c>
      <c r="F1277" s="6" cm="1">
        <f t="array" ref="F1277">IFERROR(_FV(Concept_combined[[#This Row],[Asset Name]],"Price"), 0)</f>
        <v>4.4999999999999998E-2</v>
      </c>
      <c r="G1277" s="5" cm="1">
        <f t="array" ref="G1277">IFERROR(_FV(Concept_combined[[#This Row],[Asset Name]],"Volume"), 0)</f>
        <v>36047</v>
      </c>
      <c r="H1277" s="7" cm="1">
        <f t="array" ref="H1277">IFERROR(_FV(Concept_combined[[#This Row],[Asset Name]],"Market cap",TRUE), 0)</f>
        <v>10096011</v>
      </c>
      <c r="I127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77" s="5" cm="1">
        <f t="array" ref="J1277">IFERROR(_FV(Concept_combined[[#This Row],[Asset Name]],"Shares outstanding",TRUE), 0)</f>
        <v>224355800</v>
      </c>
      <c r="K1277" s="4" t="str" cm="1">
        <f t="array" ref="K1277">IFERROR(_FV(Concept_combined[[#This Row],[Asset Name]],"P/E",TRUE), "")</f>
        <v/>
      </c>
      <c r="L1277" t="str" cm="1">
        <f t="array" ref="L127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77" s="4" cm="1">
        <f t="array" ref="M1277">IFERROR(_FV(Concept_combined[[#This Row],[Asset Name]],"Beta"), "")</f>
        <v>0.74470000000000003</v>
      </c>
    </row>
    <row r="1278" spans="1:13" x14ac:dyDescent="0.2">
      <c r="A1278" t="s">
        <v>2775</v>
      </c>
      <c r="B1278" t="s">
        <v>2752</v>
      </c>
      <c r="C1278" t="s">
        <v>961</v>
      </c>
      <c r="D1278" t="e" vm="1269">
        <v>#VALUE!</v>
      </c>
      <c r="E1278" t="str" cm="1">
        <f t="array" ref="E1278">IFERROR(_FV(Concept_combined[[#This Row],[Asset Name]],"Industry"), "Undefined")</f>
        <v>Telecommunications Services</v>
      </c>
      <c r="F1278" s="6" cm="1">
        <f t="array" ref="F1278">IFERROR(_FV(Concept_combined[[#This Row],[Asset Name]],"Price"), 0)</f>
        <v>8.0000000000000004E-4</v>
      </c>
      <c r="G1278" s="5" cm="1">
        <f t="array" ref="G1278">IFERROR(_FV(Concept_combined[[#This Row],[Asset Name]],"Volume"), 0)</f>
        <v>1388</v>
      </c>
      <c r="H1278" s="7" cm="1">
        <f t="array" ref="H1278">IFERROR(_FV(Concept_combined[[#This Row],[Asset Name]],"Market cap",TRUE), 0)</f>
        <v>48362</v>
      </c>
      <c r="I127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78" s="5" cm="1">
        <f t="array" ref="J1278">IFERROR(_FV(Concept_combined[[#This Row],[Asset Name]],"Shares outstanding",TRUE), 0)</f>
        <v>60452610</v>
      </c>
      <c r="K1278" s="4" t="str" cm="1">
        <f t="array" ref="K1278">IFERROR(_FV(Concept_combined[[#This Row],[Asset Name]],"P/E",TRUE), "")</f>
        <v/>
      </c>
      <c r="L1278" t="str" cm="1">
        <f t="array" ref="L127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78" s="4" cm="1">
        <f t="array" ref="M1278">IFERROR(_FV(Concept_combined[[#This Row],[Asset Name]],"Beta"), "")</f>
        <v>1.4097</v>
      </c>
    </row>
    <row r="1279" spans="1:13" x14ac:dyDescent="0.2">
      <c r="A1279" t="s">
        <v>2387</v>
      </c>
      <c r="B1279" t="s">
        <v>2752</v>
      </c>
      <c r="C1279" t="s">
        <v>961</v>
      </c>
      <c r="D1279" t="e" vm="1270">
        <v>#VALUE!</v>
      </c>
      <c r="E1279" t="str" cm="1">
        <f t="array" ref="E1279">IFERROR(_FV(Concept_combined[[#This Row],[Asset Name]],"Industry"), "Undefined")</f>
        <v>Real Estate Operations</v>
      </c>
      <c r="F1279" s="6" cm="1">
        <f t="array" ref="F1279">IFERROR(_FV(Concept_combined[[#This Row],[Asset Name]],"Price"), 0)</f>
        <v>0.2</v>
      </c>
      <c r="G1279" s="5" cm="1">
        <f t="array" ref="G1279">IFERROR(_FV(Concept_combined[[#This Row],[Asset Name]],"Volume"), 0)</f>
        <v>21250</v>
      </c>
      <c r="H1279" s="7" cm="1">
        <f t="array" ref="H1279">IFERROR(_FV(Concept_combined[[#This Row],[Asset Name]],"Market cap",TRUE), 0)</f>
        <v>13738384</v>
      </c>
      <c r="I127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79" s="5" cm="1">
        <f t="array" ref="J1279">IFERROR(_FV(Concept_combined[[#This Row],[Asset Name]],"Shares outstanding",TRUE), 0)</f>
        <v>68691920</v>
      </c>
      <c r="K1279" s="4" t="str" cm="1">
        <f t="array" ref="K1279">IFERROR(_FV(Concept_combined[[#This Row],[Asset Name]],"P/E",TRUE), "")</f>
        <v/>
      </c>
      <c r="L1279" t="str" cm="1">
        <f t="array" ref="L127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79" s="4" cm="1">
        <f t="array" ref="M1279">IFERROR(_FV(Concept_combined[[#This Row],[Asset Name]],"Beta"), "")</f>
        <v>0.6391</v>
      </c>
    </row>
    <row r="1280" spans="1:13" x14ac:dyDescent="0.2">
      <c r="A1280" t="s">
        <v>2388</v>
      </c>
      <c r="B1280" t="s">
        <v>2752</v>
      </c>
      <c r="C1280" t="s">
        <v>961</v>
      </c>
      <c r="D1280" t="e" vm="1271">
        <v>#VALUE!</v>
      </c>
      <c r="E1280" t="str" cm="1">
        <f t="array" ref="E1280">IFERROR(_FV(Concept_combined[[#This Row],[Asset Name]],"Industry"), "Undefined")</f>
        <v>Healthcare Equipment &amp; Supplies</v>
      </c>
      <c r="F1280" s="6" cm="1">
        <f t="array" ref="F1280">IFERROR(_FV(Concept_combined[[#This Row],[Asset Name]],"Price"), 0)</f>
        <v>1.29</v>
      </c>
      <c r="G1280" s="5" cm="1">
        <f t="array" ref="G1280">IFERROR(_FV(Concept_combined[[#This Row],[Asset Name]],"Volume"), 0)</f>
        <v>2100</v>
      </c>
      <c r="H1280" s="7" cm="1">
        <f t="array" ref="H1280">IFERROR(_FV(Concept_combined[[#This Row],[Asset Name]],"Market cap",TRUE), 0)</f>
        <v>13864750</v>
      </c>
      <c r="I128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80" s="5" cm="1">
        <f t="array" ref="J1280">IFERROR(_FV(Concept_combined[[#This Row],[Asset Name]],"Shares outstanding",TRUE), 0)</f>
        <v>10503600</v>
      </c>
      <c r="K1280" s="4" t="str" cm="1">
        <f t="array" ref="K1280">IFERROR(_FV(Concept_combined[[#This Row],[Asset Name]],"P/E",TRUE), "")</f>
        <v/>
      </c>
      <c r="L1280" t="str" cm="1">
        <f t="array" ref="L128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80" s="4" cm="1">
        <f t="array" ref="M1280">IFERROR(_FV(Concept_combined[[#This Row],[Asset Name]],"Beta"), "")</f>
        <v>0.1227</v>
      </c>
    </row>
    <row r="1281" spans="1:13" x14ac:dyDescent="0.2">
      <c r="A1281" t="s">
        <v>2389</v>
      </c>
      <c r="B1281" t="s">
        <v>2752</v>
      </c>
      <c r="C1281" t="s">
        <v>961</v>
      </c>
      <c r="D1281" t="e" vm="1272">
        <v>#VALUE!</v>
      </c>
      <c r="E1281" t="str" cm="1">
        <f t="array" ref="E1281">IFERROR(_FV(Concept_combined[[#This Row],[Asset Name]],"Industry"), "Undefined")</f>
        <v>Professional &amp; Commercial Services</v>
      </c>
      <c r="F1281" s="6" cm="1">
        <f t="array" ref="F1281">IFERROR(_FV(Concept_combined[[#This Row],[Asset Name]],"Price"), 0)</f>
        <v>0.83599999999999997</v>
      </c>
      <c r="G1281" s="5" cm="1">
        <f t="array" ref="G1281">IFERROR(_FV(Concept_combined[[#This Row],[Asset Name]],"Volume"), 0)</f>
        <v>3604</v>
      </c>
      <c r="H1281" s="7" cm="1">
        <f t="array" ref="H1281">IFERROR(_FV(Concept_combined[[#This Row],[Asset Name]],"Market cap",TRUE), 0)</f>
        <v>23771634</v>
      </c>
      <c r="I128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81" s="5" cm="1">
        <f t="array" ref="J1281">IFERROR(_FV(Concept_combined[[#This Row],[Asset Name]],"Shares outstanding",TRUE), 0)</f>
        <v>28434970</v>
      </c>
      <c r="K1281" s="4" cm="1">
        <f t="array" ref="K1281">IFERROR(_FV(Concept_combined[[#This Row],[Asset Name]],"P/E",TRUE), "")</f>
        <v>0</v>
      </c>
      <c r="L1281" t="str" cm="1">
        <f t="array" ref="L128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81" s="4" cm="1">
        <f t="array" ref="M1281">IFERROR(_FV(Concept_combined[[#This Row],[Asset Name]],"Beta"), "")</f>
        <v>0.78700000000000003</v>
      </c>
    </row>
    <row r="1282" spans="1:13" x14ac:dyDescent="0.2">
      <c r="A1282" t="s">
        <v>2391</v>
      </c>
      <c r="B1282" t="s">
        <v>2752</v>
      </c>
      <c r="C1282" t="s">
        <v>961</v>
      </c>
      <c r="D1282" t="e" vm="1273">
        <v>#VALUE!</v>
      </c>
      <c r="E1282" t="str" cm="1">
        <f t="array" ref="E1282">IFERROR(_FV(Concept_combined[[#This Row],[Asset Name]],"Industry"), "Undefined")</f>
        <v>Biotechnology &amp; Medical Research</v>
      </c>
      <c r="F1282" s="6" cm="1">
        <f t="array" ref="F1282">IFERROR(_FV(Concept_combined[[#This Row],[Asset Name]],"Price"), 0)</f>
        <v>1.68</v>
      </c>
      <c r="G1282" s="5" cm="1">
        <f t="array" ref="G1282">IFERROR(_FV(Concept_combined[[#This Row],[Asset Name]],"Volume"), 0)</f>
        <v>18982</v>
      </c>
      <c r="H1282" s="7" cm="1">
        <f t="array" ref="H1282">IFERROR(_FV(Concept_combined[[#This Row],[Asset Name]],"Market cap",TRUE), 0)</f>
        <v>9204048</v>
      </c>
      <c r="I128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82" s="5" cm="1">
        <f t="array" ref="J1282">IFERROR(_FV(Concept_combined[[#This Row],[Asset Name]],"Shares outstanding",TRUE), 0)</f>
        <v>5478600</v>
      </c>
      <c r="K1282" s="4" cm="1">
        <f t="array" ref="K1282">IFERROR(_FV(Concept_combined[[#This Row],[Asset Name]],"P/E",TRUE), "")</f>
        <v>0</v>
      </c>
      <c r="L1282" t="str" cm="1">
        <f t="array" ref="L128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82" s="4" cm="1">
        <f t="array" ref="M1282">IFERROR(_FV(Concept_combined[[#This Row],[Asset Name]],"Beta"), "")</f>
        <v>5.8400000000000001E-2</v>
      </c>
    </row>
    <row r="1283" spans="1:13" x14ac:dyDescent="0.2">
      <c r="A1283" t="s">
        <v>2392</v>
      </c>
      <c r="B1283" t="s">
        <v>2752</v>
      </c>
      <c r="C1283" t="s">
        <v>961</v>
      </c>
      <c r="D1283" t="e" vm="1274">
        <v>#VALUE!</v>
      </c>
      <c r="E1283" t="str" cm="1">
        <f t="array" ref="E1283">IFERROR(_FV(Concept_combined[[#This Row],[Asset Name]],"Industry"), "Undefined")</f>
        <v>Software &amp; IT Services</v>
      </c>
      <c r="F1283" s="6" cm="1">
        <f t="array" ref="F1283">IFERROR(_FV(Concept_combined[[#This Row],[Asset Name]],"Price"), 0)</f>
        <v>1.31</v>
      </c>
      <c r="G1283" s="5" cm="1">
        <f t="array" ref="G1283">IFERROR(_FV(Concept_combined[[#This Row],[Asset Name]],"Volume"), 0)</f>
        <v>10407</v>
      </c>
      <c r="H1283" s="7" cm="1">
        <f t="array" ref="H1283">IFERROR(_FV(Concept_combined[[#This Row],[Asset Name]],"Market cap",TRUE), 0)</f>
        <v>13941950</v>
      </c>
      <c r="I128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83" s="5" cm="1">
        <f t="array" ref="J1283">IFERROR(_FV(Concept_combined[[#This Row],[Asset Name]],"Shares outstanding",TRUE), 0)</f>
        <v>10176600</v>
      </c>
      <c r="K1283" s="4" cm="1">
        <f t="array" ref="K1283">IFERROR(_FV(Concept_combined[[#This Row],[Asset Name]],"P/E",TRUE), "")</f>
        <v>0</v>
      </c>
      <c r="L1283" t="str" cm="1">
        <f t="array" ref="L128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83" s="4" cm="1">
        <f t="array" ref="M1283">IFERROR(_FV(Concept_combined[[#This Row],[Asset Name]],"Beta"), "")</f>
        <v>0.70469999999999999</v>
      </c>
    </row>
    <row r="1284" spans="1:13" x14ac:dyDescent="0.2">
      <c r="A1284" t="s">
        <v>2394</v>
      </c>
      <c r="B1284" t="s">
        <v>2752</v>
      </c>
      <c r="C1284" t="s">
        <v>961</v>
      </c>
      <c r="D1284" t="e" vm="1275">
        <v>#VALUE!</v>
      </c>
      <c r="E1284" t="str" cm="1">
        <f t="array" ref="E1284">IFERROR(_FV(Concept_combined[[#This Row],[Asset Name]],"Industry"), "Undefined")</f>
        <v>Food &amp; Tobacco</v>
      </c>
      <c r="F1284" s="6" cm="1">
        <f t="array" ref="F1284">IFERROR(_FV(Concept_combined[[#This Row],[Asset Name]],"Price"), 0)</f>
        <v>0.43009999999999998</v>
      </c>
      <c r="G1284" s="5" cm="1">
        <f t="array" ref="G1284">IFERROR(_FV(Concept_combined[[#This Row],[Asset Name]],"Volume"), 0)</f>
        <v>3621</v>
      </c>
      <c r="H1284" s="7" cm="1">
        <f t="array" ref="H1284">IFERROR(_FV(Concept_combined[[#This Row],[Asset Name]],"Market cap",TRUE), 0)</f>
        <v>19010420</v>
      </c>
      <c r="I128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84" s="5" cm="1">
        <f t="array" ref="J1284">IFERROR(_FV(Concept_combined[[#This Row],[Asset Name]],"Shares outstanding",TRUE), 0)</f>
        <v>44200000</v>
      </c>
      <c r="K1284" s="4" cm="1">
        <f t="array" ref="K1284">IFERROR(_FV(Concept_combined[[#This Row],[Asset Name]],"P/E",TRUE), "")</f>
        <v>0</v>
      </c>
      <c r="L1284" t="str" cm="1">
        <f t="array" ref="L128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84" s="4" cm="1">
        <f t="array" ref="M1284">IFERROR(_FV(Concept_combined[[#This Row],[Asset Name]],"Beta"), "")</f>
        <v>1.0198</v>
      </c>
    </row>
    <row r="1285" spans="1:13" x14ac:dyDescent="0.2">
      <c r="A1285" t="s">
        <v>2396</v>
      </c>
      <c r="B1285" t="s">
        <v>2752</v>
      </c>
      <c r="C1285" t="s">
        <v>961</v>
      </c>
      <c r="D1285" t="e" vm="1276">
        <v>#VALUE!</v>
      </c>
      <c r="E1285" t="str" cm="1">
        <f t="array" ref="E1285">IFERROR(_FV(Concept_combined[[#This Row],[Asset Name]],"Industry"), "Undefined")</f>
        <v>Biotechnology &amp; Medical Research</v>
      </c>
      <c r="F1285" s="6" cm="1">
        <f t="array" ref="F1285">IFERROR(_FV(Concept_combined[[#This Row],[Asset Name]],"Price"), 0)</f>
        <v>3.0499999999999999E-2</v>
      </c>
      <c r="G1285" s="5" cm="1">
        <f t="array" ref="G1285">IFERROR(_FV(Concept_combined[[#This Row],[Asset Name]],"Volume"), 0)</f>
        <v>1000</v>
      </c>
      <c r="H1285" s="7" cm="1">
        <f t="array" ref="H1285">IFERROR(_FV(Concept_combined[[#This Row],[Asset Name]],"Market cap",TRUE), 0)</f>
        <v>12202360</v>
      </c>
      <c r="I128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85" s="5" cm="1">
        <f t="array" ref="J1285">IFERROR(_FV(Concept_combined[[#This Row],[Asset Name]],"Shares outstanding",TRUE), 0)</f>
        <v>399684100</v>
      </c>
      <c r="K1285" s="4" t="str" cm="1">
        <f t="array" ref="K1285">IFERROR(_FV(Concept_combined[[#This Row],[Asset Name]],"P/E",TRUE), "")</f>
        <v/>
      </c>
      <c r="L1285" t="str" cm="1">
        <f t="array" ref="L128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85" s="4" cm="1">
        <f t="array" ref="M1285">IFERROR(_FV(Concept_combined[[#This Row],[Asset Name]],"Beta"), "")</f>
        <v>-0.19839999999999999</v>
      </c>
    </row>
    <row r="1286" spans="1:13" x14ac:dyDescent="0.2">
      <c r="A1286" t="s">
        <v>2397</v>
      </c>
      <c r="B1286" t="s">
        <v>2752</v>
      </c>
      <c r="C1286" t="s">
        <v>961</v>
      </c>
      <c r="D1286" t="e" vm="1277">
        <v>#VALUE!</v>
      </c>
      <c r="E1286" t="str" cm="1">
        <f t="array" ref="E1286">IFERROR(_FV(Concept_combined[[#This Row],[Asset Name]],"Industry"), "Undefined")</f>
        <v>Biotechnology &amp; Medical Research</v>
      </c>
      <c r="F1286" s="6" cm="1">
        <f t="array" ref="F1286">IFERROR(_FV(Concept_combined[[#This Row],[Asset Name]],"Price"), 0)</f>
        <v>4.21</v>
      </c>
      <c r="G1286" s="5" cm="1">
        <f t="array" ref="G1286">IFERROR(_FV(Concept_combined[[#This Row],[Asset Name]],"Volume"), 0)</f>
        <v>3432</v>
      </c>
      <c r="H1286" s="7" cm="1">
        <f t="array" ref="H1286">IFERROR(_FV(Concept_combined[[#This Row],[Asset Name]],"Market cap",TRUE), 0)</f>
        <v>14118100</v>
      </c>
      <c r="I128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86" s="5" cm="1">
        <f t="array" ref="J1286">IFERROR(_FV(Concept_combined[[#This Row],[Asset Name]],"Shares outstanding",TRUE), 0)</f>
        <v>3215970</v>
      </c>
      <c r="K1286" s="4" cm="1">
        <f t="array" ref="K1286">IFERROR(_FV(Concept_combined[[#This Row],[Asset Name]],"P/E",TRUE), "")</f>
        <v>0</v>
      </c>
      <c r="L1286" t="str" cm="1">
        <f t="array" ref="L128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86" s="4" cm="1">
        <f t="array" ref="M1286">IFERROR(_FV(Concept_combined[[#This Row],[Asset Name]],"Beta"), "")</f>
        <v>0.86839999999999995</v>
      </c>
    </row>
    <row r="1287" spans="1:13" x14ac:dyDescent="0.2">
      <c r="A1287" t="s">
        <v>2399</v>
      </c>
      <c r="B1287" t="s">
        <v>2752</v>
      </c>
      <c r="C1287" t="s">
        <v>961</v>
      </c>
      <c r="D1287" t="e" vm="1278">
        <v>#VALUE!</v>
      </c>
      <c r="E1287" t="str" cm="1">
        <f t="array" ref="E1287">IFERROR(_FV(Concept_combined[[#This Row],[Asset Name]],"Industry"), "Undefined")</f>
        <v>Healthcare Providers &amp; Services</v>
      </c>
      <c r="F1287" s="6" cm="1">
        <f t="array" ref="F1287">IFERROR(_FV(Concept_combined[[#This Row],[Asset Name]],"Price"), 0)</f>
        <v>1</v>
      </c>
      <c r="G1287" s="5" cm="1">
        <f t="array" ref="G1287">IFERROR(_FV(Concept_combined[[#This Row],[Asset Name]],"Volume"), 0)</f>
        <v>12</v>
      </c>
      <c r="H1287" s="7" cm="1">
        <f t="array" ref="H1287">IFERROR(_FV(Concept_combined[[#This Row],[Asset Name]],"Market cap",TRUE), 0)</f>
        <v>12688370</v>
      </c>
      <c r="I128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87" s="5" cm="1">
        <f t="array" ref="J1287">IFERROR(_FV(Concept_combined[[#This Row],[Asset Name]],"Shares outstanding",TRUE), 0)</f>
        <v>13366540</v>
      </c>
      <c r="K1287" s="4" cm="1">
        <f t="array" ref="K1287">IFERROR(_FV(Concept_combined[[#This Row],[Asset Name]],"P/E",TRUE), "")</f>
        <v>0</v>
      </c>
      <c r="L1287" t="str" cm="1">
        <f t="array" ref="L128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87" s="4" cm="1">
        <f t="array" ref="M1287">IFERROR(_FV(Concept_combined[[#This Row],[Asset Name]],"Beta"), "")</f>
        <v>2.8420000000000001</v>
      </c>
    </row>
    <row r="1288" spans="1:13" x14ac:dyDescent="0.2">
      <c r="A1288" t="s">
        <v>2400</v>
      </c>
      <c r="B1288" t="s">
        <v>2752</v>
      </c>
      <c r="C1288" t="s">
        <v>961</v>
      </c>
      <c r="D1288" t="e" vm="1279">
        <v>#VALUE!</v>
      </c>
      <c r="E1288" t="str" cm="1">
        <f t="array" ref="E1288">IFERROR(_FV(Concept_combined[[#This Row],[Asset Name]],"Industry"), "Undefined")</f>
        <v>Financial Technology (Fintech) &amp; Infrastructure</v>
      </c>
      <c r="F1288" s="6" cm="1">
        <f t="array" ref="F1288">IFERROR(_FV(Concept_combined[[#This Row],[Asset Name]],"Price"), 0)</f>
        <v>0.4763</v>
      </c>
      <c r="G1288" s="5" cm="1">
        <f t="array" ref="G1288">IFERROR(_FV(Concept_combined[[#This Row],[Asset Name]],"Volume"), 0)</f>
        <v>473</v>
      </c>
      <c r="H1288" s="7" cm="1">
        <f t="array" ref="H1288">IFERROR(_FV(Concept_combined[[#This Row],[Asset Name]],"Market cap",TRUE), 0)</f>
        <v>9103350</v>
      </c>
      <c r="I128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88" s="5" cm="1">
        <f t="array" ref="J1288">IFERROR(_FV(Concept_combined[[#This Row],[Asset Name]],"Shares outstanding",TRUE), 0)</f>
        <v>19985410</v>
      </c>
      <c r="K1288" s="4" cm="1">
        <f t="array" ref="K1288">IFERROR(_FV(Concept_combined[[#This Row],[Asset Name]],"P/E",TRUE), "")</f>
        <v>0</v>
      </c>
      <c r="L1288" t="str" cm="1">
        <f t="array" ref="L128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88" s="4" cm="1">
        <f t="array" ref="M1288">IFERROR(_FV(Concept_combined[[#This Row],[Asset Name]],"Beta"), "")</f>
        <v>0.88109999999999999</v>
      </c>
    </row>
    <row r="1289" spans="1:13" x14ac:dyDescent="0.2">
      <c r="A1289" t="s">
        <v>2401</v>
      </c>
      <c r="B1289" t="s">
        <v>2752</v>
      </c>
      <c r="C1289" t="s">
        <v>961</v>
      </c>
      <c r="D1289" t="e" vm="1280">
        <v>#VALUE!</v>
      </c>
      <c r="E1289" t="str" cm="1">
        <f t="array" ref="E1289">IFERROR(_FV(Concept_combined[[#This Row],[Asset Name]],"Industry"), "Undefined")</f>
        <v>Freight &amp; Logistics Services</v>
      </c>
      <c r="F1289" s="6" cm="1">
        <f t="array" ref="F1289">IFERROR(_FV(Concept_combined[[#This Row],[Asset Name]],"Price"), 0)</f>
        <v>5.13</v>
      </c>
      <c r="G1289" s="5" cm="1">
        <f t="array" ref="G1289">IFERROR(_FV(Concept_combined[[#This Row],[Asset Name]],"Volume"), 0)</f>
        <v>50</v>
      </c>
      <c r="H1289" s="7" cm="1">
        <f t="array" ref="H1289">IFERROR(_FV(Concept_combined[[#This Row],[Asset Name]],"Market cap",TRUE), 0)</f>
        <v>19023960</v>
      </c>
      <c r="I128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89" s="5" cm="1">
        <f t="array" ref="J1289">IFERROR(_FV(Concept_combined[[#This Row],[Asset Name]],"Shares outstanding",TRUE), 0)</f>
        <v>3503490</v>
      </c>
      <c r="K1289" s="4" cm="1">
        <f t="array" ref="K1289">IFERROR(_FV(Concept_combined[[#This Row],[Asset Name]],"P/E",TRUE), "")</f>
        <v>0</v>
      </c>
      <c r="L1289" t="str" cm="1">
        <f t="array" ref="L128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89" s="4" cm="1">
        <f t="array" ref="M1289">IFERROR(_FV(Concept_combined[[#This Row],[Asset Name]],"Beta"), "")</f>
        <v>1.0301</v>
      </c>
    </row>
    <row r="1290" spans="1:13" x14ac:dyDescent="0.2">
      <c r="A1290" t="s">
        <v>2402</v>
      </c>
      <c r="B1290" t="s">
        <v>2752</v>
      </c>
      <c r="C1290" t="s">
        <v>961</v>
      </c>
      <c r="D1290" t="e" vm="1281">
        <v>#VALUE!</v>
      </c>
      <c r="E1290" t="str" cm="1">
        <f t="array" ref="E1290">IFERROR(_FV(Concept_combined[[#This Row],[Asset Name]],"Industry"), "Undefined")</f>
        <v>Insurance</v>
      </c>
      <c r="F1290" s="6" cm="1">
        <f t="array" ref="F1290">IFERROR(_FV(Concept_combined[[#This Row],[Asset Name]],"Price"), 0)</f>
        <v>5.75</v>
      </c>
      <c r="G1290" s="5" cm="1">
        <f t="array" ref="G1290">IFERROR(_FV(Concept_combined[[#This Row],[Asset Name]],"Volume"), 0)</f>
        <v>1</v>
      </c>
      <c r="H1290" s="7" cm="1">
        <f t="array" ref="H1290">IFERROR(_FV(Concept_combined[[#This Row],[Asset Name]],"Market cap",TRUE), 0)</f>
        <v>16883130</v>
      </c>
      <c r="I129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90" s="5" cm="1">
        <f t="array" ref="J1290">IFERROR(_FV(Concept_combined[[#This Row],[Asset Name]],"Shares outstanding",TRUE), 0)</f>
        <v>2861550</v>
      </c>
      <c r="K1290" s="4" t="str" cm="1">
        <f t="array" ref="K1290">IFERROR(_FV(Concept_combined[[#This Row],[Asset Name]],"P/E",TRUE), "")</f>
        <v/>
      </c>
      <c r="L1290" t="str" cm="1">
        <f t="array" ref="L129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90" s="4" cm="1">
        <f t="array" ref="M1290">IFERROR(_FV(Concept_combined[[#This Row],[Asset Name]],"Beta"), "")</f>
        <v>0.6179</v>
      </c>
    </row>
    <row r="1291" spans="1:13" x14ac:dyDescent="0.2">
      <c r="A1291" t="s">
        <v>2403</v>
      </c>
      <c r="B1291" t="s">
        <v>2752</v>
      </c>
      <c r="C1291" t="s">
        <v>961</v>
      </c>
      <c r="D1291" t="e" vm="1282">
        <v>#VALUE!</v>
      </c>
      <c r="E1291" t="str" cm="1">
        <f t="array" ref="E1291">IFERROR(_FV(Concept_combined[[#This Row],[Asset Name]],"Industry"), "Undefined")</f>
        <v>Residential &amp; Commercial REIT</v>
      </c>
      <c r="F1291" s="6" cm="1">
        <f t="array" ref="F1291">IFERROR(_FV(Concept_combined[[#This Row],[Asset Name]],"Price"), 0)</f>
        <v>1.76</v>
      </c>
      <c r="G1291" s="5" cm="1">
        <f t="array" ref="G1291">IFERROR(_FV(Concept_combined[[#This Row],[Asset Name]],"Volume"), 0)</f>
        <v>704</v>
      </c>
      <c r="H1291" s="7" cm="1">
        <f t="array" ref="H1291">IFERROR(_FV(Concept_combined[[#This Row],[Asset Name]],"Market cap",TRUE), 0)</f>
        <v>16023570</v>
      </c>
      <c r="I129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91" s="5" cm="1">
        <f t="array" ref="J1291">IFERROR(_FV(Concept_combined[[#This Row],[Asset Name]],"Shares outstanding",TRUE), 0)</f>
        <v>9023810</v>
      </c>
      <c r="K1291" s="4" t="str" cm="1">
        <f t="array" ref="K1291">IFERROR(_FV(Concept_combined[[#This Row],[Asset Name]],"P/E",TRUE), "")</f>
        <v/>
      </c>
      <c r="L1291" t="str" cm="1">
        <f t="array" ref="L129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91" s="4" cm="1">
        <f t="array" ref="M1291">IFERROR(_FV(Concept_combined[[#This Row],[Asset Name]],"Beta"), "")</f>
        <v>0.10920000000000001</v>
      </c>
    </row>
    <row r="1292" spans="1:13" x14ac:dyDescent="0.2">
      <c r="A1292" t="s">
        <v>2404</v>
      </c>
      <c r="B1292" t="s">
        <v>2752</v>
      </c>
      <c r="C1292" t="s">
        <v>961</v>
      </c>
      <c r="D1292" t="e" vm="1283">
        <v>#VALUE!</v>
      </c>
      <c r="E1292" t="str" cm="1">
        <f t="array" ref="E1292">IFERROR(_FV(Concept_combined[[#This Row],[Asset Name]],"Industry"), "Undefined")</f>
        <v>Electronic Equipment &amp; Parts</v>
      </c>
      <c r="F1292" s="6" cm="1">
        <f t="array" ref="F1292">IFERROR(_FV(Concept_combined[[#This Row],[Asset Name]],"Price"), 0)</f>
        <v>2.42</v>
      </c>
      <c r="G1292" s="5" cm="1">
        <f t="array" ref="G1292">IFERROR(_FV(Concept_combined[[#This Row],[Asset Name]],"Volume"), 0)</f>
        <v>1240</v>
      </c>
      <c r="H1292" s="7" cm="1">
        <f t="array" ref="H1292">IFERROR(_FV(Concept_combined[[#This Row],[Asset Name]],"Market cap",TRUE), 0)</f>
        <v>13498034</v>
      </c>
      <c r="I129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92" s="5" cm="1">
        <f t="array" ref="J1292">IFERROR(_FV(Concept_combined[[#This Row],[Asset Name]],"Shares outstanding",TRUE), 0)</f>
        <v>5577700</v>
      </c>
      <c r="K1292" s="4" cm="1">
        <f t="array" ref="K1292">IFERROR(_FV(Concept_combined[[#This Row],[Asset Name]],"P/E",TRUE), "")</f>
        <v>27.093599999999999</v>
      </c>
      <c r="L1292" t="str" cm="1">
        <f t="array" ref="L129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292" s="4" cm="1">
        <f t="array" ref="M1292">IFERROR(_FV(Concept_combined[[#This Row],[Asset Name]],"Beta"), "")</f>
        <v>0.93330000000000002</v>
      </c>
    </row>
    <row r="1293" spans="1:13" x14ac:dyDescent="0.2">
      <c r="A1293" t="s">
        <v>2406</v>
      </c>
      <c r="B1293" t="s">
        <v>2752</v>
      </c>
      <c r="C1293" t="s">
        <v>961</v>
      </c>
      <c r="D1293" t="e" vm="1284">
        <v>#VALUE!</v>
      </c>
      <c r="E1293" t="str" cm="1">
        <f t="array" ref="E1293">IFERROR(_FV(Concept_combined[[#This Row],[Asset Name]],"Industry"), "Undefined")</f>
        <v>Food &amp; Tobacco</v>
      </c>
      <c r="F1293" s="6" cm="1">
        <f t="array" ref="F1293">IFERROR(_FV(Concept_combined[[#This Row],[Asset Name]],"Price"), 0)</f>
        <v>6.9962999999999997</v>
      </c>
      <c r="G1293" s="5" cm="1">
        <f t="array" ref="G1293">IFERROR(_FV(Concept_combined[[#This Row],[Asset Name]],"Volume"), 0)</f>
        <v>630</v>
      </c>
      <c r="H1293" s="7" cm="1">
        <f t="array" ref="H1293">IFERROR(_FV(Concept_combined[[#This Row],[Asset Name]],"Market cap",TRUE), 0)</f>
        <v>12797890</v>
      </c>
      <c r="I129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93" s="5" cm="1">
        <f t="array" ref="J1293">IFERROR(_FV(Concept_combined[[#This Row],[Asset Name]],"Shares outstanding",TRUE), 0)</f>
        <v>1884810</v>
      </c>
      <c r="K1293" s="4" cm="1">
        <f t="array" ref="K1293">IFERROR(_FV(Concept_combined[[#This Row],[Asset Name]],"P/E",TRUE), "")</f>
        <v>0</v>
      </c>
      <c r="L1293" t="str" cm="1">
        <f t="array" ref="L129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93" s="4" cm="1">
        <f t="array" ref="M1293">IFERROR(_FV(Concept_combined[[#This Row],[Asset Name]],"Beta"), "")</f>
        <v>1.1777</v>
      </c>
    </row>
    <row r="1294" spans="1:13" x14ac:dyDescent="0.2">
      <c r="A1294" t="s">
        <v>2408</v>
      </c>
      <c r="B1294" t="s">
        <v>2752</v>
      </c>
      <c r="C1294" t="s">
        <v>961</v>
      </c>
      <c r="D1294" t="e" vm="1285">
        <v>#VALUE!</v>
      </c>
      <c r="E1294" t="str" cm="1">
        <f t="array" ref="E1294">IFERROR(_FV(Concept_combined[[#This Row],[Asset Name]],"Industry"), "Undefined")</f>
        <v>Machinery, Equipment &amp; Components</v>
      </c>
      <c r="F1294" s="6" cm="1">
        <f t="array" ref="F1294">IFERROR(_FV(Concept_combined[[#This Row],[Asset Name]],"Price"), 0)</f>
        <v>3.93</v>
      </c>
      <c r="G1294" s="5" cm="1">
        <f t="array" ref="G1294">IFERROR(_FV(Concept_combined[[#This Row],[Asset Name]],"Volume"), 0)</f>
        <v>1356</v>
      </c>
      <c r="H1294" s="7" cm="1">
        <f t="array" ref="H1294">IFERROR(_FV(Concept_combined[[#This Row],[Asset Name]],"Market cap",TRUE), 0)</f>
        <v>13472118</v>
      </c>
      <c r="I129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94" s="5" cm="1">
        <f t="array" ref="J1294">IFERROR(_FV(Concept_combined[[#This Row],[Asset Name]],"Shares outstanding",TRUE), 0)</f>
        <v>3428020</v>
      </c>
      <c r="K1294" s="4" cm="1">
        <f t="array" ref="K1294">IFERROR(_FV(Concept_combined[[#This Row],[Asset Name]],"P/E",TRUE), "")</f>
        <v>40.8949</v>
      </c>
      <c r="L1294" t="str" cm="1">
        <f t="array" ref="L129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294" s="4" cm="1">
        <f t="array" ref="M1294">IFERROR(_FV(Concept_combined[[#This Row],[Asset Name]],"Beta"), "")</f>
        <v>0.38240000000000002</v>
      </c>
    </row>
    <row r="1295" spans="1:13" x14ac:dyDescent="0.2">
      <c r="A1295" t="s">
        <v>2410</v>
      </c>
      <c r="B1295" t="s">
        <v>2752</v>
      </c>
      <c r="C1295" t="s">
        <v>961</v>
      </c>
      <c r="D1295" t="e" vm="1286">
        <v>#VALUE!</v>
      </c>
      <c r="E1295" t="str" cm="1">
        <f t="array" ref="E1295">IFERROR(_FV(Concept_combined[[#This Row],[Asset Name]],"Industry"), "Undefined")</f>
        <v>Biotechnology &amp; Medical Research</v>
      </c>
      <c r="F1295" s="6" cm="1">
        <f t="array" ref="F1295">IFERROR(_FV(Concept_combined[[#This Row],[Asset Name]],"Price"), 0)</f>
        <v>0.75</v>
      </c>
      <c r="G1295" s="5" cm="1">
        <f t="array" ref="G1295">IFERROR(_FV(Concept_combined[[#This Row],[Asset Name]],"Volume"), 0)</f>
        <v>266</v>
      </c>
      <c r="H1295" s="7" cm="1">
        <f t="array" ref="H1295">IFERROR(_FV(Concept_combined[[#This Row],[Asset Name]],"Market cap",TRUE), 0)</f>
        <v>10915400</v>
      </c>
      <c r="I129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95" s="5" cm="1">
        <f t="array" ref="J1295">IFERROR(_FV(Concept_combined[[#This Row],[Asset Name]],"Shares outstanding",TRUE), 0)</f>
        <v>14371830</v>
      </c>
      <c r="K1295" s="4" cm="1">
        <f t="array" ref="K1295">IFERROR(_FV(Concept_combined[[#This Row],[Asset Name]],"P/E",TRUE), "")</f>
        <v>0</v>
      </c>
      <c r="L1295" t="str" cm="1">
        <f t="array" ref="L129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95" s="4" cm="1">
        <f t="array" ref="M1295">IFERROR(_FV(Concept_combined[[#This Row],[Asset Name]],"Beta"), "")</f>
        <v>0.67559999999999998</v>
      </c>
    </row>
    <row r="1296" spans="1:13" x14ac:dyDescent="0.2">
      <c r="A1296" t="s">
        <v>2411</v>
      </c>
      <c r="B1296" t="s">
        <v>2752</v>
      </c>
      <c r="C1296" t="s">
        <v>961</v>
      </c>
      <c r="D1296" t="e" vm="1287">
        <v>#VALUE!</v>
      </c>
      <c r="E1296" t="str" cm="1">
        <f t="array" ref="E1296">IFERROR(_FV(Concept_combined[[#This Row],[Asset Name]],"Industry"), "Undefined")</f>
        <v>Biotechnology &amp; Medical Research</v>
      </c>
      <c r="F1296" s="6" cm="1">
        <f t="array" ref="F1296">IFERROR(_FV(Concept_combined[[#This Row],[Asset Name]],"Price"), 0)</f>
        <v>1.55</v>
      </c>
      <c r="G1296" s="5" cm="1">
        <f t="array" ref="G1296">IFERROR(_FV(Concept_combined[[#This Row],[Asset Name]],"Volume"), 0)</f>
        <v>5</v>
      </c>
      <c r="H1296" s="7" cm="1">
        <f t="array" ref="H1296">IFERROR(_FV(Concept_combined[[#This Row],[Asset Name]],"Market cap",TRUE), 0)</f>
        <v>8841541</v>
      </c>
      <c r="I129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96" s="5" cm="1">
        <f t="array" ref="J1296">IFERROR(_FV(Concept_combined[[#This Row],[Asset Name]],"Shares outstanding",TRUE), 0)</f>
        <v>5704220</v>
      </c>
      <c r="K1296" s="4" cm="1">
        <f t="array" ref="K1296">IFERROR(_FV(Concept_combined[[#This Row],[Asset Name]],"P/E",TRUE), "")</f>
        <v>0</v>
      </c>
      <c r="L1296" t="str" cm="1">
        <f t="array" ref="L129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96" s="4" cm="1">
        <f t="array" ref="M1296">IFERROR(_FV(Concept_combined[[#This Row],[Asset Name]],"Beta"), "")</f>
        <v>0.53620000000000001</v>
      </c>
    </row>
    <row r="1297" spans="1:13" x14ac:dyDescent="0.2">
      <c r="A1297" t="s">
        <v>2413</v>
      </c>
      <c r="B1297" t="s">
        <v>2752</v>
      </c>
      <c r="C1297" t="s">
        <v>961</v>
      </c>
      <c r="D1297" t="e" vm="1288">
        <v>#VALUE!</v>
      </c>
      <c r="E1297" t="str" cm="1">
        <f t="array" ref="E1297">IFERROR(_FV(Concept_combined[[#This Row],[Asset Name]],"Industry"), "Undefined")</f>
        <v>Homebuilding &amp; Construction Supplies</v>
      </c>
      <c r="F1297" s="6" cm="1">
        <f t="array" ref="F1297">IFERROR(_FV(Concept_combined[[#This Row],[Asset Name]],"Price"), 0)</f>
        <v>3.96</v>
      </c>
      <c r="G1297" s="5" cm="1">
        <f t="array" ref="G1297">IFERROR(_FV(Concept_combined[[#This Row],[Asset Name]],"Volume"), 0)</f>
        <v>53</v>
      </c>
      <c r="H1297" s="7" cm="1">
        <f t="array" ref="H1297">IFERROR(_FV(Concept_combined[[#This Row],[Asset Name]],"Market cap",TRUE), 0)</f>
        <v>12551774</v>
      </c>
      <c r="I129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97" s="5" cm="1">
        <f t="array" ref="J1297">IFERROR(_FV(Concept_combined[[#This Row],[Asset Name]],"Shares outstanding",TRUE), 0)</f>
        <v>3169640</v>
      </c>
      <c r="K1297" s="4" cm="1">
        <f t="array" ref="K1297">IFERROR(_FV(Concept_combined[[#This Row],[Asset Name]],"P/E",TRUE), "")</f>
        <v>0</v>
      </c>
      <c r="L1297" t="str" cm="1">
        <f t="array" ref="L129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97" s="4" cm="1">
        <f t="array" ref="M1297">IFERROR(_FV(Concept_combined[[#This Row],[Asset Name]],"Beta"), "")</f>
        <v>0.11650000000000001</v>
      </c>
    </row>
    <row r="1298" spans="1:13" x14ac:dyDescent="0.2">
      <c r="A1298" t="s">
        <v>2414</v>
      </c>
      <c r="B1298" t="s">
        <v>2752</v>
      </c>
      <c r="C1298" t="s">
        <v>961</v>
      </c>
      <c r="D1298" t="e" vm="1289">
        <v>#VALUE!</v>
      </c>
      <c r="E1298" t="str" cm="1">
        <f t="array" ref="E1298">IFERROR(_FV(Concept_combined[[#This Row],[Asset Name]],"Industry"), "Undefined")</f>
        <v>Oil &amp; Gas Related Equipment and Services</v>
      </c>
      <c r="F1298" s="6" cm="1">
        <f t="array" ref="F1298">IFERROR(_FV(Concept_combined[[#This Row],[Asset Name]],"Price"), 0)</f>
        <v>1.44</v>
      </c>
      <c r="G1298" s="5" cm="1">
        <f t="array" ref="G1298">IFERROR(_FV(Concept_combined[[#This Row],[Asset Name]],"Volume"), 0)</f>
        <v>3</v>
      </c>
      <c r="H1298" s="7" cm="1">
        <f t="array" ref="H1298">IFERROR(_FV(Concept_combined[[#This Row],[Asset Name]],"Market cap",TRUE), 0)</f>
        <v>11983075</v>
      </c>
      <c r="I129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98" s="5" cm="1">
        <f t="array" ref="J1298">IFERROR(_FV(Concept_combined[[#This Row],[Asset Name]],"Shares outstanding",TRUE), 0)</f>
        <v>8321580</v>
      </c>
      <c r="K1298" s="4" cm="1">
        <f t="array" ref="K1298">IFERROR(_FV(Concept_combined[[#This Row],[Asset Name]],"P/E",TRUE), "")</f>
        <v>0</v>
      </c>
      <c r="L1298" t="str" cm="1">
        <f t="array" ref="L129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98" s="4" cm="1">
        <f t="array" ref="M1298">IFERROR(_FV(Concept_combined[[#This Row],[Asset Name]],"Beta"), "")</f>
        <v>2.3574000000000002</v>
      </c>
    </row>
    <row r="1299" spans="1:13" x14ac:dyDescent="0.2">
      <c r="A1299" t="s">
        <v>2415</v>
      </c>
      <c r="B1299" t="s">
        <v>2752</v>
      </c>
      <c r="C1299" t="s">
        <v>961</v>
      </c>
      <c r="D1299" t="e" vm="1290">
        <v>#VALUE!</v>
      </c>
      <c r="E1299" t="str" cm="1">
        <f t="array" ref="E1299">IFERROR(_FV(Concept_combined[[#This Row],[Asset Name]],"Industry"), "Undefined")</f>
        <v>Biotechnology &amp; Medical Research</v>
      </c>
      <c r="F1299" s="6" cm="1">
        <f t="array" ref="F1299">IFERROR(_FV(Concept_combined[[#This Row],[Asset Name]],"Price"), 0)</f>
        <v>8.57</v>
      </c>
      <c r="G1299" s="5" cm="1">
        <f t="array" ref="G1299">IFERROR(_FV(Concept_combined[[#This Row],[Asset Name]],"Volume"), 0)</f>
        <v>150</v>
      </c>
      <c r="H1299" s="7" cm="1">
        <f t="array" ref="H1299">IFERROR(_FV(Concept_combined[[#This Row],[Asset Name]],"Market cap",TRUE), 0)</f>
        <v>11314456</v>
      </c>
      <c r="I129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299" s="5" cm="1">
        <f t="array" ref="J1299">IFERROR(_FV(Concept_combined[[#This Row],[Asset Name]],"Shares outstanding",TRUE), 0)</f>
        <v>1320240</v>
      </c>
      <c r="K1299" s="4" cm="1">
        <f t="array" ref="K1299">IFERROR(_FV(Concept_combined[[#This Row],[Asset Name]],"P/E",TRUE), "")</f>
        <v>0</v>
      </c>
      <c r="L1299" t="str" cm="1">
        <f t="array" ref="L129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299" s="4" cm="1">
        <f t="array" ref="M1299">IFERROR(_FV(Concept_combined[[#This Row],[Asset Name]],"Beta"), "")</f>
        <v>0.68379999999999996</v>
      </c>
    </row>
    <row r="1300" spans="1:13" x14ac:dyDescent="0.2">
      <c r="A1300" t="s">
        <v>2416</v>
      </c>
      <c r="B1300" t="s">
        <v>2752</v>
      </c>
      <c r="C1300" t="s">
        <v>961</v>
      </c>
      <c r="D1300" t="e" vm="1291">
        <v>#VALUE!</v>
      </c>
      <c r="E1300" t="str" cm="1">
        <f t="array" ref="E1300">IFERROR(_FV(Concept_combined[[#This Row],[Asset Name]],"Industry"), "Undefined")</f>
        <v>Software &amp; IT Services</v>
      </c>
      <c r="F1300" s="6" cm="1">
        <f t="array" ref="F1300">IFERROR(_FV(Concept_combined[[#This Row],[Asset Name]],"Price"), 0)</f>
        <v>5.1200000000000002E-2</v>
      </c>
      <c r="G1300" s="5" cm="1">
        <f t="array" ref="G1300">IFERROR(_FV(Concept_combined[[#This Row],[Asset Name]],"Volume"), 0)</f>
        <v>1567744</v>
      </c>
      <c r="H1300" s="7" cm="1">
        <f t="array" ref="H1300">IFERROR(_FV(Concept_combined[[#This Row],[Asset Name]],"Market cap",TRUE), 0)</f>
        <v>10092000</v>
      </c>
      <c r="I130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00" s="5" cm="1">
        <f t="array" ref="J1300">IFERROR(_FV(Concept_combined[[#This Row],[Asset Name]],"Shares outstanding",TRUE), 0)</f>
        <v>141542700</v>
      </c>
      <c r="K1300" s="4" cm="1">
        <f t="array" ref="K1300">IFERROR(_FV(Concept_combined[[#This Row],[Asset Name]],"P/E",TRUE), "")</f>
        <v>0</v>
      </c>
      <c r="L1300" t="str" cm="1">
        <f t="array" ref="L130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00" s="4" cm="1">
        <f t="array" ref="M1300">IFERROR(_FV(Concept_combined[[#This Row],[Asset Name]],"Beta"), "")</f>
        <v>0.46800000000000003</v>
      </c>
    </row>
    <row r="1301" spans="1:13" x14ac:dyDescent="0.2">
      <c r="A1301" t="s">
        <v>2417</v>
      </c>
      <c r="B1301" t="s">
        <v>2752</v>
      </c>
      <c r="C1301" t="s">
        <v>961</v>
      </c>
      <c r="D1301" t="e" vm="1292">
        <v>#VALUE!</v>
      </c>
      <c r="E1301" t="str" cm="1">
        <f t="array" ref="E1301">IFERROR(_FV(Concept_combined[[#This Row],[Asset Name]],"Industry"), "Undefined")</f>
        <v>Pharmaceuticals</v>
      </c>
      <c r="F1301" s="6" cm="1">
        <f t="array" ref="F1301">IFERROR(_FV(Concept_combined[[#This Row],[Asset Name]],"Price"), 0)</f>
        <v>9.75</v>
      </c>
      <c r="G1301" s="5" cm="1">
        <f t="array" ref="G1301">IFERROR(_FV(Concept_combined[[#This Row],[Asset Name]],"Volume"), 0)</f>
        <v>1</v>
      </c>
      <c r="H1301" s="7" cm="1">
        <f t="array" ref="H1301">IFERROR(_FV(Concept_combined[[#This Row],[Asset Name]],"Market cap",TRUE), 0)</f>
        <v>12700300</v>
      </c>
      <c r="I130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01" s="5" cm="1">
        <f t="array" ref="J1301">IFERROR(_FV(Concept_combined[[#This Row],[Asset Name]],"Shares outstanding",TRUE), 0)</f>
        <v>1284160</v>
      </c>
      <c r="K1301" s="4" cm="1">
        <f t="array" ref="K1301">IFERROR(_FV(Concept_combined[[#This Row],[Asset Name]],"P/E",TRUE), "")</f>
        <v>0</v>
      </c>
      <c r="L1301" t="str" cm="1">
        <f t="array" ref="L130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01" s="4" cm="1">
        <f t="array" ref="M1301">IFERROR(_FV(Concept_combined[[#This Row],[Asset Name]],"Beta"), "")</f>
        <v>0.91930000000000001</v>
      </c>
    </row>
    <row r="1302" spans="1:13" x14ac:dyDescent="0.2">
      <c r="A1302" t="s">
        <v>2419</v>
      </c>
      <c r="B1302" t="s">
        <v>2752</v>
      </c>
      <c r="C1302" t="s">
        <v>961</v>
      </c>
      <c r="D1302" t="e" vm="1293">
        <v>#VALUE!</v>
      </c>
      <c r="E1302" t="str" cm="1">
        <f t="array" ref="E1302">IFERROR(_FV(Concept_combined[[#This Row],[Asset Name]],"Industry"), "Undefined")</f>
        <v>Software &amp; IT Services</v>
      </c>
      <c r="F1302" s="6" cm="1">
        <f t="array" ref="F1302">IFERROR(_FV(Concept_combined[[#This Row],[Asset Name]],"Price"), 0)</f>
        <v>1.5</v>
      </c>
      <c r="G1302" s="5" cm="1">
        <f t="array" ref="G1302">IFERROR(_FV(Concept_combined[[#This Row],[Asset Name]],"Volume"), 0)</f>
        <v>16</v>
      </c>
      <c r="H1302" s="7" cm="1">
        <f t="array" ref="H1302">IFERROR(_FV(Concept_combined[[#This Row],[Asset Name]],"Market cap",TRUE), 0)</f>
        <v>12092100</v>
      </c>
      <c r="I130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02" s="5" cm="1">
        <f t="array" ref="J1302">IFERROR(_FV(Concept_combined[[#This Row],[Asset Name]],"Shares outstanding",TRUE), 0)</f>
        <v>8061400</v>
      </c>
      <c r="K1302" s="4" cm="1">
        <f t="array" ref="K1302">IFERROR(_FV(Concept_combined[[#This Row],[Asset Name]],"P/E",TRUE), "")</f>
        <v>12.432700000000001</v>
      </c>
      <c r="L1302" t="str" cm="1">
        <f t="array" ref="L130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302" s="4" cm="1">
        <f t="array" ref="M1302">IFERROR(_FV(Concept_combined[[#This Row],[Asset Name]],"Beta"), "")</f>
        <v>-0.11</v>
      </c>
    </row>
    <row r="1303" spans="1:13" x14ac:dyDescent="0.2">
      <c r="A1303" t="s">
        <v>2420</v>
      </c>
      <c r="B1303" t="s">
        <v>2752</v>
      </c>
      <c r="C1303" t="s">
        <v>961</v>
      </c>
      <c r="D1303" t="e" vm="1294">
        <v>#VALUE!</v>
      </c>
      <c r="E1303" t="str" cm="1">
        <f t="array" ref="E1303">IFERROR(_FV(Concept_combined[[#This Row],[Asset Name]],"Industry"), "Undefined")</f>
        <v>Real Estate Operations</v>
      </c>
      <c r="F1303" s="6" cm="1">
        <f t="array" ref="F1303">IFERROR(_FV(Concept_combined[[#This Row],[Asset Name]],"Price"), 0)</f>
        <v>0.1123</v>
      </c>
      <c r="G1303" s="5" cm="1">
        <f t="array" ref="G1303">IFERROR(_FV(Concept_combined[[#This Row],[Asset Name]],"Volume"), 0)</f>
        <v>960325</v>
      </c>
      <c r="H1303" s="7" cm="1">
        <f t="array" ref="H1303">IFERROR(_FV(Concept_combined[[#This Row],[Asset Name]],"Market cap",TRUE), 0)</f>
        <v>7192418</v>
      </c>
      <c r="I130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03" s="5" cm="1">
        <f t="array" ref="J1303">IFERROR(_FV(Concept_combined[[#This Row],[Asset Name]],"Shares outstanding",TRUE), 0)</f>
        <v>64046470</v>
      </c>
      <c r="K1303" s="4" t="str" cm="1">
        <f t="array" ref="K1303">IFERROR(_FV(Concept_combined[[#This Row],[Asset Name]],"P/E",TRUE), "")</f>
        <v/>
      </c>
      <c r="L1303" t="str" cm="1">
        <f t="array" ref="L130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03" s="4" cm="1">
        <f t="array" ref="M1303">IFERROR(_FV(Concept_combined[[#This Row],[Asset Name]],"Beta"), "")</f>
        <v>-5.3999999999999999E-2</v>
      </c>
    </row>
    <row r="1304" spans="1:13" x14ac:dyDescent="0.2">
      <c r="A1304" t="s">
        <v>2421</v>
      </c>
      <c r="B1304" t="s">
        <v>2752</v>
      </c>
      <c r="C1304" t="s">
        <v>961</v>
      </c>
      <c r="D1304" t="e" vm="1295">
        <v>#VALUE!</v>
      </c>
      <c r="E1304" t="str" cm="1">
        <f t="array" ref="E1304">IFERROR(_FV(Concept_combined[[#This Row],[Asset Name]],"Industry"), "Undefined")</f>
        <v>Renewable Energy</v>
      </c>
      <c r="F1304" s="6" cm="1">
        <f t="array" ref="F1304">IFERROR(_FV(Concept_combined[[#This Row],[Asset Name]],"Price"), 0)</f>
        <v>2.8</v>
      </c>
      <c r="G1304" s="5" cm="1">
        <f t="array" ref="G1304">IFERROR(_FV(Concept_combined[[#This Row],[Asset Name]],"Volume"), 0)</f>
        <v>4977</v>
      </c>
      <c r="H1304" s="7" cm="1">
        <f t="array" ref="H1304">IFERROR(_FV(Concept_combined[[#This Row],[Asset Name]],"Market cap",TRUE), 0)</f>
        <v>16955860</v>
      </c>
      <c r="I130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04" s="5" cm="1">
        <f t="array" ref="J1304">IFERROR(_FV(Concept_combined[[#This Row],[Asset Name]],"Shares outstanding",TRUE), 0)</f>
        <v>5970370</v>
      </c>
      <c r="K1304" s="4" t="str" cm="1">
        <f t="array" ref="K1304">IFERROR(_FV(Concept_combined[[#This Row],[Asset Name]],"P/E",TRUE), "")</f>
        <v/>
      </c>
      <c r="L1304" t="str" cm="1">
        <f t="array" ref="L130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04" s="4" cm="1">
        <f t="array" ref="M1304">IFERROR(_FV(Concept_combined[[#This Row],[Asset Name]],"Beta"), "")</f>
        <v>11.849</v>
      </c>
    </row>
    <row r="1305" spans="1:13" x14ac:dyDescent="0.2">
      <c r="A1305" t="s">
        <v>2422</v>
      </c>
      <c r="B1305" t="s">
        <v>2752</v>
      </c>
      <c r="C1305" t="s">
        <v>961</v>
      </c>
      <c r="D1305" t="e" vm="1296">
        <v>#VALUE!</v>
      </c>
      <c r="E1305" t="str" cm="1">
        <f t="array" ref="E1305">IFERROR(_FV(Concept_combined[[#This Row],[Asset Name]],"Industry"), "Undefined")</f>
        <v>Biotechnology &amp; Medical Research</v>
      </c>
      <c r="F1305" s="6" cm="1">
        <f t="array" ref="F1305">IFERROR(_FV(Concept_combined[[#This Row],[Asset Name]],"Price"), 0)</f>
        <v>1.99</v>
      </c>
      <c r="G1305" s="5" cm="1">
        <f t="array" ref="G1305">IFERROR(_FV(Concept_combined[[#This Row],[Asset Name]],"Volume"), 0)</f>
        <v>168</v>
      </c>
      <c r="H1305" s="7" cm="1">
        <f t="array" ref="H1305">IFERROR(_FV(Concept_combined[[#This Row],[Asset Name]],"Market cap",TRUE), 0)</f>
        <v>11810490</v>
      </c>
      <c r="I130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05" s="5" cm="1">
        <f t="array" ref="J1305">IFERROR(_FV(Concept_combined[[#This Row],[Asset Name]],"Shares outstanding",TRUE), 0)</f>
        <v>5934920</v>
      </c>
      <c r="K1305" s="4" cm="1">
        <f t="array" ref="K1305">IFERROR(_FV(Concept_combined[[#This Row],[Asset Name]],"P/E",TRUE), "")</f>
        <v>0</v>
      </c>
      <c r="L1305" t="str" cm="1">
        <f t="array" ref="L130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05" s="4" cm="1">
        <f t="array" ref="M1305">IFERROR(_FV(Concept_combined[[#This Row],[Asset Name]],"Beta"), "")</f>
        <v>0.9607</v>
      </c>
    </row>
    <row r="1306" spans="1:13" x14ac:dyDescent="0.2">
      <c r="A1306" t="s">
        <v>2423</v>
      </c>
      <c r="B1306" t="s">
        <v>2752</v>
      </c>
      <c r="C1306" t="s">
        <v>961</v>
      </c>
      <c r="D1306" t="e" vm="1297">
        <v>#VALUE!</v>
      </c>
      <c r="E1306" t="str" cm="1">
        <f t="array" ref="E1306">IFERROR(_FV(Concept_combined[[#This Row],[Asset Name]],"Industry"), "Undefined")</f>
        <v>Biotechnology &amp; Medical Research</v>
      </c>
      <c r="F1306" s="6" cm="1">
        <f t="array" ref="F1306">IFERROR(_FV(Concept_combined[[#This Row],[Asset Name]],"Price"), 0)</f>
        <v>0.39</v>
      </c>
      <c r="G1306" s="5" cm="1">
        <f t="array" ref="G1306">IFERROR(_FV(Concept_combined[[#This Row],[Asset Name]],"Volume"), 0)</f>
        <v>125669</v>
      </c>
      <c r="H1306" s="7" cm="1">
        <f t="array" ref="H1306">IFERROR(_FV(Concept_combined[[#This Row],[Asset Name]],"Market cap",TRUE), 0)</f>
        <v>17844457</v>
      </c>
      <c r="I130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06" s="5" cm="1">
        <f t="array" ref="J1306">IFERROR(_FV(Concept_combined[[#This Row],[Asset Name]],"Shares outstanding",TRUE), 0)</f>
        <v>45755020</v>
      </c>
      <c r="K1306" s="4" cm="1">
        <f t="array" ref="K1306">IFERROR(_FV(Concept_combined[[#This Row],[Asset Name]],"P/E",TRUE), "")</f>
        <v>0</v>
      </c>
      <c r="L1306" t="str" cm="1">
        <f t="array" ref="L130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06" s="4" t="str" cm="1">
        <f t="array" ref="M1306">IFERROR(_FV(Concept_combined[[#This Row],[Asset Name]],"Beta"), "")</f>
        <v/>
      </c>
    </row>
    <row r="1307" spans="1:13" x14ac:dyDescent="0.2">
      <c r="A1307" t="s">
        <v>2424</v>
      </c>
      <c r="B1307" t="s">
        <v>2752</v>
      </c>
      <c r="C1307" t="s">
        <v>961</v>
      </c>
      <c r="D1307" t="e" vm="1298">
        <v>#VALUE!</v>
      </c>
      <c r="E1307" t="str" cm="1">
        <f t="array" ref="E1307">IFERROR(_FV(Concept_combined[[#This Row],[Asset Name]],"Industry"), "Undefined")</f>
        <v>Biotechnology &amp; Medical Research</v>
      </c>
      <c r="F1307" s="6" cm="1">
        <f t="array" ref="F1307">IFERROR(_FV(Concept_combined[[#This Row],[Asset Name]],"Price"), 0)</f>
        <v>4.4400000000000004</v>
      </c>
      <c r="G1307" s="5" cm="1">
        <f t="array" ref="G1307">IFERROR(_FV(Concept_combined[[#This Row],[Asset Name]],"Volume"), 0)</f>
        <v>1</v>
      </c>
      <c r="H1307" s="7" cm="1">
        <f t="array" ref="H1307">IFERROR(_FV(Concept_combined[[#This Row],[Asset Name]],"Market cap",TRUE), 0)</f>
        <v>12921970</v>
      </c>
      <c r="I130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07" s="5" cm="1">
        <f t="array" ref="J1307">IFERROR(_FV(Concept_combined[[#This Row],[Asset Name]],"Shares outstanding",TRUE), 0)</f>
        <v>2970570</v>
      </c>
      <c r="K1307" s="4" cm="1">
        <f t="array" ref="K1307">IFERROR(_FV(Concept_combined[[#This Row],[Asset Name]],"P/E",TRUE), "")</f>
        <v>0</v>
      </c>
      <c r="L1307" t="str" cm="1">
        <f t="array" ref="L130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07" s="4" cm="1">
        <f t="array" ref="M1307">IFERROR(_FV(Concept_combined[[#This Row],[Asset Name]],"Beta"), "")</f>
        <v>-0.23480000000000001</v>
      </c>
    </row>
    <row r="1308" spans="1:13" x14ac:dyDescent="0.2">
      <c r="A1308" t="s">
        <v>2426</v>
      </c>
      <c r="B1308" t="s">
        <v>2752</v>
      </c>
      <c r="C1308" t="s">
        <v>961</v>
      </c>
      <c r="D1308" t="e" vm="1299">
        <v>#VALUE!</v>
      </c>
      <c r="E1308" t="str" cm="1">
        <f t="array" ref="E1308">IFERROR(_FV(Concept_combined[[#This Row],[Asset Name]],"Industry"), "Undefined")</f>
        <v>Semiconductors &amp; Semiconductor Equipment</v>
      </c>
      <c r="F1308" s="6" cm="1">
        <f t="array" ref="F1308">IFERROR(_FV(Concept_combined[[#This Row],[Asset Name]],"Price"), 0)</f>
        <v>2.72</v>
      </c>
      <c r="G1308" s="5" cm="1">
        <f t="array" ref="G1308">IFERROR(_FV(Concept_combined[[#This Row],[Asset Name]],"Volume"), 0)</f>
        <v>5632</v>
      </c>
      <c r="H1308" s="7" cm="1">
        <f t="array" ref="H1308">IFERROR(_FV(Concept_combined[[#This Row],[Asset Name]],"Market cap",TRUE), 0)</f>
        <v>13780240</v>
      </c>
      <c r="I130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08" s="5" cm="1">
        <f t="array" ref="J1308">IFERROR(_FV(Concept_combined[[#This Row],[Asset Name]],"Shares outstanding",TRUE), 0)</f>
        <v>4921520</v>
      </c>
      <c r="K1308" s="4" cm="1">
        <f t="array" ref="K1308">IFERROR(_FV(Concept_combined[[#This Row],[Asset Name]],"P/E",TRUE), "")</f>
        <v>0</v>
      </c>
      <c r="L1308" t="str" cm="1">
        <f t="array" ref="L130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08" s="4" cm="1">
        <f t="array" ref="M1308">IFERROR(_FV(Concept_combined[[#This Row],[Asset Name]],"Beta"), "")</f>
        <v>-0.39900000000000002</v>
      </c>
    </row>
    <row r="1309" spans="1:13" x14ac:dyDescent="0.2">
      <c r="A1309" t="s">
        <v>2427</v>
      </c>
      <c r="B1309" t="s">
        <v>2752</v>
      </c>
      <c r="C1309" t="s">
        <v>961</v>
      </c>
      <c r="D1309" t="e" vm="1300">
        <v>#VALUE!</v>
      </c>
      <c r="E1309" t="str" cm="1">
        <f t="array" ref="E1309">IFERROR(_FV(Concept_combined[[#This Row],[Asset Name]],"Industry"), "Undefined")</f>
        <v>Aerospace &amp; Defense</v>
      </c>
      <c r="F1309" s="6" cm="1">
        <f t="array" ref="F1309">IFERROR(_FV(Concept_combined[[#This Row],[Asset Name]],"Price"), 0)</f>
        <v>3.33</v>
      </c>
      <c r="G1309" s="5" cm="1">
        <f t="array" ref="G1309">IFERROR(_FV(Concept_combined[[#This Row],[Asset Name]],"Volume"), 0)</f>
        <v>35201</v>
      </c>
      <c r="H1309" s="7" cm="1">
        <f t="array" ref="H1309">IFERROR(_FV(Concept_combined[[#This Row],[Asset Name]],"Market cap",TRUE), 0)</f>
        <v>11570250</v>
      </c>
      <c r="I130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09" s="5" cm="1">
        <f t="array" ref="J1309">IFERROR(_FV(Concept_combined[[#This Row],[Asset Name]],"Shares outstanding",TRUE), 0)</f>
        <v>3324780</v>
      </c>
      <c r="K1309" s="4" t="str" cm="1">
        <f t="array" ref="K1309">IFERROR(_FV(Concept_combined[[#This Row],[Asset Name]],"P/E",TRUE), "")</f>
        <v/>
      </c>
      <c r="L1309" t="str" cm="1">
        <f t="array" ref="L130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09" s="4" cm="1">
        <f t="array" ref="M1309">IFERROR(_FV(Concept_combined[[#This Row],[Asset Name]],"Beta"), "")</f>
        <v>0.25009999999999999</v>
      </c>
    </row>
    <row r="1310" spans="1:13" x14ac:dyDescent="0.2">
      <c r="A1310" t="s">
        <v>2428</v>
      </c>
      <c r="B1310" t="s">
        <v>2752</v>
      </c>
      <c r="C1310" t="s">
        <v>961</v>
      </c>
      <c r="D1310" t="e" vm="1301">
        <v>#VALUE!</v>
      </c>
      <c r="E1310" t="str" cm="1">
        <f t="array" ref="E1310">IFERROR(_FV(Concept_combined[[#This Row],[Asset Name]],"Industry"), "Undefined")</f>
        <v>Transport Infrastructure</v>
      </c>
      <c r="F1310" s="6" cm="1">
        <f t="array" ref="F1310">IFERROR(_FV(Concept_combined[[#This Row],[Asset Name]],"Price"), 0)</f>
        <v>11.5</v>
      </c>
      <c r="G1310" s="5" cm="1">
        <f t="array" ref="G1310">IFERROR(_FV(Concept_combined[[#This Row],[Asset Name]],"Volume"), 0)</f>
        <v>3501</v>
      </c>
      <c r="H1310" s="7" cm="1">
        <f t="array" ref="H1310">IFERROR(_FV(Concept_combined[[#This Row],[Asset Name]],"Market cap",TRUE), 0)</f>
        <v>11879930</v>
      </c>
      <c r="I131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10" s="5" cm="1">
        <f t="array" ref="J1310">IFERROR(_FV(Concept_combined[[#This Row],[Asset Name]],"Shares outstanding",TRUE), 0)</f>
        <v>989990</v>
      </c>
      <c r="K1310" s="4" cm="1">
        <f t="array" ref="K1310">IFERROR(_FV(Concept_combined[[#This Row],[Asset Name]],"P/E",TRUE), "")</f>
        <v>4.1669999999999998</v>
      </c>
      <c r="L1310" t="str" cm="1">
        <f t="array" ref="L131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1310" s="4" cm="1">
        <f t="array" ref="M1310">IFERROR(_FV(Concept_combined[[#This Row],[Asset Name]],"Beta"), "")</f>
        <v>0.62860000000000005</v>
      </c>
    </row>
    <row r="1311" spans="1:13" x14ac:dyDescent="0.2">
      <c r="A1311" t="s">
        <v>2430</v>
      </c>
      <c r="B1311" t="s">
        <v>2752</v>
      </c>
      <c r="C1311" t="s">
        <v>961</v>
      </c>
      <c r="D1311" t="e" vm="1302">
        <v>#VALUE!</v>
      </c>
      <c r="E1311" t="str" cm="1">
        <f t="array" ref="E1311">IFERROR(_FV(Concept_combined[[#This Row],[Asset Name]],"Industry"), "Undefined")</f>
        <v>Banking Services</v>
      </c>
      <c r="F1311" s="6" cm="1">
        <f t="array" ref="F1311">IFERROR(_FV(Concept_combined[[#This Row],[Asset Name]],"Price"), 0)</f>
        <v>4.37</v>
      </c>
      <c r="G1311" s="5" cm="1">
        <f t="array" ref="G1311">IFERROR(_FV(Concept_combined[[#This Row],[Asset Name]],"Volume"), 0)</f>
        <v>1</v>
      </c>
      <c r="H1311" s="7" cm="1">
        <f t="array" ref="H1311">IFERROR(_FV(Concept_combined[[#This Row],[Asset Name]],"Market cap",TRUE), 0)</f>
        <v>11342990</v>
      </c>
      <c r="I131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11" s="5" cm="1">
        <f t="array" ref="J1311">IFERROR(_FV(Concept_combined[[#This Row],[Asset Name]],"Shares outstanding",TRUE), 0)</f>
        <v>2492960</v>
      </c>
      <c r="K1311" s="4" cm="1">
        <f t="array" ref="K1311">IFERROR(_FV(Concept_combined[[#This Row],[Asset Name]],"P/E",TRUE), "")</f>
        <v>0</v>
      </c>
      <c r="L1311" t="str" cm="1">
        <f t="array" ref="L131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11" s="4" cm="1">
        <f t="array" ref="M1311">IFERROR(_FV(Concept_combined[[#This Row],[Asset Name]],"Beta"), "")</f>
        <v>1.4097999999999999</v>
      </c>
    </row>
    <row r="1312" spans="1:13" x14ac:dyDescent="0.2">
      <c r="A1312" t="s">
        <v>2431</v>
      </c>
      <c r="B1312" t="s">
        <v>2752</v>
      </c>
      <c r="C1312" t="s">
        <v>961</v>
      </c>
      <c r="D1312" t="e" vm="1303">
        <v>#VALUE!</v>
      </c>
      <c r="E1312" t="str" cm="1">
        <f t="array" ref="E1312">IFERROR(_FV(Concept_combined[[#This Row],[Asset Name]],"Industry"), "Undefined")</f>
        <v>Personal &amp; Household Products &amp; Services</v>
      </c>
      <c r="F1312" s="6" cm="1">
        <f t="array" ref="F1312">IFERROR(_FV(Concept_combined[[#This Row],[Asset Name]],"Price"), 0)</f>
        <v>1.0757000000000001</v>
      </c>
      <c r="G1312" s="5" cm="1">
        <f t="array" ref="G1312">IFERROR(_FV(Concept_combined[[#This Row],[Asset Name]],"Volume"), 0)</f>
        <v>3614</v>
      </c>
      <c r="H1312" s="7" cm="1">
        <f t="array" ref="H1312">IFERROR(_FV(Concept_combined[[#This Row],[Asset Name]],"Market cap",TRUE), 0)</f>
        <v>14176720</v>
      </c>
      <c r="I131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12" s="5" cm="1">
        <f t="array" ref="J1312">IFERROR(_FV(Concept_combined[[#This Row],[Asset Name]],"Shares outstanding",TRUE), 0)</f>
        <v>13006160</v>
      </c>
      <c r="K1312" s="4" t="str" cm="1">
        <f t="array" ref="K1312">IFERROR(_FV(Concept_combined[[#This Row],[Asset Name]],"P/E",TRUE), "")</f>
        <v/>
      </c>
      <c r="L1312" t="str" cm="1">
        <f t="array" ref="L131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12" s="4" cm="1">
        <f t="array" ref="M1312">IFERROR(_FV(Concept_combined[[#This Row],[Asset Name]],"Beta"), "")</f>
        <v>1.6615</v>
      </c>
    </row>
    <row r="1313" spans="1:13" x14ac:dyDescent="0.2">
      <c r="A1313" t="s">
        <v>2433</v>
      </c>
      <c r="B1313" t="s">
        <v>2752</v>
      </c>
      <c r="C1313" t="s">
        <v>961</v>
      </c>
      <c r="D1313" t="e" vm="1304">
        <v>#VALUE!</v>
      </c>
      <c r="E1313" t="str" cm="1">
        <f t="array" ref="E1313">IFERROR(_FV(Concept_combined[[#This Row],[Asset Name]],"Industry"), "Undefined")</f>
        <v>Computers, Phones &amp; Household Electronics</v>
      </c>
      <c r="F1313" s="6" cm="1">
        <f t="array" ref="F1313">IFERROR(_FV(Concept_combined[[#This Row],[Asset Name]],"Price"), 0)</f>
        <v>1.1299999999999999</v>
      </c>
      <c r="G1313" s="5" cm="1">
        <f t="array" ref="G1313">IFERROR(_FV(Concept_combined[[#This Row],[Asset Name]],"Volume"), 0)</f>
        <v>5191</v>
      </c>
      <c r="H1313" s="7" cm="1">
        <f t="array" ref="H1313">IFERROR(_FV(Concept_combined[[#This Row],[Asset Name]],"Market cap",TRUE), 0)</f>
        <v>7252407</v>
      </c>
      <c r="I131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13" s="5" cm="1">
        <f t="array" ref="J1313">IFERROR(_FV(Concept_combined[[#This Row],[Asset Name]],"Shares outstanding",TRUE), 0)</f>
        <v>6418060</v>
      </c>
      <c r="K1313" s="4" cm="1">
        <f t="array" ref="K1313">IFERROR(_FV(Concept_combined[[#This Row],[Asset Name]],"P/E",TRUE), "")</f>
        <v>0</v>
      </c>
      <c r="L1313" t="str" cm="1">
        <f t="array" ref="L131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13" s="4" cm="1">
        <f t="array" ref="M1313">IFERROR(_FV(Concept_combined[[#This Row],[Asset Name]],"Beta"), "")</f>
        <v>0.17219999999999999</v>
      </c>
    </row>
    <row r="1314" spans="1:13" x14ac:dyDescent="0.2">
      <c r="A1314" t="s">
        <v>2434</v>
      </c>
      <c r="B1314" t="s">
        <v>2752</v>
      </c>
      <c r="C1314" t="s">
        <v>961</v>
      </c>
      <c r="D1314" t="e" vm="1305">
        <v>#VALUE!</v>
      </c>
      <c r="E1314" t="str" cm="1">
        <f t="array" ref="E1314">IFERROR(_FV(Concept_combined[[#This Row],[Asset Name]],"Industry"), "Undefined")</f>
        <v>Food &amp; Tobacco</v>
      </c>
      <c r="F1314" s="6" cm="1">
        <f t="array" ref="F1314">IFERROR(_FV(Concept_combined[[#This Row],[Asset Name]],"Price"), 0)</f>
        <v>0.31009999999999999</v>
      </c>
      <c r="G1314" s="5" cm="1">
        <f t="array" ref="G1314">IFERROR(_FV(Concept_combined[[#This Row],[Asset Name]],"Volume"), 0)</f>
        <v>10156</v>
      </c>
      <c r="H1314" s="7" cm="1">
        <f t="array" ref="H1314">IFERROR(_FV(Concept_combined[[#This Row],[Asset Name]],"Market cap",TRUE), 0)</f>
        <v>13440943</v>
      </c>
      <c r="I131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14" s="5" cm="1">
        <f t="array" ref="J1314">IFERROR(_FV(Concept_combined[[#This Row],[Asset Name]],"Shares outstanding",TRUE), 0)</f>
        <v>43343900</v>
      </c>
      <c r="K1314" s="4" cm="1">
        <f t="array" ref="K1314">IFERROR(_FV(Concept_combined[[#This Row],[Asset Name]],"P/E",TRUE), "")</f>
        <v>0</v>
      </c>
      <c r="L1314" t="str" cm="1">
        <f t="array" ref="L131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14" s="4" cm="1">
        <f t="array" ref="M1314">IFERROR(_FV(Concept_combined[[#This Row],[Asset Name]],"Beta"), "")</f>
        <v>1.0004999999999999</v>
      </c>
    </row>
    <row r="1315" spans="1:13" x14ac:dyDescent="0.2">
      <c r="A1315" t="s">
        <v>2435</v>
      </c>
      <c r="B1315" t="s">
        <v>2752</v>
      </c>
      <c r="C1315" t="s">
        <v>961</v>
      </c>
      <c r="D1315" t="e" vm="1306">
        <v>#VALUE!</v>
      </c>
      <c r="E1315" t="str" cm="1">
        <f t="array" ref="E1315">IFERROR(_FV(Concept_combined[[#This Row],[Asset Name]],"Industry"), "Undefined")</f>
        <v>Software &amp; IT Services</v>
      </c>
      <c r="F1315" s="6" cm="1">
        <f t="array" ref="F1315">IFERROR(_FV(Concept_combined[[#This Row],[Asset Name]],"Price"), 0)</f>
        <v>9.7999999999999997E-3</v>
      </c>
      <c r="G1315" s="5" cm="1">
        <f t="array" ref="G1315">IFERROR(_FV(Concept_combined[[#This Row],[Asset Name]],"Volume"), 0)</f>
        <v>5855864</v>
      </c>
      <c r="H1315" s="7" cm="1">
        <f t="array" ref="H1315">IFERROR(_FV(Concept_combined[[#This Row],[Asset Name]],"Market cap",TRUE), 0)</f>
        <v>1236060</v>
      </c>
      <c r="I131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15" s="5" cm="1">
        <f t="array" ref="J1315">IFERROR(_FV(Concept_combined[[#This Row],[Asset Name]],"Shares outstanding",TRUE), 0)</f>
        <v>30901440</v>
      </c>
      <c r="K1315" s="4" cm="1">
        <f t="array" ref="K1315">IFERROR(_FV(Concept_combined[[#This Row],[Asset Name]],"P/E",TRUE), "")</f>
        <v>6.0879999999999997E-2</v>
      </c>
      <c r="L1315" t="str" cm="1">
        <f t="array" ref="L131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1315" s="4" cm="1">
        <f t="array" ref="M1315">IFERROR(_FV(Concept_combined[[#This Row],[Asset Name]],"Beta"), "")</f>
        <v>2.1821000000000002</v>
      </c>
    </row>
    <row r="1316" spans="1:13" x14ac:dyDescent="0.2">
      <c r="A1316" t="s">
        <v>2436</v>
      </c>
      <c r="B1316" t="s">
        <v>2752</v>
      </c>
      <c r="C1316" t="s">
        <v>961</v>
      </c>
      <c r="D1316" t="e" vm="1307">
        <v>#VALUE!</v>
      </c>
      <c r="E1316" t="str" cm="1">
        <f t="array" ref="E1316">IFERROR(_FV(Concept_combined[[#This Row],[Asset Name]],"Industry"), "Undefined")</f>
        <v>Media &amp; Publishing</v>
      </c>
      <c r="F1316" s="6" cm="1">
        <f t="array" ref="F1316">IFERROR(_FV(Concept_combined[[#This Row],[Asset Name]],"Price"), 0)</f>
        <v>0.128</v>
      </c>
      <c r="G1316" s="5" cm="1">
        <f t="array" ref="G1316">IFERROR(_FV(Concept_combined[[#This Row],[Asset Name]],"Volume"), 0)</f>
        <v>1037199</v>
      </c>
      <c r="H1316" s="7" cm="1">
        <f t="array" ref="H1316">IFERROR(_FV(Concept_combined[[#This Row],[Asset Name]],"Market cap",TRUE), 0)</f>
        <v>10118238</v>
      </c>
      <c r="I131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16" s="5" cm="1">
        <f t="array" ref="J1316">IFERROR(_FV(Concept_combined[[#This Row],[Asset Name]],"Shares outstanding",TRUE), 0)</f>
        <v>79048740</v>
      </c>
      <c r="K1316" s="4" t="str" cm="1">
        <f t="array" ref="K1316">IFERROR(_FV(Concept_combined[[#This Row],[Asset Name]],"P/E",TRUE), "")</f>
        <v/>
      </c>
      <c r="L1316" t="str" cm="1">
        <f t="array" ref="L131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16" s="4" cm="1">
        <f t="array" ref="M1316">IFERROR(_FV(Concept_combined[[#This Row],[Asset Name]],"Beta"), "")</f>
        <v>4.3009000000000004</v>
      </c>
    </row>
    <row r="1317" spans="1:13" x14ac:dyDescent="0.2">
      <c r="A1317" t="s">
        <v>2439</v>
      </c>
      <c r="B1317" t="s">
        <v>2752</v>
      </c>
      <c r="C1317" t="s">
        <v>961</v>
      </c>
      <c r="D1317" t="e" vm="1308">
        <v>#VALUE!</v>
      </c>
      <c r="E1317" t="str" cm="1">
        <f t="array" ref="E1317">IFERROR(_FV(Concept_combined[[#This Row],[Asset Name]],"Industry"), "Undefined")</f>
        <v>Software &amp; IT Services</v>
      </c>
      <c r="F1317" s="6" cm="1">
        <f t="array" ref="F1317">IFERROR(_FV(Concept_combined[[#This Row],[Asset Name]],"Price"), 0)</f>
        <v>0.65010000000000001</v>
      </c>
      <c r="G1317" s="5" cm="1">
        <f t="array" ref="G1317">IFERROR(_FV(Concept_combined[[#This Row],[Asset Name]],"Volume"), 0)</f>
        <v>4128</v>
      </c>
      <c r="H1317" s="7" cm="1">
        <f t="array" ref="H1317">IFERROR(_FV(Concept_combined[[#This Row],[Asset Name]],"Market cap",TRUE), 0)</f>
        <v>11677900</v>
      </c>
      <c r="I131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17" s="5" cm="1">
        <f t="array" ref="J1317">IFERROR(_FV(Concept_combined[[#This Row],[Asset Name]],"Shares outstanding",TRUE), 0)</f>
        <v>17960480</v>
      </c>
      <c r="K1317" s="4" t="str" cm="1">
        <f t="array" ref="K1317">IFERROR(_FV(Concept_combined[[#This Row],[Asset Name]],"P/E",TRUE), "")</f>
        <v/>
      </c>
      <c r="L1317" t="str" cm="1">
        <f t="array" ref="L131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17" s="4" cm="1">
        <f t="array" ref="M1317">IFERROR(_FV(Concept_combined[[#This Row],[Asset Name]],"Beta"), "")</f>
        <v>1.3641000000000001</v>
      </c>
    </row>
    <row r="1318" spans="1:13" x14ac:dyDescent="0.2">
      <c r="A1318" t="s">
        <v>2442</v>
      </c>
      <c r="B1318" t="s">
        <v>2752</v>
      </c>
      <c r="C1318" t="s">
        <v>961</v>
      </c>
      <c r="D1318" t="e" vm="1309">
        <v>#VALUE!</v>
      </c>
      <c r="E1318" t="str" cm="1">
        <f t="array" ref="E1318">IFERROR(_FV(Concept_combined[[#This Row],[Asset Name]],"Industry"), "Undefined")</f>
        <v>Professional &amp; Commercial Services</v>
      </c>
      <c r="F1318" s="6" cm="1">
        <f t="array" ref="F1318">IFERROR(_FV(Concept_combined[[#This Row],[Asset Name]],"Price"), 0)</f>
        <v>2.5000000000000001E-2</v>
      </c>
      <c r="G1318" s="5" cm="1">
        <f t="array" ref="G1318">IFERROR(_FV(Concept_combined[[#This Row],[Asset Name]],"Volume"), 0)</f>
        <v>20100</v>
      </c>
      <c r="H1318" s="7" cm="1">
        <f t="array" ref="H1318">IFERROR(_FV(Concept_combined[[#This Row],[Asset Name]],"Market cap",TRUE), 0)</f>
        <v>10361220</v>
      </c>
      <c r="I131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18" s="5" cm="1">
        <f t="array" ref="J1318">IFERROR(_FV(Concept_combined[[#This Row],[Asset Name]],"Shares outstanding",TRUE), 0)</f>
        <v>414448800</v>
      </c>
      <c r="K1318" s="4" t="str" cm="1">
        <f t="array" ref="K1318">IFERROR(_FV(Concept_combined[[#This Row],[Asset Name]],"P/E",TRUE), "")</f>
        <v/>
      </c>
      <c r="L1318" t="str" cm="1">
        <f t="array" ref="L131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18" s="4" cm="1">
        <f t="array" ref="M1318">IFERROR(_FV(Concept_combined[[#This Row],[Asset Name]],"Beta"), "")</f>
        <v>1.3842000000000001</v>
      </c>
    </row>
    <row r="1319" spans="1:13" x14ac:dyDescent="0.2">
      <c r="A1319" t="s">
        <v>2443</v>
      </c>
      <c r="B1319" t="s">
        <v>2752</v>
      </c>
      <c r="C1319" t="s">
        <v>961</v>
      </c>
      <c r="D1319" t="e" vm="1310">
        <v>#VALUE!</v>
      </c>
      <c r="E1319" t="str" cm="1">
        <f t="array" ref="E1319">IFERROR(_FV(Concept_combined[[#This Row],[Asset Name]],"Industry"), "Undefined")</f>
        <v>Communications &amp; Networking</v>
      </c>
      <c r="F1319" s="6" cm="1">
        <f t="array" ref="F1319">IFERROR(_FV(Concept_combined[[#This Row],[Asset Name]],"Price"), 0)</f>
        <v>1.05</v>
      </c>
      <c r="G1319" s="5" cm="1">
        <f t="array" ref="G1319">IFERROR(_FV(Concept_combined[[#This Row],[Asset Name]],"Volume"), 0)</f>
        <v>26605</v>
      </c>
      <c r="H1319" s="7" cm="1">
        <f t="array" ref="H1319">IFERROR(_FV(Concept_combined[[#This Row],[Asset Name]],"Market cap",TRUE), 0)</f>
        <v>10213660</v>
      </c>
      <c r="I131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19" s="5" cm="1">
        <f t="array" ref="J1319">IFERROR(_FV(Concept_combined[[#This Row],[Asset Name]],"Shares outstanding",TRUE), 0)</f>
        <v>9717110</v>
      </c>
      <c r="K1319" s="4" cm="1">
        <f t="array" ref="K1319">IFERROR(_FV(Concept_combined[[#This Row],[Asset Name]],"P/E",TRUE), "")</f>
        <v>0</v>
      </c>
      <c r="L1319" t="str" cm="1">
        <f t="array" ref="L131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19" s="4" cm="1">
        <f t="array" ref="M1319">IFERROR(_FV(Concept_combined[[#This Row],[Asset Name]],"Beta"), "")</f>
        <v>0.77829999999999999</v>
      </c>
    </row>
    <row r="1320" spans="1:13" x14ac:dyDescent="0.2">
      <c r="A1320" t="s">
        <v>2444</v>
      </c>
      <c r="B1320" t="s">
        <v>2752</v>
      </c>
      <c r="C1320" t="s">
        <v>961</v>
      </c>
      <c r="D1320" t="e" vm="1311">
        <v>#VALUE!</v>
      </c>
      <c r="E1320" t="str" cm="1">
        <f t="array" ref="E1320">IFERROR(_FV(Concept_combined[[#This Row],[Asset Name]],"Industry"), "Undefined")</f>
        <v>Pharmaceuticals</v>
      </c>
      <c r="F1320" s="6" cm="1">
        <f t="array" ref="F1320">IFERROR(_FV(Concept_combined[[#This Row],[Asset Name]],"Price"), 0)</f>
        <v>1.01</v>
      </c>
      <c r="G1320" s="5" cm="1">
        <f t="array" ref="G1320">IFERROR(_FV(Concept_combined[[#This Row],[Asset Name]],"Volume"), 0)</f>
        <v>48379</v>
      </c>
      <c r="H1320" s="7" cm="1">
        <f t="array" ref="H1320">IFERROR(_FV(Concept_combined[[#This Row],[Asset Name]],"Market cap",TRUE), 0)</f>
        <v>17101885</v>
      </c>
      <c r="I132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20" s="5" cm="1">
        <f t="array" ref="J1320">IFERROR(_FV(Concept_combined[[#This Row],[Asset Name]],"Shares outstanding",TRUE), 0)</f>
        <v>16932560</v>
      </c>
      <c r="K1320" s="4" cm="1">
        <f t="array" ref="K1320">IFERROR(_FV(Concept_combined[[#This Row],[Asset Name]],"P/E",TRUE), "")</f>
        <v>0</v>
      </c>
      <c r="L1320" t="str" cm="1">
        <f t="array" ref="L132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20" s="4" cm="1">
        <f t="array" ref="M1320">IFERROR(_FV(Concept_combined[[#This Row],[Asset Name]],"Beta"), "")</f>
        <v>3.1755</v>
      </c>
    </row>
    <row r="1321" spans="1:13" x14ac:dyDescent="0.2">
      <c r="A1321" t="s">
        <v>2445</v>
      </c>
      <c r="B1321" t="s">
        <v>2752</v>
      </c>
      <c r="C1321" t="s">
        <v>961</v>
      </c>
      <c r="D1321" t="e" vm="1312">
        <v>#VALUE!</v>
      </c>
      <c r="E1321" t="str" cm="1">
        <f t="array" ref="E1321">IFERROR(_FV(Concept_combined[[#This Row],[Asset Name]],"Industry"), "Undefined")</f>
        <v>Biotechnology &amp; Medical Research</v>
      </c>
      <c r="F1321" s="6" cm="1">
        <f t="array" ref="F1321">IFERROR(_FV(Concept_combined[[#This Row],[Asset Name]],"Price"), 0)</f>
        <v>1.24</v>
      </c>
      <c r="G1321" s="5" cm="1">
        <f t="array" ref="G1321">IFERROR(_FV(Concept_combined[[#This Row],[Asset Name]],"Volume"), 0)</f>
        <v>75</v>
      </c>
      <c r="H1321" s="7" cm="1">
        <f t="array" ref="H1321">IFERROR(_FV(Concept_combined[[#This Row],[Asset Name]],"Market cap",TRUE), 0)</f>
        <v>11657103</v>
      </c>
      <c r="I132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21" s="5" cm="1">
        <f t="array" ref="J1321">IFERROR(_FV(Concept_combined[[#This Row],[Asset Name]],"Shares outstanding",TRUE), 0)</f>
        <v>9400890</v>
      </c>
      <c r="K1321" s="4" cm="1">
        <f t="array" ref="K1321">IFERROR(_FV(Concept_combined[[#This Row],[Asset Name]],"P/E",TRUE), "")</f>
        <v>0</v>
      </c>
      <c r="L1321" t="str" cm="1">
        <f t="array" ref="L132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21" s="4" cm="1">
        <f t="array" ref="M1321">IFERROR(_FV(Concept_combined[[#This Row],[Asset Name]],"Beta"), "")</f>
        <v>2.1141999999999999</v>
      </c>
    </row>
    <row r="1322" spans="1:13" x14ac:dyDescent="0.2">
      <c r="A1322" t="s">
        <v>2446</v>
      </c>
      <c r="B1322" t="s">
        <v>2752</v>
      </c>
      <c r="C1322" t="s">
        <v>961</v>
      </c>
      <c r="D1322" t="e" vm="1313">
        <v>#VALUE!</v>
      </c>
      <c r="E1322" t="str" cm="1">
        <f t="array" ref="E1322">IFERROR(_FV(Concept_combined[[#This Row],[Asset Name]],"Industry"), "Undefined")</f>
        <v>Household Goods</v>
      </c>
      <c r="F1322" s="6" cm="1">
        <f t="array" ref="F1322">IFERROR(_FV(Concept_combined[[#This Row],[Asset Name]],"Price"), 0)</f>
        <v>0.54490000000000005</v>
      </c>
      <c r="G1322" s="5" cm="1">
        <f t="array" ref="G1322">IFERROR(_FV(Concept_combined[[#This Row],[Asset Name]],"Volume"), 0)</f>
        <v>29</v>
      </c>
      <c r="H1322" s="7" cm="1">
        <f t="array" ref="H1322">IFERROR(_FV(Concept_combined[[#This Row],[Asset Name]],"Market cap",TRUE), 0)</f>
        <v>11466139</v>
      </c>
      <c r="I132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22" s="5" cm="1">
        <f t="array" ref="J1322">IFERROR(_FV(Concept_combined[[#This Row],[Asset Name]],"Shares outstanding",TRUE), 0)</f>
        <v>21042650</v>
      </c>
      <c r="K1322" s="4" cm="1">
        <f t="array" ref="K1322">IFERROR(_FV(Concept_combined[[#This Row],[Asset Name]],"P/E",TRUE), "")</f>
        <v>6.7698</v>
      </c>
      <c r="L1322" t="str" cm="1">
        <f t="array" ref="L132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1322" s="4" cm="1">
        <f t="array" ref="M1322">IFERROR(_FV(Concept_combined[[#This Row],[Asset Name]],"Beta"), "")</f>
        <v>0.45200000000000001</v>
      </c>
    </row>
    <row r="1323" spans="1:13" x14ac:dyDescent="0.2">
      <c r="A1323" t="s">
        <v>2447</v>
      </c>
      <c r="B1323" t="s">
        <v>2752</v>
      </c>
      <c r="C1323" t="s">
        <v>961</v>
      </c>
      <c r="D1323" t="e" vm="1314">
        <v>#VALUE!</v>
      </c>
      <c r="E1323" t="str" cm="1">
        <f t="array" ref="E1323">IFERROR(_FV(Concept_combined[[#This Row],[Asset Name]],"Industry"), "Undefined")</f>
        <v>Automobiles &amp; Auto Parts</v>
      </c>
      <c r="F1323" s="6" cm="1">
        <f t="array" ref="F1323">IFERROR(_FV(Concept_combined[[#This Row],[Asset Name]],"Price"), 0)</f>
        <v>0.92</v>
      </c>
      <c r="G1323" s="5" cm="1">
        <f t="array" ref="G1323">IFERROR(_FV(Concept_combined[[#This Row],[Asset Name]],"Volume"), 0)</f>
        <v>2186</v>
      </c>
      <c r="H1323" s="7" cm="1">
        <f t="array" ref="H1323">IFERROR(_FV(Concept_combined[[#This Row],[Asset Name]],"Market cap",TRUE), 0)</f>
        <v>17684300</v>
      </c>
      <c r="I132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23" s="5" cm="1">
        <f t="array" ref="J1323">IFERROR(_FV(Concept_combined[[#This Row],[Asset Name]],"Shares outstanding",TRUE), 0)</f>
        <v>20068440</v>
      </c>
      <c r="K1323" s="4" cm="1">
        <f t="array" ref="K1323">IFERROR(_FV(Concept_combined[[#This Row],[Asset Name]],"P/E",TRUE), "")</f>
        <v>0</v>
      </c>
      <c r="L1323" t="str" cm="1">
        <f t="array" ref="L132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23" s="4" cm="1">
        <f t="array" ref="M1323">IFERROR(_FV(Concept_combined[[#This Row],[Asset Name]],"Beta"), "")</f>
        <v>0.2424</v>
      </c>
    </row>
    <row r="1324" spans="1:13" x14ac:dyDescent="0.2">
      <c r="A1324" t="s">
        <v>2448</v>
      </c>
      <c r="B1324" t="s">
        <v>2752</v>
      </c>
      <c r="C1324" t="s">
        <v>961</v>
      </c>
      <c r="D1324" t="e" vm="1315">
        <v>#VALUE!</v>
      </c>
      <c r="E1324" t="str" cm="1">
        <f t="array" ref="E1324">IFERROR(_FV(Concept_combined[[#This Row],[Asset Name]],"Industry"), "Undefined")</f>
        <v>Biotechnology &amp; Medical Research</v>
      </c>
      <c r="F1324" s="6" cm="1">
        <f t="array" ref="F1324">IFERROR(_FV(Concept_combined[[#This Row],[Asset Name]],"Price"), 0)</f>
        <v>1.78</v>
      </c>
      <c r="G1324" s="5" cm="1">
        <f t="array" ref="G1324">IFERROR(_FV(Concept_combined[[#This Row],[Asset Name]],"Volume"), 0)</f>
        <v>4737</v>
      </c>
      <c r="H1324" s="7" cm="1">
        <f t="array" ref="H1324">IFERROR(_FV(Concept_combined[[#This Row],[Asset Name]],"Market cap",TRUE), 0)</f>
        <v>9630387</v>
      </c>
      <c r="I132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24" s="5" cm="1">
        <f t="array" ref="J1324">IFERROR(_FV(Concept_combined[[#This Row],[Asset Name]],"Shares outstanding",TRUE), 0)</f>
        <v>5410330</v>
      </c>
      <c r="K1324" s="4" cm="1">
        <f t="array" ref="K1324">IFERROR(_FV(Concept_combined[[#This Row],[Asset Name]],"P/E",TRUE), "")</f>
        <v>0</v>
      </c>
      <c r="L1324" t="str" cm="1">
        <f t="array" ref="L132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24" s="4" cm="1">
        <f t="array" ref="M1324">IFERROR(_FV(Concept_combined[[#This Row],[Asset Name]],"Beta"), "")</f>
        <v>4.5454999999999997</v>
      </c>
    </row>
    <row r="1325" spans="1:13" x14ac:dyDescent="0.2">
      <c r="A1325" t="s">
        <v>2450</v>
      </c>
      <c r="B1325" t="s">
        <v>2752</v>
      </c>
      <c r="C1325" t="s">
        <v>961</v>
      </c>
      <c r="D1325" t="e" vm="1316">
        <v>#VALUE!</v>
      </c>
      <c r="E1325" t="str" cm="1">
        <f t="array" ref="E1325">IFERROR(_FV(Concept_combined[[#This Row],[Asset Name]],"Industry"), "Undefined")</f>
        <v>Software &amp; IT Services</v>
      </c>
      <c r="F1325" s="6" cm="1">
        <f t="array" ref="F1325">IFERROR(_FV(Concept_combined[[#This Row],[Asset Name]],"Price"), 0)</f>
        <v>5.75</v>
      </c>
      <c r="G1325" s="5" cm="1">
        <f t="array" ref="G1325">IFERROR(_FV(Concept_combined[[#This Row],[Asset Name]],"Volume"), 0)</f>
        <v>4100</v>
      </c>
      <c r="H1325" s="7" cm="1">
        <f t="array" ref="H1325">IFERROR(_FV(Concept_combined[[#This Row],[Asset Name]],"Market cap",TRUE), 0)</f>
        <v>40886050</v>
      </c>
      <c r="I132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325" s="5" cm="1">
        <f t="array" ref="J1325">IFERROR(_FV(Concept_combined[[#This Row],[Asset Name]],"Shares outstanding",TRUE), 0)</f>
        <v>6982750</v>
      </c>
      <c r="K1325" s="4" cm="1">
        <f t="array" ref="K1325">IFERROR(_FV(Concept_combined[[#This Row],[Asset Name]],"P/E",TRUE), "")</f>
        <v>0</v>
      </c>
      <c r="L1325" t="str" cm="1">
        <f t="array" ref="L132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25" s="4" cm="1">
        <f t="array" ref="M1325">IFERROR(_FV(Concept_combined[[#This Row],[Asset Name]],"Beta"), "")</f>
        <v>2.9698000000000002</v>
      </c>
    </row>
    <row r="1326" spans="1:13" x14ac:dyDescent="0.2">
      <c r="A1326" t="s">
        <v>2452</v>
      </c>
      <c r="B1326" t="s">
        <v>2752</v>
      </c>
      <c r="C1326" t="s">
        <v>961</v>
      </c>
      <c r="D1326" t="e" vm="1317">
        <v>#VALUE!</v>
      </c>
      <c r="E1326" t="str" cm="1">
        <f t="array" ref="E1326">IFERROR(_FV(Concept_combined[[#This Row],[Asset Name]],"Industry"), "Undefined")</f>
        <v>Pharmaceuticals</v>
      </c>
      <c r="F1326" s="6" cm="1">
        <f t="array" ref="F1326">IFERROR(_FV(Concept_combined[[#This Row],[Asset Name]],"Price"), 0)</f>
        <v>2.6599999999999999E-2</v>
      </c>
      <c r="G1326" s="5" cm="1">
        <f t="array" ref="G1326">IFERROR(_FV(Concept_combined[[#This Row],[Asset Name]],"Volume"), 0)</f>
        <v>1121612</v>
      </c>
      <c r="H1326" s="7" cm="1">
        <f t="array" ref="H1326">IFERROR(_FV(Concept_combined[[#This Row],[Asset Name]],"Market cap",TRUE), 0)</f>
        <v>2571285</v>
      </c>
      <c r="I132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26" s="5" cm="1">
        <f t="array" ref="J1326">IFERROR(_FV(Concept_combined[[#This Row],[Asset Name]],"Shares outstanding",TRUE), 0)</f>
        <v>96664870</v>
      </c>
      <c r="K1326" s="4" t="str" cm="1">
        <f t="array" ref="K1326">IFERROR(_FV(Concept_combined[[#This Row],[Asset Name]],"P/E",TRUE), "")</f>
        <v/>
      </c>
      <c r="L1326" t="str" cm="1">
        <f t="array" ref="L132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26" s="4" cm="1">
        <f t="array" ref="M1326">IFERROR(_FV(Concept_combined[[#This Row],[Asset Name]],"Beta"), "")</f>
        <v>-0.20180000000000001</v>
      </c>
    </row>
    <row r="1327" spans="1:13" x14ac:dyDescent="0.2">
      <c r="A1327" t="s">
        <v>2454</v>
      </c>
      <c r="B1327" t="s">
        <v>2752</v>
      </c>
      <c r="C1327" t="s">
        <v>961</v>
      </c>
      <c r="D1327" t="e" vm="1318">
        <v>#VALUE!</v>
      </c>
      <c r="E1327" t="str" cm="1">
        <f t="array" ref="E1327">IFERROR(_FV(Concept_combined[[#This Row],[Asset Name]],"Industry"), "Undefined")</f>
        <v>Healthcare Providers &amp; Services</v>
      </c>
      <c r="F1327" s="6" cm="1">
        <f t="array" ref="F1327">IFERROR(_FV(Concept_combined[[#This Row],[Asset Name]],"Price"), 0)</f>
        <v>0.88</v>
      </c>
      <c r="G1327" s="5" cm="1">
        <f t="array" ref="G1327">IFERROR(_FV(Concept_combined[[#This Row],[Asset Name]],"Volume"), 0)</f>
        <v>126</v>
      </c>
      <c r="H1327" s="7" cm="1">
        <f t="array" ref="H1327">IFERROR(_FV(Concept_combined[[#This Row],[Asset Name]],"Market cap",TRUE), 0)</f>
        <v>11264000</v>
      </c>
      <c r="I132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27" s="5" cm="1">
        <f t="array" ref="J1327">IFERROR(_FV(Concept_combined[[#This Row],[Asset Name]],"Shares outstanding",TRUE), 0)</f>
        <v>12800000</v>
      </c>
      <c r="K1327" s="4" cm="1">
        <f t="array" ref="K1327">IFERROR(_FV(Concept_combined[[#This Row],[Asset Name]],"P/E",TRUE), "")</f>
        <v>12.625500000000001</v>
      </c>
      <c r="L1327" t="str" cm="1">
        <f t="array" ref="L132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327" s="4" cm="1">
        <f t="array" ref="M1327">IFERROR(_FV(Concept_combined[[#This Row],[Asset Name]],"Beta"), "")</f>
        <v>7.0000000000000007E-2</v>
      </c>
    </row>
    <row r="1328" spans="1:13" x14ac:dyDescent="0.2">
      <c r="A1328" t="s">
        <v>2455</v>
      </c>
      <c r="B1328" t="s">
        <v>2752</v>
      </c>
      <c r="C1328" t="s">
        <v>961</v>
      </c>
      <c r="D1328" t="e" vm="1319">
        <v>#VALUE!</v>
      </c>
      <c r="E1328" t="str" cm="1">
        <f t="array" ref="E1328">IFERROR(_FV(Concept_combined[[#This Row],[Asset Name]],"Industry"), "Undefined")</f>
        <v>Hotels &amp; Entertainment Services</v>
      </c>
      <c r="F1328" s="6" cm="1">
        <f t="array" ref="F1328">IFERROR(_FV(Concept_combined[[#This Row],[Asset Name]],"Price"), 0)</f>
        <v>7.87</v>
      </c>
      <c r="G1328" s="5" cm="1">
        <f t="array" ref="G1328">IFERROR(_FV(Concept_combined[[#This Row],[Asset Name]],"Volume"), 0)</f>
        <v>721</v>
      </c>
      <c r="H1328" s="7" cm="1">
        <f t="array" ref="H1328">IFERROR(_FV(Concept_combined[[#This Row],[Asset Name]],"Market cap",TRUE), 0)</f>
        <v>16954490</v>
      </c>
      <c r="I132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28" s="5" cm="1">
        <f t="array" ref="J1328">IFERROR(_FV(Concept_combined[[#This Row],[Asset Name]],"Shares outstanding",TRUE), 0)</f>
        <v>2313030</v>
      </c>
      <c r="K1328" s="4" cm="1">
        <f t="array" ref="K1328">IFERROR(_FV(Concept_combined[[#This Row],[Asset Name]],"P/E",TRUE), "")</f>
        <v>0</v>
      </c>
      <c r="L1328" t="str" cm="1">
        <f t="array" ref="L132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28" s="4" t="str" cm="1">
        <f t="array" ref="M1328">IFERROR(_FV(Concept_combined[[#This Row],[Asset Name]],"Beta"), "")</f>
        <v/>
      </c>
    </row>
    <row r="1329" spans="1:13" x14ac:dyDescent="0.2">
      <c r="A1329" t="s">
        <v>2456</v>
      </c>
      <c r="B1329" t="s">
        <v>2752</v>
      </c>
      <c r="C1329" t="s">
        <v>961</v>
      </c>
      <c r="D1329" t="e" vm="1320">
        <v>#VALUE!</v>
      </c>
      <c r="E1329" t="str" cm="1">
        <f t="array" ref="E1329">IFERROR(_FV(Concept_combined[[#This Row],[Asset Name]],"Industry"), "Undefined")</f>
        <v>Software &amp; IT Services</v>
      </c>
      <c r="F1329" s="6" cm="1">
        <f t="array" ref="F1329">IFERROR(_FV(Concept_combined[[#This Row],[Asset Name]],"Price"), 0)</f>
        <v>0.45100000000000001</v>
      </c>
      <c r="G1329" s="5" cm="1">
        <f t="array" ref="G1329">IFERROR(_FV(Concept_combined[[#This Row],[Asset Name]],"Volume"), 0)</f>
        <v>46851</v>
      </c>
      <c r="H1329" s="7" cm="1">
        <f t="array" ref="H1329">IFERROR(_FV(Concept_combined[[#This Row],[Asset Name]],"Market cap",TRUE), 0)</f>
        <v>7910680</v>
      </c>
      <c r="I132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29" s="5" cm="1">
        <f t="array" ref="J1329">IFERROR(_FV(Concept_combined[[#This Row],[Asset Name]],"Shares outstanding",TRUE), 0)</f>
        <v>20817570</v>
      </c>
      <c r="K1329" s="4" cm="1">
        <f t="array" ref="K1329">IFERROR(_FV(Concept_combined[[#This Row],[Asset Name]],"P/E",TRUE), "")</f>
        <v>0</v>
      </c>
      <c r="L1329" t="str" cm="1">
        <f t="array" ref="L132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29" s="4" cm="1">
        <f t="array" ref="M1329">IFERROR(_FV(Concept_combined[[#This Row],[Asset Name]],"Beta"), "")</f>
        <v>0.79700000000000004</v>
      </c>
    </row>
    <row r="1330" spans="1:13" x14ac:dyDescent="0.2">
      <c r="A1330" t="s">
        <v>2457</v>
      </c>
      <c r="B1330" t="s">
        <v>2752</v>
      </c>
      <c r="C1330" t="s">
        <v>961</v>
      </c>
      <c r="D1330" t="e" vm="1321">
        <v>#VALUE!</v>
      </c>
      <c r="E1330" t="str" cm="1">
        <f t="array" ref="E1330">IFERROR(_FV(Concept_combined[[#This Row],[Asset Name]],"Industry"), "Undefined")</f>
        <v>Financial Technology (Fintech) &amp; Infrastructure</v>
      </c>
      <c r="F1330" s="6" cm="1">
        <f t="array" ref="F1330">IFERROR(_FV(Concept_combined[[#This Row],[Asset Name]],"Price"), 0)</f>
        <v>0.83320000000000005</v>
      </c>
      <c r="G1330" s="5" cm="1">
        <f t="array" ref="G1330">IFERROR(_FV(Concept_combined[[#This Row],[Asset Name]],"Volume"), 0)</f>
        <v>19122</v>
      </c>
      <c r="H1330" s="7" cm="1">
        <f t="array" ref="H1330">IFERROR(_FV(Concept_combined[[#This Row],[Asset Name]],"Market cap",TRUE), 0)</f>
        <v>8866040</v>
      </c>
      <c r="I133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30" s="5" cm="1">
        <f t="array" ref="J1330">IFERROR(_FV(Concept_combined[[#This Row],[Asset Name]],"Shares outstanding",TRUE), 0)</f>
        <v>11064580</v>
      </c>
      <c r="K1330" s="4" cm="1">
        <f t="array" ref="K1330">IFERROR(_FV(Concept_combined[[#This Row],[Asset Name]],"P/E",TRUE), "")</f>
        <v>0</v>
      </c>
      <c r="L1330" t="str" cm="1">
        <f t="array" ref="L133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30" s="4" t="str" cm="1">
        <f t="array" ref="M1330">IFERROR(_FV(Concept_combined[[#This Row],[Asset Name]],"Beta"), "")</f>
        <v/>
      </c>
    </row>
    <row r="1331" spans="1:13" x14ac:dyDescent="0.2">
      <c r="A1331" t="s">
        <v>2458</v>
      </c>
      <c r="B1331" t="s">
        <v>2752</v>
      </c>
      <c r="C1331" t="s">
        <v>961</v>
      </c>
      <c r="D1331" t="e" vm="1322">
        <v>#VALUE!</v>
      </c>
      <c r="E1331" t="str" cm="1">
        <f t="array" ref="E1331">IFERROR(_FV(Concept_combined[[#This Row],[Asset Name]],"Industry"), "Undefined")</f>
        <v>Pharmaceuticals</v>
      </c>
      <c r="F1331" s="6" cm="1">
        <f t="array" ref="F1331">IFERROR(_FV(Concept_combined[[#This Row],[Asset Name]],"Price"), 0)</f>
        <v>0.32040000000000002</v>
      </c>
      <c r="G1331" s="5" cm="1">
        <f t="array" ref="G1331">IFERROR(_FV(Concept_combined[[#This Row],[Asset Name]],"Volume"), 0)</f>
        <v>2678736</v>
      </c>
      <c r="H1331" s="7" cm="1">
        <f t="array" ref="H1331">IFERROR(_FV(Concept_combined[[#This Row],[Asset Name]],"Market cap",TRUE), 0)</f>
        <v>6069994</v>
      </c>
      <c r="I133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31" s="5" cm="1">
        <f t="array" ref="J1331">IFERROR(_FV(Concept_combined[[#This Row],[Asset Name]],"Shares outstanding",TRUE), 0)</f>
        <v>18945050</v>
      </c>
      <c r="K1331" s="4" cm="1">
        <f t="array" ref="K1331">IFERROR(_FV(Concept_combined[[#This Row],[Asset Name]],"P/E",TRUE), "")</f>
        <v>0</v>
      </c>
      <c r="L1331" t="str" cm="1">
        <f t="array" ref="L133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31" s="4" cm="1">
        <f t="array" ref="M1331">IFERROR(_FV(Concept_combined[[#This Row],[Asset Name]],"Beta"), "")</f>
        <v>-0.95989999999999998</v>
      </c>
    </row>
    <row r="1332" spans="1:13" x14ac:dyDescent="0.2">
      <c r="A1332" t="s">
        <v>2460</v>
      </c>
      <c r="B1332" t="s">
        <v>2752</v>
      </c>
      <c r="C1332" t="s">
        <v>961</v>
      </c>
      <c r="D1332" t="e" vm="1323">
        <v>#VALUE!</v>
      </c>
      <c r="E1332" t="str" cm="1">
        <f t="array" ref="E1332">IFERROR(_FV(Concept_combined[[#This Row],[Asset Name]],"Industry"), "Undefined")</f>
        <v>Oil &amp; Gas Related Equipment and Services</v>
      </c>
      <c r="F1332" s="6" cm="1">
        <f t="array" ref="F1332">IFERROR(_FV(Concept_combined[[#This Row],[Asset Name]],"Price"), 0)</f>
        <v>0.91</v>
      </c>
      <c r="G1332" s="5" cm="1">
        <f t="array" ref="G1332">IFERROR(_FV(Concept_combined[[#This Row],[Asset Name]],"Volume"), 0)</f>
        <v>26997</v>
      </c>
      <c r="H1332" s="7" cm="1">
        <f t="array" ref="H1332">IFERROR(_FV(Concept_combined[[#This Row],[Asset Name]],"Market cap",TRUE), 0)</f>
        <v>11091262</v>
      </c>
      <c r="I133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32" s="5" cm="1">
        <f t="array" ref="J1332">IFERROR(_FV(Concept_combined[[#This Row],[Asset Name]],"Shares outstanding",TRUE), 0)</f>
        <v>12188200</v>
      </c>
      <c r="K1332" s="4" t="str" cm="1">
        <f t="array" ref="K1332">IFERROR(_FV(Concept_combined[[#This Row],[Asset Name]],"P/E",TRUE), "")</f>
        <v/>
      </c>
      <c r="L1332" t="str" cm="1">
        <f t="array" ref="L133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32" s="4" cm="1">
        <f t="array" ref="M1332">IFERROR(_FV(Concept_combined[[#This Row],[Asset Name]],"Beta"), "")</f>
        <v>1.2990999999999999</v>
      </c>
    </row>
    <row r="1333" spans="1:13" x14ac:dyDescent="0.2">
      <c r="A1333" t="s">
        <v>2461</v>
      </c>
      <c r="B1333" t="s">
        <v>2752</v>
      </c>
      <c r="C1333" t="s">
        <v>961</v>
      </c>
      <c r="D1333" t="e" vm="1324">
        <v>#VALUE!</v>
      </c>
      <c r="E1333" t="str" cm="1">
        <f t="array" ref="E1333">IFERROR(_FV(Concept_combined[[#This Row],[Asset Name]],"Industry"), "Undefined")</f>
        <v>Renewable Energy</v>
      </c>
      <c r="F1333" s="6" cm="1">
        <f t="array" ref="F1333">IFERROR(_FV(Concept_combined[[#This Row],[Asset Name]],"Price"), 0)</f>
        <v>9.2999999999999999E-2</v>
      </c>
      <c r="G1333" s="5" cm="1">
        <f t="array" ref="G1333">IFERROR(_FV(Concept_combined[[#This Row],[Asset Name]],"Volume"), 0)</f>
        <v>325859</v>
      </c>
      <c r="H1333" s="7" cm="1">
        <f t="array" ref="H1333">IFERROR(_FV(Concept_combined[[#This Row],[Asset Name]],"Market cap",TRUE), 0)</f>
        <v>8640553</v>
      </c>
      <c r="I133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33" s="5" cm="1">
        <f t="array" ref="J1333">IFERROR(_FV(Concept_combined[[#This Row],[Asset Name]],"Shares outstanding",TRUE), 0)</f>
        <v>92909180</v>
      </c>
      <c r="K1333" s="4" cm="1">
        <f t="array" ref="K1333">IFERROR(_FV(Concept_combined[[#This Row],[Asset Name]],"P/E",TRUE), "")</f>
        <v>0</v>
      </c>
      <c r="L1333" t="str" cm="1">
        <f t="array" ref="L133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33" s="4" cm="1">
        <f t="array" ref="M1333">IFERROR(_FV(Concept_combined[[#This Row],[Asset Name]],"Beta"), "")</f>
        <v>2.5794999999999999</v>
      </c>
    </row>
    <row r="1334" spans="1:13" x14ac:dyDescent="0.2">
      <c r="A1334" t="s">
        <v>880</v>
      </c>
      <c r="B1334" t="s">
        <v>2752</v>
      </c>
      <c r="C1334" t="s">
        <v>961</v>
      </c>
      <c r="D1334" t="e" vm="1325">
        <v>#VALUE!</v>
      </c>
      <c r="E1334" t="str" cm="1">
        <f t="array" ref="E1334">IFERROR(_FV(Concept_combined[[#This Row],[Asset Name]],"Industry"), "Undefined")</f>
        <v>Pharmaceuticals</v>
      </c>
      <c r="F1334" s="6" cm="1">
        <f t="array" ref="F1334">IFERROR(_FV(Concept_combined[[#This Row],[Asset Name]],"Price"), 0)</f>
        <v>0.73699999999999999</v>
      </c>
      <c r="G1334" s="5" cm="1">
        <f t="array" ref="G1334">IFERROR(_FV(Concept_combined[[#This Row],[Asset Name]],"Volume"), 0)</f>
        <v>80169</v>
      </c>
      <c r="H1334" s="7" cm="1">
        <f t="array" ref="H1334">IFERROR(_FV(Concept_combined[[#This Row],[Asset Name]],"Market cap",TRUE), 0)</f>
        <v>7197450</v>
      </c>
      <c r="I133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34" s="5" cm="1">
        <f t="array" ref="J1334">IFERROR(_FV(Concept_combined[[#This Row],[Asset Name]],"Shares outstanding",TRUE), 0)</f>
        <v>9832590</v>
      </c>
      <c r="K1334" s="4" cm="1">
        <f t="array" ref="K1334">IFERROR(_FV(Concept_combined[[#This Row],[Asset Name]],"P/E",TRUE), "")</f>
        <v>0</v>
      </c>
      <c r="L1334" t="str" cm="1">
        <f t="array" ref="L133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34" s="4" cm="1">
        <f t="array" ref="M1334">IFERROR(_FV(Concept_combined[[#This Row],[Asset Name]],"Beta"), "")</f>
        <v>2.1309</v>
      </c>
    </row>
    <row r="1335" spans="1:13" x14ac:dyDescent="0.2">
      <c r="A1335" t="s">
        <v>2462</v>
      </c>
      <c r="B1335" t="s">
        <v>2752</v>
      </c>
      <c r="C1335" t="s">
        <v>961</v>
      </c>
      <c r="D1335" t="e" vm="1326">
        <v>#VALUE!</v>
      </c>
      <c r="E1335" t="str" cm="1">
        <f t="array" ref="E1335">IFERROR(_FV(Concept_combined[[#This Row],[Asset Name]],"Industry"), "Undefined")</f>
        <v>Pharmaceuticals</v>
      </c>
      <c r="F1335" s="6" cm="1">
        <f t="array" ref="F1335">IFERROR(_FV(Concept_combined[[#This Row],[Asset Name]],"Price"), 0)</f>
        <v>0.27500000000000002</v>
      </c>
      <c r="G1335" s="5" cm="1">
        <f t="array" ref="G1335">IFERROR(_FV(Concept_combined[[#This Row],[Asset Name]],"Volume"), 0)</f>
        <v>41</v>
      </c>
      <c r="H1335" s="7" cm="1">
        <f t="array" ref="H1335">IFERROR(_FV(Concept_combined[[#This Row],[Asset Name]],"Market cap",TRUE), 0)</f>
        <v>10534260</v>
      </c>
      <c r="I133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35" s="5" cm="1">
        <f t="array" ref="J1335">IFERROR(_FV(Concept_combined[[#This Row],[Asset Name]],"Shares outstanding",TRUE), 0)</f>
        <v>37118590</v>
      </c>
      <c r="K1335" s="4" cm="1">
        <f t="array" ref="K1335">IFERROR(_FV(Concept_combined[[#This Row],[Asset Name]],"P/E",TRUE), "")</f>
        <v>0</v>
      </c>
      <c r="L1335" t="str" cm="1">
        <f t="array" ref="L133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35" s="4" cm="1">
        <f t="array" ref="M1335">IFERROR(_FV(Concept_combined[[#This Row],[Asset Name]],"Beta"), "")</f>
        <v>-0.8952</v>
      </c>
    </row>
    <row r="1336" spans="1:13" x14ac:dyDescent="0.2">
      <c r="A1336" t="s">
        <v>2464</v>
      </c>
      <c r="B1336" t="s">
        <v>2752</v>
      </c>
      <c r="C1336" t="s">
        <v>961</v>
      </c>
      <c r="D1336" t="e" vm="1327">
        <v>#VALUE!</v>
      </c>
      <c r="E1336" t="str" cm="1">
        <f t="array" ref="E1336">IFERROR(_FV(Concept_combined[[#This Row],[Asset Name]],"Industry"), "Undefined")</f>
        <v>Financial Technology (Fintech) &amp; Infrastructure</v>
      </c>
      <c r="F1336" s="6" cm="1">
        <f t="array" ref="F1336">IFERROR(_FV(Concept_combined[[#This Row],[Asset Name]],"Price"), 0)</f>
        <v>1.7000000000000001E-2</v>
      </c>
      <c r="G1336" s="5" cm="1">
        <f t="array" ref="G1336">IFERROR(_FV(Concept_combined[[#This Row],[Asset Name]],"Volume"), 0)</f>
        <v>52416</v>
      </c>
      <c r="H1336" s="7" cm="1">
        <f t="array" ref="H1336">IFERROR(_FV(Concept_combined[[#This Row],[Asset Name]],"Market cap",TRUE), 0)</f>
        <v>4355150</v>
      </c>
      <c r="I133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36" s="5" cm="1">
        <f t="array" ref="J1336">IFERROR(_FV(Concept_combined[[#This Row],[Asset Name]],"Shares outstanding",TRUE), 0)</f>
        <v>241953000</v>
      </c>
      <c r="K1336" s="4" cm="1">
        <f t="array" ref="K1336">IFERROR(_FV(Concept_combined[[#This Row],[Asset Name]],"P/E",TRUE), "")</f>
        <v>3.8530000000000002E-2</v>
      </c>
      <c r="L1336" t="str" cm="1">
        <f t="array" ref="L133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1336" s="4" cm="1">
        <f t="array" ref="M1336">IFERROR(_FV(Concept_combined[[#This Row],[Asset Name]],"Beta"), "")</f>
        <v>2.157</v>
      </c>
    </row>
    <row r="1337" spans="1:13" x14ac:dyDescent="0.2">
      <c r="A1337" t="s">
        <v>2465</v>
      </c>
      <c r="B1337" t="s">
        <v>2752</v>
      </c>
      <c r="C1337" t="s">
        <v>961</v>
      </c>
      <c r="D1337" t="e" vm="1328">
        <v>#VALUE!</v>
      </c>
      <c r="E1337" t="str" cm="1">
        <f t="array" ref="E1337">IFERROR(_FV(Concept_combined[[#This Row],[Asset Name]],"Industry"), "Undefined")</f>
        <v>Software &amp; IT Services</v>
      </c>
      <c r="F1337" s="6" cm="1">
        <f t="array" ref="F1337">IFERROR(_FV(Concept_combined[[#This Row],[Asset Name]],"Price"), 0)</f>
        <v>2.8849999999999998</v>
      </c>
      <c r="G1337" s="5" cm="1">
        <f t="array" ref="G1337">IFERROR(_FV(Concept_combined[[#This Row],[Asset Name]],"Volume"), 0)</f>
        <v>213</v>
      </c>
      <c r="H1337" s="7" cm="1">
        <f t="array" ref="H1337">IFERROR(_FV(Concept_combined[[#This Row],[Asset Name]],"Market cap",TRUE), 0)</f>
        <v>9663590</v>
      </c>
      <c r="I133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37" s="5" cm="1">
        <f t="array" ref="J1337">IFERROR(_FV(Concept_combined[[#This Row],[Asset Name]],"Shares outstanding",TRUE), 0)</f>
        <v>3226140</v>
      </c>
      <c r="K1337" s="4" cm="1">
        <f t="array" ref="K1337">IFERROR(_FV(Concept_combined[[#This Row],[Asset Name]],"P/E",TRUE), "")</f>
        <v>0</v>
      </c>
      <c r="L1337" t="str" cm="1">
        <f t="array" ref="L133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37" s="4" cm="1">
        <f t="array" ref="M1337">IFERROR(_FV(Concept_combined[[#This Row],[Asset Name]],"Beta"), "")</f>
        <v>0.30270000000000002</v>
      </c>
    </row>
    <row r="1338" spans="1:13" x14ac:dyDescent="0.2">
      <c r="A1338" t="s">
        <v>2466</v>
      </c>
      <c r="B1338" t="s">
        <v>2752</v>
      </c>
      <c r="C1338" t="s">
        <v>961</v>
      </c>
      <c r="D1338" t="e" vm="1329">
        <v>#VALUE!</v>
      </c>
      <c r="E1338" t="str" cm="1">
        <f t="array" ref="E1338">IFERROR(_FV(Concept_combined[[#This Row],[Asset Name]],"Industry"), "Undefined")</f>
        <v>Specialty Retailers</v>
      </c>
      <c r="F1338" s="6" cm="1">
        <f t="array" ref="F1338">IFERROR(_FV(Concept_combined[[#This Row],[Asset Name]],"Price"), 0)</f>
        <v>0.93300000000000005</v>
      </c>
      <c r="G1338" s="5" cm="1">
        <f t="array" ref="G1338">IFERROR(_FV(Concept_combined[[#This Row],[Asset Name]],"Volume"), 0)</f>
        <v>3318</v>
      </c>
      <c r="H1338" s="7" cm="1">
        <f t="array" ref="H1338">IFERROR(_FV(Concept_combined[[#This Row],[Asset Name]],"Market cap",TRUE), 0)</f>
        <v>8923128</v>
      </c>
      <c r="I133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38" s="5" cm="1">
        <f t="array" ref="J1338">IFERROR(_FV(Concept_combined[[#This Row],[Asset Name]],"Shares outstanding",TRUE), 0)</f>
        <v>9563910</v>
      </c>
      <c r="K1338" s="4" cm="1">
        <f t="array" ref="K1338">IFERROR(_FV(Concept_combined[[#This Row],[Asset Name]],"P/E",TRUE), "")</f>
        <v>14.8756</v>
      </c>
      <c r="L1338" t="str" cm="1">
        <f t="array" ref="L133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338" s="4" cm="1">
        <f t="array" ref="M1338">IFERROR(_FV(Concept_combined[[#This Row],[Asset Name]],"Beta"), "")</f>
        <v>0.95499999999999996</v>
      </c>
    </row>
    <row r="1339" spans="1:13" x14ac:dyDescent="0.2">
      <c r="A1339" t="s">
        <v>2467</v>
      </c>
      <c r="B1339" t="s">
        <v>2752</v>
      </c>
      <c r="C1339" t="s">
        <v>961</v>
      </c>
      <c r="D1339" t="e" vm="1330">
        <v>#VALUE!</v>
      </c>
      <c r="E1339" t="str" cm="1">
        <f t="array" ref="E1339">IFERROR(_FV(Concept_combined[[#This Row],[Asset Name]],"Industry"), "Undefined")</f>
        <v>Oil &amp; Gas</v>
      </c>
      <c r="F1339" s="6" cm="1">
        <f t="array" ref="F1339">IFERROR(_FV(Concept_combined[[#This Row],[Asset Name]],"Price"), 0)</f>
        <v>1.83</v>
      </c>
      <c r="G1339" s="5" cm="1">
        <f t="array" ref="G1339">IFERROR(_FV(Concept_combined[[#This Row],[Asset Name]],"Volume"), 0)</f>
        <v>35</v>
      </c>
      <c r="H1339" s="7" cm="1">
        <f t="array" ref="H1339">IFERROR(_FV(Concept_combined[[#This Row],[Asset Name]],"Market cap",TRUE), 0)</f>
        <v>9480020</v>
      </c>
      <c r="I133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39" s="5" cm="1">
        <f t="array" ref="J1339">IFERROR(_FV(Concept_combined[[#This Row],[Asset Name]],"Shares outstanding",TRUE), 0)</f>
        <v>4812190</v>
      </c>
      <c r="K1339" s="4" cm="1">
        <f t="array" ref="K1339">IFERROR(_FV(Concept_combined[[#This Row],[Asset Name]],"P/E",TRUE), "")</f>
        <v>0</v>
      </c>
      <c r="L1339" t="str" cm="1">
        <f t="array" ref="L133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39" s="4" cm="1">
        <f t="array" ref="M1339">IFERROR(_FV(Concept_combined[[#This Row],[Asset Name]],"Beta"), "")</f>
        <v>0.247</v>
      </c>
    </row>
    <row r="1340" spans="1:13" x14ac:dyDescent="0.2">
      <c r="A1340" t="s">
        <v>2468</v>
      </c>
      <c r="B1340" t="s">
        <v>2752</v>
      </c>
      <c r="C1340" t="s">
        <v>961</v>
      </c>
      <c r="D1340" t="e" vm="1331">
        <v>#VALUE!</v>
      </c>
      <c r="E1340" t="str" cm="1">
        <f t="array" ref="E1340">IFERROR(_FV(Concept_combined[[#This Row],[Asset Name]],"Industry"), "Undefined")</f>
        <v>Renewable Energy</v>
      </c>
      <c r="F1340" s="6" cm="1">
        <f t="array" ref="F1340">IFERROR(_FV(Concept_combined[[#This Row],[Asset Name]],"Price"), 0)</f>
        <v>0.51400000000000001</v>
      </c>
      <c r="G1340" s="5" cm="1">
        <f t="array" ref="G1340">IFERROR(_FV(Concept_combined[[#This Row],[Asset Name]],"Volume"), 0)</f>
        <v>8080571</v>
      </c>
      <c r="H1340" s="7" cm="1">
        <f t="array" ref="H1340">IFERROR(_FV(Concept_combined[[#This Row],[Asset Name]],"Market cap",TRUE), 0)</f>
        <v>30564274</v>
      </c>
      <c r="I134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40" s="5" cm="1">
        <f t="array" ref="J1340">IFERROR(_FV(Concept_combined[[#This Row],[Asset Name]],"Shares outstanding",TRUE), 0)</f>
        <v>59463570</v>
      </c>
      <c r="K1340" s="4" t="str" cm="1">
        <f t="array" ref="K1340">IFERROR(_FV(Concept_combined[[#This Row],[Asset Name]],"P/E",TRUE), "")</f>
        <v/>
      </c>
      <c r="L1340" t="str" cm="1">
        <f t="array" ref="L134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40" s="4" cm="1">
        <f t="array" ref="M1340">IFERROR(_FV(Concept_combined[[#This Row],[Asset Name]],"Beta"), "")</f>
        <v>2.1621999999999999</v>
      </c>
    </row>
    <row r="1341" spans="1:13" x14ac:dyDescent="0.2">
      <c r="A1341" t="s">
        <v>2469</v>
      </c>
      <c r="B1341" t="s">
        <v>2752</v>
      </c>
      <c r="C1341" t="s">
        <v>961</v>
      </c>
      <c r="D1341" t="e" vm="1332">
        <v>#VALUE!</v>
      </c>
      <c r="E1341" t="str" cm="1">
        <f t="array" ref="E1341">IFERROR(_FV(Concept_combined[[#This Row],[Asset Name]],"Industry"), "Undefined")</f>
        <v>Banking Services</v>
      </c>
      <c r="F1341" s="6" cm="1">
        <f t="array" ref="F1341">IFERROR(_FV(Concept_combined[[#This Row],[Asset Name]],"Price"), 0)</f>
        <v>4.45</v>
      </c>
      <c r="G1341" s="5" cm="1">
        <f t="array" ref="G1341">IFERROR(_FV(Concept_combined[[#This Row],[Asset Name]],"Volume"), 0)</f>
        <v>535</v>
      </c>
      <c r="H1341" s="7" cm="1">
        <f t="array" ref="H1341">IFERROR(_FV(Concept_combined[[#This Row],[Asset Name]],"Market cap",TRUE), 0)</f>
        <v>7663950</v>
      </c>
      <c r="I134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41" s="5" cm="1">
        <f t="array" ref="J1341">IFERROR(_FV(Concept_combined[[#This Row],[Asset Name]],"Shares outstanding",TRUE), 0)</f>
        <v>1742600</v>
      </c>
      <c r="K1341" s="4" cm="1">
        <f t="array" ref="K1341">IFERROR(_FV(Concept_combined[[#This Row],[Asset Name]],"P/E",TRUE), "")</f>
        <v>0</v>
      </c>
      <c r="L1341" t="str" cm="1">
        <f t="array" ref="L134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41" s="4" cm="1">
        <f t="array" ref="M1341">IFERROR(_FV(Concept_combined[[#This Row],[Asset Name]],"Beta"), "")</f>
        <v>1.8725000000000001</v>
      </c>
    </row>
    <row r="1342" spans="1:13" x14ac:dyDescent="0.2">
      <c r="A1342" t="s">
        <v>2470</v>
      </c>
      <c r="B1342" t="s">
        <v>2752</v>
      </c>
      <c r="C1342" t="s">
        <v>961</v>
      </c>
      <c r="D1342" t="e" vm="1333">
        <v>#VALUE!</v>
      </c>
      <c r="E1342" t="str" cm="1">
        <f t="array" ref="E1342">IFERROR(_FV(Concept_combined[[#This Row],[Asset Name]],"Industry"), "Undefined")</f>
        <v>Machinery, Equipment &amp; Components</v>
      </c>
      <c r="F1342" s="6" cm="1">
        <f t="array" ref="F1342">IFERROR(_FV(Concept_combined[[#This Row],[Asset Name]],"Price"), 0)</f>
        <v>1.06</v>
      </c>
      <c r="G1342" s="5" cm="1">
        <f t="array" ref="G1342">IFERROR(_FV(Concept_combined[[#This Row],[Asset Name]],"Volume"), 0)</f>
        <v>70</v>
      </c>
      <c r="H1342" s="7" cm="1">
        <f t="array" ref="H1342">IFERROR(_FV(Concept_combined[[#This Row],[Asset Name]],"Market cap",TRUE), 0)</f>
        <v>7130960</v>
      </c>
      <c r="I134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42" s="5" cm="1">
        <f t="array" ref="J1342">IFERROR(_FV(Concept_combined[[#This Row],[Asset Name]],"Shares outstanding",TRUE), 0)</f>
        <v>6542160</v>
      </c>
      <c r="K1342" s="4" cm="1">
        <f t="array" ref="K1342">IFERROR(_FV(Concept_combined[[#This Row],[Asset Name]],"P/E",TRUE), "")</f>
        <v>0</v>
      </c>
      <c r="L1342" t="str" cm="1">
        <f t="array" ref="L134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42" s="4" cm="1">
        <f t="array" ref="M1342">IFERROR(_FV(Concept_combined[[#This Row],[Asset Name]],"Beta"), "")</f>
        <v>2.6389999999999998</v>
      </c>
    </row>
    <row r="1343" spans="1:13" x14ac:dyDescent="0.2">
      <c r="A1343" t="s">
        <v>2472</v>
      </c>
      <c r="B1343" t="s">
        <v>2752</v>
      </c>
      <c r="C1343" t="s">
        <v>961</v>
      </c>
      <c r="D1343" t="e" vm="1334">
        <v>#VALUE!</v>
      </c>
      <c r="E1343" t="str" cm="1">
        <f t="array" ref="E1343">IFERROR(_FV(Concept_combined[[#This Row],[Asset Name]],"Industry"), "Undefined")</f>
        <v>Machinery, Equipment &amp; Components</v>
      </c>
      <c r="F1343" s="6" cm="1">
        <f t="array" ref="F1343">IFERROR(_FV(Concept_combined[[#This Row],[Asset Name]],"Price"), 0)</f>
        <v>3.9</v>
      </c>
      <c r="G1343" s="5" cm="1">
        <f t="array" ref="G1343">IFERROR(_FV(Concept_combined[[#This Row],[Asset Name]],"Volume"), 0)</f>
        <v>200</v>
      </c>
      <c r="H1343" s="7" cm="1">
        <f t="array" ref="H1343">IFERROR(_FV(Concept_combined[[#This Row],[Asset Name]],"Market cap",TRUE), 0)</f>
        <v>9325640</v>
      </c>
      <c r="I134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43" s="5" cm="1">
        <f t="array" ref="J1343">IFERROR(_FV(Concept_combined[[#This Row],[Asset Name]],"Shares outstanding",TRUE), 0)</f>
        <v>2454120</v>
      </c>
      <c r="K1343" s="4" t="str" cm="1">
        <f t="array" ref="K1343">IFERROR(_FV(Concept_combined[[#This Row],[Asset Name]],"P/E",TRUE), "")</f>
        <v/>
      </c>
      <c r="L1343" t="str" cm="1">
        <f t="array" ref="L134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43" s="4" cm="1">
        <f t="array" ref="M1343">IFERROR(_FV(Concept_combined[[#This Row],[Asset Name]],"Beta"), "")</f>
        <v>1.3329</v>
      </c>
    </row>
    <row r="1344" spans="1:13" x14ac:dyDescent="0.2">
      <c r="A1344" t="s">
        <v>2473</v>
      </c>
      <c r="B1344" t="s">
        <v>2752</v>
      </c>
      <c r="C1344" t="s">
        <v>961</v>
      </c>
      <c r="D1344" t="e" vm="1335">
        <v>#VALUE!</v>
      </c>
      <c r="E1344" t="str" cm="1">
        <f t="array" ref="E1344">IFERROR(_FV(Concept_combined[[#This Row],[Asset Name]],"Industry"), "Undefined")</f>
        <v>Media &amp; Publishing</v>
      </c>
      <c r="F1344" s="6" cm="1">
        <f t="array" ref="F1344">IFERROR(_FV(Concept_combined[[#This Row],[Asset Name]],"Price"), 0)</f>
        <v>1.0999999999999999E-2</v>
      </c>
      <c r="G1344" s="5" cm="1">
        <f t="array" ref="G1344">IFERROR(_FV(Concept_combined[[#This Row],[Asset Name]],"Volume"), 0)</f>
        <v>1237540</v>
      </c>
      <c r="H1344" s="7" cm="1">
        <f t="array" ref="H1344">IFERROR(_FV(Concept_combined[[#This Row],[Asset Name]],"Market cap",TRUE), 0)</f>
        <v>9143206</v>
      </c>
      <c r="I134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44" s="5" cm="1">
        <f t="array" ref="J1344">IFERROR(_FV(Concept_combined[[#This Row],[Asset Name]],"Shares outstanding",TRUE), 0)</f>
        <v>831200600</v>
      </c>
      <c r="K1344" s="4" t="str" cm="1">
        <f t="array" ref="K1344">IFERROR(_FV(Concept_combined[[#This Row],[Asset Name]],"P/E",TRUE), "")</f>
        <v/>
      </c>
      <c r="L1344" t="str" cm="1">
        <f t="array" ref="L134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44" s="4" cm="1">
        <f t="array" ref="M1344">IFERROR(_FV(Concept_combined[[#This Row],[Asset Name]],"Beta"), "")</f>
        <v>5.1688000000000001</v>
      </c>
    </row>
    <row r="1345" spans="1:13" x14ac:dyDescent="0.2">
      <c r="A1345" t="s">
        <v>2475</v>
      </c>
      <c r="B1345" t="s">
        <v>2752</v>
      </c>
      <c r="C1345" t="s">
        <v>961</v>
      </c>
      <c r="D1345" t="e" vm="1336">
        <v>#VALUE!</v>
      </c>
      <c r="E1345" t="str" cm="1">
        <f t="array" ref="E1345">IFERROR(_FV(Concept_combined[[#This Row],[Asset Name]],"Industry"), "Undefined")</f>
        <v>Healthcare Equipment &amp; Supplies</v>
      </c>
      <c r="F1345" s="6" cm="1">
        <f t="array" ref="F1345">IFERROR(_FV(Concept_combined[[#This Row],[Asset Name]],"Price"), 0)</f>
        <v>0.44500000000000001</v>
      </c>
      <c r="G1345" s="5" cm="1">
        <f t="array" ref="G1345">IFERROR(_FV(Concept_combined[[#This Row],[Asset Name]],"Volume"), 0)</f>
        <v>1800</v>
      </c>
      <c r="H1345" s="7" cm="1">
        <f t="array" ref="H1345">IFERROR(_FV(Concept_combined[[#This Row],[Asset Name]],"Market cap",TRUE), 0)</f>
        <v>7485634</v>
      </c>
      <c r="I134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45" s="5" cm="1">
        <f t="array" ref="J1345">IFERROR(_FV(Concept_combined[[#This Row],[Asset Name]],"Shares outstanding",TRUE), 0)</f>
        <v>16821650</v>
      </c>
      <c r="K1345" s="4" cm="1">
        <f t="array" ref="K1345">IFERROR(_FV(Concept_combined[[#This Row],[Asset Name]],"P/E",TRUE), "")</f>
        <v>0</v>
      </c>
      <c r="L1345" t="str" cm="1">
        <f t="array" ref="L134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45" s="4" cm="1">
        <f t="array" ref="M1345">IFERROR(_FV(Concept_combined[[#This Row],[Asset Name]],"Beta"), "")</f>
        <v>-1.0865</v>
      </c>
    </row>
    <row r="1346" spans="1:13" x14ac:dyDescent="0.2">
      <c r="A1346" t="s">
        <v>2476</v>
      </c>
      <c r="B1346" t="s">
        <v>2752</v>
      </c>
      <c r="C1346" t="s">
        <v>961</v>
      </c>
      <c r="D1346" t="e" vm="1337">
        <v>#VALUE!</v>
      </c>
      <c r="E1346" t="str" cm="1">
        <f t="array" ref="E1346">IFERROR(_FV(Concept_combined[[#This Row],[Asset Name]],"Industry"), "Undefined")</f>
        <v>Telecommunications Services</v>
      </c>
      <c r="F1346" s="6" cm="1">
        <f t="array" ref="F1346">IFERROR(_FV(Concept_combined[[#This Row],[Asset Name]],"Price"), 0)</f>
        <v>3.34</v>
      </c>
      <c r="G1346" s="5" cm="1">
        <f t="array" ref="G1346">IFERROR(_FV(Concept_combined[[#This Row],[Asset Name]],"Volume"), 0)</f>
        <v>180</v>
      </c>
      <c r="H1346" s="7" cm="1">
        <f t="array" ref="H1346">IFERROR(_FV(Concept_combined[[#This Row],[Asset Name]],"Market cap",TRUE), 0)</f>
        <v>9384364</v>
      </c>
      <c r="I134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46" s="5" cm="1">
        <f t="array" ref="J1346">IFERROR(_FV(Concept_combined[[#This Row],[Asset Name]],"Shares outstanding",TRUE), 0)</f>
        <v>2809690</v>
      </c>
      <c r="K1346" s="4" cm="1">
        <f t="array" ref="K1346">IFERROR(_FV(Concept_combined[[#This Row],[Asset Name]],"P/E",TRUE), "")</f>
        <v>0</v>
      </c>
      <c r="L1346" t="str" cm="1">
        <f t="array" ref="L134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46" s="4" cm="1">
        <f t="array" ref="M1346">IFERROR(_FV(Concept_combined[[#This Row],[Asset Name]],"Beta"), "")</f>
        <v>2.9116</v>
      </c>
    </row>
    <row r="1347" spans="1:13" x14ac:dyDescent="0.2">
      <c r="A1347" t="s">
        <v>2477</v>
      </c>
      <c r="B1347" t="s">
        <v>2752</v>
      </c>
      <c r="C1347" t="s">
        <v>961</v>
      </c>
      <c r="D1347" t="e" vm="1338">
        <v>#VALUE!</v>
      </c>
      <c r="E1347" t="str" cm="1">
        <f t="array" ref="E1347">IFERROR(_FV(Concept_combined[[#This Row],[Asset Name]],"Industry"), "Undefined")</f>
        <v>Media &amp; Publishing</v>
      </c>
      <c r="F1347" s="6" cm="1">
        <f t="array" ref="F1347">IFERROR(_FV(Concept_combined[[#This Row],[Asset Name]],"Price"), 0)</f>
        <v>1.1000000000000001</v>
      </c>
      <c r="G1347" s="5" cm="1">
        <f t="array" ref="G1347">IFERROR(_FV(Concept_combined[[#This Row],[Asset Name]],"Volume"), 0)</f>
        <v>12</v>
      </c>
      <c r="H1347" s="7" cm="1">
        <f t="array" ref="H1347">IFERROR(_FV(Concept_combined[[#This Row],[Asset Name]],"Market cap",TRUE), 0)</f>
        <v>8973620</v>
      </c>
      <c r="I134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47" s="5" cm="1">
        <f t="array" ref="J1347">IFERROR(_FV(Concept_combined[[#This Row],[Asset Name]],"Shares outstanding",TRUE), 0)</f>
        <v>7941260</v>
      </c>
      <c r="K1347" s="4" cm="1">
        <f t="array" ref="K1347">IFERROR(_FV(Concept_combined[[#This Row],[Asset Name]],"P/E",TRUE), "")</f>
        <v>0</v>
      </c>
      <c r="L1347" t="str" cm="1">
        <f t="array" ref="L134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47" s="4" cm="1">
        <f t="array" ref="M1347">IFERROR(_FV(Concept_combined[[#This Row],[Asset Name]],"Beta"), "")</f>
        <v>1.1745000000000001</v>
      </c>
    </row>
    <row r="1348" spans="1:13" x14ac:dyDescent="0.2">
      <c r="A1348" t="s">
        <v>2478</v>
      </c>
      <c r="B1348" t="s">
        <v>2752</v>
      </c>
      <c r="C1348" t="s">
        <v>961</v>
      </c>
      <c r="D1348" t="e" vm="1339">
        <v>#VALUE!</v>
      </c>
      <c r="E1348" t="str" cm="1">
        <f t="array" ref="E1348">IFERROR(_FV(Concept_combined[[#This Row],[Asset Name]],"Industry"), "Undefined")</f>
        <v>Personal &amp; Household Products &amp; Services</v>
      </c>
      <c r="F1348" s="6" cm="1">
        <f t="array" ref="F1348">IFERROR(_FV(Concept_combined[[#This Row],[Asset Name]],"Price"), 0)</f>
        <v>6.8000000000000005E-2</v>
      </c>
      <c r="G1348" s="5" cm="1">
        <f t="array" ref="G1348">IFERROR(_FV(Concept_combined[[#This Row],[Asset Name]],"Volume"), 0)</f>
        <v>10992</v>
      </c>
      <c r="H1348" s="7" cm="1">
        <f t="array" ref="H1348">IFERROR(_FV(Concept_combined[[#This Row],[Asset Name]],"Market cap",TRUE), 0)</f>
        <v>7606242</v>
      </c>
      <c r="I134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48" s="5" cm="1">
        <f t="array" ref="J1348">IFERROR(_FV(Concept_combined[[#This Row],[Asset Name]],"Shares outstanding",TRUE), 0)</f>
        <v>111856500</v>
      </c>
      <c r="K1348" s="4" t="str" cm="1">
        <f t="array" ref="K1348">IFERROR(_FV(Concept_combined[[#This Row],[Asset Name]],"P/E",TRUE), "")</f>
        <v/>
      </c>
      <c r="L1348" t="str" cm="1">
        <f t="array" ref="L134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48" s="4" cm="1">
        <f t="array" ref="M1348">IFERROR(_FV(Concept_combined[[#This Row],[Asset Name]],"Beta"), "")</f>
        <v>8.1199999999999994E-2</v>
      </c>
    </row>
    <row r="1349" spans="1:13" x14ac:dyDescent="0.2">
      <c r="A1349" t="s">
        <v>2479</v>
      </c>
      <c r="B1349" t="s">
        <v>2752</v>
      </c>
      <c r="C1349" t="s">
        <v>961</v>
      </c>
      <c r="D1349" t="e" vm="1340">
        <v>#VALUE!</v>
      </c>
      <c r="E1349" t="str" cm="1">
        <f t="array" ref="E1349">IFERROR(_FV(Concept_combined[[#This Row],[Asset Name]],"Industry"), "Undefined")</f>
        <v>Hotels &amp; Entertainment Services</v>
      </c>
      <c r="F1349" s="6" cm="1">
        <f t="array" ref="F1349">IFERROR(_FV(Concept_combined[[#This Row],[Asset Name]],"Price"), 0)</f>
        <v>0.35010000000000002</v>
      </c>
      <c r="G1349" s="5" cm="1">
        <f t="array" ref="G1349">IFERROR(_FV(Concept_combined[[#This Row],[Asset Name]],"Volume"), 0)</f>
        <v>556</v>
      </c>
      <c r="H1349" s="7" cm="1">
        <f t="array" ref="H1349">IFERROR(_FV(Concept_combined[[#This Row],[Asset Name]],"Market cap",TRUE), 0)</f>
        <v>7777650</v>
      </c>
      <c r="I134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49" s="5" cm="1">
        <f t="array" ref="J1349">IFERROR(_FV(Concept_combined[[#This Row],[Asset Name]],"Shares outstanding",TRUE), 0)</f>
        <v>22215510</v>
      </c>
      <c r="K1349" s="4" cm="1">
        <f t="array" ref="K1349">IFERROR(_FV(Concept_combined[[#This Row],[Asset Name]],"P/E",TRUE), "")</f>
        <v>16.475300000000001</v>
      </c>
      <c r="L1349" t="str" cm="1">
        <f t="array" ref="L134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349" s="4" cm="1">
        <f t="array" ref="M1349">IFERROR(_FV(Concept_combined[[#This Row],[Asset Name]],"Beta"), "")</f>
        <v>0.89780000000000004</v>
      </c>
    </row>
    <row r="1350" spans="1:13" x14ac:dyDescent="0.2">
      <c r="A1350" t="s">
        <v>2480</v>
      </c>
      <c r="B1350" t="s">
        <v>2752</v>
      </c>
      <c r="C1350" t="s">
        <v>961</v>
      </c>
      <c r="D1350" t="e" vm="1341">
        <v>#VALUE!</v>
      </c>
      <c r="E1350" t="str" cm="1">
        <f t="array" ref="E1350">IFERROR(_FV(Concept_combined[[#This Row],[Asset Name]],"Industry"), "Undefined")</f>
        <v>Financial Technology (Fintech) &amp; Infrastructure</v>
      </c>
      <c r="F1350" s="6" cm="1">
        <f t="array" ref="F1350">IFERROR(_FV(Concept_combined[[#This Row],[Asset Name]],"Price"), 0)</f>
        <v>0.41</v>
      </c>
      <c r="G1350" s="5" cm="1">
        <f t="array" ref="G1350">IFERROR(_FV(Concept_combined[[#This Row],[Asset Name]],"Volume"), 0)</f>
        <v>970</v>
      </c>
      <c r="H1350" s="7" cm="1">
        <f t="array" ref="H1350">IFERROR(_FV(Concept_combined[[#This Row],[Asset Name]],"Market cap",TRUE), 0)</f>
        <v>9550930</v>
      </c>
      <c r="I135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50" s="5" cm="1">
        <f t="array" ref="J1350">IFERROR(_FV(Concept_combined[[#This Row],[Asset Name]],"Shares outstanding",TRUE), 0)</f>
        <v>21706670</v>
      </c>
      <c r="K1350" s="4" t="str" cm="1">
        <f t="array" ref="K1350">IFERROR(_FV(Concept_combined[[#This Row],[Asset Name]],"P/E",TRUE), "")</f>
        <v/>
      </c>
      <c r="L1350" t="str" cm="1">
        <f t="array" ref="L135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50" s="4" cm="1">
        <f t="array" ref="M1350">IFERROR(_FV(Concept_combined[[#This Row],[Asset Name]],"Beta"), "")</f>
        <v>1.9083000000000001</v>
      </c>
    </row>
    <row r="1351" spans="1:13" x14ac:dyDescent="0.2">
      <c r="A1351" t="s">
        <v>2481</v>
      </c>
      <c r="B1351" t="s">
        <v>2752</v>
      </c>
      <c r="C1351" t="s">
        <v>961</v>
      </c>
      <c r="D1351" t="e" vm="1342">
        <v>#VALUE!</v>
      </c>
      <c r="E1351" t="str" cm="1">
        <f t="array" ref="E1351">IFERROR(_FV(Concept_combined[[#This Row],[Asset Name]],"Industry"), "Undefined")</f>
        <v>Electronic Equipment &amp; Parts</v>
      </c>
      <c r="F1351" s="6" cm="1">
        <f t="array" ref="F1351">IFERROR(_FV(Concept_combined[[#This Row],[Asset Name]],"Price"), 0)</f>
        <v>1.1200000000000001</v>
      </c>
      <c r="G1351" s="5" cm="1">
        <f t="array" ref="G1351">IFERROR(_FV(Concept_combined[[#This Row],[Asset Name]],"Volume"), 0)</f>
        <v>1</v>
      </c>
      <c r="H1351" s="7" cm="1">
        <f t="array" ref="H1351">IFERROR(_FV(Concept_combined[[#This Row],[Asset Name]],"Market cap",TRUE), 0)</f>
        <v>8452572</v>
      </c>
      <c r="I135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51" s="5" cm="1">
        <f t="array" ref="J1351">IFERROR(_FV(Concept_combined[[#This Row],[Asset Name]],"Shares outstanding",TRUE), 0)</f>
        <v>7546940</v>
      </c>
      <c r="K1351" s="4" cm="1">
        <f t="array" ref="K1351">IFERROR(_FV(Concept_combined[[#This Row],[Asset Name]],"P/E",TRUE), "")</f>
        <v>0</v>
      </c>
      <c r="L1351" t="str" cm="1">
        <f t="array" ref="L135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51" s="4" cm="1">
        <f t="array" ref="M1351">IFERROR(_FV(Concept_combined[[#This Row],[Asset Name]],"Beta"), "")</f>
        <v>0.84309999999999996</v>
      </c>
    </row>
    <row r="1352" spans="1:13" x14ac:dyDescent="0.2">
      <c r="A1352" t="s">
        <v>2482</v>
      </c>
      <c r="B1352" t="s">
        <v>2752</v>
      </c>
      <c r="C1352" t="s">
        <v>961</v>
      </c>
      <c r="D1352" t="e" vm="1343">
        <v>#VALUE!</v>
      </c>
      <c r="E1352" t="str" cm="1">
        <f t="array" ref="E1352">IFERROR(_FV(Concept_combined[[#This Row],[Asset Name]],"Industry"), "Undefined")</f>
        <v>Communications &amp; Networking</v>
      </c>
      <c r="F1352" s="6" cm="1">
        <f t="array" ref="F1352">IFERROR(_FV(Concept_combined[[#This Row],[Asset Name]],"Price"), 0)</f>
        <v>2.14</v>
      </c>
      <c r="G1352" s="5" cm="1">
        <f t="array" ref="G1352">IFERROR(_FV(Concept_combined[[#This Row],[Asset Name]],"Volume"), 0)</f>
        <v>20927</v>
      </c>
      <c r="H1352" s="7" cm="1">
        <f t="array" ref="H1352">IFERROR(_FV(Concept_combined[[#This Row],[Asset Name]],"Market cap",TRUE), 0)</f>
        <v>6566000</v>
      </c>
      <c r="I135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52" s="5" cm="1">
        <f t="array" ref="J1352">IFERROR(_FV(Concept_combined[[#This Row],[Asset Name]],"Shares outstanding",TRUE), 0)</f>
        <v>2879830</v>
      </c>
      <c r="K1352" s="4" cm="1">
        <f t="array" ref="K1352">IFERROR(_FV(Concept_combined[[#This Row],[Asset Name]],"P/E",TRUE), "")</f>
        <v>0</v>
      </c>
      <c r="L1352" t="str" cm="1">
        <f t="array" ref="L135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52" s="4" cm="1">
        <f t="array" ref="M1352">IFERROR(_FV(Concept_combined[[#This Row],[Asset Name]],"Beta"), "")</f>
        <v>0.86970000000000003</v>
      </c>
    </row>
    <row r="1353" spans="1:13" x14ac:dyDescent="0.2">
      <c r="A1353" t="s">
        <v>2483</v>
      </c>
      <c r="B1353" t="s">
        <v>2752</v>
      </c>
      <c r="C1353" t="s">
        <v>961</v>
      </c>
      <c r="D1353" t="e" vm="1344">
        <v>#VALUE!</v>
      </c>
      <c r="E1353" t="str" cm="1">
        <f t="array" ref="E1353">IFERROR(_FV(Concept_combined[[#This Row],[Asset Name]],"Industry"), "Undefined")</f>
        <v>Software &amp; IT Services</v>
      </c>
      <c r="F1353" s="6" cm="1">
        <f t="array" ref="F1353">IFERROR(_FV(Concept_combined[[#This Row],[Asset Name]],"Price"), 0)</f>
        <v>2.85</v>
      </c>
      <c r="G1353" s="5" cm="1">
        <f t="array" ref="G1353">IFERROR(_FV(Concept_combined[[#This Row],[Asset Name]],"Volume"), 0)</f>
        <v>4</v>
      </c>
      <c r="H1353" s="7" cm="1">
        <f t="array" ref="H1353">IFERROR(_FV(Concept_combined[[#This Row],[Asset Name]],"Market cap",TRUE), 0)</f>
        <v>7487490</v>
      </c>
      <c r="I135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53" s="5" cm="1">
        <f t="array" ref="J1353">IFERROR(_FV(Concept_combined[[#This Row],[Asset Name]],"Shares outstanding",TRUE), 0)</f>
        <v>2542440</v>
      </c>
      <c r="K1353" s="4" cm="1">
        <f t="array" ref="K1353">IFERROR(_FV(Concept_combined[[#This Row],[Asset Name]],"P/E",TRUE), "")</f>
        <v>0</v>
      </c>
      <c r="L1353" t="str" cm="1">
        <f t="array" ref="L135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53" s="4" cm="1">
        <f t="array" ref="M1353">IFERROR(_FV(Concept_combined[[#This Row],[Asset Name]],"Beta"), "")</f>
        <v>1.4271</v>
      </c>
    </row>
    <row r="1354" spans="1:13" x14ac:dyDescent="0.2">
      <c r="A1354" t="s">
        <v>2484</v>
      </c>
      <c r="B1354" t="s">
        <v>2752</v>
      </c>
      <c r="C1354" t="s">
        <v>961</v>
      </c>
      <c r="D1354" t="e" vm="1345">
        <v>#VALUE!</v>
      </c>
      <c r="E1354" t="str" cm="1">
        <f t="array" ref="E1354">IFERROR(_FV(Concept_combined[[#This Row],[Asset Name]],"Industry"), "Undefined")</f>
        <v>Renewable Energy</v>
      </c>
      <c r="F1354" s="6" cm="1">
        <f t="array" ref="F1354">IFERROR(_FV(Concept_combined[[#This Row],[Asset Name]],"Price"), 0)</f>
        <v>3.08</v>
      </c>
      <c r="G1354" s="5" cm="1">
        <f t="array" ref="G1354">IFERROR(_FV(Concept_combined[[#This Row],[Asset Name]],"Volume"), 0)</f>
        <v>30</v>
      </c>
      <c r="H1354" s="7" cm="1">
        <f t="array" ref="H1354">IFERROR(_FV(Concept_combined[[#This Row],[Asset Name]],"Market cap",TRUE), 0)</f>
        <v>7817590</v>
      </c>
      <c r="I135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54" s="5" cm="1">
        <f t="array" ref="J1354">IFERROR(_FV(Concept_combined[[#This Row],[Asset Name]],"Shares outstanding",TRUE), 0)</f>
        <v>2588600</v>
      </c>
      <c r="K1354" s="4" cm="1">
        <f t="array" ref="K1354">IFERROR(_FV(Concept_combined[[#This Row],[Asset Name]],"P/E",TRUE), "")</f>
        <v>0</v>
      </c>
      <c r="L1354" t="str" cm="1">
        <f t="array" ref="L135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54" s="4" cm="1">
        <f t="array" ref="M1354">IFERROR(_FV(Concept_combined[[#This Row],[Asset Name]],"Beta"), "")</f>
        <v>0.13489999999999999</v>
      </c>
    </row>
    <row r="1355" spans="1:13" x14ac:dyDescent="0.2">
      <c r="A1355" t="s">
        <v>2485</v>
      </c>
      <c r="B1355" t="s">
        <v>2752</v>
      </c>
      <c r="C1355" t="s">
        <v>961</v>
      </c>
      <c r="D1355" t="e" vm="1346">
        <v>#VALUE!</v>
      </c>
      <c r="E1355" t="str" cm="1">
        <f t="array" ref="E1355">IFERROR(_FV(Concept_combined[[#This Row],[Asset Name]],"Industry"), "Undefined")</f>
        <v>Machinery, Equipment &amp; Components</v>
      </c>
      <c r="F1355" s="6" cm="1">
        <f t="array" ref="F1355">IFERROR(_FV(Concept_combined[[#This Row],[Asset Name]],"Price"), 0)</f>
        <v>1.54</v>
      </c>
      <c r="G1355" s="5" cm="1">
        <f t="array" ref="G1355">IFERROR(_FV(Concept_combined[[#This Row],[Asset Name]],"Volume"), 0)</f>
        <v>840</v>
      </c>
      <c r="H1355" s="7" cm="1">
        <f t="array" ref="H1355">IFERROR(_FV(Concept_combined[[#This Row],[Asset Name]],"Market cap",TRUE), 0)</f>
        <v>7855720</v>
      </c>
      <c r="I135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55" s="5" cm="1">
        <f t="array" ref="J1355">IFERROR(_FV(Concept_combined[[#This Row],[Asset Name]],"Shares outstanding",TRUE), 0)</f>
        <v>5068210</v>
      </c>
      <c r="K1355" s="4" cm="1">
        <f t="array" ref="K1355">IFERROR(_FV(Concept_combined[[#This Row],[Asset Name]],"P/E",TRUE), "")</f>
        <v>0</v>
      </c>
      <c r="L1355" t="str" cm="1">
        <f t="array" ref="L135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55" s="4" cm="1">
        <f t="array" ref="M1355">IFERROR(_FV(Concept_combined[[#This Row],[Asset Name]],"Beta"), "")</f>
        <v>0.36299999999999999</v>
      </c>
    </row>
    <row r="1356" spans="1:13" x14ac:dyDescent="0.2">
      <c r="A1356" t="s">
        <v>2486</v>
      </c>
      <c r="B1356" t="s">
        <v>2752</v>
      </c>
      <c r="C1356" t="s">
        <v>961</v>
      </c>
      <c r="D1356" t="e" vm="1347">
        <v>#VALUE!</v>
      </c>
      <c r="E1356" t="str" cm="1">
        <f t="array" ref="E1356">IFERROR(_FV(Concept_combined[[#This Row],[Asset Name]],"Industry"), "Undefined")</f>
        <v>Machinery, Equipment &amp; Components</v>
      </c>
      <c r="F1356" s="6" cm="1">
        <f t="array" ref="F1356">IFERROR(_FV(Concept_combined[[#This Row],[Asset Name]],"Price"), 0)</f>
        <v>0.04</v>
      </c>
      <c r="G1356" s="5" cm="1">
        <f t="array" ref="G1356">IFERROR(_FV(Concept_combined[[#This Row],[Asset Name]],"Volume"), 0)</f>
        <v>124548</v>
      </c>
      <c r="H1356" s="7" cm="1">
        <f t="array" ref="H1356">IFERROR(_FV(Concept_combined[[#This Row],[Asset Name]],"Market cap",TRUE), 0)</f>
        <v>8747400</v>
      </c>
      <c r="I135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56" s="5" cm="1">
        <f t="array" ref="J1356">IFERROR(_FV(Concept_combined[[#This Row],[Asset Name]],"Shares outstanding",TRUE), 0)</f>
        <v>234634900</v>
      </c>
      <c r="K1356" s="4" t="str" cm="1">
        <f t="array" ref="K1356">IFERROR(_FV(Concept_combined[[#This Row],[Asset Name]],"P/E",TRUE), "")</f>
        <v/>
      </c>
      <c r="L1356" t="str" cm="1">
        <f t="array" ref="L135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56" s="4" cm="1">
        <f t="array" ref="M1356">IFERROR(_FV(Concept_combined[[#This Row],[Asset Name]],"Beta"), "")</f>
        <v>0.28939999999999999</v>
      </c>
    </row>
    <row r="1357" spans="1:13" x14ac:dyDescent="0.2">
      <c r="A1357" t="s">
        <v>2487</v>
      </c>
      <c r="B1357" t="s">
        <v>2752</v>
      </c>
      <c r="C1357" t="s">
        <v>961</v>
      </c>
      <c r="D1357" t="e" vm="1348">
        <v>#VALUE!</v>
      </c>
      <c r="E1357" t="str" cm="1">
        <f t="array" ref="E1357">IFERROR(_FV(Concept_combined[[#This Row],[Asset Name]],"Industry"), "Undefined")</f>
        <v>Hotels &amp; Entertainment Services</v>
      </c>
      <c r="F1357" s="6" cm="1">
        <f t="array" ref="F1357">IFERROR(_FV(Concept_combined[[#This Row],[Asset Name]],"Price"), 0)</f>
        <v>0.89939999999999998</v>
      </c>
      <c r="G1357" s="5" cm="1">
        <f t="array" ref="G1357">IFERROR(_FV(Concept_combined[[#This Row],[Asset Name]],"Volume"), 0)</f>
        <v>33743</v>
      </c>
      <c r="H1357" s="7" cm="1">
        <f t="array" ref="H1357">IFERROR(_FV(Concept_combined[[#This Row],[Asset Name]],"Market cap",TRUE), 0)</f>
        <v>4601120</v>
      </c>
      <c r="I135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57" s="5" cm="1">
        <f t="array" ref="J1357">IFERROR(_FV(Concept_combined[[#This Row],[Asset Name]],"Shares outstanding",TRUE), 0)</f>
        <v>4780380</v>
      </c>
      <c r="K1357" s="4" cm="1">
        <f t="array" ref="K1357">IFERROR(_FV(Concept_combined[[#This Row],[Asset Name]],"P/E",TRUE), "")</f>
        <v>0</v>
      </c>
      <c r="L1357" t="str" cm="1">
        <f t="array" ref="L135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57" s="4" cm="1">
        <f t="array" ref="M1357">IFERROR(_FV(Concept_combined[[#This Row],[Asset Name]],"Beta"), "")</f>
        <v>1.2703</v>
      </c>
    </row>
    <row r="1358" spans="1:13" x14ac:dyDescent="0.2">
      <c r="A1358" t="s">
        <v>2488</v>
      </c>
      <c r="B1358" t="s">
        <v>2752</v>
      </c>
      <c r="C1358" t="s">
        <v>961</v>
      </c>
      <c r="D1358" t="e" vm="1349">
        <v>#VALUE!</v>
      </c>
      <c r="E1358" t="str" cm="1">
        <f t="array" ref="E1358">IFERROR(_FV(Concept_combined[[#This Row],[Asset Name]],"Industry"), "Undefined")</f>
        <v>Healthcare Equipment &amp; Supplies</v>
      </c>
      <c r="F1358" s="6" cm="1">
        <f t="array" ref="F1358">IFERROR(_FV(Concept_combined[[#This Row],[Asset Name]],"Price"), 0)</f>
        <v>5</v>
      </c>
      <c r="G1358" s="5" cm="1">
        <f t="array" ref="G1358">IFERROR(_FV(Concept_combined[[#This Row],[Asset Name]],"Volume"), 0)</f>
        <v>11161</v>
      </c>
      <c r="H1358" s="7" cm="1">
        <f t="array" ref="H1358">IFERROR(_FV(Concept_combined[[#This Row],[Asset Name]],"Market cap",TRUE), 0)</f>
        <v>7906130</v>
      </c>
      <c r="I135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58" s="5" cm="1">
        <f t="array" ref="J1358">IFERROR(_FV(Concept_combined[[#This Row],[Asset Name]],"Shares outstanding",TRUE), 0)</f>
        <v>1469540</v>
      </c>
      <c r="K1358" s="4" cm="1">
        <f t="array" ref="K1358">IFERROR(_FV(Concept_combined[[#This Row],[Asset Name]],"P/E",TRUE), "")</f>
        <v>0</v>
      </c>
      <c r="L1358" t="str" cm="1">
        <f t="array" ref="L135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58" s="4" cm="1">
        <f t="array" ref="M1358">IFERROR(_FV(Concept_combined[[#This Row],[Asset Name]],"Beta"), "")</f>
        <v>1.4132</v>
      </c>
    </row>
    <row r="1359" spans="1:13" x14ac:dyDescent="0.2">
      <c r="A1359" t="s">
        <v>2489</v>
      </c>
      <c r="B1359" t="s">
        <v>2752</v>
      </c>
      <c r="C1359" t="s">
        <v>961</v>
      </c>
      <c r="D1359" t="e" vm="1350">
        <v>#VALUE!</v>
      </c>
      <c r="E1359" t="str" cm="1">
        <f t="array" ref="E1359">IFERROR(_FV(Concept_combined[[#This Row],[Asset Name]],"Industry"), "Undefined")</f>
        <v>Textiles &amp; Apparel</v>
      </c>
      <c r="F1359" s="6" cm="1">
        <f t="array" ref="F1359">IFERROR(_FV(Concept_combined[[#This Row],[Asset Name]],"Price"), 0)</f>
        <v>0.26050000000000001</v>
      </c>
      <c r="G1359" s="5" cm="1">
        <f t="array" ref="G1359">IFERROR(_FV(Concept_combined[[#This Row],[Asset Name]],"Volume"), 0)</f>
        <v>931198</v>
      </c>
      <c r="H1359" s="7" cm="1">
        <f t="array" ref="H1359">IFERROR(_FV(Concept_combined[[#This Row],[Asset Name]],"Market cap",TRUE), 0)</f>
        <v>4089670</v>
      </c>
      <c r="I135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59" s="5" cm="1">
        <f t="array" ref="J1359">IFERROR(_FV(Concept_combined[[#This Row],[Asset Name]],"Shares outstanding",TRUE), 0)</f>
        <v>7051150</v>
      </c>
      <c r="K1359" s="4" t="str" cm="1">
        <f t="array" ref="K1359">IFERROR(_FV(Concept_combined[[#This Row],[Asset Name]],"P/E",TRUE), "")</f>
        <v/>
      </c>
      <c r="L1359" t="str" cm="1">
        <f t="array" ref="L135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59" s="4" cm="1">
        <f t="array" ref="M1359">IFERROR(_FV(Concept_combined[[#This Row],[Asset Name]],"Beta"), "")</f>
        <v>1.0094000000000001</v>
      </c>
    </row>
    <row r="1360" spans="1:13" x14ac:dyDescent="0.2">
      <c r="A1360" t="s">
        <v>2490</v>
      </c>
      <c r="B1360" t="s">
        <v>2752</v>
      </c>
      <c r="C1360" t="s">
        <v>961</v>
      </c>
      <c r="D1360" t="e" vm="1351">
        <v>#VALUE!</v>
      </c>
      <c r="E1360" t="str" cm="1">
        <f t="array" ref="E1360">IFERROR(_FV(Concept_combined[[#This Row],[Asset Name]],"Industry"), "Undefined")</f>
        <v>Aerospace &amp; Defense</v>
      </c>
      <c r="F1360" s="6" cm="1">
        <f t="array" ref="F1360">IFERROR(_FV(Concept_combined[[#This Row],[Asset Name]],"Price"), 0)</f>
        <v>0.39679999999999999</v>
      </c>
      <c r="G1360" s="5" cm="1">
        <f t="array" ref="G1360">IFERROR(_FV(Concept_combined[[#This Row],[Asset Name]],"Volume"), 0)</f>
        <v>164978</v>
      </c>
      <c r="H1360" s="7" cm="1">
        <f t="array" ref="H1360">IFERROR(_FV(Concept_combined[[#This Row],[Asset Name]],"Market cap",TRUE), 0)</f>
        <v>10646707</v>
      </c>
      <c r="I136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60" s="5" cm="1">
        <f t="array" ref="J1360">IFERROR(_FV(Concept_combined[[#This Row],[Asset Name]],"Shares outstanding",TRUE), 0)</f>
        <v>26831420</v>
      </c>
      <c r="K1360" s="4" cm="1">
        <f t="array" ref="K1360">IFERROR(_FV(Concept_combined[[#This Row],[Asset Name]],"P/E",TRUE), "")</f>
        <v>9.2999999999999992E-3</v>
      </c>
      <c r="L1360" t="str" cm="1">
        <f t="array" ref="L136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1360" s="4" cm="1">
        <f t="array" ref="M1360">IFERROR(_FV(Concept_combined[[#This Row],[Asset Name]],"Beta"), "")</f>
        <v>0.39119999999999999</v>
      </c>
    </row>
    <row r="1361" spans="1:13" x14ac:dyDescent="0.2">
      <c r="A1361" t="s">
        <v>2491</v>
      </c>
      <c r="B1361" t="s">
        <v>2752</v>
      </c>
      <c r="C1361" t="s">
        <v>961</v>
      </c>
      <c r="D1361" t="e" vm="1352">
        <v>#VALUE!</v>
      </c>
      <c r="E1361" t="str" cm="1">
        <f t="array" ref="E1361">IFERROR(_FV(Concept_combined[[#This Row],[Asset Name]],"Industry"), "Undefined")</f>
        <v>Biotechnology &amp; Medical Research</v>
      </c>
      <c r="F1361" s="6" cm="1">
        <f t="array" ref="F1361">IFERROR(_FV(Concept_combined[[#This Row],[Asset Name]],"Price"), 0)</f>
        <v>0.58140000000000003</v>
      </c>
      <c r="G1361" s="5" cm="1">
        <f t="array" ref="G1361">IFERROR(_FV(Concept_combined[[#This Row],[Asset Name]],"Volume"), 0)</f>
        <v>2</v>
      </c>
      <c r="H1361" s="7" cm="1">
        <f t="array" ref="H1361">IFERROR(_FV(Concept_combined[[#This Row],[Asset Name]],"Market cap",TRUE), 0)</f>
        <v>5321680</v>
      </c>
      <c r="I136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61" s="5" cm="1">
        <f t="array" ref="J1361">IFERROR(_FV(Concept_combined[[#This Row],[Asset Name]],"Shares outstanding",TRUE), 0)</f>
        <v>9018260</v>
      </c>
      <c r="K1361" s="4" cm="1">
        <f t="array" ref="K1361">IFERROR(_FV(Concept_combined[[#This Row],[Asset Name]],"P/E",TRUE), "")</f>
        <v>0</v>
      </c>
      <c r="L1361" t="str" cm="1">
        <f t="array" ref="L136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61" s="4" cm="1">
        <f t="array" ref="M1361">IFERROR(_FV(Concept_combined[[#This Row],[Asset Name]],"Beta"), "")</f>
        <v>0.99439999999999995</v>
      </c>
    </row>
    <row r="1362" spans="1:13" x14ac:dyDescent="0.2">
      <c r="A1362" t="s">
        <v>2492</v>
      </c>
      <c r="B1362" t="s">
        <v>2752</v>
      </c>
      <c r="C1362" t="s">
        <v>961</v>
      </c>
      <c r="D1362" t="e" vm="1353">
        <v>#VALUE!</v>
      </c>
      <c r="E1362" t="str" cm="1">
        <f t="array" ref="E1362">IFERROR(_FV(Concept_combined[[#This Row],[Asset Name]],"Industry"), "Undefined")</f>
        <v>Real Estate Operations</v>
      </c>
      <c r="F1362" s="6" cm="1">
        <f t="array" ref="F1362">IFERROR(_FV(Concept_combined[[#This Row],[Asset Name]],"Price"), 0)</f>
        <v>1.64</v>
      </c>
      <c r="G1362" s="5" cm="1">
        <f t="array" ref="G1362">IFERROR(_FV(Concept_combined[[#This Row],[Asset Name]],"Volume"), 0)</f>
        <v>21</v>
      </c>
      <c r="H1362" s="7" cm="1">
        <f t="array" ref="H1362">IFERROR(_FV(Concept_combined[[#This Row],[Asset Name]],"Market cap",TRUE), 0)</f>
        <v>8416365</v>
      </c>
      <c r="I136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62" s="5" cm="1">
        <f t="array" ref="J1362">IFERROR(_FV(Concept_combined[[#This Row],[Asset Name]],"Shares outstanding",TRUE), 0)</f>
        <v>5131930</v>
      </c>
      <c r="K1362" s="4" t="str" cm="1">
        <f t="array" ref="K1362">IFERROR(_FV(Concept_combined[[#This Row],[Asset Name]],"P/E",TRUE), "")</f>
        <v/>
      </c>
      <c r="L1362" t="str" cm="1">
        <f t="array" ref="L136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62" s="4" cm="1">
        <f t="array" ref="M1362">IFERROR(_FV(Concept_combined[[#This Row],[Asset Name]],"Beta"), "")</f>
        <v>0.35949999999999999</v>
      </c>
    </row>
    <row r="1363" spans="1:13" x14ac:dyDescent="0.2">
      <c r="A1363" t="s">
        <v>2493</v>
      </c>
      <c r="B1363" t="s">
        <v>2752</v>
      </c>
      <c r="C1363" t="s">
        <v>961</v>
      </c>
      <c r="D1363" t="e" vm="1354">
        <v>#VALUE!</v>
      </c>
      <c r="E1363" t="str" cm="1">
        <f t="array" ref="E1363">IFERROR(_FV(Concept_combined[[#This Row],[Asset Name]],"Industry"), "Undefined")</f>
        <v>Undefined</v>
      </c>
      <c r="F1363" s="6" cm="1">
        <f t="array" ref="F1363">IFERROR(_FV(Concept_combined[[#This Row],[Asset Name]],"Price"), 0)</f>
        <v>0.80310000000000004</v>
      </c>
      <c r="G1363" s="5" cm="1">
        <f t="array" ref="G1363">IFERROR(_FV(Concept_combined[[#This Row],[Asset Name]],"Volume"), 0)</f>
        <v>8637</v>
      </c>
      <c r="H1363" s="7" cm="1">
        <f t="array" ref="H1363">IFERROR(_FV(Concept_combined[[#This Row],[Asset Name]],"Market cap",TRUE), 0)</f>
        <v>0</v>
      </c>
      <c r="I136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63" s="5" cm="1">
        <f t="array" ref="J1363">IFERROR(_FV(Concept_combined[[#This Row],[Asset Name]],"Shares outstanding",TRUE), 0)</f>
        <v>0</v>
      </c>
      <c r="K1363" s="4" t="str" cm="1">
        <f t="array" ref="K1363">IFERROR(_FV(Concept_combined[[#This Row],[Asset Name]],"P/E",TRUE), "")</f>
        <v/>
      </c>
      <c r="L1363" t="str" cm="1">
        <f t="array" ref="L136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63" s="4" cm="1">
        <f t="array" ref="M1363">IFERROR(_FV(Concept_combined[[#This Row],[Asset Name]],"Beta"), "")</f>
        <v>-1.5840000000000001</v>
      </c>
    </row>
    <row r="1364" spans="1:13" x14ac:dyDescent="0.2">
      <c r="A1364" t="s">
        <v>2495</v>
      </c>
      <c r="B1364" t="s">
        <v>2752</v>
      </c>
      <c r="C1364" t="s">
        <v>961</v>
      </c>
      <c r="D1364" t="e" vm="1355">
        <v>#VALUE!</v>
      </c>
      <c r="E1364" t="str" cm="1">
        <f t="array" ref="E1364">IFERROR(_FV(Concept_combined[[#This Row],[Asset Name]],"Industry"), "Undefined")</f>
        <v>Software &amp; IT Services</v>
      </c>
      <c r="F1364" s="6" cm="1">
        <f t="array" ref="F1364">IFERROR(_FV(Concept_combined[[#This Row],[Asset Name]],"Price"), 0)</f>
        <v>2.29</v>
      </c>
      <c r="G1364" s="5" cm="1">
        <f t="array" ref="G1364">IFERROR(_FV(Concept_combined[[#This Row],[Asset Name]],"Volume"), 0)</f>
        <v>17012</v>
      </c>
      <c r="H1364" s="7" cm="1">
        <f t="array" ref="H1364">IFERROR(_FV(Concept_combined[[#This Row],[Asset Name]],"Market cap",TRUE), 0)</f>
        <v>7113564</v>
      </c>
      <c r="I136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64" s="5" cm="1">
        <f t="array" ref="J1364">IFERROR(_FV(Concept_combined[[#This Row],[Asset Name]],"Shares outstanding",TRUE), 0)</f>
        <v>3106360</v>
      </c>
      <c r="K1364" s="4" cm="1">
        <f t="array" ref="K1364">IFERROR(_FV(Concept_combined[[#This Row],[Asset Name]],"P/E",TRUE), "")</f>
        <v>0</v>
      </c>
      <c r="L1364" t="str" cm="1">
        <f t="array" ref="L136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64" s="4" cm="1">
        <f t="array" ref="M1364">IFERROR(_FV(Concept_combined[[#This Row],[Asset Name]],"Beta"), "")</f>
        <v>0.50049999999999994</v>
      </c>
    </row>
    <row r="1365" spans="1:13" x14ac:dyDescent="0.2">
      <c r="A1365" t="s">
        <v>2496</v>
      </c>
      <c r="B1365" t="s">
        <v>2752</v>
      </c>
      <c r="C1365" t="s">
        <v>961</v>
      </c>
      <c r="D1365" t="e" vm="1356">
        <v>#VALUE!</v>
      </c>
      <c r="E1365" t="str" cm="1">
        <f t="array" ref="E1365">IFERROR(_FV(Concept_combined[[#This Row],[Asset Name]],"Industry"), "Undefined")</f>
        <v>Biotechnology &amp; Medical Research</v>
      </c>
      <c r="F1365" s="6" cm="1">
        <f t="array" ref="F1365">IFERROR(_FV(Concept_combined[[#This Row],[Asset Name]],"Price"), 0)</f>
        <v>1.92</v>
      </c>
      <c r="G1365" s="5" cm="1">
        <f t="array" ref="G1365">IFERROR(_FV(Concept_combined[[#This Row],[Asset Name]],"Volume"), 0)</f>
        <v>1867</v>
      </c>
      <c r="H1365" s="7" cm="1">
        <f t="array" ref="H1365">IFERROR(_FV(Concept_combined[[#This Row],[Asset Name]],"Market cap",TRUE), 0)</f>
        <v>12998246</v>
      </c>
      <c r="I136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65" s="5" cm="1">
        <f t="array" ref="J1365">IFERROR(_FV(Concept_combined[[#This Row],[Asset Name]],"Shares outstanding",TRUE), 0)</f>
        <v>6769920</v>
      </c>
      <c r="K1365" s="4" cm="1">
        <f t="array" ref="K1365">IFERROR(_FV(Concept_combined[[#This Row],[Asset Name]],"P/E",TRUE), "")</f>
        <v>0</v>
      </c>
      <c r="L1365" t="str" cm="1">
        <f t="array" ref="L136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65" s="4" cm="1">
        <f t="array" ref="M1365">IFERROR(_FV(Concept_combined[[#This Row],[Asset Name]],"Beta"), "")</f>
        <v>0.89300000000000002</v>
      </c>
    </row>
    <row r="1366" spans="1:13" x14ac:dyDescent="0.2">
      <c r="A1366" t="s">
        <v>2497</v>
      </c>
      <c r="B1366" t="s">
        <v>2752</v>
      </c>
      <c r="C1366" t="s">
        <v>961</v>
      </c>
      <c r="D1366" t="e" vm="1357">
        <v>#VALUE!</v>
      </c>
      <c r="E1366" t="str" cm="1">
        <f t="array" ref="E1366">IFERROR(_FV(Concept_combined[[#This Row],[Asset Name]],"Industry"), "Undefined")</f>
        <v>Banking Services</v>
      </c>
      <c r="F1366" s="6" cm="1">
        <f t="array" ref="F1366">IFERROR(_FV(Concept_combined[[#This Row],[Asset Name]],"Price"), 0)</f>
        <v>0.97709999999999997</v>
      </c>
      <c r="G1366" s="5" cm="1">
        <f t="array" ref="G1366">IFERROR(_FV(Concept_combined[[#This Row],[Asset Name]],"Volume"), 0)</f>
        <v>13231</v>
      </c>
      <c r="H1366" s="7" cm="1">
        <f t="array" ref="H1366">IFERROR(_FV(Concept_combined[[#This Row],[Asset Name]],"Market cap",TRUE), 0)</f>
        <v>7966010</v>
      </c>
      <c r="I136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66" s="5" cm="1">
        <f t="array" ref="J1366">IFERROR(_FV(Concept_combined[[#This Row],[Asset Name]],"Shares outstanding",TRUE), 0)</f>
        <v>7515810</v>
      </c>
      <c r="K1366" s="4" cm="1">
        <f t="array" ref="K1366">IFERROR(_FV(Concept_combined[[#This Row],[Asset Name]],"P/E",TRUE), "")</f>
        <v>13.601100000000001</v>
      </c>
      <c r="L1366" t="str" cm="1">
        <f t="array" ref="L136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366" s="4" cm="1">
        <f t="array" ref="M1366">IFERROR(_FV(Concept_combined[[#This Row],[Asset Name]],"Beta"), "")</f>
        <v>1.5124</v>
      </c>
    </row>
    <row r="1367" spans="1:13" x14ac:dyDescent="0.2">
      <c r="A1367" t="s">
        <v>2498</v>
      </c>
      <c r="B1367" t="s">
        <v>2752</v>
      </c>
      <c r="C1367" t="s">
        <v>961</v>
      </c>
      <c r="D1367" t="e" vm="1358">
        <v>#VALUE!</v>
      </c>
      <c r="E1367" t="str" cm="1">
        <f t="array" ref="E1367">IFERROR(_FV(Concept_combined[[#This Row],[Asset Name]],"Industry"), "Undefined")</f>
        <v>Biotechnology &amp; Medical Research</v>
      </c>
      <c r="F1367" s="6" cm="1">
        <f t="array" ref="F1367">IFERROR(_FV(Concept_combined[[#This Row],[Asset Name]],"Price"), 0)</f>
        <v>1.02</v>
      </c>
      <c r="G1367" s="5" cm="1">
        <f t="array" ref="G1367">IFERROR(_FV(Concept_combined[[#This Row],[Asset Name]],"Volume"), 0)</f>
        <v>5434</v>
      </c>
      <c r="H1367" s="7" cm="1">
        <f t="array" ref="H1367">IFERROR(_FV(Concept_combined[[#This Row],[Asset Name]],"Market cap",TRUE), 0)</f>
        <v>4570303</v>
      </c>
      <c r="I136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67" s="5" cm="1">
        <f t="array" ref="J1367">IFERROR(_FV(Concept_combined[[#This Row],[Asset Name]],"Shares outstanding",TRUE), 0)</f>
        <v>4480690</v>
      </c>
      <c r="K1367" s="4" t="str" cm="1">
        <f t="array" ref="K1367">IFERROR(_FV(Concept_combined[[#This Row],[Asset Name]],"P/E",TRUE), "")</f>
        <v/>
      </c>
      <c r="L1367" t="str" cm="1">
        <f t="array" ref="L136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67" s="4" cm="1">
        <f t="array" ref="M1367">IFERROR(_FV(Concept_combined[[#This Row],[Asset Name]],"Beta"), "")</f>
        <v>0.497</v>
      </c>
    </row>
    <row r="1368" spans="1:13" x14ac:dyDescent="0.2">
      <c r="A1368" t="s">
        <v>2499</v>
      </c>
      <c r="B1368" t="s">
        <v>2752</v>
      </c>
      <c r="C1368" t="s">
        <v>961</v>
      </c>
      <c r="D1368" t="e" vm="1359">
        <v>#VALUE!</v>
      </c>
      <c r="E1368" t="str" cm="1">
        <f t="array" ref="E1368">IFERROR(_FV(Concept_combined[[#This Row],[Asset Name]],"Industry"), "Undefined")</f>
        <v>Renewable Energy</v>
      </c>
      <c r="F1368" s="6" cm="1">
        <f t="array" ref="F1368">IFERROR(_FV(Concept_combined[[#This Row],[Asset Name]],"Price"), 0)</f>
        <v>1.0900000000000001</v>
      </c>
      <c r="G1368" s="5" cm="1">
        <f t="array" ref="G1368">IFERROR(_FV(Concept_combined[[#This Row],[Asset Name]],"Volume"), 0)</f>
        <v>100</v>
      </c>
      <c r="H1368" s="7" cm="1">
        <f t="array" ref="H1368">IFERROR(_FV(Concept_combined[[#This Row],[Asset Name]],"Market cap",TRUE), 0)</f>
        <v>9142473</v>
      </c>
      <c r="I136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68" s="5" cm="1">
        <f t="array" ref="J1368">IFERROR(_FV(Concept_combined[[#This Row],[Asset Name]],"Shares outstanding",TRUE), 0)</f>
        <v>8387590</v>
      </c>
      <c r="K1368" s="4" cm="1">
        <f t="array" ref="K1368">IFERROR(_FV(Concept_combined[[#This Row],[Asset Name]],"P/E",TRUE), "")</f>
        <v>0</v>
      </c>
      <c r="L1368" t="str" cm="1">
        <f t="array" ref="L136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68" s="4" cm="1">
        <f t="array" ref="M1368">IFERROR(_FV(Concept_combined[[#This Row],[Asset Name]],"Beta"), "")</f>
        <v>0.63839999999999997</v>
      </c>
    </row>
    <row r="1369" spans="1:13" x14ac:dyDescent="0.2">
      <c r="A1369" t="s">
        <v>2501</v>
      </c>
      <c r="B1369" t="s">
        <v>2752</v>
      </c>
      <c r="C1369" t="s">
        <v>961</v>
      </c>
      <c r="D1369" t="e" vm="1360">
        <v>#VALUE!</v>
      </c>
      <c r="E1369" t="str" cm="1">
        <f t="array" ref="E1369">IFERROR(_FV(Concept_combined[[#This Row],[Asset Name]],"Industry"), "Undefined")</f>
        <v>Aerospace &amp; Defense</v>
      </c>
      <c r="F1369" s="6" cm="1">
        <f t="array" ref="F1369">IFERROR(_FV(Concept_combined[[#This Row],[Asset Name]],"Price"), 0)</f>
        <v>1.1399999999999999</v>
      </c>
      <c r="G1369" s="5" cm="1">
        <f t="array" ref="G1369">IFERROR(_FV(Concept_combined[[#This Row],[Asset Name]],"Volume"), 0)</f>
        <v>18389</v>
      </c>
      <c r="H1369" s="7" cm="1">
        <f t="array" ref="H1369">IFERROR(_FV(Concept_combined[[#This Row],[Asset Name]],"Market cap",TRUE), 0)</f>
        <v>9424573</v>
      </c>
      <c r="I136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69" s="5" cm="1">
        <f t="array" ref="J1369">IFERROR(_FV(Concept_combined[[#This Row],[Asset Name]],"Shares outstanding",TRUE), 0)</f>
        <v>8267170</v>
      </c>
      <c r="K1369" s="4" cm="1">
        <f t="array" ref="K1369">IFERROR(_FV(Concept_combined[[#This Row],[Asset Name]],"P/E",TRUE), "")</f>
        <v>0</v>
      </c>
      <c r="L1369" t="str" cm="1">
        <f t="array" ref="L136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69" s="4" cm="1">
        <f t="array" ref="M1369">IFERROR(_FV(Concept_combined[[#This Row],[Asset Name]],"Beta"), "")</f>
        <v>1.5162</v>
      </c>
    </row>
    <row r="1370" spans="1:13" x14ac:dyDescent="0.2">
      <c r="A1370" t="s">
        <v>2502</v>
      </c>
      <c r="B1370" t="s">
        <v>2752</v>
      </c>
      <c r="C1370" t="s">
        <v>961</v>
      </c>
      <c r="D1370" t="e" vm="1361">
        <v>#VALUE!</v>
      </c>
      <c r="E1370" t="str" cm="1">
        <f t="array" ref="E1370">IFERROR(_FV(Concept_combined[[#This Row],[Asset Name]],"Industry"), "Undefined")</f>
        <v>Food &amp; Tobacco</v>
      </c>
      <c r="F1370" s="6" cm="1">
        <f t="array" ref="F1370">IFERROR(_FV(Concept_combined[[#This Row],[Asset Name]],"Price"), 0)</f>
        <v>2.2200000000000002</v>
      </c>
      <c r="G1370" s="5" cm="1">
        <f t="array" ref="G1370">IFERROR(_FV(Concept_combined[[#This Row],[Asset Name]],"Volume"), 0)</f>
        <v>130</v>
      </c>
      <c r="H1370" s="7" cm="1">
        <f t="array" ref="H1370">IFERROR(_FV(Concept_combined[[#This Row],[Asset Name]],"Market cap",TRUE), 0)</f>
        <v>12673092</v>
      </c>
      <c r="I137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70" s="5" cm="1">
        <f t="array" ref="J1370">IFERROR(_FV(Concept_combined[[#This Row],[Asset Name]],"Shares outstanding",TRUE), 0)</f>
        <v>5708600</v>
      </c>
      <c r="K1370" s="4" cm="1">
        <f t="array" ref="K1370">IFERROR(_FV(Concept_combined[[#This Row],[Asset Name]],"P/E",TRUE), "")</f>
        <v>32.874299999999998</v>
      </c>
      <c r="L1370" t="str" cm="1">
        <f t="array" ref="L137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370" s="4" cm="1">
        <f t="array" ref="M1370">IFERROR(_FV(Concept_combined[[#This Row],[Asset Name]],"Beta"), "")</f>
        <v>1.3137000000000001</v>
      </c>
    </row>
    <row r="1371" spans="1:13" x14ac:dyDescent="0.2">
      <c r="A1371" t="s">
        <v>2503</v>
      </c>
      <c r="B1371" t="s">
        <v>2752</v>
      </c>
      <c r="C1371" t="s">
        <v>961</v>
      </c>
      <c r="D1371" t="e" vm="1362">
        <v>#VALUE!</v>
      </c>
      <c r="E1371" t="str" cm="1">
        <f t="array" ref="E1371">IFERROR(_FV(Concept_combined[[#This Row],[Asset Name]],"Industry"), "Undefined")</f>
        <v>Pharmaceuticals</v>
      </c>
      <c r="F1371" s="6" cm="1">
        <f t="array" ref="F1371">IFERROR(_FV(Concept_combined[[#This Row],[Asset Name]],"Price"), 0)</f>
        <v>0.2</v>
      </c>
      <c r="G1371" s="5" cm="1">
        <f t="array" ref="G1371">IFERROR(_FV(Concept_combined[[#This Row],[Asset Name]],"Volume"), 0)</f>
        <v>2150</v>
      </c>
      <c r="H1371" s="7" cm="1">
        <f t="array" ref="H1371">IFERROR(_FV(Concept_combined[[#This Row],[Asset Name]],"Market cap",TRUE), 0)</f>
        <v>6019920</v>
      </c>
      <c r="I137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71" s="5" cm="1">
        <f t="array" ref="J1371">IFERROR(_FV(Concept_combined[[#This Row],[Asset Name]],"Shares outstanding",TRUE), 0)</f>
        <v>30099610</v>
      </c>
      <c r="K1371" s="4" t="str" cm="1">
        <f t="array" ref="K1371">IFERROR(_FV(Concept_combined[[#This Row],[Asset Name]],"P/E",TRUE), "")</f>
        <v/>
      </c>
      <c r="L1371" t="str" cm="1">
        <f t="array" ref="L137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71" s="4" cm="1">
        <f t="array" ref="M1371">IFERROR(_FV(Concept_combined[[#This Row],[Asset Name]],"Beta"), "")</f>
        <v>0.71889999999999998</v>
      </c>
    </row>
    <row r="1372" spans="1:13" x14ac:dyDescent="0.2">
      <c r="A1372" t="s">
        <v>2504</v>
      </c>
      <c r="B1372" t="s">
        <v>2752</v>
      </c>
      <c r="C1372" t="s">
        <v>961</v>
      </c>
      <c r="D1372" t="e" vm="1363">
        <v>#VALUE!</v>
      </c>
      <c r="E1372" t="str" cm="1">
        <f t="array" ref="E1372">IFERROR(_FV(Concept_combined[[#This Row],[Asset Name]],"Industry"), "Undefined")</f>
        <v>Aerospace &amp; Defense</v>
      </c>
      <c r="F1372" s="6" cm="1">
        <f t="array" ref="F1372">IFERROR(_FV(Concept_combined[[#This Row],[Asset Name]],"Price"), 0)</f>
        <v>0.4587</v>
      </c>
      <c r="G1372" s="5" cm="1">
        <f t="array" ref="G1372">IFERROR(_FV(Concept_combined[[#This Row],[Asset Name]],"Volume"), 0)</f>
        <v>34427</v>
      </c>
      <c r="H1372" s="7" cm="1">
        <f t="array" ref="H1372">IFERROR(_FV(Concept_combined[[#This Row],[Asset Name]],"Market cap",TRUE), 0)</f>
        <v>5477533</v>
      </c>
      <c r="I137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72" s="5" cm="1">
        <f t="array" ref="J1372">IFERROR(_FV(Concept_combined[[#This Row],[Asset Name]],"Shares outstanding",TRUE), 0)</f>
        <v>11941430</v>
      </c>
      <c r="K1372" s="4" t="str" cm="1">
        <f t="array" ref="K1372">IFERROR(_FV(Concept_combined[[#This Row],[Asset Name]],"P/E",TRUE), "")</f>
        <v/>
      </c>
      <c r="L1372" t="str" cm="1">
        <f t="array" ref="L137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72" s="4" cm="1">
        <f t="array" ref="M1372">IFERROR(_FV(Concept_combined[[#This Row],[Asset Name]],"Beta"), "")</f>
        <v>3.6358999999999999</v>
      </c>
    </row>
    <row r="1373" spans="1:13" x14ac:dyDescent="0.2">
      <c r="A1373" t="s">
        <v>2505</v>
      </c>
      <c r="B1373" t="s">
        <v>2752</v>
      </c>
      <c r="C1373" t="s">
        <v>961</v>
      </c>
      <c r="D1373" t="e" vm="1364">
        <v>#VALUE!</v>
      </c>
      <c r="E1373" t="str" cm="1">
        <f t="array" ref="E1373">IFERROR(_FV(Concept_combined[[#This Row],[Asset Name]],"Industry"), "Undefined")</f>
        <v>Biotechnology &amp; Medical Research</v>
      </c>
      <c r="F1373" s="6" cm="1">
        <f t="array" ref="F1373">IFERROR(_FV(Concept_combined[[#This Row],[Asset Name]],"Price"), 0)</f>
        <v>0.20530000000000001</v>
      </c>
      <c r="G1373" s="5" cm="1">
        <f t="array" ref="G1373">IFERROR(_FV(Concept_combined[[#This Row],[Asset Name]],"Volume"), 0)</f>
        <v>11120</v>
      </c>
      <c r="H1373" s="7" cm="1">
        <f t="array" ref="H1373">IFERROR(_FV(Concept_combined[[#This Row],[Asset Name]],"Market cap",TRUE), 0)</f>
        <v>3846100</v>
      </c>
      <c r="I137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73" s="5" cm="1">
        <f t="array" ref="J1373">IFERROR(_FV(Concept_combined[[#This Row],[Asset Name]],"Shares outstanding",TRUE), 0)</f>
        <v>18340950</v>
      </c>
      <c r="K1373" s="4" cm="1">
        <f t="array" ref="K1373">IFERROR(_FV(Concept_combined[[#This Row],[Asset Name]],"P/E",TRUE), "")</f>
        <v>0</v>
      </c>
      <c r="L1373" t="str" cm="1">
        <f t="array" ref="L137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73" s="4" cm="1">
        <f t="array" ref="M1373">IFERROR(_FV(Concept_combined[[#This Row],[Asset Name]],"Beta"), "")</f>
        <v>1.0510999999999999</v>
      </c>
    </row>
    <row r="1374" spans="1:13" x14ac:dyDescent="0.2">
      <c r="A1374" t="s">
        <v>2506</v>
      </c>
      <c r="B1374" t="s">
        <v>2752</v>
      </c>
      <c r="C1374" t="s">
        <v>961</v>
      </c>
      <c r="D1374" t="e" vm="1365">
        <v>#VALUE!</v>
      </c>
      <c r="E1374" t="str" cm="1">
        <f t="array" ref="E1374">IFERROR(_FV(Concept_combined[[#This Row],[Asset Name]],"Industry"), "Undefined")</f>
        <v>Beverages</v>
      </c>
      <c r="F1374" s="6" cm="1">
        <f t="array" ref="F1374">IFERROR(_FV(Concept_combined[[#This Row],[Asset Name]],"Price"), 0)</f>
        <v>0.55000000000000004</v>
      </c>
      <c r="G1374" s="5" cm="1">
        <f t="array" ref="G1374">IFERROR(_FV(Concept_combined[[#This Row],[Asset Name]],"Volume"), 0)</f>
        <v>506128</v>
      </c>
      <c r="H1374" s="7" cm="1">
        <f t="array" ref="H1374">IFERROR(_FV(Concept_combined[[#This Row],[Asset Name]],"Market cap",TRUE), 0)</f>
        <v>8786926</v>
      </c>
      <c r="I137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74" s="5" cm="1">
        <f t="array" ref="J1374">IFERROR(_FV(Concept_combined[[#This Row],[Asset Name]],"Shares outstanding",TRUE), 0)</f>
        <v>15976230</v>
      </c>
      <c r="K1374" s="4" t="str" cm="1">
        <f t="array" ref="K1374">IFERROR(_FV(Concept_combined[[#This Row],[Asset Name]],"P/E",TRUE), "")</f>
        <v/>
      </c>
      <c r="L1374" t="str" cm="1">
        <f t="array" ref="L137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74" s="4" t="str" cm="1">
        <f t="array" ref="M1374">IFERROR(_FV(Concept_combined[[#This Row],[Asset Name]],"Beta"), "")</f>
        <v/>
      </c>
    </row>
    <row r="1375" spans="1:13" x14ac:dyDescent="0.2">
      <c r="A1375" t="s">
        <v>2507</v>
      </c>
      <c r="B1375" t="s">
        <v>2752</v>
      </c>
      <c r="C1375" t="s">
        <v>961</v>
      </c>
      <c r="D1375" t="e" vm="1366">
        <v>#VALUE!</v>
      </c>
      <c r="E1375" t="str" cm="1">
        <f t="array" ref="E1375">IFERROR(_FV(Concept_combined[[#This Row],[Asset Name]],"Industry"), "Undefined")</f>
        <v>Oil &amp; Gas Related Equipment and Services</v>
      </c>
      <c r="F1375" s="6" cm="1">
        <f t="array" ref="F1375">IFERROR(_FV(Concept_combined[[#This Row],[Asset Name]],"Price"), 0)</f>
        <v>4.17</v>
      </c>
      <c r="G1375" s="5" cm="1">
        <f t="array" ref="G1375">IFERROR(_FV(Concept_combined[[#This Row],[Asset Name]],"Volume"), 0)</f>
        <v>6</v>
      </c>
      <c r="H1375" s="7" cm="1">
        <f t="array" ref="H1375">IFERROR(_FV(Concept_combined[[#This Row],[Asset Name]],"Market cap",TRUE), 0)</f>
        <v>5847900</v>
      </c>
      <c r="I137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75" s="5" cm="1">
        <f t="array" ref="J1375">IFERROR(_FV(Concept_combined[[#This Row],[Asset Name]],"Shares outstanding",TRUE), 0)</f>
        <v>1405780</v>
      </c>
      <c r="K1375" s="4" cm="1">
        <f t="array" ref="K1375">IFERROR(_FV(Concept_combined[[#This Row],[Asset Name]],"P/E",TRUE), "")</f>
        <v>0</v>
      </c>
      <c r="L1375" t="str" cm="1">
        <f t="array" ref="L137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75" s="4" cm="1">
        <f t="array" ref="M1375">IFERROR(_FV(Concept_combined[[#This Row],[Asset Name]],"Beta"), "")</f>
        <v>1.1598999999999999</v>
      </c>
    </row>
    <row r="1376" spans="1:13" x14ac:dyDescent="0.2">
      <c r="A1376" t="s">
        <v>2509</v>
      </c>
      <c r="B1376" t="s">
        <v>2752</v>
      </c>
      <c r="C1376" t="s">
        <v>961</v>
      </c>
      <c r="D1376" t="e" vm="1367">
        <v>#VALUE!</v>
      </c>
      <c r="E1376" t="str" cm="1">
        <f t="array" ref="E1376">IFERROR(_FV(Concept_combined[[#This Row],[Asset Name]],"Industry"), "Undefined")</f>
        <v>Leisure Products</v>
      </c>
      <c r="F1376" s="6" cm="1">
        <f t="array" ref="F1376">IFERROR(_FV(Concept_combined[[#This Row],[Asset Name]],"Price"), 0)</f>
        <v>0.49609999999999999</v>
      </c>
      <c r="G1376" s="5" cm="1">
        <f t="array" ref="G1376">IFERROR(_FV(Concept_combined[[#This Row],[Asset Name]],"Volume"), 0)</f>
        <v>1</v>
      </c>
      <c r="H1376" s="7" cm="1">
        <f t="array" ref="H1376">IFERROR(_FV(Concept_combined[[#This Row],[Asset Name]],"Market cap",TRUE), 0)</f>
        <v>4906610</v>
      </c>
      <c r="I137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76" s="5" cm="1">
        <f t="array" ref="J1376">IFERROR(_FV(Concept_combined[[#This Row],[Asset Name]],"Shares outstanding",TRUE), 0)</f>
        <v>9520000</v>
      </c>
      <c r="K1376" s="4" cm="1">
        <f t="array" ref="K1376">IFERROR(_FV(Concept_combined[[#This Row],[Asset Name]],"P/E",TRUE), "")</f>
        <v>0</v>
      </c>
      <c r="L1376" t="str" cm="1">
        <f t="array" ref="L137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76" s="4" cm="1">
        <f t="array" ref="M1376">IFERROR(_FV(Concept_combined[[#This Row],[Asset Name]],"Beta"), "")</f>
        <v>0.6</v>
      </c>
    </row>
    <row r="1377" spans="1:13" x14ac:dyDescent="0.2">
      <c r="A1377" t="s">
        <v>2513</v>
      </c>
      <c r="B1377" t="s">
        <v>2752</v>
      </c>
      <c r="C1377" t="s">
        <v>961</v>
      </c>
      <c r="D1377" t="e" vm="1368">
        <v>#VALUE!</v>
      </c>
      <c r="E1377" t="str" cm="1">
        <f t="array" ref="E1377">IFERROR(_FV(Concept_combined[[#This Row],[Asset Name]],"Industry"), "Undefined")</f>
        <v>Electronic Equipment &amp; Parts</v>
      </c>
      <c r="F1377" s="6" cm="1">
        <f t="array" ref="F1377">IFERROR(_FV(Concept_combined[[#This Row],[Asset Name]],"Price"), 0)</f>
        <v>0.621</v>
      </c>
      <c r="G1377" s="5" cm="1">
        <f t="array" ref="G1377">IFERROR(_FV(Concept_combined[[#This Row],[Asset Name]],"Volume"), 0)</f>
        <v>66</v>
      </c>
      <c r="H1377" s="7" cm="1">
        <f t="array" ref="H1377">IFERROR(_FV(Concept_combined[[#This Row],[Asset Name]],"Market cap",TRUE), 0)</f>
        <v>6072187</v>
      </c>
      <c r="I137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77" s="5" cm="1">
        <f t="array" ref="J1377">IFERROR(_FV(Concept_combined[[#This Row],[Asset Name]],"Shares outstanding",TRUE), 0)</f>
        <v>9778080</v>
      </c>
      <c r="K1377" s="4" cm="1">
        <f t="array" ref="K1377">IFERROR(_FV(Concept_combined[[#This Row],[Asset Name]],"P/E",TRUE), "")</f>
        <v>0</v>
      </c>
      <c r="L1377" t="str" cm="1">
        <f t="array" ref="L137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77" s="4" cm="1">
        <f t="array" ref="M1377">IFERROR(_FV(Concept_combined[[#This Row],[Asset Name]],"Beta"), "")</f>
        <v>1.3156000000000001</v>
      </c>
    </row>
    <row r="1378" spans="1:13" x14ac:dyDescent="0.2">
      <c r="A1378" t="s">
        <v>2514</v>
      </c>
      <c r="B1378" t="s">
        <v>2752</v>
      </c>
      <c r="C1378" t="s">
        <v>961</v>
      </c>
      <c r="D1378" t="e" vm="1369">
        <v>#VALUE!</v>
      </c>
      <c r="E1378" t="str" cm="1">
        <f t="array" ref="E1378">IFERROR(_FV(Concept_combined[[#This Row],[Asset Name]],"Industry"), "Undefined")</f>
        <v>Biotechnology &amp; Medical Research</v>
      </c>
      <c r="F1378" s="6" cm="1">
        <f t="array" ref="F1378">IFERROR(_FV(Concept_combined[[#This Row],[Asset Name]],"Price"), 0)</f>
        <v>2</v>
      </c>
      <c r="G1378" s="5" cm="1">
        <f t="array" ref="G1378">IFERROR(_FV(Concept_combined[[#This Row],[Asset Name]],"Volume"), 0)</f>
        <v>50</v>
      </c>
      <c r="H1378" s="7" cm="1">
        <f t="array" ref="H1378">IFERROR(_FV(Concept_combined[[#This Row],[Asset Name]],"Market cap",TRUE), 0)</f>
        <v>7158480</v>
      </c>
      <c r="I137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78" s="5" cm="1">
        <f t="array" ref="J1378">IFERROR(_FV(Concept_combined[[#This Row],[Asset Name]],"Shares outstanding",TRUE), 0)</f>
        <v>3652290</v>
      </c>
      <c r="K1378" s="4" cm="1">
        <f t="array" ref="K1378">IFERROR(_FV(Concept_combined[[#This Row],[Asset Name]],"P/E",TRUE), "")</f>
        <v>0</v>
      </c>
      <c r="L1378" t="str" cm="1">
        <f t="array" ref="L137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78" s="4" cm="1">
        <f t="array" ref="M1378">IFERROR(_FV(Concept_combined[[#This Row],[Asset Name]],"Beta"), "")</f>
        <v>0.98180000000000001</v>
      </c>
    </row>
    <row r="1379" spans="1:13" x14ac:dyDescent="0.2">
      <c r="A1379" t="s">
        <v>2516</v>
      </c>
      <c r="B1379" t="s">
        <v>2752</v>
      </c>
      <c r="C1379" t="s">
        <v>961</v>
      </c>
      <c r="D1379" t="e" vm="1370">
        <v>#VALUE!</v>
      </c>
      <c r="E1379" t="str" cm="1">
        <f t="array" ref="E1379">IFERROR(_FV(Concept_combined[[#This Row],[Asset Name]],"Industry"), "Undefined")</f>
        <v>Food &amp; Tobacco</v>
      </c>
      <c r="F1379" s="6" cm="1">
        <f t="array" ref="F1379">IFERROR(_FV(Concept_combined[[#This Row],[Asset Name]],"Price"), 0)</f>
        <v>1.59</v>
      </c>
      <c r="G1379" s="5" cm="1">
        <f t="array" ref="G1379">IFERROR(_FV(Concept_combined[[#This Row],[Asset Name]],"Volume"), 0)</f>
        <v>59</v>
      </c>
      <c r="H1379" s="7" cm="1">
        <f t="array" ref="H1379">IFERROR(_FV(Concept_combined[[#This Row],[Asset Name]],"Market cap",TRUE), 0)</f>
        <v>6249060</v>
      </c>
      <c r="I137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79" s="5" cm="1">
        <f t="array" ref="J1379">IFERROR(_FV(Concept_combined[[#This Row],[Asset Name]],"Shares outstanding",TRUE), 0)</f>
        <v>3857440</v>
      </c>
      <c r="K1379" s="4" cm="1">
        <f t="array" ref="K1379">IFERROR(_FV(Concept_combined[[#This Row],[Asset Name]],"P/E",TRUE), "")</f>
        <v>0</v>
      </c>
      <c r="L1379" t="str" cm="1">
        <f t="array" ref="L137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79" s="4" cm="1">
        <f t="array" ref="M1379">IFERROR(_FV(Concept_combined[[#This Row],[Asset Name]],"Beta"), "")</f>
        <v>1.1809000000000001</v>
      </c>
    </row>
    <row r="1380" spans="1:13" x14ac:dyDescent="0.2">
      <c r="A1380" t="s">
        <v>2517</v>
      </c>
      <c r="B1380" t="s">
        <v>2752</v>
      </c>
      <c r="C1380" t="s">
        <v>961</v>
      </c>
      <c r="D1380" t="e" vm="1371">
        <v>#VALUE!</v>
      </c>
      <c r="E1380" t="str" cm="1">
        <f t="array" ref="E1380">IFERROR(_FV(Concept_combined[[#This Row],[Asset Name]],"Industry"), "Undefined")</f>
        <v>Pharmaceuticals</v>
      </c>
      <c r="F1380" s="6" cm="1">
        <f t="array" ref="F1380">IFERROR(_FV(Concept_combined[[#This Row],[Asset Name]],"Price"), 0)</f>
        <v>2.88</v>
      </c>
      <c r="G1380" s="5" cm="1">
        <f t="array" ref="G1380">IFERROR(_FV(Concept_combined[[#This Row],[Asset Name]],"Volume"), 0)</f>
        <v>134</v>
      </c>
      <c r="H1380" s="7" cm="1">
        <f t="array" ref="H1380">IFERROR(_FV(Concept_combined[[#This Row],[Asset Name]],"Market cap",TRUE), 0)</f>
        <v>6211152</v>
      </c>
      <c r="I138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80" s="5" cm="1">
        <f t="array" ref="J1380">IFERROR(_FV(Concept_combined[[#This Row],[Asset Name]],"Shares outstanding",TRUE), 0)</f>
        <v>2156650</v>
      </c>
      <c r="K1380" s="4" cm="1">
        <f t="array" ref="K1380">IFERROR(_FV(Concept_combined[[#This Row],[Asset Name]],"P/E",TRUE), "")</f>
        <v>0</v>
      </c>
      <c r="L1380" t="str" cm="1">
        <f t="array" ref="L138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80" s="4" cm="1">
        <f t="array" ref="M1380">IFERROR(_FV(Concept_combined[[#This Row],[Asset Name]],"Beta"), "")</f>
        <v>0.65639999999999998</v>
      </c>
    </row>
    <row r="1381" spans="1:13" x14ac:dyDescent="0.2">
      <c r="A1381" t="s">
        <v>2518</v>
      </c>
      <c r="B1381" t="s">
        <v>2752</v>
      </c>
      <c r="C1381" t="s">
        <v>961</v>
      </c>
      <c r="D1381" t="e" vm="1372">
        <v>#VALUE!</v>
      </c>
      <c r="E1381" t="str" cm="1">
        <f t="array" ref="E1381">IFERROR(_FV(Concept_combined[[#This Row],[Asset Name]],"Industry"), "Undefined")</f>
        <v>Biotechnology &amp; Medical Research</v>
      </c>
      <c r="F1381" s="6" cm="1">
        <f t="array" ref="F1381">IFERROR(_FV(Concept_combined[[#This Row],[Asset Name]],"Price"), 0)</f>
        <v>3.17</v>
      </c>
      <c r="G1381" s="5" cm="1">
        <f t="array" ref="G1381">IFERROR(_FV(Concept_combined[[#This Row],[Asset Name]],"Volume"), 0)</f>
        <v>8</v>
      </c>
      <c r="H1381" s="7" cm="1">
        <f t="array" ref="H1381">IFERROR(_FV(Concept_combined[[#This Row],[Asset Name]],"Market cap",TRUE), 0)</f>
        <v>5874740</v>
      </c>
      <c r="I138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81" s="5" cm="1">
        <f t="array" ref="J1381">IFERROR(_FV(Concept_combined[[#This Row],[Asset Name]],"Shares outstanding",TRUE), 0)</f>
        <v>1958250</v>
      </c>
      <c r="K1381" s="4" cm="1">
        <f t="array" ref="K1381">IFERROR(_FV(Concept_combined[[#This Row],[Asset Name]],"P/E",TRUE), "")</f>
        <v>0</v>
      </c>
      <c r="L1381" t="str" cm="1">
        <f t="array" ref="L138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81" s="4" cm="1">
        <f t="array" ref="M1381">IFERROR(_FV(Concept_combined[[#This Row],[Asset Name]],"Beta"), "")</f>
        <v>2.1878000000000002</v>
      </c>
    </row>
    <row r="1382" spans="1:13" x14ac:dyDescent="0.2">
      <c r="A1382" t="s">
        <v>2519</v>
      </c>
      <c r="B1382" t="s">
        <v>2752</v>
      </c>
      <c r="C1382" t="s">
        <v>961</v>
      </c>
      <c r="D1382" t="e" vm="1373">
        <v>#VALUE!</v>
      </c>
      <c r="E1382" t="str" cm="1">
        <f t="array" ref="E1382">IFERROR(_FV(Concept_combined[[#This Row],[Asset Name]],"Industry"), "Undefined")</f>
        <v>Personal &amp; Household Products &amp; Services</v>
      </c>
      <c r="F1382" s="6" cm="1">
        <f t="array" ref="F1382">IFERROR(_FV(Concept_combined[[#This Row],[Asset Name]],"Price"), 0)</f>
        <v>1.74</v>
      </c>
      <c r="G1382" s="5" cm="1">
        <f t="array" ref="G1382">IFERROR(_FV(Concept_combined[[#This Row],[Asset Name]],"Volume"), 0)</f>
        <v>1</v>
      </c>
      <c r="H1382" s="7" cm="1">
        <f t="array" ref="H1382">IFERROR(_FV(Concept_combined[[#This Row],[Asset Name]],"Market cap",TRUE), 0)</f>
        <v>7362850</v>
      </c>
      <c r="I138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82" s="5" cm="1">
        <f t="array" ref="J1382">IFERROR(_FV(Concept_combined[[#This Row],[Asset Name]],"Shares outstanding",TRUE), 0)</f>
        <v>4183440</v>
      </c>
      <c r="K1382" s="4" cm="1">
        <f t="array" ref="K1382">IFERROR(_FV(Concept_combined[[#This Row],[Asset Name]],"P/E",TRUE), "")</f>
        <v>0</v>
      </c>
      <c r="L1382" t="str" cm="1">
        <f t="array" ref="L138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82" s="4" cm="1">
        <f t="array" ref="M1382">IFERROR(_FV(Concept_combined[[#This Row],[Asset Name]],"Beta"), "")</f>
        <v>2.4255</v>
      </c>
    </row>
    <row r="1383" spans="1:13" x14ac:dyDescent="0.2">
      <c r="A1383" t="s">
        <v>2521</v>
      </c>
      <c r="B1383" t="s">
        <v>2752</v>
      </c>
      <c r="C1383" t="s">
        <v>961</v>
      </c>
      <c r="D1383" t="e" vm="1374">
        <v>#VALUE!</v>
      </c>
      <c r="E1383" t="str" cm="1">
        <f t="array" ref="E1383">IFERROR(_FV(Concept_combined[[#This Row],[Asset Name]],"Industry"), "Undefined")</f>
        <v>Healthcare Equipment &amp; Supplies</v>
      </c>
      <c r="F1383" s="6" cm="1">
        <f t="array" ref="F1383">IFERROR(_FV(Concept_combined[[#This Row],[Asset Name]],"Price"), 0)</f>
        <v>0.65700000000000003</v>
      </c>
      <c r="G1383" s="5" cm="1">
        <f t="array" ref="G1383">IFERROR(_FV(Concept_combined[[#This Row],[Asset Name]],"Volume"), 0)</f>
        <v>180</v>
      </c>
      <c r="H1383" s="7" cm="1">
        <f t="array" ref="H1383">IFERROR(_FV(Concept_combined[[#This Row],[Asset Name]],"Market cap",TRUE), 0)</f>
        <v>4566870</v>
      </c>
      <c r="I138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83" s="5" cm="1">
        <f t="array" ref="J1383">IFERROR(_FV(Concept_combined[[#This Row],[Asset Name]],"Shares outstanding",TRUE), 0)</f>
        <v>6355230</v>
      </c>
      <c r="K1383" s="4" cm="1">
        <f t="array" ref="K1383">IFERROR(_FV(Concept_combined[[#This Row],[Asset Name]],"P/E",TRUE), "")</f>
        <v>0</v>
      </c>
      <c r="L1383" t="str" cm="1">
        <f t="array" ref="L138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83" s="4" cm="1">
        <f t="array" ref="M1383">IFERROR(_FV(Concept_combined[[#This Row],[Asset Name]],"Beta"), "")</f>
        <v>0.54100000000000004</v>
      </c>
    </row>
    <row r="1384" spans="1:13" x14ac:dyDescent="0.2">
      <c r="A1384" t="s">
        <v>2522</v>
      </c>
      <c r="B1384" t="s">
        <v>2752</v>
      </c>
      <c r="C1384" t="s">
        <v>961</v>
      </c>
      <c r="D1384" t="e" vm="1375">
        <v>#VALUE!</v>
      </c>
      <c r="E1384" t="str" cm="1">
        <f t="array" ref="E1384">IFERROR(_FV(Concept_combined[[#This Row],[Asset Name]],"Industry"), "Undefined")</f>
        <v>Biotechnology &amp; Medical Research</v>
      </c>
      <c r="F1384" s="6" cm="1">
        <f t="array" ref="F1384">IFERROR(_FV(Concept_combined[[#This Row],[Asset Name]],"Price"), 0)</f>
        <v>2.17</v>
      </c>
      <c r="G1384" s="5" cm="1">
        <f t="array" ref="G1384">IFERROR(_FV(Concept_combined[[#This Row],[Asset Name]],"Volume"), 0)</f>
        <v>2823</v>
      </c>
      <c r="H1384" s="7" cm="1">
        <f t="array" ref="H1384">IFERROR(_FV(Concept_combined[[#This Row],[Asset Name]],"Market cap",TRUE), 0)</f>
        <v>6233220</v>
      </c>
      <c r="I138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84" s="5" cm="1">
        <f t="array" ref="J1384">IFERROR(_FV(Concept_combined[[#This Row],[Asset Name]],"Shares outstanding",TRUE), 0)</f>
        <v>2710100</v>
      </c>
      <c r="K1384" s="4" cm="1">
        <f t="array" ref="K1384">IFERROR(_FV(Concept_combined[[#This Row],[Asset Name]],"P/E",TRUE), "")</f>
        <v>0</v>
      </c>
      <c r="L1384" t="str" cm="1">
        <f t="array" ref="L138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84" s="4" cm="1">
        <f t="array" ref="M1384">IFERROR(_FV(Concept_combined[[#This Row],[Asset Name]],"Beta"), "")</f>
        <v>1.9136</v>
      </c>
    </row>
    <row r="1385" spans="1:13" x14ac:dyDescent="0.2">
      <c r="A1385" t="s">
        <v>2523</v>
      </c>
      <c r="B1385" t="s">
        <v>2752</v>
      </c>
      <c r="C1385" t="s">
        <v>961</v>
      </c>
      <c r="D1385" t="e" vm="1376">
        <v>#VALUE!</v>
      </c>
      <c r="E1385" t="str" cm="1">
        <f t="array" ref="E1385">IFERROR(_FV(Concept_combined[[#This Row],[Asset Name]],"Industry"), "Undefined")</f>
        <v>Computers, Phones &amp; Household Electronics</v>
      </c>
      <c r="F1385" s="6" cm="1">
        <f t="array" ref="F1385">IFERROR(_FV(Concept_combined[[#This Row],[Asset Name]],"Price"), 0)</f>
        <v>0.63</v>
      </c>
      <c r="G1385" s="5" cm="1">
        <f t="array" ref="G1385">IFERROR(_FV(Concept_combined[[#This Row],[Asset Name]],"Volume"), 0)</f>
        <v>22</v>
      </c>
      <c r="H1385" s="7" cm="1">
        <f t="array" ref="H1385">IFERROR(_FV(Concept_combined[[#This Row],[Asset Name]],"Market cap",TRUE), 0)</f>
        <v>6477900</v>
      </c>
      <c r="I138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85" s="5" cm="1">
        <f t="array" ref="J1385">IFERROR(_FV(Concept_combined[[#This Row],[Asset Name]],"Shares outstanding",TRUE), 0)</f>
        <v>10185370</v>
      </c>
      <c r="K1385" s="4" t="str" cm="1">
        <f t="array" ref="K1385">IFERROR(_FV(Concept_combined[[#This Row],[Asset Name]],"P/E",TRUE), "")</f>
        <v/>
      </c>
      <c r="L1385" t="str" cm="1">
        <f t="array" ref="L138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85" s="4" t="str" cm="1">
        <f t="array" ref="M1385">IFERROR(_FV(Concept_combined[[#This Row],[Asset Name]],"Beta"), "")</f>
        <v/>
      </c>
    </row>
    <row r="1386" spans="1:13" x14ac:dyDescent="0.2">
      <c r="A1386" t="s">
        <v>2525</v>
      </c>
      <c r="B1386" t="s">
        <v>2752</v>
      </c>
      <c r="C1386" t="s">
        <v>961</v>
      </c>
      <c r="D1386" t="e" vm="1377">
        <v>#VALUE!</v>
      </c>
      <c r="E1386" t="str" cm="1">
        <f t="array" ref="E1386">IFERROR(_FV(Concept_combined[[#This Row],[Asset Name]],"Industry"), "Undefined")</f>
        <v>Biotechnology &amp; Medical Research</v>
      </c>
      <c r="F1386" s="6" cm="1">
        <f t="array" ref="F1386">IFERROR(_FV(Concept_combined[[#This Row],[Asset Name]],"Price"), 0)</f>
        <v>0.23400000000000001</v>
      </c>
      <c r="G1386" s="5" cm="1">
        <f t="array" ref="G1386">IFERROR(_FV(Concept_combined[[#This Row],[Asset Name]],"Volume"), 0)</f>
        <v>14947</v>
      </c>
      <c r="H1386" s="7" cm="1">
        <f t="array" ref="H1386">IFERROR(_FV(Concept_combined[[#This Row],[Asset Name]],"Market cap",TRUE), 0)</f>
        <v>6162260</v>
      </c>
      <c r="I138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86" s="5" cm="1">
        <f t="array" ref="J1386">IFERROR(_FV(Concept_combined[[#This Row],[Asset Name]],"Shares outstanding",TRUE), 0)</f>
        <v>27757940</v>
      </c>
      <c r="K1386" s="4" cm="1">
        <f t="array" ref="K1386">IFERROR(_FV(Concept_combined[[#This Row],[Asset Name]],"P/E",TRUE), "")</f>
        <v>0</v>
      </c>
      <c r="L1386" t="str" cm="1">
        <f t="array" ref="L138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86" s="4" cm="1">
        <f t="array" ref="M1386">IFERROR(_FV(Concept_combined[[#This Row],[Asset Name]],"Beta"), "")</f>
        <v>1.6076999999999999</v>
      </c>
    </row>
    <row r="1387" spans="1:13" x14ac:dyDescent="0.2">
      <c r="A1387" t="s">
        <v>2526</v>
      </c>
      <c r="B1387" t="s">
        <v>2752</v>
      </c>
      <c r="C1387" t="s">
        <v>961</v>
      </c>
      <c r="D1387" t="e" vm="1378">
        <v>#VALUE!</v>
      </c>
      <c r="E1387" t="str" cm="1">
        <f t="array" ref="E1387">IFERROR(_FV(Concept_combined[[#This Row],[Asset Name]],"Industry"), "Undefined")</f>
        <v>Metals &amp; Mining</v>
      </c>
      <c r="F1387" s="6" cm="1">
        <f t="array" ref="F1387">IFERROR(_FV(Concept_combined[[#This Row],[Asset Name]],"Price"), 0)</f>
        <v>0.41</v>
      </c>
      <c r="G1387" s="5" cm="1">
        <f t="array" ref="G1387">IFERROR(_FV(Concept_combined[[#This Row],[Asset Name]],"Volume"), 0)</f>
        <v>31941</v>
      </c>
      <c r="H1387" s="7" cm="1">
        <f t="array" ref="H1387">IFERROR(_FV(Concept_combined[[#This Row],[Asset Name]],"Market cap",TRUE), 0)</f>
        <v>5976237</v>
      </c>
      <c r="I138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87" s="5" cm="1">
        <f t="array" ref="J1387">IFERROR(_FV(Concept_combined[[#This Row],[Asset Name]],"Shares outstanding",TRUE), 0)</f>
        <v>14576190</v>
      </c>
      <c r="K1387" s="4" t="str" cm="1">
        <f t="array" ref="K1387">IFERROR(_FV(Concept_combined[[#This Row],[Asset Name]],"P/E",TRUE), "")</f>
        <v/>
      </c>
      <c r="L1387" t="str" cm="1">
        <f t="array" ref="L138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87" s="4" cm="1">
        <f t="array" ref="M1387">IFERROR(_FV(Concept_combined[[#This Row],[Asset Name]],"Beta"), "")</f>
        <v>0.26790000000000003</v>
      </c>
    </row>
    <row r="1388" spans="1:13" x14ac:dyDescent="0.2">
      <c r="A1388" t="s">
        <v>2528</v>
      </c>
      <c r="B1388" t="s">
        <v>2752</v>
      </c>
      <c r="C1388" t="s">
        <v>961</v>
      </c>
      <c r="D1388" t="e" vm="1379">
        <v>#VALUE!</v>
      </c>
      <c r="E1388" t="str" cm="1">
        <f t="array" ref="E1388">IFERROR(_FV(Concept_combined[[#This Row],[Asset Name]],"Industry"), "Undefined")</f>
        <v>Healthcare Equipment &amp; Supplies</v>
      </c>
      <c r="F1388" s="6" cm="1">
        <f t="array" ref="F1388">IFERROR(_FV(Concept_combined[[#This Row],[Asset Name]],"Price"), 0)</f>
        <v>7.9600000000000004E-2</v>
      </c>
      <c r="G1388" s="5" cm="1">
        <f t="array" ref="G1388">IFERROR(_FV(Concept_combined[[#This Row],[Asset Name]],"Volume"), 0)</f>
        <v>33381</v>
      </c>
      <c r="H1388" s="7" cm="1">
        <f t="array" ref="H1388">IFERROR(_FV(Concept_combined[[#This Row],[Asset Name]],"Market cap",TRUE), 0)</f>
        <v>4931880</v>
      </c>
      <c r="I138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88" s="5" cm="1">
        <f t="array" ref="J1388">IFERROR(_FV(Concept_combined[[#This Row],[Asset Name]],"Shares outstanding",TRUE), 0)</f>
        <v>70455400</v>
      </c>
      <c r="K1388" s="4" t="str" cm="1">
        <f t="array" ref="K1388">IFERROR(_FV(Concept_combined[[#This Row],[Asset Name]],"P/E",TRUE), "")</f>
        <v/>
      </c>
      <c r="L1388" t="str" cm="1">
        <f t="array" ref="L138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88" s="4" cm="1">
        <f t="array" ref="M1388">IFERROR(_FV(Concept_combined[[#This Row],[Asset Name]],"Beta"), "")</f>
        <v>2.1480000000000001</v>
      </c>
    </row>
    <row r="1389" spans="1:13" x14ac:dyDescent="0.2">
      <c r="A1389" t="s">
        <v>2529</v>
      </c>
      <c r="B1389" t="s">
        <v>2752</v>
      </c>
      <c r="C1389" t="s">
        <v>961</v>
      </c>
      <c r="D1389" t="e" vm="1380">
        <v>#VALUE!</v>
      </c>
      <c r="E1389" t="str" cm="1">
        <f t="array" ref="E1389">IFERROR(_FV(Concept_combined[[#This Row],[Asset Name]],"Industry"), "Undefined")</f>
        <v>Software &amp; IT Services</v>
      </c>
      <c r="F1389" s="6" cm="1">
        <f t="array" ref="F1389">IFERROR(_FV(Concept_combined[[#This Row],[Asset Name]],"Price"), 0)</f>
        <v>0.14549999999999999</v>
      </c>
      <c r="G1389" s="5" cm="1">
        <f t="array" ref="G1389">IFERROR(_FV(Concept_combined[[#This Row],[Asset Name]],"Volume"), 0)</f>
        <v>51905</v>
      </c>
      <c r="H1389" s="7" cm="1">
        <f t="array" ref="H1389">IFERROR(_FV(Concept_combined[[#This Row],[Asset Name]],"Market cap",TRUE), 0)</f>
        <v>4518120</v>
      </c>
      <c r="I138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89" s="5" cm="1">
        <f t="array" ref="J1389">IFERROR(_FV(Concept_combined[[#This Row],[Asset Name]],"Shares outstanding",TRUE), 0)</f>
        <v>30120820</v>
      </c>
      <c r="K1389" s="4" cm="1">
        <f t="array" ref="K1389">IFERROR(_FV(Concept_combined[[#This Row],[Asset Name]],"P/E",TRUE), "")</f>
        <v>0</v>
      </c>
      <c r="L1389" t="str" cm="1">
        <f t="array" ref="L138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89" s="4" cm="1">
        <f t="array" ref="M1389">IFERROR(_FV(Concept_combined[[#This Row],[Asset Name]],"Beta"), "")</f>
        <v>0.88590000000000002</v>
      </c>
    </row>
    <row r="1390" spans="1:13" x14ac:dyDescent="0.2">
      <c r="A1390" t="s">
        <v>2530</v>
      </c>
      <c r="B1390" t="s">
        <v>2752</v>
      </c>
      <c r="C1390" t="s">
        <v>961</v>
      </c>
      <c r="D1390" t="e" vm="1381">
        <v>#VALUE!</v>
      </c>
      <c r="E1390" t="str" cm="1">
        <f t="array" ref="E1390">IFERROR(_FV(Concept_combined[[#This Row],[Asset Name]],"Industry"), "Undefined")</f>
        <v>Food &amp; Tobacco</v>
      </c>
      <c r="F1390" s="6" cm="1">
        <f t="array" ref="F1390">IFERROR(_FV(Concept_combined[[#This Row],[Asset Name]],"Price"), 0)</f>
        <v>0.71479999999999999</v>
      </c>
      <c r="G1390" s="5" cm="1">
        <f t="array" ref="G1390">IFERROR(_FV(Concept_combined[[#This Row],[Asset Name]],"Volume"), 0)</f>
        <v>339</v>
      </c>
      <c r="H1390" s="7" cm="1">
        <f t="array" ref="H1390">IFERROR(_FV(Concept_combined[[#This Row],[Asset Name]],"Market cap",TRUE), 0)</f>
        <v>5802270</v>
      </c>
      <c r="I139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90" s="5" cm="1">
        <f t="array" ref="J1390">IFERROR(_FV(Concept_combined[[#This Row],[Asset Name]],"Shares outstanding",TRUE), 0)</f>
        <v>8292520</v>
      </c>
      <c r="K1390" s="4" cm="1">
        <f t="array" ref="K1390">IFERROR(_FV(Concept_combined[[#This Row],[Asset Name]],"P/E",TRUE), "")</f>
        <v>4.7000000000000002E-3</v>
      </c>
      <c r="L1390" t="str" cm="1">
        <f t="array" ref="L139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1390" s="4" cm="1">
        <f t="array" ref="M1390">IFERROR(_FV(Concept_combined[[#This Row],[Asset Name]],"Beta"), "")</f>
        <v>1.3792</v>
      </c>
    </row>
    <row r="1391" spans="1:13" x14ac:dyDescent="0.2">
      <c r="A1391" t="s">
        <v>2531</v>
      </c>
      <c r="B1391" t="s">
        <v>2752</v>
      </c>
      <c r="C1391" t="s">
        <v>961</v>
      </c>
      <c r="D1391" t="e" vm="1382">
        <v>#VALUE!</v>
      </c>
      <c r="E1391" t="str" cm="1">
        <f t="array" ref="E1391">IFERROR(_FV(Concept_combined[[#This Row],[Asset Name]],"Industry"), "Undefined")</f>
        <v>Biotechnology &amp; Medical Research</v>
      </c>
      <c r="F1391" s="6" cm="1">
        <f t="array" ref="F1391">IFERROR(_FV(Concept_combined[[#This Row],[Asset Name]],"Price"), 0)</f>
        <v>1.04</v>
      </c>
      <c r="G1391" s="5" cm="1">
        <f t="array" ref="G1391">IFERROR(_FV(Concept_combined[[#This Row],[Asset Name]],"Volume"), 0)</f>
        <v>4745</v>
      </c>
      <c r="H1391" s="7" cm="1">
        <f t="array" ref="H1391">IFERROR(_FV(Concept_combined[[#This Row],[Asset Name]],"Market cap",TRUE), 0)</f>
        <v>5856240</v>
      </c>
      <c r="I139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91" s="5" cm="1">
        <f t="array" ref="J1391">IFERROR(_FV(Concept_combined[[#This Row],[Asset Name]],"Shares outstanding",TRUE), 0)</f>
        <v>5473130</v>
      </c>
      <c r="K1391" s="4" cm="1">
        <f t="array" ref="K1391">IFERROR(_FV(Concept_combined[[#This Row],[Asset Name]],"P/E",TRUE), "")</f>
        <v>0</v>
      </c>
      <c r="L1391" t="str" cm="1">
        <f t="array" ref="L139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91" s="4" cm="1">
        <f t="array" ref="M1391">IFERROR(_FV(Concept_combined[[#This Row],[Asset Name]],"Beta"), "")</f>
        <v>1.8563000000000001</v>
      </c>
    </row>
    <row r="1392" spans="1:13" x14ac:dyDescent="0.2">
      <c r="A1392" t="s">
        <v>2532</v>
      </c>
      <c r="B1392" t="s">
        <v>2752</v>
      </c>
      <c r="C1392" t="s">
        <v>961</v>
      </c>
      <c r="D1392" t="e" vm="1383">
        <v>#VALUE!</v>
      </c>
      <c r="E1392" t="str" cm="1">
        <f t="array" ref="E1392">IFERROR(_FV(Concept_combined[[#This Row],[Asset Name]],"Industry"), "Undefined")</f>
        <v>Media &amp; Publishing</v>
      </c>
      <c r="F1392" s="6" cm="1">
        <f t="array" ref="F1392">IFERROR(_FV(Concept_combined[[#This Row],[Asset Name]],"Price"), 0)</f>
        <v>0.76900000000000002</v>
      </c>
      <c r="G1392" s="5" cm="1">
        <f t="array" ref="G1392">IFERROR(_FV(Concept_combined[[#This Row],[Asset Name]],"Volume"), 0)</f>
        <v>4192</v>
      </c>
      <c r="H1392" s="7" cm="1">
        <f t="array" ref="H1392">IFERROR(_FV(Concept_combined[[#This Row],[Asset Name]],"Market cap",TRUE), 0)</f>
        <v>5547470</v>
      </c>
      <c r="I139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92" s="5" cm="1">
        <f t="array" ref="J1392">IFERROR(_FV(Concept_combined[[#This Row],[Asset Name]],"Shares outstanding",TRUE), 0)</f>
        <v>7204510</v>
      </c>
      <c r="K1392" s="4" cm="1">
        <f t="array" ref="K1392">IFERROR(_FV(Concept_combined[[#This Row],[Asset Name]],"P/E",TRUE), "")</f>
        <v>0</v>
      </c>
      <c r="L1392" t="str" cm="1">
        <f t="array" ref="L139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92" s="4" cm="1">
        <f t="array" ref="M1392">IFERROR(_FV(Concept_combined[[#This Row],[Asset Name]],"Beta"), "")</f>
        <v>0.52569999999999995</v>
      </c>
    </row>
    <row r="1393" spans="1:13" x14ac:dyDescent="0.2">
      <c r="A1393" t="s">
        <v>2533</v>
      </c>
      <c r="B1393" t="s">
        <v>2752</v>
      </c>
      <c r="C1393" t="s">
        <v>961</v>
      </c>
      <c r="D1393" t="e" vm="1384">
        <v>#VALUE!</v>
      </c>
      <c r="E1393" t="str" cm="1">
        <f t="array" ref="E1393">IFERROR(_FV(Concept_combined[[#This Row],[Asset Name]],"Industry"), "Undefined")</f>
        <v>Biotechnology &amp; Medical Research</v>
      </c>
      <c r="F1393" s="6" cm="1">
        <f t="array" ref="F1393">IFERROR(_FV(Concept_combined[[#This Row],[Asset Name]],"Price"), 0)</f>
        <v>4.0999999999999996</v>
      </c>
      <c r="G1393" s="5" cm="1">
        <f t="array" ref="G1393">IFERROR(_FV(Concept_combined[[#This Row],[Asset Name]],"Volume"), 0)</f>
        <v>10308</v>
      </c>
      <c r="H1393" s="7" cm="1">
        <f t="array" ref="H1393">IFERROR(_FV(Concept_combined[[#This Row],[Asset Name]],"Market cap",TRUE), 0)</f>
        <v>6424650</v>
      </c>
      <c r="I139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93" s="5" cm="1">
        <f t="array" ref="J1393">IFERROR(_FV(Concept_combined[[#This Row],[Asset Name]],"Shares outstanding",TRUE), 0)</f>
        <v>1540680</v>
      </c>
      <c r="K1393" s="4" cm="1">
        <f t="array" ref="K1393">IFERROR(_FV(Concept_combined[[#This Row],[Asset Name]],"P/E",TRUE), "")</f>
        <v>0</v>
      </c>
      <c r="L1393" t="str" cm="1">
        <f t="array" ref="L139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93" s="4" cm="1">
        <f t="array" ref="M1393">IFERROR(_FV(Concept_combined[[#This Row],[Asset Name]],"Beta"), "")</f>
        <v>2.3001</v>
      </c>
    </row>
    <row r="1394" spans="1:13" x14ac:dyDescent="0.2">
      <c r="A1394" t="s">
        <v>2535</v>
      </c>
      <c r="B1394" t="s">
        <v>2752</v>
      </c>
      <c r="C1394" t="s">
        <v>961</v>
      </c>
      <c r="D1394" t="e" vm="1385">
        <v>#VALUE!</v>
      </c>
      <c r="E1394" t="str" cm="1">
        <f t="array" ref="E1394">IFERROR(_FV(Concept_combined[[#This Row],[Asset Name]],"Industry"), "Undefined")</f>
        <v>Software &amp; IT Services</v>
      </c>
      <c r="F1394" s="6" cm="1">
        <f t="array" ref="F1394">IFERROR(_FV(Concept_combined[[#This Row],[Asset Name]],"Price"), 0)</f>
        <v>2.1</v>
      </c>
      <c r="G1394" s="5" cm="1">
        <f t="array" ref="G1394">IFERROR(_FV(Concept_combined[[#This Row],[Asset Name]],"Volume"), 0)</f>
        <v>1</v>
      </c>
      <c r="H1394" s="7" cm="1">
        <f t="array" ref="H1394">IFERROR(_FV(Concept_combined[[#This Row],[Asset Name]],"Market cap",TRUE), 0)</f>
        <v>5176479</v>
      </c>
      <c r="I139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94" s="5" cm="1">
        <f t="array" ref="J1394">IFERROR(_FV(Concept_combined[[#This Row],[Asset Name]],"Shares outstanding",TRUE), 0)</f>
        <v>2464990</v>
      </c>
      <c r="K1394" s="4" cm="1">
        <f t="array" ref="K1394">IFERROR(_FV(Concept_combined[[#This Row],[Asset Name]],"P/E",TRUE), "")</f>
        <v>0</v>
      </c>
      <c r="L1394" t="str" cm="1">
        <f t="array" ref="L139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94" s="4" cm="1">
        <f t="array" ref="M1394">IFERROR(_FV(Concept_combined[[#This Row],[Asset Name]],"Beta"), "")</f>
        <v>0.93769999999999998</v>
      </c>
    </row>
    <row r="1395" spans="1:13" x14ac:dyDescent="0.2">
      <c r="A1395" t="s">
        <v>2537</v>
      </c>
      <c r="B1395" t="s">
        <v>2752</v>
      </c>
      <c r="C1395" t="s">
        <v>961</v>
      </c>
      <c r="D1395" t="e" vm="1386">
        <v>#VALUE!</v>
      </c>
      <c r="E1395" t="str" cm="1">
        <f t="array" ref="E1395">IFERROR(_FV(Concept_combined[[#This Row],[Asset Name]],"Industry"), "Undefined")</f>
        <v>Healthcare Equipment &amp; Supplies</v>
      </c>
      <c r="F1395" s="6" cm="1">
        <f t="array" ref="F1395">IFERROR(_FV(Concept_combined[[#This Row],[Asset Name]],"Price"), 0)</f>
        <v>0.42</v>
      </c>
      <c r="G1395" s="5" cm="1">
        <f t="array" ref="G1395">IFERROR(_FV(Concept_combined[[#This Row],[Asset Name]],"Volume"), 0)</f>
        <v>48</v>
      </c>
      <c r="H1395" s="7" cm="1">
        <f t="array" ref="H1395">IFERROR(_FV(Concept_combined[[#This Row],[Asset Name]],"Market cap",TRUE), 0)</f>
        <v>4943210</v>
      </c>
      <c r="I139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95" s="5" cm="1">
        <f t="array" ref="J1395">IFERROR(_FV(Concept_combined[[#This Row],[Asset Name]],"Shares outstanding",TRUE), 0)</f>
        <v>11875140</v>
      </c>
      <c r="K1395" s="4" t="str" cm="1">
        <f t="array" ref="K1395">IFERROR(_FV(Concept_combined[[#This Row],[Asset Name]],"P/E",TRUE), "")</f>
        <v/>
      </c>
      <c r="L1395" t="str" cm="1">
        <f t="array" ref="L139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95" s="4" cm="1">
        <f t="array" ref="M1395">IFERROR(_FV(Concept_combined[[#This Row],[Asset Name]],"Beta"), "")</f>
        <v>0.57850000000000001</v>
      </c>
    </row>
    <row r="1396" spans="1:13" x14ac:dyDescent="0.2">
      <c r="A1396" t="s">
        <v>2538</v>
      </c>
      <c r="B1396" t="s">
        <v>2752</v>
      </c>
      <c r="C1396" t="s">
        <v>961</v>
      </c>
      <c r="D1396" t="e" vm="1387">
        <v>#VALUE!</v>
      </c>
      <c r="E1396" t="str" cm="1">
        <f t="array" ref="E1396">IFERROR(_FV(Concept_combined[[#This Row],[Asset Name]],"Industry"), "Undefined")</f>
        <v>Biotechnology &amp; Medical Research</v>
      </c>
      <c r="F1396" s="6" cm="1">
        <f t="array" ref="F1396">IFERROR(_FV(Concept_combined[[#This Row],[Asset Name]],"Price"), 0)</f>
        <v>3.69</v>
      </c>
      <c r="G1396" s="5" cm="1">
        <f t="array" ref="G1396">IFERROR(_FV(Concept_combined[[#This Row],[Asset Name]],"Volume"), 0)</f>
        <v>4566</v>
      </c>
      <c r="H1396" s="7" cm="1">
        <f t="array" ref="H1396">IFERROR(_FV(Concept_combined[[#This Row],[Asset Name]],"Market cap",TRUE), 0)</f>
        <v>5021770</v>
      </c>
      <c r="I139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96" s="5" cm="1">
        <f t="array" ref="J1396">IFERROR(_FV(Concept_combined[[#This Row],[Asset Name]],"Shares outstanding",TRUE), 0)</f>
        <v>1348130</v>
      </c>
      <c r="K1396" s="4" cm="1">
        <f t="array" ref="K1396">IFERROR(_FV(Concept_combined[[#This Row],[Asset Name]],"P/E",TRUE), "")</f>
        <v>0</v>
      </c>
      <c r="L1396" t="str" cm="1">
        <f t="array" ref="L139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96" s="4" cm="1">
        <f t="array" ref="M1396">IFERROR(_FV(Concept_combined[[#This Row],[Asset Name]],"Beta"), "")</f>
        <v>5.1323999999999996</v>
      </c>
    </row>
    <row r="1397" spans="1:13" x14ac:dyDescent="0.2">
      <c r="A1397" t="s">
        <v>2540</v>
      </c>
      <c r="B1397" t="s">
        <v>2752</v>
      </c>
      <c r="C1397" t="s">
        <v>961</v>
      </c>
      <c r="D1397" t="e" vm="1388">
        <v>#VALUE!</v>
      </c>
      <c r="E1397" t="str" cm="1">
        <f t="array" ref="E1397">IFERROR(_FV(Concept_combined[[#This Row],[Asset Name]],"Industry"), "Undefined")</f>
        <v>Software &amp; IT Services</v>
      </c>
      <c r="F1397" s="6" cm="1">
        <f t="array" ref="F1397">IFERROR(_FV(Concept_combined[[#This Row],[Asset Name]],"Price"), 0)</f>
        <v>1.17E-2</v>
      </c>
      <c r="G1397" s="5" cm="1">
        <f t="array" ref="G1397">IFERROR(_FV(Concept_combined[[#This Row],[Asset Name]],"Volume"), 0)</f>
        <v>1450</v>
      </c>
      <c r="H1397" s="7" cm="1">
        <f t="array" ref="H1397">IFERROR(_FV(Concept_combined[[#This Row],[Asset Name]],"Market cap",TRUE), 0)</f>
        <v>4663020</v>
      </c>
      <c r="I139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97" s="5" cm="1">
        <f t="array" ref="J1397">IFERROR(_FV(Concept_combined[[#This Row],[Asset Name]],"Shares outstanding",TRUE), 0)</f>
        <v>388584700</v>
      </c>
      <c r="K1397" s="4" cm="1">
        <f t="array" ref="K1397">IFERROR(_FV(Concept_combined[[#This Row],[Asset Name]],"P/E",TRUE), "")</f>
        <v>2.8605999999999998</v>
      </c>
      <c r="L1397" t="str" cm="1">
        <f t="array" ref="L139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1397" s="4" cm="1">
        <f t="array" ref="M1397">IFERROR(_FV(Concept_combined[[#This Row],[Asset Name]],"Beta"), "")</f>
        <v>1.2450000000000001</v>
      </c>
    </row>
    <row r="1398" spans="1:13" x14ac:dyDescent="0.2">
      <c r="A1398" t="s">
        <v>2541</v>
      </c>
      <c r="B1398" t="s">
        <v>2752</v>
      </c>
      <c r="C1398" t="s">
        <v>961</v>
      </c>
      <c r="D1398" t="e" vm="1389">
        <v>#VALUE!</v>
      </c>
      <c r="E1398" t="str" cm="1">
        <f t="array" ref="E1398">IFERROR(_FV(Concept_combined[[#This Row],[Asset Name]],"Industry"), "Undefined")</f>
        <v>Aerospace &amp; Defense</v>
      </c>
      <c r="F1398" s="6" cm="1">
        <f t="array" ref="F1398">IFERROR(_FV(Concept_combined[[#This Row],[Asset Name]],"Price"), 0)</f>
        <v>2</v>
      </c>
      <c r="G1398" s="5" cm="1">
        <f t="array" ref="G1398">IFERROR(_FV(Concept_combined[[#This Row],[Asset Name]],"Volume"), 0)</f>
        <v>3926</v>
      </c>
      <c r="H1398" s="7" cm="1">
        <f t="array" ref="H1398">IFERROR(_FV(Concept_combined[[#This Row],[Asset Name]],"Market cap",TRUE), 0)</f>
        <v>6495490</v>
      </c>
      <c r="I139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98" s="5" cm="1">
        <f t="array" ref="J1398">IFERROR(_FV(Concept_combined[[#This Row],[Asset Name]],"Shares outstanding",TRUE), 0)</f>
        <v>3255890</v>
      </c>
      <c r="K1398" s="4" t="str" cm="1">
        <f t="array" ref="K1398">IFERROR(_FV(Concept_combined[[#This Row],[Asset Name]],"P/E",TRUE), "")</f>
        <v/>
      </c>
      <c r="L1398" t="str" cm="1">
        <f t="array" ref="L139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98" s="4" cm="1">
        <f t="array" ref="M1398">IFERROR(_FV(Concept_combined[[#This Row],[Asset Name]],"Beta"), "")</f>
        <v>0.39389999999999997</v>
      </c>
    </row>
    <row r="1399" spans="1:13" x14ac:dyDescent="0.2">
      <c r="A1399" t="s">
        <v>2542</v>
      </c>
      <c r="B1399" t="s">
        <v>2752</v>
      </c>
      <c r="C1399" t="s">
        <v>961</v>
      </c>
      <c r="D1399" t="e" vm="1390">
        <v>#VALUE!</v>
      </c>
      <c r="E1399" t="str" cm="1">
        <f t="array" ref="E1399">IFERROR(_FV(Concept_combined[[#This Row],[Asset Name]],"Industry"), "Undefined")</f>
        <v>Food &amp; Tobacco</v>
      </c>
      <c r="F1399" s="6" cm="1">
        <f t="array" ref="F1399">IFERROR(_FV(Concept_combined[[#This Row],[Asset Name]],"Price"), 0)</f>
        <v>0.65900000000000003</v>
      </c>
      <c r="G1399" s="5" cm="1">
        <f t="array" ref="G1399">IFERROR(_FV(Concept_combined[[#This Row],[Asset Name]],"Volume"), 0)</f>
        <v>200</v>
      </c>
      <c r="H1399" s="7" cm="1">
        <f t="array" ref="H1399">IFERROR(_FV(Concept_combined[[#This Row],[Asset Name]],"Market cap",TRUE), 0)</f>
        <v>16474894</v>
      </c>
      <c r="I139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399" s="5" cm="1">
        <f t="array" ref="J1399">IFERROR(_FV(Concept_combined[[#This Row],[Asset Name]],"Shares outstanding",TRUE), 0)</f>
        <v>24999840</v>
      </c>
      <c r="K1399" s="4" t="str" cm="1">
        <f t="array" ref="K1399">IFERROR(_FV(Concept_combined[[#This Row],[Asset Name]],"P/E",TRUE), "")</f>
        <v/>
      </c>
      <c r="L1399" t="str" cm="1">
        <f t="array" ref="L139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399" s="4" cm="1">
        <f t="array" ref="M1399">IFERROR(_FV(Concept_combined[[#This Row],[Asset Name]],"Beta"), "")</f>
        <v>0.64510000000000001</v>
      </c>
    </row>
    <row r="1400" spans="1:13" x14ac:dyDescent="0.2">
      <c r="A1400" t="s">
        <v>2544</v>
      </c>
      <c r="B1400" t="s">
        <v>2752</v>
      </c>
      <c r="C1400" t="s">
        <v>961</v>
      </c>
      <c r="D1400" t="e" vm="1391">
        <v>#VALUE!</v>
      </c>
      <c r="E1400" t="str" cm="1">
        <f t="array" ref="E1400">IFERROR(_FV(Concept_combined[[#This Row],[Asset Name]],"Industry"), "Undefined")</f>
        <v>Biotechnology &amp; Medical Research</v>
      </c>
      <c r="F1400" s="6" cm="1">
        <f t="array" ref="F1400">IFERROR(_FV(Concept_combined[[#This Row],[Asset Name]],"Price"), 0)</f>
        <v>0.55220000000000002</v>
      </c>
      <c r="G1400" s="5" cm="1">
        <f t="array" ref="G1400">IFERROR(_FV(Concept_combined[[#This Row],[Asset Name]],"Volume"), 0)</f>
        <v>627</v>
      </c>
      <c r="H1400" s="7" cm="1">
        <f t="array" ref="H1400">IFERROR(_FV(Concept_combined[[#This Row],[Asset Name]],"Market cap",TRUE), 0)</f>
        <v>4522520</v>
      </c>
      <c r="I140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00" s="5" cm="1">
        <f t="array" ref="J1400">IFERROR(_FV(Concept_combined[[#This Row],[Asset Name]],"Shares outstanding",TRUE), 0)</f>
        <v>7752000</v>
      </c>
      <c r="K1400" s="4" cm="1">
        <f t="array" ref="K1400">IFERROR(_FV(Concept_combined[[#This Row],[Asset Name]],"P/E",TRUE), "")</f>
        <v>0</v>
      </c>
      <c r="L1400" t="str" cm="1">
        <f t="array" ref="L140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00" s="4" cm="1">
        <f t="array" ref="M1400">IFERROR(_FV(Concept_combined[[#This Row],[Asset Name]],"Beta"), "")</f>
        <v>0.73709999999999998</v>
      </c>
    </row>
    <row r="1401" spans="1:13" x14ac:dyDescent="0.2">
      <c r="A1401" t="s">
        <v>2545</v>
      </c>
      <c r="B1401" t="s">
        <v>2752</v>
      </c>
      <c r="C1401" t="s">
        <v>961</v>
      </c>
      <c r="D1401" t="e" vm="1392">
        <v>#VALUE!</v>
      </c>
      <c r="E1401" t="str" cm="1">
        <f t="array" ref="E1401">IFERROR(_FV(Concept_combined[[#This Row],[Asset Name]],"Industry"), "Undefined")</f>
        <v>Food &amp; Drug Retailing</v>
      </c>
      <c r="F1401" s="6" cm="1">
        <f t="array" ref="F1401">IFERROR(_FV(Concept_combined[[#This Row],[Asset Name]],"Price"), 0)</f>
        <v>0.75009999999999999</v>
      </c>
      <c r="G1401" s="5" cm="1">
        <f t="array" ref="G1401">IFERROR(_FV(Concept_combined[[#This Row],[Asset Name]],"Volume"), 0)</f>
        <v>275</v>
      </c>
      <c r="H1401" s="7" cm="1">
        <f t="array" ref="H1401">IFERROR(_FV(Concept_combined[[#This Row],[Asset Name]],"Market cap",TRUE), 0)</f>
        <v>5281154</v>
      </c>
      <c r="I140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01" s="5" cm="1">
        <f t="array" ref="J1401">IFERROR(_FV(Concept_combined[[#This Row],[Asset Name]],"Shares outstanding",TRUE), 0)</f>
        <v>7040600</v>
      </c>
      <c r="K1401" s="4" t="str" cm="1">
        <f t="array" ref="K1401">IFERROR(_FV(Concept_combined[[#This Row],[Asset Name]],"P/E",TRUE), "")</f>
        <v/>
      </c>
      <c r="L1401" t="str" cm="1">
        <f t="array" ref="L140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01" s="4" cm="1">
        <f t="array" ref="M1401">IFERROR(_FV(Concept_combined[[#This Row],[Asset Name]],"Beta"), "")</f>
        <v>1.4097</v>
      </c>
    </row>
    <row r="1402" spans="1:13" x14ac:dyDescent="0.2">
      <c r="A1402" t="s">
        <v>2546</v>
      </c>
      <c r="B1402" t="s">
        <v>2752</v>
      </c>
      <c r="C1402" t="s">
        <v>961</v>
      </c>
      <c r="D1402" t="e" vm="1393">
        <v>#VALUE!</v>
      </c>
      <c r="E1402" t="str" cm="1">
        <f t="array" ref="E1402">IFERROR(_FV(Concept_combined[[#This Row],[Asset Name]],"Industry"), "Undefined")</f>
        <v>Textiles &amp; Apparel</v>
      </c>
      <c r="F1402" s="6" cm="1">
        <f t="array" ref="F1402">IFERROR(_FV(Concept_combined[[#This Row],[Asset Name]],"Price"), 0)</f>
        <v>0.14349999999999999</v>
      </c>
      <c r="G1402" s="5" cm="1">
        <f t="array" ref="G1402">IFERROR(_FV(Concept_combined[[#This Row],[Asset Name]],"Volume"), 0)</f>
        <v>3892</v>
      </c>
      <c r="H1402" s="7" cm="1">
        <f t="array" ref="H1402">IFERROR(_FV(Concept_combined[[#This Row],[Asset Name]],"Market cap",TRUE), 0)</f>
        <v>5442094</v>
      </c>
      <c r="I140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02" s="5" cm="1">
        <f t="array" ref="J1402">IFERROR(_FV(Concept_combined[[#This Row],[Asset Name]],"Shares outstanding",TRUE), 0)</f>
        <v>37924000</v>
      </c>
      <c r="K1402" s="4" t="str" cm="1">
        <f t="array" ref="K1402">IFERROR(_FV(Concept_combined[[#This Row],[Asset Name]],"P/E",TRUE), "")</f>
        <v/>
      </c>
      <c r="L1402" t="str" cm="1">
        <f t="array" ref="L140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02" s="4" cm="1">
        <f t="array" ref="M1402">IFERROR(_FV(Concept_combined[[#This Row],[Asset Name]],"Beta"), "")</f>
        <v>-5.7000000000000002E-3</v>
      </c>
    </row>
    <row r="1403" spans="1:13" x14ac:dyDescent="0.2">
      <c r="A1403" t="s">
        <v>2548</v>
      </c>
      <c r="B1403" t="s">
        <v>2752</v>
      </c>
      <c r="C1403" t="s">
        <v>961</v>
      </c>
      <c r="D1403" t="e" vm="1394">
        <v>#VALUE!</v>
      </c>
      <c r="E1403" t="str" cm="1">
        <f t="array" ref="E1403">IFERROR(_FV(Concept_combined[[#This Row],[Asset Name]],"Industry"), "Undefined")</f>
        <v>Healthcare Equipment &amp; Supplies</v>
      </c>
      <c r="F1403" s="6" cm="1">
        <f t="array" ref="F1403">IFERROR(_FV(Concept_combined[[#This Row],[Asset Name]],"Price"), 0)</f>
        <v>1.51</v>
      </c>
      <c r="G1403" s="5" cm="1">
        <f t="array" ref="G1403">IFERROR(_FV(Concept_combined[[#This Row],[Asset Name]],"Volume"), 0)</f>
        <v>13873</v>
      </c>
      <c r="H1403" s="7" cm="1">
        <f t="array" ref="H1403">IFERROR(_FV(Concept_combined[[#This Row],[Asset Name]],"Market cap",TRUE), 0)</f>
        <v>11229205</v>
      </c>
      <c r="I140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03" s="5" cm="1">
        <f t="array" ref="J1403">IFERROR(_FV(Concept_combined[[#This Row],[Asset Name]],"Shares outstanding",TRUE), 0)</f>
        <v>7436560</v>
      </c>
      <c r="K1403" s="4" cm="1">
        <f t="array" ref="K1403">IFERROR(_FV(Concept_combined[[#This Row],[Asset Name]],"P/E",TRUE), "")</f>
        <v>0</v>
      </c>
      <c r="L1403" t="str" cm="1">
        <f t="array" ref="L140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03" s="4" t="str" cm="1">
        <f t="array" ref="M1403">IFERROR(_FV(Concept_combined[[#This Row],[Asset Name]],"Beta"), "")</f>
        <v/>
      </c>
    </row>
    <row r="1404" spans="1:13" x14ac:dyDescent="0.2">
      <c r="A1404" t="s">
        <v>2549</v>
      </c>
      <c r="B1404" t="s">
        <v>2752</v>
      </c>
      <c r="C1404" t="s">
        <v>961</v>
      </c>
      <c r="D1404" t="e" vm="1395">
        <v>#VALUE!</v>
      </c>
      <c r="E1404" t="str" cm="1">
        <f t="array" ref="E1404">IFERROR(_FV(Concept_combined[[#This Row],[Asset Name]],"Industry"), "Undefined")</f>
        <v>Specialty Retailers</v>
      </c>
      <c r="F1404" s="6" cm="1">
        <f t="array" ref="F1404">IFERROR(_FV(Concept_combined[[#This Row],[Asset Name]],"Price"), 0)</f>
        <v>2.87</v>
      </c>
      <c r="G1404" s="5" cm="1">
        <f t="array" ref="G1404">IFERROR(_FV(Concept_combined[[#This Row],[Asset Name]],"Volume"), 0)</f>
        <v>2</v>
      </c>
      <c r="H1404" s="7" cm="1">
        <f t="array" ref="H1404">IFERROR(_FV(Concept_combined[[#This Row],[Asset Name]],"Market cap",TRUE), 0)</f>
        <v>5581680</v>
      </c>
      <c r="I140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04" s="5" cm="1">
        <f t="array" ref="J1404">IFERROR(_FV(Concept_combined[[#This Row],[Asset Name]],"Shares outstanding",TRUE), 0)</f>
        <v>1951640</v>
      </c>
      <c r="K1404" s="4" cm="1">
        <f t="array" ref="K1404">IFERROR(_FV(Concept_combined[[#This Row],[Asset Name]],"P/E",TRUE), "")</f>
        <v>0</v>
      </c>
      <c r="L1404" t="str" cm="1">
        <f t="array" ref="L140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04" s="4" t="str" cm="1">
        <f t="array" ref="M1404">IFERROR(_FV(Concept_combined[[#This Row],[Asset Name]],"Beta"), "")</f>
        <v/>
      </c>
    </row>
    <row r="1405" spans="1:13" x14ac:dyDescent="0.2">
      <c r="A1405" t="s">
        <v>2551</v>
      </c>
      <c r="B1405" t="s">
        <v>2752</v>
      </c>
      <c r="C1405" t="s">
        <v>961</v>
      </c>
      <c r="D1405" t="e" vm="1396">
        <v>#VALUE!</v>
      </c>
      <c r="E1405" t="str" cm="1">
        <f t="array" ref="E1405">IFERROR(_FV(Concept_combined[[#This Row],[Asset Name]],"Industry"), "Undefined")</f>
        <v>Hotels &amp; Entertainment Services</v>
      </c>
      <c r="F1405" s="6" cm="1">
        <f t="array" ref="F1405">IFERROR(_FV(Concept_combined[[#This Row],[Asset Name]],"Price"), 0)</f>
        <v>0.80010000000000003</v>
      </c>
      <c r="G1405" s="5" cm="1">
        <f t="array" ref="G1405">IFERROR(_FV(Concept_combined[[#This Row],[Asset Name]],"Volume"), 0)</f>
        <v>35500</v>
      </c>
      <c r="H1405" s="7" cm="1">
        <f t="array" ref="H1405">IFERROR(_FV(Concept_combined[[#This Row],[Asset Name]],"Market cap",TRUE), 0)</f>
        <v>5664080</v>
      </c>
      <c r="I140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05" s="5" cm="1">
        <f t="array" ref="J1405">IFERROR(_FV(Concept_combined[[#This Row],[Asset Name]],"Shares outstanding",TRUE), 0)</f>
        <v>7263510</v>
      </c>
      <c r="K1405" s="4" cm="1">
        <f t="array" ref="K1405">IFERROR(_FV(Concept_combined[[#This Row],[Asset Name]],"P/E",TRUE), "")</f>
        <v>10.9543</v>
      </c>
      <c r="L1405" t="str" cm="1">
        <f t="array" ref="L140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405" s="4" cm="1">
        <f t="array" ref="M1405">IFERROR(_FV(Concept_combined[[#This Row],[Asset Name]],"Beta"), "")</f>
        <v>9.0700000000000003E-2</v>
      </c>
    </row>
    <row r="1406" spans="1:13" x14ac:dyDescent="0.2">
      <c r="A1406" t="s">
        <v>2552</v>
      </c>
      <c r="B1406" t="s">
        <v>2752</v>
      </c>
      <c r="C1406" t="s">
        <v>961</v>
      </c>
      <c r="D1406" t="e" vm="1397">
        <v>#VALUE!</v>
      </c>
      <c r="E1406" t="str" cm="1">
        <f t="array" ref="E1406">IFERROR(_FV(Concept_combined[[#This Row],[Asset Name]],"Industry"), "Undefined")</f>
        <v>Computers, Phones &amp; Household Electronics</v>
      </c>
      <c r="F1406" s="6" cm="1">
        <f t="array" ref="F1406">IFERROR(_FV(Concept_combined[[#This Row],[Asset Name]],"Price"), 0)</f>
        <v>0.35</v>
      </c>
      <c r="G1406" s="5" cm="1">
        <f t="array" ref="G1406">IFERROR(_FV(Concept_combined[[#This Row],[Asset Name]],"Volume"), 0)</f>
        <v>320</v>
      </c>
      <c r="H1406" s="7" cm="1">
        <f t="array" ref="H1406">IFERROR(_FV(Concept_combined[[#This Row],[Asset Name]],"Market cap",TRUE), 0)</f>
        <v>5375710</v>
      </c>
      <c r="I140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06" s="5" cm="1">
        <f t="array" ref="J1406">IFERROR(_FV(Concept_combined[[#This Row],[Asset Name]],"Shares outstanding",TRUE), 0)</f>
        <v>20439950</v>
      </c>
      <c r="K1406" s="4" t="str" cm="1">
        <f t="array" ref="K1406">IFERROR(_FV(Concept_combined[[#This Row],[Asset Name]],"P/E",TRUE), "")</f>
        <v/>
      </c>
      <c r="L1406" t="str" cm="1">
        <f t="array" ref="L140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06" s="4" cm="1">
        <f t="array" ref="M1406">IFERROR(_FV(Concept_combined[[#This Row],[Asset Name]],"Beta"), "")</f>
        <v>-0.92549999999999999</v>
      </c>
    </row>
    <row r="1407" spans="1:13" x14ac:dyDescent="0.2">
      <c r="A1407" t="s">
        <v>2553</v>
      </c>
      <c r="B1407" t="s">
        <v>2752</v>
      </c>
      <c r="C1407" t="s">
        <v>961</v>
      </c>
      <c r="D1407" t="e" vm="1398">
        <v>#VALUE!</v>
      </c>
      <c r="E1407" t="str" cm="1">
        <f t="array" ref="E1407">IFERROR(_FV(Concept_combined[[#This Row],[Asset Name]],"Industry"), "Undefined")</f>
        <v>Household Goods</v>
      </c>
      <c r="F1407" s="6" cm="1">
        <f t="array" ref="F1407">IFERROR(_FV(Concept_combined[[#This Row],[Asset Name]],"Price"), 0)</f>
        <v>8.5000000000000006E-2</v>
      </c>
      <c r="G1407" s="5" cm="1">
        <f t="array" ref="G1407">IFERROR(_FV(Concept_combined[[#This Row],[Asset Name]],"Volume"), 0)</f>
        <v>101000</v>
      </c>
      <c r="H1407" s="7" cm="1">
        <f t="array" ref="H1407">IFERROR(_FV(Concept_combined[[#This Row],[Asset Name]],"Market cap",TRUE), 0)</f>
        <v>6123810</v>
      </c>
      <c r="I140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07" s="5" cm="1">
        <f t="array" ref="J1407">IFERROR(_FV(Concept_combined[[#This Row],[Asset Name]],"Shares outstanding",TRUE), 0)</f>
        <v>76547670</v>
      </c>
      <c r="K1407" s="4" t="str" cm="1">
        <f t="array" ref="K1407">IFERROR(_FV(Concept_combined[[#This Row],[Asset Name]],"P/E",TRUE), "")</f>
        <v/>
      </c>
      <c r="L1407" t="str" cm="1">
        <f t="array" ref="L140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07" s="4" cm="1">
        <f t="array" ref="M1407">IFERROR(_FV(Concept_combined[[#This Row],[Asset Name]],"Beta"), "")</f>
        <v>2.1613000000000002</v>
      </c>
    </row>
    <row r="1408" spans="1:13" x14ac:dyDescent="0.2">
      <c r="A1408" t="s">
        <v>2555</v>
      </c>
      <c r="B1408" t="s">
        <v>2752</v>
      </c>
      <c r="C1408" t="s">
        <v>961</v>
      </c>
      <c r="D1408" t="e" vm="1399">
        <v>#VALUE!</v>
      </c>
      <c r="E1408" t="str" cm="1">
        <f t="array" ref="E1408">IFERROR(_FV(Concept_combined[[#This Row],[Asset Name]],"Industry"), "Undefined")</f>
        <v>Healthcare Equipment &amp; Supplies</v>
      </c>
      <c r="F1408" s="6" cm="1">
        <f t="array" ref="F1408">IFERROR(_FV(Concept_combined[[#This Row],[Asset Name]],"Price"), 0)</f>
        <v>0.44009999999999999</v>
      </c>
      <c r="G1408" s="5" cm="1">
        <f t="array" ref="G1408">IFERROR(_FV(Concept_combined[[#This Row],[Asset Name]],"Volume"), 0)</f>
        <v>96234</v>
      </c>
      <c r="H1408" s="7" cm="1">
        <f t="array" ref="H1408">IFERROR(_FV(Concept_combined[[#This Row],[Asset Name]],"Market cap",TRUE), 0)</f>
        <v>4911460</v>
      </c>
      <c r="I140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08" s="5" cm="1">
        <f t="array" ref="J1408">IFERROR(_FV(Concept_combined[[#This Row],[Asset Name]],"Shares outstanding",TRUE), 0)</f>
        <v>9011860</v>
      </c>
      <c r="K1408" s="4" cm="1">
        <f t="array" ref="K1408">IFERROR(_FV(Concept_combined[[#This Row],[Asset Name]],"P/E",TRUE), "")</f>
        <v>0</v>
      </c>
      <c r="L1408" t="str" cm="1">
        <f t="array" ref="L140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08" s="4" cm="1">
        <f t="array" ref="M1408">IFERROR(_FV(Concept_combined[[#This Row],[Asset Name]],"Beta"), "")</f>
        <v>8.09E-2</v>
      </c>
    </row>
    <row r="1409" spans="1:13" x14ac:dyDescent="0.2">
      <c r="A1409" t="s">
        <v>2557</v>
      </c>
      <c r="B1409" t="s">
        <v>2752</v>
      </c>
      <c r="C1409" t="s">
        <v>961</v>
      </c>
      <c r="D1409" t="e" vm="1400">
        <v>#VALUE!</v>
      </c>
      <c r="E1409" t="str" cm="1">
        <f t="array" ref="E1409">IFERROR(_FV(Concept_combined[[#This Row],[Asset Name]],"Industry"), "Undefined")</f>
        <v>Construction &amp; Engineering</v>
      </c>
      <c r="F1409" s="6" cm="1">
        <f t="array" ref="F1409">IFERROR(_FV(Concept_combined[[#This Row],[Asset Name]],"Price"), 0)</f>
        <v>1.74</v>
      </c>
      <c r="G1409" s="5" cm="1">
        <f t="array" ref="G1409">IFERROR(_FV(Concept_combined[[#This Row],[Asset Name]],"Volume"), 0)</f>
        <v>22542</v>
      </c>
      <c r="H1409" s="7" cm="1">
        <f t="array" ref="H1409">IFERROR(_FV(Concept_combined[[#This Row],[Asset Name]],"Market cap",TRUE), 0)</f>
        <v>8715642</v>
      </c>
      <c r="I140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09" s="5" cm="1">
        <f t="array" ref="J1409">IFERROR(_FV(Concept_combined[[#This Row],[Asset Name]],"Shares outstanding",TRUE), 0)</f>
        <v>5008990</v>
      </c>
      <c r="K1409" s="4" cm="1">
        <f t="array" ref="K1409">IFERROR(_FV(Concept_combined[[#This Row],[Asset Name]],"P/E",TRUE), "")</f>
        <v>0</v>
      </c>
      <c r="L1409" t="str" cm="1">
        <f t="array" ref="L140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09" s="4" t="str" cm="1">
        <f t="array" ref="M1409">IFERROR(_FV(Concept_combined[[#This Row],[Asset Name]],"Beta"), "")</f>
        <v/>
      </c>
    </row>
    <row r="1410" spans="1:13" x14ac:dyDescent="0.2">
      <c r="A1410" t="s">
        <v>2558</v>
      </c>
      <c r="B1410" t="s">
        <v>2752</v>
      </c>
      <c r="C1410" t="s">
        <v>961</v>
      </c>
      <c r="D1410" t="e" vm="1401">
        <v>#VALUE!</v>
      </c>
      <c r="E1410" t="str" cm="1">
        <f t="array" ref="E1410">IFERROR(_FV(Concept_combined[[#This Row],[Asset Name]],"Industry"), "Undefined")</f>
        <v>Biotechnology &amp; Medical Research</v>
      </c>
      <c r="F1410" s="6" cm="1">
        <f t="array" ref="F1410">IFERROR(_FV(Concept_combined[[#This Row],[Asset Name]],"Price"), 0)</f>
        <v>1.04</v>
      </c>
      <c r="G1410" s="5" cm="1">
        <f t="array" ref="G1410">IFERROR(_FV(Concept_combined[[#This Row],[Asset Name]],"Volume"), 0)</f>
        <v>107</v>
      </c>
      <c r="H1410" s="7" cm="1">
        <f t="array" ref="H1410">IFERROR(_FV(Concept_combined[[#This Row],[Asset Name]],"Market cap",TRUE), 0)</f>
        <v>4614310</v>
      </c>
      <c r="I141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10" s="5" cm="1">
        <f t="array" ref="J1410">IFERROR(_FV(Concept_combined[[#This Row],[Asset Name]],"Shares outstanding",TRUE), 0)</f>
        <v>4233310</v>
      </c>
      <c r="K1410" s="4" cm="1">
        <f t="array" ref="K1410">IFERROR(_FV(Concept_combined[[#This Row],[Asset Name]],"P/E",TRUE), "")</f>
        <v>0</v>
      </c>
      <c r="L1410" t="str" cm="1">
        <f t="array" ref="L141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10" s="4" cm="1">
        <f t="array" ref="M1410">IFERROR(_FV(Concept_combined[[#This Row],[Asset Name]],"Beta"), "")</f>
        <v>1.3091999999999999</v>
      </c>
    </row>
    <row r="1411" spans="1:13" x14ac:dyDescent="0.2">
      <c r="A1411" t="s">
        <v>2559</v>
      </c>
      <c r="B1411" t="s">
        <v>2752</v>
      </c>
      <c r="C1411" t="s">
        <v>961</v>
      </c>
      <c r="D1411" t="e" vm="1402">
        <v>#VALUE!</v>
      </c>
      <c r="E1411" t="str" cm="1">
        <f t="array" ref="E1411">IFERROR(_FV(Concept_combined[[#This Row],[Asset Name]],"Industry"), "Undefined")</f>
        <v>Pharmaceuticals</v>
      </c>
      <c r="F1411" s="6" cm="1">
        <f t="array" ref="F1411">IFERROR(_FV(Concept_combined[[#This Row],[Asset Name]],"Price"), 0)</f>
        <v>0.84</v>
      </c>
      <c r="G1411" s="5" cm="1">
        <f t="array" ref="G1411">IFERROR(_FV(Concept_combined[[#This Row],[Asset Name]],"Volume"), 0)</f>
        <v>45</v>
      </c>
      <c r="H1411" s="7" cm="1">
        <f t="array" ref="H1411">IFERROR(_FV(Concept_combined[[#This Row],[Asset Name]],"Market cap",TRUE), 0)</f>
        <v>4539760</v>
      </c>
      <c r="I141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11" s="5" cm="1">
        <f t="array" ref="J1411">IFERROR(_FV(Concept_combined[[#This Row],[Asset Name]],"Shares outstanding",TRUE), 0)</f>
        <v>5089410</v>
      </c>
      <c r="K1411" s="4" cm="1">
        <f t="array" ref="K1411">IFERROR(_FV(Concept_combined[[#This Row],[Asset Name]],"P/E",TRUE), "")</f>
        <v>0</v>
      </c>
      <c r="L1411" t="str" cm="1">
        <f t="array" ref="L141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11" s="4" cm="1">
        <f t="array" ref="M1411">IFERROR(_FV(Concept_combined[[#This Row],[Asset Name]],"Beta"), "")</f>
        <v>1.609</v>
      </c>
    </row>
    <row r="1412" spans="1:13" x14ac:dyDescent="0.2">
      <c r="A1412" t="s">
        <v>2560</v>
      </c>
      <c r="B1412" t="s">
        <v>2752</v>
      </c>
      <c r="C1412" t="s">
        <v>961</v>
      </c>
      <c r="D1412" t="e" vm="1403">
        <v>#VALUE!</v>
      </c>
      <c r="E1412" t="str" cm="1">
        <f t="array" ref="E1412">IFERROR(_FV(Concept_combined[[#This Row],[Asset Name]],"Industry"), "Undefined")</f>
        <v>Biotechnology &amp; Medical Research</v>
      </c>
      <c r="F1412" s="6" cm="1">
        <f t="array" ref="F1412">IFERROR(_FV(Concept_combined[[#This Row],[Asset Name]],"Price"), 0)</f>
        <v>4.0199999999999996</v>
      </c>
      <c r="G1412" s="5" cm="1">
        <f t="array" ref="G1412">IFERROR(_FV(Concept_combined[[#This Row],[Asset Name]],"Volume"), 0)</f>
        <v>1</v>
      </c>
      <c r="H1412" s="7" cm="1">
        <f t="array" ref="H1412">IFERROR(_FV(Concept_combined[[#This Row],[Asset Name]],"Market cap",TRUE), 0)</f>
        <v>5117900</v>
      </c>
      <c r="I141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12" s="5" cm="1">
        <f t="array" ref="J1412">IFERROR(_FV(Concept_combined[[#This Row],[Asset Name]],"Shares outstanding",TRUE), 0)</f>
        <v>1233230</v>
      </c>
      <c r="K1412" s="4" cm="1">
        <f t="array" ref="K1412">IFERROR(_FV(Concept_combined[[#This Row],[Asset Name]],"P/E",TRUE), "")</f>
        <v>0</v>
      </c>
      <c r="L1412" t="str" cm="1">
        <f t="array" ref="L141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12" s="4" cm="1">
        <f t="array" ref="M1412">IFERROR(_FV(Concept_combined[[#This Row],[Asset Name]],"Beta"), "")</f>
        <v>1.4596</v>
      </c>
    </row>
    <row r="1413" spans="1:13" x14ac:dyDescent="0.2">
      <c r="A1413" t="s">
        <v>2561</v>
      </c>
      <c r="B1413" t="s">
        <v>2752</v>
      </c>
      <c r="C1413" t="s">
        <v>961</v>
      </c>
      <c r="D1413" t="e" vm="1404">
        <v>#VALUE!</v>
      </c>
      <c r="E1413" t="str" cm="1">
        <f t="array" ref="E1413">IFERROR(_FV(Concept_combined[[#This Row],[Asset Name]],"Industry"), "Undefined")</f>
        <v>Investment Banking &amp; Investment Services</v>
      </c>
      <c r="F1413" s="6" cm="1">
        <f t="array" ref="F1413">IFERROR(_FV(Concept_combined[[#This Row],[Asset Name]],"Price"), 0)</f>
        <v>0.11</v>
      </c>
      <c r="G1413" s="5" cm="1">
        <f t="array" ref="G1413">IFERROR(_FV(Concept_combined[[#This Row],[Asset Name]],"Volume"), 0)</f>
        <v>500</v>
      </c>
      <c r="H1413" s="7" cm="1">
        <f t="array" ref="H1413">IFERROR(_FV(Concept_combined[[#This Row],[Asset Name]],"Market cap",TRUE), 0)</f>
        <v>4135010</v>
      </c>
      <c r="I141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13" s="5" cm="1">
        <f t="array" ref="J1413">IFERROR(_FV(Concept_combined[[#This Row],[Asset Name]],"Shares outstanding",TRUE), 0)</f>
        <v>27939260</v>
      </c>
      <c r="K1413" s="4" t="str" cm="1">
        <f t="array" ref="K1413">IFERROR(_FV(Concept_combined[[#This Row],[Asset Name]],"P/E",TRUE), "")</f>
        <v/>
      </c>
      <c r="L1413" t="str" cm="1">
        <f t="array" ref="L141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13" s="4" t="str" cm="1">
        <f t="array" ref="M1413">IFERROR(_FV(Concept_combined[[#This Row],[Asset Name]],"Beta"), "")</f>
        <v/>
      </c>
    </row>
    <row r="1414" spans="1:13" x14ac:dyDescent="0.2">
      <c r="A1414" t="s">
        <v>2564</v>
      </c>
      <c r="B1414" t="s">
        <v>2752</v>
      </c>
      <c r="C1414" t="s">
        <v>961</v>
      </c>
      <c r="D1414" t="e" vm="1405">
        <v>#VALUE!</v>
      </c>
      <c r="E1414" t="str" cm="1">
        <f t="array" ref="E1414">IFERROR(_FV(Concept_combined[[#This Row],[Asset Name]],"Industry"), "Undefined")</f>
        <v>Professional &amp; Commercial Services</v>
      </c>
      <c r="F1414" s="6" cm="1">
        <f t="array" ref="F1414">IFERROR(_FV(Concept_combined[[#This Row],[Asset Name]],"Price"), 0)</f>
        <v>1.2350000000000001</v>
      </c>
      <c r="G1414" s="5" cm="1">
        <f t="array" ref="G1414">IFERROR(_FV(Concept_combined[[#This Row],[Asset Name]],"Volume"), 0)</f>
        <v>63333</v>
      </c>
      <c r="H1414" s="7" cm="1">
        <f t="array" ref="H1414">IFERROR(_FV(Concept_combined[[#This Row],[Asset Name]],"Market cap",TRUE), 0)</f>
        <v>6307639</v>
      </c>
      <c r="I141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14" s="5" cm="1">
        <f t="array" ref="J1414">IFERROR(_FV(Concept_combined[[#This Row],[Asset Name]],"Shares outstanding",TRUE), 0)</f>
        <v>5107400</v>
      </c>
      <c r="K1414" s="4" cm="1">
        <f t="array" ref="K1414">IFERROR(_FV(Concept_combined[[#This Row],[Asset Name]],"P/E",TRUE), "")</f>
        <v>0</v>
      </c>
      <c r="L1414" t="str" cm="1">
        <f t="array" ref="L141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14" s="4" cm="1">
        <f t="array" ref="M1414">IFERROR(_FV(Concept_combined[[#This Row],[Asset Name]],"Beta"), "")</f>
        <v>1.399</v>
      </c>
    </row>
    <row r="1415" spans="1:13" x14ac:dyDescent="0.2">
      <c r="A1415" t="s">
        <v>2566</v>
      </c>
      <c r="B1415" t="s">
        <v>2752</v>
      </c>
      <c r="C1415" t="s">
        <v>961</v>
      </c>
      <c r="D1415" t="e" vm="1406">
        <v>#VALUE!</v>
      </c>
      <c r="E1415" t="str" cm="1">
        <f t="array" ref="E1415">IFERROR(_FV(Concept_combined[[#This Row],[Asset Name]],"Industry"), "Undefined")</f>
        <v>Healthcare Equipment &amp; Supplies</v>
      </c>
      <c r="F1415" s="6" cm="1">
        <f t="array" ref="F1415">IFERROR(_FV(Concept_combined[[#This Row],[Asset Name]],"Price"), 0)</f>
        <v>1.02</v>
      </c>
      <c r="G1415" s="5" cm="1">
        <f t="array" ref="G1415">IFERROR(_FV(Concept_combined[[#This Row],[Asset Name]],"Volume"), 0)</f>
        <v>702</v>
      </c>
      <c r="H1415" s="7" cm="1">
        <f t="array" ref="H1415">IFERROR(_FV(Concept_combined[[#This Row],[Asset Name]],"Market cap",TRUE), 0)</f>
        <v>4224830</v>
      </c>
      <c r="I141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15" s="5" cm="1">
        <f t="array" ref="J1415">IFERROR(_FV(Concept_combined[[#This Row],[Asset Name]],"Shares outstanding",TRUE), 0)</f>
        <v>4101780</v>
      </c>
      <c r="K1415" s="4" cm="1">
        <f t="array" ref="K1415">IFERROR(_FV(Concept_combined[[#This Row],[Asset Name]],"P/E",TRUE), "")</f>
        <v>0</v>
      </c>
      <c r="L1415" t="str" cm="1">
        <f t="array" ref="L141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15" s="4" cm="1">
        <f t="array" ref="M1415">IFERROR(_FV(Concept_combined[[#This Row],[Asset Name]],"Beta"), "")</f>
        <v>1.1553</v>
      </c>
    </row>
    <row r="1416" spans="1:13" x14ac:dyDescent="0.2">
      <c r="A1416" t="s">
        <v>2570</v>
      </c>
      <c r="B1416" t="s">
        <v>2752</v>
      </c>
      <c r="C1416" t="s">
        <v>961</v>
      </c>
      <c r="D1416" t="e" vm="1407">
        <v>#VALUE!</v>
      </c>
      <c r="E1416" t="str" cm="1">
        <f t="array" ref="E1416">IFERROR(_FV(Concept_combined[[#This Row],[Asset Name]],"Industry"), "Undefined")</f>
        <v>Pharmaceuticals</v>
      </c>
      <c r="F1416" s="6" cm="1">
        <f t="array" ref="F1416">IFERROR(_FV(Concept_combined[[#This Row],[Asset Name]],"Price"), 0)</f>
        <v>1.93</v>
      </c>
      <c r="G1416" s="5" cm="1">
        <f t="array" ref="G1416">IFERROR(_FV(Concept_combined[[#This Row],[Asset Name]],"Volume"), 0)</f>
        <v>5</v>
      </c>
      <c r="H1416" s="7" cm="1">
        <f t="array" ref="H1416">IFERROR(_FV(Concept_combined[[#This Row],[Asset Name]],"Market cap",TRUE), 0)</f>
        <v>5973230</v>
      </c>
      <c r="I141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16" s="5" cm="1">
        <f t="array" ref="J1416">IFERROR(_FV(Concept_combined[[#This Row],[Asset Name]],"Shares outstanding",TRUE), 0)</f>
        <v>2858010</v>
      </c>
      <c r="K1416" s="4" cm="1">
        <f t="array" ref="K1416">IFERROR(_FV(Concept_combined[[#This Row],[Asset Name]],"P/E",TRUE), "")</f>
        <v>0</v>
      </c>
      <c r="L1416" t="str" cm="1">
        <f t="array" ref="L141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16" s="4" cm="1">
        <f t="array" ref="M1416">IFERROR(_FV(Concept_combined[[#This Row],[Asset Name]],"Beta"), "")</f>
        <v>0.5978</v>
      </c>
    </row>
    <row r="1417" spans="1:13" x14ac:dyDescent="0.2">
      <c r="A1417" t="s">
        <v>2571</v>
      </c>
      <c r="B1417" t="s">
        <v>2752</v>
      </c>
      <c r="C1417" t="s">
        <v>961</v>
      </c>
      <c r="D1417" t="e" vm="1408">
        <v>#VALUE!</v>
      </c>
      <c r="E1417" t="str" cm="1">
        <f t="array" ref="E1417">IFERROR(_FV(Concept_combined[[#This Row],[Asset Name]],"Industry"), "Undefined")</f>
        <v>Metals &amp; Mining</v>
      </c>
      <c r="F1417" s="6" cm="1">
        <f t="array" ref="F1417">IFERROR(_FV(Concept_combined[[#This Row],[Asset Name]],"Price"), 0)</f>
        <v>0.10630000000000001</v>
      </c>
      <c r="G1417" s="5" cm="1">
        <f t="array" ref="G1417">IFERROR(_FV(Concept_combined[[#This Row],[Asset Name]],"Volume"), 0)</f>
        <v>1400</v>
      </c>
      <c r="H1417" s="7" cm="1">
        <f t="array" ref="H1417">IFERROR(_FV(Concept_combined[[#This Row],[Asset Name]],"Market cap",TRUE), 0)</f>
        <v>6659310</v>
      </c>
      <c r="I141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17" s="5" cm="1">
        <f t="array" ref="J1417">IFERROR(_FV(Concept_combined[[#This Row],[Asset Name]],"Shares outstanding",TRUE), 0)</f>
        <v>47365650</v>
      </c>
      <c r="K1417" s="4" t="str" cm="1">
        <f t="array" ref="K1417">IFERROR(_FV(Concept_combined[[#This Row],[Asset Name]],"P/E",TRUE), "")</f>
        <v/>
      </c>
      <c r="L1417" t="str" cm="1">
        <f t="array" ref="L141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17" s="4" cm="1">
        <f t="array" ref="M1417">IFERROR(_FV(Concept_combined[[#This Row],[Asset Name]],"Beta"), "")</f>
        <v>0.2258</v>
      </c>
    </row>
    <row r="1418" spans="1:13" x14ac:dyDescent="0.2">
      <c r="A1418" t="s">
        <v>2572</v>
      </c>
      <c r="B1418" t="s">
        <v>2752</v>
      </c>
      <c r="C1418" t="s">
        <v>961</v>
      </c>
      <c r="D1418" t="e" vm="1409">
        <v>#VALUE!</v>
      </c>
      <c r="E1418" t="str" cm="1">
        <f t="array" ref="E1418">IFERROR(_FV(Concept_combined[[#This Row],[Asset Name]],"Industry"), "Undefined")</f>
        <v>Healthcare Equipment &amp; Supplies</v>
      </c>
      <c r="F1418" s="6" cm="1">
        <f t="array" ref="F1418">IFERROR(_FV(Concept_combined[[#This Row],[Asset Name]],"Price"), 0)</f>
        <v>2.11</v>
      </c>
      <c r="G1418" s="5" cm="1">
        <f t="array" ref="G1418">IFERROR(_FV(Concept_combined[[#This Row],[Asset Name]],"Volume"), 0)</f>
        <v>36550</v>
      </c>
      <c r="H1418" s="7" cm="1">
        <f t="array" ref="H1418">IFERROR(_FV(Concept_combined[[#This Row],[Asset Name]],"Market cap",TRUE), 0)</f>
        <v>13176210</v>
      </c>
      <c r="I141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18" s="5" cm="1">
        <f t="array" ref="J1418">IFERROR(_FV(Concept_combined[[#This Row],[Asset Name]],"Shares outstanding",TRUE), 0)</f>
        <v>6215190</v>
      </c>
      <c r="K1418" s="4" t="str" cm="1">
        <f t="array" ref="K1418">IFERROR(_FV(Concept_combined[[#This Row],[Asset Name]],"P/E",TRUE), "")</f>
        <v/>
      </c>
      <c r="L1418" t="str" cm="1">
        <f t="array" ref="L141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18" s="4" cm="1">
        <f t="array" ref="M1418">IFERROR(_FV(Concept_combined[[#This Row],[Asset Name]],"Beta"), "")</f>
        <v>-1.0487</v>
      </c>
    </row>
    <row r="1419" spans="1:13" x14ac:dyDescent="0.2">
      <c r="A1419" t="s">
        <v>2573</v>
      </c>
      <c r="B1419" t="s">
        <v>2752</v>
      </c>
      <c r="C1419" t="s">
        <v>961</v>
      </c>
      <c r="D1419" t="e" vm="1410">
        <v>#VALUE!</v>
      </c>
      <c r="E1419" t="str" cm="1">
        <f t="array" ref="E1419">IFERROR(_FV(Concept_combined[[#This Row],[Asset Name]],"Industry"), "Undefined")</f>
        <v>Biotechnology &amp; Medical Research</v>
      </c>
      <c r="F1419" s="6" cm="1">
        <f t="array" ref="F1419">IFERROR(_FV(Concept_combined[[#This Row],[Asset Name]],"Price"), 0)</f>
        <v>0.76500000000000001</v>
      </c>
      <c r="G1419" s="5" cm="1">
        <f t="array" ref="G1419">IFERROR(_FV(Concept_combined[[#This Row],[Asset Name]],"Volume"), 0)</f>
        <v>53831</v>
      </c>
      <c r="H1419" s="7" cm="1">
        <f t="array" ref="H1419">IFERROR(_FV(Concept_combined[[#This Row],[Asset Name]],"Market cap",TRUE), 0)</f>
        <v>3991620</v>
      </c>
      <c r="I141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19" s="5" cm="1">
        <f t="array" ref="J1419">IFERROR(_FV(Concept_combined[[#This Row],[Asset Name]],"Shares outstanding",TRUE), 0)</f>
        <v>4435130</v>
      </c>
      <c r="K1419" s="4" cm="1">
        <f t="array" ref="K1419">IFERROR(_FV(Concept_combined[[#This Row],[Asset Name]],"P/E",TRUE), "")</f>
        <v>0</v>
      </c>
      <c r="L1419" t="str" cm="1">
        <f t="array" ref="L141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19" s="4" cm="1">
        <f t="array" ref="M1419">IFERROR(_FV(Concept_combined[[#This Row],[Asset Name]],"Beta"), "")</f>
        <v>1.0123</v>
      </c>
    </row>
    <row r="1420" spans="1:13" x14ac:dyDescent="0.2">
      <c r="A1420" t="s">
        <v>2574</v>
      </c>
      <c r="B1420" t="s">
        <v>2752</v>
      </c>
      <c r="C1420" t="s">
        <v>961</v>
      </c>
      <c r="D1420" t="e" vm="1411">
        <v>#VALUE!</v>
      </c>
      <c r="E1420" t="str" cm="1">
        <f t="array" ref="E1420">IFERROR(_FV(Concept_combined[[#This Row],[Asset Name]],"Industry"), "Undefined")</f>
        <v>Food &amp; Drug Retailing</v>
      </c>
      <c r="F1420" s="6" cm="1">
        <f t="array" ref="F1420">IFERROR(_FV(Concept_combined[[#This Row],[Asset Name]],"Price"), 0)</f>
        <v>1.38</v>
      </c>
      <c r="G1420" s="5" cm="1">
        <f t="array" ref="G1420">IFERROR(_FV(Concept_combined[[#This Row],[Asset Name]],"Volume"), 0)</f>
        <v>24915</v>
      </c>
      <c r="H1420" s="7" cm="1">
        <f t="array" ref="H1420">IFERROR(_FV(Concept_combined[[#This Row],[Asset Name]],"Market cap",TRUE), 0)</f>
        <v>5813940</v>
      </c>
      <c r="I142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20" s="5" cm="1">
        <f t="array" ref="J1420">IFERROR(_FV(Concept_combined[[#This Row],[Asset Name]],"Shares outstanding",TRUE), 0)</f>
        <v>4213000</v>
      </c>
      <c r="K1420" s="4" cm="1">
        <f t="array" ref="K1420">IFERROR(_FV(Concept_combined[[#This Row],[Asset Name]],"P/E",TRUE), "")</f>
        <v>0</v>
      </c>
      <c r="L1420" t="str" cm="1">
        <f t="array" ref="L142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20" s="4" cm="1">
        <f t="array" ref="M1420">IFERROR(_FV(Concept_combined[[#This Row],[Asset Name]],"Beta"), "")</f>
        <v>0.18890000000000001</v>
      </c>
    </row>
    <row r="1421" spans="1:13" x14ac:dyDescent="0.2">
      <c r="A1421" t="s">
        <v>2576</v>
      </c>
      <c r="B1421" t="s">
        <v>2752</v>
      </c>
      <c r="C1421" t="s">
        <v>961</v>
      </c>
      <c r="D1421" t="e" vm="1412">
        <v>#VALUE!</v>
      </c>
      <c r="E1421" t="str" cm="1">
        <f t="array" ref="E1421">IFERROR(_FV(Concept_combined[[#This Row],[Asset Name]],"Industry"), "Undefined")</f>
        <v>Biotechnology &amp; Medical Research</v>
      </c>
      <c r="F1421" s="6" cm="1">
        <f t="array" ref="F1421">IFERROR(_FV(Concept_combined[[#This Row],[Asset Name]],"Price"), 0)</f>
        <v>1.32</v>
      </c>
      <c r="G1421" s="5" cm="1">
        <f t="array" ref="G1421">IFERROR(_FV(Concept_combined[[#This Row],[Asset Name]],"Volume"), 0)</f>
        <v>2</v>
      </c>
      <c r="H1421" s="7" cm="1">
        <f t="array" ref="H1421">IFERROR(_FV(Concept_combined[[#This Row],[Asset Name]],"Market cap",TRUE), 0)</f>
        <v>4357400</v>
      </c>
      <c r="I142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21" s="5" cm="1">
        <f t="array" ref="J1421">IFERROR(_FV(Concept_combined[[#This Row],[Asset Name]],"Shares outstanding",TRUE), 0)</f>
        <v>3227700</v>
      </c>
      <c r="K1421" s="4" cm="1">
        <f t="array" ref="K1421">IFERROR(_FV(Concept_combined[[#This Row],[Asset Name]],"P/E",TRUE), "")</f>
        <v>0</v>
      </c>
      <c r="L1421" t="str" cm="1">
        <f t="array" ref="L142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21" s="4" cm="1">
        <f t="array" ref="M1421">IFERROR(_FV(Concept_combined[[#This Row],[Asset Name]],"Beta"), "")</f>
        <v>1.4319</v>
      </c>
    </row>
    <row r="1422" spans="1:13" x14ac:dyDescent="0.2">
      <c r="A1422" t="s">
        <v>2577</v>
      </c>
      <c r="B1422" t="s">
        <v>2752</v>
      </c>
      <c r="C1422" t="s">
        <v>961</v>
      </c>
      <c r="D1422" t="e" vm="1413">
        <v>#VALUE!</v>
      </c>
      <c r="E1422" t="str" cm="1">
        <f t="array" ref="E1422">IFERROR(_FV(Concept_combined[[#This Row],[Asset Name]],"Industry"), "Undefined")</f>
        <v>Machinery, Equipment &amp; Components</v>
      </c>
      <c r="F1422" s="6" cm="1">
        <f t="array" ref="F1422">IFERROR(_FV(Concept_combined[[#This Row],[Asset Name]],"Price"), 0)</f>
        <v>6.85</v>
      </c>
      <c r="G1422" s="5" cm="1">
        <f t="array" ref="G1422">IFERROR(_FV(Concept_combined[[#This Row],[Asset Name]],"Volume"), 0)</f>
        <v>1</v>
      </c>
      <c r="H1422" s="7" cm="1">
        <f t="array" ref="H1422">IFERROR(_FV(Concept_combined[[#This Row],[Asset Name]],"Market cap",TRUE), 0)</f>
        <v>4742860</v>
      </c>
      <c r="I142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22" s="5" cm="1">
        <f t="array" ref="J1422">IFERROR(_FV(Concept_combined[[#This Row],[Asset Name]],"Shares outstanding",TRUE), 0)</f>
        <v>684400</v>
      </c>
      <c r="K1422" s="4" cm="1">
        <f t="array" ref="K1422">IFERROR(_FV(Concept_combined[[#This Row],[Asset Name]],"P/E",TRUE), "")</f>
        <v>0</v>
      </c>
      <c r="L1422" t="str" cm="1">
        <f t="array" ref="L142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22" s="4" cm="1">
        <f t="array" ref="M1422">IFERROR(_FV(Concept_combined[[#This Row],[Asset Name]],"Beta"), "")</f>
        <v>0.64910000000000001</v>
      </c>
    </row>
    <row r="1423" spans="1:13" x14ac:dyDescent="0.2">
      <c r="A1423" t="s">
        <v>2578</v>
      </c>
      <c r="B1423" t="s">
        <v>2752</v>
      </c>
      <c r="C1423" t="s">
        <v>961</v>
      </c>
      <c r="D1423" t="e" vm="1414">
        <v>#VALUE!</v>
      </c>
      <c r="E1423" t="str" cm="1">
        <f t="array" ref="E1423">IFERROR(_FV(Concept_combined[[#This Row],[Asset Name]],"Industry"), "Undefined")</f>
        <v>Office Equipment</v>
      </c>
      <c r="F1423" s="6" cm="1">
        <f t="array" ref="F1423">IFERROR(_FV(Concept_combined[[#This Row],[Asset Name]],"Price"), 0)</f>
        <v>0.16</v>
      </c>
      <c r="G1423" s="5" cm="1">
        <f t="array" ref="G1423">IFERROR(_FV(Concept_combined[[#This Row],[Asset Name]],"Volume"), 0)</f>
        <v>43889</v>
      </c>
      <c r="H1423" s="7" cm="1">
        <f t="array" ref="H1423">IFERROR(_FV(Concept_combined[[#This Row],[Asset Name]],"Market cap",TRUE), 0)</f>
        <v>1590560</v>
      </c>
      <c r="I142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23" s="5" cm="1">
        <f t="array" ref="J1423">IFERROR(_FV(Concept_combined[[#This Row],[Asset Name]],"Shares outstanding",TRUE), 0)</f>
        <v>7952780</v>
      </c>
      <c r="K1423" s="4" t="str" cm="1">
        <f t="array" ref="K1423">IFERROR(_FV(Concept_combined[[#This Row],[Asset Name]],"P/E",TRUE), "")</f>
        <v/>
      </c>
      <c r="L1423" t="str" cm="1">
        <f t="array" ref="L142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23" s="4" cm="1">
        <f t="array" ref="M1423">IFERROR(_FV(Concept_combined[[#This Row],[Asset Name]],"Beta"), "")</f>
        <v>2.2972000000000001</v>
      </c>
    </row>
    <row r="1424" spans="1:13" x14ac:dyDescent="0.2">
      <c r="A1424" t="s">
        <v>2582</v>
      </c>
      <c r="B1424" t="s">
        <v>2752</v>
      </c>
      <c r="C1424" t="s">
        <v>961</v>
      </c>
      <c r="D1424" t="e" vm="1415">
        <v>#VALUE!</v>
      </c>
      <c r="E1424" t="str" cm="1">
        <f t="array" ref="E1424">IFERROR(_FV(Concept_combined[[#This Row],[Asset Name]],"Industry"), "Undefined")</f>
        <v>Biotechnology &amp; Medical Research</v>
      </c>
      <c r="F1424" s="6" cm="1">
        <f t="array" ref="F1424">IFERROR(_FV(Concept_combined[[#This Row],[Asset Name]],"Price"), 0)</f>
        <v>4.54</v>
      </c>
      <c r="G1424" s="5" cm="1">
        <f t="array" ref="G1424">IFERROR(_FV(Concept_combined[[#This Row],[Asset Name]],"Volume"), 0)</f>
        <v>8182</v>
      </c>
      <c r="H1424" s="7" cm="1">
        <f t="array" ref="H1424">IFERROR(_FV(Concept_combined[[#This Row],[Asset Name]],"Market cap",TRUE), 0)</f>
        <v>4031520</v>
      </c>
      <c r="I142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24" s="5" cm="1">
        <f t="array" ref="J1424">IFERROR(_FV(Concept_combined[[#This Row],[Asset Name]],"Shares outstanding",TRUE), 0)</f>
        <v>937560</v>
      </c>
      <c r="K1424" s="4" cm="1">
        <f t="array" ref="K1424">IFERROR(_FV(Concept_combined[[#This Row],[Asset Name]],"P/E",TRUE), "")</f>
        <v>0</v>
      </c>
      <c r="L1424" t="str" cm="1">
        <f t="array" ref="L142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24" s="4" cm="1">
        <f t="array" ref="M1424">IFERROR(_FV(Concept_combined[[#This Row],[Asset Name]],"Beta"), "")</f>
        <v>1.3684000000000001</v>
      </c>
    </row>
    <row r="1425" spans="1:13" x14ac:dyDescent="0.2">
      <c r="A1425" t="s">
        <v>2583</v>
      </c>
      <c r="B1425" t="s">
        <v>2752</v>
      </c>
      <c r="C1425" t="s">
        <v>961</v>
      </c>
      <c r="D1425" t="e" vm="1416">
        <v>#VALUE!</v>
      </c>
      <c r="E1425" t="str" cm="1">
        <f t="array" ref="E1425">IFERROR(_FV(Concept_combined[[#This Row],[Asset Name]],"Industry"), "Undefined")</f>
        <v>Automobiles &amp; Auto Parts</v>
      </c>
      <c r="F1425" s="6" cm="1">
        <f t="array" ref="F1425">IFERROR(_FV(Concept_combined[[#This Row],[Asset Name]],"Price"), 0)</f>
        <v>0.75700000000000001</v>
      </c>
      <c r="G1425" s="5" cm="1">
        <f t="array" ref="G1425">IFERROR(_FV(Concept_combined[[#This Row],[Asset Name]],"Volume"), 0)</f>
        <v>790</v>
      </c>
      <c r="H1425" s="7" cm="1">
        <f t="array" ref="H1425">IFERROR(_FV(Concept_combined[[#This Row],[Asset Name]],"Market cap",TRUE), 0)</f>
        <v>4142650</v>
      </c>
      <c r="I142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25" s="5" cm="1">
        <f t="array" ref="J1425">IFERROR(_FV(Concept_combined[[#This Row],[Asset Name]],"Shares outstanding",TRUE), 0)</f>
        <v>5300220</v>
      </c>
      <c r="K1425" s="4" cm="1">
        <f t="array" ref="K1425">IFERROR(_FV(Concept_combined[[#This Row],[Asset Name]],"P/E",TRUE), "")</f>
        <v>0</v>
      </c>
      <c r="L1425" t="str" cm="1">
        <f t="array" ref="L142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25" s="4" cm="1">
        <f t="array" ref="M1425">IFERROR(_FV(Concept_combined[[#This Row],[Asset Name]],"Beta"), "")</f>
        <v>3.2650999999999999</v>
      </c>
    </row>
    <row r="1426" spans="1:13" x14ac:dyDescent="0.2">
      <c r="A1426" t="s">
        <v>2586</v>
      </c>
      <c r="B1426" t="s">
        <v>2752</v>
      </c>
      <c r="C1426" t="s">
        <v>961</v>
      </c>
      <c r="D1426" t="e" vm="1417">
        <v>#VALUE!</v>
      </c>
      <c r="E1426" t="str" cm="1">
        <f t="array" ref="E1426">IFERROR(_FV(Concept_combined[[#This Row],[Asset Name]],"Industry"), "Undefined")</f>
        <v>Healthcare Equipment &amp; Supplies</v>
      </c>
      <c r="F1426" s="6" cm="1">
        <f t="array" ref="F1426">IFERROR(_FV(Concept_combined[[#This Row],[Asset Name]],"Price"), 0)</f>
        <v>4.9299999999999997E-2</v>
      </c>
      <c r="G1426" s="5" cm="1">
        <f t="array" ref="G1426">IFERROR(_FV(Concept_combined[[#This Row],[Asset Name]],"Volume"), 0)</f>
        <v>5319</v>
      </c>
      <c r="H1426" s="7" cm="1">
        <f t="array" ref="H1426">IFERROR(_FV(Concept_combined[[#This Row],[Asset Name]],"Market cap",TRUE), 0)</f>
        <v>4497360</v>
      </c>
      <c r="I142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26" s="5" cm="1">
        <f t="array" ref="J1426">IFERROR(_FV(Concept_combined[[#This Row],[Asset Name]],"Shares outstanding",TRUE), 0)</f>
        <v>85664090</v>
      </c>
      <c r="K1426" s="4" t="str" cm="1">
        <f t="array" ref="K1426">IFERROR(_FV(Concept_combined[[#This Row],[Asset Name]],"P/E",TRUE), "")</f>
        <v/>
      </c>
      <c r="L1426" t="str" cm="1">
        <f t="array" ref="L142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26" s="4" cm="1">
        <f t="array" ref="M1426">IFERROR(_FV(Concept_combined[[#This Row],[Asset Name]],"Beta"), "")</f>
        <v>1.8736999999999999</v>
      </c>
    </row>
    <row r="1427" spans="1:13" x14ac:dyDescent="0.2">
      <c r="A1427" t="s">
        <v>2587</v>
      </c>
      <c r="B1427" t="s">
        <v>2752</v>
      </c>
      <c r="C1427" t="s">
        <v>961</v>
      </c>
      <c r="D1427" t="e" vm="1418">
        <v>#VALUE!</v>
      </c>
      <c r="E1427" t="str" cm="1">
        <f t="array" ref="E1427">IFERROR(_FV(Concept_combined[[#This Row],[Asset Name]],"Industry"), "Undefined")</f>
        <v>Healthcare Providers &amp; Services</v>
      </c>
      <c r="F1427" s="6" cm="1">
        <f t="array" ref="F1427">IFERROR(_FV(Concept_combined[[#This Row],[Asset Name]],"Price"), 0)</f>
        <v>0.3322</v>
      </c>
      <c r="G1427" s="5" cm="1">
        <f t="array" ref="G1427">IFERROR(_FV(Concept_combined[[#This Row],[Asset Name]],"Volume"), 0)</f>
        <v>49160</v>
      </c>
      <c r="H1427" s="7" cm="1">
        <f t="array" ref="H1427">IFERROR(_FV(Concept_combined[[#This Row],[Asset Name]],"Market cap",TRUE), 0)</f>
        <v>2989800</v>
      </c>
      <c r="I142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27" s="5" cm="1">
        <f t="array" ref="J1427">IFERROR(_FV(Concept_combined[[#This Row],[Asset Name]],"Shares outstanding",TRUE), 0)</f>
        <v>9000000</v>
      </c>
      <c r="K1427" s="4" cm="1">
        <f t="array" ref="K1427">IFERROR(_FV(Concept_combined[[#This Row],[Asset Name]],"P/E",TRUE), "")</f>
        <v>0</v>
      </c>
      <c r="L1427" t="str" cm="1">
        <f t="array" ref="L142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27" s="4" cm="1">
        <f t="array" ref="M1427">IFERROR(_FV(Concept_combined[[#This Row],[Asset Name]],"Beta"), "")</f>
        <v>0.2802</v>
      </c>
    </row>
    <row r="1428" spans="1:13" x14ac:dyDescent="0.2">
      <c r="A1428" t="s">
        <v>2588</v>
      </c>
      <c r="B1428" t="s">
        <v>2752</v>
      </c>
      <c r="C1428" t="s">
        <v>961</v>
      </c>
      <c r="D1428" t="e" vm="1419">
        <v>#VALUE!</v>
      </c>
      <c r="E1428" t="str" cm="1">
        <f t="array" ref="E1428">IFERROR(_FV(Concept_combined[[#This Row],[Asset Name]],"Industry"), "Undefined")</f>
        <v>Financial Technology (Fintech) &amp; Infrastructure</v>
      </c>
      <c r="F1428" s="6" cm="1">
        <f t="array" ref="F1428">IFERROR(_FV(Concept_combined[[#This Row],[Asset Name]],"Price"), 0)</f>
        <v>0.90200000000000002</v>
      </c>
      <c r="G1428" s="5" cm="1">
        <f t="array" ref="G1428">IFERROR(_FV(Concept_combined[[#This Row],[Asset Name]],"Volume"), 0)</f>
        <v>2024</v>
      </c>
      <c r="H1428" s="7" cm="1">
        <f t="array" ref="H1428">IFERROR(_FV(Concept_combined[[#This Row],[Asset Name]],"Market cap",TRUE), 0)</f>
        <v>4568169</v>
      </c>
      <c r="I142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28" s="5" cm="1">
        <f t="array" ref="J1428">IFERROR(_FV(Concept_combined[[#This Row],[Asset Name]],"Shares outstanding",TRUE), 0)</f>
        <v>5064490</v>
      </c>
      <c r="K1428" s="4" t="str" cm="1">
        <f t="array" ref="K1428">IFERROR(_FV(Concept_combined[[#This Row],[Asset Name]],"P/E",TRUE), "")</f>
        <v/>
      </c>
      <c r="L1428" t="str" cm="1">
        <f t="array" ref="L142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28" s="4" cm="1">
        <f t="array" ref="M1428">IFERROR(_FV(Concept_combined[[#This Row],[Asset Name]],"Beta"), "")</f>
        <v>3.2759</v>
      </c>
    </row>
    <row r="1429" spans="1:13" x14ac:dyDescent="0.2">
      <c r="A1429" t="s">
        <v>2589</v>
      </c>
      <c r="B1429" t="s">
        <v>2752</v>
      </c>
      <c r="C1429" t="s">
        <v>961</v>
      </c>
      <c r="D1429" t="e" vm="1420">
        <v>#VALUE!</v>
      </c>
      <c r="E1429" t="str" cm="1">
        <f t="array" ref="E1429">IFERROR(_FV(Concept_combined[[#This Row],[Asset Name]],"Industry"), "Undefined")</f>
        <v>Biotechnology &amp; Medical Research</v>
      </c>
      <c r="F1429" s="6" cm="1">
        <f t="array" ref="F1429">IFERROR(_FV(Concept_combined[[#This Row],[Asset Name]],"Price"), 0)</f>
        <v>2.48</v>
      </c>
      <c r="G1429" s="5" cm="1">
        <f t="array" ref="G1429">IFERROR(_FV(Concept_combined[[#This Row],[Asset Name]],"Volume"), 0)</f>
        <v>8160</v>
      </c>
      <c r="H1429" s="7" cm="1">
        <f t="array" ref="H1429">IFERROR(_FV(Concept_combined[[#This Row],[Asset Name]],"Market cap",TRUE), 0)</f>
        <v>3535940</v>
      </c>
      <c r="I142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29" s="5" cm="1">
        <f t="array" ref="J1429">IFERROR(_FV(Concept_combined[[#This Row],[Asset Name]],"Shares outstanding",TRUE), 0)</f>
        <v>1371050</v>
      </c>
      <c r="K1429" s="4" cm="1">
        <f t="array" ref="K1429">IFERROR(_FV(Concept_combined[[#This Row],[Asset Name]],"P/E",TRUE), "")</f>
        <v>0</v>
      </c>
      <c r="L1429" t="str" cm="1">
        <f t="array" ref="L142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29" s="4" cm="1">
        <f t="array" ref="M1429">IFERROR(_FV(Concept_combined[[#This Row],[Asset Name]],"Beta"), "")</f>
        <v>1.9419999999999999</v>
      </c>
    </row>
    <row r="1430" spans="1:13" x14ac:dyDescent="0.2">
      <c r="A1430" t="s">
        <v>2590</v>
      </c>
      <c r="B1430" t="s">
        <v>2752</v>
      </c>
      <c r="C1430" t="s">
        <v>961</v>
      </c>
      <c r="D1430" t="e" vm="1421">
        <v>#VALUE!</v>
      </c>
      <c r="E1430" t="str" cm="1">
        <f t="array" ref="E1430">IFERROR(_FV(Concept_combined[[#This Row],[Asset Name]],"Industry"), "Undefined")</f>
        <v>Food &amp; Tobacco</v>
      </c>
      <c r="F1430" s="6" cm="1">
        <f t="array" ref="F1430">IFERROR(_FV(Concept_combined[[#This Row],[Asset Name]],"Price"), 0)</f>
        <v>0.67</v>
      </c>
      <c r="G1430" s="5" cm="1">
        <f t="array" ref="G1430">IFERROR(_FV(Concept_combined[[#This Row],[Asset Name]],"Volume"), 0)</f>
        <v>100</v>
      </c>
      <c r="H1430" s="7" cm="1">
        <f t="array" ref="H1430">IFERROR(_FV(Concept_combined[[#This Row],[Asset Name]],"Market cap",TRUE), 0)</f>
        <v>4226040</v>
      </c>
      <c r="I143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30" s="5" cm="1">
        <f t="array" ref="J1430">IFERROR(_FV(Concept_combined[[#This Row],[Asset Name]],"Shares outstanding",TRUE), 0)</f>
        <v>5153710</v>
      </c>
      <c r="K1430" s="4" t="str" cm="1">
        <f t="array" ref="K1430">IFERROR(_FV(Concept_combined[[#This Row],[Asset Name]],"P/E",TRUE), "")</f>
        <v/>
      </c>
      <c r="L1430" t="str" cm="1">
        <f t="array" ref="L143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30" s="4" cm="1">
        <f t="array" ref="M1430">IFERROR(_FV(Concept_combined[[#This Row],[Asset Name]],"Beta"), "")</f>
        <v>1.1029</v>
      </c>
    </row>
    <row r="1431" spans="1:13" x14ac:dyDescent="0.2">
      <c r="A1431" t="s">
        <v>2592</v>
      </c>
      <c r="B1431" t="s">
        <v>2752</v>
      </c>
      <c r="C1431" t="s">
        <v>961</v>
      </c>
      <c r="D1431" t="e" vm="1422">
        <v>#VALUE!</v>
      </c>
      <c r="E1431" t="str" cm="1">
        <f t="array" ref="E1431">IFERROR(_FV(Concept_combined[[#This Row],[Asset Name]],"Industry"), "Undefined")</f>
        <v>Food &amp; Tobacco</v>
      </c>
      <c r="F1431" s="6" cm="1">
        <f t="array" ref="F1431">IFERROR(_FV(Concept_combined[[#This Row],[Asset Name]],"Price"), 0)</f>
        <v>3.02</v>
      </c>
      <c r="G1431" s="5" cm="1">
        <f t="array" ref="G1431">IFERROR(_FV(Concept_combined[[#This Row],[Asset Name]],"Volume"), 0)</f>
        <v>5226</v>
      </c>
      <c r="H1431" s="7" cm="1">
        <f t="array" ref="H1431">IFERROR(_FV(Concept_combined[[#This Row],[Asset Name]],"Market cap",TRUE), 0)</f>
        <v>4224800</v>
      </c>
      <c r="I143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31" s="5" cm="1">
        <f t="array" ref="J1431">IFERROR(_FV(Concept_combined[[#This Row],[Asset Name]],"Shares outstanding",TRUE), 0)</f>
        <v>1362840</v>
      </c>
      <c r="K1431" s="4" cm="1">
        <f t="array" ref="K1431">IFERROR(_FV(Concept_combined[[#This Row],[Asset Name]],"P/E",TRUE), "")</f>
        <v>0</v>
      </c>
      <c r="L1431" t="str" cm="1">
        <f t="array" ref="L143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31" s="4" cm="1">
        <f t="array" ref="M1431">IFERROR(_FV(Concept_combined[[#This Row],[Asset Name]],"Beta"), "")</f>
        <v>0.84670000000000001</v>
      </c>
    </row>
    <row r="1432" spans="1:13" x14ac:dyDescent="0.2">
      <c r="A1432" t="s">
        <v>2593</v>
      </c>
      <c r="B1432" t="s">
        <v>2752</v>
      </c>
      <c r="C1432" t="s">
        <v>961</v>
      </c>
      <c r="D1432" t="e" vm="1423">
        <v>#VALUE!</v>
      </c>
      <c r="E1432" t="str" cm="1">
        <f t="array" ref="E1432">IFERROR(_FV(Concept_combined[[#This Row],[Asset Name]],"Industry"), "Undefined")</f>
        <v>Leisure Products</v>
      </c>
      <c r="F1432" s="6" cm="1">
        <f t="array" ref="F1432">IFERROR(_FV(Concept_combined[[#This Row],[Asset Name]],"Price"), 0)</f>
        <v>8.9899999999999997E-3</v>
      </c>
      <c r="G1432" s="5" cm="1">
        <f t="array" ref="G1432">IFERROR(_FV(Concept_combined[[#This Row],[Asset Name]],"Volume"), 0)</f>
        <v>162343</v>
      </c>
      <c r="H1432" s="7" cm="1">
        <f t="array" ref="H1432">IFERROR(_FV(Concept_combined[[#This Row],[Asset Name]],"Market cap",TRUE), 0)</f>
        <v>3951520</v>
      </c>
      <c r="I143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32" s="5" cm="1">
        <f t="array" ref="J1432">IFERROR(_FV(Concept_combined[[#This Row],[Asset Name]],"Shares outstanding",TRUE), 0)</f>
        <v>439545900</v>
      </c>
      <c r="K1432" s="4" t="str" cm="1">
        <f t="array" ref="K1432">IFERROR(_FV(Concept_combined[[#This Row],[Asset Name]],"P/E",TRUE), "")</f>
        <v/>
      </c>
      <c r="L1432" t="str" cm="1">
        <f t="array" ref="L143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32" s="4" cm="1">
        <f t="array" ref="M1432">IFERROR(_FV(Concept_combined[[#This Row],[Asset Name]],"Beta"), "")</f>
        <v>0.69330000000000003</v>
      </c>
    </row>
    <row r="1433" spans="1:13" x14ac:dyDescent="0.2">
      <c r="A1433" t="s">
        <v>2594</v>
      </c>
      <c r="B1433" t="s">
        <v>2752</v>
      </c>
      <c r="C1433" t="s">
        <v>961</v>
      </c>
      <c r="D1433" t="e" vm="1424">
        <v>#VALUE!</v>
      </c>
      <c r="E1433" t="str" cm="1">
        <f t="array" ref="E1433">IFERROR(_FV(Concept_combined[[#This Row],[Asset Name]],"Industry"), "Undefined")</f>
        <v>Household Goods</v>
      </c>
      <c r="F1433" s="6" cm="1">
        <f t="array" ref="F1433">IFERROR(_FV(Concept_combined[[#This Row],[Asset Name]],"Price"), 0)</f>
        <v>1.6</v>
      </c>
      <c r="G1433" s="5" cm="1">
        <f t="array" ref="G1433">IFERROR(_FV(Concept_combined[[#This Row],[Asset Name]],"Volume"), 0)</f>
        <v>22522</v>
      </c>
      <c r="H1433" s="7" cm="1">
        <f t="array" ref="H1433">IFERROR(_FV(Concept_combined[[#This Row],[Asset Name]],"Market cap",TRUE), 0)</f>
        <v>3978880</v>
      </c>
      <c r="I143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33" s="5" cm="1">
        <f t="array" ref="J1433">IFERROR(_FV(Concept_combined[[#This Row],[Asset Name]],"Shares outstanding",TRUE), 0)</f>
        <v>2426150</v>
      </c>
      <c r="K1433" s="4" cm="1">
        <f t="array" ref="K1433">IFERROR(_FV(Concept_combined[[#This Row],[Asset Name]],"P/E",TRUE), "")</f>
        <v>0</v>
      </c>
      <c r="L1433" t="str" cm="1">
        <f t="array" ref="L143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33" s="4" cm="1">
        <f t="array" ref="M1433">IFERROR(_FV(Concept_combined[[#This Row],[Asset Name]],"Beta"), "")</f>
        <v>1.2441</v>
      </c>
    </row>
    <row r="1434" spans="1:13" x14ac:dyDescent="0.2">
      <c r="A1434" t="s">
        <v>2595</v>
      </c>
      <c r="B1434" t="s">
        <v>2752</v>
      </c>
      <c r="C1434" t="s">
        <v>961</v>
      </c>
      <c r="D1434" t="e" vm="1425">
        <v>#VALUE!</v>
      </c>
      <c r="E1434" t="str" cm="1">
        <f t="array" ref="E1434">IFERROR(_FV(Concept_combined[[#This Row],[Asset Name]],"Industry"), "Undefined")</f>
        <v>Software &amp; IT Services</v>
      </c>
      <c r="F1434" s="6" cm="1">
        <f t="array" ref="F1434">IFERROR(_FV(Concept_combined[[#This Row],[Asset Name]],"Price"), 0)</f>
        <v>1.05</v>
      </c>
      <c r="G1434" s="5" cm="1">
        <f t="array" ref="G1434">IFERROR(_FV(Concept_combined[[#This Row],[Asset Name]],"Volume"), 0)</f>
        <v>1829</v>
      </c>
      <c r="H1434" s="7" cm="1">
        <f t="array" ref="H1434">IFERROR(_FV(Concept_combined[[#This Row],[Asset Name]],"Market cap",TRUE), 0)</f>
        <v>3250080</v>
      </c>
      <c r="I143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34" s="5" cm="1">
        <f t="array" ref="J1434">IFERROR(_FV(Concept_combined[[#This Row],[Asset Name]],"Shares outstanding",TRUE), 0)</f>
        <v>3009330</v>
      </c>
      <c r="K1434" s="4" cm="1">
        <f t="array" ref="K1434">IFERROR(_FV(Concept_combined[[#This Row],[Asset Name]],"P/E",TRUE), "")</f>
        <v>0</v>
      </c>
      <c r="L1434" t="str" cm="1">
        <f t="array" ref="L143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34" s="4" t="str" cm="1">
        <f t="array" ref="M1434">IFERROR(_FV(Concept_combined[[#This Row],[Asset Name]],"Beta"), "")</f>
        <v/>
      </c>
    </row>
    <row r="1435" spans="1:13" x14ac:dyDescent="0.2">
      <c r="A1435" t="s">
        <v>2596</v>
      </c>
      <c r="B1435" t="s">
        <v>2752</v>
      </c>
      <c r="C1435" t="s">
        <v>961</v>
      </c>
      <c r="D1435" t="e" vm="1426">
        <v>#VALUE!</v>
      </c>
      <c r="E1435" t="str" cm="1">
        <f t="array" ref="E1435">IFERROR(_FV(Concept_combined[[#This Row],[Asset Name]],"Industry"), "Undefined")</f>
        <v>Healthcare Equipment &amp; Supplies</v>
      </c>
      <c r="F1435" s="6" cm="1">
        <f t="array" ref="F1435">IFERROR(_FV(Concept_combined[[#This Row],[Asset Name]],"Price"), 0)</f>
        <v>7.177E-2</v>
      </c>
      <c r="G1435" s="5" cm="1">
        <f t="array" ref="G1435">IFERROR(_FV(Concept_combined[[#This Row],[Asset Name]],"Volume"), 0)</f>
        <v>147847</v>
      </c>
      <c r="H1435" s="7" cm="1">
        <f t="array" ref="H1435">IFERROR(_FV(Concept_combined[[#This Row],[Asset Name]],"Market cap",TRUE), 0)</f>
        <v>3453451</v>
      </c>
      <c r="I143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35" s="5" cm="1">
        <f t="array" ref="J1435">IFERROR(_FV(Concept_combined[[#This Row],[Asset Name]],"Shares outstanding",TRUE), 0)</f>
        <v>48118310</v>
      </c>
      <c r="K1435" s="4" t="str" cm="1">
        <f t="array" ref="K1435">IFERROR(_FV(Concept_combined[[#This Row],[Asset Name]],"P/E",TRUE), "")</f>
        <v/>
      </c>
      <c r="L1435" t="str" cm="1">
        <f t="array" ref="L143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35" s="4" cm="1">
        <f t="array" ref="M1435">IFERROR(_FV(Concept_combined[[#This Row],[Asset Name]],"Beta"), "")</f>
        <v>0.14360000000000001</v>
      </c>
    </row>
    <row r="1436" spans="1:13" x14ac:dyDescent="0.2">
      <c r="A1436" t="s">
        <v>2597</v>
      </c>
      <c r="B1436" t="s">
        <v>2752</v>
      </c>
      <c r="C1436" t="s">
        <v>961</v>
      </c>
      <c r="D1436" t="e" vm="1427">
        <v>#VALUE!</v>
      </c>
      <c r="E1436" t="str" cm="1">
        <f t="array" ref="E1436">IFERROR(_FV(Concept_combined[[#This Row],[Asset Name]],"Industry"), "Undefined")</f>
        <v>Holding Companies</v>
      </c>
      <c r="F1436" s="6" cm="1">
        <f t="array" ref="F1436">IFERROR(_FV(Concept_combined[[#This Row],[Asset Name]],"Price"), 0)</f>
        <v>0.16</v>
      </c>
      <c r="G1436" s="5" cm="1">
        <f t="array" ref="G1436">IFERROR(_FV(Concept_combined[[#This Row],[Asset Name]],"Volume"), 0)</f>
        <v>50</v>
      </c>
      <c r="H1436" s="7" cm="1">
        <f t="array" ref="H1436">IFERROR(_FV(Concept_combined[[#This Row],[Asset Name]],"Market cap",TRUE), 0)</f>
        <v>3299313</v>
      </c>
      <c r="I143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36" s="5" cm="1">
        <f t="array" ref="J1436">IFERROR(_FV(Concept_combined[[#This Row],[Asset Name]],"Shares outstanding",TRUE), 0)</f>
        <v>20620710</v>
      </c>
      <c r="K1436" s="4" t="str" cm="1">
        <f t="array" ref="K1436">IFERROR(_FV(Concept_combined[[#This Row],[Asset Name]],"P/E",TRUE), "")</f>
        <v/>
      </c>
      <c r="L1436" t="str" cm="1">
        <f t="array" ref="L143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36" s="4" cm="1">
        <f t="array" ref="M1436">IFERROR(_FV(Concept_combined[[#This Row],[Asset Name]],"Beta"), "")</f>
        <v>0.39600000000000002</v>
      </c>
    </row>
    <row r="1437" spans="1:13" x14ac:dyDescent="0.2">
      <c r="A1437" t="s">
        <v>2598</v>
      </c>
      <c r="B1437" t="s">
        <v>2752</v>
      </c>
      <c r="C1437" t="s">
        <v>961</v>
      </c>
      <c r="D1437" t="e" vm="1428">
        <v>#VALUE!</v>
      </c>
      <c r="E1437" t="str" cm="1">
        <f t="array" ref="E1437">IFERROR(_FV(Concept_combined[[#This Row],[Asset Name]],"Industry"), "Undefined")</f>
        <v>Software &amp; IT Services</v>
      </c>
      <c r="F1437" s="6" cm="1">
        <f t="array" ref="F1437">IFERROR(_FV(Concept_combined[[#This Row],[Asset Name]],"Price"), 0)</f>
        <v>4.9799999999999997E-2</v>
      </c>
      <c r="G1437" s="5" cm="1">
        <f t="array" ref="G1437">IFERROR(_FV(Concept_combined[[#This Row],[Asset Name]],"Volume"), 0)</f>
        <v>29803</v>
      </c>
      <c r="H1437" s="7" cm="1">
        <f t="array" ref="H1437">IFERROR(_FV(Concept_combined[[#This Row],[Asset Name]],"Market cap",TRUE), 0)</f>
        <v>3884068</v>
      </c>
      <c r="I143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37" s="5" cm="1">
        <f t="array" ref="J1437">IFERROR(_FV(Concept_combined[[#This Row],[Asset Name]],"Shares outstanding",TRUE), 0)</f>
        <v>77993350</v>
      </c>
      <c r="K1437" s="4" t="str" cm="1">
        <f t="array" ref="K1437">IFERROR(_FV(Concept_combined[[#This Row],[Asset Name]],"P/E",TRUE), "")</f>
        <v/>
      </c>
      <c r="L1437" t="str" cm="1">
        <f t="array" ref="L143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37" s="4" cm="1">
        <f t="array" ref="M1437">IFERROR(_FV(Concept_combined[[#This Row],[Asset Name]],"Beta"), "")</f>
        <v>-0.41</v>
      </c>
    </row>
    <row r="1438" spans="1:13" x14ac:dyDescent="0.2">
      <c r="A1438" t="s">
        <v>2599</v>
      </c>
      <c r="B1438" t="s">
        <v>2752</v>
      </c>
      <c r="C1438" t="s">
        <v>961</v>
      </c>
      <c r="D1438" t="e" vm="1429">
        <v>#VALUE!</v>
      </c>
      <c r="E1438" t="str" cm="1">
        <f t="array" ref="E1438">IFERROR(_FV(Concept_combined[[#This Row],[Asset Name]],"Industry"), "Undefined")</f>
        <v>Healthcare Equipment &amp; Supplies</v>
      </c>
      <c r="F1438" s="6" cm="1">
        <f t="array" ref="F1438">IFERROR(_FV(Concept_combined[[#This Row],[Asset Name]],"Price"), 0)</f>
        <v>0.3498</v>
      </c>
      <c r="G1438" s="5" cm="1">
        <f t="array" ref="G1438">IFERROR(_FV(Concept_combined[[#This Row],[Asset Name]],"Volume"), 0)</f>
        <v>2911</v>
      </c>
      <c r="H1438" s="7" cm="1">
        <f t="array" ref="H1438">IFERROR(_FV(Concept_combined[[#This Row],[Asset Name]],"Market cap",TRUE), 0)</f>
        <v>2877890</v>
      </c>
      <c r="I143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38" s="5" cm="1">
        <f t="array" ref="J1438">IFERROR(_FV(Concept_combined[[#This Row],[Asset Name]],"Shares outstanding",TRUE), 0)</f>
        <v>7573400</v>
      </c>
      <c r="K1438" s="4" t="str" cm="1">
        <f t="array" ref="K1438">IFERROR(_FV(Concept_combined[[#This Row],[Asset Name]],"P/E",TRUE), "")</f>
        <v/>
      </c>
      <c r="L1438" t="str" cm="1">
        <f t="array" ref="L143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38" s="4" cm="1">
        <f t="array" ref="M1438">IFERROR(_FV(Concept_combined[[#This Row],[Asset Name]],"Beta"), "")</f>
        <v>-0.25169999999999998</v>
      </c>
    </row>
    <row r="1439" spans="1:13" x14ac:dyDescent="0.2">
      <c r="A1439" t="s">
        <v>2600</v>
      </c>
      <c r="B1439" t="s">
        <v>2752</v>
      </c>
      <c r="C1439" t="s">
        <v>961</v>
      </c>
      <c r="D1439" t="e" vm="1430">
        <v>#VALUE!</v>
      </c>
      <c r="E1439" t="str" cm="1">
        <f t="array" ref="E1439">IFERROR(_FV(Concept_combined[[#This Row],[Asset Name]],"Industry"), "Undefined")</f>
        <v>Healthcare Equipment &amp; Supplies</v>
      </c>
      <c r="F1439" s="6" cm="1">
        <f t="array" ref="F1439">IFERROR(_FV(Concept_combined[[#This Row],[Asset Name]],"Price"), 0)</f>
        <v>4.08</v>
      </c>
      <c r="G1439" s="5" cm="1">
        <f t="array" ref="G1439">IFERROR(_FV(Concept_combined[[#This Row],[Asset Name]],"Volume"), 0)</f>
        <v>1257</v>
      </c>
      <c r="H1439" s="7" cm="1">
        <f t="array" ref="H1439">IFERROR(_FV(Concept_combined[[#This Row],[Asset Name]],"Market cap",TRUE), 0)</f>
        <v>2511670</v>
      </c>
      <c r="I143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39" s="5" cm="1">
        <f t="array" ref="J1439">IFERROR(_FV(Concept_combined[[#This Row],[Asset Name]],"Shares outstanding",TRUE), 0)</f>
        <v>515740</v>
      </c>
      <c r="K1439" s="4" cm="1">
        <f t="array" ref="K1439">IFERROR(_FV(Concept_combined[[#This Row],[Asset Name]],"P/E",TRUE), "")</f>
        <v>0</v>
      </c>
      <c r="L1439" t="str" cm="1">
        <f t="array" ref="L143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39" s="4" cm="1">
        <f t="array" ref="M1439">IFERROR(_FV(Concept_combined[[#This Row],[Asset Name]],"Beta"), "")</f>
        <v>0.43490000000000001</v>
      </c>
    </row>
    <row r="1440" spans="1:13" x14ac:dyDescent="0.2">
      <c r="A1440" t="s">
        <v>2601</v>
      </c>
      <c r="B1440" t="s">
        <v>2752</v>
      </c>
      <c r="C1440" t="s">
        <v>961</v>
      </c>
      <c r="D1440" t="e" vm="1431">
        <v>#VALUE!</v>
      </c>
      <c r="E1440" t="str" cm="1">
        <f t="array" ref="E1440">IFERROR(_FV(Concept_combined[[#This Row],[Asset Name]],"Industry"), "Undefined")</f>
        <v>Communications &amp; Networking</v>
      </c>
      <c r="F1440" s="6" cm="1">
        <f t="array" ref="F1440">IFERROR(_FV(Concept_combined[[#This Row],[Asset Name]],"Price"), 0)</f>
        <v>1.53</v>
      </c>
      <c r="G1440" s="5" cm="1">
        <f t="array" ref="G1440">IFERROR(_FV(Concept_combined[[#This Row],[Asset Name]],"Volume"), 0)</f>
        <v>15</v>
      </c>
      <c r="H1440" s="7" cm="1">
        <f t="array" ref="H1440">IFERROR(_FV(Concept_combined[[#This Row],[Asset Name]],"Market cap",TRUE), 0)</f>
        <v>3631230</v>
      </c>
      <c r="I144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40" s="5" cm="1">
        <f t="array" ref="J1440">IFERROR(_FV(Concept_combined[[#This Row],[Asset Name]],"Shares outstanding",TRUE), 0)</f>
        <v>2312890</v>
      </c>
      <c r="K1440" s="4" cm="1">
        <f t="array" ref="K1440">IFERROR(_FV(Concept_combined[[#This Row],[Asset Name]],"P/E",TRUE), "")</f>
        <v>9.6811000000000007</v>
      </c>
      <c r="L1440" t="str" cm="1">
        <f t="array" ref="L144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440" s="4" cm="1">
        <f t="array" ref="M1440">IFERROR(_FV(Concept_combined[[#This Row],[Asset Name]],"Beta"), "")</f>
        <v>0.89480000000000004</v>
      </c>
    </row>
    <row r="1441" spans="1:13" x14ac:dyDescent="0.2">
      <c r="A1441" t="s">
        <v>2603</v>
      </c>
      <c r="B1441" t="s">
        <v>2752</v>
      </c>
      <c r="C1441" t="s">
        <v>961</v>
      </c>
      <c r="D1441" t="e" vm="1432">
        <v>#VALUE!</v>
      </c>
      <c r="E1441" t="str" cm="1">
        <f t="array" ref="E1441">IFERROR(_FV(Concept_combined[[#This Row],[Asset Name]],"Industry"), "Undefined")</f>
        <v>Software &amp; IT Services</v>
      </c>
      <c r="F1441" s="6" cm="1">
        <f t="array" ref="F1441">IFERROR(_FV(Concept_combined[[#This Row],[Asset Name]],"Price"), 0)</f>
        <v>0.47499999999999998</v>
      </c>
      <c r="G1441" s="5" cm="1">
        <f t="array" ref="G1441">IFERROR(_FV(Concept_combined[[#This Row],[Asset Name]],"Volume"), 0)</f>
        <v>216</v>
      </c>
      <c r="H1441" s="7" cm="1">
        <f t="array" ref="H1441">IFERROR(_FV(Concept_combined[[#This Row],[Asset Name]],"Market cap",TRUE), 0)</f>
        <v>2669660</v>
      </c>
      <c r="I144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41" s="5" cm="1">
        <f t="array" ref="J1441">IFERROR(_FV(Concept_combined[[#This Row],[Asset Name]],"Shares outstanding",TRUE), 0)</f>
        <v>5616780</v>
      </c>
      <c r="K1441" s="4" cm="1">
        <f t="array" ref="K1441">IFERROR(_FV(Concept_combined[[#This Row],[Asset Name]],"P/E",TRUE), "")</f>
        <v>0</v>
      </c>
      <c r="L1441" t="str" cm="1">
        <f t="array" ref="L144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41" s="4" cm="1">
        <f t="array" ref="M1441">IFERROR(_FV(Concept_combined[[#This Row],[Asset Name]],"Beta"), "")</f>
        <v>0.379</v>
      </c>
    </row>
    <row r="1442" spans="1:13" x14ac:dyDescent="0.2">
      <c r="A1442" t="s">
        <v>2605</v>
      </c>
      <c r="B1442" t="s">
        <v>2752</v>
      </c>
      <c r="C1442" t="s">
        <v>961</v>
      </c>
      <c r="D1442" t="e" vm="1433">
        <v>#VALUE!</v>
      </c>
      <c r="E1442" t="str" cm="1">
        <f t="array" ref="E1442">IFERROR(_FV(Concept_combined[[#This Row],[Asset Name]],"Industry"), "Undefined")</f>
        <v>Healthcare Equipment &amp; Supplies</v>
      </c>
      <c r="F1442" s="6" cm="1">
        <f t="array" ref="F1442">IFERROR(_FV(Concept_combined[[#This Row],[Asset Name]],"Price"), 0)</f>
        <v>0.96499999999999997</v>
      </c>
      <c r="G1442" s="5" cm="1">
        <f t="array" ref="G1442">IFERROR(_FV(Concept_combined[[#This Row],[Asset Name]],"Volume"), 0)</f>
        <v>465</v>
      </c>
      <c r="H1442" s="7" cm="1">
        <f t="array" ref="H1442">IFERROR(_FV(Concept_combined[[#This Row],[Asset Name]],"Market cap",TRUE), 0)</f>
        <v>2474710</v>
      </c>
      <c r="I144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42" s="5" cm="1">
        <f t="array" ref="J1442">IFERROR(_FV(Concept_combined[[#This Row],[Asset Name]],"Shares outstanding",TRUE), 0)</f>
        <v>2529860</v>
      </c>
      <c r="K1442" s="4" cm="1">
        <f t="array" ref="K1442">IFERROR(_FV(Concept_combined[[#This Row],[Asset Name]],"P/E",TRUE), "")</f>
        <v>0</v>
      </c>
      <c r="L1442" t="str" cm="1">
        <f t="array" ref="L144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42" s="4" cm="1">
        <f t="array" ref="M1442">IFERROR(_FV(Concept_combined[[#This Row],[Asset Name]],"Beta"), "")</f>
        <v>1.6075999999999999</v>
      </c>
    </row>
    <row r="1443" spans="1:13" x14ac:dyDescent="0.2">
      <c r="A1443" t="s">
        <v>2606</v>
      </c>
      <c r="B1443" t="s">
        <v>2752</v>
      </c>
      <c r="C1443" t="s">
        <v>961</v>
      </c>
      <c r="D1443" t="e" vm="1434">
        <v>#VALUE!</v>
      </c>
      <c r="E1443" t="str" cm="1">
        <f t="array" ref="E1443">IFERROR(_FV(Concept_combined[[#This Row],[Asset Name]],"Industry"), "Undefined")</f>
        <v>Biotechnology &amp; Medical Research</v>
      </c>
      <c r="F1443" s="6" cm="1">
        <f t="array" ref="F1443">IFERROR(_FV(Concept_combined[[#This Row],[Asset Name]],"Price"), 0)</f>
        <v>0.51200000000000001</v>
      </c>
      <c r="G1443" s="5" cm="1">
        <f t="array" ref="G1443">IFERROR(_FV(Concept_combined[[#This Row],[Asset Name]],"Volume"), 0)</f>
        <v>725</v>
      </c>
      <c r="H1443" s="7" cm="1">
        <f t="array" ref="H1443">IFERROR(_FV(Concept_combined[[#This Row],[Asset Name]],"Market cap",TRUE), 0)</f>
        <v>2634050</v>
      </c>
      <c r="I144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43" s="5" cm="1">
        <f t="array" ref="J1443">IFERROR(_FV(Concept_combined[[#This Row],[Asset Name]],"Shares outstanding",TRUE), 0)</f>
        <v>5144630</v>
      </c>
      <c r="K1443" s="4" cm="1">
        <f t="array" ref="K1443">IFERROR(_FV(Concept_combined[[#This Row],[Asset Name]],"P/E",TRUE), "")</f>
        <v>0</v>
      </c>
      <c r="L1443" t="str" cm="1">
        <f t="array" ref="L144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43" s="4" cm="1">
        <f t="array" ref="M1443">IFERROR(_FV(Concept_combined[[#This Row],[Asset Name]],"Beta"), "")</f>
        <v>0.62409999999999999</v>
      </c>
    </row>
    <row r="1444" spans="1:13" x14ac:dyDescent="0.2">
      <c r="A1444" t="s">
        <v>2607</v>
      </c>
      <c r="B1444" t="s">
        <v>2752</v>
      </c>
      <c r="C1444" t="s">
        <v>961</v>
      </c>
      <c r="D1444" t="e" vm="1435">
        <v>#VALUE!</v>
      </c>
      <c r="E1444" t="str" cm="1">
        <f t="array" ref="E1444">IFERROR(_FV(Concept_combined[[#This Row],[Asset Name]],"Industry"), "Undefined")</f>
        <v>Biotechnology &amp; Medical Research</v>
      </c>
      <c r="F1444" s="6" cm="1">
        <f t="array" ref="F1444">IFERROR(_FV(Concept_combined[[#This Row],[Asset Name]],"Price"), 0)</f>
        <v>0.31019999999999998</v>
      </c>
      <c r="G1444" s="5" cm="1">
        <f t="array" ref="G1444">IFERROR(_FV(Concept_combined[[#This Row],[Asset Name]],"Volume"), 0)</f>
        <v>161</v>
      </c>
      <c r="H1444" s="7" cm="1">
        <f t="array" ref="H1444">IFERROR(_FV(Concept_combined[[#This Row],[Asset Name]],"Market cap",TRUE), 0)</f>
        <v>2725980</v>
      </c>
      <c r="I144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44" s="5" cm="1">
        <f t="array" ref="J1444">IFERROR(_FV(Concept_combined[[#This Row],[Asset Name]],"Shares outstanding",TRUE), 0)</f>
        <v>8651150</v>
      </c>
      <c r="K1444" s="4" cm="1">
        <f t="array" ref="K1444">IFERROR(_FV(Concept_combined[[#This Row],[Asset Name]],"P/E",TRUE), "")</f>
        <v>0</v>
      </c>
      <c r="L1444" t="str" cm="1">
        <f t="array" ref="L144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44" s="4" cm="1">
        <f t="array" ref="M1444">IFERROR(_FV(Concept_combined[[#This Row],[Asset Name]],"Beta"), "")</f>
        <v>1.2457</v>
      </c>
    </row>
    <row r="1445" spans="1:13" x14ac:dyDescent="0.2">
      <c r="A1445" t="s">
        <v>904</v>
      </c>
      <c r="B1445" t="s">
        <v>2752</v>
      </c>
      <c r="C1445" t="s">
        <v>961</v>
      </c>
      <c r="D1445" t="e" vm="1436">
        <v>#VALUE!</v>
      </c>
      <c r="E1445" t="str" cm="1">
        <f t="array" ref="E1445">IFERROR(_FV(Concept_combined[[#This Row],[Asset Name]],"Industry"), "Undefined")</f>
        <v>Biotechnology &amp; Medical Research</v>
      </c>
      <c r="F1445" s="6" cm="1">
        <f t="array" ref="F1445">IFERROR(_FV(Concept_combined[[#This Row],[Asset Name]],"Price"), 0)</f>
        <v>11.15</v>
      </c>
      <c r="G1445" s="5" cm="1">
        <f t="array" ref="G1445">IFERROR(_FV(Concept_combined[[#This Row],[Asset Name]],"Volume"), 0)</f>
        <v>35927</v>
      </c>
      <c r="H1445" s="7" cm="1">
        <f t="array" ref="H1445">IFERROR(_FV(Concept_combined[[#This Row],[Asset Name]],"Market cap",TRUE), 0)</f>
        <v>17695520</v>
      </c>
      <c r="I144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45" s="5" cm="1">
        <f t="array" ref="J1445">IFERROR(_FV(Concept_combined[[#This Row],[Asset Name]],"Shares outstanding",TRUE), 0)</f>
        <v>1480800</v>
      </c>
      <c r="K1445" s="4" t="str" cm="1">
        <f t="array" ref="K1445">IFERROR(_FV(Concept_combined[[#This Row],[Asset Name]],"P/E",TRUE), "")</f>
        <v/>
      </c>
      <c r="L1445" t="str" cm="1">
        <f t="array" ref="L144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45" s="4" cm="1">
        <f t="array" ref="M1445">IFERROR(_FV(Concept_combined[[#This Row],[Asset Name]],"Beta"), "")</f>
        <v>2.7988</v>
      </c>
    </row>
    <row r="1446" spans="1:13" x14ac:dyDescent="0.2">
      <c r="A1446" t="s">
        <v>2608</v>
      </c>
      <c r="B1446" t="s">
        <v>2752</v>
      </c>
      <c r="C1446" t="s">
        <v>961</v>
      </c>
      <c r="D1446" t="e" vm="1437">
        <v>#VALUE!</v>
      </c>
      <c r="E1446" t="str" cm="1">
        <f t="array" ref="E1446">IFERROR(_FV(Concept_combined[[#This Row],[Asset Name]],"Industry"), "Undefined")</f>
        <v>Biotechnology &amp; Medical Research</v>
      </c>
      <c r="F1446" s="6" cm="1">
        <f t="array" ref="F1446">IFERROR(_FV(Concept_combined[[#This Row],[Asset Name]],"Price"), 0)</f>
        <v>0.4299</v>
      </c>
      <c r="G1446" s="5" cm="1">
        <f t="array" ref="G1446">IFERROR(_FV(Concept_combined[[#This Row],[Asset Name]],"Volume"), 0)</f>
        <v>2286</v>
      </c>
      <c r="H1446" s="7" cm="1">
        <f t="array" ref="H1446">IFERROR(_FV(Concept_combined[[#This Row],[Asset Name]],"Market cap",TRUE), 0)</f>
        <v>3031080</v>
      </c>
      <c r="I144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46" s="5" cm="1">
        <f t="array" ref="J1446">IFERROR(_FV(Concept_combined[[#This Row],[Asset Name]],"Shares outstanding",TRUE), 0)</f>
        <v>7000190</v>
      </c>
      <c r="K1446" s="4" cm="1">
        <f t="array" ref="K1446">IFERROR(_FV(Concept_combined[[#This Row],[Asset Name]],"P/E",TRUE), "")</f>
        <v>0</v>
      </c>
      <c r="L1446" t="str" cm="1">
        <f t="array" ref="L144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46" s="4" cm="1">
        <f t="array" ref="M1446">IFERROR(_FV(Concept_combined[[#This Row],[Asset Name]],"Beta"), "")</f>
        <v>2.3220000000000001</v>
      </c>
    </row>
    <row r="1447" spans="1:13" x14ac:dyDescent="0.2">
      <c r="A1447" t="s">
        <v>2609</v>
      </c>
      <c r="B1447" t="s">
        <v>2752</v>
      </c>
      <c r="C1447" t="s">
        <v>961</v>
      </c>
      <c r="D1447" t="e" vm="1438">
        <v>#VALUE!</v>
      </c>
      <c r="E1447" t="str" cm="1">
        <f t="array" ref="E1447">IFERROR(_FV(Concept_combined[[#This Row],[Asset Name]],"Industry"), "Undefined")</f>
        <v>Pharmaceuticals</v>
      </c>
      <c r="F1447" s="6" cm="1">
        <f t="array" ref="F1447">IFERROR(_FV(Concept_combined[[#This Row],[Asset Name]],"Price"), 0)</f>
        <v>0.94499999999999995</v>
      </c>
      <c r="G1447" s="5" cm="1">
        <f t="array" ref="G1447">IFERROR(_FV(Concept_combined[[#This Row],[Asset Name]],"Volume"), 0)</f>
        <v>2</v>
      </c>
      <c r="H1447" s="7" cm="1">
        <f t="array" ref="H1447">IFERROR(_FV(Concept_combined[[#This Row],[Asset Name]],"Market cap",TRUE), 0)</f>
        <v>3627790</v>
      </c>
      <c r="I144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47" s="5" cm="1">
        <f t="array" ref="J1447">IFERROR(_FV(Concept_combined[[#This Row],[Asset Name]],"Shares outstanding",TRUE), 0)</f>
        <v>3686780</v>
      </c>
      <c r="K1447" s="4" cm="1">
        <f t="array" ref="K1447">IFERROR(_FV(Concept_combined[[#This Row],[Asset Name]],"P/E",TRUE), "")</f>
        <v>0</v>
      </c>
      <c r="L1447" t="str" cm="1">
        <f t="array" ref="L144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47" s="4" cm="1">
        <f t="array" ref="M1447">IFERROR(_FV(Concept_combined[[#This Row],[Asset Name]],"Beta"), "")</f>
        <v>1.5736000000000001</v>
      </c>
    </row>
    <row r="1448" spans="1:13" x14ac:dyDescent="0.2">
      <c r="A1448" t="s">
        <v>2610</v>
      </c>
      <c r="B1448" t="s">
        <v>2752</v>
      </c>
      <c r="C1448" t="s">
        <v>961</v>
      </c>
      <c r="D1448" t="e" vm="1439">
        <v>#VALUE!</v>
      </c>
      <c r="E1448" t="str" cm="1">
        <f t="array" ref="E1448">IFERROR(_FV(Concept_combined[[#This Row],[Asset Name]],"Industry"), "Undefined")</f>
        <v>Biotechnology &amp; Medical Research</v>
      </c>
      <c r="F1448" s="6" cm="1">
        <f t="array" ref="F1448">IFERROR(_FV(Concept_combined[[#This Row],[Asset Name]],"Price"), 0)</f>
        <v>0.61009999999999998</v>
      </c>
      <c r="G1448" s="5" cm="1">
        <f t="array" ref="G1448">IFERROR(_FV(Concept_combined[[#This Row],[Asset Name]],"Volume"), 0)</f>
        <v>715</v>
      </c>
      <c r="H1448" s="7" cm="1">
        <f t="array" ref="H1448">IFERROR(_FV(Concept_combined[[#This Row],[Asset Name]],"Market cap",TRUE), 0)</f>
        <v>3663590</v>
      </c>
      <c r="I144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48" s="5" cm="1">
        <f t="array" ref="J1448">IFERROR(_FV(Concept_combined[[#This Row],[Asset Name]],"Shares outstanding",TRUE), 0)</f>
        <v>5454200</v>
      </c>
      <c r="K1448" s="4" cm="1">
        <f t="array" ref="K1448">IFERROR(_FV(Concept_combined[[#This Row],[Asset Name]],"P/E",TRUE), "")</f>
        <v>0</v>
      </c>
      <c r="L1448" t="str" cm="1">
        <f t="array" ref="L144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48" s="4" cm="1">
        <f t="array" ref="M1448">IFERROR(_FV(Concept_combined[[#This Row],[Asset Name]],"Beta"), "")</f>
        <v>1.4493</v>
      </c>
    </row>
    <row r="1449" spans="1:13" x14ac:dyDescent="0.2">
      <c r="A1449" t="s">
        <v>2611</v>
      </c>
      <c r="B1449" t="s">
        <v>2752</v>
      </c>
      <c r="C1449" t="s">
        <v>961</v>
      </c>
      <c r="D1449" t="e" vm="1440">
        <v>#VALUE!</v>
      </c>
      <c r="E1449" t="str" cm="1">
        <f t="array" ref="E1449">IFERROR(_FV(Concept_combined[[#This Row],[Asset Name]],"Industry"), "Undefined")</f>
        <v>Semiconductors &amp; Semiconductor Equipment</v>
      </c>
      <c r="F1449" s="6" cm="1">
        <f t="array" ref="F1449">IFERROR(_FV(Concept_combined[[#This Row],[Asset Name]],"Price"), 0)</f>
        <v>1.39</v>
      </c>
      <c r="G1449" s="5" cm="1">
        <f t="array" ref="G1449">IFERROR(_FV(Concept_combined[[#This Row],[Asset Name]],"Volume"), 0)</f>
        <v>21183</v>
      </c>
      <c r="H1449" s="7" cm="1">
        <f t="array" ref="H1449">IFERROR(_FV(Concept_combined[[#This Row],[Asset Name]],"Market cap",TRUE), 0)</f>
        <v>3746244</v>
      </c>
      <c r="I144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49" s="5" cm="1">
        <f t="array" ref="J1449">IFERROR(_FV(Concept_combined[[#This Row],[Asset Name]],"Shares outstanding",TRUE), 0)</f>
        <v>2695140</v>
      </c>
      <c r="K1449" s="4" cm="1">
        <f t="array" ref="K1449">IFERROR(_FV(Concept_combined[[#This Row],[Asset Name]],"P/E",TRUE), "")</f>
        <v>0</v>
      </c>
      <c r="L1449" t="str" cm="1">
        <f t="array" ref="L144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49" s="4" cm="1">
        <f t="array" ref="M1449">IFERROR(_FV(Concept_combined[[#This Row],[Asset Name]],"Beta"), "")</f>
        <v>1.8236000000000001</v>
      </c>
    </row>
    <row r="1450" spans="1:13" x14ac:dyDescent="0.2">
      <c r="A1450" t="s">
        <v>2612</v>
      </c>
      <c r="B1450" t="s">
        <v>2752</v>
      </c>
      <c r="C1450" t="s">
        <v>961</v>
      </c>
      <c r="D1450" t="e" vm="1441">
        <v>#VALUE!</v>
      </c>
      <c r="E1450" t="str" cm="1">
        <f t="array" ref="E1450">IFERROR(_FV(Concept_combined[[#This Row],[Asset Name]],"Industry"), "Undefined")</f>
        <v>Biotechnology &amp; Medical Research</v>
      </c>
      <c r="F1450" s="6" cm="1">
        <f t="array" ref="F1450">IFERROR(_FV(Concept_combined[[#This Row],[Asset Name]],"Price"), 0)</f>
        <v>0.29799999999999999</v>
      </c>
      <c r="G1450" s="5" cm="1">
        <f t="array" ref="G1450">IFERROR(_FV(Concept_combined[[#This Row],[Asset Name]],"Volume"), 0)</f>
        <v>8493</v>
      </c>
      <c r="H1450" s="7" cm="1">
        <f t="array" ref="H1450">IFERROR(_FV(Concept_combined[[#This Row],[Asset Name]],"Market cap",TRUE), 0)</f>
        <v>1362780</v>
      </c>
      <c r="I145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50" s="5" cm="1">
        <f t="array" ref="J1450">IFERROR(_FV(Concept_combined[[#This Row],[Asset Name]],"Shares outstanding",TRUE), 0)</f>
        <v>7702120</v>
      </c>
      <c r="K1450" s="4" cm="1">
        <f t="array" ref="K1450">IFERROR(_FV(Concept_combined[[#This Row],[Asset Name]],"P/E",TRUE), "")</f>
        <v>0</v>
      </c>
      <c r="L1450" t="str" cm="1">
        <f t="array" ref="L145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50" s="4" cm="1">
        <f t="array" ref="M1450">IFERROR(_FV(Concept_combined[[#This Row],[Asset Name]],"Beta"), "")</f>
        <v>5.1872999999999996</v>
      </c>
    </row>
    <row r="1451" spans="1:13" x14ac:dyDescent="0.2">
      <c r="A1451" t="s">
        <v>2614</v>
      </c>
      <c r="B1451" t="s">
        <v>2752</v>
      </c>
      <c r="C1451" t="s">
        <v>961</v>
      </c>
      <c r="D1451" t="e" vm="1442">
        <v>#VALUE!</v>
      </c>
      <c r="E1451" t="str" cm="1">
        <f t="array" ref="E1451">IFERROR(_FV(Concept_combined[[#This Row],[Asset Name]],"Industry"), "Undefined")</f>
        <v>Biotechnology &amp; Medical Research</v>
      </c>
      <c r="F1451" s="6" cm="1">
        <f t="array" ref="F1451">IFERROR(_FV(Concept_combined[[#This Row],[Asset Name]],"Price"), 0)</f>
        <v>2.17</v>
      </c>
      <c r="G1451" s="5" cm="1">
        <f t="array" ref="G1451">IFERROR(_FV(Concept_combined[[#This Row],[Asset Name]],"Volume"), 0)</f>
        <v>913</v>
      </c>
      <c r="H1451" s="7" cm="1">
        <f t="array" ref="H1451">IFERROR(_FV(Concept_combined[[#This Row],[Asset Name]],"Market cap",TRUE), 0)</f>
        <v>2579840</v>
      </c>
      <c r="I145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51" s="5" cm="1">
        <f t="array" ref="J1451">IFERROR(_FV(Concept_combined[[#This Row],[Asset Name]],"Shares outstanding",TRUE), 0)</f>
        <v>1348330</v>
      </c>
      <c r="K1451" s="4" t="str" cm="1">
        <f t="array" ref="K1451">IFERROR(_FV(Concept_combined[[#This Row],[Asset Name]],"P/E",TRUE), "")</f>
        <v/>
      </c>
      <c r="L1451" t="str" cm="1">
        <f t="array" ref="L145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51" s="4" cm="1">
        <f t="array" ref="M1451">IFERROR(_FV(Concept_combined[[#This Row],[Asset Name]],"Beta"), "")</f>
        <v>0.82969999999999999</v>
      </c>
    </row>
    <row r="1452" spans="1:13" x14ac:dyDescent="0.2">
      <c r="A1452" t="s">
        <v>2615</v>
      </c>
      <c r="B1452" t="s">
        <v>2752</v>
      </c>
      <c r="C1452" t="s">
        <v>961</v>
      </c>
      <c r="D1452" t="e" vm="1443">
        <v>#VALUE!</v>
      </c>
      <c r="E1452" t="str" cm="1">
        <f t="array" ref="E1452">IFERROR(_FV(Concept_combined[[#This Row],[Asset Name]],"Industry"), "Undefined")</f>
        <v>Pharmaceuticals</v>
      </c>
      <c r="F1452" s="6" cm="1">
        <f t="array" ref="F1452">IFERROR(_FV(Concept_combined[[#This Row],[Asset Name]],"Price"), 0)</f>
        <v>0.23480000000000001</v>
      </c>
      <c r="G1452" s="5" cm="1">
        <f t="array" ref="G1452">IFERROR(_FV(Concept_combined[[#This Row],[Asset Name]],"Volume"), 0)</f>
        <v>13094</v>
      </c>
      <c r="H1452" s="7" cm="1">
        <f t="array" ref="H1452">IFERROR(_FV(Concept_combined[[#This Row],[Asset Name]],"Market cap",TRUE), 0)</f>
        <v>4462230</v>
      </c>
      <c r="I145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52" s="5" cm="1">
        <f t="array" ref="J1452">IFERROR(_FV(Concept_combined[[#This Row],[Asset Name]],"Shares outstanding",TRUE), 0)</f>
        <v>19004390</v>
      </c>
      <c r="K1452" s="4" cm="1">
        <f t="array" ref="K1452">IFERROR(_FV(Concept_combined[[#This Row],[Asset Name]],"P/E",TRUE), "")</f>
        <v>0</v>
      </c>
      <c r="L1452" t="str" cm="1">
        <f t="array" ref="L145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52" s="4" cm="1">
        <f t="array" ref="M1452">IFERROR(_FV(Concept_combined[[#This Row],[Asset Name]],"Beta"), "")</f>
        <v>1.3746</v>
      </c>
    </row>
    <row r="1453" spans="1:13" x14ac:dyDescent="0.2">
      <c r="A1453" t="s">
        <v>2616</v>
      </c>
      <c r="B1453" t="s">
        <v>2752</v>
      </c>
      <c r="C1453" t="s">
        <v>961</v>
      </c>
      <c r="D1453" t="e" vm="1444">
        <v>#VALUE!</v>
      </c>
      <c r="E1453" t="str" cm="1">
        <f t="array" ref="E1453">IFERROR(_FV(Concept_combined[[#This Row],[Asset Name]],"Industry"), "Undefined")</f>
        <v>Biotechnology &amp; Medical Research</v>
      </c>
      <c r="F1453" s="6" cm="1">
        <f t="array" ref="F1453">IFERROR(_FV(Concept_combined[[#This Row],[Asset Name]],"Price"), 0)</f>
        <v>1.4650000000000001</v>
      </c>
      <c r="G1453" s="5" cm="1">
        <f t="array" ref="G1453">IFERROR(_FV(Concept_combined[[#This Row],[Asset Name]],"Volume"), 0)</f>
        <v>327</v>
      </c>
      <c r="H1453" s="7" cm="1">
        <f t="array" ref="H1453">IFERROR(_FV(Concept_combined[[#This Row],[Asset Name]],"Market cap",TRUE), 0)</f>
        <v>3150020</v>
      </c>
      <c r="I145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53" s="5" cm="1">
        <f t="array" ref="J1453">IFERROR(_FV(Concept_combined[[#This Row],[Asset Name]],"Shares outstanding",TRUE), 0)</f>
        <v>1993680</v>
      </c>
      <c r="K1453" s="4" cm="1">
        <f t="array" ref="K1453">IFERROR(_FV(Concept_combined[[#This Row],[Asset Name]],"P/E",TRUE), "")</f>
        <v>0</v>
      </c>
      <c r="L1453" t="str" cm="1">
        <f t="array" ref="L145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53" s="4" cm="1">
        <f t="array" ref="M1453">IFERROR(_FV(Concept_combined[[#This Row],[Asset Name]],"Beta"), "")</f>
        <v>0.98829999999999996</v>
      </c>
    </row>
    <row r="1454" spans="1:13" x14ac:dyDescent="0.2">
      <c r="A1454" t="s">
        <v>2617</v>
      </c>
      <c r="B1454" t="s">
        <v>2752</v>
      </c>
      <c r="C1454" t="s">
        <v>961</v>
      </c>
      <c r="D1454" t="e" vm="1445">
        <v>#VALUE!</v>
      </c>
      <c r="E1454" t="str" cm="1">
        <f t="array" ref="E1454">IFERROR(_FV(Concept_combined[[#This Row],[Asset Name]],"Industry"), "Undefined")</f>
        <v>Electronic Equipment &amp; Parts</v>
      </c>
      <c r="F1454" s="6" cm="1">
        <f t="array" ref="F1454">IFERROR(_FV(Concept_combined[[#This Row],[Asset Name]],"Price"), 0)</f>
        <v>1.61</v>
      </c>
      <c r="G1454" s="5" cm="1">
        <f t="array" ref="G1454">IFERROR(_FV(Concept_combined[[#This Row],[Asset Name]],"Volume"), 0)</f>
        <v>6137</v>
      </c>
      <c r="H1454" s="7" cm="1">
        <f t="array" ref="H1454">IFERROR(_FV(Concept_combined[[#This Row],[Asset Name]],"Market cap",TRUE), 0)</f>
        <v>2920910</v>
      </c>
      <c r="I145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54" s="5" cm="1">
        <f t="array" ref="J1454">IFERROR(_FV(Concept_combined[[#This Row],[Asset Name]],"Shares outstanding",TRUE), 0)</f>
        <v>1814230</v>
      </c>
      <c r="K1454" s="4" cm="1">
        <f t="array" ref="K1454">IFERROR(_FV(Concept_combined[[#This Row],[Asset Name]],"P/E",TRUE), "")</f>
        <v>0</v>
      </c>
      <c r="L1454" t="str" cm="1">
        <f t="array" ref="L145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54" s="4" cm="1">
        <f t="array" ref="M1454">IFERROR(_FV(Concept_combined[[#This Row],[Asset Name]],"Beta"), "")</f>
        <v>0.37990000000000002</v>
      </c>
    </row>
    <row r="1455" spans="1:13" x14ac:dyDescent="0.2">
      <c r="A1455" t="s">
        <v>2619</v>
      </c>
      <c r="B1455" t="s">
        <v>2752</v>
      </c>
      <c r="C1455" t="s">
        <v>961</v>
      </c>
      <c r="D1455" t="e" vm="1446">
        <v>#VALUE!</v>
      </c>
      <c r="E1455" t="str" cm="1">
        <f t="array" ref="E1455">IFERROR(_FV(Concept_combined[[#This Row],[Asset Name]],"Industry"), "Undefined")</f>
        <v>Aerospace &amp; Defense</v>
      </c>
      <c r="F1455" s="6" cm="1">
        <f t="array" ref="F1455">IFERROR(_FV(Concept_combined[[#This Row],[Asset Name]],"Price"), 0)</f>
        <v>7.2330000000000005E-2</v>
      </c>
      <c r="G1455" s="5" cm="1">
        <f t="array" ref="G1455">IFERROR(_FV(Concept_combined[[#This Row],[Asset Name]],"Volume"), 0)</f>
        <v>15000</v>
      </c>
      <c r="H1455" s="7" cm="1">
        <f t="array" ref="H1455">IFERROR(_FV(Concept_combined[[#This Row],[Asset Name]],"Market cap",TRUE), 0)</f>
        <v>4879690</v>
      </c>
      <c r="I145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55" s="5" cm="1">
        <f t="array" ref="J1455">IFERROR(_FV(Concept_combined[[#This Row],[Asset Name]],"Shares outstanding",TRUE), 0)</f>
        <v>54218810</v>
      </c>
      <c r="K1455" s="4" t="str" cm="1">
        <f t="array" ref="K1455">IFERROR(_FV(Concept_combined[[#This Row],[Asset Name]],"P/E",TRUE), "")</f>
        <v/>
      </c>
      <c r="L1455" t="str" cm="1">
        <f t="array" ref="L145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55" s="4" cm="1">
        <f t="array" ref="M1455">IFERROR(_FV(Concept_combined[[#This Row],[Asset Name]],"Beta"), "")</f>
        <v>1.1437999999999999</v>
      </c>
    </row>
    <row r="1456" spans="1:13" x14ac:dyDescent="0.2">
      <c r="A1456" t="s">
        <v>2620</v>
      </c>
      <c r="B1456" t="s">
        <v>2752</v>
      </c>
      <c r="C1456" t="s">
        <v>961</v>
      </c>
      <c r="D1456" t="e" vm="1447">
        <v>#VALUE!</v>
      </c>
      <c r="E1456" t="str" cm="1">
        <f t="array" ref="E1456">IFERROR(_FV(Concept_combined[[#This Row],[Asset Name]],"Industry"), "Undefined")</f>
        <v>Biotechnology &amp; Medical Research</v>
      </c>
      <c r="F1456" s="6" cm="1">
        <f t="array" ref="F1456">IFERROR(_FV(Concept_combined[[#This Row],[Asset Name]],"Price"), 0)</f>
        <v>1.66</v>
      </c>
      <c r="G1456" s="5" cm="1">
        <f t="array" ref="G1456">IFERROR(_FV(Concept_combined[[#This Row],[Asset Name]],"Volume"), 0)</f>
        <v>78</v>
      </c>
      <c r="H1456" s="7" cm="1">
        <f t="array" ref="H1456">IFERROR(_FV(Concept_combined[[#This Row],[Asset Name]],"Market cap",TRUE), 0)</f>
        <v>2370480</v>
      </c>
      <c r="I145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56" s="5" cm="1">
        <f t="array" ref="J1456">IFERROR(_FV(Concept_combined[[#This Row],[Asset Name]],"Shares outstanding",TRUE), 0)</f>
        <v>1463260</v>
      </c>
      <c r="K1456" s="4" cm="1">
        <f t="array" ref="K1456">IFERROR(_FV(Concept_combined[[#This Row],[Asset Name]],"P/E",TRUE), "")</f>
        <v>0</v>
      </c>
      <c r="L1456" t="str" cm="1">
        <f t="array" ref="L145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56" s="4" cm="1">
        <f t="array" ref="M1456">IFERROR(_FV(Concept_combined[[#This Row],[Asset Name]],"Beta"), "")</f>
        <v>0.58709999999999996</v>
      </c>
    </row>
    <row r="1457" spans="1:13" x14ac:dyDescent="0.2">
      <c r="A1457" t="s">
        <v>2622</v>
      </c>
      <c r="B1457" t="s">
        <v>2752</v>
      </c>
      <c r="C1457" t="s">
        <v>961</v>
      </c>
      <c r="D1457" t="e" vm="1448">
        <v>#VALUE!</v>
      </c>
      <c r="E1457" t="str" cm="1">
        <f t="array" ref="E1457">IFERROR(_FV(Concept_combined[[#This Row],[Asset Name]],"Industry"), "Undefined")</f>
        <v>Software &amp; IT Services</v>
      </c>
      <c r="F1457" s="6" cm="1">
        <f t="array" ref="F1457">IFERROR(_FV(Concept_combined[[#This Row],[Asset Name]],"Price"), 0)</f>
        <v>0.122</v>
      </c>
      <c r="G1457" s="5" cm="1">
        <f t="array" ref="G1457">IFERROR(_FV(Concept_combined[[#This Row],[Asset Name]],"Volume"), 0)</f>
        <v>2</v>
      </c>
      <c r="H1457" s="7" cm="1">
        <f t="array" ref="H1457">IFERROR(_FV(Concept_combined[[#This Row],[Asset Name]],"Market cap",TRUE), 0)</f>
        <v>3610120</v>
      </c>
      <c r="I145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57" s="5" cm="1">
        <f t="array" ref="J1457">IFERROR(_FV(Concept_combined[[#This Row],[Asset Name]],"Shares outstanding",TRUE), 0)</f>
        <v>29591160</v>
      </c>
      <c r="K1457" s="4" t="str" cm="1">
        <f t="array" ref="K1457">IFERROR(_FV(Concept_combined[[#This Row],[Asset Name]],"P/E",TRUE), "")</f>
        <v/>
      </c>
      <c r="L1457" t="str" cm="1">
        <f t="array" ref="L145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57" s="4" cm="1">
        <f t="array" ref="M1457">IFERROR(_FV(Concept_combined[[#This Row],[Asset Name]],"Beta"), "")</f>
        <v>1.3552999999999999</v>
      </c>
    </row>
    <row r="1458" spans="1:13" x14ac:dyDescent="0.2">
      <c r="A1458" t="s">
        <v>2623</v>
      </c>
      <c r="B1458" t="s">
        <v>2752</v>
      </c>
      <c r="C1458" t="s">
        <v>961</v>
      </c>
      <c r="D1458" t="e" vm="1449">
        <v>#VALUE!</v>
      </c>
      <c r="E1458" t="str" cm="1">
        <f t="array" ref="E1458">IFERROR(_FV(Concept_combined[[#This Row],[Asset Name]],"Industry"), "Undefined")</f>
        <v>Pharmaceuticals</v>
      </c>
      <c r="F1458" s="6" cm="1">
        <f t="array" ref="F1458">IFERROR(_FV(Concept_combined[[#This Row],[Asset Name]],"Price"), 0)</f>
        <v>0.56000000000000005</v>
      </c>
      <c r="G1458" s="5" cm="1">
        <f t="array" ref="G1458">IFERROR(_FV(Concept_combined[[#This Row],[Asset Name]],"Volume"), 0)</f>
        <v>218</v>
      </c>
      <c r="H1458" s="7" cm="1">
        <f t="array" ref="H1458">IFERROR(_FV(Concept_combined[[#This Row],[Asset Name]],"Market cap",TRUE), 0)</f>
        <v>2244070</v>
      </c>
      <c r="I145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58" s="5" cm="1">
        <f t="array" ref="J1458">IFERROR(_FV(Concept_combined[[#This Row],[Asset Name]],"Shares outstanding",TRUE), 0)</f>
        <v>3869080</v>
      </c>
      <c r="K1458" s="4" t="str" cm="1">
        <f t="array" ref="K1458">IFERROR(_FV(Concept_combined[[#This Row],[Asset Name]],"P/E",TRUE), "")</f>
        <v/>
      </c>
      <c r="L1458" t="str" cm="1">
        <f t="array" ref="L145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58" s="4" cm="1">
        <f t="array" ref="M1458">IFERROR(_FV(Concept_combined[[#This Row],[Asset Name]],"Beta"), "")</f>
        <v>2.0078999999999998</v>
      </c>
    </row>
    <row r="1459" spans="1:13" x14ac:dyDescent="0.2">
      <c r="A1459" t="s">
        <v>2624</v>
      </c>
      <c r="B1459" t="s">
        <v>2752</v>
      </c>
      <c r="C1459" t="s">
        <v>961</v>
      </c>
      <c r="D1459" t="e" vm="1450">
        <v>#VALUE!</v>
      </c>
      <c r="E1459" t="str" cm="1">
        <f t="array" ref="E1459">IFERROR(_FV(Concept_combined[[#This Row],[Asset Name]],"Industry"), "Undefined")</f>
        <v>Software &amp; IT Services</v>
      </c>
      <c r="F1459" s="6" cm="1">
        <f t="array" ref="F1459">IFERROR(_FV(Concept_combined[[#This Row],[Asset Name]],"Price"), 0)</f>
        <v>2.77</v>
      </c>
      <c r="G1459" s="5" cm="1">
        <f t="array" ref="G1459">IFERROR(_FV(Concept_combined[[#This Row],[Asset Name]],"Volume"), 0)</f>
        <v>7</v>
      </c>
      <c r="H1459" s="7" cm="1">
        <f t="array" ref="H1459">IFERROR(_FV(Concept_combined[[#This Row],[Asset Name]],"Market cap",TRUE), 0)</f>
        <v>1667890</v>
      </c>
      <c r="I145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59" s="5" cm="1">
        <f t="array" ref="J1459">IFERROR(_FV(Concept_combined[[#This Row],[Asset Name]],"Shares outstanding",TRUE), 0)</f>
        <v>641500</v>
      </c>
      <c r="K1459" s="4" cm="1">
        <f t="array" ref="K1459">IFERROR(_FV(Concept_combined[[#This Row],[Asset Name]],"P/E",TRUE), "")</f>
        <v>0</v>
      </c>
      <c r="L1459" t="str" cm="1">
        <f t="array" ref="L145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59" s="4" cm="1">
        <f t="array" ref="M1459">IFERROR(_FV(Concept_combined[[#This Row],[Asset Name]],"Beta"), "")</f>
        <v>0.94420000000000004</v>
      </c>
    </row>
    <row r="1460" spans="1:13" x14ac:dyDescent="0.2">
      <c r="A1460" t="s">
        <v>2625</v>
      </c>
      <c r="B1460" t="s">
        <v>2752</v>
      </c>
      <c r="C1460" t="s">
        <v>961</v>
      </c>
      <c r="D1460" t="e" vm="1451">
        <v>#VALUE!</v>
      </c>
      <c r="E1460" t="str" cm="1">
        <f t="array" ref="E1460">IFERROR(_FV(Concept_combined[[#This Row],[Asset Name]],"Industry"), "Undefined")</f>
        <v>Pharmaceuticals</v>
      </c>
      <c r="F1460" s="6" cm="1">
        <f t="array" ref="F1460">IFERROR(_FV(Concept_combined[[#This Row],[Asset Name]],"Price"), 0)</f>
        <v>0.35</v>
      </c>
      <c r="G1460" s="5" cm="1">
        <f t="array" ref="G1460">IFERROR(_FV(Concept_combined[[#This Row],[Asset Name]],"Volume"), 0)</f>
        <v>4500</v>
      </c>
      <c r="H1460" s="7" cm="1">
        <f t="array" ref="H1460">IFERROR(_FV(Concept_combined[[#This Row],[Asset Name]],"Market cap",TRUE), 0)</f>
        <v>2265170</v>
      </c>
      <c r="I146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60" s="5" cm="1">
        <f t="array" ref="J1460">IFERROR(_FV(Concept_combined[[#This Row],[Asset Name]],"Shares outstanding",TRUE), 0)</f>
        <v>6948380</v>
      </c>
      <c r="K1460" s="4" t="str" cm="1">
        <f t="array" ref="K1460">IFERROR(_FV(Concept_combined[[#This Row],[Asset Name]],"P/E",TRUE), "")</f>
        <v/>
      </c>
      <c r="L1460" t="str" cm="1">
        <f t="array" ref="L146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60" s="4" cm="1">
        <f t="array" ref="M1460">IFERROR(_FV(Concept_combined[[#This Row],[Asset Name]],"Beta"), "")</f>
        <v>-6.4000000000000003E-3</v>
      </c>
    </row>
    <row r="1461" spans="1:13" x14ac:dyDescent="0.2">
      <c r="A1461" t="s">
        <v>2626</v>
      </c>
      <c r="B1461" t="s">
        <v>2752</v>
      </c>
      <c r="C1461" t="s">
        <v>961</v>
      </c>
      <c r="D1461" t="e" vm="1452">
        <v>#VALUE!</v>
      </c>
      <c r="E1461" t="str" cm="1">
        <f t="array" ref="E1461">IFERROR(_FV(Concept_combined[[#This Row],[Asset Name]],"Industry"), "Undefined")</f>
        <v>Communications &amp; Networking</v>
      </c>
      <c r="F1461" s="6" cm="1">
        <f t="array" ref="F1461">IFERROR(_FV(Concept_combined[[#This Row],[Asset Name]],"Price"), 0)</f>
        <v>0.25</v>
      </c>
      <c r="G1461" s="5" cm="1">
        <f t="array" ref="G1461">IFERROR(_FV(Concept_combined[[#This Row],[Asset Name]],"Volume"), 0)</f>
        <v>2581</v>
      </c>
      <c r="H1461" s="7" cm="1">
        <f t="array" ref="H1461">IFERROR(_FV(Concept_combined[[#This Row],[Asset Name]],"Market cap",TRUE), 0)</f>
        <v>2965940</v>
      </c>
      <c r="I146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61" s="5" cm="1">
        <f t="array" ref="J1461">IFERROR(_FV(Concept_combined[[#This Row],[Asset Name]],"Shares outstanding",TRUE), 0)</f>
        <v>11863760</v>
      </c>
      <c r="K1461" s="4" t="str" cm="1">
        <f t="array" ref="K1461">IFERROR(_FV(Concept_combined[[#This Row],[Asset Name]],"P/E",TRUE), "")</f>
        <v/>
      </c>
      <c r="L1461" t="str" cm="1">
        <f t="array" ref="L146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61" s="4" cm="1">
        <f t="array" ref="M1461">IFERROR(_FV(Concept_combined[[#This Row],[Asset Name]],"Beta"), "")</f>
        <v>1.3305</v>
      </c>
    </row>
    <row r="1462" spans="1:13" x14ac:dyDescent="0.2">
      <c r="A1462" t="s">
        <v>2627</v>
      </c>
      <c r="B1462" t="s">
        <v>2752</v>
      </c>
      <c r="C1462" t="s">
        <v>961</v>
      </c>
      <c r="D1462" t="e" vm="1453">
        <v>#VALUE!</v>
      </c>
      <c r="E1462" t="str" cm="1">
        <f t="array" ref="E1462">IFERROR(_FV(Concept_combined[[#This Row],[Asset Name]],"Industry"), "Undefined")</f>
        <v>Healthcare Equipment &amp; Supplies</v>
      </c>
      <c r="F1462" s="6" cm="1">
        <f t="array" ref="F1462">IFERROR(_FV(Concept_combined[[#This Row],[Asset Name]],"Price"), 0)</f>
        <v>0.70840000000000003</v>
      </c>
      <c r="G1462" s="5" cm="1">
        <f t="array" ref="G1462">IFERROR(_FV(Concept_combined[[#This Row],[Asset Name]],"Volume"), 0)</f>
        <v>1</v>
      </c>
      <c r="H1462" s="7" cm="1">
        <f t="array" ref="H1462">IFERROR(_FV(Concept_combined[[#This Row],[Asset Name]],"Market cap",TRUE), 0)</f>
        <v>2685590</v>
      </c>
      <c r="I146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62" s="5" cm="1">
        <f t="array" ref="J1462">IFERROR(_FV(Concept_combined[[#This Row],[Asset Name]],"Shares outstanding",TRUE), 0)</f>
        <v>3729470</v>
      </c>
      <c r="K1462" s="4" cm="1">
        <f t="array" ref="K1462">IFERROR(_FV(Concept_combined[[#This Row],[Asset Name]],"P/E",TRUE), "")</f>
        <v>0</v>
      </c>
      <c r="L1462" t="str" cm="1">
        <f t="array" ref="L146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62" s="4" cm="1">
        <f t="array" ref="M1462">IFERROR(_FV(Concept_combined[[#This Row],[Asset Name]],"Beta"), "")</f>
        <v>0.71</v>
      </c>
    </row>
    <row r="1463" spans="1:13" x14ac:dyDescent="0.2">
      <c r="A1463" t="s">
        <v>2628</v>
      </c>
      <c r="B1463" t="s">
        <v>2752</v>
      </c>
      <c r="C1463" t="s">
        <v>961</v>
      </c>
      <c r="D1463" t="e" vm="1454">
        <v>#VALUE!</v>
      </c>
      <c r="E1463" t="str" cm="1">
        <f t="array" ref="E1463">IFERROR(_FV(Concept_combined[[#This Row],[Asset Name]],"Industry"), "Undefined")</f>
        <v>Biotechnology &amp; Medical Research</v>
      </c>
      <c r="F1463" s="6" cm="1">
        <f t="array" ref="F1463">IFERROR(_FV(Concept_combined[[#This Row],[Asset Name]],"Price"), 0)</f>
        <v>0.29099999999999998</v>
      </c>
      <c r="G1463" s="5" cm="1">
        <f t="array" ref="G1463">IFERROR(_FV(Concept_combined[[#This Row],[Asset Name]],"Volume"), 0)</f>
        <v>257</v>
      </c>
      <c r="H1463" s="7" cm="1">
        <f t="array" ref="H1463">IFERROR(_FV(Concept_combined[[#This Row],[Asset Name]],"Market cap",TRUE), 0)</f>
        <v>2387220</v>
      </c>
      <c r="I146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63" s="5" cm="1">
        <f t="array" ref="J1463">IFERROR(_FV(Concept_combined[[#This Row],[Asset Name]],"Shares outstanding",TRUE), 0)</f>
        <v>8203500</v>
      </c>
      <c r="K1463" s="4" cm="1">
        <f t="array" ref="K1463">IFERROR(_FV(Concept_combined[[#This Row],[Asset Name]],"P/E",TRUE), "")</f>
        <v>0</v>
      </c>
      <c r="L1463" t="str" cm="1">
        <f t="array" ref="L146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63" s="4" cm="1">
        <f t="array" ref="M1463">IFERROR(_FV(Concept_combined[[#This Row],[Asset Name]],"Beta"), "")</f>
        <v>0.97499999999999998</v>
      </c>
    </row>
    <row r="1464" spans="1:13" x14ac:dyDescent="0.2">
      <c r="A1464" t="s">
        <v>2629</v>
      </c>
      <c r="B1464" t="s">
        <v>2752</v>
      </c>
      <c r="C1464" t="s">
        <v>961</v>
      </c>
      <c r="D1464" t="e" vm="1455">
        <v>#VALUE!</v>
      </c>
      <c r="E1464" t="str" cm="1">
        <f t="array" ref="E1464">IFERROR(_FV(Concept_combined[[#This Row],[Asset Name]],"Industry"), "Undefined")</f>
        <v>Healthcare Equipment &amp; Supplies</v>
      </c>
      <c r="F1464" s="6" cm="1">
        <f t="array" ref="F1464">IFERROR(_FV(Concept_combined[[#This Row],[Asset Name]],"Price"), 0)</f>
        <v>0.373</v>
      </c>
      <c r="G1464" s="5" cm="1">
        <f t="array" ref="G1464">IFERROR(_FV(Concept_combined[[#This Row],[Asset Name]],"Volume"), 0)</f>
        <v>1197</v>
      </c>
      <c r="H1464" s="7" cm="1">
        <f t="array" ref="H1464">IFERROR(_FV(Concept_combined[[#This Row],[Asset Name]],"Market cap",TRUE), 0)</f>
        <v>2363370</v>
      </c>
      <c r="I146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64" s="5" cm="1">
        <f t="array" ref="J1464">IFERROR(_FV(Concept_combined[[#This Row],[Asset Name]],"Shares outstanding",TRUE), 0)</f>
        <v>6183590</v>
      </c>
      <c r="K1464" s="4" cm="1">
        <f t="array" ref="K1464">IFERROR(_FV(Concept_combined[[#This Row],[Asset Name]],"P/E",TRUE), "")</f>
        <v>0</v>
      </c>
      <c r="L1464" t="str" cm="1">
        <f t="array" ref="L146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64" s="4" cm="1">
        <f t="array" ref="M1464">IFERROR(_FV(Concept_combined[[#This Row],[Asset Name]],"Beta"), "")</f>
        <v>0.16500000000000001</v>
      </c>
    </row>
    <row r="1465" spans="1:13" x14ac:dyDescent="0.2">
      <c r="A1465" t="s">
        <v>2630</v>
      </c>
      <c r="B1465" t="s">
        <v>2752</v>
      </c>
      <c r="C1465" t="s">
        <v>961</v>
      </c>
      <c r="D1465" t="e" vm="1456">
        <v>#VALUE!</v>
      </c>
      <c r="E1465" t="str" cm="1">
        <f t="array" ref="E1465">IFERROR(_FV(Concept_combined[[#This Row],[Asset Name]],"Industry"), "Undefined")</f>
        <v>Healthcare Equipment &amp; Supplies</v>
      </c>
      <c r="F1465" s="6" cm="1">
        <f t="array" ref="F1465">IFERROR(_FV(Concept_combined[[#This Row],[Asset Name]],"Price"), 0)</f>
        <v>0.41789999999999999</v>
      </c>
      <c r="G1465" s="5" cm="1">
        <f t="array" ref="G1465">IFERROR(_FV(Concept_combined[[#This Row],[Asset Name]],"Volume"), 0)</f>
        <v>42303</v>
      </c>
      <c r="H1465" s="7" cm="1">
        <f t="array" ref="H1465">IFERROR(_FV(Concept_combined[[#This Row],[Asset Name]],"Market cap",TRUE), 0)</f>
        <v>5808697</v>
      </c>
      <c r="I146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65" s="5" cm="1">
        <f t="array" ref="J1465">IFERROR(_FV(Concept_combined[[#This Row],[Asset Name]],"Shares outstanding",TRUE), 0)</f>
        <v>13899730</v>
      </c>
      <c r="K1465" s="4" cm="1">
        <f t="array" ref="K1465">IFERROR(_FV(Concept_combined[[#This Row],[Asset Name]],"P/E",TRUE), "")</f>
        <v>0</v>
      </c>
      <c r="L1465" t="str" cm="1">
        <f t="array" ref="L146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65" s="4" cm="1">
        <f t="array" ref="M1465">IFERROR(_FV(Concept_combined[[#This Row],[Asset Name]],"Beta"), "")</f>
        <v>1.6576</v>
      </c>
    </row>
    <row r="1466" spans="1:13" x14ac:dyDescent="0.2">
      <c r="A1466" t="s">
        <v>2631</v>
      </c>
      <c r="B1466" t="s">
        <v>2752</v>
      </c>
      <c r="C1466" t="s">
        <v>961</v>
      </c>
      <c r="D1466" t="e" vm="1457">
        <v>#VALUE!</v>
      </c>
      <c r="E1466" t="str" cm="1">
        <f t="array" ref="E1466">IFERROR(_FV(Concept_combined[[#This Row],[Asset Name]],"Industry"), "Undefined")</f>
        <v>Biotechnology &amp; Medical Research</v>
      </c>
      <c r="F1466" s="6" cm="1">
        <f t="array" ref="F1466">IFERROR(_FV(Concept_combined[[#This Row],[Asset Name]],"Price"), 0)</f>
        <v>0.5</v>
      </c>
      <c r="G1466" s="5" cm="1">
        <f t="array" ref="G1466">IFERROR(_FV(Concept_combined[[#This Row],[Asset Name]],"Volume"), 0)</f>
        <v>33</v>
      </c>
      <c r="H1466" s="7" cm="1">
        <f t="array" ref="H1466">IFERROR(_FV(Concept_combined[[#This Row],[Asset Name]],"Market cap",TRUE), 0)</f>
        <v>1453460</v>
      </c>
      <c r="I146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66" s="5" cm="1">
        <f t="array" ref="J1466">IFERROR(_FV(Concept_combined[[#This Row],[Asset Name]],"Shares outstanding",TRUE), 0)</f>
        <v>2906930</v>
      </c>
      <c r="K1466" s="4" t="str" cm="1">
        <f t="array" ref="K1466">IFERROR(_FV(Concept_combined[[#This Row],[Asset Name]],"P/E",TRUE), "")</f>
        <v/>
      </c>
      <c r="L1466" t="str" cm="1">
        <f t="array" ref="L146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66" s="4" cm="1">
        <f t="array" ref="M1466">IFERROR(_FV(Concept_combined[[#This Row],[Asset Name]],"Beta"), "")</f>
        <v>1.4337</v>
      </c>
    </row>
    <row r="1467" spans="1:13" x14ac:dyDescent="0.2">
      <c r="A1467" t="s">
        <v>2632</v>
      </c>
      <c r="B1467" t="s">
        <v>2752</v>
      </c>
      <c r="C1467" t="s">
        <v>961</v>
      </c>
      <c r="D1467" t="e" vm="1458">
        <v>#VALUE!</v>
      </c>
      <c r="E1467" t="str" cm="1">
        <f t="array" ref="E1467">IFERROR(_FV(Concept_combined[[#This Row],[Asset Name]],"Industry"), "Undefined")</f>
        <v>Biotechnology &amp; Medical Research</v>
      </c>
      <c r="F1467" s="6" cm="1">
        <f t="array" ref="F1467">IFERROR(_FV(Concept_combined[[#This Row],[Asset Name]],"Price"), 0)</f>
        <v>2.2000000000000002</v>
      </c>
      <c r="G1467" s="5" cm="1">
        <f t="array" ref="G1467">IFERROR(_FV(Concept_combined[[#This Row],[Asset Name]],"Volume"), 0)</f>
        <v>202</v>
      </c>
      <c r="H1467" s="7" cm="1">
        <f t="array" ref="H1467">IFERROR(_FV(Concept_combined[[#This Row],[Asset Name]],"Market cap",TRUE), 0)</f>
        <v>1319490</v>
      </c>
      <c r="I146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67" s="5" cm="1">
        <f t="array" ref="J1467">IFERROR(_FV(Concept_combined[[#This Row],[Asset Name]],"Shares outstanding",TRUE), 0)</f>
        <v>597050</v>
      </c>
      <c r="K1467" s="4" cm="1">
        <f t="array" ref="K1467">IFERROR(_FV(Concept_combined[[#This Row],[Asset Name]],"P/E",TRUE), "")</f>
        <v>0</v>
      </c>
      <c r="L1467" t="str" cm="1">
        <f t="array" ref="L146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67" s="4" cm="1">
        <f t="array" ref="M1467">IFERROR(_FV(Concept_combined[[#This Row],[Asset Name]],"Beta"), "")</f>
        <v>0.92559999999999998</v>
      </c>
    </row>
    <row r="1468" spans="1:13" x14ac:dyDescent="0.2">
      <c r="A1468" t="s">
        <v>2633</v>
      </c>
      <c r="B1468" t="s">
        <v>2752</v>
      </c>
      <c r="C1468" t="s">
        <v>961</v>
      </c>
      <c r="D1468" t="e" vm="1459">
        <v>#VALUE!</v>
      </c>
      <c r="E1468" t="str" cm="1">
        <f t="array" ref="E1468">IFERROR(_FV(Concept_combined[[#This Row],[Asset Name]],"Industry"), "Undefined")</f>
        <v>Oil &amp; Gas</v>
      </c>
      <c r="F1468" s="6" cm="1">
        <f t="array" ref="F1468">IFERROR(_FV(Concept_combined[[#This Row],[Asset Name]],"Price"), 0)</f>
        <v>4</v>
      </c>
      <c r="G1468" s="5" cm="1">
        <f t="array" ref="G1468">IFERROR(_FV(Concept_combined[[#This Row],[Asset Name]],"Volume"), 0)</f>
        <v>5</v>
      </c>
      <c r="H1468" s="7" cm="1">
        <f t="array" ref="H1468">IFERROR(_FV(Concept_combined[[#This Row],[Asset Name]],"Market cap",TRUE), 0)</f>
        <v>3076070</v>
      </c>
      <c r="I146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68" s="5" cm="1">
        <f t="array" ref="J1468">IFERROR(_FV(Concept_combined[[#This Row],[Asset Name]],"Shares outstanding",TRUE), 0)</f>
        <v>551500</v>
      </c>
      <c r="K1468" s="4" t="str" cm="1">
        <f t="array" ref="K1468">IFERROR(_FV(Concept_combined[[#This Row],[Asset Name]],"P/E",TRUE), "")</f>
        <v/>
      </c>
      <c r="L1468" t="str" cm="1">
        <f t="array" ref="L146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68" s="4" cm="1">
        <f t="array" ref="M1468">IFERROR(_FV(Concept_combined[[#This Row],[Asset Name]],"Beta"), "")</f>
        <v>3.7848999999999999</v>
      </c>
    </row>
    <row r="1469" spans="1:13" x14ac:dyDescent="0.2">
      <c r="A1469" t="s">
        <v>2635</v>
      </c>
      <c r="B1469" t="s">
        <v>2752</v>
      </c>
      <c r="C1469" t="s">
        <v>961</v>
      </c>
      <c r="D1469" t="e" vm="1460">
        <v>#VALUE!</v>
      </c>
      <c r="E1469" t="str" cm="1">
        <f t="array" ref="E1469">IFERROR(_FV(Concept_combined[[#This Row],[Asset Name]],"Industry"), "Undefined")</f>
        <v>Healthcare Equipment &amp; Supplies</v>
      </c>
      <c r="F1469" s="6" cm="1">
        <f t="array" ref="F1469">IFERROR(_FV(Concept_combined[[#This Row],[Asset Name]],"Price"), 0)</f>
        <v>0.71509999999999996</v>
      </c>
      <c r="G1469" s="5" cm="1">
        <f t="array" ref="G1469">IFERROR(_FV(Concept_combined[[#This Row],[Asset Name]],"Volume"), 0)</f>
        <v>20</v>
      </c>
      <c r="H1469" s="7" cm="1">
        <f t="array" ref="H1469">IFERROR(_FV(Concept_combined[[#This Row],[Asset Name]],"Market cap",TRUE), 0)</f>
        <v>1948770</v>
      </c>
      <c r="I146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69" s="5" cm="1">
        <f t="array" ref="J1469">IFERROR(_FV(Concept_combined[[#This Row],[Asset Name]],"Shares outstanding",TRUE), 0)</f>
        <v>2784350</v>
      </c>
      <c r="K1469" s="4" cm="1">
        <f t="array" ref="K1469">IFERROR(_FV(Concept_combined[[#This Row],[Asset Name]],"P/E",TRUE), "")</f>
        <v>0</v>
      </c>
      <c r="L1469" t="str" cm="1">
        <f t="array" ref="L146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69" s="4" cm="1">
        <f t="array" ref="M1469">IFERROR(_FV(Concept_combined[[#This Row],[Asset Name]],"Beta"), "")</f>
        <v>1.5347999999999999</v>
      </c>
    </row>
    <row r="1470" spans="1:13" x14ac:dyDescent="0.2">
      <c r="A1470" t="s">
        <v>2636</v>
      </c>
      <c r="B1470" t="s">
        <v>2752</v>
      </c>
      <c r="C1470" t="s">
        <v>961</v>
      </c>
      <c r="D1470" t="e" vm="1461">
        <v>#VALUE!</v>
      </c>
      <c r="E1470" t="str" cm="1">
        <f t="array" ref="E1470">IFERROR(_FV(Concept_combined[[#This Row],[Asset Name]],"Industry"), "Undefined")</f>
        <v>Healthcare Equipment &amp; Supplies</v>
      </c>
      <c r="F1470" s="6" cm="1">
        <f t="array" ref="F1470">IFERROR(_FV(Concept_combined[[#This Row],[Asset Name]],"Price"), 0)</f>
        <v>0.22209999999999999</v>
      </c>
      <c r="G1470" s="5" cm="1">
        <f t="array" ref="G1470">IFERROR(_FV(Concept_combined[[#This Row],[Asset Name]],"Volume"), 0)</f>
        <v>1411</v>
      </c>
      <c r="H1470" s="7" cm="1">
        <f t="array" ref="H1470">IFERROR(_FV(Concept_combined[[#This Row],[Asset Name]],"Market cap",TRUE), 0)</f>
        <v>1178490</v>
      </c>
      <c r="I147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70" s="5" cm="1">
        <f t="array" ref="J1470">IFERROR(_FV(Concept_combined[[#This Row],[Asset Name]],"Shares outstanding",TRUE), 0)</f>
        <v>5308520</v>
      </c>
      <c r="K1470" s="4" cm="1">
        <f t="array" ref="K1470">IFERROR(_FV(Concept_combined[[#This Row],[Asset Name]],"P/E",TRUE), "")</f>
        <v>0</v>
      </c>
      <c r="L1470" t="str" cm="1">
        <f t="array" ref="L147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70" s="4" cm="1">
        <f t="array" ref="M1470">IFERROR(_FV(Concept_combined[[#This Row],[Asset Name]],"Beta"), "")</f>
        <v>0.2412</v>
      </c>
    </row>
    <row r="1471" spans="1:13" x14ac:dyDescent="0.2">
      <c r="A1471" t="s">
        <v>2637</v>
      </c>
      <c r="B1471" t="s">
        <v>2752</v>
      </c>
      <c r="C1471" t="s">
        <v>961</v>
      </c>
      <c r="D1471" t="e" vm="1462">
        <v>#VALUE!</v>
      </c>
      <c r="E1471" t="str" cm="1">
        <f t="array" ref="E1471">IFERROR(_FV(Concept_combined[[#This Row],[Asset Name]],"Industry"), "Undefined")</f>
        <v>Paper &amp; Forest Products</v>
      </c>
      <c r="F1471" s="6" cm="1">
        <f t="array" ref="F1471">IFERROR(_FV(Concept_combined[[#This Row],[Asset Name]],"Price"), 0)</f>
        <v>0.2316</v>
      </c>
      <c r="G1471" s="5" cm="1">
        <f t="array" ref="G1471">IFERROR(_FV(Concept_combined[[#This Row],[Asset Name]],"Volume"), 0)</f>
        <v>634</v>
      </c>
      <c r="H1471" s="7" cm="1">
        <f t="array" ref="H1471">IFERROR(_FV(Concept_combined[[#This Row],[Asset Name]],"Market cap",TRUE), 0)</f>
        <v>2331270</v>
      </c>
      <c r="I147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71" s="5" cm="1">
        <f t="array" ref="J1471">IFERROR(_FV(Concept_combined[[#This Row],[Asset Name]],"Shares outstanding",TRUE), 0)</f>
        <v>10065920</v>
      </c>
      <c r="K1471" s="4" t="str" cm="1">
        <f t="array" ref="K1471">IFERROR(_FV(Concept_combined[[#This Row],[Asset Name]],"P/E",TRUE), "")</f>
        <v/>
      </c>
      <c r="L1471" t="str" cm="1">
        <f t="array" ref="L147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71" s="4" cm="1">
        <f t="array" ref="M1471">IFERROR(_FV(Concept_combined[[#This Row],[Asset Name]],"Beta"), "")</f>
        <v>-0.1206</v>
      </c>
    </row>
    <row r="1472" spans="1:13" x14ac:dyDescent="0.2">
      <c r="A1472" t="s">
        <v>2639</v>
      </c>
      <c r="B1472" t="s">
        <v>2752</v>
      </c>
      <c r="C1472" t="s">
        <v>961</v>
      </c>
      <c r="D1472" t="e" vm="1463">
        <v>#VALUE!</v>
      </c>
      <c r="E1472" t="str" cm="1">
        <f t="array" ref="E1472">IFERROR(_FV(Concept_combined[[#This Row],[Asset Name]],"Industry"), "Undefined")</f>
        <v>Financial Technology (Fintech) &amp; Infrastructure</v>
      </c>
      <c r="F1472" s="6" cm="1">
        <f t="array" ref="F1472">IFERROR(_FV(Concept_combined[[#This Row],[Asset Name]],"Price"), 0)</f>
        <v>9.9400000000000002E-2</v>
      </c>
      <c r="G1472" s="5" cm="1">
        <f t="array" ref="G1472">IFERROR(_FV(Concept_combined[[#This Row],[Asset Name]],"Volume"), 0)</f>
        <v>205614</v>
      </c>
      <c r="H1472" s="7" cm="1">
        <f t="array" ref="H1472">IFERROR(_FV(Concept_combined[[#This Row],[Asset Name]],"Market cap",TRUE), 0)</f>
        <v>3469525</v>
      </c>
      <c r="I147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72" s="5" cm="1">
        <f t="array" ref="J1472">IFERROR(_FV(Concept_combined[[#This Row],[Asset Name]],"Shares outstanding",TRUE), 0)</f>
        <v>34904680</v>
      </c>
      <c r="K1472" s="4" cm="1">
        <f t="array" ref="K1472">IFERROR(_FV(Concept_combined[[#This Row],[Asset Name]],"P/E",TRUE), "")</f>
        <v>0</v>
      </c>
      <c r="L1472" t="str" cm="1">
        <f t="array" ref="L147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72" s="4" cm="1">
        <f t="array" ref="M1472">IFERROR(_FV(Concept_combined[[#This Row],[Asset Name]],"Beta"), "")</f>
        <v>0.50739999999999996</v>
      </c>
    </row>
    <row r="1473" spans="1:13" x14ac:dyDescent="0.2">
      <c r="A1473" t="s">
        <v>2640</v>
      </c>
      <c r="B1473" t="s">
        <v>2752</v>
      </c>
      <c r="C1473" t="s">
        <v>961</v>
      </c>
      <c r="D1473" t="e" vm="1464">
        <v>#VALUE!</v>
      </c>
      <c r="E1473" t="str" cm="1">
        <f t="array" ref="E1473">IFERROR(_FV(Concept_combined[[#This Row],[Asset Name]],"Industry"), "Undefined")</f>
        <v>Aerospace &amp; Defense</v>
      </c>
      <c r="F1473" s="6" cm="1">
        <f t="array" ref="F1473">IFERROR(_FV(Concept_combined[[#This Row],[Asset Name]],"Price"), 0)</f>
        <v>0.48</v>
      </c>
      <c r="G1473" s="5" cm="1">
        <f t="array" ref="G1473">IFERROR(_FV(Concept_combined[[#This Row],[Asset Name]],"Volume"), 0)</f>
        <v>7212</v>
      </c>
      <c r="H1473" s="7" cm="1">
        <f t="array" ref="H1473">IFERROR(_FV(Concept_combined[[#This Row],[Asset Name]],"Market cap",TRUE), 0)</f>
        <v>2658600</v>
      </c>
      <c r="I147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73" s="5" cm="1">
        <f t="array" ref="J1473">IFERROR(_FV(Concept_combined[[#This Row],[Asset Name]],"Shares outstanding",TRUE), 0)</f>
        <v>5947640</v>
      </c>
      <c r="K1473" s="4" cm="1">
        <f t="array" ref="K1473">IFERROR(_FV(Concept_combined[[#This Row],[Asset Name]],"P/E",TRUE), "")</f>
        <v>0</v>
      </c>
      <c r="L1473" t="str" cm="1">
        <f t="array" ref="L147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73" s="4" cm="1">
        <f t="array" ref="M1473">IFERROR(_FV(Concept_combined[[#This Row],[Asset Name]],"Beta"), "")</f>
        <v>1.3367</v>
      </c>
    </row>
    <row r="1474" spans="1:13" x14ac:dyDescent="0.2">
      <c r="A1474" t="s">
        <v>2646</v>
      </c>
      <c r="B1474" t="s">
        <v>2752</v>
      </c>
      <c r="C1474" t="s">
        <v>961</v>
      </c>
      <c r="D1474" t="e" vm="1465">
        <v>#VALUE!</v>
      </c>
      <c r="E1474" t="str" cm="1">
        <f t="array" ref="E1474">IFERROR(_FV(Concept_combined[[#This Row],[Asset Name]],"Industry"), "Undefined")</f>
        <v>Biotechnology &amp; Medical Research</v>
      </c>
      <c r="F1474" s="6" cm="1">
        <f t="array" ref="F1474">IFERROR(_FV(Concept_combined[[#This Row],[Asset Name]],"Price"), 0)</f>
        <v>3.11</v>
      </c>
      <c r="G1474" s="5" cm="1">
        <f t="array" ref="G1474">IFERROR(_FV(Concept_combined[[#This Row],[Asset Name]],"Volume"), 0)</f>
        <v>18351</v>
      </c>
      <c r="H1474" s="7" cm="1">
        <f t="array" ref="H1474">IFERROR(_FV(Concept_combined[[#This Row],[Asset Name]],"Market cap",TRUE), 0)</f>
        <v>1894110</v>
      </c>
      <c r="I147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74" s="5" cm="1">
        <f t="array" ref="J1474">IFERROR(_FV(Concept_combined[[#This Row],[Asset Name]],"Shares outstanding",TRUE), 0)</f>
        <v>591910</v>
      </c>
      <c r="K1474" s="4" cm="1">
        <f t="array" ref="K1474">IFERROR(_FV(Concept_combined[[#This Row],[Asset Name]],"P/E",TRUE), "")</f>
        <v>0</v>
      </c>
      <c r="L1474" t="str" cm="1">
        <f t="array" ref="L147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74" s="4" cm="1">
        <f t="array" ref="M1474">IFERROR(_FV(Concept_combined[[#This Row],[Asset Name]],"Beta"), "")</f>
        <v>0.55930000000000002</v>
      </c>
    </row>
    <row r="1475" spans="1:13" x14ac:dyDescent="0.2">
      <c r="A1475" t="s">
        <v>2647</v>
      </c>
      <c r="B1475" t="s">
        <v>2752</v>
      </c>
      <c r="C1475" t="s">
        <v>961</v>
      </c>
      <c r="D1475" t="e" vm="1466">
        <v>#VALUE!</v>
      </c>
      <c r="E1475" t="str" cm="1">
        <f t="array" ref="E1475">IFERROR(_FV(Concept_combined[[#This Row],[Asset Name]],"Industry"), "Undefined")</f>
        <v>Aerospace &amp; Defense</v>
      </c>
      <c r="F1475" s="6" cm="1">
        <f t="array" ref="F1475">IFERROR(_FV(Concept_combined[[#This Row],[Asset Name]],"Price"), 0)</f>
        <v>3.2500000000000001E-2</v>
      </c>
      <c r="G1475" s="5" cm="1">
        <f t="array" ref="G1475">IFERROR(_FV(Concept_combined[[#This Row],[Asset Name]],"Volume"), 0)</f>
        <v>1200</v>
      </c>
      <c r="H1475" s="7" cm="1">
        <f t="array" ref="H1475">IFERROR(_FV(Concept_combined[[#This Row],[Asset Name]],"Market cap",TRUE), 0)</f>
        <v>822090</v>
      </c>
      <c r="I147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75" s="5" cm="1">
        <f t="array" ref="J1475">IFERROR(_FV(Concept_combined[[#This Row],[Asset Name]],"Shares outstanding",TRUE), 0)</f>
        <v>25295000</v>
      </c>
      <c r="K1475" s="4" t="str" cm="1">
        <f t="array" ref="K1475">IFERROR(_FV(Concept_combined[[#This Row],[Asset Name]],"P/E",TRUE), "")</f>
        <v/>
      </c>
      <c r="L1475" t="str" cm="1">
        <f t="array" ref="L147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75" s="4" cm="1">
        <f t="array" ref="M1475">IFERROR(_FV(Concept_combined[[#This Row],[Asset Name]],"Beta"), "")</f>
        <v>-3.2805</v>
      </c>
    </row>
    <row r="1476" spans="1:13" x14ac:dyDescent="0.2">
      <c r="A1476" t="s">
        <v>2648</v>
      </c>
      <c r="B1476" t="s">
        <v>2752</v>
      </c>
      <c r="C1476" t="s">
        <v>961</v>
      </c>
      <c r="D1476" t="e" vm="1467">
        <v>#VALUE!</v>
      </c>
      <c r="E1476" t="str" cm="1">
        <f t="array" ref="E1476">IFERROR(_FV(Concept_combined[[#This Row],[Asset Name]],"Industry"), "Undefined")</f>
        <v>Pharmaceuticals</v>
      </c>
      <c r="F1476" s="6" cm="1">
        <f t="array" ref="F1476">IFERROR(_FV(Concept_combined[[#This Row],[Asset Name]],"Price"), 0)</f>
        <v>0.2</v>
      </c>
      <c r="G1476" s="5" cm="1">
        <f t="array" ref="G1476">IFERROR(_FV(Concept_combined[[#This Row],[Asset Name]],"Volume"), 0)</f>
        <v>2500</v>
      </c>
      <c r="H1476" s="7" cm="1">
        <f t="array" ref="H1476">IFERROR(_FV(Concept_combined[[#This Row],[Asset Name]],"Market cap",TRUE), 0)</f>
        <v>1621680</v>
      </c>
      <c r="I147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76" s="5" cm="1">
        <f t="array" ref="J1476">IFERROR(_FV(Concept_combined[[#This Row],[Asset Name]],"Shares outstanding",TRUE), 0)</f>
        <v>8108390</v>
      </c>
      <c r="K1476" s="4" t="str" cm="1">
        <f t="array" ref="K1476">IFERROR(_FV(Concept_combined[[#This Row],[Asset Name]],"P/E",TRUE), "")</f>
        <v/>
      </c>
      <c r="L1476" t="str" cm="1">
        <f t="array" ref="L147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76" s="4" cm="1">
        <f t="array" ref="M1476">IFERROR(_FV(Concept_combined[[#This Row],[Asset Name]],"Beta"), "")</f>
        <v>-0.45129999999999998</v>
      </c>
    </row>
    <row r="1477" spans="1:13" x14ac:dyDescent="0.2">
      <c r="A1477" t="s">
        <v>2651</v>
      </c>
      <c r="B1477" t="s">
        <v>2752</v>
      </c>
      <c r="C1477" t="s">
        <v>961</v>
      </c>
      <c r="D1477" t="e" vm="1468">
        <v>#VALUE!</v>
      </c>
      <c r="E1477" t="str" cm="1">
        <f t="array" ref="E1477">IFERROR(_FV(Concept_combined[[#This Row],[Asset Name]],"Industry"), "Undefined")</f>
        <v>Biotechnology &amp; Medical Research</v>
      </c>
      <c r="F1477" s="6" cm="1">
        <f t="array" ref="F1477">IFERROR(_FV(Concept_combined[[#This Row],[Asset Name]],"Price"), 0)</f>
        <v>1.65</v>
      </c>
      <c r="G1477" s="5" cm="1">
        <f t="array" ref="G1477">IFERROR(_FV(Concept_combined[[#This Row],[Asset Name]],"Volume"), 0)</f>
        <v>3</v>
      </c>
      <c r="H1477" s="7" cm="1">
        <f t="array" ref="H1477">IFERROR(_FV(Concept_combined[[#This Row],[Asset Name]],"Market cap",TRUE), 0)</f>
        <v>1412390</v>
      </c>
      <c r="I147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77" s="5" cm="1">
        <f t="array" ref="J1477">IFERROR(_FV(Concept_combined[[#This Row],[Asset Name]],"Shares outstanding",TRUE), 0)</f>
        <v>941590</v>
      </c>
      <c r="K1477" s="4" cm="1">
        <f t="array" ref="K1477">IFERROR(_FV(Concept_combined[[#This Row],[Asset Name]],"P/E",TRUE), "")</f>
        <v>0</v>
      </c>
      <c r="L1477" t="str" cm="1">
        <f t="array" ref="L147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77" s="4" cm="1">
        <f t="array" ref="M1477">IFERROR(_FV(Concept_combined[[#This Row],[Asset Name]],"Beta"), "")</f>
        <v>0.6028</v>
      </c>
    </row>
    <row r="1478" spans="1:13" x14ac:dyDescent="0.2">
      <c r="A1478" t="s">
        <v>2652</v>
      </c>
      <c r="B1478" t="s">
        <v>2752</v>
      </c>
      <c r="C1478" t="s">
        <v>961</v>
      </c>
      <c r="D1478" t="e" vm="1469">
        <v>#VALUE!</v>
      </c>
      <c r="E1478" t="str" cm="1">
        <f t="array" ref="E1478">IFERROR(_FV(Concept_combined[[#This Row],[Asset Name]],"Industry"), "Undefined")</f>
        <v>Healthcare Equipment &amp; Supplies</v>
      </c>
      <c r="F1478" s="6" cm="1">
        <f t="array" ref="F1478">IFERROR(_FV(Concept_combined[[#This Row],[Asset Name]],"Price"), 0)</f>
        <v>0.61539999999999995</v>
      </c>
      <c r="G1478" s="5" cm="1">
        <f t="array" ref="G1478">IFERROR(_FV(Concept_combined[[#This Row],[Asset Name]],"Volume"), 0)</f>
        <v>1</v>
      </c>
      <c r="H1478" s="7" cm="1">
        <f t="array" ref="H1478">IFERROR(_FV(Concept_combined[[#This Row],[Asset Name]],"Market cap",TRUE), 0)</f>
        <v>1351793</v>
      </c>
      <c r="I147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78" s="5" cm="1">
        <f t="array" ref="J1478">IFERROR(_FV(Concept_combined[[#This Row],[Asset Name]],"Shares outstanding",TRUE), 0)</f>
        <v>2196610</v>
      </c>
      <c r="K1478" s="4" cm="1">
        <f t="array" ref="K1478">IFERROR(_FV(Concept_combined[[#This Row],[Asset Name]],"P/E",TRUE), "")</f>
        <v>0</v>
      </c>
      <c r="L1478" t="str" cm="1">
        <f t="array" ref="L147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78" s="4" cm="1">
        <f t="array" ref="M1478">IFERROR(_FV(Concept_combined[[#This Row],[Asset Name]],"Beta"), "")</f>
        <v>1.2769999999999999</v>
      </c>
    </row>
    <row r="1479" spans="1:13" x14ac:dyDescent="0.2">
      <c r="A1479" t="s">
        <v>2653</v>
      </c>
      <c r="B1479" t="s">
        <v>2752</v>
      </c>
      <c r="C1479" t="s">
        <v>961</v>
      </c>
      <c r="D1479" t="e" vm="1470">
        <v>#VALUE!</v>
      </c>
      <c r="E1479" t="str" cm="1">
        <f t="array" ref="E1479">IFERROR(_FV(Concept_combined[[#This Row],[Asset Name]],"Industry"), "Undefined")</f>
        <v>Pharmaceuticals</v>
      </c>
      <c r="F1479" s="6" cm="1">
        <f t="array" ref="F1479">IFERROR(_FV(Concept_combined[[#This Row],[Asset Name]],"Price"), 0)</f>
        <v>1.1999999999999999E-3</v>
      </c>
      <c r="G1479" s="5" cm="1">
        <f t="array" ref="G1479">IFERROR(_FV(Concept_combined[[#This Row],[Asset Name]],"Volume"), 0)</f>
        <v>17407</v>
      </c>
      <c r="H1479" s="7" cm="1">
        <f t="array" ref="H1479">IFERROR(_FV(Concept_combined[[#This Row],[Asset Name]],"Market cap",TRUE), 0)</f>
        <v>352950</v>
      </c>
      <c r="I147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79" s="5" cm="1">
        <f t="array" ref="J1479">IFERROR(_FV(Concept_combined[[#This Row],[Asset Name]],"Shares outstanding",TRUE), 0)</f>
        <v>1764760</v>
      </c>
      <c r="K1479" s="4" t="str" cm="1">
        <f t="array" ref="K1479">IFERROR(_FV(Concept_combined[[#This Row],[Asset Name]],"P/E",TRUE), "")</f>
        <v/>
      </c>
      <c r="L1479" t="str" cm="1">
        <f t="array" ref="L147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79" s="4" cm="1">
        <f t="array" ref="M1479">IFERROR(_FV(Concept_combined[[#This Row],[Asset Name]],"Beta"), "")</f>
        <v>0.16400000000000001</v>
      </c>
    </row>
    <row r="1480" spans="1:13" x14ac:dyDescent="0.2">
      <c r="A1480" t="s">
        <v>2654</v>
      </c>
      <c r="B1480" t="s">
        <v>2752</v>
      </c>
      <c r="C1480" t="s">
        <v>961</v>
      </c>
      <c r="D1480" t="e" vm="1471">
        <v>#VALUE!</v>
      </c>
      <c r="E1480" t="str" cm="1">
        <f t="array" ref="E1480">IFERROR(_FV(Concept_combined[[#This Row],[Asset Name]],"Industry"), "Undefined")</f>
        <v>Software &amp; IT Services</v>
      </c>
      <c r="F1480" s="6" cm="1">
        <f t="array" ref="F1480">IFERROR(_FV(Concept_combined[[#This Row],[Asset Name]],"Price"), 0)</f>
        <v>1.1820000000000001E-2</v>
      </c>
      <c r="G1480" s="5" cm="1">
        <f t="array" ref="G1480">IFERROR(_FV(Concept_combined[[#This Row],[Asset Name]],"Volume"), 0)</f>
        <v>23869</v>
      </c>
      <c r="H1480" s="7" cm="1">
        <f t="array" ref="H1480">IFERROR(_FV(Concept_combined[[#This Row],[Asset Name]],"Market cap",TRUE), 0)</f>
        <v>1439240</v>
      </c>
      <c r="I148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80" s="5" cm="1">
        <f t="array" ref="J1480">IFERROR(_FV(Concept_combined[[#This Row],[Asset Name]],"Shares outstanding",TRUE), 0)</f>
        <v>120539100</v>
      </c>
      <c r="K1480" s="4" t="str" cm="1">
        <f t="array" ref="K1480">IFERROR(_FV(Concept_combined[[#This Row],[Asset Name]],"P/E",TRUE), "")</f>
        <v/>
      </c>
      <c r="L1480" t="str" cm="1">
        <f t="array" ref="L148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80" s="4" cm="1">
        <f t="array" ref="M1480">IFERROR(_FV(Concept_combined[[#This Row],[Asset Name]],"Beta"), "")</f>
        <v>0.52259999999999995</v>
      </c>
    </row>
    <row r="1481" spans="1:13" x14ac:dyDescent="0.2">
      <c r="A1481" t="s">
        <v>2655</v>
      </c>
      <c r="B1481" t="s">
        <v>2752</v>
      </c>
      <c r="C1481" t="s">
        <v>961</v>
      </c>
      <c r="D1481" t="e" vm="1472">
        <v>#VALUE!</v>
      </c>
      <c r="E1481" t="str" cm="1">
        <f t="array" ref="E1481">IFERROR(_FV(Concept_combined[[#This Row],[Asset Name]],"Industry"), "Undefined")</f>
        <v>Media &amp; Publishing</v>
      </c>
      <c r="F1481" s="6" cm="1">
        <f t="array" ref="F1481">IFERROR(_FV(Concept_combined[[#This Row],[Asset Name]],"Price"), 0)</f>
        <v>3.61E-2</v>
      </c>
      <c r="G1481" s="5" cm="1">
        <f t="array" ref="G1481">IFERROR(_FV(Concept_combined[[#This Row],[Asset Name]],"Volume"), 0)</f>
        <v>5000</v>
      </c>
      <c r="H1481" s="7" cm="1">
        <f t="array" ref="H1481">IFERROR(_FV(Concept_combined[[#This Row],[Asset Name]],"Market cap",TRUE), 0)</f>
        <v>1723380</v>
      </c>
      <c r="I148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81" s="5" cm="1">
        <f t="array" ref="J1481">IFERROR(_FV(Concept_combined[[#This Row],[Asset Name]],"Shares outstanding",TRUE), 0)</f>
        <v>34505520</v>
      </c>
      <c r="K1481" s="4" t="str" cm="1">
        <f t="array" ref="K1481">IFERROR(_FV(Concept_combined[[#This Row],[Asset Name]],"P/E",TRUE), "")</f>
        <v/>
      </c>
      <c r="L1481" t="str" cm="1">
        <f t="array" ref="L148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81" s="4" cm="1">
        <f t="array" ref="M1481">IFERROR(_FV(Concept_combined[[#This Row],[Asset Name]],"Beta"), "")</f>
        <v>-0.33510000000000001</v>
      </c>
    </row>
    <row r="1482" spans="1:13" x14ac:dyDescent="0.2">
      <c r="A1482" t="s">
        <v>2656</v>
      </c>
      <c r="B1482" t="s">
        <v>2752</v>
      </c>
      <c r="C1482" t="s">
        <v>961</v>
      </c>
      <c r="D1482" t="e" vm="1473">
        <v>#VALUE!</v>
      </c>
      <c r="E1482" t="str" cm="1">
        <f t="array" ref="E1482">IFERROR(_FV(Concept_combined[[#This Row],[Asset Name]],"Industry"), "Undefined")</f>
        <v>Investment Banking &amp; Investment Services</v>
      </c>
      <c r="F1482" s="6" cm="1">
        <f t="array" ref="F1482">IFERROR(_FV(Concept_combined[[#This Row],[Asset Name]],"Price"), 0)</f>
        <v>5.3129999999999997E-2</v>
      </c>
      <c r="G1482" s="5" cm="1">
        <f t="array" ref="G1482">IFERROR(_FV(Concept_combined[[#This Row],[Asset Name]],"Volume"), 0)</f>
        <v>38819</v>
      </c>
      <c r="H1482" s="7" cm="1">
        <f t="array" ref="H1482">IFERROR(_FV(Concept_combined[[#This Row],[Asset Name]],"Market cap",TRUE), 0)</f>
        <v>1311573</v>
      </c>
      <c r="I148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82" s="5" cm="1">
        <f t="array" ref="J1482">IFERROR(_FV(Concept_combined[[#This Row],[Asset Name]],"Shares outstanding",TRUE), 0)</f>
        <v>24686110</v>
      </c>
      <c r="K1482" s="4" cm="1">
        <f t="array" ref="K1482">IFERROR(_FV(Concept_combined[[#This Row],[Asset Name]],"P/E",TRUE), "")</f>
        <v>0.43099999999999999</v>
      </c>
      <c r="L1482" t="str" cm="1">
        <f t="array" ref="L148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1482" s="4" cm="1">
        <f t="array" ref="M1482">IFERROR(_FV(Concept_combined[[#This Row],[Asset Name]],"Beta"), "")</f>
        <v>-9.1600000000000001E-2</v>
      </c>
    </row>
    <row r="1483" spans="1:13" x14ac:dyDescent="0.2">
      <c r="A1483" t="s">
        <v>2657</v>
      </c>
      <c r="B1483" t="s">
        <v>2752</v>
      </c>
      <c r="C1483" t="s">
        <v>961</v>
      </c>
      <c r="D1483" t="e" vm="1474">
        <v>#VALUE!</v>
      </c>
      <c r="E1483" t="str" cm="1">
        <f t="array" ref="E1483">IFERROR(_FV(Concept_combined[[#This Row],[Asset Name]],"Industry"), "Undefined")</f>
        <v>Communications &amp; Networking</v>
      </c>
      <c r="F1483" s="6" cm="1">
        <f t="array" ref="F1483">IFERROR(_FV(Concept_combined[[#This Row],[Asset Name]],"Price"), 0)</f>
        <v>0.2626</v>
      </c>
      <c r="G1483" s="5" cm="1">
        <f t="array" ref="G1483">IFERROR(_FV(Concept_combined[[#This Row],[Asset Name]],"Volume"), 0)</f>
        <v>42240</v>
      </c>
      <c r="H1483" s="7" cm="1">
        <f t="array" ref="H1483">IFERROR(_FV(Concept_combined[[#This Row],[Asset Name]],"Market cap",TRUE), 0)</f>
        <v>2218260</v>
      </c>
      <c r="I148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83" s="5" cm="1">
        <f t="array" ref="J1483">IFERROR(_FV(Concept_combined[[#This Row],[Asset Name]],"Shares outstanding",TRUE), 0)</f>
        <v>4946500</v>
      </c>
      <c r="K1483" s="4" t="str" cm="1">
        <f t="array" ref="K1483">IFERROR(_FV(Concept_combined[[#This Row],[Asset Name]],"P/E",TRUE), "")</f>
        <v/>
      </c>
      <c r="L1483" t="str" cm="1">
        <f t="array" ref="L148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83" s="4" cm="1">
        <f t="array" ref="M1483">IFERROR(_FV(Concept_combined[[#This Row],[Asset Name]],"Beta"), "")</f>
        <v>0.73380000000000001</v>
      </c>
    </row>
    <row r="1484" spans="1:13" x14ac:dyDescent="0.2">
      <c r="A1484" t="s">
        <v>2658</v>
      </c>
      <c r="B1484" t="s">
        <v>2752</v>
      </c>
      <c r="C1484" t="s">
        <v>961</v>
      </c>
      <c r="D1484" t="e" vm="1475">
        <v>#VALUE!</v>
      </c>
      <c r="E1484" t="str" cm="1">
        <f t="array" ref="E1484">IFERROR(_FV(Concept_combined[[#This Row],[Asset Name]],"Industry"), "Undefined")</f>
        <v>Healthcare Equipment &amp; Supplies</v>
      </c>
      <c r="F1484" s="6" cm="1">
        <f t="array" ref="F1484">IFERROR(_FV(Concept_combined[[#This Row],[Asset Name]],"Price"), 0)</f>
        <v>0.14249999999999999</v>
      </c>
      <c r="G1484" s="5" cm="1">
        <f t="array" ref="G1484">IFERROR(_FV(Concept_combined[[#This Row],[Asset Name]],"Volume"), 0)</f>
        <v>1000</v>
      </c>
      <c r="H1484" s="7" cm="1">
        <f t="array" ref="H1484">IFERROR(_FV(Concept_combined[[#This Row],[Asset Name]],"Market cap",TRUE), 0)</f>
        <v>1186450</v>
      </c>
      <c r="I148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84" s="5" cm="1">
        <f t="array" ref="J1484">IFERROR(_FV(Concept_combined[[#This Row],[Asset Name]],"Shares outstanding",TRUE), 0)</f>
        <v>7415330</v>
      </c>
      <c r="K1484" s="4" t="str" cm="1">
        <f t="array" ref="K1484">IFERROR(_FV(Concept_combined[[#This Row],[Asset Name]],"P/E",TRUE), "")</f>
        <v/>
      </c>
      <c r="L1484" t="str" cm="1">
        <f t="array" ref="L148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84" s="4" cm="1">
        <f t="array" ref="M1484">IFERROR(_FV(Concept_combined[[#This Row],[Asset Name]],"Beta"), "")</f>
        <v>-0.20549999999999999</v>
      </c>
    </row>
    <row r="1485" spans="1:13" x14ac:dyDescent="0.2">
      <c r="A1485" t="s">
        <v>2776</v>
      </c>
      <c r="B1485" t="s">
        <v>2752</v>
      </c>
      <c r="C1485" t="s">
        <v>961</v>
      </c>
      <c r="D1485" t="e" vm="1476">
        <v>#VALUE!</v>
      </c>
      <c r="E1485" t="str" cm="1">
        <f t="array" ref="E1485">IFERROR(_FV(Concept_combined[[#This Row],[Asset Name]],"Industry"), "Undefined")</f>
        <v>Freight &amp; Logistics Services</v>
      </c>
      <c r="F1485" s="6" cm="1">
        <f t="array" ref="F1485">IFERROR(_FV(Concept_combined[[#This Row],[Asset Name]],"Price"), 0)</f>
        <v>152</v>
      </c>
      <c r="G1485" s="5" cm="1">
        <f t="array" ref="G1485">IFERROR(_FV(Concept_combined[[#This Row],[Asset Name]],"Volume"), 0)</f>
        <v>171200</v>
      </c>
      <c r="H1485" s="7" cm="1">
        <f t="array" ref="H1485">IFERROR(_FV(Concept_combined[[#This Row],[Asset Name]],"Market cap",TRUE), 0)</f>
        <v>592239000000</v>
      </c>
      <c r="I148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485" s="5" cm="1">
        <f t="array" ref="J1485">IFERROR(_FV(Concept_combined[[#This Row],[Asset Name]],"Shares outstanding",TRUE), 0)</f>
        <v>4001615000</v>
      </c>
      <c r="K1485" s="4" t="str" cm="1">
        <f t="array" ref="K1485">IFERROR(_FV(Concept_combined[[#This Row],[Asset Name]],"P/E",TRUE), "")</f>
        <v/>
      </c>
      <c r="L1485" t="str" cm="1">
        <f t="array" ref="L148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85" s="4" t="str" cm="1">
        <f t="array" ref="M1485">IFERROR(_FV(Concept_combined[[#This Row],[Asset Name]],"Beta"), "")</f>
        <v/>
      </c>
    </row>
    <row r="1486" spans="1:13" x14ac:dyDescent="0.2">
      <c r="A1486" t="s">
        <v>2659</v>
      </c>
      <c r="B1486" t="s">
        <v>2752</v>
      </c>
      <c r="C1486" t="s">
        <v>961</v>
      </c>
      <c r="D1486" t="s">
        <v>2659</v>
      </c>
      <c r="E1486" t="str" cm="1">
        <f t="array" ref="E1486">IFERROR(_FV(Concept_combined[[#This Row],[Asset Name]],"Industry"), "Undefined")</f>
        <v>Undefined</v>
      </c>
      <c r="F1486" s="6" cm="1">
        <f t="array" ref="F1486">IFERROR(_FV(Concept_combined[[#This Row],[Asset Name]],"Price"), 0)</f>
        <v>0</v>
      </c>
      <c r="G1486" s="5" cm="1">
        <f t="array" ref="G1486">IFERROR(_FV(Concept_combined[[#This Row],[Asset Name]],"Volume"), 0)</f>
        <v>0</v>
      </c>
      <c r="H1486" s="7" cm="1">
        <f t="array" ref="H1486">IFERROR(_FV(Concept_combined[[#This Row],[Asset Name]],"Market cap",TRUE), 0)</f>
        <v>0</v>
      </c>
      <c r="I148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86" s="5" cm="1">
        <f t="array" ref="J1486">IFERROR(_FV(Concept_combined[[#This Row],[Asset Name]],"Shares outstanding",TRUE), 0)</f>
        <v>0</v>
      </c>
      <c r="K1486" s="4" t="str" cm="1">
        <f t="array" ref="K1486">IFERROR(_FV(Concept_combined[[#This Row],[Asset Name]],"P/E",TRUE), "")</f>
        <v/>
      </c>
      <c r="L1486" t="str" cm="1">
        <f t="array" ref="L148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86" s="4" t="str" cm="1">
        <f t="array" ref="M1486">IFERROR(_FV(Concept_combined[[#This Row],[Asset Name]],"Beta"), "")</f>
        <v/>
      </c>
    </row>
    <row r="1487" spans="1:13" x14ac:dyDescent="0.2">
      <c r="A1487" t="s">
        <v>2660</v>
      </c>
      <c r="B1487" t="s">
        <v>2752</v>
      </c>
      <c r="C1487" t="s">
        <v>961</v>
      </c>
      <c r="D1487" t="e" vm="1477">
        <v>#VALUE!</v>
      </c>
      <c r="E1487" t="str" cm="1">
        <f t="array" ref="E1487">IFERROR(_FV(Concept_combined[[#This Row],[Asset Name]],"Industry"), "Undefined")</f>
        <v>Residential &amp; Commercial REIT</v>
      </c>
      <c r="F1487" s="6" cm="1">
        <f t="array" ref="F1487">IFERROR(_FV(Concept_combined[[#This Row],[Asset Name]],"Price"), 0)</f>
        <v>0.40600000000000003</v>
      </c>
      <c r="G1487" s="5" cm="1">
        <f t="array" ref="G1487">IFERROR(_FV(Concept_combined[[#This Row],[Asset Name]],"Volume"), 0)</f>
        <v>7599</v>
      </c>
      <c r="H1487" s="7" cm="1">
        <f t="array" ref="H1487">IFERROR(_FV(Concept_combined[[#This Row],[Asset Name]],"Market cap",TRUE), 0)</f>
        <v>59585730</v>
      </c>
      <c r="I148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487" s="5" cm="1">
        <f t="array" ref="J1487">IFERROR(_FV(Concept_combined[[#This Row],[Asset Name]],"Shares outstanding",TRUE), 0)</f>
        <v>147125300</v>
      </c>
      <c r="K1487" s="4" cm="1">
        <f t="array" ref="K1487">IFERROR(_FV(Concept_combined[[#This Row],[Asset Name]],"P/E",TRUE), "")</f>
        <v>0</v>
      </c>
      <c r="L1487" t="str" cm="1">
        <f t="array" ref="L148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87" s="4" cm="1">
        <f t="array" ref="M1487">IFERROR(_FV(Concept_combined[[#This Row],[Asset Name]],"Beta"), "")</f>
        <v>0.33729999999999999</v>
      </c>
    </row>
    <row r="1488" spans="1:13" x14ac:dyDescent="0.2">
      <c r="A1488" t="s">
        <v>2661</v>
      </c>
      <c r="B1488" t="s">
        <v>2752</v>
      </c>
      <c r="C1488" t="s">
        <v>961</v>
      </c>
      <c r="D1488" t="s">
        <v>2661</v>
      </c>
      <c r="E1488" t="str" cm="1">
        <f t="array" ref="E1488">IFERROR(_FV(Concept_combined[[#This Row],[Asset Name]],"Industry"), "Undefined")</f>
        <v>Undefined</v>
      </c>
      <c r="F1488" s="6" cm="1">
        <f t="array" ref="F1488">IFERROR(_FV(Concept_combined[[#This Row],[Asset Name]],"Price"), 0)</f>
        <v>0</v>
      </c>
      <c r="G1488" s="5" cm="1">
        <f t="array" ref="G1488">IFERROR(_FV(Concept_combined[[#This Row],[Asset Name]],"Volume"), 0)</f>
        <v>0</v>
      </c>
      <c r="H1488" s="7" cm="1">
        <f t="array" ref="H1488">IFERROR(_FV(Concept_combined[[#This Row],[Asset Name]],"Market cap",TRUE), 0)</f>
        <v>0</v>
      </c>
      <c r="I148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88" s="5" cm="1">
        <f t="array" ref="J1488">IFERROR(_FV(Concept_combined[[#This Row],[Asset Name]],"Shares outstanding",TRUE), 0)</f>
        <v>0</v>
      </c>
      <c r="K1488" s="4" t="str" cm="1">
        <f t="array" ref="K1488">IFERROR(_FV(Concept_combined[[#This Row],[Asset Name]],"P/E",TRUE), "")</f>
        <v/>
      </c>
      <c r="L1488" t="str" cm="1">
        <f t="array" ref="L148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88" s="4" t="str" cm="1">
        <f t="array" ref="M1488">IFERROR(_FV(Concept_combined[[#This Row],[Asset Name]],"Beta"), "")</f>
        <v/>
      </c>
    </row>
    <row r="1489" spans="1:13" x14ac:dyDescent="0.2">
      <c r="A1489" t="s">
        <v>2664</v>
      </c>
      <c r="B1489" t="s">
        <v>2752</v>
      </c>
      <c r="C1489" t="s">
        <v>961</v>
      </c>
      <c r="D1489" t="e" vm="1478">
        <v>#VALUE!</v>
      </c>
      <c r="E1489" t="str" cm="1">
        <f t="array" ref="E1489">IFERROR(_FV(Concept_combined[[#This Row],[Asset Name]],"Industry"), "Undefined")</f>
        <v>Biotechnology &amp; Medical Research</v>
      </c>
      <c r="F1489" s="6" cm="1">
        <f t="array" ref="F1489">IFERROR(_FV(Concept_combined[[#This Row],[Asset Name]],"Price"), 0)</f>
        <v>1.02</v>
      </c>
      <c r="G1489" s="5" cm="1">
        <f t="array" ref="G1489">IFERROR(_FV(Concept_combined[[#This Row],[Asset Name]],"Volume"), 0)</f>
        <v>5215</v>
      </c>
      <c r="H1489" s="7" cm="1">
        <f t="array" ref="H1489">IFERROR(_FV(Concept_combined[[#This Row],[Asset Name]],"Market cap",TRUE), 0)</f>
        <v>719650</v>
      </c>
      <c r="I148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89" s="5" cm="1">
        <f t="array" ref="J1489">IFERROR(_FV(Concept_combined[[#This Row],[Asset Name]],"Shares outstanding",TRUE), 0)</f>
        <v>642550</v>
      </c>
      <c r="K1489" s="4" t="str" cm="1">
        <f t="array" ref="K1489">IFERROR(_FV(Concept_combined[[#This Row],[Asset Name]],"P/E",TRUE), "")</f>
        <v/>
      </c>
      <c r="L1489" t="str" cm="1">
        <f t="array" ref="L148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89" s="4" cm="1">
        <f t="array" ref="M1489">IFERROR(_FV(Concept_combined[[#This Row],[Asset Name]],"Beta"), "")</f>
        <v>1.3814</v>
      </c>
    </row>
    <row r="1490" spans="1:13" x14ac:dyDescent="0.2">
      <c r="A1490" t="s">
        <v>2665</v>
      </c>
      <c r="B1490" t="s">
        <v>2752</v>
      </c>
      <c r="C1490" t="s">
        <v>961</v>
      </c>
      <c r="D1490" t="e" vm="1479">
        <v>#VALUE!</v>
      </c>
      <c r="E1490" t="str" cm="1">
        <f t="array" ref="E1490">IFERROR(_FV(Concept_combined[[#This Row],[Asset Name]],"Industry"), "Undefined")</f>
        <v>Machinery, Equipment &amp; Components</v>
      </c>
      <c r="F1490" s="6" cm="1">
        <f t="array" ref="F1490">IFERROR(_FV(Concept_combined[[#This Row],[Asset Name]],"Price"), 0)</f>
        <v>0.03</v>
      </c>
      <c r="G1490" s="5" cm="1">
        <f t="array" ref="G1490">IFERROR(_FV(Concept_combined[[#This Row],[Asset Name]],"Volume"), 0)</f>
        <v>360814</v>
      </c>
      <c r="H1490" s="7" cm="1">
        <f t="array" ref="H1490">IFERROR(_FV(Concept_combined[[#This Row],[Asset Name]],"Market cap",TRUE), 0)</f>
        <v>329680</v>
      </c>
      <c r="I149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90" s="5" cm="1">
        <f t="array" ref="J1490">IFERROR(_FV(Concept_combined[[#This Row],[Asset Name]],"Shares outstanding",TRUE), 0)</f>
        <v>6593520</v>
      </c>
      <c r="K1490" s="4" t="str" cm="1">
        <f t="array" ref="K1490">IFERROR(_FV(Concept_combined[[#This Row],[Asset Name]],"P/E",TRUE), "")</f>
        <v/>
      </c>
      <c r="L1490" t="str" cm="1">
        <f t="array" ref="L149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90" s="4" cm="1">
        <f t="array" ref="M1490">IFERROR(_FV(Concept_combined[[#This Row],[Asset Name]],"Beta"), "")</f>
        <v>2.0680000000000001</v>
      </c>
    </row>
    <row r="1491" spans="1:13" x14ac:dyDescent="0.2">
      <c r="A1491" t="s">
        <v>2666</v>
      </c>
      <c r="B1491" t="s">
        <v>2752</v>
      </c>
      <c r="C1491" t="s">
        <v>961</v>
      </c>
      <c r="D1491" t="e" vm="1480">
        <v>#VALUE!</v>
      </c>
      <c r="E1491" t="str" cm="1">
        <f t="array" ref="E1491">IFERROR(_FV(Concept_combined[[#This Row],[Asset Name]],"Industry"), "Undefined")</f>
        <v>Holding Companies</v>
      </c>
      <c r="F1491" s="6" cm="1">
        <f t="array" ref="F1491">IFERROR(_FV(Concept_combined[[#This Row],[Asset Name]],"Price"), 0)</f>
        <v>0.16250000000000001</v>
      </c>
      <c r="G1491" s="5" cm="1">
        <f t="array" ref="G1491">IFERROR(_FV(Concept_combined[[#This Row],[Asset Name]],"Volume"), 0)</f>
        <v>7711</v>
      </c>
      <c r="H1491" s="7" cm="1">
        <f t="array" ref="H1491">IFERROR(_FV(Concept_combined[[#This Row],[Asset Name]],"Market cap",TRUE), 0)</f>
        <v>1344690</v>
      </c>
      <c r="I149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91" s="5" cm="1">
        <f t="array" ref="J1491">IFERROR(_FV(Concept_combined[[#This Row],[Asset Name]],"Shares outstanding",TRUE), 0)</f>
        <v>7376230</v>
      </c>
      <c r="K1491" s="4" t="str" cm="1">
        <f t="array" ref="K1491">IFERROR(_FV(Concept_combined[[#This Row],[Asset Name]],"P/E",TRUE), "")</f>
        <v/>
      </c>
      <c r="L1491" t="str" cm="1">
        <f t="array" ref="L149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91" s="4" cm="1">
        <f t="array" ref="M1491">IFERROR(_FV(Concept_combined[[#This Row],[Asset Name]],"Beta"), "")</f>
        <v>3.0472999999999999</v>
      </c>
    </row>
    <row r="1492" spans="1:13" x14ac:dyDescent="0.2">
      <c r="A1492" t="s">
        <v>2667</v>
      </c>
      <c r="B1492" t="s">
        <v>2752</v>
      </c>
      <c r="C1492" t="s">
        <v>961</v>
      </c>
      <c r="D1492" t="e" vm="1481">
        <v>#VALUE!</v>
      </c>
      <c r="E1492" t="str" cm="1">
        <f t="array" ref="E1492">IFERROR(_FV(Concept_combined[[#This Row],[Asset Name]],"Industry"), "Undefined")</f>
        <v>Semiconductors &amp; Semiconductor Equipment</v>
      </c>
      <c r="F1492" s="6" cm="1">
        <f t="array" ref="F1492">IFERROR(_FV(Concept_combined[[#This Row],[Asset Name]],"Price"), 0)</f>
        <v>7.3999999999999996E-2</v>
      </c>
      <c r="G1492" s="5" cm="1">
        <f t="array" ref="G1492">IFERROR(_FV(Concept_combined[[#This Row],[Asset Name]],"Volume"), 0)</f>
        <v>6129</v>
      </c>
      <c r="H1492" s="7" cm="1">
        <f t="array" ref="H1492">IFERROR(_FV(Concept_combined[[#This Row],[Asset Name]],"Market cap",TRUE), 0)</f>
        <v>1153470</v>
      </c>
      <c r="I149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92" s="5" cm="1">
        <f t="array" ref="J1492">IFERROR(_FV(Concept_combined[[#This Row],[Asset Name]],"Shares outstanding",TRUE), 0)</f>
        <v>14600880</v>
      </c>
      <c r="K1492" s="4" t="str" cm="1">
        <f t="array" ref="K1492">IFERROR(_FV(Concept_combined[[#This Row],[Asset Name]],"P/E",TRUE), "")</f>
        <v/>
      </c>
      <c r="L1492" t="str" cm="1">
        <f t="array" ref="L149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92" s="4" cm="1">
        <f t="array" ref="M1492">IFERROR(_FV(Concept_combined[[#This Row],[Asset Name]],"Beta"), "")</f>
        <v>-0.45440000000000003</v>
      </c>
    </row>
    <row r="1493" spans="1:13" x14ac:dyDescent="0.2">
      <c r="A1493" t="s">
        <v>2668</v>
      </c>
      <c r="B1493" t="s">
        <v>2752</v>
      </c>
      <c r="C1493" t="s">
        <v>961</v>
      </c>
      <c r="D1493" t="e" vm="1482">
        <v>#VALUE!</v>
      </c>
      <c r="E1493" t="str" cm="1">
        <f t="array" ref="E1493">IFERROR(_FV(Concept_combined[[#This Row],[Asset Name]],"Industry"), "Undefined")</f>
        <v>Homebuilding &amp; Construction Supplies</v>
      </c>
      <c r="F1493" s="6" cm="1">
        <f t="array" ref="F1493">IFERROR(_FV(Concept_combined[[#This Row],[Asset Name]],"Price"), 0)</f>
        <v>1.17E-2</v>
      </c>
      <c r="G1493" s="5" cm="1">
        <f t="array" ref="G1493">IFERROR(_FV(Concept_combined[[#This Row],[Asset Name]],"Volume"), 0)</f>
        <v>45785</v>
      </c>
      <c r="H1493" s="7" cm="1">
        <f t="array" ref="H1493">IFERROR(_FV(Concept_combined[[#This Row],[Asset Name]],"Market cap",TRUE), 0)</f>
        <v>767880</v>
      </c>
      <c r="I149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93" s="5" cm="1">
        <f t="array" ref="J1493">IFERROR(_FV(Concept_combined[[#This Row],[Asset Name]],"Shares outstanding",TRUE), 0)</f>
        <v>40414490</v>
      </c>
      <c r="K1493" s="4" t="str" cm="1">
        <f t="array" ref="K1493">IFERROR(_FV(Concept_combined[[#This Row],[Asset Name]],"P/E",TRUE), "")</f>
        <v/>
      </c>
      <c r="L1493" t="str" cm="1">
        <f t="array" ref="L149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93" s="4" cm="1">
        <f t="array" ref="M1493">IFERROR(_FV(Concept_combined[[#This Row],[Asset Name]],"Beta"), "")</f>
        <v>0.36899999999999999</v>
      </c>
    </row>
    <row r="1494" spans="1:13" x14ac:dyDescent="0.2">
      <c r="A1494" t="s">
        <v>2669</v>
      </c>
      <c r="B1494" t="s">
        <v>2752</v>
      </c>
      <c r="C1494" t="s">
        <v>961</v>
      </c>
      <c r="D1494" t="e" vm="1483">
        <v>#VALUE!</v>
      </c>
      <c r="E1494" t="str" cm="1">
        <f t="array" ref="E1494">IFERROR(_FV(Concept_combined[[#This Row],[Asset Name]],"Industry"), "Undefined")</f>
        <v>Machinery, Equipment &amp; Components</v>
      </c>
      <c r="F1494" s="6" cm="1">
        <f t="array" ref="F1494">IFERROR(_FV(Concept_combined[[#This Row],[Asset Name]],"Price"), 0)</f>
        <v>7.7400000000000004E-3</v>
      </c>
      <c r="G1494" s="5" cm="1">
        <f t="array" ref="G1494">IFERROR(_FV(Concept_combined[[#This Row],[Asset Name]],"Volume"), 0)</f>
        <v>10000</v>
      </c>
      <c r="H1494" s="7" cm="1">
        <f t="array" ref="H1494">IFERROR(_FV(Concept_combined[[#This Row],[Asset Name]],"Market cap",TRUE), 0)</f>
        <v>971810</v>
      </c>
      <c r="I149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94" s="5" cm="1">
        <f t="array" ref="J1494">IFERROR(_FV(Concept_combined[[#This Row],[Asset Name]],"Shares outstanding",TRUE), 0)</f>
        <v>125557200</v>
      </c>
      <c r="K1494" s="4" t="str" cm="1">
        <f t="array" ref="K1494">IFERROR(_FV(Concept_combined[[#This Row],[Asset Name]],"P/E",TRUE), "")</f>
        <v/>
      </c>
      <c r="L1494" t="str" cm="1">
        <f t="array" ref="L149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94" s="4" cm="1">
        <f t="array" ref="M1494">IFERROR(_FV(Concept_combined[[#This Row],[Asset Name]],"Beta"), "")</f>
        <v>0.67930000000000001</v>
      </c>
    </row>
    <row r="1495" spans="1:13" x14ac:dyDescent="0.2">
      <c r="A1495" t="s">
        <v>2670</v>
      </c>
      <c r="B1495" t="s">
        <v>2752</v>
      </c>
      <c r="C1495" t="s">
        <v>961</v>
      </c>
      <c r="D1495" t="e" vm="1484">
        <v>#VALUE!</v>
      </c>
      <c r="E1495" t="str" cm="1">
        <f t="array" ref="E1495">IFERROR(_FV(Concept_combined[[#This Row],[Asset Name]],"Industry"), "Undefined")</f>
        <v>Renewable Energy</v>
      </c>
      <c r="F1495" s="6" cm="1">
        <f t="array" ref="F1495">IFERROR(_FV(Concept_combined[[#This Row],[Asset Name]],"Price"), 0)</f>
        <v>8.7500000000000008E-3</v>
      </c>
      <c r="G1495" s="5" cm="1">
        <f t="array" ref="G1495">IFERROR(_FV(Concept_combined[[#This Row],[Asset Name]],"Volume"), 0)</f>
        <v>20</v>
      </c>
      <c r="H1495" s="7" cm="1">
        <f t="array" ref="H1495">IFERROR(_FV(Concept_combined[[#This Row],[Asset Name]],"Market cap",TRUE), 0)</f>
        <v>454270</v>
      </c>
      <c r="I149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95" s="5" cm="1">
        <f t="array" ref="J1495">IFERROR(_FV(Concept_combined[[#This Row],[Asset Name]],"Shares outstanding",TRUE), 0)</f>
        <v>56784150</v>
      </c>
      <c r="K1495" s="4" t="str" cm="1">
        <f t="array" ref="K1495">IFERROR(_FV(Concept_combined[[#This Row],[Asset Name]],"P/E",TRUE), "")</f>
        <v/>
      </c>
      <c r="L1495" t="str" cm="1">
        <f t="array" ref="L149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95" s="4" cm="1">
        <f t="array" ref="M1495">IFERROR(_FV(Concept_combined[[#This Row],[Asset Name]],"Beta"), "")</f>
        <v>1.1504000000000001</v>
      </c>
    </row>
    <row r="1496" spans="1:13" x14ac:dyDescent="0.2">
      <c r="A1496" t="s">
        <v>2671</v>
      </c>
      <c r="B1496" t="s">
        <v>2752</v>
      </c>
      <c r="C1496" t="s">
        <v>961</v>
      </c>
      <c r="D1496" t="e" vm="1485">
        <v>#VALUE!</v>
      </c>
      <c r="E1496" t="str" cm="1">
        <f t="array" ref="E1496">IFERROR(_FV(Concept_combined[[#This Row],[Asset Name]],"Industry"), "Undefined")</f>
        <v>Aerospace &amp; Defense</v>
      </c>
      <c r="F1496" s="6" cm="1">
        <f t="array" ref="F1496">IFERROR(_FV(Concept_combined[[#This Row],[Asset Name]],"Price"), 0)</f>
        <v>0.11749999999999999</v>
      </c>
      <c r="G1496" s="5" cm="1">
        <f t="array" ref="G1496">IFERROR(_FV(Concept_combined[[#This Row],[Asset Name]],"Volume"), 0)</f>
        <v>123</v>
      </c>
      <c r="H1496" s="7" cm="1">
        <f t="array" ref="H1496">IFERROR(_FV(Concept_combined[[#This Row],[Asset Name]],"Market cap",TRUE), 0)</f>
        <v>931963</v>
      </c>
      <c r="I149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96" s="5" cm="1">
        <f t="array" ref="J1496">IFERROR(_FV(Concept_combined[[#This Row],[Asset Name]],"Shares outstanding",TRUE), 0)</f>
        <v>7931600</v>
      </c>
      <c r="K1496" s="4" t="str" cm="1">
        <f t="array" ref="K1496">IFERROR(_FV(Concept_combined[[#This Row],[Asset Name]],"P/E",TRUE), "")</f>
        <v/>
      </c>
      <c r="L1496" t="str" cm="1">
        <f t="array" ref="L149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96" s="4" cm="1">
        <f t="array" ref="M1496">IFERROR(_FV(Concept_combined[[#This Row],[Asset Name]],"Beta"), "")</f>
        <v>1.5121</v>
      </c>
    </row>
    <row r="1497" spans="1:13" x14ac:dyDescent="0.2">
      <c r="A1497" t="s">
        <v>2672</v>
      </c>
      <c r="B1497" t="s">
        <v>2752</v>
      </c>
      <c r="C1497" t="s">
        <v>961</v>
      </c>
      <c r="D1497" t="e" vm="1486">
        <v>#VALUE!</v>
      </c>
      <c r="E1497" t="str" cm="1">
        <f t="array" ref="E1497">IFERROR(_FV(Concept_combined[[#This Row],[Asset Name]],"Industry"), "Undefined")</f>
        <v>Healthcare Equipment &amp; Supplies</v>
      </c>
      <c r="F1497" s="6" cm="1">
        <f t="array" ref="F1497">IFERROR(_FV(Concept_combined[[#This Row],[Asset Name]],"Price"), 0)</f>
        <v>4.24E-2</v>
      </c>
      <c r="G1497" s="5" cm="1">
        <f t="array" ref="G1497">IFERROR(_FV(Concept_combined[[#This Row],[Asset Name]],"Volume"), 0)</f>
        <v>28173</v>
      </c>
      <c r="H1497" s="7" cm="1">
        <f t="array" ref="H1497">IFERROR(_FV(Concept_combined[[#This Row],[Asset Name]],"Market cap",TRUE), 0)</f>
        <v>319440</v>
      </c>
      <c r="I149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97" s="5" cm="1">
        <f t="array" ref="J1497">IFERROR(_FV(Concept_combined[[#This Row],[Asset Name]],"Shares outstanding",TRUE), 0)</f>
        <v>6388880</v>
      </c>
      <c r="K1497" s="4" t="str" cm="1">
        <f t="array" ref="K1497">IFERROR(_FV(Concept_combined[[#This Row],[Asset Name]],"P/E",TRUE), "")</f>
        <v/>
      </c>
      <c r="L1497" t="str" cm="1">
        <f t="array" ref="L149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97" s="4" cm="1">
        <f t="array" ref="M1497">IFERROR(_FV(Concept_combined[[#This Row],[Asset Name]],"Beta"), "")</f>
        <v>1.8166</v>
      </c>
    </row>
    <row r="1498" spans="1:13" x14ac:dyDescent="0.2">
      <c r="A1498" t="s">
        <v>2673</v>
      </c>
      <c r="B1498" t="s">
        <v>2752</v>
      </c>
      <c r="C1498" t="s">
        <v>961</v>
      </c>
      <c r="D1498" t="e" vm="1487">
        <v>#VALUE!</v>
      </c>
      <c r="E1498" t="str" cm="1">
        <f t="array" ref="E1498">IFERROR(_FV(Concept_combined[[#This Row],[Asset Name]],"Industry"), "Undefined")</f>
        <v>Software &amp; IT Services</v>
      </c>
      <c r="F1498" s="6" cm="1">
        <f t="array" ref="F1498">IFERROR(_FV(Concept_combined[[#This Row],[Asset Name]],"Price"), 0)</f>
        <v>0.255</v>
      </c>
      <c r="G1498" s="5" cm="1">
        <f t="array" ref="G1498">IFERROR(_FV(Concept_combined[[#This Row],[Asset Name]],"Volume"), 0)</f>
        <v>1407</v>
      </c>
      <c r="H1498" s="7" cm="1">
        <f t="array" ref="H1498">IFERROR(_FV(Concept_combined[[#This Row],[Asset Name]],"Market cap",TRUE), 0)</f>
        <v>657940</v>
      </c>
      <c r="I149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98" s="5" cm="1">
        <f t="array" ref="J1498">IFERROR(_FV(Concept_combined[[#This Row],[Asset Name]],"Shares outstanding",TRUE), 0)</f>
        <v>2730060</v>
      </c>
      <c r="K1498" s="4" t="str" cm="1">
        <f t="array" ref="K1498">IFERROR(_FV(Concept_combined[[#This Row],[Asset Name]],"P/E",TRUE), "")</f>
        <v/>
      </c>
      <c r="L1498" t="str" cm="1">
        <f t="array" ref="L149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98" s="4" cm="1">
        <f t="array" ref="M1498">IFERROR(_FV(Concept_combined[[#This Row],[Asset Name]],"Beta"), "")</f>
        <v>2.5190999999999999</v>
      </c>
    </row>
    <row r="1499" spans="1:13" x14ac:dyDescent="0.2">
      <c r="A1499" t="s">
        <v>2674</v>
      </c>
      <c r="B1499" t="s">
        <v>2752</v>
      </c>
      <c r="C1499" t="s">
        <v>961</v>
      </c>
      <c r="D1499" t="e" vm="1488">
        <v>#VALUE!</v>
      </c>
      <c r="E1499" t="str" cm="1">
        <f t="array" ref="E1499">IFERROR(_FV(Concept_combined[[#This Row],[Asset Name]],"Industry"), "Undefined")</f>
        <v>Financial Technology (Fintech) &amp; Infrastructure</v>
      </c>
      <c r="F1499" s="6" cm="1">
        <f t="array" ref="F1499">IFERROR(_FV(Concept_combined[[#This Row],[Asset Name]],"Price"), 0)</f>
        <v>0.02</v>
      </c>
      <c r="G1499" s="5" cm="1">
        <f t="array" ref="G1499">IFERROR(_FV(Concept_combined[[#This Row],[Asset Name]],"Volume"), 0)</f>
        <v>500</v>
      </c>
      <c r="H1499" s="7" cm="1">
        <f t="array" ref="H1499">IFERROR(_FV(Concept_combined[[#This Row],[Asset Name]],"Market cap",TRUE), 0)</f>
        <v>712100</v>
      </c>
      <c r="I149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499" s="5" cm="1">
        <f t="array" ref="J1499">IFERROR(_FV(Concept_combined[[#This Row],[Asset Name]],"Shares outstanding",TRUE), 0)</f>
        <v>35604890</v>
      </c>
      <c r="K1499" s="4" t="str" cm="1">
        <f t="array" ref="K1499">IFERROR(_FV(Concept_combined[[#This Row],[Asset Name]],"P/E",TRUE), "")</f>
        <v/>
      </c>
      <c r="L1499" t="str" cm="1">
        <f t="array" ref="L149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499" s="4" cm="1">
        <f t="array" ref="M1499">IFERROR(_FV(Concept_combined[[#This Row],[Asset Name]],"Beta"), "")</f>
        <v>0.26119999999999999</v>
      </c>
    </row>
    <row r="1500" spans="1:13" x14ac:dyDescent="0.2">
      <c r="A1500" t="s">
        <v>2675</v>
      </c>
      <c r="B1500" t="s">
        <v>2752</v>
      </c>
      <c r="C1500" t="s">
        <v>961</v>
      </c>
      <c r="D1500" t="e" vm="1489">
        <v>#VALUE!</v>
      </c>
      <c r="E1500" t="str" cm="1">
        <f t="array" ref="E1500">IFERROR(_FV(Concept_combined[[#This Row],[Asset Name]],"Industry"), "Undefined")</f>
        <v>Machinery, Equipment &amp; Components</v>
      </c>
      <c r="F1500" s="6" cm="1">
        <f t="array" ref="F1500">IFERROR(_FV(Concept_combined[[#This Row],[Asset Name]],"Price"), 0)</f>
        <v>1.3390000000000001E-2</v>
      </c>
      <c r="G1500" s="5" cm="1">
        <f t="array" ref="G1500">IFERROR(_FV(Concept_combined[[#This Row],[Asset Name]],"Volume"), 0)</f>
        <v>700</v>
      </c>
      <c r="H1500" s="7" cm="1">
        <f t="array" ref="H1500">IFERROR(_FV(Concept_combined[[#This Row],[Asset Name]],"Market cap",TRUE), 0)</f>
        <v>620100</v>
      </c>
      <c r="I150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00" s="5" cm="1">
        <f t="array" ref="J1500">IFERROR(_FV(Concept_combined[[#This Row],[Asset Name]],"Shares outstanding",TRUE), 0)</f>
        <v>48826860</v>
      </c>
      <c r="K1500" s="4" t="str" cm="1">
        <f t="array" ref="K1500">IFERROR(_FV(Concept_combined[[#This Row],[Asset Name]],"P/E",TRUE), "")</f>
        <v/>
      </c>
      <c r="L1500" t="str" cm="1">
        <f t="array" ref="L150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00" s="4" cm="1">
        <f t="array" ref="M1500">IFERROR(_FV(Concept_combined[[#This Row],[Asset Name]],"Beta"), "")</f>
        <v>-0.45569999999999999</v>
      </c>
    </row>
    <row r="1501" spans="1:13" x14ac:dyDescent="0.2">
      <c r="A1501" t="s">
        <v>2676</v>
      </c>
      <c r="B1501" t="s">
        <v>2752</v>
      </c>
      <c r="C1501" t="s">
        <v>961</v>
      </c>
      <c r="D1501" t="s">
        <v>2676</v>
      </c>
      <c r="E1501" t="str" cm="1">
        <f t="array" ref="E1501">IFERROR(_FV(Concept_combined[[#This Row],[Asset Name]],"Industry"), "Undefined")</f>
        <v>Undefined</v>
      </c>
      <c r="F1501" s="6" cm="1">
        <f t="array" ref="F1501">IFERROR(_FV(Concept_combined[[#This Row],[Asset Name]],"Price"), 0)</f>
        <v>0</v>
      </c>
      <c r="G1501" s="5" cm="1">
        <f t="array" ref="G1501">IFERROR(_FV(Concept_combined[[#This Row],[Asset Name]],"Volume"), 0)</f>
        <v>0</v>
      </c>
      <c r="H1501" s="7" cm="1">
        <f t="array" ref="H1501">IFERROR(_FV(Concept_combined[[#This Row],[Asset Name]],"Market cap",TRUE), 0)</f>
        <v>0</v>
      </c>
      <c r="I150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01" s="5" cm="1">
        <f t="array" ref="J1501">IFERROR(_FV(Concept_combined[[#This Row],[Asset Name]],"Shares outstanding",TRUE), 0)</f>
        <v>0</v>
      </c>
      <c r="K1501" s="4" t="str" cm="1">
        <f t="array" ref="K1501">IFERROR(_FV(Concept_combined[[#This Row],[Asset Name]],"P/E",TRUE), "")</f>
        <v/>
      </c>
      <c r="L1501" t="str" cm="1">
        <f t="array" ref="L150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01" s="4" t="str" cm="1">
        <f t="array" ref="M1501">IFERROR(_FV(Concept_combined[[#This Row],[Asset Name]],"Beta"), "")</f>
        <v/>
      </c>
    </row>
    <row r="1502" spans="1:13" x14ac:dyDescent="0.2">
      <c r="A1502" t="s">
        <v>2677</v>
      </c>
      <c r="B1502" t="s">
        <v>2752</v>
      </c>
      <c r="C1502" t="s">
        <v>961</v>
      </c>
      <c r="D1502" t="e" vm="1490">
        <v>#VALUE!</v>
      </c>
      <c r="E1502" t="str" cm="1">
        <f t="array" ref="E1502">IFERROR(_FV(Concept_combined[[#This Row],[Asset Name]],"Industry"), "Undefined")</f>
        <v>Freight &amp; Logistics Services</v>
      </c>
      <c r="F1502" s="6" cm="1">
        <f t="array" ref="F1502">IFERROR(_FV(Concept_combined[[#This Row],[Asset Name]],"Price"), 0)</f>
        <v>1E-4</v>
      </c>
      <c r="G1502" s="5" cm="1">
        <f t="array" ref="G1502">IFERROR(_FV(Concept_combined[[#This Row],[Asset Name]],"Volume"), 0)</f>
        <v>2050700</v>
      </c>
      <c r="H1502" s="7" cm="1">
        <f t="array" ref="H1502">IFERROR(_FV(Concept_combined[[#This Row],[Asset Name]],"Market cap",TRUE), 0)</f>
        <v>448110</v>
      </c>
      <c r="I150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02" s="5" cm="1">
        <f t="array" ref="J1502">IFERROR(_FV(Concept_combined[[#This Row],[Asset Name]],"Shares outstanding",TRUE), 0)</f>
        <v>4481103000</v>
      </c>
      <c r="K1502" s="4" t="str" cm="1">
        <f t="array" ref="K1502">IFERROR(_FV(Concept_combined[[#This Row],[Asset Name]],"P/E",TRUE), "")</f>
        <v/>
      </c>
      <c r="L1502" t="str" cm="1">
        <f t="array" ref="L150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02" s="4" cm="1">
        <f t="array" ref="M1502">IFERROR(_FV(Concept_combined[[#This Row],[Asset Name]],"Beta"), "")</f>
        <v>0.20200000000000001</v>
      </c>
    </row>
    <row r="1503" spans="1:13" x14ac:dyDescent="0.2">
      <c r="A1503" t="s">
        <v>2678</v>
      </c>
      <c r="B1503" t="s">
        <v>2752</v>
      </c>
      <c r="C1503" t="s">
        <v>961</v>
      </c>
      <c r="D1503" t="e" vm="1491">
        <v>#VALUE!</v>
      </c>
      <c r="E1503" t="str" cm="1">
        <f t="array" ref="E1503">IFERROR(_FV(Concept_combined[[#This Row],[Asset Name]],"Industry"), "Undefined")</f>
        <v>Personal &amp; Household Products &amp; Services</v>
      </c>
      <c r="F1503" s="6" cm="1">
        <f t="array" ref="F1503">IFERROR(_FV(Concept_combined[[#This Row],[Asset Name]],"Price"), 0)</f>
        <v>1.6E-2</v>
      </c>
      <c r="G1503" s="5" cm="1">
        <f t="array" ref="G1503">IFERROR(_FV(Concept_combined[[#This Row],[Asset Name]],"Volume"), 0)</f>
        <v>75</v>
      </c>
      <c r="H1503" s="7" cm="1">
        <f t="array" ref="H1503">IFERROR(_FV(Concept_combined[[#This Row],[Asset Name]],"Market cap",TRUE), 0)</f>
        <v>357200</v>
      </c>
      <c r="I150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03" s="5" cm="1">
        <f t="array" ref="J1503">IFERROR(_FV(Concept_combined[[#This Row],[Asset Name]],"Shares outstanding",TRUE), 0)</f>
        <v>22324710</v>
      </c>
      <c r="K1503" s="4" t="str" cm="1">
        <f t="array" ref="K1503">IFERROR(_FV(Concept_combined[[#This Row],[Asset Name]],"P/E",TRUE), "")</f>
        <v/>
      </c>
      <c r="L1503" t="str" cm="1">
        <f t="array" ref="L150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03" s="4" t="str" cm="1">
        <f t="array" ref="M1503">IFERROR(_FV(Concept_combined[[#This Row],[Asset Name]],"Beta"), "")</f>
        <v/>
      </c>
    </row>
    <row r="1504" spans="1:13" x14ac:dyDescent="0.2">
      <c r="A1504" t="s">
        <v>2679</v>
      </c>
      <c r="B1504" t="s">
        <v>2752</v>
      </c>
      <c r="C1504" t="s">
        <v>961</v>
      </c>
      <c r="D1504" t="e" vm="1492">
        <v>#VALUE!</v>
      </c>
      <c r="E1504" t="str" cm="1">
        <f t="array" ref="E1504">IFERROR(_FV(Concept_combined[[#This Row],[Asset Name]],"Industry"), "Undefined")</f>
        <v>Biotechnology &amp; Medical Research</v>
      </c>
      <c r="F1504" s="6" cm="1">
        <f t="array" ref="F1504">IFERROR(_FV(Concept_combined[[#This Row],[Asset Name]],"Price"), 0)</f>
        <v>0.185</v>
      </c>
      <c r="G1504" s="5" cm="1">
        <f t="array" ref="G1504">IFERROR(_FV(Concept_combined[[#This Row],[Asset Name]],"Volume"), 0)</f>
        <v>23300</v>
      </c>
      <c r="H1504" s="7" cm="1">
        <f t="array" ref="H1504">IFERROR(_FV(Concept_combined[[#This Row],[Asset Name]],"Market cap",TRUE), 0)</f>
        <v>298100</v>
      </c>
      <c r="I150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04" s="5" cm="1">
        <f t="array" ref="J1504">IFERROR(_FV(Concept_combined[[#This Row],[Asset Name]],"Shares outstanding",TRUE), 0)</f>
        <v>1242100</v>
      </c>
      <c r="K1504" s="4" t="str" cm="1">
        <f t="array" ref="K1504">IFERROR(_FV(Concept_combined[[#This Row],[Asset Name]],"P/E",TRUE), "")</f>
        <v/>
      </c>
      <c r="L1504" t="str" cm="1">
        <f t="array" ref="L150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04" s="4" cm="1">
        <f t="array" ref="M1504">IFERROR(_FV(Concept_combined[[#This Row],[Asset Name]],"Beta"), "")</f>
        <v>1.6975</v>
      </c>
    </row>
    <row r="1505" spans="1:13" x14ac:dyDescent="0.2">
      <c r="A1505" t="s">
        <v>2680</v>
      </c>
      <c r="B1505" t="s">
        <v>2752</v>
      </c>
      <c r="C1505" t="s">
        <v>961</v>
      </c>
      <c r="D1505" t="e" vm="1493">
        <v>#VALUE!</v>
      </c>
      <c r="E1505" t="str" cm="1">
        <f t="array" ref="E1505">IFERROR(_FV(Concept_combined[[#This Row],[Asset Name]],"Industry"), "Undefined")</f>
        <v>Textiles &amp; Apparel</v>
      </c>
      <c r="F1505" s="6" cm="1">
        <f t="array" ref="F1505">IFERROR(_FV(Concept_combined[[#This Row],[Asset Name]],"Price"), 0)</f>
        <v>6.0999999999999999E-2</v>
      </c>
      <c r="G1505" s="5" cm="1">
        <f t="array" ref="G1505">IFERROR(_FV(Concept_combined[[#This Row],[Asset Name]],"Volume"), 0)</f>
        <v>1</v>
      </c>
      <c r="H1505" s="7" cm="1">
        <f t="array" ref="H1505">IFERROR(_FV(Concept_combined[[#This Row],[Asset Name]],"Market cap",TRUE), 0)</f>
        <v>301310</v>
      </c>
      <c r="I150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05" s="5" cm="1">
        <f t="array" ref="J1505">IFERROR(_FV(Concept_combined[[#This Row],[Asset Name]],"Shares outstanding",TRUE), 0)</f>
        <v>5021860</v>
      </c>
      <c r="K1505" s="4" cm="1">
        <f t="array" ref="K1505">IFERROR(_FV(Concept_combined[[#This Row],[Asset Name]],"P/E",TRUE), "")</f>
        <v>24.206299999999999</v>
      </c>
      <c r="L1505" t="str" cm="1">
        <f t="array" ref="L150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505" s="4" cm="1">
        <f t="array" ref="M1505">IFERROR(_FV(Concept_combined[[#This Row],[Asset Name]],"Beta"), "")</f>
        <v>-3.879</v>
      </c>
    </row>
    <row r="1506" spans="1:13" x14ac:dyDescent="0.2">
      <c r="A1506" t="s">
        <v>2681</v>
      </c>
      <c r="B1506" t="s">
        <v>2752</v>
      </c>
      <c r="C1506" t="s">
        <v>961</v>
      </c>
      <c r="D1506" t="e" vm="1494">
        <v>#VALUE!</v>
      </c>
      <c r="E1506" t="str" cm="1">
        <f t="array" ref="E1506">IFERROR(_FV(Concept_combined[[#This Row],[Asset Name]],"Industry"), "Undefined")</f>
        <v>Pharmaceuticals</v>
      </c>
      <c r="F1506" s="6" cm="1">
        <f t="array" ref="F1506">IFERROR(_FV(Concept_combined[[#This Row],[Asset Name]],"Price"), 0)</f>
        <v>2.93E-2</v>
      </c>
      <c r="G1506" s="5" cm="1">
        <f t="array" ref="G1506">IFERROR(_FV(Concept_combined[[#This Row],[Asset Name]],"Volume"), 0)</f>
        <v>11263</v>
      </c>
      <c r="H1506" s="7" cm="1">
        <f t="array" ref="H1506">IFERROR(_FV(Concept_combined[[#This Row],[Asset Name]],"Market cap",TRUE), 0)</f>
        <v>295990</v>
      </c>
      <c r="I150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06" s="5" cm="1">
        <f t="array" ref="J1506">IFERROR(_FV(Concept_combined[[#This Row],[Asset Name]],"Shares outstanding",TRUE), 0)</f>
        <v>10102050</v>
      </c>
      <c r="K1506" s="4" t="str" cm="1">
        <f t="array" ref="K1506">IFERROR(_FV(Concept_combined[[#This Row],[Asset Name]],"P/E",TRUE), "")</f>
        <v/>
      </c>
      <c r="L1506" t="str" cm="1">
        <f t="array" ref="L150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06" s="4" cm="1">
        <f t="array" ref="M1506">IFERROR(_FV(Concept_combined[[#This Row],[Asset Name]],"Beta"), "")</f>
        <v>0.89759999999999995</v>
      </c>
    </row>
    <row r="1507" spans="1:13" x14ac:dyDescent="0.2">
      <c r="A1507" t="s">
        <v>2682</v>
      </c>
      <c r="B1507" t="s">
        <v>2752</v>
      </c>
      <c r="C1507" t="s">
        <v>961</v>
      </c>
      <c r="D1507" t="e" vm="1495">
        <v>#VALUE!</v>
      </c>
      <c r="E1507" t="str" cm="1">
        <f t="array" ref="E1507">IFERROR(_FV(Concept_combined[[#This Row],[Asset Name]],"Industry"), "Undefined")</f>
        <v>Healthcare Providers &amp; Services</v>
      </c>
      <c r="F1507" s="6" cm="1">
        <f t="array" ref="F1507">IFERROR(_FV(Concept_combined[[#This Row],[Asset Name]],"Price"), 0)</f>
        <v>7.4000000000000003E-3</v>
      </c>
      <c r="G1507" s="5" cm="1">
        <f t="array" ref="G1507">IFERROR(_FV(Concept_combined[[#This Row],[Asset Name]],"Volume"), 0)</f>
        <v>689</v>
      </c>
      <c r="H1507" s="7" cm="1">
        <f t="array" ref="H1507">IFERROR(_FV(Concept_combined[[#This Row],[Asset Name]],"Market cap",TRUE), 0)</f>
        <v>184570</v>
      </c>
      <c r="I150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07" s="5" cm="1">
        <f t="array" ref="J1507">IFERROR(_FV(Concept_combined[[#This Row],[Asset Name]],"Shares outstanding",TRUE), 0)</f>
        <v>32958290</v>
      </c>
      <c r="K1507" s="4" t="str" cm="1">
        <f t="array" ref="K1507">IFERROR(_FV(Concept_combined[[#This Row],[Asset Name]],"P/E",TRUE), "")</f>
        <v/>
      </c>
      <c r="L1507" t="str" cm="1">
        <f t="array" ref="L150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07" s="4" cm="1">
        <f t="array" ref="M1507">IFERROR(_FV(Concept_combined[[#This Row],[Asset Name]],"Beta"), "")</f>
        <v>0.73609999999999998</v>
      </c>
    </row>
    <row r="1508" spans="1:13" x14ac:dyDescent="0.2">
      <c r="A1508" t="s">
        <v>2683</v>
      </c>
      <c r="B1508" t="s">
        <v>2752</v>
      </c>
      <c r="C1508" t="s">
        <v>961</v>
      </c>
      <c r="D1508" t="e" vm="1496">
        <v>#VALUE!</v>
      </c>
      <c r="E1508" t="str" cm="1">
        <f t="array" ref="E1508">IFERROR(_FV(Concept_combined[[#This Row],[Asset Name]],"Industry"), "Undefined")</f>
        <v>Software &amp; IT Services</v>
      </c>
      <c r="F1508" s="6" cm="1">
        <f t="array" ref="F1508">IFERROR(_FV(Concept_combined[[#This Row],[Asset Name]],"Price"), 0)</f>
        <v>1E-4</v>
      </c>
      <c r="G1508" s="5" cm="1">
        <f t="array" ref="G1508">IFERROR(_FV(Concept_combined[[#This Row],[Asset Name]],"Volume"), 0)</f>
        <v>2700</v>
      </c>
      <c r="H1508" s="7" cm="1">
        <f t="array" ref="H1508">IFERROR(_FV(Concept_combined[[#This Row],[Asset Name]],"Market cap",TRUE), 0)</f>
        <v>1290</v>
      </c>
      <c r="I150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08" s="5" cm="1">
        <f t="array" ref="J1508">IFERROR(_FV(Concept_combined[[#This Row],[Asset Name]],"Shares outstanding",TRUE), 0)</f>
        <v>1292516000</v>
      </c>
      <c r="K1508" s="4" cm="1">
        <f t="array" ref="K1508">IFERROR(_FV(Concept_combined[[#This Row],[Asset Name]],"P/E",TRUE), "")</f>
        <v>4.0000000000000002E-4</v>
      </c>
      <c r="L1508" t="str" cm="1">
        <f t="array" ref="L150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1508" s="4" t="str" cm="1">
        <f t="array" ref="M1508">IFERROR(_FV(Concept_combined[[#This Row],[Asset Name]],"Beta"), "")</f>
        <v/>
      </c>
    </row>
    <row r="1509" spans="1:13" x14ac:dyDescent="0.2">
      <c r="A1509" t="s">
        <v>2684</v>
      </c>
      <c r="B1509" t="s">
        <v>2752</v>
      </c>
      <c r="C1509" t="s">
        <v>961</v>
      </c>
      <c r="D1509" t="e" vm="1497">
        <v>#VALUE!</v>
      </c>
      <c r="E1509" t="str" cm="1">
        <f t="array" ref="E1509">IFERROR(_FV(Concept_combined[[#This Row],[Asset Name]],"Industry"), "Undefined")</f>
        <v>Biotechnology &amp; Medical Research</v>
      </c>
      <c r="F1509" s="6" cm="1">
        <f t="array" ref="F1509">IFERROR(_FV(Concept_combined[[#This Row],[Asset Name]],"Price"), 0)</f>
        <v>6.9999999999999999E-4</v>
      </c>
      <c r="G1509" s="5" cm="1">
        <f t="array" ref="G1509">IFERROR(_FV(Concept_combined[[#This Row],[Asset Name]],"Volume"), 0)</f>
        <v>54406</v>
      </c>
      <c r="H1509" s="7" cm="1">
        <f t="array" ref="H1509">IFERROR(_FV(Concept_combined[[#This Row],[Asset Name]],"Market cap",TRUE), 0)</f>
        <v>114600</v>
      </c>
      <c r="I150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09" s="5" cm="1">
        <f t="array" ref="J1509">IFERROR(_FV(Concept_combined[[#This Row],[Asset Name]],"Shares outstanding",TRUE), 0)</f>
        <v>286492800</v>
      </c>
      <c r="K1509" s="4" t="str" cm="1">
        <f t="array" ref="K1509">IFERROR(_FV(Concept_combined[[#This Row],[Asset Name]],"P/E",TRUE), "")</f>
        <v/>
      </c>
      <c r="L1509" t="str" cm="1">
        <f t="array" ref="L150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09" s="4" cm="1">
        <f t="array" ref="M1509">IFERROR(_FV(Concept_combined[[#This Row],[Asset Name]],"Beta"), "")</f>
        <v>2.8523000000000001</v>
      </c>
    </row>
    <row r="1510" spans="1:13" x14ac:dyDescent="0.2">
      <c r="A1510" t="s">
        <v>2685</v>
      </c>
      <c r="B1510" t="s">
        <v>2752</v>
      </c>
      <c r="C1510" t="s">
        <v>961</v>
      </c>
      <c r="D1510" t="s">
        <v>2685</v>
      </c>
      <c r="E1510" t="str" cm="1">
        <f t="array" ref="E1510">IFERROR(_FV(Concept_combined[[#This Row],[Asset Name]],"Industry"), "Undefined")</f>
        <v>Undefined</v>
      </c>
      <c r="F1510" s="6" cm="1">
        <f t="array" ref="F1510">IFERROR(_FV(Concept_combined[[#This Row],[Asset Name]],"Price"), 0)</f>
        <v>0</v>
      </c>
      <c r="G1510" s="5" cm="1">
        <f t="array" ref="G1510">IFERROR(_FV(Concept_combined[[#This Row],[Asset Name]],"Volume"), 0)</f>
        <v>0</v>
      </c>
      <c r="H1510" s="7" cm="1">
        <f t="array" ref="H1510">IFERROR(_FV(Concept_combined[[#This Row],[Asset Name]],"Market cap",TRUE), 0)</f>
        <v>0</v>
      </c>
      <c r="I151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10" s="5" cm="1">
        <f t="array" ref="J1510">IFERROR(_FV(Concept_combined[[#This Row],[Asset Name]],"Shares outstanding",TRUE), 0)</f>
        <v>0</v>
      </c>
      <c r="K1510" s="4" t="str" cm="1">
        <f t="array" ref="K1510">IFERROR(_FV(Concept_combined[[#This Row],[Asset Name]],"P/E",TRUE), "")</f>
        <v/>
      </c>
      <c r="L1510" t="str" cm="1">
        <f t="array" ref="L151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10" s="4" t="str" cm="1">
        <f t="array" ref="M1510">IFERROR(_FV(Concept_combined[[#This Row],[Asset Name]],"Beta"), "")</f>
        <v/>
      </c>
    </row>
    <row r="1511" spans="1:13" x14ac:dyDescent="0.2">
      <c r="A1511" t="s">
        <v>2686</v>
      </c>
      <c r="B1511" t="s">
        <v>2752</v>
      </c>
      <c r="C1511" t="s">
        <v>961</v>
      </c>
      <c r="D1511" t="e" vm="1498">
        <v>#VALUE!</v>
      </c>
      <c r="E1511" t="str" cm="1">
        <f t="array" ref="E1511">IFERROR(_FV(Concept_combined[[#This Row],[Asset Name]],"Industry"), "Undefined")</f>
        <v>Communications &amp; Networking</v>
      </c>
      <c r="F1511" s="6" cm="1">
        <f t="array" ref="F1511">IFERROR(_FV(Concept_combined[[#This Row],[Asset Name]],"Price"), 0)</f>
        <v>0.03</v>
      </c>
      <c r="G1511" s="5" cm="1">
        <f t="array" ref="G1511">IFERROR(_FV(Concept_combined[[#This Row],[Asset Name]],"Volume"), 0)</f>
        <v>1014</v>
      </c>
      <c r="H1511" s="7" cm="1">
        <f t="array" ref="H1511">IFERROR(_FV(Concept_combined[[#This Row],[Asset Name]],"Market cap",TRUE), 0)</f>
        <v>44840</v>
      </c>
      <c r="I151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11" s="5" cm="1">
        <f t="array" ref="J1511">IFERROR(_FV(Concept_combined[[#This Row],[Asset Name]],"Shares outstanding",TRUE), 0)</f>
        <v>1494710</v>
      </c>
      <c r="K1511" s="4" t="str" cm="1">
        <f t="array" ref="K1511">IFERROR(_FV(Concept_combined[[#This Row],[Asset Name]],"P/E",TRUE), "")</f>
        <v/>
      </c>
      <c r="L1511" t="str" cm="1">
        <f t="array" ref="L151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11" s="4" cm="1">
        <f t="array" ref="M1511">IFERROR(_FV(Concept_combined[[#This Row],[Asset Name]],"Beta"), "")</f>
        <v>0.89239999999999997</v>
      </c>
    </row>
    <row r="1512" spans="1:13" x14ac:dyDescent="0.2">
      <c r="A1512" t="s">
        <v>2687</v>
      </c>
      <c r="B1512" t="s">
        <v>2752</v>
      </c>
      <c r="C1512" t="s">
        <v>961</v>
      </c>
      <c r="D1512" t="e" vm="1499">
        <v>#VALUE!</v>
      </c>
      <c r="E1512" t="str" cm="1">
        <f t="array" ref="E1512">IFERROR(_FV(Concept_combined[[#This Row],[Asset Name]],"Industry"), "Undefined")</f>
        <v>Software &amp; IT Services</v>
      </c>
      <c r="F1512" s="6" cm="1">
        <f t="array" ref="F1512">IFERROR(_FV(Concept_combined[[#This Row],[Asset Name]],"Price"), 0)</f>
        <v>1E-3</v>
      </c>
      <c r="G1512" s="5" cm="1">
        <f t="array" ref="G1512">IFERROR(_FV(Concept_combined[[#This Row],[Asset Name]],"Volume"), 0)</f>
        <v>12352</v>
      </c>
      <c r="H1512" s="7" cm="1">
        <f t="array" ref="H1512">IFERROR(_FV(Concept_combined[[#This Row],[Asset Name]],"Market cap",TRUE), 0)</f>
        <v>6220</v>
      </c>
      <c r="I151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12" s="5" cm="1">
        <f t="array" ref="J1512">IFERROR(_FV(Concept_combined[[#This Row],[Asset Name]],"Shares outstanding",TRUE), 0)</f>
        <v>12449380</v>
      </c>
      <c r="K1512" s="4" t="str" cm="1">
        <f t="array" ref="K1512">IFERROR(_FV(Concept_combined[[#This Row],[Asset Name]],"P/E",TRUE), "")</f>
        <v/>
      </c>
      <c r="L1512" t="str" cm="1">
        <f t="array" ref="L151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12" s="4" cm="1">
        <f t="array" ref="M1512">IFERROR(_FV(Concept_combined[[#This Row],[Asset Name]],"Beta"), "")</f>
        <v>-4.1749999999999998</v>
      </c>
    </row>
    <row r="1513" spans="1:13" x14ac:dyDescent="0.2">
      <c r="A1513" t="s">
        <v>2688</v>
      </c>
      <c r="B1513" t="s">
        <v>2752</v>
      </c>
      <c r="C1513" t="s">
        <v>961</v>
      </c>
      <c r="D1513" t="e" vm="1500">
        <v>#VALUE!</v>
      </c>
      <c r="E1513" t="str" cm="1">
        <f t="array" ref="E1513">IFERROR(_FV(Concept_combined[[#This Row],[Asset Name]],"Industry"), "Undefined")</f>
        <v>Pharmaceuticals</v>
      </c>
      <c r="F1513" s="6" cm="1">
        <f t="array" ref="F1513">IFERROR(_FV(Concept_combined[[#This Row],[Asset Name]],"Price"), 0)</f>
        <v>9.9999999999999995E-7</v>
      </c>
      <c r="G1513" s="5" cm="1">
        <f t="array" ref="G1513">IFERROR(_FV(Concept_combined[[#This Row],[Asset Name]],"Volume"), 0)</f>
        <v>200</v>
      </c>
      <c r="H1513" s="7" cm="1">
        <f t="array" ref="H1513">IFERROR(_FV(Concept_combined[[#This Row],[Asset Name]],"Market cap",TRUE), 0)</f>
        <v>110</v>
      </c>
      <c r="I151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13" s="5" cm="1">
        <f t="array" ref="J1513">IFERROR(_FV(Concept_combined[[#This Row],[Asset Name]],"Shares outstanding",TRUE), 0)</f>
        <v>111406000</v>
      </c>
      <c r="K1513" s="4" t="str" cm="1">
        <f t="array" ref="K1513">IFERROR(_FV(Concept_combined[[#This Row],[Asset Name]],"P/E",TRUE), "")</f>
        <v/>
      </c>
      <c r="L1513" t="str" cm="1">
        <f t="array" ref="L151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13" s="4" cm="1">
        <f t="array" ref="M1513">IFERROR(_FV(Concept_combined[[#This Row],[Asset Name]],"Beta"), "")</f>
        <v>22.811</v>
      </c>
    </row>
    <row r="1514" spans="1:13" x14ac:dyDescent="0.2">
      <c r="A1514" t="s">
        <v>2689</v>
      </c>
      <c r="B1514" t="s">
        <v>2752</v>
      </c>
      <c r="C1514" t="s">
        <v>961</v>
      </c>
      <c r="D1514" t="e" vm="1501">
        <v>#VALUE!</v>
      </c>
      <c r="E1514" t="str" cm="1">
        <f t="array" ref="E1514">IFERROR(_FV(Concept_combined[[#This Row],[Asset Name]],"Industry"), "Undefined")</f>
        <v>Food &amp; Tobacco</v>
      </c>
      <c r="F1514" s="6" cm="1">
        <f t="array" ref="F1514">IFERROR(_FV(Concept_combined[[#This Row],[Asset Name]],"Price"), 0)</f>
        <v>1E-4</v>
      </c>
      <c r="G1514" s="5" cm="1">
        <f t="array" ref="G1514">IFERROR(_FV(Concept_combined[[#This Row],[Asset Name]],"Volume"), 0)</f>
        <v>10352</v>
      </c>
      <c r="H1514" s="7" cm="1">
        <f t="array" ref="H1514">IFERROR(_FV(Concept_combined[[#This Row],[Asset Name]],"Market cap",TRUE), 0)</f>
        <v>8370</v>
      </c>
      <c r="I151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14" s="5" cm="1">
        <f t="array" ref="J1514">IFERROR(_FV(Concept_combined[[#This Row],[Asset Name]],"Shares outstanding",TRUE), 0)</f>
        <v>83658360</v>
      </c>
      <c r="K1514" s="4" t="str" cm="1">
        <f t="array" ref="K1514">IFERROR(_FV(Concept_combined[[#This Row],[Asset Name]],"P/E",TRUE), "")</f>
        <v/>
      </c>
      <c r="L1514" t="str" cm="1">
        <f t="array" ref="L151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14" s="4" cm="1">
        <f t="array" ref="M1514">IFERROR(_FV(Concept_combined[[#This Row],[Asset Name]],"Beta"), "")</f>
        <v>-20.722000000000001</v>
      </c>
    </row>
    <row r="1515" spans="1:13" x14ac:dyDescent="0.2">
      <c r="A1515" t="s">
        <v>2690</v>
      </c>
      <c r="B1515" t="s">
        <v>2752</v>
      </c>
      <c r="C1515" t="s">
        <v>961</v>
      </c>
      <c r="D1515" t="e" vm="1502">
        <v>#VALUE!</v>
      </c>
      <c r="E1515" t="str" cm="1">
        <f t="array" ref="E1515">IFERROR(_FV(Concept_combined[[#This Row],[Asset Name]],"Industry"), "Undefined")</f>
        <v>Homebuilding &amp; Construction Supplies</v>
      </c>
      <c r="F1515" s="6" cm="1">
        <f t="array" ref="F1515">IFERROR(_FV(Concept_combined[[#This Row],[Asset Name]],"Price"), 0)</f>
        <v>1E-4</v>
      </c>
      <c r="G1515" s="5" cm="1">
        <f t="array" ref="G1515">IFERROR(_FV(Concept_combined[[#This Row],[Asset Name]],"Volume"), 0)</f>
        <v>50000</v>
      </c>
      <c r="H1515" s="7" cm="1">
        <f t="array" ref="H1515">IFERROR(_FV(Concept_combined[[#This Row],[Asset Name]],"Market cap",TRUE), 0)</f>
        <v>80</v>
      </c>
      <c r="I151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15" s="5" cm="1">
        <f t="array" ref="J1515">IFERROR(_FV(Concept_combined[[#This Row],[Asset Name]],"Shares outstanding",TRUE), 0)</f>
        <v>83343900</v>
      </c>
      <c r="K1515" s="4" t="str" cm="1">
        <f t="array" ref="K1515">IFERROR(_FV(Concept_combined[[#This Row],[Asset Name]],"P/E",TRUE), "")</f>
        <v/>
      </c>
      <c r="L1515" t="str" cm="1">
        <f t="array" ref="L151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15" s="4" cm="1">
        <f t="array" ref="M1515">IFERROR(_FV(Concept_combined[[#This Row],[Asset Name]],"Beta"), "")</f>
        <v>0.5151</v>
      </c>
    </row>
    <row r="1516" spans="1:13" x14ac:dyDescent="0.2">
      <c r="A1516" t="s">
        <v>2691</v>
      </c>
      <c r="B1516" t="s">
        <v>2752</v>
      </c>
      <c r="C1516" t="s">
        <v>961</v>
      </c>
      <c r="D1516" t="e" vm="1503">
        <v>#VALUE!</v>
      </c>
      <c r="E1516" t="str" cm="1">
        <f t="array" ref="E1516">IFERROR(_FV(Concept_combined[[#This Row],[Asset Name]],"Industry"), "Undefined")</f>
        <v>Homebuilding &amp; Construction Supplies</v>
      </c>
      <c r="F1516" s="6" cm="1">
        <f t="array" ref="F1516">IFERROR(_FV(Concept_combined[[#This Row],[Asset Name]],"Price"), 0)</f>
        <v>2.0000000000000001E-4</v>
      </c>
      <c r="G1516" s="5" cm="1">
        <f t="array" ref="G1516">IFERROR(_FV(Concept_combined[[#This Row],[Asset Name]],"Volume"), 0)</f>
        <v>75</v>
      </c>
      <c r="H1516" s="7" cm="1">
        <f t="array" ref="H1516">IFERROR(_FV(Concept_combined[[#This Row],[Asset Name]],"Market cap",TRUE), 0)</f>
        <v>2180</v>
      </c>
      <c r="I151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16" s="5" cm="1">
        <f t="array" ref="J1516">IFERROR(_FV(Concept_combined[[#This Row],[Asset Name]],"Shares outstanding",TRUE), 0)</f>
        <v>21779580</v>
      </c>
      <c r="K1516" s="4" t="str" cm="1">
        <f t="array" ref="K1516">IFERROR(_FV(Concept_combined[[#This Row],[Asset Name]],"P/E",TRUE), "")</f>
        <v/>
      </c>
      <c r="L1516" t="str" cm="1">
        <f t="array" ref="L151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16" s="4" cm="1">
        <f t="array" ref="M1516">IFERROR(_FV(Concept_combined[[#This Row],[Asset Name]],"Beta"), "")</f>
        <v>347.98700000000002</v>
      </c>
    </row>
    <row r="1517" spans="1:13" x14ac:dyDescent="0.2">
      <c r="A1517" t="s">
        <v>2692</v>
      </c>
      <c r="B1517" t="s">
        <v>2752</v>
      </c>
      <c r="C1517" t="s">
        <v>961</v>
      </c>
      <c r="D1517" t="e" vm="1504">
        <v>#VALUE!</v>
      </c>
      <c r="E1517" t="str" cm="1">
        <f t="array" ref="E1517">IFERROR(_FV(Concept_combined[[#This Row],[Asset Name]],"Industry"), "Undefined")</f>
        <v>Automobiles &amp; Auto Parts</v>
      </c>
      <c r="F1517" s="6" cm="1">
        <f t="array" ref="F1517">IFERROR(_FV(Concept_combined[[#This Row],[Asset Name]],"Price"), 0)</f>
        <v>1E-4</v>
      </c>
      <c r="G1517" s="5" cm="1">
        <f t="array" ref="G1517">IFERROR(_FV(Concept_combined[[#This Row],[Asset Name]],"Volume"), 0)</f>
        <v>4000</v>
      </c>
      <c r="H1517" s="7" cm="1">
        <f t="array" ref="H1517">IFERROR(_FV(Concept_combined[[#This Row],[Asset Name]],"Market cap",TRUE), 0)</f>
        <v>4730</v>
      </c>
      <c r="I151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17" s="5" cm="1">
        <f t="array" ref="J1517">IFERROR(_FV(Concept_combined[[#This Row],[Asset Name]],"Shares outstanding",TRUE), 0)</f>
        <v>47284690</v>
      </c>
      <c r="K1517" s="4" cm="1">
        <f t="array" ref="K1517">IFERROR(_FV(Concept_combined[[#This Row],[Asset Name]],"P/E",TRUE), "")</f>
        <v>0.16389999999999999</v>
      </c>
      <c r="L1517" t="str" cm="1">
        <f t="array" ref="L151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1517" s="4" cm="1">
        <f t="array" ref="M1517">IFERROR(_FV(Concept_combined[[#This Row],[Asset Name]],"Beta"), "")</f>
        <v>1.1701999999999999</v>
      </c>
    </row>
    <row r="1518" spans="1:13" x14ac:dyDescent="0.2">
      <c r="A1518" t="s">
        <v>2693</v>
      </c>
      <c r="B1518" t="s">
        <v>2752</v>
      </c>
      <c r="C1518" t="s">
        <v>961</v>
      </c>
      <c r="D1518" t="e" vm="1505">
        <v>#VALUE!</v>
      </c>
      <c r="E1518" t="str" cm="1">
        <f t="array" ref="E1518">IFERROR(_FV(Concept_combined[[#This Row],[Asset Name]],"Industry"), "Undefined")</f>
        <v>Healthcare Equipment &amp; Supplies</v>
      </c>
      <c r="F1518" s="6" cm="1">
        <f t="array" ref="F1518">IFERROR(_FV(Concept_combined[[#This Row],[Asset Name]],"Price"), 0)</f>
        <v>1.5E-3</v>
      </c>
      <c r="G1518" s="5" cm="1">
        <f t="array" ref="G1518">IFERROR(_FV(Concept_combined[[#This Row],[Asset Name]],"Volume"), 0)</f>
        <v>105</v>
      </c>
      <c r="H1518" s="7" cm="1">
        <f t="array" ref="H1518">IFERROR(_FV(Concept_combined[[#This Row],[Asset Name]],"Market cap",TRUE), 0)</f>
        <v>3320</v>
      </c>
      <c r="I151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18" s="5" cm="1">
        <f t="array" ref="J1518">IFERROR(_FV(Concept_combined[[#This Row],[Asset Name]],"Shares outstanding",TRUE), 0)</f>
        <v>2214230</v>
      </c>
      <c r="K1518" s="4" t="str" cm="1">
        <f t="array" ref="K1518">IFERROR(_FV(Concept_combined[[#This Row],[Asset Name]],"P/E",TRUE), "")</f>
        <v/>
      </c>
      <c r="L1518" t="str" cm="1">
        <f t="array" ref="L151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18" s="4" cm="1">
        <f t="array" ref="M1518">IFERROR(_FV(Concept_combined[[#This Row],[Asset Name]],"Beta"), "")</f>
        <v>2.7677999999999998</v>
      </c>
    </row>
    <row r="1519" spans="1:13" x14ac:dyDescent="0.2">
      <c r="A1519" t="s">
        <v>2694</v>
      </c>
      <c r="B1519" t="s">
        <v>2752</v>
      </c>
      <c r="C1519" t="s">
        <v>961</v>
      </c>
      <c r="D1519" t="e" vm="1506">
        <v>#VALUE!</v>
      </c>
      <c r="E1519" t="str" cm="1">
        <f t="array" ref="E1519">IFERROR(_FV(Concept_combined[[#This Row],[Asset Name]],"Industry"), "Undefined")</f>
        <v>Media &amp; Publishing</v>
      </c>
      <c r="F1519" s="6" cm="1">
        <f t="array" ref="F1519">IFERROR(_FV(Concept_combined[[#This Row],[Asset Name]],"Price"), 0)</f>
        <v>2.0000000000000001E-4</v>
      </c>
      <c r="G1519" s="5" cm="1">
        <f t="array" ref="G1519">IFERROR(_FV(Concept_combined[[#This Row],[Asset Name]],"Volume"), 0)</f>
        <v>15489</v>
      </c>
      <c r="H1519" s="7" cm="1">
        <f t="array" ref="H1519">IFERROR(_FV(Concept_combined[[#This Row],[Asset Name]],"Market cap",TRUE), 0)</f>
        <v>2950</v>
      </c>
      <c r="I151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19" s="5" cm="1">
        <f t="array" ref="J1519">IFERROR(_FV(Concept_combined[[#This Row],[Asset Name]],"Shares outstanding",TRUE), 0)</f>
        <v>14727040</v>
      </c>
      <c r="K1519" s="4" t="str" cm="1">
        <f t="array" ref="K1519">IFERROR(_FV(Concept_combined[[#This Row],[Asset Name]],"P/E",TRUE), "")</f>
        <v/>
      </c>
      <c r="L1519" t="str" cm="1">
        <f t="array" ref="L151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19" s="4" cm="1">
        <f t="array" ref="M1519">IFERROR(_FV(Concept_combined[[#This Row],[Asset Name]],"Beta"), "")</f>
        <v>1.1998</v>
      </c>
    </row>
    <row r="1520" spans="1:13" x14ac:dyDescent="0.2">
      <c r="A1520" t="s">
        <v>2695</v>
      </c>
      <c r="B1520" t="s">
        <v>2752</v>
      </c>
      <c r="C1520" t="s">
        <v>961</v>
      </c>
      <c r="D1520" t="e" vm="1507">
        <v>#VALUE!</v>
      </c>
      <c r="E1520" t="str" cm="1">
        <f t="array" ref="E1520">IFERROR(_FV(Concept_combined[[#This Row],[Asset Name]],"Industry"), "Undefined")</f>
        <v>Machinery, Equipment &amp; Components</v>
      </c>
      <c r="F1520" s="6" cm="1">
        <f t="array" ref="F1520">IFERROR(_FV(Concept_combined[[#This Row],[Asset Name]],"Price"), 0)</f>
        <v>1E-4</v>
      </c>
      <c r="G1520" s="5" cm="1">
        <f t="array" ref="G1520">IFERROR(_FV(Concept_combined[[#This Row],[Asset Name]],"Volume"), 0)</f>
        <v>1</v>
      </c>
      <c r="H1520" s="7" cm="1">
        <f t="array" ref="H1520">IFERROR(_FV(Concept_combined[[#This Row],[Asset Name]],"Market cap",TRUE), 0)</f>
        <v>480</v>
      </c>
      <c r="I152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20" s="5" cm="1">
        <f t="array" ref="J1520">IFERROR(_FV(Concept_combined[[#This Row],[Asset Name]],"Shares outstanding",TRUE), 0)</f>
        <v>1613910</v>
      </c>
      <c r="K1520" s="4" t="str" cm="1">
        <f t="array" ref="K1520">IFERROR(_FV(Concept_combined[[#This Row],[Asset Name]],"P/E",TRUE), "")</f>
        <v/>
      </c>
      <c r="L1520" t="str" cm="1">
        <f t="array" ref="L152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20" s="4" t="str" cm="1">
        <f t="array" ref="M1520">IFERROR(_FV(Concept_combined[[#This Row],[Asset Name]],"Beta"), "")</f>
        <v/>
      </c>
    </row>
    <row r="1521" spans="1:13" x14ac:dyDescent="0.2">
      <c r="A1521" t="s">
        <v>2696</v>
      </c>
      <c r="B1521" t="s">
        <v>2752</v>
      </c>
      <c r="C1521" t="s">
        <v>961</v>
      </c>
      <c r="D1521" t="e" vm="1508">
        <v>#VALUE!</v>
      </c>
      <c r="E1521" t="str" cm="1">
        <f t="array" ref="E1521">IFERROR(_FV(Concept_combined[[#This Row],[Asset Name]],"Industry"), "Undefined")</f>
        <v>Biotechnology &amp; Medical Research</v>
      </c>
      <c r="F1521" s="6" cm="1">
        <f t="array" ref="F1521">IFERROR(_FV(Concept_combined[[#This Row],[Asset Name]],"Price"), 0)</f>
        <v>1E-4</v>
      </c>
      <c r="G1521" s="5" cm="1">
        <f t="array" ref="G1521">IFERROR(_FV(Concept_combined[[#This Row],[Asset Name]],"Volume"), 0)</f>
        <v>23</v>
      </c>
      <c r="H1521" s="7" cm="1">
        <f t="array" ref="H1521">IFERROR(_FV(Concept_combined[[#This Row],[Asset Name]],"Market cap",TRUE), 0)</f>
        <v>600</v>
      </c>
      <c r="I152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21" s="5" cm="1">
        <f t="array" ref="J1521">IFERROR(_FV(Concept_combined[[#This Row],[Asset Name]],"Shares outstanding",TRUE), 0)</f>
        <v>5962650</v>
      </c>
      <c r="K1521" s="4" t="str" cm="1">
        <f t="array" ref="K1521">IFERROR(_FV(Concept_combined[[#This Row],[Asset Name]],"P/E",TRUE), "")</f>
        <v/>
      </c>
      <c r="L1521" t="str" cm="1">
        <f t="array" ref="L152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21" s="4" t="str" cm="1">
        <f t="array" ref="M1521">IFERROR(_FV(Concept_combined[[#This Row],[Asset Name]],"Beta"), "")</f>
        <v/>
      </c>
    </row>
    <row r="1522" spans="1:13" x14ac:dyDescent="0.2">
      <c r="A1522" t="s">
        <v>2697</v>
      </c>
      <c r="B1522" t="s">
        <v>2752</v>
      </c>
      <c r="C1522" t="s">
        <v>961</v>
      </c>
      <c r="D1522" t="e" vm="1509">
        <v>#VALUE!</v>
      </c>
      <c r="E1522" t="str" cm="1">
        <f t="array" ref="E1522">IFERROR(_FV(Concept_combined[[#This Row],[Asset Name]],"Industry"), "Undefined")</f>
        <v>Software &amp; IT Services</v>
      </c>
      <c r="F1522" s="6" cm="1">
        <f t="array" ref="F1522">IFERROR(_FV(Concept_combined[[#This Row],[Asset Name]],"Price"), 0)</f>
        <v>9.9999999999999995E-7</v>
      </c>
      <c r="G1522" s="5" cm="1">
        <f t="array" ref="G1522">IFERROR(_FV(Concept_combined[[#This Row],[Asset Name]],"Volume"), 0)</f>
        <v>3400</v>
      </c>
      <c r="H1522" s="7" cm="1">
        <f t="array" ref="H1522">IFERROR(_FV(Concept_combined[[#This Row],[Asset Name]],"Market cap",TRUE), 0)</f>
        <v>340</v>
      </c>
      <c r="I152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22" s="5" cm="1">
        <f t="array" ref="J1522">IFERROR(_FV(Concept_combined[[#This Row],[Asset Name]],"Shares outstanding",TRUE), 0)</f>
        <v>343285700</v>
      </c>
      <c r="K1522" s="4" t="str" cm="1">
        <f t="array" ref="K1522">IFERROR(_FV(Concept_combined[[#This Row],[Asset Name]],"P/E",TRUE), "")</f>
        <v/>
      </c>
      <c r="L1522" t="str" cm="1">
        <f t="array" ref="L152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22" s="4" cm="1">
        <f t="array" ref="M1522">IFERROR(_FV(Concept_combined[[#This Row],[Asset Name]],"Beta"), "")</f>
        <v>1.6132</v>
      </c>
    </row>
    <row r="1523" spans="1:13" x14ac:dyDescent="0.2">
      <c r="A1523" t="s">
        <v>2698</v>
      </c>
      <c r="B1523" t="s">
        <v>2752</v>
      </c>
      <c r="C1523" t="s">
        <v>961</v>
      </c>
      <c r="D1523" t="e" vm="1510">
        <v>#VALUE!</v>
      </c>
      <c r="E1523" t="str" cm="1">
        <f t="array" ref="E1523">IFERROR(_FV(Concept_combined[[#This Row],[Asset Name]],"Industry"), "Undefined")</f>
        <v>Healthcare Equipment &amp; Supplies</v>
      </c>
      <c r="F1523" s="6" cm="1">
        <f t="array" ref="F1523">IFERROR(_FV(Concept_combined[[#This Row],[Asset Name]],"Price"), 0)</f>
        <v>9.9999999999999995E-7</v>
      </c>
      <c r="G1523" s="5" cm="1">
        <f t="array" ref="G1523">IFERROR(_FV(Concept_combined[[#This Row],[Asset Name]],"Volume"), 0)</f>
        <v>3</v>
      </c>
      <c r="H1523" s="7" cm="1">
        <f t="array" ref="H1523">IFERROR(_FV(Concept_combined[[#This Row],[Asset Name]],"Market cap",TRUE), 0)</f>
        <v>0</v>
      </c>
      <c r="I152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23" s="5" cm="1">
        <f t="array" ref="J1523">IFERROR(_FV(Concept_combined[[#This Row],[Asset Name]],"Shares outstanding",TRUE), 0)</f>
        <v>2626030</v>
      </c>
      <c r="K1523" s="4" t="str" cm="1">
        <f t="array" ref="K1523">IFERROR(_FV(Concept_combined[[#This Row],[Asset Name]],"P/E",TRUE), "")</f>
        <v/>
      </c>
      <c r="L1523" t="str" cm="1">
        <f t="array" ref="L152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23" s="4" cm="1">
        <f t="array" ref="M1523">IFERROR(_FV(Concept_combined[[#This Row],[Asset Name]],"Beta"), "")</f>
        <v>-9.968</v>
      </c>
    </row>
    <row r="1524" spans="1:13" x14ac:dyDescent="0.2">
      <c r="A1524" t="s">
        <v>2699</v>
      </c>
      <c r="B1524" t="s">
        <v>2752</v>
      </c>
      <c r="C1524" t="s">
        <v>961</v>
      </c>
      <c r="D1524" t="e" vm="1511">
        <v>#VALUE!</v>
      </c>
      <c r="E1524" t="str" cm="1">
        <f t="array" ref="E1524">IFERROR(_FV(Concept_combined[[#This Row],[Asset Name]],"Industry"), "Undefined")</f>
        <v>Healthcare Equipment &amp; Supplies</v>
      </c>
      <c r="F1524" s="6" cm="1">
        <f t="array" ref="F1524">IFERROR(_FV(Concept_combined[[#This Row],[Asset Name]],"Price"), 0)</f>
        <v>9.9999999999999995E-7</v>
      </c>
      <c r="G1524" s="5" cm="1">
        <f t="array" ref="G1524">IFERROR(_FV(Concept_combined[[#This Row],[Asset Name]],"Volume"), 0)</f>
        <v>202</v>
      </c>
      <c r="H1524" s="7" cm="1">
        <f t="array" ref="H1524">IFERROR(_FV(Concept_combined[[#This Row],[Asset Name]],"Market cap",TRUE), 0)</f>
        <v>180</v>
      </c>
      <c r="I152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24" s="5" cm="1">
        <f t="array" ref="J1524">IFERROR(_FV(Concept_combined[[#This Row],[Asset Name]],"Shares outstanding",TRUE), 0)</f>
        <v>183402000</v>
      </c>
      <c r="K1524" s="4" t="str" cm="1">
        <f t="array" ref="K1524">IFERROR(_FV(Concept_combined[[#This Row],[Asset Name]],"P/E",TRUE), "")</f>
        <v/>
      </c>
      <c r="L1524" t="str" cm="1">
        <f t="array" ref="L152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24" s="4" cm="1">
        <f t="array" ref="M1524">IFERROR(_FV(Concept_combined[[#This Row],[Asset Name]],"Beta"), "")</f>
        <v>0.53380000000000005</v>
      </c>
    </row>
    <row r="1525" spans="1:13" x14ac:dyDescent="0.2">
      <c r="A1525" t="s">
        <v>2700</v>
      </c>
      <c r="B1525" t="s">
        <v>2752</v>
      </c>
      <c r="C1525" t="s">
        <v>961</v>
      </c>
      <c r="D1525" t="e" vm="1512">
        <v>#VALUE!</v>
      </c>
      <c r="E1525" t="str" cm="1">
        <f t="array" ref="E1525">IFERROR(_FV(Concept_combined[[#This Row],[Asset Name]],"Industry"), "Undefined")</f>
        <v>Biotechnology &amp; Medical Research</v>
      </c>
      <c r="F1525" s="6" cm="1">
        <f t="array" ref="F1525">IFERROR(_FV(Concept_combined[[#This Row],[Asset Name]],"Price"), 0)</f>
        <v>9.9999999999999995E-7</v>
      </c>
      <c r="G1525" s="5" cm="1">
        <f t="array" ref="G1525">IFERROR(_FV(Concept_combined[[#This Row],[Asset Name]],"Volume"), 0)</f>
        <v>110</v>
      </c>
      <c r="H1525" s="7" cm="1">
        <f t="array" ref="H1525">IFERROR(_FV(Concept_combined[[#This Row],[Asset Name]],"Market cap",TRUE), 0)</f>
        <v>90</v>
      </c>
      <c r="I152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25" s="5" cm="1">
        <f t="array" ref="J1525">IFERROR(_FV(Concept_combined[[#This Row],[Asset Name]],"Shares outstanding",TRUE), 0)</f>
        <v>90761080</v>
      </c>
      <c r="K1525" s="4" t="str" cm="1">
        <f t="array" ref="K1525">IFERROR(_FV(Concept_combined[[#This Row],[Asset Name]],"P/E",TRUE), "")</f>
        <v/>
      </c>
      <c r="L1525" t="str" cm="1">
        <f t="array" ref="L152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25" s="4" cm="1">
        <f t="array" ref="M1525">IFERROR(_FV(Concept_combined[[#This Row],[Asset Name]],"Beta"), "")</f>
        <v>1.3534999999999999</v>
      </c>
    </row>
    <row r="1526" spans="1:13" x14ac:dyDescent="0.2">
      <c r="A1526" t="s">
        <v>2701</v>
      </c>
      <c r="B1526" t="s">
        <v>2752</v>
      </c>
      <c r="C1526" t="s">
        <v>961</v>
      </c>
      <c r="D1526" t="e" vm="1513">
        <v>#VALUE!</v>
      </c>
      <c r="E1526" t="str" cm="1">
        <f t="array" ref="E1526">IFERROR(_FV(Concept_combined[[#This Row],[Asset Name]],"Industry"), "Undefined")</f>
        <v>Holding Companies</v>
      </c>
      <c r="F1526" s="6" cm="1">
        <f t="array" ref="F1526">IFERROR(_FV(Concept_combined[[#This Row],[Asset Name]],"Price"), 0)</f>
        <v>9.9999999999999995E-7</v>
      </c>
      <c r="G1526" s="5" cm="1">
        <f t="array" ref="G1526">IFERROR(_FV(Concept_combined[[#This Row],[Asset Name]],"Volume"), 0)</f>
        <v>22</v>
      </c>
      <c r="H1526" s="7" cm="1">
        <f t="array" ref="H1526">IFERROR(_FV(Concept_combined[[#This Row],[Asset Name]],"Market cap",TRUE), 0)</f>
        <v>10</v>
      </c>
      <c r="I152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26" s="5" cm="1">
        <f t="array" ref="J1526">IFERROR(_FV(Concept_combined[[#This Row],[Asset Name]],"Shares outstanding",TRUE), 0)</f>
        <v>14459690</v>
      </c>
      <c r="K1526" s="4" t="str" cm="1">
        <f t="array" ref="K1526">IFERROR(_FV(Concept_combined[[#This Row],[Asset Name]],"P/E",TRUE), "")</f>
        <v/>
      </c>
      <c r="L1526" t="str" cm="1">
        <f t="array" ref="L152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26" s="4" t="str" cm="1">
        <f t="array" ref="M1526">IFERROR(_FV(Concept_combined[[#This Row],[Asset Name]],"Beta"), "")</f>
        <v/>
      </c>
    </row>
    <row r="1527" spans="1:13" x14ac:dyDescent="0.2">
      <c r="A1527" t="s">
        <v>2702</v>
      </c>
      <c r="B1527" t="s">
        <v>2752</v>
      </c>
      <c r="C1527" t="s">
        <v>961</v>
      </c>
      <c r="D1527" t="s">
        <v>2702</v>
      </c>
      <c r="E1527" t="str" cm="1">
        <f t="array" ref="E1527">IFERROR(_FV(Concept_combined[[#This Row],[Asset Name]],"Industry"), "Undefined")</f>
        <v>Undefined</v>
      </c>
      <c r="F1527" s="6" cm="1">
        <f t="array" ref="F1527">IFERROR(_FV(Concept_combined[[#This Row],[Asset Name]],"Price"), 0)</f>
        <v>0</v>
      </c>
      <c r="G1527" s="5" cm="1">
        <f t="array" ref="G1527">IFERROR(_FV(Concept_combined[[#This Row],[Asset Name]],"Volume"), 0)</f>
        <v>0</v>
      </c>
      <c r="H1527" s="7" cm="1">
        <f t="array" ref="H1527">IFERROR(_FV(Concept_combined[[#This Row],[Asset Name]],"Market cap",TRUE), 0)</f>
        <v>0</v>
      </c>
      <c r="I152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27" s="5" cm="1">
        <f t="array" ref="J1527">IFERROR(_FV(Concept_combined[[#This Row],[Asset Name]],"Shares outstanding",TRUE), 0)</f>
        <v>0</v>
      </c>
      <c r="K1527" s="4" t="str" cm="1">
        <f t="array" ref="K1527">IFERROR(_FV(Concept_combined[[#This Row],[Asset Name]],"P/E",TRUE), "")</f>
        <v/>
      </c>
      <c r="L1527" t="str" cm="1">
        <f t="array" ref="L152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27" s="4" t="str" cm="1">
        <f t="array" ref="M1527">IFERROR(_FV(Concept_combined[[#This Row],[Asset Name]],"Beta"), "")</f>
        <v/>
      </c>
    </row>
    <row r="1528" spans="1:13" x14ac:dyDescent="0.2">
      <c r="A1528" t="s">
        <v>2704</v>
      </c>
      <c r="B1528" t="s">
        <v>2752</v>
      </c>
      <c r="C1528" t="s">
        <v>961</v>
      </c>
      <c r="D1528" t="e" vm="1514">
        <v>#VALUE!</v>
      </c>
      <c r="E1528" t="str" cm="1">
        <f t="array" ref="E1528">IFERROR(_FV(Concept_combined[[#This Row],[Asset Name]],"Industry"), "Undefined")</f>
        <v>Metals &amp; Mining</v>
      </c>
      <c r="F1528" s="6" cm="1">
        <f t="array" ref="F1528">IFERROR(_FV(Concept_combined[[#This Row],[Asset Name]],"Price"), 0)</f>
        <v>0.7</v>
      </c>
      <c r="G1528" s="5" cm="1">
        <f t="array" ref="G1528">IFERROR(_FV(Concept_combined[[#This Row],[Asset Name]],"Volume"), 0)</f>
        <v>500</v>
      </c>
      <c r="H1528" s="7" cm="1">
        <f t="array" ref="H1528">IFERROR(_FV(Concept_combined[[#This Row],[Asset Name]],"Market cap",TRUE), 0)</f>
        <v>1869246000</v>
      </c>
      <c r="I152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528" s="5" cm="1">
        <f t="array" ref="J1528">IFERROR(_FV(Concept_combined[[#This Row],[Asset Name]],"Shares outstanding",TRUE), 0)</f>
        <v>1676454000</v>
      </c>
      <c r="K1528" s="4" cm="1">
        <f t="array" ref="K1528">IFERROR(_FV(Concept_combined[[#This Row],[Asset Name]],"P/E",TRUE), "")</f>
        <v>59.554200000000002</v>
      </c>
      <c r="L1528" t="str" cm="1">
        <f t="array" ref="L152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528" s="4" cm="1">
        <f t="array" ref="M1528">IFERROR(_FV(Concept_combined[[#This Row],[Asset Name]],"Beta"), "")</f>
        <v>0.83399999999999996</v>
      </c>
    </row>
    <row r="1529" spans="1:13" x14ac:dyDescent="0.2">
      <c r="A1529" t="s">
        <v>2705</v>
      </c>
      <c r="B1529" t="s">
        <v>2752</v>
      </c>
      <c r="C1529" t="s">
        <v>961</v>
      </c>
      <c r="D1529" t="e" vm="1515">
        <v>#VALUE!</v>
      </c>
      <c r="E1529" t="str" cm="1">
        <f t="array" ref="E1529">IFERROR(_FV(Concept_combined[[#This Row],[Asset Name]],"Industry"), "Undefined")</f>
        <v>Semiconductors &amp; Semiconductor Equipment</v>
      </c>
      <c r="F1529" s="6" cm="1">
        <f t="array" ref="F1529">IFERROR(_FV(Concept_combined[[#This Row],[Asset Name]],"Price"), 0)</f>
        <v>0</v>
      </c>
      <c r="G1529" s="5" cm="1">
        <f t="array" ref="G1529">IFERROR(_FV(Concept_combined[[#This Row],[Asset Name]],"Volume"), 0)</f>
        <v>16100</v>
      </c>
      <c r="H1529" s="7" cm="1">
        <f t="array" ref="H1529">IFERROR(_FV(Concept_combined[[#This Row],[Asset Name]],"Market cap",TRUE), 0)</f>
        <v>0</v>
      </c>
      <c r="I152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29" s="5" cm="1">
        <f t="array" ref="J1529">IFERROR(_FV(Concept_combined[[#This Row],[Asset Name]],"Shares outstanding",TRUE), 0)</f>
        <v>18468680</v>
      </c>
      <c r="K1529" s="4" t="str" cm="1">
        <f t="array" ref="K1529">IFERROR(_FV(Concept_combined[[#This Row],[Asset Name]],"P/E",TRUE), "")</f>
        <v/>
      </c>
      <c r="L1529" t="str" cm="1">
        <f t="array" ref="L152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29" s="4" cm="1">
        <f t="array" ref="M1529">IFERROR(_FV(Concept_combined[[#This Row],[Asset Name]],"Beta"), "")</f>
        <v>2.0465</v>
      </c>
    </row>
    <row r="1530" spans="1:13" x14ac:dyDescent="0.2">
      <c r="A1530" t="s">
        <v>2707</v>
      </c>
      <c r="B1530" t="s">
        <v>2752</v>
      </c>
      <c r="C1530" t="s">
        <v>961</v>
      </c>
      <c r="D1530" t="e" vm="1516">
        <v>#VALUE!</v>
      </c>
      <c r="E1530" t="str" cm="1">
        <f t="array" ref="E1530">IFERROR(_FV(Concept_combined[[#This Row],[Asset Name]],"Industry"), "Undefined")</f>
        <v>Undefined</v>
      </c>
      <c r="F1530" s="6" cm="1">
        <f t="array" ref="F1530">IFERROR(_FV(Concept_combined[[#This Row],[Asset Name]],"Price"), 0)</f>
        <v>19900</v>
      </c>
      <c r="G1530" s="5" cm="1">
        <f t="array" ref="G1530">IFERROR(_FV(Concept_combined[[#This Row],[Asset Name]],"Volume"), 0)</f>
        <v>1</v>
      </c>
      <c r="H1530" s="7" cm="1">
        <f t="array" ref="H1530">IFERROR(_FV(Concept_combined[[#This Row],[Asset Name]],"Market cap",TRUE), 0)</f>
        <v>0</v>
      </c>
      <c r="I153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30" s="5" cm="1">
        <f t="array" ref="J1530">IFERROR(_FV(Concept_combined[[#This Row],[Asset Name]],"Shares outstanding",TRUE), 0)</f>
        <v>0</v>
      </c>
      <c r="K1530" s="4" t="str" cm="1">
        <f t="array" ref="K1530">IFERROR(_FV(Concept_combined[[#This Row],[Asset Name]],"P/E",TRUE), "")</f>
        <v/>
      </c>
      <c r="L1530" t="str" cm="1">
        <f t="array" ref="L153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30" s="4" t="str" cm="1">
        <f t="array" ref="M1530">IFERROR(_FV(Concept_combined[[#This Row],[Asset Name]],"Beta"), "")</f>
        <v/>
      </c>
    </row>
    <row r="1531" spans="1:13" x14ac:dyDescent="0.2">
      <c r="A1531" t="s">
        <v>2708</v>
      </c>
      <c r="B1531" t="s">
        <v>2752</v>
      </c>
      <c r="C1531" t="s">
        <v>961</v>
      </c>
      <c r="D1531" t="e" vm="1517">
        <v>#VALUE!</v>
      </c>
      <c r="E1531" t="str" cm="1">
        <f t="array" ref="E1531">IFERROR(_FV(Concept_combined[[#This Row],[Asset Name]],"Industry"), "Undefined")</f>
        <v>Machinery, Equipment &amp; Components</v>
      </c>
      <c r="F1531" s="6" cm="1">
        <f t="array" ref="F1531">IFERROR(_FV(Concept_combined[[#This Row],[Asset Name]],"Price"), 0)</f>
        <v>6.391</v>
      </c>
      <c r="G1531" s="5" cm="1">
        <f t="array" ref="G1531">IFERROR(_FV(Concept_combined[[#This Row],[Asset Name]],"Volume"), 0)</f>
        <v>6522</v>
      </c>
      <c r="H1531" s="7" cm="1">
        <f t="array" ref="H1531">IFERROR(_FV(Concept_combined[[#This Row],[Asset Name]],"Market cap",TRUE), 0)</f>
        <v>34874217</v>
      </c>
      <c r="I153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31" s="5" cm="1">
        <f t="array" ref="J1531">IFERROR(_FV(Concept_combined[[#This Row],[Asset Name]],"Shares outstanding",TRUE), 0)</f>
        <v>5456770</v>
      </c>
      <c r="K1531" s="4" cm="1">
        <f t="array" ref="K1531">IFERROR(_FV(Concept_combined[[#This Row],[Asset Name]],"P/E",TRUE), "")</f>
        <v>7.5856000000000003</v>
      </c>
      <c r="L1531" t="str" cm="1">
        <f t="array" ref="L153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531" s="4" cm="1">
        <f t="array" ref="M1531">IFERROR(_FV(Concept_combined[[#This Row],[Asset Name]],"Beta"), "")</f>
        <v>0.77669999999999995</v>
      </c>
    </row>
    <row r="1532" spans="1:13" x14ac:dyDescent="0.2">
      <c r="A1532" t="s">
        <v>2777</v>
      </c>
      <c r="B1532" t="s">
        <v>2752</v>
      </c>
      <c r="C1532" t="s">
        <v>961</v>
      </c>
      <c r="D1532" t="e" vm="1518">
        <v>#VALUE!</v>
      </c>
      <c r="E1532" t="str" cm="1">
        <f t="array" ref="E1532">IFERROR(_FV(Concept_combined[[#This Row],[Asset Name]],"Industry"), "Undefined")</f>
        <v>Biotechnology &amp; Medical Research</v>
      </c>
      <c r="F1532" s="6" cm="1">
        <f t="array" ref="F1532">IFERROR(_FV(Concept_combined[[#This Row],[Asset Name]],"Price"), 0)</f>
        <v>1.65</v>
      </c>
      <c r="G1532" s="5" cm="1">
        <f t="array" ref="G1532">IFERROR(_FV(Concept_combined[[#This Row],[Asset Name]],"Volume"), 0)</f>
        <v>195</v>
      </c>
      <c r="H1532" s="7" cm="1">
        <f t="array" ref="H1532">IFERROR(_FV(Concept_combined[[#This Row],[Asset Name]],"Market cap",TRUE), 0)</f>
        <v>13996060</v>
      </c>
      <c r="I153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32" s="5" cm="1">
        <f t="array" ref="J1532">IFERROR(_FV(Concept_combined[[#This Row],[Asset Name]],"Shares outstanding",TRUE), 0)</f>
        <v>18661420</v>
      </c>
      <c r="K1532" s="4" t="str" cm="1">
        <f t="array" ref="K1532">IFERROR(_FV(Concept_combined[[#This Row],[Asset Name]],"P/E",TRUE), "")</f>
        <v/>
      </c>
      <c r="L1532" t="str" cm="1">
        <f t="array" ref="L153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32" s="4" t="str" cm="1">
        <f t="array" ref="M1532">IFERROR(_FV(Concept_combined[[#This Row],[Asset Name]],"Beta"), "")</f>
        <v/>
      </c>
    </row>
    <row r="1533" spans="1:13" x14ac:dyDescent="0.2">
      <c r="A1533" t="s">
        <v>2709</v>
      </c>
      <c r="B1533" t="s">
        <v>2752</v>
      </c>
      <c r="C1533" t="s">
        <v>961</v>
      </c>
      <c r="D1533" t="e" vm="1519">
        <v>#VALUE!</v>
      </c>
      <c r="E1533" t="str" cm="1">
        <f t="array" ref="E1533">IFERROR(_FV(Concept_combined[[#This Row],[Asset Name]],"Industry"), "Undefined")</f>
        <v>Electronic Equipment &amp; Parts</v>
      </c>
      <c r="F1533" s="6" cm="1">
        <f t="array" ref="F1533">IFERROR(_FV(Concept_combined[[#This Row],[Asset Name]],"Price"), 0)</f>
        <v>8.6</v>
      </c>
      <c r="G1533" s="5" cm="1">
        <f t="array" ref="G1533">IFERROR(_FV(Concept_combined[[#This Row],[Asset Name]],"Volume"), 0)</f>
        <v>10</v>
      </c>
      <c r="H1533" s="7" cm="1">
        <f t="array" ref="H1533">IFERROR(_FV(Concept_combined[[#This Row],[Asset Name]],"Market cap",TRUE), 0)</f>
        <v>20470150</v>
      </c>
      <c r="I153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33" s="5" cm="1">
        <f t="array" ref="J1533">IFERROR(_FV(Concept_combined[[#This Row],[Asset Name]],"Shares outstanding",TRUE), 0)</f>
        <v>2380250</v>
      </c>
      <c r="K1533" s="4" t="str" cm="1">
        <f t="array" ref="K1533">IFERROR(_FV(Concept_combined[[#This Row],[Asset Name]],"P/E",TRUE), "")</f>
        <v/>
      </c>
      <c r="L1533" t="str" cm="1">
        <f t="array" ref="L153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33" s="4" cm="1">
        <f t="array" ref="M1533">IFERROR(_FV(Concept_combined[[#This Row],[Asset Name]],"Beta"), "")</f>
        <v>0.57899999999999996</v>
      </c>
    </row>
    <row r="1534" spans="1:13" x14ac:dyDescent="0.2">
      <c r="A1534" t="s">
        <v>2710</v>
      </c>
      <c r="B1534" t="s">
        <v>2752</v>
      </c>
      <c r="C1534" t="s">
        <v>961</v>
      </c>
      <c r="D1534" t="e" vm="1520">
        <v>#VALUE!</v>
      </c>
      <c r="E1534" t="str" cm="1">
        <f t="array" ref="E1534">IFERROR(_FV(Concept_combined[[#This Row],[Asset Name]],"Industry"), "Undefined")</f>
        <v>Software &amp; IT Services</v>
      </c>
      <c r="F1534" s="6" cm="1">
        <f t="array" ref="F1534">IFERROR(_FV(Concept_combined[[#This Row],[Asset Name]],"Price"), 0)</f>
        <v>7</v>
      </c>
      <c r="G1534" s="5" cm="1">
        <f t="array" ref="G1534">IFERROR(_FV(Concept_combined[[#This Row],[Asset Name]],"Volume"), 0)</f>
        <v>375</v>
      </c>
      <c r="H1534" s="7" cm="1">
        <f t="array" ref="H1534">IFERROR(_FV(Concept_combined[[#This Row],[Asset Name]],"Market cap",TRUE), 0)</f>
        <v>16797900</v>
      </c>
      <c r="I153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34" s="5" cm="1">
        <f t="array" ref="J1534">IFERROR(_FV(Concept_combined[[#This Row],[Asset Name]],"Shares outstanding",TRUE), 0)</f>
        <v>2584290</v>
      </c>
      <c r="K1534" s="4" t="str" cm="1">
        <f t="array" ref="K1534">IFERROR(_FV(Concept_combined[[#This Row],[Asset Name]],"P/E",TRUE), "")</f>
        <v/>
      </c>
      <c r="L1534" t="str" cm="1">
        <f t="array" ref="L153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34" s="4" cm="1">
        <f t="array" ref="M1534">IFERROR(_FV(Concept_combined[[#This Row],[Asset Name]],"Beta"), "")</f>
        <v>0.93569999999999998</v>
      </c>
    </row>
    <row r="1535" spans="1:13" x14ac:dyDescent="0.2">
      <c r="A1535" t="s">
        <v>2711</v>
      </c>
      <c r="B1535" t="s">
        <v>2752</v>
      </c>
      <c r="C1535" t="s">
        <v>961</v>
      </c>
      <c r="D1535" t="e" vm="1521">
        <v>#VALUE!</v>
      </c>
      <c r="E1535" t="str" cm="1">
        <f t="array" ref="E1535">IFERROR(_FV(Concept_combined[[#This Row],[Asset Name]],"Industry"), "Undefined")</f>
        <v>Software &amp; IT Services</v>
      </c>
      <c r="F1535" s="6" cm="1">
        <f t="array" ref="F1535">IFERROR(_FV(Concept_combined[[#This Row],[Asset Name]],"Price"), 0)</f>
        <v>1.05</v>
      </c>
      <c r="G1535" s="5" cm="1">
        <f t="array" ref="G1535">IFERROR(_FV(Concept_combined[[#This Row],[Asset Name]],"Volume"), 0)</f>
        <v>100</v>
      </c>
      <c r="H1535" s="7" cm="1">
        <f t="array" ref="H1535">IFERROR(_FV(Concept_combined[[#This Row],[Asset Name]],"Market cap",TRUE), 0)</f>
        <v>11202439</v>
      </c>
      <c r="I153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35" s="5" cm="1">
        <f t="array" ref="J1535">IFERROR(_FV(Concept_combined[[#This Row],[Asset Name]],"Shares outstanding",TRUE), 0)</f>
        <v>10668990</v>
      </c>
      <c r="K1535" s="4" t="str" cm="1">
        <f t="array" ref="K1535">IFERROR(_FV(Concept_combined[[#This Row],[Asset Name]],"P/E",TRUE), "")</f>
        <v/>
      </c>
      <c r="L1535" t="str" cm="1">
        <f t="array" ref="L153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35" s="4" cm="1">
        <f t="array" ref="M1535">IFERROR(_FV(Concept_combined[[#This Row],[Asset Name]],"Beta"), "")</f>
        <v>0.58109999999999995</v>
      </c>
    </row>
    <row r="1536" spans="1:13" x14ac:dyDescent="0.2">
      <c r="A1536" t="s">
        <v>2712</v>
      </c>
      <c r="B1536" t="s">
        <v>2752</v>
      </c>
      <c r="C1536" t="s">
        <v>961</v>
      </c>
      <c r="D1536" t="e" vm="1522">
        <v>#VALUE!</v>
      </c>
      <c r="E1536" t="str" cm="1">
        <f t="array" ref="E1536">IFERROR(_FV(Concept_combined[[#This Row],[Asset Name]],"Industry"), "Undefined")</f>
        <v>Software &amp; IT Services</v>
      </c>
      <c r="F1536" s="6" cm="1">
        <f t="array" ref="F1536">IFERROR(_FV(Concept_combined[[#This Row],[Asset Name]],"Price"), 0)</f>
        <v>1.42</v>
      </c>
      <c r="G1536" s="5" cm="1">
        <f t="array" ref="G1536">IFERROR(_FV(Concept_combined[[#This Row],[Asset Name]],"Volume"), 0)</f>
        <v>129</v>
      </c>
      <c r="H1536" s="7" cm="1">
        <f t="array" ref="H1536">IFERROR(_FV(Concept_combined[[#This Row],[Asset Name]],"Market cap",TRUE), 0)</f>
        <v>12200000</v>
      </c>
      <c r="I153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36" s="5" cm="1">
        <f t="array" ref="J1536">IFERROR(_FV(Concept_combined[[#This Row],[Asset Name]],"Shares outstanding",TRUE), 0)</f>
        <v>7134500</v>
      </c>
      <c r="K1536" s="4" t="str" cm="1">
        <f t="array" ref="K1536">IFERROR(_FV(Concept_combined[[#This Row],[Asset Name]],"P/E",TRUE), "")</f>
        <v/>
      </c>
      <c r="L1536" t="str" cm="1">
        <f t="array" ref="L153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36" s="4" cm="1">
        <f t="array" ref="M1536">IFERROR(_FV(Concept_combined[[#This Row],[Asset Name]],"Beta"), "")</f>
        <v>2.2919</v>
      </c>
    </row>
    <row r="1537" spans="1:13" x14ac:dyDescent="0.2">
      <c r="A1537" t="s">
        <v>2713</v>
      </c>
      <c r="B1537" t="s">
        <v>2752</v>
      </c>
      <c r="C1537" t="s">
        <v>961</v>
      </c>
      <c r="D1537" t="e" vm="1523">
        <v>#VALUE!</v>
      </c>
      <c r="E1537" t="str" cm="1">
        <f t="array" ref="E1537">IFERROR(_FV(Concept_combined[[#This Row],[Asset Name]],"Industry"), "Undefined")</f>
        <v>Telecommunications Services</v>
      </c>
      <c r="F1537" s="6" cm="1">
        <f t="array" ref="F1537">IFERROR(_FV(Concept_combined[[#This Row],[Asset Name]],"Price"), 0)</f>
        <v>0.34799999999999998</v>
      </c>
      <c r="G1537" s="5" cm="1">
        <f t="array" ref="G1537">IFERROR(_FV(Concept_combined[[#This Row],[Asset Name]],"Volume"), 0)</f>
        <v>5590</v>
      </c>
      <c r="H1537" s="7" cm="1">
        <f t="array" ref="H1537">IFERROR(_FV(Concept_combined[[#This Row],[Asset Name]],"Market cap",TRUE), 0)</f>
        <v>6829120</v>
      </c>
      <c r="I153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37" s="5" cm="1">
        <f t="array" ref="J1537">IFERROR(_FV(Concept_combined[[#This Row],[Asset Name]],"Shares outstanding",TRUE), 0)</f>
        <v>19623920</v>
      </c>
      <c r="K1537" s="4" cm="1">
        <f t="array" ref="K1537">IFERROR(_FV(Concept_combined[[#This Row],[Asset Name]],"P/E",TRUE), "")</f>
        <v>12.946400000000001</v>
      </c>
      <c r="L1537" t="str" cm="1">
        <f t="array" ref="L153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537" s="4" cm="1">
        <f t="array" ref="M1537">IFERROR(_FV(Concept_combined[[#This Row],[Asset Name]],"Beta"), "")</f>
        <v>1.7512000000000001</v>
      </c>
    </row>
    <row r="1538" spans="1:13" x14ac:dyDescent="0.2">
      <c r="A1538" t="s">
        <v>2714</v>
      </c>
      <c r="B1538" t="s">
        <v>2752</v>
      </c>
      <c r="C1538" t="s">
        <v>961</v>
      </c>
      <c r="D1538" t="e" vm="1524">
        <v>#VALUE!</v>
      </c>
      <c r="E1538" t="str" cm="1">
        <f t="array" ref="E1538">IFERROR(_FV(Concept_combined[[#This Row],[Asset Name]],"Industry"), "Undefined")</f>
        <v>Pharmaceuticals</v>
      </c>
      <c r="F1538" s="6" cm="1">
        <f t="array" ref="F1538">IFERROR(_FV(Concept_combined[[#This Row],[Asset Name]],"Price"), 0)</f>
        <v>2</v>
      </c>
      <c r="G1538" s="5" cm="1">
        <f t="array" ref="G1538">IFERROR(_FV(Concept_combined[[#This Row],[Asset Name]],"Volume"), 0)</f>
        <v>4382</v>
      </c>
      <c r="H1538" s="7" cm="1">
        <f t="array" ref="H1538">IFERROR(_FV(Concept_combined[[#This Row],[Asset Name]],"Market cap",TRUE), 0)</f>
        <v>4562470</v>
      </c>
      <c r="I153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38" s="5" cm="1">
        <f t="array" ref="J1538">IFERROR(_FV(Concept_combined[[#This Row],[Asset Name]],"Shares outstanding",TRUE), 0)</f>
        <v>1754800</v>
      </c>
      <c r="K1538" s="4" t="str" cm="1">
        <f t="array" ref="K1538">IFERROR(_FV(Concept_combined[[#This Row],[Asset Name]],"P/E",TRUE), "")</f>
        <v/>
      </c>
      <c r="L1538" t="str" cm="1">
        <f t="array" ref="L153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38" s="4" cm="1">
        <f t="array" ref="M1538">IFERROR(_FV(Concept_combined[[#This Row],[Asset Name]],"Beta"), "")</f>
        <v>3.198</v>
      </c>
    </row>
    <row r="1539" spans="1:13" x14ac:dyDescent="0.2">
      <c r="A1539" t="s">
        <v>2715</v>
      </c>
      <c r="B1539" t="s">
        <v>2752</v>
      </c>
      <c r="C1539" t="s">
        <v>961</v>
      </c>
      <c r="D1539" t="e" vm="1525">
        <v>#VALUE!</v>
      </c>
      <c r="E1539" t="str" cm="1">
        <f t="array" ref="E1539">IFERROR(_FV(Concept_combined[[#This Row],[Asset Name]],"Industry"), "Undefined")</f>
        <v>Biotechnology &amp; Medical Research</v>
      </c>
      <c r="F1539" s="6" cm="1">
        <f t="array" ref="F1539">IFERROR(_FV(Concept_combined[[#This Row],[Asset Name]],"Price"), 0)</f>
        <v>0.95</v>
      </c>
      <c r="G1539" s="5" cm="1">
        <f t="array" ref="G1539">IFERROR(_FV(Concept_combined[[#This Row],[Asset Name]],"Volume"), 0)</f>
        <v>23621</v>
      </c>
      <c r="H1539" s="7" cm="1">
        <f t="array" ref="H1539">IFERROR(_FV(Concept_combined[[#This Row],[Asset Name]],"Market cap",TRUE), 0)</f>
        <v>5436010</v>
      </c>
      <c r="I153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39" s="5" cm="1">
        <f t="array" ref="J1539">IFERROR(_FV(Concept_combined[[#This Row],[Asset Name]],"Shares outstanding",TRUE), 0)</f>
        <v>5973310</v>
      </c>
      <c r="K1539" s="4" t="str" cm="1">
        <f t="array" ref="K1539">IFERROR(_FV(Concept_combined[[#This Row],[Asset Name]],"P/E",TRUE), "")</f>
        <v/>
      </c>
      <c r="L1539" t="str" cm="1">
        <f t="array" ref="L153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39" s="4" cm="1">
        <f t="array" ref="M1539">IFERROR(_FV(Concept_combined[[#This Row],[Asset Name]],"Beta"), "")</f>
        <v>0.4718</v>
      </c>
    </row>
    <row r="1540" spans="1:13" x14ac:dyDescent="0.2">
      <c r="A1540" t="s">
        <v>2716</v>
      </c>
      <c r="B1540" t="s">
        <v>2752</v>
      </c>
      <c r="C1540" t="s">
        <v>961</v>
      </c>
      <c r="D1540" t="e" vm="1526">
        <v>#VALUE!</v>
      </c>
      <c r="E1540" t="str" cm="1">
        <f t="array" ref="E1540">IFERROR(_FV(Concept_combined[[#This Row],[Asset Name]],"Industry"), "Undefined")</f>
        <v>Biotechnology &amp; Medical Research</v>
      </c>
      <c r="F1540" s="6" cm="1">
        <f t="array" ref="F1540">IFERROR(_FV(Concept_combined[[#This Row],[Asset Name]],"Price"), 0)</f>
        <v>9.9999999999999995E-7</v>
      </c>
      <c r="G1540" s="5" cm="1">
        <f t="array" ref="G1540">IFERROR(_FV(Concept_combined[[#This Row],[Asset Name]],"Volume"), 0)</f>
        <v>2510</v>
      </c>
      <c r="H1540" s="7" cm="1">
        <f t="array" ref="H1540">IFERROR(_FV(Concept_combined[[#This Row],[Asset Name]],"Market cap",TRUE), 0)</f>
        <v>90</v>
      </c>
      <c r="I154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40" s="5" cm="1">
        <f t="array" ref="J1540">IFERROR(_FV(Concept_combined[[#This Row],[Asset Name]],"Shares outstanding",TRUE), 0)</f>
        <v>87352360</v>
      </c>
      <c r="K1540" s="4" t="str" cm="1">
        <f t="array" ref="K1540">IFERROR(_FV(Concept_combined[[#This Row],[Asset Name]],"P/E",TRUE), "")</f>
        <v/>
      </c>
      <c r="L1540" t="str" cm="1">
        <f t="array" ref="L154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40" s="4" t="str" cm="1">
        <f t="array" ref="M1540">IFERROR(_FV(Concept_combined[[#This Row],[Asset Name]],"Beta"), "")</f>
        <v/>
      </c>
    </row>
    <row r="1541" spans="1:13" x14ac:dyDescent="0.2">
      <c r="A1541" t="s">
        <v>2717</v>
      </c>
      <c r="B1541" t="s">
        <v>2752</v>
      </c>
      <c r="C1541" t="s">
        <v>961</v>
      </c>
      <c r="D1541" t="e" vm="1527">
        <v>#VALUE!</v>
      </c>
      <c r="E1541" t="str" cm="1">
        <f t="array" ref="E1541">IFERROR(_FV(Concept_combined[[#This Row],[Asset Name]],"Industry"), "Undefined")</f>
        <v>Miscellaneous Educational Service Providers</v>
      </c>
      <c r="F1541" s="6" cm="1">
        <f t="array" ref="F1541">IFERROR(_FV(Concept_combined[[#This Row],[Asset Name]],"Price"), 0)</f>
        <v>0.16200000000000001</v>
      </c>
      <c r="G1541" s="5" cm="1">
        <f t="array" ref="G1541">IFERROR(_FV(Concept_combined[[#This Row],[Asset Name]],"Volume"), 0)</f>
        <v>35028</v>
      </c>
      <c r="H1541" s="7" cm="1">
        <f t="array" ref="H1541">IFERROR(_FV(Concept_combined[[#This Row],[Asset Name]],"Market cap",TRUE), 0)</f>
        <v>4163659</v>
      </c>
      <c r="I154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41" s="5" cm="1">
        <f t="array" ref="J1541">IFERROR(_FV(Concept_combined[[#This Row],[Asset Name]],"Shares outstanding",TRUE), 0)</f>
        <v>25701600</v>
      </c>
      <c r="K1541" s="4" t="str" cm="1">
        <f t="array" ref="K1541">IFERROR(_FV(Concept_combined[[#This Row],[Asset Name]],"P/E",TRUE), "")</f>
        <v/>
      </c>
      <c r="L1541" t="str" cm="1">
        <f t="array" ref="L154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41" s="4" cm="1">
        <f t="array" ref="M1541">IFERROR(_FV(Concept_combined[[#This Row],[Asset Name]],"Beta"), "")</f>
        <v>1.4677</v>
      </c>
    </row>
    <row r="1542" spans="1:13" x14ac:dyDescent="0.2">
      <c r="A1542" t="s">
        <v>2718</v>
      </c>
      <c r="B1542" t="s">
        <v>2752</v>
      </c>
      <c r="C1542" t="s">
        <v>961</v>
      </c>
      <c r="D1542" t="e" vm="1528">
        <v>#VALUE!</v>
      </c>
      <c r="E1542" t="str" cm="1">
        <f t="array" ref="E1542">IFERROR(_FV(Concept_combined[[#This Row],[Asset Name]],"Industry"), "Undefined")</f>
        <v>Financial Technology (Fintech) &amp; Infrastructure</v>
      </c>
      <c r="F1542" s="6" cm="1">
        <f t="array" ref="F1542">IFERROR(_FV(Concept_combined[[#This Row],[Asset Name]],"Price"), 0)</f>
        <v>4.0000000000000002E-4</v>
      </c>
      <c r="G1542" s="5" cm="1">
        <f t="array" ref="G1542">IFERROR(_FV(Concept_combined[[#This Row],[Asset Name]],"Volume"), 0)</f>
        <v>36125428</v>
      </c>
      <c r="H1542" s="7" cm="1">
        <f t="array" ref="H1542">IFERROR(_FV(Concept_combined[[#This Row],[Asset Name]],"Market cap",TRUE), 0)</f>
        <v>4067140</v>
      </c>
      <c r="I154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42" s="5" cm="1">
        <f t="array" ref="J1542">IFERROR(_FV(Concept_combined[[#This Row],[Asset Name]],"Shares outstanding",TRUE), 0)</f>
        <v>7394793000</v>
      </c>
      <c r="K1542" s="4" cm="1">
        <f t="array" ref="K1542">IFERROR(_FV(Concept_combined[[#This Row],[Asset Name]],"P/E",TRUE), "")</f>
        <v>40</v>
      </c>
      <c r="L1542" t="str" cm="1">
        <f t="array" ref="L154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542" s="4" cm="1">
        <f t="array" ref="M1542">IFERROR(_FV(Concept_combined[[#This Row],[Asset Name]],"Beta"), "")</f>
        <v>4.3385999999999996</v>
      </c>
    </row>
    <row r="1543" spans="1:13" x14ac:dyDescent="0.2">
      <c r="A1543" t="s">
        <v>2719</v>
      </c>
      <c r="B1543" t="s">
        <v>2752</v>
      </c>
      <c r="C1543" t="s">
        <v>961</v>
      </c>
      <c r="D1543" t="e" vm="1529">
        <v>#VALUE!</v>
      </c>
      <c r="E1543" t="str" cm="1">
        <f t="array" ref="E1543">IFERROR(_FV(Concept_combined[[#This Row],[Asset Name]],"Industry"), "Undefined")</f>
        <v>Metals &amp; Mining</v>
      </c>
      <c r="F1543" s="6" cm="1">
        <f t="array" ref="F1543">IFERROR(_FV(Concept_combined[[#This Row],[Asset Name]],"Price"), 0)</f>
        <v>0.98</v>
      </c>
      <c r="G1543" s="5" cm="1">
        <f t="array" ref="G1543">IFERROR(_FV(Concept_combined[[#This Row],[Asset Name]],"Volume"), 0)</f>
        <v>1756</v>
      </c>
      <c r="H1543" s="7" cm="1">
        <f t="array" ref="H1543">IFERROR(_FV(Concept_combined[[#This Row],[Asset Name]],"Market cap",TRUE), 0)</f>
        <v>1783360</v>
      </c>
      <c r="I154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43" s="5" cm="1">
        <f t="array" ref="J1543">IFERROR(_FV(Concept_combined[[#This Row],[Asset Name]],"Shares outstanding",TRUE), 0)</f>
        <v>2377820</v>
      </c>
      <c r="K1543" s="4" cm="1">
        <f t="array" ref="K1543">IFERROR(_FV(Concept_combined[[#This Row],[Asset Name]],"P/E",TRUE), "")</f>
        <v>2.6244999999999998</v>
      </c>
      <c r="L1543" t="str" cm="1">
        <f t="array" ref="L154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1543" s="4" cm="1">
        <f t="array" ref="M1543">IFERROR(_FV(Concept_combined[[#This Row],[Asset Name]],"Beta"), "")</f>
        <v>1.2101999999999999</v>
      </c>
    </row>
    <row r="1544" spans="1:13" x14ac:dyDescent="0.2">
      <c r="A1544" t="s">
        <v>2721</v>
      </c>
      <c r="B1544" t="s">
        <v>2752</v>
      </c>
      <c r="C1544" t="s">
        <v>961</v>
      </c>
      <c r="D1544" t="e" vm="1530">
        <v>#VALUE!</v>
      </c>
      <c r="E1544" t="str" cm="1">
        <f t="array" ref="E1544">IFERROR(_FV(Concept_combined[[#This Row],[Asset Name]],"Industry"), "Undefined")</f>
        <v>Banking Services</v>
      </c>
      <c r="F1544" s="6" cm="1">
        <f t="array" ref="F1544">IFERROR(_FV(Concept_combined[[#This Row],[Asset Name]],"Price"), 0)</f>
        <v>4.4999999999999998E-2</v>
      </c>
      <c r="G1544" s="5" cm="1">
        <f t="array" ref="G1544">IFERROR(_FV(Concept_combined[[#This Row],[Asset Name]],"Volume"), 0)</f>
        <v>54859</v>
      </c>
      <c r="H1544" s="7" cm="1">
        <f t="array" ref="H1544">IFERROR(_FV(Concept_combined[[#This Row],[Asset Name]],"Market cap",TRUE), 0)</f>
        <v>1573550</v>
      </c>
      <c r="I154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44" s="5" cm="1">
        <f t="array" ref="J1544">IFERROR(_FV(Concept_combined[[#This Row],[Asset Name]],"Shares outstanding",TRUE), 0)</f>
        <v>41300540</v>
      </c>
      <c r="K1544" s="4" t="str" cm="1">
        <f t="array" ref="K1544">IFERROR(_FV(Concept_combined[[#This Row],[Asset Name]],"P/E",TRUE), "")</f>
        <v/>
      </c>
      <c r="L1544" t="str" cm="1">
        <f t="array" ref="L154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44" s="4" cm="1">
        <f t="array" ref="M1544">IFERROR(_FV(Concept_combined[[#This Row],[Asset Name]],"Beta"), "")</f>
        <v>1.8642000000000001</v>
      </c>
    </row>
    <row r="1545" spans="1:13" x14ac:dyDescent="0.2">
      <c r="A1545" t="s">
        <v>2722</v>
      </c>
      <c r="B1545" t="s">
        <v>2752</v>
      </c>
      <c r="C1545" t="s">
        <v>961</v>
      </c>
      <c r="D1545" t="e" vm="1531">
        <v>#VALUE!</v>
      </c>
      <c r="E1545" t="str" cm="1">
        <f t="array" ref="E1545">IFERROR(_FV(Concept_combined[[#This Row],[Asset Name]],"Industry"), "Undefined")</f>
        <v>Machinery, Equipment &amp; Components</v>
      </c>
      <c r="F1545" s="6" cm="1">
        <f t="array" ref="F1545">IFERROR(_FV(Concept_combined[[#This Row],[Asset Name]],"Price"), 0)</f>
        <v>8.0000000000000002E-3</v>
      </c>
      <c r="G1545" s="5" cm="1">
        <f t="array" ref="G1545">IFERROR(_FV(Concept_combined[[#This Row],[Asset Name]],"Volume"), 0)</f>
        <v>1775</v>
      </c>
      <c r="H1545" s="7" cm="1">
        <f t="array" ref="H1545">IFERROR(_FV(Concept_combined[[#This Row],[Asset Name]],"Market cap",TRUE), 0)</f>
        <v>1855120</v>
      </c>
      <c r="I154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45" s="5" cm="1">
        <f t="array" ref="J1545">IFERROR(_FV(Concept_combined[[#This Row],[Asset Name]],"Shares outstanding",TRUE), 0)</f>
        <v>299212300</v>
      </c>
      <c r="K1545" s="4" t="str" cm="1">
        <f t="array" ref="K1545">IFERROR(_FV(Concept_combined[[#This Row],[Asset Name]],"P/E",TRUE), "")</f>
        <v/>
      </c>
      <c r="L1545" t="str" cm="1">
        <f t="array" ref="L154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45" s="4" cm="1">
        <f t="array" ref="M1545">IFERROR(_FV(Concept_combined[[#This Row],[Asset Name]],"Beta"), "")</f>
        <v>0.15820000000000001</v>
      </c>
    </row>
    <row r="1546" spans="1:13" x14ac:dyDescent="0.2">
      <c r="A1546" t="s">
        <v>2723</v>
      </c>
      <c r="B1546" t="s">
        <v>2752</v>
      </c>
      <c r="C1546" t="s">
        <v>961</v>
      </c>
      <c r="D1546" t="e" vm="1532">
        <v>#VALUE!</v>
      </c>
      <c r="E1546" t="str" cm="1">
        <f t="array" ref="E1546">IFERROR(_FV(Concept_combined[[#This Row],[Asset Name]],"Industry"), "Undefined")</f>
        <v>Communications &amp; Networking</v>
      </c>
      <c r="F1546" s="6" cm="1">
        <f t="array" ref="F1546">IFERROR(_FV(Concept_combined[[#This Row],[Asset Name]],"Price"), 0)</f>
        <v>8.8499999999999995E-2</v>
      </c>
      <c r="G1546" s="5" cm="1">
        <f t="array" ref="G1546">IFERROR(_FV(Concept_combined[[#This Row],[Asset Name]],"Volume"), 0)</f>
        <v>14</v>
      </c>
      <c r="H1546" s="7" cm="1">
        <f t="array" ref="H1546">IFERROR(_FV(Concept_combined[[#This Row],[Asset Name]],"Market cap",TRUE), 0)</f>
        <v>1439920</v>
      </c>
      <c r="I154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46" s="5" cm="1">
        <f t="array" ref="J1546">IFERROR(_FV(Concept_combined[[#This Row],[Asset Name]],"Shares outstanding",TRUE), 0)</f>
        <v>14399190</v>
      </c>
      <c r="K1546" s="4" t="str" cm="1">
        <f t="array" ref="K1546">IFERROR(_FV(Concept_combined[[#This Row],[Asset Name]],"P/E",TRUE), "")</f>
        <v/>
      </c>
      <c r="L1546" t="str" cm="1">
        <f t="array" ref="L154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46" s="4" cm="1">
        <f t="array" ref="M1546">IFERROR(_FV(Concept_combined[[#This Row],[Asset Name]],"Beta"), "")</f>
        <v>0.78859999999999997</v>
      </c>
    </row>
    <row r="1547" spans="1:13" x14ac:dyDescent="0.2">
      <c r="A1547" t="s">
        <v>2724</v>
      </c>
      <c r="B1547" t="s">
        <v>2752</v>
      </c>
      <c r="C1547" t="s">
        <v>961</v>
      </c>
      <c r="D1547" t="e" vm="1533">
        <v>#VALUE!</v>
      </c>
      <c r="E1547" t="str" cm="1">
        <f t="array" ref="E1547">IFERROR(_FV(Concept_combined[[#This Row],[Asset Name]],"Industry"), "Undefined")</f>
        <v>Food &amp; Tobacco</v>
      </c>
      <c r="F1547" s="6" cm="1">
        <f t="array" ref="F1547">IFERROR(_FV(Concept_combined[[#This Row],[Asset Name]],"Price"), 0)</f>
        <v>2.1999999999999999E-2</v>
      </c>
      <c r="G1547" s="5" cm="1">
        <f t="array" ref="G1547">IFERROR(_FV(Concept_combined[[#This Row],[Asset Name]],"Volume"), 0)</f>
        <v>25000</v>
      </c>
      <c r="H1547" s="7" cm="1">
        <f t="array" ref="H1547">IFERROR(_FV(Concept_combined[[#This Row],[Asset Name]],"Market cap",TRUE), 0)</f>
        <v>480460</v>
      </c>
      <c r="I154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47" s="5" cm="1">
        <f t="array" ref="J1547">IFERROR(_FV(Concept_combined[[#This Row],[Asset Name]],"Shares outstanding",TRUE), 0)</f>
        <v>21839280</v>
      </c>
      <c r="K1547" s="4" t="str" cm="1">
        <f t="array" ref="K1547">IFERROR(_FV(Concept_combined[[#This Row],[Asset Name]],"P/E",TRUE), "")</f>
        <v/>
      </c>
      <c r="L1547" t="str" cm="1">
        <f t="array" ref="L154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47" s="4" cm="1">
        <f t="array" ref="M1547">IFERROR(_FV(Concept_combined[[#This Row],[Asset Name]],"Beta"), "")</f>
        <v>0.62549999999999994</v>
      </c>
    </row>
    <row r="1548" spans="1:13" x14ac:dyDescent="0.2">
      <c r="A1548" t="s">
        <v>2725</v>
      </c>
      <c r="B1548" t="s">
        <v>2752</v>
      </c>
      <c r="C1548" t="s">
        <v>961</v>
      </c>
      <c r="D1548" t="e" vm="1534">
        <v>#VALUE!</v>
      </c>
      <c r="E1548" t="str" cm="1">
        <f t="array" ref="E1548">IFERROR(_FV(Concept_combined[[#This Row],[Asset Name]],"Industry"), "Undefined")</f>
        <v>Biotechnology &amp; Medical Research</v>
      </c>
      <c r="F1548" s="6" cm="1">
        <f t="array" ref="F1548">IFERROR(_FV(Concept_combined[[#This Row],[Asset Name]],"Price"), 0)</f>
        <v>3.6999999999999998E-2</v>
      </c>
      <c r="G1548" s="5" cm="1">
        <f t="array" ref="G1548">IFERROR(_FV(Concept_combined[[#This Row],[Asset Name]],"Volume"), 0)</f>
        <v>660</v>
      </c>
      <c r="H1548" s="7" cm="1">
        <f t="array" ref="H1548">IFERROR(_FV(Concept_combined[[#This Row],[Asset Name]],"Market cap",TRUE), 0)</f>
        <v>1091170</v>
      </c>
      <c r="I154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48" s="5" cm="1">
        <f t="array" ref="J1548">IFERROR(_FV(Concept_combined[[#This Row],[Asset Name]],"Shares outstanding",TRUE), 0)</f>
        <v>29491130</v>
      </c>
      <c r="K1548" s="4" t="str" cm="1">
        <f t="array" ref="K1548">IFERROR(_FV(Concept_combined[[#This Row],[Asset Name]],"P/E",TRUE), "")</f>
        <v/>
      </c>
      <c r="L1548" t="str" cm="1">
        <f t="array" ref="L154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48" s="4" cm="1">
        <f t="array" ref="M1548">IFERROR(_FV(Concept_combined[[#This Row],[Asset Name]],"Beta"), "")</f>
        <v>1.417</v>
      </c>
    </row>
    <row r="1549" spans="1:13" x14ac:dyDescent="0.2">
      <c r="A1549" t="s">
        <v>2726</v>
      </c>
      <c r="B1549" t="s">
        <v>2752</v>
      </c>
      <c r="C1549" t="s">
        <v>961</v>
      </c>
      <c r="D1549" t="e" vm="1535">
        <v>#VALUE!</v>
      </c>
      <c r="E1549" t="str" cm="1">
        <f t="array" ref="E1549">IFERROR(_FV(Concept_combined[[#This Row],[Asset Name]],"Industry"), "Undefined")</f>
        <v>Leisure Products</v>
      </c>
      <c r="F1549" s="6" cm="1">
        <f t="array" ref="F1549">IFERROR(_FV(Concept_combined[[#This Row],[Asset Name]],"Price"), 0)</f>
        <v>2.3E-3</v>
      </c>
      <c r="G1549" s="5" cm="1">
        <f t="array" ref="G1549">IFERROR(_FV(Concept_combined[[#This Row],[Asset Name]],"Volume"), 0)</f>
        <v>22339</v>
      </c>
      <c r="H1549" s="7" cm="1">
        <f t="array" ref="H1549">IFERROR(_FV(Concept_combined[[#This Row],[Asset Name]],"Market cap",TRUE), 0)</f>
        <v>58250</v>
      </c>
      <c r="I154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49" s="5" cm="1">
        <f t="array" ref="J1549">IFERROR(_FV(Concept_combined[[#This Row],[Asset Name]],"Shares outstanding",TRUE), 0)</f>
        <v>36407820</v>
      </c>
      <c r="K1549" s="4" t="str" cm="1">
        <f t="array" ref="K1549">IFERROR(_FV(Concept_combined[[#This Row],[Asset Name]],"P/E",TRUE), "")</f>
        <v/>
      </c>
      <c r="L1549" t="str" cm="1">
        <f t="array" ref="L154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49" s="4" cm="1">
        <f t="array" ref="M1549">IFERROR(_FV(Concept_combined[[#This Row],[Asset Name]],"Beta"), "")</f>
        <v>1.4275</v>
      </c>
    </row>
    <row r="1550" spans="1:13" x14ac:dyDescent="0.2">
      <c r="A1550" t="s">
        <v>2727</v>
      </c>
      <c r="B1550" t="s">
        <v>2752</v>
      </c>
      <c r="C1550" t="s">
        <v>961</v>
      </c>
      <c r="D1550" t="e" vm="1536">
        <v>#VALUE!</v>
      </c>
      <c r="E1550" t="str" cm="1">
        <f t="array" ref="E1550">IFERROR(_FV(Concept_combined[[#This Row],[Asset Name]],"Industry"), "Undefined")</f>
        <v>Financial Technology (Fintech) &amp; Infrastructure</v>
      </c>
      <c r="F1550" s="6" cm="1">
        <f t="array" ref="F1550">IFERROR(_FV(Concept_combined[[#This Row],[Asset Name]],"Price"), 0)</f>
        <v>2E-3</v>
      </c>
      <c r="G1550" s="5" cm="1">
        <f t="array" ref="G1550">IFERROR(_FV(Concept_combined[[#This Row],[Asset Name]],"Volume"), 0)</f>
        <v>100533</v>
      </c>
      <c r="H1550" s="7" cm="1">
        <f t="array" ref="H1550">IFERROR(_FV(Concept_combined[[#This Row],[Asset Name]],"Market cap",TRUE), 0)</f>
        <v>1560750</v>
      </c>
      <c r="I155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50" s="5" cm="1">
        <f t="array" ref="J1550">IFERROR(_FV(Concept_combined[[#This Row],[Asset Name]],"Shares outstanding",TRUE), 0)</f>
        <v>780374600</v>
      </c>
      <c r="K1550" s="4" t="str" cm="1">
        <f t="array" ref="K1550">IFERROR(_FV(Concept_combined[[#This Row],[Asset Name]],"P/E",TRUE), "")</f>
        <v/>
      </c>
      <c r="L1550" t="str" cm="1">
        <f t="array" ref="L155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50" s="4" cm="1">
        <f t="array" ref="M1550">IFERROR(_FV(Concept_combined[[#This Row],[Asset Name]],"Beta"), "")</f>
        <v>0.249</v>
      </c>
    </row>
    <row r="1551" spans="1:13" x14ac:dyDescent="0.2">
      <c r="A1551" t="s">
        <v>2728</v>
      </c>
      <c r="B1551" t="s">
        <v>2752</v>
      </c>
      <c r="C1551" t="s">
        <v>961</v>
      </c>
      <c r="D1551" t="e" vm="1537">
        <v>#VALUE!</v>
      </c>
      <c r="E1551" t="str" cm="1">
        <f t="array" ref="E1551">IFERROR(_FV(Concept_combined[[#This Row],[Asset Name]],"Industry"), "Undefined")</f>
        <v>Biotechnology &amp; Medical Research</v>
      </c>
      <c r="F1551" s="6" cm="1">
        <f t="array" ref="F1551">IFERROR(_FV(Concept_combined[[#This Row],[Asset Name]],"Price"), 0)</f>
        <v>0.1</v>
      </c>
      <c r="G1551" s="5" cm="1">
        <f t="array" ref="G1551">IFERROR(_FV(Concept_combined[[#This Row],[Asset Name]],"Volume"), 0)</f>
        <v>9569</v>
      </c>
      <c r="H1551" s="7" cm="1">
        <f t="array" ref="H1551">IFERROR(_FV(Concept_combined[[#This Row],[Asset Name]],"Market cap",TRUE), 0)</f>
        <v>113540</v>
      </c>
      <c r="I155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51" s="5" cm="1">
        <f t="array" ref="J1551">IFERROR(_FV(Concept_combined[[#This Row],[Asset Name]],"Shares outstanding",TRUE), 0)</f>
        <v>1135360</v>
      </c>
      <c r="K1551" s="4" t="str" cm="1">
        <f t="array" ref="K1551">IFERROR(_FV(Concept_combined[[#This Row],[Asset Name]],"P/E",TRUE), "")</f>
        <v/>
      </c>
      <c r="L1551" t="str" cm="1">
        <f t="array" ref="L155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51" s="4" cm="1">
        <f t="array" ref="M1551">IFERROR(_FV(Concept_combined[[#This Row],[Asset Name]],"Beta"), "")</f>
        <v>2.1930000000000001</v>
      </c>
    </row>
    <row r="1552" spans="1:13" x14ac:dyDescent="0.2">
      <c r="A1552" t="s">
        <v>2729</v>
      </c>
      <c r="B1552" t="s">
        <v>2752</v>
      </c>
      <c r="C1552" t="s">
        <v>961</v>
      </c>
      <c r="D1552" t="s">
        <v>2729</v>
      </c>
      <c r="E1552" t="str" cm="1">
        <f t="array" ref="E1552">IFERROR(_FV(Concept_combined[[#This Row],[Asset Name]],"Industry"), "Undefined")</f>
        <v>Undefined</v>
      </c>
      <c r="F1552" s="6" cm="1">
        <f t="array" ref="F1552">IFERROR(_FV(Concept_combined[[#This Row],[Asset Name]],"Price"), 0)</f>
        <v>0</v>
      </c>
      <c r="G1552" s="5" cm="1">
        <f t="array" ref="G1552">IFERROR(_FV(Concept_combined[[#This Row],[Asset Name]],"Volume"), 0)</f>
        <v>0</v>
      </c>
      <c r="H1552" s="7" cm="1">
        <f t="array" ref="H1552">IFERROR(_FV(Concept_combined[[#This Row],[Asset Name]],"Market cap",TRUE), 0)</f>
        <v>0</v>
      </c>
      <c r="I155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52" s="5" cm="1">
        <f t="array" ref="J1552">IFERROR(_FV(Concept_combined[[#This Row],[Asset Name]],"Shares outstanding",TRUE), 0)</f>
        <v>0</v>
      </c>
      <c r="K1552" s="4" t="str" cm="1">
        <f t="array" ref="K1552">IFERROR(_FV(Concept_combined[[#This Row],[Asset Name]],"P/E",TRUE), "")</f>
        <v/>
      </c>
      <c r="L1552" t="str" cm="1">
        <f t="array" ref="L155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52" s="4" t="str" cm="1">
        <f t="array" ref="M1552">IFERROR(_FV(Concept_combined[[#This Row],[Asset Name]],"Beta"), "")</f>
        <v/>
      </c>
    </row>
    <row r="1553" spans="1:13" x14ac:dyDescent="0.2">
      <c r="A1553" t="s">
        <v>2730</v>
      </c>
      <c r="B1553" t="s">
        <v>2752</v>
      </c>
      <c r="C1553" t="s">
        <v>961</v>
      </c>
      <c r="D1553" t="e" vm="1538">
        <v>#VALUE!</v>
      </c>
      <c r="E1553" t="str" cm="1">
        <f t="array" ref="E1553">IFERROR(_FV(Concept_combined[[#This Row],[Asset Name]],"Industry"), "Undefined")</f>
        <v>Machinery, Equipment &amp; Components</v>
      </c>
      <c r="F1553" s="6" cm="1">
        <f t="array" ref="F1553">IFERROR(_FV(Concept_combined[[#This Row],[Asset Name]],"Price"), 0)</f>
        <v>5.0000000000000001E-4</v>
      </c>
      <c r="G1553" s="5" cm="1">
        <f t="array" ref="G1553">IFERROR(_FV(Concept_combined[[#This Row],[Asset Name]],"Volume"), 0)</f>
        <v>202</v>
      </c>
      <c r="H1553" s="7" cm="1">
        <f t="array" ref="H1553">IFERROR(_FV(Concept_combined[[#This Row],[Asset Name]],"Market cap",TRUE), 0)</f>
        <v>67200</v>
      </c>
      <c r="I155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53" s="5" cm="1">
        <f t="array" ref="J1553">IFERROR(_FV(Concept_combined[[#This Row],[Asset Name]],"Shares outstanding",TRUE), 0)</f>
        <v>167990600</v>
      </c>
      <c r="K1553" s="4" t="str" cm="1">
        <f t="array" ref="K1553">IFERROR(_FV(Concept_combined[[#This Row],[Asset Name]],"P/E",TRUE), "")</f>
        <v/>
      </c>
      <c r="L1553" t="str" cm="1">
        <f t="array" ref="L155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53" s="4" cm="1">
        <f t="array" ref="M1553">IFERROR(_FV(Concept_combined[[#This Row],[Asset Name]],"Beta"), "")</f>
        <v>0.20050000000000001</v>
      </c>
    </row>
    <row r="1554" spans="1:13" x14ac:dyDescent="0.2">
      <c r="A1554" t="s">
        <v>2731</v>
      </c>
      <c r="B1554" t="s">
        <v>2752</v>
      </c>
      <c r="C1554" t="s">
        <v>961</v>
      </c>
      <c r="D1554" t="e" vm="1539">
        <v>#VALUE!</v>
      </c>
      <c r="E1554" t="str" cm="1">
        <f t="array" ref="E1554">IFERROR(_FV(Concept_combined[[#This Row],[Asset Name]],"Industry"), "Undefined")</f>
        <v>Holding Companies</v>
      </c>
      <c r="F1554" s="6" cm="1">
        <f t="array" ref="F1554">IFERROR(_FV(Concept_combined[[#This Row],[Asset Name]],"Price"), 0)</f>
        <v>4.0000000000000001E-3</v>
      </c>
      <c r="G1554" s="5" cm="1">
        <f t="array" ref="G1554">IFERROR(_FV(Concept_combined[[#This Row],[Asset Name]],"Volume"), 0)</f>
        <v>100000</v>
      </c>
      <c r="H1554" s="7" cm="1">
        <f t="array" ref="H1554">IFERROR(_FV(Concept_combined[[#This Row],[Asset Name]],"Market cap",TRUE), 0)</f>
        <v>662430</v>
      </c>
      <c r="I155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54" s="5" cm="1">
        <f t="array" ref="J1554">IFERROR(_FV(Concept_combined[[#This Row],[Asset Name]],"Shares outstanding",TRUE), 0)</f>
        <v>165608400</v>
      </c>
      <c r="K1554" s="4" t="str" cm="1">
        <f t="array" ref="K1554">IFERROR(_FV(Concept_combined[[#This Row],[Asset Name]],"P/E",TRUE), "")</f>
        <v/>
      </c>
      <c r="L1554" t="str" cm="1">
        <f t="array" ref="L155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54" s="4" cm="1">
        <f t="array" ref="M1554">IFERROR(_FV(Concept_combined[[#This Row],[Asset Name]],"Beta"), "")</f>
        <v>5.1471</v>
      </c>
    </row>
    <row r="1555" spans="1:13" x14ac:dyDescent="0.2">
      <c r="A1555" t="s">
        <v>2732</v>
      </c>
      <c r="B1555" t="s">
        <v>2752</v>
      </c>
      <c r="C1555" t="s">
        <v>961</v>
      </c>
      <c r="D1555" t="e" vm="1540">
        <v>#VALUE!</v>
      </c>
      <c r="E1555" t="str" cm="1">
        <f t="array" ref="E1555">IFERROR(_FV(Concept_combined[[#This Row],[Asset Name]],"Industry"), "Undefined")</f>
        <v>Biotechnology &amp; Medical Research</v>
      </c>
      <c r="F1555" s="6" cm="1">
        <f t="array" ref="F1555">IFERROR(_FV(Concept_combined[[#This Row],[Asset Name]],"Price"), 0)</f>
        <v>0.30109999999999998</v>
      </c>
      <c r="G1555" s="5" cm="1">
        <f t="array" ref="G1555">IFERROR(_FV(Concept_combined[[#This Row],[Asset Name]],"Volume"), 0)</f>
        <v>32485</v>
      </c>
      <c r="H1555" s="7" cm="1">
        <f t="array" ref="H1555">IFERROR(_FV(Concept_combined[[#This Row],[Asset Name]],"Market cap",TRUE), 0)</f>
        <v>33499420</v>
      </c>
      <c r="I155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55" s="5" cm="1">
        <f t="array" ref="J1555">IFERROR(_FV(Concept_combined[[#This Row],[Asset Name]],"Shares outstanding",TRUE), 0)</f>
        <v>108062600</v>
      </c>
      <c r="K1555" s="4" t="str" cm="1">
        <f t="array" ref="K1555">IFERROR(_FV(Concept_combined[[#This Row],[Asset Name]],"P/E",TRUE), "")</f>
        <v/>
      </c>
      <c r="L1555" t="str" cm="1">
        <f t="array" ref="L155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55" s="4" cm="1">
        <f t="array" ref="M1555">IFERROR(_FV(Concept_combined[[#This Row],[Asset Name]],"Beta"), "")</f>
        <v>0.621</v>
      </c>
    </row>
    <row r="1556" spans="1:13" x14ac:dyDescent="0.2">
      <c r="A1556" t="s">
        <v>2778</v>
      </c>
      <c r="B1556" t="s">
        <v>2752</v>
      </c>
      <c r="C1556" t="s">
        <v>961</v>
      </c>
      <c r="D1556" t="s">
        <v>2778</v>
      </c>
      <c r="E1556" t="str" cm="1">
        <f t="array" ref="E1556">IFERROR(_FV(Concept_combined[[#This Row],[Asset Name]],"Industry"), "Undefined")</f>
        <v>Undefined</v>
      </c>
      <c r="F1556" s="6" cm="1">
        <f t="array" ref="F1556">IFERROR(_FV(Concept_combined[[#This Row],[Asset Name]],"Price"), 0)</f>
        <v>0</v>
      </c>
      <c r="G1556" s="5" cm="1">
        <f t="array" ref="G1556">IFERROR(_FV(Concept_combined[[#This Row],[Asset Name]],"Volume"), 0)</f>
        <v>0</v>
      </c>
      <c r="H1556" s="7" cm="1">
        <f t="array" ref="H1556">IFERROR(_FV(Concept_combined[[#This Row],[Asset Name]],"Market cap",TRUE), 0)</f>
        <v>0</v>
      </c>
      <c r="I155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56" s="5" cm="1">
        <f t="array" ref="J1556">IFERROR(_FV(Concept_combined[[#This Row],[Asset Name]],"Shares outstanding",TRUE), 0)</f>
        <v>0</v>
      </c>
      <c r="K1556" s="4" t="str" cm="1">
        <f t="array" ref="K1556">IFERROR(_FV(Concept_combined[[#This Row],[Asset Name]],"P/E",TRUE), "")</f>
        <v/>
      </c>
      <c r="L1556" t="str" cm="1">
        <f t="array" ref="L155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56" s="4" t="str" cm="1">
        <f t="array" ref="M1556">IFERROR(_FV(Concept_combined[[#This Row],[Asset Name]],"Beta"), "")</f>
        <v/>
      </c>
    </row>
    <row r="1557" spans="1:13" x14ac:dyDescent="0.2">
      <c r="A1557" t="s">
        <v>41</v>
      </c>
      <c r="B1557" t="s">
        <v>2752</v>
      </c>
      <c r="C1557" t="s">
        <v>42</v>
      </c>
      <c r="D1557" t="e" vm="1541">
        <v>#VALUE!</v>
      </c>
      <c r="E1557" t="str" cm="1">
        <f t="array" ref="E1557">IFERROR(_FV(Concept_combined[[#This Row],[Asset Name]],"Industry"), "Undefined")</f>
        <v>Semiconductors &amp; Semiconductor Equipment</v>
      </c>
      <c r="F1557" s="6" cm="1">
        <f t="array" ref="F1557">IFERROR(_FV(Concept_combined[[#This Row],[Asset Name]],"Price"), 0)</f>
        <v>1657.48</v>
      </c>
      <c r="G1557" s="5" cm="1">
        <f t="array" ref="G1557">IFERROR(_FV(Concept_combined[[#This Row],[Asset Name]],"Volume"), 0)</f>
        <v>27499</v>
      </c>
      <c r="H1557" s="7" cm="1">
        <f t="array" ref="H1557">IFERROR(_FV(Concept_combined[[#This Row],[Asset Name]],"Market cap",TRUE), 0)</f>
        <v>771537713232</v>
      </c>
      <c r="I155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57" s="5" cm="1">
        <f t="array" ref="J1557">IFERROR(_FV(Concept_combined[[#This Row],[Asset Name]],"Shares outstanding",TRUE), 0)</f>
        <v>465488400</v>
      </c>
      <c r="K1557" s="4" cm="1">
        <f t="array" ref="K1557">IFERROR(_FV(Concept_combined[[#This Row],[Asset Name]],"P/E",TRUE), "")</f>
        <v>71.512799999999999</v>
      </c>
      <c r="L1557" t="str" cm="1">
        <f t="array" ref="L155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557" s="4" cm="1">
        <f t="array" ref="M1557">IFERROR(_FV(Concept_combined[[#This Row],[Asset Name]],"Beta"), "")</f>
        <v>1.1878</v>
      </c>
    </row>
    <row r="1558" spans="1:13" x14ac:dyDescent="0.2">
      <c r="A1558" t="s">
        <v>43</v>
      </c>
      <c r="B1558" t="s">
        <v>2752</v>
      </c>
      <c r="C1558" t="s">
        <v>42</v>
      </c>
      <c r="D1558" t="e" vm="1542">
        <v>#VALUE!</v>
      </c>
      <c r="E1558" t="str" cm="1">
        <f t="array" ref="E1558">IFERROR(_FV(Concept_combined[[#This Row],[Asset Name]],"Industry"), "Undefined")</f>
        <v>Software &amp; IT Services</v>
      </c>
      <c r="F1558" s="6" cm="1">
        <f t="array" ref="F1558">IFERROR(_FV(Concept_combined[[#This Row],[Asset Name]],"Price"), 0)</f>
        <v>509.5</v>
      </c>
      <c r="G1558" s="5" cm="1">
        <f t="array" ref="G1558">IFERROR(_FV(Concept_combined[[#This Row],[Asset Name]],"Volume"), 0)</f>
        <v>698450</v>
      </c>
      <c r="H1558" s="7" cm="1">
        <f t="array" ref="H1558">IFERROR(_FV(Concept_combined[[#This Row],[Asset Name]],"Market cap",TRUE), 0)</f>
        <v>1292364073000</v>
      </c>
      <c r="I155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58" s="5" cm="1">
        <f t="array" ref="J1558">IFERROR(_FV(Concept_combined[[#This Row],[Asset Name]],"Shares outstanding",TRUE), 0)</f>
        <v>2536534000</v>
      </c>
      <c r="K1558" s="4" cm="1">
        <f t="array" ref="K1558">IFERROR(_FV(Concept_combined[[#This Row],[Asset Name]],"P/E",TRUE), "")</f>
        <v>29.319600000000001</v>
      </c>
      <c r="L1558" t="str" cm="1">
        <f t="array" ref="L155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558" s="4" cm="1">
        <f t="array" ref="M1558">IFERROR(_FV(Concept_combined[[#This Row],[Asset Name]],"Beta"), "")</f>
        <v>1.2123999999999999</v>
      </c>
    </row>
    <row r="1559" spans="1:13" x14ac:dyDescent="0.2">
      <c r="A1559" t="s">
        <v>44</v>
      </c>
      <c r="B1559" t="s">
        <v>2752</v>
      </c>
      <c r="C1559" t="s">
        <v>42</v>
      </c>
      <c r="D1559" t="e" vm="1543">
        <v>#VALUE!</v>
      </c>
      <c r="E1559" t="str" cm="1">
        <f t="array" ref="E1559">IFERROR(_FV(Concept_combined[[#This Row],[Asset Name]],"Industry"), "Undefined")</f>
        <v>Software &amp; IT Services</v>
      </c>
      <c r="F1559" s="6" cm="1">
        <f t="array" ref="F1559">IFERROR(_FV(Concept_combined[[#This Row],[Asset Name]],"Price"), 0)</f>
        <v>268.23</v>
      </c>
      <c r="G1559" s="5" cm="1">
        <f t="array" ref="G1559">IFERROR(_FV(Concept_combined[[#This Row],[Asset Name]],"Volume"), 0)</f>
        <v>5175</v>
      </c>
      <c r="H1559" s="7" cm="1">
        <f t="array" ref="H1559">IFERROR(_FV(Concept_combined[[#This Row],[Asset Name]],"Market cap",TRUE), 0)</f>
        <v>536727961770</v>
      </c>
      <c r="I155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59" s="5" cm="1">
        <f t="array" ref="J1559">IFERROR(_FV(Concept_combined[[#This Row],[Asset Name]],"Shares outstanding",TRUE), 0)</f>
        <v>2000999000</v>
      </c>
      <c r="K1559" s="4" cm="1">
        <f t="array" ref="K1559">IFERROR(_FV(Concept_combined[[#This Row],[Asset Name]],"P/E",TRUE), "")</f>
        <v>30.003399999999999</v>
      </c>
      <c r="L1559" t="str" cm="1">
        <f t="array" ref="L155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559" s="4" cm="1">
        <f t="array" ref="M1559">IFERROR(_FV(Concept_combined[[#This Row],[Asset Name]],"Beta"), "")</f>
        <v>0.95240000000000002</v>
      </c>
    </row>
    <row r="1560" spans="1:13" x14ac:dyDescent="0.2">
      <c r="A1560" t="s">
        <v>45</v>
      </c>
      <c r="B1560" t="s">
        <v>2752</v>
      </c>
      <c r="C1560" t="s">
        <v>42</v>
      </c>
      <c r="D1560" t="e" vm="1544">
        <v>#VALUE!</v>
      </c>
      <c r="E1560" t="str" cm="1">
        <f t="array" ref="E1560">IFERROR(_FV(Concept_combined[[#This Row],[Asset Name]],"Industry"), "Undefined")</f>
        <v>Healthcare Providers &amp; Services</v>
      </c>
      <c r="F1560" s="6" cm="1">
        <f t="array" ref="F1560">IFERROR(_FV(Concept_combined[[#This Row],[Asset Name]],"Price"), 0)</f>
        <v>498.24</v>
      </c>
      <c r="G1560" s="5" cm="1">
        <f t="array" ref="G1560">IFERROR(_FV(Concept_combined[[#This Row],[Asset Name]],"Volume"), 0)</f>
        <v>1073</v>
      </c>
      <c r="H1560" s="7" cm="1">
        <f t="array" ref="H1560">IFERROR(_FV(Concept_combined[[#This Row],[Asset Name]],"Market cap",TRUE), 0)</f>
        <v>458572672224</v>
      </c>
      <c r="I156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60" s="5" cm="1">
        <f t="array" ref="J1560">IFERROR(_FV(Concept_combined[[#This Row],[Asset Name]],"Shares outstanding",TRUE), 0)</f>
        <v>920385100</v>
      </c>
      <c r="K1560" s="4" cm="1">
        <f t="array" ref="K1560">IFERROR(_FV(Concept_combined[[#This Row],[Asset Name]],"P/E",TRUE), "")</f>
        <v>30.401700000000002</v>
      </c>
      <c r="L1560" t="str" cm="1">
        <f t="array" ref="L156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560" s="4" cm="1">
        <f t="array" ref="M1560">IFERROR(_FV(Concept_combined[[#This Row],[Asset Name]],"Beta"), "")</f>
        <v>0.60409999999999997</v>
      </c>
    </row>
    <row r="1561" spans="1:13" x14ac:dyDescent="0.2">
      <c r="A1561" t="s">
        <v>46</v>
      </c>
      <c r="B1561" t="s">
        <v>2752</v>
      </c>
      <c r="C1561" t="s">
        <v>42</v>
      </c>
      <c r="D1561" t="e" vm="1545">
        <v>#VALUE!</v>
      </c>
      <c r="E1561" t="str" cm="1">
        <f t="array" ref="E1561">IFERROR(_FV(Concept_combined[[#This Row],[Asset Name]],"Industry"), "Undefined")</f>
        <v>Personal &amp; Household Products &amp; Services</v>
      </c>
      <c r="F1561" s="6" cm="1">
        <f t="array" ref="F1561">IFERROR(_FV(Concept_combined[[#This Row],[Asset Name]],"Price"), 0)</f>
        <v>163.9</v>
      </c>
      <c r="G1561" s="5" cm="1">
        <f t="array" ref="G1561">IFERROR(_FV(Concept_combined[[#This Row],[Asset Name]],"Volume"), 0)</f>
        <v>764</v>
      </c>
      <c r="H1561" s="7" cm="1">
        <f t="array" ref="H1561">IFERROR(_FV(Concept_combined[[#This Row],[Asset Name]],"Market cap",TRUE), 0)</f>
        <v>386826126500</v>
      </c>
      <c r="I156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61" s="5" cm="1">
        <f t="array" ref="J1561">IFERROR(_FV(Concept_combined[[#This Row],[Asset Name]],"Shares outstanding",TRUE), 0)</f>
        <v>2360135000</v>
      </c>
      <c r="K1561" s="4" cm="1">
        <f t="array" ref="K1561">IFERROR(_FV(Concept_combined[[#This Row],[Asset Name]],"P/E",TRUE), "")</f>
        <v>26.7989</v>
      </c>
      <c r="L1561" t="str" cm="1">
        <f t="array" ref="L156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561" s="4" cm="1">
        <f t="array" ref="M1561">IFERROR(_FV(Concept_combined[[#This Row],[Asset Name]],"Beta"), "")</f>
        <v>0.40010000000000001</v>
      </c>
    </row>
    <row r="1562" spans="1:13" x14ac:dyDescent="0.2">
      <c r="A1562" t="s">
        <v>47</v>
      </c>
      <c r="B1562" t="s">
        <v>2752</v>
      </c>
      <c r="C1562" t="s">
        <v>42</v>
      </c>
      <c r="D1562" t="e" vm="1546">
        <v>#VALUE!</v>
      </c>
      <c r="E1562" t="str" cm="1">
        <f t="array" ref="E1562">IFERROR(_FV(Concept_combined[[#This Row],[Asset Name]],"Industry"), "Undefined")</f>
        <v>Semiconductors &amp; Semiconductor Equipment</v>
      </c>
      <c r="F1562" s="6" cm="1">
        <f t="array" ref="F1562">IFERROR(_FV(Concept_combined[[#This Row],[Asset Name]],"Price"), 0)</f>
        <v>200.16</v>
      </c>
      <c r="G1562" s="5" cm="1">
        <f t="array" ref="G1562">IFERROR(_FV(Concept_combined[[#This Row],[Asset Name]],"Volume"), 0)</f>
        <v>42105</v>
      </c>
      <c r="H1562" s="7" cm="1">
        <f t="array" ref="H1562">IFERROR(_FV(Concept_combined[[#This Row],[Asset Name]],"Market cap",TRUE), 0)</f>
        <v>223778880000</v>
      </c>
      <c r="I156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62" s="5" cm="1">
        <f t="array" ref="J1562">IFERROR(_FV(Concept_combined[[#This Row],[Asset Name]],"Shares outstanding",TRUE), 0)</f>
        <v>1118000000</v>
      </c>
      <c r="K1562" s="4" cm="1">
        <f t="array" ref="K1562">IFERROR(_FV(Concept_combined[[#This Row],[Asset Name]],"P/E",TRUE), "")</f>
        <v>26.695799999999998</v>
      </c>
      <c r="L1562" t="str" cm="1">
        <f t="array" ref="L156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562" s="4" cm="1">
        <f t="array" ref="M1562">IFERROR(_FV(Concept_combined[[#This Row],[Asset Name]],"Beta"), "")</f>
        <v>1.2724</v>
      </c>
    </row>
    <row r="1563" spans="1:13" x14ac:dyDescent="0.2">
      <c r="A1563" t="s">
        <v>48</v>
      </c>
      <c r="B1563" t="s">
        <v>2752</v>
      </c>
      <c r="C1563" t="s">
        <v>42</v>
      </c>
      <c r="D1563" t="e" vm="1547">
        <v>#VALUE!</v>
      </c>
      <c r="E1563" t="str" cm="1">
        <f t="array" ref="E1563">IFERROR(_FV(Concept_combined[[#This Row],[Asset Name]],"Industry"), "Undefined")</f>
        <v>Healthcare Equipment &amp; Supplies</v>
      </c>
      <c r="F1563" s="6" cm="1">
        <f t="array" ref="F1563">IFERROR(_FV(Concept_combined[[#This Row],[Asset Name]],"Price"), 0)</f>
        <v>240.41</v>
      </c>
      <c r="G1563" s="5" cm="1">
        <f t="array" ref="G1563">IFERROR(_FV(Concept_combined[[#This Row],[Asset Name]],"Volume"), 0)</f>
        <v>87</v>
      </c>
      <c r="H1563" s="7" cm="1">
        <f t="array" ref="H1563">IFERROR(_FV(Concept_combined[[#This Row],[Asset Name]],"Market cap",TRUE), 0)</f>
        <v>178068441465</v>
      </c>
      <c r="I156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63" s="5" cm="1">
        <f t="array" ref="J1563">IFERROR(_FV(Concept_combined[[#This Row],[Asset Name]],"Shares outstanding",TRUE), 0)</f>
        <v>740686500</v>
      </c>
      <c r="K1563" s="4" cm="1">
        <f t="array" ref="K1563">IFERROR(_FV(Concept_combined[[#This Row],[Asset Name]],"P/E",TRUE), "")</f>
        <v>40.373600000000003</v>
      </c>
      <c r="L1563" t="str" cm="1">
        <f t="array" ref="L156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563" s="4" cm="1">
        <f t="array" ref="M1563">IFERROR(_FV(Concept_combined[[#This Row],[Asset Name]],"Beta"), "")</f>
        <v>0.84060000000000001</v>
      </c>
    </row>
    <row r="1564" spans="1:13" x14ac:dyDescent="0.2">
      <c r="A1564" t="s">
        <v>49</v>
      </c>
      <c r="B1564" t="s">
        <v>2752</v>
      </c>
      <c r="C1564" t="s">
        <v>42</v>
      </c>
      <c r="D1564" t="e" vm="1548">
        <v>#VALUE!</v>
      </c>
      <c r="E1564" t="str" cm="1">
        <f t="array" ref="E1564">IFERROR(_FV(Concept_combined[[#This Row],[Asset Name]],"Industry"), "Undefined")</f>
        <v>Healthcare Equipment &amp; Supplies</v>
      </c>
      <c r="F1564" s="6" cm="1">
        <f t="array" ref="F1564">IFERROR(_FV(Concept_combined[[#This Row],[Asset Name]],"Price"), 0)</f>
        <v>103.2</v>
      </c>
      <c r="G1564" s="5" cm="1">
        <f t="array" ref="G1564">IFERROR(_FV(Concept_combined[[#This Row],[Asset Name]],"Volume"), 0)</f>
        <v>689</v>
      </c>
      <c r="H1564" s="7" cm="1">
        <f t="array" ref="H1564">IFERROR(_FV(Concept_combined[[#This Row],[Asset Name]],"Market cap",TRUE), 0)</f>
        <v>179530228800</v>
      </c>
      <c r="I156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64" s="5" cm="1">
        <f t="array" ref="J1564">IFERROR(_FV(Concept_combined[[#This Row],[Asset Name]],"Shares outstanding",TRUE), 0)</f>
        <v>1739634000</v>
      </c>
      <c r="K1564" s="4" cm="1">
        <f t="array" ref="K1564">IFERROR(_FV(Concept_combined[[#This Row],[Asset Name]],"P/E",TRUE), "")</f>
        <v>32.048000000000002</v>
      </c>
      <c r="L1564" t="str" cm="1">
        <f t="array" ref="L156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564" s="4" cm="1">
        <f t="array" ref="M1564">IFERROR(_FV(Concept_combined[[#This Row],[Asset Name]],"Beta"), "")</f>
        <v>0.71840000000000004</v>
      </c>
    </row>
    <row r="1565" spans="1:13" x14ac:dyDescent="0.2">
      <c r="A1565" t="s">
        <v>50</v>
      </c>
      <c r="B1565" t="s">
        <v>2752</v>
      </c>
      <c r="C1565" t="s">
        <v>42</v>
      </c>
      <c r="D1565" t="e" vm="1549">
        <v>#VALUE!</v>
      </c>
      <c r="E1565" t="str" cm="1">
        <f t="array" ref="E1565">IFERROR(_FV(Concept_combined[[#This Row],[Asset Name]],"Industry"), "Undefined")</f>
        <v>Telecommunications Services</v>
      </c>
      <c r="F1565" s="6" cm="1">
        <f t="array" ref="F1565">IFERROR(_FV(Concept_combined[[#This Row],[Asset Name]],"Price"), 0)</f>
        <v>41.1</v>
      </c>
      <c r="G1565" s="5" cm="1">
        <f t="array" ref="G1565">IFERROR(_FV(Concept_combined[[#This Row],[Asset Name]],"Volume"), 0)</f>
        <v>7559</v>
      </c>
      <c r="H1565" s="7" cm="1">
        <f t="array" ref="H1565">IFERROR(_FV(Concept_combined[[#This Row],[Asset Name]],"Market cap",TRUE), 0)</f>
        <v>173000380500</v>
      </c>
      <c r="I156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65" s="5" cm="1">
        <f t="array" ref="J1565">IFERROR(_FV(Concept_combined[[#This Row],[Asset Name]],"Shares outstanding",TRUE), 0)</f>
        <v>4209255000</v>
      </c>
      <c r="K1565" s="4" cm="1">
        <f t="array" ref="K1565">IFERROR(_FV(Concept_combined[[#This Row],[Asset Name]],"P/E",TRUE), "")</f>
        <v>15.3239</v>
      </c>
      <c r="L1565" t="str" cm="1">
        <f t="array" ref="L156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565" s="4" cm="1">
        <f t="array" ref="M1565">IFERROR(_FV(Concept_combined[[#This Row],[Asset Name]],"Beta"), "")</f>
        <v>0.39329999999999998</v>
      </c>
    </row>
    <row r="1566" spans="1:13" x14ac:dyDescent="0.2">
      <c r="A1566" t="s">
        <v>51</v>
      </c>
      <c r="B1566" t="s">
        <v>2752</v>
      </c>
      <c r="C1566" t="s">
        <v>42</v>
      </c>
      <c r="D1566" t="e" vm="1550">
        <v>#VALUE!</v>
      </c>
      <c r="E1566" t="str" cm="1">
        <f t="array" ref="E1566">IFERROR(_FV(Concept_combined[[#This Row],[Asset Name]],"Industry"), "Undefined")</f>
        <v>Electrical Utilities &amp; IPPs</v>
      </c>
      <c r="F1566" s="6" cm="1">
        <f t="array" ref="F1566">IFERROR(_FV(Concept_combined[[#This Row],[Asset Name]],"Price"), 0)</f>
        <v>70.47</v>
      </c>
      <c r="G1566" s="5" cm="1">
        <f t="array" ref="G1566">IFERROR(_FV(Concept_combined[[#This Row],[Asset Name]],"Volume"), 0)</f>
        <v>3191</v>
      </c>
      <c r="H1566" s="7" cm="1">
        <f t="array" ref="H1566">IFERROR(_FV(Concept_combined[[#This Row],[Asset Name]],"Market cap",TRUE), 0)</f>
        <v>144782870040</v>
      </c>
      <c r="I156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66" s="5" cm="1">
        <f t="array" ref="J1566">IFERROR(_FV(Concept_combined[[#This Row],[Asset Name]],"Shares outstanding",TRUE), 0)</f>
        <v>2054532000</v>
      </c>
      <c r="K1566" s="4" cm="1">
        <f t="array" ref="K1566">IFERROR(_FV(Concept_combined[[#This Row],[Asset Name]],"P/E",TRUE), "")</f>
        <v>19.201699999999999</v>
      </c>
      <c r="L1566" t="str" cm="1">
        <f t="array" ref="L156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566" s="4" cm="1">
        <f t="array" ref="M1566">IFERROR(_FV(Concept_combined[[#This Row],[Asset Name]],"Beta"), "")</f>
        <v>0.53810000000000002</v>
      </c>
    </row>
    <row r="1567" spans="1:13" x14ac:dyDescent="0.2">
      <c r="A1567" t="s">
        <v>52</v>
      </c>
      <c r="B1567" t="s">
        <v>2752</v>
      </c>
      <c r="C1567" t="s">
        <v>42</v>
      </c>
      <c r="D1567" t="e" vm="1551">
        <v>#VALUE!</v>
      </c>
      <c r="E1567" t="str" cm="1">
        <f t="array" ref="E1567">IFERROR(_FV(Concept_combined[[#This Row],[Asset Name]],"Industry"), "Undefined")</f>
        <v>Semiconductors &amp; Semiconductor Equipment</v>
      </c>
      <c r="F1567" s="6" cm="1">
        <f t="array" ref="F1567">IFERROR(_FV(Concept_combined[[#This Row],[Asset Name]],"Price"), 0)</f>
        <v>132.59</v>
      </c>
      <c r="G1567" s="5" cm="1">
        <f t="array" ref="G1567">IFERROR(_FV(Concept_combined[[#This Row],[Asset Name]],"Volume"), 0)</f>
        <v>237344</v>
      </c>
      <c r="H1567" s="7" cm="1">
        <f t="array" ref="H1567">IFERROR(_FV(Concept_combined[[#This Row],[Asset Name]],"Market cap",TRUE), 0)</f>
        <v>147021228190</v>
      </c>
      <c r="I156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67" s="5" cm="1">
        <f t="array" ref="J1567">IFERROR(_FV(Concept_combined[[#This Row],[Asset Name]],"Shares outstanding",TRUE), 0)</f>
        <v>1108841000</v>
      </c>
      <c r="K1567" s="4" cm="1">
        <f t="array" ref="K1567">IFERROR(_FV(Concept_combined[[#This Row],[Asset Name]],"P/E",TRUE), "")</f>
        <v>0</v>
      </c>
      <c r="L1567" t="str" cm="1">
        <f t="array" ref="L156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67" s="4" cm="1">
        <f t="array" ref="M1567">IFERROR(_FV(Concept_combined[[#This Row],[Asset Name]],"Beta"), "")</f>
        <v>1.1797</v>
      </c>
    </row>
    <row r="1568" spans="1:13" x14ac:dyDescent="0.2">
      <c r="A1568" t="s">
        <v>56</v>
      </c>
      <c r="B1568" t="s">
        <v>2752</v>
      </c>
      <c r="C1568" t="s">
        <v>42</v>
      </c>
      <c r="D1568" t="e" vm="1552">
        <v>#VALUE!</v>
      </c>
      <c r="E1568" t="str" cm="1">
        <f t="array" ref="E1568">IFERROR(_FV(Concept_combined[[#This Row],[Asset Name]],"Industry"), "Undefined")</f>
        <v>Hotels &amp; Entertainment Services</v>
      </c>
      <c r="F1568" s="6" cm="1">
        <f t="array" ref="F1568">IFERROR(_FV(Concept_combined[[#This Row],[Asset Name]],"Price"), 0)</f>
        <v>3916.21</v>
      </c>
      <c r="G1568" s="5" cm="1">
        <f t="array" ref="G1568">IFERROR(_FV(Concept_combined[[#This Row],[Asset Name]],"Volume"), 0)</f>
        <v>2310</v>
      </c>
      <c r="H1568" s="7" cm="1">
        <f t="array" ref="H1568">IFERROR(_FV(Concept_combined[[#This Row],[Asset Name]],"Market cap",TRUE), 0)</f>
        <v>132867371423</v>
      </c>
      <c r="I156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68" s="5" cm="1">
        <f t="array" ref="J1568">IFERROR(_FV(Concept_combined[[#This Row],[Asset Name]],"Shares outstanding",TRUE), 0)</f>
        <v>33927540</v>
      </c>
      <c r="K1568" s="4" cm="1">
        <f t="array" ref="K1568">IFERROR(_FV(Concept_combined[[#This Row],[Asset Name]],"P/E",TRUE), "")</f>
        <v>29.3704</v>
      </c>
      <c r="L1568" t="str" cm="1">
        <f t="array" ref="L156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568" s="4" cm="1">
        <f t="array" ref="M1568">IFERROR(_FV(Concept_combined[[#This Row],[Asset Name]],"Beta"), "")</f>
        <v>1.3855</v>
      </c>
    </row>
    <row r="1569" spans="1:13" x14ac:dyDescent="0.2">
      <c r="A1569" t="s">
        <v>57</v>
      </c>
      <c r="B1569" t="s">
        <v>2752</v>
      </c>
      <c r="C1569" t="s">
        <v>42</v>
      </c>
      <c r="D1569" t="e" vm="1553">
        <v>#VALUE!</v>
      </c>
      <c r="E1569" t="str" cm="1">
        <f t="array" ref="E1569">IFERROR(_FV(Concept_combined[[#This Row],[Asset Name]],"Industry"), "Undefined")</f>
        <v>Biotechnology &amp; Medical Research</v>
      </c>
      <c r="F1569" s="6" cm="1">
        <f t="array" ref="F1569">IFERROR(_FV(Concept_combined[[#This Row],[Asset Name]],"Price"), 0)</f>
        <v>473.78</v>
      </c>
      <c r="G1569" s="5" cm="1">
        <f t="array" ref="G1569">IFERROR(_FV(Concept_combined[[#This Row],[Asset Name]],"Volume"), 0)</f>
        <v>183</v>
      </c>
      <c r="H1569" s="7" cm="1">
        <f t="array" ref="H1569">IFERROR(_FV(Concept_combined[[#This Row],[Asset Name]],"Market cap",TRUE), 0)</f>
        <v>122260539852</v>
      </c>
      <c r="I156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69" s="5" cm="1">
        <f t="array" ref="J1569">IFERROR(_FV(Concept_combined[[#This Row],[Asset Name]],"Shares outstanding",TRUE), 0)</f>
        <v>258053400</v>
      </c>
      <c r="K1569" s="4" cm="1">
        <f t="array" ref="K1569">IFERROR(_FV(Concept_combined[[#This Row],[Asset Name]],"P/E",TRUE), "")</f>
        <v>30.734200000000001</v>
      </c>
      <c r="L1569" t="str" cm="1">
        <f t="array" ref="L156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569" s="4" cm="1">
        <f t="array" ref="M1569">IFERROR(_FV(Concept_combined[[#This Row],[Asset Name]],"Beta"), "")</f>
        <v>0.39229999999999998</v>
      </c>
    </row>
    <row r="1570" spans="1:13" x14ac:dyDescent="0.2">
      <c r="A1570" t="s">
        <v>58</v>
      </c>
      <c r="B1570" t="s">
        <v>2752</v>
      </c>
      <c r="C1570" t="s">
        <v>42</v>
      </c>
      <c r="D1570" t="e" vm="1554">
        <v>#VALUE!</v>
      </c>
      <c r="E1570" t="str" cm="1">
        <f t="array" ref="E1570">IFERROR(_FV(Concept_combined[[#This Row],[Asset Name]],"Industry"), "Undefined")</f>
        <v>Healthcare Equipment &amp; Supplies</v>
      </c>
      <c r="F1570" s="6" cm="1">
        <f t="array" ref="F1570">IFERROR(_FV(Concept_combined[[#This Row],[Asset Name]],"Price"), 0)</f>
        <v>76.55</v>
      </c>
      <c r="G1570" s="5" cm="1">
        <f t="array" ref="G1570">IFERROR(_FV(Concept_combined[[#This Row],[Asset Name]],"Volume"), 0)</f>
        <v>2627</v>
      </c>
      <c r="H1570" s="7" cm="1">
        <f t="array" ref="H1570">IFERROR(_FV(Concept_combined[[#This Row],[Asset Name]],"Market cap",TRUE), 0)</f>
        <v>112336400000</v>
      </c>
      <c r="I157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70" s="5" cm="1">
        <f t="array" ref="J1570">IFERROR(_FV(Concept_combined[[#This Row],[Asset Name]],"Shares outstanding",TRUE), 0)</f>
        <v>1470180000</v>
      </c>
      <c r="K1570" s="4" cm="1">
        <f t="array" ref="K1570">IFERROR(_FV(Concept_combined[[#This Row],[Asset Name]],"P/E",TRUE), "")</f>
        <v>63.9163</v>
      </c>
      <c r="L1570" t="str" cm="1">
        <f t="array" ref="L157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570" s="4" cm="1">
        <f t="array" ref="M1570">IFERROR(_FV(Concept_combined[[#This Row],[Asset Name]],"Beta"), "")</f>
        <v>0.78639999999999999</v>
      </c>
    </row>
    <row r="1571" spans="1:13" x14ac:dyDescent="0.2">
      <c r="A1571" t="s">
        <v>59</v>
      </c>
      <c r="B1571" t="s">
        <v>2752</v>
      </c>
      <c r="C1571" t="s">
        <v>42</v>
      </c>
      <c r="D1571" t="e" vm="1555">
        <v>#VALUE!</v>
      </c>
      <c r="E1571" t="str" cm="1">
        <f t="array" ref="E1571">IFERROR(_FV(Concept_combined[[#This Row],[Asset Name]],"Industry"), "Undefined")</f>
        <v>Insurance</v>
      </c>
      <c r="F1571" s="6" cm="1">
        <f t="array" ref="F1571">IFERROR(_FV(Concept_combined[[#This Row],[Asset Name]],"Price"), 0)</f>
        <v>211.99</v>
      </c>
      <c r="G1571" s="5" cm="1">
        <f t="array" ref="G1571">IFERROR(_FV(Concept_combined[[#This Row],[Asset Name]],"Volume"), 0)</f>
        <v>36</v>
      </c>
      <c r="H1571" s="7" cm="1">
        <f t="array" ref="H1571">IFERROR(_FV(Concept_combined[[#This Row],[Asset Name]],"Market cap",TRUE), 0)</f>
        <v>104452560760</v>
      </c>
      <c r="I157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71" s="5" cm="1">
        <f t="array" ref="J1571">IFERROR(_FV(Concept_combined[[#This Row],[Asset Name]],"Shares outstanding",TRUE), 0)</f>
        <v>492724000</v>
      </c>
      <c r="K1571" s="4" cm="1">
        <f t="array" ref="K1571">IFERROR(_FV(Concept_combined[[#This Row],[Asset Name]],"P/E",TRUE), "")</f>
        <v>26.939900000000002</v>
      </c>
      <c r="L1571" t="str" cm="1">
        <f t="array" ref="L157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571" s="4" cm="1">
        <f t="array" ref="M1571">IFERROR(_FV(Concept_combined[[#This Row],[Asset Name]],"Beta"), "")</f>
        <v>0.93220000000000003</v>
      </c>
    </row>
    <row r="1572" spans="1:13" x14ac:dyDescent="0.2">
      <c r="A1572" t="s">
        <v>60</v>
      </c>
      <c r="B1572" t="s">
        <v>2752</v>
      </c>
      <c r="C1572" t="s">
        <v>42</v>
      </c>
      <c r="D1572" t="e" vm="1556">
        <v>#VALUE!</v>
      </c>
      <c r="E1572" t="str" cm="1">
        <f t="array" ref="E1572">IFERROR(_FV(Concept_combined[[#This Row],[Asset Name]],"Industry"), "Undefined")</f>
        <v>Communications &amp; Networking</v>
      </c>
      <c r="F1572" s="6" cm="1">
        <f t="array" ref="F1572">IFERROR(_FV(Concept_combined[[#This Row],[Asset Name]],"Price"), 0)</f>
        <v>357.01</v>
      </c>
      <c r="G1572" s="5" cm="1">
        <f t="array" ref="G1572">IFERROR(_FV(Concept_combined[[#This Row],[Asset Name]],"Volume"), 0)</f>
        <v>3955</v>
      </c>
      <c r="H1572" s="7" cm="1">
        <f t="array" ref="H1572">IFERROR(_FV(Concept_combined[[#This Row],[Asset Name]],"Market cap",TRUE), 0)</f>
        <v>111873760331</v>
      </c>
      <c r="I157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72" s="5" cm="1">
        <f t="array" ref="J1572">IFERROR(_FV(Concept_combined[[#This Row],[Asset Name]],"Shares outstanding",TRUE), 0)</f>
        <v>313363100</v>
      </c>
      <c r="K1572" s="4" cm="1">
        <f t="array" ref="K1572">IFERROR(_FV(Concept_combined[[#This Row],[Asset Name]],"P/E",TRUE), "")</f>
        <v>49.658900000000003</v>
      </c>
      <c r="L1572" t="str" cm="1">
        <f t="array" ref="L157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572" s="4" cm="1">
        <f t="array" ref="M1572">IFERROR(_FV(Concept_combined[[#This Row],[Asset Name]],"Beta"), "")</f>
        <v>1.1082000000000001</v>
      </c>
    </row>
    <row r="1573" spans="1:13" x14ac:dyDescent="0.2">
      <c r="A1573" t="s">
        <v>61</v>
      </c>
      <c r="B1573" t="s">
        <v>2752</v>
      </c>
      <c r="C1573" t="s">
        <v>42</v>
      </c>
      <c r="D1573" t="e" vm="1557">
        <v>#VALUE!</v>
      </c>
      <c r="E1573" t="str" cm="1">
        <f t="array" ref="E1573">IFERROR(_FV(Concept_combined[[#This Row],[Asset Name]],"Industry"), "Undefined")</f>
        <v>Software &amp; IT Services</v>
      </c>
      <c r="F1573" s="6" cm="1">
        <f t="array" ref="F1573">IFERROR(_FV(Concept_combined[[#This Row],[Asset Name]],"Price"), 0)</f>
        <v>154.34</v>
      </c>
      <c r="G1573" s="5" cm="1">
        <f t="array" ref="G1573">IFERROR(_FV(Concept_combined[[#This Row],[Asset Name]],"Volume"), 0)</f>
        <v>5679</v>
      </c>
      <c r="H1573" s="7" cm="1">
        <f t="array" ref="H1573">IFERROR(_FV(Concept_combined[[#This Row],[Asset Name]],"Market cap",TRUE), 0)</f>
        <v>97981792092</v>
      </c>
      <c r="I157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73" s="5" cm="1">
        <f t="array" ref="J1573">IFERROR(_FV(Concept_combined[[#This Row],[Asset Name]],"Shares outstanding",TRUE), 0)</f>
        <v>634843800</v>
      </c>
      <c r="K1573" s="4" cm="1">
        <f t="array" ref="K1573">IFERROR(_FV(Concept_combined[[#This Row],[Asset Name]],"P/E",TRUE), "")</f>
        <v>20.667899999999999</v>
      </c>
      <c r="L1573" t="str" cm="1">
        <f t="array" ref="L157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573" s="4" cm="1">
        <f t="array" ref="M1573">IFERROR(_FV(Concept_combined[[#This Row],[Asset Name]],"Beta"), "")</f>
        <v>1.19</v>
      </c>
    </row>
    <row r="1574" spans="1:13" x14ac:dyDescent="0.2">
      <c r="A1574" t="s">
        <v>62</v>
      </c>
      <c r="B1574" t="s">
        <v>2752</v>
      </c>
      <c r="C1574" t="s">
        <v>42</v>
      </c>
      <c r="D1574" t="e" vm="1558">
        <v>#VALUE!</v>
      </c>
      <c r="E1574" t="str" cm="1">
        <f t="array" ref="E1574">IFERROR(_FV(Concept_combined[[#This Row],[Asset Name]],"Industry"), "Undefined")</f>
        <v>Electrical Utilities &amp; IPPs</v>
      </c>
      <c r="F1574" s="6" cm="1">
        <f t="array" ref="F1574">IFERROR(_FV(Concept_combined[[#This Row],[Asset Name]],"Price"), 0)</f>
        <v>77.55</v>
      </c>
      <c r="G1574" s="5" cm="1">
        <f t="array" ref="G1574">IFERROR(_FV(Concept_combined[[#This Row],[Asset Name]],"Volume"), 0)</f>
        <v>148</v>
      </c>
      <c r="H1574" s="7" cm="1">
        <f t="array" ref="H1574">IFERROR(_FV(Concept_combined[[#This Row],[Asset Name]],"Market cap",TRUE), 0)</f>
        <v>84795186300</v>
      </c>
      <c r="I157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74" s="5" cm="1">
        <f t="array" ref="J1574">IFERROR(_FV(Concept_combined[[#This Row],[Asset Name]],"Shares outstanding",TRUE), 0)</f>
        <v>1093426000</v>
      </c>
      <c r="K1574" s="4" cm="1">
        <f t="array" ref="K1574">IFERROR(_FV(Concept_combined[[#This Row],[Asset Name]],"P/E",TRUE), "")</f>
        <v>20.057700000000001</v>
      </c>
      <c r="L1574" t="str" cm="1">
        <f t="array" ref="L157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574" s="4" cm="1">
        <f t="array" ref="M1574">IFERROR(_FV(Concept_combined[[#This Row],[Asset Name]],"Beta"), "")</f>
        <v>0.50129999999999997</v>
      </c>
    </row>
    <row r="1575" spans="1:13" x14ac:dyDescent="0.2">
      <c r="A1575" t="s">
        <v>63</v>
      </c>
      <c r="B1575" t="s">
        <v>2752</v>
      </c>
      <c r="C1575" t="s">
        <v>42</v>
      </c>
      <c r="D1575" t="e" vm="1559">
        <v>#VALUE!</v>
      </c>
      <c r="E1575" t="str" cm="1">
        <f t="array" ref="E1575">IFERROR(_FV(Concept_combined[[#This Row],[Asset Name]],"Industry"), "Undefined")</f>
        <v>Metals &amp; Mining</v>
      </c>
      <c r="F1575" s="6" cm="1">
        <f t="array" ref="F1575">IFERROR(_FV(Concept_combined[[#This Row],[Asset Name]],"Price"), 0)</f>
        <v>109.94</v>
      </c>
      <c r="G1575" s="5" cm="1">
        <f t="array" ref="G1575">IFERROR(_FV(Concept_combined[[#This Row],[Asset Name]],"Volume"), 0)</f>
        <v>866</v>
      </c>
      <c r="H1575" s="7" cm="1">
        <f t="array" ref="H1575">IFERROR(_FV(Concept_combined[[#This Row],[Asset Name]],"Market cap",TRUE), 0)</f>
        <v>85880345610</v>
      </c>
      <c r="I157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75" s="5" cm="1">
        <f t="array" ref="J1575">IFERROR(_FV(Concept_combined[[#This Row],[Asset Name]],"Shares outstanding",TRUE), 0)</f>
        <v>781156500</v>
      </c>
      <c r="K1575" s="4" cm="1">
        <f t="array" ref="K1575">IFERROR(_FV(Concept_combined[[#This Row],[Asset Name]],"P/E",TRUE), "")</f>
        <v>36.575200000000002</v>
      </c>
      <c r="L1575" t="str" cm="1">
        <f t="array" ref="L157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575" s="4" cm="1">
        <f t="array" ref="M1575">IFERROR(_FV(Concept_combined[[#This Row],[Asset Name]],"Beta"), "")</f>
        <v>1.2027000000000001</v>
      </c>
    </row>
    <row r="1576" spans="1:13" x14ac:dyDescent="0.2">
      <c r="A1576" t="s">
        <v>64</v>
      </c>
      <c r="B1576" t="s">
        <v>2752</v>
      </c>
      <c r="C1576" t="s">
        <v>42</v>
      </c>
      <c r="D1576" t="e" vm="1560">
        <v>#VALUE!</v>
      </c>
      <c r="E1576" t="str" cm="1">
        <f t="array" ref="E1576">IFERROR(_FV(Concept_combined[[#This Row],[Asset Name]],"Industry"), "Undefined")</f>
        <v>Professional &amp; Commercial Services</v>
      </c>
      <c r="F1576" s="6" cm="1">
        <f t="array" ref="F1576">IFERROR(_FV(Concept_combined[[#This Row],[Asset Name]],"Price"), 0)</f>
        <v>426.01</v>
      </c>
      <c r="G1576" s="5" cm="1">
        <f t="array" ref="G1576">IFERROR(_FV(Concept_combined[[#This Row],[Asset Name]],"Volume"), 0)</f>
        <v>18</v>
      </c>
      <c r="H1576" s="7" cm="1">
        <f t="array" ref="H1576">IFERROR(_FV(Concept_combined[[#This Row],[Asset Name]],"Market cap",TRUE), 0)</f>
        <v>77789426000</v>
      </c>
      <c r="I157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76" s="5" cm="1">
        <f t="array" ref="J1576">IFERROR(_FV(Concept_combined[[#This Row],[Asset Name]],"Shares outstanding",TRUE), 0)</f>
        <v>182600000</v>
      </c>
      <c r="K1576" s="4" cm="1">
        <f t="array" ref="K1576">IFERROR(_FV(Concept_combined[[#This Row],[Asset Name]],"P/E",TRUE), "")</f>
        <v>46.102200000000003</v>
      </c>
      <c r="L1576" t="str" cm="1">
        <f t="array" ref="L157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576" s="4" cm="1">
        <f t="array" ref="M1576">IFERROR(_FV(Concept_combined[[#This Row],[Asset Name]],"Beta"), "")</f>
        <v>1.2798</v>
      </c>
    </row>
    <row r="1577" spans="1:13" x14ac:dyDescent="0.2">
      <c r="A1577" t="s">
        <v>65</v>
      </c>
      <c r="B1577" t="s">
        <v>2752</v>
      </c>
      <c r="C1577" t="s">
        <v>42</v>
      </c>
      <c r="D1577" t="e" vm="1561">
        <v>#VALUE!</v>
      </c>
      <c r="E1577" t="str" cm="1">
        <f t="array" ref="E1577">IFERROR(_FV(Concept_combined[[#This Row],[Asset Name]],"Industry"), "Undefined")</f>
        <v>Aerospace &amp; Defense</v>
      </c>
      <c r="F1577" s="6" cm="1">
        <f t="array" ref="F1577">IFERROR(_FV(Concept_combined[[#This Row],[Asset Name]],"Price"), 0)</f>
        <v>1278.0999999999999</v>
      </c>
      <c r="G1577" s="5" cm="1">
        <f t="array" ref="G1577">IFERROR(_FV(Concept_combined[[#This Row],[Asset Name]],"Volume"), 0)</f>
        <v>16</v>
      </c>
      <c r="H1577" s="7" cm="1">
        <f t="array" ref="H1577">IFERROR(_FV(Concept_combined[[#This Row],[Asset Name]],"Market cap",TRUE), 0)</f>
        <v>71520533288</v>
      </c>
      <c r="I157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77" s="5" cm="1">
        <f t="array" ref="J1577">IFERROR(_FV(Concept_combined[[#This Row],[Asset Name]],"Shares outstanding",TRUE), 0)</f>
        <v>55958480</v>
      </c>
      <c r="K1577" s="4" cm="1">
        <f t="array" ref="K1577">IFERROR(_FV(Concept_combined[[#This Row],[Asset Name]],"P/E",TRUE), "")</f>
        <v>50.726100000000002</v>
      </c>
      <c r="L1577" t="str" cm="1">
        <f t="array" ref="L157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577" s="4" cm="1">
        <f t="array" ref="M1577">IFERROR(_FV(Concept_combined[[#This Row],[Asset Name]],"Beta"), "")</f>
        <v>1.3877999999999999</v>
      </c>
    </row>
    <row r="1578" spans="1:13" x14ac:dyDescent="0.2">
      <c r="A1578" t="s">
        <v>66</v>
      </c>
      <c r="B1578" t="s">
        <v>2752</v>
      </c>
      <c r="C1578" t="s">
        <v>42</v>
      </c>
      <c r="D1578" t="e" vm="1562">
        <v>#VALUE!</v>
      </c>
      <c r="E1578" t="str" cm="1">
        <f t="array" ref="E1578">IFERROR(_FV(Concept_combined[[#This Row],[Asset Name]],"Industry"), "Undefined")</f>
        <v>Metals &amp; Mining</v>
      </c>
      <c r="F1578" s="6" cm="1">
        <f t="array" ref="F1578">IFERROR(_FV(Concept_combined[[#This Row],[Asset Name]],"Price"), 0)</f>
        <v>48.71</v>
      </c>
      <c r="G1578" s="5" cm="1">
        <f t="array" ref="G1578">IFERROR(_FV(Concept_combined[[#This Row],[Asset Name]],"Volume"), 0)</f>
        <v>51061</v>
      </c>
      <c r="H1578" s="7" cm="1">
        <f t="array" ref="H1578">IFERROR(_FV(Concept_combined[[#This Row],[Asset Name]],"Market cap",TRUE), 0)</f>
        <v>69971427900</v>
      </c>
      <c r="I157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78" s="5" cm="1">
        <f t="array" ref="J1578">IFERROR(_FV(Concept_combined[[#This Row],[Asset Name]],"Shares outstanding",TRUE), 0)</f>
        <v>1436490000</v>
      </c>
      <c r="K1578" s="4" cm="1">
        <f t="array" ref="K1578">IFERROR(_FV(Concept_combined[[#This Row],[Asset Name]],"P/E",TRUE), "")</f>
        <v>42.679000000000002</v>
      </c>
      <c r="L1578" t="str" cm="1">
        <f t="array" ref="L157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578" s="4" cm="1">
        <f t="array" ref="M1578">IFERROR(_FV(Concept_combined[[#This Row],[Asset Name]],"Beta"), "")</f>
        <v>1.9241999999999999</v>
      </c>
    </row>
    <row r="1579" spans="1:13" x14ac:dyDescent="0.2">
      <c r="A1579" t="s">
        <v>67</v>
      </c>
      <c r="B1579" t="s">
        <v>2752</v>
      </c>
      <c r="C1579" t="s">
        <v>42</v>
      </c>
      <c r="D1579" t="e" vm="1563">
        <v>#VALUE!</v>
      </c>
      <c r="E1579" t="str" cm="1">
        <f t="array" ref="E1579">IFERROR(_FV(Concept_combined[[#This Row],[Asset Name]],"Industry"), "Undefined")</f>
        <v>Oil &amp; Gas</v>
      </c>
      <c r="F1579" s="6" cm="1">
        <f t="array" ref="F1579">IFERROR(_FV(Concept_combined[[#This Row],[Asset Name]],"Price"), 0)</f>
        <v>174.14</v>
      </c>
      <c r="G1579" s="5" cm="1">
        <f t="array" ref="G1579">IFERROR(_FV(Concept_combined[[#This Row],[Asset Name]],"Volume"), 0)</f>
        <v>138</v>
      </c>
      <c r="H1579" s="7" cm="1">
        <f t="array" ref="H1579">IFERROR(_FV(Concept_combined[[#This Row],[Asset Name]],"Market cap",TRUE), 0)</f>
        <v>61354833269</v>
      </c>
      <c r="I157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79" s="5" cm="1">
        <f t="array" ref="J1579">IFERROR(_FV(Concept_combined[[#This Row],[Asset Name]],"Shares outstanding",TRUE), 0)</f>
        <v>352330500</v>
      </c>
      <c r="K1579" s="4" cm="1">
        <f t="array" ref="K1579">IFERROR(_FV(Concept_combined[[#This Row],[Asset Name]],"P/E",TRUE), "")</f>
        <v>8.6860999999999997</v>
      </c>
      <c r="L1579" t="str" cm="1">
        <f t="array" ref="L157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579" s="4" cm="1">
        <f t="array" ref="M1579">IFERROR(_FV(Concept_combined[[#This Row],[Asset Name]],"Beta"), "")</f>
        <v>1.3947000000000001</v>
      </c>
    </row>
    <row r="1580" spans="1:13" x14ac:dyDescent="0.2">
      <c r="A1580" t="s">
        <v>68</v>
      </c>
      <c r="B1580" t="s">
        <v>2752</v>
      </c>
      <c r="C1580" t="s">
        <v>42</v>
      </c>
      <c r="D1580" t="e" vm="1564">
        <v>#VALUE!</v>
      </c>
      <c r="E1580" t="str" cm="1">
        <f t="array" ref="E1580">IFERROR(_FV(Concept_combined[[#This Row],[Asset Name]],"Industry"), "Undefined")</f>
        <v>Undefined</v>
      </c>
      <c r="F1580" s="6" cm="1">
        <f t="array" ref="F1580">IFERROR(_FV(Concept_combined[[#This Row],[Asset Name]],"Price"), 0)</f>
        <v>29.04</v>
      </c>
      <c r="G1580" s="5" cm="1">
        <f t="array" ref="G1580">IFERROR(_FV(Concept_combined[[#This Row],[Asset Name]],"Volume"), 0)</f>
        <v>478</v>
      </c>
      <c r="H1580" s="7" cm="1">
        <f t="array" ref="H1580">IFERROR(_FV(Concept_combined[[#This Row],[Asset Name]],"Market cap",TRUE), 0)</f>
        <v>0</v>
      </c>
      <c r="I158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80" s="5" cm="1">
        <f t="array" ref="J1580">IFERROR(_FV(Concept_combined[[#This Row],[Asset Name]],"Shares outstanding",TRUE), 0)</f>
        <v>0</v>
      </c>
      <c r="K1580" s="4" t="str" cm="1">
        <f t="array" ref="K1580">IFERROR(_FV(Concept_combined[[#This Row],[Asset Name]],"P/E",TRUE), "")</f>
        <v/>
      </c>
      <c r="L1580" t="str" cm="1">
        <f t="array" ref="L158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80" s="4" t="str" cm="1">
        <f t="array" ref="M1580">IFERROR(_FV(Concept_combined[[#This Row],[Asset Name]],"Beta"), "")</f>
        <v/>
      </c>
    </row>
    <row r="1581" spans="1:13" x14ac:dyDescent="0.2">
      <c r="A1581" t="s">
        <v>69</v>
      </c>
      <c r="B1581" t="s">
        <v>2752</v>
      </c>
      <c r="C1581" t="s">
        <v>42</v>
      </c>
      <c r="D1581" t="e" vm="1565">
        <v>#VALUE!</v>
      </c>
      <c r="E1581" t="str" cm="1">
        <f t="array" ref="E1581">IFERROR(_FV(Concept_combined[[#This Row],[Asset Name]],"Industry"), "Undefined")</f>
        <v>Machinery, Equipment &amp; Components</v>
      </c>
      <c r="F1581" s="6" cm="1">
        <f t="array" ref="F1581">IFERROR(_FV(Concept_combined[[#This Row],[Asset Name]],"Price"), 0)</f>
        <v>62.83</v>
      </c>
      <c r="G1581" s="5" cm="1">
        <f t="array" ref="G1581">IFERROR(_FV(Concept_combined[[#This Row],[Asset Name]],"Volume"), 0)</f>
        <v>345</v>
      </c>
      <c r="H1581" s="7" cm="1">
        <f t="array" ref="H1581">IFERROR(_FV(Concept_combined[[#This Row],[Asset Name]],"Market cap",TRUE), 0)</f>
        <v>56610615375</v>
      </c>
      <c r="I158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81" s="5" cm="1">
        <f t="array" ref="J1581">IFERROR(_FV(Concept_combined[[#This Row],[Asset Name]],"Shares outstanding",TRUE), 0)</f>
        <v>901012500</v>
      </c>
      <c r="K1581" s="4" cm="1">
        <f t="array" ref="K1581">IFERROR(_FV(Concept_combined[[#This Row],[Asset Name]],"P/E",TRUE), "")</f>
        <v>43.691099999999999</v>
      </c>
      <c r="L1581" t="str" cm="1">
        <f t="array" ref="L158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581" s="4" cm="1">
        <f t="array" ref="M1581">IFERROR(_FV(Concept_combined[[#This Row],[Asset Name]],"Beta"), "")</f>
        <v>1.1918</v>
      </c>
    </row>
    <row r="1582" spans="1:13" x14ac:dyDescent="0.2">
      <c r="A1582" t="s">
        <v>70</v>
      </c>
      <c r="B1582" t="s">
        <v>2752</v>
      </c>
      <c r="C1582" t="s">
        <v>42</v>
      </c>
      <c r="D1582" t="e" vm="1566">
        <v>#VALUE!</v>
      </c>
      <c r="E1582" t="str" cm="1">
        <f t="array" ref="E1582">IFERROR(_FV(Concept_combined[[#This Row],[Asset Name]],"Industry"), "Undefined")</f>
        <v>Consumer Goods Conglomerates</v>
      </c>
      <c r="F1582" s="6" cm="1">
        <f t="array" ref="F1582">IFERROR(_FV(Concept_combined[[#This Row],[Asset Name]],"Price"), 0)</f>
        <v>101.62</v>
      </c>
      <c r="G1582" s="5" cm="1">
        <f t="array" ref="G1582">IFERROR(_FV(Concept_combined[[#This Row],[Asset Name]],"Volume"), 0)</f>
        <v>2129</v>
      </c>
      <c r="H1582" s="7" cm="1">
        <f t="array" ref="H1582">IFERROR(_FV(Concept_combined[[#This Row],[Asset Name]],"Market cap",TRUE), 0)</f>
        <v>56232575306</v>
      </c>
      <c r="I158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82" s="5" cm="1">
        <f t="array" ref="J1582">IFERROR(_FV(Concept_combined[[#This Row],[Asset Name]],"Shares outstanding",TRUE), 0)</f>
        <v>553361300</v>
      </c>
      <c r="K1582" s="4" t="str" cm="1">
        <f t="array" ref="K1582">IFERROR(_FV(Concept_combined[[#This Row],[Asset Name]],"P/E",TRUE), "")</f>
        <v/>
      </c>
      <c r="L1582" t="str" cm="1">
        <f t="array" ref="L158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82" s="4" cm="1">
        <f t="array" ref="M1582">IFERROR(_FV(Concept_combined[[#This Row],[Asset Name]],"Beta"), "")</f>
        <v>0.94140000000000001</v>
      </c>
    </row>
    <row r="1583" spans="1:13" x14ac:dyDescent="0.2">
      <c r="A1583" t="s">
        <v>71</v>
      </c>
      <c r="B1583" t="s">
        <v>2752</v>
      </c>
      <c r="C1583" t="s">
        <v>42</v>
      </c>
      <c r="D1583" t="e" vm="1567">
        <v>#VALUE!</v>
      </c>
      <c r="E1583" t="str" cm="1">
        <f t="array" ref="E1583">IFERROR(_FV(Concept_combined[[#This Row],[Asset Name]],"Industry"), "Undefined")</f>
        <v>Beverages</v>
      </c>
      <c r="F1583" s="6" cm="1">
        <f t="array" ref="F1583">IFERROR(_FV(Concept_combined[[#This Row],[Asset Name]],"Price"), 0)</f>
        <v>49.34</v>
      </c>
      <c r="G1583" s="5" cm="1">
        <f t="array" ref="G1583">IFERROR(_FV(Concept_combined[[#This Row],[Asset Name]],"Volume"), 0)</f>
        <v>2390</v>
      </c>
      <c r="H1583" s="7" cm="1">
        <f t="array" ref="H1583">IFERROR(_FV(Concept_combined[[#This Row],[Asset Name]],"Market cap",TRUE), 0)</f>
        <v>51398859520</v>
      </c>
      <c r="I158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83" s="5" cm="1">
        <f t="array" ref="J1583">IFERROR(_FV(Concept_combined[[#This Row],[Asset Name]],"Shares outstanding",TRUE), 0)</f>
        <v>1041728000</v>
      </c>
      <c r="K1583" s="4" cm="1">
        <f t="array" ref="K1583">IFERROR(_FV(Concept_combined[[#This Row],[Asset Name]],"P/E",TRUE), "")</f>
        <v>31.097000000000001</v>
      </c>
      <c r="L1583" t="str" cm="1">
        <f t="array" ref="L158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583" s="4" cm="1">
        <f t="array" ref="M1583">IFERROR(_FV(Concept_combined[[#This Row],[Asset Name]],"Beta"), "")</f>
        <v>0.75760000000000005</v>
      </c>
    </row>
    <row r="1584" spans="1:13" x14ac:dyDescent="0.2">
      <c r="A1584" t="s">
        <v>72</v>
      </c>
      <c r="B1584" t="s">
        <v>2752</v>
      </c>
      <c r="C1584" t="s">
        <v>42</v>
      </c>
      <c r="D1584" t="e" vm="1568">
        <v>#VALUE!</v>
      </c>
      <c r="E1584" t="str" cm="1">
        <f t="array" ref="E1584">IFERROR(_FV(Concept_combined[[#This Row],[Asset Name]],"Industry"), "Undefined")</f>
        <v>Oil &amp; Gas</v>
      </c>
      <c r="F1584" s="6" cm="1">
        <f t="array" ref="F1584">IFERROR(_FV(Concept_combined[[#This Row],[Asset Name]],"Price"), 0)</f>
        <v>62.36</v>
      </c>
      <c r="G1584" s="5" cm="1">
        <f t="array" ref="G1584">IFERROR(_FV(Concept_combined[[#This Row],[Asset Name]],"Volume"), 0)</f>
        <v>36167</v>
      </c>
      <c r="H1584" s="7" cm="1">
        <f t="array" ref="H1584">IFERROR(_FV(Concept_combined[[#This Row],[Asset Name]],"Market cap",TRUE), 0)</f>
        <v>55290670848</v>
      </c>
      <c r="I158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84" s="5" cm="1">
        <f t="array" ref="J1584">IFERROR(_FV(Concept_combined[[#This Row],[Asset Name]],"Shares outstanding",TRUE), 0)</f>
        <v>886636800</v>
      </c>
      <c r="K1584" s="4" cm="1">
        <f t="array" ref="K1584">IFERROR(_FV(Concept_combined[[#This Row],[Asset Name]],"P/E",TRUE), "")</f>
        <v>17.893000000000001</v>
      </c>
      <c r="L1584" t="str" cm="1">
        <f t="array" ref="L158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584" s="4" cm="1">
        <f t="array" ref="M1584">IFERROR(_FV(Concept_combined[[#This Row],[Asset Name]],"Beta"), "")</f>
        <v>1.6359999999999999</v>
      </c>
    </row>
    <row r="1585" spans="1:13" x14ac:dyDescent="0.2">
      <c r="A1585" t="s">
        <v>73</v>
      </c>
      <c r="B1585" t="s">
        <v>2752</v>
      </c>
      <c r="C1585" t="s">
        <v>42</v>
      </c>
      <c r="D1585" t="e" vm="1569">
        <v>#VALUE!</v>
      </c>
      <c r="E1585" t="str" cm="1">
        <f t="array" ref="E1585">IFERROR(_FV(Concept_combined[[#This Row],[Asset Name]],"Industry"), "Undefined")</f>
        <v>Undefined</v>
      </c>
      <c r="F1585" s="6" cm="1">
        <f t="array" ref="F1585">IFERROR(_FV(Concept_combined[[#This Row],[Asset Name]],"Price"), 0)</f>
        <v>16.399999999999999</v>
      </c>
      <c r="G1585" s="5" cm="1">
        <f t="array" ref="G1585">IFERROR(_FV(Concept_combined[[#This Row],[Asset Name]],"Volume"), 0)</f>
        <v>5313</v>
      </c>
      <c r="H1585" s="7" cm="1">
        <f t="array" ref="H1585">IFERROR(_FV(Concept_combined[[#This Row],[Asset Name]],"Market cap",TRUE), 0)</f>
        <v>0</v>
      </c>
      <c r="I158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85" s="5" cm="1">
        <f t="array" ref="J1585">IFERROR(_FV(Concept_combined[[#This Row],[Asset Name]],"Shares outstanding",TRUE), 0)</f>
        <v>0</v>
      </c>
      <c r="K1585" s="4" t="str" cm="1">
        <f t="array" ref="K1585">IFERROR(_FV(Concept_combined[[#This Row],[Asset Name]],"P/E",TRUE), "")</f>
        <v/>
      </c>
      <c r="L1585" t="str" cm="1">
        <f t="array" ref="L158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85" s="4" t="str" cm="1">
        <f t="array" ref="M1585">IFERROR(_FV(Concept_combined[[#This Row],[Asset Name]],"Beta"), "")</f>
        <v/>
      </c>
    </row>
    <row r="1586" spans="1:13" x14ac:dyDescent="0.2">
      <c r="A1586" t="s">
        <v>74</v>
      </c>
      <c r="B1586" t="s">
        <v>2752</v>
      </c>
      <c r="C1586" t="s">
        <v>42</v>
      </c>
      <c r="D1586" t="e" vm="1570">
        <v>#VALUE!</v>
      </c>
      <c r="E1586" t="str" cm="1">
        <f t="array" ref="E1586">IFERROR(_FV(Concept_combined[[#This Row],[Asset Name]],"Industry"), "Undefined")</f>
        <v>Software &amp; IT Services</v>
      </c>
      <c r="F1586" s="6" cm="1">
        <f t="array" ref="F1586">IFERROR(_FV(Concept_combined[[#This Row],[Asset Name]],"Price"), 0)</f>
        <v>25.83</v>
      </c>
      <c r="G1586" s="5" cm="1">
        <f t="array" ref="G1586">IFERROR(_FV(Concept_combined[[#This Row],[Asset Name]],"Volume"), 0)</f>
        <v>451477</v>
      </c>
      <c r="H1586" s="7" cm="1">
        <f t="array" ref="H1586">IFERROR(_FV(Concept_combined[[#This Row],[Asset Name]],"Market cap",TRUE), 0)</f>
        <v>57520723680</v>
      </c>
      <c r="I158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86" s="5" cm="1">
        <f t="array" ref="J1586">IFERROR(_FV(Concept_combined[[#This Row],[Asset Name]],"Shares outstanding",TRUE), 0)</f>
        <v>2226896000</v>
      </c>
      <c r="K1586" s="4" cm="1">
        <f t="array" ref="K1586">IFERROR(_FV(Concept_combined[[#This Row],[Asset Name]],"P/E",TRUE), "")</f>
        <v>203.62629999999999</v>
      </c>
      <c r="L1586" t="str" cm="1">
        <f t="array" ref="L158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586" s="4" cm="1">
        <f t="array" ref="M1586">IFERROR(_FV(Concept_combined[[#This Row],[Asset Name]],"Beta"), "")</f>
        <v>2.7054</v>
      </c>
    </row>
    <row r="1587" spans="1:13" x14ac:dyDescent="0.2">
      <c r="A1587" t="s">
        <v>75</v>
      </c>
      <c r="B1587" t="s">
        <v>2752</v>
      </c>
      <c r="C1587" t="s">
        <v>42</v>
      </c>
      <c r="D1587" t="e" vm="1571">
        <v>#VALUE!</v>
      </c>
      <c r="E1587" t="str" cm="1">
        <f t="array" ref="E1587">IFERROR(_FV(Concept_combined[[#This Row],[Asset Name]],"Industry"), "Undefined")</f>
        <v>Multiline Utilities</v>
      </c>
      <c r="F1587" s="6" cm="1">
        <f t="array" ref="F1587">IFERROR(_FV(Concept_combined[[#This Row],[Asset Name]],"Price"), 0)</f>
        <v>75.17</v>
      </c>
      <c r="G1587" s="5" cm="1">
        <f t="array" ref="G1587">IFERROR(_FV(Concept_combined[[#This Row],[Asset Name]],"Volume"), 0)</f>
        <v>1</v>
      </c>
      <c r="H1587" s="7" cm="1">
        <f t="array" ref="H1587">IFERROR(_FV(Concept_combined[[#This Row],[Asset Name]],"Market cap",TRUE), 0)</f>
        <v>47571018786</v>
      </c>
      <c r="I158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87" s="5" cm="1">
        <f t="array" ref="J1587">IFERROR(_FV(Concept_combined[[#This Row],[Asset Name]],"Shares outstanding",TRUE), 0)</f>
        <v>632845800</v>
      </c>
      <c r="K1587" s="4" cm="1">
        <f t="array" ref="K1587">IFERROR(_FV(Concept_combined[[#This Row],[Asset Name]],"P/E",TRUE), "")</f>
        <v>16.644500000000001</v>
      </c>
      <c r="L1587" t="str" cm="1">
        <f t="array" ref="L158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587" s="4" cm="1">
        <f t="array" ref="M1587">IFERROR(_FV(Concept_combined[[#This Row],[Asset Name]],"Beta"), "")</f>
        <v>0.74719999999999998</v>
      </c>
    </row>
    <row r="1588" spans="1:13" x14ac:dyDescent="0.2">
      <c r="A1588" t="s">
        <v>76</v>
      </c>
      <c r="B1588" t="s">
        <v>2752</v>
      </c>
      <c r="C1588" t="s">
        <v>42</v>
      </c>
      <c r="D1588" t="s">
        <v>76</v>
      </c>
      <c r="E1588" t="str" cm="1">
        <f t="array" ref="E1588">IFERROR(_FV(Concept_combined[[#This Row],[Asset Name]],"Industry"), "Undefined")</f>
        <v>Undefined</v>
      </c>
      <c r="F1588" s="6" cm="1">
        <f t="array" ref="F1588">IFERROR(_FV(Concept_combined[[#This Row],[Asset Name]],"Price"), 0)</f>
        <v>0</v>
      </c>
      <c r="G1588" s="5" cm="1">
        <f t="array" ref="G1588">IFERROR(_FV(Concept_combined[[#This Row],[Asset Name]],"Volume"), 0)</f>
        <v>0</v>
      </c>
      <c r="H1588" s="7" cm="1">
        <f t="array" ref="H1588">IFERROR(_FV(Concept_combined[[#This Row],[Asset Name]],"Market cap",TRUE), 0)</f>
        <v>0</v>
      </c>
      <c r="I158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88" s="5" cm="1">
        <f t="array" ref="J1588">IFERROR(_FV(Concept_combined[[#This Row],[Asset Name]],"Shares outstanding",TRUE), 0)</f>
        <v>0</v>
      </c>
      <c r="K1588" s="4" t="str" cm="1">
        <f t="array" ref="K1588">IFERROR(_FV(Concept_combined[[#This Row],[Asset Name]],"P/E",TRUE), "")</f>
        <v/>
      </c>
      <c r="L1588" t="str" cm="1">
        <f t="array" ref="L158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88" s="4" t="str" cm="1">
        <f t="array" ref="M1588">IFERROR(_FV(Concept_combined[[#This Row],[Asset Name]],"Beta"), "")</f>
        <v/>
      </c>
    </row>
    <row r="1589" spans="1:13" x14ac:dyDescent="0.2">
      <c r="A1589" t="s">
        <v>77</v>
      </c>
      <c r="B1589" t="s">
        <v>2752</v>
      </c>
      <c r="C1589" t="s">
        <v>42</v>
      </c>
      <c r="D1589" t="e" vm="1572">
        <v>#VALUE!</v>
      </c>
      <c r="E1589" t="str" cm="1">
        <f t="array" ref="E1589">IFERROR(_FV(Concept_combined[[#This Row],[Asset Name]],"Industry"), "Undefined")</f>
        <v>Metals &amp; Mining</v>
      </c>
      <c r="F1589" s="6" cm="1">
        <f t="array" ref="F1589">IFERROR(_FV(Concept_combined[[#This Row],[Asset Name]],"Price"), 0)</f>
        <v>41.71</v>
      </c>
      <c r="G1589" s="5" cm="1">
        <f t="array" ref="G1589">IFERROR(_FV(Concept_combined[[#This Row],[Asset Name]],"Volume"), 0)</f>
        <v>20033</v>
      </c>
      <c r="H1589" s="7" cm="1">
        <f t="array" ref="H1589">IFERROR(_FV(Concept_combined[[#This Row],[Asset Name]],"Market cap",TRUE), 0)</f>
        <v>48097469400</v>
      </c>
      <c r="I158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89" s="5" cm="1">
        <f t="array" ref="J1589">IFERROR(_FV(Concept_combined[[#This Row],[Asset Name]],"Shares outstanding",TRUE), 0)</f>
        <v>1153140000</v>
      </c>
      <c r="K1589" s="4" t="str" cm="1">
        <f t="array" ref="K1589">IFERROR(_FV(Concept_combined[[#This Row],[Asset Name]],"P/E",TRUE), "")</f>
        <v/>
      </c>
      <c r="L1589" t="str" cm="1">
        <f t="array" ref="L158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89" s="4" cm="1">
        <f t="array" ref="M1589">IFERROR(_FV(Concept_combined[[#This Row],[Asset Name]],"Beta"), "")</f>
        <v>0.48870000000000002</v>
      </c>
    </row>
    <row r="1590" spans="1:13" x14ac:dyDescent="0.2">
      <c r="A1590" t="s">
        <v>78</v>
      </c>
      <c r="B1590" t="s">
        <v>2752</v>
      </c>
      <c r="C1590" t="s">
        <v>42</v>
      </c>
      <c r="D1590" t="e" vm="1573">
        <v>#VALUE!</v>
      </c>
      <c r="E1590" t="str" cm="1">
        <f t="array" ref="E1590">IFERROR(_FV(Concept_combined[[#This Row],[Asset Name]],"Industry"), "Undefined")</f>
        <v>Machinery, Equipment &amp; Components</v>
      </c>
      <c r="F1590" s="6" cm="1">
        <f t="array" ref="F1590">IFERROR(_FV(Concept_combined[[#This Row],[Asset Name]],"Price"), 0)</f>
        <v>149.94</v>
      </c>
      <c r="G1590" s="5" cm="1">
        <f t="array" ref="G1590">IFERROR(_FV(Concept_combined[[#This Row],[Asset Name]],"Volume"), 0)</f>
        <v>21</v>
      </c>
      <c r="H1590" s="7" cm="1">
        <f t="array" ref="H1590">IFERROR(_FV(Concept_combined[[#This Row],[Asset Name]],"Market cap",TRUE), 0)</f>
        <v>45915901290</v>
      </c>
      <c r="I159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90" s="5" cm="1">
        <f t="array" ref="J1590">IFERROR(_FV(Concept_combined[[#This Row],[Asset Name]],"Shares outstanding",TRUE), 0)</f>
        <v>306228500</v>
      </c>
      <c r="K1590" s="4" cm="1">
        <f t="array" ref="K1590">IFERROR(_FV(Concept_combined[[#This Row],[Asset Name]],"P/E",TRUE), "")</f>
        <v>13.7042</v>
      </c>
      <c r="L1590" t="str" cm="1">
        <f t="array" ref="L159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590" s="4" cm="1">
        <f t="array" ref="M1590">IFERROR(_FV(Concept_combined[[#This Row],[Asset Name]],"Beta"), "")</f>
        <v>1.3247</v>
      </c>
    </row>
    <row r="1591" spans="1:13" x14ac:dyDescent="0.2">
      <c r="A1591" t="s">
        <v>79</v>
      </c>
      <c r="B1591" t="s">
        <v>2752</v>
      </c>
      <c r="C1591" t="s">
        <v>42</v>
      </c>
      <c r="D1591" t="e" vm="1574">
        <v>#VALUE!</v>
      </c>
      <c r="E1591" t="str" cm="1">
        <f t="array" ref="E1591">IFERROR(_FV(Concept_combined[[#This Row],[Asset Name]],"Industry"), "Undefined")</f>
        <v>Oil &amp; Gas</v>
      </c>
      <c r="F1591" s="6" cm="1">
        <f t="array" ref="F1591">IFERROR(_FV(Concept_combined[[#This Row],[Asset Name]],"Price"), 0)</f>
        <v>148.91999999999999</v>
      </c>
      <c r="G1591" s="5" cm="1">
        <f t="array" ref="G1591">IFERROR(_FV(Concept_combined[[#This Row],[Asset Name]],"Volume"), 0)</f>
        <v>286</v>
      </c>
      <c r="H1591" s="7" cm="1">
        <f t="array" ref="H1591">IFERROR(_FV(Concept_combined[[#This Row],[Asset Name]],"Market cap",TRUE), 0)</f>
        <v>45883592279</v>
      </c>
      <c r="I159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91" s="5" cm="1">
        <f t="array" ref="J1591">IFERROR(_FV(Concept_combined[[#This Row],[Asset Name]],"Shares outstanding",TRUE), 0)</f>
        <v>308109000</v>
      </c>
      <c r="K1591" s="4" cm="1">
        <f t="array" ref="K1591">IFERROR(_FV(Concept_combined[[#This Row],[Asset Name]],"P/E",TRUE), "")</f>
        <v>22.8293</v>
      </c>
      <c r="L1591" t="str" cm="1">
        <f t="array" ref="L159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591" s="4" cm="1">
        <f t="array" ref="M1591">IFERROR(_FV(Concept_combined[[#This Row],[Asset Name]],"Beta"), "")</f>
        <v>1.1745000000000001</v>
      </c>
    </row>
    <row r="1592" spans="1:13" x14ac:dyDescent="0.2">
      <c r="A1592" t="s">
        <v>1007</v>
      </c>
      <c r="B1592" t="s">
        <v>2752</v>
      </c>
      <c r="C1592" t="s">
        <v>42</v>
      </c>
      <c r="D1592" t="e" vm="1575">
        <v>#VALUE!</v>
      </c>
      <c r="E1592" t="str" cm="1">
        <f t="array" ref="E1592">IFERROR(_FV(Concept_combined[[#This Row],[Asset Name]],"Industry"), "Undefined")</f>
        <v>Software &amp; IT Services</v>
      </c>
      <c r="F1592" s="6" cm="1">
        <f t="array" ref="F1592">IFERROR(_FV(Concept_combined[[#This Row],[Asset Name]],"Price"), 0)</f>
        <v>141.91999999999999</v>
      </c>
      <c r="G1592" s="5" cm="1">
        <f t="array" ref="G1592">IFERROR(_FV(Concept_combined[[#This Row],[Asset Name]],"Volume"), 0)</f>
        <v>21168</v>
      </c>
      <c r="H1592" s="7" cm="1">
        <f t="array" ref="H1592">IFERROR(_FV(Concept_combined[[#This Row],[Asset Name]],"Market cap",TRUE), 0)</f>
        <v>47514815999</v>
      </c>
      <c r="I159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92" s="5" cm="1">
        <f t="array" ref="J1592">IFERROR(_FV(Concept_combined[[#This Row],[Asset Name]],"Shares outstanding",TRUE), 0)</f>
        <v>334800000</v>
      </c>
      <c r="K1592" s="4" t="str" cm="1">
        <f t="array" ref="K1592">IFERROR(_FV(Concept_combined[[#This Row],[Asset Name]],"P/E",TRUE), "")</f>
        <v/>
      </c>
      <c r="L1592" t="str" cm="1">
        <f t="array" ref="L159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92" s="4" cm="1">
        <f t="array" ref="M1592">IFERROR(_FV(Concept_combined[[#This Row],[Asset Name]],"Beta"), "")</f>
        <v>0.84340000000000004</v>
      </c>
    </row>
    <row r="1593" spans="1:13" x14ac:dyDescent="0.2">
      <c r="A1593" t="s">
        <v>80</v>
      </c>
      <c r="B1593" t="s">
        <v>2752</v>
      </c>
      <c r="C1593" t="s">
        <v>42</v>
      </c>
      <c r="D1593" t="e" vm="1576">
        <v>#VALUE!</v>
      </c>
      <c r="E1593" t="str" cm="1">
        <f t="array" ref="E1593">IFERROR(_FV(Concept_combined[[#This Row],[Asset Name]],"Industry"), "Undefined")</f>
        <v>Oil &amp; Gas Related Equipment and Services</v>
      </c>
      <c r="F1593" s="6" cm="1">
        <f t="array" ref="F1593">IFERROR(_FV(Concept_combined[[#This Row],[Asset Name]],"Price"), 0)</f>
        <v>19.72</v>
      </c>
      <c r="G1593" s="5" cm="1">
        <f t="array" ref="G1593">IFERROR(_FV(Concept_combined[[#This Row],[Asset Name]],"Volume"), 0)</f>
        <v>3224</v>
      </c>
      <c r="H1593" s="7" cm="1">
        <f t="array" ref="H1593">IFERROR(_FV(Concept_combined[[#This Row],[Asset Name]],"Market cap",TRUE), 0)</f>
        <v>43766272200</v>
      </c>
      <c r="I159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93" s="5" cm="1">
        <f t="array" ref="J1593">IFERROR(_FV(Concept_combined[[#This Row],[Asset Name]],"Shares outstanding",TRUE), 0)</f>
        <v>2219385000</v>
      </c>
      <c r="K1593" s="4" cm="1">
        <f t="array" ref="K1593">IFERROR(_FV(Concept_combined[[#This Row],[Asset Name]],"P/E",TRUE), "")</f>
        <v>17.973800000000001</v>
      </c>
      <c r="L1593" t="str" cm="1">
        <f t="array" ref="L159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593" s="4" cm="1">
        <f t="array" ref="M1593">IFERROR(_FV(Concept_combined[[#This Row],[Asset Name]],"Beta"), "")</f>
        <v>0.91969999999999996</v>
      </c>
    </row>
    <row r="1594" spans="1:13" x14ac:dyDescent="0.2">
      <c r="A1594" t="s">
        <v>81</v>
      </c>
      <c r="B1594" t="s">
        <v>2752</v>
      </c>
      <c r="C1594" t="s">
        <v>42</v>
      </c>
      <c r="D1594" t="e" vm="1577">
        <v>#VALUE!</v>
      </c>
      <c r="E1594" t="str" cm="1">
        <f t="array" ref="E1594">IFERROR(_FV(Concept_combined[[#This Row],[Asset Name]],"Industry"), "Undefined")</f>
        <v>Electrical Utilities &amp; IPPs</v>
      </c>
      <c r="F1594" s="6" cm="1">
        <f t="array" ref="F1594">IFERROR(_FV(Concept_combined[[#This Row],[Asset Name]],"Price"), 0)</f>
        <v>48.54</v>
      </c>
      <c r="G1594" s="5" cm="1">
        <f t="array" ref="G1594">IFERROR(_FV(Concept_combined[[#This Row],[Asset Name]],"Volume"), 0)</f>
        <v>173</v>
      </c>
      <c r="H1594" s="7" cm="1">
        <f t="array" ref="H1594">IFERROR(_FV(Concept_combined[[#This Row],[Asset Name]],"Market cap",TRUE), 0)</f>
        <v>40686747378</v>
      </c>
      <c r="I159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94" s="5" cm="1">
        <f t="array" ref="J1594">IFERROR(_FV(Concept_combined[[#This Row],[Asset Name]],"Shares outstanding",TRUE), 0)</f>
        <v>838210700</v>
      </c>
      <c r="K1594" s="4" cm="1">
        <f t="array" ref="K1594">IFERROR(_FV(Concept_combined[[#This Row],[Asset Name]],"P/E",TRUE), "")</f>
        <v>19.578600000000002</v>
      </c>
      <c r="L1594" t="str" cm="1">
        <f t="array" ref="L159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594" s="4" cm="1">
        <f t="array" ref="M1594">IFERROR(_FV(Concept_combined[[#This Row],[Asset Name]],"Beta"), "")</f>
        <v>0.58789999999999998</v>
      </c>
    </row>
    <row r="1595" spans="1:13" x14ac:dyDescent="0.2">
      <c r="A1595" t="s">
        <v>82</v>
      </c>
      <c r="B1595" t="s">
        <v>2752</v>
      </c>
      <c r="C1595" t="s">
        <v>42</v>
      </c>
      <c r="D1595" t="e" vm="1578">
        <v>#VALUE!</v>
      </c>
      <c r="E1595" t="str" cm="1">
        <f t="array" ref="E1595">IFERROR(_FV(Concept_combined[[#This Row],[Asset Name]],"Industry"), "Undefined")</f>
        <v>Healthcare Providers &amp; Services</v>
      </c>
      <c r="F1595" s="6" cm="1">
        <f t="array" ref="F1595">IFERROR(_FV(Concept_combined[[#This Row],[Asset Name]],"Price"), 0)</f>
        <v>374.82</v>
      </c>
      <c r="G1595" s="5" cm="1">
        <f t="array" ref="G1595">IFERROR(_FV(Concept_combined[[#This Row],[Asset Name]],"Volume"), 0)</f>
        <v>7</v>
      </c>
      <c r="H1595" s="7" cm="1">
        <f t="array" ref="H1595">IFERROR(_FV(Concept_combined[[#This Row],[Asset Name]],"Market cap",TRUE), 0)</f>
        <v>45166034892</v>
      </c>
      <c r="I159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95" s="5" cm="1">
        <f t="array" ref="J1595">IFERROR(_FV(Concept_combined[[#This Row],[Asset Name]],"Shares outstanding",TRUE), 0)</f>
        <v>120500600</v>
      </c>
      <c r="K1595" s="4" cm="1">
        <f t="array" ref="K1595">IFERROR(_FV(Concept_combined[[#This Row],[Asset Name]],"P/E",TRUE), "")</f>
        <v>18.905899999999999</v>
      </c>
      <c r="L1595" t="str" cm="1">
        <f t="array" ref="L159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595" s="4" cm="1">
        <f t="array" ref="M1595">IFERROR(_FV(Concept_combined[[#This Row],[Asset Name]],"Beta"), "")</f>
        <v>0.51500000000000001</v>
      </c>
    </row>
    <row r="1596" spans="1:13" x14ac:dyDescent="0.2">
      <c r="A1596" t="s">
        <v>83</v>
      </c>
      <c r="B1596" t="s">
        <v>2752</v>
      </c>
      <c r="C1596" t="s">
        <v>42</v>
      </c>
      <c r="D1596" t="e" vm="1579">
        <v>#VALUE!</v>
      </c>
      <c r="E1596" t="str" cm="1">
        <f t="array" ref="E1596">IFERROR(_FV(Concept_combined[[#This Row],[Asset Name]],"Industry"), "Undefined")</f>
        <v>Undefined</v>
      </c>
      <c r="F1596" s="6" cm="1">
        <f t="array" ref="F1596">IFERROR(_FV(Concept_combined[[#This Row],[Asset Name]],"Price"), 0)</f>
        <v>42.72</v>
      </c>
      <c r="G1596" s="5" cm="1">
        <f t="array" ref="G1596">IFERROR(_FV(Concept_combined[[#This Row],[Asset Name]],"Volume"), 0)</f>
        <v>262</v>
      </c>
      <c r="H1596" s="7" cm="1">
        <f t="array" ref="H1596">IFERROR(_FV(Concept_combined[[#This Row],[Asset Name]],"Market cap",TRUE), 0)</f>
        <v>0</v>
      </c>
      <c r="I159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596" s="5" cm="1">
        <f t="array" ref="J1596">IFERROR(_FV(Concept_combined[[#This Row],[Asset Name]],"Shares outstanding",TRUE), 0)</f>
        <v>0</v>
      </c>
      <c r="K1596" s="4" t="str" cm="1">
        <f t="array" ref="K1596">IFERROR(_FV(Concept_combined[[#This Row],[Asset Name]],"P/E",TRUE), "")</f>
        <v/>
      </c>
      <c r="L1596" t="str" cm="1">
        <f t="array" ref="L159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596" s="4" t="str" cm="1">
        <f t="array" ref="M1596">IFERROR(_FV(Concept_combined[[#This Row],[Asset Name]],"Beta"), "")</f>
        <v/>
      </c>
    </row>
    <row r="1597" spans="1:13" x14ac:dyDescent="0.2">
      <c r="A1597" t="s">
        <v>84</v>
      </c>
      <c r="B1597" t="s">
        <v>2752</v>
      </c>
      <c r="C1597" t="s">
        <v>42</v>
      </c>
      <c r="D1597" t="e" vm="1580">
        <v>#VALUE!</v>
      </c>
      <c r="E1597" t="str" cm="1">
        <f t="array" ref="E1597">IFERROR(_FV(Concept_combined[[#This Row],[Asset Name]],"Industry"), "Undefined")</f>
        <v>Homebuilding &amp; Construction Supplies</v>
      </c>
      <c r="F1597" s="6" cm="1">
        <f t="array" ref="F1597">IFERROR(_FV(Concept_combined[[#This Row],[Asset Name]],"Price"), 0)</f>
        <v>190.83</v>
      </c>
      <c r="G1597" s="5" cm="1">
        <f t="array" ref="G1597">IFERROR(_FV(Concept_combined[[#This Row],[Asset Name]],"Volume"), 0)</f>
        <v>6861</v>
      </c>
      <c r="H1597" s="7" cm="1">
        <f t="array" ref="H1597">IFERROR(_FV(Concept_combined[[#This Row],[Asset Name]],"Market cap",TRUE), 0)</f>
        <v>38487376803</v>
      </c>
      <c r="I159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97" s="5" cm="1">
        <f t="array" ref="J1597">IFERROR(_FV(Concept_combined[[#This Row],[Asset Name]],"Shares outstanding",TRUE), 0)</f>
        <v>201684100</v>
      </c>
      <c r="K1597" s="4" cm="1">
        <f t="array" ref="K1597">IFERROR(_FV(Concept_combined[[#This Row],[Asset Name]],"P/E",TRUE), "")</f>
        <v>20.870799999999999</v>
      </c>
      <c r="L1597" t="str" cm="1">
        <f t="array" ref="L159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597" s="4" cm="1">
        <f t="array" ref="M1597">IFERROR(_FV(Concept_combined[[#This Row],[Asset Name]],"Beta"), "")</f>
        <v>1.2281</v>
      </c>
    </row>
    <row r="1598" spans="1:13" x14ac:dyDescent="0.2">
      <c r="A1598" t="s">
        <v>85</v>
      </c>
      <c r="B1598" t="s">
        <v>2752</v>
      </c>
      <c r="C1598" t="s">
        <v>42</v>
      </c>
      <c r="D1598" t="e" vm="1581">
        <v>#VALUE!</v>
      </c>
      <c r="E1598" t="str" cm="1">
        <f t="array" ref="E1598">IFERROR(_FV(Concept_combined[[#This Row],[Asset Name]],"Industry"), "Undefined")</f>
        <v>Construction &amp; Engineering</v>
      </c>
      <c r="F1598" s="6" cm="1">
        <f t="array" ref="F1598">IFERROR(_FV(Concept_combined[[#This Row],[Asset Name]],"Price"), 0)</f>
        <v>247.78</v>
      </c>
      <c r="G1598" s="5" cm="1">
        <f t="array" ref="G1598">IFERROR(_FV(Concept_combined[[#This Row],[Asset Name]],"Volume"), 0)</f>
        <v>216</v>
      </c>
      <c r="H1598" s="7" cm="1">
        <f t="array" ref="H1598">IFERROR(_FV(Concept_combined[[#This Row],[Asset Name]],"Market cap",TRUE), 0)</f>
        <v>36247250000</v>
      </c>
      <c r="I159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98" s="5" cm="1">
        <f t="array" ref="J1598">IFERROR(_FV(Concept_combined[[#This Row],[Asset Name]],"Shares outstanding",TRUE), 0)</f>
        <v>146388400</v>
      </c>
      <c r="K1598" s="4" cm="1">
        <f t="array" ref="K1598">IFERROR(_FV(Concept_combined[[#This Row],[Asset Name]],"P/E",TRUE), "")</f>
        <v>48.053800000000003</v>
      </c>
      <c r="L1598" t="str" cm="1">
        <f t="array" ref="L159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598" s="4" cm="1">
        <f t="array" ref="M1598">IFERROR(_FV(Concept_combined[[#This Row],[Asset Name]],"Beta"), "")</f>
        <v>1.0326</v>
      </c>
    </row>
    <row r="1599" spans="1:13" x14ac:dyDescent="0.2">
      <c r="A1599" t="s">
        <v>86</v>
      </c>
      <c r="B1599" t="s">
        <v>2752</v>
      </c>
      <c r="C1599" t="s">
        <v>42</v>
      </c>
      <c r="D1599" t="e" vm="1582">
        <v>#VALUE!</v>
      </c>
      <c r="E1599" t="str" cm="1">
        <f t="array" ref="E1599">IFERROR(_FV(Concept_combined[[#This Row],[Asset Name]],"Industry"), "Undefined")</f>
        <v>Chemicals</v>
      </c>
      <c r="F1599" s="6" cm="1">
        <f t="array" ref="F1599">IFERROR(_FV(Concept_combined[[#This Row],[Asset Name]],"Price"), 0)</f>
        <v>52.71</v>
      </c>
      <c r="G1599" s="5" cm="1">
        <f t="array" ref="G1599">IFERROR(_FV(Concept_combined[[#This Row],[Asset Name]],"Volume"), 0)</f>
        <v>1119</v>
      </c>
      <c r="H1599" s="7" cm="1">
        <f t="array" ref="H1599">IFERROR(_FV(Concept_combined[[#This Row],[Asset Name]],"Market cap",TRUE), 0)</f>
        <v>37065977718</v>
      </c>
      <c r="I159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599" s="5" cm="1">
        <f t="array" ref="J1599">IFERROR(_FV(Concept_combined[[#This Row],[Asset Name]],"Shares outstanding",TRUE), 0)</f>
        <v>703205800</v>
      </c>
      <c r="K1599" s="4" cm="1">
        <f t="array" ref="K1599">IFERROR(_FV(Concept_combined[[#This Row],[Asset Name]],"P/E",TRUE), "")</f>
        <v>31.437899999999999</v>
      </c>
      <c r="L1599" t="str" cm="1">
        <f t="array" ref="L159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599" s="4" cm="1">
        <f t="array" ref="M1599">IFERROR(_FV(Concept_combined[[#This Row],[Asset Name]],"Beta"), "")</f>
        <v>1.2361</v>
      </c>
    </row>
    <row r="1600" spans="1:13" x14ac:dyDescent="0.2">
      <c r="A1600" t="s">
        <v>87</v>
      </c>
      <c r="B1600" t="s">
        <v>2752</v>
      </c>
      <c r="C1600" t="s">
        <v>42</v>
      </c>
      <c r="D1600" t="e" vm="1583">
        <v>#VALUE!</v>
      </c>
      <c r="E1600" t="str" cm="1">
        <f t="array" ref="E1600">IFERROR(_FV(Concept_combined[[#This Row],[Asset Name]],"Industry"), "Undefined")</f>
        <v>Machinery, Equipment &amp; Components</v>
      </c>
      <c r="F1600" s="6" cm="1">
        <f t="array" ref="F1600">IFERROR(_FV(Concept_combined[[#This Row],[Asset Name]],"Price"), 0)</f>
        <v>166.1</v>
      </c>
      <c r="G1600" s="5" cm="1">
        <f t="array" ref="G1600">IFERROR(_FV(Concept_combined[[#This Row],[Asset Name]],"Volume"), 0)</f>
        <v>2</v>
      </c>
      <c r="H1600" s="7" cm="1">
        <f t="array" ref="H1600">IFERROR(_FV(Concept_combined[[#This Row],[Asset Name]],"Market cap",TRUE), 0)</f>
        <v>38447100560</v>
      </c>
      <c r="I160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00" s="5" cm="1">
        <f t="array" ref="J1600">IFERROR(_FV(Concept_combined[[#This Row],[Asset Name]],"Shares outstanding",TRUE), 0)</f>
        <v>231469600</v>
      </c>
      <c r="K1600" s="4" cm="1">
        <f t="array" ref="K1600">IFERROR(_FV(Concept_combined[[#This Row],[Asset Name]],"P/E",TRUE), "")</f>
        <v>29.191600000000001</v>
      </c>
      <c r="L1600" t="str" cm="1">
        <f t="array" ref="L160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00" s="4" cm="1">
        <f t="array" ref="M1600">IFERROR(_FV(Concept_combined[[#This Row],[Asset Name]],"Beta"), "")</f>
        <v>1.1812</v>
      </c>
    </row>
    <row r="1601" spans="1:13" x14ac:dyDescent="0.2">
      <c r="A1601" t="s">
        <v>88</v>
      </c>
      <c r="B1601" t="s">
        <v>2752</v>
      </c>
      <c r="C1601" t="s">
        <v>42</v>
      </c>
      <c r="D1601" t="e" vm="1584">
        <v>#VALUE!</v>
      </c>
      <c r="E1601" t="str" cm="1">
        <f t="array" ref="E1601">IFERROR(_FV(Concept_combined[[#This Row],[Asset Name]],"Industry"), "Undefined")</f>
        <v>Healthcare Equipment &amp; Supplies</v>
      </c>
      <c r="F1601" s="6" cm="1">
        <f t="array" ref="F1601">IFERROR(_FV(Concept_combined[[#This Row],[Asset Name]],"Price"), 0)</f>
        <v>125.78</v>
      </c>
      <c r="G1601" s="5" cm="1">
        <f t="array" ref="G1601">IFERROR(_FV(Concept_combined[[#This Row],[Asset Name]],"Volume"), 0)</f>
        <v>29</v>
      </c>
      <c r="H1601" s="7" cm="1">
        <f t="array" ref="H1601">IFERROR(_FV(Concept_combined[[#This Row],[Asset Name]],"Market cap",TRUE), 0)</f>
        <v>37170340000</v>
      </c>
      <c r="I160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01" s="5" cm="1">
        <f t="array" ref="J1601">IFERROR(_FV(Concept_combined[[#This Row],[Asset Name]],"Shares outstanding",TRUE), 0)</f>
        <v>291760900</v>
      </c>
      <c r="K1601" s="4" cm="1">
        <f t="array" ref="K1601">IFERROR(_FV(Concept_combined[[#This Row],[Asset Name]],"P/E",TRUE), "")</f>
        <v>29.835000000000001</v>
      </c>
      <c r="L1601" t="str" cm="1">
        <f t="array" ref="L160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01" s="4" cm="1">
        <f t="array" ref="M1601">IFERROR(_FV(Concept_combined[[#This Row],[Asset Name]],"Beta"), "")</f>
        <v>1.0496000000000001</v>
      </c>
    </row>
    <row r="1602" spans="1:13" x14ac:dyDescent="0.2">
      <c r="A1602" t="s">
        <v>90</v>
      </c>
      <c r="B1602" t="s">
        <v>2752</v>
      </c>
      <c r="C1602" t="s">
        <v>42</v>
      </c>
      <c r="D1602" t="e" vm="1585">
        <v>#VALUE!</v>
      </c>
      <c r="E1602" t="str" cm="1">
        <f t="array" ref="E1602">IFERROR(_FV(Concept_combined[[#This Row],[Asset Name]],"Industry"), "Undefined")</f>
        <v>Electrical Utilities &amp; IPPs</v>
      </c>
      <c r="F1602" s="6" cm="1">
        <f t="array" ref="F1602">IFERROR(_FV(Concept_combined[[#This Row],[Asset Name]],"Price"), 0)</f>
        <v>34.53</v>
      </c>
      <c r="G1602" s="5" cm="1">
        <f t="array" ref="G1602">IFERROR(_FV(Concept_combined[[#This Row],[Asset Name]],"Volume"), 0)</f>
        <v>622</v>
      </c>
      <c r="H1602" s="7" cm="1">
        <f t="array" ref="H1602">IFERROR(_FV(Concept_combined[[#This Row],[Asset Name]],"Market cap",TRUE), 0)</f>
        <v>34530863250</v>
      </c>
      <c r="I160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02" s="5" cm="1">
        <f t="array" ref="J1602">IFERROR(_FV(Concept_combined[[#This Row],[Asset Name]],"Shares outstanding",TRUE), 0)</f>
        <v>1000025000</v>
      </c>
      <c r="K1602" s="4" cm="1">
        <f t="array" ref="K1602">IFERROR(_FV(Concept_combined[[#This Row],[Asset Name]],"P/E",TRUE), "")</f>
        <v>15.212199999999999</v>
      </c>
      <c r="L1602" t="str" cm="1">
        <f t="array" ref="L160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02" s="4" cm="1">
        <f t="array" ref="M1602">IFERROR(_FV(Concept_combined[[#This Row],[Asset Name]],"Beta"), "")</f>
        <v>0.50900000000000001</v>
      </c>
    </row>
    <row r="1603" spans="1:13" x14ac:dyDescent="0.2">
      <c r="A1603" t="s">
        <v>91</v>
      </c>
      <c r="B1603" t="s">
        <v>2752</v>
      </c>
      <c r="C1603" t="s">
        <v>42</v>
      </c>
      <c r="D1603" t="e" vm="1586">
        <v>#VALUE!</v>
      </c>
      <c r="E1603" t="str" cm="1">
        <f t="array" ref="E1603">IFERROR(_FV(Concept_combined[[#This Row],[Asset Name]],"Industry"), "Undefined")</f>
        <v>Aerospace &amp; Defense</v>
      </c>
      <c r="F1603" s="6" cm="1">
        <f t="array" ref="F1603">IFERROR(_FV(Concept_combined[[#This Row],[Asset Name]],"Price"), 0)</f>
        <v>78.069999999999993</v>
      </c>
      <c r="G1603" s="5" cm="1">
        <f t="array" ref="G1603">IFERROR(_FV(Concept_combined[[#This Row],[Asset Name]],"Volume"), 0)</f>
        <v>90736</v>
      </c>
      <c r="H1603" s="7" cm="1">
        <f t="array" ref="H1603">IFERROR(_FV(Concept_combined[[#This Row],[Asset Name]],"Market cap",TRUE), 0)</f>
        <v>31866885844</v>
      </c>
      <c r="I160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03" s="5" cm="1">
        <f t="array" ref="J1603">IFERROR(_FV(Concept_combined[[#This Row],[Asset Name]],"Shares outstanding",TRUE), 0)</f>
        <v>408183500</v>
      </c>
      <c r="K1603" s="4" cm="1">
        <f t="array" ref="K1603">IFERROR(_FV(Concept_combined[[#This Row],[Asset Name]],"P/E",TRUE), "")</f>
        <v>37.688899999999997</v>
      </c>
      <c r="L1603" t="str" cm="1">
        <f t="array" ref="L160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03" s="4" cm="1">
        <f t="array" ref="M1603">IFERROR(_FV(Concept_combined[[#This Row],[Asset Name]],"Beta"), "")</f>
        <v>1.4648000000000001</v>
      </c>
    </row>
    <row r="1604" spans="1:13" x14ac:dyDescent="0.2">
      <c r="A1604" t="s">
        <v>92</v>
      </c>
      <c r="B1604" t="s">
        <v>2752</v>
      </c>
      <c r="C1604" t="s">
        <v>42</v>
      </c>
      <c r="D1604" t="e" vm="1587">
        <v>#VALUE!</v>
      </c>
      <c r="E1604" t="str" cm="1">
        <f t="array" ref="E1604">IFERROR(_FV(Concept_combined[[#This Row],[Asset Name]],"Industry"), "Undefined")</f>
        <v>Construction Materials</v>
      </c>
      <c r="F1604" s="6" cm="1">
        <f t="array" ref="F1604">IFERROR(_FV(Concept_combined[[#This Row],[Asset Name]],"Price"), 0)</f>
        <v>534.83000000000004</v>
      </c>
      <c r="G1604" s="5" cm="1">
        <f t="array" ref="G1604">IFERROR(_FV(Concept_combined[[#This Row],[Asset Name]],"Volume"), 0)</f>
        <v>85</v>
      </c>
      <c r="H1604" s="7" cm="1">
        <f t="array" ref="H1604">IFERROR(_FV(Concept_combined[[#This Row],[Asset Name]],"Market cap",TRUE), 0)</f>
        <v>32967022817</v>
      </c>
      <c r="I160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04" s="5" cm="1">
        <f t="array" ref="J1604">IFERROR(_FV(Concept_combined[[#This Row],[Asset Name]],"Shares outstanding",TRUE), 0)</f>
        <v>61640190</v>
      </c>
      <c r="K1604" s="4" cm="1">
        <f t="array" ref="K1604">IFERROR(_FV(Concept_combined[[#This Row],[Asset Name]],"P/E",TRUE), "")</f>
        <v>15.7193</v>
      </c>
      <c r="L1604" t="str" cm="1">
        <f t="array" ref="L160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04" s="4" cm="1">
        <f t="array" ref="M1604">IFERROR(_FV(Concept_combined[[#This Row],[Asset Name]],"Beta"), "")</f>
        <v>0.91259999999999997</v>
      </c>
    </row>
    <row r="1605" spans="1:13" x14ac:dyDescent="0.2">
      <c r="A1605" t="s">
        <v>93</v>
      </c>
      <c r="B1605" t="s">
        <v>2752</v>
      </c>
      <c r="C1605" t="s">
        <v>42</v>
      </c>
      <c r="D1605" t="e" vm="1588">
        <v>#VALUE!</v>
      </c>
      <c r="E1605" t="str" cm="1">
        <f t="array" ref="E1605">IFERROR(_FV(Concept_combined[[#This Row],[Asset Name]],"Industry"), "Undefined")</f>
        <v>Oil &amp; Gas</v>
      </c>
      <c r="F1605" s="6" cm="1">
        <f t="array" ref="F1605">IFERROR(_FV(Concept_combined[[#This Row],[Asset Name]],"Price"), 0)</f>
        <v>204.9</v>
      </c>
      <c r="G1605" s="5" cm="1">
        <f t="array" ref="G1605">IFERROR(_FV(Concept_combined[[#This Row],[Asset Name]],"Volume"), 0)</f>
        <v>728</v>
      </c>
      <c r="H1605" s="7" cm="1">
        <f t="array" ref="H1605">IFERROR(_FV(Concept_combined[[#This Row],[Asset Name]],"Market cap",TRUE), 0)</f>
        <v>36542624130</v>
      </c>
      <c r="I160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05" s="5" cm="1">
        <f t="array" ref="J1605">IFERROR(_FV(Concept_combined[[#This Row],[Asset Name]],"Shares outstanding",TRUE), 0)</f>
        <v>178343700</v>
      </c>
      <c r="K1605" s="4" cm="1">
        <f t="array" ref="K1605">IFERROR(_FV(Concept_combined[[#This Row],[Asset Name]],"P/E",TRUE), "")</f>
        <v>11.548999999999999</v>
      </c>
      <c r="L1605" t="str" cm="1">
        <f t="array" ref="L160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05" s="4" cm="1">
        <f t="array" ref="M1605">IFERROR(_FV(Concept_combined[[#This Row],[Asset Name]],"Beta"), "")</f>
        <v>1.8815999999999999</v>
      </c>
    </row>
    <row r="1606" spans="1:13" x14ac:dyDescent="0.2">
      <c r="A1606" t="s">
        <v>94</v>
      </c>
      <c r="B1606" t="s">
        <v>2752</v>
      </c>
      <c r="C1606" t="s">
        <v>42</v>
      </c>
      <c r="D1606" t="e" vm="1589">
        <v>#VALUE!</v>
      </c>
      <c r="E1606" t="str" cm="1">
        <f t="array" ref="E1606">IFERROR(_FV(Concept_combined[[#This Row],[Asset Name]],"Industry"), "Undefined")</f>
        <v>Hotels &amp; Entertainment Services</v>
      </c>
      <c r="F1606" s="6" cm="1">
        <f t="array" ref="F1606">IFERROR(_FV(Concept_combined[[#This Row],[Asset Name]],"Price"), 0)</f>
        <v>42.31</v>
      </c>
      <c r="G1606" s="5" cm="1">
        <f t="array" ref="G1606">IFERROR(_FV(Concept_combined[[#This Row],[Asset Name]],"Volume"), 0)</f>
        <v>9649</v>
      </c>
      <c r="H1606" s="7" cm="1">
        <f t="array" ref="H1606">IFERROR(_FV(Concept_combined[[#This Row],[Asset Name]],"Market cap",TRUE), 0)</f>
        <v>31522947032</v>
      </c>
      <c r="I160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06" s="5" cm="1">
        <f t="array" ref="J1606">IFERROR(_FV(Concept_combined[[#This Row],[Asset Name]],"Shares outstanding",TRUE), 0)</f>
        <v>745047200</v>
      </c>
      <c r="K1606" s="4" cm="1">
        <f t="array" ref="K1606">IFERROR(_FV(Concept_combined[[#This Row],[Asset Name]],"P/E",TRUE), "")</f>
        <v>20.528099999999998</v>
      </c>
      <c r="L1606" t="str" cm="1">
        <f t="array" ref="L160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06" s="4" cm="1">
        <f t="array" ref="M1606">IFERROR(_FV(Concept_combined[[#This Row],[Asset Name]],"Beta"), "")</f>
        <v>1.1253</v>
      </c>
    </row>
    <row r="1607" spans="1:13" x14ac:dyDescent="0.2">
      <c r="A1607" t="s">
        <v>95</v>
      </c>
      <c r="B1607" t="s">
        <v>2752</v>
      </c>
      <c r="C1607" t="s">
        <v>42</v>
      </c>
      <c r="D1607" t="e" vm="1590">
        <v>#VALUE!</v>
      </c>
      <c r="E1607" t="str" cm="1">
        <f t="array" ref="E1607">IFERROR(_FV(Concept_combined[[#This Row],[Asset Name]],"Industry"), "Undefined")</f>
        <v>Chemicals</v>
      </c>
      <c r="F1607" s="6" cm="1">
        <f t="array" ref="F1607">IFERROR(_FV(Concept_combined[[#This Row],[Asset Name]],"Price"), 0)</f>
        <v>79.36</v>
      </c>
      <c r="G1607" s="5" cm="1">
        <f t="array" ref="G1607">IFERROR(_FV(Concept_combined[[#This Row],[Asset Name]],"Volume"), 0)</f>
        <v>73</v>
      </c>
      <c r="H1607" s="7" cm="1">
        <f t="array" ref="H1607">IFERROR(_FV(Concept_combined[[#This Row],[Asset Name]],"Market cap",TRUE), 0)</f>
        <v>33180765184</v>
      </c>
      <c r="I160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07" s="5" cm="1">
        <f t="array" ref="J1607">IFERROR(_FV(Concept_combined[[#This Row],[Asset Name]],"Shares outstanding",TRUE), 0)</f>
        <v>418104400</v>
      </c>
      <c r="K1607" s="4" cm="1">
        <f t="array" ref="K1607">IFERROR(_FV(Concept_combined[[#This Row],[Asset Name]],"P/E",TRUE), "")</f>
        <v>90.841499999999996</v>
      </c>
      <c r="L1607" t="str" cm="1">
        <f t="array" ref="L160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07" s="4" cm="1">
        <f t="array" ref="M1607">IFERROR(_FV(Concept_combined[[#This Row],[Asset Name]],"Beta"), "")</f>
        <v>1.3323</v>
      </c>
    </row>
    <row r="1608" spans="1:13" x14ac:dyDescent="0.2">
      <c r="A1608" t="s">
        <v>96</v>
      </c>
      <c r="B1608" t="s">
        <v>2752</v>
      </c>
      <c r="C1608" t="s">
        <v>42</v>
      </c>
      <c r="D1608" t="e" vm="1591">
        <v>#VALUE!</v>
      </c>
      <c r="E1608" t="str" cm="1">
        <f t="array" ref="E1608">IFERROR(_FV(Concept_combined[[#This Row],[Asset Name]],"Industry"), "Undefined")</f>
        <v>Machinery, Equipment &amp; Components</v>
      </c>
      <c r="F1608" s="6" cm="1">
        <f t="array" ref="F1608">IFERROR(_FV(Concept_combined[[#This Row],[Asset Name]],"Price"), 0)</f>
        <v>132.27000000000001</v>
      </c>
      <c r="G1608" s="5" cm="1">
        <f t="array" ref="G1608">IFERROR(_FV(Concept_combined[[#This Row],[Asset Name]],"Volume"), 0)</f>
        <v>25</v>
      </c>
      <c r="H1608" s="7" cm="1">
        <f t="array" ref="H1608">IFERROR(_FV(Concept_combined[[#This Row],[Asset Name]],"Market cap",TRUE), 0)</f>
        <v>32068504371</v>
      </c>
      <c r="I160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08" s="5" cm="1">
        <f t="array" ref="J1608">IFERROR(_FV(Concept_combined[[#This Row],[Asset Name]],"Shares outstanding",TRUE), 0)</f>
        <v>242447300</v>
      </c>
      <c r="K1608" s="4" cm="1">
        <f t="array" ref="K1608">IFERROR(_FV(Concept_combined[[#This Row],[Asset Name]],"P/E",TRUE), "")</f>
        <v>47.252600000000001</v>
      </c>
      <c r="L1608" t="str" cm="1">
        <f t="array" ref="L160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08" s="4" cm="1">
        <f t="array" ref="M1608">IFERROR(_FV(Concept_combined[[#This Row],[Asset Name]],"Beta"), "")</f>
        <v>1.0425</v>
      </c>
    </row>
    <row r="1609" spans="1:13" x14ac:dyDescent="0.2">
      <c r="A1609" t="s">
        <v>97</v>
      </c>
      <c r="B1609" t="s">
        <v>2752</v>
      </c>
      <c r="C1609" t="s">
        <v>42</v>
      </c>
      <c r="D1609" t="e" vm="1592">
        <v>#VALUE!</v>
      </c>
      <c r="E1609" t="str" cm="1">
        <f t="array" ref="E1609">IFERROR(_FV(Concept_combined[[#This Row],[Asset Name]],"Industry"), "Undefined")</f>
        <v>Construction Materials</v>
      </c>
      <c r="F1609" s="6" cm="1">
        <f t="array" ref="F1609">IFERROR(_FV(Concept_combined[[#This Row],[Asset Name]],"Price"), 0)</f>
        <v>245.07</v>
      </c>
      <c r="G1609" s="5" cm="1">
        <f t="array" ref="G1609">IFERROR(_FV(Concept_combined[[#This Row],[Asset Name]],"Volume"), 0)</f>
        <v>773413</v>
      </c>
      <c r="H1609" s="7" cm="1">
        <f t="array" ref="H1609">IFERROR(_FV(Concept_combined[[#This Row],[Asset Name]],"Market cap",TRUE), 0)</f>
        <v>32411071161</v>
      </c>
      <c r="I160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09" s="5" cm="1">
        <f t="array" ref="J1609">IFERROR(_FV(Concept_combined[[#This Row],[Asset Name]],"Shares outstanding",TRUE), 0)</f>
        <v>132252300</v>
      </c>
      <c r="K1609" s="4" cm="1">
        <f t="array" ref="K1609">IFERROR(_FV(Concept_combined[[#This Row],[Asset Name]],"P/E",TRUE), "")</f>
        <v>35.390700000000002</v>
      </c>
      <c r="L1609" t="str" cm="1">
        <f t="array" ref="L160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09" s="4" cm="1">
        <f t="array" ref="M1609">IFERROR(_FV(Concept_combined[[#This Row],[Asset Name]],"Beta"), "")</f>
        <v>0.81950000000000001</v>
      </c>
    </row>
    <row r="1610" spans="1:13" x14ac:dyDescent="0.2">
      <c r="A1610" t="s">
        <v>98</v>
      </c>
      <c r="B1610" t="s">
        <v>2752</v>
      </c>
      <c r="C1610" t="s">
        <v>42</v>
      </c>
      <c r="D1610" t="e" vm="1593">
        <v>#VALUE!</v>
      </c>
      <c r="E1610" t="str" cm="1">
        <f t="array" ref="E1610">IFERROR(_FV(Concept_combined[[#This Row],[Asset Name]],"Industry"), "Undefined")</f>
        <v>Machinery, Equipment &amp; Components</v>
      </c>
      <c r="F1610" s="6" cm="1">
        <f t="array" ref="F1610">IFERROR(_FV(Concept_combined[[#This Row],[Asset Name]],"Price"), 0)</f>
        <v>88</v>
      </c>
      <c r="G1610" s="5" cm="1">
        <f t="array" ref="G1610">IFERROR(_FV(Concept_combined[[#This Row],[Asset Name]],"Volume"), 0)</f>
        <v>25277</v>
      </c>
      <c r="H1610" s="7" cm="1">
        <f t="array" ref="H1610">IFERROR(_FV(Concept_combined[[#This Row],[Asset Name]],"Market cap",TRUE), 0)</f>
        <v>32942360000</v>
      </c>
      <c r="I161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10" s="5" cm="1">
        <f t="array" ref="J1610">IFERROR(_FV(Concept_combined[[#This Row],[Asset Name]],"Shares outstanding",TRUE), 0)</f>
        <v>374345000</v>
      </c>
      <c r="K1610" s="4" cm="1">
        <f t="array" ref="K1610">IFERROR(_FV(Concept_combined[[#This Row],[Asset Name]],"P/E",TRUE), "")</f>
        <v>84.97</v>
      </c>
      <c r="L1610" t="str" cm="1">
        <f t="array" ref="L161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10" s="4" cm="1">
        <f t="array" ref="M1610">IFERROR(_FV(Concept_combined[[#This Row],[Asset Name]],"Beta"), "")</f>
        <v>1.5851</v>
      </c>
    </row>
    <row r="1611" spans="1:13" x14ac:dyDescent="0.2">
      <c r="A1611" t="s">
        <v>99</v>
      </c>
      <c r="B1611" t="s">
        <v>2752</v>
      </c>
      <c r="C1611" t="s">
        <v>42</v>
      </c>
      <c r="D1611" t="e" vm="1594">
        <v>#VALUE!</v>
      </c>
      <c r="E1611" t="str" cm="1">
        <f t="array" ref="E1611">IFERROR(_FV(Concept_combined[[#This Row],[Asset Name]],"Industry"), "Undefined")</f>
        <v>Software &amp; IT Services</v>
      </c>
      <c r="F1611" s="6" cm="1">
        <f t="array" ref="F1611">IFERROR(_FV(Concept_combined[[#This Row],[Asset Name]],"Price"), 0)</f>
        <v>1529.38</v>
      </c>
      <c r="G1611" s="5" cm="1">
        <f t="array" ref="G1611">IFERROR(_FV(Concept_combined[[#This Row],[Asset Name]],"Volume"), 0)</f>
        <v>30</v>
      </c>
      <c r="H1611" s="7" cm="1">
        <f t="array" ref="H1611">IFERROR(_FV(Concept_combined[[#This Row],[Asset Name]],"Market cap",TRUE), 0)</f>
        <v>37792417417</v>
      </c>
      <c r="I161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11" s="5" cm="1">
        <f t="array" ref="J1611">IFERROR(_FV(Concept_combined[[#This Row],[Asset Name]],"Shares outstanding",TRUE), 0)</f>
        <v>24710940</v>
      </c>
      <c r="K1611" s="4" cm="1">
        <f t="array" ref="K1611">IFERROR(_FV(Concept_combined[[#This Row],[Asset Name]],"P/E",TRUE), "")</f>
        <v>80.257199999999997</v>
      </c>
      <c r="L1611" t="str" cm="1">
        <f t="array" ref="L161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11" s="4" cm="1">
        <f t="array" ref="M1611">IFERROR(_FV(Concept_combined[[#This Row],[Asset Name]],"Beta"), "")</f>
        <v>1.3359000000000001</v>
      </c>
    </row>
    <row r="1612" spans="1:13" x14ac:dyDescent="0.2">
      <c r="A1612" t="s">
        <v>100</v>
      </c>
      <c r="B1612" t="s">
        <v>2752</v>
      </c>
      <c r="C1612" t="s">
        <v>42</v>
      </c>
      <c r="D1612" t="e" vm="1595">
        <v>#VALUE!</v>
      </c>
      <c r="E1612" t="str" cm="1">
        <f t="array" ref="E1612">IFERROR(_FV(Concept_combined[[#This Row],[Asset Name]],"Industry"), "Undefined")</f>
        <v>Electrical Utilities &amp; IPPs</v>
      </c>
      <c r="F1612" s="6" cm="1">
        <f t="array" ref="F1612">IFERROR(_FV(Concept_combined[[#This Row],[Asset Name]],"Price"), 0)</f>
        <v>53.2</v>
      </c>
      <c r="G1612" s="5" cm="1">
        <f t="array" ref="G1612">IFERROR(_FV(Concept_combined[[#This Row],[Asset Name]],"Volume"), 0)</f>
        <v>19</v>
      </c>
      <c r="H1612" s="7" cm="1">
        <f t="array" ref="H1612">IFERROR(_FV(Concept_combined[[#This Row],[Asset Name]],"Market cap",TRUE), 0)</f>
        <v>29560021400</v>
      </c>
      <c r="I161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12" s="5" cm="1">
        <f t="array" ref="J1612">IFERROR(_FV(Concept_combined[[#This Row],[Asset Name]],"Shares outstanding",TRUE), 0)</f>
        <v>555639500</v>
      </c>
      <c r="K1612" s="4" cm="1">
        <f t="array" ref="K1612">IFERROR(_FV(Concept_combined[[#This Row],[Asset Name]],"P/E",TRUE), "")</f>
        <v>16.001000000000001</v>
      </c>
      <c r="L1612" t="str" cm="1">
        <f t="array" ref="L161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12" s="4" cm="1">
        <f t="array" ref="M1612">IFERROR(_FV(Concept_combined[[#This Row],[Asset Name]],"Beta"), "")</f>
        <v>0.37819999999999998</v>
      </c>
    </row>
    <row r="1613" spans="1:13" x14ac:dyDescent="0.2">
      <c r="A1613" t="s">
        <v>102</v>
      </c>
      <c r="B1613" t="s">
        <v>2752</v>
      </c>
      <c r="C1613" t="s">
        <v>42</v>
      </c>
      <c r="D1613" t="e" vm="1596">
        <v>#VALUE!</v>
      </c>
      <c r="E1613" t="str" cm="1">
        <f t="array" ref="E1613">IFERROR(_FV(Concept_combined[[#This Row],[Asset Name]],"Industry"), "Undefined")</f>
        <v>Chemicals</v>
      </c>
      <c r="F1613" s="6" cm="1">
        <f t="array" ref="F1613">IFERROR(_FV(Concept_combined[[#This Row],[Asset Name]],"Price"), 0)</f>
        <v>124.88</v>
      </c>
      <c r="G1613" s="5" cm="1">
        <f t="array" ref="G1613">IFERROR(_FV(Concept_combined[[#This Row],[Asset Name]],"Volume"), 0)</f>
        <v>52</v>
      </c>
      <c r="H1613" s="7" cm="1">
        <f t="array" ref="H1613">IFERROR(_FV(Concept_combined[[#This Row],[Asset Name]],"Market cap",TRUE), 0)</f>
        <v>29391894168</v>
      </c>
      <c r="I161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13" s="5" cm="1">
        <f t="array" ref="J1613">IFERROR(_FV(Concept_combined[[#This Row],[Asset Name]],"Shares outstanding",TRUE), 0)</f>
        <v>235361100</v>
      </c>
      <c r="K1613" s="4" cm="1">
        <f t="array" ref="K1613">IFERROR(_FV(Concept_combined[[#This Row],[Asset Name]],"P/E",TRUE), "")</f>
        <v>21.0715</v>
      </c>
      <c r="L1613" t="str" cm="1">
        <f t="array" ref="L161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13" s="4" cm="1">
        <f t="array" ref="M1613">IFERROR(_FV(Concept_combined[[#This Row],[Asset Name]],"Beta"), "")</f>
        <v>1.2565999999999999</v>
      </c>
    </row>
    <row r="1614" spans="1:13" x14ac:dyDescent="0.2">
      <c r="A1614" t="s">
        <v>103</v>
      </c>
      <c r="B1614" t="s">
        <v>2752</v>
      </c>
      <c r="C1614" t="s">
        <v>42</v>
      </c>
      <c r="D1614" t="e" vm="1597">
        <v>#VALUE!</v>
      </c>
      <c r="E1614" t="str" cm="1">
        <f t="array" ref="E1614">IFERROR(_FV(Concept_combined[[#This Row],[Asset Name]],"Industry"), "Undefined")</f>
        <v>Software &amp; IT Services</v>
      </c>
      <c r="F1614" s="6" cm="1">
        <f t="array" ref="F1614">IFERROR(_FV(Concept_combined[[#This Row],[Asset Name]],"Price"), 0)</f>
        <v>43.26</v>
      </c>
      <c r="G1614" s="5" cm="1">
        <f t="array" ref="G1614">IFERROR(_FV(Concept_combined[[#This Row],[Asset Name]],"Volume"), 0)</f>
        <v>1724</v>
      </c>
      <c r="H1614" s="7" cm="1">
        <f t="array" ref="H1614">IFERROR(_FV(Concept_combined[[#This Row],[Asset Name]],"Market cap",TRUE), 0)</f>
        <v>29553929874</v>
      </c>
      <c r="I161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14" s="5" cm="1">
        <f t="array" ref="J1614">IFERROR(_FV(Concept_combined[[#This Row],[Asset Name]],"Shares outstanding",TRUE), 0)</f>
        <v>683169900</v>
      </c>
      <c r="K1614" s="4" cm="1">
        <f t="array" ref="K1614">IFERROR(_FV(Concept_combined[[#This Row],[Asset Name]],"P/E",TRUE), "")</f>
        <v>200.2963</v>
      </c>
      <c r="L1614" t="str" cm="1">
        <f t="array" ref="L161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14" s="4" cm="1">
        <f t="array" ref="M1614">IFERROR(_FV(Concept_combined[[#This Row],[Asset Name]],"Beta"), "")</f>
        <v>0.96679999999999999</v>
      </c>
    </row>
    <row r="1615" spans="1:13" x14ac:dyDescent="0.2">
      <c r="A1615" t="s">
        <v>104</v>
      </c>
      <c r="B1615" t="s">
        <v>2752</v>
      </c>
      <c r="C1615" t="s">
        <v>42</v>
      </c>
      <c r="D1615" t="e" vm="1598">
        <v>#VALUE!</v>
      </c>
      <c r="E1615" t="str" cm="1">
        <f t="array" ref="E1615">IFERROR(_FV(Concept_combined[[#This Row],[Asset Name]],"Industry"), "Undefined")</f>
        <v>Electrical Utilities &amp; IPPs</v>
      </c>
      <c r="F1615" s="6" cm="1">
        <f t="array" ref="F1615">IFERROR(_FV(Concept_combined[[#This Row],[Asset Name]],"Price"), 0)</f>
        <v>71.63</v>
      </c>
      <c r="G1615" s="5" cm="1">
        <f t="array" ref="G1615">IFERROR(_FV(Concept_combined[[#This Row],[Asset Name]],"Volume"), 0)</f>
        <v>135</v>
      </c>
      <c r="H1615" s="7" cm="1">
        <f t="array" ref="H1615">IFERROR(_FV(Concept_combined[[#This Row],[Asset Name]],"Market cap",TRUE), 0)</f>
        <v>27559864553</v>
      </c>
      <c r="I161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15" s="5" cm="1">
        <f t="array" ref="J1615">IFERROR(_FV(Concept_combined[[#This Row],[Asset Name]],"Shares outstanding",TRUE), 0)</f>
        <v>384753100</v>
      </c>
      <c r="K1615" s="4" cm="1">
        <f t="array" ref="K1615">IFERROR(_FV(Concept_combined[[#This Row],[Asset Name]],"P/E",TRUE), "")</f>
        <v>31.500900000000001</v>
      </c>
      <c r="L1615" t="str" cm="1">
        <f t="array" ref="L161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15" s="4" cm="1">
        <f t="array" ref="M1615">IFERROR(_FV(Concept_combined[[#This Row],[Asset Name]],"Beta"), "")</f>
        <v>0.91900000000000004</v>
      </c>
    </row>
    <row r="1616" spans="1:13" x14ac:dyDescent="0.2">
      <c r="A1616" t="s">
        <v>105</v>
      </c>
      <c r="B1616" t="s">
        <v>2752</v>
      </c>
      <c r="C1616" t="s">
        <v>42</v>
      </c>
      <c r="D1616" t="e" vm="1599">
        <v>#VALUE!</v>
      </c>
      <c r="E1616" t="str" cm="1">
        <f t="array" ref="E1616">IFERROR(_FV(Concept_combined[[#This Row],[Asset Name]],"Industry"), "Undefined")</f>
        <v>Electrical Utilities &amp; IPPs</v>
      </c>
      <c r="F1616" s="6" cm="1">
        <f t="array" ref="F1616">IFERROR(_FV(Concept_combined[[#This Row],[Asset Name]],"Price"), 0)</f>
        <v>78.040000000000006</v>
      </c>
      <c r="G1616" s="5" cm="1">
        <f t="array" ref="G1616">IFERROR(_FV(Concept_combined[[#This Row],[Asset Name]],"Volume"), 0)</f>
        <v>30</v>
      </c>
      <c r="H1616" s="7" cm="1">
        <f t="array" ref="H1616">IFERROR(_FV(Concept_combined[[#This Row],[Asset Name]],"Market cap",TRUE), 0)</f>
        <v>24646795704</v>
      </c>
      <c r="I161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16" s="5" cm="1">
        <f t="array" ref="J1616">IFERROR(_FV(Concept_combined[[#This Row],[Asset Name]],"Shares outstanding",TRUE), 0)</f>
        <v>315822600</v>
      </c>
      <c r="K1616" s="4" cm="1">
        <f t="array" ref="K1616">IFERROR(_FV(Concept_combined[[#This Row],[Asset Name]],"P/E",TRUE), "")</f>
        <v>17.041899999999998</v>
      </c>
      <c r="L1616" t="str" cm="1">
        <f t="array" ref="L161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16" s="4" cm="1">
        <f t="array" ref="M1616">IFERROR(_FV(Concept_combined[[#This Row],[Asset Name]],"Beta"), "")</f>
        <v>0.40570000000000001</v>
      </c>
    </row>
    <row r="1617" spans="1:13" x14ac:dyDescent="0.2">
      <c r="A1617" t="s">
        <v>106</v>
      </c>
      <c r="B1617" t="s">
        <v>2752</v>
      </c>
      <c r="C1617" t="s">
        <v>42</v>
      </c>
      <c r="D1617" t="e" vm="1600">
        <v>#VALUE!</v>
      </c>
      <c r="E1617" t="str" cm="1">
        <f t="array" ref="E1617">IFERROR(_FV(Concept_combined[[#This Row],[Asset Name]],"Industry"), "Undefined")</f>
        <v>Water Utilities</v>
      </c>
      <c r="F1617" s="6" cm="1">
        <f t="array" ref="F1617">IFERROR(_FV(Concept_combined[[#This Row],[Asset Name]],"Price"), 0)</f>
        <v>128.46</v>
      </c>
      <c r="G1617" s="5" cm="1">
        <f t="array" ref="G1617">IFERROR(_FV(Concept_combined[[#This Row],[Asset Name]],"Volume"), 0)</f>
        <v>5205</v>
      </c>
      <c r="H1617" s="7" cm="1">
        <f t="array" ref="H1617">IFERROR(_FV(Concept_combined[[#This Row],[Asset Name]],"Market cap",TRUE), 0)</f>
        <v>25026911196</v>
      </c>
      <c r="I161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17" s="5" cm="1">
        <f t="array" ref="J1617">IFERROR(_FV(Concept_combined[[#This Row],[Asset Name]],"Shares outstanding",TRUE), 0)</f>
        <v>194822600</v>
      </c>
      <c r="K1617" s="4" cm="1">
        <f t="array" ref="K1617">IFERROR(_FV(Concept_combined[[#This Row],[Asset Name]],"P/E",TRUE), "")</f>
        <v>26.144400000000001</v>
      </c>
      <c r="L1617" t="str" cm="1">
        <f t="array" ref="L161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17" s="4" cm="1">
        <f t="array" ref="M1617">IFERROR(_FV(Concept_combined[[#This Row],[Asset Name]],"Beta"), "")</f>
        <v>0.66710000000000003</v>
      </c>
    </row>
    <row r="1618" spans="1:13" x14ac:dyDescent="0.2">
      <c r="A1618" t="s">
        <v>107</v>
      </c>
      <c r="B1618" t="s">
        <v>2752</v>
      </c>
      <c r="C1618" t="s">
        <v>42</v>
      </c>
      <c r="D1618" t="e" vm="1601">
        <v>#VALUE!</v>
      </c>
      <c r="E1618" t="str" cm="1">
        <f t="array" ref="E1618">IFERROR(_FV(Concept_combined[[#This Row],[Asset Name]],"Industry"), "Undefined")</f>
        <v>Integrated Hardware &amp; Software</v>
      </c>
      <c r="F1618" s="6" cm="1">
        <f t="array" ref="F1618">IFERROR(_FV(Concept_combined[[#This Row],[Asset Name]],"Price"), 0)</f>
        <v>27.89</v>
      </c>
      <c r="G1618" s="5" cm="1">
        <f t="array" ref="G1618">IFERROR(_FV(Concept_combined[[#This Row],[Asset Name]],"Volume"), 0)</f>
        <v>5842</v>
      </c>
      <c r="H1618" s="7" cm="1">
        <f t="array" ref="H1618">IFERROR(_FV(Concept_combined[[#This Row],[Asset Name]],"Market cap",TRUE), 0)</f>
        <v>22490537835</v>
      </c>
      <c r="I161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18" s="5" cm="1">
        <f t="array" ref="J1618">IFERROR(_FV(Concept_combined[[#This Row],[Asset Name]],"Shares outstanding",TRUE), 0)</f>
        <v>806401500</v>
      </c>
      <c r="K1618" s="4" cm="1">
        <f t="array" ref="K1618">IFERROR(_FV(Concept_combined[[#This Row],[Asset Name]],"P/E",TRUE), "")</f>
        <v>0</v>
      </c>
      <c r="L1618" t="str" cm="1">
        <f t="array" ref="L161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618" s="4" t="str" cm="1">
        <f t="array" ref="M1618">IFERROR(_FV(Concept_combined[[#This Row],[Asset Name]],"Beta"), "")</f>
        <v/>
      </c>
    </row>
    <row r="1619" spans="1:13" x14ac:dyDescent="0.2">
      <c r="A1619" t="s">
        <v>108</v>
      </c>
      <c r="B1619" t="s">
        <v>2752</v>
      </c>
      <c r="C1619" t="s">
        <v>42</v>
      </c>
      <c r="D1619" t="e" vm="1602">
        <v>#VALUE!</v>
      </c>
      <c r="E1619" t="str" cm="1">
        <f t="array" ref="E1619">IFERROR(_FV(Concept_combined[[#This Row],[Asset Name]],"Industry"), "Undefined")</f>
        <v>Professional &amp; Commercial Services</v>
      </c>
      <c r="F1619" s="6" cm="1">
        <f t="array" ref="F1619">IFERROR(_FV(Concept_combined[[#This Row],[Asset Name]],"Price"), 0)</f>
        <v>94.35</v>
      </c>
      <c r="G1619" s="5" cm="1">
        <f t="array" ref="G1619">IFERROR(_FV(Concept_combined[[#This Row],[Asset Name]],"Volume"), 0)</f>
        <v>116293</v>
      </c>
      <c r="H1619" s="7" cm="1">
        <f t="array" ref="H1619">IFERROR(_FV(Concept_combined[[#This Row],[Asset Name]],"Market cap",TRUE), 0)</f>
        <v>23289995580</v>
      </c>
      <c r="I161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19" s="5" cm="1">
        <f t="array" ref="J1619">IFERROR(_FV(Concept_combined[[#This Row],[Asset Name]],"Shares outstanding",TRUE), 0)</f>
        <v>246846800</v>
      </c>
      <c r="K1619" s="4" cm="1">
        <f t="array" ref="K1619">IFERROR(_FV(Concept_combined[[#This Row],[Asset Name]],"P/E",TRUE), "")</f>
        <v>29.192900000000002</v>
      </c>
      <c r="L1619" t="str" cm="1">
        <f t="array" ref="L161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19" s="4" cm="1">
        <f t="array" ref="M1619">IFERROR(_FV(Concept_combined[[#This Row],[Asset Name]],"Beta"), "")</f>
        <v>0.88200000000000001</v>
      </c>
    </row>
    <row r="1620" spans="1:13" x14ac:dyDescent="0.2">
      <c r="A1620" t="s">
        <v>109</v>
      </c>
      <c r="B1620" t="s">
        <v>2752</v>
      </c>
      <c r="C1620" t="s">
        <v>42</v>
      </c>
      <c r="D1620" t="e" vm="1603">
        <v>#VALUE!</v>
      </c>
      <c r="E1620" t="str" cm="1">
        <f t="array" ref="E1620">IFERROR(_FV(Concept_combined[[#This Row],[Asset Name]],"Industry"), "Undefined")</f>
        <v>Diversified Retail</v>
      </c>
      <c r="F1620" s="6" cm="1">
        <f t="array" ref="F1620">IFERROR(_FV(Concept_combined[[#This Row],[Asset Name]],"Price"), 0)</f>
        <v>107.11</v>
      </c>
      <c r="G1620" s="5" cm="1">
        <f t="array" ref="G1620">IFERROR(_FV(Concept_combined[[#This Row],[Asset Name]],"Volume"), 0)</f>
        <v>1</v>
      </c>
      <c r="H1620" s="7" cm="1">
        <f t="array" ref="H1620">IFERROR(_FV(Concept_combined[[#This Row],[Asset Name]],"Market cap",TRUE), 0)</f>
        <v>23022651840</v>
      </c>
      <c r="I162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20" s="5" cm="1">
        <f t="array" ref="J1620">IFERROR(_FV(Concept_combined[[#This Row],[Asset Name]],"Shares outstanding",TRUE), 0)</f>
        <v>214944000</v>
      </c>
      <c r="K1620" s="4" cm="1">
        <f t="array" ref="K1620">IFERROR(_FV(Concept_combined[[#This Row],[Asset Name]],"P/E",TRUE), "")</f>
        <v>0</v>
      </c>
      <c r="L1620" t="str" cm="1">
        <f t="array" ref="L162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620" s="4" cm="1">
        <f t="array" ref="M1620">IFERROR(_FV(Concept_combined[[#This Row],[Asset Name]],"Beta"), "")</f>
        <v>0.88560000000000005</v>
      </c>
    </row>
    <row r="1621" spans="1:13" x14ac:dyDescent="0.2">
      <c r="A1621" t="s">
        <v>110</v>
      </c>
      <c r="B1621" t="s">
        <v>2752</v>
      </c>
      <c r="C1621" t="s">
        <v>42</v>
      </c>
      <c r="D1621" t="e" vm="1604">
        <v>#VALUE!</v>
      </c>
      <c r="E1621" t="str" cm="1">
        <f t="array" ref="E1621">IFERROR(_FV(Concept_combined[[#This Row],[Asset Name]],"Industry"), "Undefined")</f>
        <v>Electrical Utilities &amp; IPPs</v>
      </c>
      <c r="F1621" s="6" cm="1">
        <f t="array" ref="F1621">IFERROR(_FV(Concept_combined[[#This Row],[Asset Name]],"Price"), 0)</f>
        <v>109.4</v>
      </c>
      <c r="G1621" s="5" cm="1">
        <f t="array" ref="G1621">IFERROR(_FV(Concept_combined[[#This Row],[Asset Name]],"Volume"), 0)</f>
        <v>120</v>
      </c>
      <c r="H1621" s="7" cm="1">
        <f t="array" ref="H1621">IFERROR(_FV(Concept_combined[[#This Row],[Asset Name]],"Market cap",TRUE), 0)</f>
        <v>22638929680</v>
      </c>
      <c r="I162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21" s="5" cm="1">
        <f t="array" ref="J1621">IFERROR(_FV(Concept_combined[[#This Row],[Asset Name]],"Shares outstanding",TRUE), 0)</f>
        <v>206937200</v>
      </c>
      <c r="K1621" s="4" cm="1">
        <f t="array" ref="K1621">IFERROR(_FV(Concept_combined[[#This Row],[Asset Name]],"P/E",TRUE), "")</f>
        <v>17.879000000000001</v>
      </c>
      <c r="L1621" t="str" cm="1">
        <f t="array" ref="L162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21" s="4" cm="1">
        <f t="array" ref="M1621">IFERROR(_FV(Concept_combined[[#This Row],[Asset Name]],"Beta"), "")</f>
        <v>0.67920000000000003</v>
      </c>
    </row>
    <row r="1622" spans="1:13" x14ac:dyDescent="0.2">
      <c r="A1622" t="s">
        <v>111</v>
      </c>
      <c r="B1622" t="s">
        <v>2752</v>
      </c>
      <c r="C1622" t="s">
        <v>42</v>
      </c>
      <c r="D1622" t="e" vm="1605">
        <v>#VALUE!</v>
      </c>
      <c r="E1622" t="str" cm="1">
        <f t="array" ref="E1622">IFERROR(_FV(Concept_combined[[#This Row],[Asset Name]],"Industry"), "Undefined")</f>
        <v>Healthcare Equipment &amp; Supplies</v>
      </c>
      <c r="F1622" s="6" cm="1">
        <f t="array" ref="F1622">IFERROR(_FV(Concept_combined[[#This Row],[Asset Name]],"Price"), 0)</f>
        <v>106.27</v>
      </c>
      <c r="G1622" s="5" cm="1">
        <f t="array" ref="G1622">IFERROR(_FV(Concept_combined[[#This Row],[Asset Name]],"Volume"), 0)</f>
        <v>22</v>
      </c>
      <c r="H1622" s="7" cm="1">
        <f t="array" ref="H1622">IFERROR(_FV(Concept_combined[[#This Row],[Asset Name]],"Market cap",TRUE), 0)</f>
        <v>21862757068</v>
      </c>
      <c r="I162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22" s="5" cm="1">
        <f t="array" ref="J1622">IFERROR(_FV(Concept_combined[[#This Row],[Asset Name]],"Shares outstanding",TRUE), 0)</f>
        <v>205728400</v>
      </c>
      <c r="K1622" s="4" cm="1">
        <f t="array" ref="K1622">IFERROR(_FV(Concept_combined[[#This Row],[Asset Name]],"P/E",TRUE), "")</f>
        <v>23.004799999999999</v>
      </c>
      <c r="L1622" t="str" cm="1">
        <f t="array" ref="L162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22" s="4" cm="1">
        <f t="array" ref="M1622">IFERROR(_FV(Concept_combined[[#This Row],[Asset Name]],"Beta"), "")</f>
        <v>1.0177</v>
      </c>
    </row>
    <row r="1623" spans="1:13" x14ac:dyDescent="0.2">
      <c r="A1623" t="s">
        <v>112</v>
      </c>
      <c r="B1623" t="s">
        <v>2752</v>
      </c>
      <c r="C1623" t="s">
        <v>42</v>
      </c>
      <c r="D1623" t="e" vm="1606">
        <v>#VALUE!</v>
      </c>
      <c r="E1623" t="str" cm="1">
        <f t="array" ref="E1623">IFERROR(_FV(Concept_combined[[#This Row],[Asset Name]],"Industry"), "Undefined")</f>
        <v>Electrical Utilities &amp; IPPs</v>
      </c>
      <c r="F1623" s="6" cm="1">
        <f t="array" ref="F1623">IFERROR(_FV(Concept_combined[[#This Row],[Asset Name]],"Price"), 0)</f>
        <v>38.25</v>
      </c>
      <c r="G1623" s="5" cm="1">
        <f t="array" ref="G1623">IFERROR(_FV(Concept_combined[[#This Row],[Asset Name]],"Volume"), 0)</f>
        <v>15</v>
      </c>
      <c r="H1623" s="7" cm="1">
        <f t="array" ref="H1623">IFERROR(_FV(Concept_combined[[#This Row],[Asset Name]],"Market cap",TRUE), 0)</f>
        <v>22013506125</v>
      </c>
      <c r="I162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23" s="5" cm="1">
        <f t="array" ref="J1623">IFERROR(_FV(Concept_combined[[#This Row],[Asset Name]],"Shares outstanding",TRUE), 0)</f>
        <v>575516500</v>
      </c>
      <c r="K1623" s="4" cm="1">
        <f t="array" ref="K1623">IFERROR(_FV(Concept_combined[[#This Row],[Asset Name]],"P/E",TRUE), "")</f>
        <v>20.270499999999998</v>
      </c>
      <c r="L1623" t="str" cm="1">
        <f t="array" ref="L162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23" s="4" cm="1">
        <f t="array" ref="M1623">IFERROR(_FV(Concept_combined[[#This Row],[Asset Name]],"Beta"), "")</f>
        <v>0.47620000000000001</v>
      </c>
    </row>
    <row r="1624" spans="1:13" x14ac:dyDescent="0.2">
      <c r="A1624" t="s">
        <v>113</v>
      </c>
      <c r="B1624" t="s">
        <v>2752</v>
      </c>
      <c r="C1624" t="s">
        <v>42</v>
      </c>
      <c r="D1624" t="e" vm="1607">
        <v>#VALUE!</v>
      </c>
      <c r="E1624" t="str" cm="1">
        <f t="array" ref="E1624">IFERROR(_FV(Concept_combined[[#This Row],[Asset Name]],"Industry"), "Undefined")</f>
        <v>Automobiles &amp; Auto Parts</v>
      </c>
      <c r="F1624" s="6" cm="1">
        <f t="array" ref="F1624">IFERROR(_FV(Concept_combined[[#This Row],[Asset Name]],"Price"), 0)</f>
        <v>69.44</v>
      </c>
      <c r="G1624" s="5" cm="1">
        <f t="array" ref="G1624">IFERROR(_FV(Concept_combined[[#This Row],[Asset Name]],"Volume"), 0)</f>
        <v>2373</v>
      </c>
      <c r="H1624" s="7" cm="1">
        <f t="array" ref="H1624">IFERROR(_FV(Concept_combined[[#This Row],[Asset Name]],"Market cap",TRUE), 0)</f>
        <v>18892013056</v>
      </c>
      <c r="I162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24" s="5" cm="1">
        <f t="array" ref="J1624">IFERROR(_FV(Concept_combined[[#This Row],[Asset Name]],"Shares outstanding",TRUE), 0)</f>
        <v>272062400</v>
      </c>
      <c r="K1624" s="4" cm="1">
        <f t="array" ref="K1624">IFERROR(_FV(Concept_combined[[#This Row],[Asset Name]],"P/E",TRUE), "")</f>
        <v>6.5483000000000002</v>
      </c>
      <c r="L1624" t="str" cm="1">
        <f t="array" ref="L162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1624" s="4" cm="1">
        <f t="array" ref="M1624">IFERROR(_FV(Concept_combined[[#This Row],[Asset Name]],"Beta"), "")</f>
        <v>1.7943</v>
      </c>
    </row>
    <row r="1625" spans="1:13" x14ac:dyDescent="0.2">
      <c r="A1625" t="s">
        <v>114</v>
      </c>
      <c r="B1625" t="s">
        <v>2752</v>
      </c>
      <c r="C1625" t="s">
        <v>42</v>
      </c>
      <c r="D1625" t="e" vm="1608">
        <v>#VALUE!</v>
      </c>
      <c r="E1625" t="str" cm="1">
        <f t="array" ref="E1625">IFERROR(_FV(Concept_combined[[#This Row],[Asset Name]],"Industry"), "Undefined")</f>
        <v>Residential &amp; Commercial REIT</v>
      </c>
      <c r="F1625" s="6" cm="1">
        <f t="array" ref="F1625">IFERROR(_FV(Concept_combined[[#This Row],[Asset Name]],"Price"), 0)</f>
        <v>27.48</v>
      </c>
      <c r="G1625" s="5" cm="1">
        <f t="array" ref="G1625">IFERROR(_FV(Concept_combined[[#This Row],[Asset Name]],"Volume"), 0)</f>
        <v>96</v>
      </c>
      <c r="H1625" s="7" cm="1">
        <f t="array" ref="H1625">IFERROR(_FV(Concept_combined[[#This Row],[Asset Name]],"Market cap",TRUE), 0)</f>
        <v>20033387160</v>
      </c>
      <c r="I162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25" s="5" cm="1">
        <f t="array" ref="J1625">IFERROR(_FV(Concept_combined[[#This Row],[Asset Name]],"Shares outstanding",TRUE), 0)</f>
        <v>729017000</v>
      </c>
      <c r="K1625" s="4" cm="1">
        <f t="array" ref="K1625">IFERROR(_FV(Concept_combined[[#This Row],[Asset Name]],"P/E",TRUE), "")</f>
        <v>25.0684</v>
      </c>
      <c r="L1625" t="str" cm="1">
        <f t="array" ref="L162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25" s="4" cm="1">
        <f t="array" ref="M1625">IFERROR(_FV(Concept_combined[[#This Row],[Asset Name]],"Beta"), "")</f>
        <v>1.4017999999999999</v>
      </c>
    </row>
    <row r="1626" spans="1:13" x14ac:dyDescent="0.2">
      <c r="A1626" t="s">
        <v>115</v>
      </c>
      <c r="B1626" t="s">
        <v>2752</v>
      </c>
      <c r="C1626" t="s">
        <v>42</v>
      </c>
      <c r="D1626" t="e" vm="1609">
        <v>#VALUE!</v>
      </c>
      <c r="E1626" t="str" cm="1">
        <f t="array" ref="E1626">IFERROR(_FV(Concept_combined[[#This Row],[Asset Name]],"Industry"), "Undefined")</f>
        <v>Oil &amp; Gas</v>
      </c>
      <c r="F1626" s="6" cm="1">
        <f t="array" ref="F1626">IFERROR(_FV(Concept_combined[[#This Row],[Asset Name]],"Price"), 0)</f>
        <v>26.78</v>
      </c>
      <c r="G1626" s="5" cm="1">
        <f t="array" ref="G1626">IFERROR(_FV(Concept_combined[[#This Row],[Asset Name]],"Volume"), 0)</f>
        <v>1062</v>
      </c>
      <c r="H1626" s="7" cm="1">
        <f t="array" ref="H1626">IFERROR(_FV(Concept_combined[[#This Row],[Asset Name]],"Market cap",TRUE), 0)</f>
        <v>19930557062</v>
      </c>
      <c r="I162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26" s="5" cm="1">
        <f t="array" ref="J1626">IFERROR(_FV(Concept_combined[[#This Row],[Asset Name]],"Shares outstanding",TRUE), 0)</f>
        <v>744232900</v>
      </c>
      <c r="K1626" s="4" cm="1">
        <f t="array" ref="K1626">IFERROR(_FV(Concept_combined[[#This Row],[Asset Name]],"P/E",TRUE), "")</f>
        <v>15.6142</v>
      </c>
      <c r="L1626" t="str" cm="1">
        <f t="array" ref="L162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26" s="4" cm="1">
        <f t="array" ref="M1626">IFERROR(_FV(Concept_combined[[#This Row],[Asset Name]],"Beta"), "")</f>
        <v>0.23430000000000001</v>
      </c>
    </row>
    <row r="1627" spans="1:13" x14ac:dyDescent="0.2">
      <c r="A1627" t="s">
        <v>116</v>
      </c>
      <c r="B1627" t="s">
        <v>2752</v>
      </c>
      <c r="C1627" t="s">
        <v>42</v>
      </c>
      <c r="D1627" t="e" vm="1610">
        <v>#VALUE!</v>
      </c>
      <c r="E1627" t="str" cm="1">
        <f t="array" ref="E1627">IFERROR(_FV(Concept_combined[[#This Row],[Asset Name]],"Industry"), "Undefined")</f>
        <v>Machinery, Equipment &amp; Components</v>
      </c>
      <c r="F1627" s="6" cm="1">
        <f t="array" ref="F1627">IFERROR(_FV(Concept_combined[[#This Row],[Asset Name]],"Price"), 0)</f>
        <v>365.81</v>
      </c>
      <c r="G1627" s="5" cm="1">
        <f t="array" ref="G1627">IFERROR(_FV(Concept_combined[[#This Row],[Asset Name]],"Volume"), 0)</f>
        <v>2</v>
      </c>
      <c r="H1627" s="7" cm="1">
        <f t="array" ref="H1627">IFERROR(_FV(Concept_combined[[#This Row],[Asset Name]],"Market cap",TRUE), 0)</f>
        <v>19638875660</v>
      </c>
      <c r="I162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27" s="5" cm="1">
        <f t="array" ref="J1627">IFERROR(_FV(Concept_combined[[#This Row],[Asset Name]],"Shares outstanding",TRUE), 0)</f>
        <v>53686000</v>
      </c>
      <c r="K1627" s="4" cm="1">
        <f t="array" ref="K1627">IFERROR(_FV(Concept_combined[[#This Row],[Asset Name]],"P/E",TRUE), "")</f>
        <v>27.284199999999998</v>
      </c>
      <c r="L1627" t="str" cm="1">
        <f t="array" ref="L162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27" s="4" cm="1">
        <f t="array" ref="M1627">IFERROR(_FV(Concept_combined[[#This Row],[Asset Name]],"Beta"), "")</f>
        <v>0.89659999999999995</v>
      </c>
    </row>
    <row r="1628" spans="1:13" x14ac:dyDescent="0.2">
      <c r="A1628" t="s">
        <v>117</v>
      </c>
      <c r="B1628" t="s">
        <v>2752</v>
      </c>
      <c r="C1628" t="s">
        <v>42</v>
      </c>
      <c r="D1628" t="e" vm="1611">
        <v>#VALUE!</v>
      </c>
      <c r="E1628" t="str" cm="1">
        <f t="array" ref="E1628">IFERROR(_FV(Concept_combined[[#This Row],[Asset Name]],"Industry"), "Undefined")</f>
        <v>Chemicals</v>
      </c>
      <c r="F1628" s="6" cm="1">
        <f t="array" ref="F1628">IFERROR(_FV(Concept_combined[[#This Row],[Asset Name]],"Price"), 0)</f>
        <v>142.75</v>
      </c>
      <c r="G1628" s="5" cm="1">
        <f t="array" ref="G1628">IFERROR(_FV(Concept_combined[[#This Row],[Asset Name]],"Volume"), 0)</f>
        <v>506665</v>
      </c>
      <c r="H1628" s="7" cm="1">
        <f t="array" ref="H1628">IFERROR(_FV(Concept_combined[[#This Row],[Asset Name]],"Market cap",TRUE), 0)</f>
        <v>18353367500</v>
      </c>
      <c r="I162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28" s="5" cm="1">
        <f t="array" ref="J1628">IFERROR(_FV(Concept_combined[[#This Row],[Asset Name]],"Shares outstanding",TRUE), 0)</f>
        <v>128570000</v>
      </c>
      <c r="K1628" s="4" cm="1">
        <f t="array" ref="K1628">IFERROR(_FV(Concept_combined[[#This Row],[Asset Name]],"P/E",TRUE), "")</f>
        <v>71.968699999999998</v>
      </c>
      <c r="L1628" t="str" cm="1">
        <f t="array" ref="L162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28" s="4" cm="1">
        <f t="array" ref="M1628">IFERROR(_FV(Concept_combined[[#This Row],[Asset Name]],"Beta"), "")</f>
        <v>1.1999</v>
      </c>
    </row>
    <row r="1629" spans="1:13" x14ac:dyDescent="0.2">
      <c r="A1629" t="s">
        <v>118</v>
      </c>
      <c r="B1629" t="s">
        <v>2752</v>
      </c>
      <c r="C1629" t="s">
        <v>42</v>
      </c>
      <c r="D1629" t="e" vm="1612">
        <v>#VALUE!</v>
      </c>
      <c r="E1629" t="str" cm="1">
        <f t="array" ref="E1629">IFERROR(_FV(Concept_combined[[#This Row],[Asset Name]],"Industry"), "Undefined")</f>
        <v>Software &amp; IT Services</v>
      </c>
      <c r="F1629" s="6" cm="1">
        <f t="array" ref="F1629">IFERROR(_FV(Concept_combined[[#This Row],[Asset Name]],"Price"), 0)</f>
        <v>58.34</v>
      </c>
      <c r="G1629" s="5" cm="1">
        <f t="array" ref="G1629">IFERROR(_FV(Concept_combined[[#This Row],[Asset Name]],"Volume"), 0)</f>
        <v>862</v>
      </c>
      <c r="H1629" s="7" cm="1">
        <f t="array" ref="H1629">IFERROR(_FV(Concept_combined[[#This Row],[Asset Name]],"Market cap",TRUE), 0)</f>
        <v>18043220180</v>
      </c>
      <c r="I162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29" s="5" cm="1">
        <f t="array" ref="J1629">IFERROR(_FV(Concept_combined[[#This Row],[Asset Name]],"Shares outstanding",TRUE), 0)</f>
        <v>309277000</v>
      </c>
      <c r="K1629" s="4" cm="1">
        <f t="array" ref="K1629">IFERROR(_FV(Concept_combined[[#This Row],[Asset Name]],"P/E",TRUE), "")</f>
        <v>21.687200000000001</v>
      </c>
      <c r="L1629" t="str" cm="1">
        <f t="array" ref="L162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29" s="4" cm="1">
        <f t="array" ref="M1629">IFERROR(_FV(Concept_combined[[#This Row],[Asset Name]],"Beta"), "")</f>
        <v>-5.6899999999999999E-2</v>
      </c>
    </row>
    <row r="1630" spans="1:13" x14ac:dyDescent="0.2">
      <c r="A1630" t="s">
        <v>119</v>
      </c>
      <c r="B1630" t="s">
        <v>2752</v>
      </c>
      <c r="C1630" t="s">
        <v>42</v>
      </c>
      <c r="D1630" t="e" vm="1613">
        <v>#VALUE!</v>
      </c>
      <c r="E1630" t="str" cm="1">
        <f t="array" ref="E1630">IFERROR(_FV(Concept_combined[[#This Row],[Asset Name]],"Industry"), "Undefined")</f>
        <v>Semiconductors &amp; Semiconductor Equipment</v>
      </c>
      <c r="F1630" s="6" cm="1">
        <f t="array" ref="F1630">IFERROR(_FV(Concept_combined[[#This Row],[Asset Name]],"Price"), 0)</f>
        <v>136.61000000000001</v>
      </c>
      <c r="G1630" s="5" cm="1">
        <f t="array" ref="G1630">IFERROR(_FV(Concept_combined[[#This Row],[Asset Name]],"Volume"), 0)</f>
        <v>1</v>
      </c>
      <c r="H1630" s="7" cm="1">
        <f t="array" ref="H1630">IFERROR(_FV(Concept_combined[[#This Row],[Asset Name]],"Market cap",TRUE), 0)</f>
        <v>20599626815</v>
      </c>
      <c r="I163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30" s="5" cm="1">
        <f t="array" ref="J1630">IFERROR(_FV(Concept_combined[[#This Row],[Asset Name]],"Shares outstanding",TRUE), 0)</f>
        <v>150791500</v>
      </c>
      <c r="K1630" s="4" cm="1">
        <f t="array" ref="K1630">IFERROR(_FV(Concept_combined[[#This Row],[Asset Name]],"P/E",TRUE), "")</f>
        <v>65.701599999999999</v>
      </c>
      <c r="L1630" t="str" cm="1">
        <f t="array" ref="L163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30" s="4" cm="1">
        <f t="array" ref="M1630">IFERROR(_FV(Concept_combined[[#This Row],[Asset Name]],"Beta"), "")</f>
        <v>1.2435</v>
      </c>
    </row>
    <row r="1631" spans="1:13" x14ac:dyDescent="0.2">
      <c r="A1631" t="s">
        <v>120</v>
      </c>
      <c r="B1631" t="s">
        <v>2752</v>
      </c>
      <c r="C1631" t="s">
        <v>42</v>
      </c>
      <c r="D1631" t="e" vm="1614">
        <v>#VALUE!</v>
      </c>
      <c r="E1631" t="str" cm="1">
        <f t="array" ref="E1631">IFERROR(_FV(Concept_combined[[#This Row],[Asset Name]],"Industry"), "Undefined")</f>
        <v>Multiline Utilities</v>
      </c>
      <c r="F1631" s="6" cm="1">
        <f t="array" ref="F1631">IFERROR(_FV(Concept_combined[[#This Row],[Asset Name]],"Price"), 0)</f>
        <v>30.46</v>
      </c>
      <c r="G1631" s="5" cm="1">
        <f t="array" ref="G1631">IFERROR(_FV(Concept_combined[[#This Row],[Asset Name]],"Volume"), 0)</f>
        <v>2806479</v>
      </c>
      <c r="H1631" s="7" cm="1">
        <f t="array" ref="H1631">IFERROR(_FV(Concept_combined[[#This Row],[Asset Name]],"Market cap",TRUE), 0)</f>
        <v>19485996086</v>
      </c>
      <c r="I163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31" s="5" cm="1">
        <f t="array" ref="J1631">IFERROR(_FV(Concept_combined[[#This Row],[Asset Name]],"Shares outstanding",TRUE), 0)</f>
        <v>639724100</v>
      </c>
      <c r="K1631" s="4" cm="1">
        <f t="array" ref="K1631">IFERROR(_FV(Concept_combined[[#This Row],[Asset Name]],"P/E",TRUE), "")</f>
        <v>21.341699999999999</v>
      </c>
      <c r="L1631" t="str" cm="1">
        <f t="array" ref="L163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31" s="4" cm="1">
        <f t="array" ref="M1631">IFERROR(_FV(Concept_combined[[#This Row],[Asset Name]],"Beta"), "")</f>
        <v>0.92190000000000005</v>
      </c>
    </row>
    <row r="1632" spans="1:13" x14ac:dyDescent="0.2">
      <c r="A1632" t="s">
        <v>121</v>
      </c>
      <c r="B1632" t="s">
        <v>2752</v>
      </c>
      <c r="C1632" t="s">
        <v>42</v>
      </c>
      <c r="D1632" t="e" vm="1615">
        <v>#VALUE!</v>
      </c>
      <c r="E1632" t="str" cm="1">
        <f t="array" ref="E1632">IFERROR(_FV(Concept_combined[[#This Row],[Asset Name]],"Industry"), "Undefined")</f>
        <v>Multiline Utilities</v>
      </c>
      <c r="F1632" s="6" cm="1">
        <f t="array" ref="F1632">IFERROR(_FV(Concept_combined[[#This Row],[Asset Name]],"Price"), 0)</f>
        <v>71.5</v>
      </c>
      <c r="G1632" s="5" cm="1">
        <f t="array" ref="G1632">IFERROR(_FV(Concept_combined[[#This Row],[Asset Name]],"Volume"), 0)</f>
        <v>2</v>
      </c>
      <c r="H1632" s="7" cm="1">
        <f t="array" ref="H1632">IFERROR(_FV(Concept_combined[[#This Row],[Asset Name]],"Market cap",TRUE), 0)</f>
        <v>19066933600</v>
      </c>
      <c r="I163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32" s="5" cm="1">
        <f t="array" ref="J1632">IFERROR(_FV(Concept_combined[[#This Row],[Asset Name]],"Shares outstanding",TRUE), 0)</f>
        <v>266670400</v>
      </c>
      <c r="K1632" s="4" cm="1">
        <f t="array" ref="K1632">IFERROR(_FV(Concept_combined[[#This Row],[Asset Name]],"P/E",TRUE), "")</f>
        <v>16.4268</v>
      </c>
      <c r="L1632" t="str" cm="1">
        <f t="array" ref="L163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32" s="4" cm="1">
        <f t="array" ref="M1632">IFERROR(_FV(Concept_combined[[#This Row],[Asset Name]],"Beta"), "")</f>
        <v>0.4511</v>
      </c>
    </row>
    <row r="1633" spans="1:13" x14ac:dyDescent="0.2">
      <c r="A1633" t="s">
        <v>122</v>
      </c>
      <c r="B1633" t="s">
        <v>2752</v>
      </c>
      <c r="C1633" t="s">
        <v>42</v>
      </c>
      <c r="D1633" t="e" vm="1616">
        <v>#VALUE!</v>
      </c>
      <c r="E1633" t="str" cm="1">
        <f t="array" ref="E1633">IFERROR(_FV(Concept_combined[[#This Row],[Asset Name]],"Industry"), "Undefined")</f>
        <v>Healthcare Equipment &amp; Supplies</v>
      </c>
      <c r="F1633" s="6" cm="1">
        <f t="array" ref="F1633">IFERROR(_FV(Concept_combined[[#This Row],[Asset Name]],"Price"), 0)</f>
        <v>86.51</v>
      </c>
      <c r="G1633" s="5" cm="1">
        <f t="array" ref="G1633">IFERROR(_FV(Concept_combined[[#This Row],[Asset Name]],"Volume"), 0)</f>
        <v>11</v>
      </c>
      <c r="H1633" s="7" cm="1">
        <f t="array" ref="H1633">IFERROR(_FV(Concept_combined[[#This Row],[Asset Name]],"Market cap",TRUE), 0)</f>
        <v>17225862549</v>
      </c>
      <c r="I163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33" s="5" cm="1">
        <f t="array" ref="J1633">IFERROR(_FV(Concept_combined[[#This Row],[Asset Name]],"Shares outstanding",TRUE), 0)</f>
        <v>199119900</v>
      </c>
      <c r="K1633" s="4" cm="1">
        <f t="array" ref="K1633">IFERROR(_FV(Concept_combined[[#This Row],[Asset Name]],"P/E",TRUE), "")</f>
        <v>62.552399999999999</v>
      </c>
      <c r="L1633" t="str" cm="1">
        <f t="array" ref="L163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33" s="4" cm="1">
        <f t="array" ref="M1633">IFERROR(_FV(Concept_combined[[#This Row],[Asset Name]],"Beta"), "")</f>
        <v>0.98270000000000002</v>
      </c>
    </row>
    <row r="1634" spans="1:13" x14ac:dyDescent="0.2">
      <c r="A1634" t="s">
        <v>123</v>
      </c>
      <c r="B1634" t="s">
        <v>2752</v>
      </c>
      <c r="C1634" t="s">
        <v>42</v>
      </c>
      <c r="D1634" t="e" vm="1617">
        <v>#VALUE!</v>
      </c>
      <c r="E1634" t="str" cm="1">
        <f t="array" ref="E1634">IFERROR(_FV(Concept_combined[[#This Row],[Asset Name]],"Industry"), "Undefined")</f>
        <v>Electronic Equipment &amp; Parts</v>
      </c>
      <c r="F1634" s="6" cm="1">
        <f t="array" ref="F1634">IFERROR(_FV(Concept_combined[[#This Row],[Asset Name]],"Price"), 0)</f>
        <v>384.56</v>
      </c>
      <c r="G1634" s="5" cm="1">
        <f t="array" ref="G1634">IFERROR(_FV(Concept_combined[[#This Row],[Asset Name]],"Volume"), 0)</f>
        <v>193445</v>
      </c>
      <c r="H1634" s="7" cm="1">
        <f t="array" ref="H1634">IFERROR(_FV(Concept_combined[[#This Row],[Asset Name]],"Market cap",TRUE), 0)</f>
        <v>18236792754</v>
      </c>
      <c r="I163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34" s="5" cm="1">
        <f t="array" ref="J1634">IFERROR(_FV(Concept_combined[[#This Row],[Asset Name]],"Shares outstanding",TRUE), 0)</f>
        <v>47422490</v>
      </c>
      <c r="K1634" s="4" cm="1">
        <f t="array" ref="K1634">IFERROR(_FV(Concept_combined[[#This Row],[Asset Name]],"P/E",TRUE), "")</f>
        <v>20.811</v>
      </c>
      <c r="L1634" t="str" cm="1">
        <f t="array" ref="L163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34" s="4" cm="1">
        <f t="array" ref="M1634">IFERROR(_FV(Concept_combined[[#This Row],[Asset Name]],"Beta"), "")</f>
        <v>1.0004</v>
      </c>
    </row>
    <row r="1635" spans="1:13" x14ac:dyDescent="0.2">
      <c r="A1635" t="s">
        <v>124</v>
      </c>
      <c r="B1635" t="s">
        <v>2752</v>
      </c>
      <c r="C1635" t="s">
        <v>42</v>
      </c>
      <c r="D1635" t="e" vm="1618">
        <v>#VALUE!</v>
      </c>
      <c r="E1635" t="str" cm="1">
        <f t="array" ref="E1635">IFERROR(_FV(Concept_combined[[#This Row],[Asset Name]],"Industry"), "Undefined")</f>
        <v>Multiline Utilities</v>
      </c>
      <c r="F1635" s="6" cm="1">
        <f t="array" ref="F1635">IFERROR(_FV(Concept_combined[[#This Row],[Asset Name]],"Price"), 0)</f>
        <v>58.97</v>
      </c>
      <c r="G1635" s="5" cm="1">
        <f t="array" ref="G1635">IFERROR(_FV(Concept_combined[[#This Row],[Asset Name]],"Volume"), 0)</f>
        <v>1325</v>
      </c>
      <c r="H1635" s="7" cm="1">
        <f t="array" ref="H1635">IFERROR(_FV(Concept_combined[[#This Row],[Asset Name]],"Market cap",TRUE), 0)</f>
        <v>17610529538</v>
      </c>
      <c r="I163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35" s="5" cm="1">
        <f t="array" ref="J1635">IFERROR(_FV(Concept_combined[[#This Row],[Asset Name]],"Shares outstanding",TRUE), 0)</f>
        <v>298635400</v>
      </c>
      <c r="K1635" s="4" cm="1">
        <f t="array" ref="K1635">IFERROR(_FV(Concept_combined[[#This Row],[Asset Name]],"P/E",TRUE), "")</f>
        <v>18.832699999999999</v>
      </c>
      <c r="L1635" t="str" cm="1">
        <f t="array" ref="L163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35" s="4" cm="1">
        <f t="array" ref="M1635">IFERROR(_FV(Concept_combined[[#This Row],[Asset Name]],"Beta"), "")</f>
        <v>0.38390000000000002</v>
      </c>
    </row>
    <row r="1636" spans="1:13" x14ac:dyDescent="0.2">
      <c r="A1636" t="s">
        <v>125</v>
      </c>
      <c r="B1636" t="s">
        <v>2752</v>
      </c>
      <c r="C1636" t="s">
        <v>42</v>
      </c>
      <c r="D1636" t="e" vm="1619">
        <v>#VALUE!</v>
      </c>
      <c r="E1636" t="str" cm="1">
        <f t="array" ref="E1636">IFERROR(_FV(Concept_combined[[#This Row],[Asset Name]],"Industry"), "Undefined")</f>
        <v>Healthcare Equipment &amp; Supplies</v>
      </c>
      <c r="F1636" s="6" cm="1">
        <f t="array" ref="F1636">IFERROR(_FV(Concept_combined[[#This Row],[Asset Name]],"Price"), 0)</f>
        <v>284.49</v>
      </c>
      <c r="G1636" s="5" cm="1">
        <f t="array" ref="G1636">IFERROR(_FV(Concept_combined[[#This Row],[Asset Name]],"Volume"), 0)</f>
        <v>2</v>
      </c>
      <c r="H1636" s="7" cm="1">
        <f t="array" ref="H1636">IFERROR(_FV(Concept_combined[[#This Row],[Asset Name]],"Market cap",TRUE), 0)</f>
        <v>16875861453</v>
      </c>
      <c r="I163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36" s="5" cm="1">
        <f t="array" ref="J1636">IFERROR(_FV(Concept_combined[[#This Row],[Asset Name]],"Shares outstanding",TRUE), 0)</f>
        <v>59319700</v>
      </c>
      <c r="K1636" s="4" cm="1">
        <f t="array" ref="K1636">IFERROR(_FV(Concept_combined[[#This Row],[Asset Name]],"P/E",TRUE), "")</f>
        <v>27.924199999999999</v>
      </c>
      <c r="L1636" t="str" cm="1">
        <f t="array" ref="L163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36" s="4" cm="1">
        <f t="array" ref="M1636">IFERROR(_FV(Concept_combined[[#This Row],[Asset Name]],"Beta"), "")</f>
        <v>0.95209999999999995</v>
      </c>
    </row>
    <row r="1637" spans="1:13" x14ac:dyDescent="0.2">
      <c r="A1637" t="s">
        <v>126</v>
      </c>
      <c r="B1637" t="s">
        <v>2752</v>
      </c>
      <c r="C1637" t="s">
        <v>42</v>
      </c>
      <c r="D1637" t="e" vm="1620">
        <v>#VALUE!</v>
      </c>
      <c r="E1637" t="str" cm="1">
        <f t="array" ref="E1637">IFERROR(_FV(Concept_combined[[#This Row],[Asset Name]],"Industry"), "Undefined")</f>
        <v>Healthcare Providers &amp; Services</v>
      </c>
      <c r="F1637" s="6" cm="1">
        <f t="array" ref="F1637">IFERROR(_FV(Concept_combined[[#This Row],[Asset Name]],"Price"), 0)</f>
        <v>202.73</v>
      </c>
      <c r="G1637" s="5" cm="1">
        <f t="array" ref="G1637">IFERROR(_FV(Concept_combined[[#This Row],[Asset Name]],"Volume"), 0)</f>
        <v>2</v>
      </c>
      <c r="H1637" s="7" cm="1">
        <f t="array" ref="H1637">IFERROR(_FV(Concept_combined[[#This Row],[Asset Name]],"Market cap",TRUE), 0)</f>
        <v>17088847609</v>
      </c>
      <c r="I163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37" s="5" cm="1">
        <f t="array" ref="J1637">IFERROR(_FV(Concept_combined[[#This Row],[Asset Name]],"Shares outstanding",TRUE), 0)</f>
        <v>84293630</v>
      </c>
      <c r="K1637" s="4" cm="1">
        <f t="array" ref="K1637">IFERROR(_FV(Concept_combined[[#This Row],[Asset Name]],"P/E",TRUE), "")</f>
        <v>44.385599999999997</v>
      </c>
      <c r="L1637" t="str" cm="1">
        <f t="array" ref="L163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37" s="4" cm="1">
        <f t="array" ref="M1637">IFERROR(_FV(Concept_combined[[#This Row],[Asset Name]],"Beta"), "")</f>
        <v>1.0508</v>
      </c>
    </row>
    <row r="1638" spans="1:13" x14ac:dyDescent="0.2">
      <c r="A1638" t="s">
        <v>127</v>
      </c>
      <c r="B1638" t="s">
        <v>2752</v>
      </c>
      <c r="C1638" t="s">
        <v>42</v>
      </c>
      <c r="D1638" t="e" vm="1621">
        <v>#VALUE!</v>
      </c>
      <c r="E1638" t="str" cm="1">
        <f t="array" ref="E1638">IFERROR(_FV(Concept_combined[[#This Row],[Asset Name]],"Industry"), "Undefined")</f>
        <v>Healthcare Equipment &amp; Supplies</v>
      </c>
      <c r="F1638" s="6" cm="1">
        <f t="array" ref="F1638">IFERROR(_FV(Concept_combined[[#This Row],[Asset Name]],"Price"), 0)</f>
        <v>20.58</v>
      </c>
      <c r="G1638" s="5" cm="1">
        <f t="array" ref="G1638">IFERROR(_FV(Concept_combined[[#This Row],[Asset Name]],"Volume"), 0)</f>
        <v>5348864</v>
      </c>
      <c r="H1638" s="7" cm="1">
        <f t="array" ref="H1638">IFERROR(_FV(Concept_combined[[#This Row],[Asset Name]],"Market cap",TRUE), 0)</f>
        <v>13979300453</v>
      </c>
      <c r="I163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38" s="5" cm="1">
        <f t="array" ref="J1638">IFERROR(_FV(Concept_combined[[#This Row],[Asset Name]],"Shares outstanding",TRUE), 0)</f>
        <v>679266300</v>
      </c>
      <c r="K1638" s="4" cm="1">
        <f t="array" ref="K1638">IFERROR(_FV(Concept_combined[[#This Row],[Asset Name]],"P/E",TRUE), "")</f>
        <v>53.7913</v>
      </c>
      <c r="L1638" t="str" cm="1">
        <f t="array" ref="L163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38" s="4" cm="1">
        <f t="array" ref="M1638">IFERROR(_FV(Concept_combined[[#This Row],[Asset Name]],"Beta"), "")</f>
        <v>1.3246</v>
      </c>
    </row>
    <row r="1639" spans="1:13" x14ac:dyDescent="0.2">
      <c r="A1639" t="s">
        <v>128</v>
      </c>
      <c r="B1639" t="s">
        <v>2752</v>
      </c>
      <c r="C1639" t="s">
        <v>42</v>
      </c>
      <c r="D1639" t="e" vm="1622">
        <v>#VALUE!</v>
      </c>
      <c r="E1639" t="str" cm="1">
        <f t="array" ref="E1639">IFERROR(_FV(Concept_combined[[#This Row],[Asset Name]],"Industry"), "Undefined")</f>
        <v>Electrical Utilities &amp; IPPs</v>
      </c>
      <c r="F1639" s="6" cm="1">
        <f t="array" ref="F1639">IFERROR(_FV(Concept_combined[[#This Row],[Asset Name]],"Price"), 0)</f>
        <v>77.89</v>
      </c>
      <c r="G1639" s="5" cm="1">
        <f t="array" ref="G1639">IFERROR(_FV(Concept_combined[[#This Row],[Asset Name]],"Volume"), 0)</f>
        <v>117</v>
      </c>
      <c r="H1639" s="7" cm="1">
        <f t="array" ref="H1639">IFERROR(_FV(Concept_combined[[#This Row],[Asset Name]],"Market cap",TRUE), 0)</f>
        <v>16238164484</v>
      </c>
      <c r="I163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39" s="5" cm="1">
        <f t="array" ref="J1639">IFERROR(_FV(Concept_combined[[#This Row],[Asset Name]],"Shares outstanding",TRUE), 0)</f>
        <v>208475600</v>
      </c>
      <c r="K1639" s="4" cm="1">
        <f t="array" ref="K1639">IFERROR(_FV(Concept_combined[[#This Row],[Asset Name]],"P/E",TRUE), "")</f>
        <v>11.0192</v>
      </c>
      <c r="L1639" t="str" cm="1">
        <f t="array" ref="L163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39" s="4" cm="1">
        <f t="array" ref="M1639">IFERROR(_FV(Concept_combined[[#This Row],[Asset Name]],"Beta"), "")</f>
        <v>1.0649999999999999</v>
      </c>
    </row>
    <row r="1640" spans="1:13" x14ac:dyDescent="0.2">
      <c r="A1640" t="s">
        <v>129</v>
      </c>
      <c r="B1640" t="s">
        <v>2752</v>
      </c>
      <c r="C1640" t="s">
        <v>42</v>
      </c>
      <c r="D1640" t="e" vm="1623">
        <v>#VALUE!</v>
      </c>
      <c r="E1640" t="str" cm="1">
        <f t="array" ref="E1640">IFERROR(_FV(Concept_combined[[#This Row],[Asset Name]],"Industry"), "Undefined")</f>
        <v>Chemicals</v>
      </c>
      <c r="F1640" s="6" cm="1">
        <f t="array" ref="F1640">IFERROR(_FV(Concept_combined[[#This Row],[Asset Name]],"Price"), 0)</f>
        <v>132.88</v>
      </c>
      <c r="G1640" s="5" cm="1">
        <f t="array" ref="G1640">IFERROR(_FV(Concept_combined[[#This Row],[Asset Name]],"Volume"), 0)</f>
        <v>2</v>
      </c>
      <c r="H1640" s="7" cm="1">
        <f t="array" ref="H1640">IFERROR(_FV(Concept_combined[[#This Row],[Asset Name]],"Market cap",TRUE), 0)</f>
        <v>14382070000</v>
      </c>
      <c r="I164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40" s="5" cm="1">
        <f t="array" ref="J1640">IFERROR(_FV(Concept_combined[[#This Row],[Asset Name]],"Shares outstanding",TRUE), 0)</f>
        <v>109219900</v>
      </c>
      <c r="K1640" s="4" cm="1">
        <f t="array" ref="K1640">IFERROR(_FV(Concept_combined[[#This Row],[Asset Name]],"P/E",TRUE), "")</f>
        <v>7.2866</v>
      </c>
      <c r="L1640" t="str" cm="1">
        <f t="array" ref="L164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40" s="4" cm="1">
        <f t="array" ref="M1640">IFERROR(_FV(Concept_combined[[#This Row],[Asset Name]],"Beta"), "")</f>
        <v>1.2951999999999999</v>
      </c>
    </row>
    <row r="1641" spans="1:13" x14ac:dyDescent="0.2">
      <c r="A1641" t="s">
        <v>130</v>
      </c>
      <c r="B1641" t="s">
        <v>2752</v>
      </c>
      <c r="C1641" t="s">
        <v>42</v>
      </c>
      <c r="D1641" t="e" vm="1624">
        <v>#VALUE!</v>
      </c>
      <c r="E1641" t="str" cm="1">
        <f t="array" ref="E1641">IFERROR(_FV(Concept_combined[[#This Row],[Asset Name]],"Industry"), "Undefined")</f>
        <v>Oil &amp; Gas</v>
      </c>
      <c r="F1641" s="6" cm="1">
        <f t="array" ref="F1641">IFERROR(_FV(Concept_combined[[#This Row],[Asset Name]],"Price"), 0)</f>
        <v>28.58</v>
      </c>
      <c r="G1641" s="5" cm="1">
        <f t="array" ref="G1641">IFERROR(_FV(Concept_combined[[#This Row],[Asset Name]],"Volume"), 0)</f>
        <v>2578</v>
      </c>
      <c r="H1641" s="7" cm="1">
        <f t="array" ref="H1641">IFERROR(_FV(Concept_combined[[#This Row],[Asset Name]],"Market cap",TRUE), 0)</f>
        <v>15991587465</v>
      </c>
      <c r="I164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41" s="5" cm="1">
        <f t="array" ref="J1641">IFERROR(_FV(Concept_combined[[#This Row],[Asset Name]],"Shares outstanding",TRUE), 0)</f>
        <v>559537700</v>
      </c>
      <c r="K1641" s="4" cm="1">
        <f t="array" ref="K1641">IFERROR(_FV(Concept_combined[[#This Row],[Asset Name]],"P/E",TRUE), "")</f>
        <v>11.8659</v>
      </c>
      <c r="L1641" t="str" cm="1">
        <f t="array" ref="L164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41" s="4" cm="1">
        <f t="array" ref="M1641">IFERROR(_FV(Concept_combined[[#This Row],[Asset Name]],"Beta"), "")</f>
        <v>2.1945999999999999</v>
      </c>
    </row>
    <row r="1642" spans="1:13" x14ac:dyDescent="0.2">
      <c r="A1642" t="s">
        <v>131</v>
      </c>
      <c r="B1642" t="s">
        <v>2752</v>
      </c>
      <c r="C1642" t="s">
        <v>42</v>
      </c>
      <c r="D1642" t="e" vm="1625">
        <v>#VALUE!</v>
      </c>
      <c r="E1642" t="str" cm="1">
        <f t="array" ref="E1642">IFERROR(_FV(Concept_combined[[#This Row],[Asset Name]],"Industry"), "Undefined")</f>
        <v>Professional &amp; Commercial Services</v>
      </c>
      <c r="F1642" s="6" cm="1">
        <f t="array" ref="F1642">IFERROR(_FV(Concept_combined[[#This Row],[Asset Name]],"Price"), 0)</f>
        <v>416.01</v>
      </c>
      <c r="G1642" s="5" cm="1">
        <f t="array" ref="G1642">IFERROR(_FV(Concept_combined[[#This Row],[Asset Name]],"Volume"), 0)</f>
        <v>4</v>
      </c>
      <c r="H1642" s="7" cm="1">
        <f t="array" ref="H1642">IFERROR(_FV(Concept_combined[[#This Row],[Asset Name]],"Market cap",TRUE), 0)</f>
        <v>15856566438</v>
      </c>
      <c r="I164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42" s="5" cm="1">
        <f t="array" ref="J1642">IFERROR(_FV(Concept_combined[[#This Row],[Asset Name]],"Shares outstanding",TRUE), 0)</f>
        <v>38115830</v>
      </c>
      <c r="K1642" s="4" cm="1">
        <f t="array" ref="K1642">IFERROR(_FV(Concept_combined[[#This Row],[Asset Name]],"P/E",TRUE), "")</f>
        <v>31.367599999999999</v>
      </c>
      <c r="L1642" t="str" cm="1">
        <f t="array" ref="L164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42" s="4" cm="1">
        <f t="array" ref="M1642">IFERROR(_FV(Concept_combined[[#This Row],[Asset Name]],"Beta"), "")</f>
        <v>0.74460000000000004</v>
      </c>
    </row>
    <row r="1643" spans="1:13" x14ac:dyDescent="0.2">
      <c r="A1643" t="s">
        <v>132</v>
      </c>
      <c r="B1643" t="s">
        <v>2752</v>
      </c>
      <c r="C1643" t="s">
        <v>42</v>
      </c>
      <c r="D1643" t="e" vm="1626">
        <v>#VALUE!</v>
      </c>
      <c r="E1643" t="str" cm="1">
        <f t="array" ref="E1643">IFERROR(_FV(Concept_combined[[#This Row],[Asset Name]],"Industry"), "Undefined")</f>
        <v>Pharmaceuticals</v>
      </c>
      <c r="F1643" s="6" cm="1">
        <f t="array" ref="F1643">IFERROR(_FV(Concept_combined[[#This Row],[Asset Name]],"Price"), 0)</f>
        <v>82.22</v>
      </c>
      <c r="G1643" s="5" cm="1">
        <f t="array" ref="G1643">IFERROR(_FV(Concept_combined[[#This Row],[Asset Name]],"Volume"), 0)</f>
        <v>365</v>
      </c>
      <c r="H1643" s="7" cm="1">
        <f t="array" ref="H1643">IFERROR(_FV(Concept_combined[[#This Row],[Asset Name]],"Market cap",TRUE), 0)</f>
        <v>15611917156</v>
      </c>
      <c r="I164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43" s="5" cm="1">
        <f t="array" ref="J1643">IFERROR(_FV(Concept_combined[[#This Row],[Asset Name]],"Shares outstanding",TRUE), 0)</f>
        <v>189879800</v>
      </c>
      <c r="K1643" s="4" cm="1">
        <f t="array" ref="K1643">IFERROR(_FV(Concept_combined[[#This Row],[Asset Name]],"P/E",TRUE), "")</f>
        <v>77.826700000000002</v>
      </c>
      <c r="L1643" t="str" cm="1">
        <f t="array" ref="L164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43" s="4" cm="1">
        <f t="array" ref="M1643">IFERROR(_FV(Concept_combined[[#This Row],[Asset Name]],"Beta"), "")</f>
        <v>0.31909999999999999</v>
      </c>
    </row>
    <row r="1644" spans="1:13" x14ac:dyDescent="0.2">
      <c r="A1644" t="s">
        <v>133</v>
      </c>
      <c r="B1644" t="s">
        <v>2752</v>
      </c>
      <c r="C1644" t="s">
        <v>42</v>
      </c>
      <c r="D1644" t="e" vm="1627">
        <v>#VALUE!</v>
      </c>
      <c r="E1644" t="str" cm="1">
        <f t="array" ref="E1644">IFERROR(_FV(Concept_combined[[#This Row],[Asset Name]],"Industry"), "Undefined")</f>
        <v>Media &amp; Publishing</v>
      </c>
      <c r="F1644" s="6" cm="1">
        <f t="array" ref="F1644">IFERROR(_FV(Concept_combined[[#This Row],[Asset Name]],"Price"), 0)</f>
        <v>34.479999999999997</v>
      </c>
      <c r="G1644" s="5" cm="1">
        <f t="array" ref="G1644">IFERROR(_FV(Concept_combined[[#This Row],[Asset Name]],"Volume"), 0)</f>
        <v>432</v>
      </c>
      <c r="H1644" s="7" cm="1">
        <f t="array" ref="H1644">IFERROR(_FV(Concept_combined[[#This Row],[Asset Name]],"Market cap",TRUE), 0)</f>
        <v>15378320000</v>
      </c>
      <c r="I164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44" s="5" cm="1">
        <f t="array" ref="J1644">IFERROR(_FV(Concept_combined[[#This Row],[Asset Name]],"Shares outstanding",TRUE), 0)</f>
        <v>466731200</v>
      </c>
      <c r="K1644" s="4" cm="1">
        <f t="array" ref="K1644">IFERROR(_FV(Concept_combined[[#This Row],[Asset Name]],"P/E",TRUE), "")</f>
        <v>10.8027</v>
      </c>
      <c r="L1644" t="str" cm="1">
        <f t="array" ref="L164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44" s="4" cm="1">
        <f t="array" ref="M1644">IFERROR(_FV(Concept_combined[[#This Row],[Asset Name]],"Beta"), "")</f>
        <v>0.78090000000000004</v>
      </c>
    </row>
    <row r="1645" spans="1:13" x14ac:dyDescent="0.2">
      <c r="A1645" t="s">
        <v>134</v>
      </c>
      <c r="B1645" t="s">
        <v>2752</v>
      </c>
      <c r="C1645" t="s">
        <v>42</v>
      </c>
      <c r="D1645" t="e" vm="1628">
        <v>#VALUE!</v>
      </c>
      <c r="E1645" t="str" cm="1">
        <f t="array" ref="E1645">IFERROR(_FV(Concept_combined[[#This Row],[Asset Name]],"Industry"), "Undefined")</f>
        <v>Media &amp; Publishing</v>
      </c>
      <c r="F1645" s="6" cm="1">
        <f t="array" ref="F1645">IFERROR(_FV(Concept_combined[[#This Row],[Asset Name]],"Price"), 0)</f>
        <v>30.61</v>
      </c>
      <c r="G1645" s="5" cm="1">
        <f t="array" ref="G1645">IFERROR(_FV(Concept_combined[[#This Row],[Asset Name]],"Volume"), 0)</f>
        <v>963112</v>
      </c>
      <c r="H1645" s="7" cm="1">
        <f t="array" ref="H1645">IFERROR(_FV(Concept_combined[[#This Row],[Asset Name]],"Market cap",TRUE), 0)</f>
        <v>15853332235</v>
      </c>
      <c r="I164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45" s="5" cm="1">
        <f t="array" ref="J1645">IFERROR(_FV(Concept_combined[[#This Row],[Asset Name]],"Shares outstanding",TRUE), 0)</f>
        <v>517913500</v>
      </c>
      <c r="K1645" s="4" cm="1">
        <f t="array" ref="K1645">IFERROR(_FV(Concept_combined[[#This Row],[Asset Name]],"P/E",TRUE), "")</f>
        <v>30.6342</v>
      </c>
      <c r="L1645" t="str" cm="1">
        <f t="array" ref="L164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45" s="4" cm="1">
        <f t="array" ref="M1645">IFERROR(_FV(Concept_combined[[#This Row],[Asset Name]],"Beta"), "")</f>
        <v>1.3747</v>
      </c>
    </row>
    <row r="1646" spans="1:13" x14ac:dyDescent="0.2">
      <c r="A1646" t="s">
        <v>135</v>
      </c>
      <c r="B1646" t="s">
        <v>2752</v>
      </c>
      <c r="C1646" t="s">
        <v>42</v>
      </c>
      <c r="D1646" t="e" vm="1629">
        <v>#VALUE!</v>
      </c>
      <c r="E1646" t="str" cm="1">
        <f t="array" ref="E1646">IFERROR(_FV(Concept_combined[[#This Row],[Asset Name]],"Industry"), "Undefined")</f>
        <v>Homebuilding &amp; Construction Supplies</v>
      </c>
      <c r="F1646" s="6" cm="1">
        <f t="array" ref="F1646">IFERROR(_FV(Concept_combined[[#This Row],[Asset Name]],"Price"), 0)</f>
        <v>168.37</v>
      </c>
      <c r="G1646" s="5" cm="1">
        <f t="array" ref="G1646">IFERROR(_FV(Concept_combined[[#This Row],[Asset Name]],"Volume"), 0)</f>
        <v>570561</v>
      </c>
      <c r="H1646" s="7" cm="1">
        <f t="array" ref="H1646">IFERROR(_FV(Concept_combined[[#This Row],[Asset Name]],"Market cap",TRUE), 0)</f>
        <v>14590363323</v>
      </c>
      <c r="I164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46" s="5" cm="1">
        <f t="array" ref="J1646">IFERROR(_FV(Concept_combined[[#This Row],[Asset Name]],"Shares outstanding",TRUE), 0)</f>
        <v>86656550</v>
      </c>
      <c r="K1646" s="4" cm="1">
        <f t="array" ref="K1646">IFERROR(_FV(Concept_combined[[#This Row],[Asset Name]],"P/E",TRUE), "")</f>
        <v>13.6317</v>
      </c>
      <c r="L1646" t="str" cm="1">
        <f t="array" ref="L164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46" s="4" cm="1">
        <f t="array" ref="M1646">IFERROR(_FV(Concept_combined[[#This Row],[Asset Name]],"Beta"), "")</f>
        <v>1.4137999999999999</v>
      </c>
    </row>
    <row r="1647" spans="1:13" x14ac:dyDescent="0.2">
      <c r="A1647" t="s">
        <v>136</v>
      </c>
      <c r="B1647" t="s">
        <v>2752</v>
      </c>
      <c r="C1647" t="s">
        <v>42</v>
      </c>
      <c r="D1647" t="e" vm="1630">
        <v>#VALUE!</v>
      </c>
      <c r="E1647" t="str" cm="1">
        <f t="array" ref="E1647">IFERROR(_FV(Concept_combined[[#This Row],[Asset Name]],"Industry"), "Undefined")</f>
        <v>Diversified Retail</v>
      </c>
      <c r="F1647" s="6" cm="1">
        <f t="array" ref="F1647">IFERROR(_FV(Concept_combined[[#This Row],[Asset Name]],"Price"), 0)</f>
        <v>64.5</v>
      </c>
      <c r="G1647" s="5" cm="1">
        <f t="array" ref="G1647">IFERROR(_FV(Concept_combined[[#This Row],[Asset Name]],"Volume"), 0)</f>
        <v>1384501</v>
      </c>
      <c r="H1647" s="7" cm="1">
        <f t="array" ref="H1647">IFERROR(_FV(Concept_combined[[#This Row],[Asset Name]],"Market cap",TRUE), 0)</f>
        <v>73902990000</v>
      </c>
      <c r="I164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47" s="5" cm="1">
        <f t="array" ref="J1647">IFERROR(_FV(Concept_combined[[#This Row],[Asset Name]],"Shares outstanding",TRUE), 0)</f>
        <v>1134177000</v>
      </c>
      <c r="K1647" s="4" cm="1">
        <f t="array" ref="K1647">IFERROR(_FV(Concept_combined[[#This Row],[Asset Name]],"P/E",TRUE), "")</f>
        <v>29.12</v>
      </c>
      <c r="L1647" t="str" cm="1">
        <f t="array" ref="L164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47" s="4" cm="1">
        <f t="array" ref="M1647">IFERROR(_FV(Concept_combined[[#This Row],[Asset Name]],"Beta"), "")</f>
        <v>1.0284</v>
      </c>
    </row>
    <row r="1648" spans="1:13" x14ac:dyDescent="0.2">
      <c r="A1648" t="s">
        <v>137</v>
      </c>
      <c r="B1648" t="s">
        <v>2752</v>
      </c>
      <c r="C1648" t="s">
        <v>42</v>
      </c>
      <c r="D1648" t="e" vm="1631">
        <v>#VALUE!</v>
      </c>
      <c r="E1648" t="str" cm="1">
        <f t="array" ref="E1648">IFERROR(_FV(Concept_combined[[#This Row],[Asset Name]],"Industry"), "Undefined")</f>
        <v>Chemicals</v>
      </c>
      <c r="F1648" s="6" cm="1">
        <f t="array" ref="F1648">IFERROR(_FV(Concept_combined[[#This Row],[Asset Name]],"Price"), 0)</f>
        <v>70.83</v>
      </c>
      <c r="G1648" s="5" cm="1">
        <f t="array" ref="G1648">IFERROR(_FV(Concept_combined[[#This Row],[Asset Name]],"Volume"), 0)</f>
        <v>131</v>
      </c>
      <c r="H1648" s="7" cm="1">
        <f t="array" ref="H1648">IFERROR(_FV(Concept_combined[[#This Row],[Asset Name]],"Market cap",TRUE), 0)</f>
        <v>12946463226</v>
      </c>
      <c r="I164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48" s="5" cm="1">
        <f t="array" ref="J1648">IFERROR(_FV(Concept_combined[[#This Row],[Asset Name]],"Shares outstanding",TRUE), 0)</f>
        <v>182782200</v>
      </c>
      <c r="K1648" s="4" cm="1">
        <f t="array" ref="K1648">IFERROR(_FV(Concept_combined[[#This Row],[Asset Name]],"P/E",TRUE), "")</f>
        <v>11.760999999999999</v>
      </c>
      <c r="L1648" t="str" cm="1">
        <f t="array" ref="L164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48" s="4" cm="1">
        <f t="array" ref="M1648">IFERROR(_FV(Concept_combined[[#This Row],[Asset Name]],"Beta"), "")</f>
        <v>0.94520000000000004</v>
      </c>
    </row>
    <row r="1649" spans="1:13" x14ac:dyDescent="0.2">
      <c r="A1649" t="s">
        <v>138</v>
      </c>
      <c r="B1649" t="s">
        <v>2752</v>
      </c>
      <c r="C1649" t="s">
        <v>42</v>
      </c>
      <c r="D1649" t="e" vm="1632">
        <v>#VALUE!</v>
      </c>
      <c r="E1649" t="str" cm="1">
        <f t="array" ref="E1649">IFERROR(_FV(Concept_combined[[#This Row],[Asset Name]],"Industry"), "Undefined")</f>
        <v>Professional &amp; Commercial Services</v>
      </c>
      <c r="F1649" s="6" cm="1">
        <f t="array" ref="F1649">IFERROR(_FV(Concept_combined[[#This Row],[Asset Name]],"Price"), 0)</f>
        <v>73.91</v>
      </c>
      <c r="G1649" s="5" cm="1">
        <f t="array" ref="G1649">IFERROR(_FV(Concept_combined[[#This Row],[Asset Name]],"Volume"), 0)</f>
        <v>1</v>
      </c>
      <c r="H1649" s="7" cm="1">
        <f t="array" ref="H1649">IFERROR(_FV(Concept_combined[[#This Row],[Asset Name]],"Market cap",TRUE), 0)</f>
        <v>14353322000</v>
      </c>
      <c r="I164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49" s="5" cm="1">
        <f t="array" ref="J1649">IFERROR(_FV(Concept_combined[[#This Row],[Asset Name]],"Shares outstanding",TRUE), 0)</f>
        <v>194200000</v>
      </c>
      <c r="K1649" s="4" t="str" cm="1">
        <f t="array" ref="K1649">IFERROR(_FV(Concept_combined[[#This Row],[Asset Name]],"P/E",TRUE), "")</f>
        <v/>
      </c>
      <c r="L1649" t="str" cm="1">
        <f t="array" ref="L164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649" s="4" cm="1">
        <f t="array" ref="M1649">IFERROR(_FV(Concept_combined[[#This Row],[Asset Name]],"Beta"), "")</f>
        <v>1.6057999999999999</v>
      </c>
    </row>
    <row r="1650" spans="1:13" x14ac:dyDescent="0.2">
      <c r="A1650" t="s">
        <v>139</v>
      </c>
      <c r="B1650" t="s">
        <v>2752</v>
      </c>
      <c r="C1650" t="s">
        <v>42</v>
      </c>
      <c r="D1650" t="e" vm="1633">
        <v>#VALUE!</v>
      </c>
      <c r="E1650" t="str" cm="1">
        <f t="array" ref="E1650">IFERROR(_FV(Concept_combined[[#This Row],[Asset Name]],"Industry"), "Undefined")</f>
        <v>Electrical Utilities &amp; IPPs</v>
      </c>
      <c r="F1650" s="6" cm="1">
        <f t="array" ref="F1650">IFERROR(_FV(Concept_combined[[#This Row],[Asset Name]],"Price"), 0)</f>
        <v>35.29</v>
      </c>
      <c r="G1650" s="5" cm="1">
        <f t="array" ref="G1650">IFERROR(_FV(Concept_combined[[#This Row],[Asset Name]],"Volume"), 0)</f>
        <v>1</v>
      </c>
      <c r="H1650" s="7" cm="1">
        <f t="array" ref="H1650">IFERROR(_FV(Concept_combined[[#This Row],[Asset Name]],"Market cap",TRUE), 0)</f>
        <v>13653923327</v>
      </c>
      <c r="I165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50" s="5" cm="1">
        <f t="array" ref="J1650">IFERROR(_FV(Concept_combined[[#This Row],[Asset Name]],"Shares outstanding",TRUE), 0)</f>
        <v>386906300</v>
      </c>
      <c r="K1650" s="4" cm="1">
        <f t="array" ref="K1650">IFERROR(_FV(Concept_combined[[#This Row],[Asset Name]],"P/E",TRUE), "")</f>
        <v>15.3208</v>
      </c>
      <c r="L1650" t="str" cm="1">
        <f t="array" ref="L165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50" s="4" cm="1">
        <f t="array" ref="M1650">IFERROR(_FV(Concept_combined[[#This Row],[Asset Name]],"Beta"), "")</f>
        <v>0.55489999999999995</v>
      </c>
    </row>
    <row r="1651" spans="1:13" x14ac:dyDescent="0.2">
      <c r="A1651" t="s">
        <v>140</v>
      </c>
      <c r="B1651" t="s">
        <v>2752</v>
      </c>
      <c r="C1651" t="s">
        <v>42</v>
      </c>
      <c r="D1651" t="e" vm="1634">
        <v>#VALUE!</v>
      </c>
      <c r="E1651" t="str" cm="1">
        <f t="array" ref="E1651">IFERROR(_FV(Concept_combined[[#This Row],[Asset Name]],"Industry"), "Undefined")</f>
        <v>Healthcare Equipment &amp; Supplies</v>
      </c>
      <c r="F1651" s="6" cm="1">
        <f t="array" ref="F1651">IFERROR(_FV(Concept_combined[[#This Row],[Asset Name]],"Price"), 0)</f>
        <v>102.01</v>
      </c>
      <c r="G1651" s="5" cm="1">
        <f t="array" ref="G1651">IFERROR(_FV(Concept_combined[[#This Row],[Asset Name]],"Volume"), 0)</f>
        <v>2</v>
      </c>
      <c r="H1651" s="7" cm="1">
        <f t="array" ref="H1651">IFERROR(_FV(Concept_combined[[#This Row],[Asset Name]],"Market cap",TRUE), 0)</f>
        <v>12587319930</v>
      </c>
      <c r="I165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51" s="5" cm="1">
        <f t="array" ref="J1651">IFERROR(_FV(Concept_combined[[#This Row],[Asset Name]],"Shares outstanding",TRUE), 0)</f>
        <v>123393000</v>
      </c>
      <c r="K1651" s="4" cm="1">
        <f t="array" ref="K1651">IFERROR(_FV(Concept_combined[[#This Row],[Asset Name]],"P/E",TRUE), "")</f>
        <v>69.084400000000002</v>
      </c>
      <c r="L1651" t="str" cm="1">
        <f t="array" ref="L165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51" s="4" cm="1">
        <f t="array" ref="M1651">IFERROR(_FV(Concept_combined[[#This Row],[Asset Name]],"Beta"), "")</f>
        <v>1.0543</v>
      </c>
    </row>
    <row r="1652" spans="1:13" x14ac:dyDescent="0.2">
      <c r="A1652" t="s">
        <v>141</v>
      </c>
      <c r="B1652" t="s">
        <v>2752</v>
      </c>
      <c r="C1652" t="s">
        <v>42</v>
      </c>
      <c r="D1652" t="e" vm="1635">
        <v>#VALUE!</v>
      </c>
      <c r="E1652" t="str" cm="1">
        <f t="array" ref="E1652">IFERROR(_FV(Concept_combined[[#This Row],[Asset Name]],"Industry"), "Undefined")</f>
        <v>Healthcare Providers &amp; Services</v>
      </c>
      <c r="F1652" s="6" cm="1">
        <f t="array" ref="F1652">IFERROR(_FV(Concept_combined[[#This Row],[Asset Name]],"Price"), 0)</f>
        <v>110.7</v>
      </c>
      <c r="G1652" s="5" cm="1">
        <f t="array" ref="G1652">IFERROR(_FV(Concept_combined[[#This Row],[Asset Name]],"Volume"), 0)</f>
        <v>83</v>
      </c>
      <c r="H1652" s="7" cm="1">
        <f t="array" ref="H1652">IFERROR(_FV(Concept_combined[[#This Row],[Asset Name]],"Market cap",TRUE), 0)</f>
        <v>13594258890</v>
      </c>
      <c r="I165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52" s="5" cm="1">
        <f t="array" ref="J1652">IFERROR(_FV(Concept_combined[[#This Row],[Asset Name]],"Shares outstanding",TRUE), 0)</f>
        <v>122802700</v>
      </c>
      <c r="K1652" s="4" cm="1">
        <f t="array" ref="K1652">IFERROR(_FV(Concept_combined[[#This Row],[Asset Name]],"P/E",TRUE), "")</f>
        <v>0</v>
      </c>
      <c r="L1652" t="str" cm="1">
        <f t="array" ref="L165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652" s="4" cm="1">
        <f t="array" ref="M1652">IFERROR(_FV(Concept_combined[[#This Row],[Asset Name]],"Beta"), "")</f>
        <v>1.4801</v>
      </c>
    </row>
    <row r="1653" spans="1:13" x14ac:dyDescent="0.2">
      <c r="A1653" t="s">
        <v>142</v>
      </c>
      <c r="B1653" t="s">
        <v>2752</v>
      </c>
      <c r="C1653" t="s">
        <v>42</v>
      </c>
      <c r="D1653" t="e" vm="1636">
        <v>#VALUE!</v>
      </c>
      <c r="E1653" t="str" cm="1">
        <f t="array" ref="E1653">IFERROR(_FV(Concept_combined[[#This Row],[Asset Name]],"Industry"), "Undefined")</f>
        <v>Oil &amp; Gas</v>
      </c>
      <c r="F1653" s="6" cm="1">
        <f t="array" ref="F1653">IFERROR(_FV(Concept_combined[[#This Row],[Asset Name]],"Price"), 0)</f>
        <v>735</v>
      </c>
      <c r="G1653" s="5" cm="1">
        <f t="array" ref="G1653">IFERROR(_FV(Concept_combined[[#This Row],[Asset Name]],"Volume"), 0)</f>
        <v>8</v>
      </c>
      <c r="H1653" s="7" cm="1">
        <f t="array" ref="H1653">IFERROR(_FV(Concept_combined[[#This Row],[Asset Name]],"Market cap",TRUE), 0)</f>
        <v>16897466250</v>
      </c>
      <c r="I165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53" s="5" cm="1">
        <f t="array" ref="J1653">IFERROR(_FV(Concept_combined[[#This Row],[Asset Name]],"Shares outstanding",TRUE), 0)</f>
        <v>22989750</v>
      </c>
      <c r="K1653" s="4" cm="1">
        <f t="array" ref="K1653">IFERROR(_FV(Concept_combined[[#This Row],[Asset Name]],"P/E",TRUE), "")</f>
        <v>39.0625</v>
      </c>
      <c r="L1653" t="str" cm="1">
        <f t="array" ref="L165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53" s="4" cm="1">
        <f t="array" ref="M1653">IFERROR(_FV(Concept_combined[[#This Row],[Asset Name]],"Beta"), "")</f>
        <v>1.6474</v>
      </c>
    </row>
    <row r="1654" spans="1:13" x14ac:dyDescent="0.2">
      <c r="A1654" t="s">
        <v>143</v>
      </c>
      <c r="B1654" t="s">
        <v>2752</v>
      </c>
      <c r="C1654" t="s">
        <v>42</v>
      </c>
      <c r="D1654" t="e" vm="1637">
        <v>#VALUE!</v>
      </c>
      <c r="E1654" t="str" cm="1">
        <f t="array" ref="E1654">IFERROR(_FV(Concept_combined[[#This Row],[Asset Name]],"Industry"), "Undefined")</f>
        <v>Chemicals</v>
      </c>
      <c r="F1654" s="6" cm="1">
        <f t="array" ref="F1654">IFERROR(_FV(Concept_combined[[#This Row],[Asset Name]],"Price"), 0)</f>
        <v>97.06</v>
      </c>
      <c r="G1654" s="5" cm="1">
        <f t="array" ref="G1654">IFERROR(_FV(Concept_combined[[#This Row],[Asset Name]],"Volume"), 0)</f>
        <v>7857</v>
      </c>
      <c r="H1654" s="7" cm="1">
        <f t="array" ref="H1654">IFERROR(_FV(Concept_combined[[#This Row],[Asset Name]],"Market cap",TRUE), 0)</f>
        <v>11407219150</v>
      </c>
      <c r="I165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54" s="5" cm="1">
        <f t="array" ref="J1654">IFERROR(_FV(Concept_combined[[#This Row],[Asset Name]],"Shares outstanding",TRUE), 0)</f>
        <v>117527500</v>
      </c>
      <c r="K1654" s="4" cm="1">
        <f t="array" ref="K1654">IFERROR(_FV(Concept_combined[[#This Row],[Asset Name]],"P/E",TRUE), "")</f>
        <v>35.331699999999998</v>
      </c>
      <c r="L1654" t="str" cm="1">
        <f t="array" ref="L165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54" s="4" cm="1">
        <f t="array" ref="M1654">IFERROR(_FV(Concept_combined[[#This Row],[Asset Name]],"Beta"), "")</f>
        <v>1.5744</v>
      </c>
    </row>
    <row r="1655" spans="1:13" x14ac:dyDescent="0.2">
      <c r="A1655" t="s">
        <v>144</v>
      </c>
      <c r="B1655" t="s">
        <v>2752</v>
      </c>
      <c r="C1655" t="s">
        <v>42</v>
      </c>
      <c r="D1655" t="e" vm="1638">
        <v>#VALUE!</v>
      </c>
      <c r="E1655" t="str" cm="1">
        <f t="array" ref="E1655">IFERROR(_FV(Concept_combined[[#This Row],[Asset Name]],"Industry"), "Undefined")</f>
        <v>Machinery, Equipment &amp; Components</v>
      </c>
      <c r="F1655" s="6" cm="1">
        <f t="array" ref="F1655">IFERROR(_FV(Concept_combined[[#This Row],[Asset Name]],"Price"), 0)</f>
        <v>228.21</v>
      </c>
      <c r="G1655" s="5" cm="1">
        <f t="array" ref="G1655">IFERROR(_FV(Concept_combined[[#This Row],[Asset Name]],"Volume"), 0)</f>
        <v>28</v>
      </c>
      <c r="H1655" s="7" cm="1">
        <f t="array" ref="H1655">IFERROR(_FV(Concept_combined[[#This Row],[Asset Name]],"Market cap",TRUE), 0)</f>
        <v>13069308283</v>
      </c>
      <c r="I165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55" s="5" cm="1">
        <f t="array" ref="J1655">IFERROR(_FV(Concept_combined[[#This Row],[Asset Name]],"Shares outstanding",TRUE), 0)</f>
        <v>57268780</v>
      </c>
      <c r="K1655" s="4" cm="1">
        <f t="array" ref="K1655">IFERROR(_FV(Concept_combined[[#This Row],[Asset Name]],"P/E",TRUE), "")</f>
        <v>27.179200000000002</v>
      </c>
      <c r="L1655" t="str" cm="1">
        <f t="array" ref="L165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55" s="4" cm="1">
        <f t="array" ref="M1655">IFERROR(_FV(Concept_combined[[#This Row],[Asset Name]],"Beta"), "")</f>
        <v>0.91</v>
      </c>
    </row>
    <row r="1656" spans="1:13" x14ac:dyDescent="0.2">
      <c r="A1656" t="s">
        <v>145</v>
      </c>
      <c r="B1656" t="s">
        <v>2752</v>
      </c>
      <c r="C1656" t="s">
        <v>42</v>
      </c>
      <c r="D1656" t="e" vm="1639">
        <v>#VALUE!</v>
      </c>
      <c r="E1656" t="str" cm="1">
        <f t="array" ref="E1656">IFERROR(_FV(Concept_combined[[#This Row],[Asset Name]],"Industry"), "Undefined")</f>
        <v>Machinery, Equipment &amp; Components</v>
      </c>
      <c r="F1656" s="6" cm="1">
        <f t="array" ref="F1656">IFERROR(_FV(Concept_combined[[#This Row],[Asset Name]],"Price"), 0)</f>
        <v>75.62</v>
      </c>
      <c r="G1656" s="5" cm="1">
        <f t="array" ref="G1656">IFERROR(_FV(Concept_combined[[#This Row],[Asset Name]],"Volume"), 0)</f>
        <v>1</v>
      </c>
      <c r="H1656" s="7" cm="1">
        <f t="array" ref="H1656">IFERROR(_FV(Concept_combined[[#This Row],[Asset Name]],"Market cap",TRUE), 0)</f>
        <v>12554356780</v>
      </c>
      <c r="I165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56" s="5" cm="1">
        <f t="array" ref="J1656">IFERROR(_FV(Concept_combined[[#This Row],[Asset Name]],"Shares outstanding",TRUE), 0)</f>
        <v>166019000</v>
      </c>
      <c r="K1656" s="4" cm="1">
        <f t="array" ref="K1656">IFERROR(_FV(Concept_combined[[#This Row],[Asset Name]],"P/E",TRUE), "")</f>
        <v>22.001999999999999</v>
      </c>
      <c r="L1656" t="str" cm="1">
        <f t="array" ref="L165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56" s="4" cm="1">
        <f t="array" ref="M1656">IFERROR(_FV(Concept_combined[[#This Row],[Asset Name]],"Beta"), "")</f>
        <v>1.2994000000000001</v>
      </c>
    </row>
    <row r="1657" spans="1:13" x14ac:dyDescent="0.2">
      <c r="A1657" t="s">
        <v>146</v>
      </c>
      <c r="B1657" t="s">
        <v>2752</v>
      </c>
      <c r="C1657" t="s">
        <v>42</v>
      </c>
      <c r="D1657" t="e" vm="1640">
        <v>#VALUE!</v>
      </c>
      <c r="E1657" t="str" cm="1">
        <f t="array" ref="E1657">IFERROR(_FV(Concept_combined[[#This Row],[Asset Name]],"Industry"), "Undefined")</f>
        <v>Electrical Utilities &amp; IPPs</v>
      </c>
      <c r="F1657" s="6" cm="1">
        <f t="array" ref="F1657">IFERROR(_FV(Concept_combined[[#This Row],[Asset Name]],"Price"), 0)</f>
        <v>51.1</v>
      </c>
      <c r="G1657" s="5" cm="1">
        <f t="array" ref="G1657">IFERROR(_FV(Concept_combined[[#This Row],[Asset Name]],"Volume"), 0)</f>
        <v>11</v>
      </c>
      <c r="H1657" s="7" cm="1">
        <f t="array" ref="H1657">IFERROR(_FV(Concept_combined[[#This Row],[Asset Name]],"Market cap",TRUE), 0)</f>
        <v>13100966900</v>
      </c>
      <c r="I165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57" s="5" cm="1">
        <f t="array" ref="J1657">IFERROR(_FV(Concept_combined[[#This Row],[Asset Name]],"Shares outstanding",TRUE), 0)</f>
        <v>256379000</v>
      </c>
      <c r="K1657" s="4" cm="1">
        <f t="array" ref="K1657">IFERROR(_FV(Concept_combined[[#This Row],[Asset Name]],"P/E",TRUE), "")</f>
        <v>18.6187</v>
      </c>
      <c r="L1657" t="str" cm="1">
        <f t="array" ref="L165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57" s="4" cm="1">
        <f t="array" ref="M1657">IFERROR(_FV(Concept_combined[[#This Row],[Asset Name]],"Beta"), "")</f>
        <v>0.55530000000000002</v>
      </c>
    </row>
    <row r="1658" spans="1:13" x14ac:dyDescent="0.2">
      <c r="A1658" t="s">
        <v>147</v>
      </c>
      <c r="B1658" t="s">
        <v>2752</v>
      </c>
      <c r="C1658" t="s">
        <v>42</v>
      </c>
      <c r="D1658" t="e" vm="1641">
        <v>#VALUE!</v>
      </c>
      <c r="E1658" t="str" cm="1">
        <f t="array" ref="E1658">IFERROR(_FV(Concept_combined[[#This Row],[Asset Name]],"Industry"), "Undefined")</f>
        <v>Construction &amp; Engineering</v>
      </c>
      <c r="F1658" s="6" cm="1">
        <f t="array" ref="F1658">IFERROR(_FV(Concept_combined[[#This Row],[Asset Name]],"Price"), 0)</f>
        <v>373.82</v>
      </c>
      <c r="G1658" s="5" cm="1">
        <f t="array" ref="G1658">IFERROR(_FV(Concept_combined[[#This Row],[Asset Name]],"Volume"), 0)</f>
        <v>21</v>
      </c>
      <c r="H1658" s="7" cm="1">
        <f t="array" ref="H1658">IFERROR(_FV(Concept_combined[[#This Row],[Asset Name]],"Market cap",TRUE), 0)</f>
        <v>12086280000</v>
      </c>
      <c r="I165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58" s="5" cm="1">
        <f t="array" ref="J1658">IFERROR(_FV(Concept_combined[[#This Row],[Asset Name]],"Shares outstanding",TRUE), 0)</f>
        <v>31817710</v>
      </c>
      <c r="K1658" s="4" cm="1">
        <f t="array" ref="K1658">IFERROR(_FV(Concept_combined[[#This Row],[Asset Name]],"P/E",TRUE), "")</f>
        <v>18.850000000000001</v>
      </c>
      <c r="L1658" t="str" cm="1">
        <f t="array" ref="L165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58" s="4" cm="1">
        <f t="array" ref="M1658">IFERROR(_FV(Concept_combined[[#This Row],[Asset Name]],"Beta"), "")</f>
        <v>1.7645999999999999</v>
      </c>
    </row>
    <row r="1659" spans="1:13" x14ac:dyDescent="0.2">
      <c r="A1659" t="s">
        <v>148</v>
      </c>
      <c r="B1659" t="s">
        <v>2752</v>
      </c>
      <c r="C1659" t="s">
        <v>42</v>
      </c>
      <c r="D1659" t="e" vm="1642">
        <v>#VALUE!</v>
      </c>
      <c r="E1659" t="str" cm="1">
        <f t="array" ref="E1659">IFERROR(_FV(Concept_combined[[#This Row],[Asset Name]],"Industry"), "Undefined")</f>
        <v>Residential &amp; Commercial REIT</v>
      </c>
      <c r="F1659" s="6" cm="1">
        <f t="array" ref="F1659">IFERROR(_FV(Concept_combined[[#This Row],[Asset Name]],"Price"), 0)</f>
        <v>17.649999999999999</v>
      </c>
      <c r="G1659" s="5" cm="1">
        <f t="array" ref="G1659">IFERROR(_FV(Concept_combined[[#This Row],[Asset Name]],"Volume"), 0)</f>
        <v>1</v>
      </c>
      <c r="H1659" s="7" cm="1">
        <f t="array" ref="H1659">IFERROR(_FV(Concept_combined[[#This Row],[Asset Name]],"Market cap",TRUE), 0)</f>
        <v>12444028364</v>
      </c>
      <c r="I165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59" s="5" cm="1">
        <f t="array" ref="J1659">IFERROR(_FV(Concept_combined[[#This Row],[Asset Name]],"Shares outstanding",TRUE), 0)</f>
        <v>705044100</v>
      </c>
      <c r="K1659" s="4" cm="1">
        <f t="array" ref="K1659">IFERROR(_FV(Concept_combined[[#This Row],[Asset Name]],"P/E",TRUE), "")</f>
        <v>17.371200000000002</v>
      </c>
      <c r="L1659" t="str" cm="1">
        <f t="array" ref="L165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59" s="4" cm="1">
        <f t="array" ref="M1659">IFERROR(_FV(Concept_combined[[#This Row],[Asset Name]],"Beta"), "")</f>
        <v>1.3504</v>
      </c>
    </row>
    <row r="1660" spans="1:13" x14ac:dyDescent="0.2">
      <c r="A1660" t="s">
        <v>149</v>
      </c>
      <c r="B1660" t="s">
        <v>2752</v>
      </c>
      <c r="C1660" t="s">
        <v>42</v>
      </c>
      <c r="D1660" t="e" vm="1643">
        <v>#VALUE!</v>
      </c>
      <c r="E1660" t="str" cm="1">
        <f t="array" ref="E1660">IFERROR(_FV(Concept_combined[[#This Row],[Asset Name]],"Industry"), "Undefined")</f>
        <v>Hotels &amp; Entertainment Services</v>
      </c>
      <c r="F1660" s="6" cm="1">
        <f t="array" ref="F1660">IFERROR(_FV(Concept_combined[[#This Row],[Asset Name]],"Price"), 0)</f>
        <v>42.33</v>
      </c>
      <c r="G1660" s="5" cm="1">
        <f t="array" ref="G1660">IFERROR(_FV(Concept_combined[[#This Row],[Asset Name]],"Volume"), 0)</f>
        <v>5197</v>
      </c>
      <c r="H1660" s="7" cm="1">
        <f t="array" ref="H1660">IFERROR(_FV(Concept_combined[[#This Row],[Asset Name]],"Market cap",TRUE), 0)</f>
        <v>13278091332</v>
      </c>
      <c r="I166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60" s="5" cm="1">
        <f t="array" ref="J1660">IFERROR(_FV(Concept_combined[[#This Row],[Asset Name]],"Shares outstanding",TRUE), 0)</f>
        <v>313680400</v>
      </c>
      <c r="K1660" s="4" cm="1">
        <f t="array" ref="K1660">IFERROR(_FV(Concept_combined[[#This Row],[Asset Name]],"P/E",TRUE), "")</f>
        <v>16.251200000000001</v>
      </c>
      <c r="L1660" t="str" cm="1">
        <f t="array" ref="L166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60" s="4" cm="1">
        <f t="array" ref="M1660">IFERROR(_FV(Concept_combined[[#This Row],[Asset Name]],"Beta"), "")</f>
        <v>2.2494000000000001</v>
      </c>
    </row>
    <row r="1661" spans="1:13" x14ac:dyDescent="0.2">
      <c r="A1661" t="s">
        <v>150</v>
      </c>
      <c r="B1661" t="s">
        <v>2752</v>
      </c>
      <c r="C1661" t="s">
        <v>42</v>
      </c>
      <c r="D1661" t="e" vm="1644">
        <v>#VALUE!</v>
      </c>
      <c r="E1661" t="str" cm="1">
        <f t="array" ref="E1661">IFERROR(_FV(Concept_combined[[#This Row],[Asset Name]],"Industry"), "Undefined")</f>
        <v>Pharmaceuticals</v>
      </c>
      <c r="F1661" s="6" cm="1">
        <f t="array" ref="F1661">IFERROR(_FV(Concept_combined[[#This Row],[Asset Name]],"Price"), 0)</f>
        <v>10.43</v>
      </c>
      <c r="G1661" s="5" cm="1">
        <f t="array" ref="G1661">IFERROR(_FV(Concept_combined[[#This Row],[Asset Name]],"Volume"), 0)</f>
        <v>4784882</v>
      </c>
      <c r="H1661" s="7" cm="1">
        <f t="array" ref="H1661">IFERROR(_FV(Concept_combined[[#This Row],[Asset Name]],"Market cap",TRUE), 0)</f>
        <v>12418750680</v>
      </c>
      <c r="I166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61" s="5" cm="1">
        <f t="array" ref="J1661">IFERROR(_FV(Concept_combined[[#This Row],[Asset Name]],"Shares outstanding",TRUE), 0)</f>
        <v>1190676000</v>
      </c>
      <c r="K1661" s="4" cm="1">
        <f t="array" ref="K1661">IFERROR(_FV(Concept_combined[[#This Row],[Asset Name]],"P/E",TRUE), "")</f>
        <v>0</v>
      </c>
      <c r="L1661" t="str" cm="1">
        <f t="array" ref="L166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661" s="4" cm="1">
        <f t="array" ref="M1661">IFERROR(_FV(Concept_combined[[#This Row],[Asset Name]],"Beta"), "")</f>
        <v>0.94020000000000004</v>
      </c>
    </row>
    <row r="1662" spans="1:13" x14ac:dyDescent="0.2">
      <c r="A1662" t="s">
        <v>151</v>
      </c>
      <c r="B1662" t="s">
        <v>2752</v>
      </c>
      <c r="C1662" t="s">
        <v>42</v>
      </c>
      <c r="D1662" t="e" vm="1645">
        <v>#VALUE!</v>
      </c>
      <c r="E1662" t="str" cm="1">
        <f t="array" ref="E1662">IFERROR(_FV(Concept_combined[[#This Row],[Asset Name]],"Industry"), "Undefined")</f>
        <v>Software &amp; IT Services</v>
      </c>
      <c r="F1662" s="6" cm="1">
        <f t="array" ref="F1662">IFERROR(_FV(Concept_combined[[#This Row],[Asset Name]],"Price"), 0)</f>
        <v>25.99</v>
      </c>
      <c r="G1662" s="5" cm="1">
        <f t="array" ref="G1662">IFERROR(_FV(Concept_combined[[#This Row],[Asset Name]],"Volume"), 0)</f>
        <v>3858</v>
      </c>
      <c r="H1662" s="7" cm="1">
        <f t="array" ref="H1662">IFERROR(_FV(Concept_combined[[#This Row],[Asset Name]],"Market cap",TRUE), 0)</f>
        <v>14424450000</v>
      </c>
      <c r="I166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62" s="5" cm="1">
        <f t="array" ref="J1662">IFERROR(_FV(Concept_combined[[#This Row],[Asset Name]],"Shares outstanding",TRUE), 0)</f>
        <v>555000000</v>
      </c>
      <c r="K1662" s="4" t="str" cm="1">
        <f t="array" ref="K1662">IFERROR(_FV(Concept_combined[[#This Row],[Asset Name]],"P/E",TRUE), "")</f>
        <v/>
      </c>
      <c r="L1662" t="str" cm="1">
        <f t="array" ref="L166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662" s="4" cm="1">
        <f t="array" ref="M1662">IFERROR(_FV(Concept_combined[[#This Row],[Asset Name]],"Beta"), "")</f>
        <v>1.978</v>
      </c>
    </row>
    <row r="1663" spans="1:13" x14ac:dyDescent="0.2">
      <c r="A1663" t="s">
        <v>152</v>
      </c>
      <c r="B1663" t="s">
        <v>2752</v>
      </c>
      <c r="C1663" t="s">
        <v>42</v>
      </c>
      <c r="D1663" t="e" vm="1646">
        <v>#VALUE!</v>
      </c>
      <c r="E1663" t="str" cm="1">
        <f t="array" ref="E1663">IFERROR(_FV(Concept_combined[[#This Row],[Asset Name]],"Industry"), "Undefined")</f>
        <v>Pharmaceuticals</v>
      </c>
      <c r="F1663" s="6" cm="1">
        <f t="array" ref="F1663">IFERROR(_FV(Concept_combined[[#This Row],[Asset Name]],"Price"), 0)</f>
        <v>0.185</v>
      </c>
      <c r="G1663" s="5" cm="1">
        <f t="array" ref="G1663">IFERROR(_FV(Concept_combined[[#This Row],[Asset Name]],"Volume"), 0)</f>
        <v>182726</v>
      </c>
      <c r="H1663" s="7" cm="1">
        <f t="array" ref="H1663">IFERROR(_FV(Concept_combined[[#This Row],[Asset Name]],"Market cap",TRUE), 0)</f>
        <v>82329450</v>
      </c>
      <c r="I166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1663" s="5" cm="1">
        <f t="array" ref="J1663">IFERROR(_FV(Concept_combined[[#This Row],[Asset Name]],"Shares outstanding",TRUE), 0)</f>
        <v>445024000</v>
      </c>
      <c r="K1663" s="4" t="str" cm="1">
        <f t="array" ref="K1663">IFERROR(_FV(Concept_combined[[#This Row],[Asset Name]],"P/E",TRUE), "")</f>
        <v/>
      </c>
      <c r="L1663" t="str" cm="1">
        <f t="array" ref="L166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663" s="4" cm="1">
        <f t="array" ref="M1663">IFERROR(_FV(Concept_combined[[#This Row],[Asset Name]],"Beta"), "")</f>
        <v>1.6526000000000001</v>
      </c>
    </row>
    <row r="1664" spans="1:13" x14ac:dyDescent="0.2">
      <c r="A1664" t="s">
        <v>154</v>
      </c>
      <c r="B1664" t="s">
        <v>2752</v>
      </c>
      <c r="C1664" t="s">
        <v>42</v>
      </c>
      <c r="D1664" t="e" vm="1647">
        <v>#VALUE!</v>
      </c>
      <c r="E1664" t="str" cm="1">
        <f t="array" ref="E1664">IFERROR(_FV(Concept_combined[[#This Row],[Asset Name]],"Industry"), "Undefined")</f>
        <v>Freight &amp; Logistics Services</v>
      </c>
      <c r="F1664" s="6" cm="1">
        <f t="array" ref="F1664">IFERROR(_FV(Concept_combined[[#This Row],[Asset Name]],"Price"), 0)</f>
        <v>466.37</v>
      </c>
      <c r="G1664" s="5" cm="1">
        <f t="array" ref="G1664">IFERROR(_FV(Concept_combined[[#This Row],[Asset Name]],"Volume"), 0)</f>
        <v>10</v>
      </c>
      <c r="H1664" s="7" cm="1">
        <f t="array" ref="H1664">IFERROR(_FV(Concept_combined[[#This Row],[Asset Name]],"Market cap",TRUE), 0)</f>
        <v>12399920179</v>
      </c>
      <c r="I166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64" s="5" cm="1">
        <f t="array" ref="J1664">IFERROR(_FV(Concept_combined[[#This Row],[Asset Name]],"Shares outstanding",TRUE), 0)</f>
        <v>26588160</v>
      </c>
      <c r="K1664" s="4" cm="1">
        <f t="array" ref="K1664">IFERROR(_FV(Concept_combined[[#This Row],[Asset Name]],"P/E",TRUE), "")</f>
        <v>33.7973</v>
      </c>
      <c r="L1664" t="str" cm="1">
        <f t="array" ref="L166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64" s="4" cm="1">
        <f t="array" ref="M1664">IFERROR(_FV(Concept_combined[[#This Row],[Asset Name]],"Beta"), "")</f>
        <v>1.7235</v>
      </c>
    </row>
    <row r="1665" spans="1:13" x14ac:dyDescent="0.2">
      <c r="A1665" t="s">
        <v>155</v>
      </c>
      <c r="B1665" t="s">
        <v>2752</v>
      </c>
      <c r="C1665" t="s">
        <v>42</v>
      </c>
      <c r="D1665" t="e" vm="1648">
        <v>#VALUE!</v>
      </c>
      <c r="E1665" t="str" cm="1">
        <f t="array" ref="E1665">IFERROR(_FV(Concept_combined[[#This Row],[Asset Name]],"Industry"), "Undefined")</f>
        <v>Professional &amp; Commercial Services</v>
      </c>
      <c r="F1665" s="6" cm="1">
        <f t="array" ref="F1665">IFERROR(_FV(Concept_combined[[#This Row],[Asset Name]],"Price"), 0)</f>
        <v>219.55</v>
      </c>
      <c r="G1665" s="5" cm="1">
        <f t="array" ref="G1665">IFERROR(_FV(Concept_combined[[#This Row],[Asset Name]],"Volume"), 0)</f>
        <v>510253</v>
      </c>
      <c r="H1665" s="7" cm="1">
        <f t="array" ref="H1665">IFERROR(_FV(Concept_combined[[#This Row],[Asset Name]],"Market cap",TRUE), 0)</f>
        <v>11899710000</v>
      </c>
      <c r="I166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65" s="5" cm="1">
        <f t="array" ref="J1665">IFERROR(_FV(Concept_combined[[#This Row],[Asset Name]],"Shares outstanding",TRUE), 0)</f>
        <v>53935120</v>
      </c>
      <c r="K1665" s="4" cm="1">
        <f t="array" ref="K1665">IFERROR(_FV(Concept_combined[[#This Row],[Asset Name]],"P/E",TRUE), "")</f>
        <v>31.799900000000001</v>
      </c>
      <c r="L1665" t="str" cm="1">
        <f t="array" ref="L166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65" s="4" cm="1">
        <f t="array" ref="M1665">IFERROR(_FV(Concept_combined[[#This Row],[Asset Name]],"Beta"), "")</f>
        <v>1.2136</v>
      </c>
    </row>
    <row r="1666" spans="1:13" x14ac:dyDescent="0.2">
      <c r="A1666" t="s">
        <v>156</v>
      </c>
      <c r="B1666" t="s">
        <v>2752</v>
      </c>
      <c r="C1666" t="s">
        <v>42</v>
      </c>
      <c r="D1666" t="e" vm="1649">
        <v>#VALUE!</v>
      </c>
      <c r="E1666" t="str" cm="1">
        <f t="array" ref="E1666">IFERROR(_FV(Concept_combined[[#This Row],[Asset Name]],"Industry"), "Undefined")</f>
        <v>Communications &amp; Networking</v>
      </c>
      <c r="F1666" s="6" cm="1">
        <f t="array" ref="F1666">IFERROR(_FV(Concept_combined[[#This Row],[Asset Name]],"Price"), 0)</f>
        <v>36.57</v>
      </c>
      <c r="G1666" s="5" cm="1">
        <f t="array" ref="G1666">IFERROR(_FV(Concept_combined[[#This Row],[Asset Name]],"Volume"), 0)</f>
        <v>700</v>
      </c>
      <c r="H1666" s="7" cm="1">
        <f t="array" ref="H1666">IFERROR(_FV(Concept_combined[[#This Row],[Asset Name]],"Market cap",TRUE), 0)</f>
        <v>11943310000</v>
      </c>
      <c r="I166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66" s="5" cm="1">
        <f t="array" ref="J1666">IFERROR(_FV(Concept_combined[[#This Row],[Asset Name]],"Shares outstanding",TRUE), 0)</f>
        <v>324987900</v>
      </c>
      <c r="K1666" s="4" cm="1">
        <f t="array" ref="K1666">IFERROR(_FV(Concept_combined[[#This Row],[Asset Name]],"P/E",TRUE), "")</f>
        <v>52.9846</v>
      </c>
      <c r="L1666" t="str" cm="1">
        <f t="array" ref="L166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66" s="4" cm="1">
        <f t="array" ref="M1666">IFERROR(_FV(Concept_combined[[#This Row],[Asset Name]],"Beta"), "")</f>
        <v>0.94589999999999996</v>
      </c>
    </row>
    <row r="1667" spans="1:13" x14ac:dyDescent="0.2">
      <c r="A1667" t="s">
        <v>157</v>
      </c>
      <c r="B1667" t="s">
        <v>2752</v>
      </c>
      <c r="C1667" t="s">
        <v>42</v>
      </c>
      <c r="D1667" t="e" vm="1650">
        <v>#VALUE!</v>
      </c>
      <c r="E1667" t="str" cm="1">
        <f t="array" ref="E1667">IFERROR(_FV(Concept_combined[[#This Row],[Asset Name]],"Industry"), "Undefined")</f>
        <v>Automobiles &amp; Auto Parts</v>
      </c>
      <c r="F1667" s="6" cm="1">
        <f t="array" ref="F1667">IFERROR(_FV(Concept_combined[[#This Row],[Asset Name]],"Price"), 0)</f>
        <v>14.89</v>
      </c>
      <c r="G1667" s="5" cm="1">
        <f t="array" ref="G1667">IFERROR(_FV(Concept_combined[[#This Row],[Asset Name]],"Volume"), 0)</f>
        <v>765108</v>
      </c>
      <c r="H1667" s="7" cm="1">
        <f t="array" ref="H1667">IFERROR(_FV(Concept_combined[[#This Row],[Asset Name]],"Market cap",TRUE), 0)</f>
        <v>14820320756</v>
      </c>
      <c r="I166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67" s="5" cm="1">
        <f t="array" ref="J1667">IFERROR(_FV(Concept_combined[[#This Row],[Asset Name]],"Shares outstanding",TRUE), 0)</f>
        <v>995320400</v>
      </c>
      <c r="K1667" s="4" cm="1">
        <f t="array" ref="K1667">IFERROR(_FV(Concept_combined[[#This Row],[Asset Name]],"P/E",TRUE), "")</f>
        <v>0</v>
      </c>
      <c r="L1667" t="str" cm="1">
        <f t="array" ref="L166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667" s="4" cm="1">
        <f t="array" ref="M1667">IFERROR(_FV(Concept_combined[[#This Row],[Asset Name]],"Beta"), "")</f>
        <v>2.266</v>
      </c>
    </row>
    <row r="1668" spans="1:13" x14ac:dyDescent="0.2">
      <c r="A1668" t="s">
        <v>158</v>
      </c>
      <c r="B1668" t="s">
        <v>2752</v>
      </c>
      <c r="C1668" t="s">
        <v>42</v>
      </c>
      <c r="D1668" t="e" vm="1651">
        <v>#VALUE!</v>
      </c>
      <c r="E1668" t="str" cm="1">
        <f t="array" ref="E1668">IFERROR(_FV(Concept_combined[[#This Row],[Asset Name]],"Industry"), "Undefined")</f>
        <v>Software &amp; IT Services</v>
      </c>
      <c r="F1668" s="6" cm="1">
        <f t="array" ref="F1668">IFERROR(_FV(Concept_combined[[#This Row],[Asset Name]],"Price"), 0)</f>
        <v>12.25</v>
      </c>
      <c r="G1668" s="5" cm="1">
        <f t="array" ref="G1668">IFERROR(_FV(Concept_combined[[#This Row],[Asset Name]],"Volume"), 0)</f>
        <v>164334</v>
      </c>
      <c r="H1668" s="7" cm="1">
        <f t="array" ref="H1668">IFERROR(_FV(Concept_combined[[#This Row],[Asset Name]],"Market cap",TRUE), 0)</f>
        <v>4580501625</v>
      </c>
      <c r="I166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68" s="5" cm="1">
        <f t="array" ref="J1668">IFERROR(_FV(Concept_combined[[#This Row],[Asset Name]],"Shares outstanding",TRUE), 0)</f>
        <v>373918500</v>
      </c>
      <c r="K1668" s="4" cm="1">
        <f t="array" ref="K1668">IFERROR(_FV(Concept_combined[[#This Row],[Asset Name]],"P/E",TRUE), "")</f>
        <v>62.341000000000001</v>
      </c>
      <c r="L1668" t="str" cm="1">
        <f t="array" ref="L166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68" s="4" cm="1">
        <f t="array" ref="M1668">IFERROR(_FV(Concept_combined[[#This Row],[Asset Name]],"Beta"), "")</f>
        <v>1.0656000000000001</v>
      </c>
    </row>
    <row r="1669" spans="1:13" x14ac:dyDescent="0.2">
      <c r="A1669" t="s">
        <v>159</v>
      </c>
      <c r="B1669" t="s">
        <v>2752</v>
      </c>
      <c r="C1669" t="s">
        <v>42</v>
      </c>
      <c r="D1669" t="e" vm="1652">
        <v>#VALUE!</v>
      </c>
      <c r="E1669" t="str" cm="1">
        <f t="array" ref="E1669">IFERROR(_FV(Concept_combined[[#This Row],[Asset Name]],"Industry"), "Undefined")</f>
        <v>Specialty Retailers</v>
      </c>
      <c r="F1669" s="6" cm="1">
        <f t="array" ref="F1669">IFERROR(_FV(Concept_combined[[#This Row],[Asset Name]],"Price"), 0)</f>
        <v>73.28</v>
      </c>
      <c r="G1669" s="5" cm="1">
        <f t="array" ref="G1669">IFERROR(_FV(Concept_combined[[#This Row],[Asset Name]],"Volume"), 0)</f>
        <v>484</v>
      </c>
      <c r="H1669" s="7" cm="1">
        <f t="array" ref="H1669">IFERROR(_FV(Concept_combined[[#This Row],[Asset Name]],"Market cap",TRUE), 0)</f>
        <v>11437461792</v>
      </c>
      <c r="I166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69" s="5" cm="1">
        <f t="array" ref="J1669">IFERROR(_FV(Concept_combined[[#This Row],[Asset Name]],"Shares outstanding",TRUE), 0)</f>
        <v>156078900</v>
      </c>
      <c r="K1669" s="4" cm="1">
        <f t="array" ref="K1669">IFERROR(_FV(Concept_combined[[#This Row],[Asset Name]],"P/E",TRUE), "")</f>
        <v>28.785699999999999</v>
      </c>
      <c r="L1669" t="str" cm="1">
        <f t="array" ref="L166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69" s="4" cm="1">
        <f t="array" ref="M1669">IFERROR(_FV(Concept_combined[[#This Row],[Asset Name]],"Beta"), "")</f>
        <v>1.6929000000000001</v>
      </c>
    </row>
    <row r="1670" spans="1:13" x14ac:dyDescent="0.2">
      <c r="A1670" t="s">
        <v>160</v>
      </c>
      <c r="B1670" t="s">
        <v>2752</v>
      </c>
      <c r="C1670" t="s">
        <v>42</v>
      </c>
      <c r="D1670" t="e" vm="1653">
        <v>#VALUE!</v>
      </c>
      <c r="E1670" t="str" cm="1">
        <f t="array" ref="E1670">IFERROR(_FV(Concept_combined[[#This Row],[Asset Name]],"Industry"), "Undefined")</f>
        <v>Food &amp; Drug Retailing</v>
      </c>
      <c r="F1670" s="6" cm="1">
        <f t="array" ref="F1670">IFERROR(_FV(Concept_combined[[#This Row],[Asset Name]],"Price"), 0)</f>
        <v>64.56</v>
      </c>
      <c r="G1670" s="5" cm="1">
        <f t="array" ref="G1670">IFERROR(_FV(Concept_combined[[#This Row],[Asset Name]],"Volume"), 0)</f>
        <v>4</v>
      </c>
      <c r="H1670" s="7" cm="1">
        <f t="array" ref="H1670">IFERROR(_FV(Concept_combined[[#This Row],[Asset Name]],"Market cap",TRUE), 0)</f>
        <v>10046194512</v>
      </c>
      <c r="I167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70" s="5" cm="1">
        <f t="array" ref="J1670">IFERROR(_FV(Concept_combined[[#This Row],[Asset Name]],"Shares outstanding",TRUE), 0)</f>
        <v>155610200</v>
      </c>
      <c r="K1670" s="4" cm="1">
        <f t="array" ref="K1670">IFERROR(_FV(Concept_combined[[#This Row],[Asset Name]],"P/E",TRUE), "")</f>
        <v>24.033999999999999</v>
      </c>
      <c r="L1670" t="str" cm="1">
        <f t="array" ref="L167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70" s="4" cm="1">
        <f t="array" ref="M1670">IFERROR(_FV(Concept_combined[[#This Row],[Asset Name]],"Beta"), "")</f>
        <v>1.4241999999999999</v>
      </c>
    </row>
    <row r="1671" spans="1:13" x14ac:dyDescent="0.2">
      <c r="A1671" t="s">
        <v>161</v>
      </c>
      <c r="B1671" t="s">
        <v>2752</v>
      </c>
      <c r="C1671" t="s">
        <v>42</v>
      </c>
      <c r="D1671" t="e" vm="1654">
        <v>#VALUE!</v>
      </c>
      <c r="E1671" t="str" cm="1">
        <f t="array" ref="E1671">IFERROR(_FV(Concept_combined[[#This Row],[Asset Name]],"Industry"), "Undefined")</f>
        <v>Machinery, Equipment &amp; Components</v>
      </c>
      <c r="F1671" s="6" cm="1">
        <f t="array" ref="F1671">IFERROR(_FV(Concept_combined[[#This Row],[Asset Name]],"Price"), 0)</f>
        <v>185.39</v>
      </c>
      <c r="G1671" s="5" cm="1">
        <f t="array" ref="G1671">IFERROR(_FV(Concept_combined[[#This Row],[Asset Name]],"Volume"), 0)</f>
        <v>12</v>
      </c>
      <c r="H1671" s="7" cm="1">
        <f t="array" ref="H1671">IFERROR(_FV(Concept_combined[[#This Row],[Asset Name]],"Market cap",TRUE), 0)</f>
        <v>10550235298</v>
      </c>
      <c r="I167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71" s="5" cm="1">
        <f t="array" ref="J1671">IFERROR(_FV(Concept_combined[[#This Row],[Asset Name]],"Shares outstanding",TRUE), 0)</f>
        <v>56908330</v>
      </c>
      <c r="K1671" s="4" cm="1">
        <f t="array" ref="K1671">IFERROR(_FV(Concept_combined[[#This Row],[Asset Name]],"P/E",TRUE), "")</f>
        <v>19.681100000000001</v>
      </c>
      <c r="L1671" t="str" cm="1">
        <f t="array" ref="L167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71" s="4" cm="1">
        <f t="array" ref="M1671">IFERROR(_FV(Concept_combined[[#This Row],[Asset Name]],"Beta"), "")</f>
        <v>1.1633</v>
      </c>
    </row>
    <row r="1672" spans="1:13" x14ac:dyDescent="0.2">
      <c r="A1672" t="s">
        <v>162</v>
      </c>
      <c r="B1672" t="s">
        <v>2752</v>
      </c>
      <c r="C1672" t="s">
        <v>42</v>
      </c>
      <c r="D1672" t="e" vm="1655">
        <v>#VALUE!</v>
      </c>
      <c r="E1672" t="str" cm="1">
        <f t="array" ref="E1672">IFERROR(_FV(Concept_combined[[#This Row],[Asset Name]],"Industry"), "Undefined")</f>
        <v>Hotels &amp; Entertainment Services</v>
      </c>
      <c r="F1672" s="6" cm="1">
        <f t="array" ref="F1672">IFERROR(_FV(Concept_combined[[#This Row],[Asset Name]],"Price"), 0)</f>
        <v>86.33</v>
      </c>
      <c r="G1672" s="5" cm="1">
        <f t="array" ref="G1672">IFERROR(_FV(Concept_combined[[#This Row],[Asset Name]],"Volume"), 0)</f>
        <v>1805</v>
      </c>
      <c r="H1672" s="7" cm="1">
        <f t="array" ref="H1672">IFERROR(_FV(Concept_combined[[#This Row],[Asset Name]],"Market cap",TRUE), 0)</f>
        <v>9825252000</v>
      </c>
      <c r="I167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72" s="5" cm="1">
        <f t="array" ref="J1672">IFERROR(_FV(Concept_combined[[#This Row],[Asset Name]],"Shares outstanding",TRUE), 0)</f>
        <v>112070900</v>
      </c>
      <c r="K1672" s="4" cm="1">
        <f t="array" ref="K1672">IFERROR(_FV(Concept_combined[[#This Row],[Asset Name]],"P/E",TRUE), "")</f>
        <v>11.212999999999999</v>
      </c>
      <c r="L1672" t="str" cm="1">
        <f t="array" ref="L167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72" s="4" cm="1">
        <f t="array" ref="M1672">IFERROR(_FV(Concept_combined[[#This Row],[Asset Name]],"Beta"), "")</f>
        <v>1.8247</v>
      </c>
    </row>
    <row r="1673" spans="1:13" x14ac:dyDescent="0.2">
      <c r="A1673" t="s">
        <v>163</v>
      </c>
      <c r="B1673" t="s">
        <v>2752</v>
      </c>
      <c r="C1673" t="s">
        <v>42</v>
      </c>
      <c r="D1673" t="e" vm="1656">
        <v>#VALUE!</v>
      </c>
      <c r="E1673" t="str" cm="1">
        <f t="array" ref="E1673">IFERROR(_FV(Concept_combined[[#This Row],[Asset Name]],"Industry"), "Undefined")</f>
        <v>Aerospace &amp; Defense</v>
      </c>
      <c r="F1673" s="6" cm="1">
        <f t="array" ref="F1673">IFERROR(_FV(Concept_combined[[#This Row],[Asset Name]],"Price"), 0)</f>
        <v>271.64999999999998</v>
      </c>
      <c r="G1673" s="5" cm="1">
        <f t="array" ref="G1673">IFERROR(_FV(Concept_combined[[#This Row],[Asset Name]],"Volume"), 0)</f>
        <v>174745</v>
      </c>
      <c r="H1673" s="7" cm="1">
        <f t="array" ref="H1673">IFERROR(_FV(Concept_combined[[#This Row],[Asset Name]],"Market cap",TRUE), 0)</f>
        <v>10403866303</v>
      </c>
      <c r="I167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73" s="5" cm="1">
        <f t="array" ref="J1673">IFERROR(_FV(Concept_combined[[#This Row],[Asset Name]],"Shares outstanding",TRUE), 0)</f>
        <v>38298790</v>
      </c>
      <c r="K1673" s="4" cm="1">
        <f t="array" ref="K1673">IFERROR(_FV(Concept_combined[[#This Row],[Asset Name]],"P/E",TRUE), "")</f>
        <v>27.9619</v>
      </c>
      <c r="L1673" t="str" cm="1">
        <f t="array" ref="L167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73" s="4" cm="1">
        <f t="array" ref="M1673">IFERROR(_FV(Concept_combined[[#This Row],[Asset Name]],"Beta"), "")</f>
        <v>1.1861999999999999</v>
      </c>
    </row>
    <row r="1674" spans="1:13" x14ac:dyDescent="0.2">
      <c r="A1674" t="s">
        <v>1111</v>
      </c>
      <c r="B1674" t="s">
        <v>2752</v>
      </c>
      <c r="C1674" t="s">
        <v>42</v>
      </c>
      <c r="D1674" t="e" vm="1657">
        <v>#VALUE!</v>
      </c>
      <c r="E1674" t="str" cm="1">
        <f t="array" ref="E1674">IFERROR(_FV(Concept_combined[[#This Row],[Asset Name]],"Industry"), "Undefined")</f>
        <v>Specialty Retailers</v>
      </c>
      <c r="F1674" s="6" cm="1">
        <f t="array" ref="F1674">IFERROR(_FV(Concept_combined[[#This Row],[Asset Name]],"Price"), 0)</f>
        <v>38.119999999999997</v>
      </c>
      <c r="G1674" s="5" cm="1">
        <f t="array" ref="G1674">IFERROR(_FV(Concept_combined[[#This Row],[Asset Name]],"Volume"), 0)</f>
        <v>20</v>
      </c>
      <c r="H1674" s="7" cm="1">
        <f t="array" ref="H1674">IFERROR(_FV(Concept_combined[[#This Row],[Asset Name]],"Market cap",TRUE), 0)</f>
        <v>8509580967</v>
      </c>
      <c r="I167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74" s="5" cm="1">
        <f t="array" ref="J1674">IFERROR(_FV(Concept_combined[[#This Row],[Asset Name]],"Shares outstanding",TRUE), 0)</f>
        <v>223231400</v>
      </c>
      <c r="K1674" s="4" cm="1">
        <f t="array" ref="K1674">IFERROR(_FV(Concept_combined[[#This Row],[Asset Name]],"P/E",TRUE), "")</f>
        <v>9.8582000000000001</v>
      </c>
      <c r="L1674" t="str" cm="1">
        <f t="array" ref="L167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74" s="4" cm="1">
        <f t="array" ref="M1674">IFERROR(_FV(Concept_combined[[#This Row],[Asset Name]],"Beta"), "")</f>
        <v>1.8572</v>
      </c>
    </row>
    <row r="1675" spans="1:13" x14ac:dyDescent="0.2">
      <c r="A1675" t="s">
        <v>164</v>
      </c>
      <c r="B1675" t="s">
        <v>2752</v>
      </c>
      <c r="C1675" t="s">
        <v>42</v>
      </c>
      <c r="D1675" t="e" vm="1658">
        <v>#VALUE!</v>
      </c>
      <c r="E1675" t="str" cm="1">
        <f t="array" ref="E1675">IFERROR(_FV(Concept_combined[[#This Row],[Asset Name]],"Industry"), "Undefined")</f>
        <v>Communications &amp; Networking</v>
      </c>
      <c r="F1675" s="6" cm="1">
        <f t="array" ref="F1675">IFERROR(_FV(Concept_combined[[#This Row],[Asset Name]],"Price"), 0)</f>
        <v>116.11</v>
      </c>
      <c r="G1675" s="5" cm="1">
        <f t="array" ref="G1675">IFERROR(_FV(Concept_combined[[#This Row],[Asset Name]],"Volume"), 0)</f>
        <v>632828</v>
      </c>
      <c r="H1675" s="7" cm="1">
        <f t="array" ref="H1675">IFERROR(_FV(Concept_combined[[#This Row],[Asset Name]],"Market cap",TRUE), 0)</f>
        <v>10152739677</v>
      </c>
      <c r="I167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75" s="5" cm="1">
        <f t="array" ref="J1675">IFERROR(_FV(Concept_combined[[#This Row],[Asset Name]],"Shares outstanding",TRUE), 0)</f>
        <v>87440700</v>
      </c>
      <c r="K1675" s="4" cm="1">
        <f t="array" ref="K1675">IFERROR(_FV(Concept_combined[[#This Row],[Asset Name]],"P/E",TRUE), "")</f>
        <v>18.945499999999999</v>
      </c>
      <c r="L1675" t="str" cm="1">
        <f t="array" ref="L167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75" s="4" cm="1">
        <f t="array" ref="M1675">IFERROR(_FV(Concept_combined[[#This Row],[Asset Name]],"Beta"), "")</f>
        <v>1.1346000000000001</v>
      </c>
    </row>
    <row r="1676" spans="1:13" x14ac:dyDescent="0.2">
      <c r="A1676" t="s">
        <v>166</v>
      </c>
      <c r="B1676" t="s">
        <v>2752</v>
      </c>
      <c r="C1676" t="s">
        <v>42</v>
      </c>
      <c r="D1676" t="e" vm="1659">
        <v>#VALUE!</v>
      </c>
      <c r="E1676" t="str" cm="1">
        <f t="array" ref="E1676">IFERROR(_FV(Concept_combined[[#This Row],[Asset Name]],"Industry"), "Undefined")</f>
        <v>Specialty Retailers</v>
      </c>
      <c r="F1676" s="6" cm="1">
        <f t="array" ref="F1676">IFERROR(_FV(Concept_combined[[#This Row],[Asset Name]],"Price"), 0)</f>
        <v>24.87</v>
      </c>
      <c r="G1676" s="5" cm="1">
        <f t="array" ref="G1676">IFERROR(_FV(Concept_combined[[#This Row],[Asset Name]],"Volume"), 0)</f>
        <v>107538</v>
      </c>
      <c r="H1676" s="7" cm="1">
        <f t="array" ref="H1676">IFERROR(_FV(Concept_combined[[#This Row],[Asset Name]],"Market cap",TRUE), 0)</f>
        <v>10841084187</v>
      </c>
      <c r="I167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76" s="5" cm="1">
        <f t="array" ref="J1676">IFERROR(_FV(Concept_combined[[#This Row],[Asset Name]],"Shares outstanding",TRUE), 0)</f>
        <v>435910100</v>
      </c>
      <c r="K1676" s="4" cm="1">
        <f t="array" ref="K1676">IFERROR(_FV(Concept_combined[[#This Row],[Asset Name]],"P/E",TRUE), "")</f>
        <v>128.85339999999999</v>
      </c>
      <c r="L1676" t="str" cm="1">
        <f t="array" ref="L167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76" s="4" cm="1">
        <f t="array" ref="M1676">IFERROR(_FV(Concept_combined[[#This Row],[Asset Name]],"Beta"), "")</f>
        <v>1.0337000000000001</v>
      </c>
    </row>
    <row r="1677" spans="1:13" x14ac:dyDescent="0.2">
      <c r="A1677" t="s">
        <v>167</v>
      </c>
      <c r="B1677" t="s">
        <v>2752</v>
      </c>
      <c r="C1677" t="s">
        <v>42</v>
      </c>
      <c r="D1677" t="e" vm="1660">
        <v>#VALUE!</v>
      </c>
      <c r="E1677" t="str" cm="1">
        <f t="array" ref="E1677">IFERROR(_FV(Concept_combined[[#This Row],[Asset Name]],"Industry"), "Undefined")</f>
        <v>Specialty Retailers</v>
      </c>
      <c r="F1677" s="6" cm="1">
        <f t="array" ref="F1677">IFERROR(_FV(Concept_combined[[#This Row],[Asset Name]],"Price"), 0)</f>
        <v>40.54</v>
      </c>
      <c r="G1677" s="5" cm="1">
        <f t="array" ref="G1677">IFERROR(_FV(Concept_combined[[#This Row],[Asset Name]],"Volume"), 0)</f>
        <v>26</v>
      </c>
      <c r="H1677" s="7" cm="1">
        <f t="array" ref="H1677">IFERROR(_FV(Concept_combined[[#This Row],[Asset Name]],"Market cap",TRUE), 0)</f>
        <v>9315009582</v>
      </c>
      <c r="I167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77" s="5" cm="1">
        <f t="array" ref="J1677">IFERROR(_FV(Concept_combined[[#This Row],[Asset Name]],"Shares outstanding",TRUE), 0)</f>
        <v>229773300</v>
      </c>
      <c r="K1677" s="4" cm="1">
        <f t="array" ref="K1677">IFERROR(_FV(Concept_combined[[#This Row],[Asset Name]],"P/E",TRUE), "")</f>
        <v>10.735799999999999</v>
      </c>
      <c r="L1677" t="str" cm="1">
        <f t="array" ref="L167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77" s="4" cm="1">
        <f t="array" ref="M1677">IFERROR(_FV(Concept_combined[[#This Row],[Asset Name]],"Beta"), "")</f>
        <v>1.6174999999999999</v>
      </c>
    </row>
    <row r="1678" spans="1:13" x14ac:dyDescent="0.2">
      <c r="A1678" t="s">
        <v>168</v>
      </c>
      <c r="B1678" t="s">
        <v>2752</v>
      </c>
      <c r="C1678" t="s">
        <v>42</v>
      </c>
      <c r="D1678" t="e" vm="1661">
        <v>#VALUE!</v>
      </c>
      <c r="E1678" t="str" cm="1">
        <f t="array" ref="E1678">IFERROR(_FV(Concept_combined[[#This Row],[Asset Name]],"Industry"), "Undefined")</f>
        <v>Machinery, Equipment &amp; Components</v>
      </c>
      <c r="F1678" s="6" cm="1">
        <f t="array" ref="F1678">IFERROR(_FV(Concept_combined[[#This Row],[Asset Name]],"Price"), 0)</f>
        <v>90.88</v>
      </c>
      <c r="G1678" s="5" cm="1">
        <f t="array" ref="G1678">IFERROR(_FV(Concept_combined[[#This Row],[Asset Name]],"Volume"), 0)</f>
        <v>2306</v>
      </c>
      <c r="H1678" s="7" cm="1">
        <f t="array" ref="H1678">IFERROR(_FV(Concept_combined[[#This Row],[Asset Name]],"Market cap",TRUE), 0)</f>
        <v>9440078208</v>
      </c>
      <c r="I167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78" s="5" cm="1">
        <f t="array" ref="J1678">IFERROR(_FV(Concept_combined[[#This Row],[Asset Name]],"Shares outstanding",TRUE), 0)</f>
        <v>103874100</v>
      </c>
      <c r="K1678" s="4" cm="1">
        <f t="array" ref="K1678">IFERROR(_FV(Concept_combined[[#This Row],[Asset Name]],"P/E",TRUE), "")</f>
        <v>35.880499999999998</v>
      </c>
      <c r="L1678" t="str" cm="1">
        <f t="array" ref="L167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78" s="4" cm="1">
        <f t="array" ref="M1678">IFERROR(_FV(Concept_combined[[#This Row],[Asset Name]],"Beta"), "")</f>
        <v>0.69469999999999998</v>
      </c>
    </row>
    <row r="1679" spans="1:13" x14ac:dyDescent="0.2">
      <c r="A1679" t="s">
        <v>169</v>
      </c>
      <c r="B1679" t="s">
        <v>2752</v>
      </c>
      <c r="C1679" t="s">
        <v>42</v>
      </c>
      <c r="D1679" t="e" vm="1662">
        <v>#VALUE!</v>
      </c>
      <c r="E1679" t="str" cm="1">
        <f t="array" ref="E1679">IFERROR(_FV(Concept_combined[[#This Row],[Asset Name]],"Industry"), "Undefined")</f>
        <v>Real Estate Operations</v>
      </c>
      <c r="F1679" s="6" cm="1">
        <f t="array" ref="F1679">IFERROR(_FV(Concept_combined[[#This Row],[Asset Name]],"Price"), 0)</f>
        <v>43.46</v>
      </c>
      <c r="G1679" s="5" cm="1">
        <f t="array" ref="G1679">IFERROR(_FV(Concept_combined[[#This Row],[Asset Name]],"Volume"), 0)</f>
        <v>1994</v>
      </c>
      <c r="H1679" s="7" cm="1">
        <f t="array" ref="H1679">IFERROR(_FV(Concept_combined[[#This Row],[Asset Name]],"Market cap",TRUE), 0)</f>
        <v>10689860000</v>
      </c>
      <c r="I167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79" s="5" cm="1">
        <f t="array" ref="J1679">IFERROR(_FV(Concept_combined[[#This Row],[Asset Name]],"Shares outstanding",TRUE), 0)</f>
        <v>236186100</v>
      </c>
      <c r="K1679" s="4" cm="1">
        <f t="array" ref="K1679">IFERROR(_FV(Concept_combined[[#This Row],[Asset Name]],"P/E",TRUE), "")</f>
        <v>0</v>
      </c>
      <c r="L1679" t="str" cm="1">
        <f t="array" ref="L167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679" s="4" cm="1">
        <f t="array" ref="M1679">IFERROR(_FV(Concept_combined[[#This Row],[Asset Name]],"Beta"), "")</f>
        <v>2.048</v>
      </c>
    </row>
    <row r="1680" spans="1:13" x14ac:dyDescent="0.2">
      <c r="A1680" t="s">
        <v>171</v>
      </c>
      <c r="B1680" t="s">
        <v>2752</v>
      </c>
      <c r="C1680" t="s">
        <v>42</v>
      </c>
      <c r="D1680" t="e" vm="1663">
        <v>#VALUE!</v>
      </c>
      <c r="E1680" t="str" cm="1">
        <f t="array" ref="E1680">IFERROR(_FV(Concept_combined[[#This Row],[Asset Name]],"Industry"), "Undefined")</f>
        <v>Aerospace &amp; Defense</v>
      </c>
      <c r="F1680" s="6" cm="1">
        <f t="array" ref="F1680">IFERROR(_FV(Concept_combined[[#This Row],[Asset Name]],"Price"), 0)</f>
        <v>247.48</v>
      </c>
      <c r="G1680" s="5" cm="1">
        <f t="array" ref="G1680">IFERROR(_FV(Concept_combined[[#This Row],[Asset Name]],"Volume"), 0)</f>
        <v>3</v>
      </c>
      <c r="H1680" s="7" cm="1">
        <f t="array" ref="H1680">IFERROR(_FV(Concept_combined[[#This Row],[Asset Name]],"Market cap",TRUE), 0)</f>
        <v>9758962983</v>
      </c>
      <c r="I168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80" s="5" cm="1">
        <f t="array" ref="J1680">IFERROR(_FV(Concept_combined[[#This Row],[Asset Name]],"Shares outstanding",TRUE), 0)</f>
        <v>39433340</v>
      </c>
      <c r="K1680" s="4" cm="1">
        <f t="array" ref="K1680">IFERROR(_FV(Concept_combined[[#This Row],[Asset Name]],"P/E",TRUE), "")</f>
        <v>13.935499999999999</v>
      </c>
      <c r="L1680" t="str" cm="1">
        <f t="array" ref="L168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80" s="4" cm="1">
        <f t="array" ref="M1680">IFERROR(_FV(Concept_combined[[#This Row],[Asset Name]],"Beta"), "")</f>
        <v>0.52939999999999998</v>
      </c>
    </row>
    <row r="1681" spans="1:13" x14ac:dyDescent="0.2">
      <c r="A1681" t="s">
        <v>172</v>
      </c>
      <c r="B1681" t="s">
        <v>2752</v>
      </c>
      <c r="C1681" t="s">
        <v>42</v>
      </c>
      <c r="D1681" t="e" vm="1664">
        <v>#VALUE!</v>
      </c>
      <c r="E1681" t="str" cm="1">
        <f t="array" ref="E1681">IFERROR(_FV(Concept_combined[[#This Row],[Asset Name]],"Industry"), "Undefined")</f>
        <v>Software &amp; IT Services</v>
      </c>
      <c r="F1681" s="6" cm="1">
        <f t="array" ref="F1681">IFERROR(_FV(Concept_combined[[#This Row],[Asset Name]],"Price"), 0)</f>
        <v>57.22</v>
      </c>
      <c r="G1681" s="5" cm="1">
        <f t="array" ref="G1681">IFERROR(_FV(Concept_combined[[#This Row],[Asset Name]],"Volume"), 0)</f>
        <v>2235</v>
      </c>
      <c r="H1681" s="7" cm="1">
        <f t="array" ref="H1681">IFERROR(_FV(Concept_combined[[#This Row],[Asset Name]],"Market cap",TRUE), 0)</f>
        <v>9794444674</v>
      </c>
      <c r="I168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81" s="5" cm="1">
        <f t="array" ref="J1681">IFERROR(_FV(Concept_combined[[#This Row],[Asset Name]],"Shares outstanding",TRUE), 0)</f>
        <v>171171700</v>
      </c>
      <c r="K1681" s="4" t="str" cm="1">
        <f t="array" ref="K1681">IFERROR(_FV(Concept_combined[[#This Row],[Asset Name]],"P/E",TRUE), "")</f>
        <v/>
      </c>
      <c r="L1681" t="str" cm="1">
        <f t="array" ref="L168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681" s="4" cm="1">
        <f t="array" ref="M1681">IFERROR(_FV(Concept_combined[[#This Row],[Asset Name]],"Beta"), "")</f>
        <v>1.3445</v>
      </c>
    </row>
    <row r="1682" spans="1:13" x14ac:dyDescent="0.2">
      <c r="A1682" t="s">
        <v>173</v>
      </c>
      <c r="B1682" t="s">
        <v>2752</v>
      </c>
      <c r="C1682" t="s">
        <v>42</v>
      </c>
      <c r="D1682" t="e" vm="1665">
        <v>#VALUE!</v>
      </c>
      <c r="E1682" t="str" cm="1">
        <f t="array" ref="E1682">IFERROR(_FV(Concept_combined[[#This Row],[Asset Name]],"Industry"), "Undefined")</f>
        <v>Software &amp; IT Services</v>
      </c>
      <c r="F1682" s="6" cm="1">
        <f t="array" ref="F1682">IFERROR(_FV(Concept_combined[[#This Row],[Asset Name]],"Price"), 0)</f>
        <v>172.31</v>
      </c>
      <c r="G1682" s="5" cm="1">
        <f t="array" ref="G1682">IFERROR(_FV(Concept_combined[[#This Row],[Asset Name]],"Volume"), 0)</f>
        <v>352416</v>
      </c>
      <c r="H1682" s="7" cm="1">
        <f t="array" ref="H1682">IFERROR(_FV(Concept_combined[[#This Row],[Asset Name]],"Market cap",TRUE), 0)</f>
        <v>10033100000</v>
      </c>
      <c r="I168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82" s="5" cm="1">
        <f t="array" ref="J1682">IFERROR(_FV(Concept_combined[[#This Row],[Asset Name]],"Shares outstanding",TRUE), 0)</f>
        <v>58611430</v>
      </c>
      <c r="K1682" s="4" cm="1">
        <f t="array" ref="K1682">IFERROR(_FV(Concept_combined[[#This Row],[Asset Name]],"P/E",TRUE), "")</f>
        <v>20.657299999999999</v>
      </c>
      <c r="L1682" t="str" cm="1">
        <f t="array" ref="L168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82" s="4" cm="1">
        <f t="array" ref="M1682">IFERROR(_FV(Concept_combined[[#This Row],[Asset Name]],"Beta"), "")</f>
        <v>1.0804</v>
      </c>
    </row>
    <row r="1683" spans="1:13" x14ac:dyDescent="0.2">
      <c r="A1683" t="s">
        <v>174</v>
      </c>
      <c r="B1683" t="s">
        <v>2752</v>
      </c>
      <c r="C1683" t="s">
        <v>42</v>
      </c>
      <c r="D1683" t="e" vm="1666">
        <v>#VALUE!</v>
      </c>
      <c r="E1683" t="str" cm="1">
        <f t="array" ref="E1683">IFERROR(_FV(Concept_combined[[#This Row],[Asset Name]],"Industry"), "Undefined")</f>
        <v>Semiconductors &amp; Semiconductor Equipment</v>
      </c>
      <c r="F1683" s="6" cm="1">
        <f t="array" ref="F1683">IFERROR(_FV(Concept_combined[[#This Row],[Asset Name]],"Price"), 0)</f>
        <v>118.9</v>
      </c>
      <c r="G1683" s="5" cm="1">
        <f t="array" ref="G1683">IFERROR(_FV(Concept_combined[[#This Row],[Asset Name]],"Volume"), 0)</f>
        <v>25</v>
      </c>
      <c r="H1683" s="7" cm="1">
        <f t="array" ref="H1683">IFERROR(_FV(Concept_combined[[#This Row],[Asset Name]],"Market cap",TRUE), 0)</f>
        <v>11266060000</v>
      </c>
      <c r="I168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83" s="5" cm="1">
        <f t="array" ref="J1683">IFERROR(_FV(Concept_combined[[#This Row],[Asset Name]],"Shares outstanding",TRUE), 0)</f>
        <v>95028820</v>
      </c>
      <c r="K1683" s="4" cm="1">
        <f t="array" ref="K1683">IFERROR(_FV(Concept_combined[[#This Row],[Asset Name]],"P/E",TRUE), "")</f>
        <v>0</v>
      </c>
      <c r="L1683" t="str" cm="1">
        <f t="array" ref="L168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683" s="4" cm="1">
        <f t="array" ref="M1683">IFERROR(_FV(Concept_combined[[#This Row],[Asset Name]],"Beta"), "")</f>
        <v>1.4607000000000001</v>
      </c>
    </row>
    <row r="1684" spans="1:13" x14ac:dyDescent="0.2">
      <c r="A1684" t="s">
        <v>175</v>
      </c>
      <c r="B1684" t="s">
        <v>2752</v>
      </c>
      <c r="C1684" t="s">
        <v>42</v>
      </c>
      <c r="D1684" t="e" vm="1667">
        <v>#VALUE!</v>
      </c>
      <c r="E1684" t="str" cm="1">
        <f t="array" ref="E1684">IFERROR(_FV(Concept_combined[[#This Row],[Asset Name]],"Industry"), "Undefined")</f>
        <v>Textiles &amp; Apparel</v>
      </c>
      <c r="F1684" s="6" cm="1">
        <f t="array" ref="F1684">IFERROR(_FV(Concept_combined[[#This Row],[Asset Name]],"Price"), 0)</f>
        <v>145.49</v>
      </c>
      <c r="G1684" s="5" cm="1">
        <f t="array" ref="G1684">IFERROR(_FV(Concept_combined[[#This Row],[Asset Name]],"Volume"), 0)</f>
        <v>473</v>
      </c>
      <c r="H1684" s="7" cm="1">
        <f t="array" ref="H1684">IFERROR(_FV(Concept_combined[[#This Row],[Asset Name]],"Market cap",TRUE), 0)</f>
        <v>8831606725</v>
      </c>
      <c r="I168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84" s="5" cm="1">
        <f t="array" ref="J1684">IFERROR(_FV(Concept_combined[[#This Row],[Asset Name]],"Shares outstanding",TRUE), 0)</f>
        <v>60702500</v>
      </c>
      <c r="K1684" s="4" cm="1">
        <f t="array" ref="K1684">IFERROR(_FV(Concept_combined[[#This Row],[Asset Name]],"P/E",TRUE), "")</f>
        <v>11.258699999999999</v>
      </c>
      <c r="L1684" t="str" cm="1">
        <f t="array" ref="L168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84" s="4" cm="1">
        <f t="array" ref="M1684">IFERROR(_FV(Concept_combined[[#This Row],[Asset Name]],"Beta"), "")</f>
        <v>2.0019999999999998</v>
      </c>
    </row>
    <row r="1685" spans="1:13" x14ac:dyDescent="0.2">
      <c r="A1685" t="s">
        <v>176</v>
      </c>
      <c r="B1685" t="s">
        <v>2752</v>
      </c>
      <c r="C1685" t="s">
        <v>42</v>
      </c>
      <c r="D1685" t="e" vm="1668">
        <v>#VALUE!</v>
      </c>
      <c r="E1685" t="str" cm="1">
        <f t="array" ref="E1685">IFERROR(_FV(Concept_combined[[#This Row],[Asset Name]],"Industry"), "Undefined")</f>
        <v>Investment Banking &amp; Investment Services</v>
      </c>
      <c r="F1685" s="6" cm="1">
        <f t="array" ref="F1685">IFERROR(_FV(Concept_combined[[#This Row],[Asset Name]],"Price"), 0)</f>
        <v>134.11000000000001</v>
      </c>
      <c r="G1685" s="5" cm="1">
        <f t="array" ref="G1685">IFERROR(_FV(Concept_combined[[#This Row],[Asset Name]],"Volume"), 0)</f>
        <v>311353</v>
      </c>
      <c r="H1685" s="7" cm="1">
        <f t="array" ref="H1685">IFERROR(_FV(Concept_combined[[#This Row],[Asset Name]],"Market cap",TRUE), 0)</f>
        <v>9197751960</v>
      </c>
      <c r="I168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85" s="5" cm="1">
        <f t="array" ref="J1685">IFERROR(_FV(Concept_combined[[#This Row],[Asset Name]],"Shares outstanding",TRUE), 0)</f>
        <v>68583640</v>
      </c>
      <c r="K1685" s="4" cm="1">
        <f t="array" ref="K1685">IFERROR(_FV(Concept_combined[[#This Row],[Asset Name]],"P/E",TRUE), "")</f>
        <v>32.657699999999998</v>
      </c>
      <c r="L1685" t="str" cm="1">
        <f t="array" ref="L168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85" s="4" cm="1">
        <f t="array" ref="M1685">IFERROR(_FV(Concept_combined[[#This Row],[Asset Name]],"Beta"), "")</f>
        <v>0.68430000000000002</v>
      </c>
    </row>
    <row r="1686" spans="1:13" x14ac:dyDescent="0.2">
      <c r="A1686" t="s">
        <v>177</v>
      </c>
      <c r="B1686" t="s">
        <v>2752</v>
      </c>
      <c r="C1686" t="s">
        <v>42</v>
      </c>
      <c r="D1686" t="e" vm="1669">
        <v>#VALUE!</v>
      </c>
      <c r="E1686" t="str" cm="1">
        <f t="array" ref="E1686">IFERROR(_FV(Concept_combined[[#This Row],[Asset Name]],"Industry"), "Undefined")</f>
        <v>Metals &amp; Mining</v>
      </c>
      <c r="F1686" s="6" cm="1">
        <f t="array" ref="F1686">IFERROR(_FV(Concept_combined[[#This Row],[Asset Name]],"Price"), 0)</f>
        <v>38.340000000000003</v>
      </c>
      <c r="G1686" s="5" cm="1">
        <f t="array" ref="G1686">IFERROR(_FV(Concept_combined[[#This Row],[Asset Name]],"Volume"), 0)</f>
        <v>167</v>
      </c>
      <c r="H1686" s="7" cm="1">
        <f t="array" ref="H1686">IFERROR(_FV(Concept_combined[[#This Row],[Asset Name]],"Market cap",TRUE), 0)</f>
        <v>8620733664</v>
      </c>
      <c r="I168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86" s="5" cm="1">
        <f t="array" ref="J1686">IFERROR(_FV(Concept_combined[[#This Row],[Asset Name]],"Shares outstanding",TRUE), 0)</f>
        <v>224849600</v>
      </c>
      <c r="K1686" s="4" cm="1">
        <f t="array" ref="K1686">IFERROR(_FV(Concept_combined[[#This Row],[Asset Name]],"P/E",TRUE), "")</f>
        <v>11.3325</v>
      </c>
      <c r="L1686" t="str" cm="1">
        <f t="array" ref="L168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86" s="4" cm="1">
        <f t="array" ref="M1686">IFERROR(_FV(Concept_combined[[#This Row],[Asset Name]],"Beta"), "")</f>
        <v>1.9319</v>
      </c>
    </row>
    <row r="1687" spans="1:13" x14ac:dyDescent="0.2">
      <c r="A1687" t="s">
        <v>178</v>
      </c>
      <c r="B1687" t="s">
        <v>2752</v>
      </c>
      <c r="C1687" t="s">
        <v>42</v>
      </c>
      <c r="D1687" t="e" vm="1670">
        <v>#VALUE!</v>
      </c>
      <c r="E1687" t="str" cm="1">
        <f t="array" ref="E1687">IFERROR(_FV(Concept_combined[[#This Row],[Asset Name]],"Industry"), "Undefined")</f>
        <v>Household Goods</v>
      </c>
      <c r="F1687" s="6" cm="1">
        <f t="array" ref="F1687">IFERROR(_FV(Concept_combined[[#This Row],[Asset Name]],"Price"), 0)</f>
        <v>48.32</v>
      </c>
      <c r="G1687" s="5" cm="1">
        <f t="array" ref="G1687">IFERROR(_FV(Concept_combined[[#This Row],[Asset Name]],"Volume"), 0)</f>
        <v>2704036</v>
      </c>
      <c r="H1687" s="7" cm="1">
        <f t="array" ref="H1687">IFERROR(_FV(Concept_combined[[#This Row],[Asset Name]],"Market cap",TRUE), 0)</f>
        <v>8389569664</v>
      </c>
      <c r="I168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87" s="5" cm="1">
        <f t="array" ref="J1687">IFERROR(_FV(Concept_combined[[#This Row],[Asset Name]],"Shares outstanding",TRUE), 0)</f>
        <v>173625200</v>
      </c>
      <c r="K1687" s="4" cm="1">
        <f t="array" ref="K1687">IFERROR(_FV(Concept_combined[[#This Row],[Asset Name]],"P/E",TRUE), "")</f>
        <v>23.898499999999999</v>
      </c>
      <c r="L1687" t="str" cm="1">
        <f t="array" ref="L168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87" s="4" cm="1">
        <f t="array" ref="M1687">IFERROR(_FV(Concept_combined[[#This Row],[Asset Name]],"Beta"), "")</f>
        <v>1.5995999999999999</v>
      </c>
    </row>
    <row r="1688" spans="1:13" x14ac:dyDescent="0.2">
      <c r="A1688" t="s">
        <v>179</v>
      </c>
      <c r="B1688" t="s">
        <v>2752</v>
      </c>
      <c r="C1688" t="s">
        <v>42</v>
      </c>
      <c r="D1688" t="e" vm="1671">
        <v>#VALUE!</v>
      </c>
      <c r="E1688" t="str" cm="1">
        <f t="array" ref="E1688">IFERROR(_FV(Concept_combined[[#This Row],[Asset Name]],"Industry"), "Undefined")</f>
        <v>Machinery, Equipment &amp; Components</v>
      </c>
      <c r="F1688" s="6" cm="1">
        <f t="array" ref="F1688">IFERROR(_FV(Concept_combined[[#This Row],[Asset Name]],"Price"), 0)</f>
        <v>132.69</v>
      </c>
      <c r="G1688" s="5" cm="1">
        <f t="array" ref="G1688">IFERROR(_FV(Concept_combined[[#This Row],[Asset Name]],"Volume"), 0)</f>
        <v>775775</v>
      </c>
      <c r="H1688" s="7" cm="1">
        <f t="array" ref="H1688">IFERROR(_FV(Concept_combined[[#This Row],[Asset Name]],"Market cap",TRUE), 0)</f>
        <v>8916311546</v>
      </c>
      <c r="I168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88" s="5" cm="1">
        <f t="array" ref="J1688">IFERROR(_FV(Concept_combined[[#This Row],[Asset Name]],"Shares outstanding",TRUE), 0)</f>
        <v>67196560</v>
      </c>
      <c r="K1688" s="4" cm="1">
        <f t="array" ref="K1688">IFERROR(_FV(Concept_combined[[#This Row],[Asset Name]],"P/E",TRUE), "")</f>
        <v>0</v>
      </c>
      <c r="L1688" t="str" cm="1">
        <f t="array" ref="L168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688" s="4" cm="1">
        <f t="array" ref="M1688">IFERROR(_FV(Concept_combined[[#This Row],[Asset Name]],"Beta"), "")</f>
        <v>1.6474</v>
      </c>
    </row>
    <row r="1689" spans="1:13" x14ac:dyDescent="0.2">
      <c r="A1689" t="s">
        <v>180</v>
      </c>
      <c r="B1689" t="s">
        <v>2752</v>
      </c>
      <c r="C1689" t="s">
        <v>42</v>
      </c>
      <c r="D1689" t="e" vm="1672">
        <v>#VALUE!</v>
      </c>
      <c r="E1689" t="str" cm="1">
        <f t="array" ref="E1689">IFERROR(_FV(Concept_combined[[#This Row],[Asset Name]],"Industry"), "Undefined")</f>
        <v>Homebuilding &amp; Construction Supplies</v>
      </c>
      <c r="F1689" s="6" cm="1">
        <f t="array" ref="F1689">IFERROR(_FV(Concept_combined[[#This Row],[Asset Name]],"Price"), 0)</f>
        <v>63.42</v>
      </c>
      <c r="G1689" s="5" cm="1">
        <f t="array" ref="G1689">IFERROR(_FV(Concept_combined[[#This Row],[Asset Name]],"Volume"), 0)</f>
        <v>1</v>
      </c>
      <c r="H1689" s="7" cm="1">
        <f t="array" ref="H1689">IFERROR(_FV(Concept_combined[[#This Row],[Asset Name]],"Market cap",TRUE), 0)</f>
        <v>7932491154</v>
      </c>
      <c r="I168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89" s="5" cm="1">
        <f t="array" ref="J1689">IFERROR(_FV(Concept_combined[[#This Row],[Asset Name]],"Shares outstanding",TRUE), 0)</f>
        <v>125078700</v>
      </c>
      <c r="K1689" s="4" cm="1">
        <f t="array" ref="K1689">IFERROR(_FV(Concept_combined[[#This Row],[Asset Name]],"P/E",TRUE), "")</f>
        <v>19.408899999999999</v>
      </c>
      <c r="L1689" t="str" cm="1">
        <f t="array" ref="L168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89" s="4" cm="1">
        <f t="array" ref="M1689">IFERROR(_FV(Concept_combined[[#This Row],[Asset Name]],"Beta"), "")</f>
        <v>1.5142</v>
      </c>
    </row>
    <row r="1690" spans="1:13" x14ac:dyDescent="0.2">
      <c r="A1690" t="s">
        <v>181</v>
      </c>
      <c r="B1690" t="s">
        <v>2752</v>
      </c>
      <c r="C1690" t="s">
        <v>42</v>
      </c>
      <c r="D1690" t="e" vm="1673">
        <v>#VALUE!</v>
      </c>
      <c r="E1690" t="str" cm="1">
        <f t="array" ref="E1690">IFERROR(_FV(Concept_combined[[#This Row],[Asset Name]],"Industry"), "Undefined")</f>
        <v>Software &amp; IT Services</v>
      </c>
      <c r="F1690" s="6" cm="1">
        <f t="array" ref="F1690">IFERROR(_FV(Concept_combined[[#This Row],[Asset Name]],"Price"), 0)</f>
        <v>29.09</v>
      </c>
      <c r="G1690" s="5" cm="1">
        <f t="array" ref="G1690">IFERROR(_FV(Concept_combined[[#This Row],[Asset Name]],"Volume"), 0)</f>
        <v>442</v>
      </c>
      <c r="H1690" s="7" cm="1">
        <f t="array" ref="H1690">IFERROR(_FV(Concept_combined[[#This Row],[Asset Name]],"Market cap",TRUE), 0)</f>
        <v>9245820150</v>
      </c>
      <c r="I169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90" s="5" cm="1">
        <f t="array" ref="J1690">IFERROR(_FV(Concept_combined[[#This Row],[Asset Name]],"Shares outstanding",TRUE), 0)</f>
        <v>317835000</v>
      </c>
      <c r="K1690" s="4" cm="1">
        <f t="array" ref="K1690">IFERROR(_FV(Concept_combined[[#This Row],[Asset Name]],"P/E",TRUE), "")</f>
        <v>0</v>
      </c>
      <c r="L1690" t="str" cm="1">
        <f t="array" ref="L169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690" s="4" cm="1">
        <f t="array" ref="M1690">IFERROR(_FV(Concept_combined[[#This Row],[Asset Name]],"Beta"), "")</f>
        <v>2.177</v>
      </c>
    </row>
    <row r="1691" spans="1:13" x14ac:dyDescent="0.2">
      <c r="A1691" t="s">
        <v>182</v>
      </c>
      <c r="B1691" t="s">
        <v>2752</v>
      </c>
      <c r="C1691" t="s">
        <v>42</v>
      </c>
      <c r="D1691" t="e" vm="1674">
        <v>#VALUE!</v>
      </c>
      <c r="E1691" t="str" cm="1">
        <f t="array" ref="E1691">IFERROR(_FV(Concept_combined[[#This Row],[Asset Name]],"Industry"), "Undefined")</f>
        <v>Healthcare Equipment &amp; Supplies</v>
      </c>
      <c r="F1691" s="6" cm="1">
        <f t="array" ref="F1691">IFERROR(_FV(Concept_combined[[#This Row],[Asset Name]],"Price"), 0)</f>
        <v>267.55</v>
      </c>
      <c r="G1691" s="5" cm="1">
        <f t="array" ref="G1691">IFERROR(_FV(Concept_combined[[#This Row],[Asset Name]],"Volume"), 0)</f>
        <v>307628</v>
      </c>
      <c r="H1691" s="7" cm="1">
        <f t="array" ref="H1691">IFERROR(_FV(Concept_combined[[#This Row],[Asset Name]],"Market cap",TRUE), 0)</f>
        <v>7628634000</v>
      </c>
      <c r="I169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91" s="5" cm="1">
        <f t="array" ref="J1691">IFERROR(_FV(Concept_combined[[#This Row],[Asset Name]],"Shares outstanding",TRUE), 0)</f>
        <v>28524800</v>
      </c>
      <c r="K1691" s="4" t="str" cm="1">
        <f t="array" ref="K1691">IFERROR(_FV(Concept_combined[[#This Row],[Asset Name]],"P/E",TRUE), "")</f>
        <v/>
      </c>
      <c r="L1691" t="str" cm="1">
        <f t="array" ref="L169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691" s="4" cm="1">
        <f t="array" ref="M1691">IFERROR(_FV(Concept_combined[[#This Row],[Asset Name]],"Beta"), "")</f>
        <v>0.93110000000000004</v>
      </c>
    </row>
    <row r="1692" spans="1:13" x14ac:dyDescent="0.2">
      <c r="A1692" t="s">
        <v>183</v>
      </c>
      <c r="B1692" t="s">
        <v>2752</v>
      </c>
      <c r="C1692" t="s">
        <v>42</v>
      </c>
      <c r="D1692" t="e" vm="1675">
        <v>#VALUE!</v>
      </c>
      <c r="E1692" t="str" cm="1">
        <f t="array" ref="E1692">IFERROR(_FV(Concept_combined[[#This Row],[Asset Name]],"Industry"), "Undefined")</f>
        <v>Metals &amp; Mining</v>
      </c>
      <c r="F1692" s="6" cm="1">
        <f t="array" ref="F1692">IFERROR(_FV(Concept_combined[[#This Row],[Asset Name]],"Price"), 0)</f>
        <v>126.35</v>
      </c>
      <c r="G1692" s="5" cm="1">
        <f t="array" ref="G1692">IFERROR(_FV(Concept_combined[[#This Row],[Asset Name]],"Volume"), 0)</f>
        <v>1</v>
      </c>
      <c r="H1692" s="7" cm="1">
        <f t="array" ref="H1692">IFERROR(_FV(Concept_combined[[#This Row],[Asset Name]],"Market cap",TRUE), 0)</f>
        <v>8305372131</v>
      </c>
      <c r="I169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92" s="5" cm="1">
        <f t="array" ref="J1692">IFERROR(_FV(Concept_combined[[#This Row],[Asset Name]],"Shares outstanding",TRUE), 0)</f>
        <v>65733060</v>
      </c>
      <c r="K1692" s="4" cm="1">
        <f t="array" ref="K1692">IFERROR(_FV(Concept_combined[[#This Row],[Asset Name]],"P/E",TRUE), "")</f>
        <v>37.296700000000001</v>
      </c>
      <c r="L1692" t="str" cm="1">
        <f t="array" ref="L169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92" s="4" cm="1">
        <f t="array" ref="M1692">IFERROR(_FV(Concept_combined[[#This Row],[Asset Name]],"Beta"), "")</f>
        <v>0.87050000000000005</v>
      </c>
    </row>
    <row r="1693" spans="1:13" x14ac:dyDescent="0.2">
      <c r="A1693" t="s">
        <v>184</v>
      </c>
      <c r="B1693" t="s">
        <v>2752</v>
      </c>
      <c r="C1693" t="s">
        <v>42</v>
      </c>
      <c r="D1693" t="e" vm="1676">
        <v>#VALUE!</v>
      </c>
      <c r="E1693" t="str" cm="1">
        <f t="array" ref="E1693">IFERROR(_FV(Concept_combined[[#This Row],[Asset Name]],"Industry"), "Undefined")</f>
        <v>Oil &amp; Gas Related Equipment and Services</v>
      </c>
      <c r="F1693" s="6" cm="1">
        <f t="array" ref="F1693">IFERROR(_FV(Concept_combined[[#This Row],[Asset Name]],"Price"), 0)</f>
        <v>36.76</v>
      </c>
      <c r="G1693" s="5" cm="1">
        <f t="array" ref="G1693">IFERROR(_FV(Concept_combined[[#This Row],[Asset Name]],"Volume"), 0)</f>
        <v>22</v>
      </c>
      <c r="H1693" s="7" cm="1">
        <f t="array" ref="H1693">IFERROR(_FV(Concept_combined[[#This Row],[Asset Name]],"Market cap",TRUE), 0)</f>
        <v>8179890340</v>
      </c>
      <c r="I169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93" s="5" cm="1">
        <f t="array" ref="J1693">IFERROR(_FV(Concept_combined[[#This Row],[Asset Name]],"Shares outstanding",TRUE), 0)</f>
        <v>222521500</v>
      </c>
      <c r="K1693" s="4" cm="1">
        <f t="array" ref="K1693">IFERROR(_FV(Concept_combined[[#This Row],[Asset Name]],"P/E",TRUE), "")</f>
        <v>16.6981</v>
      </c>
      <c r="L1693" t="str" cm="1">
        <f t="array" ref="L169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93" s="4" cm="1">
        <f t="array" ref="M1693">IFERROR(_FV(Concept_combined[[#This Row],[Asset Name]],"Beta"), "")</f>
        <v>1.4982</v>
      </c>
    </row>
    <row r="1694" spans="1:13" x14ac:dyDescent="0.2">
      <c r="A1694" t="s">
        <v>185</v>
      </c>
      <c r="B1694" t="s">
        <v>2752</v>
      </c>
      <c r="C1694" t="s">
        <v>42</v>
      </c>
      <c r="D1694" t="e" vm="1677">
        <v>#VALUE!</v>
      </c>
      <c r="E1694" t="str" cm="1">
        <f t="array" ref="E1694">IFERROR(_FV(Concept_combined[[#This Row],[Asset Name]],"Industry"), "Undefined")</f>
        <v>Software &amp; IT Services</v>
      </c>
      <c r="F1694" s="6" cm="1">
        <f t="array" ref="F1694">IFERROR(_FV(Concept_combined[[#This Row],[Asset Name]],"Price"), 0)</f>
        <v>193.89</v>
      </c>
      <c r="G1694" s="5" cm="1">
        <f t="array" ref="G1694">IFERROR(_FV(Concept_combined[[#This Row],[Asset Name]],"Volume"), 0)</f>
        <v>75</v>
      </c>
      <c r="H1694" s="7" cm="1">
        <f t="array" ref="H1694">IFERROR(_FV(Concept_combined[[#This Row],[Asset Name]],"Market cap",TRUE), 0)</f>
        <v>8360947846</v>
      </c>
      <c r="I169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94" s="5" cm="1">
        <f t="array" ref="J1694">IFERROR(_FV(Concept_combined[[#This Row],[Asset Name]],"Shares outstanding",TRUE), 0)</f>
        <v>43122120</v>
      </c>
      <c r="K1694" s="4" cm="1">
        <f t="array" ref="K1694">IFERROR(_FV(Concept_combined[[#This Row],[Asset Name]],"P/E",TRUE), "")</f>
        <v>200.459</v>
      </c>
      <c r="L1694" t="str" cm="1">
        <f t="array" ref="L169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94" s="4" cm="1">
        <f t="array" ref="M1694">IFERROR(_FV(Concept_combined[[#This Row],[Asset Name]],"Beta"), "")</f>
        <v>1.2290000000000001</v>
      </c>
    </row>
    <row r="1695" spans="1:13" x14ac:dyDescent="0.2">
      <c r="A1695" t="s">
        <v>186</v>
      </c>
      <c r="B1695" t="s">
        <v>2752</v>
      </c>
      <c r="C1695" t="s">
        <v>42</v>
      </c>
      <c r="D1695" t="e" vm="1678">
        <v>#VALUE!</v>
      </c>
      <c r="E1695" t="str" cm="1">
        <f t="array" ref="E1695">IFERROR(_FV(Concept_combined[[#This Row],[Asset Name]],"Industry"), "Undefined")</f>
        <v>Media &amp; Publishing</v>
      </c>
      <c r="F1695" s="6" cm="1">
        <f t="array" ref="F1695">IFERROR(_FV(Concept_combined[[#This Row],[Asset Name]],"Price"), 0)</f>
        <v>27.03</v>
      </c>
      <c r="G1695" s="5" cm="1">
        <f t="array" ref="G1695">IFERROR(_FV(Concept_combined[[#This Row],[Asset Name]],"Volume"), 0)</f>
        <v>3</v>
      </c>
      <c r="H1695" s="7" cm="1">
        <f t="array" ref="H1695">IFERROR(_FV(Concept_combined[[#This Row],[Asset Name]],"Market cap",TRUE), 0)</f>
        <v>12636003321</v>
      </c>
      <c r="I169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95" s="5" cm="1">
        <f t="array" ref="J1695">IFERROR(_FV(Concept_combined[[#This Row],[Asset Name]],"Shares outstanding",TRUE), 0)</f>
        <v>467480700</v>
      </c>
      <c r="K1695" s="4" cm="1">
        <f t="array" ref="K1695">IFERROR(_FV(Concept_combined[[#This Row],[Asset Name]],"P/E",TRUE), "")</f>
        <v>41.145899999999997</v>
      </c>
      <c r="L1695" t="str" cm="1">
        <f t="array" ref="L169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95" s="4" cm="1">
        <f t="array" ref="M1695">IFERROR(_FV(Concept_combined[[#This Row],[Asset Name]],"Beta"), "")</f>
        <v>0.94399999999999995</v>
      </c>
    </row>
    <row r="1696" spans="1:13" x14ac:dyDescent="0.2">
      <c r="A1696" t="s">
        <v>187</v>
      </c>
      <c r="B1696" t="s">
        <v>2752</v>
      </c>
      <c r="C1696" t="s">
        <v>42</v>
      </c>
      <c r="D1696" t="e" vm="1679">
        <v>#VALUE!</v>
      </c>
      <c r="E1696" t="str" cm="1">
        <f t="array" ref="E1696">IFERROR(_FV(Concept_combined[[#This Row],[Asset Name]],"Industry"), "Undefined")</f>
        <v>Aerospace &amp; Defense</v>
      </c>
      <c r="F1696" s="6" cm="1">
        <f t="array" ref="F1696">IFERROR(_FV(Concept_combined[[#This Row],[Asset Name]],"Price"), 0)</f>
        <v>79.98</v>
      </c>
      <c r="G1696" s="5" cm="1">
        <f t="array" ref="G1696">IFERROR(_FV(Concept_combined[[#This Row],[Asset Name]],"Volume"), 0)</f>
        <v>926731</v>
      </c>
      <c r="H1696" s="7" cm="1">
        <f t="array" ref="H1696">IFERROR(_FV(Concept_combined[[#This Row],[Asset Name]],"Market cap",TRUE), 0)</f>
        <v>8519954000</v>
      </c>
      <c r="I169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96" s="5" cm="1">
        <f t="array" ref="J1696">IFERROR(_FV(Concept_combined[[#This Row],[Asset Name]],"Shares outstanding",TRUE), 0)</f>
        <v>106233800</v>
      </c>
      <c r="K1696" s="4" cm="1">
        <f t="array" ref="K1696">IFERROR(_FV(Concept_combined[[#This Row],[Asset Name]],"P/E",TRUE), "")</f>
        <v>484.16969999999998</v>
      </c>
      <c r="L1696" t="str" cm="1">
        <f t="array" ref="L169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696" s="4" cm="1">
        <f t="array" ref="M1696">IFERROR(_FV(Concept_combined[[#This Row],[Asset Name]],"Beta"), "")</f>
        <v>0.81169999999999998</v>
      </c>
    </row>
    <row r="1697" spans="1:13" x14ac:dyDescent="0.2">
      <c r="A1697" t="s">
        <v>1146</v>
      </c>
      <c r="B1697" t="s">
        <v>2752</v>
      </c>
      <c r="C1697" t="s">
        <v>42</v>
      </c>
      <c r="D1697" t="e" vm="1680">
        <v>#VALUE!</v>
      </c>
      <c r="E1697" t="str" cm="1">
        <f t="array" ref="E1697">IFERROR(_FV(Concept_combined[[#This Row],[Asset Name]],"Industry"), "Undefined")</f>
        <v>Food &amp; Tobacco</v>
      </c>
      <c r="F1697" s="6" cm="1">
        <f t="array" ref="F1697">IFERROR(_FV(Concept_combined[[#This Row],[Asset Name]],"Price"), 0)</f>
        <v>38.76</v>
      </c>
      <c r="G1697" s="5" cm="1">
        <f t="array" ref="G1697">IFERROR(_FV(Concept_combined[[#This Row],[Asset Name]],"Volume"), 0)</f>
        <v>381</v>
      </c>
      <c r="H1697" s="7" cm="1">
        <f t="array" ref="H1697">IFERROR(_FV(Concept_combined[[#This Row],[Asset Name]],"Market cap",TRUE), 0)</f>
        <v>9183930060</v>
      </c>
      <c r="I169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97" s="5" cm="1">
        <f t="array" ref="J1697">IFERROR(_FV(Concept_combined[[#This Row],[Asset Name]],"Shares outstanding",TRUE), 0)</f>
        <v>236943500</v>
      </c>
      <c r="K1697" s="4" cm="1">
        <f t="array" ref="K1697">IFERROR(_FV(Concept_combined[[#This Row],[Asset Name]],"P/E",TRUE), "")</f>
        <v>18.749099999999999</v>
      </c>
      <c r="L1697" t="str" cm="1">
        <f t="array" ref="L169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97" s="4" cm="1">
        <f t="array" ref="M1697">IFERROR(_FV(Concept_combined[[#This Row],[Asset Name]],"Beta"), "")</f>
        <v>0.78390000000000004</v>
      </c>
    </row>
    <row r="1698" spans="1:13" x14ac:dyDescent="0.2">
      <c r="A1698" t="s">
        <v>188</v>
      </c>
      <c r="B1698" t="s">
        <v>2752</v>
      </c>
      <c r="C1698" t="s">
        <v>42</v>
      </c>
      <c r="D1698" t="e" vm="1681">
        <v>#VALUE!</v>
      </c>
      <c r="E1698" t="str" cm="1">
        <f t="array" ref="E1698">IFERROR(_FV(Concept_combined[[#This Row],[Asset Name]],"Industry"), "Undefined")</f>
        <v>Automobiles &amp; Auto Parts</v>
      </c>
      <c r="F1698" s="6" cm="1">
        <f t="array" ref="F1698">IFERROR(_FV(Concept_combined[[#This Row],[Asset Name]],"Price"), 0)</f>
        <v>31.76</v>
      </c>
      <c r="G1698" s="5" cm="1">
        <f t="array" ref="G1698">IFERROR(_FV(Concept_combined[[#This Row],[Asset Name]],"Volume"), 0)</f>
        <v>1642418</v>
      </c>
      <c r="H1698" s="7" cm="1">
        <f t="array" ref="H1698">IFERROR(_FV(Concept_combined[[#This Row],[Asset Name]],"Market cap",TRUE), 0)</f>
        <v>7236125352</v>
      </c>
      <c r="I169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98" s="5" cm="1">
        <f t="array" ref="J1698">IFERROR(_FV(Concept_combined[[#This Row],[Asset Name]],"Shares outstanding",TRUE), 0)</f>
        <v>227837700</v>
      </c>
      <c r="K1698" s="4" cm="1">
        <f t="array" ref="K1698">IFERROR(_FV(Concept_combined[[#This Row],[Asset Name]],"P/E",TRUE), "")</f>
        <v>11.3012</v>
      </c>
      <c r="L1698" t="str" cm="1">
        <f t="array" ref="L169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698" s="4" cm="1">
        <f t="array" ref="M1698">IFERROR(_FV(Concept_combined[[#This Row],[Asset Name]],"Beta"), "")</f>
        <v>1.2254</v>
      </c>
    </row>
    <row r="1699" spans="1:13" x14ac:dyDescent="0.2">
      <c r="A1699" t="s">
        <v>189</v>
      </c>
      <c r="B1699" t="s">
        <v>2752</v>
      </c>
      <c r="C1699" t="s">
        <v>42</v>
      </c>
      <c r="D1699" t="e" vm="1682">
        <v>#VALUE!</v>
      </c>
      <c r="E1699" t="str" cm="1">
        <f t="array" ref="E1699">IFERROR(_FV(Concept_combined[[#This Row],[Asset Name]],"Industry"), "Undefined")</f>
        <v>Pharmaceuticals</v>
      </c>
      <c r="F1699" s="6" cm="1">
        <f t="array" ref="F1699">IFERROR(_FV(Concept_combined[[#This Row],[Asset Name]],"Price"), 0)</f>
        <v>10.56</v>
      </c>
      <c r="G1699" s="5" cm="1">
        <f t="array" ref="G1699">IFERROR(_FV(Concept_combined[[#This Row],[Asset Name]],"Volume"), 0)</f>
        <v>12</v>
      </c>
      <c r="H1699" s="7" cm="1">
        <f t="array" ref="H1699">IFERROR(_FV(Concept_combined[[#This Row],[Asset Name]],"Market cap",TRUE), 0)</f>
        <v>7800902208</v>
      </c>
      <c r="I169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699" s="5" cm="1">
        <f t="array" ref="J1699">IFERROR(_FV(Concept_combined[[#This Row],[Asset Name]],"Shares outstanding",TRUE), 0)</f>
        <v>738721800</v>
      </c>
      <c r="K1699" s="4" cm="1">
        <f t="array" ref="K1699">IFERROR(_FV(Concept_combined[[#This Row],[Asset Name]],"P/E",TRUE), "")</f>
        <v>2.0840000000000001</v>
      </c>
      <c r="L1699" t="str" cm="1">
        <f t="array" ref="L169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1699" s="4" cm="1">
        <f t="array" ref="M1699">IFERROR(_FV(Concept_combined[[#This Row],[Asset Name]],"Beta"), "")</f>
        <v>1.2418</v>
      </c>
    </row>
    <row r="1700" spans="1:13" x14ac:dyDescent="0.2">
      <c r="A1700" t="s">
        <v>190</v>
      </c>
      <c r="B1700" t="s">
        <v>2752</v>
      </c>
      <c r="C1700" t="s">
        <v>42</v>
      </c>
      <c r="D1700" t="e" vm="1683">
        <v>#VALUE!</v>
      </c>
      <c r="E1700" t="str" cm="1">
        <f t="array" ref="E1700">IFERROR(_FV(Concept_combined[[#This Row],[Asset Name]],"Industry"), "Undefined")</f>
        <v>Biotechnology &amp; Medical Research</v>
      </c>
      <c r="F1700" s="6" cm="1">
        <f t="array" ref="F1700">IFERROR(_FV(Concept_combined[[#This Row],[Asset Name]],"Price"), 0)</f>
        <v>76.06</v>
      </c>
      <c r="G1700" s="5" cm="1">
        <f t="array" ref="G1700">IFERROR(_FV(Concept_combined[[#This Row],[Asset Name]],"Volume"), 0)</f>
        <v>508403</v>
      </c>
      <c r="H1700" s="7" cm="1">
        <f t="array" ref="H1700">IFERROR(_FV(Concept_combined[[#This Row],[Asset Name]],"Market cap",TRUE), 0)</f>
        <v>8274962912</v>
      </c>
      <c r="I170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00" s="5" cm="1">
        <f t="array" ref="J1700">IFERROR(_FV(Concept_combined[[#This Row],[Asset Name]],"Shares outstanding",TRUE), 0)</f>
        <v>108795200</v>
      </c>
      <c r="K1700" s="4" cm="1">
        <f t="array" ref="K1700">IFERROR(_FV(Concept_combined[[#This Row],[Asset Name]],"P/E",TRUE), "")</f>
        <v>0</v>
      </c>
      <c r="L1700" t="str" cm="1">
        <f t="array" ref="L170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00" s="4" cm="1">
        <f t="array" ref="M1700">IFERROR(_FV(Concept_combined[[#This Row],[Asset Name]],"Beta"), "")</f>
        <v>0.97250000000000003</v>
      </c>
    </row>
    <row r="1701" spans="1:13" x14ac:dyDescent="0.2">
      <c r="A1701" t="s">
        <v>191</v>
      </c>
      <c r="B1701" t="s">
        <v>2752</v>
      </c>
      <c r="C1701" t="s">
        <v>42</v>
      </c>
      <c r="D1701" t="e" vm="1684">
        <v>#VALUE!</v>
      </c>
      <c r="E1701" t="str" cm="1">
        <f t="array" ref="E1701">IFERROR(_FV(Concept_combined[[#This Row],[Asset Name]],"Industry"), "Undefined")</f>
        <v>Construction Materials</v>
      </c>
      <c r="F1701" s="6" cm="1">
        <f t="array" ref="F1701">IFERROR(_FV(Concept_combined[[#This Row],[Asset Name]],"Price"), 0)</f>
        <v>214.39</v>
      </c>
      <c r="G1701" s="5" cm="1">
        <f t="array" ref="G1701">IFERROR(_FV(Concept_combined[[#This Row],[Asset Name]],"Volume"), 0)</f>
        <v>12</v>
      </c>
      <c r="H1701" s="7" cm="1">
        <f t="array" ref="H1701">IFERROR(_FV(Concept_combined[[#This Row],[Asset Name]],"Market cap",TRUE), 0)</f>
        <v>7258743727</v>
      </c>
      <c r="I170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01" s="5" cm="1">
        <f t="array" ref="J1701">IFERROR(_FV(Concept_combined[[#This Row],[Asset Name]],"Shares outstanding",TRUE), 0)</f>
        <v>33857660</v>
      </c>
      <c r="K1701" s="4" cm="1">
        <f t="array" ref="K1701">IFERROR(_FV(Concept_combined[[#This Row],[Asset Name]],"P/E",TRUE), "")</f>
        <v>15.7707</v>
      </c>
      <c r="L1701" t="str" cm="1">
        <f t="array" ref="L170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01" s="4" cm="1">
        <f t="array" ref="M1701">IFERROR(_FV(Concept_combined[[#This Row],[Asset Name]],"Beta"), "")</f>
        <v>1.3204</v>
      </c>
    </row>
    <row r="1702" spans="1:13" x14ac:dyDescent="0.2">
      <c r="A1702" t="s">
        <v>192</v>
      </c>
      <c r="B1702" t="s">
        <v>2752</v>
      </c>
      <c r="C1702" t="s">
        <v>42</v>
      </c>
      <c r="D1702" t="e" vm="1685">
        <v>#VALUE!</v>
      </c>
      <c r="E1702" t="str" cm="1">
        <f t="array" ref="E1702">IFERROR(_FV(Concept_combined[[#This Row],[Asset Name]],"Industry"), "Undefined")</f>
        <v>Food &amp; Tobacco</v>
      </c>
      <c r="F1702" s="6" cm="1">
        <f t="array" ref="F1702">IFERROR(_FV(Concept_combined[[#This Row],[Asset Name]],"Price"), 0)</f>
        <v>112.82</v>
      </c>
      <c r="G1702" s="5" cm="1">
        <f t="array" ref="G1702">IFERROR(_FV(Concept_combined[[#This Row],[Asset Name]],"Volume"), 0)</f>
        <v>776081</v>
      </c>
      <c r="H1702" s="7" cm="1">
        <f t="array" ref="H1702">IFERROR(_FV(Concept_combined[[#This Row],[Asset Name]],"Market cap",TRUE), 0)</f>
        <v>7406349821</v>
      </c>
      <c r="I170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02" s="5" cm="1">
        <f t="array" ref="J1702">IFERROR(_FV(Concept_combined[[#This Row],[Asset Name]],"Shares outstanding",TRUE), 0)</f>
        <v>65647490</v>
      </c>
      <c r="K1702" s="4" cm="1">
        <f t="array" ref="K1702">IFERROR(_FV(Concept_combined[[#This Row],[Asset Name]],"P/E",TRUE), "")</f>
        <v>11.3072</v>
      </c>
      <c r="L1702" t="str" cm="1">
        <f t="array" ref="L170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02" s="4" cm="1">
        <f t="array" ref="M1702">IFERROR(_FV(Concept_combined[[#This Row],[Asset Name]],"Beta"), "")</f>
        <v>0.72119999999999995</v>
      </c>
    </row>
    <row r="1703" spans="1:13" x14ac:dyDescent="0.2">
      <c r="A1703" t="s">
        <v>193</v>
      </c>
      <c r="B1703" t="s">
        <v>2752</v>
      </c>
      <c r="C1703" t="s">
        <v>42</v>
      </c>
      <c r="D1703" t="e" vm="1686">
        <v>#VALUE!</v>
      </c>
      <c r="E1703" t="str" cm="1">
        <f t="array" ref="E1703">IFERROR(_FV(Concept_combined[[#This Row],[Asset Name]],"Industry"), "Undefined")</f>
        <v>Construction &amp; Engineering</v>
      </c>
      <c r="F1703" s="6" cm="1">
        <f t="array" ref="F1703">IFERROR(_FV(Concept_combined[[#This Row],[Asset Name]],"Price"), 0)</f>
        <v>43.22</v>
      </c>
      <c r="G1703" s="5" cm="1">
        <f t="array" ref="G1703">IFERROR(_FV(Concept_combined[[#This Row],[Asset Name]],"Volume"), 0)</f>
        <v>39</v>
      </c>
      <c r="H1703" s="7" cm="1">
        <f t="array" ref="H1703">IFERROR(_FV(Concept_combined[[#This Row],[Asset Name]],"Market cap",TRUE), 0)</f>
        <v>7398853410</v>
      </c>
      <c r="I170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03" s="5" cm="1">
        <f t="array" ref="J1703">IFERROR(_FV(Concept_combined[[#This Row],[Asset Name]],"Shares outstanding",TRUE), 0)</f>
        <v>171190500</v>
      </c>
      <c r="K1703" s="4" cm="1">
        <f t="array" ref="K1703">IFERROR(_FV(Concept_combined[[#This Row],[Asset Name]],"P/E",TRUE), "")</f>
        <v>26.058700000000002</v>
      </c>
      <c r="L1703" t="str" cm="1">
        <f t="array" ref="L170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703" s="4" cm="1">
        <f t="array" ref="M1703">IFERROR(_FV(Concept_combined[[#This Row],[Asset Name]],"Beta"), "")</f>
        <v>2.0009999999999999</v>
      </c>
    </row>
    <row r="1704" spans="1:13" x14ac:dyDescent="0.2">
      <c r="A1704" t="s">
        <v>194</v>
      </c>
      <c r="B1704" t="s">
        <v>2752</v>
      </c>
      <c r="C1704" t="s">
        <v>42</v>
      </c>
      <c r="D1704" t="s">
        <v>194</v>
      </c>
      <c r="E1704" t="str" cm="1">
        <f t="array" ref="E1704">IFERROR(_FV(Concept_combined[[#This Row],[Asset Name]],"Industry"), "Undefined")</f>
        <v>Undefined</v>
      </c>
      <c r="F1704" s="6" cm="1">
        <f t="array" ref="F1704">IFERROR(_FV(Concept_combined[[#This Row],[Asset Name]],"Price"), 0)</f>
        <v>0</v>
      </c>
      <c r="G1704" s="5" cm="1">
        <f t="array" ref="G1704">IFERROR(_FV(Concept_combined[[#This Row],[Asset Name]],"Volume"), 0)</f>
        <v>0</v>
      </c>
      <c r="H1704" s="7" cm="1">
        <f t="array" ref="H1704">IFERROR(_FV(Concept_combined[[#This Row],[Asset Name]],"Market cap",TRUE), 0)</f>
        <v>0</v>
      </c>
      <c r="I170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704" s="5" cm="1">
        <f t="array" ref="J1704">IFERROR(_FV(Concept_combined[[#This Row],[Asset Name]],"Shares outstanding",TRUE), 0)</f>
        <v>0</v>
      </c>
      <c r="K1704" s="4" t="str" cm="1">
        <f t="array" ref="K1704">IFERROR(_FV(Concept_combined[[#This Row],[Asset Name]],"P/E",TRUE), "")</f>
        <v/>
      </c>
      <c r="L1704" t="str" cm="1">
        <f t="array" ref="L170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04" s="4" t="str" cm="1">
        <f t="array" ref="M1704">IFERROR(_FV(Concept_combined[[#This Row],[Asset Name]],"Beta"), "")</f>
        <v/>
      </c>
    </row>
    <row r="1705" spans="1:13" x14ac:dyDescent="0.2">
      <c r="A1705" t="s">
        <v>195</v>
      </c>
      <c r="B1705" t="s">
        <v>2752</v>
      </c>
      <c r="C1705" t="s">
        <v>42</v>
      </c>
      <c r="D1705" t="e" vm="1687">
        <v>#VALUE!</v>
      </c>
      <c r="E1705" t="str" cm="1">
        <f t="array" ref="E1705">IFERROR(_FV(Concept_combined[[#This Row],[Asset Name]],"Industry"), "Undefined")</f>
        <v>Semiconductors &amp; Semiconductor Equipment</v>
      </c>
      <c r="F1705" s="6" cm="1">
        <f t="array" ref="F1705">IFERROR(_FV(Concept_combined[[#This Row],[Asset Name]],"Price"), 0)</f>
        <v>111.76</v>
      </c>
      <c r="G1705" s="5" cm="1">
        <f t="array" ref="G1705">IFERROR(_FV(Concept_combined[[#This Row],[Asset Name]],"Volume"), 0)</f>
        <v>835798</v>
      </c>
      <c r="H1705" s="7" cm="1">
        <f t="array" ref="H1705">IFERROR(_FV(Concept_combined[[#This Row],[Asset Name]],"Market cap",TRUE), 0)</f>
        <v>8058631380</v>
      </c>
      <c r="I170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05" s="5" cm="1">
        <f t="array" ref="J1705">IFERROR(_FV(Concept_combined[[#This Row],[Asset Name]],"Shares outstanding",TRUE), 0)</f>
        <v>72106580</v>
      </c>
      <c r="K1705" s="4" cm="1">
        <f t="array" ref="K1705">IFERROR(_FV(Concept_combined[[#This Row],[Asset Name]],"P/E",TRUE), "")</f>
        <v>126.4096</v>
      </c>
      <c r="L1705" t="str" cm="1">
        <f t="array" ref="L170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705" s="4" cm="1">
        <f t="array" ref="M1705">IFERROR(_FV(Concept_combined[[#This Row],[Asset Name]],"Beta"), "")</f>
        <v>1.6944999999999999</v>
      </c>
    </row>
    <row r="1706" spans="1:13" x14ac:dyDescent="0.2">
      <c r="A1706" t="s">
        <v>1162</v>
      </c>
      <c r="B1706" t="s">
        <v>2752</v>
      </c>
      <c r="C1706" t="s">
        <v>42</v>
      </c>
      <c r="D1706" t="e" vm="1688">
        <v>#VALUE!</v>
      </c>
      <c r="E1706" t="str" cm="1">
        <f t="array" ref="E1706">IFERROR(_FV(Concept_combined[[#This Row],[Asset Name]],"Industry"), "Undefined")</f>
        <v>Metals &amp; Mining</v>
      </c>
      <c r="F1706" s="6" cm="1">
        <f t="array" ref="F1706">IFERROR(_FV(Concept_combined[[#This Row],[Asset Name]],"Price"), 0)</f>
        <v>40.83</v>
      </c>
      <c r="G1706" s="5" cm="1">
        <f t="array" ref="G1706">IFERROR(_FV(Concept_combined[[#This Row],[Asset Name]],"Volume"), 0)</f>
        <v>10815</v>
      </c>
      <c r="H1706" s="7" cm="1">
        <f t="array" ref="H1706">IFERROR(_FV(Concept_combined[[#This Row],[Asset Name]],"Market cap",TRUE), 0)</f>
        <v>7331496045</v>
      </c>
      <c r="I170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06" s="5" cm="1">
        <f t="array" ref="J1706">IFERROR(_FV(Concept_combined[[#This Row],[Asset Name]],"Shares outstanding",TRUE), 0)</f>
        <v>179561500</v>
      </c>
      <c r="K1706" s="4" t="str" cm="1">
        <f t="array" ref="K1706">IFERROR(_FV(Concept_combined[[#This Row],[Asset Name]],"P/E",TRUE), "")</f>
        <v/>
      </c>
      <c r="L1706" t="str" cm="1">
        <f t="array" ref="L170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06" s="4" cm="1">
        <f t="array" ref="M1706">IFERROR(_FV(Concept_combined[[#This Row],[Asset Name]],"Beta"), "")</f>
        <v>2.4554</v>
      </c>
    </row>
    <row r="1707" spans="1:13" x14ac:dyDescent="0.2">
      <c r="A1707" t="s">
        <v>196</v>
      </c>
      <c r="B1707" t="s">
        <v>2752</v>
      </c>
      <c r="C1707" t="s">
        <v>42</v>
      </c>
      <c r="D1707" t="e" vm="1689">
        <v>#VALUE!</v>
      </c>
      <c r="E1707" t="str" cm="1">
        <f t="array" ref="E1707">IFERROR(_FV(Concept_combined[[#This Row],[Asset Name]],"Industry"), "Undefined")</f>
        <v>Biotechnology &amp; Medical Research</v>
      </c>
      <c r="F1707" s="6" cm="1">
        <f t="array" ref="F1707">IFERROR(_FV(Concept_combined[[#This Row],[Asset Name]],"Price"), 0)</f>
        <v>41.23</v>
      </c>
      <c r="G1707" s="5" cm="1">
        <f t="array" ref="G1707">IFERROR(_FV(Concept_combined[[#This Row],[Asset Name]],"Volume"), 0)</f>
        <v>2</v>
      </c>
      <c r="H1707" s="7" cm="1">
        <f t="array" ref="H1707">IFERROR(_FV(Concept_combined[[#This Row],[Asset Name]],"Market cap",TRUE), 0)</f>
        <v>7511887480</v>
      </c>
      <c r="I170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07" s="5" cm="1">
        <f t="array" ref="J1707">IFERROR(_FV(Concept_combined[[#This Row],[Asset Name]],"Shares outstanding",TRUE), 0)</f>
        <v>182194700</v>
      </c>
      <c r="K1707" s="4" cm="1">
        <f t="array" ref="K1707">IFERROR(_FV(Concept_combined[[#This Row],[Asset Name]],"P/E",TRUE), "")</f>
        <v>0</v>
      </c>
      <c r="L1707" t="str" cm="1">
        <f t="array" ref="L170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07" s="4" cm="1">
        <f t="array" ref="M1707">IFERROR(_FV(Concept_combined[[#This Row],[Asset Name]],"Beta"), "")</f>
        <v>1.4085000000000001</v>
      </c>
    </row>
    <row r="1708" spans="1:13" x14ac:dyDescent="0.2">
      <c r="A1708" t="s">
        <v>197</v>
      </c>
      <c r="B1708" t="s">
        <v>2752</v>
      </c>
      <c r="C1708" t="s">
        <v>42</v>
      </c>
      <c r="D1708" t="e" vm="1690">
        <v>#VALUE!</v>
      </c>
      <c r="E1708" t="str" cm="1">
        <f t="array" ref="E1708">IFERROR(_FV(Concept_combined[[#This Row],[Asset Name]],"Industry"), "Undefined")</f>
        <v>Pharmaceuticals</v>
      </c>
      <c r="F1708" s="6" cm="1">
        <f t="array" ref="F1708">IFERROR(_FV(Concept_combined[[#This Row],[Asset Name]],"Price"), 0)</f>
        <v>105.09</v>
      </c>
      <c r="G1708" s="5" cm="1">
        <f t="array" ref="G1708">IFERROR(_FV(Concept_combined[[#This Row],[Asset Name]],"Volume"), 0)</f>
        <v>9</v>
      </c>
      <c r="H1708" s="7" cm="1">
        <f t="array" ref="H1708">IFERROR(_FV(Concept_combined[[#This Row],[Asset Name]],"Market cap",TRUE), 0)</f>
        <v>6627223412</v>
      </c>
      <c r="I170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08" s="5" cm="1">
        <f t="array" ref="J1708">IFERROR(_FV(Concept_combined[[#This Row],[Asset Name]],"Shares outstanding",TRUE), 0)</f>
        <v>63062360</v>
      </c>
      <c r="K1708" s="4" cm="1">
        <f t="array" ref="K1708">IFERROR(_FV(Concept_combined[[#This Row],[Asset Name]],"P/E",TRUE), "")</f>
        <v>21.681000000000001</v>
      </c>
      <c r="L1708" t="str" cm="1">
        <f t="array" ref="L170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08" s="4" cm="1">
        <f t="array" ref="M1708">IFERROR(_FV(Concept_combined[[#This Row],[Asset Name]],"Beta"), "")</f>
        <v>0.58320000000000005</v>
      </c>
    </row>
    <row r="1709" spans="1:13" x14ac:dyDescent="0.2">
      <c r="A1709" t="s">
        <v>199</v>
      </c>
      <c r="B1709" t="s">
        <v>2752</v>
      </c>
      <c r="C1709" t="s">
        <v>42</v>
      </c>
      <c r="D1709" t="e" vm="1691">
        <v>#VALUE!</v>
      </c>
      <c r="E1709" t="str" cm="1">
        <f t="array" ref="E1709">IFERROR(_FV(Concept_combined[[#This Row],[Asset Name]],"Industry"), "Undefined")</f>
        <v>Freight &amp; Logistics Services</v>
      </c>
      <c r="F1709" s="6" cm="1">
        <f t="array" ref="F1709">IFERROR(_FV(Concept_combined[[#This Row],[Asset Name]],"Price"), 0)</f>
        <v>120.79</v>
      </c>
      <c r="G1709" s="5" cm="1">
        <f t="array" ref="G1709">IFERROR(_FV(Concept_combined[[#This Row],[Asset Name]],"Volume"), 0)</f>
        <v>261891</v>
      </c>
      <c r="H1709" s="7" cm="1">
        <f t="array" ref="H1709">IFERROR(_FV(Concept_combined[[#This Row],[Asset Name]],"Market cap",TRUE), 0)</f>
        <v>7042057000</v>
      </c>
      <c r="I170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09" s="5" cm="1">
        <f t="array" ref="J1709">IFERROR(_FV(Concept_combined[[#This Row],[Asset Name]],"Shares outstanding",TRUE), 0)</f>
        <v>58300000</v>
      </c>
      <c r="K1709" s="4" cm="1">
        <f t="array" ref="K1709">IFERROR(_FV(Concept_combined[[#This Row],[Asset Name]],"P/E",TRUE), "")</f>
        <v>28.470099999999999</v>
      </c>
      <c r="L1709" t="str" cm="1">
        <f t="array" ref="L170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709" s="4" cm="1">
        <f t="array" ref="M1709">IFERROR(_FV(Concept_combined[[#This Row],[Asset Name]],"Beta"), "")</f>
        <v>1.1819</v>
      </c>
    </row>
    <row r="1710" spans="1:13" x14ac:dyDescent="0.2">
      <c r="A1710" t="s">
        <v>200</v>
      </c>
      <c r="B1710" t="s">
        <v>2752</v>
      </c>
      <c r="C1710" t="s">
        <v>42</v>
      </c>
      <c r="D1710" t="e" vm="1692">
        <v>#VALUE!</v>
      </c>
      <c r="E1710" t="str" cm="1">
        <f t="array" ref="E1710">IFERROR(_FV(Concept_combined[[#This Row],[Asset Name]],"Industry"), "Undefined")</f>
        <v>Software &amp; IT Services</v>
      </c>
      <c r="F1710" s="6" cm="1">
        <f t="array" ref="F1710">IFERROR(_FV(Concept_combined[[#This Row],[Asset Name]],"Price"), 0)</f>
        <v>51.75</v>
      </c>
      <c r="G1710" s="5" cm="1">
        <f t="array" ref="G1710">IFERROR(_FV(Concept_combined[[#This Row],[Asset Name]],"Volume"), 0)</f>
        <v>635</v>
      </c>
      <c r="H1710" s="7" cm="1">
        <f t="array" ref="H1710">IFERROR(_FV(Concept_combined[[#This Row],[Asset Name]],"Market cap",TRUE), 0)</f>
        <v>8223075000</v>
      </c>
      <c r="I171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10" s="5" cm="1">
        <f t="array" ref="J1710">IFERROR(_FV(Concept_combined[[#This Row],[Asset Name]],"Shares outstanding",TRUE), 0)</f>
        <v>158900000</v>
      </c>
      <c r="K1710" s="4" cm="1">
        <f t="array" ref="K1710">IFERROR(_FV(Concept_combined[[#This Row],[Asset Name]],"P/E",TRUE), "")</f>
        <v>0</v>
      </c>
      <c r="L1710" t="str" cm="1">
        <f t="array" ref="L171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10" s="4" cm="1">
        <f t="array" ref="M1710">IFERROR(_FV(Concept_combined[[#This Row],[Asset Name]],"Beta"), "")</f>
        <v>2.4249999999999998</v>
      </c>
    </row>
    <row r="1711" spans="1:13" x14ac:dyDescent="0.2">
      <c r="A1711" t="s">
        <v>201</v>
      </c>
      <c r="B1711" t="s">
        <v>2752</v>
      </c>
      <c r="C1711" t="s">
        <v>42</v>
      </c>
      <c r="D1711" t="e" vm="1693">
        <v>#VALUE!</v>
      </c>
      <c r="E1711" t="str" cm="1">
        <f t="array" ref="E1711">IFERROR(_FV(Concept_combined[[#This Row],[Asset Name]],"Industry"), "Undefined")</f>
        <v>Software &amp; IT Services</v>
      </c>
      <c r="F1711" s="6" cm="1">
        <f t="array" ref="F1711">IFERROR(_FV(Concept_combined[[#This Row],[Asset Name]],"Price"), 0)</f>
        <v>12.96</v>
      </c>
      <c r="G1711" s="5" cm="1">
        <f t="array" ref="G1711">IFERROR(_FV(Concept_combined[[#This Row],[Asset Name]],"Volume"), 0)</f>
        <v>39421</v>
      </c>
      <c r="H1711" s="7" cm="1">
        <f t="array" ref="H1711">IFERROR(_FV(Concept_combined[[#This Row],[Asset Name]],"Market cap",TRUE), 0)</f>
        <v>7423197696</v>
      </c>
      <c r="I171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11" s="5" cm="1">
        <f t="array" ref="J1711">IFERROR(_FV(Concept_combined[[#This Row],[Asset Name]],"Shares outstanding",TRUE), 0)</f>
        <v>572777600</v>
      </c>
      <c r="K1711" s="4" t="str" cm="1">
        <f t="array" ref="K1711">IFERROR(_FV(Concept_combined[[#This Row],[Asset Name]],"P/E",TRUE), "")</f>
        <v/>
      </c>
      <c r="L1711" t="str" cm="1">
        <f t="array" ref="L171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11" s="4" cm="1">
        <f t="array" ref="M1711">IFERROR(_FV(Concept_combined[[#This Row],[Asset Name]],"Beta"), "")</f>
        <v>1.82</v>
      </c>
    </row>
    <row r="1712" spans="1:13" x14ac:dyDescent="0.2">
      <c r="A1712" t="s">
        <v>202</v>
      </c>
      <c r="B1712" t="s">
        <v>2752</v>
      </c>
      <c r="C1712" t="s">
        <v>42</v>
      </c>
      <c r="D1712" t="e" vm="1694">
        <v>#VALUE!</v>
      </c>
      <c r="E1712" t="str" cm="1">
        <f t="array" ref="E1712">IFERROR(_FV(Concept_combined[[#This Row],[Asset Name]],"Industry"), "Undefined")</f>
        <v>Oil &amp; Gas</v>
      </c>
      <c r="F1712" s="6" cm="1">
        <f t="array" ref="F1712">IFERROR(_FV(Concept_combined[[#This Row],[Asset Name]],"Price"), 0)</f>
        <v>69.67</v>
      </c>
      <c r="G1712" s="5" cm="1">
        <f t="array" ref="G1712">IFERROR(_FV(Concept_combined[[#This Row],[Asset Name]],"Volume"), 0)</f>
        <v>44</v>
      </c>
      <c r="H1712" s="7" cm="1">
        <f t="array" ref="H1712">IFERROR(_FV(Concept_combined[[#This Row],[Asset Name]],"Market cap",TRUE), 0)</f>
        <v>6973367838</v>
      </c>
      <c r="I171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12" s="5" cm="1">
        <f t="array" ref="J1712">IFERROR(_FV(Concept_combined[[#This Row],[Asset Name]],"Shares outstanding",TRUE), 0)</f>
        <v>100091400</v>
      </c>
      <c r="K1712" s="4" cm="1">
        <f t="array" ref="K1712">IFERROR(_FV(Concept_combined[[#This Row],[Asset Name]],"P/E",TRUE), "")</f>
        <v>8.4818999999999996</v>
      </c>
      <c r="L1712" t="str" cm="1">
        <f t="array" ref="L171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12" s="4" cm="1">
        <f t="array" ref="M1712">IFERROR(_FV(Concept_combined[[#This Row],[Asset Name]],"Beta"), "")</f>
        <v>1.4981</v>
      </c>
    </row>
    <row r="1713" spans="1:13" x14ac:dyDescent="0.2">
      <c r="A1713" t="s">
        <v>203</v>
      </c>
      <c r="B1713" t="s">
        <v>2752</v>
      </c>
      <c r="C1713" t="s">
        <v>42</v>
      </c>
      <c r="D1713" t="e" vm="1695">
        <v>#VALUE!</v>
      </c>
      <c r="E1713" t="str" cm="1">
        <f t="array" ref="E1713">IFERROR(_FV(Concept_combined[[#This Row],[Asset Name]],"Industry"), "Undefined")</f>
        <v>Containers &amp; Packaging</v>
      </c>
      <c r="F1713" s="6" cm="1">
        <f t="array" ref="F1713">IFERROR(_FV(Concept_combined[[#This Row],[Asset Name]],"Price"), 0)</f>
        <v>58.36</v>
      </c>
      <c r="G1713" s="5" cm="1">
        <f t="array" ref="G1713">IFERROR(_FV(Concept_combined[[#This Row],[Asset Name]],"Volume"), 0)</f>
        <v>1074751</v>
      </c>
      <c r="H1713" s="7" cm="1">
        <f t="array" ref="H1713">IFERROR(_FV(Concept_combined[[#This Row],[Asset Name]],"Market cap",TRUE), 0)</f>
        <v>6676384000</v>
      </c>
      <c r="I171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13" s="5" cm="1">
        <f t="array" ref="J1713">IFERROR(_FV(Concept_combined[[#This Row],[Asset Name]],"Shares outstanding",TRUE), 0)</f>
        <v>114400000</v>
      </c>
      <c r="K1713" s="4" cm="1">
        <f t="array" ref="K1713">IFERROR(_FV(Concept_combined[[#This Row],[Asset Name]],"P/E",TRUE), "")</f>
        <v>14.0144</v>
      </c>
      <c r="L1713" t="str" cm="1">
        <f t="array" ref="L171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13" s="4" cm="1">
        <f t="array" ref="M1713">IFERROR(_FV(Concept_combined[[#This Row],[Asset Name]],"Beta"), "")</f>
        <v>1.1615</v>
      </c>
    </row>
    <row r="1714" spans="1:13" x14ac:dyDescent="0.2">
      <c r="A1714" t="s">
        <v>205</v>
      </c>
      <c r="B1714" t="s">
        <v>2752</v>
      </c>
      <c r="C1714" t="s">
        <v>42</v>
      </c>
      <c r="D1714" t="e" vm="1696">
        <v>#VALUE!</v>
      </c>
      <c r="E1714" t="str" cm="1">
        <f t="array" ref="E1714">IFERROR(_FV(Concept_combined[[#This Row],[Asset Name]],"Industry"), "Undefined")</f>
        <v>Professional &amp; Commercial Services</v>
      </c>
      <c r="F1714" s="6" cm="1">
        <f t="array" ref="F1714">IFERROR(_FV(Concept_combined[[#This Row],[Asset Name]],"Price"), 0)</f>
        <v>184.69</v>
      </c>
      <c r="G1714" s="5" cm="1">
        <f t="array" ref="G1714">IFERROR(_FV(Concept_combined[[#This Row],[Asset Name]],"Volume"), 0)</f>
        <v>1</v>
      </c>
      <c r="H1714" s="7" cm="1">
        <f t="array" ref="H1714">IFERROR(_FV(Concept_combined[[#This Row],[Asset Name]],"Market cap",TRUE), 0)</f>
        <v>7290047000</v>
      </c>
      <c r="I171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14" s="5" cm="1">
        <f t="array" ref="J1714">IFERROR(_FV(Concept_combined[[#This Row],[Asset Name]],"Shares outstanding",TRUE), 0)</f>
        <v>39399970</v>
      </c>
      <c r="K1714" s="4" cm="1">
        <f t="array" ref="K1714">IFERROR(_FV(Concept_combined[[#This Row],[Asset Name]],"P/E",TRUE), "")</f>
        <v>27.461600000000001</v>
      </c>
      <c r="L1714" t="str" cm="1">
        <f t="array" ref="L171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714" s="4" cm="1">
        <f t="array" ref="M1714">IFERROR(_FV(Concept_combined[[#This Row],[Asset Name]],"Beta"), "")</f>
        <v>0.98970000000000002</v>
      </c>
    </row>
    <row r="1715" spans="1:13" x14ac:dyDescent="0.2">
      <c r="A1715" t="s">
        <v>206</v>
      </c>
      <c r="B1715" t="s">
        <v>2752</v>
      </c>
      <c r="C1715" t="s">
        <v>42</v>
      </c>
      <c r="D1715" t="e" vm="1697">
        <v>#VALUE!</v>
      </c>
      <c r="E1715" t="str" cm="1">
        <f t="array" ref="E1715">IFERROR(_FV(Concept_combined[[#This Row],[Asset Name]],"Industry"), "Undefined")</f>
        <v>Telecommunications Services</v>
      </c>
      <c r="F1715" s="6" cm="1">
        <f t="array" ref="F1715">IFERROR(_FV(Concept_combined[[#This Row],[Asset Name]],"Price"), 0)</f>
        <v>17.86</v>
      </c>
      <c r="G1715" s="5" cm="1">
        <f t="array" ref="G1715">IFERROR(_FV(Concept_combined[[#This Row],[Asset Name]],"Volume"), 0)</f>
        <v>1856847</v>
      </c>
      <c r="H1715" s="7" cm="1">
        <f t="array" ref="H1715">IFERROR(_FV(Concept_combined[[#This Row],[Asset Name]],"Market cap",TRUE), 0)</f>
        <v>6632946000</v>
      </c>
      <c r="I171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15" s="5" cm="1">
        <f t="array" ref="J1715">IFERROR(_FV(Concept_combined[[#This Row],[Asset Name]],"Shares outstanding",TRUE), 0)</f>
        <v>372721500</v>
      </c>
      <c r="K1715" s="4" cm="1">
        <f t="array" ref="K1715">IFERROR(_FV(Concept_combined[[#This Row],[Asset Name]],"P/E",TRUE), "")</f>
        <v>0</v>
      </c>
      <c r="L1715" t="str" cm="1">
        <f t="array" ref="L171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15" s="4" cm="1">
        <f t="array" ref="M1715">IFERROR(_FV(Concept_combined[[#This Row],[Asset Name]],"Beta"), "")</f>
        <v>1.1592</v>
      </c>
    </row>
    <row r="1716" spans="1:13" x14ac:dyDescent="0.2">
      <c r="A1716" t="s">
        <v>208</v>
      </c>
      <c r="B1716" t="s">
        <v>2752</v>
      </c>
      <c r="C1716" t="s">
        <v>42</v>
      </c>
      <c r="D1716" t="e" vm="1698">
        <v>#VALUE!</v>
      </c>
      <c r="E1716" t="str" cm="1">
        <f t="array" ref="E1716">IFERROR(_FV(Concept_combined[[#This Row],[Asset Name]],"Industry"), "Undefined")</f>
        <v>Diversified Retail</v>
      </c>
      <c r="F1716" s="6" cm="1">
        <f t="array" ref="F1716">IFERROR(_FV(Concept_combined[[#This Row],[Asset Name]],"Price"), 0)</f>
        <v>106.15</v>
      </c>
      <c r="G1716" s="5" cm="1">
        <f t="array" ref="G1716">IFERROR(_FV(Concept_combined[[#This Row],[Asset Name]],"Volume"), 0)</f>
        <v>65</v>
      </c>
      <c r="H1716" s="7" cm="1">
        <f t="array" ref="H1716">IFERROR(_FV(Concept_combined[[#This Row],[Asset Name]],"Market cap",TRUE), 0)</f>
        <v>5845790896</v>
      </c>
      <c r="I171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16" s="5" cm="1">
        <f t="array" ref="J1716">IFERROR(_FV(Concept_combined[[#This Row],[Asset Name]],"Shares outstanding",TRUE), 0)</f>
        <v>55071040</v>
      </c>
      <c r="K1716" s="4" cm="1">
        <f t="array" ref="K1716">IFERROR(_FV(Concept_combined[[#This Row],[Asset Name]],"P/E",TRUE), "")</f>
        <v>19.608499999999999</v>
      </c>
      <c r="L1716" t="str" cm="1">
        <f t="array" ref="L171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16" s="4" cm="1">
        <f t="array" ref="M1716">IFERROR(_FV(Concept_combined[[#This Row],[Asset Name]],"Beta"), "")</f>
        <v>1.1902999999999999</v>
      </c>
    </row>
    <row r="1717" spans="1:13" x14ac:dyDescent="0.2">
      <c r="A1717" t="s">
        <v>209</v>
      </c>
      <c r="B1717" t="s">
        <v>2752</v>
      </c>
      <c r="C1717" t="s">
        <v>42</v>
      </c>
      <c r="D1717" t="e" vm="1699">
        <v>#VALUE!</v>
      </c>
      <c r="E1717" t="str" cm="1">
        <f t="array" ref="E1717">IFERROR(_FV(Concept_combined[[#This Row],[Asset Name]],"Industry"), "Undefined")</f>
        <v>Construction Materials</v>
      </c>
      <c r="F1717" s="6" cm="1">
        <f t="array" ref="F1717">IFERROR(_FV(Concept_combined[[#This Row],[Asset Name]],"Price"), 0)</f>
        <v>35.61</v>
      </c>
      <c r="G1717" s="5" cm="1">
        <f t="array" ref="G1717">IFERROR(_FV(Concept_combined[[#This Row],[Asset Name]],"Volume"), 0)</f>
        <v>1030326</v>
      </c>
      <c r="H1717" s="7" cm="1">
        <f t="array" ref="H1717">IFERROR(_FV(Concept_combined[[#This Row],[Asset Name]],"Market cap",TRUE), 0)</f>
        <v>6248301528</v>
      </c>
      <c r="I171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17" s="5" cm="1">
        <f t="array" ref="J1717">IFERROR(_FV(Concept_combined[[#This Row],[Asset Name]],"Shares outstanding",TRUE), 0)</f>
        <v>175464800</v>
      </c>
      <c r="K1717" s="4" cm="1">
        <f t="array" ref="K1717">IFERROR(_FV(Concept_combined[[#This Row],[Asset Name]],"P/E",TRUE), "")</f>
        <v>15.850099999999999</v>
      </c>
      <c r="L1717" t="str" cm="1">
        <f t="array" ref="L171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17" s="4" cm="1">
        <f t="array" ref="M1717">IFERROR(_FV(Concept_combined[[#This Row],[Asset Name]],"Beta"), "")</f>
        <v>1.1526000000000001</v>
      </c>
    </row>
    <row r="1718" spans="1:13" x14ac:dyDescent="0.2">
      <c r="A1718" t="s">
        <v>211</v>
      </c>
      <c r="B1718" t="s">
        <v>2752</v>
      </c>
      <c r="C1718" t="s">
        <v>42</v>
      </c>
      <c r="D1718" t="e" vm="1700">
        <v>#VALUE!</v>
      </c>
      <c r="E1718" t="str" cm="1">
        <f t="array" ref="E1718">IFERROR(_FV(Concept_combined[[#This Row],[Asset Name]],"Industry"), "Undefined")</f>
        <v>Biotechnology &amp; Medical Research</v>
      </c>
      <c r="F1718" s="6" cm="1">
        <f t="array" ref="F1718">IFERROR(_FV(Concept_combined[[#This Row],[Asset Name]],"Price"), 0)</f>
        <v>110.36</v>
      </c>
      <c r="G1718" s="5" cm="1">
        <f t="array" ref="G1718">IFERROR(_FV(Concept_combined[[#This Row],[Asset Name]],"Volume"), 0)</f>
        <v>40</v>
      </c>
      <c r="H1718" s="7" cm="1">
        <f t="array" ref="H1718">IFERROR(_FV(Concept_combined[[#This Row],[Asset Name]],"Market cap",TRUE), 0)</f>
        <v>6910401084</v>
      </c>
      <c r="I171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18" s="5" cm="1">
        <f t="array" ref="J1718">IFERROR(_FV(Concept_combined[[#This Row],[Asset Name]],"Shares outstanding",TRUE), 0)</f>
        <v>62616900</v>
      </c>
      <c r="K1718" s="4" cm="1">
        <f t="array" ref="K1718">IFERROR(_FV(Concept_combined[[#This Row],[Asset Name]],"P/E",TRUE), "")</f>
        <v>0</v>
      </c>
      <c r="L1718" t="str" cm="1">
        <f t="array" ref="L171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18" s="4" cm="1">
        <f t="array" ref="M1718">IFERROR(_FV(Concept_combined[[#This Row],[Asset Name]],"Beta"), "")</f>
        <v>0.63060000000000005</v>
      </c>
    </row>
    <row r="1719" spans="1:13" x14ac:dyDescent="0.2">
      <c r="A1719" t="s">
        <v>212</v>
      </c>
      <c r="B1719" t="s">
        <v>2752</v>
      </c>
      <c r="C1719" t="s">
        <v>42</v>
      </c>
      <c r="D1719" t="e" vm="1701">
        <v>#VALUE!</v>
      </c>
      <c r="E1719" t="str" cm="1">
        <f t="array" ref="E1719">IFERROR(_FV(Concept_combined[[#This Row],[Asset Name]],"Industry"), "Undefined")</f>
        <v>Biotechnology &amp; Medical Research</v>
      </c>
      <c r="F1719" s="6" cm="1">
        <f t="array" ref="F1719">IFERROR(_FV(Concept_combined[[#This Row],[Asset Name]],"Price"), 0)</f>
        <v>37.380000000000003</v>
      </c>
      <c r="G1719" s="5" cm="1">
        <f t="array" ref="G1719">IFERROR(_FV(Concept_combined[[#This Row],[Asset Name]],"Volume"), 0)</f>
        <v>1</v>
      </c>
      <c r="H1719" s="7" cm="1">
        <f t="array" ref="H1719">IFERROR(_FV(Concept_combined[[#This Row],[Asset Name]],"Market cap",TRUE), 0)</f>
        <v>6167184156</v>
      </c>
      <c r="I171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19" s="5" cm="1">
        <f t="array" ref="J1719">IFERROR(_FV(Concept_combined[[#This Row],[Asset Name]],"Shares outstanding",TRUE), 0)</f>
        <v>164986200</v>
      </c>
      <c r="K1719" s="4" cm="1">
        <f t="array" ref="K1719">IFERROR(_FV(Concept_combined[[#This Row],[Asset Name]],"P/E",TRUE), "")</f>
        <v>0</v>
      </c>
      <c r="L1719" t="str" cm="1">
        <f t="array" ref="L171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19" s="4" cm="1">
        <f t="array" ref="M1719">IFERROR(_FV(Concept_combined[[#This Row],[Asset Name]],"Beta"), "")</f>
        <v>1.4415</v>
      </c>
    </row>
    <row r="1720" spans="1:13" x14ac:dyDescent="0.2">
      <c r="A1720" t="s">
        <v>213</v>
      </c>
      <c r="B1720" t="s">
        <v>2752</v>
      </c>
      <c r="C1720" t="s">
        <v>42</v>
      </c>
      <c r="D1720" t="e" vm="1702">
        <v>#VALUE!</v>
      </c>
      <c r="E1720" t="str" cm="1">
        <f t="array" ref="E1720">IFERROR(_FV(Concept_combined[[#This Row],[Asset Name]],"Industry"), "Undefined")</f>
        <v>Professional &amp; Commercial Services</v>
      </c>
      <c r="F1720" s="6" cm="1">
        <f t="array" ref="F1720">IFERROR(_FV(Concept_combined[[#This Row],[Asset Name]],"Price"), 0)</f>
        <v>64.02</v>
      </c>
      <c r="G1720" s="5" cm="1">
        <f t="array" ref="G1720">IFERROR(_FV(Concept_combined[[#This Row],[Asset Name]],"Volume"), 0)</f>
        <v>5</v>
      </c>
      <c r="H1720" s="7" cm="1">
        <f t="array" ref="H1720">IFERROR(_FV(Concept_combined[[#This Row],[Asset Name]],"Market cap",TRUE), 0)</f>
        <v>6717785052</v>
      </c>
      <c r="I172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20" s="5" cm="1">
        <f t="array" ref="J1720">IFERROR(_FV(Concept_combined[[#This Row],[Asset Name]],"Shares outstanding",TRUE), 0)</f>
        <v>104932600</v>
      </c>
      <c r="K1720" s="4" cm="1">
        <f t="array" ref="K1720">IFERROR(_FV(Concept_combined[[#This Row],[Asset Name]],"P/E",TRUE), "")</f>
        <v>19.145700000000001</v>
      </c>
      <c r="L1720" t="str" cm="1">
        <f t="array" ref="L172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20" s="4" cm="1">
        <f t="array" ref="M1720">IFERROR(_FV(Concept_combined[[#This Row],[Asset Name]],"Beta"), "")</f>
        <v>1.2455000000000001</v>
      </c>
    </row>
    <row r="1721" spans="1:13" x14ac:dyDescent="0.2">
      <c r="A1721" t="s">
        <v>214</v>
      </c>
      <c r="B1721" t="s">
        <v>2752</v>
      </c>
      <c r="C1721" t="s">
        <v>42</v>
      </c>
      <c r="D1721" t="e" vm="1703">
        <v>#VALUE!</v>
      </c>
      <c r="E1721" t="str" cm="1">
        <f t="array" ref="E1721">IFERROR(_FV(Concept_combined[[#This Row],[Asset Name]],"Industry"), "Undefined")</f>
        <v>Machinery, Equipment &amp; Components</v>
      </c>
      <c r="F1721" s="6" cm="1">
        <f t="array" ref="F1721">IFERROR(_FV(Concept_combined[[#This Row],[Asset Name]],"Price"), 0)</f>
        <v>75</v>
      </c>
      <c r="G1721" s="5" cm="1">
        <f t="array" ref="G1721">IFERROR(_FV(Concept_combined[[#This Row],[Asset Name]],"Volume"), 0)</f>
        <v>2</v>
      </c>
      <c r="H1721" s="7" cm="1">
        <f t="array" ref="H1721">IFERROR(_FV(Concept_combined[[#This Row],[Asset Name]],"Market cap",TRUE), 0)</f>
        <v>6560862750</v>
      </c>
      <c r="I172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21" s="5" cm="1">
        <f t="array" ref="J1721">IFERROR(_FV(Concept_combined[[#This Row],[Asset Name]],"Shares outstanding",TRUE), 0)</f>
        <v>87478170</v>
      </c>
      <c r="K1721" s="4" cm="1">
        <f t="array" ref="K1721">IFERROR(_FV(Concept_combined[[#This Row],[Asset Name]],"P/E",TRUE), "")</f>
        <v>10.072900000000001</v>
      </c>
      <c r="L1721" t="str" cm="1">
        <f t="array" ref="L172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21" s="4" cm="1">
        <f t="array" ref="M1721">IFERROR(_FV(Concept_combined[[#This Row],[Asset Name]],"Beta"), "")</f>
        <v>0.9919</v>
      </c>
    </row>
    <row r="1722" spans="1:13" x14ac:dyDescent="0.2">
      <c r="A1722" t="s">
        <v>215</v>
      </c>
      <c r="B1722" t="s">
        <v>2752</v>
      </c>
      <c r="C1722" t="s">
        <v>42</v>
      </c>
      <c r="D1722" t="e" vm="1704">
        <v>#VALUE!</v>
      </c>
      <c r="E1722" t="str" cm="1">
        <f t="array" ref="E1722">IFERROR(_FV(Concept_combined[[#This Row],[Asset Name]],"Industry"), "Undefined")</f>
        <v>Biotechnology &amp; Medical Research</v>
      </c>
      <c r="F1722" s="6" cm="1">
        <f t="array" ref="F1722">IFERROR(_FV(Concept_combined[[#This Row],[Asset Name]],"Price"), 0)</f>
        <v>51.3</v>
      </c>
      <c r="G1722" s="5" cm="1">
        <f t="array" ref="G1722">IFERROR(_FV(Concept_combined[[#This Row],[Asset Name]],"Volume"), 0)</f>
        <v>110</v>
      </c>
      <c r="H1722" s="7" cm="1">
        <f t="array" ref="H1722">IFERROR(_FV(Concept_combined[[#This Row],[Asset Name]],"Market cap",TRUE), 0)</f>
        <v>6529156200</v>
      </c>
      <c r="I172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22" s="5" cm="1">
        <f t="array" ref="J1722">IFERROR(_FV(Concept_combined[[#This Row],[Asset Name]],"Shares outstanding",TRUE), 0)</f>
        <v>127274000</v>
      </c>
      <c r="K1722" s="4" cm="1">
        <f t="array" ref="K1722">IFERROR(_FV(Concept_combined[[#This Row],[Asset Name]],"P/E",TRUE), "")</f>
        <v>21.219899999999999</v>
      </c>
      <c r="L1722" t="str" cm="1">
        <f t="array" ref="L172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22" s="4" cm="1">
        <f t="array" ref="M1722">IFERROR(_FV(Concept_combined[[#This Row],[Asset Name]],"Beta"), "")</f>
        <v>1.2718</v>
      </c>
    </row>
    <row r="1723" spans="1:13" x14ac:dyDescent="0.2">
      <c r="A1723" t="s">
        <v>216</v>
      </c>
      <c r="B1723" t="s">
        <v>2752</v>
      </c>
      <c r="C1723" t="s">
        <v>42</v>
      </c>
      <c r="D1723" t="e" vm="1705">
        <v>#VALUE!</v>
      </c>
      <c r="E1723" t="str" cm="1">
        <f t="array" ref="E1723">IFERROR(_FV(Concept_combined[[#This Row],[Asset Name]],"Industry"), "Undefined")</f>
        <v>Oil &amp; Gas</v>
      </c>
      <c r="F1723" s="6" cm="1">
        <f t="array" ref="F1723">IFERROR(_FV(Concept_combined[[#This Row],[Asset Name]],"Price"), 0)</f>
        <v>38.99</v>
      </c>
      <c r="G1723" s="5" cm="1">
        <f t="array" ref="G1723">IFERROR(_FV(Concept_combined[[#This Row],[Asset Name]],"Volume"), 0)</f>
        <v>983375</v>
      </c>
      <c r="H1723" s="7" cm="1">
        <f t="array" ref="H1723">IFERROR(_FV(Concept_combined[[#This Row],[Asset Name]],"Market cap",TRUE), 0)</f>
        <v>6895588147</v>
      </c>
      <c r="I172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23" s="5" cm="1">
        <f t="array" ref="J1723">IFERROR(_FV(Concept_combined[[#This Row],[Asset Name]],"Shares outstanding",TRUE), 0)</f>
        <v>176855300</v>
      </c>
      <c r="K1723" s="4" cm="1">
        <f t="array" ref="K1723">IFERROR(_FV(Concept_combined[[#This Row],[Asset Name]],"P/E",TRUE), "")</f>
        <v>14.305400000000001</v>
      </c>
      <c r="L1723" t="str" cm="1">
        <f t="array" ref="L172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23" s="4" cm="1">
        <f t="array" ref="M1723">IFERROR(_FV(Concept_combined[[#This Row],[Asset Name]],"Beta"), "")</f>
        <v>1.7332000000000001</v>
      </c>
    </row>
    <row r="1724" spans="1:13" x14ac:dyDescent="0.2">
      <c r="A1724" t="s">
        <v>217</v>
      </c>
      <c r="B1724" t="s">
        <v>2752</v>
      </c>
      <c r="C1724" t="s">
        <v>42</v>
      </c>
      <c r="D1724" t="e" vm="1706">
        <v>#VALUE!</v>
      </c>
      <c r="E1724" t="str" cm="1">
        <f t="array" ref="E1724">IFERROR(_FV(Concept_combined[[#This Row],[Asset Name]],"Industry"), "Undefined")</f>
        <v>Professional &amp; Commercial Services</v>
      </c>
      <c r="F1724" s="6" cm="1">
        <f t="array" ref="F1724">IFERROR(_FV(Concept_combined[[#This Row],[Asset Name]],"Price"), 0)</f>
        <v>73.55</v>
      </c>
      <c r="G1724" s="5" cm="1">
        <f t="array" ref="G1724">IFERROR(_FV(Concept_combined[[#This Row],[Asset Name]],"Volume"), 0)</f>
        <v>117</v>
      </c>
      <c r="H1724" s="7" cm="1">
        <f t="array" ref="H1724">IFERROR(_FV(Concept_combined[[#This Row],[Asset Name]],"Market cap",TRUE), 0)</f>
        <v>6438946518</v>
      </c>
      <c r="I172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24" s="5" cm="1">
        <f t="array" ref="J1724">IFERROR(_FV(Concept_combined[[#This Row],[Asset Name]],"Shares outstanding",TRUE), 0)</f>
        <v>87545160</v>
      </c>
      <c r="K1724" s="4" cm="1">
        <f t="array" ref="K1724">IFERROR(_FV(Concept_combined[[#This Row],[Asset Name]],"P/E",TRUE), "")</f>
        <v>49.128300000000003</v>
      </c>
      <c r="L1724" t="str" cm="1">
        <f t="array" ref="L172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724" s="4" cm="1">
        <f t="array" ref="M1724">IFERROR(_FV(Concept_combined[[#This Row],[Asset Name]],"Beta"), "")</f>
        <v>1.6238999999999999</v>
      </c>
    </row>
    <row r="1725" spans="1:13" x14ac:dyDescent="0.2">
      <c r="A1725" t="s">
        <v>218</v>
      </c>
      <c r="B1725" t="s">
        <v>2752</v>
      </c>
      <c r="C1725" t="s">
        <v>42</v>
      </c>
      <c r="D1725" t="e" vm="1707">
        <v>#VALUE!</v>
      </c>
      <c r="E1725" t="str" cm="1">
        <f t="array" ref="E1725">IFERROR(_FV(Concept_combined[[#This Row],[Asset Name]],"Industry"), "Undefined")</f>
        <v>Food &amp; Tobacco</v>
      </c>
      <c r="F1725" s="6" cm="1">
        <f t="array" ref="F1725">IFERROR(_FV(Concept_combined[[#This Row],[Asset Name]],"Price"), 0)</f>
        <v>104.35</v>
      </c>
      <c r="G1725" s="5" cm="1">
        <f t="array" ref="G1725">IFERROR(_FV(Concept_combined[[#This Row],[Asset Name]],"Volume"), 0)</f>
        <v>1</v>
      </c>
      <c r="H1725" s="7" cm="1">
        <f t="array" ref="H1725">IFERROR(_FV(Concept_combined[[#This Row],[Asset Name]],"Market cap",TRUE), 0)</f>
        <v>6322136578</v>
      </c>
      <c r="I172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25" s="5" cm="1">
        <f t="array" ref="J1725">IFERROR(_FV(Concept_combined[[#This Row],[Asset Name]],"Shares outstanding",TRUE), 0)</f>
        <v>60585880</v>
      </c>
      <c r="K1725" s="4" cm="1">
        <f t="array" ref="K1725">IFERROR(_FV(Concept_combined[[#This Row],[Asset Name]],"P/E",TRUE), "")</f>
        <v>20.7761</v>
      </c>
      <c r="L1725" t="str" cm="1">
        <f t="array" ref="L172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25" s="4" cm="1">
        <f t="array" ref="M1725">IFERROR(_FV(Concept_combined[[#This Row],[Asset Name]],"Beta"), "")</f>
        <v>0.6492</v>
      </c>
    </row>
    <row r="1726" spans="1:13" x14ac:dyDescent="0.2">
      <c r="A1726" t="s">
        <v>220</v>
      </c>
      <c r="B1726" t="s">
        <v>2752</v>
      </c>
      <c r="C1726" t="s">
        <v>42</v>
      </c>
      <c r="D1726" t="e" vm="1708">
        <v>#VALUE!</v>
      </c>
      <c r="E1726" t="str" cm="1">
        <f t="array" ref="E1726">IFERROR(_FV(Concept_combined[[#This Row],[Asset Name]],"Industry"), "Undefined")</f>
        <v>Automobiles &amp; Auto Parts</v>
      </c>
      <c r="F1726" s="6" cm="1">
        <f t="array" ref="F1726">IFERROR(_FV(Concept_combined[[#This Row],[Asset Name]],"Price"), 0)</f>
        <v>2.75</v>
      </c>
      <c r="G1726" s="5" cm="1">
        <f t="array" ref="G1726">IFERROR(_FV(Concept_combined[[#This Row],[Asset Name]],"Volume"), 0)</f>
        <v>349042</v>
      </c>
      <c r="H1726" s="7" cm="1">
        <f t="array" ref="H1726">IFERROR(_FV(Concept_combined[[#This Row],[Asset Name]],"Market cap",TRUE), 0)</f>
        <v>6344662500</v>
      </c>
      <c r="I172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26" s="5" cm="1">
        <f t="array" ref="J1726">IFERROR(_FV(Concept_combined[[#This Row],[Asset Name]],"Shares outstanding",TRUE), 0)</f>
        <v>2307150000</v>
      </c>
      <c r="K1726" s="4" cm="1">
        <f t="array" ref="K1726">IFERROR(_FV(Concept_combined[[#This Row],[Asset Name]],"P/E",TRUE), "")</f>
        <v>0</v>
      </c>
      <c r="L1726" t="str" cm="1">
        <f t="array" ref="L172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26" s="4" cm="1">
        <f t="array" ref="M1726">IFERROR(_FV(Concept_combined[[#This Row],[Asset Name]],"Beta"), "")</f>
        <v>1.0482</v>
      </c>
    </row>
    <row r="1727" spans="1:13" x14ac:dyDescent="0.2">
      <c r="A1727" t="s">
        <v>221</v>
      </c>
      <c r="B1727" t="s">
        <v>2752</v>
      </c>
      <c r="C1727" t="s">
        <v>42</v>
      </c>
      <c r="D1727" t="e" vm="1709">
        <v>#VALUE!</v>
      </c>
      <c r="E1727" t="str" cm="1">
        <f t="array" ref="E1727">IFERROR(_FV(Concept_combined[[#This Row],[Asset Name]],"Industry"), "Undefined")</f>
        <v>Machinery, Equipment &amp; Components</v>
      </c>
      <c r="F1727" s="6" cm="1">
        <f t="array" ref="F1727">IFERROR(_FV(Concept_combined[[#This Row],[Asset Name]],"Price"), 0)</f>
        <v>47.51</v>
      </c>
      <c r="G1727" s="5" cm="1">
        <f t="array" ref="G1727">IFERROR(_FV(Concept_combined[[#This Row],[Asset Name]],"Volume"), 0)</f>
        <v>1473466</v>
      </c>
      <c r="H1727" s="7" cm="1">
        <f t="array" ref="H1727">IFERROR(_FV(Concept_combined[[#This Row],[Asset Name]],"Market cap",TRUE), 0)</f>
        <v>6254900544</v>
      </c>
      <c r="I172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27" s="5" cm="1">
        <f t="array" ref="J1727">IFERROR(_FV(Concept_combined[[#This Row],[Asset Name]],"Shares outstanding",TRUE), 0)</f>
        <v>131654400</v>
      </c>
      <c r="K1727" s="4" cm="1">
        <f t="array" ref="K1727">IFERROR(_FV(Concept_combined[[#This Row],[Asset Name]],"P/E",TRUE), "")</f>
        <v>26.801400000000001</v>
      </c>
      <c r="L1727" t="str" cm="1">
        <f t="array" ref="L172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727" s="4" cm="1">
        <f t="array" ref="M1727">IFERROR(_FV(Concept_combined[[#This Row],[Asset Name]],"Beta"), "")</f>
        <v>1.4311</v>
      </c>
    </row>
    <row r="1728" spans="1:13" x14ac:dyDescent="0.2">
      <c r="A1728" t="s">
        <v>222</v>
      </c>
      <c r="B1728" t="s">
        <v>2752</v>
      </c>
      <c r="C1728" t="s">
        <v>42</v>
      </c>
      <c r="D1728" t="e" vm="1710">
        <v>#VALUE!</v>
      </c>
      <c r="E1728" t="str" cm="1">
        <f t="array" ref="E1728">IFERROR(_FV(Concept_combined[[#This Row],[Asset Name]],"Industry"), "Undefined")</f>
        <v>Biotechnology &amp; Medical Research</v>
      </c>
      <c r="F1728" s="6" cm="1">
        <f t="array" ref="F1728">IFERROR(_FV(Concept_combined[[#This Row],[Asset Name]],"Price"), 0)</f>
        <v>51.54</v>
      </c>
      <c r="G1728" s="5" cm="1">
        <f t="array" ref="G1728">IFERROR(_FV(Concept_combined[[#This Row],[Asset Name]],"Volume"), 0)</f>
        <v>7430</v>
      </c>
      <c r="H1728" s="7" cm="1">
        <f t="array" ref="H1728">IFERROR(_FV(Concept_combined[[#This Row],[Asset Name]],"Market cap",TRUE), 0)</f>
        <v>5683223028</v>
      </c>
      <c r="I172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28" s="5" cm="1">
        <f t="array" ref="J1728">IFERROR(_FV(Concept_combined[[#This Row],[Asset Name]],"Shares outstanding",TRUE), 0)</f>
        <v>110268200</v>
      </c>
      <c r="K1728" s="4" cm="1">
        <f t="array" ref="K1728">IFERROR(_FV(Concept_combined[[#This Row],[Asset Name]],"P/E",TRUE), "")</f>
        <v>0</v>
      </c>
      <c r="L1728" t="str" cm="1">
        <f t="array" ref="L172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28" s="4" cm="1">
        <f t="array" ref="M1728">IFERROR(_FV(Concept_combined[[#This Row],[Asset Name]],"Beta"), "")</f>
        <v>1.0257000000000001</v>
      </c>
    </row>
    <row r="1729" spans="1:13" x14ac:dyDescent="0.2">
      <c r="A1729" t="s">
        <v>223</v>
      </c>
      <c r="B1729" t="s">
        <v>2752</v>
      </c>
      <c r="C1729" t="s">
        <v>42</v>
      </c>
      <c r="D1729" t="e" vm="1711">
        <v>#VALUE!</v>
      </c>
      <c r="E1729" t="str" cm="1">
        <f t="array" ref="E1729">IFERROR(_FV(Concept_combined[[#This Row],[Asset Name]],"Industry"), "Undefined")</f>
        <v>Oil &amp; Gas Related Equipment and Services</v>
      </c>
      <c r="F1729" s="6" cm="1">
        <f t="array" ref="F1729">IFERROR(_FV(Concept_combined[[#This Row],[Asset Name]],"Price"), 0)</f>
        <v>44.61</v>
      </c>
      <c r="G1729" s="5" cm="1">
        <f t="array" ref="G1729">IFERROR(_FV(Concept_combined[[#This Row],[Asset Name]],"Volume"), 0)</f>
        <v>961</v>
      </c>
      <c r="H1729" s="7" cm="1">
        <f t="array" ref="H1729">IFERROR(_FV(Concept_combined[[#This Row],[Asset Name]],"Market cap",TRUE), 0)</f>
        <v>6371235888</v>
      </c>
      <c r="I172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29" s="5" cm="1">
        <f t="array" ref="J1729">IFERROR(_FV(Concept_combined[[#This Row],[Asset Name]],"Shares outstanding",TRUE), 0)</f>
        <v>142820800</v>
      </c>
      <c r="K1729" s="4" cm="1">
        <f t="array" ref="K1729">IFERROR(_FV(Concept_combined[[#This Row],[Asset Name]],"P/E",TRUE), "")</f>
        <v>13.858599999999999</v>
      </c>
      <c r="L1729" t="str" cm="1">
        <f t="array" ref="L172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29" s="4" cm="1">
        <f t="array" ref="M1729">IFERROR(_FV(Concept_combined[[#This Row],[Asset Name]],"Beta"), "")</f>
        <v>0.94899999999999995</v>
      </c>
    </row>
    <row r="1730" spans="1:13" x14ac:dyDescent="0.2">
      <c r="A1730" t="s">
        <v>224</v>
      </c>
      <c r="B1730" t="s">
        <v>2752</v>
      </c>
      <c r="C1730" t="s">
        <v>42</v>
      </c>
      <c r="D1730" t="e" vm="1712">
        <v>#VALUE!</v>
      </c>
      <c r="E1730" t="str" cm="1">
        <f t="array" ref="E1730">IFERROR(_FV(Concept_combined[[#This Row],[Asset Name]],"Industry"), "Undefined")</f>
        <v>Oil &amp; Gas Related Equipment and Services</v>
      </c>
      <c r="F1730" s="6" cm="1">
        <f t="array" ref="F1730">IFERROR(_FV(Concept_combined[[#This Row],[Asset Name]],"Price"), 0)</f>
        <v>33.01</v>
      </c>
      <c r="G1730" s="5" cm="1">
        <f t="array" ref="G1730">IFERROR(_FV(Concept_combined[[#This Row],[Asset Name]],"Volume"), 0)</f>
        <v>1369081</v>
      </c>
      <c r="H1730" s="7" cm="1">
        <f t="array" ref="H1730">IFERROR(_FV(Concept_combined[[#This Row],[Asset Name]],"Market cap",TRUE), 0)</f>
        <v>6285912745</v>
      </c>
      <c r="I173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30" s="5" cm="1">
        <f t="array" ref="J1730">IFERROR(_FV(Concept_combined[[#This Row],[Asset Name]],"Shares outstanding",TRUE), 0)</f>
        <v>190424500</v>
      </c>
      <c r="K1730" s="4" cm="1">
        <f t="array" ref="K1730">IFERROR(_FV(Concept_combined[[#This Row],[Asset Name]],"P/E",TRUE), "")</f>
        <v>17.9252</v>
      </c>
      <c r="L1730" t="str" cm="1">
        <f t="array" ref="L173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30" s="4" cm="1">
        <f t="array" ref="M1730">IFERROR(_FV(Concept_combined[[#This Row],[Asset Name]],"Beta"), "")</f>
        <v>2.4205000000000001</v>
      </c>
    </row>
    <row r="1731" spans="1:13" x14ac:dyDescent="0.2">
      <c r="A1731" t="s">
        <v>1203</v>
      </c>
      <c r="B1731" t="s">
        <v>2752</v>
      </c>
      <c r="C1731" t="s">
        <v>42</v>
      </c>
      <c r="D1731" t="e" vm="1713">
        <v>#VALUE!</v>
      </c>
      <c r="E1731" t="str" cm="1">
        <f t="array" ref="E1731">IFERROR(_FV(Concept_combined[[#This Row],[Asset Name]],"Industry"), "Undefined")</f>
        <v>Biotechnology &amp; Medical Research</v>
      </c>
      <c r="F1731" s="6" cm="1">
        <f t="array" ref="F1731">IFERROR(_FV(Concept_combined[[#This Row],[Asset Name]],"Price"), 0)</f>
        <v>54.84</v>
      </c>
      <c r="G1731" s="5" cm="1">
        <f t="array" ref="G1731">IFERROR(_FV(Concept_combined[[#This Row],[Asset Name]],"Volume"), 0)</f>
        <v>101</v>
      </c>
      <c r="H1731" s="7" cm="1">
        <f t="array" ref="H1731">IFERROR(_FV(Concept_combined[[#This Row],[Asset Name]],"Market cap",TRUE), 0)</f>
        <v>6364099740</v>
      </c>
      <c r="I173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31" s="5" cm="1">
        <f t="array" ref="J1731">IFERROR(_FV(Concept_combined[[#This Row],[Asset Name]],"Shares outstanding",TRUE), 0)</f>
        <v>116048500</v>
      </c>
      <c r="K1731" s="4" cm="1">
        <f t="array" ref="K1731">IFERROR(_FV(Concept_combined[[#This Row],[Asset Name]],"P/E",TRUE), "")</f>
        <v>0</v>
      </c>
      <c r="L1731" t="str" cm="1">
        <f t="array" ref="L173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31" s="4" cm="1">
        <f t="array" ref="M1731">IFERROR(_FV(Concept_combined[[#This Row],[Asset Name]],"Beta"), "")</f>
        <v>0.754</v>
      </c>
    </row>
    <row r="1732" spans="1:13" x14ac:dyDescent="0.2">
      <c r="A1732" t="s">
        <v>225</v>
      </c>
      <c r="B1732" t="s">
        <v>2752</v>
      </c>
      <c r="C1732" t="s">
        <v>42</v>
      </c>
      <c r="D1732" t="e" vm="1714">
        <v>#VALUE!</v>
      </c>
      <c r="E1732" t="str" cm="1">
        <f t="array" ref="E1732">IFERROR(_FV(Concept_combined[[#This Row],[Asset Name]],"Industry"), "Undefined")</f>
        <v>Professional &amp; Commercial Services</v>
      </c>
      <c r="F1732" s="6" cm="1">
        <f t="array" ref="F1732">IFERROR(_FV(Concept_combined[[#This Row],[Asset Name]],"Price"), 0)</f>
        <v>31.8</v>
      </c>
      <c r="G1732" s="5" cm="1">
        <f t="array" ref="G1732">IFERROR(_FV(Concept_combined[[#This Row],[Asset Name]],"Volume"), 0)</f>
        <v>270</v>
      </c>
      <c r="H1732" s="7" cm="1">
        <f t="array" ref="H1732">IFERROR(_FV(Concept_combined[[#This Row],[Asset Name]],"Market cap",TRUE), 0)</f>
        <v>5723344920</v>
      </c>
      <c r="I173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32" s="5" cm="1">
        <f t="array" ref="J1732">IFERROR(_FV(Concept_combined[[#This Row],[Asset Name]],"Shares outstanding",TRUE), 0)</f>
        <v>179979400</v>
      </c>
      <c r="K1732" s="4" cm="1">
        <f t="array" ref="K1732">IFERROR(_FV(Concept_combined[[#This Row],[Asset Name]],"P/E",TRUE), "")</f>
        <v>9.0936000000000003</v>
      </c>
      <c r="L1732" t="str" cm="1">
        <f t="array" ref="L173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32" s="4" cm="1">
        <f t="array" ref="M1732">IFERROR(_FV(Concept_combined[[#This Row],[Asset Name]],"Beta"), "")</f>
        <v>1.1186</v>
      </c>
    </row>
    <row r="1733" spans="1:13" x14ac:dyDescent="0.2">
      <c r="A1733" t="s">
        <v>226</v>
      </c>
      <c r="B1733" t="s">
        <v>2752</v>
      </c>
      <c r="C1733" t="s">
        <v>42</v>
      </c>
      <c r="D1733" t="e" vm="1715">
        <v>#VALUE!</v>
      </c>
      <c r="E1733" t="str" cm="1">
        <f t="array" ref="E1733">IFERROR(_FV(Concept_combined[[#This Row],[Asset Name]],"Industry"), "Undefined")</f>
        <v>Hotels &amp; Entertainment Services</v>
      </c>
      <c r="F1733" s="6" cm="1">
        <f t="array" ref="F1733">IFERROR(_FV(Concept_combined[[#This Row],[Asset Name]],"Price"), 0)</f>
        <v>73.489999999999995</v>
      </c>
      <c r="G1733" s="5" cm="1">
        <f t="array" ref="G1733">IFERROR(_FV(Concept_combined[[#This Row],[Asset Name]],"Volume"), 0)</f>
        <v>100</v>
      </c>
      <c r="H1733" s="7" cm="1">
        <f t="array" ref="H1733">IFERROR(_FV(Concept_combined[[#This Row],[Asset Name]],"Market cap",TRUE), 0)</f>
        <v>6480298961</v>
      </c>
      <c r="I173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33" s="5" cm="1">
        <f t="array" ref="J1733">IFERROR(_FV(Concept_combined[[#This Row],[Asset Name]],"Shares outstanding",TRUE), 0)</f>
        <v>88179330</v>
      </c>
      <c r="K1733" s="4" cm="1">
        <f t="array" ref="K1733">IFERROR(_FV(Concept_combined[[#This Row],[Asset Name]],"P/E",TRUE), "")</f>
        <v>42.095300000000002</v>
      </c>
      <c r="L1733" t="str" cm="1">
        <f t="array" ref="L173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733" s="4" cm="1">
        <f t="array" ref="M1733">IFERROR(_FV(Concept_combined[[#This Row],[Asset Name]],"Beta"), "")</f>
        <v>1.4970000000000001</v>
      </c>
    </row>
    <row r="1734" spans="1:13" x14ac:dyDescent="0.2">
      <c r="A1734" t="s">
        <v>227</v>
      </c>
      <c r="B1734" t="s">
        <v>2752</v>
      </c>
      <c r="C1734" t="s">
        <v>42</v>
      </c>
      <c r="D1734" t="e" vm="1716">
        <v>#VALUE!</v>
      </c>
      <c r="E1734" t="str" cm="1">
        <f t="array" ref="E1734">IFERROR(_FV(Concept_combined[[#This Row],[Asset Name]],"Industry"), "Undefined")</f>
        <v>Food &amp; Tobacco</v>
      </c>
      <c r="F1734" s="6" cm="1">
        <f t="array" ref="F1734">IFERROR(_FV(Concept_combined[[#This Row],[Asset Name]],"Price"), 0)</f>
        <v>37.200000000000003</v>
      </c>
      <c r="G1734" s="5" cm="1">
        <f t="array" ref="G1734">IFERROR(_FV(Concept_combined[[#This Row],[Asset Name]],"Volume"), 0)</f>
        <v>236</v>
      </c>
      <c r="H1734" s="7" cm="1">
        <f t="array" ref="H1734">IFERROR(_FV(Concept_combined[[#This Row],[Asset Name]],"Market cap",TRUE), 0)</f>
        <v>5943801120</v>
      </c>
      <c r="I173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34" s="5" cm="1">
        <f t="array" ref="J1734">IFERROR(_FV(Concept_combined[[#This Row],[Asset Name]],"Shares outstanding",TRUE), 0)</f>
        <v>159779600</v>
      </c>
      <c r="K1734" s="4" cm="1">
        <f t="array" ref="K1734">IFERROR(_FV(Concept_combined[[#This Row],[Asset Name]],"P/E",TRUE), "")</f>
        <v>11.1135</v>
      </c>
      <c r="L1734" t="str" cm="1">
        <f t="array" ref="L173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34" s="4" cm="1">
        <f t="array" ref="M1734">IFERROR(_FV(Concept_combined[[#This Row],[Asset Name]],"Beta"), "")</f>
        <v>1.2571000000000001</v>
      </c>
    </row>
    <row r="1735" spans="1:13" x14ac:dyDescent="0.2">
      <c r="A1735" t="s">
        <v>228</v>
      </c>
      <c r="B1735" t="s">
        <v>2752</v>
      </c>
      <c r="C1735" t="s">
        <v>42</v>
      </c>
      <c r="D1735" t="e" vm="1717">
        <v>#VALUE!</v>
      </c>
      <c r="E1735" t="str" cm="1">
        <f t="array" ref="E1735">IFERROR(_FV(Concept_combined[[#This Row],[Asset Name]],"Industry"), "Undefined")</f>
        <v>Machinery, Equipment &amp; Components</v>
      </c>
      <c r="F1735" s="6" cm="1">
        <f t="array" ref="F1735">IFERROR(_FV(Concept_combined[[#This Row],[Asset Name]],"Price"), 0)</f>
        <v>92.6</v>
      </c>
      <c r="G1735" s="5" cm="1">
        <f t="array" ref="G1735">IFERROR(_FV(Concept_combined[[#This Row],[Asset Name]],"Volume"), 0)</f>
        <v>262883</v>
      </c>
      <c r="H1735" s="7" cm="1">
        <f t="array" ref="H1735">IFERROR(_FV(Concept_combined[[#This Row],[Asset Name]],"Market cap",TRUE), 0)</f>
        <v>5595301292</v>
      </c>
      <c r="I173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35" s="5" cm="1">
        <f t="array" ref="J1735">IFERROR(_FV(Concept_combined[[#This Row],[Asset Name]],"Shares outstanding",TRUE), 0)</f>
        <v>60424420</v>
      </c>
      <c r="K1735" s="4" cm="1">
        <f t="array" ref="K1735">IFERROR(_FV(Concept_combined[[#This Row],[Asset Name]],"P/E",TRUE), "")</f>
        <v>23.015899999999998</v>
      </c>
      <c r="L1735" t="str" cm="1">
        <f t="array" ref="L173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735" s="4" cm="1">
        <f t="array" ref="M1735">IFERROR(_FV(Concept_combined[[#This Row],[Asset Name]],"Beta"), "")</f>
        <v>1.2210000000000001</v>
      </c>
    </row>
    <row r="1736" spans="1:13" x14ac:dyDescent="0.2">
      <c r="A1736" t="s">
        <v>229</v>
      </c>
      <c r="B1736" t="s">
        <v>2752</v>
      </c>
      <c r="C1736" t="s">
        <v>42</v>
      </c>
      <c r="D1736" t="e" vm="1718">
        <v>#VALUE!</v>
      </c>
      <c r="E1736" t="str" cm="1">
        <f t="array" ref="E1736">IFERROR(_FV(Concept_combined[[#This Row],[Asset Name]],"Industry"), "Undefined")</f>
        <v>Semiconductors &amp; Semiconductor Equipment</v>
      </c>
      <c r="F1736" s="6" cm="1">
        <f t="array" ref="F1736">IFERROR(_FV(Concept_combined[[#This Row],[Asset Name]],"Price"), 0)</f>
        <v>29.53</v>
      </c>
      <c r="G1736" s="5" cm="1">
        <f t="array" ref="G1736">IFERROR(_FV(Concept_combined[[#This Row],[Asset Name]],"Volume"), 0)</f>
        <v>1670</v>
      </c>
      <c r="H1736" s="7" cm="1">
        <f t="array" ref="H1736">IFERROR(_FV(Concept_combined[[#This Row],[Asset Name]],"Market cap",TRUE), 0)</f>
        <v>5722450379</v>
      </c>
      <c r="I173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36" s="5" cm="1">
        <f t="array" ref="J1736">IFERROR(_FV(Concept_combined[[#This Row],[Asset Name]],"Shares outstanding",TRUE), 0)</f>
        <v>193784300</v>
      </c>
      <c r="K1736" s="4" cm="1">
        <f t="array" ref="K1736">IFERROR(_FV(Concept_combined[[#This Row],[Asset Name]],"P/E",TRUE), "")</f>
        <v>37.717799999999997</v>
      </c>
      <c r="L1736" t="str" cm="1">
        <f t="array" ref="L173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736" s="4" cm="1">
        <f t="array" ref="M1736">IFERROR(_FV(Concept_combined[[#This Row],[Asset Name]],"Beta"), "")</f>
        <v>1.6758999999999999</v>
      </c>
    </row>
    <row r="1737" spans="1:13" x14ac:dyDescent="0.2">
      <c r="A1737" t="s">
        <v>230</v>
      </c>
      <c r="B1737" t="s">
        <v>2752</v>
      </c>
      <c r="C1737" t="s">
        <v>42</v>
      </c>
      <c r="D1737" t="e" vm="1719">
        <v>#VALUE!</v>
      </c>
      <c r="E1737" t="str" cm="1">
        <f t="array" ref="E1737">IFERROR(_FV(Concept_combined[[#This Row],[Asset Name]],"Industry"), "Undefined")</f>
        <v>Software &amp; IT Services</v>
      </c>
      <c r="F1737" s="6" cm="1">
        <f t="array" ref="F1737">IFERROR(_FV(Concept_combined[[#This Row],[Asset Name]],"Price"), 0)</f>
        <v>18.239999999999998</v>
      </c>
      <c r="G1737" s="5" cm="1">
        <f t="array" ref="G1737">IFERROR(_FV(Concept_combined[[#This Row],[Asset Name]],"Volume"), 0)</f>
        <v>1147711</v>
      </c>
      <c r="H1737" s="7" cm="1">
        <f t="array" ref="H1737">IFERROR(_FV(Concept_combined[[#This Row],[Asset Name]],"Market cap",TRUE), 0)</f>
        <v>4487926464</v>
      </c>
      <c r="I173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37" s="5" cm="1">
        <f t="array" ref="J1737">IFERROR(_FV(Concept_combined[[#This Row],[Asset Name]],"Shares outstanding",TRUE), 0)</f>
        <v>246048600</v>
      </c>
      <c r="K1737" s="4" t="str" cm="1">
        <f t="array" ref="K1737">IFERROR(_FV(Concept_combined[[#This Row],[Asset Name]],"P/E",TRUE), "")</f>
        <v/>
      </c>
      <c r="L1737" t="str" cm="1">
        <f t="array" ref="L173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37" s="4" cm="1">
        <f t="array" ref="M1737">IFERROR(_FV(Concept_combined[[#This Row],[Asset Name]],"Beta"), "")</f>
        <v>1.028</v>
      </c>
    </row>
    <row r="1738" spans="1:13" x14ac:dyDescent="0.2">
      <c r="A1738" t="s">
        <v>231</v>
      </c>
      <c r="B1738" t="s">
        <v>2752</v>
      </c>
      <c r="C1738" t="s">
        <v>42</v>
      </c>
      <c r="D1738" t="e" vm="1720">
        <v>#VALUE!</v>
      </c>
      <c r="E1738" t="str" cm="1">
        <f t="array" ref="E1738">IFERROR(_FV(Concept_combined[[#This Row],[Asset Name]],"Industry"), "Undefined")</f>
        <v>Biotechnology &amp; Medical Research</v>
      </c>
      <c r="F1738" s="6" cm="1">
        <f t="array" ref="F1738">IFERROR(_FV(Concept_combined[[#This Row],[Asset Name]],"Price"), 0)</f>
        <v>7.54</v>
      </c>
      <c r="G1738" s="5" cm="1">
        <f t="array" ref="G1738">IFERROR(_FV(Concept_combined[[#This Row],[Asset Name]],"Volume"), 0)</f>
        <v>4130</v>
      </c>
      <c r="H1738" s="7" cm="1">
        <f t="array" ref="H1738">IFERROR(_FV(Concept_combined[[#This Row],[Asset Name]],"Market cap",TRUE), 0)</f>
        <v>5292926184</v>
      </c>
      <c r="I173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38" s="5" cm="1">
        <f t="array" ref="J1738">IFERROR(_FV(Concept_combined[[#This Row],[Asset Name]],"Shares outstanding",TRUE), 0)</f>
        <v>701979600</v>
      </c>
      <c r="K1738" s="4" cm="1">
        <f t="array" ref="K1738">IFERROR(_FV(Concept_combined[[#This Row],[Asset Name]],"P/E",TRUE), "")</f>
        <v>0</v>
      </c>
      <c r="L1738" t="str" cm="1">
        <f t="array" ref="L173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38" s="4" cm="1">
        <f t="array" ref="M1738">IFERROR(_FV(Concept_combined[[#This Row],[Asset Name]],"Beta"), "")</f>
        <v>-0.97330000000000005</v>
      </c>
    </row>
    <row r="1739" spans="1:13" x14ac:dyDescent="0.2">
      <c r="A1739" t="s">
        <v>232</v>
      </c>
      <c r="B1739" t="s">
        <v>2752</v>
      </c>
      <c r="C1739" t="s">
        <v>42</v>
      </c>
      <c r="D1739" t="e" vm="1721">
        <v>#VALUE!</v>
      </c>
      <c r="E1739" t="str" cm="1">
        <f t="array" ref="E1739">IFERROR(_FV(Concept_combined[[#This Row],[Asset Name]],"Industry"), "Undefined")</f>
        <v>Healthcare Equipment &amp; Supplies</v>
      </c>
      <c r="F1739" s="6" cm="1">
        <f t="array" ref="F1739">IFERROR(_FV(Concept_combined[[#This Row],[Asset Name]],"Price"), 0)</f>
        <v>14.66</v>
      </c>
      <c r="G1739" s="5" cm="1">
        <f t="array" ref="G1739">IFERROR(_FV(Concept_combined[[#This Row],[Asset Name]],"Volume"), 0)</f>
        <v>333379</v>
      </c>
      <c r="H1739" s="7" cm="1">
        <f t="array" ref="H1739">IFERROR(_FV(Concept_combined[[#This Row],[Asset Name]],"Market cap",TRUE), 0)</f>
        <v>5157799946</v>
      </c>
      <c r="I173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39" s="5" cm="1">
        <f t="array" ref="J1739">IFERROR(_FV(Concept_combined[[#This Row],[Asset Name]],"Shares outstanding",TRUE), 0)</f>
        <v>351828100</v>
      </c>
      <c r="K1739" s="4" t="str" cm="1">
        <f t="array" ref="K1739">IFERROR(_FV(Concept_combined[[#This Row],[Asset Name]],"P/E",TRUE), "")</f>
        <v/>
      </c>
      <c r="L1739" t="str" cm="1">
        <f t="array" ref="L173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39" s="4" cm="1">
        <f t="array" ref="M1739">IFERROR(_FV(Concept_combined[[#This Row],[Asset Name]],"Beta"), "")</f>
        <v>0.56299999999999994</v>
      </c>
    </row>
    <row r="1740" spans="1:13" x14ac:dyDescent="0.2">
      <c r="A1740" t="s">
        <v>233</v>
      </c>
      <c r="B1740" t="s">
        <v>2752</v>
      </c>
      <c r="C1740" t="s">
        <v>42</v>
      </c>
      <c r="D1740" t="e" vm="1722">
        <v>#VALUE!</v>
      </c>
      <c r="E1740" t="str" cm="1">
        <f t="array" ref="E1740">IFERROR(_FV(Concept_combined[[#This Row],[Asset Name]],"Industry"), "Undefined")</f>
        <v>Software &amp; IT Services</v>
      </c>
      <c r="F1740" s="6" cm="1">
        <f t="array" ref="F1740">IFERROR(_FV(Concept_combined[[#This Row],[Asset Name]],"Price"), 0)</f>
        <v>26.96</v>
      </c>
      <c r="G1740" s="5" cm="1">
        <f t="array" ref="G1740">IFERROR(_FV(Concept_combined[[#This Row],[Asset Name]],"Volume"), 0)</f>
        <v>591</v>
      </c>
      <c r="H1740" s="7" cm="1">
        <f t="array" ref="H1740">IFERROR(_FV(Concept_combined[[#This Row],[Asset Name]],"Market cap",TRUE), 0)</f>
        <v>4999082264</v>
      </c>
      <c r="I174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40" s="5" cm="1">
        <f t="array" ref="J1740">IFERROR(_FV(Concept_combined[[#This Row],[Asset Name]],"Shares outstanding",TRUE), 0)</f>
        <v>185425900</v>
      </c>
      <c r="K1740" s="4" cm="1">
        <f t="array" ref="K1740">IFERROR(_FV(Concept_combined[[#This Row],[Asset Name]],"P/E",TRUE), "")</f>
        <v>37.374400000000001</v>
      </c>
      <c r="L1740" t="str" cm="1">
        <f t="array" ref="L174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740" s="4" cm="1">
        <f t="array" ref="M1740">IFERROR(_FV(Concept_combined[[#This Row],[Asset Name]],"Beta"), "")</f>
        <v>1.6879999999999999</v>
      </c>
    </row>
    <row r="1741" spans="1:13" x14ac:dyDescent="0.2">
      <c r="A1741" t="s">
        <v>234</v>
      </c>
      <c r="B1741" t="s">
        <v>2752</v>
      </c>
      <c r="C1741" t="s">
        <v>42</v>
      </c>
      <c r="D1741" t="e" vm="1723">
        <v>#VALUE!</v>
      </c>
      <c r="E1741" t="str" cm="1">
        <f t="array" ref="E1741">IFERROR(_FV(Concept_combined[[#This Row],[Asset Name]],"Industry"), "Undefined")</f>
        <v>Chemicals</v>
      </c>
      <c r="F1741" s="6" cm="1">
        <f t="array" ref="F1741">IFERROR(_FV(Concept_combined[[#This Row],[Asset Name]],"Price"), 0)</f>
        <v>89.38</v>
      </c>
      <c r="G1741" s="5" cm="1">
        <f t="array" ref="G1741">IFERROR(_FV(Concept_combined[[#This Row],[Asset Name]],"Volume"), 0)</f>
        <v>1</v>
      </c>
      <c r="H1741" s="7" cm="1">
        <f t="array" ref="H1741">IFERROR(_FV(Concept_combined[[#This Row],[Asset Name]],"Market cap",TRUE), 0)</f>
        <v>4938974340</v>
      </c>
      <c r="I174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41" s="5" cm="1">
        <f t="array" ref="J1741">IFERROR(_FV(Concept_combined[[#This Row],[Asset Name]],"Shares outstanding",TRUE), 0)</f>
        <v>55258160</v>
      </c>
      <c r="K1741" s="4" cm="1">
        <f t="array" ref="K1741">IFERROR(_FV(Concept_combined[[#This Row],[Asset Name]],"P/E",TRUE), "")</f>
        <v>11.2943</v>
      </c>
      <c r="L1741" t="str" cm="1">
        <f t="array" ref="L174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41" s="4" cm="1">
        <f t="array" ref="M1741">IFERROR(_FV(Concept_combined[[#This Row],[Asset Name]],"Beta"), "")</f>
        <v>1.1998</v>
      </c>
    </row>
    <row r="1742" spans="1:13" x14ac:dyDescent="0.2">
      <c r="A1742" t="s">
        <v>235</v>
      </c>
      <c r="B1742" t="s">
        <v>2752</v>
      </c>
      <c r="C1742" t="s">
        <v>42</v>
      </c>
      <c r="D1742" t="e" vm="1724">
        <v>#VALUE!</v>
      </c>
      <c r="E1742" t="str" cm="1">
        <f t="array" ref="E1742">IFERROR(_FV(Concept_combined[[#This Row],[Asset Name]],"Industry"), "Undefined")</f>
        <v>Electrical Utilities &amp; IPPs</v>
      </c>
      <c r="F1742" s="6" cm="1">
        <f t="array" ref="F1742">IFERROR(_FV(Concept_combined[[#This Row],[Asset Name]],"Price"), 0)</f>
        <v>24.11</v>
      </c>
      <c r="G1742" s="5" cm="1">
        <f t="array" ref="G1742">IFERROR(_FV(Concept_combined[[#This Row],[Asset Name]],"Volume"), 0)</f>
        <v>3</v>
      </c>
      <c r="H1742" s="7" cm="1">
        <f t="array" ref="H1742">IFERROR(_FV(Concept_combined[[#This Row],[Asset Name]],"Market cap",TRUE), 0)</f>
        <v>4765896000</v>
      </c>
      <c r="I174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42" s="5" cm="1">
        <f t="array" ref="J1742">IFERROR(_FV(Concept_combined[[#This Row],[Asset Name]],"Shares outstanding",TRUE), 0)</f>
        <v>202143700</v>
      </c>
      <c r="K1742" s="4" cm="1">
        <f t="array" ref="K1742">IFERROR(_FV(Concept_combined[[#This Row],[Asset Name]],"P/E",TRUE), "")</f>
        <v>35.655099999999997</v>
      </c>
      <c r="L1742" t="str" cm="1">
        <f t="array" ref="L174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742" s="4" cm="1">
        <f t="array" ref="M1742">IFERROR(_FV(Concept_combined[[#This Row],[Asset Name]],"Beta"), "")</f>
        <v>0.94020000000000004</v>
      </c>
    </row>
    <row r="1743" spans="1:13" x14ac:dyDescent="0.2">
      <c r="A1743" t="s">
        <v>236</v>
      </c>
      <c r="B1743" t="s">
        <v>2752</v>
      </c>
      <c r="C1743" t="s">
        <v>42</v>
      </c>
      <c r="D1743" t="e" vm="1725">
        <v>#VALUE!</v>
      </c>
      <c r="E1743" t="str" cm="1">
        <f t="array" ref="E1743">IFERROR(_FV(Concept_combined[[#This Row],[Asset Name]],"Industry"), "Undefined")</f>
        <v>Homebuilding &amp; Construction Supplies</v>
      </c>
      <c r="F1743" s="6" cm="1">
        <f t="array" ref="F1743">IFERROR(_FV(Concept_combined[[#This Row],[Asset Name]],"Price"), 0)</f>
        <v>29.18</v>
      </c>
      <c r="G1743" s="5" cm="1">
        <f t="array" ref="G1743">IFERROR(_FV(Concept_combined[[#This Row],[Asset Name]],"Volume"), 0)</f>
        <v>1</v>
      </c>
      <c r="H1743" s="7" cm="1">
        <f t="array" ref="H1743">IFERROR(_FV(Concept_combined[[#This Row],[Asset Name]],"Market cap",TRUE), 0)</f>
        <v>5039292624</v>
      </c>
      <c r="I174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43" s="5" cm="1">
        <f t="array" ref="J1743">IFERROR(_FV(Concept_combined[[#This Row],[Asset Name]],"Shares outstanding",TRUE), 0)</f>
        <v>172696800</v>
      </c>
      <c r="K1743" s="4" cm="1">
        <f t="array" ref="K1743">IFERROR(_FV(Concept_combined[[#This Row],[Asset Name]],"P/E",TRUE), "")</f>
        <v>44.469499999999996</v>
      </c>
      <c r="L1743" t="str" cm="1">
        <f t="array" ref="L174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743" s="4" cm="1">
        <f t="array" ref="M1743">IFERROR(_FV(Concept_combined[[#This Row],[Asset Name]],"Beta"), "")</f>
        <v>1.1928000000000001</v>
      </c>
    </row>
    <row r="1744" spans="1:13" x14ac:dyDescent="0.2">
      <c r="A1744" t="s">
        <v>237</v>
      </c>
      <c r="B1744" t="s">
        <v>2752</v>
      </c>
      <c r="C1744" t="s">
        <v>42</v>
      </c>
      <c r="D1744" t="e" vm="1726">
        <v>#VALUE!</v>
      </c>
      <c r="E1744" t="str" cm="1">
        <f t="array" ref="E1744">IFERROR(_FV(Concept_combined[[#This Row],[Asset Name]],"Industry"), "Undefined")</f>
        <v>Leisure Products</v>
      </c>
      <c r="F1744" s="6" cm="1">
        <f t="array" ref="F1744">IFERROR(_FV(Concept_combined[[#This Row],[Asset Name]],"Price"), 0)</f>
        <v>69.78</v>
      </c>
      <c r="G1744" s="5" cm="1">
        <f t="array" ref="G1744">IFERROR(_FV(Concept_combined[[#This Row],[Asset Name]],"Volume"), 0)</f>
        <v>1</v>
      </c>
      <c r="H1744" s="7" cm="1">
        <f t="array" ref="H1744">IFERROR(_FV(Concept_combined[[#This Row],[Asset Name]],"Market cap",TRUE), 0)</f>
        <v>4714837820</v>
      </c>
      <c r="I174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44" s="5" cm="1">
        <f t="array" ref="J1744">IFERROR(_FV(Concept_combined[[#This Row],[Asset Name]],"Shares outstanding",TRUE), 0)</f>
        <v>67567180</v>
      </c>
      <c r="K1744" s="4" cm="1">
        <f t="array" ref="K1744">IFERROR(_FV(Concept_combined[[#This Row],[Asset Name]],"P/E",TRUE), "")</f>
        <v>12.553699999999999</v>
      </c>
      <c r="L1744" t="str" cm="1">
        <f t="array" ref="L174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44" s="4" cm="1">
        <f t="array" ref="M1744">IFERROR(_FV(Concept_combined[[#This Row],[Asset Name]],"Beta"), "")</f>
        <v>1.5226999999999999</v>
      </c>
    </row>
    <row r="1745" spans="1:13" x14ac:dyDescent="0.2">
      <c r="A1745" t="s">
        <v>238</v>
      </c>
      <c r="B1745" t="s">
        <v>2752</v>
      </c>
      <c r="C1745" t="s">
        <v>42</v>
      </c>
      <c r="D1745" t="e" vm="1727">
        <v>#VALUE!</v>
      </c>
      <c r="E1745" t="str" cm="1">
        <f t="array" ref="E1745">IFERROR(_FV(Concept_combined[[#This Row],[Asset Name]],"Industry"), "Undefined")</f>
        <v>Professional &amp; Commercial Services</v>
      </c>
      <c r="F1745" s="6" cm="1">
        <f t="array" ref="F1745">IFERROR(_FV(Concept_combined[[#This Row],[Asset Name]],"Price"), 0)</f>
        <v>103.35</v>
      </c>
      <c r="G1745" s="5" cm="1">
        <f t="array" ref="G1745">IFERROR(_FV(Concept_combined[[#This Row],[Asset Name]],"Volume"), 0)</f>
        <v>283927</v>
      </c>
      <c r="H1745" s="7" cm="1">
        <f t="array" ref="H1745">IFERROR(_FV(Concept_combined[[#This Row],[Asset Name]],"Market cap",TRUE), 0)</f>
        <v>4740782319</v>
      </c>
      <c r="I174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45" s="5" cm="1">
        <f t="array" ref="J1745">IFERROR(_FV(Concept_combined[[#This Row],[Asset Name]],"Shares outstanding",TRUE), 0)</f>
        <v>45871140</v>
      </c>
      <c r="K1745" s="4" cm="1">
        <f t="array" ref="K1745">IFERROR(_FV(Concept_combined[[#This Row],[Asset Name]],"P/E",TRUE), "")</f>
        <v>18.404399999999999</v>
      </c>
      <c r="L1745" t="str" cm="1">
        <f t="array" ref="L174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45" s="4" cm="1">
        <f t="array" ref="M1745">IFERROR(_FV(Concept_combined[[#This Row],[Asset Name]],"Beta"), "")</f>
        <v>1.4503999999999999</v>
      </c>
    </row>
    <row r="1746" spans="1:13" x14ac:dyDescent="0.2">
      <c r="A1746" t="s">
        <v>1231</v>
      </c>
      <c r="B1746" t="s">
        <v>2752</v>
      </c>
      <c r="C1746" t="s">
        <v>42</v>
      </c>
      <c r="D1746" t="e" vm="1728">
        <v>#VALUE!</v>
      </c>
      <c r="E1746" t="str" cm="1">
        <f t="array" ref="E1746">IFERROR(_FV(Concept_combined[[#This Row],[Asset Name]],"Industry"), "Undefined")</f>
        <v>Leisure Products</v>
      </c>
      <c r="F1746" s="6" cm="1">
        <f t="array" ref="F1746">IFERROR(_FV(Concept_combined[[#This Row],[Asset Name]],"Price"), 0)</f>
        <v>93.48</v>
      </c>
      <c r="G1746" s="5" cm="1">
        <f t="array" ref="G1746">IFERROR(_FV(Concept_combined[[#This Row],[Asset Name]],"Volume"), 0)</f>
        <v>79</v>
      </c>
      <c r="H1746" s="7" cm="1">
        <f t="array" ref="H1746">IFERROR(_FV(Concept_combined[[#This Row],[Asset Name]],"Market cap",TRUE), 0)</f>
        <v>4972929409</v>
      </c>
      <c r="I174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46" s="5" cm="1">
        <f t="array" ref="J1746">IFERROR(_FV(Concept_combined[[#This Row],[Asset Name]],"Shares outstanding",TRUE), 0)</f>
        <v>53197790</v>
      </c>
      <c r="K1746" s="4" cm="1">
        <f t="array" ref="K1746">IFERROR(_FV(Concept_combined[[#This Row],[Asset Name]],"P/E",TRUE), "")</f>
        <v>18.837800000000001</v>
      </c>
      <c r="L1746" t="str" cm="1">
        <f t="array" ref="L174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46" s="4" cm="1">
        <f t="array" ref="M1746">IFERROR(_FV(Concept_combined[[#This Row],[Asset Name]],"Beta"), "")</f>
        <v>1.7084999999999999</v>
      </c>
    </row>
    <row r="1747" spans="1:13" x14ac:dyDescent="0.2">
      <c r="A1747" t="s">
        <v>239</v>
      </c>
      <c r="B1747" t="s">
        <v>2752</v>
      </c>
      <c r="C1747" t="s">
        <v>42</v>
      </c>
      <c r="D1747" t="e" vm="1729">
        <v>#VALUE!</v>
      </c>
      <c r="E1747" t="str" cm="1">
        <f t="array" ref="E1747">IFERROR(_FV(Concept_combined[[#This Row],[Asset Name]],"Industry"), "Undefined")</f>
        <v>Natural Gas Utilities</v>
      </c>
      <c r="F1747" s="6" cm="1">
        <f t="array" ref="F1747">IFERROR(_FV(Concept_combined[[#This Row],[Asset Name]],"Price"), 0)</f>
        <v>54.59</v>
      </c>
      <c r="G1747" s="5" cm="1">
        <f t="array" ref="G1747">IFERROR(_FV(Concept_combined[[#This Row],[Asset Name]],"Volume"), 0)</f>
        <v>368585</v>
      </c>
      <c r="H1747" s="7" cm="1">
        <f t="array" ref="H1747">IFERROR(_FV(Concept_combined[[#This Row],[Asset Name]],"Market cap",TRUE), 0)</f>
        <v>5017796523</v>
      </c>
      <c r="I174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47" s="5" cm="1">
        <f t="array" ref="J1747">IFERROR(_FV(Concept_combined[[#This Row],[Asset Name]],"Shares outstanding",TRUE), 0)</f>
        <v>91917870</v>
      </c>
      <c r="K1747" s="4" cm="1">
        <f t="array" ref="K1747">IFERROR(_FV(Concept_combined[[#This Row],[Asset Name]],"P/E",TRUE), "")</f>
        <v>10.8363</v>
      </c>
      <c r="L1747" t="str" cm="1">
        <f t="array" ref="L174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47" s="4" cm="1">
        <f t="array" ref="M1747">IFERROR(_FV(Concept_combined[[#This Row],[Asset Name]],"Beta"), "")</f>
        <v>0.6391</v>
      </c>
    </row>
    <row r="1748" spans="1:13" x14ac:dyDescent="0.2">
      <c r="A1748" t="s">
        <v>240</v>
      </c>
      <c r="B1748" t="s">
        <v>2752</v>
      </c>
      <c r="C1748" t="s">
        <v>42</v>
      </c>
      <c r="D1748" t="e" vm="1730">
        <v>#VALUE!</v>
      </c>
      <c r="E1748" t="str" cm="1">
        <f t="array" ref="E1748">IFERROR(_FV(Concept_combined[[#This Row],[Asset Name]],"Industry"), "Undefined")</f>
        <v>Passenger Transportation Services</v>
      </c>
      <c r="F1748" s="6" cm="1">
        <f t="array" ref="F1748">IFERROR(_FV(Concept_combined[[#This Row],[Asset Name]],"Price"), 0)</f>
        <v>39.729999999999997</v>
      </c>
      <c r="G1748" s="5" cm="1">
        <f t="array" ref="G1748">IFERROR(_FV(Concept_combined[[#This Row],[Asset Name]],"Volume"), 0)</f>
        <v>19</v>
      </c>
      <c r="H1748" s="7" cm="1">
        <f t="array" ref="H1748">IFERROR(_FV(Concept_combined[[#This Row],[Asset Name]],"Market cap",TRUE), 0)</f>
        <v>5041411214</v>
      </c>
      <c r="I174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48" s="5" cm="1">
        <f t="array" ref="J1748">IFERROR(_FV(Concept_combined[[#This Row],[Asset Name]],"Shares outstanding",TRUE), 0)</f>
        <v>126891800</v>
      </c>
      <c r="K1748" s="4" cm="1">
        <f t="array" ref="K1748">IFERROR(_FV(Concept_combined[[#This Row],[Asset Name]],"P/E",TRUE), "")</f>
        <v>21.200500000000002</v>
      </c>
      <c r="L1748" t="str" cm="1">
        <f t="array" ref="L174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48" s="4" cm="1">
        <f t="array" ref="M1748">IFERROR(_FV(Concept_combined[[#This Row],[Asset Name]],"Beta"), "")</f>
        <v>1.6039000000000001</v>
      </c>
    </row>
    <row r="1749" spans="1:13" x14ac:dyDescent="0.2">
      <c r="A1749" t="s">
        <v>241</v>
      </c>
      <c r="B1749" t="s">
        <v>2752</v>
      </c>
      <c r="C1749" t="s">
        <v>42</v>
      </c>
      <c r="D1749" t="e" vm="1731">
        <v>#VALUE!</v>
      </c>
      <c r="E1749" t="str" cm="1">
        <f t="array" ref="E1749">IFERROR(_FV(Concept_combined[[#This Row],[Asset Name]],"Industry"), "Undefined")</f>
        <v>Media &amp; Publishing</v>
      </c>
      <c r="F1749" s="6" cm="1">
        <f t="array" ref="F1749">IFERROR(_FV(Concept_combined[[#This Row],[Asset Name]],"Price"), 0)</f>
        <v>166.57</v>
      </c>
      <c r="G1749" s="5" cm="1">
        <f t="array" ref="G1749">IFERROR(_FV(Concept_combined[[#This Row],[Asset Name]],"Volume"), 0)</f>
        <v>244812</v>
      </c>
      <c r="H1749" s="7" cm="1">
        <f t="array" ref="H1749">IFERROR(_FV(Concept_combined[[#This Row],[Asset Name]],"Market cap",TRUE), 0)</f>
        <v>5468468114</v>
      </c>
      <c r="I174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49" s="5" cm="1">
        <f t="array" ref="J1749">IFERROR(_FV(Concept_combined[[#This Row],[Asset Name]],"Shares outstanding",TRUE), 0)</f>
        <v>32829850</v>
      </c>
      <c r="K1749" s="4" cm="1">
        <f t="array" ref="K1749">IFERROR(_FV(Concept_combined[[#This Row],[Asset Name]],"P/E",TRUE), "")</f>
        <v>14.086600000000001</v>
      </c>
      <c r="L1749" t="str" cm="1">
        <f t="array" ref="L174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49" s="4" cm="1">
        <f t="array" ref="M1749">IFERROR(_FV(Concept_combined[[#This Row],[Asset Name]],"Beta"), "")</f>
        <v>1.4948999999999999</v>
      </c>
    </row>
    <row r="1750" spans="1:13" x14ac:dyDescent="0.2">
      <c r="A1750" t="s">
        <v>242</v>
      </c>
      <c r="B1750" t="s">
        <v>2752</v>
      </c>
      <c r="C1750" t="s">
        <v>42</v>
      </c>
      <c r="D1750" t="e" vm="1732">
        <v>#VALUE!</v>
      </c>
      <c r="E1750" t="str" cm="1">
        <f t="array" ref="E1750">IFERROR(_FV(Concept_combined[[#This Row],[Asset Name]],"Industry"), "Undefined")</f>
        <v>Biotechnology &amp; Medical Research</v>
      </c>
      <c r="F1750" s="6" cm="1">
        <f t="array" ref="F1750">IFERROR(_FV(Concept_combined[[#This Row],[Asset Name]],"Price"), 0)</f>
        <v>73</v>
      </c>
      <c r="G1750" s="5" cm="1">
        <f t="array" ref="G1750">IFERROR(_FV(Concept_combined[[#This Row],[Asset Name]],"Volume"), 0)</f>
        <v>312862</v>
      </c>
      <c r="H1750" s="7" cm="1">
        <f t="array" ref="H1750">IFERROR(_FV(Concept_combined[[#This Row],[Asset Name]],"Market cap",TRUE), 0)</f>
        <v>4712597490</v>
      </c>
      <c r="I175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50" s="5" cm="1">
        <f t="array" ref="J1750">IFERROR(_FV(Concept_combined[[#This Row],[Asset Name]],"Shares outstanding",TRUE), 0)</f>
        <v>64556130</v>
      </c>
      <c r="K1750" s="4" cm="1">
        <f t="array" ref="K1750">IFERROR(_FV(Concept_combined[[#This Row],[Asset Name]],"P/E",TRUE), "")</f>
        <v>0</v>
      </c>
      <c r="L1750" t="str" cm="1">
        <f t="array" ref="L175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50" s="4" cm="1">
        <f t="array" ref="M1750">IFERROR(_FV(Concept_combined[[#This Row],[Asset Name]],"Beta"), "")</f>
        <v>1.57</v>
      </c>
    </row>
    <row r="1751" spans="1:13" x14ac:dyDescent="0.2">
      <c r="A1751" t="s">
        <v>243</v>
      </c>
      <c r="B1751" t="s">
        <v>2752</v>
      </c>
      <c r="C1751" t="s">
        <v>42</v>
      </c>
      <c r="D1751" t="e" vm="1733">
        <v>#VALUE!</v>
      </c>
      <c r="E1751" t="str" cm="1">
        <f t="array" ref="E1751">IFERROR(_FV(Concept_combined[[#This Row],[Asset Name]],"Industry"), "Undefined")</f>
        <v>Biotechnology &amp; Medical Research</v>
      </c>
      <c r="F1751" s="6" cm="1">
        <f t="array" ref="F1751">IFERROR(_FV(Concept_combined[[#This Row],[Asset Name]],"Price"), 0)</f>
        <v>271.67</v>
      </c>
      <c r="G1751" s="5" cm="1">
        <f t="array" ref="G1751">IFERROR(_FV(Concept_combined[[#This Row],[Asset Name]],"Volume"), 0)</f>
        <v>17</v>
      </c>
      <c r="H1751" s="7" cm="1">
        <f t="array" ref="H1751">IFERROR(_FV(Concept_combined[[#This Row],[Asset Name]],"Market cap",TRUE), 0)</f>
        <v>5789703355</v>
      </c>
      <c r="I175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51" s="5" cm="1">
        <f t="array" ref="J1751">IFERROR(_FV(Concept_combined[[#This Row],[Asset Name]],"Shares outstanding",TRUE), 0)</f>
        <v>21311530</v>
      </c>
      <c r="K1751" s="4" cm="1">
        <f t="array" ref="K1751">IFERROR(_FV(Concept_combined[[#This Row],[Asset Name]],"P/E",TRUE), "")</f>
        <v>0</v>
      </c>
      <c r="L1751" t="str" cm="1">
        <f t="array" ref="L175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51" s="4" cm="1">
        <f t="array" ref="M1751">IFERROR(_FV(Concept_combined[[#This Row],[Asset Name]],"Beta"), "")</f>
        <v>-0.4249</v>
      </c>
    </row>
    <row r="1752" spans="1:13" x14ac:dyDescent="0.2">
      <c r="A1752" t="s">
        <v>244</v>
      </c>
      <c r="B1752" t="s">
        <v>2752</v>
      </c>
      <c r="C1752" t="s">
        <v>42</v>
      </c>
      <c r="D1752" t="e" vm="1734">
        <v>#VALUE!</v>
      </c>
      <c r="E1752" t="str" cm="1">
        <f t="array" ref="E1752">IFERROR(_FV(Concept_combined[[#This Row],[Asset Name]],"Industry"), "Undefined")</f>
        <v>Telecommunications Services</v>
      </c>
      <c r="F1752" s="6" cm="1">
        <f t="array" ref="F1752">IFERROR(_FV(Concept_combined[[#This Row],[Asset Name]],"Price"), 0)</f>
        <v>18.13</v>
      </c>
      <c r="G1752" s="5" cm="1">
        <f t="array" ref="G1752">IFERROR(_FV(Concept_combined[[#This Row],[Asset Name]],"Volume"), 0)</f>
        <v>1</v>
      </c>
      <c r="H1752" s="7" cm="1">
        <f t="array" ref="H1752">IFERROR(_FV(Concept_combined[[#This Row],[Asset Name]],"Market cap",TRUE), 0)</f>
        <v>4922702925</v>
      </c>
      <c r="I175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52" s="5" cm="1">
        <f t="array" ref="J1752">IFERROR(_FV(Concept_combined[[#This Row],[Asset Name]],"Shares outstanding",TRUE), 0)</f>
        <v>271522500</v>
      </c>
      <c r="K1752" s="4" cm="1">
        <f t="array" ref="K1752">IFERROR(_FV(Concept_combined[[#This Row],[Asset Name]],"P/E",TRUE), "")</f>
        <v>0</v>
      </c>
      <c r="L1752" t="str" cm="1">
        <f t="array" ref="L175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52" s="4" cm="1">
        <f t="array" ref="M1752">IFERROR(_FV(Concept_combined[[#This Row],[Asset Name]],"Beta"), "")</f>
        <v>0.71289999999999998</v>
      </c>
    </row>
    <row r="1753" spans="1:13" x14ac:dyDescent="0.2">
      <c r="A1753" t="s">
        <v>245</v>
      </c>
      <c r="B1753" t="s">
        <v>2752</v>
      </c>
      <c r="C1753" t="s">
        <v>42</v>
      </c>
      <c r="D1753" t="e" vm="1735">
        <v>#VALUE!</v>
      </c>
      <c r="E1753" t="str" cm="1">
        <f t="array" ref="E1753">IFERROR(_FV(Concept_combined[[#This Row],[Asset Name]],"Industry"), "Undefined")</f>
        <v>Healthcare Providers &amp; Services</v>
      </c>
      <c r="F1753" s="6" cm="1">
        <f t="array" ref="F1753">IFERROR(_FV(Concept_combined[[#This Row],[Asset Name]],"Price"), 0)</f>
        <v>27.54</v>
      </c>
      <c r="G1753" s="5" cm="1">
        <f t="array" ref="G1753">IFERROR(_FV(Concept_combined[[#This Row],[Asset Name]],"Volume"), 0)</f>
        <v>300</v>
      </c>
      <c r="H1753" s="7" cm="1">
        <f t="array" ref="H1753">IFERROR(_FV(Concept_combined[[#This Row],[Asset Name]],"Market cap",TRUE), 0)</f>
        <v>4786900902</v>
      </c>
      <c r="I175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53" s="5" cm="1">
        <f t="array" ref="J1753">IFERROR(_FV(Concept_combined[[#This Row],[Asset Name]],"Shares outstanding",TRUE), 0)</f>
        <v>173816300</v>
      </c>
      <c r="K1753" s="4" cm="1">
        <f t="array" ref="K1753">IFERROR(_FV(Concept_combined[[#This Row],[Asset Name]],"P/E",TRUE), "")</f>
        <v>18.118400000000001</v>
      </c>
      <c r="L1753" t="str" cm="1">
        <f t="array" ref="L175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53" s="4" cm="1">
        <f t="array" ref="M1753">IFERROR(_FV(Concept_combined[[#This Row],[Asset Name]],"Beta"), "")</f>
        <v>1.2423</v>
      </c>
    </row>
    <row r="1754" spans="1:13" x14ac:dyDescent="0.2">
      <c r="A1754" t="s">
        <v>2779</v>
      </c>
      <c r="B1754" t="s">
        <v>2752</v>
      </c>
      <c r="C1754" t="s">
        <v>42</v>
      </c>
      <c r="D1754" t="e" vm="1736">
        <v>#VALUE!</v>
      </c>
      <c r="E1754" t="str" cm="1">
        <f t="array" ref="E1754">IFERROR(_FV(Concept_combined[[#This Row],[Asset Name]],"Industry"), "Undefined")</f>
        <v>Hotels &amp; Entertainment Services</v>
      </c>
      <c r="F1754" s="6" cm="1">
        <f t="array" ref="F1754">IFERROR(_FV(Concept_combined[[#This Row],[Asset Name]],"Price"), 0)</f>
        <v>53.72</v>
      </c>
      <c r="G1754" s="5" cm="1">
        <f t="array" ref="G1754">IFERROR(_FV(Concept_combined[[#This Row],[Asset Name]],"Volume"), 0)</f>
        <v>1</v>
      </c>
      <c r="H1754" s="7" cm="1">
        <f t="array" ref="H1754">IFERROR(_FV(Concept_combined[[#This Row],[Asset Name]],"Market cap",TRUE), 0)</f>
        <v>5096803184</v>
      </c>
      <c r="I175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54" s="5" cm="1">
        <f t="array" ref="J1754">IFERROR(_FV(Concept_combined[[#This Row],[Asset Name]],"Shares outstanding",TRUE), 0)</f>
        <v>94877200</v>
      </c>
      <c r="K1754" s="4" cm="1">
        <f t="array" ref="K1754">IFERROR(_FV(Concept_combined[[#This Row],[Asset Name]],"P/E",TRUE), "")</f>
        <v>9.6575000000000006</v>
      </c>
      <c r="L1754" t="str" cm="1">
        <f t="array" ref="L175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54" s="4" cm="1">
        <f t="array" ref="M1754">IFERROR(_FV(Concept_combined[[#This Row],[Asset Name]],"Beta"), "")</f>
        <v>1.5894999999999999</v>
      </c>
    </row>
    <row r="1755" spans="1:13" x14ac:dyDescent="0.2">
      <c r="A1755" t="s">
        <v>246</v>
      </c>
      <c r="B1755" t="s">
        <v>2752</v>
      </c>
      <c r="C1755" t="s">
        <v>42</v>
      </c>
      <c r="D1755" t="e" vm="1737">
        <v>#VALUE!</v>
      </c>
      <c r="E1755" t="str" cm="1">
        <f t="array" ref="E1755">IFERROR(_FV(Concept_combined[[#This Row],[Asset Name]],"Industry"), "Undefined")</f>
        <v>Chemicals</v>
      </c>
      <c r="F1755" s="6" cm="1">
        <f t="array" ref="F1755">IFERROR(_FV(Concept_combined[[#This Row],[Asset Name]],"Price"), 0)</f>
        <v>92.28</v>
      </c>
      <c r="G1755" s="5" cm="1">
        <f t="array" ref="G1755">IFERROR(_FV(Concept_combined[[#This Row],[Asset Name]],"Volume"), 0)</f>
        <v>342195</v>
      </c>
      <c r="H1755" s="7" cm="1">
        <f t="array" ref="H1755">IFERROR(_FV(Concept_combined[[#This Row],[Asset Name]],"Market cap",TRUE), 0)</f>
        <v>4625760163</v>
      </c>
      <c r="I175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55" s="5" cm="1">
        <f t="array" ref="J1755">IFERROR(_FV(Concept_combined[[#This Row],[Asset Name]],"Shares outstanding",TRUE), 0)</f>
        <v>50127440</v>
      </c>
      <c r="K1755" s="4" cm="1">
        <f t="array" ref="K1755">IFERROR(_FV(Concept_combined[[#This Row],[Asset Name]],"P/E",TRUE), "")</f>
        <v>26.187200000000001</v>
      </c>
      <c r="L1755" t="str" cm="1">
        <f t="array" ref="L175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755" s="4" cm="1">
        <f t="array" ref="M1755">IFERROR(_FV(Concept_combined[[#This Row],[Asset Name]],"Beta"), "")</f>
        <v>0.90059999999999996</v>
      </c>
    </row>
    <row r="1756" spans="1:13" x14ac:dyDescent="0.2">
      <c r="A1756" t="s">
        <v>248</v>
      </c>
      <c r="B1756" t="s">
        <v>2752</v>
      </c>
      <c r="C1756" t="s">
        <v>42</v>
      </c>
      <c r="D1756" t="e" vm="1738">
        <v>#VALUE!</v>
      </c>
      <c r="E1756" t="str" cm="1">
        <f t="array" ref="E1756">IFERROR(_FV(Concept_combined[[#This Row],[Asset Name]],"Industry"), "Undefined")</f>
        <v>Homebuilding &amp; Construction Supplies</v>
      </c>
      <c r="F1756" s="6" cm="1">
        <f t="array" ref="F1756">IFERROR(_FV(Concept_combined[[#This Row],[Asset Name]],"Price"), 0)</f>
        <v>112.23</v>
      </c>
      <c r="G1756" s="5" cm="1">
        <f t="array" ref="G1756">IFERROR(_FV(Concept_combined[[#This Row],[Asset Name]],"Volume"), 0)</f>
        <v>267223</v>
      </c>
      <c r="H1756" s="7" cm="1">
        <f t="array" ref="H1756">IFERROR(_FV(Concept_combined[[#This Row],[Asset Name]],"Market cap",TRUE), 0)</f>
        <v>4910988397</v>
      </c>
      <c r="I175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56" s="5" cm="1">
        <f t="array" ref="J1756">IFERROR(_FV(Concept_combined[[#This Row],[Asset Name]],"Shares outstanding",TRUE), 0)</f>
        <v>43758250</v>
      </c>
      <c r="K1756" s="4" cm="1">
        <f t="array" ref="K1756">IFERROR(_FV(Concept_combined[[#This Row],[Asset Name]],"P/E",TRUE), "")</f>
        <v>21.116099999999999</v>
      </c>
      <c r="L1756" t="str" cm="1">
        <f t="array" ref="L175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56" s="4" cm="1">
        <f t="array" ref="M1756">IFERROR(_FV(Concept_combined[[#This Row],[Asset Name]],"Beta"), "")</f>
        <v>1.1380999999999999</v>
      </c>
    </row>
    <row r="1757" spans="1:13" x14ac:dyDescent="0.2">
      <c r="A1757" t="s">
        <v>1243</v>
      </c>
      <c r="B1757" t="s">
        <v>2752</v>
      </c>
      <c r="C1757" t="s">
        <v>42</v>
      </c>
      <c r="D1757" t="e" vm="1739">
        <v>#VALUE!</v>
      </c>
      <c r="E1757" t="str" cm="1">
        <f t="array" ref="E1757">IFERROR(_FV(Concept_combined[[#This Row],[Asset Name]],"Industry"), "Undefined")</f>
        <v>Oil &amp; Gas Related Equipment and Services</v>
      </c>
      <c r="F1757" s="6" cm="1">
        <f t="array" ref="F1757">IFERROR(_FV(Concept_combined[[#This Row],[Asset Name]],"Price"), 0)</f>
        <v>94.66</v>
      </c>
      <c r="G1757" s="5" cm="1">
        <f t="array" ref="G1757">IFERROR(_FV(Concept_combined[[#This Row],[Asset Name]],"Volume"), 0)</f>
        <v>32</v>
      </c>
      <c r="H1757" s="7" cm="1">
        <f t="array" ref="H1757">IFERROR(_FV(Concept_combined[[#This Row],[Asset Name]],"Market cap",TRUE), 0)</f>
        <v>4994471745</v>
      </c>
      <c r="I175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57" s="5" cm="1">
        <f t="array" ref="J1757">IFERROR(_FV(Concept_combined[[#This Row],[Asset Name]],"Shares outstanding",TRUE), 0)</f>
        <v>52762220</v>
      </c>
      <c r="K1757" s="4" cm="1">
        <f t="array" ref="K1757">IFERROR(_FV(Concept_combined[[#This Row],[Asset Name]],"P/E",TRUE), "")</f>
        <v>37.737200000000001</v>
      </c>
      <c r="L1757" t="str" cm="1">
        <f t="array" ref="L175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757" s="4" cm="1">
        <f t="array" ref="M1757">IFERROR(_FV(Concept_combined[[#This Row],[Asset Name]],"Beta"), "")</f>
        <v>1.2068000000000001</v>
      </c>
    </row>
    <row r="1758" spans="1:13" x14ac:dyDescent="0.2">
      <c r="A1758" t="s">
        <v>249</v>
      </c>
      <c r="B1758" t="s">
        <v>2752</v>
      </c>
      <c r="C1758" t="s">
        <v>42</v>
      </c>
      <c r="D1758" t="e" vm="1740">
        <v>#VALUE!</v>
      </c>
      <c r="E1758" t="str" cm="1">
        <f t="array" ref="E1758">IFERROR(_FV(Concept_combined[[#This Row],[Asset Name]],"Industry"), "Undefined")</f>
        <v>Pharmaceuticals</v>
      </c>
      <c r="F1758" s="6" cm="1">
        <f t="array" ref="F1758">IFERROR(_FV(Concept_combined[[#This Row],[Asset Name]],"Price"), 0)</f>
        <v>34.979999999999997</v>
      </c>
      <c r="G1758" s="5" cm="1">
        <f t="array" ref="G1758">IFERROR(_FV(Concept_combined[[#This Row],[Asset Name]],"Volume"), 0)</f>
        <v>23</v>
      </c>
      <c r="H1758" s="7" cm="1">
        <f t="array" ref="H1758">IFERROR(_FV(Concept_combined[[#This Row],[Asset Name]],"Market cap",TRUE), 0)</f>
        <v>4404356000</v>
      </c>
      <c r="I175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58" s="5" cm="1">
        <f t="array" ref="J1758">IFERROR(_FV(Concept_combined[[#This Row],[Asset Name]],"Shares outstanding",TRUE), 0)</f>
        <v>121365600</v>
      </c>
      <c r="K1758" s="4" cm="1">
        <f t="array" ref="K1758">IFERROR(_FV(Concept_combined[[#This Row],[Asset Name]],"P/E",TRUE), "")</f>
        <v>0</v>
      </c>
      <c r="L1758" t="str" cm="1">
        <f t="array" ref="L175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58" s="4" cm="1">
        <f t="array" ref="M1758">IFERROR(_FV(Concept_combined[[#This Row],[Asset Name]],"Beta"), "")</f>
        <v>0.87480000000000002</v>
      </c>
    </row>
    <row r="1759" spans="1:13" x14ac:dyDescent="0.2">
      <c r="A1759" t="s">
        <v>250</v>
      </c>
      <c r="B1759" t="s">
        <v>2752</v>
      </c>
      <c r="C1759" t="s">
        <v>42</v>
      </c>
      <c r="D1759" t="e" vm="1741">
        <v>#VALUE!</v>
      </c>
      <c r="E1759" t="str" cm="1">
        <f t="array" ref="E1759">IFERROR(_FV(Concept_combined[[#This Row],[Asset Name]],"Industry"), "Undefined")</f>
        <v>Machinery, Equipment &amp; Components</v>
      </c>
      <c r="F1759" s="6" cm="1">
        <f t="array" ref="F1759">IFERROR(_FV(Concept_combined[[#This Row],[Asset Name]],"Price"), 0)</f>
        <v>80.02</v>
      </c>
      <c r="G1759" s="5" cm="1">
        <f t="array" ref="G1759">IFERROR(_FV(Concept_combined[[#This Row],[Asset Name]],"Volume"), 0)</f>
        <v>105</v>
      </c>
      <c r="H1759" s="7" cm="1">
        <f t="array" ref="H1759">IFERROR(_FV(Concept_combined[[#This Row],[Asset Name]],"Market cap",TRUE), 0)</f>
        <v>4505174812</v>
      </c>
      <c r="I175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59" s="5" cm="1">
        <f t="array" ref="J1759">IFERROR(_FV(Concept_combined[[#This Row],[Asset Name]],"Shares outstanding",TRUE), 0)</f>
        <v>56300610</v>
      </c>
      <c r="K1759" s="4" cm="1">
        <f t="array" ref="K1759">IFERROR(_FV(Concept_combined[[#This Row],[Asset Name]],"P/E",TRUE), "")</f>
        <v>14.382099999999999</v>
      </c>
      <c r="L1759" t="str" cm="1">
        <f t="array" ref="L175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59" s="4" cm="1">
        <f t="array" ref="M1759">IFERROR(_FV(Concept_combined[[#This Row],[Asset Name]],"Beta"), "")</f>
        <v>0.85370000000000001</v>
      </c>
    </row>
    <row r="1760" spans="1:13" x14ac:dyDescent="0.2">
      <c r="A1760" t="s">
        <v>1253</v>
      </c>
      <c r="B1760" t="s">
        <v>2752</v>
      </c>
      <c r="C1760" t="s">
        <v>42</v>
      </c>
      <c r="D1760" t="e" vm="1742">
        <v>#VALUE!</v>
      </c>
      <c r="E1760" t="str" cm="1">
        <f t="array" ref="E1760">IFERROR(_FV(Concept_combined[[#This Row],[Asset Name]],"Industry"), "Undefined")</f>
        <v>Specialty Retailers</v>
      </c>
      <c r="F1760" s="6" cm="1">
        <f t="array" ref="F1760">IFERROR(_FV(Concept_combined[[#This Row],[Asset Name]],"Price"), 0)</f>
        <v>227.31</v>
      </c>
      <c r="G1760" s="5" cm="1">
        <f t="array" ref="G1760">IFERROR(_FV(Concept_combined[[#This Row],[Asset Name]],"Volume"), 0)</f>
        <v>179590</v>
      </c>
      <c r="H1760" s="7" cm="1">
        <f t="array" ref="H1760">IFERROR(_FV(Concept_combined[[#This Row],[Asset Name]],"Market cap",TRUE), 0)</f>
        <v>4585351874</v>
      </c>
      <c r="I176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60" s="5" cm="1">
        <f t="array" ref="J1760">IFERROR(_FV(Concept_combined[[#This Row],[Asset Name]],"Shares outstanding",TRUE), 0)</f>
        <v>20172240</v>
      </c>
      <c r="K1760" s="4" cm="1">
        <f t="array" ref="K1760">IFERROR(_FV(Concept_combined[[#This Row],[Asset Name]],"P/E",TRUE), "")</f>
        <v>8.2904999999999998</v>
      </c>
      <c r="L1760" t="str" cm="1">
        <f t="array" ref="L176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60" s="4" cm="1">
        <f t="array" ref="M1760">IFERROR(_FV(Concept_combined[[#This Row],[Asset Name]],"Beta"), "")</f>
        <v>1.1657</v>
      </c>
    </row>
    <row r="1761" spans="1:13" x14ac:dyDescent="0.2">
      <c r="A1761" t="s">
        <v>251</v>
      </c>
      <c r="B1761" t="s">
        <v>2752</v>
      </c>
      <c r="C1761" t="s">
        <v>42</v>
      </c>
      <c r="D1761" t="e" vm="1743">
        <v>#VALUE!</v>
      </c>
      <c r="E1761" t="str" cm="1">
        <f t="array" ref="E1761">IFERROR(_FV(Concept_combined[[#This Row],[Asset Name]],"Industry"), "Undefined")</f>
        <v>Professional &amp; Commercial Services</v>
      </c>
      <c r="F1761" s="6" cm="1">
        <f t="array" ref="F1761">IFERROR(_FV(Concept_combined[[#This Row],[Asset Name]],"Price"), 0)</f>
        <v>31.44</v>
      </c>
      <c r="G1761" s="5" cm="1">
        <f t="array" ref="G1761">IFERROR(_FV(Concept_combined[[#This Row],[Asset Name]],"Volume"), 0)</f>
        <v>617541</v>
      </c>
      <c r="H1761" s="7" cm="1">
        <f t="array" ref="H1761">IFERROR(_FV(Concept_combined[[#This Row],[Asset Name]],"Market cap",TRUE), 0)</f>
        <v>5068070000</v>
      </c>
      <c r="I176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61" s="5" cm="1">
        <f t="array" ref="J1761">IFERROR(_FV(Concept_combined[[#This Row],[Asset Name]],"Shares outstanding",TRUE), 0)</f>
        <v>162438200</v>
      </c>
      <c r="K1761" s="4" cm="1">
        <f t="array" ref="K1761">IFERROR(_FV(Concept_combined[[#This Row],[Asset Name]],"P/E",TRUE), "")</f>
        <v>28.9284</v>
      </c>
      <c r="L1761" t="str" cm="1">
        <f t="array" ref="L176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761" s="4" cm="1">
        <f t="array" ref="M1761">IFERROR(_FV(Concept_combined[[#This Row],[Asset Name]],"Beta"), "")</f>
        <v>1.0051000000000001</v>
      </c>
    </row>
    <row r="1762" spans="1:13" x14ac:dyDescent="0.2">
      <c r="A1762" t="s">
        <v>252</v>
      </c>
      <c r="B1762" t="s">
        <v>2752</v>
      </c>
      <c r="C1762" t="s">
        <v>42</v>
      </c>
      <c r="D1762" t="e" vm="1744">
        <v>#VALUE!</v>
      </c>
      <c r="E1762" t="str" cm="1">
        <f t="array" ref="E1762">IFERROR(_FV(Concept_combined[[#This Row],[Asset Name]],"Industry"), "Undefined")</f>
        <v>Biotechnology &amp; Medical Research</v>
      </c>
      <c r="F1762" s="6" cm="1">
        <f t="array" ref="F1762">IFERROR(_FV(Concept_combined[[#This Row],[Asset Name]],"Price"), 0)</f>
        <v>177.61</v>
      </c>
      <c r="G1762" s="5" cm="1">
        <f t="array" ref="G1762">IFERROR(_FV(Concept_combined[[#This Row],[Asset Name]],"Volume"), 0)</f>
        <v>5</v>
      </c>
      <c r="H1762" s="7" cm="1">
        <f t="array" ref="H1762">IFERROR(_FV(Concept_combined[[#This Row],[Asset Name]],"Market cap",TRUE), 0)</f>
        <v>5072264528</v>
      </c>
      <c r="I176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62" s="5" cm="1">
        <f t="array" ref="J1762">IFERROR(_FV(Concept_combined[[#This Row],[Asset Name]],"Shares outstanding",TRUE), 0)</f>
        <v>28558440</v>
      </c>
      <c r="K1762" s="4" cm="1">
        <f t="array" ref="K1762">IFERROR(_FV(Concept_combined[[#This Row],[Asset Name]],"P/E",TRUE), "")</f>
        <v>94.373000000000005</v>
      </c>
      <c r="L1762" t="str" cm="1">
        <f t="array" ref="L176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762" s="4" cm="1">
        <f t="array" ref="M1762">IFERROR(_FV(Concept_combined[[#This Row],[Asset Name]],"Beta"), "")</f>
        <v>0.83740000000000003</v>
      </c>
    </row>
    <row r="1763" spans="1:13" x14ac:dyDescent="0.2">
      <c r="A1763" t="s">
        <v>253</v>
      </c>
      <c r="B1763" t="s">
        <v>2752</v>
      </c>
      <c r="C1763" t="s">
        <v>42</v>
      </c>
      <c r="D1763" t="e" vm="1745">
        <v>#VALUE!</v>
      </c>
      <c r="E1763" t="str" cm="1">
        <f t="array" ref="E1763">IFERROR(_FV(Concept_combined[[#This Row],[Asset Name]],"Industry"), "Undefined")</f>
        <v>Healthcare Equipment &amp; Supplies</v>
      </c>
      <c r="F1763" s="6" cm="1">
        <f t="array" ref="F1763">IFERROR(_FV(Concept_combined[[#This Row],[Asset Name]],"Price"), 0)</f>
        <v>134.25</v>
      </c>
      <c r="G1763" s="5" cm="1">
        <f t="array" ref="G1763">IFERROR(_FV(Concept_combined[[#This Row],[Asset Name]],"Volume"), 0)</f>
        <v>387847</v>
      </c>
      <c r="H1763" s="7" cm="1">
        <f t="array" ref="H1763">IFERROR(_FV(Concept_combined[[#This Row],[Asset Name]],"Market cap",TRUE), 0)</f>
        <v>3988708462</v>
      </c>
      <c r="I176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63" s="5" cm="1">
        <f t="array" ref="J1763">IFERROR(_FV(Concept_combined[[#This Row],[Asset Name]],"Shares outstanding",TRUE), 0)</f>
        <v>29711050</v>
      </c>
      <c r="K1763" s="4" t="str" cm="1">
        <f t="array" ref="K1763">IFERROR(_FV(Concept_combined[[#This Row],[Asset Name]],"P/E",TRUE), "")</f>
        <v/>
      </c>
      <c r="L1763" t="str" cm="1">
        <f t="array" ref="L176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63" s="4" cm="1">
        <f t="array" ref="M1763">IFERROR(_FV(Concept_combined[[#This Row],[Asset Name]],"Beta"), "")</f>
        <v>1.3091999999999999</v>
      </c>
    </row>
    <row r="1764" spans="1:13" x14ac:dyDescent="0.2">
      <c r="A1764" t="s">
        <v>254</v>
      </c>
      <c r="B1764" t="s">
        <v>2752</v>
      </c>
      <c r="C1764" t="s">
        <v>42</v>
      </c>
      <c r="D1764" t="e" vm="1746">
        <v>#VALUE!</v>
      </c>
      <c r="E1764" t="str" cm="1">
        <f t="array" ref="E1764">IFERROR(_FV(Concept_combined[[#This Row],[Asset Name]],"Industry"), "Undefined")</f>
        <v>Banking Services</v>
      </c>
      <c r="F1764" s="6" cm="1">
        <f t="array" ref="F1764">IFERROR(_FV(Concept_combined[[#This Row],[Asset Name]],"Price"), 0)</f>
        <v>132.72</v>
      </c>
      <c r="G1764" s="5" cm="1">
        <f t="array" ref="G1764">IFERROR(_FV(Concept_combined[[#This Row],[Asset Name]],"Volume"), 0)</f>
        <v>123518</v>
      </c>
      <c r="H1764" s="7" cm="1">
        <f t="array" ref="H1764">IFERROR(_FV(Concept_combined[[#This Row],[Asset Name]],"Market cap",TRUE), 0)</f>
        <v>4724832000</v>
      </c>
      <c r="I176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64" s="5" cm="1">
        <f t="array" ref="J1764">IFERROR(_FV(Concept_combined[[#This Row],[Asset Name]],"Shares outstanding",TRUE), 0)</f>
        <v>35600000</v>
      </c>
      <c r="K1764" s="4" cm="1">
        <f t="array" ref="K1764">IFERROR(_FV(Concept_combined[[#This Row],[Asset Name]],"P/E",TRUE), "")</f>
        <v>18.5549</v>
      </c>
      <c r="L1764" t="str" cm="1">
        <f t="array" ref="L176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64" s="4" cm="1">
        <f t="array" ref="M1764">IFERROR(_FV(Concept_combined[[#This Row],[Asset Name]],"Beta"), "")</f>
        <v>0.97499999999999998</v>
      </c>
    </row>
    <row r="1765" spans="1:13" x14ac:dyDescent="0.2">
      <c r="A1765" t="s">
        <v>255</v>
      </c>
      <c r="B1765" t="s">
        <v>2752</v>
      </c>
      <c r="C1765" t="s">
        <v>42</v>
      </c>
      <c r="D1765" t="e" vm="1747">
        <v>#VALUE!</v>
      </c>
      <c r="E1765" t="str" cm="1">
        <f t="array" ref="E1765">IFERROR(_FV(Concept_combined[[#This Row],[Asset Name]],"Industry"), "Undefined")</f>
        <v>Professional &amp; Commercial Services</v>
      </c>
      <c r="F1765" s="6" cm="1">
        <f t="array" ref="F1765">IFERROR(_FV(Concept_combined[[#This Row],[Asset Name]],"Price"), 0)</f>
        <v>101.4</v>
      </c>
      <c r="G1765" s="5" cm="1">
        <f t="array" ref="G1765">IFERROR(_FV(Concept_combined[[#This Row],[Asset Name]],"Volume"), 0)</f>
        <v>157493</v>
      </c>
      <c r="H1765" s="7" cm="1">
        <f t="array" ref="H1765">IFERROR(_FV(Concept_combined[[#This Row],[Asset Name]],"Market cap",TRUE), 0)</f>
        <v>4508446800</v>
      </c>
      <c r="I176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65" s="5" cm="1">
        <f t="array" ref="J1765">IFERROR(_FV(Concept_combined[[#This Row],[Asset Name]],"Shares outstanding",TRUE), 0)</f>
        <v>44462000</v>
      </c>
      <c r="K1765" s="4" cm="1">
        <f t="array" ref="K1765">IFERROR(_FV(Concept_combined[[#This Row],[Asset Name]],"P/E",TRUE), "")</f>
        <v>38.976599999999998</v>
      </c>
      <c r="L1765" t="str" cm="1">
        <f t="array" ref="L176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765" s="4" cm="1">
        <f t="array" ref="M1765">IFERROR(_FV(Concept_combined[[#This Row],[Asset Name]],"Beta"), "")</f>
        <v>1.4542999999999999</v>
      </c>
    </row>
    <row r="1766" spans="1:13" x14ac:dyDescent="0.2">
      <c r="A1766" t="s">
        <v>256</v>
      </c>
      <c r="B1766" t="s">
        <v>2752</v>
      </c>
      <c r="C1766" t="s">
        <v>42</v>
      </c>
      <c r="D1766" t="e" vm="1748">
        <v>#VALUE!</v>
      </c>
      <c r="E1766" t="str" cm="1">
        <f t="array" ref="E1766">IFERROR(_FV(Concept_combined[[#This Row],[Asset Name]],"Industry"), "Undefined")</f>
        <v>Healthcare Providers &amp; Services</v>
      </c>
      <c r="F1766" s="6" cm="1">
        <f t="array" ref="F1766">IFERROR(_FV(Concept_combined[[#This Row],[Asset Name]],"Price"), 0)</f>
        <v>21.21</v>
      </c>
      <c r="G1766" s="5" cm="1">
        <f t="array" ref="G1766">IFERROR(_FV(Concept_combined[[#This Row],[Asset Name]],"Volume"), 0)</f>
        <v>19292</v>
      </c>
      <c r="H1766" s="7" cm="1">
        <f t="array" ref="H1766">IFERROR(_FV(Concept_combined[[#This Row],[Asset Name]],"Market cap",TRUE), 0)</f>
        <v>4555613181</v>
      </c>
      <c r="I176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66" s="5" cm="1">
        <f t="array" ref="J1766">IFERROR(_FV(Concept_combined[[#This Row],[Asset Name]],"Shares outstanding",TRUE), 0)</f>
        <v>214786100</v>
      </c>
      <c r="K1766" s="4" t="str" cm="1">
        <f t="array" ref="K1766">IFERROR(_FV(Concept_combined[[#This Row],[Asset Name]],"P/E",TRUE), "")</f>
        <v/>
      </c>
      <c r="L1766" t="str" cm="1">
        <f t="array" ref="L176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66" s="4" cm="1">
        <f t="array" ref="M1766">IFERROR(_FV(Concept_combined[[#This Row],[Asset Name]],"Beta"), "")</f>
        <v>1.0733999999999999</v>
      </c>
    </row>
    <row r="1767" spans="1:13" x14ac:dyDescent="0.2">
      <c r="A1767" t="s">
        <v>257</v>
      </c>
      <c r="B1767" t="s">
        <v>2752</v>
      </c>
      <c r="C1767" t="s">
        <v>42</v>
      </c>
      <c r="D1767" t="e" vm="1749">
        <v>#VALUE!</v>
      </c>
      <c r="E1767" t="str" cm="1">
        <f t="array" ref="E1767">IFERROR(_FV(Concept_combined[[#This Row],[Asset Name]],"Industry"), "Undefined")</f>
        <v>Semiconductors &amp; Semiconductor Equipment</v>
      </c>
      <c r="F1767" s="6" cm="1">
        <f t="array" ref="F1767">IFERROR(_FV(Concept_combined[[#This Row],[Asset Name]],"Price"), 0)</f>
        <v>31.35</v>
      </c>
      <c r="G1767" s="5" cm="1">
        <f t="array" ref="G1767">IFERROR(_FV(Concept_combined[[#This Row],[Asset Name]],"Volume"), 0)</f>
        <v>2165</v>
      </c>
      <c r="H1767" s="7" cm="1">
        <f t="array" ref="H1767">IFERROR(_FV(Concept_combined[[#This Row],[Asset Name]],"Market cap",TRUE), 0)</f>
        <v>5178562290</v>
      </c>
      <c r="I176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67" s="5" cm="1">
        <f t="array" ref="J1767">IFERROR(_FV(Concept_combined[[#This Row],[Asset Name]],"Shares outstanding",TRUE), 0)</f>
        <v>165185400</v>
      </c>
      <c r="K1767" s="4" cm="1">
        <f t="array" ref="K1767">IFERROR(_FV(Concept_combined[[#This Row],[Asset Name]],"P/E",TRUE), "")</f>
        <v>0</v>
      </c>
      <c r="L1767" t="str" cm="1">
        <f t="array" ref="L176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67" s="4" t="str" cm="1">
        <f t="array" ref="M1767">IFERROR(_FV(Concept_combined[[#This Row],[Asset Name]],"Beta"), "")</f>
        <v/>
      </c>
    </row>
    <row r="1768" spans="1:13" x14ac:dyDescent="0.2">
      <c r="A1768" t="s">
        <v>258</v>
      </c>
      <c r="B1768" t="s">
        <v>2752</v>
      </c>
      <c r="C1768" t="s">
        <v>42</v>
      </c>
      <c r="D1768" t="e" vm="1750">
        <v>#VALUE!</v>
      </c>
      <c r="E1768" t="str" cm="1">
        <f t="array" ref="E1768">IFERROR(_FV(Concept_combined[[#This Row],[Asset Name]],"Industry"), "Undefined")</f>
        <v>Professional &amp; Commercial Services</v>
      </c>
      <c r="F1768" s="6" cm="1">
        <f t="array" ref="F1768">IFERROR(_FV(Concept_combined[[#This Row],[Asset Name]],"Price"), 0)</f>
        <v>27.22</v>
      </c>
      <c r="G1768" s="5" cm="1">
        <f t="array" ref="G1768">IFERROR(_FV(Concept_combined[[#This Row],[Asset Name]],"Volume"), 0)</f>
        <v>747251</v>
      </c>
      <c r="H1768" s="7" cm="1">
        <f t="array" ref="H1768">IFERROR(_FV(Concept_combined[[#This Row],[Asset Name]],"Market cap",TRUE), 0)</f>
        <v>4532805056</v>
      </c>
      <c r="I176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68" s="5" cm="1">
        <f t="array" ref="J1768">IFERROR(_FV(Concept_combined[[#This Row],[Asset Name]],"Shares outstanding",TRUE), 0)</f>
        <v>166524800</v>
      </c>
      <c r="K1768" s="4" cm="1">
        <f t="array" ref="K1768">IFERROR(_FV(Concept_combined[[#This Row],[Asset Name]],"P/E",TRUE), "")</f>
        <v>55.022100000000002</v>
      </c>
      <c r="L1768" t="str" cm="1">
        <f t="array" ref="L176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768" s="4" cm="1">
        <f t="array" ref="M1768">IFERROR(_FV(Concept_combined[[#This Row],[Asset Name]],"Beta"), "")</f>
        <v>1.2734000000000001</v>
      </c>
    </row>
    <row r="1769" spans="1:13" x14ac:dyDescent="0.2">
      <c r="A1769" t="s">
        <v>259</v>
      </c>
      <c r="B1769" t="s">
        <v>2752</v>
      </c>
      <c r="C1769" t="s">
        <v>42</v>
      </c>
      <c r="D1769" t="e" vm="1751">
        <v>#VALUE!</v>
      </c>
      <c r="E1769" t="str" cm="1">
        <f t="array" ref="E1769">IFERROR(_FV(Concept_combined[[#This Row],[Asset Name]],"Industry"), "Undefined")</f>
        <v>Oil &amp; Gas Related Equipment and Services</v>
      </c>
      <c r="F1769" s="6" cm="1">
        <f t="array" ref="F1769">IFERROR(_FV(Concept_combined[[#This Row],[Asset Name]],"Price"), 0)</f>
        <v>19.440000000000001</v>
      </c>
      <c r="G1769" s="5" cm="1">
        <f t="array" ref="G1769">IFERROR(_FV(Concept_combined[[#This Row],[Asset Name]],"Volume"), 0)</f>
        <v>1</v>
      </c>
      <c r="H1769" s="7" cm="1">
        <f t="array" ref="H1769">IFERROR(_FV(Concept_combined[[#This Row],[Asset Name]],"Market cap",TRUE), 0)</f>
        <v>3834584712</v>
      </c>
      <c r="I176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69" s="5" cm="1">
        <f t="array" ref="J1769">IFERROR(_FV(Concept_combined[[#This Row],[Asset Name]],"Shares outstanding",TRUE), 0)</f>
        <v>197252300</v>
      </c>
      <c r="K1769" s="4" cm="1">
        <f t="array" ref="K1769">IFERROR(_FV(Concept_combined[[#This Row],[Asset Name]],"P/E",TRUE), "")</f>
        <v>22.3248</v>
      </c>
      <c r="L1769" t="str" cm="1">
        <f t="array" ref="L176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769" s="4" cm="1">
        <f t="array" ref="M1769">IFERROR(_FV(Concept_combined[[#This Row],[Asset Name]],"Beta"), "")</f>
        <v>1.5154000000000001</v>
      </c>
    </row>
    <row r="1770" spans="1:13" x14ac:dyDescent="0.2">
      <c r="A1770" t="s">
        <v>260</v>
      </c>
      <c r="B1770" t="s">
        <v>2752</v>
      </c>
      <c r="C1770" t="s">
        <v>42</v>
      </c>
      <c r="D1770" t="e" vm="1752">
        <v>#VALUE!</v>
      </c>
      <c r="E1770" t="str" cm="1">
        <f t="array" ref="E1770">IFERROR(_FV(Concept_combined[[#This Row],[Asset Name]],"Industry"), "Undefined")</f>
        <v>Chemicals</v>
      </c>
      <c r="F1770" s="6" cm="1">
        <f t="array" ref="F1770">IFERROR(_FV(Concept_combined[[#This Row],[Asset Name]],"Price"), 0)</f>
        <v>76.58</v>
      </c>
      <c r="G1770" s="5" cm="1">
        <f t="array" ref="G1770">IFERROR(_FV(Concept_combined[[#This Row],[Asset Name]],"Volume"), 0)</f>
        <v>325984</v>
      </c>
      <c r="H1770" s="7" cm="1">
        <f t="array" ref="H1770">IFERROR(_FV(Concept_combined[[#This Row],[Asset Name]],"Market cap",TRUE), 0)</f>
        <v>4175263362</v>
      </c>
      <c r="I177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70" s="5" cm="1">
        <f t="array" ref="J1770">IFERROR(_FV(Concept_combined[[#This Row],[Asset Name]],"Shares outstanding",TRUE), 0)</f>
        <v>54521590</v>
      </c>
      <c r="K1770" s="4" cm="1">
        <f t="array" ref="K1770">IFERROR(_FV(Concept_combined[[#This Row],[Asset Name]],"P/E",TRUE), "")</f>
        <v>26.175799999999999</v>
      </c>
      <c r="L1770" t="str" cm="1">
        <f t="array" ref="L177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770" s="4" cm="1">
        <f t="array" ref="M1770">IFERROR(_FV(Concept_combined[[#This Row],[Asset Name]],"Beta"), "")</f>
        <v>1.4337</v>
      </c>
    </row>
    <row r="1771" spans="1:13" x14ac:dyDescent="0.2">
      <c r="A1771" t="s">
        <v>261</v>
      </c>
      <c r="B1771" t="s">
        <v>2752</v>
      </c>
      <c r="C1771" t="s">
        <v>42</v>
      </c>
      <c r="D1771" t="e" vm="1753">
        <v>#VALUE!</v>
      </c>
      <c r="E1771" t="str" cm="1">
        <f t="array" ref="E1771">IFERROR(_FV(Concept_combined[[#This Row],[Asset Name]],"Industry"), "Undefined")</f>
        <v>Oil &amp; Gas Related Equipment and Services</v>
      </c>
      <c r="F1771" s="6" cm="1">
        <f t="array" ref="F1771">IFERROR(_FV(Concept_combined[[#This Row],[Asset Name]],"Price"), 0)</f>
        <v>10.06</v>
      </c>
      <c r="G1771" s="5" cm="1">
        <f t="array" ref="G1771">IFERROR(_FV(Concept_combined[[#This Row],[Asset Name]],"Volume"), 0)</f>
        <v>56</v>
      </c>
      <c r="H1771" s="7" cm="1">
        <f t="array" ref="H1771">IFERROR(_FV(Concept_combined[[#This Row],[Asset Name]],"Market cap",TRUE), 0)</f>
        <v>4056714114</v>
      </c>
      <c r="I177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71" s="5" cm="1">
        <f t="array" ref="J1771">IFERROR(_FV(Concept_combined[[#This Row],[Asset Name]],"Shares outstanding",TRUE), 0)</f>
        <v>403251900</v>
      </c>
      <c r="K1771" s="4" cm="1">
        <f t="array" ref="K1771">IFERROR(_FV(Concept_combined[[#This Row],[Asset Name]],"P/E",TRUE), "")</f>
        <v>14.8246</v>
      </c>
      <c r="L1771" t="str" cm="1">
        <f t="array" ref="L177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71" s="4" cm="1">
        <f t="array" ref="M1771">IFERROR(_FV(Concept_combined[[#This Row],[Asset Name]],"Beta"), "")</f>
        <v>2.1960000000000002</v>
      </c>
    </row>
    <row r="1772" spans="1:13" x14ac:dyDescent="0.2">
      <c r="A1772" t="s">
        <v>262</v>
      </c>
      <c r="B1772" t="s">
        <v>2752</v>
      </c>
      <c r="C1772" t="s">
        <v>42</v>
      </c>
      <c r="D1772" t="e" vm="1754">
        <v>#VALUE!</v>
      </c>
      <c r="E1772" t="str" cm="1">
        <f t="array" ref="E1772">IFERROR(_FV(Concept_combined[[#This Row],[Asset Name]],"Industry"), "Undefined")</f>
        <v>Leisure Products</v>
      </c>
      <c r="F1772" s="6" cm="1">
        <f t="array" ref="F1772">IFERROR(_FV(Concept_combined[[#This Row],[Asset Name]],"Price"), 0)</f>
        <v>61.25</v>
      </c>
      <c r="G1772" s="5" cm="1">
        <f t="array" ref="G1772">IFERROR(_FV(Concept_combined[[#This Row],[Asset Name]],"Volume"), 0)</f>
        <v>1</v>
      </c>
      <c r="H1772" s="7" cm="1">
        <f t="array" ref="H1772">IFERROR(_FV(Concept_combined[[#This Row],[Asset Name]],"Market cap",TRUE), 0)</f>
        <v>3863010550</v>
      </c>
      <c r="I177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72" s="5" cm="1">
        <f t="array" ref="J1772">IFERROR(_FV(Concept_combined[[#This Row],[Asset Name]],"Shares outstanding",TRUE), 0)</f>
        <v>63069560</v>
      </c>
      <c r="K1772" s="4" cm="1">
        <f t="array" ref="K1772">IFERROR(_FV(Concept_combined[[#This Row],[Asset Name]],"P/E",TRUE), "")</f>
        <v>21.286899999999999</v>
      </c>
      <c r="L1772" t="str" cm="1">
        <f t="array" ref="L177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72" s="4" cm="1">
        <f t="array" ref="M1772">IFERROR(_FV(Concept_combined[[#This Row],[Asset Name]],"Beta"), "")</f>
        <v>0.85870000000000002</v>
      </c>
    </row>
    <row r="1773" spans="1:13" x14ac:dyDescent="0.2">
      <c r="A1773" t="s">
        <v>263</v>
      </c>
      <c r="B1773" t="s">
        <v>2752</v>
      </c>
      <c r="C1773" t="s">
        <v>42</v>
      </c>
      <c r="D1773" t="e" vm="1755">
        <v>#VALUE!</v>
      </c>
      <c r="E1773" t="str" cm="1">
        <f t="array" ref="E1773">IFERROR(_FV(Concept_combined[[#This Row],[Asset Name]],"Industry"), "Undefined")</f>
        <v>Textiles &amp; Apparel</v>
      </c>
      <c r="F1773" s="6" cm="1">
        <f t="array" ref="F1773">IFERROR(_FV(Concept_combined[[#This Row],[Asset Name]],"Price"), 0)</f>
        <v>64.83</v>
      </c>
      <c r="G1773" s="5" cm="1">
        <f t="array" ref="G1773">IFERROR(_FV(Concept_combined[[#This Row],[Asset Name]],"Volume"), 0)</f>
        <v>348854</v>
      </c>
      <c r="H1773" s="7" cm="1">
        <f t="array" ref="H1773">IFERROR(_FV(Concept_combined[[#This Row],[Asset Name]],"Market cap",TRUE), 0)</f>
        <v>3619438154</v>
      </c>
      <c r="I177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73" s="5" cm="1">
        <f t="array" ref="J1773">IFERROR(_FV(Concept_combined[[#This Row],[Asset Name]],"Shares outstanding",TRUE), 0)</f>
        <v>55829680</v>
      </c>
      <c r="K1773" s="4" cm="1">
        <f t="array" ref="K1773">IFERROR(_FV(Concept_combined[[#This Row],[Asset Name]],"P/E",TRUE), "")</f>
        <v>16.4496</v>
      </c>
      <c r="L1773" t="str" cm="1">
        <f t="array" ref="L177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73" s="4" cm="1">
        <f t="array" ref="M1773">IFERROR(_FV(Concept_combined[[#This Row],[Asset Name]],"Beta"), "")</f>
        <v>1.1883999999999999</v>
      </c>
    </row>
    <row r="1774" spans="1:13" x14ac:dyDescent="0.2">
      <c r="A1774" t="s">
        <v>264</v>
      </c>
      <c r="B1774" t="s">
        <v>2752</v>
      </c>
      <c r="C1774" t="s">
        <v>42</v>
      </c>
      <c r="D1774" t="e" vm="1756">
        <v>#VALUE!</v>
      </c>
      <c r="E1774" t="str" cm="1">
        <f t="array" ref="E1774">IFERROR(_FV(Concept_combined[[#This Row],[Asset Name]],"Industry"), "Undefined")</f>
        <v>Professional &amp; Commercial Services</v>
      </c>
      <c r="F1774" s="6" cm="1">
        <f t="array" ref="F1774">IFERROR(_FV(Concept_combined[[#This Row],[Asset Name]],"Price"), 0)</f>
        <v>65.95</v>
      </c>
      <c r="G1774" s="5" cm="1">
        <f t="array" ref="G1774">IFERROR(_FV(Concept_combined[[#This Row],[Asset Name]],"Volume"), 0)</f>
        <v>631359</v>
      </c>
      <c r="H1774" s="7" cm="1">
        <f t="array" ref="H1774">IFERROR(_FV(Concept_combined[[#This Row],[Asset Name]],"Market cap",TRUE), 0)</f>
        <v>4282331350</v>
      </c>
      <c r="I177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74" s="5" cm="1">
        <f t="array" ref="J1774">IFERROR(_FV(Concept_combined[[#This Row],[Asset Name]],"Shares outstanding",TRUE), 0)</f>
        <v>64933000</v>
      </c>
      <c r="K1774" s="4" cm="1">
        <f t="array" ref="K1774">IFERROR(_FV(Concept_combined[[#This Row],[Asset Name]],"P/E",TRUE), "")</f>
        <v>13.586499999999999</v>
      </c>
      <c r="L1774" t="str" cm="1">
        <f t="array" ref="L177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74" s="4" cm="1">
        <f t="array" ref="M1774">IFERROR(_FV(Concept_combined[[#This Row],[Asset Name]],"Beta"), "")</f>
        <v>0.66400000000000003</v>
      </c>
    </row>
    <row r="1775" spans="1:13" x14ac:dyDescent="0.2">
      <c r="A1775" t="s">
        <v>265</v>
      </c>
      <c r="B1775" t="s">
        <v>2752</v>
      </c>
      <c r="C1775" t="s">
        <v>42</v>
      </c>
      <c r="D1775" t="e" vm="1757">
        <v>#VALUE!</v>
      </c>
      <c r="E1775" t="str" cm="1">
        <f t="array" ref="E1775">IFERROR(_FV(Concept_combined[[#This Row],[Asset Name]],"Industry"), "Undefined")</f>
        <v>Chemicals</v>
      </c>
      <c r="F1775" s="6" cm="1">
        <f t="array" ref="F1775">IFERROR(_FV(Concept_combined[[#This Row],[Asset Name]],"Price"), 0)</f>
        <v>42.3</v>
      </c>
      <c r="G1775" s="5" cm="1">
        <f t="array" ref="G1775">IFERROR(_FV(Concept_combined[[#This Row],[Asset Name]],"Volume"), 0)</f>
        <v>452605</v>
      </c>
      <c r="H1775" s="7" cm="1">
        <f t="array" ref="H1775">IFERROR(_FV(Concept_combined[[#This Row],[Asset Name]],"Market cap",TRUE), 0)</f>
        <v>3860097920</v>
      </c>
      <c r="I177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75" s="5" cm="1">
        <f t="array" ref="J1775">IFERROR(_FV(Concept_combined[[#This Row],[Asset Name]],"Shares outstanding",TRUE), 0)</f>
        <v>91255270</v>
      </c>
      <c r="K1775" s="4" cm="1">
        <f t="array" ref="K1775">IFERROR(_FV(Concept_combined[[#This Row],[Asset Name]],"P/E",TRUE), "")</f>
        <v>36.924500000000002</v>
      </c>
      <c r="L1775" t="str" cm="1">
        <f t="array" ref="L177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775" s="4" cm="1">
        <f t="array" ref="M1775">IFERROR(_FV(Concept_combined[[#This Row],[Asset Name]],"Beta"), "")</f>
        <v>1.4822</v>
      </c>
    </row>
    <row r="1776" spans="1:13" x14ac:dyDescent="0.2">
      <c r="A1776" t="s">
        <v>266</v>
      </c>
      <c r="B1776" t="s">
        <v>2752</v>
      </c>
      <c r="C1776" t="s">
        <v>42</v>
      </c>
      <c r="D1776" t="e" vm="1758">
        <v>#VALUE!</v>
      </c>
      <c r="E1776" t="str" cm="1">
        <f t="array" ref="E1776">IFERROR(_FV(Concept_combined[[#This Row],[Asset Name]],"Industry"), "Undefined")</f>
        <v>Construction &amp; Engineering</v>
      </c>
      <c r="F1776" s="6" cm="1">
        <f t="array" ref="F1776">IFERROR(_FV(Concept_combined[[#This Row],[Asset Name]],"Price"), 0)</f>
        <v>267.36</v>
      </c>
      <c r="G1776" s="5" cm="1">
        <f t="array" ref="G1776">IFERROR(_FV(Concept_combined[[#This Row],[Asset Name]],"Volume"), 0)</f>
        <v>69807</v>
      </c>
      <c r="H1776" s="7" cm="1">
        <f t="array" ref="H1776">IFERROR(_FV(Concept_combined[[#This Row],[Asset Name]],"Market cap",TRUE), 0)</f>
        <v>4151491219</v>
      </c>
      <c r="I177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76" s="5" cm="1">
        <f t="array" ref="J1776">IFERROR(_FV(Concept_combined[[#This Row],[Asset Name]],"Shares outstanding",TRUE), 0)</f>
        <v>15527720</v>
      </c>
      <c r="K1776" s="4" cm="1">
        <f t="array" ref="K1776">IFERROR(_FV(Concept_combined[[#This Row],[Asset Name]],"P/E",TRUE), "")</f>
        <v>40.774700000000003</v>
      </c>
      <c r="L1776" t="str" cm="1">
        <f t="array" ref="L177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776" s="4" cm="1">
        <f t="array" ref="M1776">IFERROR(_FV(Concept_combined[[#This Row],[Asset Name]],"Beta"), "")</f>
        <v>0.77400000000000002</v>
      </c>
    </row>
    <row r="1777" spans="1:13" x14ac:dyDescent="0.2">
      <c r="A1777" t="s">
        <v>268</v>
      </c>
      <c r="B1777" t="s">
        <v>2752</v>
      </c>
      <c r="C1777" t="s">
        <v>42</v>
      </c>
      <c r="D1777" t="e" vm="1759">
        <v>#VALUE!</v>
      </c>
      <c r="E1777" t="str" cm="1">
        <f t="array" ref="E1777">IFERROR(_FV(Concept_combined[[#This Row],[Asset Name]],"Industry"), "Undefined")</f>
        <v>Chemicals</v>
      </c>
      <c r="F1777" s="6" cm="1">
        <f t="array" ref="F1777">IFERROR(_FV(Concept_combined[[#This Row],[Asset Name]],"Price"), 0)</f>
        <v>63.35</v>
      </c>
      <c r="G1777" s="5" cm="1">
        <f t="array" ref="G1777">IFERROR(_FV(Concept_combined[[#This Row],[Asset Name]],"Volume"), 0)</f>
        <v>5</v>
      </c>
      <c r="H1777" s="7" cm="1">
        <f t="array" ref="H1777">IFERROR(_FV(Concept_combined[[#This Row],[Asset Name]],"Market cap",TRUE), 0)</f>
        <v>3598222351</v>
      </c>
      <c r="I177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77" s="5" cm="1">
        <f t="array" ref="J1777">IFERROR(_FV(Concept_combined[[#This Row],[Asset Name]],"Shares outstanding",TRUE), 0)</f>
        <v>56799090</v>
      </c>
      <c r="K1777" s="4" t="str" cm="1">
        <f t="array" ref="K1777">IFERROR(_FV(Concept_combined[[#This Row],[Asset Name]],"P/E",TRUE), "")</f>
        <v/>
      </c>
      <c r="L1777" t="str" cm="1">
        <f t="array" ref="L177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77" s="4" cm="1">
        <f t="array" ref="M1777">IFERROR(_FV(Concept_combined[[#This Row],[Asset Name]],"Beta"), "")</f>
        <v>1.7511000000000001</v>
      </c>
    </row>
    <row r="1778" spans="1:13" x14ac:dyDescent="0.2">
      <c r="A1778" t="s">
        <v>269</v>
      </c>
      <c r="B1778" t="s">
        <v>2752</v>
      </c>
      <c r="C1778" t="s">
        <v>42</v>
      </c>
      <c r="D1778" t="e" vm="1760">
        <v>#VALUE!</v>
      </c>
      <c r="E1778" t="str" cm="1">
        <f t="array" ref="E1778">IFERROR(_FV(Concept_combined[[#This Row],[Asset Name]],"Industry"), "Undefined")</f>
        <v>Software &amp; IT Services</v>
      </c>
      <c r="F1778" s="6" cm="1">
        <f t="array" ref="F1778">IFERROR(_FV(Concept_combined[[#This Row],[Asset Name]],"Price"), 0)</f>
        <v>13.04</v>
      </c>
      <c r="G1778" s="5" cm="1">
        <f t="array" ref="G1778">IFERROR(_FV(Concept_combined[[#This Row],[Asset Name]],"Volume"), 0)</f>
        <v>10</v>
      </c>
      <c r="H1778" s="7" cm="1">
        <f t="array" ref="H1778">IFERROR(_FV(Concept_combined[[#This Row],[Asset Name]],"Market cap",TRUE), 0)</f>
        <v>3896612799</v>
      </c>
      <c r="I177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78" s="5" cm="1">
        <f t="array" ref="J1778">IFERROR(_FV(Concept_combined[[#This Row],[Asset Name]],"Shares outstanding",TRUE), 0)</f>
        <v>298820000</v>
      </c>
      <c r="K1778" s="4" cm="1">
        <f t="array" ref="K1778">IFERROR(_FV(Concept_combined[[#This Row],[Asset Name]],"P/E",TRUE), "")</f>
        <v>0</v>
      </c>
      <c r="L1778" t="str" cm="1">
        <f t="array" ref="L177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78" s="4" cm="1">
        <f t="array" ref="M1778">IFERROR(_FV(Concept_combined[[#This Row],[Asset Name]],"Beta"), "")</f>
        <v>1.621</v>
      </c>
    </row>
    <row r="1779" spans="1:13" x14ac:dyDescent="0.2">
      <c r="A1779" t="s">
        <v>270</v>
      </c>
      <c r="B1779" t="s">
        <v>2752</v>
      </c>
      <c r="C1779" t="s">
        <v>42</v>
      </c>
      <c r="D1779" t="e" vm="1761">
        <v>#VALUE!</v>
      </c>
      <c r="E1779" t="str" cm="1">
        <f t="array" ref="E1779">IFERROR(_FV(Concept_combined[[#This Row],[Asset Name]],"Industry"), "Undefined")</f>
        <v>Software &amp; IT Services</v>
      </c>
      <c r="F1779" s="6" cm="1">
        <f t="array" ref="F1779">IFERROR(_FV(Concept_combined[[#This Row],[Asset Name]],"Price"), 0)</f>
        <v>39.47</v>
      </c>
      <c r="G1779" s="5" cm="1">
        <f t="array" ref="G1779">IFERROR(_FV(Concept_combined[[#This Row],[Asset Name]],"Volume"), 0)</f>
        <v>84</v>
      </c>
      <c r="H1779" s="7" cm="1">
        <f t="array" ref="H1779">IFERROR(_FV(Concept_combined[[#This Row],[Asset Name]],"Market cap",TRUE), 0)</f>
        <v>4011209796</v>
      </c>
      <c r="I177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79" s="5" cm="1">
        <f t="array" ref="J1779">IFERROR(_FV(Concept_combined[[#This Row],[Asset Name]],"Shares outstanding",TRUE), 0)</f>
        <v>101626800</v>
      </c>
      <c r="K1779" s="4" cm="1">
        <f t="array" ref="K1779">IFERROR(_FV(Concept_combined[[#This Row],[Asset Name]],"P/E",TRUE), "")</f>
        <v>0</v>
      </c>
      <c r="L1779" t="str" cm="1">
        <f t="array" ref="L177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79" s="4" cm="1">
        <f t="array" ref="M1779">IFERROR(_FV(Concept_combined[[#This Row],[Asset Name]],"Beta"), "")</f>
        <v>2.1110000000000002</v>
      </c>
    </row>
    <row r="1780" spans="1:13" x14ac:dyDescent="0.2">
      <c r="A1780" t="s">
        <v>271</v>
      </c>
      <c r="B1780" t="s">
        <v>2752</v>
      </c>
      <c r="C1780" t="s">
        <v>42</v>
      </c>
      <c r="D1780" t="e" vm="1762">
        <v>#VALUE!</v>
      </c>
      <c r="E1780" t="str" cm="1">
        <f t="array" ref="E1780">IFERROR(_FV(Concept_combined[[#This Row],[Asset Name]],"Industry"), "Undefined")</f>
        <v>Software &amp; IT Services</v>
      </c>
      <c r="F1780" s="6" cm="1">
        <f t="array" ref="F1780">IFERROR(_FV(Concept_combined[[#This Row],[Asset Name]],"Price"), 0)</f>
        <v>28.09</v>
      </c>
      <c r="G1780" s="5" cm="1">
        <f t="array" ref="G1780">IFERROR(_FV(Concept_combined[[#This Row],[Asset Name]],"Volume"), 0)</f>
        <v>18457</v>
      </c>
      <c r="H1780" s="7" cm="1">
        <f t="array" ref="H1780">IFERROR(_FV(Concept_combined[[#This Row],[Asset Name]],"Market cap",TRUE), 0)</f>
        <v>3506132002</v>
      </c>
      <c r="I178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80" s="5" cm="1">
        <f t="array" ref="J1780">IFERROR(_FV(Concept_combined[[#This Row],[Asset Name]],"Shares outstanding",TRUE), 0)</f>
        <v>124817800</v>
      </c>
      <c r="K1780" s="4" t="str" cm="1">
        <f t="array" ref="K1780">IFERROR(_FV(Concept_combined[[#This Row],[Asset Name]],"P/E",TRUE), "")</f>
        <v/>
      </c>
      <c r="L1780" t="str" cm="1">
        <f t="array" ref="L178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80" s="4" cm="1">
        <f t="array" ref="M1780">IFERROR(_FV(Concept_combined[[#This Row],[Asset Name]],"Beta"), "")</f>
        <v>1.8181</v>
      </c>
    </row>
    <row r="1781" spans="1:13" x14ac:dyDescent="0.2">
      <c r="A1781" t="s">
        <v>272</v>
      </c>
      <c r="B1781" t="s">
        <v>2752</v>
      </c>
      <c r="C1781" t="s">
        <v>42</v>
      </c>
      <c r="D1781" t="e" vm="1763">
        <v>#VALUE!</v>
      </c>
      <c r="E1781" t="str" cm="1">
        <f t="array" ref="E1781">IFERROR(_FV(Concept_combined[[#This Row],[Asset Name]],"Industry"), "Undefined")</f>
        <v>Food &amp; Tobacco</v>
      </c>
      <c r="F1781" s="6" cm="1">
        <f t="array" ref="F1781">IFERROR(_FV(Concept_combined[[#This Row],[Asset Name]],"Price"), 0)</f>
        <v>35.799999999999997</v>
      </c>
      <c r="G1781" s="5" cm="1">
        <f t="array" ref="G1781">IFERROR(_FV(Concept_combined[[#This Row],[Asset Name]],"Volume"), 0)</f>
        <v>813649</v>
      </c>
      <c r="H1781" s="7" cm="1">
        <f t="array" ref="H1781">IFERROR(_FV(Concept_combined[[#This Row],[Asset Name]],"Market cap",TRUE), 0)</f>
        <v>3581860000</v>
      </c>
      <c r="I178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81" s="5" cm="1">
        <f t="array" ref="J1781">IFERROR(_FV(Concept_combined[[#This Row],[Asset Name]],"Shares outstanding",TRUE), 0)</f>
        <v>100135800</v>
      </c>
      <c r="K1781" s="4" cm="1">
        <f t="array" ref="K1781">IFERROR(_FV(Concept_combined[[#This Row],[Asset Name]],"P/E",TRUE), "")</f>
        <v>24.693100000000001</v>
      </c>
      <c r="L1781" t="str" cm="1">
        <f t="array" ref="L178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781" s="4" cm="1">
        <f t="array" ref="M1781">IFERROR(_FV(Concept_combined[[#This Row],[Asset Name]],"Beta"), "")</f>
        <v>0.6129</v>
      </c>
    </row>
    <row r="1782" spans="1:13" x14ac:dyDescent="0.2">
      <c r="A1782" t="s">
        <v>273</v>
      </c>
      <c r="B1782" t="s">
        <v>2752</v>
      </c>
      <c r="C1782" t="s">
        <v>42</v>
      </c>
      <c r="D1782" t="e" vm="1764">
        <v>#VALUE!</v>
      </c>
      <c r="E1782" t="str" cm="1">
        <f t="array" ref="E1782">IFERROR(_FV(Concept_combined[[#This Row],[Asset Name]],"Industry"), "Undefined")</f>
        <v>Hotels &amp; Entertainment Services</v>
      </c>
      <c r="F1782" s="6" cm="1">
        <f t="array" ref="F1782">IFERROR(_FV(Concept_combined[[#This Row],[Asset Name]],"Price"), 0)</f>
        <v>27.97</v>
      </c>
      <c r="G1782" s="5" cm="1">
        <f t="array" ref="G1782">IFERROR(_FV(Concept_combined[[#This Row],[Asset Name]],"Volume"), 0)</f>
        <v>4485</v>
      </c>
      <c r="H1782" s="7" cm="1">
        <f t="array" ref="H1782">IFERROR(_FV(Concept_combined[[#This Row],[Asset Name]],"Market cap",TRUE), 0)</f>
        <v>3169311467</v>
      </c>
      <c r="I178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82" s="5" cm="1">
        <f t="array" ref="J1782">IFERROR(_FV(Concept_combined[[#This Row],[Asset Name]],"Shares outstanding",TRUE), 0)</f>
        <v>113311100</v>
      </c>
      <c r="K1782" s="4" t="str" cm="1">
        <f t="array" ref="K1782">IFERROR(_FV(Concept_combined[[#This Row],[Asset Name]],"P/E",TRUE), "")</f>
        <v/>
      </c>
      <c r="L1782" t="str" cm="1">
        <f t="array" ref="L178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82" s="4" cm="1">
        <f t="array" ref="M1782">IFERROR(_FV(Concept_combined[[#This Row],[Asset Name]],"Beta"), "")</f>
        <v>1.448</v>
      </c>
    </row>
    <row r="1783" spans="1:13" x14ac:dyDescent="0.2">
      <c r="A1783" t="s">
        <v>274</v>
      </c>
      <c r="B1783" t="s">
        <v>2752</v>
      </c>
      <c r="C1783" t="s">
        <v>42</v>
      </c>
      <c r="D1783" t="e" vm="1765">
        <v>#VALUE!</v>
      </c>
      <c r="E1783" t="str" cm="1">
        <f t="array" ref="E1783">IFERROR(_FV(Concept_combined[[#This Row],[Asset Name]],"Industry"), "Undefined")</f>
        <v>Electrical Utilities &amp; IPPs</v>
      </c>
      <c r="F1783" s="6" cm="1">
        <f t="array" ref="F1783">IFERROR(_FV(Concept_combined[[#This Row],[Asset Name]],"Price"), 0)</f>
        <v>86.82</v>
      </c>
      <c r="G1783" s="5" cm="1">
        <f t="array" ref="G1783">IFERROR(_FV(Concept_combined[[#This Row],[Asset Name]],"Volume"), 0)</f>
        <v>175050</v>
      </c>
      <c r="H1783" s="7" cm="1">
        <f t="array" ref="H1783">IFERROR(_FV(Concept_combined[[#This Row],[Asset Name]],"Market cap",TRUE), 0)</f>
        <v>3630328812</v>
      </c>
      <c r="I178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83" s="5" cm="1">
        <f t="array" ref="J1783">IFERROR(_FV(Concept_combined[[#This Row],[Asset Name]],"Shares outstanding",TRUE), 0)</f>
        <v>41814430</v>
      </c>
      <c r="K1783" s="4" cm="1">
        <f t="array" ref="K1783">IFERROR(_FV(Concept_combined[[#This Row],[Asset Name]],"P/E",TRUE), "")</f>
        <v>11.9297</v>
      </c>
      <c r="L1783" t="str" cm="1">
        <f t="array" ref="L178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83" s="4" cm="1">
        <f t="array" ref="M1783">IFERROR(_FV(Concept_combined[[#This Row],[Asset Name]],"Beta"), "")</f>
        <v>0.54679999999999995</v>
      </c>
    </row>
    <row r="1784" spans="1:13" x14ac:dyDescent="0.2">
      <c r="A1784" t="s">
        <v>275</v>
      </c>
      <c r="B1784" t="s">
        <v>2752</v>
      </c>
      <c r="C1784" t="s">
        <v>42</v>
      </c>
      <c r="D1784" t="e" vm="1766">
        <v>#VALUE!</v>
      </c>
      <c r="E1784" t="str" cm="1">
        <f t="array" ref="E1784">IFERROR(_FV(Concept_combined[[#This Row],[Asset Name]],"Industry"), "Undefined")</f>
        <v>Biotechnology &amp; Medical Research</v>
      </c>
      <c r="F1784" s="6" cm="1">
        <f t="array" ref="F1784">IFERROR(_FV(Concept_combined[[#This Row],[Asset Name]],"Price"), 0)</f>
        <v>26.52</v>
      </c>
      <c r="G1784" s="5" cm="1">
        <f t="array" ref="G1784">IFERROR(_FV(Concept_combined[[#This Row],[Asset Name]],"Volume"), 0)</f>
        <v>231</v>
      </c>
      <c r="H1784" s="7" cm="1">
        <f t="array" ref="H1784">IFERROR(_FV(Concept_combined[[#This Row],[Asset Name]],"Market cap",TRUE), 0)</f>
        <v>3873349428</v>
      </c>
      <c r="I178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84" s="5" cm="1">
        <f t="array" ref="J1784">IFERROR(_FV(Concept_combined[[#This Row],[Asset Name]],"Shares outstanding",TRUE), 0)</f>
        <v>146053900</v>
      </c>
      <c r="K1784" s="4" cm="1">
        <f t="array" ref="K1784">IFERROR(_FV(Concept_combined[[#This Row],[Asset Name]],"P/E",TRUE), "")</f>
        <v>0</v>
      </c>
      <c r="L1784" t="str" cm="1">
        <f t="array" ref="L178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84" s="4" cm="1">
        <f t="array" ref="M1784">IFERROR(_FV(Concept_combined[[#This Row],[Asset Name]],"Beta"), "")</f>
        <v>0.71330000000000005</v>
      </c>
    </row>
    <row r="1785" spans="1:13" x14ac:dyDescent="0.2">
      <c r="A1785" t="s">
        <v>276</v>
      </c>
      <c r="B1785" t="s">
        <v>2752</v>
      </c>
      <c r="C1785" t="s">
        <v>42</v>
      </c>
      <c r="D1785" t="e" vm="1767">
        <v>#VALUE!</v>
      </c>
      <c r="E1785" t="str" cm="1">
        <f t="array" ref="E1785">IFERROR(_FV(Concept_combined[[#This Row],[Asset Name]],"Industry"), "Undefined")</f>
        <v>Leisure Products</v>
      </c>
      <c r="F1785" s="6" cm="1">
        <f t="array" ref="F1785">IFERROR(_FV(Concept_combined[[#This Row],[Asset Name]],"Price"), 0)</f>
        <v>37.200000000000003</v>
      </c>
      <c r="G1785" s="5" cm="1">
        <f t="array" ref="G1785">IFERROR(_FV(Concept_combined[[#This Row],[Asset Name]],"Volume"), 0)</f>
        <v>1</v>
      </c>
      <c r="H1785" s="7" cm="1">
        <f t="array" ref="H1785">IFERROR(_FV(Concept_combined[[#This Row],[Asset Name]],"Market cap",TRUE), 0)</f>
        <v>3170872200</v>
      </c>
      <c r="I178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85" s="5" cm="1">
        <f t="array" ref="J1785">IFERROR(_FV(Concept_combined[[#This Row],[Asset Name]],"Shares outstanding",TRUE), 0)</f>
        <v>85238500</v>
      </c>
      <c r="K1785" s="4" cm="1">
        <f t="array" ref="K1785">IFERROR(_FV(Concept_combined[[#This Row],[Asset Name]],"P/E",TRUE), "")</f>
        <v>18.5883</v>
      </c>
      <c r="L1785" t="str" cm="1">
        <f t="array" ref="L178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85" s="4" cm="1">
        <f t="array" ref="M1785">IFERROR(_FV(Concept_combined[[#This Row],[Asset Name]],"Beta"), "")</f>
        <v>2.1461000000000001</v>
      </c>
    </row>
    <row r="1786" spans="1:13" x14ac:dyDescent="0.2">
      <c r="A1786" t="s">
        <v>277</v>
      </c>
      <c r="B1786" t="s">
        <v>2752</v>
      </c>
      <c r="C1786" t="s">
        <v>42</v>
      </c>
      <c r="D1786" t="e" vm="1768">
        <v>#VALUE!</v>
      </c>
      <c r="E1786" t="str" cm="1">
        <f t="array" ref="E1786">IFERROR(_FV(Concept_combined[[#This Row],[Asset Name]],"Industry"), "Undefined")</f>
        <v>Electronic Equipment &amp; Parts</v>
      </c>
      <c r="F1786" s="6" cm="1">
        <f t="array" ref="F1786">IFERROR(_FV(Concept_combined[[#This Row],[Asset Name]],"Price"), 0)</f>
        <v>65.64</v>
      </c>
      <c r="G1786" s="5" cm="1">
        <f t="array" ref="G1786">IFERROR(_FV(Concept_combined[[#This Row],[Asset Name]],"Volume"), 0)</f>
        <v>220315</v>
      </c>
      <c r="H1786" s="7" cm="1">
        <f t="array" ref="H1786">IFERROR(_FV(Concept_combined[[#This Row],[Asset Name]],"Market cap",TRUE), 0)</f>
        <v>3639974304</v>
      </c>
      <c r="I178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86" s="5" cm="1">
        <f t="array" ref="J1786">IFERROR(_FV(Concept_combined[[#This Row],[Asset Name]],"Shares outstanding",TRUE), 0)</f>
        <v>55453600</v>
      </c>
      <c r="K1786" s="4" cm="1">
        <f t="array" ref="K1786">IFERROR(_FV(Concept_combined[[#This Row],[Asset Name]],"P/E",TRUE), "")</f>
        <v>15.5581</v>
      </c>
      <c r="L1786" t="str" cm="1">
        <f t="array" ref="L178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86" s="4" cm="1">
        <f t="array" ref="M1786">IFERROR(_FV(Concept_combined[[#This Row],[Asset Name]],"Beta"), "")</f>
        <v>0.91990000000000005</v>
      </c>
    </row>
    <row r="1787" spans="1:13" x14ac:dyDescent="0.2">
      <c r="A1787" t="s">
        <v>278</v>
      </c>
      <c r="B1787" t="s">
        <v>2752</v>
      </c>
      <c r="C1787" t="s">
        <v>42</v>
      </c>
      <c r="D1787" t="e" vm="1769">
        <v>#VALUE!</v>
      </c>
      <c r="E1787" t="str" cm="1">
        <f t="array" ref="E1787">IFERROR(_FV(Concept_combined[[#This Row],[Asset Name]],"Industry"), "Undefined")</f>
        <v>Semiconductors &amp; Semiconductor Equipment</v>
      </c>
      <c r="F1787" s="6" cm="1">
        <f t="array" ref="F1787">IFERROR(_FV(Concept_combined[[#This Row],[Asset Name]],"Price"), 0)</f>
        <v>87.47</v>
      </c>
      <c r="G1787" s="5" cm="1">
        <f t="array" ref="G1787">IFERROR(_FV(Concept_combined[[#This Row],[Asset Name]],"Volume"), 0)</f>
        <v>1</v>
      </c>
      <c r="H1787" s="7" cm="1">
        <f t="array" ref="H1787">IFERROR(_FV(Concept_combined[[#This Row],[Asset Name]],"Market cap",TRUE), 0)</f>
        <v>3454849823</v>
      </c>
      <c r="I178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87" s="5" cm="1">
        <f t="array" ref="J1787">IFERROR(_FV(Concept_combined[[#This Row],[Asset Name]],"Shares outstanding",TRUE), 0)</f>
        <v>39497540</v>
      </c>
      <c r="K1787" s="4" cm="1">
        <f t="array" ref="K1787">IFERROR(_FV(Concept_combined[[#This Row],[Asset Name]],"P/E",TRUE), "")</f>
        <v>0</v>
      </c>
      <c r="L1787" t="str" cm="1">
        <f t="array" ref="L178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87" s="4" cm="1">
        <f t="array" ref="M1787">IFERROR(_FV(Concept_combined[[#This Row],[Asset Name]],"Beta"), "")</f>
        <v>1.4708000000000001</v>
      </c>
    </row>
    <row r="1788" spans="1:13" x14ac:dyDescent="0.2">
      <c r="A1788" t="s">
        <v>279</v>
      </c>
      <c r="B1788" t="s">
        <v>2752</v>
      </c>
      <c r="C1788" t="s">
        <v>42</v>
      </c>
      <c r="D1788" t="e" vm="1770">
        <v>#VALUE!</v>
      </c>
      <c r="E1788" t="str" cm="1">
        <f t="array" ref="E1788">IFERROR(_FV(Concept_combined[[#This Row],[Asset Name]],"Industry"), "Undefined")</f>
        <v>Electrical Utilities &amp; IPPs</v>
      </c>
      <c r="F1788" s="6" cm="1">
        <f t="array" ref="F1788">IFERROR(_FV(Concept_combined[[#This Row],[Asset Name]],"Price"), 0)</f>
        <v>61.67</v>
      </c>
      <c r="G1788" s="5" cm="1">
        <f t="array" ref="G1788">IFERROR(_FV(Concept_combined[[#This Row],[Asset Name]],"Volume"), 0)</f>
        <v>584076</v>
      </c>
      <c r="H1788" s="7" cm="1">
        <f t="array" ref="H1788">IFERROR(_FV(Concept_combined[[#This Row],[Asset Name]],"Market cap",TRUE), 0)</f>
        <v>3557863789</v>
      </c>
      <c r="I178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88" s="5" cm="1">
        <f t="array" ref="J1788">IFERROR(_FV(Concept_combined[[#This Row],[Asset Name]],"Shares outstanding",TRUE), 0)</f>
        <v>57691970</v>
      </c>
      <c r="K1788" s="4" cm="1">
        <f t="array" ref="K1788">IFERROR(_FV(Concept_combined[[#This Row],[Asset Name]],"P/E",TRUE), "")</f>
        <v>14.7996</v>
      </c>
      <c r="L1788" t="str" cm="1">
        <f t="array" ref="L178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88" s="4" cm="1">
        <f t="array" ref="M1788">IFERROR(_FV(Concept_combined[[#This Row],[Asset Name]],"Beta"), "")</f>
        <v>0.78720000000000001</v>
      </c>
    </row>
    <row r="1789" spans="1:13" x14ac:dyDescent="0.2">
      <c r="A1789" t="s">
        <v>280</v>
      </c>
      <c r="B1789" t="s">
        <v>2752</v>
      </c>
      <c r="C1789" t="s">
        <v>42</v>
      </c>
      <c r="D1789" t="e" vm="1771">
        <v>#VALUE!</v>
      </c>
      <c r="E1789" t="str" cm="1">
        <f t="array" ref="E1789">IFERROR(_FV(Concept_combined[[#This Row],[Asset Name]],"Industry"), "Undefined")</f>
        <v>Chemicals</v>
      </c>
      <c r="F1789" s="6" cm="1">
        <f t="array" ref="F1789">IFERROR(_FV(Concept_combined[[#This Row],[Asset Name]],"Price"), 0)</f>
        <v>22.56</v>
      </c>
      <c r="G1789" s="5" cm="1">
        <f t="array" ref="G1789">IFERROR(_FV(Concept_combined[[#This Row],[Asset Name]],"Volume"), 0)</f>
        <v>104</v>
      </c>
      <c r="H1789" s="7" cm="1">
        <f t="array" ref="H1789">IFERROR(_FV(Concept_combined[[#This Row],[Asset Name]],"Market cap",TRUE), 0)</f>
        <v>3368013000</v>
      </c>
      <c r="I178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89" s="5" cm="1">
        <f t="array" ref="J1789">IFERROR(_FV(Concept_combined[[#This Row],[Asset Name]],"Shares outstanding",TRUE), 0)</f>
        <v>148895300</v>
      </c>
      <c r="K1789" s="4" t="str" cm="1">
        <f t="array" ref="K1789">IFERROR(_FV(Concept_combined[[#This Row],[Asset Name]],"P/E",TRUE), "")</f>
        <v/>
      </c>
      <c r="L1789" t="str" cm="1">
        <f t="array" ref="L178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89" s="4" cm="1">
        <f t="array" ref="M1789">IFERROR(_FV(Concept_combined[[#This Row],[Asset Name]],"Beta"), "")</f>
        <v>1.7943</v>
      </c>
    </row>
    <row r="1790" spans="1:13" x14ac:dyDescent="0.2">
      <c r="A1790" t="s">
        <v>281</v>
      </c>
      <c r="B1790" t="s">
        <v>2752</v>
      </c>
      <c r="C1790" t="s">
        <v>42</v>
      </c>
      <c r="D1790" t="e" vm="1772">
        <v>#VALUE!</v>
      </c>
      <c r="E1790" t="str" cm="1">
        <f t="array" ref="E1790">IFERROR(_FV(Concept_combined[[#This Row],[Asset Name]],"Industry"), "Undefined")</f>
        <v>Biotechnology &amp; Medical Research</v>
      </c>
      <c r="F1790" s="6" cm="1">
        <f t="array" ref="F1790">IFERROR(_FV(Concept_combined[[#This Row],[Asset Name]],"Price"), 0)</f>
        <v>45.54</v>
      </c>
      <c r="G1790" s="5" cm="1">
        <f t="array" ref="G1790">IFERROR(_FV(Concept_combined[[#This Row],[Asset Name]],"Volume"), 0)</f>
        <v>1253879</v>
      </c>
      <c r="H1790" s="7" cm="1">
        <f t="array" ref="H1790">IFERROR(_FV(Concept_combined[[#This Row],[Asset Name]],"Market cap",TRUE), 0)</f>
        <v>3591262085</v>
      </c>
      <c r="I179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90" s="5" cm="1">
        <f t="array" ref="J1790">IFERROR(_FV(Concept_combined[[#This Row],[Asset Name]],"Shares outstanding",TRUE), 0)</f>
        <v>78859510</v>
      </c>
      <c r="K1790" s="4" cm="1">
        <f t="array" ref="K1790">IFERROR(_FV(Concept_combined[[#This Row],[Asset Name]],"P/E",TRUE), "")</f>
        <v>0</v>
      </c>
      <c r="L1790" t="str" cm="1">
        <f t="array" ref="L179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90" s="4" cm="1">
        <f t="array" ref="M1790">IFERROR(_FV(Concept_combined[[#This Row],[Asset Name]],"Beta"), "")</f>
        <v>0.68320000000000003</v>
      </c>
    </row>
    <row r="1791" spans="1:13" x14ac:dyDescent="0.2">
      <c r="A1791" t="s">
        <v>282</v>
      </c>
      <c r="B1791" t="s">
        <v>2752</v>
      </c>
      <c r="C1791" t="s">
        <v>42</v>
      </c>
      <c r="D1791" t="e" vm="1773">
        <v>#VALUE!</v>
      </c>
      <c r="E1791" t="str" cm="1">
        <f t="array" ref="E1791">IFERROR(_FV(Concept_combined[[#This Row],[Asset Name]],"Industry"), "Undefined")</f>
        <v>Aerospace &amp; Defense</v>
      </c>
      <c r="F1791" s="6" cm="1">
        <f t="array" ref="F1791">IFERROR(_FV(Concept_combined[[#This Row],[Asset Name]],"Price"), 0)</f>
        <v>4.96</v>
      </c>
      <c r="G1791" s="5" cm="1">
        <f t="array" ref="G1791">IFERROR(_FV(Concept_combined[[#This Row],[Asset Name]],"Volume"), 0)</f>
        <v>61390</v>
      </c>
      <c r="H1791" s="7" cm="1">
        <f t="array" ref="H1791">IFERROR(_FV(Concept_combined[[#This Row],[Asset Name]],"Market cap",TRUE), 0)</f>
        <v>3513865872</v>
      </c>
      <c r="I179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91" s="5" cm="1">
        <f t="array" ref="J1791">IFERROR(_FV(Concept_combined[[#This Row],[Asset Name]],"Shares outstanding",TRUE), 0)</f>
        <v>708440700</v>
      </c>
      <c r="K1791" s="4" t="str" cm="1">
        <f t="array" ref="K1791">IFERROR(_FV(Concept_combined[[#This Row],[Asset Name]],"P/E",TRUE), "")</f>
        <v/>
      </c>
      <c r="L1791" t="str" cm="1">
        <f t="array" ref="L179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91" s="4" cm="1">
        <f t="array" ref="M1791">IFERROR(_FV(Concept_combined[[#This Row],[Asset Name]],"Beta"), "")</f>
        <v>1.9963</v>
      </c>
    </row>
    <row r="1792" spans="1:13" x14ac:dyDescent="0.2">
      <c r="A1792" t="s">
        <v>283</v>
      </c>
      <c r="B1792" t="s">
        <v>2752</v>
      </c>
      <c r="C1792" t="s">
        <v>42</v>
      </c>
      <c r="D1792" t="e" vm="1774">
        <v>#VALUE!</v>
      </c>
      <c r="E1792" t="str" cm="1">
        <f t="array" ref="E1792">IFERROR(_FV(Concept_combined[[#This Row],[Asset Name]],"Industry"), "Undefined")</f>
        <v>Software &amp; IT Services</v>
      </c>
      <c r="F1792" s="6" cm="1">
        <f t="array" ref="F1792">IFERROR(_FV(Concept_combined[[#This Row],[Asset Name]],"Price"), 0)</f>
        <v>35.994999999999997</v>
      </c>
      <c r="G1792" s="5" cm="1">
        <f t="array" ref="G1792">IFERROR(_FV(Concept_combined[[#This Row],[Asset Name]],"Volume"), 0)</f>
        <v>25</v>
      </c>
      <c r="H1792" s="7" cm="1">
        <f t="array" ref="H1792">IFERROR(_FV(Concept_combined[[#This Row],[Asset Name]],"Market cap",TRUE), 0)</f>
        <v>3902577899</v>
      </c>
      <c r="I179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92" s="5" cm="1">
        <f t="array" ref="J1792">IFERROR(_FV(Concept_combined[[#This Row],[Asset Name]],"Shares outstanding",TRUE), 0)</f>
        <v>108420000</v>
      </c>
      <c r="K1792" s="4" cm="1">
        <f t="array" ref="K1792">IFERROR(_FV(Concept_combined[[#This Row],[Asset Name]],"P/E",TRUE), "")</f>
        <v>0</v>
      </c>
      <c r="L1792" t="str" cm="1">
        <f t="array" ref="L179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92" s="4" cm="1">
        <f t="array" ref="M1792">IFERROR(_FV(Concept_combined[[#This Row],[Asset Name]],"Beta"), "")</f>
        <v>0.96499999999999997</v>
      </c>
    </row>
    <row r="1793" spans="1:13" x14ac:dyDescent="0.2">
      <c r="A1793" t="s">
        <v>284</v>
      </c>
      <c r="B1793" t="s">
        <v>2752</v>
      </c>
      <c r="C1793" t="s">
        <v>42</v>
      </c>
      <c r="D1793" t="e" vm="1775">
        <v>#VALUE!</v>
      </c>
      <c r="E1793" t="str" cm="1">
        <f t="array" ref="E1793">IFERROR(_FV(Concept_combined[[#This Row],[Asset Name]],"Industry"), "Undefined")</f>
        <v>Diversified Retail</v>
      </c>
      <c r="F1793" s="6" cm="1">
        <f t="array" ref="F1793">IFERROR(_FV(Concept_combined[[#This Row],[Asset Name]],"Price"), 0)</f>
        <v>21.45</v>
      </c>
      <c r="G1793" s="5" cm="1">
        <f t="array" ref="G1793">IFERROR(_FV(Concept_combined[[#This Row],[Asset Name]],"Volume"), 0)</f>
        <v>150</v>
      </c>
      <c r="H1793" s="7" cm="1">
        <f t="array" ref="H1793">IFERROR(_FV(Concept_combined[[#This Row],[Asset Name]],"Market cap",TRUE), 0)</f>
        <v>3510266760</v>
      </c>
      <c r="I179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93" s="5" cm="1">
        <f t="array" ref="J1793">IFERROR(_FV(Concept_combined[[#This Row],[Asset Name]],"Shares outstanding",TRUE), 0)</f>
        <v>163648800</v>
      </c>
      <c r="K1793" s="4" cm="1">
        <f t="array" ref="K1793">IFERROR(_FV(Concept_combined[[#This Row],[Asset Name]],"P/E",TRUE), "")</f>
        <v>11.900399999999999</v>
      </c>
      <c r="L1793" t="str" cm="1">
        <f t="array" ref="L179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793" s="4" cm="1">
        <f t="array" ref="M1793">IFERROR(_FV(Concept_combined[[#This Row],[Asset Name]],"Beta"), "")</f>
        <v>2.6267</v>
      </c>
    </row>
    <row r="1794" spans="1:13" x14ac:dyDescent="0.2">
      <c r="A1794" t="s">
        <v>285</v>
      </c>
      <c r="B1794" t="s">
        <v>2752</v>
      </c>
      <c r="C1794" t="s">
        <v>42</v>
      </c>
      <c r="D1794" t="e" vm="1776">
        <v>#VALUE!</v>
      </c>
      <c r="E1794" t="str" cm="1">
        <f t="array" ref="E1794">IFERROR(_FV(Concept_combined[[#This Row],[Asset Name]],"Industry"), "Undefined")</f>
        <v>Aerospace &amp; Defense</v>
      </c>
      <c r="F1794" s="6" cm="1">
        <f t="array" ref="F1794">IFERROR(_FV(Concept_combined[[#This Row],[Asset Name]],"Price"), 0)</f>
        <v>33.880000000000003</v>
      </c>
      <c r="G1794" s="5" cm="1">
        <f t="array" ref="G1794">IFERROR(_FV(Concept_combined[[#This Row],[Asset Name]],"Volume"), 0)</f>
        <v>5317</v>
      </c>
      <c r="H1794" s="7" cm="1">
        <f t="array" ref="H1794">IFERROR(_FV(Concept_combined[[#This Row],[Asset Name]],"Market cap",TRUE), 0)</f>
        <v>3948788536</v>
      </c>
      <c r="I179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94" s="5" cm="1">
        <f t="array" ref="J1794">IFERROR(_FV(Concept_combined[[#This Row],[Asset Name]],"Shares outstanding",TRUE), 0)</f>
        <v>116552200</v>
      </c>
      <c r="K1794" s="4" t="str" cm="1">
        <f t="array" ref="K1794">IFERROR(_FV(Concept_combined[[#This Row],[Asset Name]],"P/E",TRUE), "")</f>
        <v/>
      </c>
      <c r="L1794" t="str" cm="1">
        <f t="array" ref="L179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94" s="4" cm="1">
        <f t="array" ref="M1794">IFERROR(_FV(Concept_combined[[#This Row],[Asset Name]],"Beta"), "")</f>
        <v>1.8412999999999999</v>
      </c>
    </row>
    <row r="1795" spans="1:13" x14ac:dyDescent="0.2">
      <c r="A1795" t="s">
        <v>286</v>
      </c>
      <c r="B1795" t="s">
        <v>2752</v>
      </c>
      <c r="C1795" t="s">
        <v>42</v>
      </c>
      <c r="D1795" t="e" vm="1777">
        <v>#VALUE!</v>
      </c>
      <c r="E1795" t="str" cm="1">
        <f t="array" ref="E1795">IFERROR(_FV(Concept_combined[[#This Row],[Asset Name]],"Industry"), "Undefined")</f>
        <v>Software &amp; IT Services</v>
      </c>
      <c r="F1795" s="6" cm="1">
        <f t="array" ref="F1795">IFERROR(_FV(Concept_combined[[#This Row],[Asset Name]],"Price"), 0)</f>
        <v>2.87</v>
      </c>
      <c r="G1795" s="5" cm="1">
        <f t="array" ref="G1795">IFERROR(_FV(Concept_combined[[#This Row],[Asset Name]],"Volume"), 0)</f>
        <v>1451</v>
      </c>
      <c r="H1795" s="7" cm="1">
        <f t="array" ref="H1795">IFERROR(_FV(Concept_combined[[#This Row],[Asset Name]],"Market cap",TRUE), 0)</f>
        <v>4455749620</v>
      </c>
      <c r="I179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95" s="5" cm="1">
        <f t="array" ref="J1795">IFERROR(_FV(Concept_combined[[#This Row],[Asset Name]],"Shares outstanding",TRUE), 0)</f>
        <v>1552526000</v>
      </c>
      <c r="K1795" s="4" cm="1">
        <f t="array" ref="K1795">IFERROR(_FV(Concept_combined[[#This Row],[Asset Name]],"P/E",TRUE), "")</f>
        <v>0</v>
      </c>
      <c r="L1795" t="str" cm="1">
        <f t="array" ref="L179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95" s="4" cm="1">
        <f t="array" ref="M1795">IFERROR(_FV(Concept_combined[[#This Row],[Asset Name]],"Beta"), "")</f>
        <v>2.569</v>
      </c>
    </row>
    <row r="1796" spans="1:13" x14ac:dyDescent="0.2">
      <c r="A1796" t="s">
        <v>1304</v>
      </c>
      <c r="B1796" t="s">
        <v>2752</v>
      </c>
      <c r="C1796" t="s">
        <v>42</v>
      </c>
      <c r="D1796" t="e" vm="1778">
        <v>#VALUE!</v>
      </c>
      <c r="E1796" t="str" cm="1">
        <f t="array" ref="E1796">IFERROR(_FV(Concept_combined[[#This Row],[Asset Name]],"Industry"), "Undefined")</f>
        <v>Pharmaceuticals</v>
      </c>
      <c r="F1796" s="6" cm="1">
        <f t="array" ref="F1796">IFERROR(_FV(Concept_combined[[#This Row],[Asset Name]],"Price"), 0)</f>
        <v>31.56</v>
      </c>
      <c r="G1796" s="5" cm="1">
        <f t="array" ref="G1796">IFERROR(_FV(Concept_combined[[#This Row],[Asset Name]],"Volume"), 0)</f>
        <v>977714</v>
      </c>
      <c r="H1796" s="7" cm="1">
        <f t="array" ref="H1796">IFERROR(_FV(Concept_combined[[#This Row],[Asset Name]],"Market cap",TRUE), 0)</f>
        <v>3285777876</v>
      </c>
      <c r="I179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96" s="5" cm="1">
        <f t="array" ref="J1796">IFERROR(_FV(Concept_combined[[#This Row],[Asset Name]],"Shares outstanding",TRUE), 0)</f>
        <v>104112100</v>
      </c>
      <c r="K1796" s="4" cm="1">
        <f t="array" ref="K1796">IFERROR(_FV(Concept_combined[[#This Row],[Asset Name]],"P/E",TRUE), "")</f>
        <v>29.5182</v>
      </c>
      <c r="L1796" t="str" cm="1">
        <f t="array" ref="L179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796" s="4" cm="1">
        <f t="array" ref="M1796">IFERROR(_FV(Concept_combined[[#This Row],[Asset Name]],"Beta"), "")</f>
        <v>0.43930000000000002</v>
      </c>
    </row>
    <row r="1797" spans="1:13" x14ac:dyDescent="0.2">
      <c r="A1797" t="s">
        <v>289</v>
      </c>
      <c r="B1797" t="s">
        <v>2752</v>
      </c>
      <c r="C1797" t="s">
        <v>42</v>
      </c>
      <c r="D1797" t="e" vm="1779">
        <v>#VALUE!</v>
      </c>
      <c r="E1797" t="str" cm="1">
        <f t="array" ref="E1797">IFERROR(_FV(Concept_combined[[#This Row],[Asset Name]],"Industry"), "Undefined")</f>
        <v>Biotechnology &amp; Medical Research</v>
      </c>
      <c r="F1797" s="6" cm="1">
        <f t="array" ref="F1797">IFERROR(_FV(Concept_combined[[#This Row],[Asset Name]],"Price"), 0)</f>
        <v>28.87</v>
      </c>
      <c r="G1797" s="5" cm="1">
        <f t="array" ref="G1797">IFERROR(_FV(Concept_combined[[#This Row],[Asset Name]],"Volume"), 0)</f>
        <v>15</v>
      </c>
      <c r="H1797" s="7" cm="1">
        <f t="array" ref="H1797">IFERROR(_FV(Concept_combined[[#This Row],[Asset Name]],"Market cap",TRUE), 0)</f>
        <v>3532798804</v>
      </c>
      <c r="I179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97" s="5" cm="1">
        <f t="array" ref="J1797">IFERROR(_FV(Concept_combined[[#This Row],[Asset Name]],"Shares outstanding",TRUE), 0)</f>
        <v>122369200</v>
      </c>
      <c r="K1797" s="4" cm="1">
        <f t="array" ref="K1797">IFERROR(_FV(Concept_combined[[#This Row],[Asset Name]],"P/E",TRUE), "")</f>
        <v>0</v>
      </c>
      <c r="L1797" t="str" cm="1">
        <f t="array" ref="L179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97" s="4" cm="1">
        <f t="array" ref="M1797">IFERROR(_FV(Concept_combined[[#This Row],[Asset Name]],"Beta"), "")</f>
        <v>1.1301000000000001</v>
      </c>
    </row>
    <row r="1798" spans="1:13" x14ac:dyDescent="0.2">
      <c r="A1798" t="s">
        <v>290</v>
      </c>
      <c r="B1798" t="s">
        <v>2752</v>
      </c>
      <c r="C1798" t="s">
        <v>42</v>
      </c>
      <c r="D1798" t="e" vm="1780">
        <v>#VALUE!</v>
      </c>
      <c r="E1798" t="str" cm="1">
        <f t="array" ref="E1798">IFERROR(_FV(Concept_combined[[#This Row],[Asset Name]],"Industry"), "Undefined")</f>
        <v>Oil &amp; Gas</v>
      </c>
      <c r="F1798" s="6" cm="1">
        <f t="array" ref="F1798">IFERROR(_FV(Concept_combined[[#This Row],[Asset Name]],"Price"), 0)</f>
        <v>24.32</v>
      </c>
      <c r="G1798" s="5" cm="1">
        <f t="array" ref="G1798">IFERROR(_FV(Concept_combined[[#This Row],[Asset Name]],"Volume"), 0)</f>
        <v>2</v>
      </c>
      <c r="H1798" s="7" cm="1">
        <f t="array" ref="H1798">IFERROR(_FV(Concept_combined[[#This Row],[Asset Name]],"Market cap",TRUE), 0)</f>
        <v>3757992064</v>
      </c>
      <c r="I179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98" s="5" cm="1">
        <f t="array" ref="J1798">IFERROR(_FV(Concept_combined[[#This Row],[Asset Name]],"Shares outstanding",TRUE), 0)</f>
        <v>154522700</v>
      </c>
      <c r="K1798" s="4" t="str" cm="1">
        <f t="array" ref="K1798">IFERROR(_FV(Concept_combined[[#This Row],[Asset Name]],"P/E",TRUE), "")</f>
        <v/>
      </c>
      <c r="L1798" t="str" cm="1">
        <f t="array" ref="L179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98" s="4" cm="1">
        <f t="array" ref="M1798">IFERROR(_FV(Concept_combined[[#This Row],[Asset Name]],"Beta"), "")</f>
        <v>1.7977000000000001</v>
      </c>
    </row>
    <row r="1799" spans="1:13" x14ac:dyDescent="0.2">
      <c r="A1799" t="s">
        <v>291</v>
      </c>
      <c r="B1799" t="s">
        <v>2752</v>
      </c>
      <c r="C1799" t="s">
        <v>42</v>
      </c>
      <c r="D1799" t="e" vm="1781">
        <v>#VALUE!</v>
      </c>
      <c r="E1799" t="str" cm="1">
        <f t="array" ref="E1799">IFERROR(_FV(Concept_combined[[#This Row],[Asset Name]],"Industry"), "Undefined")</f>
        <v>Healthcare Equipment &amp; Supplies</v>
      </c>
      <c r="F1799" s="6" cm="1">
        <f t="array" ref="F1799">IFERROR(_FV(Concept_combined[[#This Row],[Asset Name]],"Price"), 0)</f>
        <v>67.45</v>
      </c>
      <c r="G1799" s="5" cm="1">
        <f t="array" ref="G1799">IFERROR(_FV(Concept_combined[[#This Row],[Asset Name]],"Volume"), 0)</f>
        <v>306530</v>
      </c>
      <c r="H1799" s="7" cm="1">
        <f t="array" ref="H1799">IFERROR(_FV(Concept_combined[[#This Row],[Asset Name]],"Market cap",TRUE), 0)</f>
        <v>3441196476</v>
      </c>
      <c r="I179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799" s="5" cm="1">
        <f t="array" ref="J1799">IFERROR(_FV(Concept_combined[[#This Row],[Asset Name]],"Shares outstanding",TRUE), 0)</f>
        <v>51018480</v>
      </c>
      <c r="K1799" s="4" cm="1">
        <f t="array" ref="K1799">IFERROR(_FV(Concept_combined[[#This Row],[Asset Name]],"P/E",TRUE), "")</f>
        <v>0</v>
      </c>
      <c r="L1799" t="str" cm="1">
        <f t="array" ref="L179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799" s="4" cm="1">
        <f t="array" ref="M1799">IFERROR(_FV(Concept_combined[[#This Row],[Asset Name]],"Beta"), "")</f>
        <v>0.83399999999999996</v>
      </c>
    </row>
    <row r="1800" spans="1:13" x14ac:dyDescent="0.2">
      <c r="A1800" t="s">
        <v>292</v>
      </c>
      <c r="B1800" t="s">
        <v>2752</v>
      </c>
      <c r="C1800" t="s">
        <v>42</v>
      </c>
      <c r="D1800" t="e" vm="1782">
        <v>#VALUE!</v>
      </c>
      <c r="E1800" t="str" cm="1">
        <f t="array" ref="E1800">IFERROR(_FV(Concept_combined[[#This Row],[Asset Name]],"Industry"), "Undefined")</f>
        <v>Undefined</v>
      </c>
      <c r="F1800" s="6" cm="1">
        <f t="array" ref="F1800">IFERROR(_FV(Concept_combined[[#This Row],[Asset Name]],"Price"), 0)</f>
        <v>15.85</v>
      </c>
      <c r="G1800" s="5" cm="1">
        <f t="array" ref="G1800">IFERROR(_FV(Concept_combined[[#This Row],[Asset Name]],"Volume"), 0)</f>
        <v>11</v>
      </c>
      <c r="H1800" s="7" cm="1">
        <f t="array" ref="H1800">IFERROR(_FV(Concept_combined[[#This Row],[Asset Name]],"Market cap",TRUE), 0)</f>
        <v>0</v>
      </c>
      <c r="I180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800" s="5" cm="1">
        <f t="array" ref="J1800">IFERROR(_FV(Concept_combined[[#This Row],[Asset Name]],"Shares outstanding",TRUE), 0)</f>
        <v>0</v>
      </c>
      <c r="K1800" s="4" t="str" cm="1">
        <f t="array" ref="K1800">IFERROR(_FV(Concept_combined[[#This Row],[Asset Name]],"P/E",TRUE), "")</f>
        <v/>
      </c>
      <c r="L1800" t="str" cm="1">
        <f t="array" ref="L180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00" s="4" t="str" cm="1">
        <f t="array" ref="M1800">IFERROR(_FV(Concept_combined[[#This Row],[Asset Name]],"Beta"), "")</f>
        <v/>
      </c>
    </row>
    <row r="1801" spans="1:13" x14ac:dyDescent="0.2">
      <c r="A1801" t="s">
        <v>293</v>
      </c>
      <c r="B1801" t="s">
        <v>2752</v>
      </c>
      <c r="C1801" t="s">
        <v>42</v>
      </c>
      <c r="D1801" t="e" vm="1783">
        <v>#VALUE!</v>
      </c>
      <c r="E1801" t="str" cm="1">
        <f t="array" ref="E1801">IFERROR(_FV(Concept_combined[[#This Row],[Asset Name]],"Industry"), "Undefined")</f>
        <v>Residential &amp; Commercial REIT</v>
      </c>
      <c r="F1801" s="6" cm="1">
        <f t="array" ref="F1801">IFERROR(_FV(Concept_combined[[#This Row],[Asset Name]],"Price"), 0)</f>
        <v>37.97</v>
      </c>
      <c r="G1801" s="5" cm="1">
        <f t="array" ref="G1801">IFERROR(_FV(Concept_combined[[#This Row],[Asset Name]],"Volume"), 0)</f>
        <v>599647</v>
      </c>
      <c r="H1801" s="7" cm="1">
        <f t="array" ref="H1801">IFERROR(_FV(Concept_combined[[#This Row],[Asset Name]],"Market cap",TRUE), 0)</f>
        <v>3018918760</v>
      </c>
      <c r="I180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01" s="5" cm="1">
        <f t="array" ref="J1801">IFERROR(_FV(Concept_combined[[#This Row],[Asset Name]],"Shares outstanding",TRUE), 0)</f>
        <v>79508000</v>
      </c>
      <c r="K1801" s="4" cm="1">
        <f t="array" ref="K1801">IFERROR(_FV(Concept_combined[[#This Row],[Asset Name]],"P/E",TRUE), "")</f>
        <v>67.045699999999997</v>
      </c>
      <c r="L1801" t="str" cm="1">
        <f t="array" ref="L180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01" s="4" cm="1">
        <f t="array" ref="M1801">IFERROR(_FV(Concept_combined[[#This Row],[Asset Name]],"Beta"), "")</f>
        <v>1.1412</v>
      </c>
    </row>
    <row r="1802" spans="1:13" x14ac:dyDescent="0.2">
      <c r="A1802" t="s">
        <v>294</v>
      </c>
      <c r="B1802" t="s">
        <v>2752</v>
      </c>
      <c r="C1802" t="s">
        <v>42</v>
      </c>
      <c r="D1802" t="e" vm="1784">
        <v>#VALUE!</v>
      </c>
      <c r="E1802" t="str" cm="1">
        <f t="array" ref="E1802">IFERROR(_FV(Concept_combined[[#This Row],[Asset Name]],"Industry"), "Undefined")</f>
        <v>Professional &amp; Commercial Services</v>
      </c>
      <c r="F1802" s="6" cm="1">
        <f t="array" ref="F1802">IFERROR(_FV(Concept_combined[[#This Row],[Asset Name]],"Price"), 0)</f>
        <v>67.8</v>
      </c>
      <c r="G1802" s="5" cm="1">
        <f t="array" ref="G1802">IFERROR(_FV(Concept_combined[[#This Row],[Asset Name]],"Volume"), 0)</f>
        <v>40</v>
      </c>
      <c r="H1802" s="7" cm="1">
        <f t="array" ref="H1802">IFERROR(_FV(Concept_combined[[#This Row],[Asset Name]],"Market cap",TRUE), 0)</f>
        <v>3524447400</v>
      </c>
      <c r="I180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02" s="5" cm="1">
        <f t="array" ref="J1802">IFERROR(_FV(Concept_combined[[#This Row],[Asset Name]],"Shares outstanding",TRUE), 0)</f>
        <v>51808000</v>
      </c>
      <c r="K1802" s="4" cm="1">
        <f t="array" ref="K1802">IFERROR(_FV(Concept_combined[[#This Row],[Asset Name]],"P/E",TRUE), "")</f>
        <v>20.898199999999999</v>
      </c>
      <c r="L1802" t="str" cm="1">
        <f t="array" ref="L180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802" s="4" cm="1">
        <f t="array" ref="M1802">IFERROR(_FV(Concept_combined[[#This Row],[Asset Name]],"Beta"), "")</f>
        <v>1.5438000000000001</v>
      </c>
    </row>
    <row r="1803" spans="1:13" x14ac:dyDescent="0.2">
      <c r="A1803" t="s">
        <v>295</v>
      </c>
      <c r="B1803" t="s">
        <v>2752</v>
      </c>
      <c r="C1803" t="s">
        <v>42</v>
      </c>
      <c r="D1803" t="e" vm="1785">
        <v>#VALUE!</v>
      </c>
      <c r="E1803" t="str" cm="1">
        <f t="array" ref="E1803">IFERROR(_FV(Concept_combined[[#This Row],[Asset Name]],"Industry"), "Undefined")</f>
        <v>Construction Materials</v>
      </c>
      <c r="F1803" s="6" cm="1">
        <f t="array" ref="F1803">IFERROR(_FV(Concept_combined[[#This Row],[Asset Name]],"Price"), 0)</f>
        <v>19.420000000000002</v>
      </c>
      <c r="G1803" s="5" cm="1">
        <f t="array" ref="G1803">IFERROR(_FV(Concept_combined[[#This Row],[Asset Name]],"Volume"), 0)</f>
        <v>14</v>
      </c>
      <c r="H1803" s="7" cm="1">
        <f t="array" ref="H1803">IFERROR(_FV(Concept_combined[[#This Row],[Asset Name]],"Market cap",TRUE), 0)</f>
        <v>2133296710</v>
      </c>
      <c r="I180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03" s="5" cm="1">
        <f t="array" ref="J1803">IFERROR(_FV(Concept_combined[[#This Row],[Asset Name]],"Shares outstanding",TRUE), 0)</f>
        <v>109850500</v>
      </c>
      <c r="K1803" s="4" cm="1">
        <f t="array" ref="K1803">IFERROR(_FV(Concept_combined[[#This Row],[Asset Name]],"P/E",TRUE), "")</f>
        <v>11.038600000000001</v>
      </c>
      <c r="L1803" t="str" cm="1">
        <f t="array" ref="L180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803" s="4" cm="1">
        <f t="array" ref="M1803">IFERROR(_FV(Concept_combined[[#This Row],[Asset Name]],"Beta"), "")</f>
        <v>0.315</v>
      </c>
    </row>
    <row r="1804" spans="1:13" x14ac:dyDescent="0.2">
      <c r="A1804" t="s">
        <v>296</v>
      </c>
      <c r="B1804" t="s">
        <v>2752</v>
      </c>
      <c r="C1804" t="s">
        <v>42</v>
      </c>
      <c r="D1804" t="e" vm="1786">
        <v>#VALUE!</v>
      </c>
      <c r="E1804" t="str" cm="1">
        <f t="array" ref="E1804">IFERROR(_FV(Concept_combined[[#This Row],[Asset Name]],"Industry"), "Undefined")</f>
        <v>Software &amp; IT Services</v>
      </c>
      <c r="F1804" s="6" cm="1">
        <f t="array" ref="F1804">IFERROR(_FV(Concept_combined[[#This Row],[Asset Name]],"Price"), 0)</f>
        <v>19.760000000000002</v>
      </c>
      <c r="G1804" s="5" cm="1">
        <f t="array" ref="G1804">IFERROR(_FV(Concept_combined[[#This Row],[Asset Name]],"Volume"), 0)</f>
        <v>11</v>
      </c>
      <c r="H1804" s="7" cm="1">
        <f t="array" ref="H1804">IFERROR(_FV(Concept_combined[[#This Row],[Asset Name]],"Market cap",TRUE), 0)</f>
        <v>3394696864</v>
      </c>
      <c r="I180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04" s="5" cm="1">
        <f t="array" ref="J1804">IFERROR(_FV(Concept_combined[[#This Row],[Asset Name]],"Shares outstanding",TRUE), 0)</f>
        <v>171796400</v>
      </c>
      <c r="K1804" s="4" cm="1">
        <f t="array" ref="K1804">IFERROR(_FV(Concept_combined[[#This Row],[Asset Name]],"P/E",TRUE), "")</f>
        <v>51.915300000000002</v>
      </c>
      <c r="L1804" t="str" cm="1">
        <f t="array" ref="L180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04" s="4" cm="1">
        <f t="array" ref="M1804">IFERROR(_FV(Concept_combined[[#This Row],[Asset Name]],"Beta"), "")</f>
        <v>1.46</v>
      </c>
    </row>
    <row r="1805" spans="1:13" x14ac:dyDescent="0.2">
      <c r="A1805" t="s">
        <v>297</v>
      </c>
      <c r="B1805" t="s">
        <v>2752</v>
      </c>
      <c r="C1805" t="s">
        <v>42</v>
      </c>
      <c r="D1805" t="e" vm="1787">
        <v>#VALUE!</v>
      </c>
      <c r="E1805" t="str" cm="1">
        <f t="array" ref="E1805">IFERROR(_FV(Concept_combined[[#This Row],[Asset Name]],"Industry"), "Undefined")</f>
        <v>Oil &amp; Gas</v>
      </c>
      <c r="F1805" s="6" cm="1">
        <f t="array" ref="F1805">IFERROR(_FV(Concept_combined[[#This Row],[Asset Name]],"Price"), 0)</f>
        <v>52.6</v>
      </c>
      <c r="G1805" s="5" cm="1">
        <f t="array" ref="G1805">IFERROR(_FV(Concept_combined[[#This Row],[Asset Name]],"Volume"), 0)</f>
        <v>695130</v>
      </c>
      <c r="H1805" s="7" cm="1">
        <f t="array" ref="H1805">IFERROR(_FV(Concept_combined[[#This Row],[Asset Name]],"Market cap",TRUE), 0)</f>
        <v>3590765826</v>
      </c>
      <c r="I180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05" s="5" cm="1">
        <f t="array" ref="J1805">IFERROR(_FV(Concept_combined[[#This Row],[Asset Name]],"Shares outstanding",TRUE), 0)</f>
        <v>68265510</v>
      </c>
      <c r="K1805" s="4" cm="1">
        <f t="array" ref="K1805">IFERROR(_FV(Concept_combined[[#This Row],[Asset Name]],"P/E",TRUE), "")</f>
        <v>15.081099999999999</v>
      </c>
      <c r="L1805" t="str" cm="1">
        <f t="array" ref="L180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805" s="4" cm="1">
        <f t="array" ref="M1805">IFERROR(_FV(Concept_combined[[#This Row],[Asset Name]],"Beta"), "")</f>
        <v>1.4312</v>
      </c>
    </row>
    <row r="1806" spans="1:13" x14ac:dyDescent="0.2">
      <c r="A1806" t="s">
        <v>298</v>
      </c>
      <c r="B1806" t="s">
        <v>2752</v>
      </c>
      <c r="C1806" t="s">
        <v>42</v>
      </c>
      <c r="D1806" t="e" vm="1788">
        <v>#VALUE!</v>
      </c>
      <c r="E1806" t="str" cm="1">
        <f t="array" ref="E1806">IFERROR(_FV(Concept_combined[[#This Row],[Asset Name]],"Industry"), "Undefined")</f>
        <v>Software &amp; IT Services</v>
      </c>
      <c r="F1806" s="6" cm="1">
        <f t="array" ref="F1806">IFERROR(_FV(Concept_combined[[#This Row],[Asset Name]],"Price"), 0)</f>
        <v>7.82</v>
      </c>
      <c r="G1806" s="5" cm="1">
        <f t="array" ref="G1806">IFERROR(_FV(Concept_combined[[#This Row],[Asset Name]],"Volume"), 0)</f>
        <v>42</v>
      </c>
      <c r="H1806" s="7" cm="1">
        <f t="array" ref="H1806">IFERROR(_FV(Concept_combined[[#This Row],[Asset Name]],"Market cap",TRUE), 0)</f>
        <v>2934103882</v>
      </c>
      <c r="I180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06" s="5" cm="1">
        <f t="array" ref="J1806">IFERROR(_FV(Concept_combined[[#This Row],[Asset Name]],"Shares outstanding",TRUE), 0)</f>
        <v>375205100</v>
      </c>
      <c r="K1806" s="4" cm="1">
        <f t="array" ref="K1806">IFERROR(_FV(Concept_combined[[#This Row],[Asset Name]],"P/E",TRUE), "")</f>
        <v>0</v>
      </c>
      <c r="L1806" t="str" cm="1">
        <f t="array" ref="L180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06" s="4" cm="1">
        <f t="array" ref="M1806">IFERROR(_FV(Concept_combined[[#This Row],[Asset Name]],"Beta"), "")</f>
        <v>1.4001999999999999</v>
      </c>
    </row>
    <row r="1807" spans="1:13" x14ac:dyDescent="0.2">
      <c r="A1807" t="s">
        <v>299</v>
      </c>
      <c r="B1807" t="s">
        <v>2752</v>
      </c>
      <c r="C1807" t="s">
        <v>42</v>
      </c>
      <c r="D1807" t="e" vm="1789">
        <v>#VALUE!</v>
      </c>
      <c r="E1807" t="str" cm="1">
        <f t="array" ref="E1807">IFERROR(_FV(Concept_combined[[#This Row],[Asset Name]],"Industry"), "Undefined")</f>
        <v>Healthcare Equipment &amp; Supplies</v>
      </c>
      <c r="F1807" s="6" cm="1">
        <f t="array" ref="F1807">IFERROR(_FV(Concept_combined[[#This Row],[Asset Name]],"Price"), 0)</f>
        <v>39.15</v>
      </c>
      <c r="G1807" s="5" cm="1">
        <f t="array" ref="G1807">IFERROR(_FV(Concept_combined[[#This Row],[Asset Name]],"Volume"), 0)</f>
        <v>1285526</v>
      </c>
      <c r="H1807" s="7" cm="1">
        <f t="array" ref="H1807">IFERROR(_FV(Concept_combined[[#This Row],[Asset Name]],"Market cap",TRUE), 0)</f>
        <v>2528679708</v>
      </c>
      <c r="I180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07" s="5" cm="1">
        <f t="array" ref="J1807">IFERROR(_FV(Concept_combined[[#This Row],[Asset Name]],"Shares outstanding",TRUE), 0)</f>
        <v>64589520</v>
      </c>
      <c r="K1807" s="4" cm="1">
        <f t="array" ref="K1807">IFERROR(_FV(Concept_combined[[#This Row],[Asset Name]],"P/E",TRUE), "")</f>
        <v>0</v>
      </c>
      <c r="L1807" t="str" cm="1">
        <f t="array" ref="L180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07" s="4" cm="1">
        <f t="array" ref="M1807">IFERROR(_FV(Concept_combined[[#This Row],[Asset Name]],"Beta"), "")</f>
        <v>1.2882</v>
      </c>
    </row>
    <row r="1808" spans="1:13" x14ac:dyDescent="0.2">
      <c r="A1808" t="s">
        <v>300</v>
      </c>
      <c r="B1808" t="s">
        <v>2752</v>
      </c>
      <c r="C1808" t="s">
        <v>42</v>
      </c>
      <c r="D1808" t="e" vm="1790">
        <v>#VALUE!</v>
      </c>
      <c r="E1808" t="str" cm="1">
        <f t="array" ref="E1808">IFERROR(_FV(Concept_combined[[#This Row],[Asset Name]],"Industry"), "Undefined")</f>
        <v>Professional &amp; Commercial Services</v>
      </c>
      <c r="F1808" s="6" cm="1">
        <f t="array" ref="F1808">IFERROR(_FV(Concept_combined[[#This Row],[Asset Name]],"Price"), 0)</f>
        <v>64.84</v>
      </c>
      <c r="G1808" s="5" cm="1">
        <f t="array" ref="G1808">IFERROR(_FV(Concept_combined[[#This Row],[Asset Name]],"Volume"), 0)</f>
        <v>442867</v>
      </c>
      <c r="H1808" s="7" cm="1">
        <f t="array" ref="H1808">IFERROR(_FV(Concept_combined[[#This Row],[Asset Name]],"Market cap",TRUE), 0)</f>
        <v>3078625245</v>
      </c>
      <c r="I180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08" s="5" cm="1">
        <f t="array" ref="J1808">IFERROR(_FV(Concept_combined[[#This Row],[Asset Name]],"Shares outstanding",TRUE), 0)</f>
        <v>47480340</v>
      </c>
      <c r="K1808" s="4" cm="1">
        <f t="array" ref="K1808">IFERROR(_FV(Concept_combined[[#This Row],[Asset Name]],"P/E",TRUE), "")</f>
        <v>16.634899999999998</v>
      </c>
      <c r="L1808" t="str" cm="1">
        <f t="array" ref="L180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808" s="4" cm="1">
        <f t="array" ref="M1808">IFERROR(_FV(Concept_combined[[#This Row],[Asset Name]],"Beta"), "")</f>
        <v>0.76729999999999998</v>
      </c>
    </row>
    <row r="1809" spans="1:13" x14ac:dyDescent="0.2">
      <c r="A1809" t="s">
        <v>301</v>
      </c>
      <c r="B1809" t="s">
        <v>2752</v>
      </c>
      <c r="C1809" t="s">
        <v>42</v>
      </c>
      <c r="D1809" t="e" vm="1791">
        <v>#VALUE!</v>
      </c>
      <c r="E1809" t="str" cm="1">
        <f t="array" ref="E1809">IFERROR(_FV(Concept_combined[[#This Row],[Asset Name]],"Industry"), "Undefined")</f>
        <v>Undefined</v>
      </c>
      <c r="F1809" s="6" cm="1">
        <f t="array" ref="F1809">IFERROR(_FV(Concept_combined[[#This Row],[Asset Name]],"Price"), 0)</f>
        <v>25.17</v>
      </c>
      <c r="G1809" s="5" cm="1">
        <f t="array" ref="G1809">IFERROR(_FV(Concept_combined[[#This Row],[Asset Name]],"Volume"), 0)</f>
        <v>204</v>
      </c>
      <c r="H1809" s="7" cm="1">
        <f t="array" ref="H1809">IFERROR(_FV(Concept_combined[[#This Row],[Asset Name]],"Market cap",TRUE), 0)</f>
        <v>0</v>
      </c>
      <c r="I180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809" s="5" cm="1">
        <f t="array" ref="J1809">IFERROR(_FV(Concept_combined[[#This Row],[Asset Name]],"Shares outstanding",TRUE), 0)</f>
        <v>0</v>
      </c>
      <c r="K1809" s="4" t="str" cm="1">
        <f t="array" ref="K1809">IFERROR(_FV(Concept_combined[[#This Row],[Asset Name]],"P/E",TRUE), "")</f>
        <v/>
      </c>
      <c r="L1809" t="str" cm="1">
        <f t="array" ref="L180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09" s="4" t="str" cm="1">
        <f t="array" ref="M1809">IFERROR(_FV(Concept_combined[[#This Row],[Asset Name]],"Beta"), "")</f>
        <v/>
      </c>
    </row>
    <row r="1810" spans="1:13" x14ac:dyDescent="0.2">
      <c r="A1810" t="s">
        <v>302</v>
      </c>
      <c r="B1810" t="s">
        <v>2752</v>
      </c>
      <c r="C1810" t="s">
        <v>42</v>
      </c>
      <c r="D1810" t="e" vm="1792">
        <v>#VALUE!</v>
      </c>
      <c r="E1810" t="str" cm="1">
        <f t="array" ref="E1810">IFERROR(_FV(Concept_combined[[#This Row],[Asset Name]],"Industry"), "Undefined")</f>
        <v>Oil &amp; Gas Related Equipment and Services</v>
      </c>
      <c r="F1810" s="6" cm="1">
        <f t="array" ref="F1810">IFERROR(_FV(Concept_combined[[#This Row],[Asset Name]],"Price"), 0)</f>
        <v>51.23</v>
      </c>
      <c r="G1810" s="5" cm="1">
        <f t="array" ref="G1810">IFERROR(_FV(Concept_combined[[#This Row],[Asset Name]],"Volume"), 0)</f>
        <v>8</v>
      </c>
      <c r="H1810" s="7" cm="1">
        <f t="array" ref="H1810">IFERROR(_FV(Concept_combined[[#This Row],[Asset Name]],"Market cap",TRUE), 0)</f>
        <v>4075593940</v>
      </c>
      <c r="I181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10" s="5" cm="1">
        <f t="array" ref="J1810">IFERROR(_FV(Concept_combined[[#This Row],[Asset Name]],"Shares outstanding",TRUE), 0)</f>
        <v>79554830</v>
      </c>
      <c r="K1810" s="4" cm="1">
        <f t="array" ref="K1810">IFERROR(_FV(Concept_combined[[#This Row],[Asset Name]],"P/E",TRUE), "")</f>
        <v>18.051500000000001</v>
      </c>
      <c r="L1810" t="str" cm="1">
        <f t="array" ref="L181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810" s="4" cm="1">
        <f t="array" ref="M1810">IFERROR(_FV(Concept_combined[[#This Row],[Asset Name]],"Beta"), "")</f>
        <v>1.9836</v>
      </c>
    </row>
    <row r="1811" spans="1:13" x14ac:dyDescent="0.2">
      <c r="A1811" t="s">
        <v>303</v>
      </c>
      <c r="B1811" t="s">
        <v>2752</v>
      </c>
      <c r="C1811" t="s">
        <v>42</v>
      </c>
      <c r="D1811" t="e" vm="1793">
        <v>#VALUE!</v>
      </c>
      <c r="E1811" t="str" cm="1">
        <f t="array" ref="E1811">IFERROR(_FV(Concept_combined[[#This Row],[Asset Name]],"Industry"), "Undefined")</f>
        <v>Biotechnology &amp; Medical Research</v>
      </c>
      <c r="F1811" s="6" cm="1">
        <f t="array" ref="F1811">IFERROR(_FV(Concept_combined[[#This Row],[Asset Name]],"Price"), 0)</f>
        <v>34.65</v>
      </c>
      <c r="G1811" s="5" cm="1">
        <f t="array" ref="G1811">IFERROR(_FV(Concept_combined[[#This Row],[Asset Name]],"Volume"), 0)</f>
        <v>8</v>
      </c>
      <c r="H1811" s="7" cm="1">
        <f t="array" ref="H1811">IFERROR(_FV(Concept_combined[[#This Row],[Asset Name]],"Market cap",TRUE), 0)</f>
        <v>3436055122</v>
      </c>
      <c r="I181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11" s="5" cm="1">
        <f t="array" ref="J1811">IFERROR(_FV(Concept_combined[[#This Row],[Asset Name]],"Shares outstanding",TRUE), 0)</f>
        <v>99164650</v>
      </c>
      <c r="K1811" s="4" cm="1">
        <f t="array" ref="K1811">IFERROR(_FV(Concept_combined[[#This Row],[Asset Name]],"P/E",TRUE), "")</f>
        <v>0</v>
      </c>
      <c r="L1811" t="str" cm="1">
        <f t="array" ref="L181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11" s="4" cm="1">
        <f t="array" ref="M1811">IFERROR(_FV(Concept_combined[[#This Row],[Asset Name]],"Beta"), "")</f>
        <v>1.0757000000000001</v>
      </c>
    </row>
    <row r="1812" spans="1:13" x14ac:dyDescent="0.2">
      <c r="A1812" t="s">
        <v>305</v>
      </c>
      <c r="B1812" t="s">
        <v>2752</v>
      </c>
      <c r="C1812" t="s">
        <v>42</v>
      </c>
      <c r="D1812" t="e" vm="1794">
        <v>#VALUE!</v>
      </c>
      <c r="E1812" t="str" cm="1">
        <f t="array" ref="E1812">IFERROR(_FV(Concept_combined[[#This Row],[Asset Name]],"Industry"), "Undefined")</f>
        <v>Undefined</v>
      </c>
      <c r="F1812" s="6" cm="1">
        <f t="array" ref="F1812">IFERROR(_FV(Concept_combined[[#This Row],[Asset Name]],"Price"), 0)</f>
        <v>25.3</v>
      </c>
      <c r="G1812" s="5" cm="1">
        <f t="array" ref="G1812">IFERROR(_FV(Concept_combined[[#This Row],[Asset Name]],"Volume"), 0)</f>
        <v>6809</v>
      </c>
      <c r="H1812" s="7" cm="1">
        <f t="array" ref="H1812">IFERROR(_FV(Concept_combined[[#This Row],[Asset Name]],"Market cap",TRUE), 0)</f>
        <v>0</v>
      </c>
      <c r="I181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812" s="5" cm="1">
        <f t="array" ref="J1812">IFERROR(_FV(Concept_combined[[#This Row],[Asset Name]],"Shares outstanding",TRUE), 0)</f>
        <v>0</v>
      </c>
      <c r="K1812" s="4" t="str" cm="1">
        <f t="array" ref="K1812">IFERROR(_FV(Concept_combined[[#This Row],[Asset Name]],"P/E",TRUE), "")</f>
        <v/>
      </c>
      <c r="L1812" t="str" cm="1">
        <f t="array" ref="L181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12" s="4" t="str" cm="1">
        <f t="array" ref="M1812">IFERROR(_FV(Concept_combined[[#This Row],[Asset Name]],"Beta"), "")</f>
        <v/>
      </c>
    </row>
    <row r="1813" spans="1:13" x14ac:dyDescent="0.2">
      <c r="A1813" t="s">
        <v>306</v>
      </c>
      <c r="B1813" t="s">
        <v>2752</v>
      </c>
      <c r="C1813" t="s">
        <v>42</v>
      </c>
      <c r="D1813" t="e" vm="1795">
        <v>#VALUE!</v>
      </c>
      <c r="E1813" t="str" cm="1">
        <f t="array" ref="E1813">IFERROR(_FV(Concept_combined[[#This Row],[Asset Name]],"Industry"), "Undefined")</f>
        <v>Coal</v>
      </c>
      <c r="F1813" s="6" cm="1">
        <f t="array" ref="F1813">IFERROR(_FV(Concept_combined[[#This Row],[Asset Name]],"Price"), 0)</f>
        <v>167.6</v>
      </c>
      <c r="G1813" s="5" cm="1">
        <f t="array" ref="G1813">IFERROR(_FV(Concept_combined[[#This Row],[Asset Name]],"Volume"), 0)</f>
        <v>319936</v>
      </c>
      <c r="H1813" s="7" cm="1">
        <f t="array" ref="H1813">IFERROR(_FV(Concept_combined[[#This Row],[Asset Name]],"Market cap",TRUE), 0)</f>
        <v>3055337000</v>
      </c>
      <c r="I181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13" s="5" cm="1">
        <f t="array" ref="J1813">IFERROR(_FV(Concept_combined[[#This Row],[Asset Name]],"Shares outstanding",TRUE), 0)</f>
        <v>18116430</v>
      </c>
      <c r="K1813" s="4" cm="1">
        <f t="array" ref="K1813">IFERROR(_FV(Concept_combined[[#This Row],[Asset Name]],"P/E",TRUE), "")</f>
        <v>9.8554999999999993</v>
      </c>
      <c r="L1813" t="str" cm="1">
        <f t="array" ref="L181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813" s="4" cm="1">
        <f t="array" ref="M1813">IFERROR(_FV(Concept_combined[[#This Row],[Asset Name]],"Beta"), "")</f>
        <v>0.65139999999999998</v>
      </c>
    </row>
    <row r="1814" spans="1:13" x14ac:dyDescent="0.2">
      <c r="A1814" t="s">
        <v>307</v>
      </c>
      <c r="B1814" t="s">
        <v>2752</v>
      </c>
      <c r="C1814" t="s">
        <v>42</v>
      </c>
      <c r="D1814" t="e" vm="1796">
        <v>#VALUE!</v>
      </c>
      <c r="E1814" t="str" cm="1">
        <f t="array" ref="E1814">IFERROR(_FV(Concept_combined[[#This Row],[Asset Name]],"Industry"), "Undefined")</f>
        <v>Machinery, Equipment &amp; Components</v>
      </c>
      <c r="F1814" s="6" cm="1">
        <f t="array" ref="F1814">IFERROR(_FV(Concept_combined[[#This Row],[Asset Name]],"Price"), 0)</f>
        <v>90.68</v>
      </c>
      <c r="G1814" s="5" cm="1">
        <f t="array" ref="G1814">IFERROR(_FV(Concept_combined[[#This Row],[Asset Name]],"Volume"), 0)</f>
        <v>222912</v>
      </c>
      <c r="H1814" s="7" cm="1">
        <f t="array" ref="H1814">IFERROR(_FV(Concept_combined[[#This Row],[Asset Name]],"Market cap",TRUE), 0)</f>
        <v>2887243038</v>
      </c>
      <c r="I181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14" s="5" cm="1">
        <f t="array" ref="J1814">IFERROR(_FV(Concept_combined[[#This Row],[Asset Name]],"Shares outstanding",TRUE), 0)</f>
        <v>31839910</v>
      </c>
      <c r="K1814" s="4" cm="1">
        <f t="array" ref="K1814">IFERROR(_FV(Concept_combined[[#This Row],[Asset Name]],"P/E",TRUE), "")</f>
        <v>21.482700000000001</v>
      </c>
      <c r="L1814" t="str" cm="1">
        <f t="array" ref="L181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814" s="4" cm="1">
        <f t="array" ref="M1814">IFERROR(_FV(Concept_combined[[#This Row],[Asset Name]],"Beta"), "")</f>
        <v>1.2688999999999999</v>
      </c>
    </row>
    <row r="1815" spans="1:13" x14ac:dyDescent="0.2">
      <c r="A1815" t="s">
        <v>308</v>
      </c>
      <c r="B1815" t="s">
        <v>2752</v>
      </c>
      <c r="C1815" t="s">
        <v>42</v>
      </c>
      <c r="D1815" t="e" vm="1797">
        <v>#VALUE!</v>
      </c>
      <c r="E1815" t="str" cm="1">
        <f t="array" ref="E1815">IFERROR(_FV(Concept_combined[[#This Row],[Asset Name]],"Industry"), "Undefined")</f>
        <v>Biotechnology &amp; Medical Research</v>
      </c>
      <c r="F1815" s="6" cm="1">
        <f t="array" ref="F1815">IFERROR(_FV(Concept_combined[[#This Row],[Asset Name]],"Price"), 0)</f>
        <v>37.270000000000003</v>
      </c>
      <c r="G1815" s="5" cm="1">
        <f t="array" ref="G1815">IFERROR(_FV(Concept_combined[[#This Row],[Asset Name]],"Volume"), 0)</f>
        <v>11</v>
      </c>
      <c r="H1815" s="7" cm="1">
        <f t="array" ref="H1815">IFERROR(_FV(Concept_combined[[#This Row],[Asset Name]],"Market cap",TRUE), 0)</f>
        <v>2761201246</v>
      </c>
      <c r="I181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15" s="5" cm="1">
        <f t="array" ref="J1815">IFERROR(_FV(Concept_combined[[#This Row],[Asset Name]],"Shares outstanding",TRUE), 0)</f>
        <v>74086430</v>
      </c>
      <c r="K1815" s="4" cm="1">
        <f t="array" ref="K1815">IFERROR(_FV(Concept_combined[[#This Row],[Asset Name]],"P/E",TRUE), "")</f>
        <v>0</v>
      </c>
      <c r="L1815" t="str" cm="1">
        <f t="array" ref="L181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15" s="4" cm="1">
        <f t="array" ref="M1815">IFERROR(_FV(Concept_combined[[#This Row],[Asset Name]],"Beta"), "")</f>
        <v>0.78129999999999999</v>
      </c>
    </row>
    <row r="1816" spans="1:13" x14ac:dyDescent="0.2">
      <c r="A1816" t="s">
        <v>309</v>
      </c>
      <c r="B1816" t="s">
        <v>2752</v>
      </c>
      <c r="C1816" t="s">
        <v>42</v>
      </c>
      <c r="D1816" t="e" vm="1798">
        <v>#VALUE!</v>
      </c>
      <c r="E1816" t="str" cm="1">
        <f t="array" ref="E1816">IFERROR(_FV(Concept_combined[[#This Row],[Asset Name]],"Industry"), "Undefined")</f>
        <v>Software &amp; IT Services</v>
      </c>
      <c r="F1816" s="6" cm="1">
        <f t="array" ref="F1816">IFERROR(_FV(Concept_combined[[#This Row],[Asset Name]],"Price"), 0)</f>
        <v>17.97</v>
      </c>
      <c r="G1816" s="5" cm="1">
        <f t="array" ref="G1816">IFERROR(_FV(Concept_combined[[#This Row],[Asset Name]],"Volume"), 0)</f>
        <v>673984</v>
      </c>
      <c r="H1816" s="7" cm="1">
        <f t="array" ref="H1816">IFERROR(_FV(Concept_combined[[#This Row],[Asset Name]],"Market cap",TRUE), 0)</f>
        <v>2966638548</v>
      </c>
      <c r="I181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16" s="5" cm="1">
        <f t="array" ref="J1816">IFERROR(_FV(Concept_combined[[#This Row],[Asset Name]],"Shares outstanding",TRUE), 0)</f>
        <v>165088400</v>
      </c>
      <c r="K1816" s="4" cm="1">
        <f t="array" ref="K1816">IFERROR(_FV(Concept_combined[[#This Row],[Asset Name]],"P/E",TRUE), "")</f>
        <v>0</v>
      </c>
      <c r="L1816" t="str" cm="1">
        <f t="array" ref="L181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16" s="4" cm="1">
        <f t="array" ref="M1816">IFERROR(_FV(Concept_combined[[#This Row],[Asset Name]],"Beta"), "")</f>
        <v>1.5509999999999999</v>
      </c>
    </row>
    <row r="1817" spans="1:13" x14ac:dyDescent="0.2">
      <c r="A1817" t="s">
        <v>310</v>
      </c>
      <c r="B1817" t="s">
        <v>2752</v>
      </c>
      <c r="C1817" t="s">
        <v>42</v>
      </c>
      <c r="D1817" t="e" vm="1799">
        <v>#VALUE!</v>
      </c>
      <c r="E1817" t="str" cm="1">
        <f t="array" ref="E1817">IFERROR(_FV(Concept_combined[[#This Row],[Asset Name]],"Industry"), "Undefined")</f>
        <v>Biotechnology &amp; Medical Research</v>
      </c>
      <c r="F1817" s="6" cm="1">
        <f t="array" ref="F1817">IFERROR(_FV(Concept_combined[[#This Row],[Asset Name]],"Price"), 0)</f>
        <v>34.17</v>
      </c>
      <c r="G1817" s="5" cm="1">
        <f t="array" ref="G1817">IFERROR(_FV(Concept_combined[[#This Row],[Asset Name]],"Volume"), 0)</f>
        <v>28</v>
      </c>
      <c r="H1817" s="7" cm="1">
        <f t="array" ref="H1817">IFERROR(_FV(Concept_combined[[#This Row],[Asset Name]],"Market cap",TRUE), 0)</f>
        <v>3016934564</v>
      </c>
      <c r="I181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17" s="5" cm="1">
        <f t="array" ref="J1817">IFERROR(_FV(Concept_combined[[#This Row],[Asset Name]],"Shares outstanding",TRUE), 0)</f>
        <v>88291910</v>
      </c>
      <c r="K1817" s="4" t="str" cm="1">
        <f t="array" ref="K1817">IFERROR(_FV(Concept_combined[[#This Row],[Asset Name]],"P/E",TRUE), "")</f>
        <v/>
      </c>
      <c r="L1817" t="str" cm="1">
        <f t="array" ref="L181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17" s="4" cm="1">
        <f t="array" ref="M1817">IFERROR(_FV(Concept_combined[[#This Row],[Asset Name]],"Beta"), "")</f>
        <v>1.667</v>
      </c>
    </row>
    <row r="1818" spans="1:13" x14ac:dyDescent="0.2">
      <c r="A1818" t="s">
        <v>1348</v>
      </c>
      <c r="B1818" t="s">
        <v>2752</v>
      </c>
      <c r="C1818" t="s">
        <v>42</v>
      </c>
      <c r="D1818" t="e" vm="1800">
        <v>#VALUE!</v>
      </c>
      <c r="E1818" t="str" cm="1">
        <f t="array" ref="E1818">IFERROR(_FV(Concept_combined[[#This Row],[Asset Name]],"Industry"), "Undefined")</f>
        <v>Oil &amp; Gas Related Equipment and Services</v>
      </c>
      <c r="F1818" s="6" cm="1">
        <f t="array" ref="F1818">IFERROR(_FV(Concept_combined[[#This Row],[Asset Name]],"Price"), 0)</f>
        <v>20.399999999999999</v>
      </c>
      <c r="G1818" s="5" cm="1">
        <f t="array" ref="G1818">IFERROR(_FV(Concept_combined[[#This Row],[Asset Name]],"Volume"), 0)</f>
        <v>801904</v>
      </c>
      <c r="H1818" s="7" cm="1">
        <f t="array" ref="H1818">IFERROR(_FV(Concept_combined[[#This Row],[Asset Name]],"Market cap",TRUE), 0)</f>
        <v>3188244600</v>
      </c>
      <c r="I181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18" s="5" cm="1">
        <f t="array" ref="J1818">IFERROR(_FV(Concept_combined[[#This Row],[Asset Name]],"Shares outstanding",TRUE), 0)</f>
        <v>156286500</v>
      </c>
      <c r="K1818" s="4" cm="1">
        <f t="array" ref="K1818">IFERROR(_FV(Concept_combined[[#This Row],[Asset Name]],"P/E",TRUE), "")</f>
        <v>24.7883</v>
      </c>
      <c r="L1818" t="str" cm="1">
        <f t="array" ref="L181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18" s="4" cm="1">
        <f t="array" ref="M1818">IFERROR(_FV(Concept_combined[[#This Row],[Asset Name]],"Beta"), "")</f>
        <v>1.5182</v>
      </c>
    </row>
    <row r="1819" spans="1:13" x14ac:dyDescent="0.2">
      <c r="A1819" t="s">
        <v>311</v>
      </c>
      <c r="B1819" t="s">
        <v>2752</v>
      </c>
      <c r="C1819" t="s">
        <v>42</v>
      </c>
      <c r="D1819" t="e" vm="1801">
        <v>#VALUE!</v>
      </c>
      <c r="E1819" t="str" cm="1">
        <f t="array" ref="E1819">IFERROR(_FV(Concept_combined[[#This Row],[Asset Name]],"Industry"), "Undefined")</f>
        <v>Pharmaceuticals</v>
      </c>
      <c r="F1819" s="6" cm="1">
        <f t="array" ref="F1819">IFERROR(_FV(Concept_combined[[#This Row],[Asset Name]],"Price"), 0)</f>
        <v>47.32</v>
      </c>
      <c r="G1819" s="5" cm="1">
        <f t="array" ref="G1819">IFERROR(_FV(Concept_combined[[#This Row],[Asset Name]],"Volume"), 0)</f>
        <v>26</v>
      </c>
      <c r="H1819" s="7" cm="1">
        <f t="array" ref="H1819">IFERROR(_FV(Concept_combined[[#This Row],[Asset Name]],"Market cap",TRUE), 0)</f>
        <v>2755254320</v>
      </c>
      <c r="I181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19" s="5" cm="1">
        <f t="array" ref="J1819">IFERROR(_FV(Concept_combined[[#This Row],[Asset Name]],"Shares outstanding",TRUE), 0)</f>
        <v>58226000</v>
      </c>
      <c r="K1819" s="4" cm="1">
        <f t="array" ref="K1819">IFERROR(_FV(Concept_combined[[#This Row],[Asset Name]],"P/E",TRUE), "")</f>
        <v>0</v>
      </c>
      <c r="L1819" t="str" cm="1">
        <f t="array" ref="L181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19" s="4" cm="1">
        <f t="array" ref="M1819">IFERROR(_FV(Concept_combined[[#This Row],[Asset Name]],"Beta"), "")</f>
        <v>1.7987</v>
      </c>
    </row>
    <row r="1820" spans="1:13" x14ac:dyDescent="0.2">
      <c r="A1820" t="s">
        <v>312</v>
      </c>
      <c r="B1820" t="s">
        <v>2752</v>
      </c>
      <c r="C1820" t="s">
        <v>42</v>
      </c>
      <c r="D1820" t="e" vm="1802">
        <v>#VALUE!</v>
      </c>
      <c r="E1820" t="str" cm="1">
        <f t="array" ref="E1820">IFERROR(_FV(Concept_combined[[#This Row],[Asset Name]],"Industry"), "Undefined")</f>
        <v>Paper &amp; Forest Products</v>
      </c>
      <c r="F1820" s="6" cm="1">
        <f t="array" ref="F1820">IFERROR(_FV(Concept_combined[[#This Row],[Asset Name]],"Price"), 0)</f>
        <v>68</v>
      </c>
      <c r="G1820" s="5" cm="1">
        <f t="array" ref="G1820">IFERROR(_FV(Concept_combined[[#This Row],[Asset Name]],"Volume"), 0)</f>
        <v>243386</v>
      </c>
      <c r="H1820" s="7" cm="1">
        <f t="array" ref="H1820">IFERROR(_FV(Concept_combined[[#This Row],[Asset Name]],"Market cap",TRUE), 0)</f>
        <v>2796688360</v>
      </c>
      <c r="I182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20" s="5" cm="1">
        <f t="array" ref="J1820">IFERROR(_FV(Concept_combined[[#This Row],[Asset Name]],"Shares outstanding",TRUE), 0)</f>
        <v>41127770</v>
      </c>
      <c r="K1820" s="4" cm="1">
        <f t="array" ref="K1820">IFERROR(_FV(Concept_combined[[#This Row],[Asset Name]],"P/E",TRUE), "")</f>
        <v>14.499499999999999</v>
      </c>
      <c r="L1820" t="str" cm="1">
        <f t="array" ref="L182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820" s="4" cm="1">
        <f t="array" ref="M1820">IFERROR(_FV(Concept_combined[[#This Row],[Asset Name]],"Beta"), "")</f>
        <v>0.503</v>
      </c>
    </row>
    <row r="1821" spans="1:13" x14ac:dyDescent="0.2">
      <c r="A1821" t="s">
        <v>313</v>
      </c>
      <c r="B1821" t="s">
        <v>2752</v>
      </c>
      <c r="C1821" t="s">
        <v>42</v>
      </c>
      <c r="D1821" t="e" vm="1803">
        <v>#VALUE!</v>
      </c>
      <c r="E1821" t="str" cm="1">
        <f t="array" ref="E1821">IFERROR(_FV(Concept_combined[[#This Row],[Asset Name]],"Industry"), "Undefined")</f>
        <v>Biotechnology &amp; Medical Research</v>
      </c>
      <c r="F1821" s="6" cm="1">
        <f t="array" ref="F1821">IFERROR(_FV(Concept_combined[[#This Row],[Asset Name]],"Price"), 0)</f>
        <v>33.72</v>
      </c>
      <c r="G1821" s="5" cm="1">
        <f t="array" ref="G1821">IFERROR(_FV(Concept_combined[[#This Row],[Asset Name]],"Volume"), 0)</f>
        <v>37</v>
      </c>
      <c r="H1821" s="7" cm="1">
        <f t="array" ref="H1821">IFERROR(_FV(Concept_combined[[#This Row],[Asset Name]],"Market cap",TRUE), 0)</f>
        <v>2552153163</v>
      </c>
      <c r="I182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21" s="5" cm="1">
        <f t="array" ref="J1821">IFERROR(_FV(Concept_combined[[#This Row],[Asset Name]],"Shares outstanding",TRUE), 0)</f>
        <v>75686630</v>
      </c>
      <c r="K1821" s="4" cm="1">
        <f t="array" ref="K1821">IFERROR(_FV(Concept_combined[[#This Row],[Asset Name]],"P/E",TRUE), "")</f>
        <v>0</v>
      </c>
      <c r="L1821" t="str" cm="1">
        <f t="array" ref="L182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21" s="4" cm="1">
        <f t="array" ref="M1821">IFERROR(_FV(Concept_combined[[#This Row],[Asset Name]],"Beta"), "")</f>
        <v>0.86209999999999998</v>
      </c>
    </row>
    <row r="1822" spans="1:13" x14ac:dyDescent="0.2">
      <c r="A1822" t="s">
        <v>1356</v>
      </c>
      <c r="B1822" t="s">
        <v>2752</v>
      </c>
      <c r="C1822" t="s">
        <v>42</v>
      </c>
      <c r="D1822" t="e" vm="1804">
        <v>#VALUE!</v>
      </c>
      <c r="E1822" t="str" cm="1">
        <f t="array" ref="E1822">IFERROR(_FV(Concept_combined[[#This Row],[Asset Name]],"Industry"), "Undefined")</f>
        <v>Biotechnology &amp; Medical Research</v>
      </c>
      <c r="F1822" s="6" cm="1">
        <f t="array" ref="F1822">IFERROR(_FV(Concept_combined[[#This Row],[Asset Name]],"Price"), 0)</f>
        <v>36.56</v>
      </c>
      <c r="G1822" s="5" cm="1">
        <f t="array" ref="G1822">IFERROR(_FV(Concept_combined[[#This Row],[Asset Name]],"Volume"), 0)</f>
        <v>1</v>
      </c>
      <c r="H1822" s="7" cm="1">
        <f t="array" ref="H1822">IFERROR(_FV(Concept_combined[[#This Row],[Asset Name]],"Market cap",TRUE), 0)</f>
        <v>2759142252</v>
      </c>
      <c r="I182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22" s="5" cm="1">
        <f t="array" ref="J1822">IFERROR(_FV(Concept_combined[[#This Row],[Asset Name]],"Shares outstanding",TRUE), 0)</f>
        <v>75468880</v>
      </c>
      <c r="K1822" s="4" cm="1">
        <f t="array" ref="K1822">IFERROR(_FV(Concept_combined[[#This Row],[Asset Name]],"P/E",TRUE), "")</f>
        <v>0</v>
      </c>
      <c r="L1822" t="str" cm="1">
        <f t="array" ref="L182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22" s="4" cm="1">
        <f t="array" ref="M1822">IFERROR(_FV(Concept_combined[[#This Row],[Asset Name]],"Beta"), "")</f>
        <v>1.2666999999999999</v>
      </c>
    </row>
    <row r="1823" spans="1:13" x14ac:dyDescent="0.2">
      <c r="A1823" t="s">
        <v>314</v>
      </c>
      <c r="B1823" t="s">
        <v>2752</v>
      </c>
      <c r="C1823" t="s">
        <v>42</v>
      </c>
      <c r="D1823" t="e" vm="1805">
        <v>#VALUE!</v>
      </c>
      <c r="E1823" t="str" cm="1">
        <f t="array" ref="E1823">IFERROR(_FV(Concept_combined[[#This Row],[Asset Name]],"Industry"), "Undefined")</f>
        <v>Residential &amp; Commercial REIT</v>
      </c>
      <c r="F1823" s="6" cm="1">
        <f t="array" ref="F1823">IFERROR(_FV(Concept_combined[[#This Row],[Asset Name]],"Price"), 0)</f>
        <v>68.36</v>
      </c>
      <c r="G1823" s="5" cm="1">
        <f t="array" ref="G1823">IFERROR(_FV(Concept_combined[[#This Row],[Asset Name]],"Volume"), 0)</f>
        <v>16</v>
      </c>
      <c r="H1823" s="7" cm="1">
        <f t="array" ref="H1823">IFERROR(_FV(Concept_combined[[#This Row],[Asset Name]],"Market cap",TRUE), 0)</f>
        <v>2968522062</v>
      </c>
      <c r="I182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23" s="5" cm="1">
        <f t="array" ref="J1823">IFERROR(_FV(Concept_combined[[#This Row],[Asset Name]],"Shares outstanding",TRUE), 0)</f>
        <v>43424840</v>
      </c>
      <c r="K1823" s="4" cm="1">
        <f t="array" ref="K1823">IFERROR(_FV(Concept_combined[[#This Row],[Asset Name]],"P/E",TRUE), "")</f>
        <v>22.4695</v>
      </c>
      <c r="L1823" t="str" cm="1">
        <f t="array" ref="L182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23" s="4" cm="1">
        <f t="array" ref="M1823">IFERROR(_FV(Concept_combined[[#This Row],[Asset Name]],"Beta"), "")</f>
        <v>1.0444</v>
      </c>
    </row>
    <row r="1824" spans="1:13" x14ac:dyDescent="0.2">
      <c r="A1824" t="s">
        <v>315</v>
      </c>
      <c r="B1824" t="s">
        <v>2752</v>
      </c>
      <c r="C1824" t="s">
        <v>42</v>
      </c>
      <c r="D1824" t="e" vm="1806">
        <v>#VALUE!</v>
      </c>
      <c r="E1824" t="str" cm="1">
        <f t="array" ref="E1824">IFERROR(_FV(Concept_combined[[#This Row],[Asset Name]],"Industry"), "Undefined")</f>
        <v>Healthcare Equipment &amp; Supplies</v>
      </c>
      <c r="F1824" s="6" cm="1">
        <f t="array" ref="F1824">IFERROR(_FV(Concept_combined[[#This Row],[Asset Name]],"Price"), 0)</f>
        <v>49.8</v>
      </c>
      <c r="G1824" s="5" cm="1">
        <f t="array" ref="G1824">IFERROR(_FV(Concept_combined[[#This Row],[Asset Name]],"Volume"), 0)</f>
        <v>6</v>
      </c>
      <c r="H1824" s="7" cm="1">
        <f t="array" ref="H1824">IFERROR(_FV(Concept_combined[[#This Row],[Asset Name]],"Market cap",TRUE), 0)</f>
        <v>2895280368</v>
      </c>
      <c r="I182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24" s="5" cm="1">
        <f t="array" ref="J1824">IFERROR(_FV(Concept_combined[[#This Row],[Asset Name]],"Shares outstanding",TRUE), 0)</f>
        <v>58138160</v>
      </c>
      <c r="K1824" s="4" cm="1">
        <f t="array" ref="K1824">IFERROR(_FV(Concept_combined[[#This Row],[Asset Name]],"P/E",TRUE), "")</f>
        <v>0</v>
      </c>
      <c r="L1824" t="str" cm="1">
        <f t="array" ref="L182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24" s="4" cm="1">
        <f t="array" ref="M1824">IFERROR(_FV(Concept_combined[[#This Row],[Asset Name]],"Beta"), "")</f>
        <v>1.008</v>
      </c>
    </row>
    <row r="1825" spans="1:13" x14ac:dyDescent="0.2">
      <c r="A1825" t="s">
        <v>316</v>
      </c>
      <c r="B1825" t="s">
        <v>2752</v>
      </c>
      <c r="C1825" t="s">
        <v>42</v>
      </c>
      <c r="D1825" t="e" vm="1807">
        <v>#VALUE!</v>
      </c>
      <c r="E1825" t="str" cm="1">
        <f t="array" ref="E1825">IFERROR(_FV(Concept_combined[[#This Row],[Asset Name]],"Industry"), "Undefined")</f>
        <v>Machinery, Equipment &amp; Components</v>
      </c>
      <c r="F1825" s="6" cm="1">
        <f t="array" ref="F1825">IFERROR(_FV(Concept_combined[[#This Row],[Asset Name]],"Price"), 0)</f>
        <v>12.09</v>
      </c>
      <c r="G1825" s="5" cm="1">
        <f t="array" ref="G1825">IFERROR(_FV(Concept_combined[[#This Row],[Asset Name]],"Volume"), 0)</f>
        <v>12</v>
      </c>
      <c r="H1825" s="7" cm="1">
        <f t="array" ref="H1825">IFERROR(_FV(Concept_combined[[#This Row],[Asset Name]],"Market cap",TRUE), 0)</f>
        <v>2597636847</v>
      </c>
      <c r="I182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25" s="5" cm="1">
        <f t="array" ref="J1825">IFERROR(_FV(Concept_combined[[#This Row],[Asset Name]],"Shares outstanding",TRUE), 0)</f>
        <v>214858300</v>
      </c>
      <c r="K1825" s="4" cm="1">
        <f t="array" ref="K1825">IFERROR(_FV(Concept_combined[[#This Row],[Asset Name]],"P/E",TRUE), "")</f>
        <v>32.5017</v>
      </c>
      <c r="L1825" t="str" cm="1">
        <f t="array" ref="L182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25" s="4" cm="1">
        <f t="array" ref="M1825">IFERROR(_FV(Concept_combined[[#This Row],[Asset Name]],"Beta"), "")</f>
        <v>1.2092000000000001</v>
      </c>
    </row>
    <row r="1826" spans="1:13" x14ac:dyDescent="0.2">
      <c r="A1826" t="s">
        <v>317</v>
      </c>
      <c r="B1826" t="s">
        <v>2752</v>
      </c>
      <c r="C1826" t="s">
        <v>42</v>
      </c>
      <c r="D1826" t="e" vm="1808">
        <v>#VALUE!</v>
      </c>
      <c r="E1826" t="str" cm="1">
        <f t="array" ref="E1826">IFERROR(_FV(Concept_combined[[#This Row],[Asset Name]],"Industry"), "Undefined")</f>
        <v>Healthcare Providers &amp; Services</v>
      </c>
      <c r="F1826" s="6" cm="1">
        <f t="array" ref="F1826">IFERROR(_FV(Concept_combined[[#This Row],[Asset Name]],"Price"), 0)</f>
        <v>5.88</v>
      </c>
      <c r="G1826" s="5" cm="1">
        <f t="array" ref="G1826">IFERROR(_FV(Concept_combined[[#This Row],[Asset Name]],"Volume"), 0)</f>
        <v>486</v>
      </c>
      <c r="H1826" s="7" cm="1">
        <f t="array" ref="H1826">IFERROR(_FV(Concept_combined[[#This Row],[Asset Name]],"Market cap",TRUE), 0)</f>
        <v>2418218208</v>
      </c>
      <c r="I182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26" s="5" cm="1">
        <f t="array" ref="J1826">IFERROR(_FV(Concept_combined[[#This Row],[Asset Name]],"Shares outstanding",TRUE), 0)</f>
        <v>411261600</v>
      </c>
      <c r="K1826" s="4" t="str" cm="1">
        <f t="array" ref="K1826">IFERROR(_FV(Concept_combined[[#This Row],[Asset Name]],"P/E",TRUE), "")</f>
        <v/>
      </c>
      <c r="L1826" t="str" cm="1">
        <f t="array" ref="L182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26" s="4" cm="1">
        <f t="array" ref="M1826">IFERROR(_FV(Concept_combined[[#This Row],[Asset Name]],"Beta"), "")</f>
        <v>0.78500000000000003</v>
      </c>
    </row>
    <row r="1827" spans="1:13" x14ac:dyDescent="0.2">
      <c r="A1827" t="s">
        <v>318</v>
      </c>
      <c r="B1827" t="s">
        <v>2752</v>
      </c>
      <c r="C1827" t="s">
        <v>42</v>
      </c>
      <c r="D1827" t="e" vm="1809">
        <v>#VALUE!</v>
      </c>
      <c r="E1827" t="str" cm="1">
        <f t="array" ref="E1827">IFERROR(_FV(Concept_combined[[#This Row],[Asset Name]],"Industry"), "Undefined")</f>
        <v>Undefined</v>
      </c>
      <c r="F1827" s="6" cm="1">
        <f t="array" ref="F1827">IFERROR(_FV(Concept_combined[[#This Row],[Asset Name]],"Price"), 0)</f>
        <v>23.72</v>
      </c>
      <c r="G1827" s="5" cm="1">
        <f t="array" ref="G1827">IFERROR(_FV(Concept_combined[[#This Row],[Asset Name]],"Volume"), 0)</f>
        <v>4</v>
      </c>
      <c r="H1827" s="7" cm="1">
        <f t="array" ref="H1827">IFERROR(_FV(Concept_combined[[#This Row],[Asset Name]],"Market cap",TRUE), 0)</f>
        <v>0</v>
      </c>
      <c r="I182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827" s="5" cm="1">
        <f t="array" ref="J1827">IFERROR(_FV(Concept_combined[[#This Row],[Asset Name]],"Shares outstanding",TRUE), 0)</f>
        <v>0</v>
      </c>
      <c r="K1827" s="4" t="str" cm="1">
        <f t="array" ref="K1827">IFERROR(_FV(Concept_combined[[#This Row],[Asset Name]],"P/E",TRUE), "")</f>
        <v/>
      </c>
      <c r="L1827" t="str" cm="1">
        <f t="array" ref="L182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27" s="4" t="str" cm="1">
        <f t="array" ref="M1827">IFERROR(_FV(Concept_combined[[#This Row],[Asset Name]],"Beta"), "")</f>
        <v/>
      </c>
    </row>
    <row r="1828" spans="1:13" x14ac:dyDescent="0.2">
      <c r="A1828" t="s">
        <v>320</v>
      </c>
      <c r="B1828" t="s">
        <v>2752</v>
      </c>
      <c r="C1828" t="s">
        <v>42</v>
      </c>
      <c r="D1828" t="e" vm="1810">
        <v>#VALUE!</v>
      </c>
      <c r="E1828" t="str" cm="1">
        <f t="array" ref="E1828">IFERROR(_FV(Concept_combined[[#This Row],[Asset Name]],"Industry"), "Undefined")</f>
        <v>Automobiles &amp; Auto Parts</v>
      </c>
      <c r="F1828" s="6" cm="1">
        <f t="array" ref="F1828">IFERROR(_FV(Concept_combined[[#This Row],[Asset Name]],"Price"), 0)</f>
        <v>4.83</v>
      </c>
      <c r="G1828" s="5" cm="1">
        <f t="array" ref="G1828">IFERROR(_FV(Concept_combined[[#This Row],[Asset Name]],"Volume"), 0)</f>
        <v>7857</v>
      </c>
      <c r="H1828" s="7" cm="1">
        <f t="array" ref="H1828">IFERROR(_FV(Concept_combined[[#This Row],[Asset Name]],"Market cap",TRUE), 0)</f>
        <v>2412741009</v>
      </c>
      <c r="I182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28" s="5" cm="1">
        <f t="array" ref="J1828">IFERROR(_FV(Concept_combined[[#This Row],[Asset Name]],"Shares outstanding",TRUE), 0)</f>
        <v>499532300</v>
      </c>
      <c r="K1828" s="4" t="str" cm="1">
        <f t="array" ref="K1828">IFERROR(_FV(Concept_combined[[#This Row],[Asset Name]],"P/E",TRUE), "")</f>
        <v/>
      </c>
      <c r="L1828" t="str" cm="1">
        <f t="array" ref="L182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28" s="4" cm="1">
        <f t="array" ref="M1828">IFERROR(_FV(Concept_combined[[#This Row],[Asset Name]],"Beta"), "")</f>
        <v>4.6181000000000001</v>
      </c>
    </row>
    <row r="1829" spans="1:13" x14ac:dyDescent="0.2">
      <c r="A1829" t="s">
        <v>321</v>
      </c>
      <c r="B1829" t="s">
        <v>2752</v>
      </c>
      <c r="C1829" t="s">
        <v>42</v>
      </c>
      <c r="D1829" t="e" vm="1811">
        <v>#VALUE!</v>
      </c>
      <c r="E1829" t="str" cm="1">
        <f t="array" ref="E1829">IFERROR(_FV(Concept_combined[[#This Row],[Asset Name]],"Industry"), "Undefined")</f>
        <v>Machinery, Equipment &amp; Components</v>
      </c>
      <c r="F1829" s="6" cm="1">
        <f t="array" ref="F1829">IFERROR(_FV(Concept_combined[[#This Row],[Asset Name]],"Price"), 0)</f>
        <v>104.03</v>
      </c>
      <c r="G1829" s="5" cm="1">
        <f t="array" ref="G1829">IFERROR(_FV(Concept_combined[[#This Row],[Asset Name]],"Volume"), 0)</f>
        <v>90155</v>
      </c>
      <c r="H1829" s="7" cm="1">
        <f t="array" ref="H1829">IFERROR(_FV(Concept_combined[[#This Row],[Asset Name]],"Market cap",TRUE), 0)</f>
        <v>2678882771</v>
      </c>
      <c r="I182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29" s="5" cm="1">
        <f t="array" ref="J1829">IFERROR(_FV(Concept_combined[[#This Row],[Asset Name]],"Shares outstanding",TRUE), 0)</f>
        <v>25751060</v>
      </c>
      <c r="K1829" s="4" cm="1">
        <f t="array" ref="K1829">IFERROR(_FV(Concept_combined[[#This Row],[Asset Name]],"P/E",TRUE), "")</f>
        <v>27.318300000000001</v>
      </c>
      <c r="L1829" t="str" cm="1">
        <f t="array" ref="L182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29" s="4" cm="1">
        <f t="array" ref="M1829">IFERROR(_FV(Concept_combined[[#This Row],[Asset Name]],"Beta"), "")</f>
        <v>1.0952999999999999</v>
      </c>
    </row>
    <row r="1830" spans="1:13" x14ac:dyDescent="0.2">
      <c r="A1830" t="s">
        <v>1364</v>
      </c>
      <c r="B1830" t="s">
        <v>2752</v>
      </c>
      <c r="C1830" t="s">
        <v>42</v>
      </c>
      <c r="D1830" t="e" vm="1812">
        <v>#VALUE!</v>
      </c>
      <c r="E1830" t="str" cm="1">
        <f t="array" ref="E1830">IFERROR(_FV(Concept_combined[[#This Row],[Asset Name]],"Industry"), "Undefined")</f>
        <v>Biotechnology &amp; Medical Research</v>
      </c>
      <c r="F1830" s="6" cm="1">
        <f t="array" ref="F1830">IFERROR(_FV(Concept_combined[[#This Row],[Asset Name]],"Price"), 0)</f>
        <v>4.17</v>
      </c>
      <c r="G1830" s="5" cm="1">
        <f t="array" ref="G1830">IFERROR(_FV(Concept_combined[[#This Row],[Asset Name]],"Volume"), 0)</f>
        <v>7765</v>
      </c>
      <c r="H1830" s="7" cm="1">
        <f t="array" ref="H1830">IFERROR(_FV(Concept_combined[[#This Row],[Asset Name]],"Market cap",TRUE), 0)</f>
        <v>2473362942</v>
      </c>
      <c r="I183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30" s="5" cm="1">
        <f t="array" ref="J1830">IFERROR(_FV(Concept_combined[[#This Row],[Asset Name]],"Shares outstanding",TRUE), 0)</f>
        <v>593132600</v>
      </c>
      <c r="K1830" s="4" cm="1">
        <f t="array" ref="K1830">IFERROR(_FV(Concept_combined[[#This Row],[Asset Name]],"P/E",TRUE), "")</f>
        <v>0</v>
      </c>
      <c r="L1830" t="str" cm="1">
        <f t="array" ref="L183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30" s="4" cm="1">
        <f t="array" ref="M1830">IFERROR(_FV(Concept_combined[[#This Row],[Asset Name]],"Beta"), "")</f>
        <v>0.47839999999999999</v>
      </c>
    </row>
    <row r="1831" spans="1:13" x14ac:dyDescent="0.2">
      <c r="A1831" t="s">
        <v>322</v>
      </c>
      <c r="B1831" t="s">
        <v>2752</v>
      </c>
      <c r="C1831" t="s">
        <v>42</v>
      </c>
      <c r="D1831" t="e" vm="1813">
        <v>#VALUE!</v>
      </c>
      <c r="E1831" t="str" cm="1">
        <f t="array" ref="E1831">IFERROR(_FV(Concept_combined[[#This Row],[Asset Name]],"Industry"), "Undefined")</f>
        <v>Chemicals</v>
      </c>
      <c r="F1831" s="6" cm="1">
        <f t="array" ref="F1831">IFERROR(_FV(Concept_combined[[#This Row],[Asset Name]],"Price"), 0)</f>
        <v>81.93</v>
      </c>
      <c r="G1831" s="5" cm="1">
        <f t="array" ref="G1831">IFERROR(_FV(Concept_combined[[#This Row],[Asset Name]],"Volume"), 0)</f>
        <v>151762</v>
      </c>
      <c r="H1831" s="7" cm="1">
        <f t="array" ref="H1831">IFERROR(_FV(Concept_combined[[#This Row],[Asset Name]],"Market cap",TRUE), 0)</f>
        <v>2642091748</v>
      </c>
      <c r="I183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31" s="5" cm="1">
        <f t="array" ref="J1831">IFERROR(_FV(Concept_combined[[#This Row],[Asset Name]],"Shares outstanding",TRUE), 0)</f>
        <v>32248160</v>
      </c>
      <c r="K1831" s="4" cm="1">
        <f t="array" ref="K1831">IFERROR(_FV(Concept_combined[[#This Row],[Asset Name]],"P/E",TRUE), "")</f>
        <v>28.405200000000001</v>
      </c>
      <c r="L1831" t="str" cm="1">
        <f t="array" ref="L183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31" s="4" cm="1">
        <f t="array" ref="M1831">IFERROR(_FV(Concept_combined[[#This Row],[Asset Name]],"Beta"), "")</f>
        <v>1.3214999999999999</v>
      </c>
    </row>
    <row r="1832" spans="1:13" x14ac:dyDescent="0.2">
      <c r="A1832" t="s">
        <v>323</v>
      </c>
      <c r="B1832" t="s">
        <v>2752</v>
      </c>
      <c r="C1832" t="s">
        <v>42</v>
      </c>
      <c r="D1832" t="e" vm="1814">
        <v>#VALUE!</v>
      </c>
      <c r="E1832" t="str" cm="1">
        <f t="array" ref="E1832">IFERROR(_FV(Concept_combined[[#This Row],[Asset Name]],"Industry"), "Undefined")</f>
        <v>Semiconductors &amp; Semiconductor Equipment</v>
      </c>
      <c r="F1832" s="6" cm="1">
        <f t="array" ref="F1832">IFERROR(_FV(Concept_combined[[#This Row],[Asset Name]],"Price"), 0)</f>
        <v>128.24</v>
      </c>
      <c r="G1832" s="5" cm="1">
        <f t="array" ref="G1832">IFERROR(_FV(Concept_combined[[#This Row],[Asset Name]],"Volume"), 0)</f>
        <v>286</v>
      </c>
      <c r="H1832" s="7" cm="1">
        <f t="array" ref="H1832">IFERROR(_FV(Concept_combined[[#This Row],[Asset Name]],"Market cap",TRUE), 0)</f>
        <v>2933046289</v>
      </c>
      <c r="I183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32" s="5" cm="1">
        <f t="array" ref="J1832">IFERROR(_FV(Concept_combined[[#This Row],[Asset Name]],"Shares outstanding",TRUE), 0)</f>
        <v>22871540</v>
      </c>
      <c r="K1832" s="4" cm="1">
        <f t="array" ref="K1832">IFERROR(_FV(Concept_combined[[#This Row],[Asset Name]],"P/E",TRUE), "")</f>
        <v>0</v>
      </c>
      <c r="L1832" t="str" cm="1">
        <f t="array" ref="L183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32" s="4" cm="1">
        <f t="array" ref="M1832">IFERROR(_FV(Concept_combined[[#This Row],[Asset Name]],"Beta"), "")</f>
        <v>1.8213999999999999</v>
      </c>
    </row>
    <row r="1833" spans="1:13" x14ac:dyDescent="0.2">
      <c r="A1833" t="s">
        <v>324</v>
      </c>
      <c r="B1833" t="s">
        <v>2752</v>
      </c>
      <c r="C1833" t="s">
        <v>42</v>
      </c>
      <c r="D1833" t="e" vm="1815">
        <v>#VALUE!</v>
      </c>
      <c r="E1833" t="str" cm="1">
        <f t="array" ref="E1833">IFERROR(_FV(Concept_combined[[#This Row],[Asset Name]],"Industry"), "Undefined")</f>
        <v>Financial Technology (Fintech) &amp; Infrastructure</v>
      </c>
      <c r="F1833" s="6" cm="1">
        <f t="array" ref="F1833">IFERROR(_FV(Concept_combined[[#This Row],[Asset Name]],"Price"), 0)</f>
        <v>5.61</v>
      </c>
      <c r="G1833" s="5" cm="1">
        <f t="array" ref="G1833">IFERROR(_FV(Concept_combined[[#This Row],[Asset Name]],"Volume"), 0)</f>
        <v>4</v>
      </c>
      <c r="H1833" s="7" cm="1">
        <f t="array" ref="H1833">IFERROR(_FV(Concept_combined[[#This Row],[Asset Name]],"Market cap",TRUE), 0)</f>
        <v>2906608881</v>
      </c>
      <c r="I183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33" s="5" cm="1">
        <f t="array" ref="J1833">IFERROR(_FV(Concept_combined[[#This Row],[Asset Name]],"Shares outstanding",TRUE), 0)</f>
        <v>518112100</v>
      </c>
      <c r="K1833" s="4" cm="1">
        <f t="array" ref="K1833">IFERROR(_FV(Concept_combined[[#This Row],[Asset Name]],"P/E",TRUE), "")</f>
        <v>0</v>
      </c>
      <c r="L1833" t="str" cm="1">
        <f t="array" ref="L183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33" s="4" cm="1">
        <f t="array" ref="M1833">IFERROR(_FV(Concept_combined[[#This Row],[Asset Name]],"Beta"), "")</f>
        <v>1.49</v>
      </c>
    </row>
    <row r="1834" spans="1:13" x14ac:dyDescent="0.2">
      <c r="A1834" t="s">
        <v>325</v>
      </c>
      <c r="B1834" t="s">
        <v>2752</v>
      </c>
      <c r="C1834" t="s">
        <v>42</v>
      </c>
      <c r="D1834" t="e" vm="1816">
        <v>#VALUE!</v>
      </c>
      <c r="E1834" t="str" cm="1">
        <f t="array" ref="E1834">IFERROR(_FV(Concept_combined[[#This Row],[Asset Name]],"Industry"), "Undefined")</f>
        <v>Software &amp; IT Services</v>
      </c>
      <c r="F1834" s="6" cm="1">
        <f t="array" ref="F1834">IFERROR(_FV(Concept_combined[[#This Row],[Asset Name]],"Price"), 0)</f>
        <v>13.66</v>
      </c>
      <c r="G1834" s="5" cm="1">
        <f t="array" ref="G1834">IFERROR(_FV(Concept_combined[[#This Row],[Asset Name]],"Volume"), 0)</f>
        <v>404332</v>
      </c>
      <c r="H1834" s="7" cm="1">
        <f t="array" ref="H1834">IFERROR(_FV(Concept_combined[[#This Row],[Asset Name]],"Market cap",TRUE), 0)</f>
        <v>2197093524</v>
      </c>
      <c r="I183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34" s="5" cm="1">
        <f t="array" ref="J1834">IFERROR(_FV(Concept_combined[[#This Row],[Asset Name]],"Shares outstanding",TRUE), 0)</f>
        <v>160841400</v>
      </c>
      <c r="K1834" s="4" cm="1">
        <f t="array" ref="K1834">IFERROR(_FV(Concept_combined[[#This Row],[Asset Name]],"P/E",TRUE), "")</f>
        <v>0</v>
      </c>
      <c r="L1834" t="str" cm="1">
        <f t="array" ref="L183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34" s="4" cm="1">
        <f t="array" ref="M1834">IFERROR(_FV(Concept_combined[[#This Row],[Asset Name]],"Beta"), "")</f>
        <v>1.5243</v>
      </c>
    </row>
    <row r="1835" spans="1:13" x14ac:dyDescent="0.2">
      <c r="A1835" t="s">
        <v>327</v>
      </c>
      <c r="B1835" t="s">
        <v>2752</v>
      </c>
      <c r="C1835" t="s">
        <v>42</v>
      </c>
      <c r="D1835" t="e" vm="1817">
        <v>#VALUE!</v>
      </c>
      <c r="E1835" t="str" cm="1">
        <f t="array" ref="E1835">IFERROR(_FV(Concept_combined[[#This Row],[Asset Name]],"Industry"), "Undefined")</f>
        <v>Freight &amp; Logistics Services</v>
      </c>
      <c r="F1835" s="6" cm="1">
        <f t="array" ref="F1835">IFERROR(_FV(Concept_combined[[#This Row],[Asset Name]],"Price"), 0)</f>
        <v>42.72</v>
      </c>
      <c r="G1835" s="5" cm="1">
        <f t="array" ref="G1835">IFERROR(_FV(Concept_combined[[#This Row],[Asset Name]],"Volume"), 0)</f>
        <v>366796</v>
      </c>
      <c r="H1835" s="7" cm="1">
        <f t="array" ref="H1835">IFERROR(_FV(Concept_combined[[#This Row],[Asset Name]],"Market cap",TRUE), 0)</f>
        <v>2662142937</v>
      </c>
      <c r="I183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35" s="5" cm="1">
        <f t="array" ref="J1835">IFERROR(_FV(Concept_combined[[#This Row],[Asset Name]],"Shares outstanding",TRUE), 0)</f>
        <v>62316080</v>
      </c>
      <c r="K1835" s="4" cm="1">
        <f t="array" ref="K1835">IFERROR(_FV(Concept_combined[[#This Row],[Asset Name]],"P/E",TRUE), "")</f>
        <v>22.816099999999999</v>
      </c>
      <c r="L1835" t="str" cm="1">
        <f t="array" ref="L183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35" s="4" cm="1">
        <f t="array" ref="M1835">IFERROR(_FV(Concept_combined[[#This Row],[Asset Name]],"Beta"), "")</f>
        <v>0.89590000000000003</v>
      </c>
    </row>
    <row r="1836" spans="1:13" x14ac:dyDescent="0.2">
      <c r="A1836" t="s">
        <v>1373</v>
      </c>
      <c r="B1836" t="s">
        <v>2752</v>
      </c>
      <c r="C1836" t="s">
        <v>42</v>
      </c>
      <c r="D1836" t="e" vm="1818">
        <v>#VALUE!</v>
      </c>
      <c r="E1836" t="str" cm="1">
        <f t="array" ref="E1836">IFERROR(_FV(Concept_combined[[#This Row],[Asset Name]],"Industry"), "Undefined")</f>
        <v>Healthcare Providers &amp; Services</v>
      </c>
      <c r="F1836" s="6" cm="1">
        <f t="array" ref="F1836">IFERROR(_FV(Concept_combined[[#This Row],[Asset Name]],"Price"), 0)</f>
        <v>28.33</v>
      </c>
      <c r="G1836" s="5" cm="1">
        <f t="array" ref="G1836">IFERROR(_FV(Concept_combined[[#This Row],[Asset Name]],"Volume"), 0)</f>
        <v>10</v>
      </c>
      <c r="H1836" s="7" cm="1">
        <f t="array" ref="H1836">IFERROR(_FV(Concept_combined[[#This Row],[Asset Name]],"Market cap",TRUE), 0)</f>
        <v>2697602147</v>
      </c>
      <c r="I183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36" s="5" cm="1">
        <f t="array" ref="J1836">IFERROR(_FV(Concept_combined[[#This Row],[Asset Name]],"Shares outstanding",TRUE), 0)</f>
        <v>95220690</v>
      </c>
      <c r="K1836" s="4" cm="1">
        <f t="array" ref="K1836">IFERROR(_FV(Concept_combined[[#This Row],[Asset Name]],"P/E",TRUE), "")</f>
        <v>46.6629</v>
      </c>
      <c r="L1836" t="str" cm="1">
        <f t="array" ref="L183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36" s="4" cm="1">
        <f t="array" ref="M1836">IFERROR(_FV(Concept_combined[[#This Row],[Asset Name]],"Beta"), "")</f>
        <v>1.458</v>
      </c>
    </row>
    <row r="1837" spans="1:13" x14ac:dyDescent="0.2">
      <c r="A1837" t="s">
        <v>328</v>
      </c>
      <c r="B1837" t="s">
        <v>2752</v>
      </c>
      <c r="C1837" t="s">
        <v>42</v>
      </c>
      <c r="D1837" t="e" vm="1819">
        <v>#VALUE!</v>
      </c>
      <c r="E1837" t="str" cm="1">
        <f t="array" ref="E1837">IFERROR(_FV(Concept_combined[[#This Row],[Asset Name]],"Industry"), "Undefined")</f>
        <v>Biotechnology &amp; Medical Research</v>
      </c>
      <c r="F1837" s="6" cm="1">
        <f t="array" ref="F1837">IFERROR(_FV(Concept_combined[[#This Row],[Asset Name]],"Price"), 0)</f>
        <v>40.15</v>
      </c>
      <c r="G1837" s="5" cm="1">
        <f t="array" ref="G1837">IFERROR(_FV(Concept_combined[[#This Row],[Asset Name]],"Volume"), 0)</f>
        <v>379425</v>
      </c>
      <c r="H1837" s="7" cm="1">
        <f t="array" ref="H1837">IFERROR(_FV(Concept_combined[[#This Row],[Asset Name]],"Market cap",TRUE), 0)</f>
        <v>2564376485</v>
      </c>
      <c r="I183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37" s="5" cm="1">
        <f t="array" ref="J1837">IFERROR(_FV(Concept_combined[[#This Row],[Asset Name]],"Shares outstanding",TRUE), 0)</f>
        <v>63869900</v>
      </c>
      <c r="K1837" s="4" cm="1">
        <f t="array" ref="K1837">IFERROR(_FV(Concept_combined[[#This Row],[Asset Name]],"P/E",TRUE), "")</f>
        <v>0</v>
      </c>
      <c r="L1837" t="str" cm="1">
        <f t="array" ref="L183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37" s="4" cm="1">
        <f t="array" ref="M1837">IFERROR(_FV(Concept_combined[[#This Row],[Asset Name]],"Beta"), "")</f>
        <v>1.248</v>
      </c>
    </row>
    <row r="1838" spans="1:13" x14ac:dyDescent="0.2">
      <c r="A1838" t="s">
        <v>330</v>
      </c>
      <c r="B1838" t="s">
        <v>2752</v>
      </c>
      <c r="C1838" t="s">
        <v>42</v>
      </c>
      <c r="D1838" t="e" vm="1820">
        <v>#VALUE!</v>
      </c>
      <c r="E1838" t="str" cm="1">
        <f t="array" ref="E1838">IFERROR(_FV(Concept_combined[[#This Row],[Asset Name]],"Industry"), "Undefined")</f>
        <v>Construction &amp; Engineering</v>
      </c>
      <c r="F1838" s="6" cm="1">
        <f t="array" ref="F1838">IFERROR(_FV(Concept_combined[[#This Row],[Asset Name]],"Price"), 0)</f>
        <v>60.57</v>
      </c>
      <c r="G1838" s="5" cm="1">
        <f t="array" ref="G1838">IFERROR(_FV(Concept_combined[[#This Row],[Asset Name]],"Volume"), 0)</f>
        <v>84</v>
      </c>
      <c r="H1838" s="7" cm="1">
        <f t="array" ref="H1838">IFERROR(_FV(Concept_combined[[#This Row],[Asset Name]],"Market cap",TRUE), 0)</f>
        <v>2674230309</v>
      </c>
      <c r="I183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38" s="5" cm="1">
        <f t="array" ref="J1838">IFERROR(_FV(Concept_combined[[#This Row],[Asset Name]],"Shares outstanding",TRUE), 0)</f>
        <v>44151070</v>
      </c>
      <c r="K1838" s="4" cm="1">
        <f t="array" ref="K1838">IFERROR(_FV(Concept_combined[[#This Row],[Asset Name]],"P/E",TRUE), "")</f>
        <v>78.637799999999999</v>
      </c>
      <c r="L1838" t="str" cm="1">
        <f t="array" ref="L183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38" s="4" cm="1">
        <f t="array" ref="M1838">IFERROR(_FV(Concept_combined[[#This Row],[Asset Name]],"Beta"), "")</f>
        <v>1.4272</v>
      </c>
    </row>
    <row r="1839" spans="1:13" x14ac:dyDescent="0.2">
      <c r="A1839" t="s">
        <v>331</v>
      </c>
      <c r="B1839" t="s">
        <v>2752</v>
      </c>
      <c r="C1839" t="s">
        <v>42</v>
      </c>
      <c r="D1839" t="e" vm="1821">
        <v>#VALUE!</v>
      </c>
      <c r="E1839" t="str" cm="1">
        <f t="array" ref="E1839">IFERROR(_FV(Concept_combined[[#This Row],[Asset Name]],"Industry"), "Undefined")</f>
        <v>Software &amp; IT Services</v>
      </c>
      <c r="F1839" s="6" cm="1">
        <f t="array" ref="F1839">IFERROR(_FV(Concept_combined[[#This Row],[Asset Name]],"Price"), 0)</f>
        <v>14.83</v>
      </c>
      <c r="G1839" s="5" cm="1">
        <f t="array" ref="G1839">IFERROR(_FV(Concept_combined[[#This Row],[Asset Name]],"Volume"), 0)</f>
        <v>825075</v>
      </c>
      <c r="H1839" s="7" cm="1">
        <f t="array" ref="H1839">IFERROR(_FV(Concept_combined[[#This Row],[Asset Name]],"Market cap",TRUE), 0)</f>
        <v>2740041222</v>
      </c>
      <c r="I183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39" s="5" cm="1">
        <f t="array" ref="J1839">IFERROR(_FV(Concept_combined[[#This Row],[Asset Name]],"Shares outstanding",TRUE), 0)</f>
        <v>184763400</v>
      </c>
      <c r="K1839" s="4" cm="1">
        <f t="array" ref="K1839">IFERROR(_FV(Concept_combined[[#This Row],[Asset Name]],"P/E",TRUE), "")</f>
        <v>101.3601</v>
      </c>
      <c r="L1839" t="str" cm="1">
        <f t="array" ref="L183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39" s="4" cm="1">
        <f t="array" ref="M1839">IFERROR(_FV(Concept_combined[[#This Row],[Asset Name]],"Beta"), "")</f>
        <v>0.70599999999999996</v>
      </c>
    </row>
    <row r="1840" spans="1:13" x14ac:dyDescent="0.2">
      <c r="A1840" t="s">
        <v>333</v>
      </c>
      <c r="B1840" t="s">
        <v>2752</v>
      </c>
      <c r="C1840" t="s">
        <v>42</v>
      </c>
      <c r="D1840" t="e" vm="1822">
        <v>#VALUE!</v>
      </c>
      <c r="E1840" t="str" cm="1">
        <f t="array" ref="E1840">IFERROR(_FV(Concept_combined[[#This Row],[Asset Name]],"Industry"), "Undefined")</f>
        <v>Software &amp; IT Services</v>
      </c>
      <c r="F1840" s="6" cm="1">
        <f t="array" ref="F1840">IFERROR(_FV(Concept_combined[[#This Row],[Asset Name]],"Price"), 0)</f>
        <v>74.77</v>
      </c>
      <c r="G1840" s="5" cm="1">
        <f t="array" ref="G1840">IFERROR(_FV(Concept_combined[[#This Row],[Asset Name]],"Volume"), 0)</f>
        <v>1</v>
      </c>
      <c r="H1840" s="7" cm="1">
        <f t="array" ref="H1840">IFERROR(_FV(Concept_combined[[#This Row],[Asset Name]],"Market cap",TRUE), 0)</f>
        <v>2628424951</v>
      </c>
      <c r="I184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40" s="5" cm="1">
        <f t="array" ref="J1840">IFERROR(_FV(Concept_combined[[#This Row],[Asset Name]],"Shares outstanding",TRUE), 0)</f>
        <v>35153470</v>
      </c>
      <c r="K1840" s="4" cm="1">
        <f t="array" ref="K1840">IFERROR(_FV(Concept_combined[[#This Row],[Asset Name]],"P/E",TRUE), "")</f>
        <v>32.826999999999998</v>
      </c>
      <c r="L1840" t="str" cm="1">
        <f t="array" ref="L184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40" s="4" cm="1">
        <f t="array" ref="M1840">IFERROR(_FV(Concept_combined[[#This Row],[Asset Name]],"Beta"), "")</f>
        <v>1.6217999999999999</v>
      </c>
    </row>
    <row r="1841" spans="1:13" x14ac:dyDescent="0.2">
      <c r="A1841" t="s">
        <v>334</v>
      </c>
      <c r="B1841" t="s">
        <v>2752</v>
      </c>
      <c r="C1841" t="s">
        <v>42</v>
      </c>
      <c r="D1841" t="e" vm="1823">
        <v>#VALUE!</v>
      </c>
      <c r="E1841" t="str" cm="1">
        <f t="array" ref="E1841">IFERROR(_FV(Concept_combined[[#This Row],[Asset Name]],"Industry"), "Undefined")</f>
        <v>Healthcare Equipment &amp; Supplies</v>
      </c>
      <c r="F1841" s="6" cm="1">
        <f t="array" ref="F1841">IFERROR(_FV(Concept_combined[[#This Row],[Asset Name]],"Price"), 0)</f>
        <v>18.87</v>
      </c>
      <c r="G1841" s="5" cm="1">
        <f t="array" ref="G1841">IFERROR(_FV(Concept_combined[[#This Row],[Asset Name]],"Volume"), 0)</f>
        <v>18</v>
      </c>
      <c r="H1841" s="7" cm="1">
        <f t="array" ref="H1841">IFERROR(_FV(Concept_combined[[#This Row],[Asset Name]],"Market cap",TRUE), 0)</f>
        <v>2225380000</v>
      </c>
      <c r="I184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41" s="5" cm="1">
        <f t="array" ref="J1841">IFERROR(_FV(Concept_combined[[#This Row],[Asset Name]],"Shares outstanding",TRUE), 0)</f>
        <v>119708400</v>
      </c>
      <c r="K1841" s="4" cm="1">
        <f t="array" ref="K1841">IFERROR(_FV(Concept_combined[[#This Row],[Asset Name]],"P/E",TRUE), "")</f>
        <v>0</v>
      </c>
      <c r="L1841" t="str" cm="1">
        <f t="array" ref="L184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41" s="4" cm="1">
        <f t="array" ref="M1841">IFERROR(_FV(Concept_combined[[#This Row],[Asset Name]],"Beta"), "")</f>
        <v>1.8418000000000001</v>
      </c>
    </row>
    <row r="1842" spans="1:13" x14ac:dyDescent="0.2">
      <c r="A1842" t="s">
        <v>335</v>
      </c>
      <c r="B1842" t="s">
        <v>2752</v>
      </c>
      <c r="C1842" t="s">
        <v>42</v>
      </c>
      <c r="D1842" t="e" vm="1824">
        <v>#VALUE!</v>
      </c>
      <c r="E1842" t="str" cm="1">
        <f t="array" ref="E1842">IFERROR(_FV(Concept_combined[[#This Row],[Asset Name]],"Industry"), "Undefined")</f>
        <v>Hotels &amp; Entertainment Services</v>
      </c>
      <c r="F1842" s="6" cm="1">
        <f t="array" ref="F1842">IFERROR(_FV(Concept_combined[[#This Row],[Asset Name]],"Price"), 0)</f>
        <v>17.73</v>
      </c>
      <c r="G1842" s="5" cm="1">
        <f t="array" ref="G1842">IFERROR(_FV(Concept_combined[[#This Row],[Asset Name]],"Volume"), 0)</f>
        <v>508</v>
      </c>
      <c r="H1842" s="7" cm="1">
        <f t="array" ref="H1842">IFERROR(_FV(Concept_combined[[#This Row],[Asset Name]],"Market cap",TRUE), 0)</f>
        <v>2469430854</v>
      </c>
      <c r="I184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42" s="5" cm="1">
        <f t="array" ref="J1842">IFERROR(_FV(Concept_combined[[#This Row],[Asset Name]],"Shares outstanding",TRUE), 0)</f>
        <v>139279800</v>
      </c>
      <c r="K1842" s="4" cm="1">
        <f t="array" ref="K1842">IFERROR(_FV(Concept_combined[[#This Row],[Asset Name]],"P/E",TRUE), "")</f>
        <v>130.98400000000001</v>
      </c>
      <c r="L1842" t="str" cm="1">
        <f t="array" ref="L184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42" s="4" cm="1">
        <f t="array" ref="M1842">IFERROR(_FV(Concept_combined[[#This Row],[Asset Name]],"Beta"), "")</f>
        <v>1.4272</v>
      </c>
    </row>
    <row r="1843" spans="1:13" x14ac:dyDescent="0.2">
      <c r="A1843" t="s">
        <v>336</v>
      </c>
      <c r="B1843" t="s">
        <v>2752</v>
      </c>
      <c r="C1843" t="s">
        <v>42</v>
      </c>
      <c r="D1843" t="e" vm="1825">
        <v>#VALUE!</v>
      </c>
      <c r="E1843" t="str" cm="1">
        <f t="array" ref="E1843">IFERROR(_FV(Concept_combined[[#This Row],[Asset Name]],"Industry"), "Undefined")</f>
        <v>Pharmaceuticals</v>
      </c>
      <c r="F1843" s="6" cm="1">
        <f t="array" ref="F1843">IFERROR(_FV(Concept_combined[[#This Row],[Asset Name]],"Price"), 0)</f>
        <v>38.799999999999997</v>
      </c>
      <c r="G1843" s="5" cm="1">
        <f t="array" ref="G1843">IFERROR(_FV(Concept_combined[[#This Row],[Asset Name]],"Volume"), 0)</f>
        <v>219</v>
      </c>
      <c r="H1843" s="7" cm="1">
        <f t="array" ref="H1843">IFERROR(_FV(Concept_combined[[#This Row],[Asset Name]],"Market cap",TRUE), 0)</f>
        <v>4118406599</v>
      </c>
      <c r="I184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43" s="5" cm="1">
        <f t="array" ref="J1843">IFERROR(_FV(Concept_combined[[#This Row],[Asset Name]],"Shares outstanding",TRUE), 0)</f>
        <v>106144500</v>
      </c>
      <c r="K1843" s="4" cm="1">
        <f t="array" ref="K1843">IFERROR(_FV(Concept_combined[[#This Row],[Asset Name]],"P/E",TRUE), "")</f>
        <v>0</v>
      </c>
      <c r="L1843" t="str" cm="1">
        <f t="array" ref="L184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43" s="4" cm="1">
        <f t="array" ref="M1843">IFERROR(_FV(Concept_combined[[#This Row],[Asset Name]],"Beta"), "")</f>
        <v>0.89849999999999997</v>
      </c>
    </row>
    <row r="1844" spans="1:13" x14ac:dyDescent="0.2">
      <c r="A1844" t="s">
        <v>337</v>
      </c>
      <c r="B1844" t="s">
        <v>2752</v>
      </c>
      <c r="C1844" t="s">
        <v>42</v>
      </c>
      <c r="D1844" t="e" vm="1826">
        <v>#VALUE!</v>
      </c>
      <c r="E1844" t="str" cm="1">
        <f t="array" ref="E1844">IFERROR(_FV(Concept_combined[[#This Row],[Asset Name]],"Industry"), "Undefined")</f>
        <v>Professional &amp; Commercial Services</v>
      </c>
      <c r="F1844" s="6" cm="1">
        <f t="array" ref="F1844">IFERROR(_FV(Concept_combined[[#This Row],[Asset Name]],"Price"), 0)</f>
        <v>12.45</v>
      </c>
      <c r="G1844" s="5" cm="1">
        <f t="array" ref="G1844">IFERROR(_FV(Concept_combined[[#This Row],[Asset Name]],"Volume"), 0)</f>
        <v>5</v>
      </c>
      <c r="H1844" s="7" cm="1">
        <f t="array" ref="H1844">IFERROR(_FV(Concept_combined[[#This Row],[Asset Name]],"Market cap",TRUE), 0)</f>
        <v>2396383470</v>
      </c>
      <c r="I184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44" s="5" cm="1">
        <f t="array" ref="J1844">IFERROR(_FV(Concept_combined[[#This Row],[Asset Name]],"Shares outstanding",TRUE), 0)</f>
        <v>192480600</v>
      </c>
      <c r="K1844" s="4" cm="1">
        <f t="array" ref="K1844">IFERROR(_FV(Concept_combined[[#This Row],[Asset Name]],"P/E",TRUE), "")</f>
        <v>0</v>
      </c>
      <c r="L1844" t="str" cm="1">
        <f t="array" ref="L184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44" s="4" cm="1">
        <f t="array" ref="M1844">IFERROR(_FV(Concept_combined[[#This Row],[Asset Name]],"Beta"), "")</f>
        <v>0.92100000000000004</v>
      </c>
    </row>
    <row r="1845" spans="1:13" x14ac:dyDescent="0.2">
      <c r="A1845" t="s">
        <v>338</v>
      </c>
      <c r="B1845" t="s">
        <v>2752</v>
      </c>
      <c r="C1845" t="s">
        <v>42</v>
      </c>
      <c r="D1845" t="e" vm="1827">
        <v>#VALUE!</v>
      </c>
      <c r="E1845" t="str" cm="1">
        <f t="array" ref="E1845">IFERROR(_FV(Concept_combined[[#This Row],[Asset Name]],"Industry"), "Undefined")</f>
        <v>Semiconductors &amp; Semiconductor Equipment</v>
      </c>
      <c r="F1845" s="6" cm="1">
        <f t="array" ref="F1845">IFERROR(_FV(Concept_combined[[#This Row],[Asset Name]],"Price"), 0)</f>
        <v>49.13</v>
      </c>
      <c r="G1845" s="5" cm="1">
        <f t="array" ref="G1845">IFERROR(_FV(Concept_combined[[#This Row],[Asset Name]],"Volume"), 0)</f>
        <v>15</v>
      </c>
      <c r="H1845" s="7" cm="1">
        <f t="array" ref="H1845">IFERROR(_FV(Concept_combined[[#This Row],[Asset Name]],"Market cap",TRUE), 0)</f>
        <v>2724930598</v>
      </c>
      <c r="I184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45" s="5" cm="1">
        <f t="array" ref="J1845">IFERROR(_FV(Concept_combined[[#This Row],[Asset Name]],"Shares outstanding",TRUE), 0)</f>
        <v>55463680</v>
      </c>
      <c r="K1845" s="4" cm="1">
        <f t="array" ref="K1845">IFERROR(_FV(Concept_combined[[#This Row],[Asset Name]],"P/E",TRUE), "")</f>
        <v>0</v>
      </c>
      <c r="L1845" t="str" cm="1">
        <f t="array" ref="L184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45" s="4" cm="1">
        <f t="array" ref="M1845">IFERROR(_FV(Concept_combined[[#This Row],[Asset Name]],"Beta"), "")</f>
        <v>1.411</v>
      </c>
    </row>
    <row r="1846" spans="1:13" x14ac:dyDescent="0.2">
      <c r="A1846" t="s">
        <v>339</v>
      </c>
      <c r="B1846" t="s">
        <v>2752</v>
      </c>
      <c r="C1846" t="s">
        <v>42</v>
      </c>
      <c r="D1846" t="e" vm="1828">
        <v>#VALUE!</v>
      </c>
      <c r="E1846" t="str" cm="1">
        <f t="array" ref="E1846">IFERROR(_FV(Concept_combined[[#This Row],[Asset Name]],"Industry"), "Undefined")</f>
        <v>Biotechnology &amp; Medical Research</v>
      </c>
      <c r="F1846" s="6" cm="1">
        <f t="array" ref="F1846">IFERROR(_FV(Concept_combined[[#This Row],[Asset Name]],"Price"), 0)</f>
        <v>42.34</v>
      </c>
      <c r="G1846" s="5" cm="1">
        <f t="array" ref="G1846">IFERROR(_FV(Concept_combined[[#This Row],[Asset Name]],"Volume"), 0)</f>
        <v>460285</v>
      </c>
      <c r="H1846" s="7" cm="1">
        <f t="array" ref="H1846">IFERROR(_FV(Concept_combined[[#This Row],[Asset Name]],"Market cap",TRUE), 0)</f>
        <v>2581593009</v>
      </c>
      <c r="I184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46" s="5" cm="1">
        <f t="array" ref="J1846">IFERROR(_FV(Concept_combined[[#This Row],[Asset Name]],"Shares outstanding",TRUE), 0)</f>
        <v>60972910</v>
      </c>
      <c r="K1846" s="4" cm="1">
        <f t="array" ref="K1846">IFERROR(_FV(Concept_combined[[#This Row],[Asset Name]],"P/E",TRUE), "")</f>
        <v>0</v>
      </c>
      <c r="L1846" t="str" cm="1">
        <f t="array" ref="L184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46" s="4" cm="1">
        <f t="array" ref="M1846">IFERROR(_FV(Concept_combined[[#This Row],[Asset Name]],"Beta"), "")</f>
        <v>2.0432000000000001</v>
      </c>
    </row>
    <row r="1847" spans="1:13" x14ac:dyDescent="0.2">
      <c r="A1847" t="s">
        <v>340</v>
      </c>
      <c r="B1847" t="s">
        <v>2752</v>
      </c>
      <c r="C1847" t="s">
        <v>42</v>
      </c>
      <c r="D1847" t="e" vm="1829">
        <v>#VALUE!</v>
      </c>
      <c r="E1847" t="str" cm="1">
        <f t="array" ref="E1847">IFERROR(_FV(Concept_combined[[#This Row],[Asset Name]],"Industry"), "Undefined")</f>
        <v>Automobiles &amp; Auto Parts</v>
      </c>
      <c r="F1847" s="6" cm="1">
        <f t="array" ref="F1847">IFERROR(_FV(Concept_combined[[#This Row],[Asset Name]],"Price"), 0)</f>
        <v>27.91</v>
      </c>
      <c r="G1847" s="5" cm="1">
        <f t="array" ref="G1847">IFERROR(_FV(Concept_combined[[#This Row],[Asset Name]],"Volume"), 0)</f>
        <v>722414</v>
      </c>
      <c r="H1847" s="7" cm="1">
        <f t="array" ref="H1847">IFERROR(_FV(Concept_combined[[#This Row],[Asset Name]],"Market cap",TRUE), 0)</f>
        <v>2326464006</v>
      </c>
      <c r="I184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47" s="5" cm="1">
        <f t="array" ref="J1847">IFERROR(_FV(Concept_combined[[#This Row],[Asset Name]],"Shares outstanding",TRUE), 0)</f>
        <v>83355930</v>
      </c>
      <c r="K1847" s="4" cm="1">
        <f t="array" ref="K1847">IFERROR(_FV(Concept_combined[[#This Row],[Asset Name]],"P/E",TRUE), "")</f>
        <v>14.1892</v>
      </c>
      <c r="L1847" t="str" cm="1">
        <f t="array" ref="L184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847" s="4" cm="1">
        <f t="array" ref="M1847">IFERROR(_FV(Concept_combined[[#This Row],[Asset Name]],"Beta"), "")</f>
        <v>1.282</v>
      </c>
    </row>
    <row r="1848" spans="1:13" x14ac:dyDescent="0.2">
      <c r="A1848" t="s">
        <v>341</v>
      </c>
      <c r="B1848" t="s">
        <v>2752</v>
      </c>
      <c r="C1848" t="s">
        <v>42</v>
      </c>
      <c r="D1848" t="e" vm="1830">
        <v>#VALUE!</v>
      </c>
      <c r="E1848" t="str" cm="1">
        <f t="array" ref="E1848">IFERROR(_FV(Concept_combined[[#This Row],[Asset Name]],"Industry"), "Undefined")</f>
        <v>Financial Technology (Fintech) &amp; Infrastructure</v>
      </c>
      <c r="F1848" s="6" cm="1">
        <f t="array" ref="F1848">IFERROR(_FV(Concept_combined[[#This Row],[Asset Name]],"Price"), 0)</f>
        <v>19.43</v>
      </c>
      <c r="G1848" s="5" cm="1">
        <f t="array" ref="G1848">IFERROR(_FV(Concept_combined[[#This Row],[Asset Name]],"Volume"), 0)</f>
        <v>25</v>
      </c>
      <c r="H1848" s="7" cm="1">
        <f t="array" ref="H1848">IFERROR(_FV(Concept_combined[[#This Row],[Asset Name]],"Market cap",TRUE), 0)</f>
        <v>2412663903</v>
      </c>
      <c r="I184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48" s="5" cm="1">
        <f t="array" ref="J1848">IFERROR(_FV(Concept_combined[[#This Row],[Asset Name]],"Shares outstanding",TRUE), 0)</f>
        <v>124172100</v>
      </c>
      <c r="K1848" s="4" cm="1">
        <f t="array" ref="K1848">IFERROR(_FV(Concept_combined[[#This Row],[Asset Name]],"P/E",TRUE), "")</f>
        <v>84.884200000000007</v>
      </c>
      <c r="L1848" t="str" cm="1">
        <f t="array" ref="L184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48" s="4" cm="1">
        <f t="array" ref="M1848">IFERROR(_FV(Concept_combined[[#This Row],[Asset Name]],"Beta"), "")</f>
        <v>1.5429999999999999</v>
      </c>
    </row>
    <row r="1849" spans="1:13" x14ac:dyDescent="0.2">
      <c r="A1849" t="s">
        <v>343</v>
      </c>
      <c r="B1849" t="s">
        <v>2752</v>
      </c>
      <c r="C1849" t="s">
        <v>42</v>
      </c>
      <c r="D1849" t="e" vm="1831">
        <v>#VALUE!</v>
      </c>
      <c r="E1849" t="str" cm="1">
        <f t="array" ref="E1849">IFERROR(_FV(Concept_combined[[#This Row],[Asset Name]],"Industry"), "Undefined")</f>
        <v>Pharmaceuticals</v>
      </c>
      <c r="F1849" s="6" cm="1">
        <f t="array" ref="F1849">IFERROR(_FV(Concept_combined[[#This Row],[Asset Name]],"Price"), 0)</f>
        <v>11.4</v>
      </c>
      <c r="G1849" s="5" cm="1">
        <f t="array" ref="G1849">IFERROR(_FV(Concept_combined[[#This Row],[Asset Name]],"Volume"), 0)</f>
        <v>1981</v>
      </c>
      <c r="H1849" s="7" cm="1">
        <f t="array" ref="H1849">IFERROR(_FV(Concept_combined[[#This Row],[Asset Name]],"Market cap",TRUE), 0)</f>
        <v>2642624880</v>
      </c>
      <c r="I184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49" s="5" cm="1">
        <f t="array" ref="J1849">IFERROR(_FV(Concept_combined[[#This Row],[Asset Name]],"Shares outstanding",TRUE), 0)</f>
        <v>231809200</v>
      </c>
      <c r="K1849" s="4" cm="1">
        <f t="array" ref="K1849">IFERROR(_FV(Concept_combined[[#This Row],[Asset Name]],"P/E",TRUE), "")</f>
        <v>0</v>
      </c>
      <c r="L1849" t="str" cm="1">
        <f t="array" ref="L184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49" s="4" cm="1">
        <f t="array" ref="M1849">IFERROR(_FV(Concept_combined[[#This Row],[Asset Name]],"Beta"), "")</f>
        <v>0.5464</v>
      </c>
    </row>
    <row r="1850" spans="1:13" x14ac:dyDescent="0.2">
      <c r="A1850" t="s">
        <v>344</v>
      </c>
      <c r="B1850" t="s">
        <v>2752</v>
      </c>
      <c r="C1850" t="s">
        <v>42</v>
      </c>
      <c r="D1850" t="e" vm="1832">
        <v>#VALUE!</v>
      </c>
      <c r="E1850" t="str" cm="1">
        <f t="array" ref="E1850">IFERROR(_FV(Concept_combined[[#This Row],[Asset Name]],"Industry"), "Undefined")</f>
        <v>Professional &amp; Commercial Services</v>
      </c>
      <c r="F1850" s="6" cm="1">
        <f t="array" ref="F1850">IFERROR(_FV(Concept_combined[[#This Row],[Asset Name]],"Price"), 0)</f>
        <v>15.87</v>
      </c>
      <c r="G1850" s="5" cm="1">
        <f t="array" ref="G1850">IFERROR(_FV(Concept_combined[[#This Row],[Asset Name]],"Volume"), 0)</f>
        <v>186340</v>
      </c>
      <c r="H1850" s="7" cm="1">
        <f t="array" ref="H1850">IFERROR(_FV(Concept_combined[[#This Row],[Asset Name]],"Market cap",TRUE), 0)</f>
        <v>2304285912</v>
      </c>
      <c r="I185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50" s="5" cm="1">
        <f t="array" ref="J1850">IFERROR(_FV(Concept_combined[[#This Row],[Asset Name]],"Shares outstanding",TRUE), 0)</f>
        <v>145197600</v>
      </c>
      <c r="K1850" s="4" cm="1">
        <f t="array" ref="K1850">IFERROR(_FV(Concept_combined[[#This Row],[Asset Name]],"P/E",TRUE), "")</f>
        <v>62.225499999999997</v>
      </c>
      <c r="L1850" t="str" cm="1">
        <f t="array" ref="L185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50" s="4" cm="1">
        <f t="array" ref="M1850">IFERROR(_FV(Concept_combined[[#This Row],[Asset Name]],"Beta"), "")</f>
        <v>1.38</v>
      </c>
    </row>
    <row r="1851" spans="1:13" x14ac:dyDescent="0.2">
      <c r="A1851" t="s">
        <v>345</v>
      </c>
      <c r="B1851" t="s">
        <v>2752</v>
      </c>
      <c r="C1851" t="s">
        <v>42</v>
      </c>
      <c r="D1851" t="e" vm="1833">
        <v>#VALUE!</v>
      </c>
      <c r="E1851" t="str" cm="1">
        <f t="array" ref="E1851">IFERROR(_FV(Concept_combined[[#This Row],[Asset Name]],"Industry"), "Undefined")</f>
        <v>Biotechnology &amp; Medical Research</v>
      </c>
      <c r="F1851" s="6" cm="1">
        <f t="array" ref="F1851">IFERROR(_FV(Concept_combined[[#This Row],[Asset Name]],"Price"), 0)</f>
        <v>23.8</v>
      </c>
      <c r="G1851" s="5" cm="1">
        <f t="array" ref="G1851">IFERROR(_FV(Concept_combined[[#This Row],[Asset Name]],"Volume"), 0)</f>
        <v>1376125</v>
      </c>
      <c r="H1851" s="7" cm="1">
        <f t="array" ref="H1851">IFERROR(_FV(Concept_combined[[#This Row],[Asset Name]],"Market cap",TRUE), 0)</f>
        <v>2127720000</v>
      </c>
      <c r="I185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51" s="5" cm="1">
        <f t="array" ref="J1851">IFERROR(_FV(Concept_combined[[#This Row],[Asset Name]],"Shares outstanding",TRUE), 0)</f>
        <v>89400000</v>
      </c>
      <c r="K1851" s="4" cm="1">
        <f t="array" ref="K1851">IFERROR(_FV(Concept_combined[[#This Row],[Asset Name]],"P/E",TRUE), "")</f>
        <v>0</v>
      </c>
      <c r="L1851" t="str" cm="1">
        <f t="array" ref="L185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51" s="4" cm="1">
        <f t="array" ref="M1851">IFERROR(_FV(Concept_combined[[#This Row],[Asset Name]],"Beta"), "")</f>
        <v>0.91100000000000003</v>
      </c>
    </row>
    <row r="1852" spans="1:13" x14ac:dyDescent="0.2">
      <c r="A1852" t="s">
        <v>346</v>
      </c>
      <c r="B1852" t="s">
        <v>2752</v>
      </c>
      <c r="C1852" t="s">
        <v>42</v>
      </c>
      <c r="D1852" t="e" vm="1834">
        <v>#VALUE!</v>
      </c>
      <c r="E1852" t="str" cm="1">
        <f t="array" ref="E1852">IFERROR(_FV(Concept_combined[[#This Row],[Asset Name]],"Industry"), "Undefined")</f>
        <v>Homebuilding &amp; Construction Supplies</v>
      </c>
      <c r="F1852" s="6" cm="1">
        <f t="array" ref="F1852">IFERROR(_FV(Concept_combined[[#This Row],[Asset Name]],"Price"), 0)</f>
        <v>107.13</v>
      </c>
      <c r="G1852" s="5" cm="1">
        <f t="array" ref="G1852">IFERROR(_FV(Concept_combined[[#This Row],[Asset Name]],"Volume"), 0)</f>
        <v>271792</v>
      </c>
      <c r="H1852" s="7" cm="1">
        <f t="array" ref="H1852">IFERROR(_FV(Concept_combined[[#This Row],[Asset Name]],"Market cap",TRUE), 0)</f>
        <v>2399872695</v>
      </c>
      <c r="I185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52" s="5" cm="1">
        <f t="array" ref="J1852">IFERROR(_FV(Concept_combined[[#This Row],[Asset Name]],"Shares outstanding",TRUE), 0)</f>
        <v>22401500</v>
      </c>
      <c r="K1852" s="4" cm="1">
        <f t="array" ref="K1852">IFERROR(_FV(Concept_combined[[#This Row],[Asset Name]],"P/E",TRUE), "")</f>
        <v>15.877700000000001</v>
      </c>
      <c r="L1852" t="str" cm="1">
        <f t="array" ref="L185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852" s="4" cm="1">
        <f t="array" ref="M1852">IFERROR(_FV(Concept_combined[[#This Row],[Asset Name]],"Beta"), "")</f>
        <v>1.6500999999999999</v>
      </c>
    </row>
    <row r="1853" spans="1:13" x14ac:dyDescent="0.2">
      <c r="A1853" t="s">
        <v>347</v>
      </c>
      <c r="B1853" t="s">
        <v>2752</v>
      </c>
      <c r="C1853" t="s">
        <v>42</v>
      </c>
      <c r="D1853" t="e" vm="1835">
        <v>#VALUE!</v>
      </c>
      <c r="E1853" t="str" cm="1">
        <f t="array" ref="E1853">IFERROR(_FV(Concept_combined[[#This Row],[Asset Name]],"Industry"), "Undefined")</f>
        <v>Biotechnology &amp; Medical Research</v>
      </c>
      <c r="F1853" s="6" cm="1">
        <f t="array" ref="F1853">IFERROR(_FV(Concept_combined[[#This Row],[Asset Name]],"Price"), 0)</f>
        <v>38.21</v>
      </c>
      <c r="G1853" s="5" cm="1">
        <f t="array" ref="G1853">IFERROR(_FV(Concept_combined[[#This Row],[Asset Name]],"Volume"), 0)</f>
        <v>390036</v>
      </c>
      <c r="H1853" s="7" cm="1">
        <f t="array" ref="H1853">IFERROR(_FV(Concept_combined[[#This Row],[Asset Name]],"Market cap",TRUE), 0)</f>
        <v>2233604906</v>
      </c>
      <c r="I185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53" s="5" cm="1">
        <f t="array" ref="J1853">IFERROR(_FV(Concept_combined[[#This Row],[Asset Name]],"Shares outstanding",TRUE), 0)</f>
        <v>58456030</v>
      </c>
      <c r="K1853" s="4" cm="1">
        <f t="array" ref="K1853">IFERROR(_FV(Concept_combined[[#This Row],[Asset Name]],"P/E",TRUE), "")</f>
        <v>0</v>
      </c>
      <c r="L1853" t="str" cm="1">
        <f t="array" ref="L185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53" s="4" cm="1">
        <f t="array" ref="M1853">IFERROR(_FV(Concept_combined[[#This Row],[Asset Name]],"Beta"), "")</f>
        <v>1.9430000000000001</v>
      </c>
    </row>
    <row r="1854" spans="1:13" x14ac:dyDescent="0.2">
      <c r="A1854" t="s">
        <v>348</v>
      </c>
      <c r="B1854" t="s">
        <v>2752</v>
      </c>
      <c r="C1854" t="s">
        <v>42</v>
      </c>
      <c r="D1854" t="e" vm="1836">
        <v>#VALUE!</v>
      </c>
      <c r="E1854" t="str" cm="1">
        <f t="array" ref="E1854">IFERROR(_FV(Concept_combined[[#This Row],[Asset Name]],"Industry"), "Undefined")</f>
        <v>Biotechnology &amp; Medical Research</v>
      </c>
      <c r="F1854" s="6" cm="1">
        <f t="array" ref="F1854">IFERROR(_FV(Concept_combined[[#This Row],[Asset Name]],"Price"), 0)</f>
        <v>37.01</v>
      </c>
      <c r="G1854" s="5" cm="1">
        <f t="array" ref="G1854">IFERROR(_FV(Concept_combined[[#This Row],[Asset Name]],"Volume"), 0)</f>
        <v>665</v>
      </c>
      <c r="H1854" s="7" cm="1">
        <f t="array" ref="H1854">IFERROR(_FV(Concept_combined[[#This Row],[Asset Name]],"Market cap",TRUE), 0)</f>
        <v>2439349455</v>
      </c>
      <c r="I185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54" s="5" cm="1">
        <f t="array" ref="J1854">IFERROR(_FV(Concept_combined[[#This Row],[Asset Name]],"Shares outstanding",TRUE), 0)</f>
        <v>65910550</v>
      </c>
      <c r="K1854" s="4" cm="1">
        <f t="array" ref="K1854">IFERROR(_FV(Concept_combined[[#This Row],[Asset Name]],"P/E",TRUE), "")</f>
        <v>0</v>
      </c>
      <c r="L1854" t="str" cm="1">
        <f t="array" ref="L185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54" s="4" cm="1">
        <f t="array" ref="M1854">IFERROR(_FV(Concept_combined[[#This Row],[Asset Name]],"Beta"), "")</f>
        <v>1.5795999999999999</v>
      </c>
    </row>
    <row r="1855" spans="1:13" x14ac:dyDescent="0.2">
      <c r="A1855" t="s">
        <v>349</v>
      </c>
      <c r="B1855" t="s">
        <v>2752</v>
      </c>
      <c r="C1855" t="s">
        <v>42</v>
      </c>
      <c r="D1855" t="e" vm="1837">
        <v>#VALUE!</v>
      </c>
      <c r="E1855" t="str" cm="1">
        <f t="array" ref="E1855">IFERROR(_FV(Concept_combined[[#This Row],[Asset Name]],"Industry"), "Undefined")</f>
        <v>Healthcare Equipment &amp; Supplies</v>
      </c>
      <c r="F1855" s="6" cm="1">
        <f t="array" ref="F1855">IFERROR(_FV(Concept_combined[[#This Row],[Asset Name]],"Price"), 0)</f>
        <v>16.8</v>
      </c>
      <c r="G1855" s="5" cm="1">
        <f t="array" ref="G1855">IFERROR(_FV(Concept_combined[[#This Row],[Asset Name]],"Volume"), 0)</f>
        <v>102</v>
      </c>
      <c r="H1855" s="7" cm="1">
        <f t="array" ref="H1855">IFERROR(_FV(Concept_combined[[#This Row],[Asset Name]],"Market cap",TRUE), 0)</f>
        <v>1807866480</v>
      </c>
      <c r="I185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55" s="5" cm="1">
        <f t="array" ref="J1855">IFERROR(_FV(Concept_combined[[#This Row],[Asset Name]],"Shares outstanding",TRUE), 0)</f>
        <v>107611100</v>
      </c>
      <c r="K1855" s="4" cm="1">
        <f t="array" ref="K1855">IFERROR(_FV(Concept_combined[[#This Row],[Asset Name]],"P/E",TRUE), "")</f>
        <v>0</v>
      </c>
      <c r="L1855" t="str" cm="1">
        <f t="array" ref="L185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55" s="4" cm="1">
        <f t="array" ref="M1855">IFERROR(_FV(Concept_combined[[#This Row],[Asset Name]],"Beta"), "")</f>
        <v>0.6946</v>
      </c>
    </row>
    <row r="1856" spans="1:13" x14ac:dyDescent="0.2">
      <c r="A1856" t="s">
        <v>350</v>
      </c>
      <c r="B1856" t="s">
        <v>2752</v>
      </c>
      <c r="C1856" t="s">
        <v>42</v>
      </c>
      <c r="D1856" t="e" vm="1838">
        <v>#VALUE!</v>
      </c>
      <c r="E1856" t="str" cm="1">
        <f t="array" ref="E1856">IFERROR(_FV(Concept_combined[[#This Row],[Asset Name]],"Industry"), "Undefined")</f>
        <v>Hotels &amp; Entertainment Services</v>
      </c>
      <c r="F1856" s="6" cm="1">
        <f t="array" ref="F1856">IFERROR(_FV(Concept_combined[[#This Row],[Asset Name]],"Price"), 0)</f>
        <v>54.89</v>
      </c>
      <c r="G1856" s="5" cm="1">
        <f t="array" ref="G1856">IFERROR(_FV(Concept_combined[[#This Row],[Asset Name]],"Volume"), 0)</f>
        <v>163</v>
      </c>
      <c r="H1856" s="7" cm="1">
        <f t="array" ref="H1856">IFERROR(_FV(Concept_combined[[#This Row],[Asset Name]],"Market cap",TRUE), 0)</f>
        <v>2813242040</v>
      </c>
      <c r="I185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56" s="5" cm="1">
        <f t="array" ref="J1856">IFERROR(_FV(Concept_combined[[#This Row],[Asset Name]],"Shares outstanding",TRUE), 0)</f>
        <v>51252360</v>
      </c>
      <c r="K1856" s="4" cm="1">
        <f t="array" ref="K1856">IFERROR(_FV(Concept_combined[[#This Row],[Asset Name]],"P/E",TRUE), "")</f>
        <v>22.644600000000001</v>
      </c>
      <c r="L1856" t="str" cm="1">
        <f t="array" ref="L185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56" s="4" cm="1">
        <f t="array" ref="M1856">IFERROR(_FV(Concept_combined[[#This Row],[Asset Name]],"Beta"), "")</f>
        <v>1.5487</v>
      </c>
    </row>
    <row r="1857" spans="1:13" x14ac:dyDescent="0.2">
      <c r="A1857" t="s">
        <v>351</v>
      </c>
      <c r="B1857" t="s">
        <v>2752</v>
      </c>
      <c r="C1857" t="s">
        <v>42</v>
      </c>
      <c r="D1857" t="e" vm="1839">
        <v>#VALUE!</v>
      </c>
      <c r="E1857" t="str" cm="1">
        <f t="array" ref="E1857">IFERROR(_FV(Concept_combined[[#This Row],[Asset Name]],"Industry"), "Undefined")</f>
        <v>Healthcare Equipment &amp; Supplies</v>
      </c>
      <c r="F1857" s="6" cm="1">
        <f t="array" ref="F1857">IFERROR(_FV(Concept_combined[[#This Row],[Asset Name]],"Price"), 0)</f>
        <v>57.04</v>
      </c>
      <c r="G1857" s="5" cm="1">
        <f t="array" ref="G1857">IFERROR(_FV(Concept_combined[[#This Row],[Asset Name]],"Volume"), 0)</f>
        <v>281919</v>
      </c>
      <c r="H1857" s="7" cm="1">
        <f t="array" ref="H1857">IFERROR(_FV(Concept_combined[[#This Row],[Asset Name]],"Market cap",TRUE), 0)</f>
        <v>2221563688</v>
      </c>
      <c r="I185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57" s="5" cm="1">
        <f t="array" ref="J1857">IFERROR(_FV(Concept_combined[[#This Row],[Asset Name]],"Shares outstanding",TRUE), 0)</f>
        <v>38947470</v>
      </c>
      <c r="K1857" s="4" cm="1">
        <f t="array" ref="K1857">IFERROR(_FV(Concept_combined[[#This Row],[Asset Name]],"P/E",TRUE), "")</f>
        <v>0</v>
      </c>
      <c r="L1857" t="str" cm="1">
        <f t="array" ref="L185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57" s="4" cm="1">
        <f t="array" ref="M1857">IFERROR(_FV(Concept_combined[[#This Row],[Asset Name]],"Beta"), "")</f>
        <v>1.071</v>
      </c>
    </row>
    <row r="1858" spans="1:13" x14ac:dyDescent="0.2">
      <c r="A1858" t="s">
        <v>352</v>
      </c>
      <c r="B1858" t="s">
        <v>2752</v>
      </c>
      <c r="C1858" t="s">
        <v>42</v>
      </c>
      <c r="D1858" t="e" vm="1840">
        <v>#VALUE!</v>
      </c>
      <c r="E1858" t="str" cm="1">
        <f t="array" ref="E1858">IFERROR(_FV(Concept_combined[[#This Row],[Asset Name]],"Industry"), "Undefined")</f>
        <v>Biotechnology &amp; Medical Research</v>
      </c>
      <c r="F1858" s="6" cm="1">
        <f t="array" ref="F1858">IFERROR(_FV(Concept_combined[[#This Row],[Asset Name]],"Price"), 0)</f>
        <v>39.299999999999997</v>
      </c>
      <c r="G1858" s="5" cm="1">
        <f t="array" ref="G1858">IFERROR(_FV(Concept_combined[[#This Row],[Asset Name]],"Volume"), 0)</f>
        <v>149</v>
      </c>
      <c r="H1858" s="7" cm="1">
        <f t="array" ref="H1858">IFERROR(_FV(Concept_combined[[#This Row],[Asset Name]],"Market cap",TRUE), 0)</f>
        <v>2037731330</v>
      </c>
      <c r="I185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58" s="5" cm="1">
        <f t="array" ref="J1858">IFERROR(_FV(Concept_combined[[#This Row],[Asset Name]],"Shares outstanding",TRUE), 0)</f>
        <v>51850670</v>
      </c>
      <c r="K1858" s="4" cm="1">
        <f t="array" ref="K1858">IFERROR(_FV(Concept_combined[[#This Row],[Asset Name]],"P/E",TRUE), "")</f>
        <v>0</v>
      </c>
      <c r="L1858" t="str" cm="1">
        <f t="array" ref="L185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58" s="4" cm="1">
        <f t="array" ref="M1858">IFERROR(_FV(Concept_combined[[#This Row],[Asset Name]],"Beta"), "")</f>
        <v>1.8720000000000001</v>
      </c>
    </row>
    <row r="1859" spans="1:13" x14ac:dyDescent="0.2">
      <c r="A1859" t="s">
        <v>353</v>
      </c>
      <c r="B1859" t="s">
        <v>2752</v>
      </c>
      <c r="C1859" t="s">
        <v>42</v>
      </c>
      <c r="D1859" t="e" vm="1841">
        <v>#VALUE!</v>
      </c>
      <c r="E1859" t="str" cm="1">
        <f t="array" ref="E1859">IFERROR(_FV(Concept_combined[[#This Row],[Asset Name]],"Industry"), "Undefined")</f>
        <v>Software &amp; IT Services</v>
      </c>
      <c r="F1859" s="6" cm="1">
        <f t="array" ref="F1859">IFERROR(_FV(Concept_combined[[#This Row],[Asset Name]],"Price"), 0)</f>
        <v>13.71</v>
      </c>
      <c r="G1859" s="5" cm="1">
        <f t="array" ref="G1859">IFERROR(_FV(Concept_combined[[#This Row],[Asset Name]],"Volume"), 0)</f>
        <v>365310</v>
      </c>
      <c r="H1859" s="7" cm="1">
        <f t="array" ref="H1859">IFERROR(_FV(Concept_combined[[#This Row],[Asset Name]],"Market cap",TRUE), 0)</f>
        <v>1991470728</v>
      </c>
      <c r="I185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59" s="5" cm="1">
        <f t="array" ref="J1859">IFERROR(_FV(Concept_combined[[#This Row],[Asset Name]],"Shares outstanding",TRUE), 0)</f>
        <v>145256800</v>
      </c>
      <c r="K1859" s="4" cm="1">
        <f t="array" ref="K1859">IFERROR(_FV(Concept_combined[[#This Row],[Asset Name]],"P/E",TRUE), "")</f>
        <v>161.3321</v>
      </c>
      <c r="L1859" t="str" cm="1">
        <f t="array" ref="L185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59" s="4" cm="1">
        <f t="array" ref="M1859">IFERROR(_FV(Concept_combined[[#This Row],[Asset Name]],"Beta"), "")</f>
        <v>1.5886</v>
      </c>
    </row>
    <row r="1860" spans="1:13" x14ac:dyDescent="0.2">
      <c r="A1860" t="s">
        <v>354</v>
      </c>
      <c r="B1860" t="s">
        <v>2752</v>
      </c>
      <c r="C1860" t="s">
        <v>42</v>
      </c>
      <c r="D1860" t="e" vm="1842">
        <v>#VALUE!</v>
      </c>
      <c r="E1860" t="str" cm="1">
        <f t="array" ref="E1860">IFERROR(_FV(Concept_combined[[#This Row],[Asset Name]],"Industry"), "Undefined")</f>
        <v>Biotechnology &amp; Medical Research</v>
      </c>
      <c r="F1860" s="6" cm="1">
        <f t="array" ref="F1860">IFERROR(_FV(Concept_combined[[#This Row],[Asset Name]],"Price"), 0)</f>
        <v>6.84</v>
      </c>
      <c r="G1860" s="5" cm="1">
        <f t="array" ref="G1860">IFERROR(_FV(Concept_combined[[#This Row],[Asset Name]],"Volume"), 0)</f>
        <v>1961583</v>
      </c>
      <c r="H1860" s="7" cm="1">
        <f t="array" ref="H1860">IFERROR(_FV(Concept_combined[[#This Row],[Asset Name]],"Market cap",TRUE), 0)</f>
        <v>1723166316</v>
      </c>
      <c r="I186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60" s="5" cm="1">
        <f t="array" ref="J1860">IFERROR(_FV(Concept_combined[[#This Row],[Asset Name]],"Shares outstanding",TRUE), 0)</f>
        <v>251924900</v>
      </c>
      <c r="K1860" s="4" cm="1">
        <f t="array" ref="K1860">IFERROR(_FV(Concept_combined[[#This Row],[Asset Name]],"P/E",TRUE), "")</f>
        <v>0</v>
      </c>
      <c r="L1860" t="str" cm="1">
        <f t="array" ref="L186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60" s="4" cm="1">
        <f t="array" ref="M1860">IFERROR(_FV(Concept_combined[[#This Row],[Asset Name]],"Beta"), "")</f>
        <v>1.6400000000000001E-2</v>
      </c>
    </row>
    <row r="1861" spans="1:13" x14ac:dyDescent="0.2">
      <c r="A1861" t="s">
        <v>355</v>
      </c>
      <c r="B1861" t="s">
        <v>2752</v>
      </c>
      <c r="C1861" t="s">
        <v>42</v>
      </c>
      <c r="D1861" t="e" vm="1843">
        <v>#VALUE!</v>
      </c>
      <c r="E1861" t="str" cm="1">
        <f t="array" ref="E1861">IFERROR(_FV(Concept_combined[[#This Row],[Asset Name]],"Industry"), "Undefined")</f>
        <v>Oil &amp; Gas</v>
      </c>
      <c r="F1861" s="6" cm="1">
        <f t="array" ref="F1861">IFERROR(_FV(Concept_combined[[#This Row],[Asset Name]],"Price"), 0)</f>
        <v>12.04</v>
      </c>
      <c r="G1861" s="5" cm="1">
        <f t="array" ref="G1861">IFERROR(_FV(Concept_combined[[#This Row],[Asset Name]],"Volume"), 0)</f>
        <v>74</v>
      </c>
      <c r="H1861" s="7" cm="1">
        <f t="array" ref="H1861">IFERROR(_FV(Concept_combined[[#This Row],[Asset Name]],"Market cap",TRUE), 0)</f>
        <v>2136674987</v>
      </c>
      <c r="I186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61" s="5" cm="1">
        <f t="array" ref="J1861">IFERROR(_FV(Concept_combined[[#This Row],[Asset Name]],"Shares outstanding",TRUE), 0)</f>
        <v>177464700</v>
      </c>
      <c r="K1861" s="4" cm="1">
        <f t="array" ref="K1861">IFERROR(_FV(Concept_combined[[#This Row],[Asset Name]],"P/E",TRUE), "")</f>
        <v>504.18759999999997</v>
      </c>
      <c r="L1861" t="str" cm="1">
        <f t="array" ref="L186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61" s="4" cm="1">
        <f t="array" ref="M1861">IFERROR(_FV(Concept_combined[[#This Row],[Asset Name]],"Beta"), "")</f>
        <v>0.88400000000000001</v>
      </c>
    </row>
    <row r="1862" spans="1:13" x14ac:dyDescent="0.2">
      <c r="A1862" t="s">
        <v>356</v>
      </c>
      <c r="B1862" t="s">
        <v>2752</v>
      </c>
      <c r="C1862" t="s">
        <v>42</v>
      </c>
      <c r="D1862" t="e" vm="1844">
        <v>#VALUE!</v>
      </c>
      <c r="E1862" t="str" cm="1">
        <f t="array" ref="E1862">IFERROR(_FV(Concept_combined[[#This Row],[Asset Name]],"Industry"), "Undefined")</f>
        <v>Oil &amp; Gas Related Equipment and Services</v>
      </c>
      <c r="F1862" s="6" cm="1">
        <f t="array" ref="F1862">IFERROR(_FV(Concept_combined[[#This Row],[Asset Name]],"Price"), 0)</f>
        <v>27.23</v>
      </c>
      <c r="G1862" s="5" cm="1">
        <f t="array" ref="G1862">IFERROR(_FV(Concept_combined[[#This Row],[Asset Name]],"Volume"), 0)</f>
        <v>335945</v>
      </c>
      <c r="H1862" s="7" cm="1">
        <f t="array" ref="H1862">IFERROR(_FV(Concept_combined[[#This Row],[Asset Name]],"Market cap",TRUE), 0)</f>
        <v>2295329432</v>
      </c>
      <c r="I186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62" s="5" cm="1">
        <f t="array" ref="J1862">IFERROR(_FV(Concept_combined[[#This Row],[Asset Name]],"Shares outstanding",TRUE), 0)</f>
        <v>84294140</v>
      </c>
      <c r="K1862" s="4" cm="1">
        <f t="array" ref="K1862">IFERROR(_FV(Concept_combined[[#This Row],[Asset Name]],"P/E",TRUE), "")</f>
        <v>33.792499999999997</v>
      </c>
      <c r="L1862" t="str" cm="1">
        <f t="array" ref="L186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62" s="4" cm="1">
        <f t="array" ref="M1862">IFERROR(_FV(Concept_combined[[#This Row],[Asset Name]],"Beta"), "")</f>
        <v>0.442</v>
      </c>
    </row>
    <row r="1863" spans="1:13" x14ac:dyDescent="0.2">
      <c r="A1863" t="s">
        <v>357</v>
      </c>
      <c r="B1863" t="s">
        <v>2752</v>
      </c>
      <c r="C1863" t="s">
        <v>42</v>
      </c>
      <c r="D1863" t="e" vm="1845">
        <v>#VALUE!</v>
      </c>
      <c r="E1863" t="str" cm="1">
        <f t="array" ref="E1863">IFERROR(_FV(Concept_combined[[#This Row],[Asset Name]],"Industry"), "Undefined")</f>
        <v>Biotechnology &amp; Medical Research</v>
      </c>
      <c r="F1863" s="6" cm="1">
        <f t="array" ref="F1863">IFERROR(_FV(Concept_combined[[#This Row],[Asset Name]],"Price"), 0)</f>
        <v>22.15</v>
      </c>
      <c r="G1863" s="5" cm="1">
        <f t="array" ref="G1863">IFERROR(_FV(Concept_combined[[#This Row],[Asset Name]],"Volume"), 0)</f>
        <v>2099</v>
      </c>
      <c r="H1863" s="7" cm="1">
        <f t="array" ref="H1863">IFERROR(_FV(Concept_combined[[#This Row],[Asset Name]],"Market cap",TRUE), 0)</f>
        <v>2136930552</v>
      </c>
      <c r="I186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63" s="5" cm="1">
        <f t="array" ref="J1863">IFERROR(_FV(Concept_combined[[#This Row],[Asset Name]],"Shares outstanding",TRUE), 0)</f>
        <v>96475420</v>
      </c>
      <c r="K1863" s="4" cm="1">
        <f t="array" ref="K1863">IFERROR(_FV(Concept_combined[[#This Row],[Asset Name]],"P/E",TRUE), "")</f>
        <v>0</v>
      </c>
      <c r="L1863" t="str" cm="1">
        <f t="array" ref="L186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63" s="4" cm="1">
        <f t="array" ref="M1863">IFERROR(_FV(Concept_combined[[#This Row],[Asset Name]],"Beta"), "")</f>
        <v>1.8125</v>
      </c>
    </row>
    <row r="1864" spans="1:13" x14ac:dyDescent="0.2">
      <c r="A1864" t="s">
        <v>358</v>
      </c>
      <c r="B1864" t="s">
        <v>2752</v>
      </c>
      <c r="C1864" t="s">
        <v>42</v>
      </c>
      <c r="D1864" t="e" vm="1846">
        <v>#VALUE!</v>
      </c>
      <c r="E1864" t="str" cm="1">
        <f t="array" ref="E1864">IFERROR(_FV(Concept_combined[[#This Row],[Asset Name]],"Industry"), "Undefined")</f>
        <v>Aerospace &amp; Defense</v>
      </c>
      <c r="F1864" s="6" cm="1">
        <f t="array" ref="F1864">IFERROR(_FV(Concept_combined[[#This Row],[Asset Name]],"Price"), 0)</f>
        <v>4.6100000000000003</v>
      </c>
      <c r="G1864" s="5" cm="1">
        <f t="array" ref="G1864">IFERROR(_FV(Concept_combined[[#This Row],[Asset Name]],"Volume"), 0)</f>
        <v>35442</v>
      </c>
      <c r="H1864" s="7" cm="1">
        <f t="array" ref="H1864">IFERROR(_FV(Concept_combined[[#This Row],[Asset Name]],"Market cap",TRUE), 0)</f>
        <v>2271714417</v>
      </c>
      <c r="I186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64" s="5" cm="1">
        <f t="array" ref="J1864">IFERROR(_FV(Concept_combined[[#This Row],[Asset Name]],"Shares outstanding",TRUE), 0)</f>
        <v>492779700</v>
      </c>
      <c r="K1864" s="4" cm="1">
        <f t="array" ref="K1864">IFERROR(_FV(Concept_combined[[#This Row],[Asset Name]],"P/E",TRUE), "")</f>
        <v>0</v>
      </c>
      <c r="L1864" t="str" cm="1">
        <f t="array" ref="L186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64" s="4" cm="1">
        <f t="array" ref="M1864">IFERROR(_FV(Concept_combined[[#This Row],[Asset Name]],"Beta"), "")</f>
        <v>1.2548999999999999</v>
      </c>
    </row>
    <row r="1865" spans="1:13" x14ac:dyDescent="0.2">
      <c r="A1865" t="s">
        <v>359</v>
      </c>
      <c r="B1865" t="s">
        <v>2752</v>
      </c>
      <c r="C1865" t="s">
        <v>42</v>
      </c>
      <c r="D1865" t="e" vm="1847">
        <v>#VALUE!</v>
      </c>
      <c r="E1865" t="str" cm="1">
        <f t="array" ref="E1865">IFERROR(_FV(Concept_combined[[#This Row],[Asset Name]],"Industry"), "Undefined")</f>
        <v>Pharmaceuticals</v>
      </c>
      <c r="F1865" s="6" cm="1">
        <f t="array" ref="F1865">IFERROR(_FV(Concept_combined[[#This Row],[Asset Name]],"Price"), 0)</f>
        <v>45.07</v>
      </c>
      <c r="G1865" s="5" cm="1">
        <f t="array" ref="G1865">IFERROR(_FV(Concept_combined[[#This Row],[Asset Name]],"Volume"), 0)</f>
        <v>10</v>
      </c>
      <c r="H1865" s="7" cm="1">
        <f t="array" ref="H1865">IFERROR(_FV(Concept_combined[[#This Row],[Asset Name]],"Market cap",TRUE), 0)</f>
        <v>2190480421</v>
      </c>
      <c r="I186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65" s="5" cm="1">
        <f t="array" ref="J1865">IFERROR(_FV(Concept_combined[[#This Row],[Asset Name]],"Shares outstanding",TRUE), 0)</f>
        <v>48601740</v>
      </c>
      <c r="K1865" s="4" cm="1">
        <f t="array" ref="K1865">IFERROR(_FV(Concept_combined[[#This Row],[Asset Name]],"P/E",TRUE), "")</f>
        <v>4714.4350000000004</v>
      </c>
      <c r="L1865" t="str" cm="1">
        <f t="array" ref="L186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65" s="4" cm="1">
        <f t="array" ref="M1865">IFERROR(_FV(Concept_combined[[#This Row],[Asset Name]],"Beta"), "")</f>
        <v>1.7059</v>
      </c>
    </row>
    <row r="1866" spans="1:13" x14ac:dyDescent="0.2">
      <c r="A1866" t="s">
        <v>360</v>
      </c>
      <c r="B1866" t="s">
        <v>2752</v>
      </c>
      <c r="C1866" t="s">
        <v>42</v>
      </c>
      <c r="D1866" t="e" vm="1848">
        <v>#VALUE!</v>
      </c>
      <c r="E1866" t="str" cm="1">
        <f t="array" ref="E1866">IFERROR(_FV(Concept_combined[[#This Row],[Asset Name]],"Industry"), "Undefined")</f>
        <v>Biotechnology &amp; Medical Research</v>
      </c>
      <c r="F1866" s="6" cm="1">
        <f t="array" ref="F1866">IFERROR(_FV(Concept_combined[[#This Row],[Asset Name]],"Price"), 0)</f>
        <v>7.73</v>
      </c>
      <c r="G1866" s="5" cm="1">
        <f t="array" ref="G1866">IFERROR(_FV(Concept_combined[[#This Row],[Asset Name]],"Volume"), 0)</f>
        <v>13223</v>
      </c>
      <c r="H1866" s="7" cm="1">
        <f t="array" ref="H1866">IFERROR(_FV(Concept_combined[[#This Row],[Asset Name]],"Market cap",TRUE), 0)</f>
        <v>2163106771</v>
      </c>
      <c r="I186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66" s="5" cm="1">
        <f t="array" ref="J1866">IFERROR(_FV(Concept_combined[[#This Row],[Asset Name]],"Shares outstanding",TRUE), 0)</f>
        <v>279832700</v>
      </c>
      <c r="K1866" s="4" cm="1">
        <f t="array" ref="K1866">IFERROR(_FV(Concept_combined[[#This Row],[Asset Name]],"P/E",TRUE), "")</f>
        <v>0</v>
      </c>
      <c r="L1866" t="str" cm="1">
        <f t="array" ref="L186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66" s="4" cm="1">
        <f t="array" ref="M1866">IFERROR(_FV(Concept_combined[[#This Row],[Asset Name]],"Beta"), "")</f>
        <v>0.62849999999999995</v>
      </c>
    </row>
    <row r="1867" spans="1:13" x14ac:dyDescent="0.2">
      <c r="A1867" t="s">
        <v>361</v>
      </c>
      <c r="B1867" t="s">
        <v>2752</v>
      </c>
      <c r="C1867" t="s">
        <v>42</v>
      </c>
      <c r="D1867" t="e" vm="1849">
        <v>#VALUE!</v>
      </c>
      <c r="E1867" t="str" cm="1">
        <f t="array" ref="E1867">IFERROR(_FV(Concept_combined[[#This Row],[Asset Name]],"Industry"), "Undefined")</f>
        <v>Homebuilding &amp; Construction Supplies</v>
      </c>
      <c r="F1867" s="6" cm="1">
        <f t="array" ref="F1867">IFERROR(_FV(Concept_combined[[#This Row],[Asset Name]],"Price"), 0)</f>
        <v>67.67</v>
      </c>
      <c r="G1867" s="5" cm="1">
        <f t="array" ref="G1867">IFERROR(_FV(Concept_combined[[#This Row],[Asset Name]],"Volume"), 0)</f>
        <v>135723</v>
      </c>
      <c r="H1867" s="7" cm="1">
        <f t="array" ref="H1867">IFERROR(_FV(Concept_combined[[#This Row],[Asset Name]],"Market cap",TRUE), 0)</f>
        <v>2061886629</v>
      </c>
      <c r="I186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67" s="5" cm="1">
        <f t="array" ref="J1867">IFERROR(_FV(Concept_combined[[#This Row],[Asset Name]],"Shares outstanding",TRUE), 0)</f>
        <v>30469730</v>
      </c>
      <c r="K1867" s="4" cm="1">
        <f t="array" ref="K1867">IFERROR(_FV(Concept_combined[[#This Row],[Asset Name]],"P/E",TRUE), "")</f>
        <v>18.177199999999999</v>
      </c>
      <c r="L1867" t="str" cm="1">
        <f t="array" ref="L186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867" s="4" cm="1">
        <f t="array" ref="M1867">IFERROR(_FV(Concept_combined[[#This Row],[Asset Name]],"Beta"), "")</f>
        <v>1.1549</v>
      </c>
    </row>
    <row r="1868" spans="1:13" x14ac:dyDescent="0.2">
      <c r="A1868" t="s">
        <v>362</v>
      </c>
      <c r="B1868" t="s">
        <v>2752</v>
      </c>
      <c r="C1868" t="s">
        <v>42</v>
      </c>
      <c r="D1868" t="e" vm="1850">
        <v>#VALUE!</v>
      </c>
      <c r="E1868" t="str" cm="1">
        <f t="array" ref="E1868">IFERROR(_FV(Concept_combined[[#This Row],[Asset Name]],"Industry"), "Undefined")</f>
        <v>Professional &amp; Commercial Services</v>
      </c>
      <c r="F1868" s="6" cm="1">
        <f t="array" ref="F1868">IFERROR(_FV(Concept_combined[[#This Row],[Asset Name]],"Price"), 0)</f>
        <v>33.06</v>
      </c>
      <c r="G1868" s="5" cm="1">
        <f t="array" ref="G1868">IFERROR(_FV(Concept_combined[[#This Row],[Asset Name]],"Volume"), 0)</f>
        <v>2</v>
      </c>
      <c r="H1868" s="7" cm="1">
        <f t="array" ref="H1868">IFERROR(_FV(Concept_combined[[#This Row],[Asset Name]],"Market cap",TRUE), 0)</f>
        <v>2129375755</v>
      </c>
      <c r="I186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68" s="5" cm="1">
        <f t="array" ref="J1868">IFERROR(_FV(Concept_combined[[#This Row],[Asset Name]],"Shares outstanding",TRUE), 0)</f>
        <v>64409430</v>
      </c>
      <c r="K1868" s="4" cm="1">
        <f t="array" ref="K1868">IFERROR(_FV(Concept_combined[[#This Row],[Asset Name]],"P/E",TRUE), "")</f>
        <v>33.166800000000002</v>
      </c>
      <c r="L1868" t="str" cm="1">
        <f t="array" ref="L186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68" s="4" cm="1">
        <f t="array" ref="M1868">IFERROR(_FV(Concept_combined[[#This Row],[Asset Name]],"Beta"), "")</f>
        <v>1.1295999999999999</v>
      </c>
    </row>
    <row r="1869" spans="1:13" x14ac:dyDescent="0.2">
      <c r="A1869" t="s">
        <v>363</v>
      </c>
      <c r="B1869" t="s">
        <v>2752</v>
      </c>
      <c r="C1869" t="s">
        <v>42</v>
      </c>
      <c r="D1869" t="e" vm="1851">
        <v>#VALUE!</v>
      </c>
      <c r="E1869" t="str" cm="1">
        <f t="array" ref="E1869">IFERROR(_FV(Concept_combined[[#This Row],[Asset Name]],"Industry"), "Undefined")</f>
        <v>Food &amp; Tobacco</v>
      </c>
      <c r="F1869" s="6" cm="1">
        <f t="array" ref="F1869">IFERROR(_FV(Concept_combined[[#This Row],[Asset Name]],"Price"), 0)</f>
        <v>29.99</v>
      </c>
      <c r="G1869" s="5" cm="1">
        <f t="array" ref="G1869">IFERROR(_FV(Concept_combined[[#This Row],[Asset Name]],"Volume"), 0)</f>
        <v>2</v>
      </c>
      <c r="H1869" s="7" cm="1">
        <f t="array" ref="H1869">IFERROR(_FV(Concept_combined[[#This Row],[Asset Name]],"Market cap",TRUE), 0)</f>
        <v>2130095000</v>
      </c>
      <c r="I186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69" s="5" cm="1">
        <f t="array" ref="J1869">IFERROR(_FV(Concept_combined[[#This Row],[Asset Name]],"Shares outstanding",TRUE), 0)</f>
        <v>71522100</v>
      </c>
      <c r="K1869" s="4" cm="1">
        <f t="array" ref="K1869">IFERROR(_FV(Concept_combined[[#This Row],[Asset Name]],"P/E",TRUE), "")</f>
        <v>22.778400000000001</v>
      </c>
      <c r="L1869" t="str" cm="1">
        <f t="array" ref="L186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69" s="4" cm="1">
        <f t="array" ref="M1869">IFERROR(_FV(Concept_combined[[#This Row],[Asset Name]],"Beta"), "")</f>
        <v>0.17030000000000001</v>
      </c>
    </row>
    <row r="1870" spans="1:13" x14ac:dyDescent="0.2">
      <c r="A1870" t="s">
        <v>364</v>
      </c>
      <c r="B1870" t="s">
        <v>2752</v>
      </c>
      <c r="C1870" t="s">
        <v>42</v>
      </c>
      <c r="D1870" t="e" vm="1852">
        <v>#VALUE!</v>
      </c>
      <c r="E1870" t="str" cm="1">
        <f t="array" ref="E1870">IFERROR(_FV(Concept_combined[[#This Row],[Asset Name]],"Industry"), "Undefined")</f>
        <v>Biotechnology &amp; Medical Research</v>
      </c>
      <c r="F1870" s="6" cm="1">
        <f t="array" ref="F1870">IFERROR(_FV(Concept_combined[[#This Row],[Asset Name]],"Price"), 0)</f>
        <v>34.93</v>
      </c>
      <c r="G1870" s="5" cm="1">
        <f t="array" ref="G1870">IFERROR(_FV(Concept_combined[[#This Row],[Asset Name]],"Volume"), 0)</f>
        <v>335044</v>
      </c>
      <c r="H1870" s="7" cm="1">
        <f t="array" ref="H1870">IFERROR(_FV(Concept_combined[[#This Row],[Asset Name]],"Market cap",TRUE), 0)</f>
        <v>1910713614</v>
      </c>
      <c r="I187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70" s="5" cm="1">
        <f t="array" ref="J1870">IFERROR(_FV(Concept_combined[[#This Row],[Asset Name]],"Shares outstanding",TRUE), 0)</f>
        <v>54701220</v>
      </c>
      <c r="K1870" s="4" cm="1">
        <f t="array" ref="K1870">IFERROR(_FV(Concept_combined[[#This Row],[Asset Name]],"P/E",TRUE), "")</f>
        <v>0</v>
      </c>
      <c r="L1870" t="str" cm="1">
        <f t="array" ref="L187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70" s="4" cm="1">
        <f t="array" ref="M1870">IFERROR(_FV(Concept_combined[[#This Row],[Asset Name]],"Beta"), "")</f>
        <v>0.63200000000000001</v>
      </c>
    </row>
    <row r="1871" spans="1:13" x14ac:dyDescent="0.2">
      <c r="A1871" t="s">
        <v>365</v>
      </c>
      <c r="B1871" t="s">
        <v>2752</v>
      </c>
      <c r="C1871" t="s">
        <v>42</v>
      </c>
      <c r="D1871" t="e" vm="1853">
        <v>#VALUE!</v>
      </c>
      <c r="E1871" t="str" cm="1">
        <f t="array" ref="E1871">IFERROR(_FV(Concept_combined[[#This Row],[Asset Name]],"Industry"), "Undefined")</f>
        <v>Food &amp; Drug Retailing</v>
      </c>
      <c r="F1871" s="6" cm="1">
        <f t="array" ref="F1871">IFERROR(_FV(Concept_combined[[#This Row],[Asset Name]],"Price"), 0)</f>
        <v>22</v>
      </c>
      <c r="G1871" s="5" cm="1">
        <f t="array" ref="G1871">IFERROR(_FV(Concept_combined[[#This Row],[Asset Name]],"Volume"), 0)</f>
        <v>865706</v>
      </c>
      <c r="H1871" s="7" cm="1">
        <f t="array" ref="H1871">IFERROR(_FV(Concept_combined[[#This Row],[Asset Name]],"Market cap",TRUE), 0)</f>
        <v>2196957180</v>
      </c>
      <c r="I187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71" s="5" cm="1">
        <f t="array" ref="J1871">IFERROR(_FV(Concept_combined[[#This Row],[Asset Name]],"Shares outstanding",TRUE), 0)</f>
        <v>99861690</v>
      </c>
      <c r="K1871" s="4" cm="1">
        <f t="array" ref="K1871">IFERROR(_FV(Concept_combined[[#This Row],[Asset Name]],"P/E",TRUE), "")</f>
        <v>34.3155</v>
      </c>
      <c r="L1871" t="str" cm="1">
        <f t="array" ref="L187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71" s="4" cm="1">
        <f t="array" ref="M1871">IFERROR(_FV(Concept_combined[[#This Row],[Asset Name]],"Beta"), "")</f>
        <v>9.2899999999999996E-2</v>
      </c>
    </row>
    <row r="1872" spans="1:13" x14ac:dyDescent="0.2">
      <c r="A1872" t="s">
        <v>367</v>
      </c>
      <c r="B1872" t="s">
        <v>2752</v>
      </c>
      <c r="C1872" t="s">
        <v>42</v>
      </c>
      <c r="D1872" t="e" vm="1854">
        <v>#VALUE!</v>
      </c>
      <c r="E1872" t="str" cm="1">
        <f t="array" ref="E1872">IFERROR(_FV(Concept_combined[[#This Row],[Asset Name]],"Industry"), "Undefined")</f>
        <v>Biotechnology &amp; Medical Research</v>
      </c>
      <c r="F1872" s="6" cm="1">
        <f t="array" ref="F1872">IFERROR(_FV(Concept_combined[[#This Row],[Asset Name]],"Price"), 0)</f>
        <v>19.78</v>
      </c>
      <c r="G1872" s="5" cm="1">
        <f t="array" ref="G1872">IFERROR(_FV(Concept_combined[[#This Row],[Asset Name]],"Volume"), 0)</f>
        <v>251</v>
      </c>
      <c r="H1872" s="7" cm="1">
        <f t="array" ref="H1872">IFERROR(_FV(Concept_combined[[#This Row],[Asset Name]],"Market cap",TRUE), 0)</f>
        <v>1795672113</v>
      </c>
      <c r="I187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72" s="5" cm="1">
        <f t="array" ref="J1872">IFERROR(_FV(Concept_combined[[#This Row],[Asset Name]],"Shares outstanding",TRUE), 0)</f>
        <v>90782210</v>
      </c>
      <c r="K1872" s="4" cm="1">
        <f t="array" ref="K1872">IFERROR(_FV(Concept_combined[[#This Row],[Asset Name]],"P/E",TRUE), "")</f>
        <v>0</v>
      </c>
      <c r="L1872" t="str" cm="1">
        <f t="array" ref="L187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72" s="4" cm="1">
        <f t="array" ref="M1872">IFERROR(_FV(Concept_combined[[#This Row],[Asset Name]],"Beta"), "")</f>
        <v>1.1296999999999999</v>
      </c>
    </row>
    <row r="1873" spans="1:13" x14ac:dyDescent="0.2">
      <c r="A1873" t="s">
        <v>368</v>
      </c>
      <c r="B1873" t="s">
        <v>2752</v>
      </c>
      <c r="C1873" t="s">
        <v>42</v>
      </c>
      <c r="D1873" t="e" vm="1855">
        <v>#VALUE!</v>
      </c>
      <c r="E1873" t="str" cm="1">
        <f t="array" ref="E1873">IFERROR(_FV(Concept_combined[[#This Row],[Asset Name]],"Industry"), "Undefined")</f>
        <v>Software &amp; IT Services</v>
      </c>
      <c r="F1873" s="6" cm="1">
        <f t="array" ref="F1873">IFERROR(_FV(Concept_combined[[#This Row],[Asset Name]],"Price"), 0)</f>
        <v>31.78</v>
      </c>
      <c r="G1873" s="5" cm="1">
        <f t="array" ref="G1873">IFERROR(_FV(Concept_combined[[#This Row],[Asset Name]],"Volume"), 0)</f>
        <v>551957</v>
      </c>
      <c r="H1873" s="7" cm="1">
        <f t="array" ref="H1873">IFERROR(_FV(Concept_combined[[#This Row],[Asset Name]],"Market cap",TRUE), 0)</f>
        <v>2102369670</v>
      </c>
      <c r="I187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73" s="5" cm="1">
        <f t="array" ref="J1873">IFERROR(_FV(Concept_combined[[#This Row],[Asset Name]],"Shares outstanding",TRUE), 0)</f>
        <v>67049000</v>
      </c>
      <c r="K1873" s="4" cm="1">
        <f t="array" ref="K1873">IFERROR(_FV(Concept_combined[[#This Row],[Asset Name]],"P/E",TRUE), "")</f>
        <v>215.5307</v>
      </c>
      <c r="L1873" t="str" cm="1">
        <f t="array" ref="L187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73" s="4" cm="1">
        <f t="array" ref="M1873">IFERROR(_FV(Concept_combined[[#This Row],[Asset Name]],"Beta"), "")</f>
        <v>0.99780000000000002</v>
      </c>
    </row>
    <row r="1874" spans="1:13" x14ac:dyDescent="0.2">
      <c r="A1874" t="s">
        <v>369</v>
      </c>
      <c r="B1874" t="s">
        <v>2752</v>
      </c>
      <c r="C1874" t="s">
        <v>42</v>
      </c>
      <c r="D1874" t="e" vm="1856">
        <v>#VALUE!</v>
      </c>
      <c r="E1874" t="str" cm="1">
        <f t="array" ref="E1874">IFERROR(_FV(Concept_combined[[#This Row],[Asset Name]],"Industry"), "Undefined")</f>
        <v>Semiconductors &amp; Semiconductor Equipment</v>
      </c>
      <c r="F1874" s="6" cm="1">
        <f t="array" ref="F1874">IFERROR(_FV(Concept_combined[[#This Row],[Asset Name]],"Price"), 0)</f>
        <v>50.77</v>
      </c>
      <c r="G1874" s="5" cm="1">
        <f t="array" ref="G1874">IFERROR(_FV(Concept_combined[[#This Row],[Asset Name]],"Volume"), 0)</f>
        <v>190</v>
      </c>
      <c r="H1874" s="7" cm="1">
        <f t="array" ref="H1874">IFERROR(_FV(Concept_combined[[#This Row],[Asset Name]],"Market cap",TRUE), 0)</f>
        <v>2279874066</v>
      </c>
      <c r="I187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74" s="5" cm="1">
        <f t="array" ref="J1874">IFERROR(_FV(Concept_combined[[#This Row],[Asset Name]],"Shares outstanding",TRUE), 0)</f>
        <v>44905930</v>
      </c>
      <c r="K1874" s="4" cm="1">
        <f t="array" ref="K1874">IFERROR(_FV(Concept_combined[[#This Row],[Asset Name]],"P/E",TRUE), "")</f>
        <v>0</v>
      </c>
      <c r="L1874" t="str" cm="1">
        <f t="array" ref="L187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74" s="4" cm="1">
        <f t="array" ref="M1874">IFERROR(_FV(Concept_combined[[#This Row],[Asset Name]],"Beta"), "")</f>
        <v>2.1265000000000001</v>
      </c>
    </row>
    <row r="1875" spans="1:13" x14ac:dyDescent="0.2">
      <c r="A1875" t="s">
        <v>370</v>
      </c>
      <c r="B1875" t="s">
        <v>2752</v>
      </c>
      <c r="C1875" t="s">
        <v>42</v>
      </c>
      <c r="D1875" t="e" vm="1857">
        <v>#VALUE!</v>
      </c>
      <c r="E1875" t="str" cm="1">
        <f t="array" ref="E1875">IFERROR(_FV(Concept_combined[[#This Row],[Asset Name]],"Industry"), "Undefined")</f>
        <v>Renewable Energy</v>
      </c>
      <c r="F1875" s="6" cm="1">
        <f t="array" ref="F1875">IFERROR(_FV(Concept_combined[[#This Row],[Asset Name]],"Price"), 0)</f>
        <v>9.6300000000000008</v>
      </c>
      <c r="G1875" s="5" cm="1">
        <f t="array" ref="G1875">IFERROR(_FV(Concept_combined[[#This Row],[Asset Name]],"Volume"), 0)</f>
        <v>3412</v>
      </c>
      <c r="H1875" s="7" cm="1">
        <f t="array" ref="H1875">IFERROR(_FV(Concept_combined[[#This Row],[Asset Name]],"Market cap",TRUE), 0)</f>
        <v>1452431000</v>
      </c>
      <c r="I187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75" s="5" cm="1">
        <f t="array" ref="J1875">IFERROR(_FV(Concept_combined[[#This Row],[Asset Name]],"Shares outstanding",TRUE), 0)</f>
        <v>151769100</v>
      </c>
      <c r="K1875" s="4" cm="1">
        <f t="array" ref="K1875">IFERROR(_FV(Concept_combined[[#This Row],[Asset Name]],"P/E",TRUE), "")</f>
        <v>25.7012</v>
      </c>
      <c r="L1875" t="str" cm="1">
        <f t="array" ref="L187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75" s="4" cm="1">
        <f t="array" ref="M1875">IFERROR(_FV(Concept_combined[[#This Row],[Asset Name]],"Beta"), "")</f>
        <v>1.661</v>
      </c>
    </row>
    <row r="1876" spans="1:13" x14ac:dyDescent="0.2">
      <c r="A1876" t="s">
        <v>371</v>
      </c>
      <c r="B1876" t="s">
        <v>2752</v>
      </c>
      <c r="C1876" t="s">
        <v>42</v>
      </c>
      <c r="D1876" t="e" vm="1858">
        <v>#VALUE!</v>
      </c>
      <c r="E1876" t="str" cm="1">
        <f t="array" ref="E1876">IFERROR(_FV(Concept_combined[[#This Row],[Asset Name]],"Industry"), "Undefined")</f>
        <v>Machinery, Equipment &amp; Components</v>
      </c>
      <c r="F1876" s="6" cm="1">
        <f t="array" ref="F1876">IFERROR(_FV(Concept_combined[[#This Row],[Asset Name]],"Price"), 0)</f>
        <v>29.58</v>
      </c>
      <c r="G1876" s="5" cm="1">
        <f t="array" ref="G1876">IFERROR(_FV(Concept_combined[[#This Row],[Asset Name]],"Volume"), 0)</f>
        <v>9</v>
      </c>
      <c r="H1876" s="7" cm="1">
        <f t="array" ref="H1876">IFERROR(_FV(Concept_combined[[#This Row],[Asset Name]],"Market cap",TRUE), 0)</f>
        <v>2123560919</v>
      </c>
      <c r="I187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76" s="5" cm="1">
        <f t="array" ref="J1876">IFERROR(_FV(Concept_combined[[#This Row],[Asset Name]],"Shares outstanding",TRUE), 0)</f>
        <v>71790430</v>
      </c>
      <c r="K1876" s="4" cm="1">
        <f t="array" ref="K1876">IFERROR(_FV(Concept_combined[[#This Row],[Asset Name]],"P/E",TRUE), "")</f>
        <v>25.000599999999999</v>
      </c>
      <c r="L1876" t="str" cm="1">
        <f t="array" ref="L187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76" s="4" cm="1">
        <f t="array" ref="M1876">IFERROR(_FV(Concept_combined[[#This Row],[Asset Name]],"Beta"), "")</f>
        <v>1.0456000000000001</v>
      </c>
    </row>
    <row r="1877" spans="1:13" x14ac:dyDescent="0.2">
      <c r="A1877" t="s">
        <v>372</v>
      </c>
      <c r="B1877" t="s">
        <v>2752</v>
      </c>
      <c r="C1877" t="s">
        <v>42</v>
      </c>
      <c r="D1877" t="e" vm="1859">
        <v>#VALUE!</v>
      </c>
      <c r="E1877" t="str" cm="1">
        <f t="array" ref="E1877">IFERROR(_FV(Concept_combined[[#This Row],[Asset Name]],"Industry"), "Undefined")</f>
        <v>Semiconductors &amp; Semiconductor Equipment</v>
      </c>
      <c r="F1877" s="6" cm="1">
        <f t="array" ref="F1877">IFERROR(_FV(Concept_combined[[#This Row],[Asset Name]],"Price"), 0)</f>
        <v>32.79</v>
      </c>
      <c r="G1877" s="5" cm="1">
        <f t="array" ref="G1877">IFERROR(_FV(Concept_combined[[#This Row],[Asset Name]],"Volume"), 0)</f>
        <v>968</v>
      </c>
      <c r="H1877" s="7" cm="1">
        <f t="array" ref="H1877">IFERROR(_FV(Concept_combined[[#This Row],[Asset Name]],"Market cap",TRUE), 0)</f>
        <v>2119985313</v>
      </c>
      <c r="I187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77" s="5" cm="1">
        <f t="array" ref="J1877">IFERROR(_FV(Concept_combined[[#This Row],[Asset Name]],"Shares outstanding",TRUE), 0)</f>
        <v>64653410</v>
      </c>
      <c r="K1877" s="4" cm="1">
        <f t="array" ref="K1877">IFERROR(_FV(Concept_combined[[#This Row],[Asset Name]],"P/E",TRUE), "")</f>
        <v>0</v>
      </c>
      <c r="L1877" t="str" cm="1">
        <f t="array" ref="L187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77" s="4" cm="1">
        <f t="array" ref="M1877">IFERROR(_FV(Concept_combined[[#This Row],[Asset Name]],"Beta"), "")</f>
        <v>1.5497000000000001</v>
      </c>
    </row>
    <row r="1878" spans="1:13" x14ac:dyDescent="0.2">
      <c r="A1878" t="s">
        <v>373</v>
      </c>
      <c r="B1878" t="s">
        <v>2752</v>
      </c>
      <c r="C1878" t="s">
        <v>42</v>
      </c>
      <c r="D1878" t="e" vm="1860">
        <v>#VALUE!</v>
      </c>
      <c r="E1878" t="str" cm="1">
        <f t="array" ref="E1878">IFERROR(_FV(Concept_combined[[#This Row],[Asset Name]],"Industry"), "Undefined")</f>
        <v>Biotechnology &amp; Medical Research</v>
      </c>
      <c r="F1878" s="6" cm="1">
        <f t="array" ref="F1878">IFERROR(_FV(Concept_combined[[#This Row],[Asset Name]],"Price"), 0)</f>
        <v>34.590000000000003</v>
      </c>
      <c r="G1878" s="5" cm="1">
        <f t="array" ref="G1878">IFERROR(_FV(Concept_combined[[#This Row],[Asset Name]],"Volume"), 0)</f>
        <v>107</v>
      </c>
      <c r="H1878" s="7" cm="1">
        <f t="array" ref="H1878">IFERROR(_FV(Concept_combined[[#This Row],[Asset Name]],"Market cap",TRUE), 0)</f>
        <v>2028777176</v>
      </c>
      <c r="I187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78" s="5" cm="1">
        <f t="array" ref="J1878">IFERROR(_FV(Concept_combined[[#This Row],[Asset Name]],"Shares outstanding",TRUE), 0)</f>
        <v>58652130</v>
      </c>
      <c r="K1878" s="4" cm="1">
        <f t="array" ref="K1878">IFERROR(_FV(Concept_combined[[#This Row],[Asset Name]],"P/E",TRUE), "")</f>
        <v>14.066599999999999</v>
      </c>
      <c r="L1878" t="str" cm="1">
        <f t="array" ref="L187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878" s="4" cm="1">
        <f t="array" ref="M1878">IFERROR(_FV(Concept_combined[[#This Row],[Asset Name]],"Beta"), "")</f>
        <v>2.1233</v>
      </c>
    </row>
    <row r="1879" spans="1:13" x14ac:dyDescent="0.2">
      <c r="A1879" t="s">
        <v>374</v>
      </c>
      <c r="B1879" t="s">
        <v>2752</v>
      </c>
      <c r="C1879" t="s">
        <v>42</v>
      </c>
      <c r="D1879" t="e" vm="1861">
        <v>#VALUE!</v>
      </c>
      <c r="E1879" t="str" cm="1">
        <f t="array" ref="E1879">IFERROR(_FV(Concept_combined[[#This Row],[Asset Name]],"Industry"), "Undefined")</f>
        <v>Automobiles &amp; Auto Parts</v>
      </c>
      <c r="F1879" s="6" cm="1">
        <f t="array" ref="F1879">IFERROR(_FV(Concept_combined[[#This Row],[Asset Name]],"Price"), 0)</f>
        <v>8.69</v>
      </c>
      <c r="G1879" s="5" cm="1">
        <f t="array" ref="G1879">IFERROR(_FV(Concept_combined[[#This Row],[Asset Name]],"Volume"), 0)</f>
        <v>948</v>
      </c>
      <c r="H1879" s="7" cm="1">
        <f t="array" ref="H1879">IFERROR(_FV(Concept_combined[[#This Row],[Asset Name]],"Market cap",TRUE), 0)</f>
        <v>1963854838</v>
      </c>
      <c r="I187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79" s="5" cm="1">
        <f t="array" ref="J1879">IFERROR(_FV(Concept_combined[[#This Row],[Asset Name]],"Shares outstanding",TRUE), 0)</f>
        <v>225990200</v>
      </c>
      <c r="K1879" s="4" cm="1">
        <f t="array" ref="K1879">IFERROR(_FV(Concept_combined[[#This Row],[Asset Name]],"P/E",TRUE), "")</f>
        <v>0</v>
      </c>
      <c r="L1879" t="str" cm="1">
        <f t="array" ref="L187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79" s="4" cm="1">
        <f t="array" ref="M1879">IFERROR(_FV(Concept_combined[[#This Row],[Asset Name]],"Beta"), "")</f>
        <v>1.2165999999999999</v>
      </c>
    </row>
    <row r="1880" spans="1:13" x14ac:dyDescent="0.2">
      <c r="A1880" t="s">
        <v>375</v>
      </c>
      <c r="B1880" t="s">
        <v>2752</v>
      </c>
      <c r="C1880" t="s">
        <v>42</v>
      </c>
      <c r="D1880" t="e" vm="1862">
        <v>#VALUE!</v>
      </c>
      <c r="E1880" t="str" cm="1">
        <f t="array" ref="E1880">IFERROR(_FV(Concept_combined[[#This Row],[Asset Name]],"Industry"), "Undefined")</f>
        <v>Biotechnology &amp; Medical Research</v>
      </c>
      <c r="F1880" s="6" cm="1">
        <f t="array" ref="F1880">IFERROR(_FV(Concept_combined[[#This Row],[Asset Name]],"Price"), 0)</f>
        <v>7.16</v>
      </c>
      <c r="G1880" s="5" cm="1">
        <f t="array" ref="G1880">IFERROR(_FV(Concept_combined[[#This Row],[Asset Name]],"Volume"), 0)</f>
        <v>32039</v>
      </c>
      <c r="H1880" s="7" cm="1">
        <f t="array" ref="H1880">IFERROR(_FV(Concept_combined[[#This Row],[Asset Name]],"Market cap",TRUE), 0)</f>
        <v>1953910300</v>
      </c>
      <c r="I188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80" s="5" cm="1">
        <f t="array" ref="J1880">IFERROR(_FV(Concept_combined[[#This Row],[Asset Name]],"Shares outstanding",TRUE), 0)</f>
        <v>272892500</v>
      </c>
      <c r="K1880" s="4" cm="1">
        <f t="array" ref="K1880">IFERROR(_FV(Concept_combined[[#This Row],[Asset Name]],"P/E",TRUE), "")</f>
        <v>0</v>
      </c>
      <c r="L1880" t="str" cm="1">
        <f t="array" ref="L188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80" s="4" cm="1">
        <f t="array" ref="M1880">IFERROR(_FV(Concept_combined[[#This Row],[Asset Name]],"Beta"), "")</f>
        <v>2.355</v>
      </c>
    </row>
    <row r="1881" spans="1:13" x14ac:dyDescent="0.2">
      <c r="A1881" t="s">
        <v>376</v>
      </c>
      <c r="B1881" t="s">
        <v>2752</v>
      </c>
      <c r="C1881" t="s">
        <v>42</v>
      </c>
      <c r="D1881" t="e" vm="1863">
        <v>#VALUE!</v>
      </c>
      <c r="E1881" t="str" cm="1">
        <f t="array" ref="E1881">IFERROR(_FV(Concept_combined[[#This Row],[Asset Name]],"Industry"), "Undefined")</f>
        <v>Biotechnology &amp; Medical Research</v>
      </c>
      <c r="F1881" s="6" cm="1">
        <f t="array" ref="F1881">IFERROR(_FV(Concept_combined[[#This Row],[Asset Name]],"Price"), 0)</f>
        <v>30.22</v>
      </c>
      <c r="G1881" s="5" cm="1">
        <f t="array" ref="G1881">IFERROR(_FV(Concept_combined[[#This Row],[Asset Name]],"Volume"), 0)</f>
        <v>2</v>
      </c>
      <c r="H1881" s="7" cm="1">
        <f t="array" ref="H1881">IFERROR(_FV(Concept_combined[[#This Row],[Asset Name]],"Market cap",TRUE), 0)</f>
        <v>1854246617</v>
      </c>
      <c r="I188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81" s="5" cm="1">
        <f t="array" ref="J1881">IFERROR(_FV(Concept_combined[[#This Row],[Asset Name]],"Shares outstanding",TRUE), 0)</f>
        <v>61358260</v>
      </c>
      <c r="K1881" s="4" cm="1">
        <f t="array" ref="K1881">IFERROR(_FV(Concept_combined[[#This Row],[Asset Name]],"P/E",TRUE), "")</f>
        <v>0</v>
      </c>
      <c r="L1881" t="str" cm="1">
        <f t="array" ref="L188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81" s="4" cm="1">
        <f t="array" ref="M1881">IFERROR(_FV(Concept_combined[[#This Row],[Asset Name]],"Beta"), "")</f>
        <v>2.2214999999999998</v>
      </c>
    </row>
    <row r="1882" spans="1:13" x14ac:dyDescent="0.2">
      <c r="A1882" t="s">
        <v>2780</v>
      </c>
      <c r="B1882" t="s">
        <v>2752</v>
      </c>
      <c r="C1882" t="s">
        <v>42</v>
      </c>
      <c r="D1882" t="e" vm="1864">
        <v>#VALUE!</v>
      </c>
      <c r="E1882" t="str" cm="1">
        <f t="array" ref="E1882">IFERROR(_FV(Concept_combined[[#This Row],[Asset Name]],"Industry"), "Undefined")</f>
        <v>Metals &amp; Mining</v>
      </c>
      <c r="F1882" s="6" cm="1">
        <f t="array" ref="F1882">IFERROR(_FV(Concept_combined[[#This Row],[Asset Name]],"Price"), 0)</f>
        <v>28.9</v>
      </c>
      <c r="G1882" s="5" cm="1">
        <f t="array" ref="G1882">IFERROR(_FV(Concept_combined[[#This Row],[Asset Name]],"Volume"), 0)</f>
        <v>222754</v>
      </c>
      <c r="H1882" s="7" cm="1">
        <f t="array" ref="H1882">IFERROR(_FV(Concept_combined[[#This Row],[Asset Name]],"Market cap",TRUE), 0)</f>
        <v>1849600000</v>
      </c>
      <c r="I188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82" s="5" cm="1">
        <f t="array" ref="J1882">IFERROR(_FV(Concept_combined[[#This Row],[Asset Name]],"Shares outstanding",TRUE), 0)</f>
        <v>64000000</v>
      </c>
      <c r="K1882" s="4" cm="1">
        <f t="array" ref="K1882">IFERROR(_FV(Concept_combined[[#This Row],[Asset Name]],"P/E",TRUE), "")</f>
        <v>9.1760999999999999</v>
      </c>
      <c r="L1882" t="str" cm="1">
        <f t="array" ref="L188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882" s="4" cm="1">
        <f t="array" ref="M1882">IFERROR(_FV(Concept_combined[[#This Row],[Asset Name]],"Beta"), "")</f>
        <v>1.0951</v>
      </c>
    </row>
    <row r="1883" spans="1:13" x14ac:dyDescent="0.2">
      <c r="A1883" t="s">
        <v>378</v>
      </c>
      <c r="B1883" t="s">
        <v>2752</v>
      </c>
      <c r="C1883" t="s">
        <v>42</v>
      </c>
      <c r="D1883" t="e" vm="1865">
        <v>#VALUE!</v>
      </c>
      <c r="E1883" t="str" cm="1">
        <f t="array" ref="E1883">IFERROR(_FV(Concept_combined[[#This Row],[Asset Name]],"Industry"), "Undefined")</f>
        <v>Oil &amp; Gas</v>
      </c>
      <c r="F1883" s="6" cm="1">
        <f t="array" ref="F1883">IFERROR(_FV(Concept_combined[[#This Row],[Asset Name]],"Price"), 0)</f>
        <v>11.9</v>
      </c>
      <c r="G1883" s="5" cm="1">
        <f t="array" ref="G1883">IFERROR(_FV(Concept_combined[[#This Row],[Asset Name]],"Volume"), 0)</f>
        <v>75</v>
      </c>
      <c r="H1883" s="7" cm="1">
        <f t="array" ref="H1883">IFERROR(_FV(Concept_combined[[#This Row],[Asset Name]],"Market cap",TRUE), 0)</f>
        <v>2188640000</v>
      </c>
      <c r="I188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83" s="5" cm="1">
        <f t="array" ref="J1883">IFERROR(_FV(Concept_combined[[#This Row],[Asset Name]],"Shares outstanding",TRUE), 0)</f>
        <v>183919400</v>
      </c>
      <c r="K1883" s="4" cm="1">
        <f t="array" ref="K1883">IFERROR(_FV(Concept_combined[[#This Row],[Asset Name]],"P/E",TRUE), "")</f>
        <v>173.97659999999999</v>
      </c>
      <c r="L1883" t="str" cm="1">
        <f t="array" ref="L188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83" s="4" cm="1">
        <f t="array" ref="M1883">IFERROR(_FV(Concept_combined[[#This Row],[Asset Name]],"Beta"), "")</f>
        <v>1.9528000000000001</v>
      </c>
    </row>
    <row r="1884" spans="1:13" x14ac:dyDescent="0.2">
      <c r="A1884" t="s">
        <v>379</v>
      </c>
      <c r="B1884" t="s">
        <v>2752</v>
      </c>
      <c r="C1884" t="s">
        <v>42</v>
      </c>
      <c r="D1884" t="e" vm="1866">
        <v>#VALUE!</v>
      </c>
      <c r="E1884" t="str" cm="1">
        <f t="array" ref="E1884">IFERROR(_FV(Concept_combined[[#This Row],[Asset Name]],"Industry"), "Undefined")</f>
        <v>Software &amp; IT Services</v>
      </c>
      <c r="F1884" s="6" cm="1">
        <f t="array" ref="F1884">IFERROR(_FV(Concept_combined[[#This Row],[Asset Name]],"Price"), 0)</f>
        <v>9.64</v>
      </c>
      <c r="G1884" s="5" cm="1">
        <f t="array" ref="G1884">IFERROR(_FV(Concept_combined[[#This Row],[Asset Name]],"Volume"), 0)</f>
        <v>2109</v>
      </c>
      <c r="H1884" s="7" cm="1">
        <f t="array" ref="H1884">IFERROR(_FV(Concept_combined[[#This Row],[Asset Name]],"Market cap",TRUE), 0)</f>
        <v>1216554504</v>
      </c>
      <c r="I188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84" s="5" cm="1">
        <f t="array" ref="J1884">IFERROR(_FV(Concept_combined[[#This Row],[Asset Name]],"Shares outstanding",TRUE), 0)</f>
        <v>126198600</v>
      </c>
      <c r="K1884" s="4" cm="1">
        <f t="array" ref="K1884">IFERROR(_FV(Concept_combined[[#This Row],[Asset Name]],"P/E",TRUE), "")</f>
        <v>56.321599999999997</v>
      </c>
      <c r="L1884" t="str" cm="1">
        <f t="array" ref="L188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84" s="4" cm="1">
        <f t="array" ref="M1884">IFERROR(_FV(Concept_combined[[#This Row],[Asset Name]],"Beta"), "")</f>
        <v>1.7045999999999999</v>
      </c>
    </row>
    <row r="1885" spans="1:13" x14ac:dyDescent="0.2">
      <c r="A1885" t="s">
        <v>2781</v>
      </c>
      <c r="B1885" t="s">
        <v>2752</v>
      </c>
      <c r="C1885" t="s">
        <v>42</v>
      </c>
      <c r="D1885" t="e" vm="1867">
        <v>#VALUE!</v>
      </c>
      <c r="E1885" t="str" cm="1">
        <f t="array" ref="E1885">IFERROR(_FV(Concept_combined[[#This Row],[Asset Name]],"Industry"), "Undefined")</f>
        <v>Healthcare Equipment &amp; Supplies</v>
      </c>
      <c r="F1885" s="6" cm="1">
        <f t="array" ref="F1885">IFERROR(_FV(Concept_combined[[#This Row],[Asset Name]],"Price"), 0)</f>
        <v>18.5</v>
      </c>
      <c r="G1885" s="5" cm="1">
        <f t="array" ref="G1885">IFERROR(_FV(Concept_combined[[#This Row],[Asset Name]],"Volume"), 0)</f>
        <v>1122315</v>
      </c>
      <c r="H1885" s="7" cm="1">
        <f t="array" ref="H1885">IFERROR(_FV(Concept_combined[[#This Row],[Asset Name]],"Market cap",TRUE), 0)</f>
        <v>1939175550</v>
      </c>
      <c r="I188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85" s="5" cm="1">
        <f t="array" ref="J1885">IFERROR(_FV(Concept_combined[[#This Row],[Asset Name]],"Shares outstanding",TRUE), 0)</f>
        <v>104820300</v>
      </c>
      <c r="K1885" s="4" cm="1">
        <f t="array" ref="K1885">IFERROR(_FV(Concept_combined[[#This Row],[Asset Name]],"P/E",TRUE), "")</f>
        <v>28.811699999999998</v>
      </c>
      <c r="L1885" t="str" cm="1">
        <f t="array" ref="L188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85" s="4" cm="1">
        <f t="array" ref="M1885">IFERROR(_FV(Concept_combined[[#This Row],[Asset Name]],"Beta"), "")</f>
        <v>0.4133</v>
      </c>
    </row>
    <row r="1886" spans="1:13" x14ac:dyDescent="0.2">
      <c r="A1886" t="s">
        <v>380</v>
      </c>
      <c r="B1886" t="s">
        <v>2752</v>
      </c>
      <c r="C1886" t="s">
        <v>42</v>
      </c>
      <c r="D1886" t="e" vm="1868">
        <v>#VALUE!</v>
      </c>
      <c r="E1886" t="str" cm="1">
        <f t="array" ref="E1886">IFERROR(_FV(Concept_combined[[#This Row],[Asset Name]],"Industry"), "Undefined")</f>
        <v>Pharmaceuticals</v>
      </c>
      <c r="F1886" s="6" cm="1">
        <f t="array" ref="F1886">IFERROR(_FV(Concept_combined[[#This Row],[Asset Name]],"Price"), 0)</f>
        <v>17.37</v>
      </c>
      <c r="G1886" s="5" cm="1">
        <f t="array" ref="G1886">IFERROR(_FV(Concept_combined[[#This Row],[Asset Name]],"Volume"), 0)</f>
        <v>300</v>
      </c>
      <c r="H1886" s="7" cm="1">
        <f t="array" ref="H1886">IFERROR(_FV(Concept_combined[[#This Row],[Asset Name]],"Market cap",TRUE), 0)</f>
        <v>13347580000</v>
      </c>
      <c r="I188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1886" s="5" cm="1">
        <f t="array" ref="J1886">IFERROR(_FV(Concept_combined[[#This Row],[Asset Name]],"Shares outstanding",TRUE), 0)</f>
        <v>996087600</v>
      </c>
      <c r="K1886" s="4" cm="1">
        <f t="array" ref="K1886">IFERROR(_FV(Concept_combined[[#This Row],[Asset Name]],"P/E",TRUE), "")</f>
        <v>0</v>
      </c>
      <c r="L1886" t="str" cm="1">
        <f t="array" ref="L188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86" s="4" cm="1">
        <f t="array" ref="M1886">IFERROR(_FV(Concept_combined[[#This Row],[Asset Name]],"Beta"), "")</f>
        <v>1.6731</v>
      </c>
    </row>
    <row r="1887" spans="1:13" x14ac:dyDescent="0.2">
      <c r="A1887" t="s">
        <v>381</v>
      </c>
      <c r="B1887" t="s">
        <v>2752</v>
      </c>
      <c r="C1887" t="s">
        <v>42</v>
      </c>
      <c r="D1887" t="e" vm="1869">
        <v>#VALUE!</v>
      </c>
      <c r="E1887" t="str" cm="1">
        <f t="array" ref="E1887">IFERROR(_FV(Concept_combined[[#This Row],[Asset Name]],"Industry"), "Undefined")</f>
        <v>Healthcare Equipment &amp; Supplies</v>
      </c>
      <c r="F1887" s="6" cm="1">
        <f t="array" ref="F1887">IFERROR(_FV(Concept_combined[[#This Row],[Asset Name]],"Price"), 0)</f>
        <v>44.52</v>
      </c>
      <c r="G1887" s="5" cm="1">
        <f t="array" ref="G1887">IFERROR(_FV(Concept_combined[[#This Row],[Asset Name]],"Volume"), 0)</f>
        <v>1</v>
      </c>
      <c r="H1887" s="7" cm="1">
        <f t="array" ref="H1887">IFERROR(_FV(Concept_combined[[#This Row],[Asset Name]],"Market cap",TRUE), 0)</f>
        <v>2187317017</v>
      </c>
      <c r="I188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87" s="5" cm="1">
        <f t="array" ref="J1887">IFERROR(_FV(Concept_combined[[#This Row],[Asset Name]],"Shares outstanding",TRUE), 0)</f>
        <v>49131110</v>
      </c>
      <c r="K1887" s="4" cm="1">
        <f t="array" ref="K1887">IFERROR(_FV(Concept_combined[[#This Row],[Asset Name]],"P/E",TRUE), "")</f>
        <v>143.92400000000001</v>
      </c>
      <c r="L1887" t="str" cm="1">
        <f t="array" ref="L188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87" s="4" cm="1">
        <f t="array" ref="M1887">IFERROR(_FV(Concept_combined[[#This Row],[Asset Name]],"Beta"), "")</f>
        <v>0.59860000000000002</v>
      </c>
    </row>
    <row r="1888" spans="1:13" x14ac:dyDescent="0.2">
      <c r="A1888" t="s">
        <v>382</v>
      </c>
      <c r="B1888" t="s">
        <v>2752</v>
      </c>
      <c r="C1888" t="s">
        <v>42</v>
      </c>
      <c r="D1888" t="e" vm="1870">
        <v>#VALUE!</v>
      </c>
      <c r="E1888" t="str" cm="1">
        <f t="array" ref="E1888">IFERROR(_FV(Concept_combined[[#This Row],[Asset Name]],"Industry"), "Undefined")</f>
        <v>Computers, Phones &amp; Household Electronics</v>
      </c>
      <c r="F1888" s="6" cm="1">
        <f t="array" ref="F1888">IFERROR(_FV(Concept_combined[[#This Row],[Asset Name]],"Price"), 0)</f>
        <v>14.26</v>
      </c>
      <c r="G1888" s="5" cm="1">
        <f t="array" ref="G1888">IFERROR(_FV(Concept_combined[[#This Row],[Asset Name]],"Volume"), 0)</f>
        <v>71</v>
      </c>
      <c r="H1888" s="7" cm="1">
        <f t="array" ref="H1888">IFERROR(_FV(Concept_combined[[#This Row],[Asset Name]],"Market cap",TRUE), 0)</f>
        <v>1752565408</v>
      </c>
      <c r="I188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88" s="5" cm="1">
        <f t="array" ref="J1888">IFERROR(_FV(Concept_combined[[#This Row],[Asset Name]],"Shares outstanding",TRUE), 0)</f>
        <v>122900800</v>
      </c>
      <c r="K1888" s="4" cm="1">
        <f t="array" ref="K1888">IFERROR(_FV(Concept_combined[[#This Row],[Asset Name]],"P/E",TRUE), "")</f>
        <v>0</v>
      </c>
      <c r="L1888" t="str" cm="1">
        <f t="array" ref="L188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88" s="4" cm="1">
        <f t="array" ref="M1888">IFERROR(_FV(Concept_combined[[#This Row],[Asset Name]],"Beta"), "")</f>
        <v>1.9821</v>
      </c>
    </row>
    <row r="1889" spans="1:13" x14ac:dyDescent="0.2">
      <c r="A1889" t="s">
        <v>383</v>
      </c>
      <c r="B1889" t="s">
        <v>2752</v>
      </c>
      <c r="C1889" t="s">
        <v>42</v>
      </c>
      <c r="D1889" t="e" vm="1871">
        <v>#VALUE!</v>
      </c>
      <c r="E1889" t="str" cm="1">
        <f t="array" ref="E1889">IFERROR(_FV(Concept_combined[[#This Row],[Asset Name]],"Industry"), "Undefined")</f>
        <v>Biotechnology &amp; Medical Research</v>
      </c>
      <c r="F1889" s="6" cm="1">
        <f t="array" ref="F1889">IFERROR(_FV(Concept_combined[[#This Row],[Asset Name]],"Price"), 0)</f>
        <v>22.57</v>
      </c>
      <c r="G1889" s="5" cm="1">
        <f t="array" ref="G1889">IFERROR(_FV(Concept_combined[[#This Row],[Asset Name]],"Volume"), 0)</f>
        <v>13</v>
      </c>
      <c r="H1889" s="7" cm="1">
        <f t="array" ref="H1889">IFERROR(_FV(Concept_combined[[#This Row],[Asset Name]],"Market cap",TRUE), 0)</f>
        <v>1857760849</v>
      </c>
      <c r="I188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89" s="5" cm="1">
        <f t="array" ref="J1889">IFERROR(_FV(Concept_combined[[#This Row],[Asset Name]],"Shares outstanding",TRUE), 0)</f>
        <v>82311070</v>
      </c>
      <c r="K1889" s="4" cm="1">
        <f t="array" ref="K1889">IFERROR(_FV(Concept_combined[[#This Row],[Asset Name]],"P/E",TRUE), "")</f>
        <v>0</v>
      </c>
      <c r="L1889" t="str" cm="1">
        <f t="array" ref="L188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89" s="4" cm="1">
        <f t="array" ref="M1889">IFERROR(_FV(Concept_combined[[#This Row],[Asset Name]],"Beta"), "")</f>
        <v>1.8724000000000001</v>
      </c>
    </row>
    <row r="1890" spans="1:13" x14ac:dyDescent="0.2">
      <c r="A1890" t="s">
        <v>384</v>
      </c>
      <c r="B1890" t="s">
        <v>2752</v>
      </c>
      <c r="C1890" t="s">
        <v>42</v>
      </c>
      <c r="D1890" t="e" vm="1872">
        <v>#VALUE!</v>
      </c>
      <c r="E1890" t="str" cm="1">
        <f t="array" ref="E1890">IFERROR(_FV(Concept_combined[[#This Row],[Asset Name]],"Industry"), "Undefined")</f>
        <v>Personal &amp; Household Products &amp; Services</v>
      </c>
      <c r="F1890" s="6" cm="1">
        <f t="array" ref="F1890">IFERROR(_FV(Concept_combined[[#This Row],[Asset Name]],"Price"), 0)</f>
        <v>39.99</v>
      </c>
      <c r="G1890" s="5" cm="1">
        <f t="array" ref="G1890">IFERROR(_FV(Concept_combined[[#This Row],[Asset Name]],"Volume"), 0)</f>
        <v>322019</v>
      </c>
      <c r="H1890" s="7" cm="1">
        <f t="array" ref="H1890">IFERROR(_FV(Concept_combined[[#This Row],[Asset Name]],"Market cap",TRUE), 0)</f>
        <v>1981675657</v>
      </c>
      <c r="I189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90" s="5" cm="1">
        <f t="array" ref="J1890">IFERROR(_FV(Concept_combined[[#This Row],[Asset Name]],"Shares outstanding",TRUE), 0)</f>
        <v>49554280</v>
      </c>
      <c r="K1890" s="4" cm="1">
        <f t="array" ref="K1890">IFERROR(_FV(Concept_combined[[#This Row],[Asset Name]],"P/E",TRUE), "")</f>
        <v>16.433399999999999</v>
      </c>
      <c r="L1890" t="str" cm="1">
        <f t="array" ref="L189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890" s="4" cm="1">
        <f t="array" ref="M1890">IFERROR(_FV(Concept_combined[[#This Row],[Asset Name]],"Beta"), "")</f>
        <v>0.87960000000000005</v>
      </c>
    </row>
    <row r="1891" spans="1:13" x14ac:dyDescent="0.2">
      <c r="A1891" t="s">
        <v>385</v>
      </c>
      <c r="B1891" t="s">
        <v>2752</v>
      </c>
      <c r="C1891" t="s">
        <v>42</v>
      </c>
      <c r="D1891" t="e" vm="1873">
        <v>#VALUE!</v>
      </c>
      <c r="E1891" t="str" cm="1">
        <f t="array" ref="E1891">IFERROR(_FV(Concept_combined[[#This Row],[Asset Name]],"Industry"), "Undefined")</f>
        <v>Chemicals</v>
      </c>
      <c r="F1891" s="6" cm="1">
        <f t="array" ref="F1891">IFERROR(_FV(Concept_combined[[#This Row],[Asset Name]],"Price"), 0)</f>
        <v>83.21</v>
      </c>
      <c r="G1891" s="5" cm="1">
        <f t="array" ref="G1891">IFERROR(_FV(Concept_combined[[#This Row],[Asset Name]],"Volume"), 0)</f>
        <v>58941</v>
      </c>
      <c r="H1891" s="7" cm="1">
        <f t="array" ref="H1891">IFERROR(_FV(Concept_combined[[#This Row],[Asset Name]],"Market cap",TRUE), 0)</f>
        <v>1870137261</v>
      </c>
      <c r="I189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91" s="5" cm="1">
        <f t="array" ref="J1891">IFERROR(_FV(Concept_combined[[#This Row],[Asset Name]],"Shares outstanding",TRUE), 0)</f>
        <v>22474910</v>
      </c>
      <c r="K1891" s="4" cm="1">
        <f t="array" ref="K1891">IFERROR(_FV(Concept_combined[[#This Row],[Asset Name]],"P/E",TRUE), "")</f>
        <v>50.305300000000003</v>
      </c>
      <c r="L1891" t="str" cm="1">
        <f t="array" ref="L189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91" s="4" cm="1">
        <f t="array" ref="M1891">IFERROR(_FV(Concept_combined[[#This Row],[Asset Name]],"Beta"), "")</f>
        <v>0.80789999999999995</v>
      </c>
    </row>
    <row r="1892" spans="1:13" x14ac:dyDescent="0.2">
      <c r="A1892" t="s">
        <v>386</v>
      </c>
      <c r="B1892" t="s">
        <v>2752</v>
      </c>
      <c r="C1892" t="s">
        <v>42</v>
      </c>
      <c r="D1892" t="e" vm="1874">
        <v>#VALUE!</v>
      </c>
      <c r="E1892" t="str" cm="1">
        <f t="array" ref="E1892">IFERROR(_FV(Concept_combined[[#This Row],[Asset Name]],"Industry"), "Undefined")</f>
        <v>Healthcare Providers &amp; Services</v>
      </c>
      <c r="F1892" s="6" cm="1">
        <f t="array" ref="F1892">IFERROR(_FV(Concept_combined[[#This Row],[Asset Name]],"Price"), 0)</f>
        <v>116.65</v>
      </c>
      <c r="G1892" s="5" cm="1">
        <f t="array" ref="G1892">IFERROR(_FV(Concept_combined[[#This Row],[Asset Name]],"Volume"), 0)</f>
        <v>158248</v>
      </c>
      <c r="H1892" s="7" cm="1">
        <f t="array" ref="H1892">IFERROR(_FV(Concept_combined[[#This Row],[Asset Name]],"Market cap",TRUE), 0)</f>
        <v>2110821411</v>
      </c>
      <c r="I189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92" s="5" cm="1">
        <f t="array" ref="J1892">IFERROR(_FV(Concept_combined[[#This Row],[Asset Name]],"Shares outstanding",TRUE), 0)</f>
        <v>18095340</v>
      </c>
      <c r="K1892" s="4" cm="1">
        <f t="array" ref="K1892">IFERROR(_FV(Concept_combined[[#This Row],[Asset Name]],"P/E",TRUE), "")</f>
        <v>28.984200000000001</v>
      </c>
      <c r="L1892" t="str" cm="1">
        <f t="array" ref="L189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92" s="4" cm="1">
        <f t="array" ref="M1892">IFERROR(_FV(Concept_combined[[#This Row],[Asset Name]],"Beta"), "")</f>
        <v>1.0104</v>
      </c>
    </row>
    <row r="1893" spans="1:13" x14ac:dyDescent="0.2">
      <c r="A1893" t="s">
        <v>388</v>
      </c>
      <c r="B1893" t="s">
        <v>2752</v>
      </c>
      <c r="C1893" t="s">
        <v>42</v>
      </c>
      <c r="D1893" t="e" vm="1875">
        <v>#VALUE!</v>
      </c>
      <c r="E1893" t="str" cm="1">
        <f t="array" ref="E1893">IFERROR(_FV(Concept_combined[[#This Row],[Asset Name]],"Industry"), "Undefined")</f>
        <v>Containers &amp; Packaging</v>
      </c>
      <c r="F1893" s="6" cm="1">
        <f t="array" ref="F1893">IFERROR(_FV(Concept_combined[[#This Row],[Asset Name]],"Price"), 0)</f>
        <v>10.57</v>
      </c>
      <c r="G1893" s="5" cm="1">
        <f t="array" ref="G1893">IFERROR(_FV(Concept_combined[[#This Row],[Asset Name]],"Volume"), 0)</f>
        <v>1</v>
      </c>
      <c r="H1893" s="7" cm="1">
        <f t="array" ref="H1893">IFERROR(_FV(Concept_combined[[#This Row],[Asset Name]],"Market cap",TRUE), 0)</f>
        <v>1645978369</v>
      </c>
      <c r="I189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93" s="5" cm="1">
        <f t="array" ref="J1893">IFERROR(_FV(Concept_combined[[#This Row],[Asset Name]],"Shares outstanding",TRUE), 0)</f>
        <v>155721700</v>
      </c>
      <c r="K1893" s="4" t="str" cm="1">
        <f t="array" ref="K1893">IFERROR(_FV(Concept_combined[[#This Row],[Asset Name]],"P/E",TRUE), "")</f>
        <v/>
      </c>
      <c r="L1893" t="str" cm="1">
        <f t="array" ref="L189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93" s="4" cm="1">
        <f t="array" ref="M1893">IFERROR(_FV(Concept_combined[[#This Row],[Asset Name]],"Beta"), "")</f>
        <v>1.2519</v>
      </c>
    </row>
    <row r="1894" spans="1:13" x14ac:dyDescent="0.2">
      <c r="A1894" t="s">
        <v>389</v>
      </c>
      <c r="B1894" t="s">
        <v>2752</v>
      </c>
      <c r="C1894" t="s">
        <v>42</v>
      </c>
      <c r="D1894" t="e" vm="1876">
        <v>#VALUE!</v>
      </c>
      <c r="E1894" t="str" cm="1">
        <f t="array" ref="E1894">IFERROR(_FV(Concept_combined[[#This Row],[Asset Name]],"Industry"), "Undefined")</f>
        <v>Professional &amp; Commercial Services</v>
      </c>
      <c r="F1894" s="6" cm="1">
        <f t="array" ref="F1894">IFERROR(_FV(Concept_combined[[#This Row],[Asset Name]],"Price"), 0)</f>
        <v>26.47</v>
      </c>
      <c r="G1894" s="5" cm="1">
        <f t="array" ref="G1894">IFERROR(_FV(Concept_combined[[#This Row],[Asset Name]],"Volume"), 0)</f>
        <v>407500</v>
      </c>
      <c r="H1894" s="7" cm="1">
        <f t="array" ref="H1894">IFERROR(_FV(Concept_combined[[#This Row],[Asset Name]],"Market cap",TRUE), 0)</f>
        <v>1896279036</v>
      </c>
      <c r="I189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94" s="5" cm="1">
        <f t="array" ref="J1894">IFERROR(_FV(Concept_combined[[#This Row],[Asset Name]],"Shares outstanding",TRUE), 0)</f>
        <v>71638800</v>
      </c>
      <c r="K1894" s="4" cm="1">
        <f t="array" ref="K1894">IFERROR(_FV(Concept_combined[[#This Row],[Asset Name]],"P/E",TRUE), "")</f>
        <v>27.290900000000001</v>
      </c>
      <c r="L1894" t="str" cm="1">
        <f t="array" ref="L189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894" s="4" cm="1">
        <f t="array" ref="M1894">IFERROR(_FV(Concept_combined[[#This Row],[Asset Name]],"Beta"), "")</f>
        <v>1.1908000000000001</v>
      </c>
    </row>
    <row r="1895" spans="1:13" x14ac:dyDescent="0.2">
      <c r="A1895" t="s">
        <v>390</v>
      </c>
      <c r="B1895" t="s">
        <v>2752</v>
      </c>
      <c r="C1895" t="s">
        <v>42</v>
      </c>
      <c r="D1895" t="e" vm="1877">
        <v>#VALUE!</v>
      </c>
      <c r="E1895" t="str" cm="1">
        <f t="array" ref="E1895">IFERROR(_FV(Concept_combined[[#This Row],[Asset Name]],"Industry"), "Undefined")</f>
        <v>Undefined</v>
      </c>
      <c r="F1895" s="6" cm="1">
        <f t="array" ref="F1895">IFERROR(_FV(Concept_combined[[#This Row],[Asset Name]],"Price"), 0)</f>
        <v>19.73</v>
      </c>
      <c r="G1895" s="5" cm="1">
        <f t="array" ref="G1895">IFERROR(_FV(Concept_combined[[#This Row],[Asset Name]],"Volume"), 0)</f>
        <v>5</v>
      </c>
      <c r="H1895" s="7" cm="1">
        <f t="array" ref="H1895">IFERROR(_FV(Concept_combined[[#This Row],[Asset Name]],"Market cap",TRUE), 0)</f>
        <v>0</v>
      </c>
      <c r="I189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895" s="5" cm="1">
        <f t="array" ref="J1895">IFERROR(_FV(Concept_combined[[#This Row],[Asset Name]],"Shares outstanding",TRUE), 0)</f>
        <v>0</v>
      </c>
      <c r="K1895" s="4" t="str" cm="1">
        <f t="array" ref="K1895">IFERROR(_FV(Concept_combined[[#This Row],[Asset Name]],"P/E",TRUE), "")</f>
        <v/>
      </c>
      <c r="L1895" t="str" cm="1">
        <f t="array" ref="L189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95" s="4" t="str" cm="1">
        <f t="array" ref="M1895">IFERROR(_FV(Concept_combined[[#This Row],[Asset Name]],"Beta"), "")</f>
        <v/>
      </c>
    </row>
    <row r="1896" spans="1:13" x14ac:dyDescent="0.2">
      <c r="A1896" t="s">
        <v>391</v>
      </c>
      <c r="B1896" t="s">
        <v>2752</v>
      </c>
      <c r="C1896" t="s">
        <v>42</v>
      </c>
      <c r="D1896" t="e" vm="1878">
        <v>#VALUE!</v>
      </c>
      <c r="E1896" t="str" cm="1">
        <f t="array" ref="E1896">IFERROR(_FV(Concept_combined[[#This Row],[Asset Name]],"Industry"), "Undefined")</f>
        <v>Undefined</v>
      </c>
      <c r="F1896" s="6" cm="1">
        <f t="array" ref="F1896">IFERROR(_FV(Concept_combined[[#This Row],[Asset Name]],"Price"), 0)</f>
        <v>40.11</v>
      </c>
      <c r="G1896" s="5" cm="1">
        <f t="array" ref="G1896">IFERROR(_FV(Concept_combined[[#This Row],[Asset Name]],"Volume"), 0)</f>
        <v>50702</v>
      </c>
      <c r="H1896" s="7" cm="1">
        <f t="array" ref="H1896">IFERROR(_FV(Concept_combined[[#This Row],[Asset Name]],"Market cap",TRUE), 0)</f>
        <v>0</v>
      </c>
      <c r="I189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896" s="5" cm="1">
        <f t="array" ref="J1896">IFERROR(_FV(Concept_combined[[#This Row],[Asset Name]],"Shares outstanding",TRUE), 0)</f>
        <v>0</v>
      </c>
      <c r="K1896" s="4" t="str" cm="1">
        <f t="array" ref="K1896">IFERROR(_FV(Concept_combined[[#This Row],[Asset Name]],"P/E",TRUE), "")</f>
        <v/>
      </c>
      <c r="L1896" t="str" cm="1">
        <f t="array" ref="L189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96" s="4" t="str" cm="1">
        <f t="array" ref="M1896">IFERROR(_FV(Concept_combined[[#This Row],[Asset Name]],"Beta"), "")</f>
        <v/>
      </c>
    </row>
    <row r="1897" spans="1:13" x14ac:dyDescent="0.2">
      <c r="A1897" t="s">
        <v>392</v>
      </c>
      <c r="B1897" t="s">
        <v>2752</v>
      </c>
      <c r="C1897" t="s">
        <v>42</v>
      </c>
      <c r="D1897" t="e" vm="1879">
        <v>#VALUE!</v>
      </c>
      <c r="E1897" t="str" cm="1">
        <f t="array" ref="E1897">IFERROR(_FV(Concept_combined[[#This Row],[Asset Name]],"Industry"), "Undefined")</f>
        <v>Biotechnology &amp; Medical Research</v>
      </c>
      <c r="F1897" s="6" cm="1">
        <f t="array" ref="F1897">IFERROR(_FV(Concept_combined[[#This Row],[Asset Name]],"Price"), 0)</f>
        <v>42.81</v>
      </c>
      <c r="G1897" s="5" cm="1">
        <f t="array" ref="G1897">IFERROR(_FV(Concept_combined[[#This Row],[Asset Name]],"Volume"), 0)</f>
        <v>339691</v>
      </c>
      <c r="H1897" s="7" cm="1">
        <f t="array" ref="H1897">IFERROR(_FV(Concept_combined[[#This Row],[Asset Name]],"Market cap",TRUE), 0)</f>
        <v>1544751330</v>
      </c>
      <c r="I189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97" s="5" cm="1">
        <f t="array" ref="J1897">IFERROR(_FV(Concept_combined[[#This Row],[Asset Name]],"Shares outstanding",TRUE), 0)</f>
        <v>36083890</v>
      </c>
      <c r="K1897" s="4" cm="1">
        <f t="array" ref="K1897">IFERROR(_FV(Concept_combined[[#This Row],[Asset Name]],"P/E",TRUE), "")</f>
        <v>0</v>
      </c>
      <c r="L1897" t="str" cm="1">
        <f t="array" ref="L189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97" s="4" cm="1">
        <f t="array" ref="M1897">IFERROR(_FV(Concept_combined[[#This Row],[Asset Name]],"Beta"), "")</f>
        <v>1.2377</v>
      </c>
    </row>
    <row r="1898" spans="1:13" x14ac:dyDescent="0.2">
      <c r="A1898" t="s">
        <v>393</v>
      </c>
      <c r="B1898" t="s">
        <v>2752</v>
      </c>
      <c r="C1898" t="s">
        <v>42</v>
      </c>
      <c r="D1898" t="e" vm="1880">
        <v>#VALUE!</v>
      </c>
      <c r="E1898" t="str" cm="1">
        <f t="array" ref="E1898">IFERROR(_FV(Concept_combined[[#This Row],[Asset Name]],"Industry"), "Undefined")</f>
        <v>Machinery, Equipment &amp; Components</v>
      </c>
      <c r="F1898" s="6" cm="1">
        <f t="array" ref="F1898">IFERROR(_FV(Concept_combined[[#This Row],[Asset Name]],"Price"), 0)</f>
        <v>14.19</v>
      </c>
      <c r="G1898" s="5" cm="1">
        <f t="array" ref="G1898">IFERROR(_FV(Concept_combined[[#This Row],[Asset Name]],"Volume"), 0)</f>
        <v>63152</v>
      </c>
      <c r="H1898" s="7" cm="1">
        <f t="array" ref="H1898">IFERROR(_FV(Concept_combined[[#This Row],[Asset Name]],"Market cap",TRUE), 0)</f>
        <v>2567001000</v>
      </c>
      <c r="I189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898" s="5" cm="1">
        <f t="array" ref="J1898">IFERROR(_FV(Concept_combined[[#This Row],[Asset Name]],"Shares outstanding",TRUE), 0)</f>
        <v>170000000</v>
      </c>
      <c r="K1898" s="4" cm="1">
        <f t="array" ref="K1898">IFERROR(_FV(Concept_combined[[#This Row],[Asset Name]],"P/E",TRUE), "")</f>
        <v>0</v>
      </c>
      <c r="L1898" t="str" cm="1">
        <f t="array" ref="L189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98" s="4" cm="1">
        <f t="array" ref="M1898">IFERROR(_FV(Concept_combined[[#This Row],[Asset Name]],"Beta"), "")</f>
        <v>2.0327999999999999</v>
      </c>
    </row>
    <row r="1899" spans="1:13" x14ac:dyDescent="0.2">
      <c r="A1899" t="s">
        <v>395</v>
      </c>
      <c r="B1899" t="s">
        <v>2752</v>
      </c>
      <c r="C1899" t="s">
        <v>42</v>
      </c>
      <c r="D1899" t="e" vm="1881">
        <v>#VALUE!</v>
      </c>
      <c r="E1899" t="str" cm="1">
        <f t="array" ref="E1899">IFERROR(_FV(Concept_combined[[#This Row],[Asset Name]],"Industry"), "Undefined")</f>
        <v>Undefined</v>
      </c>
      <c r="F1899" s="6" cm="1">
        <f t="array" ref="F1899">IFERROR(_FV(Concept_combined[[#This Row],[Asset Name]],"Price"), 0)</f>
        <v>16.59</v>
      </c>
      <c r="G1899" s="5" cm="1">
        <f t="array" ref="G1899">IFERROR(_FV(Concept_combined[[#This Row],[Asset Name]],"Volume"), 0)</f>
        <v>675</v>
      </c>
      <c r="H1899" s="7" cm="1">
        <f t="array" ref="H1899">IFERROR(_FV(Concept_combined[[#This Row],[Asset Name]],"Market cap",TRUE), 0)</f>
        <v>0</v>
      </c>
      <c r="I189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899" s="5" cm="1">
        <f t="array" ref="J1899">IFERROR(_FV(Concept_combined[[#This Row],[Asset Name]],"Shares outstanding",TRUE), 0)</f>
        <v>0</v>
      </c>
      <c r="K1899" s="4" t="str" cm="1">
        <f t="array" ref="K1899">IFERROR(_FV(Concept_combined[[#This Row],[Asset Name]],"P/E",TRUE), "")</f>
        <v/>
      </c>
      <c r="L1899" t="str" cm="1">
        <f t="array" ref="L189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899" s="4" t="str" cm="1">
        <f t="array" ref="M1899">IFERROR(_FV(Concept_combined[[#This Row],[Asset Name]],"Beta"), "")</f>
        <v/>
      </c>
    </row>
    <row r="1900" spans="1:13" x14ac:dyDescent="0.2">
      <c r="A1900" t="s">
        <v>396</v>
      </c>
      <c r="B1900" t="s">
        <v>2752</v>
      </c>
      <c r="C1900" t="s">
        <v>42</v>
      </c>
      <c r="D1900" t="e" vm="1882">
        <v>#VALUE!</v>
      </c>
      <c r="E1900" t="str" cm="1">
        <f t="array" ref="E1900">IFERROR(_FV(Concept_combined[[#This Row],[Asset Name]],"Industry"), "Undefined")</f>
        <v>Residential &amp; Commercial REIT</v>
      </c>
      <c r="F1900" s="6" cm="1">
        <f t="array" ref="F1900">IFERROR(_FV(Concept_combined[[#This Row],[Asset Name]],"Price"), 0)</f>
        <v>8.25</v>
      </c>
      <c r="G1900" s="5" cm="1">
        <f t="array" ref="G1900">IFERROR(_FV(Concept_combined[[#This Row],[Asset Name]],"Volume"), 0)</f>
        <v>793</v>
      </c>
      <c r="H1900" s="7" cm="1">
        <f t="array" ref="H1900">IFERROR(_FV(Concept_combined[[#This Row],[Asset Name]],"Market cap",TRUE), 0)</f>
        <v>1733031300</v>
      </c>
      <c r="I190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00" s="5" cm="1">
        <f t="array" ref="J1900">IFERROR(_FV(Concept_combined[[#This Row],[Asset Name]],"Shares outstanding",TRUE), 0)</f>
        <v>210064400</v>
      </c>
      <c r="K1900" s="4" cm="1">
        <f t="array" ref="K1900">IFERROR(_FV(Concept_combined[[#This Row],[Asset Name]],"P/E",TRUE), "")</f>
        <v>22.922999999999998</v>
      </c>
      <c r="L1900" t="str" cm="1">
        <f t="array" ref="L190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900" s="4" cm="1">
        <f t="array" ref="M1900">IFERROR(_FV(Concept_combined[[#This Row],[Asset Name]],"Beta"), "")</f>
        <v>1.6071</v>
      </c>
    </row>
    <row r="1901" spans="1:13" x14ac:dyDescent="0.2">
      <c r="A1901" t="s">
        <v>397</v>
      </c>
      <c r="B1901" t="s">
        <v>2752</v>
      </c>
      <c r="C1901" t="s">
        <v>42</v>
      </c>
      <c r="D1901" t="e" vm="1883">
        <v>#VALUE!</v>
      </c>
      <c r="E1901" t="str" cm="1">
        <f t="array" ref="E1901">IFERROR(_FV(Concept_combined[[#This Row],[Asset Name]],"Industry"), "Undefined")</f>
        <v>Biotechnology &amp; Medical Research</v>
      </c>
      <c r="F1901" s="6" cm="1">
        <f t="array" ref="F1901">IFERROR(_FV(Concept_combined[[#This Row],[Asset Name]],"Price"), 0)</f>
        <v>23.79</v>
      </c>
      <c r="G1901" s="5" cm="1">
        <f t="array" ref="G1901">IFERROR(_FV(Concept_combined[[#This Row],[Asset Name]],"Volume"), 0)</f>
        <v>559647</v>
      </c>
      <c r="H1901" s="7" cm="1">
        <f t="array" ref="H1901">IFERROR(_FV(Concept_combined[[#This Row],[Asset Name]],"Market cap",TRUE), 0)</f>
        <v>1246708000</v>
      </c>
      <c r="I190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01" s="5" cm="1">
        <f t="array" ref="J1901">IFERROR(_FV(Concept_combined[[#This Row],[Asset Name]],"Shares outstanding",TRUE), 0)</f>
        <v>50782380</v>
      </c>
      <c r="K1901" s="4" cm="1">
        <f t="array" ref="K1901">IFERROR(_FV(Concept_combined[[#This Row],[Asset Name]],"P/E",TRUE), "")</f>
        <v>0</v>
      </c>
      <c r="L1901" t="str" cm="1">
        <f t="array" ref="L190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01" s="4" cm="1">
        <f t="array" ref="M1901">IFERROR(_FV(Concept_combined[[#This Row],[Asset Name]],"Beta"), "")</f>
        <v>2.9384999999999999</v>
      </c>
    </row>
    <row r="1902" spans="1:13" x14ac:dyDescent="0.2">
      <c r="A1902" t="s">
        <v>398</v>
      </c>
      <c r="B1902" t="s">
        <v>2752</v>
      </c>
      <c r="C1902" t="s">
        <v>42</v>
      </c>
      <c r="D1902" t="e" vm="1884">
        <v>#VALUE!</v>
      </c>
      <c r="E1902" t="str" cm="1">
        <f t="array" ref="E1902">IFERROR(_FV(Concept_combined[[#This Row],[Asset Name]],"Industry"), "Undefined")</f>
        <v>Pharmaceuticals</v>
      </c>
      <c r="F1902" s="6" cm="1">
        <f t="array" ref="F1902">IFERROR(_FV(Concept_combined[[#This Row],[Asset Name]],"Price"), 0)</f>
        <v>30</v>
      </c>
      <c r="G1902" s="5" cm="1">
        <f t="array" ref="G1902">IFERROR(_FV(Concept_combined[[#This Row],[Asset Name]],"Volume"), 0)</f>
        <v>20</v>
      </c>
      <c r="H1902" s="7" cm="1">
        <f t="array" ref="H1902">IFERROR(_FV(Concept_combined[[#This Row],[Asset Name]],"Market cap",TRUE), 0)</f>
        <v>1703755800</v>
      </c>
      <c r="I190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02" s="5" cm="1">
        <f t="array" ref="J1902">IFERROR(_FV(Concept_combined[[#This Row],[Asset Name]],"Shares outstanding",TRUE), 0)</f>
        <v>56791860</v>
      </c>
      <c r="K1902" s="4" cm="1">
        <f t="array" ref="K1902">IFERROR(_FV(Concept_combined[[#This Row],[Asset Name]],"P/E",TRUE), "")</f>
        <v>12.950799999999999</v>
      </c>
      <c r="L1902" t="str" cm="1">
        <f t="array" ref="L190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902" s="4" cm="1">
        <f t="array" ref="M1902">IFERROR(_FV(Concept_combined[[#This Row],[Asset Name]],"Beta"), "")</f>
        <v>0.72070000000000001</v>
      </c>
    </row>
    <row r="1903" spans="1:13" x14ac:dyDescent="0.2">
      <c r="A1903" t="s">
        <v>399</v>
      </c>
      <c r="B1903" t="s">
        <v>2752</v>
      </c>
      <c r="C1903" t="s">
        <v>42</v>
      </c>
      <c r="D1903" t="e" vm="1885">
        <v>#VALUE!</v>
      </c>
      <c r="E1903" t="str" cm="1">
        <f t="array" ref="E1903">IFERROR(_FV(Concept_combined[[#This Row],[Asset Name]],"Industry"), "Undefined")</f>
        <v>Software &amp; IT Services</v>
      </c>
      <c r="F1903" s="6" cm="1">
        <f t="array" ref="F1903">IFERROR(_FV(Concept_combined[[#This Row],[Asset Name]],"Price"), 0)</f>
        <v>5.68</v>
      </c>
      <c r="G1903" s="5" cm="1">
        <f t="array" ref="G1903">IFERROR(_FV(Concept_combined[[#This Row],[Asset Name]],"Volume"), 0)</f>
        <v>1408</v>
      </c>
      <c r="H1903" s="7" cm="1">
        <f t="array" ref="H1903">IFERROR(_FV(Concept_combined[[#This Row],[Asset Name]],"Market cap",TRUE), 0)</f>
        <v>1624836000</v>
      </c>
      <c r="I190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03" s="5" cm="1">
        <f t="array" ref="J1903">IFERROR(_FV(Concept_combined[[#This Row],[Asset Name]],"Shares outstanding",TRUE), 0)</f>
        <v>282089700</v>
      </c>
      <c r="K1903" s="4" cm="1">
        <f t="array" ref="K1903">IFERROR(_FV(Concept_combined[[#This Row],[Asset Name]],"P/E",TRUE), "")</f>
        <v>0</v>
      </c>
      <c r="L1903" t="str" cm="1">
        <f t="array" ref="L190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03" s="4" cm="1">
        <f t="array" ref="M1903">IFERROR(_FV(Concept_combined[[#This Row],[Asset Name]],"Beta"), "")</f>
        <v>1.8839999999999999</v>
      </c>
    </row>
    <row r="1904" spans="1:13" x14ac:dyDescent="0.2">
      <c r="A1904" t="s">
        <v>400</v>
      </c>
      <c r="B1904" t="s">
        <v>2752</v>
      </c>
      <c r="C1904" t="s">
        <v>42</v>
      </c>
      <c r="D1904" t="e" vm="1886">
        <v>#VALUE!</v>
      </c>
      <c r="E1904" t="str" cm="1">
        <f t="array" ref="E1904">IFERROR(_FV(Concept_combined[[#This Row],[Asset Name]],"Industry"), "Undefined")</f>
        <v>Oil &amp; Gas</v>
      </c>
      <c r="F1904" s="6" cm="1">
        <f t="array" ref="F1904">IFERROR(_FV(Concept_combined[[#This Row],[Asset Name]],"Price"), 0)</f>
        <v>26.161899999999999</v>
      </c>
      <c r="G1904" s="5" cm="1">
        <f t="array" ref="G1904">IFERROR(_FV(Concept_combined[[#This Row],[Asset Name]],"Volume"), 0)</f>
        <v>3084</v>
      </c>
      <c r="H1904" s="7" cm="1">
        <f t="array" ref="H1904">IFERROR(_FV(Concept_combined[[#This Row],[Asset Name]],"Market cap",TRUE), 0)</f>
        <v>1566855000</v>
      </c>
      <c r="I190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04" s="5" cm="1">
        <f t="array" ref="J1904">IFERROR(_FV(Concept_combined[[#This Row],[Asset Name]],"Shares outstanding",TRUE), 0)</f>
        <v>33995560</v>
      </c>
      <c r="K1904" s="4" t="str" cm="1">
        <f t="array" ref="K1904">IFERROR(_FV(Concept_combined[[#This Row],[Asset Name]],"P/E",TRUE), "")</f>
        <v/>
      </c>
      <c r="L1904" t="str" cm="1">
        <f t="array" ref="L190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04" s="4" cm="1">
        <f t="array" ref="M1904">IFERROR(_FV(Concept_combined[[#This Row],[Asset Name]],"Beta"), "")</f>
        <v>1.3705000000000001</v>
      </c>
    </row>
    <row r="1905" spans="1:13" x14ac:dyDescent="0.2">
      <c r="A1905" t="s">
        <v>401</v>
      </c>
      <c r="B1905" t="s">
        <v>2752</v>
      </c>
      <c r="C1905" t="s">
        <v>42</v>
      </c>
      <c r="D1905" t="e" vm="1887">
        <v>#VALUE!</v>
      </c>
      <c r="E1905" t="str" cm="1">
        <f t="array" ref="E1905">IFERROR(_FV(Concept_combined[[#This Row],[Asset Name]],"Industry"), "Undefined")</f>
        <v>Biotechnology &amp; Medical Research</v>
      </c>
      <c r="F1905" s="6" cm="1">
        <f t="array" ref="F1905">IFERROR(_FV(Concept_combined[[#This Row],[Asset Name]],"Price"), 0)</f>
        <v>20.58</v>
      </c>
      <c r="G1905" s="5" cm="1">
        <f t="array" ref="G1905">IFERROR(_FV(Concept_combined[[#This Row],[Asset Name]],"Volume"), 0)</f>
        <v>1</v>
      </c>
      <c r="H1905" s="7" cm="1">
        <f t="array" ref="H1905">IFERROR(_FV(Concept_combined[[#This Row],[Asset Name]],"Market cap",TRUE), 0)</f>
        <v>1567797159</v>
      </c>
      <c r="I190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05" s="5" cm="1">
        <f t="array" ref="J1905">IFERROR(_FV(Concept_combined[[#This Row],[Asset Name]],"Shares outstanding",TRUE), 0)</f>
        <v>76180620</v>
      </c>
      <c r="K1905" s="4" cm="1">
        <f t="array" ref="K1905">IFERROR(_FV(Concept_combined[[#This Row],[Asset Name]],"P/E",TRUE), "")</f>
        <v>0</v>
      </c>
      <c r="L1905" t="str" cm="1">
        <f t="array" ref="L190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05" s="4" cm="1">
        <f t="array" ref="M1905">IFERROR(_FV(Concept_combined[[#This Row],[Asset Name]],"Beta"), "")</f>
        <v>0.87760000000000005</v>
      </c>
    </row>
    <row r="1906" spans="1:13" x14ac:dyDescent="0.2">
      <c r="A1906" t="s">
        <v>402</v>
      </c>
      <c r="B1906" t="s">
        <v>2752</v>
      </c>
      <c r="C1906" t="s">
        <v>42</v>
      </c>
      <c r="D1906" t="e" vm="1888">
        <v>#VALUE!</v>
      </c>
      <c r="E1906" t="str" cm="1">
        <f t="array" ref="E1906">IFERROR(_FV(Concept_combined[[#This Row],[Asset Name]],"Industry"), "Undefined")</f>
        <v>Biotechnology &amp; Medical Research</v>
      </c>
      <c r="F1906" s="6" cm="1">
        <f t="array" ref="F1906">IFERROR(_FV(Concept_combined[[#This Row],[Asset Name]],"Price"), 0)</f>
        <v>20.66</v>
      </c>
      <c r="G1906" s="5" cm="1">
        <f t="array" ref="G1906">IFERROR(_FV(Concept_combined[[#This Row],[Asset Name]],"Volume"), 0)</f>
        <v>991742</v>
      </c>
      <c r="H1906" s="7" cm="1">
        <f t="array" ref="H1906">IFERROR(_FV(Concept_combined[[#This Row],[Asset Name]],"Market cap",TRUE), 0)</f>
        <v>1755832659</v>
      </c>
      <c r="I190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06" s="5" cm="1">
        <f t="array" ref="J1906">IFERROR(_FV(Concept_combined[[#This Row],[Asset Name]],"Shares outstanding",TRUE), 0)</f>
        <v>84987060</v>
      </c>
      <c r="K1906" s="4" cm="1">
        <f t="array" ref="K1906">IFERROR(_FV(Concept_combined[[#This Row],[Asset Name]],"P/E",TRUE), "")</f>
        <v>0</v>
      </c>
      <c r="L1906" t="str" cm="1">
        <f t="array" ref="L190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06" s="4" cm="1">
        <f t="array" ref="M1906">IFERROR(_FV(Concept_combined[[#This Row],[Asset Name]],"Beta"), "")</f>
        <v>0.93930000000000002</v>
      </c>
    </row>
    <row r="1907" spans="1:13" x14ac:dyDescent="0.2">
      <c r="A1907" t="s">
        <v>403</v>
      </c>
      <c r="B1907" t="s">
        <v>2752</v>
      </c>
      <c r="C1907" t="s">
        <v>42</v>
      </c>
      <c r="D1907" t="e" vm="1889">
        <v>#VALUE!</v>
      </c>
      <c r="E1907" t="str" cm="1">
        <f t="array" ref="E1907">IFERROR(_FV(Concept_combined[[#This Row],[Asset Name]],"Industry"), "Undefined")</f>
        <v>Communications &amp; Networking</v>
      </c>
      <c r="F1907" s="6" cm="1">
        <f t="array" ref="F1907">IFERROR(_FV(Concept_combined[[#This Row],[Asset Name]],"Price"), 0)</f>
        <v>6.98</v>
      </c>
      <c r="G1907" s="5" cm="1">
        <f t="array" ref="G1907">IFERROR(_FV(Concept_combined[[#This Row],[Asset Name]],"Volume"), 0)</f>
        <v>150</v>
      </c>
      <c r="H1907" s="7" cm="1">
        <f t="array" ref="H1907">IFERROR(_FV(Concept_combined[[#This Row],[Asset Name]],"Market cap",TRUE), 0)</f>
        <v>1555969000</v>
      </c>
      <c r="I190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07" s="5" cm="1">
        <f t="array" ref="J1907">IFERROR(_FV(Concept_combined[[#This Row],[Asset Name]],"Shares outstanding",TRUE), 0)</f>
        <v>223238100</v>
      </c>
      <c r="K1907" s="4" cm="1">
        <f t="array" ref="K1907">IFERROR(_FV(Concept_combined[[#This Row],[Asset Name]],"P/E",TRUE), "")</f>
        <v>0</v>
      </c>
      <c r="L1907" t="str" cm="1">
        <f t="array" ref="L190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07" s="4" cm="1">
        <f t="array" ref="M1907">IFERROR(_FV(Concept_combined[[#This Row],[Asset Name]],"Beta"), "")</f>
        <v>0.9093</v>
      </c>
    </row>
    <row r="1908" spans="1:13" x14ac:dyDescent="0.2">
      <c r="A1908" t="s">
        <v>404</v>
      </c>
      <c r="B1908" t="s">
        <v>2752</v>
      </c>
      <c r="C1908" t="s">
        <v>42</v>
      </c>
      <c r="D1908" t="e" vm="1890">
        <v>#VALUE!</v>
      </c>
      <c r="E1908" t="str" cm="1">
        <f t="array" ref="E1908">IFERROR(_FV(Concept_combined[[#This Row],[Asset Name]],"Industry"), "Undefined")</f>
        <v>Software &amp; IT Services</v>
      </c>
      <c r="F1908" s="6" cm="1">
        <f t="array" ref="F1908">IFERROR(_FV(Concept_combined[[#This Row],[Asset Name]],"Price"), 0)</f>
        <v>7.14</v>
      </c>
      <c r="G1908" s="5" cm="1">
        <f t="array" ref="G1908">IFERROR(_FV(Concept_combined[[#This Row],[Asset Name]],"Volume"), 0)</f>
        <v>161211</v>
      </c>
      <c r="H1908" s="7" cm="1">
        <f t="array" ref="H1908">IFERROR(_FV(Concept_combined[[#This Row],[Asset Name]],"Market cap",TRUE), 0)</f>
        <v>1509787986</v>
      </c>
      <c r="I190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08" s="5" cm="1">
        <f t="array" ref="J1908">IFERROR(_FV(Concept_combined[[#This Row],[Asset Name]],"Shares outstanding",TRUE), 0)</f>
        <v>211454900</v>
      </c>
      <c r="K1908" s="4" t="str" cm="1">
        <f t="array" ref="K1908">IFERROR(_FV(Concept_combined[[#This Row],[Asset Name]],"P/E",TRUE), "")</f>
        <v/>
      </c>
      <c r="L1908" t="str" cm="1">
        <f t="array" ref="L190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08" s="4" cm="1">
        <f t="array" ref="M1908">IFERROR(_FV(Concept_combined[[#This Row],[Asset Name]],"Beta"), "")</f>
        <v>2.0503999999999998</v>
      </c>
    </row>
    <row r="1909" spans="1:13" x14ac:dyDescent="0.2">
      <c r="A1909" t="s">
        <v>406</v>
      </c>
      <c r="B1909" t="s">
        <v>2752</v>
      </c>
      <c r="C1909" t="s">
        <v>42</v>
      </c>
      <c r="D1909" t="e" vm="1891">
        <v>#VALUE!</v>
      </c>
      <c r="E1909" t="str" cm="1">
        <f t="array" ref="E1909">IFERROR(_FV(Concept_combined[[#This Row],[Asset Name]],"Industry"), "Undefined")</f>
        <v>Biotechnology &amp; Medical Research</v>
      </c>
      <c r="F1909" s="6" cm="1">
        <f t="array" ref="F1909">IFERROR(_FV(Concept_combined[[#This Row],[Asset Name]],"Price"), 0)</f>
        <v>18.38</v>
      </c>
      <c r="G1909" s="5" cm="1">
        <f t="array" ref="G1909">IFERROR(_FV(Concept_combined[[#This Row],[Asset Name]],"Volume"), 0)</f>
        <v>57</v>
      </c>
      <c r="H1909" s="7" cm="1">
        <f t="array" ref="H1909">IFERROR(_FV(Concept_combined[[#This Row],[Asset Name]],"Market cap",TRUE), 0)</f>
        <v>1716884622</v>
      </c>
      <c r="I190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09" s="5" cm="1">
        <f t="array" ref="J1909">IFERROR(_FV(Concept_combined[[#This Row],[Asset Name]],"Shares outstanding",TRUE), 0)</f>
        <v>93410480</v>
      </c>
      <c r="K1909" s="4" cm="1">
        <f t="array" ref="K1909">IFERROR(_FV(Concept_combined[[#This Row],[Asset Name]],"P/E",TRUE), "")</f>
        <v>0</v>
      </c>
      <c r="L1909" t="str" cm="1">
        <f t="array" ref="L190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09" s="4" cm="1">
        <f t="array" ref="M1909">IFERROR(_FV(Concept_combined[[#This Row],[Asset Name]],"Beta"), "")</f>
        <v>0.1414</v>
      </c>
    </row>
    <row r="1910" spans="1:13" x14ac:dyDescent="0.2">
      <c r="A1910" t="s">
        <v>407</v>
      </c>
      <c r="B1910" t="s">
        <v>2752</v>
      </c>
      <c r="C1910" t="s">
        <v>42</v>
      </c>
      <c r="D1910" t="e" vm="1892">
        <v>#VALUE!</v>
      </c>
      <c r="E1910" t="str" cm="1">
        <f t="array" ref="E1910">IFERROR(_FV(Concept_combined[[#This Row],[Asset Name]],"Industry"), "Undefined")</f>
        <v>Semiconductors &amp; Semiconductor Equipment</v>
      </c>
      <c r="F1910" s="6" cm="1">
        <f t="array" ref="F1910">IFERROR(_FV(Concept_combined[[#This Row],[Asset Name]],"Price"), 0)</f>
        <v>25.19</v>
      </c>
      <c r="G1910" s="5" cm="1">
        <f t="array" ref="G1910">IFERROR(_FV(Concept_combined[[#This Row],[Asset Name]],"Volume"), 0)</f>
        <v>2</v>
      </c>
      <c r="H1910" s="7" cm="1">
        <f t="array" ref="H1910">IFERROR(_FV(Concept_combined[[#This Row],[Asset Name]],"Market cap",TRUE), 0)</f>
        <v>1595961570</v>
      </c>
      <c r="I191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10" s="5" cm="1">
        <f t="array" ref="J1910">IFERROR(_FV(Concept_combined[[#This Row],[Asset Name]],"Shares outstanding",TRUE), 0)</f>
        <v>63356950</v>
      </c>
      <c r="K1910" s="4" cm="1">
        <f t="array" ref="K1910">IFERROR(_FV(Concept_combined[[#This Row],[Asset Name]],"P/E",TRUE), "")</f>
        <v>11.6913</v>
      </c>
      <c r="L1910" t="str" cm="1">
        <f t="array" ref="L191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910" s="4" cm="1">
        <f t="array" ref="M1910">IFERROR(_FV(Concept_combined[[#This Row],[Asset Name]],"Beta"), "")</f>
        <v>1.3748</v>
      </c>
    </row>
    <row r="1911" spans="1:13" x14ac:dyDescent="0.2">
      <c r="A1911" t="s">
        <v>408</v>
      </c>
      <c r="B1911" t="s">
        <v>2752</v>
      </c>
      <c r="C1911" t="s">
        <v>42</v>
      </c>
      <c r="D1911" t="e" vm="1893">
        <v>#VALUE!</v>
      </c>
      <c r="E1911" t="str" cm="1">
        <f t="array" ref="E1911">IFERROR(_FV(Concept_combined[[#This Row],[Asset Name]],"Industry"), "Undefined")</f>
        <v>Oil &amp; Gas</v>
      </c>
      <c r="F1911" s="6" cm="1">
        <f t="array" ref="F1911">IFERROR(_FV(Concept_combined[[#This Row],[Asset Name]],"Price"), 0)</f>
        <v>45.14</v>
      </c>
      <c r="G1911" s="5" cm="1">
        <f t="array" ref="G1911">IFERROR(_FV(Concept_combined[[#This Row],[Asset Name]],"Volume"), 0)</f>
        <v>3</v>
      </c>
      <c r="H1911" s="7" cm="1">
        <f t="array" ref="H1911">IFERROR(_FV(Concept_combined[[#This Row],[Asset Name]],"Market cap",TRUE), 0)</f>
        <v>1654813441</v>
      </c>
      <c r="I191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11" s="5" cm="1">
        <f t="array" ref="J1911">IFERROR(_FV(Concept_combined[[#This Row],[Asset Name]],"Shares outstanding",TRUE), 0)</f>
        <v>36659580</v>
      </c>
      <c r="K1911" s="4" cm="1">
        <f t="array" ref="K1911">IFERROR(_FV(Concept_combined[[#This Row],[Asset Name]],"P/E",TRUE), "")</f>
        <v>1.8738999999999999</v>
      </c>
      <c r="L1911" t="str" cm="1">
        <f t="array" ref="L191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1911" s="4" cm="1">
        <f t="array" ref="M1911">IFERROR(_FV(Concept_combined[[#This Row],[Asset Name]],"Beta"), "")</f>
        <v>3.2376999999999998</v>
      </c>
    </row>
    <row r="1912" spans="1:13" x14ac:dyDescent="0.2">
      <c r="A1912" t="s">
        <v>409</v>
      </c>
      <c r="B1912" t="s">
        <v>2752</v>
      </c>
      <c r="C1912" t="s">
        <v>42</v>
      </c>
      <c r="D1912" t="e" vm="1894">
        <v>#VALUE!</v>
      </c>
      <c r="E1912" t="str" cm="1">
        <f t="array" ref="E1912">IFERROR(_FV(Concept_combined[[#This Row],[Asset Name]],"Industry"), "Undefined")</f>
        <v>Oil &amp; Gas</v>
      </c>
      <c r="F1912" s="6" cm="1">
        <f t="array" ref="F1912">IFERROR(_FV(Concept_combined[[#This Row],[Asset Name]],"Price"), 0)</f>
        <v>24.68</v>
      </c>
      <c r="G1912" s="5" cm="1">
        <f t="array" ref="G1912">IFERROR(_FV(Concept_combined[[#This Row],[Asset Name]],"Volume"), 0)</f>
        <v>5</v>
      </c>
      <c r="H1912" s="7" cm="1">
        <f t="array" ref="H1912">IFERROR(_FV(Concept_combined[[#This Row],[Asset Name]],"Market cap",TRUE), 0)</f>
        <v>1582754807</v>
      </c>
      <c r="I191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12" s="5" cm="1">
        <f t="array" ref="J1912">IFERROR(_FV(Concept_combined[[#This Row],[Asset Name]],"Shares outstanding",TRUE), 0)</f>
        <v>64131070</v>
      </c>
      <c r="K1912" s="4" t="str" cm="1">
        <f t="array" ref="K1912">IFERROR(_FV(Concept_combined[[#This Row],[Asset Name]],"P/E",TRUE), "")</f>
        <v/>
      </c>
      <c r="L1912" t="str" cm="1">
        <f t="array" ref="L191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12" s="4" cm="1">
        <f t="array" ref="M1912">IFERROR(_FV(Concept_combined[[#This Row],[Asset Name]],"Beta"), "")</f>
        <v>1.1910000000000001</v>
      </c>
    </row>
    <row r="1913" spans="1:13" x14ac:dyDescent="0.2">
      <c r="A1913" t="s">
        <v>410</v>
      </c>
      <c r="B1913" t="s">
        <v>2752</v>
      </c>
      <c r="C1913" t="s">
        <v>42</v>
      </c>
      <c r="D1913" t="e" vm="1895">
        <v>#VALUE!</v>
      </c>
      <c r="E1913" t="str" cm="1">
        <f t="array" ref="E1913">IFERROR(_FV(Concept_combined[[#This Row],[Asset Name]],"Industry"), "Undefined")</f>
        <v>Biotechnology &amp; Medical Research</v>
      </c>
      <c r="F1913" s="6" cm="1">
        <f t="array" ref="F1913">IFERROR(_FV(Concept_combined[[#This Row],[Asset Name]],"Price"), 0)</f>
        <v>2.2400000000000002</v>
      </c>
      <c r="G1913" s="5" cm="1">
        <f t="array" ref="G1913">IFERROR(_FV(Concept_combined[[#This Row],[Asset Name]],"Volume"), 0)</f>
        <v>4065</v>
      </c>
      <c r="H1913" s="7" cm="1">
        <f t="array" ref="H1913">IFERROR(_FV(Concept_combined[[#This Row],[Asset Name]],"Market cap",TRUE), 0)</f>
        <v>634188128</v>
      </c>
      <c r="I191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13" s="5" cm="1">
        <f t="array" ref="J1913">IFERROR(_FV(Concept_combined[[#This Row],[Asset Name]],"Shares outstanding",TRUE), 0)</f>
        <v>283119700</v>
      </c>
      <c r="K1913" s="4" cm="1">
        <f t="array" ref="K1913">IFERROR(_FV(Concept_combined[[#This Row],[Asset Name]],"P/E",TRUE), "")</f>
        <v>0</v>
      </c>
      <c r="L1913" t="str" cm="1">
        <f t="array" ref="L191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13" s="4" cm="1">
        <f t="array" ref="M1913">IFERROR(_FV(Concept_combined[[#This Row],[Asset Name]],"Beta"), "")</f>
        <v>1.3660000000000001</v>
      </c>
    </row>
    <row r="1914" spans="1:13" x14ac:dyDescent="0.2">
      <c r="A1914" t="s">
        <v>411</v>
      </c>
      <c r="B1914" t="s">
        <v>2752</v>
      </c>
      <c r="C1914" t="s">
        <v>42</v>
      </c>
      <c r="D1914" t="e" vm="1896">
        <v>#VALUE!</v>
      </c>
      <c r="E1914" t="str" cm="1">
        <f t="array" ref="E1914">IFERROR(_FV(Concept_combined[[#This Row],[Asset Name]],"Industry"), "Undefined")</f>
        <v>Hotels &amp; Entertainment Services</v>
      </c>
      <c r="F1914" s="6" cm="1">
        <f t="array" ref="F1914">IFERROR(_FV(Concept_combined[[#This Row],[Asset Name]],"Price"), 0)</f>
        <v>15.52</v>
      </c>
      <c r="G1914" s="5" cm="1">
        <f t="array" ref="G1914">IFERROR(_FV(Concept_combined[[#This Row],[Asset Name]],"Volume"), 0)</f>
        <v>473488</v>
      </c>
      <c r="H1914" s="7" cm="1">
        <f t="array" ref="H1914">IFERROR(_FV(Concept_combined[[#This Row],[Asset Name]],"Market cap",TRUE), 0)</f>
        <v>1625155072</v>
      </c>
      <c r="I191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14" s="5" cm="1">
        <f t="array" ref="J1914">IFERROR(_FV(Concept_combined[[#This Row],[Asset Name]],"Shares outstanding",TRUE), 0)</f>
        <v>104713600</v>
      </c>
      <c r="K1914" s="4" cm="1">
        <f t="array" ref="K1914">IFERROR(_FV(Concept_combined[[#This Row],[Asset Name]],"P/E",TRUE), "")</f>
        <v>46.855699999999999</v>
      </c>
      <c r="L1914" t="str" cm="1">
        <f t="array" ref="L191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914" s="4" cm="1">
        <f t="array" ref="M1914">IFERROR(_FV(Concept_combined[[#This Row],[Asset Name]],"Beta"), "")</f>
        <v>2.1324999999999998</v>
      </c>
    </row>
    <row r="1915" spans="1:13" x14ac:dyDescent="0.2">
      <c r="A1915" t="s">
        <v>412</v>
      </c>
      <c r="B1915" t="s">
        <v>2752</v>
      </c>
      <c r="C1915" t="s">
        <v>42</v>
      </c>
      <c r="D1915" t="e" vm="1897">
        <v>#VALUE!</v>
      </c>
      <c r="E1915" t="str" cm="1">
        <f t="array" ref="E1915">IFERROR(_FV(Concept_combined[[#This Row],[Asset Name]],"Industry"), "Undefined")</f>
        <v>Software &amp; IT Services</v>
      </c>
      <c r="F1915" s="6" cm="1">
        <f t="array" ref="F1915">IFERROR(_FV(Concept_combined[[#This Row],[Asset Name]],"Price"), 0)</f>
        <v>20.329999999999998</v>
      </c>
      <c r="G1915" s="5" cm="1">
        <f t="array" ref="G1915">IFERROR(_FV(Concept_combined[[#This Row],[Asset Name]],"Volume"), 0)</f>
        <v>1607</v>
      </c>
      <c r="H1915" s="7" cm="1">
        <f t="array" ref="H1915">IFERROR(_FV(Concept_combined[[#This Row],[Asset Name]],"Market cap",TRUE), 0)</f>
        <v>1477571998</v>
      </c>
      <c r="I191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15" s="5" cm="1">
        <f t="array" ref="J1915">IFERROR(_FV(Concept_combined[[#This Row],[Asset Name]],"Shares outstanding",TRUE), 0)</f>
        <v>72679390</v>
      </c>
      <c r="K1915" s="4" cm="1">
        <f t="array" ref="K1915">IFERROR(_FV(Concept_combined[[#This Row],[Asset Name]],"P/E",TRUE), "")</f>
        <v>0</v>
      </c>
      <c r="L1915" t="str" cm="1">
        <f t="array" ref="L191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15" s="4" cm="1">
        <f t="array" ref="M1915">IFERROR(_FV(Concept_combined[[#This Row],[Asset Name]],"Beta"), "")</f>
        <v>1.5119</v>
      </c>
    </row>
    <row r="1916" spans="1:13" x14ac:dyDescent="0.2">
      <c r="A1916" t="s">
        <v>413</v>
      </c>
      <c r="B1916" t="s">
        <v>2752</v>
      </c>
      <c r="C1916" t="s">
        <v>42</v>
      </c>
      <c r="D1916" t="e" vm="1898">
        <v>#VALUE!</v>
      </c>
      <c r="E1916" t="str" cm="1">
        <f t="array" ref="E1916">IFERROR(_FV(Concept_combined[[#This Row],[Asset Name]],"Industry"), "Undefined")</f>
        <v>Biotechnology &amp; Medical Research</v>
      </c>
      <c r="F1916" s="6" cm="1">
        <f t="array" ref="F1916">IFERROR(_FV(Concept_combined[[#This Row],[Asset Name]],"Price"), 0)</f>
        <v>22.38</v>
      </c>
      <c r="G1916" s="5" cm="1">
        <f t="array" ref="G1916">IFERROR(_FV(Concept_combined[[#This Row],[Asset Name]],"Volume"), 0)</f>
        <v>1</v>
      </c>
      <c r="H1916" s="7" cm="1">
        <f t="array" ref="H1916">IFERROR(_FV(Concept_combined[[#This Row],[Asset Name]],"Market cap",TRUE), 0)</f>
        <v>1547599603</v>
      </c>
      <c r="I191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16" s="5" cm="1">
        <f t="array" ref="J1916">IFERROR(_FV(Concept_combined[[#This Row],[Asset Name]],"Shares outstanding",TRUE), 0)</f>
        <v>69151010</v>
      </c>
      <c r="K1916" s="4" cm="1">
        <f t="array" ref="K1916">IFERROR(_FV(Concept_combined[[#This Row],[Asset Name]],"P/E",TRUE), "")</f>
        <v>0</v>
      </c>
      <c r="L1916" t="str" cm="1">
        <f t="array" ref="L191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16" s="4" cm="1">
        <f t="array" ref="M1916">IFERROR(_FV(Concept_combined[[#This Row],[Asset Name]],"Beta"), "")</f>
        <v>-0.28100000000000003</v>
      </c>
    </row>
    <row r="1917" spans="1:13" x14ac:dyDescent="0.2">
      <c r="A1917" t="s">
        <v>414</v>
      </c>
      <c r="B1917" t="s">
        <v>2752</v>
      </c>
      <c r="C1917" t="s">
        <v>42</v>
      </c>
      <c r="D1917" t="e" vm="1899">
        <v>#VALUE!</v>
      </c>
      <c r="E1917" t="str" cm="1">
        <f t="array" ref="E1917">IFERROR(_FV(Concept_combined[[#This Row],[Asset Name]],"Industry"), "Undefined")</f>
        <v>Biotechnology &amp; Medical Research</v>
      </c>
      <c r="F1917" s="6" cm="1">
        <f t="array" ref="F1917">IFERROR(_FV(Concept_combined[[#This Row],[Asset Name]],"Price"), 0)</f>
        <v>19.809999999999999</v>
      </c>
      <c r="G1917" s="5" cm="1">
        <f t="array" ref="G1917">IFERROR(_FV(Concept_combined[[#This Row],[Asset Name]],"Volume"), 0)</f>
        <v>269898</v>
      </c>
      <c r="H1917" s="7" cm="1">
        <f t="array" ref="H1917">IFERROR(_FV(Concept_combined[[#This Row],[Asset Name]],"Market cap",TRUE), 0)</f>
        <v>984696858</v>
      </c>
      <c r="I191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17" s="5" cm="1">
        <f t="array" ref="J1917">IFERROR(_FV(Concept_combined[[#This Row],[Asset Name]],"Shares outstanding",TRUE), 0)</f>
        <v>49707060</v>
      </c>
      <c r="K1917" s="4" cm="1">
        <f t="array" ref="K1917">IFERROR(_FV(Concept_combined[[#This Row],[Asset Name]],"P/E",TRUE), "")</f>
        <v>0</v>
      </c>
      <c r="L1917" t="str" cm="1">
        <f t="array" ref="L191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17" s="4" cm="1">
        <f t="array" ref="M1917">IFERROR(_FV(Concept_combined[[#This Row],[Asset Name]],"Beta"), "")</f>
        <v>0.93559999999999999</v>
      </c>
    </row>
    <row r="1918" spans="1:13" x14ac:dyDescent="0.2">
      <c r="A1918" t="s">
        <v>415</v>
      </c>
      <c r="B1918" t="s">
        <v>2752</v>
      </c>
      <c r="C1918" t="s">
        <v>42</v>
      </c>
      <c r="D1918" t="e" vm="1900">
        <v>#VALUE!</v>
      </c>
      <c r="E1918" t="str" cm="1">
        <f t="array" ref="E1918">IFERROR(_FV(Concept_combined[[#This Row],[Asset Name]],"Industry"), "Undefined")</f>
        <v>Biotechnology &amp; Medical Research</v>
      </c>
      <c r="F1918" s="6" cm="1">
        <f t="array" ref="F1918">IFERROR(_FV(Concept_combined[[#This Row],[Asset Name]],"Price"), 0)</f>
        <v>31.28</v>
      </c>
      <c r="G1918" s="5" cm="1">
        <f t="array" ref="G1918">IFERROR(_FV(Concept_combined[[#This Row],[Asset Name]],"Volume"), 0)</f>
        <v>312216</v>
      </c>
      <c r="H1918" s="7" cm="1">
        <f t="array" ref="H1918">IFERROR(_FV(Concept_combined[[#This Row],[Asset Name]],"Market cap",TRUE), 0)</f>
        <v>1566927495</v>
      </c>
      <c r="I191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18" s="5" cm="1">
        <f t="array" ref="J1918">IFERROR(_FV(Concept_combined[[#This Row],[Asset Name]],"Shares outstanding",TRUE), 0)</f>
        <v>50093590</v>
      </c>
      <c r="K1918" s="4" cm="1">
        <f t="array" ref="K1918">IFERROR(_FV(Concept_combined[[#This Row],[Asset Name]],"P/E",TRUE), "")</f>
        <v>0</v>
      </c>
      <c r="L1918" t="str" cm="1">
        <f t="array" ref="L191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18" s="4" cm="1">
        <f t="array" ref="M1918">IFERROR(_FV(Concept_combined[[#This Row],[Asset Name]],"Beta"), "")</f>
        <v>1.4945999999999999</v>
      </c>
    </row>
    <row r="1919" spans="1:13" x14ac:dyDescent="0.2">
      <c r="A1919" t="s">
        <v>417</v>
      </c>
      <c r="B1919" t="s">
        <v>2752</v>
      </c>
      <c r="C1919" t="s">
        <v>42</v>
      </c>
      <c r="D1919" t="e" vm="1901">
        <v>#VALUE!</v>
      </c>
      <c r="E1919" t="str" cm="1">
        <f t="array" ref="E1919">IFERROR(_FV(Concept_combined[[#This Row],[Asset Name]],"Industry"), "Undefined")</f>
        <v>Machinery, Equipment &amp; Components</v>
      </c>
      <c r="F1919" s="6" cm="1">
        <f t="array" ref="F1919">IFERROR(_FV(Concept_combined[[#This Row],[Asset Name]],"Price"), 0)</f>
        <v>33.36</v>
      </c>
      <c r="G1919" s="5" cm="1">
        <f t="array" ref="G1919">IFERROR(_FV(Concept_combined[[#This Row],[Asset Name]],"Volume"), 0)</f>
        <v>116143</v>
      </c>
      <c r="H1919" s="7" cm="1">
        <f t="array" ref="H1919">IFERROR(_FV(Concept_combined[[#This Row],[Asset Name]],"Market cap",TRUE), 0)</f>
        <v>1486079913</v>
      </c>
      <c r="I191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19" s="5" cm="1">
        <f t="array" ref="J1919">IFERROR(_FV(Concept_combined[[#This Row],[Asset Name]],"Shares outstanding",TRUE), 0)</f>
        <v>44546760</v>
      </c>
      <c r="K1919" s="4" cm="1">
        <f t="array" ref="K1919">IFERROR(_FV(Concept_combined[[#This Row],[Asset Name]],"P/E",TRUE), "")</f>
        <v>54.2254</v>
      </c>
      <c r="L1919" t="str" cm="1">
        <f t="array" ref="L191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919" s="4" cm="1">
        <f t="array" ref="M1919">IFERROR(_FV(Concept_combined[[#This Row],[Asset Name]],"Beta"), "")</f>
        <v>1.5043</v>
      </c>
    </row>
    <row r="1920" spans="1:13" x14ac:dyDescent="0.2">
      <c r="A1920" t="s">
        <v>418</v>
      </c>
      <c r="B1920" t="s">
        <v>2752</v>
      </c>
      <c r="C1920" t="s">
        <v>42</v>
      </c>
      <c r="D1920" t="e" vm="1902">
        <v>#VALUE!</v>
      </c>
      <c r="E1920" t="str" cm="1">
        <f t="array" ref="E1920">IFERROR(_FV(Concept_combined[[#This Row],[Asset Name]],"Industry"), "Undefined")</f>
        <v>Investment Banking &amp; Investment Services</v>
      </c>
      <c r="F1920" s="6" cm="1">
        <f t="array" ref="F1920">IFERROR(_FV(Concept_combined[[#This Row],[Asset Name]],"Price"), 0)</f>
        <v>9.8699999999999992</v>
      </c>
      <c r="G1920" s="5" cm="1">
        <f t="array" ref="G1920">IFERROR(_FV(Concept_combined[[#This Row],[Asset Name]],"Volume"), 0)</f>
        <v>858828</v>
      </c>
      <c r="H1920" s="7" cm="1">
        <f t="array" ref="H1920">IFERROR(_FV(Concept_combined[[#This Row],[Asset Name]],"Market cap",TRUE), 0)</f>
        <v>1498433790</v>
      </c>
      <c r="I192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20" s="5" cm="1">
        <f t="array" ref="J1920">IFERROR(_FV(Concept_combined[[#This Row],[Asset Name]],"Shares outstanding",TRUE), 0)</f>
        <v>151817000</v>
      </c>
      <c r="K1920" s="4" cm="1">
        <f t="array" ref="K1920">IFERROR(_FV(Concept_combined[[#This Row],[Asset Name]],"P/E",TRUE), "")</f>
        <v>16.3872</v>
      </c>
      <c r="L1920" t="str" cm="1">
        <f t="array" ref="L192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920" s="4" cm="1">
        <f t="array" ref="M1920">IFERROR(_FV(Concept_combined[[#This Row],[Asset Name]],"Beta"), "")</f>
        <v>1.4835</v>
      </c>
    </row>
    <row r="1921" spans="1:13" x14ac:dyDescent="0.2">
      <c r="A1921" t="s">
        <v>419</v>
      </c>
      <c r="B1921" t="s">
        <v>2752</v>
      </c>
      <c r="C1921" t="s">
        <v>42</v>
      </c>
      <c r="D1921" t="e" vm="1903">
        <v>#VALUE!</v>
      </c>
      <c r="E1921" t="str" cm="1">
        <f t="array" ref="E1921">IFERROR(_FV(Concept_combined[[#This Row],[Asset Name]],"Industry"), "Undefined")</f>
        <v>Real Estate Operations</v>
      </c>
      <c r="F1921" s="6" cm="1">
        <f t="array" ref="F1921">IFERROR(_FV(Concept_combined[[#This Row],[Asset Name]],"Price"), 0)</f>
        <v>1.76</v>
      </c>
      <c r="G1921" s="5" cm="1">
        <f t="array" ref="G1921">IFERROR(_FV(Concept_combined[[#This Row],[Asset Name]],"Volume"), 0)</f>
        <v>107544</v>
      </c>
      <c r="H1921" s="7" cm="1">
        <f t="array" ref="H1921">IFERROR(_FV(Concept_combined[[#This Row],[Asset Name]],"Market cap",TRUE), 0)</f>
        <v>1217173760</v>
      </c>
      <c r="I192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21" s="5" cm="1">
        <f t="array" ref="J1921">IFERROR(_FV(Concept_combined[[#This Row],[Asset Name]],"Shares outstanding",TRUE), 0)</f>
        <v>691576000</v>
      </c>
      <c r="K1921" s="4" cm="1">
        <f t="array" ref="K1921">IFERROR(_FV(Concept_combined[[#This Row],[Asset Name]],"P/E",TRUE), "")</f>
        <v>0</v>
      </c>
      <c r="L1921" t="str" cm="1">
        <f t="array" ref="L192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21" s="4" cm="1">
        <f t="array" ref="M1921">IFERROR(_FV(Concept_combined[[#This Row],[Asset Name]],"Beta"), "")</f>
        <v>2.7014</v>
      </c>
    </row>
    <row r="1922" spans="1:13" x14ac:dyDescent="0.2">
      <c r="A1922" t="s">
        <v>420</v>
      </c>
      <c r="B1922" t="s">
        <v>2752</v>
      </c>
      <c r="C1922" t="s">
        <v>42</v>
      </c>
      <c r="D1922" t="e" vm="1904">
        <v>#VALUE!</v>
      </c>
      <c r="E1922" t="str" cm="1">
        <f t="array" ref="E1922">IFERROR(_FV(Concept_combined[[#This Row],[Asset Name]],"Industry"), "Undefined")</f>
        <v>Media &amp; Publishing</v>
      </c>
      <c r="F1922" s="6" cm="1">
        <f t="array" ref="F1922">IFERROR(_FV(Concept_combined[[#This Row],[Asset Name]],"Price"), 0)</f>
        <v>9.77</v>
      </c>
      <c r="G1922" s="5" cm="1">
        <f t="array" ref="G1922">IFERROR(_FV(Concept_combined[[#This Row],[Asset Name]],"Volume"), 0)</f>
        <v>770713</v>
      </c>
      <c r="H1922" s="7" cm="1">
        <f t="array" ref="H1922">IFERROR(_FV(Concept_combined[[#This Row],[Asset Name]],"Market cap",TRUE), 0)</f>
        <v>1568509995</v>
      </c>
      <c r="I192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22" s="5" cm="1">
        <f t="array" ref="J1922">IFERROR(_FV(Concept_combined[[#This Row],[Asset Name]],"Shares outstanding",TRUE), 0)</f>
        <v>160543500</v>
      </c>
      <c r="K1922" s="4" cm="1">
        <f t="array" ref="K1922">IFERROR(_FV(Concept_combined[[#This Row],[Asset Name]],"P/E",TRUE), "")</f>
        <v>952.24170000000004</v>
      </c>
      <c r="L1922" t="str" cm="1">
        <f t="array" ref="L192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922" s="4" cm="1">
        <f t="array" ref="M1922">IFERROR(_FV(Concept_combined[[#This Row],[Asset Name]],"Beta"), "")</f>
        <v>1.748</v>
      </c>
    </row>
    <row r="1923" spans="1:13" x14ac:dyDescent="0.2">
      <c r="A1923" t="s">
        <v>421</v>
      </c>
      <c r="B1923" t="s">
        <v>2752</v>
      </c>
      <c r="C1923" t="s">
        <v>42</v>
      </c>
      <c r="D1923" t="e" vm="1905">
        <v>#VALUE!</v>
      </c>
      <c r="E1923" t="str" cm="1">
        <f t="array" ref="E1923">IFERROR(_FV(Concept_combined[[#This Row],[Asset Name]],"Industry"), "Undefined")</f>
        <v>Construction &amp; Engineering</v>
      </c>
      <c r="F1923" s="6" cm="1">
        <f t="array" ref="F1923">IFERROR(_FV(Concept_combined[[#This Row],[Asset Name]],"Price"), 0)</f>
        <v>91.33</v>
      </c>
      <c r="G1923" s="5" cm="1">
        <f t="array" ref="G1923">IFERROR(_FV(Concept_combined[[#This Row],[Asset Name]],"Volume"), 0)</f>
        <v>55661</v>
      </c>
      <c r="H1923" s="7" cm="1">
        <f t="array" ref="H1923">IFERROR(_FV(Concept_combined[[#This Row],[Asset Name]],"Market cap",TRUE), 0)</f>
        <v>1474607786</v>
      </c>
      <c r="I192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23" s="5" cm="1">
        <f t="array" ref="J1923">IFERROR(_FV(Concept_combined[[#This Row],[Asset Name]],"Shares outstanding",TRUE), 0)</f>
        <v>16145930</v>
      </c>
      <c r="K1923" s="4" cm="1">
        <f t="array" ref="K1923">IFERROR(_FV(Concept_combined[[#This Row],[Asset Name]],"P/E",TRUE), "")</f>
        <v>71.118200000000002</v>
      </c>
      <c r="L1923" t="str" cm="1">
        <f t="array" ref="L192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923" s="4" cm="1">
        <f t="array" ref="M1923">IFERROR(_FV(Concept_combined[[#This Row],[Asset Name]],"Beta"), "")</f>
        <v>1.2281</v>
      </c>
    </row>
    <row r="1924" spans="1:13" x14ac:dyDescent="0.2">
      <c r="A1924" t="s">
        <v>423</v>
      </c>
      <c r="B1924" t="s">
        <v>2752</v>
      </c>
      <c r="C1924" t="s">
        <v>42</v>
      </c>
      <c r="D1924" t="e" vm="1906">
        <v>#VALUE!</v>
      </c>
      <c r="E1924" t="str" cm="1">
        <f t="array" ref="E1924">IFERROR(_FV(Concept_combined[[#This Row],[Asset Name]],"Industry"), "Undefined")</f>
        <v>Freight &amp; Logistics Services</v>
      </c>
      <c r="F1924" s="6" cm="1">
        <f t="array" ref="F1924">IFERROR(_FV(Concept_combined[[#This Row],[Asset Name]],"Price"), 0)</f>
        <v>18.14</v>
      </c>
      <c r="G1924" s="5" cm="1">
        <f t="array" ref="G1924">IFERROR(_FV(Concept_combined[[#This Row],[Asset Name]],"Volume"), 0)</f>
        <v>324299</v>
      </c>
      <c r="H1924" s="7" cm="1">
        <f t="array" ref="H1924">IFERROR(_FV(Concept_combined[[#This Row],[Asset Name]],"Market cap",TRUE), 0)</f>
        <v>1475919559</v>
      </c>
      <c r="I192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24" s="5" cm="1">
        <f t="array" ref="J1924">IFERROR(_FV(Concept_combined[[#This Row],[Asset Name]],"Shares outstanding",TRUE), 0)</f>
        <v>81362710</v>
      </c>
      <c r="K1924" s="4" cm="1">
        <f t="array" ref="K1924">IFERROR(_FV(Concept_combined[[#This Row],[Asset Name]],"P/E",TRUE), "")</f>
        <v>25.679500000000001</v>
      </c>
      <c r="L1924" t="str" cm="1">
        <f t="array" ref="L192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924" s="4" cm="1">
        <f t="array" ref="M1924">IFERROR(_FV(Concept_combined[[#This Row],[Asset Name]],"Beta"), "")</f>
        <v>0.77800000000000002</v>
      </c>
    </row>
    <row r="1925" spans="1:13" x14ac:dyDescent="0.2">
      <c r="A1925" t="s">
        <v>424</v>
      </c>
      <c r="B1925" t="s">
        <v>2752</v>
      </c>
      <c r="C1925" t="s">
        <v>42</v>
      </c>
      <c r="D1925" t="e" vm="1907">
        <v>#VALUE!</v>
      </c>
      <c r="E1925" t="str" cm="1">
        <f t="array" ref="E1925">IFERROR(_FV(Concept_combined[[#This Row],[Asset Name]],"Industry"), "Undefined")</f>
        <v>Machinery, Equipment &amp; Components</v>
      </c>
      <c r="F1925" s="6" cm="1">
        <f t="array" ref="F1925">IFERROR(_FV(Concept_combined[[#This Row],[Asset Name]],"Price"), 0)</f>
        <v>24.98</v>
      </c>
      <c r="G1925" s="5" cm="1">
        <f t="array" ref="G1925">IFERROR(_FV(Concept_combined[[#This Row],[Asset Name]],"Volume"), 0)</f>
        <v>1</v>
      </c>
      <c r="H1925" s="7" cm="1">
        <f t="array" ref="H1925">IFERROR(_FV(Concept_combined[[#This Row],[Asset Name]],"Market cap",TRUE), 0)</f>
        <v>1278134000</v>
      </c>
      <c r="I192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25" s="5" cm="1">
        <f t="array" ref="J1925">IFERROR(_FV(Concept_combined[[#This Row],[Asset Name]],"Shares outstanding",TRUE), 0)</f>
        <v>51914480</v>
      </c>
      <c r="K1925" s="4" cm="1">
        <f t="array" ref="K1925">IFERROR(_FV(Concept_combined[[#This Row],[Asset Name]],"P/E",TRUE), "")</f>
        <v>6.1079999999999997</v>
      </c>
      <c r="L1925" t="str" cm="1">
        <f t="array" ref="L192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1925" s="4" cm="1">
        <f t="array" ref="M1925">IFERROR(_FV(Concept_combined[[#This Row],[Asset Name]],"Beta"), "")</f>
        <v>1.6141000000000001</v>
      </c>
    </row>
    <row r="1926" spans="1:13" x14ac:dyDescent="0.2">
      <c r="A1926" t="s">
        <v>426</v>
      </c>
      <c r="B1926" t="s">
        <v>2752</v>
      </c>
      <c r="C1926" t="s">
        <v>42</v>
      </c>
      <c r="D1926" t="e" vm="1908">
        <v>#VALUE!</v>
      </c>
      <c r="E1926" t="str" cm="1">
        <f t="array" ref="E1926">IFERROR(_FV(Concept_combined[[#This Row],[Asset Name]],"Industry"), "Undefined")</f>
        <v>Natural Gas Utilities</v>
      </c>
      <c r="F1926" s="6" cm="1">
        <f t="array" ref="F1926">IFERROR(_FV(Concept_combined[[#This Row],[Asset Name]],"Price"), 0)</f>
        <v>35.909999999999997</v>
      </c>
      <c r="G1926" s="5" cm="1">
        <f t="array" ref="G1926">IFERROR(_FV(Concept_combined[[#This Row],[Asset Name]],"Volume"), 0)</f>
        <v>6</v>
      </c>
      <c r="H1926" s="7" cm="1">
        <f t="array" ref="H1926">IFERROR(_FV(Concept_combined[[#This Row],[Asset Name]],"Market cap",TRUE), 0)</f>
        <v>1365590507</v>
      </c>
      <c r="I192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26" s="5" cm="1">
        <f t="array" ref="J1926">IFERROR(_FV(Concept_combined[[#This Row],[Asset Name]],"Shares outstanding",TRUE), 0)</f>
        <v>38028140</v>
      </c>
      <c r="K1926" s="4" cm="1">
        <f t="array" ref="K1926">IFERROR(_FV(Concept_combined[[#This Row],[Asset Name]],"P/E",TRUE), "")</f>
        <v>15.808</v>
      </c>
      <c r="L1926" t="str" cm="1">
        <f t="array" ref="L192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926" s="4" cm="1">
        <f t="array" ref="M1926">IFERROR(_FV(Concept_combined[[#This Row],[Asset Name]],"Beta"), "")</f>
        <v>0.56330000000000002</v>
      </c>
    </row>
    <row r="1927" spans="1:13" x14ac:dyDescent="0.2">
      <c r="A1927" t="s">
        <v>427</v>
      </c>
      <c r="B1927" t="s">
        <v>2752</v>
      </c>
      <c r="C1927" t="s">
        <v>42</v>
      </c>
      <c r="D1927" t="e" vm="1909">
        <v>#VALUE!</v>
      </c>
      <c r="E1927" t="str" cm="1">
        <f t="array" ref="E1927">IFERROR(_FV(Concept_combined[[#This Row],[Asset Name]],"Industry"), "Undefined")</f>
        <v>Homebuilding &amp; Construction Supplies</v>
      </c>
      <c r="F1927" s="6" cm="1">
        <f t="array" ref="F1927">IFERROR(_FV(Concept_combined[[#This Row],[Asset Name]],"Price"), 0)</f>
        <v>61.59</v>
      </c>
      <c r="G1927" s="5" cm="1">
        <f t="array" ref="G1927">IFERROR(_FV(Concept_combined[[#This Row],[Asset Name]],"Volume"), 0)</f>
        <v>385202</v>
      </c>
      <c r="H1927" s="7" cm="1">
        <f t="array" ref="H1927">IFERROR(_FV(Concept_combined[[#This Row],[Asset Name]],"Market cap",TRUE), 0)</f>
        <v>1365876000</v>
      </c>
      <c r="I192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27" s="5" cm="1">
        <f t="array" ref="J1927">IFERROR(_FV(Concept_combined[[#This Row],[Asset Name]],"Shares outstanding",TRUE), 0)</f>
        <v>22130210</v>
      </c>
      <c r="K1927" s="4" cm="1">
        <f t="array" ref="K1927">IFERROR(_FV(Concept_combined[[#This Row],[Asset Name]],"P/E",TRUE), "")</f>
        <v>12.6701</v>
      </c>
      <c r="L1927" t="str" cm="1">
        <f t="array" ref="L192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927" s="4" cm="1">
        <f t="array" ref="M1927">IFERROR(_FV(Concept_combined[[#This Row],[Asset Name]],"Beta"), "")</f>
        <v>0.99439999999999995</v>
      </c>
    </row>
    <row r="1928" spans="1:13" x14ac:dyDescent="0.2">
      <c r="A1928" t="s">
        <v>428</v>
      </c>
      <c r="B1928" t="s">
        <v>2752</v>
      </c>
      <c r="C1928" t="s">
        <v>42</v>
      </c>
      <c r="D1928" t="e" vm="1910">
        <v>#VALUE!</v>
      </c>
      <c r="E1928" t="str" cm="1">
        <f t="array" ref="E1928">IFERROR(_FV(Concept_combined[[#This Row],[Asset Name]],"Industry"), "Undefined")</f>
        <v>Biotechnology &amp; Medical Research</v>
      </c>
      <c r="F1928" s="6" cm="1">
        <f t="array" ref="F1928">IFERROR(_FV(Concept_combined[[#This Row],[Asset Name]],"Price"), 0)</f>
        <v>18.45</v>
      </c>
      <c r="G1928" s="5" cm="1">
        <f t="array" ref="G1928">IFERROR(_FV(Concept_combined[[#This Row],[Asset Name]],"Volume"), 0)</f>
        <v>100</v>
      </c>
      <c r="H1928" s="7" cm="1">
        <f t="array" ref="H1928">IFERROR(_FV(Concept_combined[[#This Row],[Asset Name]],"Market cap",TRUE), 0)</f>
        <v>1308845767</v>
      </c>
      <c r="I192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28" s="5" cm="1">
        <f t="array" ref="J1928">IFERROR(_FV(Concept_combined[[#This Row],[Asset Name]],"Shares outstanding",TRUE), 0)</f>
        <v>70940150</v>
      </c>
      <c r="K1928" s="4" cm="1">
        <f t="array" ref="K1928">IFERROR(_FV(Concept_combined[[#This Row],[Asset Name]],"P/E",TRUE), "")</f>
        <v>216.54929999999999</v>
      </c>
      <c r="L1928" t="str" cm="1">
        <f t="array" ref="L192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928" s="4" cm="1">
        <f t="array" ref="M1928">IFERROR(_FV(Concept_combined[[#This Row],[Asset Name]],"Beta"), "")</f>
        <v>0.37869999999999998</v>
      </c>
    </row>
    <row r="1929" spans="1:13" x14ac:dyDescent="0.2">
      <c r="A1929" t="s">
        <v>429</v>
      </c>
      <c r="B1929" t="s">
        <v>2752</v>
      </c>
      <c r="C1929" t="s">
        <v>42</v>
      </c>
      <c r="D1929" t="e" vm="1911">
        <v>#VALUE!</v>
      </c>
      <c r="E1929" t="str" cm="1">
        <f t="array" ref="E1929">IFERROR(_FV(Concept_combined[[#This Row],[Asset Name]],"Industry"), "Undefined")</f>
        <v>Biotechnology &amp; Medical Research</v>
      </c>
      <c r="F1929" s="6" cm="1">
        <f t="array" ref="F1929">IFERROR(_FV(Concept_combined[[#This Row],[Asset Name]],"Price"), 0)</f>
        <v>18.260000000000002</v>
      </c>
      <c r="G1929" s="5" cm="1">
        <f t="array" ref="G1929">IFERROR(_FV(Concept_combined[[#This Row],[Asset Name]],"Volume"), 0)</f>
        <v>420241</v>
      </c>
      <c r="H1929" s="7" cm="1">
        <f t="array" ref="H1929">IFERROR(_FV(Concept_combined[[#This Row],[Asset Name]],"Market cap",TRUE), 0)</f>
        <v>1125958163</v>
      </c>
      <c r="I192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29" s="5" cm="1">
        <f t="array" ref="J1929">IFERROR(_FV(Concept_combined[[#This Row],[Asset Name]],"Shares outstanding",TRUE), 0)</f>
        <v>61662550</v>
      </c>
      <c r="K1929" s="4" cm="1">
        <f t="array" ref="K1929">IFERROR(_FV(Concept_combined[[#This Row],[Asset Name]],"P/E",TRUE), "")</f>
        <v>0</v>
      </c>
      <c r="L1929" t="str" cm="1">
        <f t="array" ref="L192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29" s="4" cm="1">
        <f t="array" ref="M1929">IFERROR(_FV(Concept_combined[[#This Row],[Asset Name]],"Beta"), "")</f>
        <v>0.68940000000000001</v>
      </c>
    </row>
    <row r="1930" spans="1:13" x14ac:dyDescent="0.2">
      <c r="A1930" t="s">
        <v>430</v>
      </c>
      <c r="B1930" t="s">
        <v>2752</v>
      </c>
      <c r="C1930" t="s">
        <v>42</v>
      </c>
      <c r="D1930" t="e" vm="1912">
        <v>#VALUE!</v>
      </c>
      <c r="E1930" t="str" cm="1">
        <f t="array" ref="E1930">IFERROR(_FV(Concept_combined[[#This Row],[Asset Name]],"Industry"), "Undefined")</f>
        <v>Food &amp; Drug Retailing</v>
      </c>
      <c r="F1930" s="6" cm="1">
        <f t="array" ref="F1930">IFERROR(_FV(Concept_combined[[#This Row],[Asset Name]],"Price"), 0)</f>
        <v>68.31</v>
      </c>
      <c r="G1930" s="5" cm="1">
        <f t="array" ref="G1930">IFERROR(_FV(Concept_combined[[#This Row],[Asset Name]],"Volume"), 0)</f>
        <v>66653</v>
      </c>
      <c r="H1930" s="7" cm="1">
        <f t="array" ref="H1930">IFERROR(_FV(Concept_combined[[#This Row],[Asset Name]],"Market cap",TRUE), 0)</f>
        <v>1302254000</v>
      </c>
      <c r="I193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30" s="5" cm="1">
        <f t="array" ref="J1930">IFERROR(_FV(Concept_combined[[#This Row],[Asset Name]],"Shares outstanding",TRUE), 0)</f>
        <v>18994380</v>
      </c>
      <c r="K1930" s="4" cm="1">
        <f t="array" ref="K1930">IFERROR(_FV(Concept_combined[[#This Row],[Asset Name]],"P/E",TRUE), "")</f>
        <v>7.3609999999999998</v>
      </c>
      <c r="L1930" t="str" cm="1">
        <f t="array" ref="L193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930" s="4" cm="1">
        <f t="array" ref="M1930">IFERROR(_FV(Concept_combined[[#This Row],[Asset Name]],"Beta"), "")</f>
        <v>0.66059999999999997</v>
      </c>
    </row>
    <row r="1931" spans="1:13" x14ac:dyDescent="0.2">
      <c r="A1931" t="s">
        <v>431</v>
      </c>
      <c r="B1931" t="s">
        <v>2752</v>
      </c>
      <c r="C1931" t="s">
        <v>42</v>
      </c>
      <c r="D1931" t="e" vm="1913">
        <v>#VALUE!</v>
      </c>
      <c r="E1931" t="str" cm="1">
        <f t="array" ref="E1931">IFERROR(_FV(Concept_combined[[#This Row],[Asset Name]],"Industry"), "Undefined")</f>
        <v>Undefined</v>
      </c>
      <c r="F1931" s="6" cm="1">
        <f t="array" ref="F1931">IFERROR(_FV(Concept_combined[[#This Row],[Asset Name]],"Price"), 0)</f>
        <v>19.12</v>
      </c>
      <c r="G1931" s="5" cm="1">
        <f t="array" ref="G1931">IFERROR(_FV(Concept_combined[[#This Row],[Asset Name]],"Volume"), 0)</f>
        <v>70172</v>
      </c>
      <c r="H1931" s="7" cm="1">
        <f t="array" ref="H1931">IFERROR(_FV(Concept_combined[[#This Row],[Asset Name]],"Market cap",TRUE), 0)</f>
        <v>0</v>
      </c>
      <c r="I193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931" s="5" cm="1">
        <f t="array" ref="J1931">IFERROR(_FV(Concept_combined[[#This Row],[Asset Name]],"Shares outstanding",TRUE), 0)</f>
        <v>0</v>
      </c>
      <c r="K1931" s="4" t="str" cm="1">
        <f t="array" ref="K1931">IFERROR(_FV(Concept_combined[[#This Row],[Asset Name]],"P/E",TRUE), "")</f>
        <v/>
      </c>
      <c r="L1931" t="str" cm="1">
        <f t="array" ref="L193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31" s="4" t="str" cm="1">
        <f t="array" ref="M1931">IFERROR(_FV(Concept_combined[[#This Row],[Asset Name]],"Beta"), "")</f>
        <v/>
      </c>
    </row>
    <row r="1932" spans="1:13" x14ac:dyDescent="0.2">
      <c r="A1932" t="s">
        <v>432</v>
      </c>
      <c r="B1932" t="s">
        <v>2752</v>
      </c>
      <c r="C1932" t="s">
        <v>42</v>
      </c>
      <c r="D1932" t="e" vm="1914">
        <v>#VALUE!</v>
      </c>
      <c r="E1932" t="str" cm="1">
        <f t="array" ref="E1932">IFERROR(_FV(Concept_combined[[#This Row],[Asset Name]],"Industry"), "Undefined")</f>
        <v>Software &amp; IT Services</v>
      </c>
      <c r="F1932" s="6" cm="1">
        <f t="array" ref="F1932">IFERROR(_FV(Concept_combined[[#This Row],[Asset Name]],"Price"), 0)</f>
        <v>4.3499999999999996</v>
      </c>
      <c r="G1932" s="5" cm="1">
        <f t="array" ref="G1932">IFERROR(_FV(Concept_combined[[#This Row],[Asset Name]],"Volume"), 0)</f>
        <v>415</v>
      </c>
      <c r="H1932" s="7" cm="1">
        <f t="array" ref="H1932">IFERROR(_FV(Concept_combined[[#This Row],[Asset Name]],"Market cap",TRUE), 0)</f>
        <v>1386616440</v>
      </c>
      <c r="I193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32" s="5" cm="1">
        <f t="array" ref="J1932">IFERROR(_FV(Concept_combined[[#This Row],[Asset Name]],"Shares outstanding",TRUE), 0)</f>
        <v>318762400</v>
      </c>
      <c r="K1932" s="4" cm="1">
        <f t="array" ref="K1932">IFERROR(_FV(Concept_combined[[#This Row],[Asset Name]],"P/E",TRUE), "")</f>
        <v>0</v>
      </c>
      <c r="L1932" t="str" cm="1">
        <f t="array" ref="L193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32" s="4" cm="1">
        <f t="array" ref="M1932">IFERROR(_FV(Concept_combined[[#This Row],[Asset Name]],"Beta"), "")</f>
        <v>1.0773999999999999</v>
      </c>
    </row>
    <row r="1933" spans="1:13" x14ac:dyDescent="0.2">
      <c r="A1933" t="s">
        <v>433</v>
      </c>
      <c r="B1933" t="s">
        <v>2752</v>
      </c>
      <c r="C1933" t="s">
        <v>42</v>
      </c>
      <c r="D1933" t="e" vm="1915">
        <v>#VALUE!</v>
      </c>
      <c r="E1933" t="str" cm="1">
        <f t="array" ref="E1933">IFERROR(_FV(Concept_combined[[#This Row],[Asset Name]],"Industry"), "Undefined")</f>
        <v>Undefined</v>
      </c>
      <c r="F1933" s="6" cm="1">
        <f t="array" ref="F1933">IFERROR(_FV(Concept_combined[[#This Row],[Asset Name]],"Price"), 0)</f>
        <v>31.58</v>
      </c>
      <c r="G1933" s="5" cm="1">
        <f t="array" ref="G1933">IFERROR(_FV(Concept_combined[[#This Row],[Asset Name]],"Volume"), 0)</f>
        <v>3</v>
      </c>
      <c r="H1933" s="7" cm="1">
        <f t="array" ref="H1933">IFERROR(_FV(Concept_combined[[#This Row],[Asset Name]],"Market cap",TRUE), 0)</f>
        <v>0</v>
      </c>
      <c r="I193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933" s="5" cm="1">
        <f t="array" ref="J1933">IFERROR(_FV(Concept_combined[[#This Row],[Asset Name]],"Shares outstanding",TRUE), 0)</f>
        <v>0</v>
      </c>
      <c r="K1933" s="4" t="str" cm="1">
        <f t="array" ref="K1933">IFERROR(_FV(Concept_combined[[#This Row],[Asset Name]],"P/E",TRUE), "")</f>
        <v/>
      </c>
      <c r="L1933" t="str" cm="1">
        <f t="array" ref="L193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33" s="4" t="str" cm="1">
        <f t="array" ref="M1933">IFERROR(_FV(Concept_combined[[#This Row],[Asset Name]],"Beta"), "")</f>
        <v/>
      </c>
    </row>
    <row r="1934" spans="1:13" x14ac:dyDescent="0.2">
      <c r="A1934" t="s">
        <v>436</v>
      </c>
      <c r="B1934" t="s">
        <v>2752</v>
      </c>
      <c r="C1934" t="s">
        <v>42</v>
      </c>
      <c r="D1934" t="e" vm="1916">
        <v>#VALUE!</v>
      </c>
      <c r="E1934" t="str" cm="1">
        <f t="array" ref="E1934">IFERROR(_FV(Concept_combined[[#This Row],[Asset Name]],"Industry"), "Undefined")</f>
        <v>Professional &amp; Commercial Services</v>
      </c>
      <c r="F1934" s="6" cm="1">
        <f t="array" ref="F1934">IFERROR(_FV(Concept_combined[[#This Row],[Asset Name]],"Price"), 0)</f>
        <v>13.35</v>
      </c>
      <c r="G1934" s="5" cm="1">
        <f t="array" ref="G1934">IFERROR(_FV(Concept_combined[[#This Row],[Asset Name]],"Volume"), 0)</f>
        <v>60446</v>
      </c>
      <c r="H1934" s="7" cm="1">
        <f t="array" ref="H1934">IFERROR(_FV(Concept_combined[[#This Row],[Asset Name]],"Market cap",TRUE), 0)</f>
        <v>1171282000</v>
      </c>
      <c r="I193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34" s="5" cm="1">
        <f t="array" ref="J1934">IFERROR(_FV(Concept_combined[[#This Row],[Asset Name]],"Shares outstanding",TRUE), 0)</f>
        <v>88066350</v>
      </c>
      <c r="K1934" s="4" cm="1">
        <f t="array" ref="K1934">IFERROR(_FV(Concept_combined[[#This Row],[Asset Name]],"P/E",TRUE), "")</f>
        <v>26.0488</v>
      </c>
      <c r="L1934" t="str" cm="1">
        <f t="array" ref="L193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934" s="4" cm="1">
        <f t="array" ref="M1934">IFERROR(_FV(Concept_combined[[#This Row],[Asset Name]],"Beta"), "")</f>
        <v>2.1389999999999998</v>
      </c>
    </row>
    <row r="1935" spans="1:13" x14ac:dyDescent="0.2">
      <c r="A1935" t="s">
        <v>437</v>
      </c>
      <c r="B1935" t="s">
        <v>2752</v>
      </c>
      <c r="C1935" t="s">
        <v>42</v>
      </c>
      <c r="D1935" t="e" vm="1917">
        <v>#VALUE!</v>
      </c>
      <c r="E1935" t="str" cm="1">
        <f t="array" ref="E1935">IFERROR(_FV(Concept_combined[[#This Row],[Asset Name]],"Industry"), "Undefined")</f>
        <v>Diversified Retail</v>
      </c>
      <c r="F1935" s="6" cm="1">
        <f t="array" ref="F1935">IFERROR(_FV(Concept_combined[[#This Row],[Asset Name]],"Price"), 0)</f>
        <v>15.56</v>
      </c>
      <c r="G1935" s="5" cm="1">
        <f t="array" ref="G1935">IFERROR(_FV(Concept_combined[[#This Row],[Asset Name]],"Volume"), 0)</f>
        <v>2</v>
      </c>
      <c r="H1935" s="7" cm="1">
        <f t="array" ref="H1935">IFERROR(_FV(Concept_combined[[#This Row],[Asset Name]],"Market cap",TRUE), 0)</f>
        <v>1101920455</v>
      </c>
      <c r="I193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35" s="5" cm="1">
        <f t="array" ref="J1935">IFERROR(_FV(Concept_combined[[#This Row],[Asset Name]],"Shares outstanding",TRUE), 0)</f>
        <v>70817510</v>
      </c>
      <c r="K1935" s="4" cm="1">
        <f t="array" ref="K1935">IFERROR(_FV(Concept_combined[[#This Row],[Asset Name]],"P/E",TRUE), "")</f>
        <v>45.479799999999997</v>
      </c>
      <c r="L1935" t="str" cm="1">
        <f t="array" ref="L193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935" s="4" cm="1">
        <f t="array" ref="M1935">IFERROR(_FV(Concept_combined[[#This Row],[Asset Name]],"Beta"), "")</f>
        <v>2.0964999999999998</v>
      </c>
    </row>
    <row r="1936" spans="1:13" x14ac:dyDescent="0.2">
      <c r="A1936" t="s">
        <v>438</v>
      </c>
      <c r="B1936" t="s">
        <v>2752</v>
      </c>
      <c r="C1936" t="s">
        <v>42</v>
      </c>
      <c r="D1936" t="e" vm="1918">
        <v>#VALUE!</v>
      </c>
      <c r="E1936" t="str" cm="1">
        <f t="array" ref="E1936">IFERROR(_FV(Concept_combined[[#This Row],[Asset Name]],"Industry"), "Undefined")</f>
        <v>Semiconductors &amp; Semiconductor Equipment</v>
      </c>
      <c r="F1936" s="6" cm="1">
        <f t="array" ref="F1936">IFERROR(_FV(Concept_combined[[#This Row],[Asset Name]],"Price"), 0)</f>
        <v>6.12</v>
      </c>
      <c r="G1936" s="5" cm="1">
        <f t="array" ref="G1936">IFERROR(_FV(Concept_combined[[#This Row],[Asset Name]],"Volume"), 0)</f>
        <v>154</v>
      </c>
      <c r="H1936" s="7" cm="1">
        <f t="array" ref="H1936">IFERROR(_FV(Concept_combined[[#This Row],[Asset Name]],"Market cap",TRUE), 0)</f>
        <v>1142986500</v>
      </c>
      <c r="I193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36" s="5" cm="1">
        <f t="array" ref="J1936">IFERROR(_FV(Concept_combined[[#This Row],[Asset Name]],"Shares outstanding",TRUE), 0)</f>
        <v>186762500</v>
      </c>
      <c r="K1936" s="4" cm="1">
        <f t="array" ref="K1936">IFERROR(_FV(Concept_combined[[#This Row],[Asset Name]],"P/E",TRUE), "")</f>
        <v>0</v>
      </c>
      <c r="L1936" t="str" cm="1">
        <f t="array" ref="L193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36" s="4" cm="1">
        <f t="array" ref="M1936">IFERROR(_FV(Concept_combined[[#This Row],[Asset Name]],"Beta"), "")</f>
        <v>1.2170000000000001</v>
      </c>
    </row>
    <row r="1937" spans="1:13" x14ac:dyDescent="0.2">
      <c r="A1937" t="s">
        <v>439</v>
      </c>
      <c r="B1937" t="s">
        <v>2752</v>
      </c>
      <c r="C1937" t="s">
        <v>42</v>
      </c>
      <c r="D1937" t="e" vm="1919">
        <v>#VALUE!</v>
      </c>
      <c r="E1937" t="str" cm="1">
        <f t="array" ref="E1937">IFERROR(_FV(Concept_combined[[#This Row],[Asset Name]],"Industry"), "Undefined")</f>
        <v>Metals &amp; Mining</v>
      </c>
      <c r="F1937" s="6" cm="1">
        <f t="array" ref="F1937">IFERROR(_FV(Concept_combined[[#This Row],[Asset Name]],"Price"), 0)</f>
        <v>3.33</v>
      </c>
      <c r="G1937" s="5" cm="1">
        <f t="array" ref="G1937">IFERROR(_FV(Concept_combined[[#This Row],[Asset Name]],"Volume"), 0)</f>
        <v>80</v>
      </c>
      <c r="H1937" s="7" cm="1">
        <f t="array" ref="H1937">IFERROR(_FV(Concept_combined[[#This Row],[Asset Name]],"Market cap",TRUE), 0)</f>
        <v>1561758000</v>
      </c>
      <c r="I193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37" s="5" cm="1">
        <f t="array" ref="J1937">IFERROR(_FV(Concept_combined[[#This Row],[Asset Name]],"Shares outstanding",TRUE), 0)</f>
        <v>334430700</v>
      </c>
      <c r="K1937" s="4" t="str" cm="1">
        <f t="array" ref="K1937">IFERROR(_FV(Concept_combined[[#This Row],[Asset Name]],"P/E",TRUE), "")</f>
        <v/>
      </c>
      <c r="L1937" t="str" cm="1">
        <f t="array" ref="L193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37" s="4" cm="1">
        <f t="array" ref="M1937">IFERROR(_FV(Concept_combined[[#This Row],[Asset Name]],"Beta"), "")</f>
        <v>0.92559999999999998</v>
      </c>
    </row>
    <row r="1938" spans="1:13" x14ac:dyDescent="0.2">
      <c r="A1938" t="s">
        <v>440</v>
      </c>
      <c r="B1938" t="s">
        <v>2752</v>
      </c>
      <c r="C1938" t="s">
        <v>42</v>
      </c>
      <c r="D1938" t="e" vm="1920">
        <v>#VALUE!</v>
      </c>
      <c r="E1938" t="str" cm="1">
        <f t="array" ref="E1938">IFERROR(_FV(Concept_combined[[#This Row],[Asset Name]],"Industry"), "Undefined")</f>
        <v>Oil &amp; Gas Related Equipment and Services</v>
      </c>
      <c r="F1938" s="6" cm="1">
        <f t="array" ref="F1938">IFERROR(_FV(Concept_combined[[#This Row],[Asset Name]],"Price"), 0)</f>
        <v>10.46</v>
      </c>
      <c r="G1938" s="5" cm="1">
        <f t="array" ref="G1938">IFERROR(_FV(Concept_combined[[#This Row],[Asset Name]],"Volume"), 0)</f>
        <v>1</v>
      </c>
      <c r="H1938" s="7" cm="1">
        <f t="array" ref="H1938">IFERROR(_FV(Concept_combined[[#This Row],[Asset Name]],"Market cap",TRUE), 0)</f>
        <v>1243858222</v>
      </c>
      <c r="I193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38" s="5" cm="1">
        <f t="array" ref="J1938">IFERROR(_FV(Concept_combined[[#This Row],[Asset Name]],"Shares outstanding",TRUE), 0)</f>
        <v>118915700</v>
      </c>
      <c r="K1938" s="4" cm="1">
        <f t="array" ref="K1938">IFERROR(_FV(Concept_combined[[#This Row],[Asset Name]],"P/E",TRUE), "")</f>
        <v>16.053000000000001</v>
      </c>
      <c r="L1938" t="str" cm="1">
        <f t="array" ref="L193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938" s="4" cm="1">
        <f t="array" ref="M1938">IFERROR(_FV(Concept_combined[[#This Row],[Asset Name]],"Beta"), "")</f>
        <v>1.6929000000000001</v>
      </c>
    </row>
    <row r="1939" spans="1:13" x14ac:dyDescent="0.2">
      <c r="A1939" t="s">
        <v>441</v>
      </c>
      <c r="B1939" t="s">
        <v>2752</v>
      </c>
      <c r="C1939" t="s">
        <v>42</v>
      </c>
      <c r="D1939" t="e" vm="1921">
        <v>#VALUE!</v>
      </c>
      <c r="E1939" t="str" cm="1">
        <f t="array" ref="E1939">IFERROR(_FV(Concept_combined[[#This Row],[Asset Name]],"Industry"), "Undefined")</f>
        <v>Homebuilding &amp; Construction Supplies</v>
      </c>
      <c r="F1939" s="6" cm="1">
        <f t="array" ref="F1939">IFERROR(_FV(Concept_combined[[#This Row],[Asset Name]],"Price"), 0)</f>
        <v>12.91</v>
      </c>
      <c r="G1939" s="5" cm="1">
        <f t="array" ref="G1939">IFERROR(_FV(Concept_combined[[#This Row],[Asset Name]],"Volume"), 0)</f>
        <v>527642</v>
      </c>
      <c r="H1939" s="7" cm="1">
        <f t="array" ref="H1939">IFERROR(_FV(Concept_combined[[#This Row],[Asset Name]],"Market cap",TRUE), 0)</f>
        <v>1110084036</v>
      </c>
      <c r="I193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39" s="5" cm="1">
        <f t="array" ref="J1939">IFERROR(_FV(Concept_combined[[#This Row],[Asset Name]],"Shares outstanding",TRUE), 0)</f>
        <v>85986370</v>
      </c>
      <c r="K1939" s="4" t="str" cm="1">
        <f t="array" ref="K1939">IFERROR(_FV(Concept_combined[[#This Row],[Asset Name]],"P/E",TRUE), "")</f>
        <v/>
      </c>
      <c r="L1939" t="str" cm="1">
        <f t="array" ref="L193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39" s="4" cm="1">
        <f t="array" ref="M1939">IFERROR(_FV(Concept_combined[[#This Row],[Asset Name]],"Beta"), "")</f>
        <v>2.2846000000000002</v>
      </c>
    </row>
    <row r="1940" spans="1:13" x14ac:dyDescent="0.2">
      <c r="A1940" t="s">
        <v>442</v>
      </c>
      <c r="B1940" t="s">
        <v>2752</v>
      </c>
      <c r="C1940" t="s">
        <v>42</v>
      </c>
      <c r="D1940" t="e" vm="1922">
        <v>#VALUE!</v>
      </c>
      <c r="E1940" t="str" cm="1">
        <f t="array" ref="E1940">IFERROR(_FV(Concept_combined[[#This Row],[Asset Name]],"Industry"), "Undefined")</f>
        <v>Pharmaceuticals</v>
      </c>
      <c r="F1940" s="6" cm="1">
        <f t="array" ref="F1940">IFERROR(_FV(Concept_combined[[#This Row],[Asset Name]],"Price"), 0)</f>
        <v>27.55</v>
      </c>
      <c r="G1940" s="5" cm="1">
        <f t="array" ref="G1940">IFERROR(_FV(Concept_combined[[#This Row],[Asset Name]],"Volume"), 0)</f>
        <v>861415</v>
      </c>
      <c r="H1940" s="7" cm="1">
        <f t="array" ref="H1940">IFERROR(_FV(Concept_combined[[#This Row],[Asset Name]],"Market cap",TRUE), 0)</f>
        <v>1040885559</v>
      </c>
      <c r="I194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40" s="5" cm="1">
        <f t="array" ref="J1940">IFERROR(_FV(Concept_combined[[#This Row],[Asset Name]],"Shares outstanding",TRUE), 0)</f>
        <v>37781690</v>
      </c>
      <c r="K1940" s="4" cm="1">
        <f t="array" ref="K1940">IFERROR(_FV(Concept_combined[[#This Row],[Asset Name]],"P/E",TRUE), "")</f>
        <v>0</v>
      </c>
      <c r="L1940" t="str" cm="1">
        <f t="array" ref="L194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40" s="4" cm="1">
        <f t="array" ref="M1940">IFERROR(_FV(Concept_combined[[#This Row],[Asset Name]],"Beta"), "")</f>
        <v>1.0541</v>
      </c>
    </row>
    <row r="1941" spans="1:13" x14ac:dyDescent="0.2">
      <c r="A1941" t="s">
        <v>443</v>
      </c>
      <c r="B1941" t="s">
        <v>2752</v>
      </c>
      <c r="C1941" t="s">
        <v>42</v>
      </c>
      <c r="D1941" t="e" vm="1923">
        <v>#VALUE!</v>
      </c>
      <c r="E1941" t="str" cm="1">
        <f t="array" ref="E1941">IFERROR(_FV(Concept_combined[[#This Row],[Asset Name]],"Industry"), "Undefined")</f>
        <v>Residential &amp; Commercial REIT</v>
      </c>
      <c r="F1941" s="6" cm="1">
        <f t="array" ref="F1941">IFERROR(_FV(Concept_combined[[#This Row],[Asset Name]],"Price"), 0)</f>
        <v>16.899999999999999</v>
      </c>
      <c r="G1941" s="5" cm="1">
        <f t="array" ref="G1941">IFERROR(_FV(Concept_combined[[#This Row],[Asset Name]],"Volume"), 0)</f>
        <v>309696</v>
      </c>
      <c r="H1941" s="7" cm="1">
        <f t="array" ref="H1941">IFERROR(_FV(Concept_combined[[#This Row],[Asset Name]],"Market cap",TRUE), 0)</f>
        <v>1226807335</v>
      </c>
      <c r="I194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41" s="5" cm="1">
        <f t="array" ref="J1941">IFERROR(_FV(Concept_combined[[#This Row],[Asset Name]],"Shares outstanding",TRUE), 0)</f>
        <v>72592150</v>
      </c>
      <c r="K1941" s="4" cm="1">
        <f t="array" ref="K1941">IFERROR(_FV(Concept_combined[[#This Row],[Asset Name]],"P/E",TRUE), "")</f>
        <v>23.893699999999999</v>
      </c>
      <c r="L1941" t="str" cm="1">
        <f t="array" ref="L194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941" s="4" cm="1">
        <f t="array" ref="M1941">IFERROR(_FV(Concept_combined[[#This Row],[Asset Name]],"Beta"), "")</f>
        <v>1.2825</v>
      </c>
    </row>
    <row r="1942" spans="1:13" x14ac:dyDescent="0.2">
      <c r="A1942" t="s">
        <v>444</v>
      </c>
      <c r="B1942" t="s">
        <v>2752</v>
      </c>
      <c r="C1942" t="s">
        <v>42</v>
      </c>
      <c r="D1942" t="e" vm="1924">
        <v>#VALUE!</v>
      </c>
      <c r="E1942" t="str" cm="1">
        <f t="array" ref="E1942">IFERROR(_FV(Concept_combined[[#This Row],[Asset Name]],"Industry"), "Undefined")</f>
        <v>Specialty Retailers</v>
      </c>
      <c r="F1942" s="6" cm="1">
        <f t="array" ref="F1942">IFERROR(_FV(Concept_combined[[#This Row],[Asset Name]],"Price"), 0)</f>
        <v>11.12</v>
      </c>
      <c r="G1942" s="5" cm="1">
        <f t="array" ref="G1942">IFERROR(_FV(Concept_combined[[#This Row],[Asset Name]],"Volume"), 0)</f>
        <v>3</v>
      </c>
      <c r="H1942" s="7" cm="1">
        <f t="array" ref="H1942">IFERROR(_FV(Concept_combined[[#This Row],[Asset Name]],"Market cap",TRUE), 0)</f>
        <v>1151076792</v>
      </c>
      <c r="I194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42" s="5" cm="1">
        <f t="array" ref="J1942">IFERROR(_FV(Concept_combined[[#This Row],[Asset Name]],"Shares outstanding",TRUE), 0)</f>
        <v>103514100</v>
      </c>
      <c r="K1942" s="4" cm="1">
        <f t="array" ref="K1942">IFERROR(_FV(Concept_combined[[#This Row],[Asset Name]],"P/E",TRUE), "")</f>
        <v>7.5082000000000004</v>
      </c>
      <c r="L1942" t="str" cm="1">
        <f t="array" ref="L194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942" s="4" cm="1">
        <f t="array" ref="M1942">IFERROR(_FV(Concept_combined[[#This Row],[Asset Name]],"Beta"), "")</f>
        <v>1.5427</v>
      </c>
    </row>
    <row r="1943" spans="1:13" x14ac:dyDescent="0.2">
      <c r="A1943" t="s">
        <v>445</v>
      </c>
      <c r="B1943" t="s">
        <v>2752</v>
      </c>
      <c r="C1943" t="s">
        <v>42</v>
      </c>
      <c r="D1943" t="e" vm="1925">
        <v>#VALUE!</v>
      </c>
      <c r="E1943" t="str" cm="1">
        <f t="array" ref="E1943">IFERROR(_FV(Concept_combined[[#This Row],[Asset Name]],"Industry"), "Undefined")</f>
        <v>Machinery, Equipment &amp; Components</v>
      </c>
      <c r="F1943" s="6" cm="1">
        <f t="array" ref="F1943">IFERROR(_FV(Concept_combined[[#This Row],[Asset Name]],"Price"), 0)</f>
        <v>6</v>
      </c>
      <c r="G1943" s="5" cm="1">
        <f t="array" ref="G1943">IFERROR(_FV(Concept_combined[[#This Row],[Asset Name]],"Volume"), 0)</f>
        <v>2649</v>
      </c>
      <c r="H1943" s="7" cm="1">
        <f t="array" ref="H1943">IFERROR(_FV(Concept_combined[[#This Row],[Asset Name]],"Market cap",TRUE), 0)</f>
        <v>1022521800</v>
      </c>
      <c r="I194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43" s="5" cm="1">
        <f t="array" ref="J1943">IFERROR(_FV(Concept_combined[[#This Row],[Asset Name]],"Shares outstanding",TRUE), 0)</f>
        <v>170420300</v>
      </c>
      <c r="K1943" s="4" cm="1">
        <f t="array" ref="K1943">IFERROR(_FV(Concept_combined[[#This Row],[Asset Name]],"P/E",TRUE), "")</f>
        <v>33.189500000000002</v>
      </c>
      <c r="L1943" t="str" cm="1">
        <f t="array" ref="L194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943" s="4" cm="1">
        <f t="array" ref="M1943">IFERROR(_FV(Concept_combined[[#This Row],[Asset Name]],"Beta"), "")</f>
        <v>1.7511000000000001</v>
      </c>
    </row>
    <row r="1944" spans="1:13" x14ac:dyDescent="0.2">
      <c r="A1944" t="s">
        <v>446</v>
      </c>
      <c r="B1944" t="s">
        <v>2752</v>
      </c>
      <c r="C1944" t="s">
        <v>42</v>
      </c>
      <c r="D1944" t="e" vm="1926">
        <v>#VALUE!</v>
      </c>
      <c r="E1944" t="str" cm="1">
        <f t="array" ref="E1944">IFERROR(_FV(Concept_combined[[#This Row],[Asset Name]],"Industry"), "Undefined")</f>
        <v>Personal &amp; Household Products &amp; Services</v>
      </c>
      <c r="F1944" s="6" cm="1">
        <f t="array" ref="F1944">IFERROR(_FV(Concept_combined[[#This Row],[Asset Name]],"Price"), 0)</f>
        <v>1.55</v>
      </c>
      <c r="G1944" s="5" cm="1">
        <f t="array" ref="G1944">IFERROR(_FV(Concept_combined[[#This Row],[Asset Name]],"Volume"), 0)</f>
        <v>1321927</v>
      </c>
      <c r="H1944" s="7" cm="1">
        <f t="array" ref="H1944">IFERROR(_FV(Concept_combined[[#This Row],[Asset Name]],"Market cap",TRUE), 0)</f>
        <v>1025732340</v>
      </c>
      <c r="I194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44" s="5" cm="1">
        <f t="array" ref="J1944">IFERROR(_FV(Concept_combined[[#This Row],[Asset Name]],"Shares outstanding",TRUE), 0)</f>
        <v>661762800</v>
      </c>
      <c r="K1944" s="4" cm="1">
        <f t="array" ref="K1944">IFERROR(_FV(Concept_combined[[#This Row],[Asset Name]],"P/E",TRUE), "")</f>
        <v>21.569700000000001</v>
      </c>
      <c r="L1944" t="str" cm="1">
        <f t="array" ref="L194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944" s="4" cm="1">
        <f t="array" ref="M1944">IFERROR(_FV(Concept_combined[[#This Row],[Asset Name]],"Beta"), "")</f>
        <v>1.484</v>
      </c>
    </row>
    <row r="1945" spans="1:13" x14ac:dyDescent="0.2">
      <c r="A1945" t="s">
        <v>447</v>
      </c>
      <c r="B1945" t="s">
        <v>2752</v>
      </c>
      <c r="C1945" t="s">
        <v>42</v>
      </c>
      <c r="D1945" t="e" vm="1927">
        <v>#VALUE!</v>
      </c>
      <c r="E1945" t="str" cm="1">
        <f t="array" ref="E1945">IFERROR(_FV(Concept_combined[[#This Row],[Asset Name]],"Industry"), "Undefined")</f>
        <v>Electronic Equipment &amp; Parts</v>
      </c>
      <c r="F1945" s="6" cm="1">
        <f t="array" ref="F1945">IFERROR(_FV(Concept_combined[[#This Row],[Asset Name]],"Price"), 0)</f>
        <v>123.95</v>
      </c>
      <c r="G1945" s="5" cm="1">
        <f t="array" ref="G1945">IFERROR(_FV(Concept_combined[[#This Row],[Asset Name]],"Volume"), 0)</f>
        <v>41782</v>
      </c>
      <c r="H1945" s="7" cm="1">
        <f t="array" ref="H1945">IFERROR(_FV(Concept_combined[[#This Row],[Asset Name]],"Market cap",TRUE), 0)</f>
        <v>1132136989</v>
      </c>
      <c r="I194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45" s="5" cm="1">
        <f t="array" ref="J1945">IFERROR(_FV(Concept_combined[[#This Row],[Asset Name]],"Shares outstanding",TRUE), 0)</f>
        <v>9133820</v>
      </c>
      <c r="K1945" s="4" cm="1">
        <f t="array" ref="K1945">IFERROR(_FV(Concept_combined[[#This Row],[Asset Name]],"P/E",TRUE), "")</f>
        <v>75.857699999999994</v>
      </c>
      <c r="L1945" t="str" cm="1">
        <f t="array" ref="L194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945" s="4" cm="1">
        <f t="array" ref="M1945">IFERROR(_FV(Concept_combined[[#This Row],[Asset Name]],"Beta"), "")</f>
        <v>0.68020000000000003</v>
      </c>
    </row>
    <row r="1946" spans="1:13" x14ac:dyDescent="0.2">
      <c r="A1946" t="s">
        <v>448</v>
      </c>
      <c r="B1946" t="s">
        <v>2752</v>
      </c>
      <c r="C1946" t="s">
        <v>42</v>
      </c>
      <c r="D1946" t="e" vm="1928">
        <v>#VALUE!</v>
      </c>
      <c r="E1946" t="str" cm="1">
        <f t="array" ref="E1946">IFERROR(_FV(Concept_combined[[#This Row],[Asset Name]],"Industry"), "Undefined")</f>
        <v>Undefined</v>
      </c>
      <c r="F1946" s="6" cm="1">
        <f t="array" ref="F1946">IFERROR(_FV(Concept_combined[[#This Row],[Asset Name]],"Price"), 0)</f>
        <v>97.49</v>
      </c>
      <c r="G1946" s="5" cm="1">
        <f t="array" ref="G1946">IFERROR(_FV(Concept_combined[[#This Row],[Asset Name]],"Volume"), 0)</f>
        <v>37431</v>
      </c>
      <c r="H1946" s="7" cm="1">
        <f t="array" ref="H1946">IFERROR(_FV(Concept_combined[[#This Row],[Asset Name]],"Market cap",TRUE), 0)</f>
        <v>0</v>
      </c>
      <c r="I194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946" s="5" cm="1">
        <f t="array" ref="J1946">IFERROR(_FV(Concept_combined[[#This Row],[Asset Name]],"Shares outstanding",TRUE), 0)</f>
        <v>0</v>
      </c>
      <c r="K1946" s="4" t="str" cm="1">
        <f t="array" ref="K1946">IFERROR(_FV(Concept_combined[[#This Row],[Asset Name]],"P/E",TRUE), "")</f>
        <v/>
      </c>
      <c r="L1946" t="str" cm="1">
        <f t="array" ref="L194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46" s="4" t="str" cm="1">
        <f t="array" ref="M1946">IFERROR(_FV(Concept_combined[[#This Row],[Asset Name]],"Beta"), "")</f>
        <v/>
      </c>
    </row>
    <row r="1947" spans="1:13" x14ac:dyDescent="0.2">
      <c r="A1947" t="s">
        <v>449</v>
      </c>
      <c r="B1947" t="s">
        <v>2752</v>
      </c>
      <c r="C1947" t="s">
        <v>42</v>
      </c>
      <c r="D1947" t="e" vm="1929">
        <v>#VALUE!</v>
      </c>
      <c r="E1947" t="str" cm="1">
        <f t="array" ref="E1947">IFERROR(_FV(Concept_combined[[#This Row],[Asset Name]],"Industry"), "Undefined")</f>
        <v>Biotechnology &amp; Medical Research</v>
      </c>
      <c r="F1947" s="6" cm="1">
        <f t="array" ref="F1947">IFERROR(_FV(Concept_combined[[#This Row],[Asset Name]],"Price"), 0)</f>
        <v>20.39</v>
      </c>
      <c r="G1947" s="5" cm="1">
        <f t="array" ref="G1947">IFERROR(_FV(Concept_combined[[#This Row],[Asset Name]],"Volume"), 0)</f>
        <v>334540</v>
      </c>
      <c r="H1947" s="7" cm="1">
        <f t="array" ref="H1947">IFERROR(_FV(Concept_combined[[#This Row],[Asset Name]],"Market cap",TRUE), 0)</f>
        <v>1096407817</v>
      </c>
      <c r="I194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47" s="5" cm="1">
        <f t="array" ref="J1947">IFERROR(_FV(Concept_combined[[#This Row],[Asset Name]],"Shares outstanding",TRUE), 0)</f>
        <v>53771840</v>
      </c>
      <c r="K1947" s="4" cm="1">
        <f t="array" ref="K1947">IFERROR(_FV(Concept_combined[[#This Row],[Asset Name]],"P/E",TRUE), "")</f>
        <v>0</v>
      </c>
      <c r="L1947" t="str" cm="1">
        <f t="array" ref="L194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47" s="4" cm="1">
        <f t="array" ref="M1947">IFERROR(_FV(Concept_combined[[#This Row],[Asset Name]],"Beta"), "")</f>
        <v>0.2056</v>
      </c>
    </row>
    <row r="1948" spans="1:13" x14ac:dyDescent="0.2">
      <c r="A1948" t="s">
        <v>450</v>
      </c>
      <c r="B1948" t="s">
        <v>2752</v>
      </c>
      <c r="C1948" t="s">
        <v>42</v>
      </c>
      <c r="D1948" t="e" vm="1930">
        <v>#VALUE!</v>
      </c>
      <c r="E1948" t="str" cm="1">
        <f t="array" ref="E1948">IFERROR(_FV(Concept_combined[[#This Row],[Asset Name]],"Industry"), "Undefined")</f>
        <v>Biotechnology &amp; Medical Research</v>
      </c>
      <c r="F1948" s="6" cm="1">
        <f t="array" ref="F1948">IFERROR(_FV(Concept_combined[[#This Row],[Asset Name]],"Price"), 0)</f>
        <v>0.34860000000000002</v>
      </c>
      <c r="G1948" s="5" cm="1">
        <f t="array" ref="G1948">IFERROR(_FV(Concept_combined[[#This Row],[Asset Name]],"Volume"), 0)</f>
        <v>144621</v>
      </c>
      <c r="H1948" s="7" cm="1">
        <f t="array" ref="H1948">IFERROR(_FV(Concept_combined[[#This Row],[Asset Name]],"Market cap",TRUE), 0)</f>
        <v>770851510</v>
      </c>
      <c r="I194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48" s="5" cm="1">
        <f t="array" ref="J1948">IFERROR(_FV(Concept_combined[[#This Row],[Asset Name]],"Shares outstanding",TRUE), 0)</f>
        <v>2211278000</v>
      </c>
      <c r="K1948" s="4" t="str" cm="1">
        <f t="array" ref="K1948">IFERROR(_FV(Concept_combined[[#This Row],[Asset Name]],"P/E",TRUE), "")</f>
        <v/>
      </c>
      <c r="L1948" t="str" cm="1">
        <f t="array" ref="L194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48" s="4" cm="1">
        <f t="array" ref="M1948">IFERROR(_FV(Concept_combined[[#This Row],[Asset Name]],"Beta"), "")</f>
        <v>2.73</v>
      </c>
    </row>
    <row r="1949" spans="1:13" x14ac:dyDescent="0.2">
      <c r="A1949" t="s">
        <v>451</v>
      </c>
      <c r="B1949" t="s">
        <v>2752</v>
      </c>
      <c r="C1949" t="s">
        <v>42</v>
      </c>
      <c r="D1949" t="e" vm="1931">
        <v>#VALUE!</v>
      </c>
      <c r="E1949" t="str" cm="1">
        <f t="array" ref="E1949">IFERROR(_FV(Concept_combined[[#This Row],[Asset Name]],"Industry"), "Undefined")</f>
        <v>Hotels &amp; Entertainment Services</v>
      </c>
      <c r="F1949" s="6" cm="1">
        <f t="array" ref="F1949">IFERROR(_FV(Concept_combined[[#This Row],[Asset Name]],"Price"), 0)</f>
        <v>8.1</v>
      </c>
      <c r="G1949" s="5" cm="1">
        <f t="array" ref="G1949">IFERROR(_FV(Concept_combined[[#This Row],[Asset Name]],"Volume"), 0)</f>
        <v>671952</v>
      </c>
      <c r="H1949" s="7" cm="1">
        <f t="array" ref="H1949">IFERROR(_FV(Concept_combined[[#This Row],[Asset Name]],"Market cap",TRUE), 0)</f>
        <v>1080096000</v>
      </c>
      <c r="I194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49" s="5" cm="1">
        <f t="array" ref="J1949">IFERROR(_FV(Concept_combined[[#This Row],[Asset Name]],"Shares outstanding",TRUE), 0)</f>
        <v>133180700</v>
      </c>
      <c r="K1949" s="4" cm="1">
        <f t="array" ref="K1949">IFERROR(_FV(Concept_combined[[#This Row],[Asset Name]],"P/E",TRUE), "")</f>
        <v>17.513500000000001</v>
      </c>
      <c r="L1949" t="str" cm="1">
        <f t="array" ref="L194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949" s="4" cm="1">
        <f t="array" ref="M1949">IFERROR(_FV(Concept_combined[[#This Row],[Asset Name]],"Beta"), "")</f>
        <v>1.6076999999999999</v>
      </c>
    </row>
    <row r="1950" spans="1:13" x14ac:dyDescent="0.2">
      <c r="A1950" t="s">
        <v>452</v>
      </c>
      <c r="B1950" t="s">
        <v>2752</v>
      </c>
      <c r="C1950" t="s">
        <v>42</v>
      </c>
      <c r="D1950" t="e" vm="1932">
        <v>#VALUE!</v>
      </c>
      <c r="E1950" t="str" cm="1">
        <f t="array" ref="E1950">IFERROR(_FV(Concept_combined[[#This Row],[Asset Name]],"Industry"), "Undefined")</f>
        <v>Biotechnology &amp; Medical Research</v>
      </c>
      <c r="F1950" s="6" cm="1">
        <f t="array" ref="F1950">IFERROR(_FV(Concept_combined[[#This Row],[Asset Name]],"Price"), 0)</f>
        <v>13.46</v>
      </c>
      <c r="G1950" s="5" cm="1">
        <f t="array" ref="G1950">IFERROR(_FV(Concept_combined[[#This Row],[Asset Name]],"Volume"), 0)</f>
        <v>720973</v>
      </c>
      <c r="H1950" s="7" cm="1">
        <f t="array" ref="H1950">IFERROR(_FV(Concept_combined[[#This Row],[Asset Name]],"Market cap",TRUE), 0)</f>
        <v>1176267515</v>
      </c>
      <c r="I195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50" s="5" cm="1">
        <f t="array" ref="J1950">IFERROR(_FV(Concept_combined[[#This Row],[Asset Name]],"Shares outstanding",TRUE), 0)</f>
        <v>87389860</v>
      </c>
      <c r="K1950" s="4" cm="1">
        <f t="array" ref="K1950">IFERROR(_FV(Concept_combined[[#This Row],[Asset Name]],"P/E",TRUE), "")</f>
        <v>0</v>
      </c>
      <c r="L1950" t="str" cm="1">
        <f t="array" ref="L195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50" s="4" cm="1">
        <f t="array" ref="M1950">IFERROR(_FV(Concept_combined[[#This Row],[Asset Name]],"Beta"), "")</f>
        <v>-0.23200000000000001</v>
      </c>
    </row>
    <row r="1951" spans="1:13" x14ac:dyDescent="0.2">
      <c r="A1951" t="s">
        <v>1540</v>
      </c>
      <c r="B1951" t="s">
        <v>2752</v>
      </c>
      <c r="C1951" t="s">
        <v>42</v>
      </c>
      <c r="D1951" t="e" vm="1933">
        <v>#VALUE!</v>
      </c>
      <c r="E1951" t="str" cm="1">
        <f t="array" ref="E1951">IFERROR(_FV(Concept_combined[[#This Row],[Asset Name]],"Industry"), "Undefined")</f>
        <v>Software &amp; IT Services</v>
      </c>
      <c r="F1951" s="6" cm="1">
        <f t="array" ref="F1951">IFERROR(_FV(Concept_combined[[#This Row],[Asset Name]],"Price"), 0)</f>
        <v>20.5</v>
      </c>
      <c r="G1951" s="5" cm="1">
        <f t="array" ref="G1951">IFERROR(_FV(Concept_combined[[#This Row],[Asset Name]],"Volume"), 0)</f>
        <v>308930</v>
      </c>
      <c r="H1951" s="7" cm="1">
        <f t="array" ref="H1951">IFERROR(_FV(Concept_combined[[#This Row],[Asset Name]],"Market cap",TRUE), 0)</f>
        <v>1176656950</v>
      </c>
      <c r="I195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51" s="5" cm="1">
        <f t="array" ref="J1951">IFERROR(_FV(Concept_combined[[#This Row],[Asset Name]],"Shares outstanding",TRUE), 0)</f>
        <v>57397900</v>
      </c>
      <c r="K1951" s="4" t="str" cm="1">
        <f t="array" ref="K1951">IFERROR(_FV(Concept_combined[[#This Row],[Asset Name]],"P/E",TRUE), "")</f>
        <v/>
      </c>
      <c r="L1951" t="str" cm="1">
        <f t="array" ref="L195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51" s="4" cm="1">
        <f t="array" ref="M1951">IFERROR(_FV(Concept_combined[[#This Row],[Asset Name]],"Beta"), "")</f>
        <v>0.93679999999999997</v>
      </c>
    </row>
    <row r="1952" spans="1:13" x14ac:dyDescent="0.2">
      <c r="A1952" t="s">
        <v>453</v>
      </c>
      <c r="B1952" t="s">
        <v>2752</v>
      </c>
      <c r="C1952" t="s">
        <v>42</v>
      </c>
      <c r="D1952" t="e" vm="1934">
        <v>#VALUE!</v>
      </c>
      <c r="E1952" t="str" cm="1">
        <f t="array" ref="E1952">IFERROR(_FV(Concept_combined[[#This Row],[Asset Name]],"Industry"), "Undefined")</f>
        <v>Metals &amp; Mining</v>
      </c>
      <c r="F1952" s="6" cm="1">
        <f t="array" ref="F1952">IFERROR(_FV(Concept_combined[[#This Row],[Asset Name]],"Price"), 0)</f>
        <v>9.61</v>
      </c>
      <c r="G1952" s="5" cm="1">
        <f t="array" ref="G1952">IFERROR(_FV(Concept_combined[[#This Row],[Asset Name]],"Volume"), 0)</f>
        <v>462030</v>
      </c>
      <c r="H1952" s="7" cm="1">
        <f t="array" ref="H1952">IFERROR(_FV(Concept_combined[[#This Row],[Asset Name]],"Market cap",TRUE), 0)</f>
        <v>1156854683</v>
      </c>
      <c r="I195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52" s="5" cm="1">
        <f t="array" ref="J1952">IFERROR(_FV(Concept_combined[[#This Row],[Asset Name]],"Shares outstanding",TRUE), 0)</f>
        <v>120380300</v>
      </c>
      <c r="K1952" s="4" t="str" cm="1">
        <f t="array" ref="K1952">IFERROR(_FV(Concept_combined[[#This Row],[Asset Name]],"P/E",TRUE), "")</f>
        <v/>
      </c>
      <c r="L1952" t="str" cm="1">
        <f t="array" ref="L195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52" s="4" cm="1">
        <f t="array" ref="M1952">IFERROR(_FV(Concept_combined[[#This Row],[Asset Name]],"Beta"), "")</f>
        <v>1.663</v>
      </c>
    </row>
    <row r="1953" spans="1:13" x14ac:dyDescent="0.2">
      <c r="A1953" t="s">
        <v>1545</v>
      </c>
      <c r="B1953" t="s">
        <v>2752</v>
      </c>
      <c r="C1953" t="s">
        <v>42</v>
      </c>
      <c r="D1953" t="e" vm="1935">
        <v>#VALUE!</v>
      </c>
      <c r="E1953" t="str" cm="1">
        <f t="array" ref="E1953">IFERROR(_FV(Concept_combined[[#This Row],[Asset Name]],"Industry"), "Undefined")</f>
        <v>Healthcare Equipment &amp; Supplies</v>
      </c>
      <c r="F1953" s="6" cm="1">
        <f t="array" ref="F1953">IFERROR(_FV(Concept_combined[[#This Row],[Asset Name]],"Price"), 0)</f>
        <v>22.39</v>
      </c>
      <c r="G1953" s="5" cm="1">
        <f t="array" ref="G1953">IFERROR(_FV(Concept_combined[[#This Row],[Asset Name]],"Volume"), 0)</f>
        <v>881146</v>
      </c>
      <c r="H1953" s="7" cm="1">
        <f t="array" ref="H1953">IFERROR(_FV(Concept_combined[[#This Row],[Asset Name]],"Market cap",TRUE), 0)</f>
        <v>1088602000</v>
      </c>
      <c r="I195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53" s="5" cm="1">
        <f t="array" ref="J1953">IFERROR(_FV(Concept_combined[[#This Row],[Asset Name]],"Shares outstanding",TRUE), 0)</f>
        <v>48382330</v>
      </c>
      <c r="K1953" s="4" cm="1">
        <f t="array" ref="K1953">IFERROR(_FV(Concept_combined[[#This Row],[Asset Name]],"P/E",TRUE), "")</f>
        <v>0</v>
      </c>
      <c r="L1953" t="str" cm="1">
        <f t="array" ref="L195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53" s="4" cm="1">
        <f t="array" ref="M1953">IFERROR(_FV(Concept_combined[[#This Row],[Asset Name]],"Beta"), "")</f>
        <v>1.4395</v>
      </c>
    </row>
    <row r="1954" spans="1:13" x14ac:dyDescent="0.2">
      <c r="A1954" t="s">
        <v>455</v>
      </c>
      <c r="B1954" t="s">
        <v>2752</v>
      </c>
      <c r="C1954" t="s">
        <v>42</v>
      </c>
      <c r="D1954" t="e" vm="1936">
        <v>#VALUE!</v>
      </c>
      <c r="E1954" t="str" cm="1">
        <f t="array" ref="E1954">IFERROR(_FV(Concept_combined[[#This Row],[Asset Name]],"Industry"), "Undefined")</f>
        <v>Hotels &amp; Entertainment Services</v>
      </c>
      <c r="F1954" s="6" cm="1">
        <f t="array" ref="F1954">IFERROR(_FV(Concept_combined[[#This Row],[Asset Name]],"Price"), 0)</f>
        <v>40.659999999999997</v>
      </c>
      <c r="G1954" s="5" cm="1">
        <f t="array" ref="G1954">IFERROR(_FV(Concept_combined[[#This Row],[Asset Name]],"Volume"), 0)</f>
        <v>23</v>
      </c>
      <c r="H1954" s="7" cm="1">
        <f t="array" ref="H1954">IFERROR(_FV(Concept_combined[[#This Row],[Asset Name]],"Market cap",TRUE), 0)</f>
        <v>902745517</v>
      </c>
      <c r="I195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54" s="5" cm="1">
        <f t="array" ref="J1954">IFERROR(_FV(Concept_combined[[#This Row],[Asset Name]],"Shares outstanding",TRUE), 0)</f>
        <v>22202300</v>
      </c>
      <c r="K1954" s="4" cm="1">
        <f t="array" ref="K1954">IFERROR(_FV(Concept_combined[[#This Row],[Asset Name]],"P/E",TRUE), "")</f>
        <v>15.039199999999999</v>
      </c>
      <c r="L1954" t="str" cm="1">
        <f t="array" ref="L195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954" s="4" cm="1">
        <f t="array" ref="M1954">IFERROR(_FV(Concept_combined[[#This Row],[Asset Name]],"Beta"), "")</f>
        <v>1.4268000000000001</v>
      </c>
    </row>
    <row r="1955" spans="1:13" x14ac:dyDescent="0.2">
      <c r="A1955" t="s">
        <v>456</v>
      </c>
      <c r="B1955" t="s">
        <v>2752</v>
      </c>
      <c r="C1955" t="s">
        <v>42</v>
      </c>
      <c r="D1955" t="e" vm="1937">
        <v>#VALUE!</v>
      </c>
      <c r="E1955" t="str" cm="1">
        <f t="array" ref="E1955">IFERROR(_FV(Concept_combined[[#This Row],[Asset Name]],"Industry"), "Undefined")</f>
        <v>Software &amp; IT Services</v>
      </c>
      <c r="F1955" s="6" cm="1">
        <f t="array" ref="F1955">IFERROR(_FV(Concept_combined[[#This Row],[Asset Name]],"Price"), 0)</f>
        <v>2.58</v>
      </c>
      <c r="G1955" s="5" cm="1">
        <f t="array" ref="G1955">IFERROR(_FV(Concept_combined[[#This Row],[Asset Name]],"Volume"), 0)</f>
        <v>2033</v>
      </c>
      <c r="H1955" s="7" cm="1">
        <f t="array" ref="H1955">IFERROR(_FV(Concept_combined[[#This Row],[Asset Name]],"Market cap",TRUE), 0)</f>
        <v>985385592</v>
      </c>
      <c r="I195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55" s="5" cm="1">
        <f t="array" ref="J1955">IFERROR(_FV(Concept_combined[[#This Row],[Asset Name]],"Shares outstanding",TRUE), 0)</f>
        <v>381932400</v>
      </c>
      <c r="K1955" s="4" cm="1">
        <f t="array" ref="K1955">IFERROR(_FV(Concept_combined[[#This Row],[Asset Name]],"P/E",TRUE), "")</f>
        <v>0</v>
      </c>
      <c r="L1955" t="str" cm="1">
        <f t="array" ref="L195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55" s="4" cm="1">
        <f t="array" ref="M1955">IFERROR(_FV(Concept_combined[[#This Row],[Asset Name]],"Beta"), "")</f>
        <v>1.7336</v>
      </c>
    </row>
    <row r="1956" spans="1:13" x14ac:dyDescent="0.2">
      <c r="A1956" t="s">
        <v>457</v>
      </c>
      <c r="B1956" t="s">
        <v>2752</v>
      </c>
      <c r="C1956" t="s">
        <v>42</v>
      </c>
      <c r="D1956" t="e" vm="1938">
        <v>#VALUE!</v>
      </c>
      <c r="E1956" t="str" cm="1">
        <f t="array" ref="E1956">IFERROR(_FV(Concept_combined[[#This Row],[Asset Name]],"Industry"), "Undefined")</f>
        <v>Aerospace &amp; Defense</v>
      </c>
      <c r="F1956" s="6" cm="1">
        <f t="array" ref="F1956">IFERROR(_FV(Concept_combined[[#This Row],[Asset Name]],"Price"), 0)</f>
        <v>3.72</v>
      </c>
      <c r="G1956" s="5" cm="1">
        <f t="array" ref="G1956">IFERROR(_FV(Concept_combined[[#This Row],[Asset Name]],"Volume"), 0)</f>
        <v>37547</v>
      </c>
      <c r="H1956" s="7" cm="1">
        <f t="array" ref="H1956">IFERROR(_FV(Concept_combined[[#This Row],[Asset Name]],"Market cap",TRUE), 0)</f>
        <v>1203635388</v>
      </c>
      <c r="I195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56" s="5" cm="1">
        <f t="array" ref="J1956">IFERROR(_FV(Concept_combined[[#This Row],[Asset Name]],"Shares outstanding",TRUE), 0)</f>
        <v>323557900</v>
      </c>
      <c r="K1956" s="4" t="str" cm="1">
        <f t="array" ref="K1956">IFERROR(_FV(Concept_combined[[#This Row],[Asset Name]],"P/E",TRUE), "")</f>
        <v/>
      </c>
      <c r="L1956" t="str" cm="1">
        <f t="array" ref="L195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56" s="4" cm="1">
        <f t="array" ref="M1956">IFERROR(_FV(Concept_combined[[#This Row],[Asset Name]],"Beta"), "")</f>
        <v>2.3506</v>
      </c>
    </row>
    <row r="1957" spans="1:13" x14ac:dyDescent="0.2">
      <c r="A1957" t="s">
        <v>458</v>
      </c>
      <c r="B1957" t="s">
        <v>2752</v>
      </c>
      <c r="C1957" t="s">
        <v>42</v>
      </c>
      <c r="D1957" t="e" vm="1939">
        <v>#VALUE!</v>
      </c>
      <c r="E1957" t="str" cm="1">
        <f t="array" ref="E1957">IFERROR(_FV(Concept_combined[[#This Row],[Asset Name]],"Industry"), "Undefined")</f>
        <v>Biotechnology &amp; Medical Research</v>
      </c>
      <c r="F1957" s="6" cm="1">
        <f t="array" ref="F1957">IFERROR(_FV(Concept_combined[[#This Row],[Asset Name]],"Price"), 0)</f>
        <v>3.38</v>
      </c>
      <c r="G1957" s="5" cm="1">
        <f t="array" ref="G1957">IFERROR(_FV(Concept_combined[[#This Row],[Asset Name]],"Volume"), 0)</f>
        <v>1546816</v>
      </c>
      <c r="H1957" s="7" cm="1">
        <f t="array" ref="H1957">IFERROR(_FV(Concept_combined[[#This Row],[Asset Name]],"Market cap",TRUE), 0)</f>
        <v>899202018</v>
      </c>
      <c r="I195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57" s="5" cm="1">
        <f t="array" ref="J1957">IFERROR(_FV(Concept_combined[[#This Row],[Asset Name]],"Shares outstanding",TRUE), 0)</f>
        <v>266036100</v>
      </c>
      <c r="K1957" s="4" cm="1">
        <f t="array" ref="K1957">IFERROR(_FV(Concept_combined[[#This Row],[Asset Name]],"P/E",TRUE), "")</f>
        <v>0</v>
      </c>
      <c r="L1957" t="str" cm="1">
        <f t="array" ref="L195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57" s="4" cm="1">
        <f t="array" ref="M1957">IFERROR(_FV(Concept_combined[[#This Row],[Asset Name]],"Beta"), "")</f>
        <v>2.1076999999999999</v>
      </c>
    </row>
    <row r="1958" spans="1:13" x14ac:dyDescent="0.2">
      <c r="A1958" t="s">
        <v>460</v>
      </c>
      <c r="B1958" t="s">
        <v>2752</v>
      </c>
      <c r="C1958" t="s">
        <v>42</v>
      </c>
      <c r="D1958" t="e" vm="1940">
        <v>#VALUE!</v>
      </c>
      <c r="E1958" t="str" cm="1">
        <f t="array" ref="E1958">IFERROR(_FV(Concept_combined[[#This Row],[Asset Name]],"Industry"), "Undefined")</f>
        <v>Software &amp; IT Services</v>
      </c>
      <c r="F1958" s="6" cm="1">
        <f t="array" ref="F1958">IFERROR(_FV(Concept_combined[[#This Row],[Asset Name]],"Price"), 0)</f>
        <v>20.440000000000001</v>
      </c>
      <c r="G1958" s="5" cm="1">
        <f t="array" ref="G1958">IFERROR(_FV(Concept_combined[[#This Row],[Asset Name]],"Volume"), 0)</f>
        <v>260</v>
      </c>
      <c r="H1958" s="7" cm="1">
        <f t="array" ref="H1958">IFERROR(_FV(Concept_combined[[#This Row],[Asset Name]],"Market cap",TRUE), 0)</f>
        <v>1018593000</v>
      </c>
      <c r="I195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58" s="5" cm="1">
        <f t="array" ref="J1958">IFERROR(_FV(Concept_combined[[#This Row],[Asset Name]],"Shares outstanding",TRUE), 0)</f>
        <v>49931010</v>
      </c>
      <c r="K1958" s="4" cm="1">
        <f t="array" ref="K1958">IFERROR(_FV(Concept_combined[[#This Row],[Asset Name]],"P/E",TRUE), "")</f>
        <v>138.2295</v>
      </c>
      <c r="L1958" t="str" cm="1">
        <f t="array" ref="L195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958" s="4" cm="1">
        <f t="array" ref="M1958">IFERROR(_FV(Concept_combined[[#This Row],[Asset Name]],"Beta"), "")</f>
        <v>1.4408000000000001</v>
      </c>
    </row>
    <row r="1959" spans="1:13" x14ac:dyDescent="0.2">
      <c r="A1959" t="s">
        <v>461</v>
      </c>
      <c r="B1959" t="s">
        <v>2752</v>
      </c>
      <c r="C1959" t="s">
        <v>42</v>
      </c>
      <c r="D1959" t="e" vm="1941">
        <v>#VALUE!</v>
      </c>
      <c r="E1959" t="str" cm="1">
        <f t="array" ref="E1959">IFERROR(_FV(Concept_combined[[#This Row],[Asset Name]],"Industry"), "Undefined")</f>
        <v>Construction &amp; Engineering</v>
      </c>
      <c r="F1959" s="6" cm="1">
        <f t="array" ref="F1959">IFERROR(_FV(Concept_combined[[#This Row],[Asset Name]],"Price"), 0)</f>
        <v>21.29</v>
      </c>
      <c r="G1959" s="5" cm="1">
        <f t="array" ref="G1959">IFERROR(_FV(Concept_combined[[#This Row],[Asset Name]],"Volume"), 0)</f>
        <v>525480</v>
      </c>
      <c r="H1959" s="7" cm="1">
        <f t="array" ref="H1959">IFERROR(_FV(Concept_combined[[#This Row],[Asset Name]],"Market cap",TRUE), 0)</f>
        <v>1101104000</v>
      </c>
      <c r="I195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59" s="5" cm="1">
        <f t="array" ref="J1959">IFERROR(_FV(Concept_combined[[#This Row],[Asset Name]],"Shares outstanding",TRUE), 0)</f>
        <v>52284160</v>
      </c>
      <c r="K1959" s="4" t="str" cm="1">
        <f t="array" ref="K1959">IFERROR(_FV(Concept_combined[[#This Row],[Asset Name]],"P/E",TRUE), "")</f>
        <v/>
      </c>
      <c r="L1959" t="str" cm="1">
        <f t="array" ref="L195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59" s="4" cm="1">
        <f t="array" ref="M1959">IFERROR(_FV(Concept_combined[[#This Row],[Asset Name]],"Beta"), "")</f>
        <v>1.5537000000000001</v>
      </c>
    </row>
    <row r="1960" spans="1:13" x14ac:dyDescent="0.2">
      <c r="A1960" t="s">
        <v>462</v>
      </c>
      <c r="B1960" t="s">
        <v>2752</v>
      </c>
      <c r="C1960" t="s">
        <v>42</v>
      </c>
      <c r="D1960" t="e" vm="1942">
        <v>#VALUE!</v>
      </c>
      <c r="E1960" t="str" cm="1">
        <f t="array" ref="E1960">IFERROR(_FV(Concept_combined[[#This Row],[Asset Name]],"Industry"), "Undefined")</f>
        <v>Pharmaceuticals</v>
      </c>
      <c r="F1960" s="6" cm="1">
        <f t="array" ref="F1960">IFERROR(_FV(Concept_combined[[#This Row],[Asset Name]],"Price"), 0)</f>
        <v>11.83</v>
      </c>
      <c r="G1960" s="5" cm="1">
        <f t="array" ref="G1960">IFERROR(_FV(Concept_combined[[#This Row],[Asset Name]],"Volume"), 0)</f>
        <v>557699</v>
      </c>
      <c r="H1960" s="7" cm="1">
        <f t="array" ref="H1960">IFERROR(_FV(Concept_combined[[#This Row],[Asset Name]],"Market cap",TRUE), 0)</f>
        <v>903607577</v>
      </c>
      <c r="I196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60" s="5" cm="1">
        <f t="array" ref="J1960">IFERROR(_FV(Concept_combined[[#This Row],[Asset Name]],"Shares outstanding",TRUE), 0)</f>
        <v>76382720</v>
      </c>
      <c r="K1960" s="4" cm="1">
        <f t="array" ref="K1960">IFERROR(_FV(Concept_combined[[#This Row],[Asset Name]],"P/E",TRUE), "")</f>
        <v>0</v>
      </c>
      <c r="L1960" t="str" cm="1">
        <f t="array" ref="L196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60" s="4" cm="1">
        <f t="array" ref="M1960">IFERROR(_FV(Concept_combined[[#This Row],[Asset Name]],"Beta"), "")</f>
        <v>0.32150000000000001</v>
      </c>
    </row>
    <row r="1961" spans="1:13" x14ac:dyDescent="0.2">
      <c r="A1961" t="s">
        <v>463</v>
      </c>
      <c r="B1961" t="s">
        <v>2752</v>
      </c>
      <c r="C1961" t="s">
        <v>42</v>
      </c>
      <c r="D1961" t="e" vm="1943">
        <v>#VALUE!</v>
      </c>
      <c r="E1961" t="str" cm="1">
        <f t="array" ref="E1961">IFERROR(_FV(Concept_combined[[#This Row],[Asset Name]],"Industry"), "Undefined")</f>
        <v>Biotechnology &amp; Medical Research</v>
      </c>
      <c r="F1961" s="6" cm="1">
        <f t="array" ref="F1961">IFERROR(_FV(Concept_combined[[#This Row],[Asset Name]],"Price"), 0)</f>
        <v>16.7</v>
      </c>
      <c r="G1961" s="5" cm="1">
        <f t="array" ref="G1961">IFERROR(_FV(Concept_combined[[#This Row],[Asset Name]],"Volume"), 0)</f>
        <v>127705</v>
      </c>
      <c r="H1961" s="7" cm="1">
        <f t="array" ref="H1961">IFERROR(_FV(Concept_combined[[#This Row],[Asset Name]],"Market cap",TRUE), 0)</f>
        <v>877414660</v>
      </c>
      <c r="I196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61" s="5" cm="1">
        <f t="array" ref="J1961">IFERROR(_FV(Concept_combined[[#This Row],[Asset Name]],"Shares outstanding",TRUE), 0)</f>
        <v>52539800</v>
      </c>
      <c r="K1961" s="4" cm="1">
        <f t="array" ref="K1961">IFERROR(_FV(Concept_combined[[#This Row],[Asset Name]],"P/E",TRUE), "")</f>
        <v>0</v>
      </c>
      <c r="L1961" t="str" cm="1">
        <f t="array" ref="L196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61" s="4" cm="1">
        <f t="array" ref="M1961">IFERROR(_FV(Concept_combined[[#This Row],[Asset Name]],"Beta"), "")</f>
        <v>2.4079999999999999</v>
      </c>
    </row>
    <row r="1962" spans="1:13" x14ac:dyDescent="0.2">
      <c r="A1962" t="s">
        <v>464</v>
      </c>
      <c r="B1962" t="s">
        <v>2752</v>
      </c>
      <c r="C1962" t="s">
        <v>42</v>
      </c>
      <c r="D1962" t="e" vm="1944">
        <v>#VALUE!</v>
      </c>
      <c r="E1962" t="str" cm="1">
        <f t="array" ref="E1962">IFERROR(_FV(Concept_combined[[#This Row],[Asset Name]],"Industry"), "Undefined")</f>
        <v>Software &amp; IT Services</v>
      </c>
      <c r="F1962" s="6" cm="1">
        <f t="array" ref="F1962">IFERROR(_FV(Concept_combined[[#This Row],[Asset Name]],"Price"), 0)</f>
        <v>8.58</v>
      </c>
      <c r="G1962" s="5" cm="1">
        <f t="array" ref="G1962">IFERROR(_FV(Concept_combined[[#This Row],[Asset Name]],"Volume"), 0)</f>
        <v>391137</v>
      </c>
      <c r="H1962" s="7" cm="1">
        <f t="array" ref="H1962">IFERROR(_FV(Concept_combined[[#This Row],[Asset Name]],"Market cap",TRUE), 0)</f>
        <v>1045394922</v>
      </c>
      <c r="I196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62" s="5" cm="1">
        <f t="array" ref="J1962">IFERROR(_FV(Concept_combined[[#This Row],[Asset Name]],"Shares outstanding",TRUE), 0)</f>
        <v>121840900</v>
      </c>
      <c r="K1962" s="4" cm="1">
        <f t="array" ref="K1962">IFERROR(_FV(Concept_combined[[#This Row],[Asset Name]],"P/E",TRUE), "")</f>
        <v>0</v>
      </c>
      <c r="L1962" t="str" cm="1">
        <f t="array" ref="L196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62" s="4" cm="1">
        <f t="array" ref="M1962">IFERROR(_FV(Concept_combined[[#This Row],[Asset Name]],"Beta"), "")</f>
        <v>1.5720000000000001</v>
      </c>
    </row>
    <row r="1963" spans="1:13" x14ac:dyDescent="0.2">
      <c r="A1963" t="s">
        <v>465</v>
      </c>
      <c r="B1963" t="s">
        <v>2752</v>
      </c>
      <c r="C1963" t="s">
        <v>42</v>
      </c>
      <c r="D1963" t="s">
        <v>465</v>
      </c>
      <c r="E1963" t="str" cm="1">
        <f t="array" ref="E1963">IFERROR(_FV(Concept_combined[[#This Row],[Asset Name]],"Industry"), "Undefined")</f>
        <v>Undefined</v>
      </c>
      <c r="F1963" s="6" cm="1">
        <f t="array" ref="F1963">IFERROR(_FV(Concept_combined[[#This Row],[Asset Name]],"Price"), 0)</f>
        <v>0</v>
      </c>
      <c r="G1963" s="5" cm="1">
        <f t="array" ref="G1963">IFERROR(_FV(Concept_combined[[#This Row],[Asset Name]],"Volume"), 0)</f>
        <v>0</v>
      </c>
      <c r="H1963" s="7" cm="1">
        <f t="array" ref="H1963">IFERROR(_FV(Concept_combined[[#This Row],[Asset Name]],"Market cap",TRUE), 0)</f>
        <v>0</v>
      </c>
      <c r="I196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963" s="5" cm="1">
        <f t="array" ref="J1963">IFERROR(_FV(Concept_combined[[#This Row],[Asset Name]],"Shares outstanding",TRUE), 0)</f>
        <v>0</v>
      </c>
      <c r="K1963" s="4" t="str" cm="1">
        <f t="array" ref="K1963">IFERROR(_FV(Concept_combined[[#This Row],[Asset Name]],"P/E",TRUE), "")</f>
        <v/>
      </c>
      <c r="L1963" t="str" cm="1">
        <f t="array" ref="L196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63" s="4" t="str" cm="1">
        <f t="array" ref="M1963">IFERROR(_FV(Concept_combined[[#This Row],[Asset Name]],"Beta"), "")</f>
        <v/>
      </c>
    </row>
    <row r="1964" spans="1:13" x14ac:dyDescent="0.2">
      <c r="A1964" t="s">
        <v>466</v>
      </c>
      <c r="B1964" t="s">
        <v>2752</v>
      </c>
      <c r="C1964" t="s">
        <v>42</v>
      </c>
      <c r="D1964" t="s">
        <v>466</v>
      </c>
      <c r="E1964" t="str" cm="1">
        <f t="array" ref="E1964">IFERROR(_FV(Concept_combined[[#This Row],[Asset Name]],"Industry"), "Undefined")</f>
        <v>Undefined</v>
      </c>
      <c r="F1964" s="6" cm="1">
        <f t="array" ref="F1964">IFERROR(_FV(Concept_combined[[#This Row],[Asset Name]],"Price"), 0)</f>
        <v>0</v>
      </c>
      <c r="G1964" s="5" cm="1">
        <f t="array" ref="G1964">IFERROR(_FV(Concept_combined[[#This Row],[Asset Name]],"Volume"), 0)</f>
        <v>0</v>
      </c>
      <c r="H1964" s="7" cm="1">
        <f t="array" ref="H1964">IFERROR(_FV(Concept_combined[[#This Row],[Asset Name]],"Market cap",TRUE), 0)</f>
        <v>0</v>
      </c>
      <c r="I196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964" s="5" cm="1">
        <f t="array" ref="J1964">IFERROR(_FV(Concept_combined[[#This Row],[Asset Name]],"Shares outstanding",TRUE), 0)</f>
        <v>0</v>
      </c>
      <c r="K1964" s="4" t="str" cm="1">
        <f t="array" ref="K1964">IFERROR(_FV(Concept_combined[[#This Row],[Asset Name]],"P/E",TRUE), "")</f>
        <v/>
      </c>
      <c r="L1964" t="str" cm="1">
        <f t="array" ref="L196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64" s="4" t="str" cm="1">
        <f t="array" ref="M1964">IFERROR(_FV(Concept_combined[[#This Row],[Asset Name]],"Beta"), "")</f>
        <v/>
      </c>
    </row>
    <row r="1965" spans="1:13" x14ac:dyDescent="0.2">
      <c r="A1965" t="s">
        <v>467</v>
      </c>
      <c r="B1965" t="s">
        <v>2752</v>
      </c>
      <c r="C1965" t="s">
        <v>42</v>
      </c>
      <c r="D1965" t="e" vm="1945">
        <v>#VALUE!</v>
      </c>
      <c r="E1965" t="str" cm="1">
        <f t="array" ref="E1965">IFERROR(_FV(Concept_combined[[#This Row],[Asset Name]],"Industry"), "Undefined")</f>
        <v>Biotechnology &amp; Medical Research</v>
      </c>
      <c r="F1965" s="6" cm="1">
        <f t="array" ref="F1965">IFERROR(_FV(Concept_combined[[#This Row],[Asset Name]],"Price"), 0)</f>
        <v>8.77</v>
      </c>
      <c r="G1965" s="5" cm="1">
        <f t="array" ref="G1965">IFERROR(_FV(Concept_combined[[#This Row],[Asset Name]],"Volume"), 0)</f>
        <v>7</v>
      </c>
      <c r="H1965" s="7" cm="1">
        <f t="array" ref="H1965">IFERROR(_FV(Concept_combined[[#This Row],[Asset Name]],"Market cap",TRUE), 0)</f>
        <v>994789400</v>
      </c>
      <c r="I196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65" s="5" cm="1">
        <f t="array" ref="J1965">IFERROR(_FV(Concept_combined[[#This Row],[Asset Name]],"Shares outstanding",TRUE), 0)</f>
        <v>113044200</v>
      </c>
      <c r="K1965" s="4" cm="1">
        <f t="array" ref="K1965">IFERROR(_FV(Concept_combined[[#This Row],[Asset Name]],"P/E",TRUE), "")</f>
        <v>0</v>
      </c>
      <c r="L1965" t="str" cm="1">
        <f t="array" ref="L196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65" s="4" cm="1">
        <f t="array" ref="M1965">IFERROR(_FV(Concept_combined[[#This Row],[Asset Name]],"Beta"), "")</f>
        <v>0.30299999999999999</v>
      </c>
    </row>
    <row r="1966" spans="1:13" x14ac:dyDescent="0.2">
      <c r="A1966" t="s">
        <v>468</v>
      </c>
      <c r="B1966" t="s">
        <v>2752</v>
      </c>
      <c r="C1966" t="s">
        <v>42</v>
      </c>
      <c r="D1966" t="e" vm="1946">
        <v>#VALUE!</v>
      </c>
      <c r="E1966" t="str" cm="1">
        <f t="array" ref="E1966">IFERROR(_FV(Concept_combined[[#This Row],[Asset Name]],"Industry"), "Undefined")</f>
        <v>Biotechnology &amp; Medical Research</v>
      </c>
      <c r="F1966" s="6" cm="1">
        <f t="array" ref="F1966">IFERROR(_FV(Concept_combined[[#This Row],[Asset Name]],"Price"), 0)</f>
        <v>15.46</v>
      </c>
      <c r="G1966" s="5" cm="1">
        <f t="array" ref="G1966">IFERROR(_FV(Concept_combined[[#This Row],[Asset Name]],"Volume"), 0)</f>
        <v>6149</v>
      </c>
      <c r="H1966" s="7" cm="1">
        <f t="array" ref="H1966">IFERROR(_FV(Concept_combined[[#This Row],[Asset Name]],"Market cap",TRUE), 0)</f>
        <v>1257578000</v>
      </c>
      <c r="I196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66" s="5" cm="1">
        <f t="array" ref="J1966">IFERROR(_FV(Concept_combined[[#This Row],[Asset Name]],"Shares outstanding",TRUE), 0)</f>
        <v>10135220</v>
      </c>
      <c r="K1966" s="4" cm="1">
        <f t="array" ref="K1966">IFERROR(_FV(Concept_combined[[#This Row],[Asset Name]],"P/E",TRUE), "")</f>
        <v>0</v>
      </c>
      <c r="L1966" t="str" cm="1">
        <f t="array" ref="L196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66" s="4" cm="1">
        <f t="array" ref="M1966">IFERROR(_FV(Concept_combined[[#This Row],[Asset Name]],"Beta"), "")</f>
        <v>0.43809999999999999</v>
      </c>
    </row>
    <row r="1967" spans="1:13" x14ac:dyDescent="0.2">
      <c r="A1967" t="s">
        <v>469</v>
      </c>
      <c r="B1967" t="s">
        <v>2752</v>
      </c>
      <c r="C1967" t="s">
        <v>42</v>
      </c>
      <c r="D1967" t="e" vm="1947">
        <v>#VALUE!</v>
      </c>
      <c r="E1967" t="str" cm="1">
        <f t="array" ref="E1967">IFERROR(_FV(Concept_combined[[#This Row],[Asset Name]],"Industry"), "Undefined")</f>
        <v>Oil &amp; Gas</v>
      </c>
      <c r="F1967" s="6" cm="1">
        <f t="array" ref="F1967">IFERROR(_FV(Concept_combined[[#This Row],[Asset Name]],"Price"), 0)</f>
        <v>38.020000000000003</v>
      </c>
      <c r="G1967" s="5" cm="1">
        <f t="array" ref="G1967">IFERROR(_FV(Concept_combined[[#This Row],[Asset Name]],"Volume"), 0)</f>
        <v>756165</v>
      </c>
      <c r="H1967" s="7" cm="1">
        <f t="array" ref="H1967">IFERROR(_FV(Concept_combined[[#This Row],[Asset Name]],"Market cap",TRUE), 0)</f>
        <v>970973389</v>
      </c>
      <c r="I196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67" s="5" cm="1">
        <f t="array" ref="J1967">IFERROR(_FV(Concept_combined[[#This Row],[Asset Name]],"Shares outstanding",TRUE), 0)</f>
        <v>25539620</v>
      </c>
      <c r="K1967" s="4" cm="1">
        <f t="array" ref="K1967">IFERROR(_FV(Concept_combined[[#This Row],[Asset Name]],"P/E",TRUE), "")</f>
        <v>5.1398000000000001</v>
      </c>
      <c r="L1967" t="str" cm="1">
        <f t="array" ref="L196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1967" s="4" cm="1">
        <f t="array" ref="M1967">IFERROR(_FV(Concept_combined[[#This Row],[Asset Name]],"Beta"), "")</f>
        <v>2.5920000000000001</v>
      </c>
    </row>
    <row r="1968" spans="1:13" x14ac:dyDescent="0.2">
      <c r="A1968" t="s">
        <v>472</v>
      </c>
      <c r="B1968" t="s">
        <v>2752</v>
      </c>
      <c r="C1968" t="s">
        <v>42</v>
      </c>
      <c r="D1968" t="e" vm="1948">
        <v>#VALUE!</v>
      </c>
      <c r="E1968" t="str" cm="1">
        <f t="array" ref="E1968">IFERROR(_FV(Concept_combined[[#This Row],[Asset Name]],"Industry"), "Undefined")</f>
        <v>Machinery, Equipment &amp; Components</v>
      </c>
      <c r="F1968" s="6" cm="1">
        <f t="array" ref="F1968">IFERROR(_FV(Concept_combined[[#This Row],[Asset Name]],"Price"), 0)</f>
        <v>36.28</v>
      </c>
      <c r="G1968" s="5" cm="1">
        <f t="array" ref="G1968">IFERROR(_FV(Concept_combined[[#This Row],[Asset Name]],"Volume"), 0)</f>
        <v>77357</v>
      </c>
      <c r="H1968" s="7" cm="1">
        <f t="array" ref="H1968">IFERROR(_FV(Concept_combined[[#This Row],[Asset Name]],"Market cap",TRUE), 0)</f>
        <v>950934717</v>
      </c>
      <c r="I196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68" s="5" cm="1">
        <f t="array" ref="J1968">IFERROR(_FV(Concept_combined[[#This Row],[Asset Name]],"Shares outstanding",TRUE), 0)</f>
        <v>26210990</v>
      </c>
      <c r="K1968" s="4" cm="1">
        <f t="array" ref="K1968">IFERROR(_FV(Concept_combined[[#This Row],[Asset Name]],"P/E",TRUE), "")</f>
        <v>26.165700000000001</v>
      </c>
      <c r="L1968" t="str" cm="1">
        <f t="array" ref="L196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968" s="4" cm="1">
        <f t="array" ref="M1968">IFERROR(_FV(Concept_combined[[#This Row],[Asset Name]],"Beta"), "")</f>
        <v>0.93810000000000004</v>
      </c>
    </row>
    <row r="1969" spans="1:13" x14ac:dyDescent="0.2">
      <c r="A1969" t="s">
        <v>473</v>
      </c>
      <c r="B1969" t="s">
        <v>2752</v>
      </c>
      <c r="C1969" t="s">
        <v>42</v>
      </c>
      <c r="D1969" t="e" vm="1949">
        <v>#VALUE!</v>
      </c>
      <c r="E1969" t="str" cm="1">
        <f t="array" ref="E1969">IFERROR(_FV(Concept_combined[[#This Row],[Asset Name]],"Industry"), "Undefined")</f>
        <v>Pharmaceuticals</v>
      </c>
      <c r="F1969" s="6" cm="1">
        <f t="array" ref="F1969">IFERROR(_FV(Concept_combined[[#This Row],[Asset Name]],"Price"), 0)</f>
        <v>2.27</v>
      </c>
      <c r="G1969" s="5" cm="1">
        <f t="array" ref="G1969">IFERROR(_FV(Concept_combined[[#This Row],[Asset Name]],"Volume"), 0)</f>
        <v>8291</v>
      </c>
      <c r="H1969" s="7" cm="1">
        <f t="array" ref="H1969">IFERROR(_FV(Concept_combined[[#This Row],[Asset Name]],"Market cap",TRUE), 0)</f>
        <v>1224647000</v>
      </c>
      <c r="I196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69" s="5" cm="1">
        <f t="array" ref="J1969">IFERROR(_FV(Concept_combined[[#This Row],[Asset Name]],"Shares outstanding",TRUE), 0)</f>
        <v>382280700</v>
      </c>
      <c r="K1969" s="4" cm="1">
        <f t="array" ref="K1969">IFERROR(_FV(Concept_combined[[#This Row],[Asset Name]],"P/E",TRUE), "")</f>
        <v>0</v>
      </c>
      <c r="L1969" t="str" cm="1">
        <f t="array" ref="L196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69" s="4" cm="1">
        <f t="array" ref="M1969">IFERROR(_FV(Concept_combined[[#This Row],[Asset Name]],"Beta"), "")</f>
        <v>1.0138</v>
      </c>
    </row>
    <row r="1970" spans="1:13" x14ac:dyDescent="0.2">
      <c r="A1970" t="s">
        <v>475</v>
      </c>
      <c r="B1970" t="s">
        <v>2752</v>
      </c>
      <c r="C1970" t="s">
        <v>42</v>
      </c>
      <c r="D1970" t="e" vm="1950">
        <v>#VALUE!</v>
      </c>
      <c r="E1970" t="str" cm="1">
        <f t="array" ref="E1970">IFERROR(_FV(Concept_combined[[#This Row],[Asset Name]],"Industry"), "Undefined")</f>
        <v>Professional &amp; Commercial Services</v>
      </c>
      <c r="F1970" s="6" cm="1">
        <f t="array" ref="F1970">IFERROR(_FV(Concept_combined[[#This Row],[Asset Name]],"Price"), 0)</f>
        <v>9.15</v>
      </c>
      <c r="G1970" s="5" cm="1">
        <f t="array" ref="G1970">IFERROR(_FV(Concept_combined[[#This Row],[Asset Name]],"Volume"), 0)</f>
        <v>286406</v>
      </c>
      <c r="H1970" s="7" cm="1">
        <f t="array" ref="H1970">IFERROR(_FV(Concept_combined[[#This Row],[Asset Name]],"Market cap",TRUE), 0)</f>
        <v>908654749</v>
      </c>
      <c r="I197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70" s="5" cm="1">
        <f t="array" ref="J1970">IFERROR(_FV(Concept_combined[[#This Row],[Asset Name]],"Shares outstanding",TRUE), 0)</f>
        <v>99306530</v>
      </c>
      <c r="K1970" s="4" cm="1">
        <f t="array" ref="K1970">IFERROR(_FV(Concept_combined[[#This Row],[Asset Name]],"P/E",TRUE), "")</f>
        <v>25.755800000000001</v>
      </c>
      <c r="L1970" t="str" cm="1">
        <f t="array" ref="L197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970" s="4" cm="1">
        <f t="array" ref="M1970">IFERROR(_FV(Concept_combined[[#This Row],[Asset Name]],"Beta"), "")</f>
        <v>1.4419999999999999</v>
      </c>
    </row>
    <row r="1971" spans="1:13" x14ac:dyDescent="0.2">
      <c r="A1971" t="s">
        <v>476</v>
      </c>
      <c r="B1971" t="s">
        <v>2752</v>
      </c>
      <c r="C1971" t="s">
        <v>42</v>
      </c>
      <c r="D1971" t="e" vm="1951">
        <v>#VALUE!</v>
      </c>
      <c r="E1971" t="str" cm="1">
        <f t="array" ref="E1971">IFERROR(_FV(Concept_combined[[#This Row],[Asset Name]],"Industry"), "Undefined")</f>
        <v>Healthcare Equipment &amp; Supplies</v>
      </c>
      <c r="F1971" s="6" cm="1">
        <f t="array" ref="F1971">IFERROR(_FV(Concept_combined[[#This Row],[Asset Name]],"Price"), 0)</f>
        <v>46.86</v>
      </c>
      <c r="G1971" s="5" cm="1">
        <f t="array" ref="G1971">IFERROR(_FV(Concept_combined[[#This Row],[Asset Name]],"Volume"), 0)</f>
        <v>5055</v>
      </c>
      <c r="H1971" s="7" cm="1">
        <f t="array" ref="H1971">IFERROR(_FV(Concept_combined[[#This Row],[Asset Name]],"Market cap",TRUE), 0)</f>
        <v>936494288</v>
      </c>
      <c r="I197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71" s="5" cm="1">
        <f t="array" ref="J1971">IFERROR(_FV(Concept_combined[[#This Row],[Asset Name]],"Shares outstanding",TRUE), 0)</f>
        <v>19984940</v>
      </c>
      <c r="K1971" s="4" cm="1">
        <f t="array" ref="K1971">IFERROR(_FV(Concept_combined[[#This Row],[Asset Name]],"P/E",TRUE), "")</f>
        <v>90.566500000000005</v>
      </c>
      <c r="L1971" t="str" cm="1">
        <f t="array" ref="L197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971" s="4" cm="1">
        <f t="array" ref="M1971">IFERROR(_FV(Concept_combined[[#This Row],[Asset Name]],"Beta"), "")</f>
        <v>0.71479999999999999</v>
      </c>
    </row>
    <row r="1972" spans="1:13" x14ac:dyDescent="0.2">
      <c r="A1972" t="s">
        <v>477</v>
      </c>
      <c r="B1972" t="s">
        <v>2752</v>
      </c>
      <c r="C1972" t="s">
        <v>42</v>
      </c>
      <c r="D1972" t="e" vm="1952">
        <v>#VALUE!</v>
      </c>
      <c r="E1972" t="str" cm="1">
        <f t="array" ref="E1972">IFERROR(_FV(Concept_combined[[#This Row],[Asset Name]],"Industry"), "Undefined")</f>
        <v>Machinery, Equipment &amp; Components</v>
      </c>
      <c r="F1972" s="6" cm="1">
        <f t="array" ref="F1972">IFERROR(_FV(Concept_combined[[#This Row],[Asset Name]],"Price"), 0)</f>
        <v>21.76</v>
      </c>
      <c r="G1972" s="5" cm="1">
        <f t="array" ref="G1972">IFERROR(_FV(Concept_combined[[#This Row],[Asset Name]],"Volume"), 0)</f>
        <v>457129</v>
      </c>
      <c r="H1972" s="7" cm="1">
        <f t="array" ref="H1972">IFERROR(_FV(Concept_combined[[#This Row],[Asset Name]],"Market cap",TRUE), 0)</f>
        <v>979691776</v>
      </c>
      <c r="I197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72" s="5" cm="1">
        <f t="array" ref="J1972">IFERROR(_FV(Concept_combined[[#This Row],[Asset Name]],"Shares outstanding",TRUE), 0)</f>
        <v>45022600</v>
      </c>
      <c r="K1972" s="4" cm="1">
        <f t="array" ref="K1972">IFERROR(_FV(Concept_combined[[#This Row],[Asset Name]],"P/E",TRUE), "")</f>
        <v>5.2138</v>
      </c>
      <c r="L1972" t="str" cm="1">
        <f t="array" ref="L197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1972" s="4" cm="1">
        <f t="array" ref="M1972">IFERROR(_FV(Concept_combined[[#This Row],[Asset Name]],"Beta"), "")</f>
        <v>1.5472999999999999</v>
      </c>
    </row>
    <row r="1973" spans="1:13" x14ac:dyDescent="0.2">
      <c r="A1973" t="s">
        <v>478</v>
      </c>
      <c r="B1973" t="s">
        <v>2752</v>
      </c>
      <c r="C1973" t="s">
        <v>42</v>
      </c>
      <c r="D1973" t="e" vm="1953">
        <v>#VALUE!</v>
      </c>
      <c r="E1973" t="str" cm="1">
        <f t="array" ref="E1973">IFERROR(_FV(Concept_combined[[#This Row],[Asset Name]],"Industry"), "Undefined")</f>
        <v>Healthcare Equipment &amp; Supplies</v>
      </c>
      <c r="F1973" s="6" cm="1">
        <f t="array" ref="F1973">IFERROR(_FV(Concept_combined[[#This Row],[Asset Name]],"Price"), 0)</f>
        <v>5.53</v>
      </c>
      <c r="G1973" s="5" cm="1">
        <f t="array" ref="G1973">IFERROR(_FV(Concept_combined[[#This Row],[Asset Name]],"Volume"), 0)</f>
        <v>140</v>
      </c>
      <c r="H1973" s="7" cm="1">
        <f t="array" ref="H1973">IFERROR(_FV(Concept_combined[[#This Row],[Asset Name]],"Market cap",TRUE), 0)</f>
        <v>941361393</v>
      </c>
      <c r="I197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73" s="5" cm="1">
        <f t="array" ref="J1973">IFERROR(_FV(Concept_combined[[#This Row],[Asset Name]],"Shares outstanding",TRUE), 0)</f>
        <v>170228100</v>
      </c>
      <c r="K1973" s="4" cm="1">
        <f t="array" ref="K1973">IFERROR(_FV(Concept_combined[[#This Row],[Asset Name]],"P/E",TRUE), "")</f>
        <v>44.665199999999999</v>
      </c>
      <c r="L1973" t="str" cm="1">
        <f t="array" ref="L197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973" s="4" cm="1">
        <f t="array" ref="M1973">IFERROR(_FV(Concept_combined[[#This Row],[Asset Name]],"Beta"), "")</f>
        <v>1.655</v>
      </c>
    </row>
    <row r="1974" spans="1:13" x14ac:dyDescent="0.2">
      <c r="A1974" t="s">
        <v>479</v>
      </c>
      <c r="B1974" t="s">
        <v>2752</v>
      </c>
      <c r="C1974" t="s">
        <v>42</v>
      </c>
      <c r="D1974" t="e" vm="1954">
        <v>#VALUE!</v>
      </c>
      <c r="E1974" t="str" cm="1">
        <f t="array" ref="E1974">IFERROR(_FV(Concept_combined[[#This Row],[Asset Name]],"Industry"), "Undefined")</f>
        <v>Banking Services</v>
      </c>
      <c r="F1974" s="6" cm="1">
        <f t="array" ref="F1974">IFERROR(_FV(Concept_combined[[#This Row],[Asset Name]],"Price"), 0)</f>
        <v>14.18</v>
      </c>
      <c r="G1974" s="5" cm="1">
        <f t="array" ref="G1974">IFERROR(_FV(Concept_combined[[#This Row],[Asset Name]],"Volume"), 0)</f>
        <v>14463</v>
      </c>
      <c r="H1974" s="7" cm="1">
        <f t="array" ref="H1974">IFERROR(_FV(Concept_combined[[#This Row],[Asset Name]],"Market cap",TRUE), 0)</f>
        <v>869863308</v>
      </c>
      <c r="I197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74" s="5" cm="1">
        <f t="array" ref="J1974">IFERROR(_FV(Concept_combined[[#This Row],[Asset Name]],"Shares outstanding",TRUE), 0)</f>
        <v>61344380</v>
      </c>
      <c r="K1974" s="4" cm="1">
        <f t="array" ref="K1974">IFERROR(_FV(Concept_combined[[#This Row],[Asset Name]],"P/E",TRUE), "")</f>
        <v>34.679299999999998</v>
      </c>
      <c r="L1974" t="str" cm="1">
        <f t="array" ref="L197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974" s="4" cm="1">
        <f t="array" ref="M1974">IFERROR(_FV(Concept_combined[[#This Row],[Asset Name]],"Beta"), "")</f>
        <v>1.052</v>
      </c>
    </row>
    <row r="1975" spans="1:13" x14ac:dyDescent="0.2">
      <c r="A1975" t="s">
        <v>1580</v>
      </c>
      <c r="B1975" t="s">
        <v>2752</v>
      </c>
      <c r="C1975" t="s">
        <v>42</v>
      </c>
      <c r="D1975" t="e" vm="1955">
        <v>#VALUE!</v>
      </c>
      <c r="E1975" t="str" cm="1">
        <f t="array" ref="E1975">IFERROR(_FV(Concept_combined[[#This Row],[Asset Name]],"Industry"), "Undefined")</f>
        <v>Freight &amp; Logistics Services</v>
      </c>
      <c r="F1975" s="6" cm="1">
        <f t="array" ref="F1975">IFERROR(_FV(Concept_combined[[#This Row],[Asset Name]],"Price"), 0)</f>
        <v>12.08</v>
      </c>
      <c r="G1975" s="5" cm="1">
        <f t="array" ref="G1975">IFERROR(_FV(Concept_combined[[#This Row],[Asset Name]],"Volume"), 0)</f>
        <v>195103</v>
      </c>
      <c r="H1975" s="7" cm="1">
        <f t="array" ref="H1975">IFERROR(_FV(Concept_combined[[#This Row],[Asset Name]],"Market cap",TRUE), 0)</f>
        <v>954936925</v>
      </c>
      <c r="I197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75" s="5" cm="1">
        <f t="array" ref="J1975">IFERROR(_FV(Concept_combined[[#This Row],[Asset Name]],"Shares outstanding",TRUE), 0)</f>
        <v>79051070</v>
      </c>
      <c r="K1975" s="4" cm="1">
        <f t="array" ref="K1975">IFERROR(_FV(Concept_combined[[#This Row],[Asset Name]],"P/E",TRUE), "")</f>
        <v>0</v>
      </c>
      <c r="L1975" t="str" cm="1">
        <f t="array" ref="L197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75" s="4" cm="1">
        <f t="array" ref="M1975">IFERROR(_FV(Concept_combined[[#This Row],[Asset Name]],"Beta"), "")</f>
        <v>0.68569999999999998</v>
      </c>
    </row>
    <row r="1976" spans="1:13" x14ac:dyDescent="0.2">
      <c r="A1976" t="s">
        <v>1581</v>
      </c>
      <c r="B1976" t="s">
        <v>2752</v>
      </c>
      <c r="C1976" t="s">
        <v>42</v>
      </c>
      <c r="D1976" t="e" vm="1956">
        <v>#VALUE!</v>
      </c>
      <c r="E1976" t="str" cm="1">
        <f t="array" ref="E1976">IFERROR(_FV(Concept_combined[[#This Row],[Asset Name]],"Industry"), "Undefined")</f>
        <v>Computers, Phones &amp; Household Electronics</v>
      </c>
      <c r="F1976" s="6" cm="1">
        <f t="array" ref="F1976">IFERROR(_FV(Concept_combined[[#This Row],[Asset Name]],"Price"), 0)</f>
        <v>7.95</v>
      </c>
      <c r="G1976" s="5" cm="1">
        <f t="array" ref="G1976">IFERROR(_FV(Concept_combined[[#This Row],[Asset Name]],"Volume"), 0)</f>
        <v>100</v>
      </c>
      <c r="H1976" s="7" cm="1">
        <f t="array" ref="H1976">IFERROR(_FV(Concept_combined[[#This Row],[Asset Name]],"Market cap",TRUE), 0)</f>
        <v>959567385</v>
      </c>
      <c r="I197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76" s="5" cm="1">
        <f t="array" ref="J1976">IFERROR(_FV(Concept_combined[[#This Row],[Asset Name]],"Shares outstanding",TRUE), 0)</f>
        <v>120700300</v>
      </c>
      <c r="K1976" s="4" cm="1">
        <f t="array" ref="K1976">IFERROR(_FV(Concept_combined[[#This Row],[Asset Name]],"P/E",TRUE), "")</f>
        <v>0</v>
      </c>
      <c r="L1976" t="str" cm="1">
        <f t="array" ref="L197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76" s="4" cm="1">
        <f t="array" ref="M1976">IFERROR(_FV(Concept_combined[[#This Row],[Asset Name]],"Beta"), "")</f>
        <v>1.0844</v>
      </c>
    </row>
    <row r="1977" spans="1:13" x14ac:dyDescent="0.2">
      <c r="A1977" t="s">
        <v>1585</v>
      </c>
      <c r="B1977" t="s">
        <v>2752</v>
      </c>
      <c r="C1977" t="s">
        <v>42</v>
      </c>
      <c r="D1977" t="e" vm="1957">
        <v>#VALUE!</v>
      </c>
      <c r="E1977" t="str" cm="1">
        <f t="array" ref="E1977">IFERROR(_FV(Concept_combined[[#This Row],[Asset Name]],"Industry"), "Undefined")</f>
        <v>Biotechnology &amp; Medical Research</v>
      </c>
      <c r="F1977" s="6" cm="1">
        <f t="array" ref="F1977">IFERROR(_FV(Concept_combined[[#This Row],[Asset Name]],"Price"), 0)</f>
        <v>11.7</v>
      </c>
      <c r="G1977" s="5" cm="1">
        <f t="array" ref="G1977">IFERROR(_FV(Concept_combined[[#This Row],[Asset Name]],"Volume"), 0)</f>
        <v>2000</v>
      </c>
      <c r="H1977" s="7" cm="1">
        <f t="array" ref="H1977">IFERROR(_FV(Concept_combined[[#This Row],[Asset Name]],"Market cap",TRUE), 0)</f>
        <v>701635779</v>
      </c>
      <c r="I197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77" s="5" cm="1">
        <f t="array" ref="J1977">IFERROR(_FV(Concept_combined[[#This Row],[Asset Name]],"Shares outstanding",TRUE), 0)</f>
        <v>59968870</v>
      </c>
      <c r="K1977" s="4" cm="1">
        <f t="array" ref="K1977">IFERROR(_FV(Concept_combined[[#This Row],[Asset Name]],"P/E",TRUE), "")</f>
        <v>0</v>
      </c>
      <c r="L1977" t="str" cm="1">
        <f t="array" ref="L197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77" s="4" cm="1">
        <f t="array" ref="M1977">IFERROR(_FV(Concept_combined[[#This Row],[Asset Name]],"Beta"), "")</f>
        <v>1.7948</v>
      </c>
    </row>
    <row r="1978" spans="1:13" x14ac:dyDescent="0.2">
      <c r="A1978" t="s">
        <v>480</v>
      </c>
      <c r="B1978" t="s">
        <v>2752</v>
      </c>
      <c r="C1978" t="s">
        <v>42</v>
      </c>
      <c r="D1978" t="e" vm="1958">
        <v>#VALUE!</v>
      </c>
      <c r="E1978" t="str" cm="1">
        <f t="array" ref="E1978">IFERROR(_FV(Concept_combined[[#This Row],[Asset Name]],"Industry"), "Undefined")</f>
        <v>Software &amp; IT Services</v>
      </c>
      <c r="F1978" s="6" cm="1">
        <f t="array" ref="F1978">IFERROR(_FV(Concept_combined[[#This Row],[Asset Name]],"Price"), 0)</f>
        <v>18.04</v>
      </c>
      <c r="G1978" s="5" cm="1">
        <f t="array" ref="G1978">IFERROR(_FV(Concept_combined[[#This Row],[Asset Name]],"Volume"), 0)</f>
        <v>49</v>
      </c>
      <c r="H1978" s="7" cm="1">
        <f t="array" ref="H1978">IFERROR(_FV(Concept_combined[[#This Row],[Asset Name]],"Market cap",TRUE), 0)</f>
        <v>907590235</v>
      </c>
      <c r="I197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78" s="5" cm="1">
        <f t="array" ref="J1978">IFERROR(_FV(Concept_combined[[#This Row],[Asset Name]],"Shares outstanding",TRUE), 0)</f>
        <v>50309880</v>
      </c>
      <c r="K1978" s="4" cm="1">
        <f t="array" ref="K1978">IFERROR(_FV(Concept_combined[[#This Row],[Asset Name]],"P/E",TRUE), "")</f>
        <v>0</v>
      </c>
      <c r="L1978" t="str" cm="1">
        <f t="array" ref="L197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78" s="4" cm="1">
        <f t="array" ref="M1978">IFERROR(_FV(Concept_combined[[#This Row],[Asset Name]],"Beta"), "")</f>
        <v>1.855</v>
      </c>
    </row>
    <row r="1979" spans="1:13" x14ac:dyDescent="0.2">
      <c r="A1979" t="s">
        <v>481</v>
      </c>
      <c r="B1979" t="s">
        <v>2752</v>
      </c>
      <c r="C1979" t="s">
        <v>42</v>
      </c>
      <c r="D1979" t="e" vm="1959">
        <v>#VALUE!</v>
      </c>
      <c r="E1979" t="str" cm="1">
        <f t="array" ref="E1979">IFERROR(_FV(Concept_combined[[#This Row],[Asset Name]],"Industry"), "Undefined")</f>
        <v>Chemicals</v>
      </c>
      <c r="F1979" s="6" cm="1">
        <f t="array" ref="F1979">IFERROR(_FV(Concept_combined[[#This Row],[Asset Name]],"Price"), 0)</f>
        <v>36.880000000000003</v>
      </c>
      <c r="G1979" s="5" cm="1">
        <f t="array" ref="G1979">IFERROR(_FV(Concept_combined[[#This Row],[Asset Name]],"Volume"), 0)</f>
        <v>163691</v>
      </c>
      <c r="H1979" s="7" cm="1">
        <f t="array" ref="H1979">IFERROR(_FV(Concept_combined[[#This Row],[Asset Name]],"Market cap",TRUE), 0)</f>
        <v>781862638</v>
      </c>
      <c r="I197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79" s="5" cm="1">
        <f t="array" ref="J1979">IFERROR(_FV(Concept_combined[[#This Row],[Asset Name]],"Shares outstanding",TRUE), 0)</f>
        <v>21200180</v>
      </c>
      <c r="K1979" s="4" cm="1">
        <f t="array" ref="K1979">IFERROR(_FV(Concept_combined[[#This Row],[Asset Name]],"P/E",TRUE), "")</f>
        <v>10.215199999999999</v>
      </c>
      <c r="L1979" t="str" cm="1">
        <f t="array" ref="L197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979" s="4" cm="1">
        <f t="array" ref="M1979">IFERROR(_FV(Concept_combined[[#This Row],[Asset Name]],"Beta"), "")</f>
        <v>1.8480000000000001</v>
      </c>
    </row>
    <row r="1980" spans="1:13" x14ac:dyDescent="0.2">
      <c r="A1980" t="s">
        <v>482</v>
      </c>
      <c r="B1980" t="s">
        <v>2752</v>
      </c>
      <c r="C1980" t="s">
        <v>42</v>
      </c>
      <c r="D1980" t="e" vm="1960">
        <v>#VALUE!</v>
      </c>
      <c r="E1980" t="str" cm="1">
        <f t="array" ref="E1980">IFERROR(_FV(Concept_combined[[#This Row],[Asset Name]],"Industry"), "Undefined")</f>
        <v>Software &amp; IT Services</v>
      </c>
      <c r="F1980" s="6" cm="1">
        <f t="array" ref="F1980">IFERROR(_FV(Concept_combined[[#This Row],[Asset Name]],"Price"), 0)</f>
        <v>2.6</v>
      </c>
      <c r="G1980" s="5" cm="1">
        <f t="array" ref="G1980">IFERROR(_FV(Concept_combined[[#This Row],[Asset Name]],"Volume"), 0)</f>
        <v>103</v>
      </c>
      <c r="H1980" s="7" cm="1">
        <f t="array" ref="H1980">IFERROR(_FV(Concept_combined[[#This Row],[Asset Name]],"Market cap",TRUE), 0)</f>
        <v>1034246000</v>
      </c>
      <c r="I198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80" s="5" cm="1">
        <f t="array" ref="J1980">IFERROR(_FV(Concept_combined[[#This Row],[Asset Name]],"Shares outstanding",TRUE), 0)</f>
        <v>390281700</v>
      </c>
      <c r="K1980" s="4" t="str" cm="1">
        <f t="array" ref="K1980">IFERROR(_FV(Concept_combined[[#This Row],[Asset Name]],"P/E",TRUE), "")</f>
        <v/>
      </c>
      <c r="L1980" t="str" cm="1">
        <f t="array" ref="L198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80" s="4" cm="1">
        <f t="array" ref="M1980">IFERROR(_FV(Concept_combined[[#This Row],[Asset Name]],"Beta"), "")</f>
        <v>1.1003000000000001</v>
      </c>
    </row>
    <row r="1981" spans="1:13" x14ac:dyDescent="0.2">
      <c r="A1981" t="s">
        <v>483</v>
      </c>
      <c r="B1981" t="s">
        <v>2752</v>
      </c>
      <c r="C1981" t="s">
        <v>42</v>
      </c>
      <c r="D1981" t="e" vm="1961">
        <v>#VALUE!</v>
      </c>
      <c r="E1981" t="str" cm="1">
        <f t="array" ref="E1981">IFERROR(_FV(Concept_combined[[#This Row],[Asset Name]],"Industry"), "Undefined")</f>
        <v>Professional &amp; Commercial Services</v>
      </c>
      <c r="F1981" s="6" cm="1">
        <f t="array" ref="F1981">IFERROR(_FV(Concept_combined[[#This Row],[Asset Name]],"Price"), 0)</f>
        <v>15.41</v>
      </c>
      <c r="G1981" s="5" cm="1">
        <f t="array" ref="G1981">IFERROR(_FV(Concept_combined[[#This Row],[Asset Name]],"Volume"), 0)</f>
        <v>314943</v>
      </c>
      <c r="H1981" s="7" cm="1">
        <f t="array" ref="H1981">IFERROR(_FV(Concept_combined[[#This Row],[Asset Name]],"Market cap",TRUE), 0)</f>
        <v>895186933</v>
      </c>
      <c r="I198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81" s="5" cm="1">
        <f t="array" ref="J1981">IFERROR(_FV(Concept_combined[[#This Row],[Asset Name]],"Shares outstanding",TRUE), 0)</f>
        <v>58091300</v>
      </c>
      <c r="K1981" s="4" cm="1">
        <f t="array" ref="K1981">IFERROR(_FV(Concept_combined[[#This Row],[Asset Name]],"P/E",TRUE), "")</f>
        <v>20.664000000000001</v>
      </c>
      <c r="L1981" t="str" cm="1">
        <f t="array" ref="L198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981" s="4" cm="1">
        <f t="array" ref="M1981">IFERROR(_FV(Concept_combined[[#This Row],[Asset Name]],"Beta"), "")</f>
        <v>0.96799999999999997</v>
      </c>
    </row>
    <row r="1982" spans="1:13" x14ac:dyDescent="0.2">
      <c r="A1982" t="s">
        <v>484</v>
      </c>
      <c r="B1982" t="s">
        <v>2752</v>
      </c>
      <c r="C1982" t="s">
        <v>42</v>
      </c>
      <c r="D1982" t="e" vm="1962">
        <v>#VALUE!</v>
      </c>
      <c r="E1982" t="str" cm="1">
        <f t="array" ref="E1982">IFERROR(_FV(Concept_combined[[#This Row],[Asset Name]],"Industry"), "Undefined")</f>
        <v>Hotels &amp; Entertainment Services</v>
      </c>
      <c r="F1982" s="6" cm="1">
        <f t="array" ref="F1982">IFERROR(_FV(Concept_combined[[#This Row],[Asset Name]],"Price"), 0)</f>
        <v>29.28</v>
      </c>
      <c r="G1982" s="5" cm="1">
        <f t="array" ref="G1982">IFERROR(_FV(Concept_combined[[#This Row],[Asset Name]],"Volume"), 0)</f>
        <v>222795</v>
      </c>
      <c r="H1982" s="7" cm="1">
        <f t="array" ref="H1982">IFERROR(_FV(Concept_combined[[#This Row],[Asset Name]],"Market cap",TRUE), 0)</f>
        <v>847619107</v>
      </c>
      <c r="I198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82" s="5" cm="1">
        <f t="array" ref="J1982">IFERROR(_FV(Concept_combined[[#This Row],[Asset Name]],"Shares outstanding",TRUE), 0)</f>
        <v>28948740</v>
      </c>
      <c r="K1982" s="4" cm="1">
        <f t="array" ref="K1982">IFERROR(_FV(Concept_combined[[#This Row],[Asset Name]],"P/E",TRUE), "")</f>
        <v>3.1574</v>
      </c>
      <c r="L1982" t="str" cm="1">
        <f t="array" ref="L198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1982" s="4" cm="1">
        <f t="array" ref="M1982">IFERROR(_FV(Concept_combined[[#This Row],[Asset Name]],"Beta"), "")</f>
        <v>2.2219000000000002</v>
      </c>
    </row>
    <row r="1983" spans="1:13" x14ac:dyDescent="0.2">
      <c r="A1983" t="s">
        <v>485</v>
      </c>
      <c r="B1983" t="s">
        <v>2752</v>
      </c>
      <c r="C1983" t="s">
        <v>42</v>
      </c>
      <c r="D1983" t="e" vm="1963">
        <v>#VALUE!</v>
      </c>
      <c r="E1983" t="str" cm="1">
        <f t="array" ref="E1983">IFERROR(_FV(Concept_combined[[#This Row],[Asset Name]],"Industry"), "Undefined")</f>
        <v>Biotechnology &amp; Medical Research</v>
      </c>
      <c r="F1983" s="6" cm="1">
        <f t="array" ref="F1983">IFERROR(_FV(Concept_combined[[#This Row],[Asset Name]],"Price"), 0)</f>
        <v>5.1100000000000003</v>
      </c>
      <c r="G1983" s="5" cm="1">
        <f t="array" ref="G1983">IFERROR(_FV(Concept_combined[[#This Row],[Asset Name]],"Volume"), 0)</f>
        <v>15965</v>
      </c>
      <c r="H1983" s="7" cm="1">
        <f t="array" ref="H1983">IFERROR(_FV(Concept_combined[[#This Row],[Asset Name]],"Market cap",TRUE), 0)</f>
        <v>639483000</v>
      </c>
      <c r="I198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83" s="5" cm="1">
        <f t="array" ref="J1983">IFERROR(_FV(Concept_combined[[#This Row],[Asset Name]],"Shares outstanding",TRUE), 0)</f>
        <v>119084400</v>
      </c>
      <c r="K1983" s="4" cm="1">
        <f t="array" ref="K1983">IFERROR(_FV(Concept_combined[[#This Row],[Asset Name]],"P/E",TRUE), "")</f>
        <v>0</v>
      </c>
      <c r="L1983" t="str" cm="1">
        <f t="array" ref="L198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83" s="4" cm="1">
        <f t="array" ref="M1983">IFERROR(_FV(Concept_combined[[#This Row],[Asset Name]],"Beta"), "")</f>
        <v>1.4982</v>
      </c>
    </row>
    <row r="1984" spans="1:13" x14ac:dyDescent="0.2">
      <c r="A1984" t="s">
        <v>486</v>
      </c>
      <c r="B1984" t="s">
        <v>2752</v>
      </c>
      <c r="C1984" t="s">
        <v>42</v>
      </c>
      <c r="D1984" t="e" vm="1964">
        <v>#VALUE!</v>
      </c>
      <c r="E1984" t="str" cm="1">
        <f t="array" ref="E1984">IFERROR(_FV(Concept_combined[[#This Row],[Asset Name]],"Industry"), "Undefined")</f>
        <v>Hotels &amp; Entertainment Services</v>
      </c>
      <c r="F1984" s="6" cm="1">
        <f t="array" ref="F1984">IFERROR(_FV(Concept_combined[[#This Row],[Asset Name]],"Price"), 0)</f>
        <v>10</v>
      </c>
      <c r="G1984" s="5" cm="1">
        <f t="array" ref="G1984">IFERROR(_FV(Concept_combined[[#This Row],[Asset Name]],"Volume"), 0)</f>
        <v>159591</v>
      </c>
      <c r="H1984" s="7" cm="1">
        <f t="array" ref="H1984">IFERROR(_FV(Concept_combined[[#This Row],[Asset Name]],"Market cap",TRUE), 0)</f>
        <v>837461900</v>
      </c>
      <c r="I198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84" s="5" cm="1">
        <f t="array" ref="J1984">IFERROR(_FV(Concept_combined[[#This Row],[Asset Name]],"Shares outstanding",TRUE), 0)</f>
        <v>83746190</v>
      </c>
      <c r="K1984" s="4" cm="1">
        <f t="array" ref="K1984">IFERROR(_FV(Concept_combined[[#This Row],[Asset Name]],"P/E",TRUE), "")</f>
        <v>19.7044</v>
      </c>
      <c r="L1984" t="str" cm="1">
        <f t="array" ref="L198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984" s="4" cm="1">
        <f t="array" ref="M1984">IFERROR(_FV(Concept_combined[[#This Row],[Asset Name]],"Beta"), "")</f>
        <v>1.4699</v>
      </c>
    </row>
    <row r="1985" spans="1:13" x14ac:dyDescent="0.2">
      <c r="A1985" t="s">
        <v>487</v>
      </c>
      <c r="B1985" t="s">
        <v>2752</v>
      </c>
      <c r="C1985" t="s">
        <v>42</v>
      </c>
      <c r="D1985" t="e" vm="1965">
        <v>#VALUE!</v>
      </c>
      <c r="E1985" t="str" cm="1">
        <f t="array" ref="E1985">IFERROR(_FV(Concept_combined[[#This Row],[Asset Name]],"Industry"), "Undefined")</f>
        <v>Electronic Equipment &amp; Parts</v>
      </c>
      <c r="F1985" s="6" cm="1">
        <f t="array" ref="F1985">IFERROR(_FV(Concept_combined[[#This Row],[Asset Name]],"Price"), 0)</f>
        <v>81.87</v>
      </c>
      <c r="G1985" s="5" cm="1">
        <f t="array" ref="G1985">IFERROR(_FV(Concept_combined[[#This Row],[Asset Name]],"Volume"), 0)</f>
        <v>11372</v>
      </c>
      <c r="H1985" s="7" cm="1">
        <f t="array" ref="H1985">IFERROR(_FV(Concept_combined[[#This Row],[Asset Name]],"Market cap",TRUE), 0)</f>
        <v>856509700</v>
      </c>
      <c r="I198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85" s="5" cm="1">
        <f t="array" ref="J1985">IFERROR(_FV(Concept_combined[[#This Row],[Asset Name]],"Shares outstanding",TRUE), 0)</f>
        <v>12619960</v>
      </c>
      <c r="K1985" s="4" cm="1">
        <f t="array" ref="K1985">IFERROR(_FV(Concept_combined[[#This Row],[Asset Name]],"P/E",TRUE), "")</f>
        <v>13.9145</v>
      </c>
      <c r="L1985" t="str" cm="1">
        <f t="array" ref="L198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985" s="4" cm="1">
        <f t="array" ref="M1985">IFERROR(_FV(Concept_combined[[#This Row],[Asset Name]],"Beta"), "")</f>
        <v>1.3571</v>
      </c>
    </row>
    <row r="1986" spans="1:13" x14ac:dyDescent="0.2">
      <c r="A1986" t="s">
        <v>488</v>
      </c>
      <c r="B1986" t="s">
        <v>2752</v>
      </c>
      <c r="C1986" t="s">
        <v>42</v>
      </c>
      <c r="D1986" t="e" vm="1966">
        <v>#VALUE!</v>
      </c>
      <c r="E1986" t="str" cm="1">
        <f t="array" ref="E1986">IFERROR(_FV(Concept_combined[[#This Row],[Asset Name]],"Industry"), "Undefined")</f>
        <v>Pharmaceuticals</v>
      </c>
      <c r="F1986" s="6" cm="1">
        <f t="array" ref="F1986">IFERROR(_FV(Concept_combined[[#This Row],[Asset Name]],"Price"), 0)</f>
        <v>1.4999999999999999E-2</v>
      </c>
      <c r="G1986" s="5" cm="1">
        <f t="array" ref="G1986">IFERROR(_FV(Concept_combined[[#This Row],[Asset Name]],"Volume"), 0)</f>
        <v>200</v>
      </c>
      <c r="H1986" s="7" cm="1">
        <f t="array" ref="H1986">IFERROR(_FV(Concept_combined[[#This Row],[Asset Name]],"Market cap",TRUE), 0)</f>
        <v>4589280</v>
      </c>
      <c r="I198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986" s="5" cm="1">
        <f t="array" ref="J1986">IFERROR(_FV(Concept_combined[[#This Row],[Asset Name]],"Shares outstanding",TRUE), 0)</f>
        <v>131122200</v>
      </c>
      <c r="K1986" s="4" t="str" cm="1">
        <f t="array" ref="K1986">IFERROR(_FV(Concept_combined[[#This Row],[Asset Name]],"P/E",TRUE), "")</f>
        <v/>
      </c>
      <c r="L1986" t="str" cm="1">
        <f t="array" ref="L198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86" s="4" cm="1">
        <f t="array" ref="M1986">IFERROR(_FV(Concept_combined[[#This Row],[Asset Name]],"Beta"), "")</f>
        <v>-0.88039999999999996</v>
      </c>
    </row>
    <row r="1987" spans="1:13" x14ac:dyDescent="0.2">
      <c r="A1987" t="s">
        <v>489</v>
      </c>
      <c r="B1987" t="s">
        <v>2752</v>
      </c>
      <c r="C1987" t="s">
        <v>42</v>
      </c>
      <c r="D1987" t="e" vm="1967">
        <v>#VALUE!</v>
      </c>
      <c r="E1987" t="str" cm="1">
        <f t="array" ref="E1987">IFERROR(_FV(Concept_combined[[#This Row],[Asset Name]],"Industry"), "Undefined")</f>
        <v>Biotechnology &amp; Medical Research</v>
      </c>
      <c r="F1987" s="6" cm="1">
        <f t="array" ref="F1987">IFERROR(_FV(Concept_combined[[#This Row],[Asset Name]],"Price"), 0)</f>
        <v>9.3000000000000007</v>
      </c>
      <c r="G1987" s="5" cm="1">
        <f t="array" ref="G1987">IFERROR(_FV(Concept_combined[[#This Row],[Asset Name]],"Volume"), 0)</f>
        <v>6527</v>
      </c>
      <c r="H1987" s="7" cm="1">
        <f t="array" ref="H1987">IFERROR(_FV(Concept_combined[[#This Row],[Asset Name]],"Market cap",TRUE), 0)</f>
        <v>1106705000</v>
      </c>
      <c r="I198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87" s="5" cm="1">
        <f t="array" ref="J1987">IFERROR(_FV(Concept_combined[[#This Row],[Asset Name]],"Shares outstanding",TRUE), 0)</f>
        <v>115764200</v>
      </c>
      <c r="K1987" s="4" cm="1">
        <f t="array" ref="K1987">IFERROR(_FV(Concept_combined[[#This Row],[Asset Name]],"P/E",TRUE), "")</f>
        <v>0</v>
      </c>
      <c r="L1987" t="str" cm="1">
        <f t="array" ref="L198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87" s="4" cm="1">
        <f t="array" ref="M1987">IFERROR(_FV(Concept_combined[[#This Row],[Asset Name]],"Beta"), "")</f>
        <v>1.1771</v>
      </c>
    </row>
    <row r="1988" spans="1:13" x14ac:dyDescent="0.2">
      <c r="A1988" t="s">
        <v>490</v>
      </c>
      <c r="B1988" t="s">
        <v>2752</v>
      </c>
      <c r="C1988" t="s">
        <v>42</v>
      </c>
      <c r="D1988" t="e" vm="1968">
        <v>#VALUE!</v>
      </c>
      <c r="E1988" t="str" cm="1">
        <f t="array" ref="E1988">IFERROR(_FV(Concept_combined[[#This Row],[Asset Name]],"Industry"), "Undefined")</f>
        <v>Undefined</v>
      </c>
      <c r="F1988" s="6" cm="1">
        <f t="array" ref="F1988">IFERROR(_FV(Concept_combined[[#This Row],[Asset Name]],"Price"), 0)</f>
        <v>74.989999999999995</v>
      </c>
      <c r="G1988" s="5" cm="1">
        <f t="array" ref="G1988">IFERROR(_FV(Concept_combined[[#This Row],[Asset Name]],"Volume"), 0)</f>
        <v>402</v>
      </c>
      <c r="H1988" s="7" cm="1">
        <f t="array" ref="H1988">IFERROR(_FV(Concept_combined[[#This Row],[Asset Name]],"Market cap",TRUE), 0)</f>
        <v>0</v>
      </c>
      <c r="I198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988" s="5" cm="1">
        <f t="array" ref="J1988">IFERROR(_FV(Concept_combined[[#This Row],[Asset Name]],"Shares outstanding",TRUE), 0)</f>
        <v>0</v>
      </c>
      <c r="K1988" s="4" t="str" cm="1">
        <f t="array" ref="K1988">IFERROR(_FV(Concept_combined[[#This Row],[Asset Name]],"P/E",TRUE), "")</f>
        <v/>
      </c>
      <c r="L1988" t="str" cm="1">
        <f t="array" ref="L198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88" s="4" t="str" cm="1">
        <f t="array" ref="M1988">IFERROR(_FV(Concept_combined[[#This Row],[Asset Name]],"Beta"), "")</f>
        <v/>
      </c>
    </row>
    <row r="1989" spans="1:13" x14ac:dyDescent="0.2">
      <c r="A1989" t="s">
        <v>491</v>
      </c>
      <c r="B1989" t="s">
        <v>2752</v>
      </c>
      <c r="C1989" t="s">
        <v>42</v>
      </c>
      <c r="D1989" t="e" vm="1969">
        <v>#VALUE!</v>
      </c>
      <c r="E1989" t="str" cm="1">
        <f t="array" ref="E1989">IFERROR(_FV(Concept_combined[[#This Row],[Asset Name]],"Industry"), "Undefined")</f>
        <v>Personal &amp; Household Products &amp; Services</v>
      </c>
      <c r="F1989" s="6" cm="1">
        <f t="array" ref="F1989">IFERROR(_FV(Concept_combined[[#This Row],[Asset Name]],"Price"), 0)</f>
        <v>24.61</v>
      </c>
      <c r="G1989" s="5" cm="1">
        <f t="array" ref="G1989">IFERROR(_FV(Concept_combined[[#This Row],[Asset Name]],"Volume"), 0)</f>
        <v>191138</v>
      </c>
      <c r="H1989" s="7" cm="1">
        <f t="array" ref="H1989">IFERROR(_FV(Concept_combined[[#This Row],[Asset Name]],"Market cap",TRUE), 0)</f>
        <v>755769654</v>
      </c>
      <c r="I198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89" s="5" cm="1">
        <f t="array" ref="J1989">IFERROR(_FV(Concept_combined[[#This Row],[Asset Name]],"Shares outstanding",TRUE), 0)</f>
        <v>30709860</v>
      </c>
      <c r="K1989" s="4" cm="1">
        <f t="array" ref="K1989">IFERROR(_FV(Concept_combined[[#This Row],[Asset Name]],"P/E",TRUE), "")</f>
        <v>23.389099999999999</v>
      </c>
      <c r="L1989" t="str" cm="1">
        <f t="array" ref="L198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989" s="4" cm="1">
        <f t="array" ref="M1989">IFERROR(_FV(Concept_combined[[#This Row],[Asset Name]],"Beta"), "")</f>
        <v>1.0980000000000001</v>
      </c>
    </row>
    <row r="1990" spans="1:13" x14ac:dyDescent="0.2">
      <c r="A1990" t="s">
        <v>1596</v>
      </c>
      <c r="B1990" t="s">
        <v>2752</v>
      </c>
      <c r="C1990" t="s">
        <v>42</v>
      </c>
      <c r="D1990" t="e" vm="1970">
        <v>#VALUE!</v>
      </c>
      <c r="E1990" t="str" cm="1">
        <f t="array" ref="E1990">IFERROR(_FV(Concept_combined[[#This Row],[Asset Name]],"Industry"), "Undefined")</f>
        <v>Biotechnology &amp; Medical Research</v>
      </c>
      <c r="F1990" s="6" cm="1">
        <f t="array" ref="F1990">IFERROR(_FV(Concept_combined[[#This Row],[Asset Name]],"Price"), 0)</f>
        <v>21.48</v>
      </c>
      <c r="G1990" s="5" cm="1">
        <f t="array" ref="G1990">IFERROR(_FV(Concept_combined[[#This Row],[Asset Name]],"Volume"), 0)</f>
        <v>544</v>
      </c>
      <c r="H1990" s="7" cm="1">
        <f t="array" ref="H1990">IFERROR(_FV(Concept_combined[[#This Row],[Asset Name]],"Market cap",TRUE), 0)</f>
        <v>578495708</v>
      </c>
      <c r="I199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90" s="5" cm="1">
        <f t="array" ref="J1990">IFERROR(_FV(Concept_combined[[#This Row],[Asset Name]],"Shares outstanding",TRUE), 0)</f>
        <v>26931830</v>
      </c>
      <c r="K1990" s="4" cm="1">
        <f t="array" ref="K1990">IFERROR(_FV(Concept_combined[[#This Row],[Asset Name]],"P/E",TRUE), "")</f>
        <v>0</v>
      </c>
      <c r="L1990" t="str" cm="1">
        <f t="array" ref="L199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90" s="4" cm="1">
        <f t="array" ref="M1990">IFERROR(_FV(Concept_combined[[#This Row],[Asset Name]],"Beta"), "")</f>
        <v>2.6438999999999999</v>
      </c>
    </row>
    <row r="1991" spans="1:13" x14ac:dyDescent="0.2">
      <c r="A1991" t="s">
        <v>492</v>
      </c>
      <c r="B1991" t="s">
        <v>2752</v>
      </c>
      <c r="C1991" t="s">
        <v>42</v>
      </c>
      <c r="D1991" t="e" vm="1971">
        <v>#VALUE!</v>
      </c>
      <c r="E1991" t="str" cm="1">
        <f t="array" ref="E1991">IFERROR(_FV(Concept_combined[[#This Row],[Asset Name]],"Industry"), "Undefined")</f>
        <v>Biotechnology &amp; Medical Research</v>
      </c>
      <c r="F1991" s="6" cm="1">
        <f t="array" ref="F1991">IFERROR(_FV(Concept_combined[[#This Row],[Asset Name]],"Price"), 0)</f>
        <v>10.49</v>
      </c>
      <c r="G1991" s="5" cm="1">
        <f t="array" ref="G1991">IFERROR(_FV(Concept_combined[[#This Row],[Asset Name]],"Volume"), 0)</f>
        <v>246</v>
      </c>
      <c r="H1991" s="7" cm="1">
        <f t="array" ref="H1991">IFERROR(_FV(Concept_combined[[#This Row],[Asset Name]],"Market cap",TRUE), 0)</f>
        <v>706799730</v>
      </c>
      <c r="I199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91" s="5" cm="1">
        <f t="array" ref="J1991">IFERROR(_FV(Concept_combined[[#This Row],[Asset Name]],"Shares outstanding",TRUE), 0)</f>
        <v>67378430</v>
      </c>
      <c r="K1991" s="4" t="str" cm="1">
        <f t="array" ref="K1991">IFERROR(_FV(Concept_combined[[#This Row],[Asset Name]],"P/E",TRUE), "")</f>
        <v/>
      </c>
      <c r="L1991" t="str" cm="1">
        <f t="array" ref="L199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91" s="4" cm="1">
        <f t="array" ref="M1991">IFERROR(_FV(Concept_combined[[#This Row],[Asset Name]],"Beta"), "")</f>
        <v>1.4699</v>
      </c>
    </row>
    <row r="1992" spans="1:13" x14ac:dyDescent="0.2">
      <c r="A1992" t="s">
        <v>493</v>
      </c>
      <c r="B1992" t="s">
        <v>2752</v>
      </c>
      <c r="C1992" t="s">
        <v>42</v>
      </c>
      <c r="D1992" t="e" vm="1972">
        <v>#VALUE!</v>
      </c>
      <c r="E1992" t="str" cm="1">
        <f t="array" ref="E1992">IFERROR(_FV(Concept_combined[[#This Row],[Asset Name]],"Industry"), "Undefined")</f>
        <v>Communications &amp; Networking</v>
      </c>
      <c r="F1992" s="6" cm="1">
        <f t="array" ref="F1992">IFERROR(_FV(Concept_combined[[#This Row],[Asset Name]],"Price"), 0)</f>
        <v>22.98</v>
      </c>
      <c r="G1992" s="5" cm="1">
        <f t="array" ref="G1992">IFERROR(_FV(Concept_combined[[#This Row],[Asset Name]],"Volume"), 0)</f>
        <v>44</v>
      </c>
      <c r="H1992" s="7" cm="1">
        <f t="array" ref="H1992">IFERROR(_FV(Concept_combined[[#This Row],[Asset Name]],"Market cap",TRUE), 0)</f>
        <v>835888078</v>
      </c>
      <c r="I199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92" s="5" cm="1">
        <f t="array" ref="J1992">IFERROR(_FV(Concept_combined[[#This Row],[Asset Name]],"Shares outstanding",TRUE), 0)</f>
        <v>36374590</v>
      </c>
      <c r="K1992" s="4" cm="1">
        <f t="array" ref="K1992">IFERROR(_FV(Concept_combined[[#This Row],[Asset Name]],"P/E",TRUE), "")</f>
        <v>60.729399999999998</v>
      </c>
      <c r="L1992" t="str" cm="1">
        <f t="array" ref="L199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992" s="4" cm="1">
        <f t="array" ref="M1992">IFERROR(_FV(Concept_combined[[#This Row],[Asset Name]],"Beta"), "")</f>
        <v>1.073</v>
      </c>
    </row>
    <row r="1993" spans="1:13" x14ac:dyDescent="0.2">
      <c r="A1993" t="s">
        <v>494</v>
      </c>
      <c r="B1993" t="s">
        <v>2752</v>
      </c>
      <c r="C1993" t="s">
        <v>42</v>
      </c>
      <c r="D1993" t="e" vm="1973">
        <v>#VALUE!</v>
      </c>
      <c r="E1993" t="str" cm="1">
        <f t="array" ref="E1993">IFERROR(_FV(Concept_combined[[#This Row],[Asset Name]],"Industry"), "Undefined")</f>
        <v>Renewable Energy</v>
      </c>
      <c r="F1993" s="6" cm="1">
        <f t="array" ref="F1993">IFERROR(_FV(Concept_combined[[#This Row],[Asset Name]],"Price"), 0)</f>
        <v>44.39</v>
      </c>
      <c r="G1993" s="5" cm="1">
        <f t="array" ref="G1993">IFERROR(_FV(Concept_combined[[#This Row],[Asset Name]],"Volume"), 0)</f>
        <v>2</v>
      </c>
      <c r="H1993" s="7" cm="1">
        <f t="array" ref="H1993">IFERROR(_FV(Concept_combined[[#This Row],[Asset Name]],"Market cap",TRUE), 0)</f>
        <v>776991018</v>
      </c>
      <c r="I199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93" s="5" cm="1">
        <f t="array" ref="J1993">IFERROR(_FV(Concept_combined[[#This Row],[Asset Name]],"Shares outstanding",TRUE), 0)</f>
        <v>17503740</v>
      </c>
      <c r="K1993" s="4" cm="1">
        <f t="array" ref="K1993">IFERROR(_FV(Concept_combined[[#This Row],[Asset Name]],"P/E",TRUE), "")</f>
        <v>11.8987</v>
      </c>
      <c r="L1993" t="str" cm="1">
        <f t="array" ref="L199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993" s="4" cm="1">
        <f t="array" ref="M1993">IFERROR(_FV(Concept_combined[[#This Row],[Asset Name]],"Beta"), "")</f>
        <v>0.96150000000000002</v>
      </c>
    </row>
    <row r="1994" spans="1:13" x14ac:dyDescent="0.2">
      <c r="A1994" t="s">
        <v>495</v>
      </c>
      <c r="B1994" t="s">
        <v>2752</v>
      </c>
      <c r="C1994" t="s">
        <v>42</v>
      </c>
      <c r="D1994" t="e" vm="1974">
        <v>#VALUE!</v>
      </c>
      <c r="E1994" t="str" cm="1">
        <f t="array" ref="E1994">IFERROR(_FV(Concept_combined[[#This Row],[Asset Name]],"Industry"), "Undefined")</f>
        <v>Freight &amp; Logistics Services</v>
      </c>
      <c r="F1994" s="6" cm="1">
        <f t="array" ref="F1994">IFERROR(_FV(Concept_combined[[#This Row],[Asset Name]],"Price"), 0)</f>
        <v>14.12</v>
      </c>
      <c r="G1994" s="5" cm="1">
        <f t="array" ref="G1994">IFERROR(_FV(Concept_combined[[#This Row],[Asset Name]],"Volume"), 0)</f>
        <v>200</v>
      </c>
      <c r="H1994" s="7" cm="1">
        <f t="array" ref="H1994">IFERROR(_FV(Concept_combined[[#This Row],[Asset Name]],"Market cap",TRUE), 0)</f>
        <v>928016667</v>
      </c>
      <c r="I199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94" s="5" cm="1">
        <f t="array" ref="J1994">IFERROR(_FV(Concept_combined[[#This Row],[Asset Name]],"Shares outstanding",TRUE), 0)</f>
        <v>65723560</v>
      </c>
      <c r="K1994" s="4" cm="1">
        <f t="array" ref="K1994">IFERROR(_FV(Concept_combined[[#This Row],[Asset Name]],"P/E",TRUE), "")</f>
        <v>21.965399999999999</v>
      </c>
      <c r="L1994" t="str" cm="1">
        <f t="array" ref="L199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1994" s="4" cm="1">
        <f t="array" ref="M1994">IFERROR(_FV(Concept_combined[[#This Row],[Asset Name]],"Beta"), "")</f>
        <v>0.84019999999999995</v>
      </c>
    </row>
    <row r="1995" spans="1:13" x14ac:dyDescent="0.2">
      <c r="A1995" t="s">
        <v>496</v>
      </c>
      <c r="B1995" t="s">
        <v>2752</v>
      </c>
      <c r="C1995" t="s">
        <v>42</v>
      </c>
      <c r="D1995" t="e" vm="1975">
        <v>#VALUE!</v>
      </c>
      <c r="E1995" t="str" cm="1">
        <f t="array" ref="E1995">IFERROR(_FV(Concept_combined[[#This Row],[Asset Name]],"Industry"), "Undefined")</f>
        <v>Healthcare Equipment &amp; Supplies</v>
      </c>
      <c r="F1995" s="6" cm="1">
        <f t="array" ref="F1995">IFERROR(_FV(Concept_combined[[#This Row],[Asset Name]],"Price"), 0)</f>
        <v>27.02</v>
      </c>
      <c r="G1995" s="5" cm="1">
        <f t="array" ref="G1995">IFERROR(_FV(Concept_combined[[#This Row],[Asset Name]],"Volume"), 0)</f>
        <v>1173404</v>
      </c>
      <c r="H1995" s="7" cm="1">
        <f t="array" ref="H1995">IFERROR(_FV(Concept_combined[[#This Row],[Asset Name]],"Market cap",TRUE), 0)</f>
        <v>1073286548</v>
      </c>
      <c r="I199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95" s="5" cm="1">
        <f t="array" ref="J1995">IFERROR(_FV(Concept_combined[[#This Row],[Asset Name]],"Shares outstanding",TRUE), 0)</f>
        <v>39721930</v>
      </c>
      <c r="K1995" s="4" cm="1">
        <f t="array" ref="K1995">IFERROR(_FV(Concept_combined[[#This Row],[Asset Name]],"P/E",TRUE), "")</f>
        <v>0</v>
      </c>
      <c r="L1995" t="str" cm="1">
        <f t="array" ref="L199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95" s="4" cm="1">
        <f t="array" ref="M1995">IFERROR(_FV(Concept_combined[[#This Row],[Asset Name]],"Beta"), "")</f>
        <v>1.5258</v>
      </c>
    </row>
    <row r="1996" spans="1:13" x14ac:dyDescent="0.2">
      <c r="A1996" t="s">
        <v>497</v>
      </c>
      <c r="B1996" t="s">
        <v>2752</v>
      </c>
      <c r="C1996" t="s">
        <v>42</v>
      </c>
      <c r="D1996" t="e" vm="1976">
        <v>#VALUE!</v>
      </c>
      <c r="E1996" t="str" cm="1">
        <f t="array" ref="E1996">IFERROR(_FV(Concept_combined[[#This Row],[Asset Name]],"Industry"), "Undefined")</f>
        <v>Professional &amp; Commercial Services</v>
      </c>
      <c r="F1996" s="6" cm="1">
        <f t="array" ref="F1996">IFERROR(_FV(Concept_combined[[#This Row],[Asset Name]],"Price"), 0)</f>
        <v>27.99</v>
      </c>
      <c r="G1996" s="5" cm="1">
        <f t="array" ref="G1996">IFERROR(_FV(Concept_combined[[#This Row],[Asset Name]],"Volume"), 0)</f>
        <v>2</v>
      </c>
      <c r="H1996" s="7" cm="1">
        <f t="array" ref="H1996">IFERROR(_FV(Concept_combined[[#This Row],[Asset Name]],"Market cap",TRUE), 0)</f>
        <v>977844924</v>
      </c>
      <c r="I199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96" s="5" cm="1">
        <f t="array" ref="J1996">IFERROR(_FV(Concept_combined[[#This Row],[Asset Name]],"Shares outstanding",TRUE), 0)</f>
        <v>34935510</v>
      </c>
      <c r="K1996" s="4" cm="1">
        <f t="array" ref="K1996">IFERROR(_FV(Concept_combined[[#This Row],[Asset Name]],"P/E",TRUE), "")</f>
        <v>79.820899999999995</v>
      </c>
      <c r="L1996" t="str" cm="1">
        <f t="array" ref="L199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1996" s="4" cm="1">
        <f t="array" ref="M1996">IFERROR(_FV(Concept_combined[[#This Row],[Asset Name]],"Beta"), "")</f>
        <v>1.3772</v>
      </c>
    </row>
    <row r="1997" spans="1:13" x14ac:dyDescent="0.2">
      <c r="A1997" t="s">
        <v>498</v>
      </c>
      <c r="B1997" t="s">
        <v>2752</v>
      </c>
      <c r="C1997" t="s">
        <v>42</v>
      </c>
      <c r="D1997" t="e" vm="1977">
        <v>#VALUE!</v>
      </c>
      <c r="E1997" t="str" cm="1">
        <f t="array" ref="E1997">IFERROR(_FV(Concept_combined[[#This Row],[Asset Name]],"Industry"), "Undefined")</f>
        <v>Semiconductors &amp; Semiconductor Equipment</v>
      </c>
      <c r="F1997" s="6" cm="1">
        <f t="array" ref="F1997">IFERROR(_FV(Concept_combined[[#This Row],[Asset Name]],"Price"), 0)</f>
        <v>3.98</v>
      </c>
      <c r="G1997" s="5" cm="1">
        <f t="array" ref="G1997">IFERROR(_FV(Concept_combined[[#This Row],[Asset Name]],"Volume"), 0)</f>
        <v>25120</v>
      </c>
      <c r="H1997" s="7" cm="1">
        <f t="array" ref="H1997">IFERROR(_FV(Concept_combined[[#This Row],[Asset Name]],"Market cap",TRUE), 0)</f>
        <v>728741184</v>
      </c>
      <c r="I199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97" s="5" cm="1">
        <f t="array" ref="J1997">IFERROR(_FV(Concept_combined[[#This Row],[Asset Name]],"Shares outstanding",TRUE), 0)</f>
        <v>183100800</v>
      </c>
      <c r="K1997" s="4" cm="1">
        <f t="array" ref="K1997">IFERROR(_FV(Concept_combined[[#This Row],[Asset Name]],"P/E",TRUE), "")</f>
        <v>0</v>
      </c>
      <c r="L1997" t="str" cm="1">
        <f t="array" ref="L199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97" s="4" cm="1">
        <f t="array" ref="M1997">IFERROR(_FV(Concept_combined[[#This Row],[Asset Name]],"Beta"), "")</f>
        <v>2.4131999999999998</v>
      </c>
    </row>
    <row r="1998" spans="1:13" x14ac:dyDescent="0.2">
      <c r="A1998" t="s">
        <v>499</v>
      </c>
      <c r="B1998" t="s">
        <v>2752</v>
      </c>
      <c r="C1998" t="s">
        <v>42</v>
      </c>
      <c r="D1998" t="e" vm="1978">
        <v>#VALUE!</v>
      </c>
      <c r="E1998" t="str" cm="1">
        <f t="array" ref="E1998">IFERROR(_FV(Concept_combined[[#This Row],[Asset Name]],"Industry"), "Undefined")</f>
        <v>Undefined</v>
      </c>
      <c r="F1998" s="6" cm="1">
        <f t="array" ref="F1998">IFERROR(_FV(Concept_combined[[#This Row],[Asset Name]],"Price"), 0)</f>
        <v>22.76</v>
      </c>
      <c r="G1998" s="5" cm="1">
        <f t="array" ref="G1998">IFERROR(_FV(Concept_combined[[#This Row],[Asset Name]],"Volume"), 0)</f>
        <v>25152</v>
      </c>
      <c r="H1998" s="7" cm="1">
        <f t="array" ref="H1998">IFERROR(_FV(Concept_combined[[#This Row],[Asset Name]],"Market cap",TRUE), 0)</f>
        <v>0</v>
      </c>
      <c r="I199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1998" s="5" cm="1">
        <f t="array" ref="J1998">IFERROR(_FV(Concept_combined[[#This Row],[Asset Name]],"Shares outstanding",TRUE), 0)</f>
        <v>0</v>
      </c>
      <c r="K1998" s="4" t="str" cm="1">
        <f t="array" ref="K1998">IFERROR(_FV(Concept_combined[[#This Row],[Asset Name]],"P/E",TRUE), "")</f>
        <v/>
      </c>
      <c r="L1998" t="str" cm="1">
        <f t="array" ref="L199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98" s="4" t="str" cm="1">
        <f t="array" ref="M1998">IFERROR(_FV(Concept_combined[[#This Row],[Asset Name]],"Beta"), "")</f>
        <v/>
      </c>
    </row>
    <row r="1999" spans="1:13" x14ac:dyDescent="0.2">
      <c r="A1999" t="s">
        <v>500</v>
      </c>
      <c r="B1999" t="s">
        <v>2752</v>
      </c>
      <c r="C1999" t="s">
        <v>42</v>
      </c>
      <c r="D1999" t="e" vm="1979">
        <v>#VALUE!</v>
      </c>
      <c r="E1999" t="str" cm="1">
        <f t="array" ref="E1999">IFERROR(_FV(Concept_combined[[#This Row],[Asset Name]],"Industry"), "Undefined")</f>
        <v>Biotechnology &amp; Medical Research</v>
      </c>
      <c r="F1999" s="6" cm="1">
        <f t="array" ref="F1999">IFERROR(_FV(Concept_combined[[#This Row],[Asset Name]],"Price"), 0)</f>
        <v>7.6</v>
      </c>
      <c r="G1999" s="5" cm="1">
        <f t="array" ref="G1999">IFERROR(_FV(Concept_combined[[#This Row],[Asset Name]],"Volume"), 0)</f>
        <v>916371</v>
      </c>
      <c r="H1999" s="7" cm="1">
        <f t="array" ref="H1999">IFERROR(_FV(Concept_combined[[#This Row],[Asset Name]],"Market cap",TRUE), 0)</f>
        <v>747718400</v>
      </c>
      <c r="I199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1999" s="5" cm="1">
        <f t="array" ref="J1999">IFERROR(_FV(Concept_combined[[#This Row],[Asset Name]],"Shares outstanding",TRUE), 0)</f>
        <v>98384000</v>
      </c>
      <c r="K1999" s="4" cm="1">
        <f t="array" ref="K1999">IFERROR(_FV(Concept_combined[[#This Row],[Asset Name]],"P/E",TRUE), "")</f>
        <v>0</v>
      </c>
      <c r="L1999" t="str" cm="1">
        <f t="array" ref="L199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1999" s="4" cm="1">
        <f t="array" ref="M1999">IFERROR(_FV(Concept_combined[[#This Row],[Asset Name]],"Beta"), "")</f>
        <v>0.99909999999999999</v>
      </c>
    </row>
    <row r="2000" spans="1:13" x14ac:dyDescent="0.2">
      <c r="A2000" t="s">
        <v>501</v>
      </c>
      <c r="B2000" t="s">
        <v>2752</v>
      </c>
      <c r="C2000" t="s">
        <v>42</v>
      </c>
      <c r="D2000" t="e" vm="1980">
        <v>#VALUE!</v>
      </c>
      <c r="E2000" t="str" cm="1">
        <f t="array" ref="E2000">IFERROR(_FV(Concept_combined[[#This Row],[Asset Name]],"Industry"), "Undefined")</f>
        <v>Hotels &amp; Entertainment Services</v>
      </c>
      <c r="F2000" s="6" cm="1">
        <f t="array" ref="F2000">IFERROR(_FV(Concept_combined[[#This Row],[Asset Name]],"Price"), 0)</f>
        <v>36.950000000000003</v>
      </c>
      <c r="G2000" s="5" cm="1">
        <f t="array" ref="G2000">IFERROR(_FV(Concept_combined[[#This Row],[Asset Name]],"Volume"), 0)</f>
        <v>748</v>
      </c>
      <c r="H2000" s="7" cm="1">
        <f t="array" ref="H2000">IFERROR(_FV(Concept_combined[[#This Row],[Asset Name]],"Market cap",TRUE), 0)</f>
        <v>864006284</v>
      </c>
      <c r="I200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00" s="5" cm="1">
        <f t="array" ref="J2000">IFERROR(_FV(Concept_combined[[#This Row],[Asset Name]],"Shares outstanding",TRUE), 0)</f>
        <v>23383120</v>
      </c>
      <c r="K2000" s="4" cm="1">
        <f t="array" ref="K2000">IFERROR(_FV(Concept_combined[[#This Row],[Asset Name]],"P/E",TRUE), "")</f>
        <v>37.036299999999997</v>
      </c>
      <c r="L2000" t="str" cm="1">
        <f t="array" ref="L200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000" s="4" cm="1">
        <f t="array" ref="M2000">IFERROR(_FV(Concept_combined[[#This Row],[Asset Name]],"Beta"), "")</f>
        <v>2.1377000000000002</v>
      </c>
    </row>
    <row r="2001" spans="1:13" x14ac:dyDescent="0.2">
      <c r="A2001" t="s">
        <v>1603</v>
      </c>
      <c r="B2001" t="s">
        <v>2752</v>
      </c>
      <c r="C2001" t="s">
        <v>42</v>
      </c>
      <c r="D2001" t="e" vm="1981">
        <v>#VALUE!</v>
      </c>
      <c r="E2001" t="str" cm="1">
        <f t="array" ref="E2001">IFERROR(_FV(Concept_combined[[#This Row],[Asset Name]],"Industry"), "Undefined")</f>
        <v>Biotechnology &amp; Medical Research</v>
      </c>
      <c r="F2001" s="6" cm="1">
        <f t="array" ref="F2001">IFERROR(_FV(Concept_combined[[#This Row],[Asset Name]],"Price"), 0)</f>
        <v>14.9</v>
      </c>
      <c r="G2001" s="5" cm="1">
        <f t="array" ref="G2001">IFERROR(_FV(Concept_combined[[#This Row],[Asset Name]],"Volume"), 0)</f>
        <v>25</v>
      </c>
      <c r="H2001" s="7" cm="1">
        <f t="array" ref="H2001">IFERROR(_FV(Concept_combined[[#This Row],[Asset Name]],"Market cap",TRUE), 0)</f>
        <v>776048471</v>
      </c>
      <c r="I200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01" s="5" cm="1">
        <f t="array" ref="J2001">IFERROR(_FV(Concept_combined[[#This Row],[Asset Name]],"Shares outstanding",TRUE), 0)</f>
        <v>52083790</v>
      </c>
      <c r="K2001" s="4" cm="1">
        <f t="array" ref="K2001">IFERROR(_FV(Concept_combined[[#This Row],[Asset Name]],"P/E",TRUE), "")</f>
        <v>0</v>
      </c>
      <c r="L2001" t="str" cm="1">
        <f t="array" ref="L200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01" s="4" cm="1">
        <f t="array" ref="M2001">IFERROR(_FV(Concept_combined[[#This Row],[Asset Name]],"Beta"), "")</f>
        <v>1.7867</v>
      </c>
    </row>
    <row r="2002" spans="1:13" x14ac:dyDescent="0.2">
      <c r="A2002" t="s">
        <v>502</v>
      </c>
      <c r="B2002" t="s">
        <v>2752</v>
      </c>
      <c r="C2002" t="s">
        <v>42</v>
      </c>
      <c r="D2002" t="e" vm="1982">
        <v>#VALUE!</v>
      </c>
      <c r="E2002" t="str" cm="1">
        <f t="array" ref="E2002">IFERROR(_FV(Concept_combined[[#This Row],[Asset Name]],"Industry"), "Undefined")</f>
        <v>Biotechnology &amp; Medical Research</v>
      </c>
      <c r="F2002" s="6" cm="1">
        <f t="array" ref="F2002">IFERROR(_FV(Concept_combined[[#This Row],[Asset Name]],"Price"), 0)</f>
        <v>8.24</v>
      </c>
      <c r="G2002" s="5" cm="1">
        <f t="array" ref="G2002">IFERROR(_FV(Concept_combined[[#This Row],[Asset Name]],"Volume"), 0)</f>
        <v>822693</v>
      </c>
      <c r="H2002" s="7" cm="1">
        <f t="array" ref="H2002">IFERROR(_FV(Concept_combined[[#This Row],[Asset Name]],"Market cap",TRUE), 0)</f>
        <v>787854416</v>
      </c>
      <c r="I200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02" s="5" cm="1">
        <f t="array" ref="J2002">IFERROR(_FV(Concept_combined[[#This Row],[Asset Name]],"Shares outstanding",TRUE), 0)</f>
        <v>95613400</v>
      </c>
      <c r="K2002" s="4" cm="1">
        <f t="array" ref="K2002">IFERROR(_FV(Concept_combined[[#This Row],[Asset Name]],"P/E",TRUE), "")</f>
        <v>0</v>
      </c>
      <c r="L2002" t="str" cm="1">
        <f t="array" ref="L200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02" s="4" cm="1">
        <f t="array" ref="M2002">IFERROR(_FV(Concept_combined[[#This Row],[Asset Name]],"Beta"), "")</f>
        <v>1.7206999999999999</v>
      </c>
    </row>
    <row r="2003" spans="1:13" x14ac:dyDescent="0.2">
      <c r="A2003" t="s">
        <v>503</v>
      </c>
      <c r="B2003" t="s">
        <v>2752</v>
      </c>
      <c r="C2003" t="s">
        <v>42</v>
      </c>
      <c r="D2003" t="e" vm="1983">
        <v>#VALUE!</v>
      </c>
      <c r="E2003" t="str" cm="1">
        <f t="array" ref="E2003">IFERROR(_FV(Concept_combined[[#This Row],[Asset Name]],"Industry"), "Undefined")</f>
        <v>Software &amp; IT Services</v>
      </c>
      <c r="F2003" s="6" cm="1">
        <f t="array" ref="F2003">IFERROR(_FV(Concept_combined[[#This Row],[Asset Name]],"Price"), 0)</f>
        <v>8.42</v>
      </c>
      <c r="G2003" s="5" cm="1">
        <f t="array" ref="G2003">IFERROR(_FV(Concept_combined[[#This Row],[Asset Name]],"Volume"), 0)</f>
        <v>151760</v>
      </c>
      <c r="H2003" s="7" cm="1">
        <f t="array" ref="H2003">IFERROR(_FV(Concept_combined[[#This Row],[Asset Name]],"Market cap",TRUE), 0)</f>
        <v>1078687884</v>
      </c>
      <c r="I200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03" s="5" cm="1">
        <f t="array" ref="J2003">IFERROR(_FV(Concept_combined[[#This Row],[Asset Name]],"Shares outstanding",TRUE), 0)</f>
        <v>128110200</v>
      </c>
      <c r="K2003" s="4" cm="1">
        <f t="array" ref="K2003">IFERROR(_FV(Concept_combined[[#This Row],[Asset Name]],"P/E",TRUE), "")</f>
        <v>285.03719999999998</v>
      </c>
      <c r="L2003" t="str" cm="1">
        <f t="array" ref="L200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003" s="4" cm="1">
        <f t="array" ref="M2003">IFERROR(_FV(Concept_combined[[#This Row],[Asset Name]],"Beta"), "")</f>
        <v>1.3819999999999999</v>
      </c>
    </row>
    <row r="2004" spans="1:13" x14ac:dyDescent="0.2">
      <c r="A2004" t="s">
        <v>504</v>
      </c>
      <c r="B2004" t="s">
        <v>2752</v>
      </c>
      <c r="C2004" t="s">
        <v>42</v>
      </c>
      <c r="D2004" t="e" vm="1984">
        <v>#VALUE!</v>
      </c>
      <c r="E2004" t="str" cm="1">
        <f t="array" ref="E2004">IFERROR(_FV(Concept_combined[[#This Row],[Asset Name]],"Industry"), "Undefined")</f>
        <v>Freight &amp; Logistics Services</v>
      </c>
      <c r="F2004" s="6" cm="1">
        <f t="array" ref="F2004">IFERROR(_FV(Concept_combined[[#This Row],[Asset Name]],"Price"), 0)</f>
        <v>9.14</v>
      </c>
      <c r="G2004" s="5" cm="1">
        <f t="array" ref="G2004">IFERROR(_FV(Concept_combined[[#This Row],[Asset Name]],"Volume"), 0)</f>
        <v>1266</v>
      </c>
      <c r="H2004" s="7" cm="1">
        <f t="array" ref="H2004">IFERROR(_FV(Concept_combined[[#This Row],[Asset Name]],"Market cap",TRUE), 0)</f>
        <v>929481332</v>
      </c>
      <c r="I200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04" s="5" cm="1">
        <f t="array" ref="J2004">IFERROR(_FV(Concept_combined[[#This Row],[Asset Name]],"Shares outstanding",TRUE), 0)</f>
        <v>101693800</v>
      </c>
      <c r="K2004" s="4" cm="1">
        <f t="array" ref="K2004">IFERROR(_FV(Concept_combined[[#This Row],[Asset Name]],"P/E",TRUE), "")</f>
        <v>0</v>
      </c>
      <c r="L2004" t="str" cm="1">
        <f t="array" ref="L200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04" s="4" cm="1">
        <f t="array" ref="M2004">IFERROR(_FV(Concept_combined[[#This Row],[Asset Name]],"Beta"), "")</f>
        <v>1.107</v>
      </c>
    </row>
    <row r="2005" spans="1:13" x14ac:dyDescent="0.2">
      <c r="A2005" t="s">
        <v>505</v>
      </c>
      <c r="B2005" t="s">
        <v>2752</v>
      </c>
      <c r="C2005" t="s">
        <v>42</v>
      </c>
      <c r="D2005" t="e" vm="1985">
        <v>#VALUE!</v>
      </c>
      <c r="E2005" t="str" cm="1">
        <f t="array" ref="E2005">IFERROR(_FV(Concept_combined[[#This Row],[Asset Name]],"Industry"), "Undefined")</f>
        <v>Healthcare Equipment &amp; Supplies</v>
      </c>
      <c r="F2005" s="6" cm="1">
        <f t="array" ref="F2005">IFERROR(_FV(Concept_combined[[#This Row],[Asset Name]],"Price"), 0)</f>
        <v>5.6</v>
      </c>
      <c r="G2005" s="5" cm="1">
        <f t="array" ref="G2005">IFERROR(_FV(Concept_combined[[#This Row],[Asset Name]],"Volume"), 0)</f>
        <v>431401</v>
      </c>
      <c r="H2005" s="7" cm="1">
        <f t="array" ref="H2005">IFERROR(_FV(Concept_combined[[#This Row],[Asset Name]],"Market cap",TRUE), 0)</f>
        <v>735128240</v>
      </c>
      <c r="I200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05" s="5" cm="1">
        <f t="array" ref="J2005">IFERROR(_FV(Concept_combined[[#This Row],[Asset Name]],"Shares outstanding",TRUE), 0)</f>
        <v>131272900</v>
      </c>
      <c r="K2005" s="4" cm="1">
        <f t="array" ref="K2005">IFERROR(_FV(Concept_combined[[#This Row],[Asset Name]],"P/E",TRUE), "")</f>
        <v>0</v>
      </c>
      <c r="L2005" t="str" cm="1">
        <f t="array" ref="L200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05" s="4" cm="1">
        <f t="array" ref="M2005">IFERROR(_FV(Concept_combined[[#This Row],[Asset Name]],"Beta"), "")</f>
        <v>1.1160000000000001</v>
      </c>
    </row>
    <row r="2006" spans="1:13" x14ac:dyDescent="0.2">
      <c r="A2006" t="s">
        <v>506</v>
      </c>
      <c r="B2006" t="s">
        <v>2752</v>
      </c>
      <c r="C2006" t="s">
        <v>42</v>
      </c>
      <c r="D2006" t="e" vm="1986">
        <v>#VALUE!</v>
      </c>
      <c r="E2006" t="str" cm="1">
        <f t="array" ref="E2006">IFERROR(_FV(Concept_combined[[#This Row],[Asset Name]],"Industry"), "Undefined")</f>
        <v>Undefined</v>
      </c>
      <c r="F2006" s="6" cm="1">
        <f t="array" ref="F2006">IFERROR(_FV(Concept_combined[[#This Row],[Asset Name]],"Price"), 0)</f>
        <v>37.228700000000003</v>
      </c>
      <c r="G2006" s="5" cm="1">
        <f t="array" ref="G2006">IFERROR(_FV(Concept_combined[[#This Row],[Asset Name]],"Volume"), 0)</f>
        <v>28</v>
      </c>
      <c r="H2006" s="7" cm="1">
        <f t="array" ref="H2006">IFERROR(_FV(Concept_combined[[#This Row],[Asset Name]],"Market cap",TRUE), 0)</f>
        <v>0</v>
      </c>
      <c r="I200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006" s="5" cm="1">
        <f t="array" ref="J2006">IFERROR(_FV(Concept_combined[[#This Row],[Asset Name]],"Shares outstanding",TRUE), 0)</f>
        <v>0</v>
      </c>
      <c r="K2006" s="4" t="str" cm="1">
        <f t="array" ref="K2006">IFERROR(_FV(Concept_combined[[#This Row],[Asset Name]],"P/E",TRUE), "")</f>
        <v/>
      </c>
      <c r="L2006" t="str" cm="1">
        <f t="array" ref="L200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06" s="4" t="str" cm="1">
        <f t="array" ref="M2006">IFERROR(_FV(Concept_combined[[#This Row],[Asset Name]],"Beta"), "")</f>
        <v/>
      </c>
    </row>
    <row r="2007" spans="1:13" x14ac:dyDescent="0.2">
      <c r="A2007" t="s">
        <v>507</v>
      </c>
      <c r="B2007" t="s">
        <v>2752</v>
      </c>
      <c r="C2007" t="s">
        <v>42</v>
      </c>
      <c r="D2007" t="e" vm="1987">
        <v>#VALUE!</v>
      </c>
      <c r="E2007" t="str" cm="1">
        <f t="array" ref="E2007">IFERROR(_FV(Concept_combined[[#This Row],[Asset Name]],"Industry"), "Undefined")</f>
        <v>Professional &amp; Commercial Services</v>
      </c>
      <c r="F2007" s="6" cm="1">
        <f t="array" ref="F2007">IFERROR(_FV(Concept_combined[[#This Row],[Asset Name]],"Price"), 0)</f>
        <v>5.55</v>
      </c>
      <c r="G2007" s="5" cm="1">
        <f t="array" ref="G2007">IFERROR(_FV(Concept_combined[[#This Row],[Asset Name]],"Volume"), 0)</f>
        <v>323704</v>
      </c>
      <c r="H2007" s="7" cm="1">
        <f t="array" ref="H2007">IFERROR(_FV(Concept_combined[[#This Row],[Asset Name]],"Market cap",TRUE), 0)</f>
        <v>661366305</v>
      </c>
      <c r="I200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07" s="5" cm="1">
        <f t="array" ref="J2007">IFERROR(_FV(Concept_combined[[#This Row],[Asset Name]],"Shares outstanding",TRUE), 0)</f>
        <v>119165100</v>
      </c>
      <c r="K2007" s="4" cm="1">
        <f t="array" ref="K2007">IFERROR(_FV(Concept_combined[[#This Row],[Asset Name]],"P/E",TRUE), "")</f>
        <v>46.115499999999997</v>
      </c>
      <c r="L2007" t="str" cm="1">
        <f t="array" ref="L200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007" s="4" cm="1">
        <f t="array" ref="M2007">IFERROR(_FV(Concept_combined[[#This Row],[Asset Name]],"Beta"), "")</f>
        <v>1.1183000000000001</v>
      </c>
    </row>
    <row r="2008" spans="1:13" x14ac:dyDescent="0.2">
      <c r="A2008" t="s">
        <v>1606</v>
      </c>
      <c r="B2008" t="s">
        <v>2752</v>
      </c>
      <c r="C2008" t="s">
        <v>42</v>
      </c>
      <c r="D2008" t="e" vm="1988">
        <v>#VALUE!</v>
      </c>
      <c r="E2008" t="str" cm="1">
        <f t="array" ref="E2008">IFERROR(_FV(Concept_combined[[#This Row],[Asset Name]],"Industry"), "Undefined")</f>
        <v>Pharmaceuticals</v>
      </c>
      <c r="F2008" s="6" cm="1">
        <f t="array" ref="F2008">IFERROR(_FV(Concept_combined[[#This Row],[Asset Name]],"Price"), 0)</f>
        <v>6.68</v>
      </c>
      <c r="G2008" s="5" cm="1">
        <f t="array" ref="G2008">IFERROR(_FV(Concept_combined[[#This Row],[Asset Name]],"Volume"), 0)</f>
        <v>21</v>
      </c>
      <c r="H2008" s="7" cm="1">
        <f t="array" ref="H2008">IFERROR(_FV(Concept_combined[[#This Row],[Asset Name]],"Market cap",TRUE), 0)</f>
        <v>1034657852</v>
      </c>
      <c r="I200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08" s="5" cm="1">
        <f t="array" ref="J2008">IFERROR(_FV(Concept_combined[[#This Row],[Asset Name]],"Shares outstanding",TRUE), 0)</f>
        <v>154888900</v>
      </c>
      <c r="K2008" s="4" cm="1">
        <f t="array" ref="K2008">IFERROR(_FV(Concept_combined[[#This Row],[Asset Name]],"P/E",TRUE), "")</f>
        <v>0</v>
      </c>
      <c r="L2008" t="str" cm="1">
        <f t="array" ref="L200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08" s="4" cm="1">
        <f t="array" ref="M2008">IFERROR(_FV(Concept_combined[[#This Row],[Asset Name]],"Beta"), "")</f>
        <v>1.2927999999999999</v>
      </c>
    </row>
    <row r="2009" spans="1:13" x14ac:dyDescent="0.2">
      <c r="A2009" t="s">
        <v>508</v>
      </c>
      <c r="B2009" t="s">
        <v>2752</v>
      </c>
      <c r="C2009" t="s">
        <v>42</v>
      </c>
      <c r="D2009" t="e" vm="1989">
        <v>#VALUE!</v>
      </c>
      <c r="E2009" t="str" cm="1">
        <f t="array" ref="E2009">IFERROR(_FV(Concept_combined[[#This Row],[Asset Name]],"Industry"), "Undefined")</f>
        <v>Professional &amp; Commercial Services</v>
      </c>
      <c r="F2009" s="6" cm="1">
        <f t="array" ref="F2009">IFERROR(_FV(Concept_combined[[#This Row],[Asset Name]],"Price"), 0)</f>
        <v>11.26</v>
      </c>
      <c r="G2009" s="5" cm="1">
        <f t="array" ref="G2009">IFERROR(_FV(Concept_combined[[#This Row],[Asset Name]],"Volume"), 0)</f>
        <v>140</v>
      </c>
      <c r="H2009" s="7" cm="1">
        <f t="array" ref="H2009">IFERROR(_FV(Concept_combined[[#This Row],[Asset Name]],"Market cap",TRUE), 0)</f>
        <v>829259027</v>
      </c>
      <c r="I200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09" s="5" cm="1">
        <f t="array" ref="J2009">IFERROR(_FV(Concept_combined[[#This Row],[Asset Name]],"Shares outstanding",TRUE), 0)</f>
        <v>73646450</v>
      </c>
      <c r="K2009" s="4" cm="1">
        <f t="array" ref="K2009">IFERROR(_FV(Concept_combined[[#This Row],[Asset Name]],"P/E",TRUE), "")</f>
        <v>20.322700000000001</v>
      </c>
      <c r="L2009" t="str" cm="1">
        <f t="array" ref="L200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009" s="4" cm="1">
        <f t="array" ref="M2009">IFERROR(_FV(Concept_combined[[#This Row],[Asset Name]],"Beta"), "")</f>
        <v>0.53149999999999997</v>
      </c>
    </row>
    <row r="2010" spans="1:13" x14ac:dyDescent="0.2">
      <c r="A2010" t="s">
        <v>509</v>
      </c>
      <c r="B2010" t="s">
        <v>2752</v>
      </c>
      <c r="C2010" t="s">
        <v>42</v>
      </c>
      <c r="D2010" t="e" vm="1990">
        <v>#VALUE!</v>
      </c>
      <c r="E2010" t="str" cm="1">
        <f t="array" ref="E2010">IFERROR(_FV(Concept_combined[[#This Row],[Asset Name]],"Industry"), "Undefined")</f>
        <v>Undefined</v>
      </c>
      <c r="F2010" s="6" cm="1">
        <f t="array" ref="F2010">IFERROR(_FV(Concept_combined[[#This Row],[Asset Name]],"Price"), 0)</f>
        <v>19.73</v>
      </c>
      <c r="G2010" s="5" cm="1">
        <f t="array" ref="G2010">IFERROR(_FV(Concept_combined[[#This Row],[Asset Name]],"Volume"), 0)</f>
        <v>17</v>
      </c>
      <c r="H2010" s="7" cm="1">
        <f t="array" ref="H2010">IFERROR(_FV(Concept_combined[[#This Row],[Asset Name]],"Market cap",TRUE), 0)</f>
        <v>0</v>
      </c>
      <c r="I201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010" s="5" cm="1">
        <f t="array" ref="J2010">IFERROR(_FV(Concept_combined[[#This Row],[Asset Name]],"Shares outstanding",TRUE), 0)</f>
        <v>0</v>
      </c>
      <c r="K2010" s="4" t="str" cm="1">
        <f t="array" ref="K2010">IFERROR(_FV(Concept_combined[[#This Row],[Asset Name]],"P/E",TRUE), "")</f>
        <v/>
      </c>
      <c r="L2010" t="str" cm="1">
        <f t="array" ref="L201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10" s="4" t="str" cm="1">
        <f t="array" ref="M2010">IFERROR(_FV(Concept_combined[[#This Row],[Asset Name]],"Beta"), "")</f>
        <v/>
      </c>
    </row>
    <row r="2011" spans="1:13" x14ac:dyDescent="0.2">
      <c r="A2011" t="s">
        <v>511</v>
      </c>
      <c r="B2011" t="s">
        <v>2752</v>
      </c>
      <c r="C2011" t="s">
        <v>42</v>
      </c>
      <c r="D2011" t="e" vm="1991">
        <v>#VALUE!</v>
      </c>
      <c r="E2011" t="str" cm="1">
        <f t="array" ref="E2011">IFERROR(_FV(Concept_combined[[#This Row],[Asset Name]],"Industry"), "Undefined")</f>
        <v>Biotechnology &amp; Medical Research</v>
      </c>
      <c r="F2011" s="6" cm="1">
        <f t="array" ref="F2011">IFERROR(_FV(Concept_combined[[#This Row],[Asset Name]],"Price"), 0)</f>
        <v>3.57</v>
      </c>
      <c r="G2011" s="5" cm="1">
        <f t="array" ref="G2011">IFERROR(_FV(Concept_combined[[#This Row],[Asset Name]],"Volume"), 0)</f>
        <v>1706</v>
      </c>
      <c r="H2011" s="7" cm="1">
        <f t="array" ref="H2011">IFERROR(_FV(Concept_combined[[#This Row],[Asset Name]],"Market cap",TRUE), 0)</f>
        <v>253517231</v>
      </c>
      <c r="I201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011" s="5" cm="1">
        <f t="array" ref="J2011">IFERROR(_FV(Concept_combined[[#This Row],[Asset Name]],"Shares outstanding",TRUE), 0)</f>
        <v>71013230</v>
      </c>
      <c r="K2011" s="4" cm="1">
        <f t="array" ref="K2011">IFERROR(_FV(Concept_combined[[#This Row],[Asset Name]],"P/E",TRUE), "")</f>
        <v>0</v>
      </c>
      <c r="L2011" t="str" cm="1">
        <f t="array" ref="L201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11" s="4" cm="1">
        <f t="array" ref="M2011">IFERROR(_FV(Concept_combined[[#This Row],[Asset Name]],"Beta"), "")</f>
        <v>1.7089000000000001</v>
      </c>
    </row>
    <row r="2012" spans="1:13" x14ac:dyDescent="0.2">
      <c r="A2012" t="s">
        <v>512</v>
      </c>
      <c r="B2012" t="s">
        <v>2752</v>
      </c>
      <c r="C2012" t="s">
        <v>42</v>
      </c>
      <c r="D2012" t="e" vm="1992">
        <v>#VALUE!</v>
      </c>
      <c r="E2012" t="str" cm="1">
        <f t="array" ref="E2012">IFERROR(_FV(Concept_combined[[#This Row],[Asset Name]],"Industry"), "Undefined")</f>
        <v>Media &amp; Publishing</v>
      </c>
      <c r="F2012" s="6" cm="1">
        <f t="array" ref="F2012">IFERROR(_FV(Concept_combined[[#This Row],[Asset Name]],"Price"), 0)</f>
        <v>9.4</v>
      </c>
      <c r="G2012" s="5" cm="1">
        <f t="array" ref="G2012">IFERROR(_FV(Concept_combined[[#This Row],[Asset Name]],"Volume"), 0)</f>
        <v>5</v>
      </c>
      <c r="H2012" s="7" cm="1">
        <f t="array" ref="H2012">IFERROR(_FV(Concept_combined[[#This Row],[Asset Name]],"Market cap",TRUE), 0)</f>
        <v>414006738</v>
      </c>
      <c r="I201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12" s="5" cm="1">
        <f t="array" ref="J2012">IFERROR(_FV(Concept_combined[[#This Row],[Asset Name]],"Shares outstanding",TRUE), 0)</f>
        <v>44043270</v>
      </c>
      <c r="K2012" s="4" cm="1">
        <f t="array" ref="K2012">IFERROR(_FV(Concept_combined[[#This Row],[Asset Name]],"P/E",TRUE), "")</f>
        <v>2.6324000000000001</v>
      </c>
      <c r="L2012" t="str" cm="1">
        <f t="array" ref="L201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2012" s="4" cm="1">
        <f t="array" ref="M2012">IFERROR(_FV(Concept_combined[[#This Row],[Asset Name]],"Beta"), "")</f>
        <v>1.306</v>
      </c>
    </row>
    <row r="2013" spans="1:13" x14ac:dyDescent="0.2">
      <c r="A2013" t="s">
        <v>1613</v>
      </c>
      <c r="B2013" t="s">
        <v>2752</v>
      </c>
      <c r="C2013" t="s">
        <v>42</v>
      </c>
      <c r="D2013" t="e" vm="1993">
        <v>#VALUE!</v>
      </c>
      <c r="E2013" t="str" cm="1">
        <f t="array" ref="E2013">IFERROR(_FV(Concept_combined[[#This Row],[Asset Name]],"Industry"), "Undefined")</f>
        <v>Biotechnology &amp; Medical Research</v>
      </c>
      <c r="F2013" s="6" cm="1">
        <f t="array" ref="F2013">IFERROR(_FV(Concept_combined[[#This Row],[Asset Name]],"Price"), 0)</f>
        <v>5.43</v>
      </c>
      <c r="G2013" s="5" cm="1">
        <f t="array" ref="G2013">IFERROR(_FV(Concept_combined[[#This Row],[Asset Name]],"Volume"), 0)</f>
        <v>571187</v>
      </c>
      <c r="H2013" s="7" cm="1">
        <f t="array" ref="H2013">IFERROR(_FV(Concept_combined[[#This Row],[Asset Name]],"Market cap",TRUE), 0)</f>
        <v>776595342</v>
      </c>
      <c r="I201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13" s="5" cm="1">
        <f t="array" ref="J2013">IFERROR(_FV(Concept_combined[[#This Row],[Asset Name]],"Shares outstanding",TRUE), 0)</f>
        <v>143019400</v>
      </c>
      <c r="K2013" s="4" cm="1">
        <f t="array" ref="K2013">IFERROR(_FV(Concept_combined[[#This Row],[Asset Name]],"P/E",TRUE), "")</f>
        <v>0</v>
      </c>
      <c r="L2013" t="str" cm="1">
        <f t="array" ref="L201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13" s="4" cm="1">
        <f t="array" ref="M2013">IFERROR(_FV(Concept_combined[[#This Row],[Asset Name]],"Beta"), "")</f>
        <v>1.4505999999999999</v>
      </c>
    </row>
    <row r="2014" spans="1:13" x14ac:dyDescent="0.2">
      <c r="A2014" t="s">
        <v>514</v>
      </c>
      <c r="B2014" t="s">
        <v>2752</v>
      </c>
      <c r="C2014" t="s">
        <v>42</v>
      </c>
      <c r="D2014" t="e" vm="1994">
        <v>#VALUE!</v>
      </c>
      <c r="E2014" t="str" cm="1">
        <f t="array" ref="E2014">IFERROR(_FV(Concept_combined[[#This Row],[Asset Name]],"Industry"), "Undefined")</f>
        <v>Biotechnology &amp; Medical Research</v>
      </c>
      <c r="F2014" s="6" cm="1">
        <f t="array" ref="F2014">IFERROR(_FV(Concept_combined[[#This Row],[Asset Name]],"Price"), 0)</f>
        <v>7.63</v>
      </c>
      <c r="G2014" s="5" cm="1">
        <f t="array" ref="G2014">IFERROR(_FV(Concept_combined[[#This Row],[Asset Name]],"Volume"), 0)</f>
        <v>8</v>
      </c>
      <c r="H2014" s="7" cm="1">
        <f t="array" ref="H2014">IFERROR(_FV(Concept_combined[[#This Row],[Asset Name]],"Market cap",TRUE), 0)</f>
        <v>608523477</v>
      </c>
      <c r="I201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14" s="5" cm="1">
        <f t="array" ref="J2014">IFERROR(_FV(Concept_combined[[#This Row],[Asset Name]],"Shares outstanding",TRUE), 0)</f>
        <v>79754060</v>
      </c>
      <c r="K2014" s="4" cm="1">
        <f t="array" ref="K2014">IFERROR(_FV(Concept_combined[[#This Row],[Asset Name]],"P/E",TRUE), "")</f>
        <v>0</v>
      </c>
      <c r="L2014" t="str" cm="1">
        <f t="array" ref="L201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14" s="4" cm="1">
        <f t="array" ref="M2014">IFERROR(_FV(Concept_combined[[#This Row],[Asset Name]],"Beta"), "")</f>
        <v>0.85709999999999997</v>
      </c>
    </row>
    <row r="2015" spans="1:13" x14ac:dyDescent="0.2">
      <c r="A2015" t="s">
        <v>515</v>
      </c>
      <c r="B2015" t="s">
        <v>2752</v>
      </c>
      <c r="C2015" t="s">
        <v>42</v>
      </c>
      <c r="D2015" t="e" vm="1995">
        <v>#VALUE!</v>
      </c>
      <c r="E2015" t="str" cm="1">
        <f t="array" ref="E2015">IFERROR(_FV(Concept_combined[[#This Row],[Asset Name]],"Industry"), "Undefined")</f>
        <v>Metals &amp; Mining</v>
      </c>
      <c r="F2015" s="6" cm="1">
        <f t="array" ref="F2015">IFERROR(_FV(Concept_combined[[#This Row],[Asset Name]],"Price"), 0)</f>
        <v>58.9</v>
      </c>
      <c r="G2015" s="5" cm="1">
        <f t="array" ref="G2015">IFERROR(_FV(Concept_combined[[#This Row],[Asset Name]],"Volume"), 0)</f>
        <v>70963</v>
      </c>
      <c r="H2015" s="7" cm="1">
        <f t="array" ref="H2015">IFERROR(_FV(Concept_combined[[#This Row],[Asset Name]],"Market cap",TRUE), 0)</f>
        <v>752912221</v>
      </c>
      <c r="I201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15" s="5" cm="1">
        <f t="array" ref="J2015">IFERROR(_FV(Concept_combined[[#This Row],[Asset Name]],"Shares outstanding",TRUE), 0)</f>
        <v>12782890</v>
      </c>
      <c r="K2015" s="4" cm="1">
        <f t="array" ref="K2015">IFERROR(_FV(Concept_combined[[#This Row],[Asset Name]],"P/E",TRUE), "")</f>
        <v>19.779</v>
      </c>
      <c r="L2015" t="str" cm="1">
        <f t="array" ref="L201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015" s="4" cm="1">
        <f t="array" ref="M2015">IFERROR(_FV(Concept_combined[[#This Row],[Asset Name]],"Beta"), "")</f>
        <v>1.3915</v>
      </c>
    </row>
    <row r="2016" spans="1:13" x14ac:dyDescent="0.2">
      <c r="A2016" t="s">
        <v>516</v>
      </c>
      <c r="B2016" t="s">
        <v>2752</v>
      </c>
      <c r="C2016" t="s">
        <v>42</v>
      </c>
      <c r="D2016" t="e" vm="1996">
        <v>#VALUE!</v>
      </c>
      <c r="E2016" t="str" cm="1">
        <f t="array" ref="E2016">IFERROR(_FV(Concept_combined[[#This Row],[Asset Name]],"Industry"), "Undefined")</f>
        <v>Biotechnology &amp; Medical Research</v>
      </c>
      <c r="F2016" s="6" cm="1">
        <f t="array" ref="F2016">IFERROR(_FV(Concept_combined[[#This Row],[Asset Name]],"Price"), 0)</f>
        <v>10.41</v>
      </c>
      <c r="G2016" s="5" cm="1">
        <f t="array" ref="G2016">IFERROR(_FV(Concept_combined[[#This Row],[Asset Name]],"Volume"), 0)</f>
        <v>15</v>
      </c>
      <c r="H2016" s="7" cm="1">
        <f t="array" ref="H2016">IFERROR(_FV(Concept_combined[[#This Row],[Asset Name]],"Market cap",TRUE), 0)</f>
        <v>582271170</v>
      </c>
      <c r="I201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16" s="5" cm="1">
        <f t="array" ref="J2016">IFERROR(_FV(Concept_combined[[#This Row],[Asset Name]],"Shares outstanding",TRUE), 0)</f>
        <v>55933830</v>
      </c>
      <c r="K2016" s="4" cm="1">
        <f t="array" ref="K2016">IFERROR(_FV(Concept_combined[[#This Row],[Asset Name]],"P/E",TRUE), "")</f>
        <v>0</v>
      </c>
      <c r="L2016" t="str" cm="1">
        <f t="array" ref="L201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16" s="4" cm="1">
        <f t="array" ref="M2016">IFERROR(_FV(Concept_combined[[#This Row],[Asset Name]],"Beta"), "")</f>
        <v>2.0661999999999998</v>
      </c>
    </row>
    <row r="2017" spans="1:13" x14ac:dyDescent="0.2">
      <c r="A2017" t="s">
        <v>517</v>
      </c>
      <c r="B2017" t="s">
        <v>2752</v>
      </c>
      <c r="C2017" t="s">
        <v>42</v>
      </c>
      <c r="D2017" t="e" vm="1997">
        <v>#VALUE!</v>
      </c>
      <c r="E2017" t="str" cm="1">
        <f t="array" ref="E2017">IFERROR(_FV(Concept_combined[[#This Row],[Asset Name]],"Industry"), "Undefined")</f>
        <v>Specialty Retailers</v>
      </c>
      <c r="F2017" s="6" cm="1">
        <f t="array" ref="F2017">IFERROR(_FV(Concept_combined[[#This Row],[Asset Name]],"Price"), 0)</f>
        <v>23.35</v>
      </c>
      <c r="G2017" s="5" cm="1">
        <f t="array" ref="G2017">IFERROR(_FV(Concept_combined[[#This Row],[Asset Name]],"Volume"), 0)</f>
        <v>400597</v>
      </c>
      <c r="H2017" s="7" cm="1">
        <f t="array" ref="H2017">IFERROR(_FV(Concept_combined[[#This Row],[Asset Name]],"Market cap",TRUE), 0)</f>
        <v>698546539</v>
      </c>
      <c r="I201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17" s="5" cm="1">
        <f t="array" ref="J2017">IFERROR(_FV(Concept_combined[[#This Row],[Asset Name]],"Shares outstanding",TRUE), 0)</f>
        <v>29916340</v>
      </c>
      <c r="K2017" s="4" cm="1">
        <f t="array" ref="K2017">IFERROR(_FV(Concept_combined[[#This Row],[Asset Name]],"P/E",TRUE), "")</f>
        <v>19.7881</v>
      </c>
      <c r="L2017" t="str" cm="1">
        <f t="array" ref="L201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017" s="4" cm="1">
        <f t="array" ref="M2017">IFERROR(_FV(Concept_combined[[#This Row],[Asset Name]],"Beta"), "")</f>
        <v>1.1227</v>
      </c>
    </row>
    <row r="2018" spans="1:13" x14ac:dyDescent="0.2">
      <c r="A2018" t="s">
        <v>519</v>
      </c>
      <c r="B2018" t="s">
        <v>2752</v>
      </c>
      <c r="C2018" t="s">
        <v>42</v>
      </c>
      <c r="D2018" t="e" vm="1998">
        <v>#VALUE!</v>
      </c>
      <c r="E2018" t="str" cm="1">
        <f t="array" ref="E2018">IFERROR(_FV(Concept_combined[[#This Row],[Asset Name]],"Industry"), "Undefined")</f>
        <v>Food &amp; Tobacco</v>
      </c>
      <c r="F2018" s="6" cm="1">
        <f t="array" ref="F2018">IFERROR(_FV(Concept_combined[[#This Row],[Asset Name]],"Price"), 0)</f>
        <v>4.8</v>
      </c>
      <c r="G2018" s="5" cm="1">
        <f t="array" ref="G2018">IFERROR(_FV(Concept_combined[[#This Row],[Asset Name]],"Volume"), 0)</f>
        <v>2</v>
      </c>
      <c r="H2018" s="7" cm="1">
        <f t="array" ref="H2018">IFERROR(_FV(Concept_combined[[#This Row],[Asset Name]],"Market cap",TRUE), 0)</f>
        <v>636511680</v>
      </c>
      <c r="I201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18" s="5" cm="1">
        <f t="array" ref="J2018">IFERROR(_FV(Concept_combined[[#This Row],[Asset Name]],"Shares outstanding",TRUE), 0)</f>
        <v>132606600</v>
      </c>
      <c r="K2018" s="4" cm="1">
        <f t="array" ref="K2018">IFERROR(_FV(Concept_combined[[#This Row],[Asset Name]],"P/E",TRUE), "")</f>
        <v>800</v>
      </c>
      <c r="L2018" t="str" cm="1">
        <f t="array" ref="L201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018" s="4" t="str" cm="1">
        <f t="array" ref="M2018">IFERROR(_FV(Concept_combined[[#This Row],[Asset Name]],"Beta"), "")</f>
        <v/>
      </c>
    </row>
    <row r="2019" spans="1:13" x14ac:dyDescent="0.2">
      <c r="A2019" t="s">
        <v>520</v>
      </c>
      <c r="B2019" t="s">
        <v>2752</v>
      </c>
      <c r="C2019" t="s">
        <v>42</v>
      </c>
      <c r="D2019" t="e" vm="1999">
        <v>#VALUE!</v>
      </c>
      <c r="E2019" t="str" cm="1">
        <f t="array" ref="E2019">IFERROR(_FV(Concept_combined[[#This Row],[Asset Name]],"Industry"), "Undefined")</f>
        <v>Software &amp; IT Services</v>
      </c>
      <c r="F2019" s="6" cm="1">
        <f t="array" ref="F2019">IFERROR(_FV(Concept_combined[[#This Row],[Asset Name]],"Price"), 0)</f>
        <v>10.57</v>
      </c>
      <c r="G2019" s="5" cm="1">
        <f t="array" ref="G2019">IFERROR(_FV(Concept_combined[[#This Row],[Asset Name]],"Volume"), 0)</f>
        <v>281509</v>
      </c>
      <c r="H2019" s="7" cm="1">
        <f t="array" ref="H2019">IFERROR(_FV(Concept_combined[[#This Row],[Asset Name]],"Market cap",TRUE), 0)</f>
        <v>808828872</v>
      </c>
      <c r="I201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19" s="5" cm="1">
        <f t="array" ref="J2019">IFERROR(_FV(Concept_combined[[#This Row],[Asset Name]],"Shares outstanding",TRUE), 0)</f>
        <v>76521180</v>
      </c>
      <c r="K2019" s="4" cm="1">
        <f t="array" ref="K2019">IFERROR(_FV(Concept_combined[[#This Row],[Asset Name]],"P/E",TRUE), "")</f>
        <v>359.27940000000001</v>
      </c>
      <c r="L2019" t="str" cm="1">
        <f t="array" ref="L201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019" s="4" cm="1">
        <f t="array" ref="M2019">IFERROR(_FV(Concept_combined[[#This Row],[Asset Name]],"Beta"), "")</f>
        <v>1.0507</v>
      </c>
    </row>
    <row r="2020" spans="1:13" x14ac:dyDescent="0.2">
      <c r="A2020" t="s">
        <v>521</v>
      </c>
      <c r="B2020" t="s">
        <v>2752</v>
      </c>
      <c r="C2020" t="s">
        <v>42</v>
      </c>
      <c r="D2020" t="e" vm="2000">
        <v>#VALUE!</v>
      </c>
      <c r="E2020" t="str" cm="1">
        <f t="array" ref="E2020">IFERROR(_FV(Concept_combined[[#This Row],[Asset Name]],"Industry"), "Undefined")</f>
        <v>Biotechnology &amp; Medical Research</v>
      </c>
      <c r="F2020" s="6" cm="1">
        <f t="array" ref="F2020">IFERROR(_FV(Concept_combined[[#This Row],[Asset Name]],"Price"), 0)</f>
        <v>2.16</v>
      </c>
      <c r="G2020" s="5" cm="1">
        <f t="array" ref="G2020">IFERROR(_FV(Concept_combined[[#This Row],[Asset Name]],"Volume"), 0)</f>
        <v>1379</v>
      </c>
      <c r="H2020" s="7" cm="1">
        <f t="array" ref="H2020">IFERROR(_FV(Concept_combined[[#This Row],[Asset Name]],"Market cap",TRUE), 0)</f>
        <v>434979504</v>
      </c>
      <c r="I202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20" s="5" cm="1">
        <f t="array" ref="J2020">IFERROR(_FV(Concept_combined[[#This Row],[Asset Name]],"Shares outstanding",TRUE), 0)</f>
        <v>201379400</v>
      </c>
      <c r="K2020" s="4" cm="1">
        <f t="array" ref="K2020">IFERROR(_FV(Concept_combined[[#This Row],[Asset Name]],"P/E",TRUE), "")</f>
        <v>0</v>
      </c>
      <c r="L2020" t="str" cm="1">
        <f t="array" ref="L202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20" s="4" cm="1">
        <f t="array" ref="M2020">IFERROR(_FV(Concept_combined[[#This Row],[Asset Name]],"Beta"), "")</f>
        <v>0.39090000000000003</v>
      </c>
    </row>
    <row r="2021" spans="1:13" x14ac:dyDescent="0.2">
      <c r="A2021" t="s">
        <v>522</v>
      </c>
      <c r="B2021" t="s">
        <v>2752</v>
      </c>
      <c r="C2021" t="s">
        <v>42</v>
      </c>
      <c r="D2021" t="e" vm="2001">
        <v>#VALUE!</v>
      </c>
      <c r="E2021" t="str" cm="1">
        <f t="array" ref="E2021">IFERROR(_FV(Concept_combined[[#This Row],[Asset Name]],"Industry"), "Undefined")</f>
        <v>Professional &amp; Commercial Services</v>
      </c>
      <c r="F2021" s="6" cm="1">
        <f t="array" ref="F2021">IFERROR(_FV(Concept_combined[[#This Row],[Asset Name]],"Price"), 0)</f>
        <v>33.35</v>
      </c>
      <c r="G2021" s="5" cm="1">
        <f t="array" ref="G2021">IFERROR(_FV(Concept_combined[[#This Row],[Asset Name]],"Volume"), 0)</f>
        <v>1</v>
      </c>
      <c r="H2021" s="7" cm="1">
        <f t="array" ref="H2021">IFERROR(_FV(Concept_combined[[#This Row],[Asset Name]],"Market cap",TRUE), 0)</f>
        <v>704624136</v>
      </c>
      <c r="I202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21" s="5" cm="1">
        <f t="array" ref="J2021">IFERROR(_FV(Concept_combined[[#This Row],[Asset Name]],"Shares outstanding",TRUE), 0)</f>
        <v>21128160</v>
      </c>
      <c r="K2021" s="4" t="str" cm="1">
        <f t="array" ref="K2021">IFERROR(_FV(Concept_combined[[#This Row],[Asset Name]],"P/E",TRUE), "")</f>
        <v/>
      </c>
      <c r="L2021" t="str" cm="1">
        <f t="array" ref="L202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21" s="4" cm="1">
        <f t="array" ref="M2021">IFERROR(_FV(Concept_combined[[#This Row],[Asset Name]],"Beta"), "")</f>
        <v>2.0474000000000001</v>
      </c>
    </row>
    <row r="2022" spans="1:13" x14ac:dyDescent="0.2">
      <c r="A2022" t="s">
        <v>523</v>
      </c>
      <c r="B2022" t="s">
        <v>2752</v>
      </c>
      <c r="C2022" t="s">
        <v>42</v>
      </c>
      <c r="D2022" t="e" vm="2002">
        <v>#VALUE!</v>
      </c>
      <c r="E2022" t="str" cm="1">
        <f t="array" ref="E2022">IFERROR(_FV(Concept_combined[[#This Row],[Asset Name]],"Industry"), "Undefined")</f>
        <v>Biotechnology &amp; Medical Research</v>
      </c>
      <c r="F2022" s="6" cm="1">
        <f t="array" ref="F2022">IFERROR(_FV(Concept_combined[[#This Row],[Asset Name]],"Price"), 0)</f>
        <v>8.1050000000000004</v>
      </c>
      <c r="G2022" s="5" cm="1">
        <f t="array" ref="G2022">IFERROR(_FV(Concept_combined[[#This Row],[Asset Name]],"Volume"), 0)</f>
        <v>792986</v>
      </c>
      <c r="H2022" s="7" cm="1">
        <f t="array" ref="H2022">IFERROR(_FV(Concept_combined[[#This Row],[Asset Name]],"Market cap",TRUE), 0)</f>
        <v>961616300</v>
      </c>
      <c r="I202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22" s="5" cm="1">
        <f t="array" ref="J2022">IFERROR(_FV(Concept_combined[[#This Row],[Asset Name]],"Shares outstanding",TRUE), 0)</f>
        <v>106846300</v>
      </c>
      <c r="K2022" s="4" cm="1">
        <f t="array" ref="K2022">IFERROR(_FV(Concept_combined[[#This Row],[Asset Name]],"P/E",TRUE), "")</f>
        <v>0</v>
      </c>
      <c r="L2022" t="str" cm="1">
        <f t="array" ref="L202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22" s="4" cm="1">
        <f t="array" ref="M2022">IFERROR(_FV(Concept_combined[[#This Row],[Asset Name]],"Beta"), "")</f>
        <v>0.82940000000000003</v>
      </c>
    </row>
    <row r="2023" spans="1:13" x14ac:dyDescent="0.2">
      <c r="A2023" t="s">
        <v>524</v>
      </c>
      <c r="B2023" t="s">
        <v>2752</v>
      </c>
      <c r="C2023" t="s">
        <v>42</v>
      </c>
      <c r="D2023" t="e" vm="2003">
        <v>#VALUE!</v>
      </c>
      <c r="E2023" t="str" cm="1">
        <f t="array" ref="E2023">IFERROR(_FV(Concept_combined[[#This Row],[Asset Name]],"Industry"), "Undefined")</f>
        <v>Healthcare Equipment &amp; Supplies</v>
      </c>
      <c r="F2023" s="6" cm="1">
        <f t="array" ref="F2023">IFERROR(_FV(Concept_combined[[#This Row],[Asset Name]],"Price"), 0)</f>
        <v>11.87</v>
      </c>
      <c r="G2023" s="5" cm="1">
        <f t="array" ref="G2023">IFERROR(_FV(Concept_combined[[#This Row],[Asset Name]],"Volume"), 0)</f>
        <v>2</v>
      </c>
      <c r="H2023" s="7" cm="1">
        <f t="array" ref="H2023">IFERROR(_FV(Concept_combined[[#This Row],[Asset Name]],"Market cap",TRUE), 0)</f>
        <v>684545392</v>
      </c>
      <c r="I202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23" s="5" cm="1">
        <f t="array" ref="J2023">IFERROR(_FV(Concept_combined[[#This Row],[Asset Name]],"Shares outstanding",TRUE), 0)</f>
        <v>57670210</v>
      </c>
      <c r="K2023" s="4" cm="1">
        <f t="array" ref="K2023">IFERROR(_FV(Concept_combined[[#This Row],[Asset Name]],"P/E",TRUE), "")</f>
        <v>9.7590000000000003</v>
      </c>
      <c r="L2023" t="str" cm="1">
        <f t="array" ref="L202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023" s="4" cm="1">
        <f t="array" ref="M2023">IFERROR(_FV(Concept_combined[[#This Row],[Asset Name]],"Beta"), "")</f>
        <v>1.08</v>
      </c>
    </row>
    <row r="2024" spans="1:13" x14ac:dyDescent="0.2">
      <c r="A2024" t="s">
        <v>525</v>
      </c>
      <c r="B2024" t="s">
        <v>2752</v>
      </c>
      <c r="C2024" t="s">
        <v>42</v>
      </c>
      <c r="D2024" t="e" vm="2004">
        <v>#VALUE!</v>
      </c>
      <c r="E2024" t="str" cm="1">
        <f t="array" ref="E2024">IFERROR(_FV(Concept_combined[[#This Row],[Asset Name]],"Industry"), "Undefined")</f>
        <v>Undefined</v>
      </c>
      <c r="F2024" s="6" cm="1">
        <f t="array" ref="F2024">IFERROR(_FV(Concept_combined[[#This Row],[Asset Name]],"Price"), 0)</f>
        <v>4.96</v>
      </c>
      <c r="G2024" s="5" cm="1">
        <f t="array" ref="G2024">IFERROR(_FV(Concept_combined[[#This Row],[Asset Name]],"Volume"), 0)</f>
        <v>413233</v>
      </c>
      <c r="H2024" s="7" cm="1">
        <f t="array" ref="H2024">IFERROR(_FV(Concept_combined[[#This Row],[Asset Name]],"Market cap",TRUE), 0)</f>
        <v>0</v>
      </c>
      <c r="I202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024" s="5" cm="1">
        <f t="array" ref="J2024">IFERROR(_FV(Concept_combined[[#This Row],[Asset Name]],"Shares outstanding",TRUE), 0)</f>
        <v>0</v>
      </c>
      <c r="K2024" s="4" t="str" cm="1">
        <f t="array" ref="K2024">IFERROR(_FV(Concept_combined[[#This Row],[Asset Name]],"P/E",TRUE), "")</f>
        <v/>
      </c>
      <c r="L2024" t="str" cm="1">
        <f t="array" ref="L202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24" s="4" t="str" cm="1">
        <f t="array" ref="M2024">IFERROR(_FV(Concept_combined[[#This Row],[Asset Name]],"Beta"), "")</f>
        <v/>
      </c>
    </row>
    <row r="2025" spans="1:13" x14ac:dyDescent="0.2">
      <c r="A2025" t="s">
        <v>526</v>
      </c>
      <c r="B2025" t="s">
        <v>2752</v>
      </c>
      <c r="C2025" t="s">
        <v>42</v>
      </c>
      <c r="D2025" t="e" vm="2005">
        <v>#VALUE!</v>
      </c>
      <c r="E2025" t="str" cm="1">
        <f t="array" ref="E2025">IFERROR(_FV(Concept_combined[[#This Row],[Asset Name]],"Industry"), "Undefined")</f>
        <v>Software &amp; IT Services</v>
      </c>
      <c r="F2025" s="6" cm="1">
        <f t="array" ref="F2025">IFERROR(_FV(Concept_combined[[#This Row],[Asset Name]],"Price"), 0)</f>
        <v>4.3</v>
      </c>
      <c r="G2025" s="5" cm="1">
        <f t="array" ref="G2025">IFERROR(_FV(Concept_combined[[#This Row],[Asset Name]],"Volume"), 0)</f>
        <v>462489</v>
      </c>
      <c r="H2025" s="7" cm="1">
        <f t="array" ref="H2025">IFERROR(_FV(Concept_combined[[#This Row],[Asset Name]],"Market cap",TRUE), 0)</f>
        <v>690224820</v>
      </c>
      <c r="I202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25" s="5" cm="1">
        <f t="array" ref="J2025">IFERROR(_FV(Concept_combined[[#This Row],[Asset Name]],"Shares outstanding",TRUE), 0)</f>
        <v>160517400</v>
      </c>
      <c r="K2025" s="4" t="str" cm="1">
        <f t="array" ref="K2025">IFERROR(_FV(Concept_combined[[#This Row],[Asset Name]],"P/E",TRUE), "")</f>
        <v/>
      </c>
      <c r="L2025" t="str" cm="1">
        <f t="array" ref="L202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25" s="4" cm="1">
        <f t="array" ref="M2025">IFERROR(_FV(Concept_combined[[#This Row],[Asset Name]],"Beta"), "")</f>
        <v>1.2609999999999999</v>
      </c>
    </row>
    <row r="2026" spans="1:13" x14ac:dyDescent="0.2">
      <c r="A2026" t="s">
        <v>527</v>
      </c>
      <c r="B2026" t="s">
        <v>2752</v>
      </c>
      <c r="C2026" t="s">
        <v>42</v>
      </c>
      <c r="D2026" t="e" vm="2006">
        <v>#VALUE!</v>
      </c>
      <c r="E2026" t="str" cm="1">
        <f t="array" ref="E2026">IFERROR(_FV(Concept_combined[[#This Row],[Asset Name]],"Industry"), "Undefined")</f>
        <v>Oil &amp; Gas</v>
      </c>
      <c r="F2026" s="6" cm="1">
        <f t="array" ref="F2026">IFERROR(_FV(Concept_combined[[#This Row],[Asset Name]],"Price"), 0)</f>
        <v>5.92</v>
      </c>
      <c r="G2026" s="5" cm="1">
        <f t="array" ref="G2026">IFERROR(_FV(Concept_combined[[#This Row],[Asset Name]],"Volume"), 0)</f>
        <v>1</v>
      </c>
      <c r="H2026" s="7" cm="1">
        <f t="array" ref="H2026">IFERROR(_FV(Concept_combined[[#This Row],[Asset Name]],"Market cap",TRUE), 0)</f>
        <v>685203296</v>
      </c>
      <c r="I202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26" s="5" cm="1">
        <f t="array" ref="J2026">IFERROR(_FV(Concept_combined[[#This Row],[Asset Name]],"Shares outstanding",TRUE), 0)</f>
        <v>115743800</v>
      </c>
      <c r="K2026" s="4" cm="1">
        <f t="array" ref="K2026">IFERROR(_FV(Concept_combined[[#This Row],[Asset Name]],"P/E",TRUE), "")</f>
        <v>23.663</v>
      </c>
      <c r="L2026" t="str" cm="1">
        <f t="array" ref="L202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026" s="4" cm="1">
        <f t="array" ref="M2026">IFERROR(_FV(Concept_combined[[#This Row],[Asset Name]],"Beta"), "")</f>
        <v>0.45179999999999998</v>
      </c>
    </row>
    <row r="2027" spans="1:13" x14ac:dyDescent="0.2">
      <c r="A2027" t="s">
        <v>528</v>
      </c>
      <c r="B2027" t="s">
        <v>2752</v>
      </c>
      <c r="C2027" t="s">
        <v>42</v>
      </c>
      <c r="D2027" t="e" vm="2007">
        <v>#VALUE!</v>
      </c>
      <c r="E2027" t="str" cm="1">
        <f t="array" ref="E2027">IFERROR(_FV(Concept_combined[[#This Row],[Asset Name]],"Industry"), "Undefined")</f>
        <v>Oil &amp; Gas Related Equipment and Services</v>
      </c>
      <c r="F2027" s="6" cm="1">
        <f t="array" ref="F2027">IFERROR(_FV(Concept_combined[[#This Row],[Asset Name]],"Price"), 0)</f>
        <v>7.95</v>
      </c>
      <c r="G2027" s="5" cm="1">
        <f t="array" ref="G2027">IFERROR(_FV(Concept_combined[[#This Row],[Asset Name]],"Volume"), 0)</f>
        <v>402790</v>
      </c>
      <c r="H2027" s="7" cm="1">
        <f t="array" ref="H2027">IFERROR(_FV(Concept_combined[[#This Row],[Asset Name]],"Market cap",TRUE), 0)</f>
        <v>677353117</v>
      </c>
      <c r="I202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27" s="5" cm="1">
        <f t="array" ref="J2027">IFERROR(_FV(Concept_combined[[#This Row],[Asset Name]],"Shares outstanding",TRUE), 0)</f>
        <v>85201650</v>
      </c>
      <c r="K2027" s="4" cm="1">
        <f t="array" ref="K2027">IFERROR(_FV(Concept_combined[[#This Row],[Asset Name]],"P/E",TRUE), "")</f>
        <v>43.070799999999998</v>
      </c>
      <c r="L2027" t="str" cm="1">
        <f t="array" ref="L202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027" s="4" cm="1">
        <f t="array" ref="M2027">IFERROR(_FV(Concept_combined[[#This Row],[Asset Name]],"Beta"), "")</f>
        <v>2.8986999999999998</v>
      </c>
    </row>
    <row r="2028" spans="1:13" x14ac:dyDescent="0.2">
      <c r="A2028" t="s">
        <v>529</v>
      </c>
      <c r="B2028" t="s">
        <v>2752</v>
      </c>
      <c r="C2028" t="s">
        <v>42</v>
      </c>
      <c r="D2028" t="e" vm="2008">
        <v>#VALUE!</v>
      </c>
      <c r="E2028" t="str" cm="1">
        <f t="array" ref="E2028">IFERROR(_FV(Concept_combined[[#This Row],[Asset Name]],"Industry"), "Undefined")</f>
        <v>Healthcare Providers &amp; Services</v>
      </c>
      <c r="F2028" s="6" cm="1">
        <f t="array" ref="F2028">IFERROR(_FV(Concept_combined[[#This Row],[Asset Name]],"Price"), 0)</f>
        <v>24.48</v>
      </c>
      <c r="G2028" s="5" cm="1">
        <f t="array" ref="G2028">IFERROR(_FV(Concept_combined[[#This Row],[Asset Name]],"Volume"), 0)</f>
        <v>1696</v>
      </c>
      <c r="H2028" s="7" cm="1">
        <f t="array" ref="H2028">IFERROR(_FV(Concept_combined[[#This Row],[Asset Name]],"Market cap",TRUE), 0)</f>
        <v>735520204</v>
      </c>
      <c r="I202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28" s="5" cm="1">
        <f t="array" ref="J2028">IFERROR(_FV(Concept_combined[[#This Row],[Asset Name]],"Shares outstanding",TRUE), 0)</f>
        <v>30045760</v>
      </c>
      <c r="K2028" s="4" cm="1">
        <f t="array" ref="K2028">IFERROR(_FV(Concept_combined[[#This Row],[Asset Name]],"P/E",TRUE), "")</f>
        <v>45.087899999999998</v>
      </c>
      <c r="L2028" t="str" cm="1">
        <f t="array" ref="L202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028" s="4" cm="1">
        <f t="array" ref="M2028">IFERROR(_FV(Concept_combined[[#This Row],[Asset Name]],"Beta"), "")</f>
        <v>2.0019999999999998</v>
      </c>
    </row>
    <row r="2029" spans="1:13" x14ac:dyDescent="0.2">
      <c r="A2029" t="s">
        <v>530</v>
      </c>
      <c r="B2029" t="s">
        <v>2752</v>
      </c>
      <c r="C2029" t="s">
        <v>42</v>
      </c>
      <c r="D2029" t="e" vm="2009">
        <v>#VALUE!</v>
      </c>
      <c r="E2029" t="str" cm="1">
        <f t="array" ref="E2029">IFERROR(_FV(Concept_combined[[#This Row],[Asset Name]],"Industry"), "Undefined")</f>
        <v>Electrical Utilities &amp; IPPs</v>
      </c>
      <c r="F2029" s="6" cm="1">
        <f t="array" ref="F2029">IFERROR(_FV(Concept_combined[[#This Row],[Asset Name]],"Price"), 0)</f>
        <v>10.925000000000001</v>
      </c>
      <c r="G2029" s="5" cm="1">
        <f t="array" ref="G2029">IFERROR(_FV(Concept_combined[[#This Row],[Asset Name]],"Volume"), 0)</f>
        <v>104537</v>
      </c>
      <c r="H2029" s="7" cm="1">
        <f t="array" ref="H2029">IFERROR(_FV(Concept_combined[[#This Row],[Asset Name]],"Market cap",TRUE), 0)</f>
        <v>2654908285</v>
      </c>
      <c r="I202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Q4</v>
      </c>
      <c r="J2029" s="5" cm="1">
        <f t="array" ref="J2029">IFERROR(_FV(Concept_combined[[#This Row],[Asset Name]],"Shares outstanding",TRUE), 0)</f>
        <v>243012200</v>
      </c>
      <c r="K2029" s="4" t="str" cm="1">
        <f t="array" ref="K2029">IFERROR(_FV(Concept_combined[[#This Row],[Asset Name]],"P/E",TRUE), "")</f>
        <v/>
      </c>
      <c r="L2029" t="str" cm="1">
        <f t="array" ref="L202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29" s="4" cm="1">
        <f t="array" ref="M2029">IFERROR(_FV(Concept_combined[[#This Row],[Asset Name]],"Beta"), "")</f>
        <v>1.2567999999999999</v>
      </c>
    </row>
    <row r="2030" spans="1:13" x14ac:dyDescent="0.2">
      <c r="A2030" t="s">
        <v>531</v>
      </c>
      <c r="B2030" t="s">
        <v>2752</v>
      </c>
      <c r="C2030" t="s">
        <v>42</v>
      </c>
      <c r="D2030" t="e" vm="2010">
        <v>#VALUE!</v>
      </c>
      <c r="E2030" t="str" cm="1">
        <f t="array" ref="E2030">IFERROR(_FV(Concept_combined[[#This Row],[Asset Name]],"Industry"), "Undefined")</f>
        <v>Biotechnology &amp; Medical Research</v>
      </c>
      <c r="F2030" s="6" cm="1">
        <f t="array" ref="F2030">IFERROR(_FV(Concept_combined[[#This Row],[Asset Name]],"Price"), 0)</f>
        <v>30.74</v>
      </c>
      <c r="G2030" s="5" cm="1">
        <f t="array" ref="G2030">IFERROR(_FV(Concept_combined[[#This Row],[Asset Name]],"Volume"), 0)</f>
        <v>117</v>
      </c>
      <c r="H2030" s="7" cm="1">
        <f t="array" ref="H2030">IFERROR(_FV(Concept_combined[[#This Row],[Asset Name]],"Market cap",TRUE), 0)</f>
        <v>1195172737</v>
      </c>
      <c r="I203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30" s="5" cm="1">
        <f t="array" ref="J2030">IFERROR(_FV(Concept_combined[[#This Row],[Asset Name]],"Shares outstanding",TRUE), 0)</f>
        <v>38880050</v>
      </c>
      <c r="K2030" s="4" cm="1">
        <f t="array" ref="K2030">IFERROR(_FV(Concept_combined[[#This Row],[Asset Name]],"P/E",TRUE), "")</f>
        <v>0</v>
      </c>
      <c r="L2030" t="str" cm="1">
        <f t="array" ref="L203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30" s="4" cm="1">
        <f t="array" ref="M2030">IFERROR(_FV(Concept_combined[[#This Row],[Asset Name]],"Beta"), "")</f>
        <v>1.2582</v>
      </c>
    </row>
    <row r="2031" spans="1:13" x14ac:dyDescent="0.2">
      <c r="A2031" t="s">
        <v>532</v>
      </c>
      <c r="B2031" t="s">
        <v>2752</v>
      </c>
      <c r="C2031" t="s">
        <v>42</v>
      </c>
      <c r="D2031" t="e" vm="2011">
        <v>#VALUE!</v>
      </c>
      <c r="E2031" t="str" cm="1">
        <f t="array" ref="E2031">IFERROR(_FV(Concept_combined[[#This Row],[Asset Name]],"Industry"), "Undefined")</f>
        <v>Pharmaceuticals</v>
      </c>
      <c r="F2031" s="6" cm="1">
        <f t="array" ref="F2031">IFERROR(_FV(Concept_combined[[#This Row],[Asset Name]],"Price"), 0)</f>
        <v>10.6</v>
      </c>
      <c r="G2031" s="5" cm="1">
        <f t="array" ref="G2031">IFERROR(_FV(Concept_combined[[#This Row],[Asset Name]],"Volume"), 0)</f>
        <v>4</v>
      </c>
      <c r="H2031" s="7" cm="1">
        <f t="array" ref="H2031">IFERROR(_FV(Concept_combined[[#This Row],[Asset Name]],"Market cap",TRUE), 0)</f>
        <v>639453798</v>
      </c>
      <c r="I203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31" s="5" cm="1">
        <f t="array" ref="J2031">IFERROR(_FV(Concept_combined[[#This Row],[Asset Name]],"Shares outstanding",TRUE), 0)</f>
        <v>60325830</v>
      </c>
      <c r="K2031" s="4" cm="1">
        <f t="array" ref="K2031">IFERROR(_FV(Concept_combined[[#This Row],[Asset Name]],"P/E",TRUE), "")</f>
        <v>0</v>
      </c>
      <c r="L2031" t="str" cm="1">
        <f t="array" ref="L203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31" s="4" cm="1">
        <f t="array" ref="M2031">IFERROR(_FV(Concept_combined[[#This Row],[Asset Name]],"Beta"), "")</f>
        <v>1.1620999999999999</v>
      </c>
    </row>
    <row r="2032" spans="1:13" x14ac:dyDescent="0.2">
      <c r="A2032" t="s">
        <v>533</v>
      </c>
      <c r="B2032" t="s">
        <v>2752</v>
      </c>
      <c r="C2032" t="s">
        <v>42</v>
      </c>
      <c r="D2032" t="e" vm="2012">
        <v>#VALUE!</v>
      </c>
      <c r="E2032" t="str" cm="1">
        <f t="array" ref="E2032">IFERROR(_FV(Concept_combined[[#This Row],[Asset Name]],"Industry"), "Undefined")</f>
        <v>Food &amp; Tobacco</v>
      </c>
      <c r="F2032" s="6" cm="1">
        <f t="array" ref="F2032">IFERROR(_FV(Concept_combined[[#This Row],[Asset Name]],"Price"), 0)</f>
        <v>5.47</v>
      </c>
      <c r="G2032" s="5" cm="1">
        <f t="array" ref="G2032">IFERROR(_FV(Concept_combined[[#This Row],[Asset Name]],"Volume"), 0)</f>
        <v>235</v>
      </c>
      <c r="H2032" s="7" cm="1">
        <f t="array" ref="H2032">IFERROR(_FV(Concept_combined[[#This Row],[Asset Name]],"Market cap",TRUE), 0)</f>
        <v>861845500</v>
      </c>
      <c r="I203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32" s="5" cm="1">
        <f t="array" ref="J2032">IFERROR(_FV(Concept_combined[[#This Row],[Asset Name]],"Shares outstanding",TRUE), 0)</f>
        <v>116604100</v>
      </c>
      <c r="K2032" s="4" cm="1">
        <f t="array" ref="K2032">IFERROR(_FV(Concept_combined[[#This Row],[Asset Name]],"P/E",TRUE), "")</f>
        <v>0</v>
      </c>
      <c r="L2032" t="str" cm="1">
        <f t="array" ref="L203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32" s="4" cm="1">
        <f t="array" ref="M2032">IFERROR(_FV(Concept_combined[[#This Row],[Asset Name]],"Beta"), "")</f>
        <v>2.0998000000000001</v>
      </c>
    </row>
    <row r="2033" spans="1:13" x14ac:dyDescent="0.2">
      <c r="A2033" t="s">
        <v>1642</v>
      </c>
      <c r="B2033" t="s">
        <v>2752</v>
      </c>
      <c r="C2033" t="s">
        <v>42</v>
      </c>
      <c r="D2033" t="e" vm="2013">
        <v>#VALUE!</v>
      </c>
      <c r="E2033" t="str" cm="1">
        <f t="array" ref="E2033">IFERROR(_FV(Concept_combined[[#This Row],[Asset Name]],"Industry"), "Undefined")</f>
        <v>Chemicals</v>
      </c>
      <c r="F2033" s="6" cm="1">
        <f t="array" ref="F2033">IFERROR(_FV(Concept_combined[[#This Row],[Asset Name]],"Price"), 0)</f>
        <v>7.92</v>
      </c>
      <c r="G2033" s="5" cm="1">
        <f t="array" ref="G2033">IFERROR(_FV(Concept_combined[[#This Row],[Asset Name]],"Volume"), 0)</f>
        <v>254018</v>
      </c>
      <c r="H2033" s="7" cm="1">
        <f t="array" ref="H2033">IFERROR(_FV(Concept_combined[[#This Row],[Asset Name]],"Market cap",TRUE), 0)</f>
        <v>566626262</v>
      </c>
      <c r="I203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33" s="5" cm="1">
        <f t="array" ref="J2033">IFERROR(_FV(Concept_combined[[#This Row],[Asset Name]],"Shares outstanding",TRUE), 0)</f>
        <v>71543720</v>
      </c>
      <c r="K2033" s="4" cm="1">
        <f t="array" ref="K2033">IFERROR(_FV(Concept_combined[[#This Row],[Asset Name]],"P/E",TRUE), "")</f>
        <v>34.2605</v>
      </c>
      <c r="L2033" t="str" cm="1">
        <f t="array" ref="L203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033" s="4" cm="1">
        <f t="array" ref="M2033">IFERROR(_FV(Concept_combined[[#This Row],[Asset Name]],"Beta"), "")</f>
        <v>0.86170000000000002</v>
      </c>
    </row>
    <row r="2034" spans="1:13" x14ac:dyDescent="0.2">
      <c r="A2034" t="s">
        <v>534</v>
      </c>
      <c r="B2034" t="s">
        <v>2752</v>
      </c>
      <c r="C2034" t="s">
        <v>42</v>
      </c>
      <c r="D2034" t="e" vm="2014">
        <v>#VALUE!</v>
      </c>
      <c r="E2034" t="str" cm="1">
        <f t="array" ref="E2034">IFERROR(_FV(Concept_combined[[#This Row],[Asset Name]],"Industry"), "Undefined")</f>
        <v>Pharmaceuticals</v>
      </c>
      <c r="F2034" s="6" cm="1">
        <f t="array" ref="F2034">IFERROR(_FV(Concept_combined[[#This Row],[Asset Name]],"Price"), 0)</f>
        <v>22.59</v>
      </c>
      <c r="G2034" s="5" cm="1">
        <f t="array" ref="G2034">IFERROR(_FV(Concept_combined[[#This Row],[Asset Name]],"Volume"), 0)</f>
        <v>308346</v>
      </c>
      <c r="H2034" s="7" cm="1">
        <f t="array" ref="H2034">IFERROR(_FV(Concept_combined[[#This Row],[Asset Name]],"Market cap",TRUE), 0)</f>
        <v>672094291</v>
      </c>
      <c r="I203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34" s="5" cm="1">
        <f t="array" ref="J2034">IFERROR(_FV(Concept_combined[[#This Row],[Asset Name]],"Shares outstanding",TRUE), 0)</f>
        <v>29751850</v>
      </c>
      <c r="K2034" s="4" cm="1">
        <f t="array" ref="K2034">IFERROR(_FV(Concept_combined[[#This Row],[Asset Name]],"P/E",TRUE), "")</f>
        <v>103.39149999999999</v>
      </c>
      <c r="L2034" t="str" cm="1">
        <f t="array" ref="L203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034" s="4" cm="1">
        <f t="array" ref="M2034">IFERROR(_FV(Concept_combined[[#This Row],[Asset Name]],"Beta"), "")</f>
        <v>1.7132000000000001</v>
      </c>
    </row>
    <row r="2035" spans="1:13" x14ac:dyDescent="0.2">
      <c r="A2035" t="s">
        <v>535</v>
      </c>
      <c r="B2035" t="s">
        <v>2752</v>
      </c>
      <c r="C2035" t="s">
        <v>42</v>
      </c>
      <c r="D2035" t="e" vm="2015">
        <v>#VALUE!</v>
      </c>
      <c r="E2035" t="str" cm="1">
        <f t="array" ref="E2035">IFERROR(_FV(Concept_combined[[#This Row],[Asset Name]],"Industry"), "Undefined")</f>
        <v>Biotechnology &amp; Medical Research</v>
      </c>
      <c r="F2035" s="6" cm="1">
        <f t="array" ref="F2035">IFERROR(_FV(Concept_combined[[#This Row],[Asset Name]],"Price"), 0)</f>
        <v>15.77</v>
      </c>
      <c r="G2035" s="5" cm="1">
        <f t="array" ref="G2035">IFERROR(_FV(Concept_combined[[#This Row],[Asset Name]],"Volume"), 0)</f>
        <v>1435</v>
      </c>
      <c r="H2035" s="7" cm="1">
        <f t="array" ref="H2035">IFERROR(_FV(Concept_combined[[#This Row],[Asset Name]],"Market cap",TRUE), 0)</f>
        <v>280643708</v>
      </c>
      <c r="I203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035" s="5" cm="1">
        <f t="array" ref="J2035">IFERROR(_FV(Concept_combined[[#This Row],[Asset Name]],"Shares outstanding",TRUE), 0)</f>
        <v>17796050</v>
      </c>
      <c r="K2035" s="4" cm="1">
        <f t="array" ref="K2035">IFERROR(_FV(Concept_combined[[#This Row],[Asset Name]],"P/E",TRUE), "")</f>
        <v>0</v>
      </c>
      <c r="L2035" t="str" cm="1">
        <f t="array" ref="L203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35" s="4" cm="1">
        <f t="array" ref="M2035">IFERROR(_FV(Concept_combined[[#This Row],[Asset Name]],"Beta"), "")</f>
        <v>0.6593</v>
      </c>
    </row>
    <row r="2036" spans="1:13" x14ac:dyDescent="0.2">
      <c r="A2036" t="s">
        <v>536</v>
      </c>
      <c r="B2036" t="s">
        <v>2752</v>
      </c>
      <c r="C2036" t="s">
        <v>42</v>
      </c>
      <c r="D2036" t="e" vm="2016">
        <v>#VALUE!</v>
      </c>
      <c r="E2036" t="str" cm="1">
        <f t="array" ref="E2036">IFERROR(_FV(Concept_combined[[#This Row],[Asset Name]],"Industry"), "Undefined")</f>
        <v>Healthcare Equipment &amp; Supplies</v>
      </c>
      <c r="F2036" s="6" cm="1">
        <f t="array" ref="F2036">IFERROR(_FV(Concept_combined[[#This Row],[Asset Name]],"Price"), 0)</f>
        <v>12.72</v>
      </c>
      <c r="G2036" s="5" cm="1">
        <f t="array" ref="G2036">IFERROR(_FV(Concept_combined[[#This Row],[Asset Name]],"Volume"), 0)</f>
        <v>3682</v>
      </c>
      <c r="H2036" s="7" cm="1">
        <f t="array" ref="H2036">IFERROR(_FV(Concept_combined[[#This Row],[Asset Name]],"Market cap",TRUE), 0)</f>
        <v>486795544</v>
      </c>
      <c r="I203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36" s="5" cm="1">
        <f t="array" ref="J2036">IFERROR(_FV(Concept_combined[[#This Row],[Asset Name]],"Shares outstanding",TRUE), 0)</f>
        <v>38270090</v>
      </c>
      <c r="K2036" s="4" cm="1">
        <f t="array" ref="K2036">IFERROR(_FV(Concept_combined[[#This Row],[Asset Name]],"P/E",TRUE), "")</f>
        <v>0</v>
      </c>
      <c r="L2036" t="str" cm="1">
        <f t="array" ref="L203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36" s="4" cm="1">
        <f t="array" ref="M2036">IFERROR(_FV(Concept_combined[[#This Row],[Asset Name]],"Beta"), "")</f>
        <v>1.3913</v>
      </c>
    </row>
    <row r="2037" spans="1:13" x14ac:dyDescent="0.2">
      <c r="A2037" t="s">
        <v>1644</v>
      </c>
      <c r="B2037" t="s">
        <v>2752</v>
      </c>
      <c r="C2037" t="s">
        <v>42</v>
      </c>
      <c r="D2037" t="e" vm="2017">
        <v>#VALUE!</v>
      </c>
      <c r="E2037" t="str" cm="1">
        <f t="array" ref="E2037">IFERROR(_FV(Concept_combined[[#This Row],[Asset Name]],"Industry"), "Undefined")</f>
        <v>Biotechnology &amp; Medical Research</v>
      </c>
      <c r="F2037" s="6" cm="1">
        <f t="array" ref="F2037">IFERROR(_FV(Concept_combined[[#This Row],[Asset Name]],"Price"), 0)</f>
        <v>2.3199999999999998</v>
      </c>
      <c r="G2037" s="5" cm="1">
        <f t="array" ref="G2037">IFERROR(_FV(Concept_combined[[#This Row],[Asset Name]],"Volume"), 0)</f>
        <v>297</v>
      </c>
      <c r="H2037" s="7" cm="1">
        <f t="array" ref="H2037">IFERROR(_FV(Concept_combined[[#This Row],[Asset Name]],"Market cap",TRUE), 0)</f>
        <v>552121952</v>
      </c>
      <c r="I203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37" s="5" cm="1">
        <f t="array" ref="J2037">IFERROR(_FV(Concept_combined[[#This Row],[Asset Name]],"Shares outstanding",TRUE), 0)</f>
        <v>237983600</v>
      </c>
      <c r="K2037" s="4" cm="1">
        <f t="array" ref="K2037">IFERROR(_FV(Concept_combined[[#This Row],[Asset Name]],"P/E",TRUE), "")</f>
        <v>0</v>
      </c>
      <c r="L2037" t="str" cm="1">
        <f t="array" ref="L203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37" s="4" cm="1">
        <f t="array" ref="M2037">IFERROR(_FV(Concept_combined[[#This Row],[Asset Name]],"Beta"), "")</f>
        <v>1.6619999999999999</v>
      </c>
    </row>
    <row r="2038" spans="1:13" x14ac:dyDescent="0.2">
      <c r="A2038" t="s">
        <v>537</v>
      </c>
      <c r="B2038" t="s">
        <v>2752</v>
      </c>
      <c r="C2038" t="s">
        <v>42</v>
      </c>
      <c r="D2038" t="e" vm="2018">
        <v>#VALUE!</v>
      </c>
      <c r="E2038" t="str" cm="1">
        <f t="array" ref="E2038">IFERROR(_FV(Concept_combined[[#This Row],[Asset Name]],"Industry"), "Undefined")</f>
        <v>Biotechnology &amp; Medical Research</v>
      </c>
      <c r="F2038" s="6" cm="1">
        <f t="array" ref="F2038">IFERROR(_FV(Concept_combined[[#This Row],[Asset Name]],"Price"), 0)</f>
        <v>8.4</v>
      </c>
      <c r="G2038" s="5" cm="1">
        <f t="array" ref="G2038">IFERROR(_FV(Concept_combined[[#This Row],[Asset Name]],"Volume"), 0)</f>
        <v>543838</v>
      </c>
      <c r="H2038" s="7" cm="1">
        <f t="array" ref="H2038">IFERROR(_FV(Concept_combined[[#This Row],[Asset Name]],"Market cap",TRUE), 0)</f>
        <v>593921076</v>
      </c>
      <c r="I203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38" s="5" cm="1">
        <f t="array" ref="J2038">IFERROR(_FV(Concept_combined[[#This Row],[Asset Name]],"Shares outstanding",TRUE), 0)</f>
        <v>70704890</v>
      </c>
      <c r="K2038" s="4" cm="1">
        <f t="array" ref="K2038">IFERROR(_FV(Concept_combined[[#This Row],[Asset Name]],"P/E",TRUE), "")</f>
        <v>0</v>
      </c>
      <c r="L2038" t="str" cm="1">
        <f t="array" ref="L203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38" s="4" cm="1">
        <f t="array" ref="M2038">IFERROR(_FV(Concept_combined[[#This Row],[Asset Name]],"Beta"), "")</f>
        <v>1.1429</v>
      </c>
    </row>
    <row r="2039" spans="1:13" x14ac:dyDescent="0.2">
      <c r="A2039" t="s">
        <v>538</v>
      </c>
      <c r="B2039" t="s">
        <v>2752</v>
      </c>
      <c r="C2039" t="s">
        <v>42</v>
      </c>
      <c r="D2039" t="e" vm="2019">
        <v>#VALUE!</v>
      </c>
      <c r="E2039" t="str" cm="1">
        <f t="array" ref="E2039">IFERROR(_FV(Concept_combined[[#This Row],[Asset Name]],"Industry"), "Undefined")</f>
        <v>Chemicals</v>
      </c>
      <c r="F2039" s="6" cm="1">
        <f t="array" ref="F2039">IFERROR(_FV(Concept_combined[[#This Row],[Asset Name]],"Price"), 0)</f>
        <v>22.16</v>
      </c>
      <c r="G2039" s="5" cm="1">
        <f t="array" ref="G2039">IFERROR(_FV(Concept_combined[[#This Row],[Asset Name]],"Volume"), 0)</f>
        <v>1</v>
      </c>
      <c r="H2039" s="7" cm="1">
        <f t="array" ref="H2039">IFERROR(_FV(Concept_combined[[#This Row],[Asset Name]],"Market cap",TRUE), 0)</f>
        <v>594307710</v>
      </c>
      <c r="I203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39" s="5" cm="1">
        <f t="array" ref="J2039">IFERROR(_FV(Concept_combined[[#This Row],[Asset Name]],"Shares outstanding",TRUE), 0)</f>
        <v>26818940</v>
      </c>
      <c r="K2039" s="4" cm="1">
        <f t="array" ref="K2039">IFERROR(_FV(Concept_combined[[#This Row],[Asset Name]],"P/E",TRUE), "")</f>
        <v>634.95699999999999</v>
      </c>
      <c r="L2039" t="str" cm="1">
        <f t="array" ref="L203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039" s="4" cm="1">
        <f t="array" ref="M2039">IFERROR(_FV(Concept_combined[[#This Row],[Asset Name]],"Beta"), "")</f>
        <v>1.7060999999999999</v>
      </c>
    </row>
    <row r="2040" spans="1:13" x14ac:dyDescent="0.2">
      <c r="A2040" t="s">
        <v>539</v>
      </c>
      <c r="B2040" t="s">
        <v>2752</v>
      </c>
      <c r="C2040" t="s">
        <v>42</v>
      </c>
      <c r="D2040" t="e" vm="2020">
        <v>#VALUE!</v>
      </c>
      <c r="E2040" t="str" cm="1">
        <f t="array" ref="E2040">IFERROR(_FV(Concept_combined[[#This Row],[Asset Name]],"Industry"), "Undefined")</f>
        <v>Electrical Utilities &amp; IPPs</v>
      </c>
      <c r="F2040" s="6" cm="1">
        <f t="array" ref="F2040">IFERROR(_FV(Concept_combined[[#This Row],[Asset Name]],"Price"), 0)</f>
        <v>3.76</v>
      </c>
      <c r="G2040" s="5" cm="1">
        <f t="array" ref="G2040">IFERROR(_FV(Concept_combined[[#This Row],[Asset Name]],"Volume"), 0)</f>
        <v>514744</v>
      </c>
      <c r="H2040" s="7" cm="1">
        <f t="array" ref="H2040">IFERROR(_FV(Concept_combined[[#This Row],[Asset Name]],"Market cap",TRUE), 0)</f>
        <v>604126344</v>
      </c>
      <c r="I204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40" s="5" cm="1">
        <f t="array" ref="J2040">IFERROR(_FV(Concept_combined[[#This Row],[Asset Name]],"Shares outstanding",TRUE), 0)</f>
        <v>160671900</v>
      </c>
      <c r="K2040" s="4" t="str" cm="1">
        <f t="array" ref="K2040">IFERROR(_FV(Concept_combined[[#This Row],[Asset Name]],"P/E",TRUE), "")</f>
        <v/>
      </c>
      <c r="L2040" t="str" cm="1">
        <f t="array" ref="L204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40" s="4" cm="1">
        <f t="array" ref="M2040">IFERROR(_FV(Concept_combined[[#This Row],[Asset Name]],"Beta"), "")</f>
        <v>0.99790000000000001</v>
      </c>
    </row>
    <row r="2041" spans="1:13" x14ac:dyDescent="0.2">
      <c r="A2041" t="s">
        <v>540</v>
      </c>
      <c r="B2041" t="s">
        <v>2752</v>
      </c>
      <c r="C2041" t="s">
        <v>42</v>
      </c>
      <c r="D2041" t="e" vm="2021">
        <v>#VALUE!</v>
      </c>
      <c r="E2041" t="str" cm="1">
        <f t="array" ref="E2041">IFERROR(_FV(Concept_combined[[#This Row],[Asset Name]],"Industry"), "Undefined")</f>
        <v>Undefined</v>
      </c>
      <c r="F2041" s="6" cm="1">
        <f t="array" ref="F2041">IFERROR(_FV(Concept_combined[[#This Row],[Asset Name]],"Price"), 0)</f>
        <v>20.8</v>
      </c>
      <c r="G2041" s="5" cm="1">
        <f t="array" ref="G2041">IFERROR(_FV(Concept_combined[[#This Row],[Asset Name]],"Volume"), 0)</f>
        <v>119027</v>
      </c>
      <c r="H2041" s="7" cm="1">
        <f t="array" ref="H2041">IFERROR(_FV(Concept_combined[[#This Row],[Asset Name]],"Market cap",TRUE), 0)</f>
        <v>0</v>
      </c>
      <c r="I204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041" s="5" cm="1">
        <f t="array" ref="J2041">IFERROR(_FV(Concept_combined[[#This Row],[Asset Name]],"Shares outstanding",TRUE), 0)</f>
        <v>0</v>
      </c>
      <c r="K2041" s="4" t="str" cm="1">
        <f t="array" ref="K2041">IFERROR(_FV(Concept_combined[[#This Row],[Asset Name]],"P/E",TRUE), "")</f>
        <v/>
      </c>
      <c r="L2041" t="str" cm="1">
        <f t="array" ref="L204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41" s="4" t="str" cm="1">
        <f t="array" ref="M2041">IFERROR(_FV(Concept_combined[[#This Row],[Asset Name]],"Beta"), "")</f>
        <v/>
      </c>
    </row>
    <row r="2042" spans="1:13" x14ac:dyDescent="0.2">
      <c r="A2042" t="s">
        <v>541</v>
      </c>
      <c r="B2042" t="s">
        <v>2752</v>
      </c>
      <c r="C2042" t="s">
        <v>42</v>
      </c>
      <c r="D2042" t="e" vm="2022">
        <v>#VALUE!</v>
      </c>
      <c r="E2042" t="str" cm="1">
        <f t="array" ref="E2042">IFERROR(_FV(Concept_combined[[#This Row],[Asset Name]],"Industry"), "Undefined")</f>
        <v>Healthcare Equipment &amp; Supplies</v>
      </c>
      <c r="F2042" s="6" cm="1">
        <f t="array" ref="F2042">IFERROR(_FV(Concept_combined[[#This Row],[Asset Name]],"Price"), 0)</f>
        <v>21.26</v>
      </c>
      <c r="G2042" s="5" cm="1">
        <f t="array" ref="G2042">IFERROR(_FV(Concept_combined[[#This Row],[Asset Name]],"Volume"), 0)</f>
        <v>202966</v>
      </c>
      <c r="H2042" s="7" cm="1">
        <f t="array" ref="H2042">IFERROR(_FV(Concept_combined[[#This Row],[Asset Name]],"Market cap",TRUE), 0)</f>
        <v>586928646</v>
      </c>
      <c r="I204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42" s="5" cm="1">
        <f t="array" ref="J2042">IFERROR(_FV(Concept_combined[[#This Row],[Asset Name]],"Shares outstanding",TRUE), 0)</f>
        <v>27607180</v>
      </c>
      <c r="K2042" s="4" cm="1">
        <f t="array" ref="K2042">IFERROR(_FV(Concept_combined[[#This Row],[Asset Name]],"P/E",TRUE), "")</f>
        <v>0</v>
      </c>
      <c r="L2042" t="str" cm="1">
        <f t="array" ref="L204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42" s="4" cm="1">
        <f t="array" ref="M2042">IFERROR(_FV(Concept_combined[[#This Row],[Asset Name]],"Beta"), "")</f>
        <v>0.92800000000000005</v>
      </c>
    </row>
    <row r="2043" spans="1:13" x14ac:dyDescent="0.2">
      <c r="A2043" t="s">
        <v>542</v>
      </c>
      <c r="B2043" t="s">
        <v>2752</v>
      </c>
      <c r="C2043" t="s">
        <v>42</v>
      </c>
      <c r="D2043" t="e" vm="2023">
        <v>#VALUE!</v>
      </c>
      <c r="E2043" t="str" cm="1">
        <f t="array" ref="E2043">IFERROR(_FV(Concept_combined[[#This Row],[Asset Name]],"Industry"), "Undefined")</f>
        <v>Automobiles &amp; Auto Parts</v>
      </c>
      <c r="F2043" s="6" cm="1">
        <f t="array" ref="F2043">IFERROR(_FV(Concept_combined[[#This Row],[Asset Name]],"Price"), 0)</f>
        <v>1.4</v>
      </c>
      <c r="G2043" s="5" cm="1">
        <f t="array" ref="G2043">IFERROR(_FV(Concept_combined[[#This Row],[Asset Name]],"Volume"), 0)</f>
        <v>73905</v>
      </c>
      <c r="H2043" s="7" cm="1">
        <f t="array" ref="H2043">IFERROR(_FV(Concept_combined[[#This Row],[Asset Name]],"Market cap",TRUE), 0)</f>
        <v>623873180</v>
      </c>
      <c r="I204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43" s="5" cm="1">
        <f t="array" ref="J2043">IFERROR(_FV(Concept_combined[[#This Row],[Asset Name]],"Shares outstanding",TRUE), 0)</f>
        <v>445623700</v>
      </c>
      <c r="K2043" s="4" cm="1">
        <f t="array" ref="K2043">IFERROR(_FV(Concept_combined[[#This Row],[Asset Name]],"P/E",TRUE), "")</f>
        <v>0</v>
      </c>
      <c r="L2043" t="str" cm="1">
        <f t="array" ref="L204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43" s="4" cm="1">
        <f t="array" ref="M2043">IFERROR(_FV(Concept_combined[[#This Row],[Asset Name]],"Beta"), "")</f>
        <v>1.6234</v>
      </c>
    </row>
    <row r="2044" spans="1:13" x14ac:dyDescent="0.2">
      <c r="A2044" t="s">
        <v>1652</v>
      </c>
      <c r="B2044" t="s">
        <v>2752</v>
      </c>
      <c r="C2044" t="s">
        <v>42</v>
      </c>
      <c r="D2044" t="e" vm="2024">
        <v>#VALUE!</v>
      </c>
      <c r="E2044" t="str" cm="1">
        <f t="array" ref="E2044">IFERROR(_FV(Concept_combined[[#This Row],[Asset Name]],"Industry"), "Undefined")</f>
        <v>Biotechnology &amp; Medical Research</v>
      </c>
      <c r="F2044" s="6" cm="1">
        <f t="array" ref="F2044">IFERROR(_FV(Concept_combined[[#This Row],[Asset Name]],"Price"), 0)</f>
        <v>1.6</v>
      </c>
      <c r="G2044" s="5" cm="1">
        <f t="array" ref="G2044">IFERROR(_FV(Concept_combined[[#This Row],[Asset Name]],"Volume"), 0)</f>
        <v>11596</v>
      </c>
      <c r="H2044" s="7" cm="1">
        <f t="array" ref="H2044">IFERROR(_FV(Concept_combined[[#This Row],[Asset Name]],"Market cap",TRUE), 0)</f>
        <v>578310560</v>
      </c>
      <c r="I204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44" s="5" cm="1">
        <f t="array" ref="J2044">IFERROR(_FV(Concept_combined[[#This Row],[Asset Name]],"Shares outstanding",TRUE), 0)</f>
        <v>361444100</v>
      </c>
      <c r="K2044" s="4" cm="1">
        <f t="array" ref="K2044">IFERROR(_FV(Concept_combined[[#This Row],[Asset Name]],"P/E",TRUE), "")</f>
        <v>0</v>
      </c>
      <c r="L2044" t="str" cm="1">
        <f t="array" ref="L204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44" s="4" cm="1">
        <f t="array" ref="M2044">IFERROR(_FV(Concept_combined[[#This Row],[Asset Name]],"Beta"), "")</f>
        <v>1.3599000000000001</v>
      </c>
    </row>
    <row r="2045" spans="1:13" x14ac:dyDescent="0.2">
      <c r="A2045" t="s">
        <v>2782</v>
      </c>
      <c r="B2045" t="s">
        <v>2752</v>
      </c>
      <c r="C2045" t="s">
        <v>42</v>
      </c>
      <c r="D2045" t="e" vm="2025">
        <v>#VALUE!</v>
      </c>
      <c r="E2045" t="str" cm="1">
        <f t="array" ref="E2045">IFERROR(_FV(Concept_combined[[#This Row],[Asset Name]],"Industry"), "Undefined")</f>
        <v>Oil &amp; Gas</v>
      </c>
      <c r="F2045" s="6" cm="1">
        <f t="array" ref="F2045">IFERROR(_FV(Concept_combined[[#This Row],[Asset Name]],"Price"), 0)</f>
        <v>6.2</v>
      </c>
      <c r="G2045" s="5" cm="1">
        <f t="array" ref="G2045">IFERROR(_FV(Concept_combined[[#This Row],[Asset Name]],"Volume"), 0)</f>
        <v>1</v>
      </c>
      <c r="H2045" s="7" cm="1">
        <f t="array" ref="H2045">IFERROR(_FV(Concept_combined[[#This Row],[Asset Name]],"Market cap",TRUE), 0)</f>
        <v>641424100</v>
      </c>
      <c r="I204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45" s="5" cm="1">
        <f t="array" ref="J2045">IFERROR(_FV(Concept_combined[[#This Row],[Asset Name]],"Shares outstanding",TRUE), 0)</f>
        <v>103455500</v>
      </c>
      <c r="K2045" s="4" cm="1">
        <f t="array" ref="K2045">IFERROR(_FV(Concept_combined[[#This Row],[Asset Name]],"P/E",TRUE), "")</f>
        <v>10.199</v>
      </c>
      <c r="L2045" t="str" cm="1">
        <f t="array" ref="L204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045" s="4" cm="1">
        <f t="array" ref="M2045">IFERROR(_FV(Concept_combined[[#This Row],[Asset Name]],"Beta"), "")</f>
        <v>1.1882999999999999</v>
      </c>
    </row>
    <row r="2046" spans="1:13" x14ac:dyDescent="0.2">
      <c r="A2046" t="s">
        <v>1654</v>
      </c>
      <c r="B2046" t="s">
        <v>2752</v>
      </c>
      <c r="C2046" t="s">
        <v>42</v>
      </c>
      <c r="D2046" t="e" vm="2026">
        <v>#VALUE!</v>
      </c>
      <c r="E2046" t="str" cm="1">
        <f t="array" ref="E2046">IFERROR(_FV(Concept_combined[[#This Row],[Asset Name]],"Industry"), "Undefined")</f>
        <v>Machinery, Equipment &amp; Components</v>
      </c>
      <c r="F2046" s="6" cm="1">
        <f t="array" ref="F2046">IFERROR(_FV(Concept_combined[[#This Row],[Asset Name]],"Price"), 0)</f>
        <v>50.85</v>
      </c>
      <c r="G2046" s="5" cm="1">
        <f t="array" ref="G2046">IFERROR(_FV(Concept_combined[[#This Row],[Asset Name]],"Volume"), 0)</f>
        <v>111237</v>
      </c>
      <c r="H2046" s="7" cm="1">
        <f t="array" ref="H2046">IFERROR(_FV(Concept_combined[[#This Row],[Asset Name]],"Market cap",TRUE), 0)</f>
        <v>513296172</v>
      </c>
      <c r="I204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46" s="5" cm="1">
        <f t="array" ref="J2046">IFERROR(_FV(Concept_combined[[#This Row],[Asset Name]],"Shares outstanding",TRUE), 0)</f>
        <v>10094320</v>
      </c>
      <c r="K2046" s="4" cm="1">
        <f t="array" ref="K2046">IFERROR(_FV(Concept_combined[[#This Row],[Asset Name]],"P/E",TRUE), "")</f>
        <v>26.677600000000002</v>
      </c>
      <c r="L2046" t="str" cm="1">
        <f t="array" ref="L204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046" s="4" cm="1">
        <f t="array" ref="M2046">IFERROR(_FV(Concept_combined[[#This Row],[Asset Name]],"Beta"), "")</f>
        <v>0.38090000000000002</v>
      </c>
    </row>
    <row r="2047" spans="1:13" x14ac:dyDescent="0.2">
      <c r="A2047" t="s">
        <v>2783</v>
      </c>
      <c r="B2047" t="s">
        <v>2752</v>
      </c>
      <c r="C2047" t="s">
        <v>42</v>
      </c>
      <c r="D2047" t="e" vm="2027">
        <v>#VALUE!</v>
      </c>
      <c r="E2047" t="str" cm="1">
        <f t="array" ref="E2047">IFERROR(_FV(Concept_combined[[#This Row],[Asset Name]],"Industry"), "Undefined")</f>
        <v>Professional &amp; Commercial Services</v>
      </c>
      <c r="F2047" s="6" cm="1">
        <f t="array" ref="F2047">IFERROR(_FV(Concept_combined[[#This Row],[Asset Name]],"Price"), 0)</f>
        <v>9.9600000000000009</v>
      </c>
      <c r="G2047" s="5" cm="1">
        <f t="array" ref="G2047">IFERROR(_FV(Concept_combined[[#This Row],[Asset Name]],"Volume"), 0)</f>
        <v>79</v>
      </c>
      <c r="H2047" s="7" cm="1">
        <f t="array" ref="H2047">IFERROR(_FV(Concept_combined[[#This Row],[Asset Name]],"Market cap",TRUE), 0)</f>
        <v>536081163</v>
      </c>
      <c r="I204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47" s="5" cm="1">
        <f t="array" ref="J2047">IFERROR(_FV(Concept_combined[[#This Row],[Asset Name]],"Shares outstanding",TRUE), 0)</f>
        <v>53823410</v>
      </c>
      <c r="K2047" s="4" cm="1">
        <f t="array" ref="K2047">IFERROR(_FV(Concept_combined[[#This Row],[Asset Name]],"P/E",TRUE), "")</f>
        <v>0</v>
      </c>
      <c r="L2047" t="str" cm="1">
        <f t="array" ref="L204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47" s="4" t="str" cm="1">
        <f t="array" ref="M2047">IFERROR(_FV(Concept_combined[[#This Row],[Asset Name]],"Beta"), "")</f>
        <v/>
      </c>
    </row>
    <row r="2048" spans="1:13" x14ac:dyDescent="0.2">
      <c r="A2048" t="s">
        <v>544</v>
      </c>
      <c r="B2048" t="s">
        <v>2752</v>
      </c>
      <c r="C2048" t="s">
        <v>42</v>
      </c>
      <c r="D2048" t="e" vm="2028">
        <v>#VALUE!</v>
      </c>
      <c r="E2048" t="str" cm="1">
        <f t="array" ref="E2048">IFERROR(_FV(Concept_combined[[#This Row],[Asset Name]],"Industry"), "Undefined")</f>
        <v>Biotechnology &amp; Medical Research</v>
      </c>
      <c r="F2048" s="6" cm="1">
        <f t="array" ref="F2048">IFERROR(_FV(Concept_combined[[#This Row],[Asset Name]],"Price"), 0)</f>
        <v>7.71</v>
      </c>
      <c r="G2048" s="5" cm="1">
        <f t="array" ref="G2048">IFERROR(_FV(Concept_combined[[#This Row],[Asset Name]],"Volume"), 0)</f>
        <v>470</v>
      </c>
      <c r="H2048" s="7" cm="1">
        <f t="array" ref="H2048">IFERROR(_FV(Concept_combined[[#This Row],[Asset Name]],"Market cap",TRUE), 0)</f>
        <v>491913574</v>
      </c>
      <c r="I204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48" s="5" cm="1">
        <f t="array" ref="J2048">IFERROR(_FV(Concept_combined[[#This Row],[Asset Name]],"Shares outstanding",TRUE), 0)</f>
        <v>63802020</v>
      </c>
      <c r="K2048" s="4" cm="1">
        <f t="array" ref="K2048">IFERROR(_FV(Concept_combined[[#This Row],[Asset Name]],"P/E",TRUE), "")</f>
        <v>0</v>
      </c>
      <c r="L2048" t="str" cm="1">
        <f t="array" ref="L204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48" s="4" cm="1">
        <f t="array" ref="M2048">IFERROR(_FV(Concept_combined[[#This Row],[Asset Name]],"Beta"), "")</f>
        <v>1.0116000000000001</v>
      </c>
    </row>
    <row r="2049" spans="1:13" x14ac:dyDescent="0.2">
      <c r="A2049" t="s">
        <v>545</v>
      </c>
      <c r="B2049" t="s">
        <v>2752</v>
      </c>
      <c r="C2049" t="s">
        <v>42</v>
      </c>
      <c r="D2049" t="e" vm="2029">
        <v>#VALUE!</v>
      </c>
      <c r="E2049" t="str" cm="1">
        <f t="array" ref="E2049">IFERROR(_FV(Concept_combined[[#This Row],[Asset Name]],"Industry"), "Undefined")</f>
        <v>Oil &amp; Gas Related Equipment and Services</v>
      </c>
      <c r="F2049" s="6" cm="1">
        <f t="array" ref="F2049">IFERROR(_FV(Concept_combined[[#This Row],[Asset Name]],"Price"), 0)</f>
        <v>8.49</v>
      </c>
      <c r="G2049" s="5" cm="1">
        <f t="array" ref="G2049">IFERROR(_FV(Concept_combined[[#This Row],[Asset Name]],"Volume"), 0)</f>
        <v>5</v>
      </c>
      <c r="H2049" s="7" cm="1">
        <f t="array" ref="H2049">IFERROR(_FV(Concept_combined[[#This Row],[Asset Name]],"Market cap",TRUE), 0)</f>
        <v>611543020</v>
      </c>
      <c r="I204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49" s="5" cm="1">
        <f t="array" ref="J2049">IFERROR(_FV(Concept_combined[[#This Row],[Asset Name]],"Shares outstanding",TRUE), 0)</f>
        <v>72030980</v>
      </c>
      <c r="K2049" s="4" cm="1">
        <f t="array" ref="K2049">IFERROR(_FV(Concept_combined[[#This Row],[Asset Name]],"P/E",TRUE), "")</f>
        <v>10.213699999999999</v>
      </c>
      <c r="L2049" t="str" cm="1">
        <f t="array" ref="L204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049" s="4" cm="1">
        <f t="array" ref="M2049">IFERROR(_FV(Concept_combined[[#This Row],[Asset Name]],"Beta"), "")</f>
        <v>0.3044</v>
      </c>
    </row>
    <row r="2050" spans="1:13" x14ac:dyDescent="0.2">
      <c r="A2050" t="s">
        <v>547</v>
      </c>
      <c r="B2050" t="s">
        <v>2752</v>
      </c>
      <c r="C2050" t="s">
        <v>42</v>
      </c>
      <c r="D2050" t="e" vm="2030">
        <v>#VALUE!</v>
      </c>
      <c r="E2050" t="str" cm="1">
        <f t="array" ref="E2050">IFERROR(_FV(Concept_combined[[#This Row],[Asset Name]],"Industry"), "Undefined")</f>
        <v>Software &amp; IT Services</v>
      </c>
      <c r="F2050" s="6" cm="1">
        <f t="array" ref="F2050">IFERROR(_FV(Concept_combined[[#This Row],[Asset Name]],"Price"), 0)</f>
        <v>31.29</v>
      </c>
      <c r="G2050" s="5" cm="1">
        <f t="array" ref="G2050">IFERROR(_FV(Concept_combined[[#This Row],[Asset Name]],"Volume"), 0)</f>
        <v>138117</v>
      </c>
      <c r="H2050" s="7" cm="1">
        <f t="array" ref="H2050">IFERROR(_FV(Concept_combined[[#This Row],[Asset Name]],"Market cap",TRUE), 0)</f>
        <v>668771182</v>
      </c>
      <c r="I205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50" s="5" cm="1">
        <f t="array" ref="J2050">IFERROR(_FV(Concept_combined[[#This Row],[Asset Name]],"Shares outstanding",TRUE), 0)</f>
        <v>21373320</v>
      </c>
      <c r="K2050" s="4" cm="1">
        <f t="array" ref="K2050">IFERROR(_FV(Concept_combined[[#This Row],[Asset Name]],"P/E",TRUE), "")</f>
        <v>0</v>
      </c>
      <c r="L2050" t="str" cm="1">
        <f t="array" ref="L205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50" s="4" cm="1">
        <f t="array" ref="M2050">IFERROR(_FV(Concept_combined[[#This Row],[Asset Name]],"Beta"), "")</f>
        <v>1.7251000000000001</v>
      </c>
    </row>
    <row r="2051" spans="1:13" x14ac:dyDescent="0.2">
      <c r="A2051" t="s">
        <v>1658</v>
      </c>
      <c r="B2051" t="s">
        <v>2752</v>
      </c>
      <c r="C2051" t="s">
        <v>42</v>
      </c>
      <c r="D2051" t="e" vm="2031">
        <v>#VALUE!</v>
      </c>
      <c r="E2051" t="str" cm="1">
        <f t="array" ref="E2051">IFERROR(_FV(Concept_combined[[#This Row],[Asset Name]],"Industry"), "Undefined")</f>
        <v>Homebuilding &amp; Construction Supplies</v>
      </c>
      <c r="F2051" s="6" cm="1">
        <f t="array" ref="F2051">IFERROR(_FV(Concept_combined[[#This Row],[Asset Name]],"Price"), 0)</f>
        <v>30.37</v>
      </c>
      <c r="G2051" s="5" cm="1">
        <f t="array" ref="G2051">IFERROR(_FV(Concept_combined[[#This Row],[Asset Name]],"Volume"), 0)</f>
        <v>66035</v>
      </c>
      <c r="H2051" s="7" cm="1">
        <f t="array" ref="H2051">IFERROR(_FV(Concept_combined[[#This Row],[Asset Name]],"Market cap",TRUE), 0)</f>
        <v>591457572</v>
      </c>
      <c r="I205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51" s="5" cm="1">
        <f t="array" ref="J2051">IFERROR(_FV(Concept_combined[[#This Row],[Asset Name]],"Shares outstanding",TRUE), 0)</f>
        <v>19475060</v>
      </c>
      <c r="K2051" s="4" cm="1">
        <f t="array" ref="K2051">IFERROR(_FV(Concept_combined[[#This Row],[Asset Name]],"P/E",TRUE), "")</f>
        <v>24.493300000000001</v>
      </c>
      <c r="L2051" t="str" cm="1">
        <f t="array" ref="L205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051" s="4" cm="1">
        <f t="array" ref="M2051">IFERROR(_FV(Concept_combined[[#This Row],[Asset Name]],"Beta"), "")</f>
        <v>1.1174999999999999</v>
      </c>
    </row>
    <row r="2052" spans="1:13" x14ac:dyDescent="0.2">
      <c r="A2052" t="s">
        <v>548</v>
      </c>
      <c r="B2052" t="s">
        <v>2752</v>
      </c>
      <c r="C2052" t="s">
        <v>42</v>
      </c>
      <c r="D2052" t="e" vm="2032">
        <v>#VALUE!</v>
      </c>
      <c r="E2052" t="str" cm="1">
        <f t="array" ref="E2052">IFERROR(_FV(Concept_combined[[#This Row],[Asset Name]],"Industry"), "Undefined")</f>
        <v>Pharmaceuticals</v>
      </c>
      <c r="F2052" s="6" cm="1">
        <f t="array" ref="F2052">IFERROR(_FV(Concept_combined[[#This Row],[Asset Name]],"Price"), 0)</f>
        <v>3.13</v>
      </c>
      <c r="G2052" s="5" cm="1">
        <f t="array" ref="G2052">IFERROR(_FV(Concept_combined[[#This Row],[Asset Name]],"Volume"), 0)</f>
        <v>856611</v>
      </c>
      <c r="H2052" s="7" cm="1">
        <f t="array" ref="H2052">IFERROR(_FV(Concept_combined[[#This Row],[Asset Name]],"Market cap",TRUE), 0)</f>
        <v>590685462</v>
      </c>
      <c r="I205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52" s="5" cm="1">
        <f t="array" ref="J2052">IFERROR(_FV(Concept_combined[[#This Row],[Asset Name]],"Shares outstanding",TRUE), 0)</f>
        <v>188717400</v>
      </c>
      <c r="K2052" s="4" cm="1">
        <f t="array" ref="K2052">IFERROR(_FV(Concept_combined[[#This Row],[Asset Name]],"P/E",TRUE), "")</f>
        <v>0</v>
      </c>
      <c r="L2052" t="str" cm="1">
        <f t="array" ref="L205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52" s="4" cm="1">
        <f t="array" ref="M2052">IFERROR(_FV(Concept_combined[[#This Row],[Asset Name]],"Beta"), "")</f>
        <v>1.9568000000000001</v>
      </c>
    </row>
    <row r="2053" spans="1:13" x14ac:dyDescent="0.2">
      <c r="A2053" t="s">
        <v>549</v>
      </c>
      <c r="B2053" t="s">
        <v>2752</v>
      </c>
      <c r="C2053" t="s">
        <v>42</v>
      </c>
      <c r="D2053" t="e" vm="2033">
        <v>#VALUE!</v>
      </c>
      <c r="E2053" t="str" cm="1">
        <f t="array" ref="E2053">IFERROR(_FV(Concept_combined[[#This Row],[Asset Name]],"Industry"), "Undefined")</f>
        <v>Biotechnology &amp; Medical Research</v>
      </c>
      <c r="F2053" s="6" cm="1">
        <f t="array" ref="F2053">IFERROR(_FV(Concept_combined[[#This Row],[Asset Name]],"Price"), 0)</f>
        <v>7.52</v>
      </c>
      <c r="G2053" s="5" cm="1">
        <f t="array" ref="G2053">IFERROR(_FV(Concept_combined[[#This Row],[Asset Name]],"Volume"), 0)</f>
        <v>51</v>
      </c>
      <c r="H2053" s="7" cm="1">
        <f t="array" ref="H2053">IFERROR(_FV(Concept_combined[[#This Row],[Asset Name]],"Market cap",TRUE), 0)</f>
        <v>507015771</v>
      </c>
      <c r="I205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53" s="5" cm="1">
        <f t="array" ref="J2053">IFERROR(_FV(Concept_combined[[#This Row],[Asset Name]],"Shares outstanding",TRUE), 0)</f>
        <v>67422310</v>
      </c>
      <c r="K2053" s="4" cm="1">
        <f t="array" ref="K2053">IFERROR(_FV(Concept_combined[[#This Row],[Asset Name]],"P/E",TRUE), "")</f>
        <v>0</v>
      </c>
      <c r="L2053" t="str" cm="1">
        <f t="array" ref="L205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53" s="4" cm="1">
        <f t="array" ref="M2053">IFERROR(_FV(Concept_combined[[#This Row],[Asset Name]],"Beta"), "")</f>
        <v>1.1221000000000001</v>
      </c>
    </row>
    <row r="2054" spans="1:13" x14ac:dyDescent="0.2">
      <c r="A2054" t="s">
        <v>550</v>
      </c>
      <c r="B2054" t="s">
        <v>2752</v>
      </c>
      <c r="C2054" t="s">
        <v>42</v>
      </c>
      <c r="D2054" t="e" vm="2034">
        <v>#VALUE!</v>
      </c>
      <c r="E2054" t="str" cm="1">
        <f t="array" ref="E2054">IFERROR(_FV(Concept_combined[[#This Row],[Asset Name]],"Industry"), "Undefined")</f>
        <v>Biotechnology &amp; Medical Research</v>
      </c>
      <c r="F2054" s="6" cm="1">
        <f t="array" ref="F2054">IFERROR(_FV(Concept_combined[[#This Row],[Asset Name]],"Price"), 0)</f>
        <v>1.62</v>
      </c>
      <c r="G2054" s="5" cm="1">
        <f t="array" ref="G2054">IFERROR(_FV(Concept_combined[[#This Row],[Asset Name]],"Volume"), 0)</f>
        <v>4658</v>
      </c>
      <c r="H2054" s="7" cm="1">
        <f t="array" ref="H2054">IFERROR(_FV(Concept_combined[[#This Row],[Asset Name]],"Market cap",TRUE), 0)</f>
        <v>46669494</v>
      </c>
      <c r="I205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054" s="5" cm="1">
        <f t="array" ref="J2054">IFERROR(_FV(Concept_combined[[#This Row],[Asset Name]],"Shares outstanding",TRUE), 0)</f>
        <v>28808330</v>
      </c>
      <c r="K2054" s="4" cm="1">
        <f t="array" ref="K2054">IFERROR(_FV(Concept_combined[[#This Row],[Asset Name]],"P/E",TRUE), "")</f>
        <v>0</v>
      </c>
      <c r="L2054" t="str" cm="1">
        <f t="array" ref="L205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54" s="4" cm="1">
        <f t="array" ref="M2054">IFERROR(_FV(Concept_combined[[#This Row],[Asset Name]],"Beta"), "")</f>
        <v>1.087</v>
      </c>
    </row>
    <row r="2055" spans="1:13" x14ac:dyDescent="0.2">
      <c r="A2055" t="s">
        <v>2784</v>
      </c>
      <c r="B2055" t="s">
        <v>2752</v>
      </c>
      <c r="C2055" t="s">
        <v>42</v>
      </c>
      <c r="D2055" t="e" vm="2035">
        <v>#VALUE!</v>
      </c>
      <c r="E2055" t="str" cm="1">
        <f t="array" ref="E2055">IFERROR(_FV(Concept_combined[[#This Row],[Asset Name]],"Industry"), "Undefined")</f>
        <v>Real Estate Operations</v>
      </c>
      <c r="F2055" s="6" cm="1">
        <f t="array" ref="F2055">IFERROR(_FV(Concept_combined[[#This Row],[Asset Name]],"Price"), 0)</f>
        <v>27.79</v>
      </c>
      <c r="G2055" s="5" cm="1">
        <f t="array" ref="G2055">IFERROR(_FV(Concept_combined[[#This Row],[Asset Name]],"Volume"), 0)</f>
        <v>18301</v>
      </c>
      <c r="H2055" s="7" cm="1">
        <f t="array" ref="H2055">IFERROR(_FV(Concept_combined[[#This Row],[Asset Name]],"Market cap",TRUE), 0)</f>
        <v>528564688</v>
      </c>
      <c r="I205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55" s="5" cm="1">
        <f t="array" ref="J2055">IFERROR(_FV(Concept_combined[[#This Row],[Asset Name]],"Shares outstanding",TRUE), 0)</f>
        <v>19019960</v>
      </c>
      <c r="K2055" s="4" cm="1">
        <f t="array" ref="K2055">IFERROR(_FV(Concept_combined[[#This Row],[Asset Name]],"P/E",TRUE), "")</f>
        <v>97.577200000000005</v>
      </c>
      <c r="L2055" t="str" cm="1">
        <f t="array" ref="L205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055" s="4" cm="1">
        <f t="array" ref="M2055">IFERROR(_FV(Concept_combined[[#This Row],[Asset Name]],"Beta"), "")</f>
        <v>0.47189999999999999</v>
      </c>
    </row>
    <row r="2056" spans="1:13" x14ac:dyDescent="0.2">
      <c r="A2056" t="s">
        <v>552</v>
      </c>
      <c r="B2056" t="s">
        <v>2752</v>
      </c>
      <c r="C2056" t="s">
        <v>42</v>
      </c>
      <c r="D2056" t="e" vm="2036">
        <v>#VALUE!</v>
      </c>
      <c r="E2056" t="str" cm="1">
        <f t="array" ref="E2056">IFERROR(_FV(Concept_combined[[#This Row],[Asset Name]],"Industry"), "Undefined")</f>
        <v>Semiconductors &amp; Semiconductor Equipment</v>
      </c>
      <c r="F2056" s="6" cm="1">
        <f t="array" ref="F2056">IFERROR(_FV(Concept_combined[[#This Row],[Asset Name]],"Price"), 0)</f>
        <v>10.84</v>
      </c>
      <c r="G2056" s="5" cm="1">
        <f t="array" ref="G2056">IFERROR(_FV(Concept_combined[[#This Row],[Asset Name]],"Volume"), 0)</f>
        <v>191288</v>
      </c>
      <c r="H2056" s="7" cm="1">
        <f t="array" ref="H2056">IFERROR(_FV(Concept_combined[[#This Row],[Asset Name]],"Market cap",TRUE), 0)</f>
        <v>515606768</v>
      </c>
      <c r="I205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56" s="5" cm="1">
        <f t="array" ref="J2056">IFERROR(_FV(Concept_combined[[#This Row],[Asset Name]],"Shares outstanding",TRUE), 0)</f>
        <v>47565200</v>
      </c>
      <c r="K2056" s="4" cm="1">
        <f t="array" ref="K2056">IFERROR(_FV(Concept_combined[[#This Row],[Asset Name]],"P/E",TRUE), "")</f>
        <v>0</v>
      </c>
      <c r="L2056" t="str" cm="1">
        <f t="array" ref="L205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56" s="4" cm="1">
        <f t="array" ref="M2056">IFERROR(_FV(Concept_combined[[#This Row],[Asset Name]],"Beta"), "")</f>
        <v>2.3866999999999998</v>
      </c>
    </row>
    <row r="2057" spans="1:13" x14ac:dyDescent="0.2">
      <c r="A2057" t="s">
        <v>553</v>
      </c>
      <c r="B2057" t="s">
        <v>2752</v>
      </c>
      <c r="C2057" t="s">
        <v>42</v>
      </c>
      <c r="D2057" t="e" vm="2037">
        <v>#VALUE!</v>
      </c>
      <c r="E2057" t="str" cm="1">
        <f t="array" ref="E2057">IFERROR(_FV(Concept_combined[[#This Row],[Asset Name]],"Industry"), "Undefined")</f>
        <v>Investment Banking &amp; Investment Services</v>
      </c>
      <c r="F2057" s="6" cm="1">
        <f t="array" ref="F2057">IFERROR(_FV(Concept_combined[[#This Row],[Asset Name]],"Price"), 0)</f>
        <v>4.8</v>
      </c>
      <c r="G2057" s="5" cm="1">
        <f t="array" ref="G2057">IFERROR(_FV(Concept_combined[[#This Row],[Asset Name]],"Volume"), 0)</f>
        <v>112836</v>
      </c>
      <c r="H2057" s="7" cm="1">
        <f t="array" ref="H2057">IFERROR(_FV(Concept_combined[[#This Row],[Asset Name]],"Market cap",TRUE), 0)</f>
        <v>590437600</v>
      </c>
      <c r="I205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57" s="5" cm="1">
        <f t="array" ref="J2057">IFERROR(_FV(Concept_combined[[#This Row],[Asset Name]],"Shares outstanding",TRUE), 0)</f>
        <v>120007600</v>
      </c>
      <c r="K2057" s="4" cm="1">
        <f t="array" ref="K2057">IFERROR(_FV(Concept_combined[[#This Row],[Asset Name]],"P/E",TRUE), "")</f>
        <v>0</v>
      </c>
      <c r="L2057" t="str" cm="1">
        <f t="array" ref="L205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57" s="4" t="str" cm="1">
        <f t="array" ref="M2057">IFERROR(_FV(Concept_combined[[#This Row],[Asset Name]],"Beta"), "")</f>
        <v/>
      </c>
    </row>
    <row r="2058" spans="1:13" x14ac:dyDescent="0.2">
      <c r="A2058" t="s">
        <v>554</v>
      </c>
      <c r="B2058" t="s">
        <v>2752</v>
      </c>
      <c r="C2058" t="s">
        <v>42</v>
      </c>
      <c r="D2058" t="e" vm="2038">
        <v>#VALUE!</v>
      </c>
      <c r="E2058" t="str" cm="1">
        <f t="array" ref="E2058">IFERROR(_FV(Concept_combined[[#This Row],[Asset Name]],"Industry"), "Undefined")</f>
        <v>Healthcare Equipment &amp; Supplies</v>
      </c>
      <c r="F2058" s="6" cm="1">
        <f t="array" ref="F2058">IFERROR(_FV(Concept_combined[[#This Row],[Asset Name]],"Price"), 0)</f>
        <v>6.62</v>
      </c>
      <c r="G2058" s="5" cm="1">
        <f t="array" ref="G2058">IFERROR(_FV(Concept_combined[[#This Row],[Asset Name]],"Volume"), 0)</f>
        <v>3</v>
      </c>
      <c r="H2058" s="7" cm="1">
        <f t="array" ref="H2058">IFERROR(_FV(Concept_combined[[#This Row],[Asset Name]],"Market cap",TRUE), 0)</f>
        <v>549138003</v>
      </c>
      <c r="I205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58" s="5" cm="1">
        <f t="array" ref="J2058">IFERROR(_FV(Concept_combined[[#This Row],[Asset Name]],"Shares outstanding",TRUE), 0)</f>
        <v>82951360</v>
      </c>
      <c r="K2058" s="4" t="str" cm="1">
        <f t="array" ref="K2058">IFERROR(_FV(Concept_combined[[#This Row],[Asset Name]],"P/E",TRUE), "")</f>
        <v/>
      </c>
      <c r="L2058" t="str" cm="1">
        <f t="array" ref="L205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58" s="4" cm="1">
        <f t="array" ref="M2058">IFERROR(_FV(Concept_combined[[#This Row],[Asset Name]],"Beta"), "")</f>
        <v>1.1220000000000001</v>
      </c>
    </row>
    <row r="2059" spans="1:13" x14ac:dyDescent="0.2">
      <c r="A2059" t="s">
        <v>555</v>
      </c>
      <c r="B2059" t="s">
        <v>2752</v>
      </c>
      <c r="C2059" t="s">
        <v>42</v>
      </c>
      <c r="D2059" t="e" vm="2039">
        <v>#VALUE!</v>
      </c>
      <c r="E2059" t="str" cm="1">
        <f t="array" ref="E2059">IFERROR(_FV(Concept_combined[[#This Row],[Asset Name]],"Industry"), "Undefined")</f>
        <v>Food &amp; Tobacco</v>
      </c>
      <c r="F2059" s="6" cm="1">
        <f t="array" ref="F2059">IFERROR(_FV(Concept_combined[[#This Row],[Asset Name]],"Price"), 0)</f>
        <v>33.21</v>
      </c>
      <c r="G2059" s="5" cm="1">
        <f t="array" ref="G2059">IFERROR(_FV(Concept_combined[[#This Row],[Asset Name]],"Volume"), 0)</f>
        <v>320</v>
      </c>
      <c r="H2059" s="7" cm="1">
        <f t="array" ref="H2059">IFERROR(_FV(Concept_combined[[#This Row],[Asset Name]],"Market cap",TRUE), 0)</f>
        <v>585216989</v>
      </c>
      <c r="I205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59" s="5" cm="1">
        <f t="array" ref="J2059">IFERROR(_FV(Concept_combined[[#This Row],[Asset Name]],"Shares outstanding",TRUE), 0)</f>
        <v>17621710</v>
      </c>
      <c r="K2059" s="4" cm="1">
        <f t="array" ref="K2059">IFERROR(_FV(Concept_combined[[#This Row],[Asset Name]],"P/E",TRUE), "")</f>
        <v>14.894399999999999</v>
      </c>
      <c r="L2059" t="str" cm="1">
        <f t="array" ref="L205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059" s="4" cm="1">
        <f t="array" ref="M2059">IFERROR(_FV(Concept_combined[[#This Row],[Asset Name]],"Beta"), "")</f>
        <v>0.62380000000000002</v>
      </c>
    </row>
    <row r="2060" spans="1:13" x14ac:dyDescent="0.2">
      <c r="A2060" t="s">
        <v>556</v>
      </c>
      <c r="B2060" t="s">
        <v>2752</v>
      </c>
      <c r="C2060" t="s">
        <v>42</v>
      </c>
      <c r="D2060" t="e" vm="2040">
        <v>#VALUE!</v>
      </c>
      <c r="E2060" t="str" cm="1">
        <f t="array" ref="E2060">IFERROR(_FV(Concept_combined[[#This Row],[Asset Name]],"Industry"), "Undefined")</f>
        <v>Specialty Retailers</v>
      </c>
      <c r="F2060" s="6" cm="1">
        <f t="array" ref="F2060">IFERROR(_FV(Concept_combined[[#This Row],[Asset Name]],"Price"), 0)</f>
        <v>3.44</v>
      </c>
      <c r="G2060" s="5" cm="1">
        <f t="array" ref="G2060">IFERROR(_FV(Concept_combined[[#This Row],[Asset Name]],"Volume"), 0)</f>
        <v>1</v>
      </c>
      <c r="H2060" s="7" cm="1">
        <f t="array" ref="H2060">IFERROR(_FV(Concept_combined[[#This Row],[Asset Name]],"Market cap",TRUE), 0)</f>
        <v>420330504</v>
      </c>
      <c r="I206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60" s="5" cm="1">
        <f t="array" ref="J2060">IFERROR(_FV(Concept_combined[[#This Row],[Asset Name]],"Shares outstanding",TRUE), 0)</f>
        <v>122189100</v>
      </c>
      <c r="K2060" s="4" cm="1">
        <f t="array" ref="K2060">IFERROR(_FV(Concept_combined[[#This Row],[Asset Name]],"P/E",TRUE), "")</f>
        <v>0</v>
      </c>
      <c r="L2060" t="str" cm="1">
        <f t="array" ref="L206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60" s="4" cm="1">
        <f t="array" ref="M2060">IFERROR(_FV(Concept_combined[[#This Row],[Asset Name]],"Beta"), "")</f>
        <v>-0.23599999999999999</v>
      </c>
    </row>
    <row r="2061" spans="1:13" x14ac:dyDescent="0.2">
      <c r="A2061" t="s">
        <v>557</v>
      </c>
      <c r="B2061" t="s">
        <v>2752</v>
      </c>
      <c r="C2061" t="s">
        <v>42</v>
      </c>
      <c r="D2061" t="e" vm="2041">
        <v>#VALUE!</v>
      </c>
      <c r="E2061" t="str" cm="1">
        <f t="array" ref="E2061">IFERROR(_FV(Concept_combined[[#This Row],[Asset Name]],"Industry"), "Undefined")</f>
        <v>Pharmaceuticals</v>
      </c>
      <c r="F2061" s="6" cm="1">
        <f t="array" ref="F2061">IFERROR(_FV(Concept_combined[[#This Row],[Asset Name]],"Price"), 0)</f>
        <v>7.8</v>
      </c>
      <c r="G2061" s="5" cm="1">
        <f t="array" ref="G2061">IFERROR(_FV(Concept_combined[[#This Row],[Asset Name]],"Volume"), 0)</f>
        <v>1</v>
      </c>
      <c r="H2061" s="7" cm="1">
        <f t="array" ref="H2061">IFERROR(_FV(Concept_combined[[#This Row],[Asset Name]],"Market cap",TRUE), 0)</f>
        <v>554755656</v>
      </c>
      <c r="I206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61" s="5" cm="1">
        <f t="array" ref="J2061">IFERROR(_FV(Concept_combined[[#This Row],[Asset Name]],"Shares outstanding",TRUE), 0)</f>
        <v>71122520</v>
      </c>
      <c r="K2061" s="4" cm="1">
        <f t="array" ref="K2061">IFERROR(_FV(Concept_combined[[#This Row],[Asset Name]],"P/E",TRUE), "")</f>
        <v>7.1153000000000004</v>
      </c>
      <c r="L2061" t="str" cm="1">
        <f t="array" ref="L206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061" s="4" cm="1">
        <f t="array" ref="M2061">IFERROR(_FV(Concept_combined[[#This Row],[Asset Name]],"Beta"), "")</f>
        <v>0.94199999999999995</v>
      </c>
    </row>
    <row r="2062" spans="1:13" x14ac:dyDescent="0.2">
      <c r="A2062" t="s">
        <v>558</v>
      </c>
      <c r="B2062" t="s">
        <v>2752</v>
      </c>
      <c r="C2062" t="s">
        <v>42</v>
      </c>
      <c r="D2062" t="e" vm="2042">
        <v>#VALUE!</v>
      </c>
      <c r="E2062" t="str" cm="1">
        <f t="array" ref="E2062">IFERROR(_FV(Concept_combined[[#This Row],[Asset Name]],"Industry"), "Undefined")</f>
        <v>Healthcare Equipment &amp; Supplies</v>
      </c>
      <c r="F2062" s="6" cm="1">
        <f t="array" ref="F2062">IFERROR(_FV(Concept_combined[[#This Row],[Asset Name]],"Price"), 0)</f>
        <v>13</v>
      </c>
      <c r="G2062" s="5" cm="1">
        <f t="array" ref="G2062">IFERROR(_FV(Concept_combined[[#This Row],[Asset Name]],"Volume"), 0)</f>
        <v>240730</v>
      </c>
      <c r="H2062" s="7" cm="1">
        <f t="array" ref="H2062">IFERROR(_FV(Concept_combined[[#This Row],[Asset Name]],"Market cap",TRUE), 0)</f>
        <v>535662400</v>
      </c>
      <c r="I206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62" s="5" cm="1">
        <f t="array" ref="J2062">IFERROR(_FV(Concept_combined[[#This Row],[Asset Name]],"Shares outstanding",TRUE), 0)</f>
        <v>41204800</v>
      </c>
      <c r="K2062" s="4" cm="1">
        <f t="array" ref="K2062">IFERROR(_FV(Concept_combined[[#This Row],[Asset Name]],"P/E",TRUE), "")</f>
        <v>0</v>
      </c>
      <c r="L2062" t="str" cm="1">
        <f t="array" ref="L206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62" s="4" cm="1">
        <f t="array" ref="M2062">IFERROR(_FV(Concept_combined[[#This Row],[Asset Name]],"Beta"), "")</f>
        <v>1.2027000000000001</v>
      </c>
    </row>
    <row r="2063" spans="1:13" x14ac:dyDescent="0.2">
      <c r="A2063" t="s">
        <v>1678</v>
      </c>
      <c r="B2063" t="s">
        <v>2752</v>
      </c>
      <c r="C2063" t="s">
        <v>42</v>
      </c>
      <c r="D2063" t="e" vm="2043">
        <v>#VALUE!</v>
      </c>
      <c r="E2063" t="str" cm="1">
        <f t="array" ref="E2063">IFERROR(_FV(Concept_combined[[#This Row],[Asset Name]],"Industry"), "Undefined")</f>
        <v>Biotechnology &amp; Medical Research</v>
      </c>
      <c r="F2063" s="6" cm="1">
        <f t="array" ref="F2063">IFERROR(_FV(Concept_combined[[#This Row],[Asset Name]],"Price"), 0)</f>
        <v>4.3</v>
      </c>
      <c r="G2063" s="5" cm="1">
        <f t="array" ref="G2063">IFERROR(_FV(Concept_combined[[#This Row],[Asset Name]],"Volume"), 0)</f>
        <v>800</v>
      </c>
      <c r="H2063" s="7" cm="1">
        <f t="array" ref="H2063">IFERROR(_FV(Concept_combined[[#This Row],[Asset Name]],"Market cap",TRUE), 0)</f>
        <v>594212270</v>
      </c>
      <c r="I206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63" s="5" cm="1">
        <f t="array" ref="J2063">IFERROR(_FV(Concept_combined[[#This Row],[Asset Name]],"Shares outstanding",TRUE), 0)</f>
        <v>164423400</v>
      </c>
      <c r="K2063" s="4" cm="1">
        <f t="array" ref="K2063">IFERROR(_FV(Concept_combined[[#This Row],[Asset Name]],"P/E",TRUE), "")</f>
        <v>0</v>
      </c>
      <c r="L2063" t="str" cm="1">
        <f t="array" ref="L206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63" s="4" cm="1">
        <f t="array" ref="M2063">IFERROR(_FV(Concept_combined[[#This Row],[Asset Name]],"Beta"), "")</f>
        <v>0.99509999999999998</v>
      </c>
    </row>
    <row r="2064" spans="1:13" x14ac:dyDescent="0.2">
      <c r="A2064" t="s">
        <v>559</v>
      </c>
      <c r="B2064" t="s">
        <v>2752</v>
      </c>
      <c r="C2064" t="s">
        <v>42</v>
      </c>
      <c r="D2064" t="e" vm="2044">
        <v>#VALUE!</v>
      </c>
      <c r="E2064" t="str" cm="1">
        <f t="array" ref="E2064">IFERROR(_FV(Concept_combined[[#This Row],[Asset Name]],"Industry"), "Undefined")</f>
        <v>Biotechnology &amp; Medical Research</v>
      </c>
      <c r="F2064" s="6" cm="1">
        <f t="array" ref="F2064">IFERROR(_FV(Concept_combined[[#This Row],[Asset Name]],"Price"), 0)</f>
        <v>3.37</v>
      </c>
      <c r="G2064" s="5" cm="1">
        <f t="array" ref="G2064">IFERROR(_FV(Concept_combined[[#This Row],[Asset Name]],"Volume"), 0)</f>
        <v>28</v>
      </c>
      <c r="H2064" s="7" cm="1">
        <f t="array" ref="H2064">IFERROR(_FV(Concept_combined[[#This Row],[Asset Name]],"Market cap",TRUE), 0)</f>
        <v>496631171</v>
      </c>
      <c r="I206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64" s="5" cm="1">
        <f t="array" ref="J2064">IFERROR(_FV(Concept_combined[[#This Row],[Asset Name]],"Shares outstanding",TRUE), 0)</f>
        <v>147368300</v>
      </c>
      <c r="K2064" s="4" cm="1">
        <f t="array" ref="K2064">IFERROR(_FV(Concept_combined[[#This Row],[Asset Name]],"P/E",TRUE), "")</f>
        <v>0</v>
      </c>
      <c r="L2064" t="str" cm="1">
        <f t="array" ref="L206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64" s="4" cm="1">
        <f t="array" ref="M2064">IFERROR(_FV(Concept_combined[[#This Row],[Asset Name]],"Beta"), "")</f>
        <v>1.3453999999999999</v>
      </c>
    </row>
    <row r="2065" spans="1:13" x14ac:dyDescent="0.2">
      <c r="A2065" t="s">
        <v>561</v>
      </c>
      <c r="B2065" t="s">
        <v>2752</v>
      </c>
      <c r="C2065" t="s">
        <v>42</v>
      </c>
      <c r="D2065" t="e" vm="2045">
        <v>#VALUE!</v>
      </c>
      <c r="E2065" t="str" cm="1">
        <f t="array" ref="E2065">IFERROR(_FV(Concept_combined[[#This Row],[Asset Name]],"Industry"), "Undefined")</f>
        <v>Aerospace &amp; Defense</v>
      </c>
      <c r="F2065" s="6" cm="1">
        <f t="array" ref="F2065">IFERROR(_FV(Concept_combined[[#This Row],[Asset Name]],"Price"), 0)</f>
        <v>71.95</v>
      </c>
      <c r="G2065" s="5" cm="1">
        <f t="array" ref="G2065">IFERROR(_FV(Concept_combined[[#This Row],[Asset Name]],"Volume"), 0)</f>
        <v>38609</v>
      </c>
      <c r="H2065" s="7" cm="1">
        <f t="array" ref="H2065">IFERROR(_FV(Concept_combined[[#This Row],[Asset Name]],"Market cap",TRUE), 0)</f>
        <v>510674478</v>
      </c>
      <c r="I206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65" s="5" cm="1">
        <f t="array" ref="J2065">IFERROR(_FV(Concept_combined[[#This Row],[Asset Name]],"Shares outstanding",TRUE), 0)</f>
        <v>7097630</v>
      </c>
      <c r="K2065" s="4" cm="1">
        <f t="array" ref="K2065">IFERROR(_FV(Concept_combined[[#This Row],[Asset Name]],"P/E",TRUE), "")</f>
        <v>15.865500000000001</v>
      </c>
      <c r="L2065" t="str" cm="1">
        <f t="array" ref="L206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065" s="4" cm="1">
        <f t="array" ref="M2065">IFERROR(_FV(Concept_combined[[#This Row],[Asset Name]],"Beta"), "")</f>
        <v>0.62870000000000004</v>
      </c>
    </row>
    <row r="2066" spans="1:13" x14ac:dyDescent="0.2">
      <c r="A2066" t="s">
        <v>562</v>
      </c>
      <c r="B2066" t="s">
        <v>2752</v>
      </c>
      <c r="C2066" t="s">
        <v>42</v>
      </c>
      <c r="D2066" t="e" vm="2046">
        <v>#VALUE!</v>
      </c>
      <c r="E2066" t="str" cm="1">
        <f t="array" ref="E2066">IFERROR(_FV(Concept_combined[[#This Row],[Asset Name]],"Industry"), "Undefined")</f>
        <v>Biotechnology &amp; Medical Research</v>
      </c>
      <c r="F2066" s="6" cm="1">
        <f t="array" ref="F2066">IFERROR(_FV(Concept_combined[[#This Row],[Asset Name]],"Price"), 0)</f>
        <v>14</v>
      </c>
      <c r="G2066" s="5" cm="1">
        <f t="array" ref="G2066">IFERROR(_FV(Concept_combined[[#This Row],[Asset Name]],"Volume"), 0)</f>
        <v>59559</v>
      </c>
      <c r="H2066" s="7" cm="1">
        <f t="array" ref="H2066">IFERROR(_FV(Concept_combined[[#This Row],[Asset Name]],"Market cap",TRUE), 0)</f>
        <v>517594840</v>
      </c>
      <c r="I206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66" s="5" cm="1">
        <f t="array" ref="J2066">IFERROR(_FV(Concept_combined[[#This Row],[Asset Name]],"Shares outstanding",TRUE), 0)</f>
        <v>36971060</v>
      </c>
      <c r="K2066" s="4" cm="1">
        <f t="array" ref="K2066">IFERROR(_FV(Concept_combined[[#This Row],[Asset Name]],"P/E",TRUE), "")</f>
        <v>22.319600000000001</v>
      </c>
      <c r="L2066" t="str" cm="1">
        <f t="array" ref="L206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066" s="4" cm="1">
        <f t="array" ref="M2066">IFERROR(_FV(Concept_combined[[#This Row],[Asset Name]],"Beta"), "")</f>
        <v>0.78100000000000003</v>
      </c>
    </row>
    <row r="2067" spans="1:13" x14ac:dyDescent="0.2">
      <c r="A2067" t="s">
        <v>563</v>
      </c>
      <c r="B2067" t="s">
        <v>2752</v>
      </c>
      <c r="C2067" t="s">
        <v>42</v>
      </c>
      <c r="D2067" t="e" vm="2047">
        <v>#VALUE!</v>
      </c>
      <c r="E2067" t="str" cm="1">
        <f t="array" ref="E2067">IFERROR(_FV(Concept_combined[[#This Row],[Asset Name]],"Industry"), "Undefined")</f>
        <v>Biotechnology &amp; Medical Research</v>
      </c>
      <c r="F2067" s="6" cm="1">
        <f t="array" ref="F2067">IFERROR(_FV(Concept_combined[[#This Row],[Asset Name]],"Price"), 0)</f>
        <v>11.37</v>
      </c>
      <c r="G2067" s="5" cm="1">
        <f t="array" ref="G2067">IFERROR(_FV(Concept_combined[[#This Row],[Asset Name]],"Volume"), 0)</f>
        <v>375769</v>
      </c>
      <c r="H2067" s="7" cm="1">
        <f t="array" ref="H2067">IFERROR(_FV(Concept_combined[[#This Row],[Asset Name]],"Market cap",TRUE), 0)</f>
        <v>498945616</v>
      </c>
      <c r="I206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67" s="5" cm="1">
        <f t="array" ref="J2067">IFERROR(_FV(Concept_combined[[#This Row],[Asset Name]],"Shares outstanding",TRUE), 0)</f>
        <v>43882640</v>
      </c>
      <c r="K2067" s="4" cm="1">
        <f t="array" ref="K2067">IFERROR(_FV(Concept_combined[[#This Row],[Asset Name]],"P/E",TRUE), "")</f>
        <v>0</v>
      </c>
      <c r="L2067" t="str" cm="1">
        <f t="array" ref="L206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67" s="4" cm="1">
        <f t="array" ref="M2067">IFERROR(_FV(Concept_combined[[#This Row],[Asset Name]],"Beta"), "")</f>
        <v>0.65690000000000004</v>
      </c>
    </row>
    <row r="2068" spans="1:13" x14ac:dyDescent="0.2">
      <c r="A2068" t="s">
        <v>1686</v>
      </c>
      <c r="B2068" t="s">
        <v>2752</v>
      </c>
      <c r="C2068" t="s">
        <v>42</v>
      </c>
      <c r="D2068" t="e" vm="2048">
        <v>#VALUE!</v>
      </c>
      <c r="E2068" t="str" cm="1">
        <f t="array" ref="E2068">IFERROR(_FV(Concept_combined[[#This Row],[Asset Name]],"Industry"), "Undefined")</f>
        <v>Electronic Equipment &amp; Parts</v>
      </c>
      <c r="F2068" s="6" cm="1">
        <f t="array" ref="F2068">IFERROR(_FV(Concept_combined[[#This Row],[Asset Name]],"Price"), 0)</f>
        <v>9.41</v>
      </c>
      <c r="G2068" s="5" cm="1">
        <f t="array" ref="G2068">IFERROR(_FV(Concept_combined[[#This Row],[Asset Name]],"Volume"), 0)</f>
        <v>4170</v>
      </c>
      <c r="H2068" s="7" cm="1">
        <f t="array" ref="H2068">IFERROR(_FV(Concept_combined[[#This Row],[Asset Name]],"Market cap",TRUE), 0)</f>
        <v>425567720</v>
      </c>
      <c r="I206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68" s="5" cm="1">
        <f t="array" ref="J2068">IFERROR(_FV(Concept_combined[[#This Row],[Asset Name]],"Shares outstanding",TRUE), 0)</f>
        <v>45225050</v>
      </c>
      <c r="K2068" s="4" t="str" cm="1">
        <f t="array" ref="K2068">IFERROR(_FV(Concept_combined[[#This Row],[Asset Name]],"P/E",TRUE), "")</f>
        <v/>
      </c>
      <c r="L2068" t="str" cm="1">
        <f t="array" ref="L206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68" s="4" cm="1">
        <f t="array" ref="M2068">IFERROR(_FV(Concept_combined[[#This Row],[Asset Name]],"Beta"), "")</f>
        <v>2.4266999999999999</v>
      </c>
    </row>
    <row r="2069" spans="1:13" x14ac:dyDescent="0.2">
      <c r="A2069" t="s">
        <v>564</v>
      </c>
      <c r="B2069" t="s">
        <v>2752</v>
      </c>
      <c r="C2069" t="s">
        <v>42</v>
      </c>
      <c r="D2069" t="e" vm="2049">
        <v>#VALUE!</v>
      </c>
      <c r="E2069" t="str" cm="1">
        <f t="array" ref="E2069">IFERROR(_FV(Concept_combined[[#This Row],[Asset Name]],"Industry"), "Undefined")</f>
        <v>Biotechnology &amp; Medical Research</v>
      </c>
      <c r="F2069" s="6" cm="1">
        <f t="array" ref="F2069">IFERROR(_FV(Concept_combined[[#This Row],[Asset Name]],"Price"), 0)</f>
        <v>6.96</v>
      </c>
      <c r="G2069" s="5" cm="1">
        <f t="array" ref="G2069">IFERROR(_FV(Concept_combined[[#This Row],[Asset Name]],"Volume"), 0)</f>
        <v>4940</v>
      </c>
      <c r="H2069" s="7" cm="1">
        <f t="array" ref="H2069">IFERROR(_FV(Concept_combined[[#This Row],[Asset Name]],"Market cap",TRUE), 0)</f>
        <v>500232043</v>
      </c>
      <c r="I206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69" s="5" cm="1">
        <f t="array" ref="J2069">IFERROR(_FV(Concept_combined[[#This Row],[Asset Name]],"Shares outstanding",TRUE), 0)</f>
        <v>71872420</v>
      </c>
      <c r="K2069" s="4" cm="1">
        <f t="array" ref="K2069">IFERROR(_FV(Concept_combined[[#This Row],[Asset Name]],"P/E",TRUE), "")</f>
        <v>0</v>
      </c>
      <c r="L2069" t="str" cm="1">
        <f t="array" ref="L206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69" s="4" cm="1">
        <f t="array" ref="M2069">IFERROR(_FV(Concept_combined[[#This Row],[Asset Name]],"Beta"), "")</f>
        <v>-7.3902000000000001</v>
      </c>
    </row>
    <row r="2070" spans="1:13" x14ac:dyDescent="0.2">
      <c r="A2070" t="s">
        <v>565</v>
      </c>
      <c r="B2070" t="s">
        <v>2752</v>
      </c>
      <c r="C2070" t="s">
        <v>42</v>
      </c>
      <c r="D2070" t="e" vm="2050">
        <v>#VALUE!</v>
      </c>
      <c r="E2070" t="str" cm="1">
        <f t="array" ref="E2070">IFERROR(_FV(Concept_combined[[#This Row],[Asset Name]],"Industry"), "Undefined")</f>
        <v>Professional &amp; Commercial Services</v>
      </c>
      <c r="F2070" s="6" cm="1">
        <f t="array" ref="F2070">IFERROR(_FV(Concept_combined[[#This Row],[Asset Name]],"Price"), 0)</f>
        <v>7.04</v>
      </c>
      <c r="G2070" s="5" cm="1">
        <f t="array" ref="G2070">IFERROR(_FV(Concept_combined[[#This Row],[Asset Name]],"Volume"), 0)</f>
        <v>327026</v>
      </c>
      <c r="H2070" s="7" cm="1">
        <f t="array" ref="H2070">IFERROR(_FV(Concept_combined[[#This Row],[Asset Name]],"Market cap",TRUE), 0)</f>
        <v>567362470</v>
      </c>
      <c r="I207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70" s="5" cm="1">
        <f t="array" ref="J2070">IFERROR(_FV(Concept_combined[[#This Row],[Asset Name]],"Shares outstanding",TRUE), 0)</f>
        <v>80591260</v>
      </c>
      <c r="K2070" s="4" cm="1">
        <f t="array" ref="K2070">IFERROR(_FV(Concept_combined[[#This Row],[Asset Name]],"P/E",TRUE), "")</f>
        <v>7.2519999999999998</v>
      </c>
      <c r="L2070" t="str" cm="1">
        <f t="array" ref="L207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070" s="4" cm="1">
        <f t="array" ref="M2070">IFERROR(_FV(Concept_combined[[#This Row],[Asset Name]],"Beta"), "")</f>
        <v>0.71699999999999997</v>
      </c>
    </row>
    <row r="2071" spans="1:13" x14ac:dyDescent="0.2">
      <c r="A2071" t="s">
        <v>566</v>
      </c>
      <c r="B2071" t="s">
        <v>2752</v>
      </c>
      <c r="C2071" t="s">
        <v>42</v>
      </c>
      <c r="D2071" t="e" vm="2051">
        <v>#VALUE!</v>
      </c>
      <c r="E2071" t="str" cm="1">
        <f t="array" ref="E2071">IFERROR(_FV(Concept_combined[[#This Row],[Asset Name]],"Industry"), "Undefined")</f>
        <v>Pharmaceuticals</v>
      </c>
      <c r="F2071" s="6" cm="1">
        <f t="array" ref="F2071">IFERROR(_FV(Concept_combined[[#This Row],[Asset Name]],"Price"), 0)</f>
        <v>6.7</v>
      </c>
      <c r="G2071" s="5" cm="1">
        <f t="array" ref="G2071">IFERROR(_FV(Concept_combined[[#This Row],[Asset Name]],"Volume"), 0)</f>
        <v>1350</v>
      </c>
      <c r="H2071" s="7" cm="1">
        <f t="array" ref="H2071">IFERROR(_FV(Concept_combined[[#This Row],[Asset Name]],"Market cap",TRUE), 0)</f>
        <v>425314593</v>
      </c>
      <c r="I207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71" s="5" cm="1">
        <f t="array" ref="J2071">IFERROR(_FV(Concept_combined[[#This Row],[Asset Name]],"Shares outstanding",TRUE), 0)</f>
        <v>63479790</v>
      </c>
      <c r="K2071" s="4" cm="1">
        <f t="array" ref="K2071">IFERROR(_FV(Concept_combined[[#This Row],[Asset Name]],"P/E",TRUE), "")</f>
        <v>0</v>
      </c>
      <c r="L2071" t="str" cm="1">
        <f t="array" ref="L207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71" s="4" cm="1">
        <f t="array" ref="M2071">IFERROR(_FV(Concept_combined[[#This Row],[Asset Name]],"Beta"), "")</f>
        <v>1.3646</v>
      </c>
    </row>
    <row r="2072" spans="1:13" x14ac:dyDescent="0.2">
      <c r="A2072" t="s">
        <v>567</v>
      </c>
      <c r="B2072" t="s">
        <v>2752</v>
      </c>
      <c r="C2072" t="s">
        <v>42</v>
      </c>
      <c r="D2072" t="e" vm="2052">
        <v>#VALUE!</v>
      </c>
      <c r="E2072" t="str" cm="1">
        <f t="array" ref="E2072">IFERROR(_FV(Concept_combined[[#This Row],[Asset Name]],"Industry"), "Undefined")</f>
        <v>Biotechnology &amp; Medical Research</v>
      </c>
      <c r="F2072" s="6" cm="1">
        <f t="array" ref="F2072">IFERROR(_FV(Concept_combined[[#This Row],[Asset Name]],"Price"), 0)</f>
        <v>6.1</v>
      </c>
      <c r="G2072" s="5" cm="1">
        <f t="array" ref="G2072">IFERROR(_FV(Concept_combined[[#This Row],[Asset Name]],"Volume"), 0)</f>
        <v>542419</v>
      </c>
      <c r="H2072" s="7" cm="1">
        <f t="array" ref="H2072">IFERROR(_FV(Concept_combined[[#This Row],[Asset Name]],"Market cap",TRUE), 0)</f>
        <v>379137204</v>
      </c>
      <c r="I207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72" s="5" cm="1">
        <f t="array" ref="J2072">IFERROR(_FV(Concept_combined[[#This Row],[Asset Name]],"Shares outstanding",TRUE), 0)</f>
        <v>62153640</v>
      </c>
      <c r="K2072" s="4" cm="1">
        <f t="array" ref="K2072">IFERROR(_FV(Concept_combined[[#This Row],[Asset Name]],"P/E",TRUE), "")</f>
        <v>0</v>
      </c>
      <c r="L2072" t="str" cm="1">
        <f t="array" ref="L207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72" s="4" cm="1">
        <f t="array" ref="M2072">IFERROR(_FV(Concept_combined[[#This Row],[Asset Name]],"Beta"), "")</f>
        <v>2.2825000000000002</v>
      </c>
    </row>
    <row r="2073" spans="1:13" x14ac:dyDescent="0.2">
      <c r="A2073" t="s">
        <v>568</v>
      </c>
      <c r="B2073" t="s">
        <v>2752</v>
      </c>
      <c r="C2073" t="s">
        <v>42</v>
      </c>
      <c r="D2073" t="e" vm="2053">
        <v>#VALUE!</v>
      </c>
      <c r="E2073" t="str" cm="1">
        <f t="array" ref="E2073">IFERROR(_FV(Concept_combined[[#This Row],[Asset Name]],"Industry"), "Undefined")</f>
        <v>Media &amp; Publishing</v>
      </c>
      <c r="F2073" s="6" cm="1">
        <f t="array" ref="F2073">IFERROR(_FV(Concept_combined[[#This Row],[Asset Name]],"Price"), 0)</f>
        <v>409.48</v>
      </c>
      <c r="G2073" s="5" cm="1">
        <f t="array" ref="G2073">IFERROR(_FV(Concept_combined[[#This Row],[Asset Name]],"Volume"), 0)</f>
        <v>1</v>
      </c>
      <c r="H2073" s="7" cm="1">
        <f t="array" ref="H2073">IFERROR(_FV(Concept_combined[[#This Row],[Asset Name]],"Market cap",TRUE), 0)</f>
        <v>554941500</v>
      </c>
      <c r="I207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73" s="5" cm="1">
        <f t="array" ref="J2073">IFERROR(_FV(Concept_combined[[#This Row],[Asset Name]],"Shares outstanding",TRUE), 0)</f>
        <v>1377030</v>
      </c>
      <c r="K2073" s="4" cm="1">
        <f t="array" ref="K2073">IFERROR(_FV(Concept_combined[[#This Row],[Asset Name]],"P/E",TRUE), "")</f>
        <v>25.374199999999998</v>
      </c>
      <c r="L2073" t="str" cm="1">
        <f t="array" ref="L207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073" s="4" cm="1">
        <f t="array" ref="M2073">IFERROR(_FV(Concept_combined[[#This Row],[Asset Name]],"Beta"), "")</f>
        <v>0.95309999999999995</v>
      </c>
    </row>
    <row r="2074" spans="1:13" x14ac:dyDescent="0.2">
      <c r="A2074" t="s">
        <v>569</v>
      </c>
      <c r="B2074" t="s">
        <v>2752</v>
      </c>
      <c r="C2074" t="s">
        <v>42</v>
      </c>
      <c r="D2074" t="e" vm="2054">
        <v>#VALUE!</v>
      </c>
      <c r="E2074" t="str" cm="1">
        <f t="array" ref="E2074">IFERROR(_FV(Concept_combined[[#This Row],[Asset Name]],"Industry"), "Undefined")</f>
        <v>Biotechnology &amp; Medical Research</v>
      </c>
      <c r="F2074" s="6" cm="1">
        <f t="array" ref="F2074">IFERROR(_FV(Concept_combined[[#This Row],[Asset Name]],"Price"), 0)</f>
        <v>7.39</v>
      </c>
      <c r="G2074" s="5" cm="1">
        <f t="array" ref="G2074">IFERROR(_FV(Concept_combined[[#This Row],[Asset Name]],"Volume"), 0)</f>
        <v>16</v>
      </c>
      <c r="H2074" s="7" cm="1">
        <f t="array" ref="H2074">IFERROR(_FV(Concept_combined[[#This Row],[Asset Name]],"Market cap",TRUE), 0)</f>
        <v>356763482</v>
      </c>
      <c r="I207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74" s="5" cm="1">
        <f t="array" ref="J2074">IFERROR(_FV(Concept_combined[[#This Row],[Asset Name]],"Shares outstanding",TRUE), 0)</f>
        <v>48276520</v>
      </c>
      <c r="K2074" s="4" cm="1">
        <f t="array" ref="K2074">IFERROR(_FV(Concept_combined[[#This Row],[Asset Name]],"P/E",TRUE), "")</f>
        <v>0</v>
      </c>
      <c r="L2074" t="str" cm="1">
        <f t="array" ref="L207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74" s="4" cm="1">
        <f t="array" ref="M2074">IFERROR(_FV(Concept_combined[[#This Row],[Asset Name]],"Beta"), "")</f>
        <v>2.4165999999999999</v>
      </c>
    </row>
    <row r="2075" spans="1:13" x14ac:dyDescent="0.2">
      <c r="A2075" t="s">
        <v>570</v>
      </c>
      <c r="B2075" t="s">
        <v>2752</v>
      </c>
      <c r="C2075" t="s">
        <v>42</v>
      </c>
      <c r="D2075" t="e" vm="2055">
        <v>#VALUE!</v>
      </c>
      <c r="E2075" t="str" cm="1">
        <f t="array" ref="E2075">IFERROR(_FV(Concept_combined[[#This Row],[Asset Name]],"Industry"), "Undefined")</f>
        <v>Software &amp; IT Services</v>
      </c>
      <c r="F2075" s="6" cm="1">
        <f t="array" ref="F2075">IFERROR(_FV(Concept_combined[[#This Row],[Asset Name]],"Price"), 0)</f>
        <v>12.54</v>
      </c>
      <c r="G2075" s="5" cm="1">
        <f t="array" ref="G2075">IFERROR(_FV(Concept_combined[[#This Row],[Asset Name]],"Volume"), 0)</f>
        <v>259036</v>
      </c>
      <c r="H2075" s="7" cm="1">
        <f t="array" ref="H2075">IFERROR(_FV(Concept_combined[[#This Row],[Asset Name]],"Market cap",TRUE), 0)</f>
        <v>474582695</v>
      </c>
      <c r="I207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75" s="5" cm="1">
        <f t="array" ref="J2075">IFERROR(_FV(Concept_combined[[#This Row],[Asset Name]],"Shares outstanding",TRUE), 0)</f>
        <v>37845510</v>
      </c>
      <c r="K2075" s="4" cm="1">
        <f t="array" ref="K2075">IFERROR(_FV(Concept_combined[[#This Row],[Asset Name]],"P/E",TRUE), "")</f>
        <v>0</v>
      </c>
      <c r="L2075" t="str" cm="1">
        <f t="array" ref="L207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75" s="4" cm="1">
        <f t="array" ref="M2075">IFERROR(_FV(Concept_combined[[#This Row],[Asset Name]],"Beta"), "")</f>
        <v>0.77400000000000002</v>
      </c>
    </row>
    <row r="2076" spans="1:13" x14ac:dyDescent="0.2">
      <c r="A2076" t="s">
        <v>571</v>
      </c>
      <c r="B2076" t="s">
        <v>2752</v>
      </c>
      <c r="C2076" t="s">
        <v>42</v>
      </c>
      <c r="D2076" t="e" vm="2056">
        <v>#VALUE!</v>
      </c>
      <c r="E2076" t="str" cm="1">
        <f t="array" ref="E2076">IFERROR(_FV(Concept_combined[[#This Row],[Asset Name]],"Industry"), "Undefined")</f>
        <v>Hotels &amp; Entertainment Services</v>
      </c>
      <c r="F2076" s="6" cm="1">
        <f t="array" ref="F2076">IFERROR(_FV(Concept_combined[[#This Row],[Asset Name]],"Price"), 0)</f>
        <v>12.01</v>
      </c>
      <c r="G2076" s="5" cm="1">
        <f t="array" ref="G2076">IFERROR(_FV(Concept_combined[[#This Row],[Asset Name]],"Volume"), 0)</f>
        <v>249416</v>
      </c>
      <c r="H2076" s="7" cm="1">
        <f t="array" ref="H2076">IFERROR(_FV(Concept_combined[[#This Row],[Asset Name]],"Market cap",TRUE), 0)</f>
        <v>486224249</v>
      </c>
      <c r="I207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76" s="5" cm="1">
        <f t="array" ref="J2076">IFERROR(_FV(Concept_combined[[#This Row],[Asset Name]],"Shares outstanding",TRUE), 0)</f>
        <v>40484950</v>
      </c>
      <c r="K2076" s="4" t="str" cm="1">
        <f t="array" ref="K2076">IFERROR(_FV(Concept_combined[[#This Row],[Asset Name]],"P/E",TRUE), "")</f>
        <v/>
      </c>
      <c r="L2076" t="str" cm="1">
        <f t="array" ref="L207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76" s="4" cm="1">
        <f t="array" ref="M2076">IFERROR(_FV(Concept_combined[[#This Row],[Asset Name]],"Beta"), "")</f>
        <v>2.1082000000000001</v>
      </c>
    </row>
    <row r="2077" spans="1:13" x14ac:dyDescent="0.2">
      <c r="A2077" t="s">
        <v>572</v>
      </c>
      <c r="B2077" t="s">
        <v>2752</v>
      </c>
      <c r="C2077" t="s">
        <v>42</v>
      </c>
      <c r="D2077" t="e" vm="2057">
        <v>#VALUE!</v>
      </c>
      <c r="E2077" t="str" cm="1">
        <f t="array" ref="E2077">IFERROR(_FV(Concept_combined[[#This Row],[Asset Name]],"Industry"), "Undefined")</f>
        <v>Biotechnology &amp; Medical Research</v>
      </c>
      <c r="F2077" s="6" cm="1">
        <f t="array" ref="F2077">IFERROR(_FV(Concept_combined[[#This Row],[Asset Name]],"Price"), 0)</f>
        <v>16.190000000000001</v>
      </c>
      <c r="G2077" s="5" cm="1">
        <f t="array" ref="G2077">IFERROR(_FV(Concept_combined[[#This Row],[Asset Name]],"Volume"), 0)</f>
        <v>336101</v>
      </c>
      <c r="H2077" s="7" cm="1">
        <f t="array" ref="H2077">IFERROR(_FV(Concept_combined[[#This Row],[Asset Name]],"Market cap",TRUE), 0)</f>
        <v>568290532</v>
      </c>
      <c r="I207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77" s="5" cm="1">
        <f t="array" ref="J2077">IFERROR(_FV(Concept_combined[[#This Row],[Asset Name]],"Shares outstanding",TRUE), 0)</f>
        <v>35101330</v>
      </c>
      <c r="K2077" s="4" cm="1">
        <f t="array" ref="K2077">IFERROR(_FV(Concept_combined[[#This Row],[Asset Name]],"P/E",TRUE), "")</f>
        <v>0</v>
      </c>
      <c r="L2077" t="str" cm="1">
        <f t="array" ref="L207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77" s="4" cm="1">
        <f t="array" ref="M2077">IFERROR(_FV(Concept_combined[[#This Row],[Asset Name]],"Beta"), "")</f>
        <v>0.80689999999999995</v>
      </c>
    </row>
    <row r="2078" spans="1:13" x14ac:dyDescent="0.2">
      <c r="A2078" t="s">
        <v>573</v>
      </c>
      <c r="B2078" t="s">
        <v>2752</v>
      </c>
      <c r="C2078" t="s">
        <v>42</v>
      </c>
      <c r="D2078" t="e" vm="2058">
        <v>#VALUE!</v>
      </c>
      <c r="E2078" t="str" cm="1">
        <f t="array" ref="E2078">IFERROR(_FV(Concept_combined[[#This Row],[Asset Name]],"Industry"), "Undefined")</f>
        <v>Biotechnology &amp; Medical Research</v>
      </c>
      <c r="F2078" s="6" cm="1">
        <f t="array" ref="F2078">IFERROR(_FV(Concept_combined[[#This Row],[Asset Name]],"Price"), 0)</f>
        <v>8.9700000000000006</v>
      </c>
      <c r="G2078" s="5" cm="1">
        <f t="array" ref="G2078">IFERROR(_FV(Concept_combined[[#This Row],[Asset Name]],"Volume"), 0)</f>
        <v>397056</v>
      </c>
      <c r="H2078" s="7" cm="1">
        <f t="array" ref="H2078">IFERROR(_FV(Concept_combined[[#This Row],[Asset Name]],"Market cap",TRUE), 0)</f>
        <v>492570148</v>
      </c>
      <c r="I207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78" s="5" cm="1">
        <f t="array" ref="J2078">IFERROR(_FV(Concept_combined[[#This Row],[Asset Name]],"Shares outstanding",TRUE), 0)</f>
        <v>54913060</v>
      </c>
      <c r="K2078" s="4" cm="1">
        <f t="array" ref="K2078">IFERROR(_FV(Concept_combined[[#This Row],[Asset Name]],"P/E",TRUE), "")</f>
        <v>0</v>
      </c>
      <c r="L2078" t="str" cm="1">
        <f t="array" ref="L207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78" s="4" cm="1">
        <f t="array" ref="M2078">IFERROR(_FV(Concept_combined[[#This Row],[Asset Name]],"Beta"), "")</f>
        <v>0.73680000000000001</v>
      </c>
    </row>
    <row r="2079" spans="1:13" x14ac:dyDescent="0.2">
      <c r="A2079" t="s">
        <v>1701</v>
      </c>
      <c r="B2079" t="s">
        <v>2752</v>
      </c>
      <c r="C2079" t="s">
        <v>42</v>
      </c>
      <c r="D2079" t="e" vm="2059">
        <v>#VALUE!</v>
      </c>
      <c r="E2079" t="str" cm="1">
        <f t="array" ref="E2079">IFERROR(_FV(Concept_combined[[#This Row],[Asset Name]],"Industry"), "Undefined")</f>
        <v>Biotechnology &amp; Medical Research</v>
      </c>
      <c r="F2079" s="6" cm="1">
        <f t="array" ref="F2079">IFERROR(_FV(Concept_combined[[#This Row],[Asset Name]],"Price"), 0)</f>
        <v>2.16</v>
      </c>
      <c r="G2079" s="5" cm="1">
        <f t="array" ref="G2079">IFERROR(_FV(Concept_combined[[#This Row],[Asset Name]],"Volume"), 0)</f>
        <v>4718</v>
      </c>
      <c r="H2079" s="7" cm="1">
        <f t="array" ref="H2079">IFERROR(_FV(Concept_combined[[#This Row],[Asset Name]],"Market cap",TRUE), 0)</f>
        <v>450109440</v>
      </c>
      <c r="I207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79" s="5" cm="1">
        <f t="array" ref="J2079">IFERROR(_FV(Concept_combined[[#This Row],[Asset Name]],"Shares outstanding",TRUE), 0)</f>
        <v>208384000</v>
      </c>
      <c r="K2079" s="4" cm="1">
        <f t="array" ref="K2079">IFERROR(_FV(Concept_combined[[#This Row],[Asset Name]],"P/E",TRUE), "")</f>
        <v>0</v>
      </c>
      <c r="L2079" t="str" cm="1">
        <f t="array" ref="L207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79" s="4" cm="1">
        <f t="array" ref="M2079">IFERROR(_FV(Concept_combined[[#This Row],[Asset Name]],"Beta"), "")</f>
        <v>0.8518</v>
      </c>
    </row>
    <row r="2080" spans="1:13" x14ac:dyDescent="0.2">
      <c r="A2080" t="s">
        <v>2785</v>
      </c>
      <c r="B2080" t="s">
        <v>2752</v>
      </c>
      <c r="C2080" t="s">
        <v>42</v>
      </c>
      <c r="D2080" t="e" vm="2060">
        <v>#VALUE!</v>
      </c>
      <c r="E2080" t="str" cm="1">
        <f t="array" ref="E2080">IFERROR(_FV(Concept_combined[[#This Row],[Asset Name]],"Industry"), "Undefined")</f>
        <v>Residential &amp; Commercial REIT</v>
      </c>
      <c r="F2080" s="6" cm="1">
        <f t="array" ref="F2080">IFERROR(_FV(Concept_combined[[#This Row],[Asset Name]],"Price"), 0)</f>
        <v>23.11</v>
      </c>
      <c r="G2080" s="5" cm="1">
        <f t="array" ref="G2080">IFERROR(_FV(Concept_combined[[#This Row],[Asset Name]],"Volume"), 0)</f>
        <v>28</v>
      </c>
      <c r="H2080" s="7" cm="1">
        <f t="array" ref="H2080">IFERROR(_FV(Concept_combined[[#This Row],[Asset Name]],"Market cap",TRUE), 0)</f>
        <v>492715368</v>
      </c>
      <c r="I208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80" s="5" cm="1">
        <f t="array" ref="J2080">IFERROR(_FV(Concept_combined[[#This Row],[Asset Name]],"Shares outstanding",TRUE), 0)</f>
        <v>21320440</v>
      </c>
      <c r="K2080" s="4" cm="1">
        <f t="array" ref="K2080">IFERROR(_FV(Concept_combined[[#This Row],[Asset Name]],"P/E",TRUE), "")</f>
        <v>16.876000000000001</v>
      </c>
      <c r="L2080" t="str" cm="1">
        <f t="array" ref="L208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080" s="4" cm="1">
        <f t="array" ref="M2080">IFERROR(_FV(Concept_combined[[#This Row],[Asset Name]],"Beta"), "")</f>
        <v>1.3967000000000001</v>
      </c>
    </row>
    <row r="2081" spans="1:13" x14ac:dyDescent="0.2">
      <c r="A2081" t="s">
        <v>574</v>
      </c>
      <c r="B2081" t="s">
        <v>2752</v>
      </c>
      <c r="C2081" t="s">
        <v>42</v>
      </c>
      <c r="D2081" t="e" vm="2061">
        <v>#VALUE!</v>
      </c>
      <c r="E2081" t="str" cm="1">
        <f t="array" ref="E2081">IFERROR(_FV(Concept_combined[[#This Row],[Asset Name]],"Industry"), "Undefined")</f>
        <v>Pharmaceuticals</v>
      </c>
      <c r="F2081" s="6" cm="1">
        <f t="array" ref="F2081">IFERROR(_FV(Concept_combined[[#This Row],[Asset Name]],"Price"), 0)</f>
        <v>11.51</v>
      </c>
      <c r="G2081" s="5" cm="1">
        <f t="array" ref="G2081">IFERROR(_FV(Concept_combined[[#This Row],[Asset Name]],"Volume"), 0)</f>
        <v>10</v>
      </c>
      <c r="H2081" s="7" cm="1">
        <f t="array" ref="H2081">IFERROR(_FV(Concept_combined[[#This Row],[Asset Name]],"Market cap",TRUE), 0)</f>
        <v>485587333</v>
      </c>
      <c r="I208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81" s="5" cm="1">
        <f t="array" ref="J2081">IFERROR(_FV(Concept_combined[[#This Row],[Asset Name]],"Shares outstanding",TRUE), 0)</f>
        <v>42188300</v>
      </c>
      <c r="K2081" s="4" cm="1">
        <f t="array" ref="K2081">IFERROR(_FV(Concept_combined[[#This Row],[Asset Name]],"P/E",TRUE), "")</f>
        <v>0</v>
      </c>
      <c r="L2081" t="str" cm="1">
        <f t="array" ref="L208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81" s="4" cm="1">
        <f t="array" ref="M2081">IFERROR(_FV(Concept_combined[[#This Row],[Asset Name]],"Beta"), "")</f>
        <v>0.90969999999999995</v>
      </c>
    </row>
    <row r="2082" spans="1:13" x14ac:dyDescent="0.2">
      <c r="A2082" t="s">
        <v>575</v>
      </c>
      <c r="B2082" t="s">
        <v>2752</v>
      </c>
      <c r="C2082" t="s">
        <v>42</v>
      </c>
      <c r="D2082" t="e" vm="2062">
        <v>#VALUE!</v>
      </c>
      <c r="E2082" t="str" cm="1">
        <f t="array" ref="E2082">IFERROR(_FV(Concept_combined[[#This Row],[Asset Name]],"Industry"), "Undefined")</f>
        <v>Biotechnology &amp; Medical Research</v>
      </c>
      <c r="F2082" s="6" cm="1">
        <f t="array" ref="F2082">IFERROR(_FV(Concept_combined[[#This Row],[Asset Name]],"Price"), 0)</f>
        <v>38.46</v>
      </c>
      <c r="G2082" s="5" cm="1">
        <f t="array" ref="G2082">IFERROR(_FV(Concept_combined[[#This Row],[Asset Name]],"Volume"), 0)</f>
        <v>303214</v>
      </c>
      <c r="H2082" s="7" cm="1">
        <f t="array" ref="H2082">IFERROR(_FV(Concept_combined[[#This Row],[Asset Name]],"Market cap",TRUE), 0)</f>
        <v>499221953</v>
      </c>
      <c r="I208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82" s="5" cm="1">
        <f t="array" ref="J2082">IFERROR(_FV(Concept_combined[[#This Row],[Asset Name]],"Shares outstanding",TRUE), 0)</f>
        <v>12980290</v>
      </c>
      <c r="K2082" s="4" cm="1">
        <f t="array" ref="K2082">IFERROR(_FV(Concept_combined[[#This Row],[Asset Name]],"P/E",TRUE), "")</f>
        <v>0</v>
      </c>
      <c r="L2082" t="str" cm="1">
        <f t="array" ref="L208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82" s="4" cm="1">
        <f t="array" ref="M2082">IFERROR(_FV(Concept_combined[[#This Row],[Asset Name]],"Beta"), "")</f>
        <v>1.4436</v>
      </c>
    </row>
    <row r="2083" spans="1:13" x14ac:dyDescent="0.2">
      <c r="A2083" t="s">
        <v>576</v>
      </c>
      <c r="B2083" t="s">
        <v>2752</v>
      </c>
      <c r="C2083" t="s">
        <v>42</v>
      </c>
      <c r="D2083" t="e" vm="2063">
        <v>#VALUE!</v>
      </c>
      <c r="E2083" t="str" cm="1">
        <f t="array" ref="E2083">IFERROR(_FV(Concept_combined[[#This Row],[Asset Name]],"Industry"), "Undefined")</f>
        <v>Biotechnology &amp; Medical Research</v>
      </c>
      <c r="F2083" s="6" cm="1">
        <f t="array" ref="F2083">IFERROR(_FV(Concept_combined[[#This Row],[Asset Name]],"Price"), 0)</f>
        <v>6.4</v>
      </c>
      <c r="G2083" s="5" cm="1">
        <f t="array" ref="G2083">IFERROR(_FV(Concept_combined[[#This Row],[Asset Name]],"Volume"), 0)</f>
        <v>134281</v>
      </c>
      <c r="H2083" s="7" cm="1">
        <f t="array" ref="H2083">IFERROR(_FV(Concept_combined[[#This Row],[Asset Name]],"Market cap",TRUE), 0)</f>
        <v>377750912</v>
      </c>
      <c r="I208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83" s="5" cm="1">
        <f t="array" ref="J2083">IFERROR(_FV(Concept_combined[[#This Row],[Asset Name]],"Shares outstanding",TRUE), 0)</f>
        <v>59023580</v>
      </c>
      <c r="K2083" s="4" cm="1">
        <f t="array" ref="K2083">IFERROR(_FV(Concept_combined[[#This Row],[Asset Name]],"P/E",TRUE), "")</f>
        <v>0</v>
      </c>
      <c r="L2083" t="str" cm="1">
        <f t="array" ref="L208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83" s="4" cm="1">
        <f t="array" ref="M2083">IFERROR(_FV(Concept_combined[[#This Row],[Asset Name]],"Beta"), "")</f>
        <v>0.19370000000000001</v>
      </c>
    </row>
    <row r="2084" spans="1:13" x14ac:dyDescent="0.2">
      <c r="A2084" t="s">
        <v>577</v>
      </c>
      <c r="B2084" t="s">
        <v>2752</v>
      </c>
      <c r="C2084" t="s">
        <v>42</v>
      </c>
      <c r="D2084" t="e" vm="2064">
        <v>#VALUE!</v>
      </c>
      <c r="E2084" t="str" cm="1">
        <f t="array" ref="E2084">IFERROR(_FV(Concept_combined[[#This Row],[Asset Name]],"Industry"), "Undefined")</f>
        <v>Biotechnology &amp; Medical Research</v>
      </c>
      <c r="F2084" s="6" cm="1">
        <f t="array" ref="F2084">IFERROR(_FV(Concept_combined[[#This Row],[Asset Name]],"Price"), 0)</f>
        <v>5.96</v>
      </c>
      <c r="G2084" s="5" cm="1">
        <f t="array" ref="G2084">IFERROR(_FV(Concept_combined[[#This Row],[Asset Name]],"Volume"), 0)</f>
        <v>11</v>
      </c>
      <c r="H2084" s="7" cm="1">
        <f t="array" ref="H2084">IFERROR(_FV(Concept_combined[[#This Row],[Asset Name]],"Market cap",TRUE), 0)</f>
        <v>407549925</v>
      </c>
      <c r="I208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84" s="5" cm="1">
        <f t="array" ref="J2084">IFERROR(_FV(Concept_combined[[#This Row],[Asset Name]],"Shares outstanding",TRUE), 0)</f>
        <v>68380860</v>
      </c>
      <c r="K2084" s="4" cm="1">
        <f t="array" ref="K2084">IFERROR(_FV(Concept_combined[[#This Row],[Asset Name]],"P/E",TRUE), "")</f>
        <v>0</v>
      </c>
      <c r="L2084" t="str" cm="1">
        <f t="array" ref="L208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84" s="4" cm="1">
        <f t="array" ref="M2084">IFERROR(_FV(Concept_combined[[#This Row],[Asset Name]],"Beta"), "")</f>
        <v>2.2768000000000002</v>
      </c>
    </row>
    <row r="2085" spans="1:13" x14ac:dyDescent="0.2">
      <c r="A2085" t="s">
        <v>579</v>
      </c>
      <c r="B2085" t="s">
        <v>2752</v>
      </c>
      <c r="C2085" t="s">
        <v>42</v>
      </c>
      <c r="D2085" t="e" vm="2065">
        <v>#VALUE!</v>
      </c>
      <c r="E2085" t="str" cm="1">
        <f t="array" ref="E2085">IFERROR(_FV(Concept_combined[[#This Row],[Asset Name]],"Industry"), "Undefined")</f>
        <v>Biotechnology &amp; Medical Research</v>
      </c>
      <c r="F2085" s="6" cm="1">
        <f t="array" ref="F2085">IFERROR(_FV(Concept_combined[[#This Row],[Asset Name]],"Price"), 0)</f>
        <v>5.72</v>
      </c>
      <c r="G2085" s="5" cm="1">
        <f t="array" ref="G2085">IFERROR(_FV(Concept_combined[[#This Row],[Asset Name]],"Volume"), 0)</f>
        <v>2</v>
      </c>
      <c r="H2085" s="7" cm="1">
        <f t="array" ref="H2085">IFERROR(_FV(Concept_combined[[#This Row],[Asset Name]],"Market cap",TRUE), 0)</f>
        <v>298012629</v>
      </c>
      <c r="I208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085" s="5" cm="1">
        <f t="array" ref="J2085">IFERROR(_FV(Concept_combined[[#This Row],[Asset Name]],"Shares outstanding",TRUE), 0)</f>
        <v>52100110</v>
      </c>
      <c r="K2085" s="4" cm="1">
        <f t="array" ref="K2085">IFERROR(_FV(Concept_combined[[#This Row],[Asset Name]],"P/E",TRUE), "")</f>
        <v>0</v>
      </c>
      <c r="L2085" t="str" cm="1">
        <f t="array" ref="L208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85" s="4" cm="1">
        <f t="array" ref="M2085">IFERROR(_FV(Concept_combined[[#This Row],[Asset Name]],"Beta"), "")</f>
        <v>1.0636000000000001</v>
      </c>
    </row>
    <row r="2086" spans="1:13" x14ac:dyDescent="0.2">
      <c r="A2086" t="s">
        <v>580</v>
      </c>
      <c r="B2086" t="s">
        <v>2752</v>
      </c>
      <c r="C2086" t="s">
        <v>42</v>
      </c>
      <c r="D2086" t="e" vm="2066">
        <v>#VALUE!</v>
      </c>
      <c r="E2086" t="str" cm="1">
        <f t="array" ref="E2086">IFERROR(_FV(Concept_combined[[#This Row],[Asset Name]],"Industry"), "Undefined")</f>
        <v>Financial Technology (Fintech) &amp; Infrastructure</v>
      </c>
      <c r="F2086" s="6" cm="1">
        <f t="array" ref="F2086">IFERROR(_FV(Concept_combined[[#This Row],[Asset Name]],"Price"), 0)</f>
        <v>29.99</v>
      </c>
      <c r="G2086" s="5" cm="1">
        <f t="array" ref="G2086">IFERROR(_FV(Concept_combined[[#This Row],[Asset Name]],"Volume"), 0)</f>
        <v>102</v>
      </c>
      <c r="H2086" s="7" cm="1">
        <f t="array" ref="H2086">IFERROR(_FV(Concept_combined[[#This Row],[Asset Name]],"Market cap",TRUE), 0)</f>
        <v>371467236</v>
      </c>
      <c r="I208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86" s="5" cm="1">
        <f t="array" ref="J2086">IFERROR(_FV(Concept_combined[[#This Row],[Asset Name]],"Shares outstanding",TRUE), 0)</f>
        <v>12386370</v>
      </c>
      <c r="K2086" s="4" cm="1">
        <f t="array" ref="K2086">IFERROR(_FV(Concept_combined[[#This Row],[Asset Name]],"P/E",TRUE), "")</f>
        <v>0</v>
      </c>
      <c r="L2086" t="str" cm="1">
        <f t="array" ref="L208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86" s="4" cm="1">
        <f t="array" ref="M2086">IFERROR(_FV(Concept_combined[[#This Row],[Asset Name]],"Beta"), "")</f>
        <v>6.63</v>
      </c>
    </row>
    <row r="2087" spans="1:13" x14ac:dyDescent="0.2">
      <c r="A2087" t="s">
        <v>581</v>
      </c>
      <c r="B2087" t="s">
        <v>2752</v>
      </c>
      <c r="C2087" t="s">
        <v>42</v>
      </c>
      <c r="D2087" t="e" vm="2067">
        <v>#VALUE!</v>
      </c>
      <c r="E2087" t="str" cm="1">
        <f t="array" ref="E2087">IFERROR(_FV(Concept_combined[[#This Row],[Asset Name]],"Industry"), "Undefined")</f>
        <v>Biotechnology &amp; Medical Research</v>
      </c>
      <c r="F2087" s="6" cm="1">
        <f t="array" ref="F2087">IFERROR(_FV(Concept_combined[[#This Row],[Asset Name]],"Price"), 0)</f>
        <v>5.26</v>
      </c>
      <c r="G2087" s="5" cm="1">
        <f t="array" ref="G2087">IFERROR(_FV(Concept_combined[[#This Row],[Asset Name]],"Volume"), 0)</f>
        <v>1010</v>
      </c>
      <c r="H2087" s="7" cm="1">
        <f t="array" ref="H2087">IFERROR(_FV(Concept_combined[[#This Row],[Asset Name]],"Market cap",TRUE), 0)</f>
        <v>370659681</v>
      </c>
      <c r="I208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87" s="5" cm="1">
        <f t="array" ref="J2087">IFERROR(_FV(Concept_combined[[#This Row],[Asset Name]],"Shares outstanding",TRUE), 0)</f>
        <v>70467620</v>
      </c>
      <c r="K2087" s="4" cm="1">
        <f t="array" ref="K2087">IFERROR(_FV(Concept_combined[[#This Row],[Asset Name]],"P/E",TRUE), "")</f>
        <v>0</v>
      </c>
      <c r="L2087" t="str" cm="1">
        <f t="array" ref="L208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87" s="4" cm="1">
        <f t="array" ref="M2087">IFERROR(_FV(Concept_combined[[#This Row],[Asset Name]],"Beta"), "")</f>
        <v>0.84350000000000003</v>
      </c>
    </row>
    <row r="2088" spans="1:13" x14ac:dyDescent="0.2">
      <c r="A2088" t="s">
        <v>582</v>
      </c>
      <c r="B2088" t="s">
        <v>2752</v>
      </c>
      <c r="C2088" t="s">
        <v>42</v>
      </c>
      <c r="D2088" t="e" vm="2068">
        <v>#VALUE!</v>
      </c>
      <c r="E2088" t="str" cm="1">
        <f t="array" ref="E2088">IFERROR(_FV(Concept_combined[[#This Row],[Asset Name]],"Industry"), "Undefined")</f>
        <v>Biotechnology &amp; Medical Research</v>
      </c>
      <c r="F2088" s="6" cm="1">
        <f t="array" ref="F2088">IFERROR(_FV(Concept_combined[[#This Row],[Asset Name]],"Price"), 0)</f>
        <v>8.3699999999999992</v>
      </c>
      <c r="G2088" s="5" cm="1">
        <f t="array" ref="G2088">IFERROR(_FV(Concept_combined[[#This Row],[Asset Name]],"Volume"), 0)</f>
        <v>4</v>
      </c>
      <c r="H2088" s="7" cm="1">
        <f t="array" ref="H2088">IFERROR(_FV(Concept_combined[[#This Row],[Asset Name]],"Market cap",TRUE), 0)</f>
        <v>561493414</v>
      </c>
      <c r="I208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88" s="5" cm="1">
        <f t="array" ref="J2088">IFERROR(_FV(Concept_combined[[#This Row],[Asset Name]],"Shares outstanding",TRUE), 0)</f>
        <v>67084040</v>
      </c>
      <c r="K2088" s="4" cm="1">
        <f t="array" ref="K2088">IFERROR(_FV(Concept_combined[[#This Row],[Asset Name]],"P/E",TRUE), "")</f>
        <v>0</v>
      </c>
      <c r="L2088" t="str" cm="1">
        <f t="array" ref="L208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88" s="4" cm="1">
        <f t="array" ref="M2088">IFERROR(_FV(Concept_combined[[#This Row],[Asset Name]],"Beta"), "")</f>
        <v>1.2521</v>
      </c>
    </row>
    <row r="2089" spans="1:13" x14ac:dyDescent="0.2">
      <c r="A2089" t="s">
        <v>583</v>
      </c>
      <c r="B2089" t="s">
        <v>2752</v>
      </c>
      <c r="C2089" t="s">
        <v>42</v>
      </c>
      <c r="D2089" t="e" vm="2069">
        <v>#VALUE!</v>
      </c>
      <c r="E2089" t="str" cm="1">
        <f t="array" ref="E2089">IFERROR(_FV(Concept_combined[[#This Row],[Asset Name]],"Industry"), "Undefined")</f>
        <v>Oil &amp; Gas Related Equipment and Services</v>
      </c>
      <c r="F2089" s="6" cm="1">
        <f t="array" ref="F2089">IFERROR(_FV(Concept_combined[[#This Row],[Asset Name]],"Price"), 0)</f>
        <v>3.33</v>
      </c>
      <c r="G2089" s="5" cm="1">
        <f t="array" ref="G2089">IFERROR(_FV(Concept_combined[[#This Row],[Asset Name]],"Volume"), 0)</f>
        <v>34</v>
      </c>
      <c r="H2089" s="7" cm="1">
        <f t="array" ref="H2089">IFERROR(_FV(Concept_combined[[#This Row],[Asset Name]],"Market cap",TRUE), 0)</f>
        <v>436692204</v>
      </c>
      <c r="I208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89" s="5" cm="1">
        <f t="array" ref="J2089">IFERROR(_FV(Concept_combined[[#This Row],[Asset Name]],"Shares outstanding",TRUE), 0)</f>
        <v>131138800</v>
      </c>
      <c r="K2089" s="4" cm="1">
        <f t="array" ref="K2089">IFERROR(_FV(Concept_combined[[#This Row],[Asset Name]],"P/E",TRUE), "")</f>
        <v>21.3338</v>
      </c>
      <c r="L2089" t="str" cm="1">
        <f t="array" ref="L208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089" s="4" cm="1">
        <f t="array" ref="M2089">IFERROR(_FV(Concept_combined[[#This Row],[Asset Name]],"Beta"), "")</f>
        <v>2.0663999999999998</v>
      </c>
    </row>
    <row r="2090" spans="1:13" x14ac:dyDescent="0.2">
      <c r="A2090" t="s">
        <v>1712</v>
      </c>
      <c r="B2090" t="s">
        <v>2752</v>
      </c>
      <c r="C2090" t="s">
        <v>42</v>
      </c>
      <c r="D2090" t="e" vm="2070">
        <v>#VALUE!</v>
      </c>
      <c r="E2090" t="str" cm="1">
        <f t="array" ref="E2090">IFERROR(_FV(Concept_combined[[#This Row],[Asset Name]],"Industry"), "Undefined")</f>
        <v>Biotechnology &amp; Medical Research</v>
      </c>
      <c r="F2090" s="6" cm="1">
        <f t="array" ref="F2090">IFERROR(_FV(Concept_combined[[#This Row],[Asset Name]],"Price"), 0)</f>
        <v>7.59</v>
      </c>
      <c r="G2090" s="5" cm="1">
        <f t="array" ref="G2090">IFERROR(_FV(Concept_combined[[#This Row],[Asset Name]],"Volume"), 0)</f>
        <v>706</v>
      </c>
      <c r="H2090" s="7" cm="1">
        <f t="array" ref="H2090">IFERROR(_FV(Concept_combined[[#This Row],[Asset Name]],"Market cap",TRUE), 0)</f>
        <v>412847651</v>
      </c>
      <c r="I209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90" s="5" cm="1">
        <f t="array" ref="J2090">IFERROR(_FV(Concept_combined[[#This Row],[Asset Name]],"Shares outstanding",TRUE), 0)</f>
        <v>54393630</v>
      </c>
      <c r="K2090" s="4" cm="1">
        <f t="array" ref="K2090">IFERROR(_FV(Concept_combined[[#This Row],[Asset Name]],"P/E",TRUE), "")</f>
        <v>0</v>
      </c>
      <c r="L2090" t="str" cm="1">
        <f t="array" ref="L209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90" s="4" cm="1">
        <f t="array" ref="M2090">IFERROR(_FV(Concept_combined[[#This Row],[Asset Name]],"Beta"), "")</f>
        <v>0.96460000000000001</v>
      </c>
    </row>
    <row r="2091" spans="1:13" x14ac:dyDescent="0.2">
      <c r="A2091" t="s">
        <v>584</v>
      </c>
      <c r="B2091" t="s">
        <v>2752</v>
      </c>
      <c r="C2091" t="s">
        <v>42</v>
      </c>
      <c r="D2091" t="e" vm="2071">
        <v>#VALUE!</v>
      </c>
      <c r="E2091" t="str" cm="1">
        <f t="array" ref="E2091">IFERROR(_FV(Concept_combined[[#This Row],[Asset Name]],"Industry"), "Undefined")</f>
        <v>Biotechnology &amp; Medical Research</v>
      </c>
      <c r="F2091" s="6" cm="1">
        <f t="array" ref="F2091">IFERROR(_FV(Concept_combined[[#This Row],[Asset Name]],"Price"), 0)</f>
        <v>5.73</v>
      </c>
      <c r="G2091" s="5" cm="1">
        <f t="array" ref="G2091">IFERROR(_FV(Concept_combined[[#This Row],[Asset Name]],"Volume"), 0)</f>
        <v>483502</v>
      </c>
      <c r="H2091" s="7" cm="1">
        <f t="array" ref="H2091">IFERROR(_FV(Concept_combined[[#This Row],[Asset Name]],"Market cap",TRUE), 0)</f>
        <v>302903901</v>
      </c>
      <c r="I209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091" s="5" cm="1">
        <f t="array" ref="J2091">IFERROR(_FV(Concept_combined[[#This Row],[Asset Name]],"Shares outstanding",TRUE), 0)</f>
        <v>52862810</v>
      </c>
      <c r="K2091" s="4" cm="1">
        <f t="array" ref="K2091">IFERROR(_FV(Concept_combined[[#This Row],[Asset Name]],"P/E",TRUE), "")</f>
        <v>0</v>
      </c>
      <c r="L2091" t="str" cm="1">
        <f t="array" ref="L209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91" s="4" cm="1">
        <f t="array" ref="M2091">IFERROR(_FV(Concept_combined[[#This Row],[Asset Name]],"Beta"), "")</f>
        <v>0.27800000000000002</v>
      </c>
    </row>
    <row r="2092" spans="1:13" x14ac:dyDescent="0.2">
      <c r="A2092" t="s">
        <v>1713</v>
      </c>
      <c r="B2092" t="s">
        <v>2752</v>
      </c>
      <c r="C2092" t="s">
        <v>42</v>
      </c>
      <c r="D2092" t="e" vm="2072">
        <v>#VALUE!</v>
      </c>
      <c r="E2092" t="str" cm="1">
        <f t="array" ref="E2092">IFERROR(_FV(Concept_combined[[#This Row],[Asset Name]],"Industry"), "Undefined")</f>
        <v>Healthcare Providers &amp; Services</v>
      </c>
      <c r="F2092" s="6" cm="1">
        <f t="array" ref="F2092">IFERROR(_FV(Concept_combined[[#This Row],[Asset Name]],"Price"), 0)</f>
        <v>8.76</v>
      </c>
      <c r="G2092" s="5" cm="1">
        <f t="array" ref="G2092">IFERROR(_FV(Concept_combined[[#This Row],[Asset Name]],"Volume"), 0)</f>
        <v>510907</v>
      </c>
      <c r="H2092" s="7" cm="1">
        <f t="array" ref="H2092">IFERROR(_FV(Concept_combined[[#This Row],[Asset Name]],"Market cap",TRUE), 0)</f>
        <v>439369275</v>
      </c>
      <c r="I209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92" s="5" cm="1">
        <f t="array" ref="J2092">IFERROR(_FV(Concept_combined[[#This Row],[Asset Name]],"Shares outstanding",TRUE), 0)</f>
        <v>50156310</v>
      </c>
      <c r="K2092" s="4" t="str" cm="1">
        <f t="array" ref="K2092">IFERROR(_FV(Concept_combined[[#This Row],[Asset Name]],"P/E",TRUE), "")</f>
        <v/>
      </c>
      <c r="L2092" t="str" cm="1">
        <f t="array" ref="L209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92" s="4" cm="1">
        <f t="array" ref="M2092">IFERROR(_FV(Concept_combined[[#This Row],[Asset Name]],"Beta"), "")</f>
        <v>0.55900000000000005</v>
      </c>
    </row>
    <row r="2093" spans="1:13" x14ac:dyDescent="0.2">
      <c r="A2093" t="s">
        <v>586</v>
      </c>
      <c r="B2093" t="s">
        <v>2752</v>
      </c>
      <c r="C2093" t="s">
        <v>42</v>
      </c>
      <c r="D2093" t="e" vm="2073">
        <v>#VALUE!</v>
      </c>
      <c r="E2093" t="str" cm="1">
        <f t="array" ref="E2093">IFERROR(_FV(Concept_combined[[#This Row],[Asset Name]],"Industry"), "Undefined")</f>
        <v>Healthcare Providers &amp; Services</v>
      </c>
      <c r="F2093" s="6" cm="1">
        <f t="array" ref="F2093">IFERROR(_FV(Concept_combined[[#This Row],[Asset Name]],"Price"), 0)</f>
        <v>2.1800000000000002</v>
      </c>
      <c r="G2093" s="5" cm="1">
        <f t="array" ref="G2093">IFERROR(_FV(Concept_combined[[#This Row],[Asset Name]],"Volume"), 0)</f>
        <v>784369</v>
      </c>
      <c r="H2093" s="7" cm="1">
        <f t="array" ref="H2093">IFERROR(_FV(Concept_combined[[#This Row],[Asset Name]],"Market cap",TRUE), 0)</f>
        <v>369814110</v>
      </c>
      <c r="I209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93" s="5" cm="1">
        <f t="array" ref="J2093">IFERROR(_FV(Concept_combined[[#This Row],[Asset Name]],"Shares outstanding",TRUE), 0)</f>
        <v>169639500</v>
      </c>
      <c r="K2093" s="4" cm="1">
        <f t="array" ref="K2093">IFERROR(_FV(Concept_combined[[#This Row],[Asset Name]],"P/E",TRUE), "")</f>
        <v>0</v>
      </c>
      <c r="L2093" t="str" cm="1">
        <f t="array" ref="L209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93" s="4" cm="1">
        <f t="array" ref="M2093">IFERROR(_FV(Concept_combined[[#This Row],[Asset Name]],"Beta"), "")</f>
        <v>1.2108000000000001</v>
      </c>
    </row>
    <row r="2094" spans="1:13" x14ac:dyDescent="0.2">
      <c r="A2094" t="s">
        <v>587</v>
      </c>
      <c r="B2094" t="s">
        <v>2752</v>
      </c>
      <c r="C2094" t="s">
        <v>42</v>
      </c>
      <c r="D2094" t="e" vm="2074">
        <v>#VALUE!</v>
      </c>
      <c r="E2094" t="str" cm="1">
        <f t="array" ref="E2094">IFERROR(_FV(Concept_combined[[#This Row],[Asset Name]],"Industry"), "Undefined")</f>
        <v>Specialty Retailers</v>
      </c>
      <c r="F2094" s="6" cm="1">
        <f t="array" ref="F2094">IFERROR(_FV(Concept_combined[[#This Row],[Asset Name]],"Price"), 0)</f>
        <v>24.27</v>
      </c>
      <c r="G2094" s="5" cm="1">
        <f t="array" ref="G2094">IFERROR(_FV(Concept_combined[[#This Row],[Asset Name]],"Volume"), 0)</f>
        <v>76334</v>
      </c>
      <c r="H2094" s="7" cm="1">
        <f t="array" ref="H2094">IFERROR(_FV(Concept_combined[[#This Row],[Asset Name]],"Market cap",TRUE), 0)</f>
        <v>400686800</v>
      </c>
      <c r="I209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94" s="5" cm="1">
        <f t="array" ref="J2094">IFERROR(_FV(Concept_combined[[#This Row],[Asset Name]],"Shares outstanding",TRUE), 0)</f>
        <v>16236240</v>
      </c>
      <c r="K2094" s="4" cm="1">
        <f t="array" ref="K2094">IFERROR(_FV(Concept_combined[[#This Row],[Asset Name]],"P/E",TRUE), "")</f>
        <v>9.0925999999999991</v>
      </c>
      <c r="L2094" t="str" cm="1">
        <f t="array" ref="L209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094" s="4" cm="1">
        <f t="array" ref="M2094">IFERROR(_FV(Concept_combined[[#This Row],[Asset Name]],"Beta"), "")</f>
        <v>1.4302999999999999</v>
      </c>
    </row>
    <row r="2095" spans="1:13" x14ac:dyDescent="0.2">
      <c r="A2095" t="s">
        <v>588</v>
      </c>
      <c r="B2095" t="s">
        <v>2752</v>
      </c>
      <c r="C2095" t="s">
        <v>42</v>
      </c>
      <c r="D2095" t="e" vm="2075">
        <v>#VALUE!</v>
      </c>
      <c r="E2095" t="str" cm="1">
        <f t="array" ref="E2095">IFERROR(_FV(Concept_combined[[#This Row],[Asset Name]],"Industry"), "Undefined")</f>
        <v>Machinery, Equipment &amp; Components</v>
      </c>
      <c r="F2095" s="6" cm="1">
        <f t="array" ref="F2095">IFERROR(_FV(Concept_combined[[#This Row],[Asset Name]],"Price"), 0)</f>
        <v>1.1000000000000001</v>
      </c>
      <c r="G2095" s="5" cm="1">
        <f t="array" ref="G2095">IFERROR(_FV(Concept_combined[[#This Row],[Asset Name]],"Volume"), 0)</f>
        <v>15263</v>
      </c>
      <c r="H2095" s="7" cm="1">
        <f t="array" ref="H2095">IFERROR(_FV(Concept_combined[[#This Row],[Asset Name]],"Market cap",TRUE), 0)</f>
        <v>392713310</v>
      </c>
      <c r="I209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95" s="5" cm="1">
        <f t="array" ref="J2095">IFERROR(_FV(Concept_combined[[#This Row],[Asset Name]],"Shares outstanding",TRUE), 0)</f>
        <v>357012100</v>
      </c>
      <c r="K2095" s="4" t="str" cm="1">
        <f t="array" ref="K2095">IFERROR(_FV(Concept_combined[[#This Row],[Asset Name]],"P/E",TRUE), "")</f>
        <v/>
      </c>
      <c r="L2095" t="str" cm="1">
        <f t="array" ref="L209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95" s="4" cm="1">
        <f t="array" ref="M2095">IFERROR(_FV(Concept_combined[[#This Row],[Asset Name]],"Beta"), "")</f>
        <v>2.4563000000000001</v>
      </c>
    </row>
    <row r="2096" spans="1:13" x14ac:dyDescent="0.2">
      <c r="A2096" t="s">
        <v>589</v>
      </c>
      <c r="B2096" t="s">
        <v>2752</v>
      </c>
      <c r="C2096" t="s">
        <v>42</v>
      </c>
      <c r="D2096" t="e" vm="2076">
        <v>#VALUE!</v>
      </c>
      <c r="E2096" t="str" cm="1">
        <f t="array" ref="E2096">IFERROR(_FV(Concept_combined[[#This Row],[Asset Name]],"Industry"), "Undefined")</f>
        <v>Biotechnology &amp; Medical Research</v>
      </c>
      <c r="F2096" s="6" cm="1">
        <f t="array" ref="F2096">IFERROR(_FV(Concept_combined[[#This Row],[Asset Name]],"Price"), 0)</f>
        <v>5</v>
      </c>
      <c r="G2096" s="5" cm="1">
        <f t="array" ref="G2096">IFERROR(_FV(Concept_combined[[#This Row],[Asset Name]],"Volume"), 0)</f>
        <v>73</v>
      </c>
      <c r="H2096" s="7" cm="1">
        <f t="array" ref="H2096">IFERROR(_FV(Concept_combined[[#This Row],[Asset Name]],"Market cap",TRUE), 0)</f>
        <v>419827450</v>
      </c>
      <c r="I209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96" s="5" cm="1">
        <f t="array" ref="J2096">IFERROR(_FV(Concept_combined[[#This Row],[Asset Name]],"Shares outstanding",TRUE), 0)</f>
        <v>83965490</v>
      </c>
      <c r="K2096" s="4" cm="1">
        <f t="array" ref="K2096">IFERROR(_FV(Concept_combined[[#This Row],[Asset Name]],"P/E",TRUE), "")</f>
        <v>0</v>
      </c>
      <c r="L2096" t="str" cm="1">
        <f t="array" ref="L209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96" s="4" cm="1">
        <f t="array" ref="M2096">IFERROR(_FV(Concept_combined[[#This Row],[Asset Name]],"Beta"), "")</f>
        <v>2.2120000000000002</v>
      </c>
    </row>
    <row r="2097" spans="1:13" x14ac:dyDescent="0.2">
      <c r="A2097" t="s">
        <v>1724</v>
      </c>
      <c r="B2097" t="s">
        <v>2752</v>
      </c>
      <c r="C2097" t="s">
        <v>42</v>
      </c>
      <c r="D2097" t="e" vm="2077">
        <v>#VALUE!</v>
      </c>
      <c r="E2097" t="str" cm="1">
        <f t="array" ref="E2097">IFERROR(_FV(Concept_combined[[#This Row],[Asset Name]],"Industry"), "Undefined")</f>
        <v>Uranium</v>
      </c>
      <c r="F2097" s="6" cm="1">
        <f t="array" ref="F2097">IFERROR(_FV(Concept_combined[[#This Row],[Asset Name]],"Price"), 0)</f>
        <v>1.35</v>
      </c>
      <c r="G2097" s="5" cm="1">
        <f t="array" ref="G2097">IFERROR(_FV(Concept_combined[[#This Row],[Asset Name]],"Volume"), 0)</f>
        <v>1176</v>
      </c>
      <c r="H2097" s="7" cm="1">
        <f t="array" ref="H2097">IFERROR(_FV(Concept_combined[[#This Row],[Asset Name]],"Market cap",TRUE), 0)</f>
        <v>557115600</v>
      </c>
      <c r="I209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97" s="5" cm="1">
        <f t="array" ref="J2097">IFERROR(_FV(Concept_combined[[#This Row],[Asset Name]],"Shares outstanding",TRUE), 0)</f>
        <v>290451900</v>
      </c>
      <c r="K2097" s="4" t="str" cm="1">
        <f t="array" ref="K2097">IFERROR(_FV(Concept_combined[[#This Row],[Asset Name]],"P/E",TRUE), "")</f>
        <v/>
      </c>
      <c r="L2097" t="str" cm="1">
        <f t="array" ref="L209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97" s="4" cm="1">
        <f t="array" ref="M2097">IFERROR(_FV(Concept_combined[[#This Row],[Asset Name]],"Beta"), "")</f>
        <v>1.1853</v>
      </c>
    </row>
    <row r="2098" spans="1:13" x14ac:dyDescent="0.2">
      <c r="A2098" t="s">
        <v>590</v>
      </c>
      <c r="B2098" t="s">
        <v>2752</v>
      </c>
      <c r="C2098" t="s">
        <v>42</v>
      </c>
      <c r="D2098" t="e" vm="2078">
        <v>#VALUE!</v>
      </c>
      <c r="E2098" t="str" cm="1">
        <f t="array" ref="E2098">IFERROR(_FV(Concept_combined[[#This Row],[Asset Name]],"Industry"), "Undefined")</f>
        <v>Automobiles &amp; Auto Parts</v>
      </c>
      <c r="F2098" s="6" cm="1">
        <f t="array" ref="F2098">IFERROR(_FV(Concept_combined[[#This Row],[Asset Name]],"Price"), 0)</f>
        <v>3.45</v>
      </c>
      <c r="G2098" s="5" cm="1">
        <f t="array" ref="G2098">IFERROR(_FV(Concept_combined[[#This Row],[Asset Name]],"Volume"), 0)</f>
        <v>168297</v>
      </c>
      <c r="H2098" s="7" cm="1">
        <f t="array" ref="H2098">IFERROR(_FV(Concept_combined[[#This Row],[Asset Name]],"Market cap",TRUE), 0)</f>
        <v>415203500</v>
      </c>
      <c r="I209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98" s="5" cm="1">
        <f t="array" ref="J2098">IFERROR(_FV(Concept_combined[[#This Row],[Asset Name]],"Shares outstanding",TRUE), 0)</f>
        <v>119311300</v>
      </c>
      <c r="K2098" s="4" cm="1">
        <f t="array" ref="K2098">IFERROR(_FV(Concept_combined[[#This Row],[Asset Name]],"P/E",TRUE), "")</f>
        <v>21.8811</v>
      </c>
      <c r="L2098" t="str" cm="1">
        <f t="array" ref="L209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098" s="4" cm="1">
        <f t="array" ref="M2098">IFERROR(_FV(Concept_combined[[#This Row],[Asset Name]],"Beta"), "")</f>
        <v>1.4738</v>
      </c>
    </row>
    <row r="2099" spans="1:13" x14ac:dyDescent="0.2">
      <c r="A2099" t="s">
        <v>1726</v>
      </c>
      <c r="B2099" t="s">
        <v>2752</v>
      </c>
      <c r="C2099" t="s">
        <v>42</v>
      </c>
      <c r="D2099" t="e" vm="2079">
        <v>#VALUE!</v>
      </c>
      <c r="E2099" t="str" cm="1">
        <f t="array" ref="E2099">IFERROR(_FV(Concept_combined[[#This Row],[Asset Name]],"Industry"), "Undefined")</f>
        <v>Media &amp; Publishing</v>
      </c>
      <c r="F2099" s="6" cm="1">
        <f t="array" ref="F2099">IFERROR(_FV(Concept_combined[[#This Row],[Asset Name]],"Price"), 0)</f>
        <v>5.21</v>
      </c>
      <c r="G2099" s="5" cm="1">
        <f t="array" ref="G2099">IFERROR(_FV(Concept_combined[[#This Row],[Asset Name]],"Volume"), 0)</f>
        <v>559364</v>
      </c>
      <c r="H2099" s="7" cm="1">
        <f t="array" ref="H2099">IFERROR(_FV(Concept_combined[[#This Row],[Asset Name]],"Market cap",TRUE), 0)</f>
        <v>440593392</v>
      </c>
      <c r="I209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099" s="5" cm="1">
        <f t="array" ref="J2099">IFERROR(_FV(Concept_combined[[#This Row],[Asset Name]],"Shares outstanding",TRUE), 0)</f>
        <v>84566870</v>
      </c>
      <c r="K2099" s="4" t="str" cm="1">
        <f t="array" ref="K2099">IFERROR(_FV(Concept_combined[[#This Row],[Asset Name]],"P/E",TRUE), "")</f>
        <v/>
      </c>
      <c r="L2099" t="str" cm="1">
        <f t="array" ref="L209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099" s="4" cm="1">
        <f t="array" ref="M2099">IFERROR(_FV(Concept_combined[[#This Row],[Asset Name]],"Beta"), "")</f>
        <v>1.5421</v>
      </c>
    </row>
    <row r="2100" spans="1:13" x14ac:dyDescent="0.2">
      <c r="A2100" t="s">
        <v>592</v>
      </c>
      <c r="B2100" t="s">
        <v>2752</v>
      </c>
      <c r="C2100" t="s">
        <v>42</v>
      </c>
      <c r="D2100" t="e" vm="2080">
        <v>#VALUE!</v>
      </c>
      <c r="E2100" t="str" cm="1">
        <f t="array" ref="E2100">IFERROR(_FV(Concept_combined[[#This Row],[Asset Name]],"Industry"), "Undefined")</f>
        <v>Biotechnology &amp; Medical Research</v>
      </c>
      <c r="F2100" s="6" cm="1">
        <f t="array" ref="F2100">IFERROR(_FV(Concept_combined[[#This Row],[Asset Name]],"Price"), 0)</f>
        <v>33.11</v>
      </c>
      <c r="G2100" s="5" cm="1">
        <f t="array" ref="G2100">IFERROR(_FV(Concept_combined[[#This Row],[Asset Name]],"Volume"), 0)</f>
        <v>102163</v>
      </c>
      <c r="H2100" s="7" cm="1">
        <f t="array" ref="H2100">IFERROR(_FV(Concept_combined[[#This Row],[Asset Name]],"Market cap",TRUE), 0)</f>
        <v>313890600</v>
      </c>
      <c r="I210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100" s="5" cm="1">
        <f t="array" ref="J2100">IFERROR(_FV(Concept_combined[[#This Row],[Asset Name]],"Shares outstanding",TRUE), 0)</f>
        <v>9272990</v>
      </c>
      <c r="K2100" s="4" cm="1">
        <f t="array" ref="K2100">IFERROR(_FV(Concept_combined[[#This Row],[Asset Name]],"P/E",TRUE), "")</f>
        <v>0</v>
      </c>
      <c r="L2100" t="str" cm="1">
        <f t="array" ref="L210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00" s="4" cm="1">
        <f t="array" ref="M2100">IFERROR(_FV(Concept_combined[[#This Row],[Asset Name]],"Beta"), "")</f>
        <v>2.1682000000000001</v>
      </c>
    </row>
    <row r="2101" spans="1:13" x14ac:dyDescent="0.2">
      <c r="A2101" t="s">
        <v>594</v>
      </c>
      <c r="B2101" t="s">
        <v>2752</v>
      </c>
      <c r="C2101" t="s">
        <v>42</v>
      </c>
      <c r="D2101" t="e" vm="2081">
        <v>#VALUE!</v>
      </c>
      <c r="E2101" t="str" cm="1">
        <f t="array" ref="E2101">IFERROR(_FV(Concept_combined[[#This Row],[Asset Name]],"Industry"), "Undefined")</f>
        <v>Biotechnology &amp; Medical Research</v>
      </c>
      <c r="F2101" s="6" cm="1">
        <f t="array" ref="F2101">IFERROR(_FV(Concept_combined[[#This Row],[Asset Name]],"Price"), 0)</f>
        <v>4.34</v>
      </c>
      <c r="G2101" s="5" cm="1">
        <f t="array" ref="G2101">IFERROR(_FV(Concept_combined[[#This Row],[Asset Name]],"Volume"), 0)</f>
        <v>1</v>
      </c>
      <c r="H2101" s="7" cm="1">
        <f t="array" ref="H2101">IFERROR(_FV(Concept_combined[[#This Row],[Asset Name]],"Market cap",TRUE), 0)</f>
        <v>418308990</v>
      </c>
      <c r="I210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101" s="5" cm="1">
        <f t="array" ref="J2101">IFERROR(_FV(Concept_combined[[#This Row],[Asset Name]],"Shares outstanding",TRUE), 0)</f>
        <v>96384560</v>
      </c>
      <c r="K2101" s="4" cm="1">
        <f t="array" ref="K2101">IFERROR(_FV(Concept_combined[[#This Row],[Asset Name]],"P/E",TRUE), "")</f>
        <v>0</v>
      </c>
      <c r="L2101" t="str" cm="1">
        <f t="array" ref="L210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01" s="4" cm="1">
        <f t="array" ref="M2101">IFERROR(_FV(Concept_combined[[#This Row],[Asset Name]],"Beta"), "")</f>
        <v>0.7248</v>
      </c>
    </row>
    <row r="2102" spans="1:13" x14ac:dyDescent="0.2">
      <c r="A2102" t="s">
        <v>595</v>
      </c>
      <c r="B2102" t="s">
        <v>2752</v>
      </c>
      <c r="C2102" t="s">
        <v>42</v>
      </c>
      <c r="D2102" t="e" vm="2082">
        <v>#VALUE!</v>
      </c>
      <c r="E2102" t="str" cm="1">
        <f t="array" ref="E2102">IFERROR(_FV(Concept_combined[[#This Row],[Asset Name]],"Industry"), "Undefined")</f>
        <v>Water Utilities</v>
      </c>
      <c r="F2102" s="6" cm="1">
        <f t="array" ref="F2102">IFERROR(_FV(Concept_combined[[#This Row],[Asset Name]],"Price"), 0)</f>
        <v>24.44</v>
      </c>
      <c r="G2102" s="5" cm="1">
        <f t="array" ref="G2102">IFERROR(_FV(Concept_combined[[#This Row],[Asset Name]],"Volume"), 0)</f>
        <v>2667</v>
      </c>
      <c r="H2102" s="7" cm="1">
        <f t="array" ref="H2102">IFERROR(_FV(Concept_combined[[#This Row],[Asset Name]],"Market cap",TRUE), 0)</f>
        <v>386859049</v>
      </c>
      <c r="I210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102" s="5" cm="1">
        <f t="array" ref="J2102">IFERROR(_FV(Concept_combined[[#This Row],[Asset Name]],"Shares outstanding",TRUE), 0)</f>
        <v>15828930</v>
      </c>
      <c r="K2102" s="4" cm="1">
        <f t="array" ref="K2102">IFERROR(_FV(Concept_combined[[#This Row],[Asset Name]],"P/E",TRUE), "")</f>
        <v>11.6</v>
      </c>
      <c r="L2102" t="str" cm="1">
        <f t="array" ref="L210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102" s="4" cm="1">
        <f t="array" ref="M2102">IFERROR(_FV(Concept_combined[[#This Row],[Asset Name]],"Beta"), "")</f>
        <v>0.1749</v>
      </c>
    </row>
    <row r="2103" spans="1:13" x14ac:dyDescent="0.2">
      <c r="A2103" t="s">
        <v>596</v>
      </c>
      <c r="B2103" t="s">
        <v>2752</v>
      </c>
      <c r="C2103" t="s">
        <v>42</v>
      </c>
      <c r="D2103" t="e" vm="2083">
        <v>#VALUE!</v>
      </c>
      <c r="E2103" t="str" cm="1">
        <f t="array" ref="E2103">IFERROR(_FV(Concept_combined[[#This Row],[Asset Name]],"Industry"), "Undefined")</f>
        <v>Household Goods</v>
      </c>
      <c r="F2103" s="6" cm="1">
        <f t="array" ref="F2103">IFERROR(_FV(Concept_combined[[#This Row],[Asset Name]],"Price"), 0)</f>
        <v>21.99</v>
      </c>
      <c r="G2103" s="5" cm="1">
        <f t="array" ref="G2103">IFERROR(_FV(Concept_combined[[#This Row],[Asset Name]],"Volume"), 0)</f>
        <v>174138</v>
      </c>
      <c r="H2103" s="7" cm="1">
        <f t="array" ref="H2103">IFERROR(_FV(Concept_combined[[#This Row],[Asset Name]],"Market cap",TRUE), 0)</f>
        <v>341956374</v>
      </c>
      <c r="I210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103" s="5" cm="1">
        <f t="array" ref="J2103">IFERROR(_FV(Concept_combined[[#This Row],[Asset Name]],"Shares outstanding",TRUE), 0)</f>
        <v>15550540</v>
      </c>
      <c r="K2103" s="4" cm="1">
        <f t="array" ref="K2103">IFERROR(_FV(Concept_combined[[#This Row],[Asset Name]],"P/E",TRUE), "")</f>
        <v>24.8278</v>
      </c>
      <c r="L2103" t="str" cm="1">
        <f t="array" ref="L210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103" s="4" cm="1">
        <f t="array" ref="M2103">IFERROR(_FV(Concept_combined[[#This Row],[Asset Name]],"Beta"), "")</f>
        <v>2.9477000000000002</v>
      </c>
    </row>
    <row r="2104" spans="1:13" x14ac:dyDescent="0.2">
      <c r="A2104" t="s">
        <v>597</v>
      </c>
      <c r="B2104" t="s">
        <v>2752</v>
      </c>
      <c r="C2104" t="s">
        <v>42</v>
      </c>
      <c r="D2104" t="e" vm="2084">
        <v>#VALUE!</v>
      </c>
      <c r="E2104" t="str" cm="1">
        <f t="array" ref="E2104">IFERROR(_FV(Concept_combined[[#This Row],[Asset Name]],"Industry"), "Undefined")</f>
        <v>Residential &amp; Commercial REIT</v>
      </c>
      <c r="F2104" s="6" cm="1">
        <f t="array" ref="F2104">IFERROR(_FV(Concept_combined[[#This Row],[Asset Name]],"Price"), 0)</f>
        <v>17.47</v>
      </c>
      <c r="G2104" s="5" cm="1">
        <f t="array" ref="G2104">IFERROR(_FV(Concept_combined[[#This Row],[Asset Name]],"Volume"), 0)</f>
        <v>17</v>
      </c>
      <c r="H2104" s="7" cm="1">
        <f t="array" ref="H2104">IFERROR(_FV(Concept_combined[[#This Row],[Asset Name]],"Market cap",TRUE), 0)</f>
        <v>400874306</v>
      </c>
      <c r="I210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104" s="5" cm="1">
        <f t="array" ref="J2104">IFERROR(_FV(Concept_combined[[#This Row],[Asset Name]],"Shares outstanding",TRUE), 0)</f>
        <v>22946440</v>
      </c>
      <c r="K2104" s="4" cm="1">
        <f t="array" ref="K2104">IFERROR(_FV(Concept_combined[[#This Row],[Asset Name]],"P/E",TRUE), "")</f>
        <v>31.163599999999999</v>
      </c>
      <c r="L2104" t="str" cm="1">
        <f t="array" ref="L210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104" s="4" cm="1">
        <f t="array" ref="M2104">IFERROR(_FV(Concept_combined[[#This Row],[Asset Name]],"Beta"), "")</f>
        <v>0.7268</v>
      </c>
    </row>
    <row r="2105" spans="1:13" x14ac:dyDescent="0.2">
      <c r="A2105" t="s">
        <v>598</v>
      </c>
      <c r="B2105" t="s">
        <v>2752</v>
      </c>
      <c r="C2105" t="s">
        <v>42</v>
      </c>
      <c r="D2105" t="e" vm="2085">
        <v>#VALUE!</v>
      </c>
      <c r="E2105" t="str" cm="1">
        <f t="array" ref="E2105">IFERROR(_FV(Concept_combined[[#This Row],[Asset Name]],"Industry"), "Undefined")</f>
        <v>Real Estate Operations</v>
      </c>
      <c r="F2105" s="6" cm="1">
        <f t="array" ref="F2105">IFERROR(_FV(Concept_combined[[#This Row],[Asset Name]],"Price"), 0)</f>
        <v>21.27</v>
      </c>
      <c r="G2105" s="5" cm="1">
        <f t="array" ref="G2105">IFERROR(_FV(Concept_combined[[#This Row],[Asset Name]],"Volume"), 0)</f>
        <v>35775</v>
      </c>
      <c r="H2105" s="7" cm="1">
        <f t="array" ref="H2105">IFERROR(_FV(Concept_combined[[#This Row],[Asset Name]],"Market cap",TRUE), 0)</f>
        <v>418800131</v>
      </c>
      <c r="I210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105" s="5" cm="1">
        <f t="array" ref="J2105">IFERROR(_FV(Concept_combined[[#This Row],[Asset Name]],"Shares outstanding",TRUE), 0)</f>
        <v>19689710</v>
      </c>
      <c r="K2105" s="4" t="str" cm="1">
        <f t="array" ref="K2105">IFERROR(_FV(Concept_combined[[#This Row],[Asset Name]],"P/E",TRUE), "")</f>
        <v/>
      </c>
      <c r="L2105" t="str" cm="1">
        <f t="array" ref="L210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05" s="4" cm="1">
        <f t="array" ref="M2105">IFERROR(_FV(Concept_combined[[#This Row],[Asset Name]],"Beta"), "")</f>
        <v>0.47120000000000001</v>
      </c>
    </row>
    <row r="2106" spans="1:13" x14ac:dyDescent="0.2">
      <c r="A2106" t="s">
        <v>600</v>
      </c>
      <c r="B2106" t="s">
        <v>2752</v>
      </c>
      <c r="C2106" t="s">
        <v>42</v>
      </c>
      <c r="D2106" t="e" vm="2086">
        <v>#VALUE!</v>
      </c>
      <c r="E2106" t="str" cm="1">
        <f t="array" ref="E2106">IFERROR(_FV(Concept_combined[[#This Row],[Asset Name]],"Industry"), "Undefined")</f>
        <v>Biotechnology &amp; Medical Research</v>
      </c>
      <c r="F2106" s="6" cm="1">
        <f t="array" ref="F2106">IFERROR(_FV(Concept_combined[[#This Row],[Asset Name]],"Price"), 0)</f>
        <v>17.54</v>
      </c>
      <c r="G2106" s="5" cm="1">
        <f t="array" ref="G2106">IFERROR(_FV(Concept_combined[[#This Row],[Asset Name]],"Volume"), 0)</f>
        <v>251969</v>
      </c>
      <c r="H2106" s="7" cm="1">
        <f t="array" ref="H2106">IFERROR(_FV(Concept_combined[[#This Row],[Asset Name]],"Market cap",TRUE), 0)</f>
        <v>447874428</v>
      </c>
      <c r="I210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106" s="5" cm="1">
        <f t="array" ref="J2106">IFERROR(_FV(Concept_combined[[#This Row],[Asset Name]],"Shares outstanding",TRUE), 0)</f>
        <v>25534460</v>
      </c>
      <c r="K2106" s="4" cm="1">
        <f t="array" ref="K2106">IFERROR(_FV(Concept_combined[[#This Row],[Asset Name]],"P/E",TRUE), "")</f>
        <v>0</v>
      </c>
      <c r="L2106" t="str" cm="1">
        <f t="array" ref="L210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06" s="4" cm="1">
        <f t="array" ref="M2106">IFERROR(_FV(Concept_combined[[#This Row],[Asset Name]],"Beta"), "")</f>
        <v>1.893</v>
      </c>
    </row>
    <row r="2107" spans="1:13" x14ac:dyDescent="0.2">
      <c r="A2107" t="s">
        <v>1744</v>
      </c>
      <c r="B2107" t="s">
        <v>2752</v>
      </c>
      <c r="C2107" t="s">
        <v>42</v>
      </c>
      <c r="D2107" t="e" vm="2087">
        <v>#VALUE!</v>
      </c>
      <c r="E2107" t="str" cm="1">
        <f t="array" ref="E2107">IFERROR(_FV(Concept_combined[[#This Row],[Asset Name]],"Industry"), "Undefined")</f>
        <v>Communications &amp; Networking</v>
      </c>
      <c r="F2107" s="6" cm="1">
        <f t="array" ref="F2107">IFERROR(_FV(Concept_combined[[#This Row],[Asset Name]],"Price"), 0)</f>
        <v>2.41</v>
      </c>
      <c r="G2107" s="5" cm="1">
        <f t="array" ref="G2107">IFERROR(_FV(Concept_combined[[#This Row],[Asset Name]],"Volume"), 0)</f>
        <v>1124</v>
      </c>
      <c r="H2107" s="7" cm="1">
        <f t="array" ref="H2107">IFERROR(_FV(Concept_combined[[#This Row],[Asset Name]],"Market cap",TRUE), 0)</f>
        <v>376168706</v>
      </c>
      <c r="I210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107" s="5" cm="1">
        <f t="array" ref="J2107">IFERROR(_FV(Concept_combined[[#This Row],[Asset Name]],"Shares outstanding",TRUE), 0)</f>
        <v>156086600</v>
      </c>
      <c r="K2107" s="4" cm="1">
        <f t="array" ref="K2107">IFERROR(_FV(Concept_combined[[#This Row],[Asset Name]],"P/E",TRUE), "")</f>
        <v>0</v>
      </c>
      <c r="L2107" t="str" cm="1">
        <f t="array" ref="L210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07" s="4" cm="1">
        <f t="array" ref="M2107">IFERROR(_FV(Concept_combined[[#This Row],[Asset Name]],"Beta"), "")</f>
        <v>1.2377</v>
      </c>
    </row>
    <row r="2108" spans="1:13" x14ac:dyDescent="0.2">
      <c r="A2108" t="s">
        <v>601</v>
      </c>
      <c r="B2108" t="s">
        <v>2752</v>
      </c>
      <c r="C2108" t="s">
        <v>42</v>
      </c>
      <c r="D2108" t="e" vm="2088">
        <v>#VALUE!</v>
      </c>
      <c r="E2108" t="str" cm="1">
        <f t="array" ref="E2108">IFERROR(_FV(Concept_combined[[#This Row],[Asset Name]],"Industry"), "Undefined")</f>
        <v>Software &amp; IT Services</v>
      </c>
      <c r="F2108" s="6" cm="1">
        <f t="array" ref="F2108">IFERROR(_FV(Concept_combined[[#This Row],[Asset Name]],"Price"), 0)</f>
        <v>6.1</v>
      </c>
      <c r="G2108" s="5" cm="1">
        <f t="array" ref="G2108">IFERROR(_FV(Concept_combined[[#This Row],[Asset Name]],"Volume"), 0)</f>
        <v>438324</v>
      </c>
      <c r="H2108" s="7" cm="1">
        <f t="array" ref="H2108">IFERROR(_FV(Concept_combined[[#This Row],[Asset Name]],"Market cap",TRUE), 0)</f>
        <v>360113134</v>
      </c>
      <c r="I210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108" s="5" cm="1">
        <f t="array" ref="J2108">IFERROR(_FV(Concept_combined[[#This Row],[Asset Name]],"Shares outstanding",TRUE), 0)</f>
        <v>59034940</v>
      </c>
      <c r="K2108" s="4" cm="1">
        <f t="array" ref="K2108">IFERROR(_FV(Concept_combined[[#This Row],[Asset Name]],"P/E",TRUE), "")</f>
        <v>0</v>
      </c>
      <c r="L2108" t="str" cm="1">
        <f t="array" ref="L210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08" s="4" cm="1">
        <f t="array" ref="M2108">IFERROR(_FV(Concept_combined[[#This Row],[Asset Name]],"Beta"), "")</f>
        <v>1.3222</v>
      </c>
    </row>
    <row r="2109" spans="1:13" x14ac:dyDescent="0.2">
      <c r="A2109" t="s">
        <v>602</v>
      </c>
      <c r="B2109" t="s">
        <v>2752</v>
      </c>
      <c r="C2109" t="s">
        <v>42</v>
      </c>
      <c r="D2109" t="e" vm="2089">
        <v>#VALUE!</v>
      </c>
      <c r="E2109" t="str" cm="1">
        <f t="array" ref="E2109">IFERROR(_FV(Concept_combined[[#This Row],[Asset Name]],"Industry"), "Undefined")</f>
        <v>Undefined</v>
      </c>
      <c r="F2109" s="6" cm="1">
        <f t="array" ref="F2109">IFERROR(_FV(Concept_combined[[#This Row],[Asset Name]],"Price"), 0)</f>
        <v>10.88</v>
      </c>
      <c r="G2109" s="5" cm="1">
        <f t="array" ref="G2109">IFERROR(_FV(Concept_combined[[#This Row],[Asset Name]],"Volume"), 0)</f>
        <v>27664</v>
      </c>
      <c r="H2109" s="7" cm="1">
        <f t="array" ref="H2109">IFERROR(_FV(Concept_combined[[#This Row],[Asset Name]],"Market cap",TRUE), 0)</f>
        <v>0</v>
      </c>
      <c r="I210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109" s="5" cm="1">
        <f t="array" ref="J2109">IFERROR(_FV(Concept_combined[[#This Row],[Asset Name]],"Shares outstanding",TRUE), 0)</f>
        <v>0</v>
      </c>
      <c r="K2109" s="4" t="str" cm="1">
        <f t="array" ref="K2109">IFERROR(_FV(Concept_combined[[#This Row],[Asset Name]],"P/E",TRUE), "")</f>
        <v/>
      </c>
      <c r="L2109" t="str" cm="1">
        <f t="array" ref="L210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09" s="4" t="str" cm="1">
        <f t="array" ref="M2109">IFERROR(_FV(Concept_combined[[#This Row],[Asset Name]],"Beta"), "")</f>
        <v/>
      </c>
    </row>
    <row r="2110" spans="1:13" x14ac:dyDescent="0.2">
      <c r="A2110" t="s">
        <v>1750</v>
      </c>
      <c r="B2110" t="s">
        <v>2752</v>
      </c>
      <c r="C2110" t="s">
        <v>42</v>
      </c>
      <c r="D2110" t="e" vm="2090">
        <v>#VALUE!</v>
      </c>
      <c r="E2110" t="str" cm="1">
        <f t="array" ref="E2110">IFERROR(_FV(Concept_combined[[#This Row],[Asset Name]],"Industry"), "Undefined")</f>
        <v>Aerospace &amp; Defense</v>
      </c>
      <c r="F2110" s="6" cm="1">
        <f t="array" ref="F2110">IFERROR(_FV(Concept_combined[[#This Row],[Asset Name]],"Price"), 0)</f>
        <v>6.53</v>
      </c>
      <c r="G2110" s="5" cm="1">
        <f t="array" ref="G2110">IFERROR(_FV(Concept_combined[[#This Row],[Asset Name]],"Volume"), 0)</f>
        <v>32</v>
      </c>
      <c r="H2110" s="7" cm="1">
        <f t="array" ref="H2110">IFERROR(_FV(Concept_combined[[#This Row],[Asset Name]],"Market cap",TRUE), 0)</f>
        <v>346148965</v>
      </c>
      <c r="I211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110" s="5" cm="1">
        <f t="array" ref="J2110">IFERROR(_FV(Concept_combined[[#This Row],[Asset Name]],"Shares outstanding",TRUE), 0)</f>
        <v>53009030</v>
      </c>
      <c r="K2110" s="4" cm="1">
        <f t="array" ref="K2110">IFERROR(_FV(Concept_combined[[#This Row],[Asset Name]],"P/E",TRUE), "")</f>
        <v>695.42070000000001</v>
      </c>
      <c r="L2110" t="str" cm="1">
        <f t="array" ref="L211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110" s="4" cm="1">
        <f t="array" ref="M2110">IFERROR(_FV(Concept_combined[[#This Row],[Asset Name]],"Beta"), "")</f>
        <v>0.253</v>
      </c>
    </row>
    <row r="2111" spans="1:13" x14ac:dyDescent="0.2">
      <c r="A2111" t="s">
        <v>603</v>
      </c>
      <c r="B2111" t="s">
        <v>2752</v>
      </c>
      <c r="C2111" t="s">
        <v>42</v>
      </c>
      <c r="D2111" t="e" vm="2091">
        <v>#VALUE!</v>
      </c>
      <c r="E2111" t="str" cm="1">
        <f t="array" ref="E2111">IFERROR(_FV(Concept_combined[[#This Row],[Asset Name]],"Industry"), "Undefined")</f>
        <v>Biotechnology &amp; Medical Research</v>
      </c>
      <c r="F2111" s="6" cm="1">
        <f t="array" ref="F2111">IFERROR(_FV(Concept_combined[[#This Row],[Asset Name]],"Price"), 0)</f>
        <v>7.15</v>
      </c>
      <c r="G2111" s="5" cm="1">
        <f t="array" ref="G2111">IFERROR(_FV(Concept_combined[[#This Row],[Asset Name]],"Volume"), 0)</f>
        <v>70885</v>
      </c>
      <c r="H2111" s="7" cm="1">
        <f t="array" ref="H2111">IFERROR(_FV(Concept_combined[[#This Row],[Asset Name]],"Market cap",TRUE), 0)</f>
        <v>354234666</v>
      </c>
      <c r="I211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111" s="5" cm="1">
        <f t="array" ref="J2111">IFERROR(_FV(Concept_combined[[#This Row],[Asset Name]],"Shares outstanding",TRUE), 0)</f>
        <v>49543310</v>
      </c>
      <c r="K2111" s="4" cm="1">
        <f t="array" ref="K2111">IFERROR(_FV(Concept_combined[[#This Row],[Asset Name]],"P/E",TRUE), "")</f>
        <v>0</v>
      </c>
      <c r="L2111" t="str" cm="1">
        <f t="array" ref="L211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11" s="4" cm="1">
        <f t="array" ref="M2111">IFERROR(_FV(Concept_combined[[#This Row],[Asset Name]],"Beta"), "")</f>
        <v>1.224</v>
      </c>
    </row>
    <row r="2112" spans="1:13" x14ac:dyDescent="0.2">
      <c r="A2112" t="s">
        <v>604</v>
      </c>
      <c r="B2112" t="s">
        <v>2752</v>
      </c>
      <c r="C2112" t="s">
        <v>42</v>
      </c>
      <c r="D2112" t="e" vm="2092">
        <v>#VALUE!</v>
      </c>
      <c r="E2112" t="str" cm="1">
        <f t="array" ref="E2112">IFERROR(_FV(Concept_combined[[#This Row],[Asset Name]],"Industry"), "Undefined")</f>
        <v>Metals &amp; Mining</v>
      </c>
      <c r="F2112" s="6" cm="1">
        <f t="array" ref="F2112">IFERROR(_FV(Concept_combined[[#This Row],[Asset Name]],"Price"), 0)</f>
        <v>4.25</v>
      </c>
      <c r="G2112" s="5" cm="1">
        <f t="array" ref="G2112">IFERROR(_FV(Concept_combined[[#This Row],[Asset Name]],"Volume"), 0)</f>
        <v>39493</v>
      </c>
      <c r="H2112" s="7" cm="1">
        <f t="array" ref="H2112">IFERROR(_FV(Concept_combined[[#This Row],[Asset Name]],"Market cap",TRUE), 0)</f>
        <v>601818500</v>
      </c>
      <c r="I211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112" s="5" cm="1">
        <f t="array" ref="J2112">IFERROR(_FV(Concept_combined[[#This Row],[Asset Name]],"Shares outstanding",TRUE), 0)</f>
        <v>99547710</v>
      </c>
      <c r="K2112" s="4" t="str" cm="1">
        <f t="array" ref="K2112">IFERROR(_FV(Concept_combined[[#This Row],[Asset Name]],"P/E",TRUE), "")</f>
        <v/>
      </c>
      <c r="L2112" t="str" cm="1">
        <f t="array" ref="L211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12" s="4" cm="1">
        <f t="array" ref="M2112">IFERROR(_FV(Concept_combined[[#This Row],[Asset Name]],"Beta"), "")</f>
        <v>0.33129999999999998</v>
      </c>
    </row>
    <row r="2113" spans="1:13" x14ac:dyDescent="0.2">
      <c r="A2113" t="s">
        <v>605</v>
      </c>
      <c r="B2113" t="s">
        <v>2752</v>
      </c>
      <c r="C2113" t="s">
        <v>42</v>
      </c>
      <c r="D2113" t="e" vm="2093">
        <v>#VALUE!</v>
      </c>
      <c r="E2113" t="str" cm="1">
        <f t="array" ref="E2113">IFERROR(_FV(Concept_combined[[#This Row],[Asset Name]],"Industry"), "Undefined")</f>
        <v>Pharmaceuticals</v>
      </c>
      <c r="F2113" s="6" cm="1">
        <f t="array" ref="F2113">IFERROR(_FV(Concept_combined[[#This Row],[Asset Name]],"Price"), 0)</f>
        <v>22.78</v>
      </c>
      <c r="G2113" s="5" cm="1">
        <f t="array" ref="G2113">IFERROR(_FV(Concept_combined[[#This Row],[Asset Name]],"Volume"), 0)</f>
        <v>95710</v>
      </c>
      <c r="H2113" s="7" cm="1">
        <f t="array" ref="H2113">IFERROR(_FV(Concept_combined[[#This Row],[Asset Name]],"Market cap",TRUE), 0)</f>
        <v>343648829</v>
      </c>
      <c r="I211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113" s="5" cm="1">
        <f t="array" ref="J2113">IFERROR(_FV(Concept_combined[[#This Row],[Asset Name]],"Shares outstanding",TRUE), 0)</f>
        <v>15085550</v>
      </c>
      <c r="K2113" s="4" cm="1">
        <f t="array" ref="K2113">IFERROR(_FV(Concept_combined[[#This Row],[Asset Name]],"P/E",TRUE), "")</f>
        <v>0</v>
      </c>
      <c r="L2113" t="str" cm="1">
        <f t="array" ref="L211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13" s="4" cm="1">
        <f t="array" ref="M2113">IFERROR(_FV(Concept_combined[[#This Row],[Asset Name]],"Beta"), "")</f>
        <v>2.2187000000000001</v>
      </c>
    </row>
    <row r="2114" spans="1:13" x14ac:dyDescent="0.2">
      <c r="A2114" t="s">
        <v>606</v>
      </c>
      <c r="B2114" t="s">
        <v>2752</v>
      </c>
      <c r="C2114" t="s">
        <v>42</v>
      </c>
      <c r="D2114" t="e" vm="2094">
        <v>#VALUE!</v>
      </c>
      <c r="E2114" t="str" cm="1">
        <f t="array" ref="E2114">IFERROR(_FV(Concept_combined[[#This Row],[Asset Name]],"Industry"), "Undefined")</f>
        <v>Oil &amp; Gas Related Equipment and Services</v>
      </c>
      <c r="F2114" s="6" cm="1">
        <f t="array" ref="F2114">IFERROR(_FV(Concept_combined[[#This Row],[Asset Name]],"Price"), 0)</f>
        <v>8.5299999999999994</v>
      </c>
      <c r="G2114" s="5" cm="1">
        <f t="array" ref="G2114">IFERROR(_FV(Concept_combined[[#This Row],[Asset Name]],"Volume"), 0)</f>
        <v>208066</v>
      </c>
      <c r="H2114" s="7" cm="1">
        <f t="array" ref="H2114">IFERROR(_FV(Concept_combined[[#This Row],[Asset Name]],"Market cap",TRUE), 0)</f>
        <v>375512010</v>
      </c>
      <c r="I211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114" s="5" cm="1">
        <f t="array" ref="J2114">IFERROR(_FV(Concept_combined[[#This Row],[Asset Name]],"Shares outstanding",TRUE), 0)</f>
        <v>44022510</v>
      </c>
      <c r="K2114" s="4" cm="1">
        <f t="array" ref="K2114">IFERROR(_FV(Concept_combined[[#This Row],[Asset Name]],"P/E",TRUE), "")</f>
        <v>12.4993</v>
      </c>
      <c r="L2114" t="str" cm="1">
        <f t="array" ref="L211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114" s="4" cm="1">
        <f t="array" ref="M2114">IFERROR(_FV(Concept_combined[[#This Row],[Asset Name]],"Beta"), "")</f>
        <v>1.2305999999999999</v>
      </c>
    </row>
    <row r="2115" spans="1:13" x14ac:dyDescent="0.2">
      <c r="A2115" t="s">
        <v>607</v>
      </c>
      <c r="B2115" t="s">
        <v>2752</v>
      </c>
      <c r="C2115" t="s">
        <v>42</v>
      </c>
      <c r="D2115" t="e" vm="2095">
        <v>#VALUE!</v>
      </c>
      <c r="E2115" t="str" cm="1">
        <f t="array" ref="E2115">IFERROR(_FV(Concept_combined[[#This Row],[Asset Name]],"Industry"), "Undefined")</f>
        <v>Healthcare Equipment &amp; Supplies</v>
      </c>
      <c r="F2115" s="6" cm="1">
        <f t="array" ref="F2115">IFERROR(_FV(Concept_combined[[#This Row],[Asset Name]],"Price"), 0)</f>
        <v>6.63</v>
      </c>
      <c r="G2115" s="5" cm="1">
        <f t="array" ref="G2115">IFERROR(_FV(Concept_combined[[#This Row],[Asset Name]],"Volume"), 0)</f>
        <v>475595</v>
      </c>
      <c r="H2115" s="7" cm="1">
        <f t="array" ref="H2115">IFERROR(_FV(Concept_combined[[#This Row],[Asset Name]],"Market cap",TRUE), 0)</f>
        <v>411113968</v>
      </c>
      <c r="I211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115" s="5" cm="1">
        <f t="array" ref="J2115">IFERROR(_FV(Concept_combined[[#This Row],[Asset Name]],"Shares outstanding",TRUE), 0)</f>
        <v>62008140</v>
      </c>
      <c r="K2115" s="4" cm="1">
        <f t="array" ref="K2115">IFERROR(_FV(Concept_combined[[#This Row],[Asset Name]],"P/E",TRUE), "")</f>
        <v>0</v>
      </c>
      <c r="L2115" t="str" cm="1">
        <f t="array" ref="L211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15" s="4" cm="1">
        <f t="array" ref="M2115">IFERROR(_FV(Concept_combined[[#This Row],[Asset Name]],"Beta"), "")</f>
        <v>1.0529999999999999</v>
      </c>
    </row>
    <row r="2116" spans="1:13" x14ac:dyDescent="0.2">
      <c r="A2116" t="s">
        <v>608</v>
      </c>
      <c r="B2116" t="s">
        <v>2752</v>
      </c>
      <c r="C2116" t="s">
        <v>42</v>
      </c>
      <c r="D2116" t="e" vm="2096">
        <v>#VALUE!</v>
      </c>
      <c r="E2116" t="str" cm="1">
        <f t="array" ref="E2116">IFERROR(_FV(Concept_combined[[#This Row],[Asset Name]],"Industry"), "Undefined")</f>
        <v>Professional &amp; Commercial Services</v>
      </c>
      <c r="F2116" s="6" cm="1">
        <f t="array" ref="F2116">IFERROR(_FV(Concept_combined[[#This Row],[Asset Name]],"Price"), 0)</f>
        <v>45.67</v>
      </c>
      <c r="G2116" s="5" cm="1">
        <f t="array" ref="G2116">IFERROR(_FV(Concept_combined[[#This Row],[Asset Name]],"Volume"), 0)</f>
        <v>7766</v>
      </c>
      <c r="H2116" s="7" cm="1">
        <f t="array" ref="H2116">IFERROR(_FV(Concept_combined[[#This Row],[Asset Name]],"Market cap",TRUE), 0)</f>
        <v>430438836</v>
      </c>
      <c r="I211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116" s="5" cm="1">
        <f t="array" ref="J2116">IFERROR(_FV(Concept_combined[[#This Row],[Asset Name]],"Shares outstanding",TRUE), 0)</f>
        <v>9424980</v>
      </c>
      <c r="K2116" s="4" cm="1">
        <f t="array" ref="K2116">IFERROR(_FV(Concept_combined[[#This Row],[Asset Name]],"P/E",TRUE), "")</f>
        <v>23.581299999999999</v>
      </c>
      <c r="L2116" t="str" cm="1">
        <f t="array" ref="L211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116" s="4" cm="1">
        <f t="array" ref="M2116">IFERROR(_FV(Concept_combined[[#This Row],[Asset Name]],"Beta"), "")</f>
        <v>0.83240000000000003</v>
      </c>
    </row>
    <row r="2117" spans="1:13" x14ac:dyDescent="0.2">
      <c r="A2117" t="s">
        <v>609</v>
      </c>
      <c r="B2117" t="s">
        <v>2752</v>
      </c>
      <c r="C2117" t="s">
        <v>42</v>
      </c>
      <c r="D2117" t="e" vm="2097">
        <v>#VALUE!</v>
      </c>
      <c r="E2117" t="str" cm="1">
        <f t="array" ref="E2117">IFERROR(_FV(Concept_combined[[#This Row],[Asset Name]],"Industry"), "Undefined")</f>
        <v>Software &amp; IT Services</v>
      </c>
      <c r="F2117" s="6" cm="1">
        <f t="array" ref="F2117">IFERROR(_FV(Concept_combined[[#This Row],[Asset Name]],"Price"), 0)</f>
        <v>3.52</v>
      </c>
      <c r="G2117" s="5" cm="1">
        <f t="array" ref="G2117">IFERROR(_FV(Concept_combined[[#This Row],[Asset Name]],"Volume"), 0)</f>
        <v>1</v>
      </c>
      <c r="H2117" s="7" cm="1">
        <f t="array" ref="H2117">IFERROR(_FV(Concept_combined[[#This Row],[Asset Name]],"Market cap",TRUE), 0)</f>
        <v>391633440</v>
      </c>
      <c r="I211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117" s="5" cm="1">
        <f t="array" ref="J2117">IFERROR(_FV(Concept_combined[[#This Row],[Asset Name]],"Shares outstanding",TRUE), 0)</f>
        <v>111259500</v>
      </c>
      <c r="K2117" s="4" cm="1">
        <f t="array" ref="K2117">IFERROR(_FV(Concept_combined[[#This Row],[Asset Name]],"P/E",TRUE), "")</f>
        <v>60.952399999999997</v>
      </c>
      <c r="L2117" t="str" cm="1">
        <f t="array" ref="L211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117" s="4" cm="1">
        <f t="array" ref="M2117">IFERROR(_FV(Concept_combined[[#This Row],[Asset Name]],"Beta"), "")</f>
        <v>1.1894</v>
      </c>
    </row>
    <row r="2118" spans="1:13" x14ac:dyDescent="0.2">
      <c r="A2118" t="s">
        <v>610</v>
      </c>
      <c r="B2118" t="s">
        <v>2752</v>
      </c>
      <c r="C2118" t="s">
        <v>42</v>
      </c>
      <c r="D2118" t="e" vm="2098">
        <v>#VALUE!</v>
      </c>
      <c r="E2118" t="str" cm="1">
        <f t="array" ref="E2118">IFERROR(_FV(Concept_combined[[#This Row],[Asset Name]],"Industry"), "Undefined")</f>
        <v>Leisure Products</v>
      </c>
      <c r="F2118" s="6" cm="1">
        <f t="array" ref="F2118">IFERROR(_FV(Concept_combined[[#This Row],[Asset Name]],"Price"), 0)</f>
        <v>33.950000000000003</v>
      </c>
      <c r="G2118" s="5" cm="1">
        <f t="array" ref="G2118">IFERROR(_FV(Concept_combined[[#This Row],[Asset Name]],"Volume"), 0)</f>
        <v>120394</v>
      </c>
      <c r="H2118" s="7" cm="1">
        <f t="array" ref="H2118">IFERROR(_FV(Concept_combined[[#This Row],[Asset Name]],"Market cap",TRUE), 0)</f>
        <v>349730493</v>
      </c>
      <c r="I211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118" s="5" cm="1">
        <f t="array" ref="J2118">IFERROR(_FV(Concept_combined[[#This Row],[Asset Name]],"Shares outstanding",TRUE), 0)</f>
        <v>10301340</v>
      </c>
      <c r="K2118" s="4" cm="1">
        <f t="array" ref="K2118">IFERROR(_FV(Concept_combined[[#This Row],[Asset Name]],"P/E",TRUE), "")</f>
        <v>73.828400000000002</v>
      </c>
      <c r="L2118" t="str" cm="1">
        <f t="array" ref="L211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118" s="4" cm="1">
        <f t="array" ref="M2118">IFERROR(_FV(Concept_combined[[#This Row],[Asset Name]],"Beta"), "")</f>
        <v>0.73560000000000003</v>
      </c>
    </row>
    <row r="2119" spans="1:13" x14ac:dyDescent="0.2">
      <c r="A2119" t="s">
        <v>611</v>
      </c>
      <c r="B2119" t="s">
        <v>2752</v>
      </c>
      <c r="C2119" t="s">
        <v>42</v>
      </c>
      <c r="D2119" t="e" vm="2099">
        <v>#VALUE!</v>
      </c>
      <c r="E2119" t="str" cm="1">
        <f t="array" ref="E2119">IFERROR(_FV(Concept_combined[[#This Row],[Asset Name]],"Industry"), "Undefined")</f>
        <v>Software &amp; IT Services</v>
      </c>
      <c r="F2119" s="6" cm="1">
        <f t="array" ref="F2119">IFERROR(_FV(Concept_combined[[#This Row],[Asset Name]],"Price"), 0)</f>
        <v>15.92</v>
      </c>
      <c r="G2119" s="5" cm="1">
        <f t="array" ref="G2119">IFERROR(_FV(Concept_combined[[#This Row],[Asset Name]],"Volume"), 0)</f>
        <v>80456</v>
      </c>
      <c r="H2119" s="7" cm="1">
        <f t="array" ref="H2119">IFERROR(_FV(Concept_combined[[#This Row],[Asset Name]],"Market cap",TRUE), 0)</f>
        <v>305985106</v>
      </c>
      <c r="I211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119" s="5" cm="1">
        <f t="array" ref="J2119">IFERROR(_FV(Concept_combined[[#This Row],[Asset Name]],"Shares outstanding",TRUE), 0)</f>
        <v>19220170</v>
      </c>
      <c r="K2119" s="4" cm="1">
        <f t="array" ref="K2119">IFERROR(_FV(Concept_combined[[#This Row],[Asset Name]],"P/E",TRUE), "")</f>
        <v>3.5089999999999999</v>
      </c>
      <c r="L2119" t="str" cm="1">
        <f t="array" ref="L211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2119" s="4" cm="1">
        <f t="array" ref="M2119">IFERROR(_FV(Concept_combined[[#This Row],[Asset Name]],"Beta"), "")</f>
        <v>0.99399999999999999</v>
      </c>
    </row>
    <row r="2120" spans="1:13" x14ac:dyDescent="0.2">
      <c r="A2120" t="s">
        <v>612</v>
      </c>
      <c r="B2120" t="s">
        <v>2752</v>
      </c>
      <c r="C2120" t="s">
        <v>42</v>
      </c>
      <c r="D2120" t="e" vm="2100">
        <v>#VALUE!</v>
      </c>
      <c r="E2120" t="str" cm="1">
        <f t="array" ref="E2120">IFERROR(_FV(Concept_combined[[#This Row],[Asset Name]],"Industry"), "Undefined")</f>
        <v>Pharmaceuticals</v>
      </c>
      <c r="F2120" s="6" cm="1">
        <f t="array" ref="F2120">IFERROR(_FV(Concept_combined[[#This Row],[Asset Name]],"Price"), 0)</f>
        <v>7.47</v>
      </c>
      <c r="G2120" s="5" cm="1">
        <f t="array" ref="G2120">IFERROR(_FV(Concept_combined[[#This Row],[Asset Name]],"Volume"), 0)</f>
        <v>161785</v>
      </c>
      <c r="H2120" s="7" cm="1">
        <f t="array" ref="H2120">IFERROR(_FV(Concept_combined[[#This Row],[Asset Name]],"Market cap",TRUE), 0)</f>
        <v>316877773</v>
      </c>
      <c r="I212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120" s="5" cm="1">
        <f t="array" ref="J2120">IFERROR(_FV(Concept_combined[[#This Row],[Asset Name]],"Shares outstanding",TRUE), 0)</f>
        <v>42420050</v>
      </c>
      <c r="K2120" s="4" cm="1">
        <f t="array" ref="K2120">IFERROR(_FV(Concept_combined[[#This Row],[Asset Name]],"P/E",TRUE), "")</f>
        <v>0</v>
      </c>
      <c r="L2120" t="str" cm="1">
        <f t="array" ref="L212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20" s="4" cm="1">
        <f t="array" ref="M2120">IFERROR(_FV(Concept_combined[[#This Row],[Asset Name]],"Beta"), "")</f>
        <v>1.5618000000000001</v>
      </c>
    </row>
    <row r="2121" spans="1:13" x14ac:dyDescent="0.2">
      <c r="A2121" t="s">
        <v>613</v>
      </c>
      <c r="B2121" t="s">
        <v>2752</v>
      </c>
      <c r="C2121" t="s">
        <v>42</v>
      </c>
      <c r="D2121" t="e" vm="2101">
        <v>#VALUE!</v>
      </c>
      <c r="E2121" t="str" cm="1">
        <f t="array" ref="E2121">IFERROR(_FV(Concept_combined[[#This Row],[Asset Name]],"Industry"), "Undefined")</f>
        <v>Computers, Phones &amp; Household Electronics</v>
      </c>
      <c r="F2121" s="6" cm="1">
        <f t="array" ref="F2121">IFERROR(_FV(Concept_combined[[#This Row],[Asset Name]],"Price"), 0)</f>
        <v>1.35</v>
      </c>
      <c r="G2121" s="5" cm="1">
        <f t="array" ref="G2121">IFERROR(_FV(Concept_combined[[#This Row],[Asset Name]],"Volume"), 0)</f>
        <v>216217</v>
      </c>
      <c r="H2121" s="7" cm="1">
        <f t="array" ref="H2121">IFERROR(_FV(Concept_combined[[#This Row],[Asset Name]],"Market cap",TRUE), 0)</f>
        <v>345044610</v>
      </c>
      <c r="I212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121" s="5" cm="1">
        <f t="array" ref="J2121">IFERROR(_FV(Concept_combined[[#This Row],[Asset Name]],"Shares outstanding",TRUE), 0)</f>
        <v>257746300</v>
      </c>
      <c r="K2121" s="4" t="str" cm="1">
        <f t="array" ref="K2121">IFERROR(_FV(Concept_combined[[#This Row],[Asset Name]],"P/E",TRUE), "")</f>
        <v/>
      </c>
      <c r="L2121" t="str" cm="1">
        <f t="array" ref="L212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21" s="4" cm="1">
        <f t="array" ref="M2121">IFERROR(_FV(Concept_combined[[#This Row],[Asset Name]],"Beta"), "")</f>
        <v>1.1120000000000001</v>
      </c>
    </row>
    <row r="2122" spans="1:13" x14ac:dyDescent="0.2">
      <c r="A2122" t="s">
        <v>614</v>
      </c>
      <c r="B2122" t="s">
        <v>2752</v>
      </c>
      <c r="C2122" t="s">
        <v>42</v>
      </c>
      <c r="D2122" t="e" vm="2102">
        <v>#VALUE!</v>
      </c>
      <c r="E2122" t="str" cm="1">
        <f t="array" ref="E2122">IFERROR(_FV(Concept_combined[[#This Row],[Asset Name]],"Industry"), "Undefined")</f>
        <v>Biotechnology &amp; Medical Research</v>
      </c>
      <c r="F2122" s="6" cm="1">
        <f t="array" ref="F2122">IFERROR(_FV(Concept_combined[[#This Row],[Asset Name]],"Price"), 0)</f>
        <v>12.55</v>
      </c>
      <c r="G2122" s="5" cm="1">
        <f t="array" ref="G2122">IFERROR(_FV(Concept_combined[[#This Row],[Asset Name]],"Volume"), 0)</f>
        <v>91</v>
      </c>
      <c r="H2122" s="7" cm="1">
        <f t="array" ref="H2122">IFERROR(_FV(Concept_combined[[#This Row],[Asset Name]],"Market cap",TRUE), 0)</f>
        <v>321863700</v>
      </c>
      <c r="I212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122" s="5" cm="1">
        <f t="array" ref="J2122">IFERROR(_FV(Concept_combined[[#This Row],[Asset Name]],"Shares outstanding",TRUE), 0)</f>
        <v>25646510</v>
      </c>
      <c r="K2122" s="4" cm="1">
        <f t="array" ref="K2122">IFERROR(_FV(Concept_combined[[#This Row],[Asset Name]],"P/E",TRUE), "")</f>
        <v>0</v>
      </c>
      <c r="L2122" t="str" cm="1">
        <f t="array" ref="L212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22" s="4" cm="1">
        <f t="array" ref="M2122">IFERROR(_FV(Concept_combined[[#This Row],[Asset Name]],"Beta"), "")</f>
        <v>1.0329999999999999</v>
      </c>
    </row>
    <row r="2123" spans="1:13" x14ac:dyDescent="0.2">
      <c r="A2123" t="s">
        <v>615</v>
      </c>
      <c r="B2123" t="s">
        <v>2752</v>
      </c>
      <c r="C2123" t="s">
        <v>42</v>
      </c>
      <c r="D2123" t="e" vm="2103">
        <v>#VALUE!</v>
      </c>
      <c r="E2123" t="str" cm="1">
        <f t="array" ref="E2123">IFERROR(_FV(Concept_combined[[#This Row],[Asset Name]],"Industry"), "Undefined")</f>
        <v>Real Estate Operations</v>
      </c>
      <c r="F2123" s="6" cm="1">
        <f t="array" ref="F2123">IFERROR(_FV(Concept_combined[[#This Row],[Asset Name]],"Price"), 0)</f>
        <v>23.77</v>
      </c>
      <c r="G2123" s="5" cm="1">
        <f t="array" ref="G2123">IFERROR(_FV(Concept_combined[[#This Row],[Asset Name]],"Volume"), 0)</f>
        <v>30139</v>
      </c>
      <c r="H2123" s="7" cm="1">
        <f t="array" ref="H2123">IFERROR(_FV(Concept_combined[[#This Row],[Asset Name]],"Market cap",TRUE), 0)</f>
        <v>347605824</v>
      </c>
      <c r="I212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123" s="5" cm="1">
        <f t="array" ref="J2123">IFERROR(_FV(Concept_combined[[#This Row],[Asset Name]],"Shares outstanding",TRUE), 0)</f>
        <v>14623720</v>
      </c>
      <c r="K2123" s="4" cm="1">
        <f t="array" ref="K2123">IFERROR(_FV(Concept_combined[[#This Row],[Asset Name]],"P/E",TRUE), "")</f>
        <v>11.3269</v>
      </c>
      <c r="L2123" t="str" cm="1">
        <f t="array" ref="L212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123" s="4" cm="1">
        <f t="array" ref="M2123">IFERROR(_FV(Concept_combined[[#This Row],[Asset Name]],"Beta"), "")</f>
        <v>2.0686</v>
      </c>
    </row>
    <row r="2124" spans="1:13" x14ac:dyDescent="0.2">
      <c r="A2124" t="s">
        <v>616</v>
      </c>
      <c r="B2124" t="s">
        <v>2752</v>
      </c>
      <c r="C2124" t="s">
        <v>42</v>
      </c>
      <c r="D2124" t="e" vm="2104">
        <v>#VALUE!</v>
      </c>
      <c r="E2124" t="str" cm="1">
        <f t="array" ref="E2124">IFERROR(_FV(Concept_combined[[#This Row],[Asset Name]],"Industry"), "Undefined")</f>
        <v>Construction &amp; Engineering</v>
      </c>
      <c r="F2124" s="6" cm="1">
        <f t="array" ref="F2124">IFERROR(_FV(Concept_combined[[#This Row],[Asset Name]],"Price"), 0)</f>
        <v>5.91</v>
      </c>
      <c r="G2124" s="5" cm="1">
        <f t="array" ref="G2124">IFERROR(_FV(Concept_combined[[#This Row],[Asset Name]],"Volume"), 0)</f>
        <v>4575</v>
      </c>
      <c r="H2124" s="7" cm="1">
        <f t="array" ref="H2124">IFERROR(_FV(Concept_combined[[#This Row],[Asset Name]],"Market cap",TRUE), 0)</f>
        <v>317609546</v>
      </c>
      <c r="I212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124" s="5" cm="1">
        <f t="array" ref="J2124">IFERROR(_FV(Concept_combined[[#This Row],[Asset Name]],"Shares outstanding",TRUE), 0)</f>
        <v>53741040</v>
      </c>
      <c r="K2124" s="4" cm="1">
        <f t="array" ref="K2124">IFERROR(_FV(Concept_combined[[#This Row],[Asset Name]],"P/E",TRUE), "")</f>
        <v>19.2942</v>
      </c>
      <c r="L2124" t="str" cm="1">
        <f t="array" ref="L212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124" s="4" cm="1">
        <f t="array" ref="M2124">IFERROR(_FV(Concept_combined[[#This Row],[Asset Name]],"Beta"), "")</f>
        <v>1.0992999999999999</v>
      </c>
    </row>
    <row r="2125" spans="1:13" x14ac:dyDescent="0.2">
      <c r="A2125" t="s">
        <v>617</v>
      </c>
      <c r="B2125" t="s">
        <v>2752</v>
      </c>
      <c r="C2125" t="s">
        <v>42</v>
      </c>
      <c r="D2125" t="e" vm="2105">
        <v>#VALUE!</v>
      </c>
      <c r="E2125" t="str" cm="1">
        <f t="array" ref="E2125">IFERROR(_FV(Concept_combined[[#This Row],[Asset Name]],"Industry"), "Undefined")</f>
        <v>Software &amp; IT Services</v>
      </c>
      <c r="F2125" s="6" cm="1">
        <f t="array" ref="F2125">IFERROR(_FV(Concept_combined[[#This Row],[Asset Name]],"Price"), 0)</f>
        <v>5.585</v>
      </c>
      <c r="G2125" s="5" cm="1">
        <f t="array" ref="G2125">IFERROR(_FV(Concept_combined[[#This Row],[Asset Name]],"Volume"), 0)</f>
        <v>10</v>
      </c>
      <c r="H2125" s="7" cm="1">
        <f t="array" ref="H2125">IFERROR(_FV(Concept_combined[[#This Row],[Asset Name]],"Market cap",TRUE), 0)</f>
        <v>334965960</v>
      </c>
      <c r="I212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125" s="5" cm="1">
        <f t="array" ref="J2125">IFERROR(_FV(Concept_combined[[#This Row],[Asset Name]],"Shares outstanding",TRUE), 0)</f>
        <v>59976000</v>
      </c>
      <c r="K2125" s="4" t="str" cm="1">
        <f t="array" ref="K2125">IFERROR(_FV(Concept_combined[[#This Row],[Asset Name]],"P/E",TRUE), "")</f>
        <v/>
      </c>
      <c r="L2125" t="str" cm="1">
        <f t="array" ref="L212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25" s="4" cm="1">
        <f t="array" ref="M2125">IFERROR(_FV(Concept_combined[[#This Row],[Asset Name]],"Beta"), "")</f>
        <v>1.6779999999999999</v>
      </c>
    </row>
    <row r="2126" spans="1:13" x14ac:dyDescent="0.2">
      <c r="A2126" t="s">
        <v>618</v>
      </c>
      <c r="B2126" t="s">
        <v>2752</v>
      </c>
      <c r="C2126" t="s">
        <v>42</v>
      </c>
      <c r="D2126" t="e" vm="2106">
        <v>#VALUE!</v>
      </c>
      <c r="E2126" t="str" cm="1">
        <f t="array" ref="E2126">IFERROR(_FV(Concept_combined[[#This Row],[Asset Name]],"Industry"), "Undefined")</f>
        <v>Leisure Products</v>
      </c>
      <c r="F2126" s="6" cm="1">
        <f t="array" ref="F2126">IFERROR(_FV(Concept_combined[[#This Row],[Asset Name]],"Price"), 0)</f>
        <v>17.760000000000002</v>
      </c>
      <c r="G2126" s="5" cm="1">
        <f t="array" ref="G2126">IFERROR(_FV(Concept_combined[[#This Row],[Asset Name]],"Volume"), 0)</f>
        <v>381893</v>
      </c>
      <c r="H2126" s="7" cm="1">
        <f t="array" ref="H2126">IFERROR(_FV(Concept_combined[[#This Row],[Asset Name]],"Market cap",TRUE), 0)</f>
        <v>301583448</v>
      </c>
      <c r="I212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26" s="5" cm="1">
        <f t="array" ref="J2126">IFERROR(_FV(Concept_combined[[#This Row],[Asset Name]],"Shares outstanding",TRUE), 0)</f>
        <v>16981050</v>
      </c>
      <c r="K2126" s="4" cm="1">
        <f t="array" ref="K2126">IFERROR(_FV(Concept_combined[[#This Row],[Asset Name]],"P/E",TRUE), "")</f>
        <v>7.7221000000000002</v>
      </c>
      <c r="L2126" t="str" cm="1">
        <f t="array" ref="L212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126" s="4" cm="1">
        <f t="array" ref="M2126">IFERROR(_FV(Concept_combined[[#This Row],[Asset Name]],"Beta"), "")</f>
        <v>1.6338999999999999</v>
      </c>
    </row>
    <row r="2127" spans="1:13" x14ac:dyDescent="0.2">
      <c r="A2127" t="s">
        <v>619</v>
      </c>
      <c r="B2127" t="s">
        <v>2752</v>
      </c>
      <c r="C2127" t="s">
        <v>42</v>
      </c>
      <c r="D2127" t="e" vm="2107">
        <v>#VALUE!</v>
      </c>
      <c r="E2127" t="str" cm="1">
        <f t="array" ref="E2127">IFERROR(_FV(Concept_combined[[#This Row],[Asset Name]],"Industry"), "Undefined")</f>
        <v>Aerospace &amp; Defense</v>
      </c>
      <c r="F2127" s="6" cm="1">
        <f t="array" ref="F2127">IFERROR(_FV(Concept_combined[[#This Row],[Asset Name]],"Price"), 0)</f>
        <v>7.94</v>
      </c>
      <c r="G2127" s="5" cm="1">
        <f t="array" ref="G2127">IFERROR(_FV(Concept_combined[[#This Row],[Asset Name]],"Volume"), 0)</f>
        <v>3841</v>
      </c>
      <c r="H2127" s="7" cm="1">
        <f t="array" ref="H2127">IFERROR(_FV(Concept_combined[[#This Row],[Asset Name]],"Market cap",TRUE), 0)</f>
        <v>163310714</v>
      </c>
      <c r="I212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27" s="5" cm="1">
        <f t="array" ref="J2127">IFERROR(_FV(Concept_combined[[#This Row],[Asset Name]],"Shares outstanding",TRUE), 0)</f>
        <v>20568100</v>
      </c>
      <c r="K2127" s="4" t="str" cm="1">
        <f t="array" ref="K2127">IFERROR(_FV(Concept_combined[[#This Row],[Asset Name]],"P/E",TRUE), "")</f>
        <v/>
      </c>
      <c r="L2127" t="str" cm="1">
        <f t="array" ref="L212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27" s="4" cm="1">
        <f t="array" ref="M2127">IFERROR(_FV(Concept_combined[[#This Row],[Asset Name]],"Beta"), "")</f>
        <v>1.7118</v>
      </c>
    </row>
    <row r="2128" spans="1:13" x14ac:dyDescent="0.2">
      <c r="A2128" t="s">
        <v>620</v>
      </c>
      <c r="B2128" t="s">
        <v>2752</v>
      </c>
      <c r="C2128" t="s">
        <v>42</v>
      </c>
      <c r="D2128" t="e" vm="2108">
        <v>#VALUE!</v>
      </c>
      <c r="E2128" t="str" cm="1">
        <f t="array" ref="E2128">IFERROR(_FV(Concept_combined[[#This Row],[Asset Name]],"Industry"), "Undefined")</f>
        <v>Software &amp; IT Services</v>
      </c>
      <c r="F2128" s="6" cm="1">
        <f t="array" ref="F2128">IFERROR(_FV(Concept_combined[[#This Row],[Asset Name]],"Price"), 0)</f>
        <v>0.85099999999999998</v>
      </c>
      <c r="G2128" s="5" cm="1">
        <f t="array" ref="G2128">IFERROR(_FV(Concept_combined[[#This Row],[Asset Name]],"Volume"), 0)</f>
        <v>162</v>
      </c>
      <c r="H2128" s="7" cm="1">
        <f t="array" ref="H2128">IFERROR(_FV(Concept_combined[[#This Row],[Asset Name]],"Market cap",TRUE), 0)</f>
        <v>324883546</v>
      </c>
      <c r="I212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128" s="5" cm="1">
        <f t="array" ref="J2128">IFERROR(_FV(Concept_combined[[#This Row],[Asset Name]],"Shares outstanding",TRUE), 0)</f>
        <v>381766800</v>
      </c>
      <c r="K2128" s="4" cm="1">
        <f t="array" ref="K2128">IFERROR(_FV(Concept_combined[[#This Row],[Asset Name]],"P/E",TRUE), "")</f>
        <v>0</v>
      </c>
      <c r="L2128" t="str" cm="1">
        <f t="array" ref="L212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28" s="4" cm="1">
        <f t="array" ref="M2128">IFERROR(_FV(Concept_combined[[#This Row],[Asset Name]],"Beta"), "")</f>
        <v>1.4489000000000001</v>
      </c>
    </row>
    <row r="2129" spans="1:13" x14ac:dyDescent="0.2">
      <c r="A2129" t="s">
        <v>621</v>
      </c>
      <c r="B2129" t="s">
        <v>2752</v>
      </c>
      <c r="C2129" t="s">
        <v>42</v>
      </c>
      <c r="D2129" t="e" vm="2109">
        <v>#VALUE!</v>
      </c>
      <c r="E2129" t="str" cm="1">
        <f t="array" ref="E2129">IFERROR(_FV(Concept_combined[[#This Row],[Asset Name]],"Industry"), "Undefined")</f>
        <v>Biotechnology &amp; Medical Research</v>
      </c>
      <c r="F2129" s="6" cm="1">
        <f t="array" ref="F2129">IFERROR(_FV(Concept_combined[[#This Row],[Asset Name]],"Price"), 0)</f>
        <v>2.27</v>
      </c>
      <c r="G2129" s="5" cm="1">
        <f t="array" ref="G2129">IFERROR(_FV(Concept_combined[[#This Row],[Asset Name]],"Volume"), 0)</f>
        <v>46405</v>
      </c>
      <c r="H2129" s="7" cm="1">
        <f t="array" ref="H2129">IFERROR(_FV(Concept_combined[[#This Row],[Asset Name]],"Market cap",TRUE), 0)</f>
        <v>284351550</v>
      </c>
      <c r="I212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29" s="5" cm="1">
        <f t="array" ref="J2129">IFERROR(_FV(Concept_combined[[#This Row],[Asset Name]],"Shares outstanding",TRUE), 0)</f>
        <v>125265000</v>
      </c>
      <c r="K2129" s="4" cm="1">
        <f t="array" ref="K2129">IFERROR(_FV(Concept_combined[[#This Row],[Asset Name]],"P/E",TRUE), "")</f>
        <v>0</v>
      </c>
      <c r="L2129" t="str" cm="1">
        <f t="array" ref="L212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29" s="4" cm="1">
        <f t="array" ref="M2129">IFERROR(_FV(Concept_combined[[#This Row],[Asset Name]],"Beta"), "")</f>
        <v>1.0213000000000001</v>
      </c>
    </row>
    <row r="2130" spans="1:13" x14ac:dyDescent="0.2">
      <c r="A2130" t="s">
        <v>623</v>
      </c>
      <c r="B2130" t="s">
        <v>2752</v>
      </c>
      <c r="C2130" t="s">
        <v>42</v>
      </c>
      <c r="D2130" t="e" vm="2110">
        <v>#VALUE!</v>
      </c>
      <c r="E2130" t="str" cm="1">
        <f t="array" ref="E2130">IFERROR(_FV(Concept_combined[[#This Row],[Asset Name]],"Industry"), "Undefined")</f>
        <v>Communications &amp; Networking</v>
      </c>
      <c r="F2130" s="6" cm="1">
        <f t="array" ref="F2130">IFERROR(_FV(Concept_combined[[#This Row],[Asset Name]],"Price"), 0)</f>
        <v>1.1399999999999999</v>
      </c>
      <c r="G2130" s="5" cm="1">
        <f t="array" ref="G2130">IFERROR(_FV(Concept_combined[[#This Row],[Asset Name]],"Volume"), 0)</f>
        <v>100</v>
      </c>
      <c r="H2130" s="7" cm="1">
        <f t="array" ref="H2130">IFERROR(_FV(Concept_combined[[#This Row],[Asset Name]],"Market cap",TRUE), 0)</f>
        <v>241995437</v>
      </c>
      <c r="I213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30" s="5" cm="1">
        <f t="array" ref="J2130">IFERROR(_FV(Concept_combined[[#This Row],[Asset Name]],"Shares outstanding",TRUE), 0)</f>
        <v>212276700</v>
      </c>
      <c r="K2130" s="4" cm="1">
        <f t="array" ref="K2130">IFERROR(_FV(Concept_combined[[#This Row],[Asset Name]],"P/E",TRUE), "")</f>
        <v>0</v>
      </c>
      <c r="L2130" t="str" cm="1">
        <f t="array" ref="L213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30" s="4" cm="1">
        <f t="array" ref="M2130">IFERROR(_FV(Concept_combined[[#This Row],[Asset Name]],"Beta"), "")</f>
        <v>2.0922000000000001</v>
      </c>
    </row>
    <row r="2131" spans="1:13" x14ac:dyDescent="0.2">
      <c r="A2131" t="s">
        <v>625</v>
      </c>
      <c r="B2131" t="s">
        <v>2752</v>
      </c>
      <c r="C2131" t="s">
        <v>42</v>
      </c>
      <c r="D2131" t="e" vm="2111">
        <v>#VALUE!</v>
      </c>
      <c r="E2131" t="str" cm="1">
        <f t="array" ref="E2131">IFERROR(_FV(Concept_combined[[#This Row],[Asset Name]],"Industry"), "Undefined")</f>
        <v>Biotechnology &amp; Medical Research</v>
      </c>
      <c r="F2131" s="6" cm="1">
        <f t="array" ref="F2131">IFERROR(_FV(Concept_combined[[#This Row],[Asset Name]],"Price"), 0)</f>
        <v>4.13</v>
      </c>
      <c r="G2131" s="5" cm="1">
        <f t="array" ref="G2131">IFERROR(_FV(Concept_combined[[#This Row],[Asset Name]],"Volume"), 0)</f>
        <v>560915</v>
      </c>
      <c r="H2131" s="7" cm="1">
        <f t="array" ref="H2131">IFERROR(_FV(Concept_combined[[#This Row],[Asset Name]],"Market cap",TRUE), 0)</f>
        <v>349569560</v>
      </c>
      <c r="I213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131" s="5" cm="1">
        <f t="array" ref="J2131">IFERROR(_FV(Concept_combined[[#This Row],[Asset Name]],"Shares outstanding",TRUE), 0)</f>
        <v>84641540</v>
      </c>
      <c r="K2131" s="4" cm="1">
        <f t="array" ref="K2131">IFERROR(_FV(Concept_combined[[#This Row],[Asset Name]],"P/E",TRUE), "")</f>
        <v>0</v>
      </c>
      <c r="L2131" t="str" cm="1">
        <f t="array" ref="L213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31" s="4" cm="1">
        <f t="array" ref="M2131">IFERROR(_FV(Concept_combined[[#This Row],[Asset Name]],"Beta"), "")</f>
        <v>0.63460000000000005</v>
      </c>
    </row>
    <row r="2132" spans="1:13" x14ac:dyDescent="0.2">
      <c r="A2132" t="s">
        <v>626</v>
      </c>
      <c r="B2132" t="s">
        <v>2752</v>
      </c>
      <c r="C2132" t="s">
        <v>42</v>
      </c>
      <c r="D2132" t="e" vm="2112">
        <v>#VALUE!</v>
      </c>
      <c r="E2132" t="str" cm="1">
        <f t="array" ref="E2132">IFERROR(_FV(Concept_combined[[#This Row],[Asset Name]],"Industry"), "Undefined")</f>
        <v>Biotechnology &amp; Medical Research</v>
      </c>
      <c r="F2132" s="6" cm="1">
        <f t="array" ref="F2132">IFERROR(_FV(Concept_combined[[#This Row],[Asset Name]],"Price"), 0)</f>
        <v>5.44</v>
      </c>
      <c r="G2132" s="5" cm="1">
        <f t="array" ref="G2132">IFERROR(_FV(Concept_combined[[#This Row],[Asset Name]],"Volume"), 0)</f>
        <v>102400</v>
      </c>
      <c r="H2132" s="7" cm="1">
        <f t="array" ref="H2132">IFERROR(_FV(Concept_combined[[#This Row],[Asset Name]],"Market cap",TRUE), 0)</f>
        <v>300987856</v>
      </c>
      <c r="I213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32" s="5" cm="1">
        <f t="array" ref="J2132">IFERROR(_FV(Concept_combined[[#This Row],[Asset Name]],"Shares outstanding",TRUE), 0)</f>
        <v>55328650</v>
      </c>
      <c r="K2132" s="4" cm="1">
        <f t="array" ref="K2132">IFERROR(_FV(Concept_combined[[#This Row],[Asset Name]],"P/E",TRUE), "")</f>
        <v>0</v>
      </c>
      <c r="L2132" t="str" cm="1">
        <f t="array" ref="L213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32" s="4" cm="1">
        <f t="array" ref="M2132">IFERROR(_FV(Concept_combined[[#This Row],[Asset Name]],"Beta"), "")</f>
        <v>3.1046</v>
      </c>
    </row>
    <row r="2133" spans="1:13" x14ac:dyDescent="0.2">
      <c r="A2133" t="s">
        <v>1774</v>
      </c>
      <c r="B2133" t="s">
        <v>2752</v>
      </c>
      <c r="C2133" t="s">
        <v>42</v>
      </c>
      <c r="D2133" t="e" vm="2113">
        <v>#VALUE!</v>
      </c>
      <c r="E2133" t="str" cm="1">
        <f t="array" ref="E2133">IFERROR(_FV(Concept_combined[[#This Row],[Asset Name]],"Industry"), "Undefined")</f>
        <v>Healthcare Equipment &amp; Supplies</v>
      </c>
      <c r="F2133" s="6" cm="1">
        <f t="array" ref="F2133">IFERROR(_FV(Concept_combined[[#This Row],[Asset Name]],"Price"), 0)</f>
        <v>6.16</v>
      </c>
      <c r="G2133" s="5" cm="1">
        <f t="array" ref="G2133">IFERROR(_FV(Concept_combined[[#This Row],[Asset Name]],"Volume"), 0)</f>
        <v>87813</v>
      </c>
      <c r="H2133" s="7" cm="1">
        <f t="array" ref="H2133">IFERROR(_FV(Concept_combined[[#This Row],[Asset Name]],"Market cap",TRUE), 0)</f>
        <v>306498500</v>
      </c>
      <c r="I213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133" s="5" cm="1">
        <f t="array" ref="J2133">IFERROR(_FV(Concept_combined[[#This Row],[Asset Name]],"Shares outstanding",TRUE), 0)</f>
        <v>49756250</v>
      </c>
      <c r="K2133" s="4" cm="1">
        <f t="array" ref="K2133">IFERROR(_FV(Concept_combined[[#This Row],[Asset Name]],"P/E",TRUE), "")</f>
        <v>0</v>
      </c>
      <c r="L2133" t="str" cm="1">
        <f t="array" ref="L213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33" s="4" cm="1">
        <f t="array" ref="M2133">IFERROR(_FV(Concept_combined[[#This Row],[Asset Name]],"Beta"), "")</f>
        <v>1.9970000000000001</v>
      </c>
    </row>
    <row r="2134" spans="1:13" x14ac:dyDescent="0.2">
      <c r="A2134" t="s">
        <v>627</v>
      </c>
      <c r="B2134" t="s">
        <v>2752</v>
      </c>
      <c r="C2134" t="s">
        <v>42</v>
      </c>
      <c r="D2134" t="e" vm="2114">
        <v>#VALUE!</v>
      </c>
      <c r="E2134" t="str" cm="1">
        <f t="array" ref="E2134">IFERROR(_FV(Concept_combined[[#This Row],[Asset Name]],"Industry"), "Undefined")</f>
        <v>Oil &amp; Gas</v>
      </c>
      <c r="F2134" s="6" cm="1">
        <f t="array" ref="F2134">IFERROR(_FV(Concept_combined[[#This Row],[Asset Name]],"Price"), 0)</f>
        <v>1.71</v>
      </c>
      <c r="G2134" s="5" cm="1">
        <f t="array" ref="G2134">IFERROR(_FV(Concept_combined[[#This Row],[Asset Name]],"Volume"), 0)</f>
        <v>446</v>
      </c>
      <c r="H2134" s="7" cm="1">
        <f t="array" ref="H2134">IFERROR(_FV(Concept_combined[[#This Row],[Asset Name]],"Market cap",TRUE), 0)</f>
        <v>338473125</v>
      </c>
      <c r="I213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134" s="5" cm="1">
        <f t="array" ref="J2134">IFERROR(_FV(Concept_combined[[#This Row],[Asset Name]],"Shares outstanding",TRUE), 0)</f>
        <v>197937500</v>
      </c>
      <c r="K2134" s="4" cm="1">
        <f t="array" ref="K2134">IFERROR(_FV(Concept_combined[[#This Row],[Asset Name]],"P/E",TRUE), "")</f>
        <v>4.3198999999999996</v>
      </c>
      <c r="L2134" t="str" cm="1">
        <f t="array" ref="L213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2134" s="4" cm="1">
        <f t="array" ref="M2134">IFERROR(_FV(Concept_combined[[#This Row],[Asset Name]],"Beta"), "")</f>
        <v>1.7155</v>
      </c>
    </row>
    <row r="2135" spans="1:13" x14ac:dyDescent="0.2">
      <c r="A2135" t="s">
        <v>628</v>
      </c>
      <c r="B2135" t="s">
        <v>2752</v>
      </c>
      <c r="C2135" t="s">
        <v>42</v>
      </c>
      <c r="D2135" t="e" vm="2115">
        <v>#VALUE!</v>
      </c>
      <c r="E2135" t="str" cm="1">
        <f t="array" ref="E2135">IFERROR(_FV(Concept_combined[[#This Row],[Asset Name]],"Industry"), "Undefined")</f>
        <v>Hotels &amp; Entertainment Services</v>
      </c>
      <c r="F2135" s="6" cm="1">
        <f t="array" ref="F2135">IFERROR(_FV(Concept_combined[[#This Row],[Asset Name]],"Price"), 0)</f>
        <v>8.35</v>
      </c>
      <c r="G2135" s="5" cm="1">
        <f t="array" ref="G2135">IFERROR(_FV(Concept_combined[[#This Row],[Asset Name]],"Volume"), 0)</f>
        <v>1</v>
      </c>
      <c r="H2135" s="7" cm="1">
        <f t="array" ref="H2135">IFERROR(_FV(Concept_combined[[#This Row],[Asset Name]],"Market cap",TRUE), 0)</f>
        <v>270530564</v>
      </c>
      <c r="I213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35" s="5" cm="1">
        <f t="array" ref="J2135">IFERROR(_FV(Concept_combined[[#This Row],[Asset Name]],"Shares outstanding",TRUE), 0)</f>
        <v>32398870</v>
      </c>
      <c r="K2135" s="4" cm="1">
        <f t="array" ref="K2135">IFERROR(_FV(Concept_combined[[#This Row],[Asset Name]],"P/E",TRUE), "")</f>
        <v>7.4413999999999998</v>
      </c>
      <c r="L2135" t="str" cm="1">
        <f t="array" ref="L213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135" s="4" cm="1">
        <f t="array" ref="M2135">IFERROR(_FV(Concept_combined[[#This Row],[Asset Name]],"Beta"), "")</f>
        <v>2.0049999999999999</v>
      </c>
    </row>
    <row r="2136" spans="1:13" x14ac:dyDescent="0.2">
      <c r="A2136" t="s">
        <v>629</v>
      </c>
      <c r="B2136" t="s">
        <v>2752</v>
      </c>
      <c r="C2136" t="s">
        <v>42</v>
      </c>
      <c r="D2136" t="e" vm="2116">
        <v>#VALUE!</v>
      </c>
      <c r="E2136" t="str" cm="1">
        <f t="array" ref="E2136">IFERROR(_FV(Concept_combined[[#This Row],[Asset Name]],"Industry"), "Undefined")</f>
        <v>Biotechnology &amp; Medical Research</v>
      </c>
      <c r="F2136" s="6" cm="1">
        <f t="array" ref="F2136">IFERROR(_FV(Concept_combined[[#This Row],[Asset Name]],"Price"), 0)</f>
        <v>5.96</v>
      </c>
      <c r="G2136" s="5" cm="1">
        <f t="array" ref="G2136">IFERROR(_FV(Concept_combined[[#This Row],[Asset Name]],"Volume"), 0)</f>
        <v>663681</v>
      </c>
      <c r="H2136" s="7" cm="1">
        <f t="array" ref="H2136">IFERROR(_FV(Concept_combined[[#This Row],[Asset Name]],"Market cap",TRUE), 0)</f>
        <v>228741283</v>
      </c>
      <c r="I213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36" s="5" cm="1">
        <f t="array" ref="J2136">IFERROR(_FV(Concept_combined[[#This Row],[Asset Name]],"Shares outstanding",TRUE), 0)</f>
        <v>38379410</v>
      </c>
      <c r="K2136" s="4" cm="1">
        <f t="array" ref="K2136">IFERROR(_FV(Concept_combined[[#This Row],[Asset Name]],"P/E",TRUE), "")</f>
        <v>0</v>
      </c>
      <c r="L2136" t="str" cm="1">
        <f t="array" ref="L213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36" s="4" cm="1">
        <f t="array" ref="M2136">IFERROR(_FV(Concept_combined[[#This Row],[Asset Name]],"Beta"), "")</f>
        <v>1.8441000000000001</v>
      </c>
    </row>
    <row r="2137" spans="1:13" x14ac:dyDescent="0.2">
      <c r="A2137" t="s">
        <v>630</v>
      </c>
      <c r="B2137" t="s">
        <v>2752</v>
      </c>
      <c r="C2137" t="s">
        <v>42</v>
      </c>
      <c r="D2137" t="e" vm="2117">
        <v>#VALUE!</v>
      </c>
      <c r="E2137" t="str" cm="1">
        <f t="array" ref="E2137">IFERROR(_FV(Concept_combined[[#This Row],[Asset Name]],"Industry"), "Undefined")</f>
        <v>Machinery, Equipment &amp; Components</v>
      </c>
      <c r="F2137" s="6" cm="1">
        <f t="array" ref="F2137">IFERROR(_FV(Concept_combined[[#This Row],[Asset Name]],"Price"), 0)</f>
        <v>11.39</v>
      </c>
      <c r="G2137" s="5" cm="1">
        <f t="array" ref="G2137">IFERROR(_FV(Concept_combined[[#This Row],[Asset Name]],"Volume"), 0)</f>
        <v>98435</v>
      </c>
      <c r="H2137" s="7" cm="1">
        <f t="array" ref="H2137">IFERROR(_FV(Concept_combined[[#This Row],[Asset Name]],"Market cap",TRUE), 0)</f>
        <v>312250357</v>
      </c>
      <c r="I213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137" s="5" cm="1">
        <f t="array" ref="J2137">IFERROR(_FV(Concept_combined[[#This Row],[Asset Name]],"Shares outstanding",TRUE), 0)</f>
        <v>27414430</v>
      </c>
      <c r="K2137" s="4" t="str" cm="1">
        <f t="array" ref="K2137">IFERROR(_FV(Concept_combined[[#This Row],[Asset Name]],"P/E",TRUE), "")</f>
        <v/>
      </c>
      <c r="L2137" t="str" cm="1">
        <f t="array" ref="L213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37" s="4" cm="1">
        <f t="array" ref="M2137">IFERROR(_FV(Concept_combined[[#This Row],[Asset Name]],"Beta"), "")</f>
        <v>0.93669999999999998</v>
      </c>
    </row>
    <row r="2138" spans="1:13" x14ac:dyDescent="0.2">
      <c r="A2138" t="s">
        <v>632</v>
      </c>
      <c r="B2138" t="s">
        <v>2752</v>
      </c>
      <c r="C2138" t="s">
        <v>42</v>
      </c>
      <c r="D2138" t="e" vm="2118">
        <v>#VALUE!</v>
      </c>
      <c r="E2138" t="str" cm="1">
        <f t="array" ref="E2138">IFERROR(_FV(Concept_combined[[#This Row],[Asset Name]],"Industry"), "Undefined")</f>
        <v>Oil &amp; Gas</v>
      </c>
      <c r="F2138" s="6" cm="1">
        <f t="array" ref="F2138">IFERROR(_FV(Concept_combined[[#This Row],[Asset Name]],"Price"), 0)</f>
        <v>2.2000000000000002</v>
      </c>
      <c r="G2138" s="5" cm="1">
        <f t="array" ref="G2138">IFERROR(_FV(Concept_combined[[#This Row],[Asset Name]],"Volume"), 0)</f>
        <v>114</v>
      </c>
      <c r="H2138" s="7" cm="1">
        <f t="array" ref="H2138">IFERROR(_FV(Concept_combined[[#This Row],[Asset Name]],"Market cap",TRUE), 0)</f>
        <v>323086060</v>
      </c>
      <c r="I213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138" s="5" cm="1">
        <f t="array" ref="J2138">IFERROR(_FV(Concept_combined[[#This Row],[Asset Name]],"Shares outstanding",TRUE), 0)</f>
        <v>146857300</v>
      </c>
      <c r="K2138" s="4" t="str" cm="1">
        <f t="array" ref="K2138">IFERROR(_FV(Concept_combined[[#This Row],[Asset Name]],"P/E",TRUE), "")</f>
        <v/>
      </c>
      <c r="L2138" t="str" cm="1">
        <f t="array" ref="L213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38" s="4" cm="1">
        <f t="array" ref="M2138">IFERROR(_FV(Concept_combined[[#This Row],[Asset Name]],"Beta"), "")</f>
        <v>1.4023000000000001</v>
      </c>
    </row>
    <row r="2139" spans="1:13" x14ac:dyDescent="0.2">
      <c r="A2139" t="s">
        <v>635</v>
      </c>
      <c r="B2139" t="s">
        <v>2752</v>
      </c>
      <c r="C2139" t="s">
        <v>42</v>
      </c>
      <c r="D2139" t="e" vm="2119">
        <v>#VALUE!</v>
      </c>
      <c r="E2139" t="str" cm="1">
        <f t="array" ref="E2139">IFERROR(_FV(Concept_combined[[#This Row],[Asset Name]],"Industry"), "Undefined")</f>
        <v>Oil &amp; Gas</v>
      </c>
      <c r="F2139" s="6" cm="1">
        <f t="array" ref="F2139">IFERROR(_FV(Concept_combined[[#This Row],[Asset Name]],"Price"), 0)</f>
        <v>9.8699999999999992</v>
      </c>
      <c r="G2139" s="5" cm="1">
        <f t="array" ref="G2139">IFERROR(_FV(Concept_combined[[#This Row],[Asset Name]],"Volume"), 0)</f>
        <v>154100</v>
      </c>
      <c r="H2139" s="7" cm="1">
        <f t="array" ref="H2139">IFERROR(_FV(Concept_combined[[#This Row],[Asset Name]],"Market cap",TRUE), 0)</f>
        <v>309248616</v>
      </c>
      <c r="I213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139" s="5" cm="1">
        <f t="array" ref="J2139">IFERROR(_FV(Concept_combined[[#This Row],[Asset Name]],"Shares outstanding",TRUE), 0)</f>
        <v>31332180</v>
      </c>
      <c r="K2139" s="4" cm="1">
        <f t="array" ref="K2139">IFERROR(_FV(Concept_combined[[#This Row],[Asset Name]],"P/E",TRUE), "")</f>
        <v>95.927700000000002</v>
      </c>
      <c r="L2139" t="str" cm="1">
        <f t="array" ref="L213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139" s="4" cm="1">
        <f t="array" ref="M2139">IFERROR(_FV(Concept_combined[[#This Row],[Asset Name]],"Beta"), "")</f>
        <v>1.6073</v>
      </c>
    </row>
    <row r="2140" spans="1:13" x14ac:dyDescent="0.2">
      <c r="A2140" t="s">
        <v>636</v>
      </c>
      <c r="B2140" t="s">
        <v>2752</v>
      </c>
      <c r="C2140" t="s">
        <v>42</v>
      </c>
      <c r="D2140" t="e" vm="2120">
        <v>#VALUE!</v>
      </c>
      <c r="E2140" t="str" cm="1">
        <f t="array" ref="E2140">IFERROR(_FV(Concept_combined[[#This Row],[Asset Name]],"Industry"), "Undefined")</f>
        <v>Undefined</v>
      </c>
      <c r="F2140" s="6" cm="1">
        <f t="array" ref="F2140">IFERROR(_FV(Concept_combined[[#This Row],[Asset Name]],"Price"), 0)</f>
        <v>9.5</v>
      </c>
      <c r="G2140" s="5" cm="1">
        <f t="array" ref="G2140">IFERROR(_FV(Concept_combined[[#This Row],[Asset Name]],"Volume"), 0)</f>
        <v>75000</v>
      </c>
      <c r="H2140" s="7" cm="1">
        <f t="array" ref="H2140">IFERROR(_FV(Concept_combined[[#This Row],[Asset Name]],"Market cap",TRUE), 0)</f>
        <v>0</v>
      </c>
      <c r="I214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140" s="5" cm="1">
        <f t="array" ref="J2140">IFERROR(_FV(Concept_combined[[#This Row],[Asset Name]],"Shares outstanding",TRUE), 0)</f>
        <v>0</v>
      </c>
      <c r="K2140" s="4" t="str" cm="1">
        <f t="array" ref="K2140">IFERROR(_FV(Concept_combined[[#This Row],[Asset Name]],"P/E",TRUE), "")</f>
        <v/>
      </c>
      <c r="L2140" t="str" cm="1">
        <f t="array" ref="L214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40" s="4" t="str" cm="1">
        <f t="array" ref="M2140">IFERROR(_FV(Concept_combined[[#This Row],[Asset Name]],"Beta"), "")</f>
        <v/>
      </c>
    </row>
    <row r="2141" spans="1:13" x14ac:dyDescent="0.2">
      <c r="A2141" t="s">
        <v>637</v>
      </c>
      <c r="B2141" t="s">
        <v>2752</v>
      </c>
      <c r="C2141" t="s">
        <v>42</v>
      </c>
      <c r="D2141" t="e" vm="2121">
        <v>#VALUE!</v>
      </c>
      <c r="E2141" t="str" cm="1">
        <f t="array" ref="E2141">IFERROR(_FV(Concept_combined[[#This Row],[Asset Name]],"Industry"), "Undefined")</f>
        <v>Software &amp; IT Services</v>
      </c>
      <c r="F2141" s="6" cm="1">
        <f t="array" ref="F2141">IFERROR(_FV(Concept_combined[[#This Row],[Asset Name]],"Price"), 0)</f>
        <v>25.46</v>
      </c>
      <c r="G2141" s="5" cm="1">
        <f t="array" ref="G2141">IFERROR(_FV(Concept_combined[[#This Row],[Asset Name]],"Volume"), 0)</f>
        <v>43214</v>
      </c>
      <c r="H2141" s="7" cm="1">
        <f t="array" ref="H2141">IFERROR(_FV(Concept_combined[[#This Row],[Asset Name]],"Market cap",TRUE), 0)</f>
        <v>349579548</v>
      </c>
      <c r="I214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141" s="5" cm="1">
        <f t="array" ref="J2141">IFERROR(_FV(Concept_combined[[#This Row],[Asset Name]],"Shares outstanding",TRUE), 0)</f>
        <v>13730540</v>
      </c>
      <c r="K2141" s="4" cm="1">
        <f t="array" ref="K2141">IFERROR(_FV(Concept_combined[[#This Row],[Asset Name]],"P/E",TRUE), "")</f>
        <v>24.9772</v>
      </c>
      <c r="L2141" t="str" cm="1">
        <f t="array" ref="L214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141" s="4" cm="1">
        <f t="array" ref="M2141">IFERROR(_FV(Concept_combined[[#This Row],[Asset Name]],"Beta"), "")</f>
        <v>1.4924999999999999</v>
      </c>
    </row>
    <row r="2142" spans="1:13" x14ac:dyDescent="0.2">
      <c r="A2142" t="s">
        <v>1804</v>
      </c>
      <c r="B2142" t="s">
        <v>2752</v>
      </c>
      <c r="C2142" t="s">
        <v>42</v>
      </c>
      <c r="D2142" t="e" vm="2122">
        <v>#VALUE!</v>
      </c>
      <c r="E2142" t="str" cm="1">
        <f t="array" ref="E2142">IFERROR(_FV(Concept_combined[[#This Row],[Asset Name]],"Industry"), "Undefined")</f>
        <v>Biotechnology &amp; Medical Research</v>
      </c>
      <c r="F2142" s="6" cm="1">
        <f t="array" ref="F2142">IFERROR(_FV(Concept_combined[[#This Row],[Asset Name]],"Price"), 0)</f>
        <v>4.21</v>
      </c>
      <c r="G2142" s="5" cm="1">
        <f t="array" ref="G2142">IFERROR(_FV(Concept_combined[[#This Row],[Asset Name]],"Volume"), 0)</f>
        <v>2024</v>
      </c>
      <c r="H2142" s="7" cm="1">
        <f t="array" ref="H2142">IFERROR(_FV(Concept_combined[[#This Row],[Asset Name]],"Market cap",TRUE), 0)</f>
        <v>236824245</v>
      </c>
      <c r="I214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42" s="5" cm="1">
        <f t="array" ref="J2142">IFERROR(_FV(Concept_combined[[#This Row],[Asset Name]],"Shares outstanding",TRUE), 0)</f>
        <v>56252790</v>
      </c>
      <c r="K2142" s="4" cm="1">
        <f t="array" ref="K2142">IFERROR(_FV(Concept_combined[[#This Row],[Asset Name]],"P/E",TRUE), "")</f>
        <v>0</v>
      </c>
      <c r="L2142" t="str" cm="1">
        <f t="array" ref="L214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42" s="4" cm="1">
        <f t="array" ref="M2142">IFERROR(_FV(Concept_combined[[#This Row],[Asset Name]],"Beta"), "")</f>
        <v>2.4935</v>
      </c>
    </row>
    <row r="2143" spans="1:13" x14ac:dyDescent="0.2">
      <c r="A2143" t="s">
        <v>638</v>
      </c>
      <c r="B2143" t="s">
        <v>2752</v>
      </c>
      <c r="C2143" t="s">
        <v>42</v>
      </c>
      <c r="D2143" t="e" vm="2123">
        <v>#VALUE!</v>
      </c>
      <c r="E2143" t="str" cm="1">
        <f t="array" ref="E2143">IFERROR(_FV(Concept_combined[[#This Row],[Asset Name]],"Industry"), "Undefined")</f>
        <v>Biotechnology &amp; Medical Research</v>
      </c>
      <c r="F2143" s="6" cm="1">
        <f t="array" ref="F2143">IFERROR(_FV(Concept_combined[[#This Row],[Asset Name]],"Price"), 0)</f>
        <v>4.42</v>
      </c>
      <c r="G2143" s="5" cm="1">
        <f t="array" ref="G2143">IFERROR(_FV(Concept_combined[[#This Row],[Asset Name]],"Volume"), 0)</f>
        <v>100</v>
      </c>
      <c r="H2143" s="7" cm="1">
        <f t="array" ref="H2143">IFERROR(_FV(Concept_combined[[#This Row],[Asset Name]],"Market cap",TRUE), 0)</f>
        <v>273401354</v>
      </c>
      <c r="I214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43" s="5" cm="1">
        <f t="array" ref="J2143">IFERROR(_FV(Concept_combined[[#This Row],[Asset Name]],"Shares outstanding",TRUE), 0)</f>
        <v>61855510</v>
      </c>
      <c r="K2143" s="4" cm="1">
        <f t="array" ref="K2143">IFERROR(_FV(Concept_combined[[#This Row],[Asset Name]],"P/E",TRUE), "")</f>
        <v>0</v>
      </c>
      <c r="L2143" t="str" cm="1">
        <f t="array" ref="L214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43" s="4" cm="1">
        <f t="array" ref="M2143">IFERROR(_FV(Concept_combined[[#This Row],[Asset Name]],"Beta"), "")</f>
        <v>1.5244</v>
      </c>
    </row>
    <row r="2144" spans="1:13" x14ac:dyDescent="0.2">
      <c r="A2144" t="s">
        <v>1811</v>
      </c>
      <c r="B2144" t="s">
        <v>2752</v>
      </c>
      <c r="C2144" t="s">
        <v>42</v>
      </c>
      <c r="D2144" t="e" vm="2124">
        <v>#VALUE!</v>
      </c>
      <c r="E2144" t="str" cm="1">
        <f t="array" ref="E2144">IFERROR(_FV(Concept_combined[[#This Row],[Asset Name]],"Industry"), "Undefined")</f>
        <v>Biotechnology &amp; Medical Research</v>
      </c>
      <c r="F2144" s="6" cm="1">
        <f t="array" ref="F2144">IFERROR(_FV(Concept_combined[[#This Row],[Asset Name]],"Price"), 0)</f>
        <v>2.9750000000000001</v>
      </c>
      <c r="G2144" s="5" cm="1">
        <f t="array" ref="G2144">IFERROR(_FV(Concept_combined[[#This Row],[Asset Name]],"Volume"), 0)</f>
        <v>361540</v>
      </c>
      <c r="H2144" s="7" cm="1">
        <f t="array" ref="H2144">IFERROR(_FV(Concept_combined[[#This Row],[Asset Name]],"Market cap",TRUE), 0)</f>
        <v>233589651</v>
      </c>
      <c r="I214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44" s="5" cm="1">
        <f t="array" ref="J2144">IFERROR(_FV(Concept_combined[[#This Row],[Asset Name]],"Shares outstanding",TRUE), 0)</f>
        <v>78517530</v>
      </c>
      <c r="K2144" s="4" cm="1">
        <f t="array" ref="K2144">IFERROR(_FV(Concept_combined[[#This Row],[Asset Name]],"P/E",TRUE), "")</f>
        <v>0</v>
      </c>
      <c r="L2144" t="str" cm="1">
        <f t="array" ref="L214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44" s="4" cm="1">
        <f t="array" ref="M2144">IFERROR(_FV(Concept_combined[[#This Row],[Asset Name]],"Beta"), "")</f>
        <v>2.258</v>
      </c>
    </row>
    <row r="2145" spans="1:13" x14ac:dyDescent="0.2">
      <c r="A2145" t="s">
        <v>639</v>
      </c>
      <c r="B2145" t="s">
        <v>2752</v>
      </c>
      <c r="C2145" t="s">
        <v>42</v>
      </c>
      <c r="D2145" t="e" vm="2125">
        <v>#VALUE!</v>
      </c>
      <c r="E2145" t="str" cm="1">
        <f t="array" ref="E2145">IFERROR(_FV(Concept_combined[[#This Row],[Asset Name]],"Industry"), "Undefined")</f>
        <v>Pharmaceuticals</v>
      </c>
      <c r="F2145" s="6" cm="1">
        <f t="array" ref="F2145">IFERROR(_FV(Concept_combined[[#This Row],[Asset Name]],"Price"), 0)</f>
        <v>4.12</v>
      </c>
      <c r="G2145" s="5" cm="1">
        <f t="array" ref="G2145">IFERROR(_FV(Concept_combined[[#This Row],[Asset Name]],"Volume"), 0)</f>
        <v>442235</v>
      </c>
      <c r="H2145" s="7" cm="1">
        <f t="array" ref="H2145">IFERROR(_FV(Concept_combined[[#This Row],[Asset Name]],"Market cap",TRUE), 0)</f>
        <v>226432192</v>
      </c>
      <c r="I214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45" s="5" cm="1">
        <f t="array" ref="J2145">IFERROR(_FV(Concept_combined[[#This Row],[Asset Name]],"Shares outstanding",TRUE), 0)</f>
        <v>54959270</v>
      </c>
      <c r="K2145" s="4" cm="1">
        <f t="array" ref="K2145">IFERROR(_FV(Concept_combined[[#This Row],[Asset Name]],"P/E",TRUE), "")</f>
        <v>0</v>
      </c>
      <c r="L2145" t="str" cm="1">
        <f t="array" ref="L214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45" s="4" cm="1">
        <f t="array" ref="M2145">IFERROR(_FV(Concept_combined[[#This Row],[Asset Name]],"Beta"), "")</f>
        <v>1.5998000000000001</v>
      </c>
    </row>
    <row r="2146" spans="1:13" x14ac:dyDescent="0.2">
      <c r="A2146" t="s">
        <v>1815</v>
      </c>
      <c r="B2146" t="s">
        <v>2752</v>
      </c>
      <c r="C2146" t="s">
        <v>42</v>
      </c>
      <c r="D2146" t="e" vm="2126">
        <v>#VALUE!</v>
      </c>
      <c r="E2146" t="str" cm="1">
        <f t="array" ref="E2146">IFERROR(_FV(Concept_combined[[#This Row],[Asset Name]],"Industry"), "Undefined")</f>
        <v>Metals &amp; Mining</v>
      </c>
      <c r="F2146" s="6" cm="1">
        <f t="array" ref="F2146">IFERROR(_FV(Concept_combined[[#This Row],[Asset Name]],"Price"), 0)</f>
        <v>28.21</v>
      </c>
      <c r="G2146" s="5" cm="1">
        <f t="array" ref="G2146">IFERROR(_FV(Concept_combined[[#This Row],[Asset Name]],"Volume"), 0)</f>
        <v>11</v>
      </c>
      <c r="H2146" s="7" cm="1">
        <f t="array" ref="H2146">IFERROR(_FV(Concept_combined[[#This Row],[Asset Name]],"Market cap",TRUE), 0)</f>
        <v>259244540</v>
      </c>
      <c r="I214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46" s="5" cm="1">
        <f t="array" ref="J2146">IFERROR(_FV(Concept_combined[[#This Row],[Asset Name]],"Shares outstanding",TRUE), 0)</f>
        <v>9189810</v>
      </c>
      <c r="K2146" s="4" cm="1">
        <f t="array" ref="K2146">IFERROR(_FV(Concept_combined[[#This Row],[Asset Name]],"P/E",TRUE), "")</f>
        <v>27.8871</v>
      </c>
      <c r="L2146" t="str" cm="1">
        <f t="array" ref="L214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146" s="4" cm="1">
        <f t="array" ref="M2146">IFERROR(_FV(Concept_combined[[#This Row],[Asset Name]],"Beta"), "")</f>
        <v>0.93869999999999998</v>
      </c>
    </row>
    <row r="2147" spans="1:13" x14ac:dyDescent="0.2">
      <c r="A2147" t="s">
        <v>640</v>
      </c>
      <c r="B2147" t="s">
        <v>2752</v>
      </c>
      <c r="C2147" t="s">
        <v>42</v>
      </c>
      <c r="D2147" t="e" vm="2127">
        <v>#VALUE!</v>
      </c>
      <c r="E2147" t="str" cm="1">
        <f t="array" ref="E2147">IFERROR(_FV(Concept_combined[[#This Row],[Asset Name]],"Industry"), "Undefined")</f>
        <v>Machinery, Equipment &amp; Components</v>
      </c>
      <c r="F2147" s="6" cm="1">
        <f t="array" ref="F2147">IFERROR(_FV(Concept_combined[[#This Row],[Asset Name]],"Price"), 0)</f>
        <v>7.94</v>
      </c>
      <c r="G2147" s="5" cm="1">
        <f t="array" ref="G2147">IFERROR(_FV(Concept_combined[[#This Row],[Asset Name]],"Volume"), 0)</f>
        <v>700</v>
      </c>
      <c r="H2147" s="7" cm="1">
        <f t="array" ref="H2147">IFERROR(_FV(Concept_combined[[#This Row],[Asset Name]],"Market cap",TRUE), 0)</f>
        <v>263188291</v>
      </c>
      <c r="I214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47" s="5" cm="1">
        <f t="array" ref="J2147">IFERROR(_FV(Concept_combined[[#This Row],[Asset Name]],"Shares outstanding",TRUE), 0)</f>
        <v>33147140</v>
      </c>
      <c r="K2147" s="4" t="str" cm="1">
        <f t="array" ref="K2147">IFERROR(_FV(Concept_combined[[#This Row],[Asset Name]],"P/E",TRUE), "")</f>
        <v/>
      </c>
      <c r="L2147" t="str" cm="1">
        <f t="array" ref="L214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47" s="4" cm="1">
        <f t="array" ref="M2147">IFERROR(_FV(Concept_combined[[#This Row],[Asset Name]],"Beta"), "")</f>
        <v>1.6866000000000001</v>
      </c>
    </row>
    <row r="2148" spans="1:13" x14ac:dyDescent="0.2">
      <c r="A2148" t="s">
        <v>641</v>
      </c>
      <c r="B2148" t="s">
        <v>2752</v>
      </c>
      <c r="C2148" t="s">
        <v>42</v>
      </c>
      <c r="D2148" t="e" vm="2128">
        <v>#VALUE!</v>
      </c>
      <c r="E2148" t="str" cm="1">
        <f t="array" ref="E2148">IFERROR(_FV(Concept_combined[[#This Row],[Asset Name]],"Industry"), "Undefined")</f>
        <v>Undefined</v>
      </c>
      <c r="F2148" s="6" cm="1">
        <f t="array" ref="F2148">IFERROR(_FV(Concept_combined[[#This Row],[Asset Name]],"Price"), 0)</f>
        <v>12.29</v>
      </c>
      <c r="G2148" s="5" cm="1">
        <f t="array" ref="G2148">IFERROR(_FV(Concept_combined[[#This Row],[Asset Name]],"Volume"), 0)</f>
        <v>582</v>
      </c>
      <c r="H2148" s="7" cm="1">
        <f t="array" ref="H2148">IFERROR(_FV(Concept_combined[[#This Row],[Asset Name]],"Market cap",TRUE), 0)</f>
        <v>0</v>
      </c>
      <c r="I214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148" s="5" cm="1">
        <f t="array" ref="J2148">IFERROR(_FV(Concept_combined[[#This Row],[Asset Name]],"Shares outstanding",TRUE), 0)</f>
        <v>0</v>
      </c>
      <c r="K2148" s="4" t="str" cm="1">
        <f t="array" ref="K2148">IFERROR(_FV(Concept_combined[[#This Row],[Asset Name]],"P/E",TRUE), "")</f>
        <v/>
      </c>
      <c r="L2148" t="str" cm="1">
        <f t="array" ref="L214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48" s="4" t="str" cm="1">
        <f t="array" ref="M2148">IFERROR(_FV(Concept_combined[[#This Row],[Asset Name]],"Beta"), "")</f>
        <v/>
      </c>
    </row>
    <row r="2149" spans="1:13" x14ac:dyDescent="0.2">
      <c r="A2149" t="s">
        <v>642</v>
      </c>
      <c r="B2149" t="s">
        <v>2752</v>
      </c>
      <c r="C2149" t="s">
        <v>42</v>
      </c>
      <c r="D2149" t="e" vm="2129">
        <v>#VALUE!</v>
      </c>
      <c r="E2149" t="str" cm="1">
        <f t="array" ref="E2149">IFERROR(_FV(Concept_combined[[#This Row],[Asset Name]],"Industry"), "Undefined")</f>
        <v>Homebuilding &amp; Construction Supplies</v>
      </c>
      <c r="F2149" s="6" cm="1">
        <f t="array" ref="F2149">IFERROR(_FV(Concept_combined[[#This Row],[Asset Name]],"Price"), 0)</f>
        <v>5.87</v>
      </c>
      <c r="G2149" s="5" cm="1">
        <f t="array" ref="G2149">IFERROR(_FV(Concept_combined[[#This Row],[Asset Name]],"Volume"), 0)</f>
        <v>15157</v>
      </c>
      <c r="H2149" s="7" cm="1">
        <f t="array" ref="H2149">IFERROR(_FV(Concept_combined[[#This Row],[Asset Name]],"Market cap",TRUE), 0)</f>
        <v>283940528</v>
      </c>
      <c r="I214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49" s="5" cm="1">
        <f t="array" ref="J2149">IFERROR(_FV(Concept_combined[[#This Row],[Asset Name]],"Shares outstanding",TRUE), 0)</f>
        <v>48371470</v>
      </c>
      <c r="K2149" s="4" cm="1">
        <f t="array" ref="K2149">IFERROR(_FV(Concept_combined[[#This Row],[Asset Name]],"P/E",TRUE), "")</f>
        <v>1.0509999999999999</v>
      </c>
      <c r="L2149" t="str" cm="1">
        <f t="array" ref="L214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2149" s="4" t="str" cm="1">
        <f t="array" ref="M2149">IFERROR(_FV(Concept_combined[[#This Row],[Asset Name]],"Beta"), "")</f>
        <v/>
      </c>
    </row>
    <row r="2150" spans="1:13" x14ac:dyDescent="0.2">
      <c r="A2150" t="s">
        <v>643</v>
      </c>
      <c r="B2150" t="s">
        <v>2752</v>
      </c>
      <c r="C2150" t="s">
        <v>42</v>
      </c>
      <c r="D2150" t="e" vm="2130">
        <v>#VALUE!</v>
      </c>
      <c r="E2150" t="str" cm="1">
        <f t="array" ref="E2150">IFERROR(_FV(Concept_combined[[#This Row],[Asset Name]],"Industry"), "Undefined")</f>
        <v>Aerospace &amp; Defense</v>
      </c>
      <c r="F2150" s="6" cm="1">
        <f t="array" ref="F2150">IFERROR(_FV(Concept_combined[[#This Row],[Asset Name]],"Price"), 0)</f>
        <v>13.78</v>
      </c>
      <c r="G2150" s="5" cm="1">
        <f t="array" ref="G2150">IFERROR(_FV(Concept_combined[[#This Row],[Asset Name]],"Volume"), 0)</f>
        <v>6</v>
      </c>
      <c r="H2150" s="7" cm="1">
        <f t="array" ref="H2150">IFERROR(_FV(Concept_combined[[#This Row],[Asset Name]],"Market cap",TRUE), 0)</f>
        <v>279091300</v>
      </c>
      <c r="I215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50" s="5" cm="1">
        <f t="array" ref="J2150">IFERROR(_FV(Concept_combined[[#This Row],[Asset Name]],"Shares outstanding",TRUE), 0)</f>
        <v>20253360</v>
      </c>
      <c r="K2150" s="4" cm="1">
        <f t="array" ref="K2150">IFERROR(_FV(Concept_combined[[#This Row],[Asset Name]],"P/E",TRUE), "")</f>
        <v>37.603999999999999</v>
      </c>
      <c r="L2150" t="str" cm="1">
        <f t="array" ref="L215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150" s="4" cm="1">
        <f t="array" ref="M2150">IFERROR(_FV(Concept_combined[[#This Row],[Asset Name]],"Beta"), "")</f>
        <v>0.42130000000000001</v>
      </c>
    </row>
    <row r="2151" spans="1:13" x14ac:dyDescent="0.2">
      <c r="A2151" t="s">
        <v>645</v>
      </c>
      <c r="B2151" t="s">
        <v>2752</v>
      </c>
      <c r="C2151" t="s">
        <v>42</v>
      </c>
      <c r="D2151" t="e" vm="2131">
        <v>#VALUE!</v>
      </c>
      <c r="E2151" t="str" cm="1">
        <f t="array" ref="E2151">IFERROR(_FV(Concept_combined[[#This Row],[Asset Name]],"Industry"), "Undefined")</f>
        <v>Healthcare Equipment &amp; Supplies</v>
      </c>
      <c r="F2151" s="6" cm="1">
        <f t="array" ref="F2151">IFERROR(_FV(Concept_combined[[#This Row],[Asset Name]],"Price"), 0)</f>
        <v>6.32</v>
      </c>
      <c r="G2151" s="5" cm="1">
        <f t="array" ref="G2151">IFERROR(_FV(Concept_combined[[#This Row],[Asset Name]],"Volume"), 0)</f>
        <v>499347</v>
      </c>
      <c r="H2151" s="7" cm="1">
        <f t="array" ref="H2151">IFERROR(_FV(Concept_combined[[#This Row],[Asset Name]],"Market cap",TRUE), 0)</f>
        <v>245315603</v>
      </c>
      <c r="I215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51" s="5" cm="1">
        <f t="array" ref="J2151">IFERROR(_FV(Concept_combined[[#This Row],[Asset Name]],"Shares outstanding",TRUE), 0)</f>
        <v>38815760</v>
      </c>
      <c r="K2151" s="4" cm="1">
        <f t="array" ref="K2151">IFERROR(_FV(Concept_combined[[#This Row],[Asset Name]],"P/E",TRUE), "")</f>
        <v>0</v>
      </c>
      <c r="L2151" t="str" cm="1">
        <f t="array" ref="L215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51" s="4" cm="1">
        <f t="array" ref="M2151">IFERROR(_FV(Concept_combined[[#This Row],[Asset Name]],"Beta"), "")</f>
        <v>0.62339999999999995</v>
      </c>
    </row>
    <row r="2152" spans="1:13" x14ac:dyDescent="0.2">
      <c r="A2152" t="s">
        <v>646</v>
      </c>
      <c r="B2152" t="s">
        <v>2752</v>
      </c>
      <c r="C2152" t="s">
        <v>42</v>
      </c>
      <c r="D2152" t="e" vm="2132">
        <v>#VALUE!</v>
      </c>
      <c r="E2152" t="str" cm="1">
        <f t="array" ref="E2152">IFERROR(_FV(Concept_combined[[#This Row],[Asset Name]],"Industry"), "Undefined")</f>
        <v>Professional &amp; Commercial Services</v>
      </c>
      <c r="F2152" s="6" cm="1">
        <f t="array" ref="F2152">IFERROR(_FV(Concept_combined[[#This Row],[Asset Name]],"Price"), 0)</f>
        <v>5.59</v>
      </c>
      <c r="G2152" s="5" cm="1">
        <f t="array" ref="G2152">IFERROR(_FV(Concept_combined[[#This Row],[Asset Name]],"Volume"), 0)</f>
        <v>145888</v>
      </c>
      <c r="H2152" s="7" cm="1">
        <f t="array" ref="H2152">IFERROR(_FV(Concept_combined[[#This Row],[Asset Name]],"Market cap",TRUE), 0)</f>
        <v>182534630</v>
      </c>
      <c r="I215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52" s="5" cm="1">
        <f t="array" ref="J2152">IFERROR(_FV(Concept_combined[[#This Row],[Asset Name]],"Shares outstanding",TRUE), 0)</f>
        <v>32653780</v>
      </c>
      <c r="K2152" s="4" cm="1">
        <f t="array" ref="K2152">IFERROR(_FV(Concept_combined[[#This Row],[Asset Name]],"P/E",TRUE), "")</f>
        <v>0</v>
      </c>
      <c r="L2152" t="str" cm="1">
        <f t="array" ref="L215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52" s="4" cm="1">
        <f t="array" ref="M2152">IFERROR(_FV(Concept_combined[[#This Row],[Asset Name]],"Beta"), "")</f>
        <v>1.294</v>
      </c>
    </row>
    <row r="2153" spans="1:13" x14ac:dyDescent="0.2">
      <c r="A2153" t="s">
        <v>647</v>
      </c>
      <c r="B2153" t="s">
        <v>2752</v>
      </c>
      <c r="C2153" t="s">
        <v>42</v>
      </c>
      <c r="D2153" t="e" vm="2133">
        <v>#VALUE!</v>
      </c>
      <c r="E2153" t="str" cm="1">
        <f t="array" ref="E2153">IFERROR(_FV(Concept_combined[[#This Row],[Asset Name]],"Industry"), "Undefined")</f>
        <v>Holding Companies</v>
      </c>
      <c r="F2153" s="6" cm="1">
        <f t="array" ref="F2153">IFERROR(_FV(Concept_combined[[#This Row],[Asset Name]],"Price"), 0)</f>
        <v>10.93</v>
      </c>
      <c r="G2153" s="5" cm="1">
        <f t="array" ref="G2153">IFERROR(_FV(Concept_combined[[#This Row],[Asset Name]],"Volume"), 0)</f>
        <v>10</v>
      </c>
      <c r="H2153" s="7" cm="1">
        <f t="array" ref="H2153">IFERROR(_FV(Concept_combined[[#This Row],[Asset Name]],"Market cap",TRUE), 0)</f>
        <v>263902773</v>
      </c>
      <c r="I215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53" s="5" cm="1">
        <f t="array" ref="J2153">IFERROR(_FV(Concept_combined[[#This Row],[Asset Name]],"Shares outstanding",TRUE), 0)</f>
        <v>24144810</v>
      </c>
      <c r="K2153" s="4" cm="1">
        <f t="array" ref="K2153">IFERROR(_FV(Concept_combined[[#This Row],[Asset Name]],"P/E",TRUE), "")</f>
        <v>42.407800000000002</v>
      </c>
      <c r="L2153" t="str" cm="1">
        <f t="array" ref="L215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153" s="4" t="str" cm="1">
        <f t="array" ref="M2153">IFERROR(_FV(Concept_combined[[#This Row],[Asset Name]],"Beta"), "")</f>
        <v/>
      </c>
    </row>
    <row r="2154" spans="1:13" x14ac:dyDescent="0.2">
      <c r="A2154" t="s">
        <v>648</v>
      </c>
      <c r="B2154" t="s">
        <v>2752</v>
      </c>
      <c r="C2154" t="s">
        <v>42</v>
      </c>
      <c r="D2154" t="e" vm="2134">
        <v>#VALUE!</v>
      </c>
      <c r="E2154" t="str" cm="1">
        <f t="array" ref="E2154">IFERROR(_FV(Concept_combined[[#This Row],[Asset Name]],"Industry"), "Undefined")</f>
        <v>Software &amp; IT Services</v>
      </c>
      <c r="F2154" s="6" cm="1">
        <f t="array" ref="F2154">IFERROR(_FV(Concept_combined[[#This Row],[Asset Name]],"Price"), 0)</f>
        <v>3.1</v>
      </c>
      <c r="G2154" s="5" cm="1">
        <f t="array" ref="G2154">IFERROR(_FV(Concept_combined[[#This Row],[Asset Name]],"Volume"), 0)</f>
        <v>228452</v>
      </c>
      <c r="H2154" s="7" cm="1">
        <f t="array" ref="H2154">IFERROR(_FV(Concept_combined[[#This Row],[Asset Name]],"Market cap",TRUE), 0)</f>
        <v>284171234</v>
      </c>
      <c r="I215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54" s="5" cm="1">
        <f t="array" ref="J2154">IFERROR(_FV(Concept_combined[[#This Row],[Asset Name]],"Shares outstanding",TRUE), 0)</f>
        <v>91668140</v>
      </c>
      <c r="K2154" s="4" cm="1">
        <f t="array" ref="K2154">IFERROR(_FV(Concept_combined[[#This Row],[Asset Name]],"P/E",TRUE), "")</f>
        <v>0</v>
      </c>
      <c r="L2154" t="str" cm="1">
        <f t="array" ref="L215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54" s="4" cm="1">
        <f t="array" ref="M2154">IFERROR(_FV(Concept_combined[[#This Row],[Asset Name]],"Beta"), "")</f>
        <v>1.8828</v>
      </c>
    </row>
    <row r="2155" spans="1:13" x14ac:dyDescent="0.2">
      <c r="A2155" t="s">
        <v>649</v>
      </c>
      <c r="B2155" t="s">
        <v>2752</v>
      </c>
      <c r="C2155" t="s">
        <v>42</v>
      </c>
      <c r="D2155" t="e" vm="2135">
        <v>#VALUE!</v>
      </c>
      <c r="E2155" t="str" cm="1">
        <f t="array" ref="E2155">IFERROR(_FV(Concept_combined[[#This Row],[Asset Name]],"Industry"), "Undefined")</f>
        <v>Real Estate Operations</v>
      </c>
      <c r="F2155" s="6" cm="1">
        <f t="array" ref="F2155">IFERROR(_FV(Concept_combined[[#This Row],[Asset Name]],"Price"), 0)</f>
        <v>8.14</v>
      </c>
      <c r="G2155" s="5" cm="1">
        <f t="array" ref="G2155">IFERROR(_FV(Concept_combined[[#This Row],[Asset Name]],"Volume"), 0)</f>
        <v>111443</v>
      </c>
      <c r="H2155" s="7" cm="1">
        <f t="array" ref="H2155">IFERROR(_FV(Concept_combined[[#This Row],[Asset Name]],"Market cap",TRUE), 0)</f>
        <v>153462280</v>
      </c>
      <c r="I215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55" s="5" cm="1">
        <f t="array" ref="J2155">IFERROR(_FV(Concept_combined[[#This Row],[Asset Name]],"Shares outstanding",TRUE), 0)</f>
        <v>18852860</v>
      </c>
      <c r="K2155" s="4" t="str" cm="1">
        <f t="array" ref="K2155">IFERROR(_FV(Concept_combined[[#This Row],[Asset Name]],"P/E",TRUE), "")</f>
        <v/>
      </c>
      <c r="L2155" t="str" cm="1">
        <f t="array" ref="L215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55" s="4" cm="1">
        <f t="array" ref="M2155">IFERROR(_FV(Concept_combined[[#This Row],[Asset Name]],"Beta"), "")</f>
        <v>1.3677999999999999</v>
      </c>
    </row>
    <row r="2156" spans="1:13" x14ac:dyDescent="0.2">
      <c r="A2156" t="s">
        <v>1829</v>
      </c>
      <c r="B2156" t="s">
        <v>2752</v>
      </c>
      <c r="C2156" t="s">
        <v>42</v>
      </c>
      <c r="D2156" t="e" vm="2136">
        <v>#VALUE!</v>
      </c>
      <c r="E2156" t="str" cm="1">
        <f t="array" ref="E2156">IFERROR(_FV(Concept_combined[[#This Row],[Asset Name]],"Industry"), "Undefined")</f>
        <v>Biotechnology &amp; Medical Research</v>
      </c>
      <c r="F2156" s="6" cm="1">
        <f t="array" ref="F2156">IFERROR(_FV(Concept_combined[[#This Row],[Asset Name]],"Price"), 0)</f>
        <v>6.81</v>
      </c>
      <c r="G2156" s="5" cm="1">
        <f t="array" ref="G2156">IFERROR(_FV(Concept_combined[[#This Row],[Asset Name]],"Volume"), 0)</f>
        <v>100</v>
      </c>
      <c r="H2156" s="7" cm="1">
        <f t="array" ref="H2156">IFERROR(_FV(Concept_combined[[#This Row],[Asset Name]],"Market cap",TRUE), 0)</f>
        <v>235974740</v>
      </c>
      <c r="I215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56" s="5" cm="1">
        <f t="array" ref="J2156">IFERROR(_FV(Concept_combined[[#This Row],[Asset Name]],"Shares outstanding",TRUE), 0)</f>
        <v>34651210</v>
      </c>
      <c r="K2156" s="4" cm="1">
        <f t="array" ref="K2156">IFERROR(_FV(Concept_combined[[#This Row],[Asset Name]],"P/E",TRUE), "")</f>
        <v>0</v>
      </c>
      <c r="L2156" t="str" cm="1">
        <f t="array" ref="L215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56" s="4" t="str" cm="1">
        <f t="array" ref="M2156">IFERROR(_FV(Concept_combined[[#This Row],[Asset Name]],"Beta"), "")</f>
        <v/>
      </c>
    </row>
    <row r="2157" spans="1:13" x14ac:dyDescent="0.2">
      <c r="A2157" t="s">
        <v>650</v>
      </c>
      <c r="B2157" t="s">
        <v>2752</v>
      </c>
      <c r="C2157" t="s">
        <v>42</v>
      </c>
      <c r="D2157" t="e" vm="2137">
        <v>#VALUE!</v>
      </c>
      <c r="E2157" t="str" cm="1">
        <f t="array" ref="E2157">IFERROR(_FV(Concept_combined[[#This Row],[Asset Name]],"Industry"), "Undefined")</f>
        <v>Holding Companies</v>
      </c>
      <c r="F2157" s="6" cm="1">
        <f t="array" ref="F2157">IFERROR(_FV(Concept_combined[[#This Row],[Asset Name]],"Price"), 0)</f>
        <v>11.45</v>
      </c>
      <c r="G2157" s="5" cm="1">
        <f t="array" ref="G2157">IFERROR(_FV(Concept_combined[[#This Row],[Asset Name]],"Volume"), 0)</f>
        <v>3019</v>
      </c>
      <c r="H2157" s="7" cm="1">
        <f t="array" ref="H2157">IFERROR(_FV(Concept_combined[[#This Row],[Asset Name]],"Market cap",TRUE), 0)</f>
        <v>51931180</v>
      </c>
      <c r="I215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57" s="5" cm="1">
        <f t="array" ref="J2157">IFERROR(_FV(Concept_combined[[#This Row],[Asset Name]],"Shares outstanding",TRUE), 0)</f>
        <v>4541420</v>
      </c>
      <c r="K2157" s="4" cm="1">
        <f t="array" ref="K2157">IFERROR(_FV(Concept_combined[[#This Row],[Asset Name]],"P/E",TRUE), "")</f>
        <v>21.6647</v>
      </c>
      <c r="L2157" t="str" cm="1">
        <f t="array" ref="L215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157" s="4" t="str" cm="1">
        <f t="array" ref="M2157">IFERROR(_FV(Concept_combined[[#This Row],[Asset Name]],"Beta"), "")</f>
        <v/>
      </c>
    </row>
    <row r="2158" spans="1:13" x14ac:dyDescent="0.2">
      <c r="A2158" t="s">
        <v>651</v>
      </c>
      <c r="B2158" t="s">
        <v>2752</v>
      </c>
      <c r="C2158" t="s">
        <v>42</v>
      </c>
      <c r="D2158" t="e" vm="2138">
        <v>#VALUE!</v>
      </c>
      <c r="E2158" t="str" cm="1">
        <f t="array" ref="E2158">IFERROR(_FV(Concept_combined[[#This Row],[Asset Name]],"Industry"), "Undefined")</f>
        <v>Biotechnology &amp; Medical Research</v>
      </c>
      <c r="F2158" s="6" cm="1">
        <f t="array" ref="F2158">IFERROR(_FV(Concept_combined[[#This Row],[Asset Name]],"Price"), 0)</f>
        <v>18.05</v>
      </c>
      <c r="G2158" s="5" cm="1">
        <f t="array" ref="G2158">IFERROR(_FV(Concept_combined[[#This Row],[Asset Name]],"Volume"), 0)</f>
        <v>95280</v>
      </c>
      <c r="H2158" s="7" cm="1">
        <f t="array" ref="H2158">IFERROR(_FV(Concept_combined[[#This Row],[Asset Name]],"Market cap",TRUE), 0)</f>
        <v>215555446</v>
      </c>
      <c r="I215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58" s="5" cm="1">
        <f t="array" ref="J2158">IFERROR(_FV(Concept_combined[[#This Row],[Asset Name]],"Shares outstanding",TRUE), 0)</f>
        <v>11942130</v>
      </c>
      <c r="K2158" s="4" cm="1">
        <f t="array" ref="K2158">IFERROR(_FV(Concept_combined[[#This Row],[Asset Name]],"P/E",TRUE), "")</f>
        <v>0</v>
      </c>
      <c r="L2158" t="str" cm="1">
        <f t="array" ref="L215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58" s="4" cm="1">
        <f t="array" ref="M2158">IFERROR(_FV(Concept_combined[[#This Row],[Asset Name]],"Beta"), "")</f>
        <v>-0.3407</v>
      </c>
    </row>
    <row r="2159" spans="1:13" x14ac:dyDescent="0.2">
      <c r="A2159" t="s">
        <v>2786</v>
      </c>
      <c r="B2159" t="s">
        <v>2752</v>
      </c>
      <c r="C2159" t="s">
        <v>42</v>
      </c>
      <c r="D2159" t="e" vm="2139">
        <v>#VALUE!</v>
      </c>
      <c r="E2159" t="str" cm="1">
        <f t="array" ref="E2159">IFERROR(_FV(Concept_combined[[#This Row],[Asset Name]],"Industry"), "Undefined")</f>
        <v>Healthcare Equipment &amp; Supplies</v>
      </c>
      <c r="F2159" s="6" cm="1">
        <f t="array" ref="F2159">IFERROR(_FV(Concept_combined[[#This Row],[Asset Name]],"Price"), 0)</f>
        <v>5.66</v>
      </c>
      <c r="G2159" s="5" cm="1">
        <f t="array" ref="G2159">IFERROR(_FV(Concept_combined[[#This Row],[Asset Name]],"Volume"), 0)</f>
        <v>446160</v>
      </c>
      <c r="H2159" s="7" cm="1">
        <f t="array" ref="H2159">IFERROR(_FV(Concept_combined[[#This Row],[Asset Name]],"Market cap",TRUE), 0)</f>
        <v>226708639</v>
      </c>
      <c r="I215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59" s="5" cm="1">
        <f t="array" ref="J2159">IFERROR(_FV(Concept_combined[[#This Row],[Asset Name]],"Shares outstanding",TRUE), 0)</f>
        <v>40054530</v>
      </c>
      <c r="K2159" s="4" cm="1">
        <f t="array" ref="K2159">IFERROR(_FV(Concept_combined[[#This Row],[Asset Name]],"P/E",TRUE), "")</f>
        <v>0</v>
      </c>
      <c r="L2159" t="str" cm="1">
        <f t="array" ref="L215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59" s="4" cm="1">
        <f t="array" ref="M2159">IFERROR(_FV(Concept_combined[[#This Row],[Asset Name]],"Beta"), "")</f>
        <v>0.66569999999999996</v>
      </c>
    </row>
    <row r="2160" spans="1:13" x14ac:dyDescent="0.2">
      <c r="A2160" t="s">
        <v>1836</v>
      </c>
      <c r="B2160" t="s">
        <v>2752</v>
      </c>
      <c r="C2160" t="s">
        <v>42</v>
      </c>
      <c r="D2160" t="e" vm="2140">
        <v>#VALUE!</v>
      </c>
      <c r="E2160" t="str" cm="1">
        <f t="array" ref="E2160">IFERROR(_FV(Concept_combined[[#This Row],[Asset Name]],"Industry"), "Undefined")</f>
        <v>Construction &amp; Engineering</v>
      </c>
      <c r="F2160" s="6" cm="1">
        <f t="array" ref="F2160">IFERROR(_FV(Concept_combined[[#This Row],[Asset Name]],"Price"), 0)</f>
        <v>4.5199999999999996</v>
      </c>
      <c r="G2160" s="5" cm="1">
        <f t="array" ref="G2160">IFERROR(_FV(Concept_combined[[#This Row],[Asset Name]],"Volume"), 0)</f>
        <v>39142</v>
      </c>
      <c r="H2160" s="7" cm="1">
        <f t="array" ref="H2160">IFERROR(_FV(Concept_combined[[#This Row],[Asset Name]],"Market cap",TRUE), 0)</f>
        <v>217076118</v>
      </c>
      <c r="I216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60" s="5" cm="1">
        <f t="array" ref="J2160">IFERROR(_FV(Concept_combined[[#This Row],[Asset Name]],"Shares outstanding",TRUE), 0)</f>
        <v>48025690</v>
      </c>
      <c r="K2160" s="4" t="str" cm="1">
        <f t="array" ref="K2160">IFERROR(_FV(Concept_combined[[#This Row],[Asset Name]],"P/E",TRUE), "")</f>
        <v/>
      </c>
      <c r="L2160" t="str" cm="1">
        <f t="array" ref="L216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60" s="4" cm="1">
        <f t="array" ref="M2160">IFERROR(_FV(Concept_combined[[#This Row],[Asset Name]],"Beta"), "")</f>
        <v>-0.16400000000000001</v>
      </c>
    </row>
    <row r="2161" spans="1:13" x14ac:dyDescent="0.2">
      <c r="A2161" t="s">
        <v>652</v>
      </c>
      <c r="B2161" t="s">
        <v>2752</v>
      </c>
      <c r="C2161" t="s">
        <v>42</v>
      </c>
      <c r="D2161" t="e" vm="2141">
        <v>#VALUE!</v>
      </c>
      <c r="E2161" t="str" cm="1">
        <f t="array" ref="E2161">IFERROR(_FV(Concept_combined[[#This Row],[Asset Name]],"Industry"), "Undefined")</f>
        <v>Aerospace &amp; Defense</v>
      </c>
      <c r="F2161" s="6" cm="1">
        <f t="array" ref="F2161">IFERROR(_FV(Concept_combined[[#This Row],[Asset Name]],"Price"), 0)</f>
        <v>9.7799999999999994</v>
      </c>
      <c r="G2161" s="5" cm="1">
        <f t="array" ref="G2161">IFERROR(_FV(Concept_combined[[#This Row],[Asset Name]],"Volume"), 0)</f>
        <v>10</v>
      </c>
      <c r="H2161" s="7" cm="1">
        <f t="array" ref="H2161">IFERROR(_FV(Concept_combined[[#This Row],[Asset Name]],"Market cap",TRUE), 0)</f>
        <v>222362970</v>
      </c>
      <c r="I216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61" s="5" cm="1">
        <f t="array" ref="J2161">IFERROR(_FV(Concept_combined[[#This Row],[Asset Name]],"Shares outstanding",TRUE), 0)</f>
        <v>22736500</v>
      </c>
      <c r="K2161" s="4" cm="1">
        <f t="array" ref="K2161">IFERROR(_FV(Concept_combined[[#This Row],[Asset Name]],"P/E",TRUE), "")</f>
        <v>0</v>
      </c>
      <c r="L2161" t="str" cm="1">
        <f t="array" ref="L216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61" s="4" cm="1">
        <f t="array" ref="M2161">IFERROR(_FV(Concept_combined[[#This Row],[Asset Name]],"Beta"), "")</f>
        <v>1.6876</v>
      </c>
    </row>
    <row r="2162" spans="1:13" x14ac:dyDescent="0.2">
      <c r="A2162" t="s">
        <v>653</v>
      </c>
      <c r="B2162" t="s">
        <v>2752</v>
      </c>
      <c r="C2162" t="s">
        <v>42</v>
      </c>
      <c r="D2162" t="e" vm="2142">
        <v>#VALUE!</v>
      </c>
      <c r="E2162" t="str" cm="1">
        <f t="array" ref="E2162">IFERROR(_FV(Concept_combined[[#This Row],[Asset Name]],"Industry"), "Undefined")</f>
        <v>Real Estate Operations</v>
      </c>
      <c r="F2162" s="6" cm="1">
        <f t="array" ref="F2162">IFERROR(_FV(Concept_combined[[#This Row],[Asset Name]],"Price"), 0)</f>
        <v>0.7</v>
      </c>
      <c r="G2162" s="5" cm="1">
        <f t="array" ref="G2162">IFERROR(_FV(Concept_combined[[#This Row],[Asset Name]],"Volume"), 0)</f>
        <v>28250</v>
      </c>
      <c r="H2162" s="7" cm="1">
        <f t="array" ref="H2162">IFERROR(_FV(Concept_combined[[#This Row],[Asset Name]],"Market cap",TRUE), 0)</f>
        <v>246565899</v>
      </c>
      <c r="I216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62" s="5" cm="1">
        <f t="array" ref="J2162">IFERROR(_FV(Concept_combined[[#This Row],[Asset Name]],"Shares outstanding",TRUE), 0)</f>
        <v>352237000</v>
      </c>
      <c r="K2162" s="4" t="str" cm="1">
        <f t="array" ref="K2162">IFERROR(_FV(Concept_combined[[#This Row],[Asset Name]],"P/E",TRUE), "")</f>
        <v/>
      </c>
      <c r="L2162" t="str" cm="1">
        <f t="array" ref="L216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62" s="4" cm="1">
        <f t="array" ref="M2162">IFERROR(_FV(Concept_combined[[#This Row],[Asset Name]],"Beta"), "")</f>
        <v>5.1882999999999999</v>
      </c>
    </row>
    <row r="2163" spans="1:13" x14ac:dyDescent="0.2">
      <c r="A2163" t="s">
        <v>654</v>
      </c>
      <c r="B2163" t="s">
        <v>2752</v>
      </c>
      <c r="C2163" t="s">
        <v>42</v>
      </c>
      <c r="D2163" t="e" vm="2143">
        <v>#VALUE!</v>
      </c>
      <c r="E2163" t="str" cm="1">
        <f t="array" ref="E2163">IFERROR(_FV(Concept_combined[[#This Row],[Asset Name]],"Industry"), "Undefined")</f>
        <v>Oil &amp; Gas Related Equipment and Services</v>
      </c>
      <c r="F2163" s="6" cm="1">
        <f t="array" ref="F2163">IFERROR(_FV(Concept_combined[[#This Row],[Asset Name]],"Price"), 0)</f>
        <v>20.03</v>
      </c>
      <c r="G2163" s="5" cm="1">
        <f t="array" ref="G2163">IFERROR(_FV(Concept_combined[[#This Row],[Asset Name]],"Volume"), 0)</f>
        <v>35</v>
      </c>
      <c r="H2163" s="7" cm="1">
        <f t="array" ref="H2163">IFERROR(_FV(Concept_combined[[#This Row],[Asset Name]],"Market cap",TRUE), 0)</f>
        <v>249114512</v>
      </c>
      <c r="I216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63" s="5" cm="1">
        <f t="array" ref="J2163">IFERROR(_FV(Concept_combined[[#This Row],[Asset Name]],"Shares outstanding",TRUE), 0)</f>
        <v>12437070</v>
      </c>
      <c r="K2163" s="4" cm="1">
        <f t="array" ref="K2163">IFERROR(_FV(Concept_combined[[#This Row],[Asset Name]],"P/E",TRUE), "")</f>
        <v>26.294</v>
      </c>
      <c r="L2163" t="str" cm="1">
        <f t="array" ref="L216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163" s="4" cm="1">
        <f t="array" ref="M2163">IFERROR(_FV(Concept_combined[[#This Row],[Asset Name]],"Beta"), "")</f>
        <v>1.0967</v>
      </c>
    </row>
    <row r="2164" spans="1:13" x14ac:dyDescent="0.2">
      <c r="A2164" t="s">
        <v>655</v>
      </c>
      <c r="B2164" t="s">
        <v>2752</v>
      </c>
      <c r="C2164" t="s">
        <v>42</v>
      </c>
      <c r="D2164" t="e" vm="2144">
        <v>#VALUE!</v>
      </c>
      <c r="E2164" t="str" cm="1">
        <f t="array" ref="E2164">IFERROR(_FV(Concept_combined[[#This Row],[Asset Name]],"Industry"), "Undefined")</f>
        <v>Personal &amp; Household Products &amp; Services</v>
      </c>
      <c r="F2164" s="6" cm="1">
        <f t="array" ref="F2164">IFERROR(_FV(Concept_combined[[#This Row],[Asset Name]],"Price"), 0)</f>
        <v>1.96</v>
      </c>
      <c r="G2164" s="5" cm="1">
        <f t="array" ref="G2164">IFERROR(_FV(Concept_combined[[#This Row],[Asset Name]],"Volume"), 0)</f>
        <v>301</v>
      </c>
      <c r="H2164" s="7" cm="1">
        <f t="array" ref="H2164">IFERROR(_FV(Concept_combined[[#This Row],[Asset Name]],"Market cap",TRUE), 0)</f>
        <v>242319112</v>
      </c>
      <c r="I216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64" s="5" cm="1">
        <f t="array" ref="J2164">IFERROR(_FV(Concept_combined[[#This Row],[Asset Name]],"Shares outstanding",TRUE), 0)</f>
        <v>123632200</v>
      </c>
      <c r="K2164" s="4" cm="1">
        <f t="array" ref="K2164">IFERROR(_FV(Concept_combined[[#This Row],[Asset Name]],"P/E",TRUE), "")</f>
        <v>0</v>
      </c>
      <c r="L2164" t="str" cm="1">
        <f t="array" ref="L216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64" s="4" cm="1">
        <f t="array" ref="M2164">IFERROR(_FV(Concept_combined[[#This Row],[Asset Name]],"Beta"), "")</f>
        <v>0.96199999999999997</v>
      </c>
    </row>
    <row r="2165" spans="1:13" x14ac:dyDescent="0.2">
      <c r="A2165" t="s">
        <v>656</v>
      </c>
      <c r="B2165" t="s">
        <v>2752</v>
      </c>
      <c r="C2165" t="s">
        <v>42</v>
      </c>
      <c r="D2165" t="e" vm="2145">
        <v>#VALUE!</v>
      </c>
      <c r="E2165" t="str" cm="1">
        <f t="array" ref="E2165">IFERROR(_FV(Concept_combined[[#This Row],[Asset Name]],"Industry"), "Undefined")</f>
        <v>Coal</v>
      </c>
      <c r="F2165" s="6" cm="1">
        <f t="array" ref="F2165">IFERROR(_FV(Concept_combined[[#This Row],[Asset Name]],"Price"), 0)</f>
        <v>27.94</v>
      </c>
      <c r="G2165" s="5" cm="1">
        <f t="array" ref="G2165">IFERROR(_FV(Concept_combined[[#This Row],[Asset Name]],"Volume"), 0)</f>
        <v>20402</v>
      </c>
      <c r="H2165" s="7" cm="1">
        <f t="array" ref="H2165">IFERROR(_FV(Concept_combined[[#This Row],[Asset Name]],"Market cap",TRUE), 0)</f>
        <v>209431500</v>
      </c>
      <c r="I216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65" s="5" cm="1">
        <f t="array" ref="J2165">IFERROR(_FV(Concept_combined[[#This Row],[Asset Name]],"Shares outstanding",TRUE), 0)</f>
        <v>7450430</v>
      </c>
      <c r="K2165" s="4" t="str" cm="1">
        <f t="array" ref="K2165">IFERROR(_FV(Concept_combined[[#This Row],[Asset Name]],"P/E",TRUE), "")</f>
        <v/>
      </c>
      <c r="L2165" t="str" cm="1">
        <f t="array" ref="L216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65" s="4" cm="1">
        <f t="array" ref="M2165">IFERROR(_FV(Concept_combined[[#This Row],[Asset Name]],"Beta"), "")</f>
        <v>0.9698</v>
      </c>
    </row>
    <row r="2166" spans="1:13" x14ac:dyDescent="0.2">
      <c r="A2166" t="s">
        <v>657</v>
      </c>
      <c r="B2166" t="s">
        <v>2752</v>
      </c>
      <c r="C2166" t="s">
        <v>42</v>
      </c>
      <c r="D2166" t="e" vm="2146">
        <v>#VALUE!</v>
      </c>
      <c r="E2166" t="str" cm="1">
        <f t="array" ref="E2166">IFERROR(_FV(Concept_combined[[#This Row],[Asset Name]],"Industry"), "Undefined")</f>
        <v>Biotechnology &amp; Medical Research</v>
      </c>
      <c r="F2166" s="6" cm="1">
        <f t="array" ref="F2166">IFERROR(_FV(Concept_combined[[#This Row],[Asset Name]],"Price"), 0)</f>
        <v>3.59</v>
      </c>
      <c r="G2166" s="5" cm="1">
        <f t="array" ref="G2166">IFERROR(_FV(Concept_combined[[#This Row],[Asset Name]],"Volume"), 0)</f>
        <v>179</v>
      </c>
      <c r="H2166" s="7" cm="1">
        <f t="array" ref="H2166">IFERROR(_FV(Concept_combined[[#This Row],[Asset Name]],"Market cap",TRUE), 0)</f>
        <v>218411220</v>
      </c>
      <c r="I216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66" s="5" cm="1">
        <f t="array" ref="J2166">IFERROR(_FV(Concept_combined[[#This Row],[Asset Name]],"Shares outstanding",TRUE), 0)</f>
        <v>60838780</v>
      </c>
      <c r="K2166" s="4" cm="1">
        <f t="array" ref="K2166">IFERROR(_FV(Concept_combined[[#This Row],[Asset Name]],"P/E",TRUE), "")</f>
        <v>0</v>
      </c>
      <c r="L2166" t="str" cm="1">
        <f t="array" ref="L216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66" s="4" cm="1">
        <f t="array" ref="M2166">IFERROR(_FV(Concept_combined[[#This Row],[Asset Name]],"Beta"), "")</f>
        <v>2.1190000000000002</v>
      </c>
    </row>
    <row r="2167" spans="1:13" x14ac:dyDescent="0.2">
      <c r="A2167" t="s">
        <v>658</v>
      </c>
      <c r="B2167" t="s">
        <v>2752</v>
      </c>
      <c r="C2167" t="s">
        <v>42</v>
      </c>
      <c r="D2167" t="e" vm="2147">
        <v>#VALUE!</v>
      </c>
      <c r="E2167" t="str" cm="1">
        <f t="array" ref="E2167">IFERROR(_FV(Concept_combined[[#This Row],[Asset Name]],"Industry"), "Undefined")</f>
        <v>Holding Companies</v>
      </c>
      <c r="F2167" s="6" cm="1">
        <f t="array" ref="F2167">IFERROR(_FV(Concept_combined[[#This Row],[Asset Name]],"Price"), 0)</f>
        <v>11.28</v>
      </c>
      <c r="G2167" s="5" cm="1">
        <f t="array" ref="G2167">IFERROR(_FV(Concept_combined[[#This Row],[Asset Name]],"Volume"), 0)</f>
        <v>126</v>
      </c>
      <c r="H2167" s="7" cm="1">
        <f t="array" ref="H2167">IFERROR(_FV(Concept_combined[[#This Row],[Asset Name]],"Market cap",TRUE), 0)</f>
        <v>243879916</v>
      </c>
      <c r="I216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67" s="5" cm="1">
        <f t="array" ref="J2167">IFERROR(_FV(Concept_combined[[#This Row],[Asset Name]],"Shares outstanding",TRUE), 0)</f>
        <v>21620560</v>
      </c>
      <c r="K2167" s="4" cm="1">
        <f t="array" ref="K2167">IFERROR(_FV(Concept_combined[[#This Row],[Asset Name]],"P/E",TRUE), "")</f>
        <v>28.454000000000001</v>
      </c>
      <c r="L2167" t="str" cm="1">
        <f t="array" ref="L216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167" s="4" t="str" cm="1">
        <f t="array" ref="M2167">IFERROR(_FV(Concept_combined[[#This Row],[Asset Name]],"Beta"), "")</f>
        <v/>
      </c>
    </row>
    <row r="2168" spans="1:13" x14ac:dyDescent="0.2">
      <c r="A2168" t="s">
        <v>659</v>
      </c>
      <c r="B2168" t="s">
        <v>2752</v>
      </c>
      <c r="C2168" t="s">
        <v>42</v>
      </c>
      <c r="D2168" t="e" vm="2148">
        <v>#VALUE!</v>
      </c>
      <c r="E2168" t="str" cm="1">
        <f t="array" ref="E2168">IFERROR(_FV(Concept_combined[[#This Row],[Asset Name]],"Industry"), "Undefined")</f>
        <v>Biotechnology &amp; Medical Research</v>
      </c>
      <c r="F2168" s="6" cm="1">
        <f t="array" ref="F2168">IFERROR(_FV(Concept_combined[[#This Row],[Asset Name]],"Price"), 0)</f>
        <v>2.21</v>
      </c>
      <c r="G2168" s="5" cm="1">
        <f t="array" ref="G2168">IFERROR(_FV(Concept_combined[[#This Row],[Asset Name]],"Volume"), 0)</f>
        <v>143579</v>
      </c>
      <c r="H2168" s="7" cm="1">
        <f t="array" ref="H2168">IFERROR(_FV(Concept_combined[[#This Row],[Asset Name]],"Market cap",TRUE), 0)</f>
        <v>186746723</v>
      </c>
      <c r="I216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68" s="5" cm="1">
        <f t="array" ref="J2168">IFERROR(_FV(Concept_combined[[#This Row],[Asset Name]],"Shares outstanding",TRUE), 0)</f>
        <v>84500780</v>
      </c>
      <c r="K2168" s="4" cm="1">
        <f t="array" ref="K2168">IFERROR(_FV(Concept_combined[[#This Row],[Asset Name]],"P/E",TRUE), "")</f>
        <v>0</v>
      </c>
      <c r="L2168" t="str" cm="1">
        <f t="array" ref="L216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68" s="4" cm="1">
        <f t="array" ref="M2168">IFERROR(_FV(Concept_combined[[#This Row],[Asset Name]],"Beta"), "")</f>
        <v>1.089</v>
      </c>
    </row>
    <row r="2169" spans="1:13" x14ac:dyDescent="0.2">
      <c r="A2169" t="s">
        <v>661</v>
      </c>
      <c r="B2169" t="s">
        <v>2752</v>
      </c>
      <c r="C2169" t="s">
        <v>42</v>
      </c>
      <c r="D2169" t="e" vm="2149">
        <v>#VALUE!</v>
      </c>
      <c r="E2169" t="str" cm="1">
        <f t="array" ref="E2169">IFERROR(_FV(Concept_combined[[#This Row],[Asset Name]],"Industry"), "Undefined")</f>
        <v>Automobiles &amp; Auto Parts</v>
      </c>
      <c r="F2169" s="6" cm="1">
        <f t="array" ref="F2169">IFERROR(_FV(Concept_combined[[#This Row],[Asset Name]],"Price"), 0)</f>
        <v>1.58</v>
      </c>
      <c r="G2169" s="5" cm="1">
        <f t="array" ref="G2169">IFERROR(_FV(Concept_combined[[#This Row],[Asset Name]],"Volume"), 0)</f>
        <v>353</v>
      </c>
      <c r="H2169" s="7" cm="1">
        <f t="array" ref="H2169">IFERROR(_FV(Concept_combined[[#This Row],[Asset Name]],"Market cap",TRUE), 0)</f>
        <v>274976564</v>
      </c>
      <c r="I216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69" s="5" cm="1">
        <f t="array" ref="J2169">IFERROR(_FV(Concept_combined[[#This Row],[Asset Name]],"Shares outstanding",TRUE), 0)</f>
        <v>174035800</v>
      </c>
      <c r="K2169" s="4" t="str" cm="1">
        <f t="array" ref="K2169">IFERROR(_FV(Concept_combined[[#This Row],[Asset Name]],"P/E",TRUE), "")</f>
        <v/>
      </c>
      <c r="L2169" t="str" cm="1">
        <f t="array" ref="L216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69" s="4" cm="1">
        <f t="array" ref="M2169">IFERROR(_FV(Concept_combined[[#This Row],[Asset Name]],"Beta"), "")</f>
        <v>1.8900999999999999</v>
      </c>
    </row>
    <row r="2170" spans="1:13" x14ac:dyDescent="0.2">
      <c r="A2170" t="s">
        <v>1848</v>
      </c>
      <c r="B2170" t="s">
        <v>2752</v>
      </c>
      <c r="C2170" t="s">
        <v>42</v>
      </c>
      <c r="D2170" t="e" vm="2150">
        <v>#VALUE!</v>
      </c>
      <c r="E2170" t="str" cm="1">
        <f t="array" ref="E2170">IFERROR(_FV(Concept_combined[[#This Row],[Asset Name]],"Industry"), "Undefined")</f>
        <v>Biotechnology &amp; Medical Research</v>
      </c>
      <c r="F2170" s="6" cm="1">
        <f t="array" ref="F2170">IFERROR(_FV(Concept_combined[[#This Row],[Asset Name]],"Price"), 0)</f>
        <v>6.96</v>
      </c>
      <c r="G2170" s="5" cm="1">
        <f t="array" ref="G2170">IFERROR(_FV(Concept_combined[[#This Row],[Asset Name]],"Volume"), 0)</f>
        <v>1000</v>
      </c>
      <c r="H2170" s="7" cm="1">
        <f t="array" ref="H2170">IFERROR(_FV(Concept_combined[[#This Row],[Asset Name]],"Market cap",TRUE), 0)</f>
        <v>207292812</v>
      </c>
      <c r="I217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70" s="5" cm="1">
        <f t="array" ref="J2170">IFERROR(_FV(Concept_combined[[#This Row],[Asset Name]],"Shares outstanding",TRUE), 0)</f>
        <v>29783450</v>
      </c>
      <c r="K2170" s="4" t="str" cm="1">
        <f t="array" ref="K2170">IFERROR(_FV(Concept_combined[[#This Row],[Asset Name]],"P/E",TRUE), "")</f>
        <v/>
      </c>
      <c r="L2170" t="str" cm="1">
        <f t="array" ref="L217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70" s="4" cm="1">
        <f t="array" ref="M2170">IFERROR(_FV(Concept_combined[[#This Row],[Asset Name]],"Beta"), "")</f>
        <v>0.20150000000000001</v>
      </c>
    </row>
    <row r="2171" spans="1:13" x14ac:dyDescent="0.2">
      <c r="A2171" t="s">
        <v>663</v>
      </c>
      <c r="B2171" t="s">
        <v>2752</v>
      </c>
      <c r="C2171" t="s">
        <v>42</v>
      </c>
      <c r="D2171" t="e" vm="2151">
        <v>#VALUE!</v>
      </c>
      <c r="E2171" t="str" cm="1">
        <f t="array" ref="E2171">IFERROR(_FV(Concept_combined[[#This Row],[Asset Name]],"Industry"), "Undefined")</f>
        <v>Metals &amp; Mining</v>
      </c>
      <c r="F2171" s="6" cm="1">
        <f t="array" ref="F2171">IFERROR(_FV(Concept_combined[[#This Row],[Asset Name]],"Price"), 0)</f>
        <v>2.4</v>
      </c>
      <c r="G2171" s="5" cm="1">
        <f t="array" ref="G2171">IFERROR(_FV(Concept_combined[[#This Row],[Asset Name]],"Volume"), 0)</f>
        <v>26</v>
      </c>
      <c r="H2171" s="7" cm="1">
        <f t="array" ref="H2171">IFERROR(_FV(Concept_combined[[#This Row],[Asset Name]],"Market cap",TRUE), 0)</f>
        <v>216818136</v>
      </c>
      <c r="I217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71" s="5" cm="1">
        <f t="array" ref="J2171">IFERROR(_FV(Concept_combined[[#This Row],[Asset Name]],"Shares outstanding",TRUE), 0)</f>
        <v>90340890</v>
      </c>
      <c r="K2171" s="4" t="str" cm="1">
        <f t="array" ref="K2171">IFERROR(_FV(Concept_combined[[#This Row],[Asset Name]],"P/E",TRUE), "")</f>
        <v/>
      </c>
      <c r="L2171" t="str" cm="1">
        <f t="array" ref="L217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71" s="4" cm="1">
        <f t="array" ref="M2171">IFERROR(_FV(Concept_combined[[#This Row],[Asset Name]],"Beta"), "")</f>
        <v>0.81299999999999994</v>
      </c>
    </row>
    <row r="2172" spans="1:13" x14ac:dyDescent="0.2">
      <c r="A2172" t="s">
        <v>1853</v>
      </c>
      <c r="B2172" t="s">
        <v>2752</v>
      </c>
      <c r="C2172" t="s">
        <v>42</v>
      </c>
      <c r="D2172" t="e" vm="2152">
        <v>#VALUE!</v>
      </c>
      <c r="E2172" t="str" cm="1">
        <f t="array" ref="E2172">IFERROR(_FV(Concept_combined[[#This Row],[Asset Name]],"Industry"), "Undefined")</f>
        <v>Biotechnology &amp; Medical Research</v>
      </c>
      <c r="F2172" s="6" cm="1">
        <f t="array" ref="F2172">IFERROR(_FV(Concept_combined[[#This Row],[Asset Name]],"Price"), 0)</f>
        <v>3.25</v>
      </c>
      <c r="G2172" s="5" cm="1">
        <f t="array" ref="G2172">IFERROR(_FV(Concept_combined[[#This Row],[Asset Name]],"Volume"), 0)</f>
        <v>238595</v>
      </c>
      <c r="H2172" s="7" cm="1">
        <f t="array" ref="H2172">IFERROR(_FV(Concept_combined[[#This Row],[Asset Name]],"Market cap",TRUE), 0)</f>
        <v>193097092</v>
      </c>
      <c r="I217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72" s="5" cm="1">
        <f t="array" ref="J2172">IFERROR(_FV(Concept_combined[[#This Row],[Asset Name]],"Shares outstanding",TRUE), 0)</f>
        <v>59414490</v>
      </c>
      <c r="K2172" s="4" cm="1">
        <f t="array" ref="K2172">IFERROR(_FV(Concept_combined[[#This Row],[Asset Name]],"P/E",TRUE), "")</f>
        <v>0</v>
      </c>
      <c r="L2172" t="str" cm="1">
        <f t="array" ref="L217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72" s="4" cm="1">
        <f t="array" ref="M2172">IFERROR(_FV(Concept_combined[[#This Row],[Asset Name]],"Beta"), "")</f>
        <v>1.4472</v>
      </c>
    </row>
    <row r="2173" spans="1:13" x14ac:dyDescent="0.2">
      <c r="A2173" t="s">
        <v>664</v>
      </c>
      <c r="B2173" t="s">
        <v>2752</v>
      </c>
      <c r="C2173" t="s">
        <v>42</v>
      </c>
      <c r="D2173" t="e" vm="2153">
        <v>#VALUE!</v>
      </c>
      <c r="E2173" t="str" cm="1">
        <f t="array" ref="E2173">IFERROR(_FV(Concept_combined[[#This Row],[Asset Name]],"Industry"), "Undefined")</f>
        <v>Biotechnology &amp; Medical Research</v>
      </c>
      <c r="F2173" s="6" cm="1">
        <f t="array" ref="F2173">IFERROR(_FV(Concept_combined[[#This Row],[Asset Name]],"Price"), 0)</f>
        <v>3.87</v>
      </c>
      <c r="G2173" s="5" cm="1">
        <f t="array" ref="G2173">IFERROR(_FV(Concept_combined[[#This Row],[Asset Name]],"Volume"), 0)</f>
        <v>16055</v>
      </c>
      <c r="H2173" s="7" cm="1">
        <f t="array" ref="H2173">IFERROR(_FV(Concept_combined[[#This Row],[Asset Name]],"Market cap",TRUE), 0)</f>
        <v>195126638</v>
      </c>
      <c r="I217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73" s="5" cm="1">
        <f t="array" ref="J2173">IFERROR(_FV(Concept_combined[[#This Row],[Asset Name]],"Shares outstanding",TRUE), 0)</f>
        <v>50420320</v>
      </c>
      <c r="K2173" s="4" cm="1">
        <f t="array" ref="K2173">IFERROR(_FV(Concept_combined[[#This Row],[Asset Name]],"P/E",TRUE), "")</f>
        <v>0</v>
      </c>
      <c r="L2173" t="str" cm="1">
        <f t="array" ref="L217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73" s="4" cm="1">
        <f t="array" ref="M2173">IFERROR(_FV(Concept_combined[[#This Row],[Asset Name]],"Beta"), "")</f>
        <v>-0.105</v>
      </c>
    </row>
    <row r="2174" spans="1:13" x14ac:dyDescent="0.2">
      <c r="A2174" t="s">
        <v>665</v>
      </c>
      <c r="B2174" t="s">
        <v>2752</v>
      </c>
      <c r="C2174" t="s">
        <v>42</v>
      </c>
      <c r="D2174" t="e" vm="2154">
        <v>#VALUE!</v>
      </c>
      <c r="E2174" t="str" cm="1">
        <f t="array" ref="E2174">IFERROR(_FV(Concept_combined[[#This Row],[Asset Name]],"Industry"), "Undefined")</f>
        <v>Biotechnology &amp; Medical Research</v>
      </c>
      <c r="F2174" s="6" cm="1">
        <f t="array" ref="F2174">IFERROR(_FV(Concept_combined[[#This Row],[Asset Name]],"Price"), 0)</f>
        <v>2.14</v>
      </c>
      <c r="G2174" s="5" cm="1">
        <f t="array" ref="G2174">IFERROR(_FV(Concept_combined[[#This Row],[Asset Name]],"Volume"), 0)</f>
        <v>6251</v>
      </c>
      <c r="H2174" s="7" cm="1">
        <f t="array" ref="H2174">IFERROR(_FV(Concept_combined[[#This Row],[Asset Name]],"Market cap",TRUE), 0)</f>
        <v>150868566</v>
      </c>
      <c r="I217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74" s="5" cm="1">
        <f t="array" ref="J2174">IFERROR(_FV(Concept_combined[[#This Row],[Asset Name]],"Shares outstanding",TRUE), 0)</f>
        <v>70499330</v>
      </c>
      <c r="K2174" s="4" cm="1">
        <f t="array" ref="K2174">IFERROR(_FV(Concept_combined[[#This Row],[Asset Name]],"P/E",TRUE), "")</f>
        <v>0</v>
      </c>
      <c r="L2174" t="str" cm="1">
        <f t="array" ref="L217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74" s="4" cm="1">
        <f t="array" ref="M2174">IFERROR(_FV(Concept_combined[[#This Row],[Asset Name]],"Beta"), "")</f>
        <v>0.35499999999999998</v>
      </c>
    </row>
    <row r="2175" spans="1:13" x14ac:dyDescent="0.2">
      <c r="A2175" t="s">
        <v>666</v>
      </c>
      <c r="B2175" t="s">
        <v>2752</v>
      </c>
      <c r="C2175" t="s">
        <v>42</v>
      </c>
      <c r="D2175" t="e" vm="2155">
        <v>#VALUE!</v>
      </c>
      <c r="E2175" t="str" cm="1">
        <f t="array" ref="E2175">IFERROR(_FV(Concept_combined[[#This Row],[Asset Name]],"Industry"), "Undefined")</f>
        <v>Holding Companies</v>
      </c>
      <c r="F2175" s="6" cm="1">
        <f t="array" ref="F2175">IFERROR(_FV(Concept_combined[[#This Row],[Asset Name]],"Price"), 0)</f>
        <v>10.56</v>
      </c>
      <c r="G2175" s="5" cm="1">
        <f t="array" ref="G2175">IFERROR(_FV(Concept_combined[[#This Row],[Asset Name]],"Volume"), 0)</f>
        <v>25</v>
      </c>
      <c r="H2175" s="7" cm="1">
        <f t="array" ref="H2175">IFERROR(_FV(Concept_combined[[#This Row],[Asset Name]],"Market cap",TRUE), 0)</f>
        <v>229167417</v>
      </c>
      <c r="I217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75" s="5" cm="1">
        <f t="array" ref="J2175">IFERROR(_FV(Concept_combined[[#This Row],[Asset Name]],"Shares outstanding",TRUE), 0)</f>
        <v>21701460</v>
      </c>
      <c r="K2175" s="4" cm="1">
        <f t="array" ref="K2175">IFERROR(_FV(Concept_combined[[#This Row],[Asset Name]],"P/E",TRUE), "")</f>
        <v>85.818799999999996</v>
      </c>
      <c r="L2175" t="str" cm="1">
        <f t="array" ref="L217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175" s="4" t="str" cm="1">
        <f t="array" ref="M2175">IFERROR(_FV(Concept_combined[[#This Row],[Asset Name]],"Beta"), "")</f>
        <v/>
      </c>
    </row>
    <row r="2176" spans="1:13" x14ac:dyDescent="0.2">
      <c r="A2176" t="s">
        <v>667</v>
      </c>
      <c r="B2176" t="s">
        <v>2752</v>
      </c>
      <c r="C2176" t="s">
        <v>42</v>
      </c>
      <c r="D2176" t="e" vm="2156">
        <v>#VALUE!</v>
      </c>
      <c r="E2176" t="str" cm="1">
        <f t="array" ref="E2176">IFERROR(_FV(Concept_combined[[#This Row],[Asset Name]],"Industry"), "Undefined")</f>
        <v>Oil &amp; Gas</v>
      </c>
      <c r="F2176" s="6" cm="1">
        <f t="array" ref="F2176">IFERROR(_FV(Concept_combined[[#This Row],[Asset Name]],"Price"), 0)</f>
        <v>6.81</v>
      </c>
      <c r="G2176" s="5" cm="1">
        <f t="array" ref="G2176">IFERROR(_FV(Concept_combined[[#This Row],[Asset Name]],"Volume"), 0)</f>
        <v>308820</v>
      </c>
      <c r="H2176" s="7" cm="1">
        <f t="array" ref="H2176">IFERROR(_FV(Concept_combined[[#This Row],[Asset Name]],"Market cap",TRUE), 0)</f>
        <v>269757924</v>
      </c>
      <c r="I217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76" s="5" cm="1">
        <f t="array" ref="J2176">IFERROR(_FV(Concept_combined[[#This Row],[Asset Name]],"Shares outstanding",TRUE), 0)</f>
        <v>39612030</v>
      </c>
      <c r="K2176" s="4" cm="1">
        <f t="array" ref="K2176">IFERROR(_FV(Concept_combined[[#This Row],[Asset Name]],"P/E",TRUE), "")</f>
        <v>9.3710000000000004</v>
      </c>
      <c r="L2176" t="str" cm="1">
        <f t="array" ref="L217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176" s="4" cm="1">
        <f t="array" ref="M2176">IFERROR(_FV(Concept_combined[[#This Row],[Asset Name]],"Beta"), "")</f>
        <v>1.9249000000000001</v>
      </c>
    </row>
    <row r="2177" spans="1:13" x14ac:dyDescent="0.2">
      <c r="A2177" t="s">
        <v>1854</v>
      </c>
      <c r="B2177" t="s">
        <v>2752</v>
      </c>
      <c r="C2177" t="s">
        <v>42</v>
      </c>
      <c r="D2177" t="e" vm="2157">
        <v>#VALUE!</v>
      </c>
      <c r="E2177" t="str" cm="1">
        <f t="array" ref="E2177">IFERROR(_FV(Concept_combined[[#This Row],[Asset Name]],"Industry"), "Undefined")</f>
        <v>Software &amp; IT Services</v>
      </c>
      <c r="F2177" s="6" cm="1">
        <f t="array" ref="F2177">IFERROR(_FV(Concept_combined[[#This Row],[Asset Name]],"Price"), 0)</f>
        <v>3.42</v>
      </c>
      <c r="G2177" s="5" cm="1">
        <f t="array" ref="G2177">IFERROR(_FV(Concept_combined[[#This Row],[Asset Name]],"Volume"), 0)</f>
        <v>323</v>
      </c>
      <c r="H2177" s="7" cm="1">
        <f t="array" ref="H2177">IFERROR(_FV(Concept_combined[[#This Row],[Asset Name]],"Market cap",TRUE), 0)</f>
        <v>264523388</v>
      </c>
      <c r="I217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77" s="5" cm="1">
        <f t="array" ref="J2177">IFERROR(_FV(Concept_combined[[#This Row],[Asset Name]],"Shares outstanding",TRUE), 0)</f>
        <v>77346020</v>
      </c>
      <c r="K2177" s="4" cm="1">
        <f t="array" ref="K2177">IFERROR(_FV(Concept_combined[[#This Row],[Asset Name]],"P/E",TRUE), "")</f>
        <v>0</v>
      </c>
      <c r="L2177" t="str" cm="1">
        <f t="array" ref="L217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77" s="4" cm="1">
        <f t="array" ref="M2177">IFERROR(_FV(Concept_combined[[#This Row],[Asset Name]],"Beta"), "")</f>
        <v>1.0943000000000001</v>
      </c>
    </row>
    <row r="2178" spans="1:13" x14ac:dyDescent="0.2">
      <c r="A2178" t="s">
        <v>1857</v>
      </c>
      <c r="B2178" t="s">
        <v>2752</v>
      </c>
      <c r="C2178" t="s">
        <v>42</v>
      </c>
      <c r="D2178" t="e" vm="2158">
        <v>#VALUE!</v>
      </c>
      <c r="E2178" t="str" cm="1">
        <f t="array" ref="E2178">IFERROR(_FV(Concept_combined[[#This Row],[Asset Name]],"Industry"), "Undefined")</f>
        <v>Food &amp; Tobacco</v>
      </c>
      <c r="F2178" s="6" cm="1">
        <f t="array" ref="F2178">IFERROR(_FV(Concept_combined[[#This Row],[Asset Name]],"Price"), 0)</f>
        <v>18.86</v>
      </c>
      <c r="G2178" s="5" cm="1">
        <f t="array" ref="G2178">IFERROR(_FV(Concept_combined[[#This Row],[Asset Name]],"Volume"), 0)</f>
        <v>300</v>
      </c>
      <c r="H2178" s="7" cm="1">
        <f t="array" ref="H2178">IFERROR(_FV(Concept_combined[[#This Row],[Asset Name]],"Market cap",TRUE), 0)</f>
        <v>191274536</v>
      </c>
      <c r="I217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78" s="5" cm="1">
        <f t="array" ref="J2178">IFERROR(_FV(Concept_combined[[#This Row],[Asset Name]],"Shares outstanding",TRUE), 0)</f>
        <v>10141810</v>
      </c>
      <c r="K2178" s="4" cm="1">
        <f t="array" ref="K2178">IFERROR(_FV(Concept_combined[[#This Row],[Asset Name]],"P/E",TRUE), "")</f>
        <v>0</v>
      </c>
      <c r="L2178" t="str" cm="1">
        <f t="array" ref="L217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78" s="4" cm="1">
        <f t="array" ref="M2178">IFERROR(_FV(Concept_combined[[#This Row],[Asset Name]],"Beta"), "")</f>
        <v>1.9232</v>
      </c>
    </row>
    <row r="2179" spans="1:13" x14ac:dyDescent="0.2">
      <c r="A2179" t="s">
        <v>668</v>
      </c>
      <c r="B2179" t="s">
        <v>2752</v>
      </c>
      <c r="C2179" t="s">
        <v>42</v>
      </c>
      <c r="D2179" t="e" vm="2159">
        <v>#VALUE!</v>
      </c>
      <c r="E2179" t="str" cm="1">
        <f t="array" ref="E2179">IFERROR(_FV(Concept_combined[[#This Row],[Asset Name]],"Industry"), "Undefined")</f>
        <v>Healthcare Equipment &amp; Supplies</v>
      </c>
      <c r="F2179" s="6" cm="1">
        <f t="array" ref="F2179">IFERROR(_FV(Concept_combined[[#This Row],[Asset Name]],"Price"), 0)</f>
        <v>3.77</v>
      </c>
      <c r="G2179" s="5" cm="1">
        <f t="array" ref="G2179">IFERROR(_FV(Concept_combined[[#This Row],[Asset Name]],"Volume"), 0)</f>
        <v>5</v>
      </c>
      <c r="H2179" s="7" cm="1">
        <f t="array" ref="H2179">IFERROR(_FV(Concept_combined[[#This Row],[Asset Name]],"Market cap",TRUE), 0)</f>
        <v>194993334</v>
      </c>
      <c r="I217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79" s="5" cm="1">
        <f t="array" ref="J2179">IFERROR(_FV(Concept_combined[[#This Row],[Asset Name]],"Shares outstanding",TRUE), 0)</f>
        <v>51722370</v>
      </c>
      <c r="K2179" s="4" cm="1">
        <f t="array" ref="K2179">IFERROR(_FV(Concept_combined[[#This Row],[Asset Name]],"P/E",TRUE), "")</f>
        <v>0</v>
      </c>
      <c r="L2179" t="str" cm="1">
        <f t="array" ref="L217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79" s="4" cm="1">
        <f t="array" ref="M2179">IFERROR(_FV(Concept_combined[[#This Row],[Asset Name]],"Beta"), "")</f>
        <v>1.9935</v>
      </c>
    </row>
    <row r="2180" spans="1:13" x14ac:dyDescent="0.2">
      <c r="A2180" t="s">
        <v>1859</v>
      </c>
      <c r="B2180" t="s">
        <v>2752</v>
      </c>
      <c r="C2180" t="s">
        <v>42</v>
      </c>
      <c r="D2180" t="e" vm="2160">
        <v>#VALUE!</v>
      </c>
      <c r="E2180" t="str" cm="1">
        <f t="array" ref="E2180">IFERROR(_FV(Concept_combined[[#This Row],[Asset Name]],"Industry"), "Undefined")</f>
        <v>Biotechnology &amp; Medical Research</v>
      </c>
      <c r="F2180" s="6" cm="1">
        <f t="array" ref="F2180">IFERROR(_FV(Concept_combined[[#This Row],[Asset Name]],"Price"), 0)</f>
        <v>2.94</v>
      </c>
      <c r="G2180" s="5" cm="1">
        <f t="array" ref="G2180">IFERROR(_FV(Concept_combined[[#This Row],[Asset Name]],"Volume"), 0)</f>
        <v>95</v>
      </c>
      <c r="H2180" s="7" cm="1">
        <f t="array" ref="H2180">IFERROR(_FV(Concept_combined[[#This Row],[Asset Name]],"Market cap",TRUE), 0)</f>
        <v>173132101</v>
      </c>
      <c r="I218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80" s="5" cm="1">
        <f t="array" ref="J2180">IFERROR(_FV(Concept_combined[[#This Row],[Asset Name]],"Shares outstanding",TRUE), 0)</f>
        <v>58888470</v>
      </c>
      <c r="K2180" s="4" cm="1">
        <f t="array" ref="K2180">IFERROR(_FV(Concept_combined[[#This Row],[Asset Name]],"P/E",TRUE), "")</f>
        <v>0</v>
      </c>
      <c r="L2180" t="str" cm="1">
        <f t="array" ref="L218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80" s="4" cm="1">
        <f t="array" ref="M2180">IFERROR(_FV(Concept_combined[[#This Row],[Asset Name]],"Beta"), "")</f>
        <v>1.641</v>
      </c>
    </row>
    <row r="2181" spans="1:13" x14ac:dyDescent="0.2">
      <c r="A2181" t="s">
        <v>669</v>
      </c>
      <c r="B2181" t="s">
        <v>2752</v>
      </c>
      <c r="C2181" t="s">
        <v>42</v>
      </c>
      <c r="D2181" t="e" vm="2161">
        <v>#VALUE!</v>
      </c>
      <c r="E2181" t="str" cm="1">
        <f t="array" ref="E2181">IFERROR(_FV(Concept_combined[[#This Row],[Asset Name]],"Industry"), "Undefined")</f>
        <v>Software &amp; IT Services</v>
      </c>
      <c r="F2181" s="6" cm="1">
        <f t="array" ref="F2181">IFERROR(_FV(Concept_combined[[#This Row],[Asset Name]],"Price"), 0)</f>
        <v>4.55</v>
      </c>
      <c r="G2181" s="5" cm="1">
        <f t="array" ref="G2181">IFERROR(_FV(Concept_combined[[#This Row],[Asset Name]],"Volume"), 0)</f>
        <v>92887</v>
      </c>
      <c r="H2181" s="7" cm="1">
        <f t="array" ref="H2181">IFERROR(_FV(Concept_combined[[#This Row],[Asset Name]],"Market cap",TRUE), 0)</f>
        <v>179159981</v>
      </c>
      <c r="I218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81" s="5" cm="1">
        <f t="array" ref="J2181">IFERROR(_FV(Concept_combined[[#This Row],[Asset Name]],"Shares outstanding",TRUE), 0)</f>
        <v>39375820</v>
      </c>
      <c r="K2181" s="4" cm="1">
        <f t="array" ref="K2181">IFERROR(_FV(Concept_combined[[#This Row],[Asset Name]],"P/E",TRUE), "")</f>
        <v>0</v>
      </c>
      <c r="L2181" t="str" cm="1">
        <f t="array" ref="L218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81" s="4" cm="1">
        <f t="array" ref="M2181">IFERROR(_FV(Concept_combined[[#This Row],[Asset Name]],"Beta"), "")</f>
        <v>1.167</v>
      </c>
    </row>
    <row r="2182" spans="1:13" x14ac:dyDescent="0.2">
      <c r="A2182" t="s">
        <v>670</v>
      </c>
      <c r="B2182" t="s">
        <v>2752</v>
      </c>
      <c r="C2182" t="s">
        <v>42</v>
      </c>
      <c r="D2182" t="e" vm="2162">
        <v>#VALUE!</v>
      </c>
      <c r="E2182" t="str" cm="1">
        <f t="array" ref="E2182">IFERROR(_FV(Concept_combined[[#This Row],[Asset Name]],"Industry"), "Undefined")</f>
        <v>Telecommunications Services</v>
      </c>
      <c r="F2182" s="6" cm="1">
        <f t="array" ref="F2182">IFERROR(_FV(Concept_combined[[#This Row],[Asset Name]],"Price"), 0)</f>
        <v>10.19</v>
      </c>
      <c r="G2182" s="5" cm="1">
        <f t="array" ref="G2182">IFERROR(_FV(Concept_combined[[#This Row],[Asset Name]],"Volume"), 0)</f>
        <v>326</v>
      </c>
      <c r="H2182" s="7" cm="1">
        <f t="array" ref="H2182">IFERROR(_FV(Concept_combined[[#This Row],[Asset Name]],"Market cap",TRUE), 0)</f>
        <v>263155527</v>
      </c>
      <c r="I218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82" s="5" cm="1">
        <f t="array" ref="J2182">IFERROR(_FV(Concept_combined[[#This Row],[Asset Name]],"Shares outstanding",TRUE), 0)</f>
        <v>25824880</v>
      </c>
      <c r="K2182" s="4" t="str" cm="1">
        <f t="array" ref="K2182">IFERROR(_FV(Concept_combined[[#This Row],[Asset Name]],"P/E",TRUE), "")</f>
        <v/>
      </c>
      <c r="L2182" t="str" cm="1">
        <f t="array" ref="L218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82" s="4" cm="1">
        <f t="array" ref="M2182">IFERROR(_FV(Concept_combined[[#This Row],[Asset Name]],"Beta"), "")</f>
        <v>2.0106999999999999</v>
      </c>
    </row>
    <row r="2183" spans="1:13" x14ac:dyDescent="0.2">
      <c r="A2183" t="s">
        <v>1865</v>
      </c>
      <c r="B2183" t="s">
        <v>2752</v>
      </c>
      <c r="C2183" t="s">
        <v>42</v>
      </c>
      <c r="D2183" t="e" vm="2163">
        <v>#VALUE!</v>
      </c>
      <c r="E2183" t="str" cm="1">
        <f t="array" ref="E2183">IFERROR(_FV(Concept_combined[[#This Row],[Asset Name]],"Industry"), "Undefined")</f>
        <v>Healthcare Equipment &amp; Supplies</v>
      </c>
      <c r="F2183" s="6" cm="1">
        <f t="array" ref="F2183">IFERROR(_FV(Concept_combined[[#This Row],[Asset Name]],"Price"), 0)</f>
        <v>0.39300000000000002</v>
      </c>
      <c r="G2183" s="5" cm="1">
        <f t="array" ref="G2183">IFERROR(_FV(Concept_combined[[#This Row],[Asset Name]],"Volume"), 0)</f>
        <v>10886</v>
      </c>
      <c r="H2183" s="7" cm="1">
        <f t="array" ref="H2183">IFERROR(_FV(Concept_combined[[#This Row],[Asset Name]],"Market cap",TRUE), 0)</f>
        <v>208638355</v>
      </c>
      <c r="I218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83" s="5" cm="1">
        <f t="array" ref="J2183">IFERROR(_FV(Concept_combined[[#This Row],[Asset Name]],"Shares outstanding",TRUE), 0)</f>
        <v>530886400</v>
      </c>
      <c r="K2183" s="4" t="str" cm="1">
        <f t="array" ref="K2183">IFERROR(_FV(Concept_combined[[#This Row],[Asset Name]],"P/E",TRUE), "")</f>
        <v/>
      </c>
      <c r="L2183" t="str" cm="1">
        <f t="array" ref="L218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83" s="4" cm="1">
        <f t="array" ref="M2183">IFERROR(_FV(Concept_combined[[#This Row],[Asset Name]],"Beta"), "")</f>
        <v>0.82720000000000005</v>
      </c>
    </row>
    <row r="2184" spans="1:13" x14ac:dyDescent="0.2">
      <c r="A2184" t="s">
        <v>672</v>
      </c>
      <c r="B2184" t="s">
        <v>2752</v>
      </c>
      <c r="C2184" t="s">
        <v>42</v>
      </c>
      <c r="D2184" t="e" vm="2164">
        <v>#VALUE!</v>
      </c>
      <c r="E2184" t="str" cm="1">
        <f t="array" ref="E2184">IFERROR(_FV(Concept_combined[[#This Row],[Asset Name]],"Industry"), "Undefined")</f>
        <v>Residential &amp; Commercial REIT</v>
      </c>
      <c r="F2184" s="6" cm="1">
        <f t="array" ref="F2184">IFERROR(_FV(Concept_combined[[#This Row],[Asset Name]],"Price"), 0)</f>
        <v>2.5099999999999998</v>
      </c>
      <c r="G2184" s="5" cm="1">
        <f t="array" ref="G2184">IFERROR(_FV(Concept_combined[[#This Row],[Asset Name]],"Volume"), 0)</f>
        <v>33531</v>
      </c>
      <c r="H2184" s="7" cm="1">
        <f t="array" ref="H2184">IFERROR(_FV(Concept_combined[[#This Row],[Asset Name]],"Market cap",TRUE), 0)</f>
        <v>166858349</v>
      </c>
      <c r="I218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84" s="5" cm="1">
        <f t="array" ref="J2184">IFERROR(_FV(Concept_combined[[#This Row],[Asset Name]],"Shares outstanding",TRUE), 0)</f>
        <v>66477430</v>
      </c>
      <c r="K2184" s="4" t="str" cm="1">
        <f t="array" ref="K2184">IFERROR(_FV(Concept_combined[[#This Row],[Asset Name]],"P/E",TRUE), "")</f>
        <v/>
      </c>
      <c r="L2184" t="str" cm="1">
        <f t="array" ref="L218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84" s="4" cm="1">
        <f t="array" ref="M2184">IFERROR(_FV(Concept_combined[[#This Row],[Asset Name]],"Beta"), "")</f>
        <v>2.0059</v>
      </c>
    </row>
    <row r="2185" spans="1:13" x14ac:dyDescent="0.2">
      <c r="A2185" t="s">
        <v>1866</v>
      </c>
      <c r="B2185" t="s">
        <v>2752</v>
      </c>
      <c r="C2185" t="s">
        <v>42</v>
      </c>
      <c r="D2185" t="e" vm="2165">
        <v>#VALUE!</v>
      </c>
      <c r="E2185" t="str" cm="1">
        <f t="array" ref="E2185">IFERROR(_FV(Concept_combined[[#This Row],[Asset Name]],"Industry"), "Undefined")</f>
        <v>Biotechnology &amp; Medical Research</v>
      </c>
      <c r="F2185" s="6" cm="1">
        <f t="array" ref="F2185">IFERROR(_FV(Concept_combined[[#This Row],[Asset Name]],"Price"), 0)</f>
        <v>2.34</v>
      </c>
      <c r="G2185" s="5" cm="1">
        <f t="array" ref="G2185">IFERROR(_FV(Concept_combined[[#This Row],[Asset Name]],"Volume"), 0)</f>
        <v>106744</v>
      </c>
      <c r="H2185" s="7" cm="1">
        <f t="array" ref="H2185">IFERROR(_FV(Concept_combined[[#This Row],[Asset Name]],"Market cap",TRUE), 0)</f>
        <v>155677485</v>
      </c>
      <c r="I218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85" s="5" cm="1">
        <f t="array" ref="J2185">IFERROR(_FV(Concept_combined[[#This Row],[Asset Name]],"Shares outstanding",TRUE), 0)</f>
        <v>66528840</v>
      </c>
      <c r="K2185" s="4" cm="1">
        <f t="array" ref="K2185">IFERROR(_FV(Concept_combined[[#This Row],[Asset Name]],"P/E",TRUE), "")</f>
        <v>0</v>
      </c>
      <c r="L2185" t="str" cm="1">
        <f t="array" ref="L218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85" s="4" cm="1">
        <f t="array" ref="M2185">IFERROR(_FV(Concept_combined[[#This Row],[Asset Name]],"Beta"), "")</f>
        <v>2.8405999999999998</v>
      </c>
    </row>
    <row r="2186" spans="1:13" x14ac:dyDescent="0.2">
      <c r="A2186" t="s">
        <v>673</v>
      </c>
      <c r="B2186" t="s">
        <v>2752</v>
      </c>
      <c r="C2186" t="s">
        <v>42</v>
      </c>
      <c r="D2186" t="e" vm="2166">
        <v>#VALUE!</v>
      </c>
      <c r="E2186" t="str" cm="1">
        <f t="array" ref="E2186">IFERROR(_FV(Concept_combined[[#This Row],[Asset Name]],"Industry"), "Undefined")</f>
        <v>Water Utilities</v>
      </c>
      <c r="F2186" s="6" cm="1">
        <f t="array" ref="F2186">IFERROR(_FV(Concept_combined[[#This Row],[Asset Name]],"Price"), 0)</f>
        <v>9.34</v>
      </c>
      <c r="G2186" s="5" cm="1">
        <f t="array" ref="G2186">IFERROR(_FV(Concept_combined[[#This Row],[Asset Name]],"Volume"), 0)</f>
        <v>36555</v>
      </c>
      <c r="H2186" s="7" cm="1">
        <f t="array" ref="H2186">IFERROR(_FV(Concept_combined[[#This Row],[Asset Name]],"Market cap",TRUE), 0)</f>
        <v>224988738</v>
      </c>
      <c r="I218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86" s="5" cm="1">
        <f t="array" ref="J2186">IFERROR(_FV(Concept_combined[[#This Row],[Asset Name]],"Shares outstanding",TRUE), 0)</f>
        <v>24088730</v>
      </c>
      <c r="K2186" s="4" cm="1">
        <f t="array" ref="K2186">IFERROR(_FV(Concept_combined[[#This Row],[Asset Name]],"P/E",TRUE), "")</f>
        <v>34.515900000000002</v>
      </c>
      <c r="L2186" t="str" cm="1">
        <f t="array" ref="L218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186" s="4" cm="1">
        <f t="array" ref="M2186">IFERROR(_FV(Concept_combined[[#This Row],[Asset Name]],"Beta"), "")</f>
        <v>0.92269999999999996</v>
      </c>
    </row>
    <row r="2187" spans="1:13" x14ac:dyDescent="0.2">
      <c r="A2187" t="s">
        <v>1867</v>
      </c>
      <c r="B2187" t="s">
        <v>2752</v>
      </c>
      <c r="C2187" t="s">
        <v>42</v>
      </c>
      <c r="D2187" t="e" vm="2167">
        <v>#VALUE!</v>
      </c>
      <c r="E2187" t="str" cm="1">
        <f t="array" ref="E2187">IFERROR(_FV(Concept_combined[[#This Row],[Asset Name]],"Industry"), "Undefined")</f>
        <v>Biotechnology &amp; Medical Research</v>
      </c>
      <c r="F2187" s="6" cm="1">
        <f t="array" ref="F2187">IFERROR(_FV(Concept_combined[[#This Row],[Asset Name]],"Price"), 0)</f>
        <v>3.2</v>
      </c>
      <c r="G2187" s="5" cm="1">
        <f t="array" ref="G2187">IFERROR(_FV(Concept_combined[[#This Row],[Asset Name]],"Volume"), 0)</f>
        <v>151139</v>
      </c>
      <c r="H2187" s="7" cm="1">
        <f t="array" ref="H2187">IFERROR(_FV(Concept_combined[[#This Row],[Asset Name]],"Market cap",TRUE), 0)</f>
        <v>180784128</v>
      </c>
      <c r="I218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87" s="5" cm="1">
        <f t="array" ref="J2187">IFERROR(_FV(Concept_combined[[#This Row],[Asset Name]],"Shares outstanding",TRUE), 0)</f>
        <v>56495040</v>
      </c>
      <c r="K2187" s="4" cm="1">
        <f t="array" ref="K2187">IFERROR(_FV(Concept_combined[[#This Row],[Asset Name]],"P/E",TRUE), "")</f>
        <v>0</v>
      </c>
      <c r="L2187" t="str" cm="1">
        <f t="array" ref="L218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87" s="4" cm="1">
        <f t="array" ref="M2187">IFERROR(_FV(Concept_combined[[#This Row],[Asset Name]],"Beta"), "")</f>
        <v>1.99</v>
      </c>
    </row>
    <row r="2188" spans="1:13" x14ac:dyDescent="0.2">
      <c r="A2188" t="s">
        <v>674</v>
      </c>
      <c r="B2188" t="s">
        <v>2752</v>
      </c>
      <c r="C2188" t="s">
        <v>42</v>
      </c>
      <c r="D2188" t="e" vm="2168">
        <v>#VALUE!</v>
      </c>
      <c r="E2188" t="str" cm="1">
        <f t="array" ref="E2188">IFERROR(_FV(Concept_combined[[#This Row],[Asset Name]],"Industry"), "Undefined")</f>
        <v>Biotechnology &amp; Medical Research</v>
      </c>
      <c r="F2188" s="6" cm="1">
        <f t="array" ref="F2188">IFERROR(_FV(Concept_combined[[#This Row],[Asset Name]],"Price"), 0)</f>
        <v>4.21</v>
      </c>
      <c r="G2188" s="5" cm="1">
        <f t="array" ref="G2188">IFERROR(_FV(Concept_combined[[#This Row],[Asset Name]],"Volume"), 0)</f>
        <v>9</v>
      </c>
      <c r="H2188" s="7" cm="1">
        <f t="array" ref="H2188">IFERROR(_FV(Concept_combined[[#This Row],[Asset Name]],"Market cap",TRUE), 0)</f>
        <v>216320956</v>
      </c>
      <c r="I218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88" s="5" cm="1">
        <f t="array" ref="J2188">IFERROR(_FV(Concept_combined[[#This Row],[Asset Name]],"Shares outstanding",TRUE), 0)</f>
        <v>51382650</v>
      </c>
      <c r="K2188" s="4" cm="1">
        <f t="array" ref="K2188">IFERROR(_FV(Concept_combined[[#This Row],[Asset Name]],"P/E",TRUE), "")</f>
        <v>0</v>
      </c>
      <c r="L2188" t="str" cm="1">
        <f t="array" ref="L218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88" s="4" cm="1">
        <f t="array" ref="M2188">IFERROR(_FV(Concept_combined[[#This Row],[Asset Name]],"Beta"), "")</f>
        <v>1.2101999999999999</v>
      </c>
    </row>
    <row r="2189" spans="1:13" x14ac:dyDescent="0.2">
      <c r="A2189" t="s">
        <v>675</v>
      </c>
      <c r="B2189" t="s">
        <v>2752</v>
      </c>
      <c r="C2189" t="s">
        <v>42</v>
      </c>
      <c r="D2189" t="e" vm="2169">
        <v>#VALUE!</v>
      </c>
      <c r="E2189" t="str" cm="1">
        <f t="array" ref="E2189">IFERROR(_FV(Concept_combined[[#This Row],[Asset Name]],"Industry"), "Undefined")</f>
        <v>Biotechnology &amp; Medical Research</v>
      </c>
      <c r="F2189" s="6" cm="1">
        <f t="array" ref="F2189">IFERROR(_FV(Concept_combined[[#This Row],[Asset Name]],"Price"), 0)</f>
        <v>0.95209999999999995</v>
      </c>
      <c r="G2189" s="5" cm="1">
        <f t="array" ref="G2189">IFERROR(_FV(Concept_combined[[#This Row],[Asset Name]],"Volume"), 0)</f>
        <v>1754</v>
      </c>
      <c r="H2189" s="7" cm="1">
        <f t="array" ref="H2189">IFERROR(_FV(Concept_combined[[#This Row],[Asset Name]],"Market cap",TRUE), 0)</f>
        <v>135023489</v>
      </c>
      <c r="I218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89" s="5" cm="1">
        <f t="array" ref="J2189">IFERROR(_FV(Concept_combined[[#This Row],[Asset Name]],"Shares outstanding",TRUE), 0)</f>
        <v>141816500</v>
      </c>
      <c r="K2189" s="4" cm="1">
        <f t="array" ref="K2189">IFERROR(_FV(Concept_combined[[#This Row],[Asset Name]],"P/E",TRUE), "")</f>
        <v>0</v>
      </c>
      <c r="L2189" t="str" cm="1">
        <f t="array" ref="L218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89" s="4" cm="1">
        <f t="array" ref="M2189">IFERROR(_FV(Concept_combined[[#This Row],[Asset Name]],"Beta"), "")</f>
        <v>2.9308999999999998</v>
      </c>
    </row>
    <row r="2190" spans="1:13" x14ac:dyDescent="0.2">
      <c r="A2190" t="s">
        <v>1868</v>
      </c>
      <c r="B2190" t="s">
        <v>2752</v>
      </c>
      <c r="C2190" t="s">
        <v>42</v>
      </c>
      <c r="D2190" t="e" vm="2170">
        <v>#VALUE!</v>
      </c>
      <c r="E2190" t="str" cm="1">
        <f t="array" ref="E2190">IFERROR(_FV(Concept_combined[[#This Row],[Asset Name]],"Industry"), "Undefined")</f>
        <v>Healthcare Equipment &amp; Supplies</v>
      </c>
      <c r="F2190" s="6" cm="1">
        <f t="array" ref="F2190">IFERROR(_FV(Concept_combined[[#This Row],[Asset Name]],"Price"), 0)</f>
        <v>4.7300000000000004</v>
      </c>
      <c r="G2190" s="5" cm="1">
        <f t="array" ref="G2190">IFERROR(_FV(Concept_combined[[#This Row],[Asset Name]],"Volume"), 0)</f>
        <v>100</v>
      </c>
      <c r="H2190" s="7" cm="1">
        <f t="array" ref="H2190">IFERROR(_FV(Concept_combined[[#This Row],[Asset Name]],"Market cap",TRUE), 0)</f>
        <v>163114948</v>
      </c>
      <c r="I219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90" s="5" cm="1">
        <f t="array" ref="J2190">IFERROR(_FV(Concept_combined[[#This Row],[Asset Name]],"Shares outstanding",TRUE), 0)</f>
        <v>34485190</v>
      </c>
      <c r="K2190" s="4" cm="1">
        <f t="array" ref="K2190">IFERROR(_FV(Concept_combined[[#This Row],[Asset Name]],"P/E",TRUE), "")</f>
        <v>0</v>
      </c>
      <c r="L2190" t="str" cm="1">
        <f t="array" ref="L219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90" s="4" cm="1">
        <f t="array" ref="M2190">IFERROR(_FV(Concept_combined[[#This Row],[Asset Name]],"Beta"), "")</f>
        <v>1.0128999999999999</v>
      </c>
    </row>
    <row r="2191" spans="1:13" x14ac:dyDescent="0.2">
      <c r="A2191" t="s">
        <v>1870</v>
      </c>
      <c r="B2191" t="s">
        <v>2752</v>
      </c>
      <c r="C2191" t="s">
        <v>42</v>
      </c>
      <c r="D2191" t="e" vm="2171">
        <v>#VALUE!</v>
      </c>
      <c r="E2191" t="str" cm="1">
        <f t="array" ref="E2191">IFERROR(_FV(Concept_combined[[#This Row],[Asset Name]],"Industry"), "Undefined")</f>
        <v>Electronic Equipment &amp; Parts</v>
      </c>
      <c r="F2191" s="6" cm="1">
        <f t="array" ref="F2191">IFERROR(_FV(Concept_combined[[#This Row],[Asset Name]],"Price"), 0)</f>
        <v>1.06</v>
      </c>
      <c r="G2191" s="5" cm="1">
        <f t="array" ref="G2191">IFERROR(_FV(Concept_combined[[#This Row],[Asset Name]],"Volume"), 0)</f>
        <v>7401</v>
      </c>
      <c r="H2191" s="7" cm="1">
        <f t="array" ref="H2191">IFERROR(_FV(Concept_combined[[#This Row],[Asset Name]],"Market cap",TRUE), 0)</f>
        <v>219059176</v>
      </c>
      <c r="I219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91" s="5" cm="1">
        <f t="array" ref="J2191">IFERROR(_FV(Concept_combined[[#This Row],[Asset Name]],"Shares outstanding",TRUE), 0)</f>
        <v>206659600</v>
      </c>
      <c r="K2191" s="4" cm="1">
        <f t="array" ref="K2191">IFERROR(_FV(Concept_combined[[#This Row],[Asset Name]],"P/E",TRUE), "")</f>
        <v>0</v>
      </c>
      <c r="L2191" t="str" cm="1">
        <f t="array" ref="L219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91" s="4" cm="1">
        <f t="array" ref="M2191">IFERROR(_FV(Concept_combined[[#This Row],[Asset Name]],"Beta"), "")</f>
        <v>3.0333000000000001</v>
      </c>
    </row>
    <row r="2192" spans="1:13" x14ac:dyDescent="0.2">
      <c r="A2192" t="s">
        <v>1872</v>
      </c>
      <c r="B2192" t="s">
        <v>2752</v>
      </c>
      <c r="C2192" t="s">
        <v>42</v>
      </c>
      <c r="D2192" t="e" vm="2172">
        <v>#VALUE!</v>
      </c>
      <c r="E2192" t="str" cm="1">
        <f t="array" ref="E2192">IFERROR(_FV(Concept_combined[[#This Row],[Asset Name]],"Industry"), "Undefined")</f>
        <v>Biotechnology &amp; Medical Research</v>
      </c>
      <c r="F2192" s="6" cm="1">
        <f t="array" ref="F2192">IFERROR(_FV(Concept_combined[[#This Row],[Asset Name]],"Price"), 0)</f>
        <v>0.77339999999999998</v>
      </c>
      <c r="G2192" s="5" cm="1">
        <f t="array" ref="G2192">IFERROR(_FV(Concept_combined[[#This Row],[Asset Name]],"Volume"), 0)</f>
        <v>4384</v>
      </c>
      <c r="H2192" s="7" cm="1">
        <f t="array" ref="H2192">IFERROR(_FV(Concept_combined[[#This Row],[Asset Name]],"Market cap",TRUE), 0)</f>
        <v>54868576</v>
      </c>
      <c r="I219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92" s="5" cm="1">
        <f t="array" ref="J2192">IFERROR(_FV(Concept_combined[[#This Row],[Asset Name]],"Shares outstanding",TRUE), 0)</f>
        <v>70944630</v>
      </c>
      <c r="K2192" s="4" cm="1">
        <f t="array" ref="K2192">IFERROR(_FV(Concept_combined[[#This Row],[Asset Name]],"P/E",TRUE), "")</f>
        <v>0</v>
      </c>
      <c r="L2192" t="str" cm="1">
        <f t="array" ref="L219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92" s="4" cm="1">
        <f t="array" ref="M2192">IFERROR(_FV(Concept_combined[[#This Row],[Asset Name]],"Beta"), "")</f>
        <v>0.43509999999999999</v>
      </c>
    </row>
    <row r="2193" spans="1:13" x14ac:dyDescent="0.2">
      <c r="A2193" t="s">
        <v>1873</v>
      </c>
      <c r="B2193" t="s">
        <v>2752</v>
      </c>
      <c r="C2193" t="s">
        <v>42</v>
      </c>
      <c r="D2193" t="e" vm="2173">
        <v>#VALUE!</v>
      </c>
      <c r="E2193" t="str" cm="1">
        <f t="array" ref="E2193">IFERROR(_FV(Concept_combined[[#This Row],[Asset Name]],"Industry"), "Undefined")</f>
        <v>Specialty Retailers</v>
      </c>
      <c r="F2193" s="6" cm="1">
        <f t="array" ref="F2193">IFERROR(_FV(Concept_combined[[#This Row],[Asset Name]],"Price"), 0)</f>
        <v>3.54</v>
      </c>
      <c r="G2193" s="5" cm="1">
        <f t="array" ref="G2193">IFERROR(_FV(Concept_combined[[#This Row],[Asset Name]],"Volume"), 0)</f>
        <v>7</v>
      </c>
      <c r="H2193" s="7" cm="1">
        <f t="array" ref="H2193">IFERROR(_FV(Concept_combined[[#This Row],[Asset Name]],"Market cap",TRUE), 0)</f>
        <v>206127297</v>
      </c>
      <c r="I219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93" s="5" cm="1">
        <f t="array" ref="J2193">IFERROR(_FV(Concept_combined[[#This Row],[Asset Name]],"Shares outstanding",TRUE), 0)</f>
        <v>58235320</v>
      </c>
      <c r="K2193" s="4" cm="1">
        <f t="array" ref="K2193">IFERROR(_FV(Concept_combined[[#This Row],[Asset Name]],"P/E",TRUE), "")</f>
        <v>9.1378000000000004</v>
      </c>
      <c r="L2193" t="str" cm="1">
        <f t="array" ref="L219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193" s="4" cm="1">
        <f t="array" ref="M2193">IFERROR(_FV(Concept_combined[[#This Row],[Asset Name]],"Beta"), "")</f>
        <v>1.329</v>
      </c>
    </row>
    <row r="2194" spans="1:13" x14ac:dyDescent="0.2">
      <c r="A2194" t="s">
        <v>676</v>
      </c>
      <c r="B2194" t="s">
        <v>2752</v>
      </c>
      <c r="C2194" t="s">
        <v>42</v>
      </c>
      <c r="D2194" t="e" vm="2174">
        <v>#VALUE!</v>
      </c>
      <c r="E2194" t="str" cm="1">
        <f t="array" ref="E2194">IFERROR(_FV(Concept_combined[[#This Row],[Asset Name]],"Industry"), "Undefined")</f>
        <v>Biotechnology &amp; Medical Research</v>
      </c>
      <c r="F2194" s="6" cm="1">
        <f t="array" ref="F2194">IFERROR(_FV(Concept_combined[[#This Row],[Asset Name]],"Price"), 0)</f>
        <v>0.87929999999999997</v>
      </c>
      <c r="G2194" s="5" cm="1">
        <f t="array" ref="G2194">IFERROR(_FV(Concept_combined[[#This Row],[Asset Name]],"Volume"), 0)</f>
        <v>8</v>
      </c>
      <c r="H2194" s="7" cm="1">
        <f t="array" ref="H2194">IFERROR(_FV(Concept_combined[[#This Row],[Asset Name]],"Market cap",TRUE), 0)</f>
        <v>64918314</v>
      </c>
      <c r="I219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94" s="5" cm="1">
        <f t="array" ref="J2194">IFERROR(_FV(Concept_combined[[#This Row],[Asset Name]],"Shares outstanding",TRUE), 0)</f>
        <v>73829540</v>
      </c>
      <c r="K2194" s="4" cm="1">
        <f t="array" ref="K2194">IFERROR(_FV(Concept_combined[[#This Row],[Asset Name]],"P/E",TRUE), "")</f>
        <v>0</v>
      </c>
      <c r="L2194" t="str" cm="1">
        <f t="array" ref="L219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94" s="4" t="str" cm="1">
        <f t="array" ref="M2194">IFERROR(_FV(Concept_combined[[#This Row],[Asset Name]],"Beta"), "")</f>
        <v/>
      </c>
    </row>
    <row r="2195" spans="1:13" x14ac:dyDescent="0.2">
      <c r="A2195" t="s">
        <v>677</v>
      </c>
      <c r="B2195" t="s">
        <v>2752</v>
      </c>
      <c r="C2195" t="s">
        <v>42</v>
      </c>
      <c r="D2195" t="e" vm="2175">
        <v>#VALUE!</v>
      </c>
      <c r="E2195" t="str" cm="1">
        <f t="array" ref="E2195">IFERROR(_FV(Concept_combined[[#This Row],[Asset Name]],"Industry"), "Undefined")</f>
        <v>Biotechnology &amp; Medical Research</v>
      </c>
      <c r="F2195" s="6" cm="1">
        <f t="array" ref="F2195">IFERROR(_FV(Concept_combined[[#This Row],[Asset Name]],"Price"), 0)</f>
        <v>5.69</v>
      </c>
      <c r="G2195" s="5" cm="1">
        <f t="array" ref="G2195">IFERROR(_FV(Concept_combined[[#This Row],[Asset Name]],"Volume"), 0)</f>
        <v>175195</v>
      </c>
      <c r="H2195" s="7" cm="1">
        <f t="array" ref="H2195">IFERROR(_FV(Concept_combined[[#This Row],[Asset Name]],"Market cap",TRUE), 0)</f>
        <v>173303345</v>
      </c>
      <c r="I219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95" s="5" cm="1">
        <f t="array" ref="J2195">IFERROR(_FV(Concept_combined[[#This Row],[Asset Name]],"Shares outstanding",TRUE), 0)</f>
        <v>30457530</v>
      </c>
      <c r="K2195" s="4" cm="1">
        <f t="array" ref="K2195">IFERROR(_FV(Concept_combined[[#This Row],[Asset Name]],"P/E",TRUE), "")</f>
        <v>0</v>
      </c>
      <c r="L2195" t="str" cm="1">
        <f t="array" ref="L219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95" s="4" cm="1">
        <f t="array" ref="M2195">IFERROR(_FV(Concept_combined[[#This Row],[Asset Name]],"Beta"), "")</f>
        <v>1.3900999999999999</v>
      </c>
    </row>
    <row r="2196" spans="1:13" x14ac:dyDescent="0.2">
      <c r="A2196" t="s">
        <v>678</v>
      </c>
      <c r="B2196" t="s">
        <v>2752</v>
      </c>
      <c r="C2196" t="s">
        <v>42</v>
      </c>
      <c r="D2196" t="e" vm="2176">
        <v>#VALUE!</v>
      </c>
      <c r="E2196" t="str" cm="1">
        <f t="array" ref="E2196">IFERROR(_FV(Concept_combined[[#This Row],[Asset Name]],"Industry"), "Undefined")</f>
        <v>Food &amp; Tobacco</v>
      </c>
      <c r="F2196" s="6" cm="1">
        <f t="array" ref="F2196">IFERROR(_FV(Concept_combined[[#This Row],[Asset Name]],"Price"), 0)</f>
        <v>4.84</v>
      </c>
      <c r="G2196" s="5" cm="1">
        <f t="array" ref="G2196">IFERROR(_FV(Concept_combined[[#This Row],[Asset Name]],"Volume"), 0)</f>
        <v>145439</v>
      </c>
      <c r="H2196" s="7" cm="1">
        <f t="array" ref="H2196">IFERROR(_FV(Concept_combined[[#This Row],[Asset Name]],"Market cap",TRUE), 0)</f>
        <v>210939493</v>
      </c>
      <c r="I219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96" s="5" cm="1">
        <f t="array" ref="J2196">IFERROR(_FV(Concept_combined[[#This Row],[Asset Name]],"Shares outstanding",TRUE), 0)</f>
        <v>43582540</v>
      </c>
      <c r="K2196" s="4" cm="1">
        <f t="array" ref="K2196">IFERROR(_FV(Concept_combined[[#This Row],[Asset Name]],"P/E",TRUE), "")</f>
        <v>0</v>
      </c>
      <c r="L2196" t="str" cm="1">
        <f t="array" ref="L219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96" s="4" cm="1">
        <f t="array" ref="M2196">IFERROR(_FV(Concept_combined[[#This Row],[Asset Name]],"Beta"), "")</f>
        <v>0.57479999999999998</v>
      </c>
    </row>
    <row r="2197" spans="1:13" x14ac:dyDescent="0.2">
      <c r="A2197" t="s">
        <v>1875</v>
      </c>
      <c r="B2197" t="s">
        <v>2752</v>
      </c>
      <c r="C2197" t="s">
        <v>42</v>
      </c>
      <c r="D2197" t="e" vm="2177">
        <v>#VALUE!</v>
      </c>
      <c r="E2197" t="str" cm="1">
        <f t="array" ref="E2197">IFERROR(_FV(Concept_combined[[#This Row],[Asset Name]],"Industry"), "Undefined")</f>
        <v>Biotechnology &amp; Medical Research</v>
      </c>
      <c r="F2197" s="6" cm="1">
        <f t="array" ref="F2197">IFERROR(_FV(Concept_combined[[#This Row],[Asset Name]],"Price"), 0)</f>
        <v>6.25</v>
      </c>
      <c r="G2197" s="5" cm="1">
        <f t="array" ref="G2197">IFERROR(_FV(Concept_combined[[#This Row],[Asset Name]],"Volume"), 0)</f>
        <v>606</v>
      </c>
      <c r="H2197" s="7" cm="1">
        <f t="array" ref="H2197">IFERROR(_FV(Concept_combined[[#This Row],[Asset Name]],"Market cap",TRUE), 0)</f>
        <v>185975000</v>
      </c>
      <c r="I219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97" s="5" cm="1">
        <f t="array" ref="J2197">IFERROR(_FV(Concept_combined[[#This Row],[Asset Name]],"Shares outstanding",TRUE), 0)</f>
        <v>29756000</v>
      </c>
      <c r="K2197" s="4" cm="1">
        <f t="array" ref="K2197">IFERROR(_FV(Concept_combined[[#This Row],[Asset Name]],"P/E",TRUE), "")</f>
        <v>0</v>
      </c>
      <c r="L2197" t="str" cm="1">
        <f t="array" ref="L219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97" s="4" cm="1">
        <f t="array" ref="M2197">IFERROR(_FV(Concept_combined[[#This Row],[Asset Name]],"Beta"), "")</f>
        <v>0.77800000000000002</v>
      </c>
    </row>
    <row r="2198" spans="1:13" x14ac:dyDescent="0.2">
      <c r="A2198" t="s">
        <v>679</v>
      </c>
      <c r="B2198" t="s">
        <v>2752</v>
      </c>
      <c r="C2198" t="s">
        <v>42</v>
      </c>
      <c r="D2198" t="e" vm="2178">
        <v>#VALUE!</v>
      </c>
      <c r="E2198" t="str" cm="1">
        <f t="array" ref="E2198">IFERROR(_FV(Concept_combined[[#This Row],[Asset Name]],"Industry"), "Undefined")</f>
        <v>Biotechnology &amp; Medical Research</v>
      </c>
      <c r="F2198" s="6" cm="1">
        <f t="array" ref="F2198">IFERROR(_FV(Concept_combined[[#This Row],[Asset Name]],"Price"), 0)</f>
        <v>3.73</v>
      </c>
      <c r="G2198" s="5" cm="1">
        <f t="array" ref="G2198">IFERROR(_FV(Concept_combined[[#This Row],[Asset Name]],"Volume"), 0)</f>
        <v>10241</v>
      </c>
      <c r="H2198" s="7" cm="1">
        <f t="array" ref="H2198">IFERROR(_FV(Concept_combined[[#This Row],[Asset Name]],"Market cap",TRUE), 0)</f>
        <v>204887296</v>
      </c>
      <c r="I219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98" s="5" cm="1">
        <f t="array" ref="J2198">IFERROR(_FV(Concept_combined[[#This Row],[Asset Name]],"Shares outstanding",TRUE), 0)</f>
        <v>54929570</v>
      </c>
      <c r="K2198" s="4" cm="1">
        <f t="array" ref="K2198">IFERROR(_FV(Concept_combined[[#This Row],[Asset Name]],"P/E",TRUE), "")</f>
        <v>0</v>
      </c>
      <c r="L2198" t="str" cm="1">
        <f t="array" ref="L219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98" s="4" cm="1">
        <f t="array" ref="M2198">IFERROR(_FV(Concept_combined[[#This Row],[Asset Name]],"Beta"), "")</f>
        <v>1.5398000000000001</v>
      </c>
    </row>
    <row r="2199" spans="1:13" x14ac:dyDescent="0.2">
      <c r="A2199" t="s">
        <v>680</v>
      </c>
      <c r="B2199" t="s">
        <v>2752</v>
      </c>
      <c r="C2199" t="s">
        <v>42</v>
      </c>
      <c r="D2199" t="e" vm="2179">
        <v>#VALUE!</v>
      </c>
      <c r="E2199" t="str" cm="1">
        <f t="array" ref="E2199">IFERROR(_FV(Concept_combined[[#This Row],[Asset Name]],"Industry"), "Undefined")</f>
        <v>Undefined</v>
      </c>
      <c r="F2199" s="6" cm="1">
        <f t="array" ref="F2199">IFERROR(_FV(Concept_combined[[#This Row],[Asset Name]],"Price"), 0)</f>
        <v>99.130399999999995</v>
      </c>
      <c r="G2199" s="5" cm="1">
        <f t="array" ref="G2199">IFERROR(_FV(Concept_combined[[#This Row],[Asset Name]],"Volume"), 0)</f>
        <v>8275</v>
      </c>
      <c r="H2199" s="7" cm="1">
        <f t="array" ref="H2199">IFERROR(_FV(Concept_combined[[#This Row],[Asset Name]],"Market cap",TRUE), 0)</f>
        <v>185665354.81999999</v>
      </c>
      <c r="I219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199" s="5" cm="1">
        <f t="array" ref="J2199">IFERROR(_FV(Concept_combined[[#This Row],[Asset Name]],"Shares outstanding",TRUE), 0)</f>
        <v>0</v>
      </c>
      <c r="K2199" s="4" t="str" cm="1">
        <f t="array" ref="K2199">IFERROR(_FV(Concept_combined[[#This Row],[Asset Name]],"P/E",TRUE), "")</f>
        <v/>
      </c>
      <c r="L2199" t="str" cm="1">
        <f t="array" ref="L219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199" s="4" cm="1">
        <f t="array" ref="M2199">IFERROR(_FV(Concept_combined[[#This Row],[Asset Name]],"Beta"), "")</f>
        <v>0.53139999999999998</v>
      </c>
    </row>
    <row r="2200" spans="1:13" x14ac:dyDescent="0.2">
      <c r="A2200" t="s">
        <v>681</v>
      </c>
      <c r="B2200" t="s">
        <v>2752</v>
      </c>
      <c r="C2200" t="s">
        <v>42</v>
      </c>
      <c r="D2200" t="e" vm="2180">
        <v>#VALUE!</v>
      </c>
      <c r="E2200" t="str" cm="1">
        <f t="array" ref="E2200">IFERROR(_FV(Concept_combined[[#This Row],[Asset Name]],"Industry"), "Undefined")</f>
        <v>Healthcare Equipment &amp; Supplies</v>
      </c>
      <c r="F2200" s="6" cm="1">
        <f t="array" ref="F2200">IFERROR(_FV(Concept_combined[[#This Row],[Asset Name]],"Price"), 0)</f>
        <v>11.78</v>
      </c>
      <c r="G2200" s="5" cm="1">
        <f t="array" ref="G2200">IFERROR(_FV(Concept_combined[[#This Row],[Asset Name]],"Volume"), 0)</f>
        <v>145639</v>
      </c>
      <c r="H2200" s="7" cm="1">
        <f t="array" ref="H2200">IFERROR(_FV(Concept_combined[[#This Row],[Asset Name]],"Market cap",TRUE), 0)</f>
        <v>254395932</v>
      </c>
      <c r="I220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00" s="5" cm="1">
        <f t="array" ref="J2200">IFERROR(_FV(Concept_combined[[#This Row],[Asset Name]],"Shares outstanding",TRUE), 0)</f>
        <v>21595580</v>
      </c>
      <c r="K2200" s="4" cm="1">
        <f t="array" ref="K2200">IFERROR(_FV(Concept_combined[[#This Row],[Asset Name]],"P/E",TRUE), "")</f>
        <v>0</v>
      </c>
      <c r="L2200" t="str" cm="1">
        <f t="array" ref="L220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00" s="4" cm="1">
        <f t="array" ref="M2200">IFERROR(_FV(Concept_combined[[#This Row],[Asset Name]],"Beta"), "")</f>
        <v>1.5660000000000001</v>
      </c>
    </row>
    <row r="2201" spans="1:13" x14ac:dyDescent="0.2">
      <c r="A2201" t="s">
        <v>1878</v>
      </c>
      <c r="B2201" t="s">
        <v>2752</v>
      </c>
      <c r="C2201" t="s">
        <v>42</v>
      </c>
      <c r="D2201" t="e" vm="2181">
        <v>#VALUE!</v>
      </c>
      <c r="E2201" t="str" cm="1">
        <f t="array" ref="E2201">IFERROR(_FV(Concept_combined[[#This Row],[Asset Name]],"Industry"), "Undefined")</f>
        <v>Pharmaceuticals</v>
      </c>
      <c r="F2201" s="6" cm="1">
        <f t="array" ref="F2201">IFERROR(_FV(Concept_combined[[#This Row],[Asset Name]],"Price"), 0)</f>
        <v>0.77190000000000003</v>
      </c>
      <c r="G2201" s="5" cm="1">
        <f t="array" ref="G2201">IFERROR(_FV(Concept_combined[[#This Row],[Asset Name]],"Volume"), 0)</f>
        <v>100</v>
      </c>
      <c r="H2201" s="7" cm="1">
        <f t="array" ref="H2201">IFERROR(_FV(Concept_combined[[#This Row],[Asset Name]],"Market cap",TRUE), 0)</f>
        <v>78641860</v>
      </c>
      <c r="I220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01" s="5" cm="1">
        <f t="array" ref="J2201">IFERROR(_FV(Concept_combined[[#This Row],[Asset Name]],"Shares outstanding",TRUE), 0)</f>
        <v>96493080</v>
      </c>
      <c r="K2201" s="4" cm="1">
        <f t="array" ref="K2201">IFERROR(_FV(Concept_combined[[#This Row],[Asset Name]],"P/E",TRUE), "")</f>
        <v>0</v>
      </c>
      <c r="L2201" t="str" cm="1">
        <f t="array" ref="L220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01" s="4" cm="1">
        <f t="array" ref="M2201">IFERROR(_FV(Concept_combined[[#This Row],[Asset Name]],"Beta"), "")</f>
        <v>0.90280000000000005</v>
      </c>
    </row>
    <row r="2202" spans="1:13" x14ac:dyDescent="0.2">
      <c r="A2202" t="s">
        <v>682</v>
      </c>
      <c r="B2202" t="s">
        <v>2752</v>
      </c>
      <c r="C2202" t="s">
        <v>42</v>
      </c>
      <c r="D2202" t="e" vm="2182">
        <v>#VALUE!</v>
      </c>
      <c r="E2202" t="str" cm="1">
        <f t="array" ref="E2202">IFERROR(_FV(Concept_combined[[#This Row],[Asset Name]],"Industry"), "Undefined")</f>
        <v>Healthcare Providers &amp; Services</v>
      </c>
      <c r="F2202" s="6" cm="1">
        <f t="array" ref="F2202">IFERROR(_FV(Concept_combined[[#This Row],[Asset Name]],"Price"), 0)</f>
        <v>0.39179999999999998</v>
      </c>
      <c r="G2202" s="5" cm="1">
        <f t="array" ref="G2202">IFERROR(_FV(Concept_combined[[#This Row],[Asset Name]],"Volume"), 0)</f>
        <v>24834</v>
      </c>
      <c r="H2202" s="7" cm="1">
        <f t="array" ref="H2202">IFERROR(_FV(Concept_combined[[#This Row],[Asset Name]],"Market cap",TRUE), 0)</f>
        <v>192082770</v>
      </c>
      <c r="I220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02" s="5" cm="1">
        <f t="array" ref="J2202">IFERROR(_FV(Concept_combined[[#This Row],[Asset Name]],"Shares outstanding",TRUE), 0)</f>
        <v>490257200</v>
      </c>
      <c r="K2202" s="4" cm="1">
        <f t="array" ref="K2202">IFERROR(_FV(Concept_combined[[#This Row],[Asset Name]],"P/E",TRUE), "")</f>
        <v>0</v>
      </c>
      <c r="L2202" t="str" cm="1">
        <f t="array" ref="L220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02" s="4" cm="1">
        <f t="array" ref="M2202">IFERROR(_FV(Concept_combined[[#This Row],[Asset Name]],"Beta"), "")</f>
        <v>1.2121</v>
      </c>
    </row>
    <row r="2203" spans="1:13" x14ac:dyDescent="0.2">
      <c r="A2203" t="s">
        <v>685</v>
      </c>
      <c r="B2203" t="s">
        <v>2752</v>
      </c>
      <c r="C2203" t="s">
        <v>42</v>
      </c>
      <c r="D2203" t="e" vm="2183">
        <v>#VALUE!</v>
      </c>
      <c r="E2203" t="str" cm="1">
        <f t="array" ref="E2203">IFERROR(_FV(Concept_combined[[#This Row],[Asset Name]],"Industry"), "Undefined")</f>
        <v>Biotechnology &amp; Medical Research</v>
      </c>
      <c r="F2203" s="6" cm="1">
        <f t="array" ref="F2203">IFERROR(_FV(Concept_combined[[#This Row],[Asset Name]],"Price"), 0)</f>
        <v>2.8</v>
      </c>
      <c r="G2203" s="5" cm="1">
        <f t="array" ref="G2203">IFERROR(_FV(Concept_combined[[#This Row],[Asset Name]],"Volume"), 0)</f>
        <v>21</v>
      </c>
      <c r="H2203" s="7" cm="1">
        <f t="array" ref="H2203">IFERROR(_FV(Concept_combined[[#This Row],[Asset Name]],"Market cap",TRUE), 0)</f>
        <v>152987128</v>
      </c>
      <c r="I220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03" s="5" cm="1">
        <f t="array" ref="J2203">IFERROR(_FV(Concept_combined[[#This Row],[Asset Name]],"Shares outstanding",TRUE), 0)</f>
        <v>54638260</v>
      </c>
      <c r="K2203" s="4" cm="1">
        <f t="array" ref="K2203">IFERROR(_FV(Concept_combined[[#This Row],[Asset Name]],"P/E",TRUE), "")</f>
        <v>0</v>
      </c>
      <c r="L2203" t="str" cm="1">
        <f t="array" ref="L220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03" s="4" cm="1">
        <f t="array" ref="M2203">IFERROR(_FV(Concept_combined[[#This Row],[Asset Name]],"Beta"), "")</f>
        <v>1.0609999999999999</v>
      </c>
    </row>
    <row r="2204" spans="1:13" x14ac:dyDescent="0.2">
      <c r="A2204" t="s">
        <v>687</v>
      </c>
      <c r="B2204" t="s">
        <v>2752</v>
      </c>
      <c r="C2204" t="s">
        <v>42</v>
      </c>
      <c r="D2204" t="e" vm="2184">
        <v>#VALUE!</v>
      </c>
      <c r="E2204" t="str" cm="1">
        <f t="array" ref="E2204">IFERROR(_FV(Concept_combined[[#This Row],[Asset Name]],"Industry"), "Undefined")</f>
        <v>Healthcare Equipment &amp; Supplies</v>
      </c>
      <c r="F2204" s="6" cm="1">
        <f t="array" ref="F2204">IFERROR(_FV(Concept_combined[[#This Row],[Asset Name]],"Price"), 0)</f>
        <v>0.94</v>
      </c>
      <c r="G2204" s="5" cm="1">
        <f t="array" ref="G2204">IFERROR(_FV(Concept_combined[[#This Row],[Asset Name]],"Volume"), 0)</f>
        <v>30</v>
      </c>
      <c r="H2204" s="7" cm="1">
        <f t="array" ref="H2204">IFERROR(_FV(Concept_combined[[#This Row],[Asset Name]],"Market cap",TRUE), 0)</f>
        <v>198065426</v>
      </c>
      <c r="I220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04" s="5" cm="1">
        <f t="array" ref="J2204">IFERROR(_FV(Concept_combined[[#This Row],[Asset Name]],"Shares outstanding",TRUE), 0)</f>
        <v>210707900</v>
      </c>
      <c r="K2204" s="4" t="str" cm="1">
        <f t="array" ref="K2204">IFERROR(_FV(Concept_combined[[#This Row],[Asset Name]],"P/E",TRUE), "")</f>
        <v/>
      </c>
      <c r="L2204" t="str" cm="1">
        <f t="array" ref="L220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04" s="4" cm="1">
        <f t="array" ref="M2204">IFERROR(_FV(Concept_combined[[#This Row],[Asset Name]],"Beta"), "")</f>
        <v>2.1406000000000001</v>
      </c>
    </row>
    <row r="2205" spans="1:13" x14ac:dyDescent="0.2">
      <c r="A2205" t="s">
        <v>689</v>
      </c>
      <c r="B2205" t="s">
        <v>2752</v>
      </c>
      <c r="C2205" t="s">
        <v>42</v>
      </c>
      <c r="D2205" t="e" vm="2185">
        <v>#VALUE!</v>
      </c>
      <c r="E2205" t="str" cm="1">
        <f t="array" ref="E2205">IFERROR(_FV(Concept_combined[[#This Row],[Asset Name]],"Industry"), "Undefined")</f>
        <v>Healthcare Equipment &amp; Supplies</v>
      </c>
      <c r="F2205" s="6" cm="1">
        <f t="array" ref="F2205">IFERROR(_FV(Concept_combined[[#This Row],[Asset Name]],"Price"), 0)</f>
        <v>7.23</v>
      </c>
      <c r="G2205" s="5" cm="1">
        <f t="array" ref="G2205">IFERROR(_FV(Concept_combined[[#This Row],[Asset Name]],"Volume"), 0)</f>
        <v>192</v>
      </c>
      <c r="H2205" s="7" cm="1">
        <f t="array" ref="H2205">IFERROR(_FV(Concept_combined[[#This Row],[Asset Name]],"Market cap",TRUE), 0)</f>
        <v>207993579</v>
      </c>
      <c r="I220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05" s="5" cm="1">
        <f t="array" ref="J2205">IFERROR(_FV(Concept_combined[[#This Row],[Asset Name]],"Shares outstanding",TRUE), 0)</f>
        <v>28768130</v>
      </c>
      <c r="K2205" s="4" cm="1">
        <f t="array" ref="K2205">IFERROR(_FV(Concept_combined[[#This Row],[Asset Name]],"P/E",TRUE), "")</f>
        <v>0</v>
      </c>
      <c r="L2205" t="str" cm="1">
        <f t="array" ref="L220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05" s="4" cm="1">
        <f t="array" ref="M2205">IFERROR(_FV(Concept_combined[[#This Row],[Asset Name]],"Beta"), "")</f>
        <v>1.274</v>
      </c>
    </row>
    <row r="2206" spans="1:13" x14ac:dyDescent="0.2">
      <c r="A2206" t="s">
        <v>2787</v>
      </c>
      <c r="B2206" t="s">
        <v>2752</v>
      </c>
      <c r="C2206" t="s">
        <v>42</v>
      </c>
      <c r="D2206" t="e" vm="2186">
        <v>#VALUE!</v>
      </c>
      <c r="E2206" t="str" cm="1">
        <f t="array" ref="E2206">IFERROR(_FV(Concept_combined[[#This Row],[Asset Name]],"Industry"), "Undefined")</f>
        <v>Media &amp; Publishing</v>
      </c>
      <c r="F2206" s="6" cm="1">
        <f t="array" ref="F2206">IFERROR(_FV(Concept_combined[[#This Row],[Asset Name]],"Price"), 0)</f>
        <v>7.16</v>
      </c>
      <c r="G2206" s="5" cm="1">
        <f t="array" ref="G2206">IFERROR(_FV(Concept_combined[[#This Row],[Asset Name]],"Volume"), 0)</f>
        <v>20</v>
      </c>
      <c r="H2206" s="7" cm="1">
        <f t="array" ref="H2206">IFERROR(_FV(Concept_combined[[#This Row],[Asset Name]],"Market cap",TRUE), 0)</f>
        <v>189168632</v>
      </c>
      <c r="I220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06" s="5" cm="1">
        <f t="array" ref="J2206">IFERROR(_FV(Concept_combined[[#This Row],[Asset Name]],"Shares outstanding",TRUE), 0)</f>
        <v>26420200</v>
      </c>
      <c r="K2206" s="4" t="str" cm="1">
        <f t="array" ref="K2206">IFERROR(_FV(Concept_combined[[#This Row],[Asset Name]],"P/E",TRUE), "")</f>
        <v/>
      </c>
      <c r="L2206" t="str" cm="1">
        <f t="array" ref="L220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06" s="4" t="str" cm="1">
        <f t="array" ref="M2206">IFERROR(_FV(Concept_combined[[#This Row],[Asset Name]],"Beta"), "")</f>
        <v/>
      </c>
    </row>
    <row r="2207" spans="1:13" x14ac:dyDescent="0.2">
      <c r="A2207" t="s">
        <v>691</v>
      </c>
      <c r="B2207" t="s">
        <v>2752</v>
      </c>
      <c r="C2207" t="s">
        <v>42</v>
      </c>
      <c r="D2207" t="e" vm="2187">
        <v>#VALUE!</v>
      </c>
      <c r="E2207" t="str" cm="1">
        <f t="array" ref="E2207">IFERROR(_FV(Concept_combined[[#This Row],[Asset Name]],"Industry"), "Undefined")</f>
        <v>Electronic Equipment &amp; Parts</v>
      </c>
      <c r="F2207" s="6" cm="1">
        <f t="array" ref="F2207">IFERROR(_FV(Concept_combined[[#This Row],[Asset Name]],"Price"), 0)</f>
        <v>4.32</v>
      </c>
      <c r="G2207" s="5" cm="1">
        <f t="array" ref="G2207">IFERROR(_FV(Concept_combined[[#This Row],[Asset Name]],"Volume"), 0)</f>
        <v>155231</v>
      </c>
      <c r="H2207" s="7" cm="1">
        <f t="array" ref="H2207">IFERROR(_FV(Concept_combined[[#This Row],[Asset Name]],"Market cap",TRUE), 0)</f>
        <v>142731072</v>
      </c>
      <c r="I220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07" s="5" cm="1">
        <f t="array" ref="J2207">IFERROR(_FV(Concept_combined[[#This Row],[Asset Name]],"Shares outstanding",TRUE), 0)</f>
        <v>33039600</v>
      </c>
      <c r="K2207" s="4" t="str" cm="1">
        <f t="array" ref="K2207">IFERROR(_FV(Concept_combined[[#This Row],[Asset Name]],"P/E",TRUE), "")</f>
        <v/>
      </c>
      <c r="L2207" t="str" cm="1">
        <f t="array" ref="L220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07" s="4" cm="1">
        <f t="array" ref="M2207">IFERROR(_FV(Concept_combined[[#This Row],[Asset Name]],"Beta"), "")</f>
        <v>0.60219999999999996</v>
      </c>
    </row>
    <row r="2208" spans="1:13" x14ac:dyDescent="0.2">
      <c r="A2208" t="s">
        <v>1888</v>
      </c>
      <c r="B2208" t="s">
        <v>2752</v>
      </c>
      <c r="C2208" t="s">
        <v>42</v>
      </c>
      <c r="D2208" t="e" vm="2188">
        <v>#VALUE!</v>
      </c>
      <c r="E2208" t="str" cm="1">
        <f t="array" ref="E2208">IFERROR(_FV(Concept_combined[[#This Row],[Asset Name]],"Industry"), "Undefined")</f>
        <v>Biotechnology &amp; Medical Research</v>
      </c>
      <c r="F2208" s="6" cm="1">
        <f t="array" ref="F2208">IFERROR(_FV(Concept_combined[[#This Row],[Asset Name]],"Price"), 0)</f>
        <v>6.03</v>
      </c>
      <c r="G2208" s="5" cm="1">
        <f t="array" ref="G2208">IFERROR(_FV(Concept_combined[[#This Row],[Asset Name]],"Volume"), 0)</f>
        <v>56612</v>
      </c>
      <c r="H2208" s="7" cm="1">
        <f t="array" ref="H2208">IFERROR(_FV(Concept_combined[[#This Row],[Asset Name]],"Market cap",TRUE), 0)</f>
        <v>164752504</v>
      </c>
      <c r="I220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08" s="5" cm="1">
        <f t="array" ref="J2208">IFERROR(_FV(Concept_combined[[#This Row],[Asset Name]],"Shares outstanding",TRUE), 0)</f>
        <v>27322140</v>
      </c>
      <c r="K2208" s="4" cm="1">
        <f t="array" ref="K2208">IFERROR(_FV(Concept_combined[[#This Row],[Asset Name]],"P/E",TRUE), "")</f>
        <v>164.88929999999999</v>
      </c>
      <c r="L2208" t="str" cm="1">
        <f t="array" ref="L220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208" s="4" cm="1">
        <f t="array" ref="M2208">IFERROR(_FV(Concept_combined[[#This Row],[Asset Name]],"Beta"), "")</f>
        <v>0.29089999999999999</v>
      </c>
    </row>
    <row r="2209" spans="1:13" x14ac:dyDescent="0.2">
      <c r="A2209" t="s">
        <v>693</v>
      </c>
      <c r="B2209" t="s">
        <v>2752</v>
      </c>
      <c r="C2209" t="s">
        <v>42</v>
      </c>
      <c r="D2209" t="e" vm="2189">
        <v>#VALUE!</v>
      </c>
      <c r="E2209" t="str" cm="1">
        <f t="array" ref="E2209">IFERROR(_FV(Concept_combined[[#This Row],[Asset Name]],"Industry"), "Undefined")</f>
        <v>Holding Companies</v>
      </c>
      <c r="F2209" s="6" cm="1">
        <f t="array" ref="F2209">IFERROR(_FV(Concept_combined[[#This Row],[Asset Name]],"Price"), 0)</f>
        <v>11.36</v>
      </c>
      <c r="G2209" s="5" cm="1">
        <f t="array" ref="G2209">IFERROR(_FV(Concept_combined[[#This Row],[Asset Name]],"Volume"), 0)</f>
        <v>74</v>
      </c>
      <c r="H2209" s="7" cm="1">
        <f t="array" ref="H2209">IFERROR(_FV(Concept_combined[[#This Row],[Asset Name]],"Market cap",TRUE), 0)</f>
        <v>184530500</v>
      </c>
      <c r="I220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09" s="5" cm="1">
        <f t="array" ref="J2209">IFERROR(_FV(Concept_combined[[#This Row],[Asset Name]],"Shares outstanding",TRUE), 0)</f>
        <v>16258200</v>
      </c>
      <c r="K2209" s="4" cm="1">
        <f t="array" ref="K2209">IFERROR(_FV(Concept_combined[[#This Row],[Asset Name]],"P/E",TRUE), "")</f>
        <v>36.642899999999997</v>
      </c>
      <c r="L2209" t="str" cm="1">
        <f t="array" ref="L220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209" s="4" t="str" cm="1">
        <f t="array" ref="M2209">IFERROR(_FV(Concept_combined[[#This Row],[Asset Name]],"Beta"), "")</f>
        <v/>
      </c>
    </row>
    <row r="2210" spans="1:13" x14ac:dyDescent="0.2">
      <c r="A2210" t="s">
        <v>694</v>
      </c>
      <c r="B2210" t="s">
        <v>2752</v>
      </c>
      <c r="C2210" t="s">
        <v>42</v>
      </c>
      <c r="D2210" t="e" vm="2190">
        <v>#VALUE!</v>
      </c>
      <c r="E2210" t="str" cm="1">
        <f t="array" ref="E2210">IFERROR(_FV(Concept_combined[[#This Row],[Asset Name]],"Industry"), "Undefined")</f>
        <v>Holding Companies</v>
      </c>
      <c r="F2210" s="6" cm="1">
        <f t="array" ref="F2210">IFERROR(_FV(Concept_combined[[#This Row],[Asset Name]],"Price"), 0)</f>
        <v>11.15</v>
      </c>
      <c r="G2210" s="5" cm="1">
        <f t="array" ref="G2210">IFERROR(_FV(Concept_combined[[#This Row],[Asset Name]],"Volume"), 0)</f>
        <v>125</v>
      </c>
      <c r="H2210" s="7" cm="1">
        <f t="array" ref="H2210">IFERROR(_FV(Concept_combined[[#This Row],[Asset Name]],"Market cap",TRUE), 0)</f>
        <v>182400620</v>
      </c>
      <c r="I221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10" s="5" cm="1">
        <f t="array" ref="J2210">IFERROR(_FV(Concept_combined[[#This Row],[Asset Name]],"Shares outstanding",TRUE), 0)</f>
        <v>16358800</v>
      </c>
      <c r="K2210" s="4" cm="1">
        <f t="array" ref="K2210">IFERROR(_FV(Concept_combined[[#This Row],[Asset Name]],"P/E",TRUE), "")</f>
        <v>45.325200000000002</v>
      </c>
      <c r="L2210" t="str" cm="1">
        <f t="array" ref="L221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210" s="4" t="str" cm="1">
        <f t="array" ref="M2210">IFERROR(_FV(Concept_combined[[#This Row],[Asset Name]],"Beta"), "")</f>
        <v/>
      </c>
    </row>
    <row r="2211" spans="1:13" x14ac:dyDescent="0.2">
      <c r="A2211" t="s">
        <v>695</v>
      </c>
      <c r="B2211" t="s">
        <v>2752</v>
      </c>
      <c r="C2211" t="s">
        <v>42</v>
      </c>
      <c r="D2211" t="e" vm="2191">
        <v>#VALUE!</v>
      </c>
      <c r="E2211" t="str" cm="1">
        <f t="array" ref="E2211">IFERROR(_FV(Concept_combined[[#This Row],[Asset Name]],"Industry"), "Undefined")</f>
        <v>Food &amp; Drug Retailing</v>
      </c>
      <c r="F2211" s="6" cm="1">
        <f t="array" ref="F2211">IFERROR(_FV(Concept_combined[[#This Row],[Asset Name]],"Price"), 0)</f>
        <v>0.46089999999999998</v>
      </c>
      <c r="G2211" s="5" cm="1">
        <f t="array" ref="G2211">IFERROR(_FV(Concept_combined[[#This Row],[Asset Name]],"Volume"), 0)</f>
        <v>294265</v>
      </c>
      <c r="H2211" s="7" cm="1">
        <f t="array" ref="H2211">IFERROR(_FV(Concept_combined[[#This Row],[Asset Name]],"Market cap",TRUE), 0)</f>
        <v>211881000</v>
      </c>
      <c r="I221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11" s="5" cm="1">
        <f t="array" ref="J2211">IFERROR(_FV(Concept_combined[[#This Row],[Asset Name]],"Shares outstanding",TRUE), 0)</f>
        <v>325163800</v>
      </c>
      <c r="K2211" s="4" t="str" cm="1">
        <f t="array" ref="K2211">IFERROR(_FV(Concept_combined[[#This Row],[Asset Name]],"P/E",TRUE), "")</f>
        <v/>
      </c>
      <c r="L2211" t="str" cm="1">
        <f t="array" ref="L221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11" s="4" cm="1">
        <f t="array" ref="M2211">IFERROR(_FV(Concept_combined[[#This Row],[Asset Name]],"Beta"), "")</f>
        <v>2.5621999999999998</v>
      </c>
    </row>
    <row r="2212" spans="1:13" x14ac:dyDescent="0.2">
      <c r="A2212" t="s">
        <v>696</v>
      </c>
      <c r="B2212" t="s">
        <v>2752</v>
      </c>
      <c r="C2212" t="s">
        <v>42</v>
      </c>
      <c r="D2212" t="e" vm="2192">
        <v>#VALUE!</v>
      </c>
      <c r="E2212" t="str" cm="1">
        <f t="array" ref="E2212">IFERROR(_FV(Concept_combined[[#This Row],[Asset Name]],"Industry"), "Undefined")</f>
        <v>Specialty Retailers</v>
      </c>
      <c r="F2212" s="6" cm="1">
        <f t="array" ref="F2212">IFERROR(_FV(Concept_combined[[#This Row],[Asset Name]],"Price"), 0)</f>
        <v>15.22</v>
      </c>
      <c r="G2212" s="5" cm="1">
        <f t="array" ref="G2212">IFERROR(_FV(Concept_combined[[#This Row],[Asset Name]],"Volume"), 0)</f>
        <v>2459</v>
      </c>
      <c r="H2212" s="7" cm="1">
        <f t="array" ref="H2212">IFERROR(_FV(Concept_combined[[#This Row],[Asset Name]],"Market cap",TRUE), 0)</f>
        <v>159579721</v>
      </c>
      <c r="I221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12" s="5" cm="1">
        <f t="array" ref="J2212">IFERROR(_FV(Concept_combined[[#This Row],[Asset Name]],"Shares outstanding",TRUE), 0)</f>
        <v>10484870</v>
      </c>
      <c r="K2212" s="4" t="str" cm="1">
        <f t="array" ref="K2212">IFERROR(_FV(Concept_combined[[#This Row],[Asset Name]],"P/E",TRUE), "")</f>
        <v/>
      </c>
      <c r="L2212" t="str" cm="1">
        <f t="array" ref="L221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12" s="4" cm="1">
        <f t="array" ref="M2212">IFERROR(_FV(Concept_combined[[#This Row],[Asset Name]],"Beta"), "")</f>
        <v>1.6419999999999999</v>
      </c>
    </row>
    <row r="2213" spans="1:13" x14ac:dyDescent="0.2">
      <c r="A2213" t="s">
        <v>697</v>
      </c>
      <c r="B2213" t="s">
        <v>2752</v>
      </c>
      <c r="C2213" t="s">
        <v>42</v>
      </c>
      <c r="D2213" t="e" vm="2193">
        <v>#VALUE!</v>
      </c>
      <c r="E2213" t="str" cm="1">
        <f t="array" ref="E2213">IFERROR(_FV(Concept_combined[[#This Row],[Asset Name]],"Industry"), "Undefined")</f>
        <v>Homebuilding &amp; Construction Supplies</v>
      </c>
      <c r="F2213" s="6" cm="1">
        <f t="array" ref="F2213">IFERROR(_FV(Concept_combined[[#This Row],[Asset Name]],"Price"), 0)</f>
        <v>6.26</v>
      </c>
      <c r="G2213" s="5" cm="1">
        <f t="array" ref="G2213">IFERROR(_FV(Concept_combined[[#This Row],[Asset Name]],"Volume"), 0)</f>
        <v>100</v>
      </c>
      <c r="H2213" s="7" cm="1">
        <f t="array" ref="H2213">IFERROR(_FV(Concept_combined[[#This Row],[Asset Name]],"Market cap",TRUE), 0)</f>
        <v>37560000</v>
      </c>
      <c r="I221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13" s="5" cm="1">
        <f t="array" ref="J2213">IFERROR(_FV(Concept_combined[[#This Row],[Asset Name]],"Shares outstanding",TRUE), 0)</f>
        <v>6000000</v>
      </c>
      <c r="K2213" s="4" cm="1">
        <f t="array" ref="K2213">IFERROR(_FV(Concept_combined[[#This Row],[Asset Name]],"P/E",TRUE), "")</f>
        <v>4671.6409999999996</v>
      </c>
      <c r="L2213" t="str" cm="1">
        <f t="array" ref="L221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213" s="4" t="str" cm="1">
        <f t="array" ref="M2213">IFERROR(_FV(Concept_combined[[#This Row],[Asset Name]],"Beta"), "")</f>
        <v/>
      </c>
    </row>
    <row r="2214" spans="1:13" x14ac:dyDescent="0.2">
      <c r="A2214" t="s">
        <v>698</v>
      </c>
      <c r="B2214" t="s">
        <v>2752</v>
      </c>
      <c r="C2214" t="s">
        <v>42</v>
      </c>
      <c r="D2214" t="e" vm="2194">
        <v>#VALUE!</v>
      </c>
      <c r="E2214" t="str" cm="1">
        <f t="array" ref="E2214">IFERROR(_FV(Concept_combined[[#This Row],[Asset Name]],"Industry"), "Undefined")</f>
        <v>Biotechnology &amp; Medical Research</v>
      </c>
      <c r="F2214" s="6" cm="1">
        <f t="array" ref="F2214">IFERROR(_FV(Concept_combined[[#This Row],[Asset Name]],"Price"), 0)</f>
        <v>0.88</v>
      </c>
      <c r="G2214" s="5" cm="1">
        <f t="array" ref="G2214">IFERROR(_FV(Concept_combined[[#This Row],[Asset Name]],"Volume"), 0)</f>
        <v>65</v>
      </c>
      <c r="H2214" s="7" cm="1">
        <f t="array" ref="H2214">IFERROR(_FV(Concept_combined[[#This Row],[Asset Name]],"Market cap",TRUE), 0)</f>
        <v>121078496</v>
      </c>
      <c r="I221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14" s="5" cm="1">
        <f t="array" ref="J2214">IFERROR(_FV(Concept_combined[[#This Row],[Asset Name]],"Shares outstanding",TRUE), 0)</f>
        <v>137589200</v>
      </c>
      <c r="K2214" s="4" cm="1">
        <f t="array" ref="K2214">IFERROR(_FV(Concept_combined[[#This Row],[Asset Name]],"P/E",TRUE), "")</f>
        <v>0</v>
      </c>
      <c r="L2214" t="str" cm="1">
        <f t="array" ref="L221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14" s="4" cm="1">
        <f t="array" ref="M2214">IFERROR(_FV(Concept_combined[[#This Row],[Asset Name]],"Beta"), "")</f>
        <v>0.64400000000000002</v>
      </c>
    </row>
    <row r="2215" spans="1:13" x14ac:dyDescent="0.2">
      <c r="A2215" t="s">
        <v>1900</v>
      </c>
      <c r="B2215" t="s">
        <v>2752</v>
      </c>
      <c r="C2215" t="s">
        <v>42</v>
      </c>
      <c r="D2215" t="e" vm="2195">
        <v>#VALUE!</v>
      </c>
      <c r="E2215" t="str" cm="1">
        <f t="array" ref="E2215">IFERROR(_FV(Concept_combined[[#This Row],[Asset Name]],"Industry"), "Undefined")</f>
        <v>Biotechnology &amp; Medical Research</v>
      </c>
      <c r="F2215" s="6" cm="1">
        <f t="array" ref="F2215">IFERROR(_FV(Concept_combined[[#This Row],[Asset Name]],"Price"), 0)</f>
        <v>1.6</v>
      </c>
      <c r="G2215" s="5" cm="1">
        <f t="array" ref="G2215">IFERROR(_FV(Concept_combined[[#This Row],[Asset Name]],"Volume"), 0)</f>
        <v>31796</v>
      </c>
      <c r="H2215" s="7" cm="1">
        <f t="array" ref="H2215">IFERROR(_FV(Concept_combined[[#This Row],[Asset Name]],"Market cap",TRUE), 0)</f>
        <v>144508432</v>
      </c>
      <c r="I221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15" s="5" cm="1">
        <f t="array" ref="J2215">IFERROR(_FV(Concept_combined[[#This Row],[Asset Name]],"Shares outstanding",TRUE), 0)</f>
        <v>90317770</v>
      </c>
      <c r="K2215" s="4" cm="1">
        <f t="array" ref="K2215">IFERROR(_FV(Concept_combined[[#This Row],[Asset Name]],"P/E",TRUE), "")</f>
        <v>0</v>
      </c>
      <c r="L2215" t="str" cm="1">
        <f t="array" ref="L221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15" s="4" cm="1">
        <f t="array" ref="M2215">IFERROR(_FV(Concept_combined[[#This Row],[Asset Name]],"Beta"), "")</f>
        <v>1.8220000000000001</v>
      </c>
    </row>
    <row r="2216" spans="1:13" x14ac:dyDescent="0.2">
      <c r="A2216" t="s">
        <v>2788</v>
      </c>
      <c r="B2216" t="s">
        <v>2752</v>
      </c>
      <c r="C2216" t="s">
        <v>42</v>
      </c>
      <c r="D2216" t="e" vm="2196">
        <v>#VALUE!</v>
      </c>
      <c r="E2216" t="str" cm="1">
        <f t="array" ref="E2216">IFERROR(_FV(Concept_combined[[#This Row],[Asset Name]],"Industry"), "Undefined")</f>
        <v>Oil &amp; Gas Related Equipment and Services</v>
      </c>
      <c r="F2216" s="6" cm="1">
        <f t="array" ref="F2216">IFERROR(_FV(Concept_combined[[#This Row],[Asset Name]],"Price"), 0)</f>
        <v>5.52</v>
      </c>
      <c r="G2216" s="5" cm="1">
        <f t="array" ref="G2216">IFERROR(_FV(Concept_combined[[#This Row],[Asset Name]],"Volume"), 0)</f>
        <v>15288</v>
      </c>
      <c r="H2216" s="7" cm="1">
        <f t="array" ref="H2216">IFERROR(_FV(Concept_combined[[#This Row],[Asset Name]],"Market cap",TRUE), 0)</f>
        <v>164322506</v>
      </c>
      <c r="I221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16" s="5" cm="1">
        <f t="array" ref="J2216">IFERROR(_FV(Concept_combined[[#This Row],[Asset Name]],"Shares outstanding",TRUE), 0)</f>
        <v>29768570</v>
      </c>
      <c r="K2216" s="4" cm="1">
        <f t="array" ref="K2216">IFERROR(_FV(Concept_combined[[#This Row],[Asset Name]],"P/E",TRUE), "")</f>
        <v>13.5557</v>
      </c>
      <c r="L2216" t="str" cm="1">
        <f t="array" ref="L221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216" s="4" cm="1">
        <f t="array" ref="M2216">IFERROR(_FV(Concept_combined[[#This Row],[Asset Name]],"Beta"), "")</f>
        <v>-2.6920000000000002</v>
      </c>
    </row>
    <row r="2217" spans="1:13" x14ac:dyDescent="0.2">
      <c r="A2217" t="s">
        <v>1902</v>
      </c>
      <c r="B2217" t="s">
        <v>2752</v>
      </c>
      <c r="C2217" t="s">
        <v>42</v>
      </c>
      <c r="D2217" t="e" vm="2197">
        <v>#VALUE!</v>
      </c>
      <c r="E2217" t="str" cm="1">
        <f t="array" ref="E2217">IFERROR(_FV(Concept_combined[[#This Row],[Asset Name]],"Industry"), "Undefined")</f>
        <v>Biotechnology &amp; Medical Research</v>
      </c>
      <c r="F2217" s="6" cm="1">
        <f t="array" ref="F2217">IFERROR(_FV(Concept_combined[[#This Row],[Asset Name]],"Price"), 0)</f>
        <v>4.12</v>
      </c>
      <c r="G2217" s="5" cm="1">
        <f t="array" ref="G2217">IFERROR(_FV(Concept_combined[[#This Row],[Asset Name]],"Volume"), 0)</f>
        <v>1974</v>
      </c>
      <c r="H2217" s="7" cm="1">
        <f t="array" ref="H2217">IFERROR(_FV(Concept_combined[[#This Row],[Asset Name]],"Market cap",TRUE), 0)</f>
        <v>168766282</v>
      </c>
      <c r="I221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17" s="5" cm="1">
        <f t="array" ref="J2217">IFERROR(_FV(Concept_combined[[#This Row],[Asset Name]],"Shares outstanding",TRUE), 0)</f>
        <v>40962690</v>
      </c>
      <c r="K2217" s="4" cm="1">
        <f t="array" ref="K2217">IFERROR(_FV(Concept_combined[[#This Row],[Asset Name]],"P/E",TRUE), "")</f>
        <v>0</v>
      </c>
      <c r="L2217" t="str" cm="1">
        <f t="array" ref="L221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17" s="4" cm="1">
        <f t="array" ref="M2217">IFERROR(_FV(Concept_combined[[#This Row],[Asset Name]],"Beta"), "")</f>
        <v>1.5804</v>
      </c>
    </row>
    <row r="2218" spans="1:13" x14ac:dyDescent="0.2">
      <c r="A2218" t="s">
        <v>699</v>
      </c>
      <c r="B2218" t="s">
        <v>2752</v>
      </c>
      <c r="C2218" t="s">
        <v>42</v>
      </c>
      <c r="D2218" t="e" vm="2198">
        <v>#VALUE!</v>
      </c>
      <c r="E2218" t="str" cm="1">
        <f t="array" ref="E2218">IFERROR(_FV(Concept_combined[[#This Row],[Asset Name]],"Industry"), "Undefined")</f>
        <v>Holding Companies</v>
      </c>
      <c r="F2218" s="6" cm="1">
        <f t="array" ref="F2218">IFERROR(_FV(Concept_combined[[#This Row],[Asset Name]],"Price"), 0)</f>
        <v>10.6</v>
      </c>
      <c r="G2218" s="5" cm="1">
        <f t="array" ref="G2218">IFERROR(_FV(Concept_combined[[#This Row],[Asset Name]],"Volume"), 0)</f>
        <v>1242</v>
      </c>
      <c r="H2218" s="7" cm="1">
        <f t="array" ref="H2218">IFERROR(_FV(Concept_combined[[#This Row],[Asset Name]],"Market cap",TRUE), 0)</f>
        <v>176312238</v>
      </c>
      <c r="I221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18" s="5" cm="1">
        <f t="array" ref="J2218">IFERROR(_FV(Concept_combined[[#This Row],[Asset Name]],"Shares outstanding",TRUE), 0)</f>
        <v>16633230</v>
      </c>
      <c r="K2218" s="4" cm="1">
        <f t="array" ref="K2218">IFERROR(_FV(Concept_combined[[#This Row],[Asset Name]],"P/E",TRUE), "")</f>
        <v>0</v>
      </c>
      <c r="L2218" t="str" cm="1">
        <f t="array" ref="L221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18" s="4" t="str" cm="1">
        <f t="array" ref="M2218">IFERROR(_FV(Concept_combined[[#This Row],[Asset Name]],"Beta"), "")</f>
        <v/>
      </c>
    </row>
    <row r="2219" spans="1:13" x14ac:dyDescent="0.2">
      <c r="A2219" t="s">
        <v>1904</v>
      </c>
      <c r="B2219" t="s">
        <v>2752</v>
      </c>
      <c r="C2219" t="s">
        <v>42</v>
      </c>
      <c r="D2219" t="e" vm="2199">
        <v>#VALUE!</v>
      </c>
      <c r="E2219" t="str" cm="1">
        <f t="array" ref="E2219">IFERROR(_FV(Concept_combined[[#This Row],[Asset Name]],"Industry"), "Undefined")</f>
        <v>Semiconductors &amp; Semiconductor Equipment</v>
      </c>
      <c r="F2219" s="6" cm="1">
        <f t="array" ref="F2219">IFERROR(_FV(Concept_combined[[#This Row],[Asset Name]],"Price"), 0)</f>
        <v>0.94910000000000005</v>
      </c>
      <c r="G2219" s="5" cm="1">
        <f t="array" ref="G2219">IFERROR(_FV(Concept_combined[[#This Row],[Asset Name]],"Volume"), 0)</f>
        <v>34657</v>
      </c>
      <c r="H2219" s="7" cm="1">
        <f t="array" ref="H2219">IFERROR(_FV(Concept_combined[[#This Row],[Asset Name]],"Market cap",TRUE), 0)</f>
        <v>163168607</v>
      </c>
      <c r="I221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19" s="5" cm="1">
        <f t="array" ref="J2219">IFERROR(_FV(Concept_combined[[#This Row],[Asset Name]],"Shares outstanding",TRUE), 0)</f>
        <v>171919300</v>
      </c>
      <c r="K2219" s="4" cm="1">
        <f t="array" ref="K2219">IFERROR(_FV(Concept_combined[[#This Row],[Asset Name]],"P/E",TRUE), "")</f>
        <v>0</v>
      </c>
      <c r="L2219" t="str" cm="1">
        <f t="array" ref="L221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19" s="4" cm="1">
        <f t="array" ref="M2219">IFERROR(_FV(Concept_combined[[#This Row],[Asset Name]],"Beta"), "")</f>
        <v>1.4139999999999999</v>
      </c>
    </row>
    <row r="2220" spans="1:13" x14ac:dyDescent="0.2">
      <c r="A2220" t="s">
        <v>1909</v>
      </c>
      <c r="B2220" t="s">
        <v>2752</v>
      </c>
      <c r="C2220" t="s">
        <v>42</v>
      </c>
      <c r="D2220" t="e" vm="2200">
        <v>#VALUE!</v>
      </c>
      <c r="E2220" t="str" cm="1">
        <f t="array" ref="E2220">IFERROR(_FV(Concept_combined[[#This Row],[Asset Name]],"Industry"), "Undefined")</f>
        <v>Biotechnology &amp; Medical Research</v>
      </c>
      <c r="F2220" s="6" cm="1">
        <f t="array" ref="F2220">IFERROR(_FV(Concept_combined[[#This Row],[Asset Name]],"Price"), 0)</f>
        <v>8.07</v>
      </c>
      <c r="G2220" s="5" cm="1">
        <f t="array" ref="G2220">IFERROR(_FV(Concept_combined[[#This Row],[Asset Name]],"Volume"), 0)</f>
        <v>153124</v>
      </c>
      <c r="H2220" s="7" cm="1">
        <f t="array" ref="H2220">IFERROR(_FV(Concept_combined[[#This Row],[Asset Name]],"Market cap",TRUE), 0)</f>
        <v>159644210</v>
      </c>
      <c r="I222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20" s="5" cm="1">
        <f t="array" ref="J2220">IFERROR(_FV(Concept_combined[[#This Row],[Asset Name]],"Shares outstanding",TRUE), 0)</f>
        <v>19782430</v>
      </c>
      <c r="K2220" s="4" cm="1">
        <f t="array" ref="K2220">IFERROR(_FV(Concept_combined[[#This Row],[Asset Name]],"P/E",TRUE), "")</f>
        <v>0</v>
      </c>
      <c r="L2220" t="str" cm="1">
        <f t="array" ref="L222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20" s="4" cm="1">
        <f t="array" ref="M2220">IFERROR(_FV(Concept_combined[[#This Row],[Asset Name]],"Beta"), "")</f>
        <v>1.9452</v>
      </c>
    </row>
    <row r="2221" spans="1:13" x14ac:dyDescent="0.2">
      <c r="A2221" t="s">
        <v>700</v>
      </c>
      <c r="B2221" t="s">
        <v>2752</v>
      </c>
      <c r="C2221" t="s">
        <v>42</v>
      </c>
      <c r="D2221" t="e" vm="2201">
        <v>#VALUE!</v>
      </c>
      <c r="E2221" t="str" cm="1">
        <f t="array" ref="E2221">IFERROR(_FV(Concept_combined[[#This Row],[Asset Name]],"Industry"), "Undefined")</f>
        <v>Biotechnology &amp; Medical Research</v>
      </c>
      <c r="F2221" s="6" cm="1">
        <f t="array" ref="F2221">IFERROR(_FV(Concept_combined[[#This Row],[Asset Name]],"Price"), 0)</f>
        <v>0.54430000000000001</v>
      </c>
      <c r="G2221" s="5" cm="1">
        <f t="array" ref="G2221">IFERROR(_FV(Concept_combined[[#This Row],[Asset Name]],"Volume"), 0)</f>
        <v>54740</v>
      </c>
      <c r="H2221" s="7" cm="1">
        <f t="array" ref="H2221">IFERROR(_FV(Concept_combined[[#This Row],[Asset Name]],"Market cap",TRUE), 0)</f>
        <v>91408544</v>
      </c>
      <c r="I222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21" s="5" cm="1">
        <f t="array" ref="J2221">IFERROR(_FV(Concept_combined[[#This Row],[Asset Name]],"Shares outstanding",TRUE), 0)</f>
        <v>167937800</v>
      </c>
      <c r="K2221" s="4" cm="1">
        <f t="array" ref="K2221">IFERROR(_FV(Concept_combined[[#This Row],[Asset Name]],"P/E",TRUE), "")</f>
        <v>0</v>
      </c>
      <c r="L2221" t="str" cm="1">
        <f t="array" ref="L222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21" s="4" cm="1">
        <f t="array" ref="M2221">IFERROR(_FV(Concept_combined[[#This Row],[Asset Name]],"Beta"), "")</f>
        <v>0.34860000000000002</v>
      </c>
    </row>
    <row r="2222" spans="1:13" x14ac:dyDescent="0.2">
      <c r="A2222" t="s">
        <v>701</v>
      </c>
      <c r="B2222" t="s">
        <v>2752</v>
      </c>
      <c r="C2222" t="s">
        <v>42</v>
      </c>
      <c r="D2222" t="e" vm="2202">
        <v>#VALUE!</v>
      </c>
      <c r="E2222" t="str" cm="1">
        <f t="array" ref="E2222">IFERROR(_FV(Concept_combined[[#This Row],[Asset Name]],"Industry"), "Undefined")</f>
        <v>Biotechnology &amp; Medical Research</v>
      </c>
      <c r="F2222" s="6" cm="1">
        <f t="array" ref="F2222">IFERROR(_FV(Concept_combined[[#This Row],[Asset Name]],"Price"), 0)</f>
        <v>2.68</v>
      </c>
      <c r="G2222" s="5" cm="1">
        <f t="array" ref="G2222">IFERROR(_FV(Concept_combined[[#This Row],[Asset Name]],"Volume"), 0)</f>
        <v>144941</v>
      </c>
      <c r="H2222" s="7" cm="1">
        <f t="array" ref="H2222">IFERROR(_FV(Concept_combined[[#This Row],[Asset Name]],"Market cap",TRUE), 0)</f>
        <v>188766041</v>
      </c>
      <c r="I222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22" s="5" cm="1">
        <f t="array" ref="J2222">IFERROR(_FV(Concept_combined[[#This Row],[Asset Name]],"Shares outstanding",TRUE), 0)</f>
        <v>70435090</v>
      </c>
      <c r="K2222" s="4" cm="1">
        <f t="array" ref="K2222">IFERROR(_FV(Concept_combined[[#This Row],[Asset Name]],"P/E",TRUE), "")</f>
        <v>0</v>
      </c>
      <c r="L2222" t="str" cm="1">
        <f t="array" ref="L222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22" s="4" cm="1">
        <f t="array" ref="M2222">IFERROR(_FV(Concept_combined[[#This Row],[Asset Name]],"Beta"), "")</f>
        <v>1.0162</v>
      </c>
    </row>
    <row r="2223" spans="1:13" x14ac:dyDescent="0.2">
      <c r="A2223" t="s">
        <v>1914</v>
      </c>
      <c r="B2223" t="s">
        <v>2752</v>
      </c>
      <c r="C2223" t="s">
        <v>42</v>
      </c>
      <c r="D2223" t="e" vm="2203">
        <v>#VALUE!</v>
      </c>
      <c r="E2223" t="str" cm="1">
        <f t="array" ref="E2223">IFERROR(_FV(Concept_combined[[#This Row],[Asset Name]],"Industry"), "Undefined")</f>
        <v>Biotechnology &amp; Medical Research</v>
      </c>
      <c r="F2223" s="6" cm="1">
        <f t="array" ref="F2223">IFERROR(_FV(Concept_combined[[#This Row],[Asset Name]],"Price"), 0)</f>
        <v>4.72</v>
      </c>
      <c r="G2223" s="5" cm="1">
        <f t="array" ref="G2223">IFERROR(_FV(Concept_combined[[#This Row],[Asset Name]],"Volume"), 0)</f>
        <v>229516</v>
      </c>
      <c r="H2223" s="7" cm="1">
        <f t="array" ref="H2223">IFERROR(_FV(Concept_combined[[#This Row],[Asset Name]],"Market cap",TRUE), 0)</f>
        <v>150150138</v>
      </c>
      <c r="I222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23" s="5" cm="1">
        <f t="array" ref="J2223">IFERROR(_FV(Concept_combined[[#This Row],[Asset Name]],"Shares outstanding",TRUE), 0)</f>
        <v>31811470</v>
      </c>
      <c r="K2223" s="4" cm="1">
        <f t="array" ref="K2223">IFERROR(_FV(Concept_combined[[#This Row],[Asset Name]],"P/E",TRUE), "")</f>
        <v>0</v>
      </c>
      <c r="L2223" t="str" cm="1">
        <f t="array" ref="L222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23" s="4" cm="1">
        <f t="array" ref="M2223">IFERROR(_FV(Concept_combined[[#This Row],[Asset Name]],"Beta"), "")</f>
        <v>4.0168999999999997</v>
      </c>
    </row>
    <row r="2224" spans="1:13" x14ac:dyDescent="0.2">
      <c r="A2224" t="s">
        <v>702</v>
      </c>
      <c r="B2224" t="s">
        <v>2752</v>
      </c>
      <c r="C2224" t="s">
        <v>42</v>
      </c>
      <c r="D2224" t="e" vm="2204">
        <v>#VALUE!</v>
      </c>
      <c r="E2224" t="str" cm="1">
        <f t="array" ref="E2224">IFERROR(_FV(Concept_combined[[#This Row],[Asset Name]],"Industry"), "Undefined")</f>
        <v>Biotechnology &amp; Medical Research</v>
      </c>
      <c r="F2224" s="6" cm="1">
        <f t="array" ref="F2224">IFERROR(_FV(Concept_combined[[#This Row],[Asset Name]],"Price"), 0)</f>
        <v>3.1</v>
      </c>
      <c r="G2224" s="5" cm="1">
        <f t="array" ref="G2224">IFERROR(_FV(Concept_combined[[#This Row],[Asset Name]],"Volume"), 0)</f>
        <v>20</v>
      </c>
      <c r="H2224" s="7" cm="1">
        <f t="array" ref="H2224">IFERROR(_FV(Concept_combined[[#This Row],[Asset Name]],"Market cap",TRUE), 0)</f>
        <v>149540435</v>
      </c>
      <c r="I222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24" s="5" cm="1">
        <f t="array" ref="J2224">IFERROR(_FV(Concept_combined[[#This Row],[Asset Name]],"Shares outstanding",TRUE), 0)</f>
        <v>48238850</v>
      </c>
      <c r="K2224" s="4" cm="1">
        <f t="array" ref="K2224">IFERROR(_FV(Concept_combined[[#This Row],[Asset Name]],"P/E",TRUE), "")</f>
        <v>9.6333000000000002</v>
      </c>
      <c r="L2224" t="str" cm="1">
        <f t="array" ref="L222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224" s="4" cm="1">
        <f t="array" ref="M2224">IFERROR(_FV(Concept_combined[[#This Row],[Asset Name]],"Beta"), "")</f>
        <v>1.0738000000000001</v>
      </c>
    </row>
    <row r="2225" spans="1:13" x14ac:dyDescent="0.2">
      <c r="A2225" t="s">
        <v>703</v>
      </c>
      <c r="B2225" t="s">
        <v>2752</v>
      </c>
      <c r="C2225" t="s">
        <v>42</v>
      </c>
      <c r="D2225" t="e" vm="2205">
        <v>#VALUE!</v>
      </c>
      <c r="E2225" t="str" cm="1">
        <f t="array" ref="E2225">IFERROR(_FV(Concept_combined[[#This Row],[Asset Name]],"Industry"), "Undefined")</f>
        <v>Media &amp; Publishing</v>
      </c>
      <c r="F2225" s="6" cm="1">
        <f t="array" ref="F2225">IFERROR(_FV(Concept_combined[[#This Row],[Asset Name]],"Price"), 0)</f>
        <v>2.0499999999999998</v>
      </c>
      <c r="G2225" s="5" cm="1">
        <f t="array" ref="G2225">IFERROR(_FV(Concept_combined[[#This Row],[Asset Name]],"Volume"), 0)</f>
        <v>1250</v>
      </c>
      <c r="H2225" s="7" cm="1">
        <f t="array" ref="H2225">IFERROR(_FV(Concept_combined[[#This Row],[Asset Name]],"Market cap",TRUE), 0)</f>
        <v>183941579</v>
      </c>
      <c r="I222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25" s="5" cm="1">
        <f t="array" ref="J2225">IFERROR(_FV(Concept_combined[[#This Row],[Asset Name]],"Shares outstanding",TRUE), 0)</f>
        <v>89727600</v>
      </c>
      <c r="K2225" s="4" t="str" cm="1">
        <f t="array" ref="K2225">IFERROR(_FV(Concept_combined[[#This Row],[Asset Name]],"P/E",TRUE), "")</f>
        <v/>
      </c>
      <c r="L2225" t="str" cm="1">
        <f t="array" ref="L222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25" s="4" cm="1">
        <f t="array" ref="M2225">IFERROR(_FV(Concept_combined[[#This Row],[Asset Name]],"Beta"), "")</f>
        <v>1.0161</v>
      </c>
    </row>
    <row r="2226" spans="1:13" x14ac:dyDescent="0.2">
      <c r="A2226" t="s">
        <v>704</v>
      </c>
      <c r="B2226" t="s">
        <v>2752</v>
      </c>
      <c r="C2226" t="s">
        <v>42</v>
      </c>
      <c r="D2226" t="e" vm="2206">
        <v>#VALUE!</v>
      </c>
      <c r="E2226" t="str" cm="1">
        <f t="array" ref="E2226">IFERROR(_FV(Concept_combined[[#This Row],[Asset Name]],"Industry"), "Undefined")</f>
        <v>Metals &amp; Mining</v>
      </c>
      <c r="F2226" s="6" cm="1">
        <f t="array" ref="F2226">IFERROR(_FV(Concept_combined[[#This Row],[Asset Name]],"Price"), 0)</f>
        <v>0.22470000000000001</v>
      </c>
      <c r="G2226" s="5" cm="1">
        <f t="array" ref="G2226">IFERROR(_FV(Concept_combined[[#This Row],[Asset Name]],"Volume"), 0)</f>
        <v>102827</v>
      </c>
      <c r="H2226" s="7" cm="1">
        <f t="array" ref="H2226">IFERROR(_FV(Concept_combined[[#This Row],[Asset Name]],"Market cap",TRUE), 0)</f>
        <v>119579700</v>
      </c>
      <c r="I222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26" s="5" cm="1">
        <f t="array" ref="J2226">IFERROR(_FV(Concept_combined[[#This Row],[Asset Name]],"Shares outstanding",TRUE), 0)</f>
        <v>511111600</v>
      </c>
      <c r="K2226" s="4" t="str" cm="1">
        <f t="array" ref="K2226">IFERROR(_FV(Concept_combined[[#This Row],[Asset Name]],"P/E",TRUE), "")</f>
        <v/>
      </c>
      <c r="L2226" t="str" cm="1">
        <f t="array" ref="L222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26" s="4" cm="1">
        <f t="array" ref="M2226">IFERROR(_FV(Concept_combined[[#This Row],[Asset Name]],"Beta"), "")</f>
        <v>1.3635999999999999</v>
      </c>
    </row>
    <row r="2227" spans="1:13" x14ac:dyDescent="0.2">
      <c r="A2227" t="s">
        <v>705</v>
      </c>
      <c r="B2227" t="s">
        <v>2752</v>
      </c>
      <c r="C2227" t="s">
        <v>42</v>
      </c>
      <c r="D2227" t="e" vm="2207">
        <v>#VALUE!</v>
      </c>
      <c r="E2227" t="str" cm="1">
        <f t="array" ref="E2227">IFERROR(_FV(Concept_combined[[#This Row],[Asset Name]],"Industry"), "Undefined")</f>
        <v>Biotechnology &amp; Medical Research</v>
      </c>
      <c r="F2227" s="6" cm="1">
        <f t="array" ref="F2227">IFERROR(_FV(Concept_combined[[#This Row],[Asset Name]],"Price"), 0)</f>
        <v>3.24</v>
      </c>
      <c r="G2227" s="5" cm="1">
        <f t="array" ref="G2227">IFERROR(_FV(Concept_combined[[#This Row],[Asset Name]],"Volume"), 0)</f>
        <v>93206</v>
      </c>
      <c r="H2227" s="7" cm="1">
        <f t="array" ref="H2227">IFERROR(_FV(Concept_combined[[#This Row],[Asset Name]],"Market cap",TRUE), 0)</f>
        <v>137523128</v>
      </c>
      <c r="I222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27" s="5" cm="1">
        <f t="array" ref="J2227">IFERROR(_FV(Concept_combined[[#This Row],[Asset Name]],"Shares outstanding",TRUE), 0)</f>
        <v>42445410</v>
      </c>
      <c r="K2227" s="4" cm="1">
        <f t="array" ref="K2227">IFERROR(_FV(Concept_combined[[#This Row],[Asset Name]],"P/E",TRUE), "")</f>
        <v>0</v>
      </c>
      <c r="L2227" t="str" cm="1">
        <f t="array" ref="L222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27" s="4" cm="1">
        <f t="array" ref="M2227">IFERROR(_FV(Concept_combined[[#This Row],[Asset Name]],"Beta"), "")</f>
        <v>0.72299999999999998</v>
      </c>
    </row>
    <row r="2228" spans="1:13" x14ac:dyDescent="0.2">
      <c r="A2228" t="s">
        <v>1917</v>
      </c>
      <c r="B2228" t="s">
        <v>2752</v>
      </c>
      <c r="C2228" t="s">
        <v>42</v>
      </c>
      <c r="D2228" t="e" vm="2208">
        <v>#VALUE!</v>
      </c>
      <c r="E2228" t="str" cm="1">
        <f t="array" ref="E2228">IFERROR(_FV(Concept_combined[[#This Row],[Asset Name]],"Industry"), "Undefined")</f>
        <v>Media &amp; Publishing</v>
      </c>
      <c r="F2228" s="6" cm="1">
        <f t="array" ref="F2228">IFERROR(_FV(Concept_combined[[#This Row],[Asset Name]],"Price"), 0)</f>
        <v>10.94</v>
      </c>
      <c r="G2228" s="5" cm="1">
        <f t="array" ref="G2228">IFERROR(_FV(Concept_combined[[#This Row],[Asset Name]],"Volume"), 0)</f>
        <v>77170</v>
      </c>
      <c r="H2228" s="7" cm="1">
        <f t="array" ref="H2228">IFERROR(_FV(Concept_combined[[#This Row],[Asset Name]],"Market cap",TRUE), 0)</f>
        <v>165726000</v>
      </c>
      <c r="I222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28" s="5" cm="1">
        <f t="array" ref="J2228">IFERROR(_FV(Concept_combined[[#This Row],[Asset Name]],"Shares outstanding",TRUE), 0)</f>
        <v>15120980</v>
      </c>
      <c r="K2228" s="4" t="str" cm="1">
        <f t="array" ref="K2228">IFERROR(_FV(Concept_combined[[#This Row],[Asset Name]],"P/E",TRUE), "")</f>
        <v/>
      </c>
      <c r="L2228" t="str" cm="1">
        <f t="array" ref="L222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28" s="4" cm="1">
        <f t="array" ref="M2228">IFERROR(_FV(Concept_combined[[#This Row],[Asset Name]],"Beta"), "")</f>
        <v>1.3321000000000001</v>
      </c>
    </row>
    <row r="2229" spans="1:13" x14ac:dyDescent="0.2">
      <c r="A2229" t="s">
        <v>706</v>
      </c>
      <c r="B2229" t="s">
        <v>2752</v>
      </c>
      <c r="C2229" t="s">
        <v>42</v>
      </c>
      <c r="D2229" t="e" vm="2209">
        <v>#VALUE!</v>
      </c>
      <c r="E2229" t="str" cm="1">
        <f t="array" ref="E2229">IFERROR(_FV(Concept_combined[[#This Row],[Asset Name]],"Industry"), "Undefined")</f>
        <v>Holding Companies</v>
      </c>
      <c r="F2229" s="6" cm="1">
        <f t="array" ref="F2229">IFERROR(_FV(Concept_combined[[#This Row],[Asset Name]],"Price"), 0)</f>
        <v>10.98</v>
      </c>
      <c r="G2229" s="5" cm="1">
        <f t="array" ref="G2229">IFERROR(_FV(Concept_combined[[#This Row],[Asset Name]],"Volume"), 0)</f>
        <v>9</v>
      </c>
      <c r="H2229" s="7" cm="1">
        <f t="array" ref="H2229">IFERROR(_FV(Concept_combined[[#This Row],[Asset Name]],"Market cap",TRUE), 0)</f>
        <v>133204500</v>
      </c>
      <c r="I222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29" s="5" cm="1">
        <f t="array" ref="J2229">IFERROR(_FV(Concept_combined[[#This Row],[Asset Name]],"Shares outstanding",TRUE), 0)</f>
        <v>12153690</v>
      </c>
      <c r="K2229" s="4" cm="1">
        <f t="array" ref="K2229">IFERROR(_FV(Concept_combined[[#This Row],[Asset Name]],"P/E",TRUE), "")</f>
        <v>27.4404</v>
      </c>
      <c r="L2229" t="str" cm="1">
        <f t="array" ref="L222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229" s="4" t="str" cm="1">
        <f t="array" ref="M2229">IFERROR(_FV(Concept_combined[[#This Row],[Asset Name]],"Beta"), "")</f>
        <v/>
      </c>
    </row>
    <row r="2230" spans="1:13" x14ac:dyDescent="0.2">
      <c r="A2230" t="s">
        <v>1920</v>
      </c>
      <c r="B2230" t="s">
        <v>2752</v>
      </c>
      <c r="C2230" t="s">
        <v>42</v>
      </c>
      <c r="D2230" t="e" vm="2210">
        <v>#VALUE!</v>
      </c>
      <c r="E2230" t="str" cm="1">
        <f t="array" ref="E2230">IFERROR(_FV(Concept_combined[[#This Row],[Asset Name]],"Industry"), "Undefined")</f>
        <v>Communications &amp; Networking</v>
      </c>
      <c r="F2230" s="6" cm="1">
        <f t="array" ref="F2230">IFERROR(_FV(Concept_combined[[#This Row],[Asset Name]],"Price"), 0)</f>
        <v>2.2799999999999998</v>
      </c>
      <c r="G2230" s="5" cm="1">
        <f t="array" ref="G2230">IFERROR(_FV(Concept_combined[[#This Row],[Asset Name]],"Volume"), 0)</f>
        <v>447</v>
      </c>
      <c r="H2230" s="7" cm="1">
        <f t="array" ref="H2230">IFERROR(_FV(Concept_combined[[#This Row],[Asset Name]],"Market cap",TRUE), 0)</f>
        <v>120491228</v>
      </c>
      <c r="I223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30" s="5" cm="1">
        <f t="array" ref="J2230">IFERROR(_FV(Concept_combined[[#This Row],[Asset Name]],"Shares outstanding",TRUE), 0)</f>
        <v>52847030</v>
      </c>
      <c r="K2230" s="4" t="str" cm="1">
        <f t="array" ref="K2230">IFERROR(_FV(Concept_combined[[#This Row],[Asset Name]],"P/E",TRUE), "")</f>
        <v/>
      </c>
      <c r="L2230" t="str" cm="1">
        <f t="array" ref="L223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30" s="4" cm="1">
        <f t="array" ref="M2230">IFERROR(_FV(Concept_combined[[#This Row],[Asset Name]],"Beta"), "")</f>
        <v>1.4072</v>
      </c>
    </row>
    <row r="2231" spans="1:13" x14ac:dyDescent="0.2">
      <c r="A2231" t="s">
        <v>707</v>
      </c>
      <c r="B2231" t="s">
        <v>2752</v>
      </c>
      <c r="C2231" t="s">
        <v>42</v>
      </c>
      <c r="D2231" t="e" vm="2211">
        <v>#VALUE!</v>
      </c>
      <c r="E2231" t="str" cm="1">
        <f t="array" ref="E2231">IFERROR(_FV(Concept_combined[[#This Row],[Asset Name]],"Industry"), "Undefined")</f>
        <v>Machinery, Equipment &amp; Components</v>
      </c>
      <c r="F2231" s="6" cm="1">
        <f t="array" ref="F2231">IFERROR(_FV(Concept_combined[[#This Row],[Asset Name]],"Price"), 0)</f>
        <v>1.1399999999999999</v>
      </c>
      <c r="G2231" s="5" cm="1">
        <f t="array" ref="G2231">IFERROR(_FV(Concept_combined[[#This Row],[Asset Name]],"Volume"), 0)</f>
        <v>15</v>
      </c>
      <c r="H2231" s="7" cm="1">
        <f t="array" ref="H2231">IFERROR(_FV(Concept_combined[[#This Row],[Asset Name]],"Market cap",TRUE), 0)</f>
        <v>155224400</v>
      </c>
      <c r="I223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31" s="5" cm="1">
        <f t="array" ref="J2231">IFERROR(_FV(Concept_combined[[#This Row],[Asset Name]],"Shares outstanding",TRUE), 0)</f>
        <v>132670500</v>
      </c>
      <c r="K2231" s="4" cm="1">
        <f t="array" ref="K2231">IFERROR(_FV(Concept_combined[[#This Row],[Asset Name]],"P/E",TRUE), "")</f>
        <v>0</v>
      </c>
      <c r="L2231" t="str" cm="1">
        <f t="array" ref="L223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31" s="4" cm="1">
        <f t="array" ref="M2231">IFERROR(_FV(Concept_combined[[#This Row],[Asset Name]],"Beta"), "")</f>
        <v>-0.40770000000000001</v>
      </c>
    </row>
    <row r="2232" spans="1:13" x14ac:dyDescent="0.2">
      <c r="A2232" t="s">
        <v>708</v>
      </c>
      <c r="B2232" t="s">
        <v>2752</v>
      </c>
      <c r="C2232" t="s">
        <v>42</v>
      </c>
      <c r="D2232" t="e" vm="2212">
        <v>#VALUE!</v>
      </c>
      <c r="E2232" t="str" cm="1">
        <f t="array" ref="E2232">IFERROR(_FV(Concept_combined[[#This Row],[Asset Name]],"Industry"), "Undefined")</f>
        <v>Hotels &amp; Entertainment Services</v>
      </c>
      <c r="F2232" s="6" cm="1">
        <f t="array" ref="F2232">IFERROR(_FV(Concept_combined[[#This Row],[Asset Name]],"Price"), 0)</f>
        <v>4.2300000000000004</v>
      </c>
      <c r="G2232" s="5" cm="1">
        <f t="array" ref="G2232">IFERROR(_FV(Concept_combined[[#This Row],[Asset Name]],"Volume"), 0)</f>
        <v>105712</v>
      </c>
      <c r="H2232" s="7" cm="1">
        <f t="array" ref="H2232">IFERROR(_FV(Concept_combined[[#This Row],[Asset Name]],"Market cap",TRUE), 0)</f>
        <v>132906050</v>
      </c>
      <c r="I223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32" s="5" cm="1">
        <f t="array" ref="J2232">IFERROR(_FV(Concept_combined[[#This Row],[Asset Name]],"Shares outstanding",TRUE), 0)</f>
        <v>31419870</v>
      </c>
      <c r="K2232" s="4" cm="1">
        <f t="array" ref="K2232">IFERROR(_FV(Concept_combined[[#This Row],[Asset Name]],"P/E",TRUE), "")</f>
        <v>24882.35</v>
      </c>
      <c r="L2232" t="str" cm="1">
        <f t="array" ref="L223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232" s="4" cm="1">
        <f t="array" ref="M2232">IFERROR(_FV(Concept_combined[[#This Row],[Asset Name]],"Beta"), "")</f>
        <v>2.4167999999999998</v>
      </c>
    </row>
    <row r="2233" spans="1:13" x14ac:dyDescent="0.2">
      <c r="A2233" t="s">
        <v>709</v>
      </c>
      <c r="B2233" t="s">
        <v>2752</v>
      </c>
      <c r="C2233" t="s">
        <v>42</v>
      </c>
      <c r="D2233" t="e" vm="2213">
        <v>#VALUE!</v>
      </c>
      <c r="E2233" t="str" cm="1">
        <f t="array" ref="E2233">IFERROR(_FV(Concept_combined[[#This Row],[Asset Name]],"Industry"), "Undefined")</f>
        <v>Biotechnology &amp; Medical Research</v>
      </c>
      <c r="F2233" s="6" cm="1">
        <f t="array" ref="F2233">IFERROR(_FV(Concept_combined[[#This Row],[Asset Name]],"Price"), 0)</f>
        <v>1.1599999999999999</v>
      </c>
      <c r="G2233" s="5" cm="1">
        <f t="array" ref="G2233">IFERROR(_FV(Concept_combined[[#This Row],[Asset Name]],"Volume"), 0)</f>
        <v>3114</v>
      </c>
      <c r="H2233" s="7" cm="1">
        <f t="array" ref="H2233">IFERROR(_FV(Concept_combined[[#This Row],[Asset Name]],"Market cap",TRUE), 0)</f>
        <v>145878584</v>
      </c>
      <c r="I223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33" s="5" cm="1">
        <f t="array" ref="J2233">IFERROR(_FV(Concept_combined[[#This Row],[Asset Name]],"Shares outstanding",TRUE), 0)</f>
        <v>125757400</v>
      </c>
      <c r="K2233" s="4" cm="1">
        <f t="array" ref="K2233">IFERROR(_FV(Concept_combined[[#This Row],[Asset Name]],"P/E",TRUE), "")</f>
        <v>0</v>
      </c>
      <c r="L2233" t="str" cm="1">
        <f t="array" ref="L223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33" s="4" cm="1">
        <f t="array" ref="M2233">IFERROR(_FV(Concept_combined[[#This Row],[Asset Name]],"Beta"), "")</f>
        <v>1.2115</v>
      </c>
    </row>
    <row r="2234" spans="1:13" x14ac:dyDescent="0.2">
      <c r="A2234" t="s">
        <v>710</v>
      </c>
      <c r="B2234" t="s">
        <v>2752</v>
      </c>
      <c r="C2234" t="s">
        <v>42</v>
      </c>
      <c r="D2234" t="e" vm="2214">
        <v>#VALUE!</v>
      </c>
      <c r="E2234" t="str" cm="1">
        <f t="array" ref="E2234">IFERROR(_FV(Concept_combined[[#This Row],[Asset Name]],"Industry"), "Undefined")</f>
        <v>Electronic Equipment &amp; Parts</v>
      </c>
      <c r="F2234" s="6" cm="1">
        <f t="array" ref="F2234">IFERROR(_FV(Concept_combined[[#This Row],[Asset Name]],"Price"), 0)</f>
        <v>11.78</v>
      </c>
      <c r="G2234" s="5" cm="1">
        <f t="array" ref="G2234">IFERROR(_FV(Concept_combined[[#This Row],[Asset Name]],"Volume"), 0)</f>
        <v>46741</v>
      </c>
      <c r="H2234" s="7" cm="1">
        <f t="array" ref="H2234">IFERROR(_FV(Concept_combined[[#This Row],[Asset Name]],"Market cap",TRUE), 0)</f>
        <v>168200023</v>
      </c>
      <c r="I223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34" s="5" cm="1">
        <f t="array" ref="J2234">IFERROR(_FV(Concept_combined[[#This Row],[Asset Name]],"Shares outstanding",TRUE), 0)</f>
        <v>14278440</v>
      </c>
      <c r="K2234" s="4" cm="1">
        <f t="array" ref="K2234">IFERROR(_FV(Concept_combined[[#This Row],[Asset Name]],"P/E",TRUE), "")</f>
        <v>42.077399999999997</v>
      </c>
      <c r="L2234" t="str" cm="1">
        <f t="array" ref="L223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234" s="4" cm="1">
        <f t="array" ref="M2234">IFERROR(_FV(Concept_combined[[#This Row],[Asset Name]],"Beta"), "")</f>
        <v>0.94230000000000003</v>
      </c>
    </row>
    <row r="2235" spans="1:13" x14ac:dyDescent="0.2">
      <c r="A2235" t="s">
        <v>711</v>
      </c>
      <c r="B2235" t="s">
        <v>2752</v>
      </c>
      <c r="C2235" t="s">
        <v>42</v>
      </c>
      <c r="D2235" t="e" vm="2215">
        <v>#VALUE!</v>
      </c>
      <c r="E2235" t="str" cm="1">
        <f t="array" ref="E2235">IFERROR(_FV(Concept_combined[[#This Row],[Asset Name]],"Industry"), "Undefined")</f>
        <v>Software &amp; IT Services</v>
      </c>
      <c r="F2235" s="6" cm="1">
        <f t="array" ref="F2235">IFERROR(_FV(Concept_combined[[#This Row],[Asset Name]],"Price"), 0)</f>
        <v>1.94</v>
      </c>
      <c r="G2235" s="5" cm="1">
        <f t="array" ref="G2235">IFERROR(_FV(Concept_combined[[#This Row],[Asset Name]],"Volume"), 0)</f>
        <v>2144</v>
      </c>
      <c r="H2235" s="7" cm="1">
        <f t="array" ref="H2235">IFERROR(_FV(Concept_combined[[#This Row],[Asset Name]],"Market cap",TRUE), 0)</f>
        <v>110169900</v>
      </c>
      <c r="I223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35" s="5" cm="1">
        <f t="array" ref="J2235">IFERROR(_FV(Concept_combined[[#This Row],[Asset Name]],"Shares outstanding",TRUE), 0)</f>
        <v>52712850</v>
      </c>
      <c r="K2235" s="4" cm="1">
        <f t="array" ref="K2235">IFERROR(_FV(Concept_combined[[#This Row],[Asset Name]],"P/E",TRUE), "")</f>
        <v>0</v>
      </c>
      <c r="L2235" t="str" cm="1">
        <f t="array" ref="L223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35" s="4" cm="1">
        <f t="array" ref="M2235">IFERROR(_FV(Concept_combined[[#This Row],[Asset Name]],"Beta"), "")</f>
        <v>0.18260000000000001</v>
      </c>
    </row>
    <row r="2236" spans="1:13" x14ac:dyDescent="0.2">
      <c r="A2236" t="s">
        <v>712</v>
      </c>
      <c r="B2236" t="s">
        <v>2752</v>
      </c>
      <c r="C2236" t="s">
        <v>42</v>
      </c>
      <c r="D2236" t="e" vm="2216">
        <v>#VALUE!</v>
      </c>
      <c r="E2236" t="str" cm="1">
        <f t="array" ref="E2236">IFERROR(_FV(Concept_combined[[#This Row],[Asset Name]],"Industry"), "Undefined")</f>
        <v>Biotechnology &amp; Medical Research</v>
      </c>
      <c r="F2236" s="6" cm="1">
        <f t="array" ref="F2236">IFERROR(_FV(Concept_combined[[#This Row],[Asset Name]],"Price"), 0)</f>
        <v>2.06</v>
      </c>
      <c r="G2236" s="5" cm="1">
        <f t="array" ref="G2236">IFERROR(_FV(Concept_combined[[#This Row],[Asset Name]],"Volume"), 0)</f>
        <v>371</v>
      </c>
      <c r="H2236" s="7" cm="1">
        <f t="array" ref="H2236">IFERROR(_FV(Concept_combined[[#This Row],[Asset Name]],"Market cap",TRUE), 0)</f>
        <v>89518062</v>
      </c>
      <c r="I223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36" s="5" cm="1">
        <f t="array" ref="J2236">IFERROR(_FV(Concept_combined[[#This Row],[Asset Name]],"Shares outstanding",TRUE), 0)</f>
        <v>43455370</v>
      </c>
      <c r="K2236" s="4" cm="1">
        <f t="array" ref="K2236">IFERROR(_FV(Concept_combined[[#This Row],[Asset Name]],"P/E",TRUE), "")</f>
        <v>0</v>
      </c>
      <c r="L2236" t="str" cm="1">
        <f t="array" ref="L223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36" s="4" cm="1">
        <f t="array" ref="M2236">IFERROR(_FV(Concept_combined[[#This Row],[Asset Name]],"Beta"), "")</f>
        <v>0.872</v>
      </c>
    </row>
    <row r="2237" spans="1:13" x14ac:dyDescent="0.2">
      <c r="A2237" t="s">
        <v>1925</v>
      </c>
      <c r="B2237" t="s">
        <v>2752</v>
      </c>
      <c r="C2237" t="s">
        <v>42</v>
      </c>
      <c r="D2237" t="e" vm="2217">
        <v>#VALUE!</v>
      </c>
      <c r="E2237" t="str" cm="1">
        <f t="array" ref="E2237">IFERROR(_FV(Concept_combined[[#This Row],[Asset Name]],"Industry"), "Undefined")</f>
        <v>Healthcare Equipment &amp; Supplies</v>
      </c>
      <c r="F2237" s="6" cm="1">
        <f t="array" ref="F2237">IFERROR(_FV(Concept_combined[[#This Row],[Asset Name]],"Price"), 0)</f>
        <v>5.3</v>
      </c>
      <c r="G2237" s="5" cm="1">
        <f t="array" ref="G2237">IFERROR(_FV(Concept_combined[[#This Row],[Asset Name]],"Volume"), 0)</f>
        <v>264178</v>
      </c>
      <c r="H2237" s="7" cm="1">
        <f t="array" ref="H2237">IFERROR(_FV(Concept_combined[[#This Row],[Asset Name]],"Market cap",TRUE), 0)</f>
        <v>146150300</v>
      </c>
      <c r="I223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37" s="5" cm="1">
        <f t="array" ref="J2237">IFERROR(_FV(Concept_combined[[#This Row],[Asset Name]],"Shares outstanding",TRUE), 0)</f>
        <v>27420330</v>
      </c>
      <c r="K2237" s="4" cm="1">
        <f t="array" ref="K2237">IFERROR(_FV(Concept_combined[[#This Row],[Asset Name]],"P/E",TRUE), "")</f>
        <v>0</v>
      </c>
      <c r="L2237" t="str" cm="1">
        <f t="array" ref="L223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37" s="4" cm="1">
        <f t="array" ref="M2237">IFERROR(_FV(Concept_combined[[#This Row],[Asset Name]],"Beta"), "")</f>
        <v>1.0771999999999999</v>
      </c>
    </row>
    <row r="2238" spans="1:13" x14ac:dyDescent="0.2">
      <c r="A2238" t="s">
        <v>713</v>
      </c>
      <c r="B2238" t="s">
        <v>2752</v>
      </c>
      <c r="C2238" t="s">
        <v>42</v>
      </c>
      <c r="D2238" t="e" vm="2218">
        <v>#VALUE!</v>
      </c>
      <c r="E2238" t="str" cm="1">
        <f t="array" ref="E2238">IFERROR(_FV(Concept_combined[[#This Row],[Asset Name]],"Industry"), "Undefined")</f>
        <v>Biotechnology &amp; Medical Research</v>
      </c>
      <c r="F2238" s="6" cm="1">
        <f t="array" ref="F2238">IFERROR(_FV(Concept_combined[[#This Row],[Asset Name]],"Price"), 0)</f>
        <v>2.2400000000000002</v>
      </c>
      <c r="G2238" s="5" cm="1">
        <f t="array" ref="G2238">IFERROR(_FV(Concept_combined[[#This Row],[Asset Name]],"Volume"), 0)</f>
        <v>18</v>
      </c>
      <c r="H2238" s="7" cm="1">
        <f t="array" ref="H2238">IFERROR(_FV(Concept_combined[[#This Row],[Asset Name]],"Market cap",TRUE), 0)</f>
        <v>117678288</v>
      </c>
      <c r="I223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38" s="5" cm="1">
        <f t="array" ref="J2238">IFERROR(_FV(Concept_combined[[#This Row],[Asset Name]],"Shares outstanding",TRUE), 0)</f>
        <v>52534950</v>
      </c>
      <c r="K2238" s="4" cm="1">
        <f t="array" ref="K2238">IFERROR(_FV(Concept_combined[[#This Row],[Asset Name]],"P/E",TRUE), "")</f>
        <v>0</v>
      </c>
      <c r="L2238" t="str" cm="1">
        <f t="array" ref="L223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38" s="4" cm="1">
        <f t="array" ref="M2238">IFERROR(_FV(Concept_combined[[#This Row],[Asset Name]],"Beta"), "")</f>
        <v>2.3721000000000001</v>
      </c>
    </row>
    <row r="2239" spans="1:13" x14ac:dyDescent="0.2">
      <c r="A2239" t="s">
        <v>1927</v>
      </c>
      <c r="B2239" t="s">
        <v>2752</v>
      </c>
      <c r="C2239" t="s">
        <v>42</v>
      </c>
      <c r="D2239" t="e" vm="2219">
        <v>#VALUE!</v>
      </c>
      <c r="E2239" t="str" cm="1">
        <f t="array" ref="E2239">IFERROR(_FV(Concept_combined[[#This Row],[Asset Name]],"Industry"), "Undefined")</f>
        <v>Biotechnology &amp; Medical Research</v>
      </c>
      <c r="F2239" s="6" cm="1">
        <f t="array" ref="F2239">IFERROR(_FV(Concept_combined[[#This Row],[Asset Name]],"Price"), 0)</f>
        <v>6.84</v>
      </c>
      <c r="G2239" s="5" cm="1">
        <f t="array" ref="G2239">IFERROR(_FV(Concept_combined[[#This Row],[Asset Name]],"Volume"), 0)</f>
        <v>543434</v>
      </c>
      <c r="H2239" s="7" cm="1">
        <f t="array" ref="H2239">IFERROR(_FV(Concept_combined[[#This Row],[Asset Name]],"Market cap",TRUE), 0)</f>
        <v>141976854</v>
      </c>
      <c r="I223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39" s="5" cm="1">
        <f t="array" ref="J2239">IFERROR(_FV(Concept_combined[[#This Row],[Asset Name]],"Shares outstanding",TRUE), 0)</f>
        <v>20756850</v>
      </c>
      <c r="K2239" s="4" cm="1">
        <f t="array" ref="K2239">IFERROR(_FV(Concept_combined[[#This Row],[Asset Name]],"P/E",TRUE), "")</f>
        <v>0</v>
      </c>
      <c r="L2239" t="str" cm="1">
        <f t="array" ref="L223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39" s="4" cm="1">
        <f t="array" ref="M2239">IFERROR(_FV(Concept_combined[[#This Row],[Asset Name]],"Beta"), "")</f>
        <v>1.0588</v>
      </c>
    </row>
    <row r="2240" spans="1:13" x14ac:dyDescent="0.2">
      <c r="A2240" t="s">
        <v>715</v>
      </c>
      <c r="B2240" t="s">
        <v>2752</v>
      </c>
      <c r="C2240" t="s">
        <v>42</v>
      </c>
      <c r="D2240" t="e" vm="2220">
        <v>#VALUE!</v>
      </c>
      <c r="E2240" t="str" cm="1">
        <f t="array" ref="E2240">IFERROR(_FV(Concept_combined[[#This Row],[Asset Name]],"Industry"), "Undefined")</f>
        <v>Insurance</v>
      </c>
      <c r="F2240" s="6" cm="1">
        <f t="array" ref="F2240">IFERROR(_FV(Concept_combined[[#This Row],[Asset Name]],"Price"), 0)</f>
        <v>4.46</v>
      </c>
      <c r="G2240" s="5" cm="1">
        <f t="array" ref="G2240">IFERROR(_FV(Concept_combined[[#This Row],[Asset Name]],"Volume"), 0)</f>
        <v>30</v>
      </c>
      <c r="H2240" s="7" cm="1">
        <f t="array" ref="H2240">IFERROR(_FV(Concept_combined[[#This Row],[Asset Name]],"Market cap",TRUE), 0)</f>
        <v>129890631</v>
      </c>
      <c r="I224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40" s="5" cm="1">
        <f t="array" ref="J2240">IFERROR(_FV(Concept_combined[[#This Row],[Asset Name]],"Shares outstanding",TRUE), 0)</f>
        <v>29123460</v>
      </c>
      <c r="K2240" s="4" cm="1">
        <f t="array" ref="K2240">IFERROR(_FV(Concept_combined[[#This Row],[Asset Name]],"P/E",TRUE), "")</f>
        <v>0</v>
      </c>
      <c r="L2240" t="str" cm="1">
        <f t="array" ref="L224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40" s="4" cm="1">
        <f t="array" ref="M2240">IFERROR(_FV(Concept_combined[[#This Row],[Asset Name]],"Beta"), "")</f>
        <v>0.55689999999999995</v>
      </c>
    </row>
    <row r="2241" spans="1:13" x14ac:dyDescent="0.2">
      <c r="A2241" t="s">
        <v>1928</v>
      </c>
      <c r="B2241" t="s">
        <v>2752</v>
      </c>
      <c r="C2241" t="s">
        <v>42</v>
      </c>
      <c r="D2241" t="e" vm="2221">
        <v>#VALUE!</v>
      </c>
      <c r="E2241" t="str" cm="1">
        <f t="array" ref="E2241">IFERROR(_FV(Concept_combined[[#This Row],[Asset Name]],"Industry"), "Undefined")</f>
        <v>Biotechnology &amp; Medical Research</v>
      </c>
      <c r="F2241" s="6" cm="1">
        <f t="array" ref="F2241">IFERROR(_FV(Concept_combined[[#This Row],[Asset Name]],"Price"), 0)</f>
        <v>2.27</v>
      </c>
      <c r="G2241" s="5" cm="1">
        <f t="array" ref="G2241">IFERROR(_FV(Concept_combined[[#This Row],[Asset Name]],"Volume"), 0)</f>
        <v>5</v>
      </c>
      <c r="H2241" s="7" cm="1">
        <f t="array" ref="H2241">IFERROR(_FV(Concept_combined[[#This Row],[Asset Name]],"Market cap",TRUE), 0)</f>
        <v>136381100</v>
      </c>
      <c r="I224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41" s="5" cm="1">
        <f t="array" ref="J2241">IFERROR(_FV(Concept_combined[[#This Row],[Asset Name]],"Shares outstanding",TRUE), 0)</f>
        <v>60079780</v>
      </c>
      <c r="K2241" s="4" cm="1">
        <f t="array" ref="K2241">IFERROR(_FV(Concept_combined[[#This Row],[Asset Name]],"P/E",TRUE), "")</f>
        <v>0</v>
      </c>
      <c r="L2241" t="str" cm="1">
        <f t="array" ref="L224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41" s="4" cm="1">
        <f t="array" ref="M2241">IFERROR(_FV(Concept_combined[[#This Row],[Asset Name]],"Beta"), "")</f>
        <v>0.66200000000000003</v>
      </c>
    </row>
    <row r="2242" spans="1:13" x14ac:dyDescent="0.2">
      <c r="A2242" t="s">
        <v>716</v>
      </c>
      <c r="B2242" t="s">
        <v>2752</v>
      </c>
      <c r="C2242" t="s">
        <v>42</v>
      </c>
      <c r="D2242" t="e" vm="2222">
        <v>#VALUE!</v>
      </c>
      <c r="E2242" t="str" cm="1">
        <f t="array" ref="E2242">IFERROR(_FV(Concept_combined[[#This Row],[Asset Name]],"Industry"), "Undefined")</f>
        <v>Containers &amp; Packaging</v>
      </c>
      <c r="F2242" s="6" cm="1">
        <f t="array" ref="F2242">IFERROR(_FV(Concept_combined[[#This Row],[Asset Name]],"Price"), 0)</f>
        <v>15.91</v>
      </c>
      <c r="G2242" s="5" cm="1">
        <f t="array" ref="G2242">IFERROR(_FV(Concept_combined[[#This Row],[Asset Name]],"Volume"), 0)</f>
        <v>30427</v>
      </c>
      <c r="H2242" s="7" cm="1">
        <f t="array" ref="H2242">IFERROR(_FV(Concept_combined[[#This Row],[Asset Name]],"Market cap",TRUE), 0)</f>
        <v>145491222</v>
      </c>
      <c r="I224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42" s="5" cm="1">
        <f t="array" ref="J2242">IFERROR(_FV(Concept_combined[[#This Row],[Asset Name]],"Shares outstanding",TRUE), 0)</f>
        <v>9144640</v>
      </c>
      <c r="K2242" s="4" cm="1">
        <f t="array" ref="K2242">IFERROR(_FV(Concept_combined[[#This Row],[Asset Name]],"P/E",TRUE), "")</f>
        <v>7.7008000000000001</v>
      </c>
      <c r="L2242" t="str" cm="1">
        <f t="array" ref="L224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242" s="4" cm="1">
        <f t="array" ref="M2242">IFERROR(_FV(Concept_combined[[#This Row],[Asset Name]],"Beta"), "")</f>
        <v>1.6927000000000001</v>
      </c>
    </row>
    <row r="2243" spans="1:13" x14ac:dyDescent="0.2">
      <c r="A2243" t="s">
        <v>717</v>
      </c>
      <c r="B2243" t="s">
        <v>2752</v>
      </c>
      <c r="C2243" t="s">
        <v>42</v>
      </c>
      <c r="D2243" t="e" vm="2223">
        <v>#VALUE!</v>
      </c>
      <c r="E2243" t="str" cm="1">
        <f t="array" ref="E2243">IFERROR(_FV(Concept_combined[[#This Row],[Asset Name]],"Industry"), "Undefined")</f>
        <v>Machinery, Equipment &amp; Components</v>
      </c>
      <c r="F2243" s="6" cm="1">
        <f t="array" ref="F2243">IFERROR(_FV(Concept_combined[[#This Row],[Asset Name]],"Price"), 0)</f>
        <v>44.79</v>
      </c>
      <c r="G2243" s="5" cm="1">
        <f t="array" ref="G2243">IFERROR(_FV(Concept_combined[[#This Row],[Asset Name]],"Volume"), 0)</f>
        <v>6</v>
      </c>
      <c r="H2243" s="7" cm="1">
        <f t="array" ref="H2243">IFERROR(_FV(Concept_combined[[#This Row],[Asset Name]],"Market cap",TRUE), 0)</f>
        <v>146220700</v>
      </c>
      <c r="I224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43" s="5" cm="1">
        <f t="array" ref="J2243">IFERROR(_FV(Concept_combined[[#This Row],[Asset Name]],"Shares outstanding",TRUE), 0)</f>
        <v>3093960</v>
      </c>
      <c r="K2243" s="4" cm="1">
        <f t="array" ref="K2243">IFERROR(_FV(Concept_combined[[#This Row],[Asset Name]],"P/E",TRUE), "")</f>
        <v>18.205200000000001</v>
      </c>
      <c r="L2243" t="str" cm="1">
        <f t="array" ref="L224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243" s="4" cm="1">
        <f t="array" ref="M2243">IFERROR(_FV(Concept_combined[[#This Row],[Asset Name]],"Beta"), "")</f>
        <v>1.0309999999999999</v>
      </c>
    </row>
    <row r="2244" spans="1:13" x14ac:dyDescent="0.2">
      <c r="A2244" t="s">
        <v>718</v>
      </c>
      <c r="B2244" t="s">
        <v>2752</v>
      </c>
      <c r="C2244" t="s">
        <v>42</v>
      </c>
      <c r="D2244" t="e" vm="2224">
        <v>#VALUE!</v>
      </c>
      <c r="E2244" t="str" cm="1">
        <f t="array" ref="E2244">IFERROR(_FV(Concept_combined[[#This Row],[Asset Name]],"Industry"), "Undefined")</f>
        <v>Machinery, Equipment &amp; Components</v>
      </c>
      <c r="F2244" s="6" cm="1">
        <f t="array" ref="F2244">IFERROR(_FV(Concept_combined[[#This Row],[Asset Name]],"Price"), 0)</f>
        <v>1.24</v>
      </c>
      <c r="G2244" s="5" cm="1">
        <f t="array" ref="G2244">IFERROR(_FV(Concept_combined[[#This Row],[Asset Name]],"Volume"), 0)</f>
        <v>46</v>
      </c>
      <c r="H2244" s="7" cm="1">
        <f t="array" ref="H2244">IFERROR(_FV(Concept_combined[[#This Row],[Asset Name]],"Market cap",TRUE), 0)</f>
        <v>111524595</v>
      </c>
      <c r="I224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44" s="5" cm="1">
        <f t="array" ref="J2244">IFERROR(_FV(Concept_combined[[#This Row],[Asset Name]],"Shares outstanding",TRUE), 0)</f>
        <v>89939190</v>
      </c>
      <c r="K2244" s="4" cm="1">
        <f t="array" ref="K2244">IFERROR(_FV(Concept_combined[[#This Row],[Asset Name]],"P/E",TRUE), "")</f>
        <v>12.820499999999999</v>
      </c>
      <c r="L2244" t="str" cm="1">
        <f t="array" ref="L224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244" s="4" cm="1">
        <f t="array" ref="M2244">IFERROR(_FV(Concept_combined[[#This Row],[Asset Name]],"Beta"), "")</f>
        <v>1.9486000000000001</v>
      </c>
    </row>
    <row r="2245" spans="1:13" x14ac:dyDescent="0.2">
      <c r="A2245" t="s">
        <v>1940</v>
      </c>
      <c r="B2245" t="s">
        <v>2752</v>
      </c>
      <c r="C2245" t="s">
        <v>42</v>
      </c>
      <c r="D2245" t="e" vm="2225">
        <v>#VALUE!</v>
      </c>
      <c r="E2245" t="str" cm="1">
        <f t="array" ref="E2245">IFERROR(_FV(Concept_combined[[#This Row],[Asset Name]],"Industry"), "Undefined")</f>
        <v>Biotechnology &amp; Medical Research</v>
      </c>
      <c r="F2245" s="6" cm="1">
        <f t="array" ref="F2245">IFERROR(_FV(Concept_combined[[#This Row],[Asset Name]],"Price"), 0)</f>
        <v>4.43</v>
      </c>
      <c r="G2245" s="5" cm="1">
        <f t="array" ref="G2245">IFERROR(_FV(Concept_combined[[#This Row],[Asset Name]],"Volume"), 0)</f>
        <v>501</v>
      </c>
      <c r="H2245" s="7" cm="1">
        <f t="array" ref="H2245">IFERROR(_FV(Concept_combined[[#This Row],[Asset Name]],"Market cap",TRUE), 0)</f>
        <v>158875100</v>
      </c>
      <c r="I224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45" s="5" cm="1">
        <f t="array" ref="J2245">IFERROR(_FV(Concept_combined[[#This Row],[Asset Name]],"Shares outstanding",TRUE), 0)</f>
        <v>35944580</v>
      </c>
      <c r="K2245" s="4" cm="1">
        <f t="array" ref="K2245">IFERROR(_FV(Concept_combined[[#This Row],[Asset Name]],"P/E",TRUE), "")</f>
        <v>0</v>
      </c>
      <c r="L2245" t="str" cm="1">
        <f t="array" ref="L224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45" s="4" cm="1">
        <f t="array" ref="M2245">IFERROR(_FV(Concept_combined[[#This Row],[Asset Name]],"Beta"), "")</f>
        <v>9.0999999999999998E-2</v>
      </c>
    </row>
    <row r="2246" spans="1:13" x14ac:dyDescent="0.2">
      <c r="A2246" t="s">
        <v>719</v>
      </c>
      <c r="B2246" t="s">
        <v>2752</v>
      </c>
      <c r="C2246" t="s">
        <v>42</v>
      </c>
      <c r="D2246" t="e" vm="2226">
        <v>#VALUE!</v>
      </c>
      <c r="E2246" t="str" cm="1">
        <f t="array" ref="E2246">IFERROR(_FV(Concept_combined[[#This Row],[Asset Name]],"Industry"), "Undefined")</f>
        <v>Healthcare Equipment &amp; Supplies</v>
      </c>
      <c r="F2246" s="6" cm="1">
        <f t="array" ref="F2246">IFERROR(_FV(Concept_combined[[#This Row],[Asset Name]],"Price"), 0)</f>
        <v>4.6100000000000003</v>
      </c>
      <c r="G2246" s="5" cm="1">
        <f t="array" ref="G2246">IFERROR(_FV(Concept_combined[[#This Row],[Asset Name]],"Volume"), 0)</f>
        <v>276529</v>
      </c>
      <c r="H2246" s="7" cm="1">
        <f t="array" ref="H2246">IFERROR(_FV(Concept_combined[[#This Row],[Asset Name]],"Market cap",TRUE), 0)</f>
        <v>113661255</v>
      </c>
      <c r="I224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46" s="5" cm="1">
        <f t="array" ref="J2246">IFERROR(_FV(Concept_combined[[#This Row],[Asset Name]],"Shares outstanding",TRUE), 0)</f>
        <v>24655370</v>
      </c>
      <c r="K2246" s="4" cm="1">
        <f t="array" ref="K2246">IFERROR(_FV(Concept_combined[[#This Row],[Asset Name]],"P/E",TRUE), "")</f>
        <v>0</v>
      </c>
      <c r="L2246" t="str" cm="1">
        <f t="array" ref="L224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46" s="4" cm="1">
        <f t="array" ref="M2246">IFERROR(_FV(Concept_combined[[#This Row],[Asset Name]],"Beta"), "")</f>
        <v>1.0186999999999999</v>
      </c>
    </row>
    <row r="2247" spans="1:13" x14ac:dyDescent="0.2">
      <c r="A2247" t="s">
        <v>720</v>
      </c>
      <c r="B2247" t="s">
        <v>2752</v>
      </c>
      <c r="C2247" t="s">
        <v>42</v>
      </c>
      <c r="D2247" t="e" vm="2227">
        <v>#VALUE!</v>
      </c>
      <c r="E2247" t="str" cm="1">
        <f t="array" ref="E2247">IFERROR(_FV(Concept_combined[[#This Row],[Asset Name]],"Industry"), "Undefined")</f>
        <v>Holding Companies</v>
      </c>
      <c r="F2247" s="6" cm="1">
        <f t="array" ref="F2247">IFERROR(_FV(Concept_combined[[#This Row],[Asset Name]],"Price"), 0)</f>
        <v>11.57</v>
      </c>
      <c r="G2247" s="5" cm="1">
        <f t="array" ref="G2247">IFERROR(_FV(Concept_combined[[#This Row],[Asset Name]],"Volume"), 0)</f>
        <v>190</v>
      </c>
      <c r="H2247" s="7" cm="1">
        <f t="array" ref="H2247">IFERROR(_FV(Concept_combined[[#This Row],[Asset Name]],"Market cap",TRUE), 0)</f>
        <v>103535070</v>
      </c>
      <c r="I224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47" s="5" cm="1">
        <f t="array" ref="J2247">IFERROR(_FV(Concept_combined[[#This Row],[Asset Name]],"Shares outstanding",TRUE), 0)</f>
        <v>8948580</v>
      </c>
      <c r="K2247" s="4" cm="1">
        <f t="array" ref="K2247">IFERROR(_FV(Concept_combined[[#This Row],[Asset Name]],"P/E",TRUE), "")</f>
        <v>35.442300000000003</v>
      </c>
      <c r="L2247" t="str" cm="1">
        <f t="array" ref="L224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247" s="4" t="str" cm="1">
        <f t="array" ref="M2247">IFERROR(_FV(Concept_combined[[#This Row],[Asset Name]],"Beta"), "")</f>
        <v/>
      </c>
    </row>
    <row r="2248" spans="1:13" x14ac:dyDescent="0.2">
      <c r="A2248" t="s">
        <v>721</v>
      </c>
      <c r="B2248" t="s">
        <v>2752</v>
      </c>
      <c r="C2248" t="s">
        <v>42</v>
      </c>
      <c r="D2248" t="e" vm="2228">
        <v>#VALUE!</v>
      </c>
      <c r="E2248" t="str" cm="1">
        <f t="array" ref="E2248">IFERROR(_FV(Concept_combined[[#This Row],[Asset Name]],"Industry"), "Undefined")</f>
        <v>Pharmaceuticals</v>
      </c>
      <c r="F2248" s="6" cm="1">
        <f t="array" ref="F2248">IFERROR(_FV(Concept_combined[[#This Row],[Asset Name]],"Price"), 0)</f>
        <v>4.21</v>
      </c>
      <c r="G2248" s="5" cm="1">
        <f t="array" ref="G2248">IFERROR(_FV(Concept_combined[[#This Row],[Asset Name]],"Volume"), 0)</f>
        <v>155700</v>
      </c>
      <c r="H2248" s="7" cm="1">
        <f t="array" ref="H2248">IFERROR(_FV(Concept_combined[[#This Row],[Asset Name]],"Market cap",TRUE), 0)</f>
        <v>151789066</v>
      </c>
      <c r="I224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48" s="5" cm="1">
        <f t="array" ref="J2248">IFERROR(_FV(Concept_combined[[#This Row],[Asset Name]],"Shares outstanding",TRUE), 0)</f>
        <v>36054410</v>
      </c>
      <c r="K2248" s="4" cm="1">
        <f t="array" ref="K2248">IFERROR(_FV(Concept_combined[[#This Row],[Asset Name]],"P/E",TRUE), "")</f>
        <v>0</v>
      </c>
      <c r="L2248" t="str" cm="1">
        <f t="array" ref="L224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48" s="4" cm="1">
        <f t="array" ref="M2248">IFERROR(_FV(Concept_combined[[#This Row],[Asset Name]],"Beta"), "")</f>
        <v>0.1046</v>
      </c>
    </row>
    <row r="2249" spans="1:13" x14ac:dyDescent="0.2">
      <c r="A2249" t="s">
        <v>2789</v>
      </c>
      <c r="B2249" t="s">
        <v>2752</v>
      </c>
      <c r="C2249" t="s">
        <v>42</v>
      </c>
      <c r="D2249" t="e" vm="2229">
        <v>#VALUE!</v>
      </c>
      <c r="E2249" t="str" cm="1">
        <f t="array" ref="E2249">IFERROR(_FV(Concept_combined[[#This Row],[Asset Name]],"Industry"), "Undefined")</f>
        <v>Holding Companies</v>
      </c>
      <c r="F2249" s="6" cm="1">
        <f t="array" ref="F2249">IFERROR(_FV(Concept_combined[[#This Row],[Asset Name]],"Price"), 0)</f>
        <v>11.36</v>
      </c>
      <c r="G2249" s="5" cm="1">
        <f t="array" ref="G2249">IFERROR(_FV(Concept_combined[[#This Row],[Asset Name]],"Volume"), 0)</f>
        <v>970</v>
      </c>
      <c r="H2249" s="7" cm="1">
        <f t="array" ref="H2249">IFERROR(_FV(Concept_combined[[#This Row],[Asset Name]],"Market cap",TRUE), 0)</f>
        <v>126354780</v>
      </c>
      <c r="I224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49" s="5" cm="1">
        <f t="array" ref="J2249">IFERROR(_FV(Concept_combined[[#This Row],[Asset Name]],"Shares outstanding",TRUE), 0)</f>
        <v>11122780</v>
      </c>
      <c r="K2249" s="4" cm="1">
        <f t="array" ref="K2249">IFERROR(_FV(Concept_combined[[#This Row],[Asset Name]],"P/E",TRUE), "")</f>
        <v>275.66120000000001</v>
      </c>
      <c r="L2249" t="str" cm="1">
        <f t="array" ref="L224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249" s="4" t="str" cm="1">
        <f t="array" ref="M2249">IFERROR(_FV(Concept_combined[[#This Row],[Asset Name]],"Beta"), "")</f>
        <v/>
      </c>
    </row>
    <row r="2250" spans="1:13" x14ac:dyDescent="0.2">
      <c r="A2250" t="s">
        <v>2790</v>
      </c>
      <c r="B2250" t="s">
        <v>2752</v>
      </c>
      <c r="C2250" t="s">
        <v>42</v>
      </c>
      <c r="D2250" t="e" vm="2230">
        <v>#VALUE!</v>
      </c>
      <c r="E2250" t="str" cm="1">
        <f t="array" ref="E2250">IFERROR(_FV(Concept_combined[[#This Row],[Asset Name]],"Industry"), "Undefined")</f>
        <v>Biotechnology &amp; Medical Research</v>
      </c>
      <c r="F2250" s="6" cm="1">
        <f t="array" ref="F2250">IFERROR(_FV(Concept_combined[[#This Row],[Asset Name]],"Price"), 0)</f>
        <v>0.71099999999999997</v>
      </c>
      <c r="G2250" s="5" cm="1">
        <f t="array" ref="G2250">IFERROR(_FV(Concept_combined[[#This Row],[Asset Name]],"Volume"), 0)</f>
        <v>301</v>
      </c>
      <c r="H2250" s="7" cm="1">
        <f t="array" ref="H2250">IFERROR(_FV(Concept_combined[[#This Row],[Asset Name]],"Market cap",TRUE), 0)</f>
        <v>118107338</v>
      </c>
      <c r="I225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50" s="5" cm="1">
        <f t="array" ref="J2250">IFERROR(_FV(Concept_combined[[#This Row],[Asset Name]],"Shares outstanding",TRUE), 0)</f>
        <v>166114400</v>
      </c>
      <c r="K2250" s="4" cm="1">
        <f t="array" ref="K2250">IFERROR(_FV(Concept_combined[[#This Row],[Asset Name]],"P/E",TRUE), "")</f>
        <v>0</v>
      </c>
      <c r="L2250" t="str" cm="1">
        <f t="array" ref="L225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50" s="4" t="str" cm="1">
        <f t="array" ref="M2250">IFERROR(_FV(Concept_combined[[#This Row],[Asset Name]],"Beta"), "")</f>
        <v/>
      </c>
    </row>
    <row r="2251" spans="1:13" x14ac:dyDescent="0.2">
      <c r="A2251" t="s">
        <v>722</v>
      </c>
      <c r="B2251" t="s">
        <v>2752</v>
      </c>
      <c r="C2251" t="s">
        <v>42</v>
      </c>
      <c r="D2251" t="e" vm="2231">
        <v>#VALUE!</v>
      </c>
      <c r="E2251" t="str" cm="1">
        <f t="array" ref="E2251">IFERROR(_FV(Concept_combined[[#This Row],[Asset Name]],"Industry"), "Undefined")</f>
        <v>Biotechnology &amp; Medical Research</v>
      </c>
      <c r="F2251" s="6" cm="1">
        <f t="array" ref="F2251">IFERROR(_FV(Concept_combined[[#This Row],[Asset Name]],"Price"), 0)</f>
        <v>2.79</v>
      </c>
      <c r="G2251" s="5" cm="1">
        <f t="array" ref="G2251">IFERROR(_FV(Concept_combined[[#This Row],[Asset Name]],"Volume"), 0)</f>
        <v>346</v>
      </c>
      <c r="H2251" s="7" cm="1">
        <f t="array" ref="H2251">IFERROR(_FV(Concept_combined[[#This Row],[Asset Name]],"Market cap",TRUE), 0)</f>
        <v>100223100</v>
      </c>
      <c r="I225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51" s="5" cm="1">
        <f t="array" ref="J2251">IFERROR(_FV(Concept_combined[[#This Row],[Asset Name]],"Shares outstanding",TRUE), 0)</f>
        <v>34799700</v>
      </c>
      <c r="K2251" s="4" cm="1">
        <f t="array" ref="K2251">IFERROR(_FV(Concept_combined[[#This Row],[Asset Name]],"P/E",TRUE), "")</f>
        <v>0</v>
      </c>
      <c r="L2251" t="str" cm="1">
        <f t="array" ref="L225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51" s="4" cm="1">
        <f t="array" ref="M2251">IFERROR(_FV(Concept_combined[[#This Row],[Asset Name]],"Beta"), "")</f>
        <v>0.2228</v>
      </c>
    </row>
    <row r="2252" spans="1:13" x14ac:dyDescent="0.2">
      <c r="A2252" t="s">
        <v>725</v>
      </c>
      <c r="B2252" t="s">
        <v>2752</v>
      </c>
      <c r="C2252" t="s">
        <v>42</v>
      </c>
      <c r="D2252" t="s">
        <v>725</v>
      </c>
      <c r="E2252" t="str" cm="1">
        <f t="array" ref="E2252">IFERROR(_FV(Concept_combined[[#This Row],[Asset Name]],"Industry"), "Undefined")</f>
        <v>Undefined</v>
      </c>
      <c r="F2252" s="6" cm="1">
        <f t="array" ref="F2252">IFERROR(_FV(Concept_combined[[#This Row],[Asset Name]],"Price"), 0)</f>
        <v>0</v>
      </c>
      <c r="G2252" s="5" cm="1">
        <f t="array" ref="G2252">IFERROR(_FV(Concept_combined[[#This Row],[Asset Name]],"Volume"), 0)</f>
        <v>0</v>
      </c>
      <c r="H2252" s="7" cm="1">
        <f t="array" ref="H2252">IFERROR(_FV(Concept_combined[[#This Row],[Asset Name]],"Market cap",TRUE), 0)</f>
        <v>0</v>
      </c>
      <c r="I225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252" s="5" cm="1">
        <f t="array" ref="J2252">IFERROR(_FV(Concept_combined[[#This Row],[Asset Name]],"Shares outstanding",TRUE), 0)</f>
        <v>0</v>
      </c>
      <c r="K2252" s="4" t="str" cm="1">
        <f t="array" ref="K2252">IFERROR(_FV(Concept_combined[[#This Row],[Asset Name]],"P/E",TRUE), "")</f>
        <v/>
      </c>
      <c r="L2252" t="str" cm="1">
        <f t="array" ref="L225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52" s="4" t="str" cm="1">
        <f t="array" ref="M2252">IFERROR(_FV(Concept_combined[[#This Row],[Asset Name]],"Beta"), "")</f>
        <v/>
      </c>
    </row>
    <row r="2253" spans="1:13" x14ac:dyDescent="0.2">
      <c r="A2253" t="s">
        <v>726</v>
      </c>
      <c r="B2253" t="s">
        <v>2752</v>
      </c>
      <c r="C2253" t="s">
        <v>42</v>
      </c>
      <c r="D2253" t="e" vm="2232">
        <v>#VALUE!</v>
      </c>
      <c r="E2253" t="str" cm="1">
        <f t="array" ref="E2253">IFERROR(_FV(Concept_combined[[#This Row],[Asset Name]],"Industry"), "Undefined")</f>
        <v>Holding Companies</v>
      </c>
      <c r="F2253" s="6" cm="1">
        <f t="array" ref="F2253">IFERROR(_FV(Concept_combined[[#This Row],[Asset Name]],"Price"), 0)</f>
        <v>11.46</v>
      </c>
      <c r="G2253" s="5" cm="1">
        <f t="array" ref="G2253">IFERROR(_FV(Concept_combined[[#This Row],[Asset Name]],"Volume"), 0)</f>
        <v>300</v>
      </c>
      <c r="H2253" s="7" cm="1">
        <f t="array" ref="H2253">IFERROR(_FV(Concept_combined[[#This Row],[Asset Name]],"Market cap",TRUE), 0)</f>
        <v>129749661</v>
      </c>
      <c r="I225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53" s="5" cm="1">
        <f t="array" ref="J2253">IFERROR(_FV(Concept_combined[[#This Row],[Asset Name]],"Shares outstanding",TRUE), 0)</f>
        <v>11321960</v>
      </c>
      <c r="K2253" s="4" cm="1">
        <f t="array" ref="K2253">IFERROR(_FV(Concept_combined[[#This Row],[Asset Name]],"P/E",TRUE), "")</f>
        <v>89.580200000000005</v>
      </c>
      <c r="L2253" t="str" cm="1">
        <f t="array" ref="L225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253" s="4" t="str" cm="1">
        <f t="array" ref="M2253">IFERROR(_FV(Concept_combined[[#This Row],[Asset Name]],"Beta"), "")</f>
        <v/>
      </c>
    </row>
    <row r="2254" spans="1:13" x14ac:dyDescent="0.2">
      <c r="A2254" t="s">
        <v>1950</v>
      </c>
      <c r="B2254" t="s">
        <v>2752</v>
      </c>
      <c r="C2254" t="s">
        <v>42</v>
      </c>
      <c r="D2254" t="e" vm="2233">
        <v>#VALUE!</v>
      </c>
      <c r="E2254" t="str" cm="1">
        <f t="array" ref="E2254">IFERROR(_FV(Concept_combined[[#This Row],[Asset Name]],"Industry"), "Undefined")</f>
        <v>Biotechnology &amp; Medical Research</v>
      </c>
      <c r="F2254" s="6" cm="1">
        <f t="array" ref="F2254">IFERROR(_FV(Concept_combined[[#This Row],[Asset Name]],"Price"), 0)</f>
        <v>1.78</v>
      </c>
      <c r="G2254" s="5" cm="1">
        <f t="array" ref="G2254">IFERROR(_FV(Concept_combined[[#This Row],[Asset Name]],"Volume"), 0)</f>
        <v>18</v>
      </c>
      <c r="H2254" s="7" cm="1">
        <f t="array" ref="H2254">IFERROR(_FV(Concept_combined[[#This Row],[Asset Name]],"Market cap",TRUE), 0)</f>
        <v>111341278</v>
      </c>
      <c r="I225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54" s="5" cm="1">
        <f t="array" ref="J2254">IFERROR(_FV(Concept_combined[[#This Row],[Asset Name]],"Shares outstanding",TRUE), 0)</f>
        <v>62551280</v>
      </c>
      <c r="K2254" s="4" cm="1">
        <f t="array" ref="K2254">IFERROR(_FV(Concept_combined[[#This Row],[Asset Name]],"P/E",TRUE), "")</f>
        <v>0</v>
      </c>
      <c r="L2254" t="str" cm="1">
        <f t="array" ref="L225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54" s="4" cm="1">
        <f t="array" ref="M2254">IFERROR(_FV(Concept_combined[[#This Row],[Asset Name]],"Beta"), "")</f>
        <v>1.1036999999999999</v>
      </c>
    </row>
    <row r="2255" spans="1:13" x14ac:dyDescent="0.2">
      <c r="A2255" t="s">
        <v>727</v>
      </c>
      <c r="B2255" t="s">
        <v>2752</v>
      </c>
      <c r="C2255" t="s">
        <v>42</v>
      </c>
      <c r="D2255" t="e" vm="2234">
        <v>#VALUE!</v>
      </c>
      <c r="E2255" t="str" cm="1">
        <f t="array" ref="E2255">IFERROR(_FV(Concept_combined[[#This Row],[Asset Name]],"Industry"), "Undefined")</f>
        <v>Biotechnology &amp; Medical Research</v>
      </c>
      <c r="F2255" s="6" cm="1">
        <f t="array" ref="F2255">IFERROR(_FV(Concept_combined[[#This Row],[Asset Name]],"Price"), 0)</f>
        <v>1.84</v>
      </c>
      <c r="G2255" s="5" cm="1">
        <f t="array" ref="G2255">IFERROR(_FV(Concept_combined[[#This Row],[Asset Name]],"Volume"), 0)</f>
        <v>115511</v>
      </c>
      <c r="H2255" s="7" cm="1">
        <f t="array" ref="H2255">IFERROR(_FV(Concept_combined[[#This Row],[Asset Name]],"Market cap",TRUE), 0)</f>
        <v>137996890</v>
      </c>
      <c r="I225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55" s="5" cm="1">
        <f t="array" ref="J2255">IFERROR(_FV(Concept_combined[[#This Row],[Asset Name]],"Shares outstanding",TRUE), 0)</f>
        <v>74998310</v>
      </c>
      <c r="K2255" s="4" cm="1">
        <f t="array" ref="K2255">IFERROR(_FV(Concept_combined[[#This Row],[Asset Name]],"P/E",TRUE), "")</f>
        <v>0</v>
      </c>
      <c r="L2255" t="str" cm="1">
        <f t="array" ref="L225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55" s="4" cm="1">
        <f t="array" ref="M2255">IFERROR(_FV(Concept_combined[[#This Row],[Asset Name]],"Beta"), "")</f>
        <v>1.6910000000000001</v>
      </c>
    </row>
    <row r="2256" spans="1:13" x14ac:dyDescent="0.2">
      <c r="A2256" t="s">
        <v>728</v>
      </c>
      <c r="B2256" t="s">
        <v>2752</v>
      </c>
      <c r="C2256" t="s">
        <v>42</v>
      </c>
      <c r="D2256" t="e" vm="2235">
        <v>#VALUE!</v>
      </c>
      <c r="E2256" t="str" cm="1">
        <f t="array" ref="E2256">IFERROR(_FV(Concept_combined[[#This Row],[Asset Name]],"Industry"), "Undefined")</f>
        <v>Biotechnology &amp; Medical Research</v>
      </c>
      <c r="F2256" s="6" cm="1">
        <f t="array" ref="F2256">IFERROR(_FV(Concept_combined[[#This Row],[Asset Name]],"Price"), 0)</f>
        <v>0.95979999999999999</v>
      </c>
      <c r="G2256" s="5" cm="1">
        <f t="array" ref="G2256">IFERROR(_FV(Concept_combined[[#This Row],[Asset Name]],"Volume"), 0)</f>
        <v>1932</v>
      </c>
      <c r="H2256" s="7" cm="1">
        <f t="array" ref="H2256">IFERROR(_FV(Concept_combined[[#This Row],[Asset Name]],"Market cap",TRUE), 0)</f>
        <v>217124612</v>
      </c>
      <c r="I225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56" s="5" cm="1">
        <f t="array" ref="J2256">IFERROR(_FV(Concept_combined[[#This Row],[Asset Name]],"Shares outstanding",TRUE), 0)</f>
        <v>226218600</v>
      </c>
      <c r="K2256" s="4" cm="1">
        <f t="array" ref="K2256">IFERROR(_FV(Concept_combined[[#This Row],[Asset Name]],"P/E",TRUE), "")</f>
        <v>0</v>
      </c>
      <c r="L2256" t="str" cm="1">
        <f t="array" ref="L225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56" s="4" cm="1">
        <f t="array" ref="M2256">IFERROR(_FV(Concept_combined[[#This Row],[Asset Name]],"Beta"), "")</f>
        <v>1.9281999999999999</v>
      </c>
    </row>
    <row r="2257" spans="1:13" x14ac:dyDescent="0.2">
      <c r="A2257" t="s">
        <v>1952</v>
      </c>
      <c r="B2257" t="s">
        <v>2752</v>
      </c>
      <c r="C2257" t="s">
        <v>42</v>
      </c>
      <c r="D2257" t="e" vm="2236">
        <v>#VALUE!</v>
      </c>
      <c r="E2257" t="str" cm="1">
        <f t="array" ref="E2257">IFERROR(_FV(Concept_combined[[#This Row],[Asset Name]],"Industry"), "Undefined")</f>
        <v>Household Goods</v>
      </c>
      <c r="F2257" s="6" cm="1">
        <f t="array" ref="F2257">IFERROR(_FV(Concept_combined[[#This Row],[Asset Name]],"Price"), 0)</f>
        <v>13.96</v>
      </c>
      <c r="G2257" s="5" cm="1">
        <f t="array" ref="G2257">IFERROR(_FV(Concept_combined[[#This Row],[Asset Name]],"Volume"), 0)</f>
        <v>40047</v>
      </c>
      <c r="H2257" s="7" cm="1">
        <f t="array" ref="H2257">IFERROR(_FV(Concept_combined[[#This Row],[Asset Name]],"Market cap",TRUE), 0)</f>
        <v>121836800</v>
      </c>
      <c r="I225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57" s="5" cm="1">
        <f t="array" ref="J2257">IFERROR(_FV(Concept_combined[[#This Row],[Asset Name]],"Shares outstanding",TRUE), 0)</f>
        <v>8828750</v>
      </c>
      <c r="K2257" s="4" cm="1">
        <f t="array" ref="K2257">IFERROR(_FV(Concept_combined[[#This Row],[Asset Name]],"P/E",TRUE), "")</f>
        <v>0</v>
      </c>
      <c r="L2257" t="str" cm="1">
        <f t="array" ref="L225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57" s="4" cm="1">
        <f t="array" ref="M2257">IFERROR(_FV(Concept_combined[[#This Row],[Asset Name]],"Beta"), "")</f>
        <v>1.6795</v>
      </c>
    </row>
    <row r="2258" spans="1:13" x14ac:dyDescent="0.2">
      <c r="A2258" t="s">
        <v>729</v>
      </c>
      <c r="B2258" t="s">
        <v>2752</v>
      </c>
      <c r="C2258" t="s">
        <v>42</v>
      </c>
      <c r="D2258" t="e" vm="2237">
        <v>#VALUE!</v>
      </c>
      <c r="E2258" t="str" cm="1">
        <f t="array" ref="E2258">IFERROR(_FV(Concept_combined[[#This Row],[Asset Name]],"Industry"), "Undefined")</f>
        <v>Undefined</v>
      </c>
      <c r="F2258" s="6" cm="1">
        <f t="array" ref="F2258">IFERROR(_FV(Concept_combined[[#This Row],[Asset Name]],"Price"), 0)</f>
        <v>3.22</v>
      </c>
      <c r="G2258" s="5" cm="1">
        <f t="array" ref="G2258">IFERROR(_FV(Concept_combined[[#This Row],[Asset Name]],"Volume"), 0)</f>
        <v>930</v>
      </c>
      <c r="H2258" s="7" cm="1">
        <f t="array" ref="H2258">IFERROR(_FV(Concept_combined[[#This Row],[Asset Name]],"Market cap",TRUE), 0)</f>
        <v>0</v>
      </c>
      <c r="I225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258" s="5" cm="1">
        <f t="array" ref="J2258">IFERROR(_FV(Concept_combined[[#This Row],[Asset Name]],"Shares outstanding",TRUE), 0)</f>
        <v>0</v>
      </c>
      <c r="K2258" s="4" t="str" cm="1">
        <f t="array" ref="K2258">IFERROR(_FV(Concept_combined[[#This Row],[Asset Name]],"P/E",TRUE), "")</f>
        <v/>
      </c>
      <c r="L2258" t="str" cm="1">
        <f t="array" ref="L225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58" s="4" t="str" cm="1">
        <f t="array" ref="M2258">IFERROR(_FV(Concept_combined[[#This Row],[Asset Name]],"Beta"), "")</f>
        <v/>
      </c>
    </row>
    <row r="2259" spans="1:13" x14ac:dyDescent="0.2">
      <c r="A2259" t="s">
        <v>730</v>
      </c>
      <c r="B2259" t="s">
        <v>2752</v>
      </c>
      <c r="C2259" t="s">
        <v>42</v>
      </c>
      <c r="D2259" t="e" vm="2238">
        <v>#VALUE!</v>
      </c>
      <c r="E2259" t="str" cm="1">
        <f t="array" ref="E2259">IFERROR(_FV(Concept_combined[[#This Row],[Asset Name]],"Industry"), "Undefined")</f>
        <v>Holding Companies</v>
      </c>
      <c r="F2259" s="6" cm="1">
        <f t="array" ref="F2259">IFERROR(_FV(Concept_combined[[#This Row],[Asset Name]],"Price"), 0)</f>
        <v>11.1</v>
      </c>
      <c r="G2259" s="5" cm="1">
        <f t="array" ref="G2259">IFERROR(_FV(Concept_combined[[#This Row],[Asset Name]],"Volume"), 0)</f>
        <v>23348</v>
      </c>
      <c r="H2259" s="7" cm="1">
        <f t="array" ref="H2259">IFERROR(_FV(Concept_combined[[#This Row],[Asset Name]],"Market cap",TRUE), 0)</f>
        <v>127014303</v>
      </c>
      <c r="I225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59" s="5" cm="1">
        <f t="array" ref="J2259">IFERROR(_FV(Concept_combined[[#This Row],[Asset Name]],"Shares outstanding",TRUE), 0)</f>
        <v>11442730</v>
      </c>
      <c r="K2259" s="4" cm="1">
        <f t="array" ref="K2259">IFERROR(_FV(Concept_combined[[#This Row],[Asset Name]],"P/E",TRUE), "")</f>
        <v>17.86</v>
      </c>
      <c r="L2259" t="str" cm="1">
        <f t="array" ref="L225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259" s="4" t="str" cm="1">
        <f t="array" ref="M2259">IFERROR(_FV(Concept_combined[[#This Row],[Asset Name]],"Beta"), "")</f>
        <v/>
      </c>
    </row>
    <row r="2260" spans="1:13" x14ac:dyDescent="0.2">
      <c r="A2260" t="s">
        <v>731</v>
      </c>
      <c r="B2260" t="s">
        <v>2752</v>
      </c>
      <c r="C2260" t="s">
        <v>42</v>
      </c>
      <c r="D2260" t="e" vm="2239">
        <v>#VALUE!</v>
      </c>
      <c r="E2260" t="str" cm="1">
        <f t="array" ref="E2260">IFERROR(_FV(Concept_combined[[#This Row],[Asset Name]],"Industry"), "Undefined")</f>
        <v>Software &amp; IT Services</v>
      </c>
      <c r="F2260" s="6" cm="1">
        <f t="array" ref="F2260">IFERROR(_FV(Concept_combined[[#This Row],[Asset Name]],"Price"), 0)</f>
        <v>6.88</v>
      </c>
      <c r="G2260" s="5" cm="1">
        <f t="array" ref="G2260">IFERROR(_FV(Concept_combined[[#This Row],[Asset Name]],"Volume"), 0)</f>
        <v>503</v>
      </c>
      <c r="H2260" s="7" cm="1">
        <f t="array" ref="H2260">IFERROR(_FV(Concept_combined[[#This Row],[Asset Name]],"Market cap",TRUE), 0)</f>
        <v>123840000</v>
      </c>
      <c r="I226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60" s="5" cm="1">
        <f t="array" ref="J2260">IFERROR(_FV(Concept_combined[[#This Row],[Asset Name]],"Shares outstanding",TRUE), 0)</f>
        <v>18000000</v>
      </c>
      <c r="K2260" s="4" t="str" cm="1">
        <f t="array" ref="K2260">IFERROR(_FV(Concept_combined[[#This Row],[Asset Name]],"P/E",TRUE), "")</f>
        <v/>
      </c>
      <c r="L2260" t="str" cm="1">
        <f t="array" ref="L226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60" s="4" cm="1">
        <f t="array" ref="M2260">IFERROR(_FV(Concept_combined[[#This Row],[Asset Name]],"Beta"), "")</f>
        <v>2.7930999999999999</v>
      </c>
    </row>
    <row r="2261" spans="1:13" x14ac:dyDescent="0.2">
      <c r="A2261" t="s">
        <v>732</v>
      </c>
      <c r="B2261" t="s">
        <v>2752</v>
      </c>
      <c r="C2261" t="s">
        <v>42</v>
      </c>
      <c r="D2261" t="e" vm="2240">
        <v>#VALUE!</v>
      </c>
      <c r="E2261" t="str" cm="1">
        <f t="array" ref="E2261">IFERROR(_FV(Concept_combined[[#This Row],[Asset Name]],"Industry"), "Undefined")</f>
        <v>Software &amp; IT Services</v>
      </c>
      <c r="F2261" s="6" cm="1">
        <f t="array" ref="F2261">IFERROR(_FV(Concept_combined[[#This Row],[Asset Name]],"Price"), 0)</f>
        <v>1.5</v>
      </c>
      <c r="G2261" s="5" cm="1">
        <f t="array" ref="G2261">IFERROR(_FV(Concept_combined[[#This Row],[Asset Name]],"Volume"), 0)</f>
        <v>11</v>
      </c>
      <c r="H2261" s="7" cm="1">
        <f t="array" ref="H2261">IFERROR(_FV(Concept_combined[[#This Row],[Asset Name]],"Market cap",TRUE), 0)</f>
        <v>129740775</v>
      </c>
      <c r="I226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61" s="5" cm="1">
        <f t="array" ref="J2261">IFERROR(_FV(Concept_combined[[#This Row],[Asset Name]],"Shares outstanding",TRUE), 0)</f>
        <v>86493850</v>
      </c>
      <c r="K2261" s="4" cm="1">
        <f t="array" ref="K2261">IFERROR(_FV(Concept_combined[[#This Row],[Asset Name]],"P/E",TRUE), "")</f>
        <v>0</v>
      </c>
      <c r="L2261" t="str" cm="1">
        <f t="array" ref="L226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61" s="4" cm="1">
        <f t="array" ref="M2261">IFERROR(_FV(Concept_combined[[#This Row],[Asset Name]],"Beta"), "")</f>
        <v>1.3520000000000001</v>
      </c>
    </row>
    <row r="2262" spans="1:13" x14ac:dyDescent="0.2">
      <c r="A2262" t="s">
        <v>733</v>
      </c>
      <c r="B2262" t="s">
        <v>2752</v>
      </c>
      <c r="C2262" t="s">
        <v>42</v>
      </c>
      <c r="D2262" t="e" vm="2241">
        <v>#VALUE!</v>
      </c>
      <c r="E2262" t="str" cm="1">
        <f t="array" ref="E2262">IFERROR(_FV(Concept_combined[[#This Row],[Asset Name]],"Industry"), "Undefined")</f>
        <v>Holding Companies</v>
      </c>
      <c r="F2262" s="6" cm="1">
        <f t="array" ref="F2262">IFERROR(_FV(Concept_combined[[#This Row],[Asset Name]],"Price"), 0)</f>
        <v>11.487</v>
      </c>
      <c r="G2262" s="5" cm="1">
        <f t="array" ref="G2262">IFERROR(_FV(Concept_combined[[#This Row],[Asset Name]],"Volume"), 0)</f>
        <v>333</v>
      </c>
      <c r="H2262" s="7" cm="1">
        <f t="array" ref="H2262">IFERROR(_FV(Concept_combined[[#This Row],[Asset Name]],"Market cap",TRUE), 0)</f>
        <v>125244713</v>
      </c>
      <c r="I226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62" s="5" cm="1">
        <f t="array" ref="J2262">IFERROR(_FV(Concept_combined[[#This Row],[Asset Name]],"Shares outstanding",TRUE), 0)</f>
        <v>10903170</v>
      </c>
      <c r="K2262" s="4" cm="1">
        <f t="array" ref="K2262">IFERROR(_FV(Concept_combined[[#This Row],[Asset Name]],"P/E",TRUE), "")</f>
        <v>39.137999999999998</v>
      </c>
      <c r="L2262" t="str" cm="1">
        <f t="array" ref="L226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262" s="4" t="str" cm="1">
        <f t="array" ref="M2262">IFERROR(_FV(Concept_combined[[#This Row],[Asset Name]],"Beta"), "")</f>
        <v/>
      </c>
    </row>
    <row r="2263" spans="1:13" x14ac:dyDescent="0.2">
      <c r="A2263" t="s">
        <v>1957</v>
      </c>
      <c r="B2263" t="s">
        <v>2752</v>
      </c>
      <c r="C2263" t="s">
        <v>42</v>
      </c>
      <c r="D2263" t="e" vm="2242">
        <v>#VALUE!</v>
      </c>
      <c r="E2263" t="str" cm="1">
        <f t="array" ref="E2263">IFERROR(_FV(Concept_combined[[#This Row],[Asset Name]],"Industry"), "Undefined")</f>
        <v>Machinery, Equipment &amp; Components</v>
      </c>
      <c r="F2263" s="6" cm="1">
        <f t="array" ref="F2263">IFERROR(_FV(Concept_combined[[#This Row],[Asset Name]],"Price"), 0)</f>
        <v>0.71220000000000006</v>
      </c>
      <c r="G2263" s="5" cm="1">
        <f t="array" ref="G2263">IFERROR(_FV(Concept_combined[[#This Row],[Asset Name]],"Volume"), 0)</f>
        <v>1821</v>
      </c>
      <c r="H2263" s="7" cm="1">
        <f t="array" ref="H2263">IFERROR(_FV(Concept_combined[[#This Row],[Asset Name]],"Market cap",TRUE), 0)</f>
        <v>130384600</v>
      </c>
      <c r="I226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63" s="5" cm="1">
        <f t="array" ref="J2263">IFERROR(_FV(Concept_combined[[#This Row],[Asset Name]],"Shares outstanding",TRUE), 0)</f>
        <v>174918900</v>
      </c>
      <c r="K2263" s="4" t="str" cm="1">
        <f t="array" ref="K2263">IFERROR(_FV(Concept_combined[[#This Row],[Asset Name]],"P/E",TRUE), "")</f>
        <v/>
      </c>
      <c r="L2263" t="str" cm="1">
        <f t="array" ref="L226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63" s="4" cm="1">
        <f t="array" ref="M2263">IFERROR(_FV(Concept_combined[[#This Row],[Asset Name]],"Beta"), "")</f>
        <v>1.5230999999999999</v>
      </c>
    </row>
    <row r="2264" spans="1:13" x14ac:dyDescent="0.2">
      <c r="A2264" t="s">
        <v>734</v>
      </c>
      <c r="B2264" t="s">
        <v>2752</v>
      </c>
      <c r="C2264" t="s">
        <v>42</v>
      </c>
      <c r="D2264" t="e" vm="2243">
        <v>#VALUE!</v>
      </c>
      <c r="E2264" t="str" cm="1">
        <f t="array" ref="E2264">IFERROR(_FV(Concept_combined[[#This Row],[Asset Name]],"Industry"), "Undefined")</f>
        <v>Financial Technology (Fintech) &amp; Infrastructure</v>
      </c>
      <c r="F2264" s="6" cm="1">
        <f t="array" ref="F2264">IFERROR(_FV(Concept_combined[[#This Row],[Asset Name]],"Price"), 0)</f>
        <v>13.41</v>
      </c>
      <c r="G2264" s="5" cm="1">
        <f t="array" ref="G2264">IFERROR(_FV(Concept_combined[[#This Row],[Asset Name]],"Volume"), 0)</f>
        <v>44699</v>
      </c>
      <c r="H2264" s="7" cm="1">
        <f t="array" ref="H2264">IFERROR(_FV(Concept_combined[[#This Row],[Asset Name]],"Market cap",TRUE), 0)</f>
        <v>109109300</v>
      </c>
      <c r="I226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64" s="5" cm="1">
        <f t="array" ref="J2264">IFERROR(_FV(Concept_combined[[#This Row],[Asset Name]],"Shares outstanding",TRUE), 0)</f>
        <v>8160760</v>
      </c>
      <c r="K2264" s="4" cm="1">
        <f t="array" ref="K2264">IFERROR(_FV(Concept_combined[[#This Row],[Asset Name]],"P/E",TRUE), "")</f>
        <v>43.825600000000001</v>
      </c>
      <c r="L2264" t="str" cm="1">
        <f t="array" ref="L226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264" s="4" cm="1">
        <f t="array" ref="M2264">IFERROR(_FV(Concept_combined[[#This Row],[Asset Name]],"Beta"), "")</f>
        <v>0.36720000000000003</v>
      </c>
    </row>
    <row r="2265" spans="1:13" x14ac:dyDescent="0.2">
      <c r="A2265" t="s">
        <v>736</v>
      </c>
      <c r="B2265" t="s">
        <v>2752</v>
      </c>
      <c r="C2265" t="s">
        <v>42</v>
      </c>
      <c r="D2265" t="e" vm="2244">
        <v>#VALUE!</v>
      </c>
      <c r="E2265" t="str" cm="1">
        <f t="array" ref="E2265">IFERROR(_FV(Concept_combined[[#This Row],[Asset Name]],"Industry"), "Undefined")</f>
        <v>Undefined</v>
      </c>
      <c r="F2265" s="6" cm="1">
        <f t="array" ref="F2265">IFERROR(_FV(Concept_combined[[#This Row],[Asset Name]],"Price"), 0)</f>
        <v>57.3</v>
      </c>
      <c r="G2265" s="5" cm="1">
        <f t="array" ref="G2265">IFERROR(_FV(Concept_combined[[#This Row],[Asset Name]],"Volume"), 0)</f>
        <v>584</v>
      </c>
      <c r="H2265" s="7" cm="1">
        <f t="array" ref="H2265">IFERROR(_FV(Concept_combined[[#This Row],[Asset Name]],"Market cap",TRUE), 0)</f>
        <v>339281891.05000001</v>
      </c>
      <c r="I226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265" s="5" cm="1">
        <f t="array" ref="J2265">IFERROR(_FV(Concept_combined[[#This Row],[Asset Name]],"Shares outstanding",TRUE), 0)</f>
        <v>0</v>
      </c>
      <c r="K2265" s="4" t="str" cm="1">
        <f t="array" ref="K2265">IFERROR(_FV(Concept_combined[[#This Row],[Asset Name]],"P/E",TRUE), "")</f>
        <v/>
      </c>
      <c r="L2265" t="str" cm="1">
        <f t="array" ref="L226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65" s="4" cm="1">
        <f t="array" ref="M2265">IFERROR(_FV(Concept_combined[[#This Row],[Asset Name]],"Beta"), "")</f>
        <v>1.0137</v>
      </c>
    </row>
    <row r="2266" spans="1:13" x14ac:dyDescent="0.2">
      <c r="A2266" t="s">
        <v>737</v>
      </c>
      <c r="B2266" t="s">
        <v>2752</v>
      </c>
      <c r="C2266" t="s">
        <v>42</v>
      </c>
      <c r="D2266" t="e" vm="2245">
        <v>#VALUE!</v>
      </c>
      <c r="E2266" t="str" cm="1">
        <f t="array" ref="E2266">IFERROR(_FV(Concept_combined[[#This Row],[Asset Name]],"Industry"), "Undefined")</f>
        <v>Chemicals</v>
      </c>
      <c r="F2266" s="6" cm="1">
        <f t="array" ref="F2266">IFERROR(_FV(Concept_combined[[#This Row],[Asset Name]],"Price"), 0)</f>
        <v>2.11</v>
      </c>
      <c r="G2266" s="5" cm="1">
        <f t="array" ref="G2266">IFERROR(_FV(Concept_combined[[#This Row],[Asset Name]],"Volume"), 0)</f>
        <v>2</v>
      </c>
      <c r="H2266" s="7" cm="1">
        <f t="array" ref="H2266">IFERROR(_FV(Concept_combined[[#This Row],[Asset Name]],"Market cap",TRUE), 0)</f>
        <v>100306741</v>
      </c>
      <c r="I226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66" s="5" cm="1">
        <f t="array" ref="J2266">IFERROR(_FV(Concept_combined[[#This Row],[Asset Name]],"Shares outstanding",TRUE), 0)</f>
        <v>47538740</v>
      </c>
      <c r="K2266" s="4" cm="1">
        <f t="array" ref="K2266">IFERROR(_FV(Concept_combined[[#This Row],[Asset Name]],"P/E",TRUE), "")</f>
        <v>0</v>
      </c>
      <c r="L2266" t="str" cm="1">
        <f t="array" ref="L226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66" s="4" cm="1">
        <f t="array" ref="M2266">IFERROR(_FV(Concept_combined[[#This Row],[Asset Name]],"Beta"), "")</f>
        <v>1.4560999999999999</v>
      </c>
    </row>
    <row r="2267" spans="1:13" x14ac:dyDescent="0.2">
      <c r="A2267" t="s">
        <v>738</v>
      </c>
      <c r="B2267" t="s">
        <v>2752</v>
      </c>
      <c r="C2267" t="s">
        <v>42</v>
      </c>
      <c r="D2267" t="e" vm="2246">
        <v>#VALUE!</v>
      </c>
      <c r="E2267" t="str" cm="1">
        <f t="array" ref="E2267">IFERROR(_FV(Concept_combined[[#This Row],[Asset Name]],"Industry"), "Undefined")</f>
        <v>Healthcare Providers &amp; Services</v>
      </c>
      <c r="F2267" s="6" cm="1">
        <f t="array" ref="F2267">IFERROR(_FV(Concept_combined[[#This Row],[Asset Name]],"Price"), 0)</f>
        <v>0.29830000000000001</v>
      </c>
      <c r="G2267" s="5" cm="1">
        <f t="array" ref="G2267">IFERROR(_FV(Concept_combined[[#This Row],[Asset Name]],"Volume"), 0)</f>
        <v>53764</v>
      </c>
      <c r="H2267" s="7" cm="1">
        <f t="array" ref="H2267">IFERROR(_FV(Concept_combined[[#This Row],[Asset Name]],"Market cap",TRUE), 0)</f>
        <v>88434942</v>
      </c>
      <c r="I226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67" s="5" cm="1">
        <f t="array" ref="J2267">IFERROR(_FV(Concept_combined[[#This Row],[Asset Name]],"Shares outstanding",TRUE), 0)</f>
        <v>299120000</v>
      </c>
      <c r="K2267" s="4" t="str" cm="1">
        <f t="array" ref="K2267">IFERROR(_FV(Concept_combined[[#This Row],[Asset Name]],"P/E",TRUE), "")</f>
        <v/>
      </c>
      <c r="L2267" t="str" cm="1">
        <f t="array" ref="L226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67" s="4" cm="1">
        <f t="array" ref="M2267">IFERROR(_FV(Concept_combined[[#This Row],[Asset Name]],"Beta"), "")</f>
        <v>1.0375000000000001</v>
      </c>
    </row>
    <row r="2268" spans="1:13" x14ac:dyDescent="0.2">
      <c r="A2268" t="s">
        <v>739</v>
      </c>
      <c r="B2268" t="s">
        <v>2752</v>
      </c>
      <c r="C2268" t="s">
        <v>42</v>
      </c>
      <c r="D2268" t="e" vm="2247">
        <v>#VALUE!</v>
      </c>
      <c r="E2268" t="str" cm="1">
        <f t="array" ref="E2268">IFERROR(_FV(Concept_combined[[#This Row],[Asset Name]],"Industry"), "Undefined")</f>
        <v>Office Equipment</v>
      </c>
      <c r="F2268" s="6" cm="1">
        <f t="array" ref="F2268">IFERROR(_FV(Concept_combined[[#This Row],[Asset Name]],"Price"), 0)</f>
        <v>1.64</v>
      </c>
      <c r="G2268" s="5" cm="1">
        <f t="array" ref="G2268">IFERROR(_FV(Concept_combined[[#This Row],[Asset Name]],"Volume"), 0)</f>
        <v>742962</v>
      </c>
      <c r="H2268" s="7" cm="1">
        <f t="array" ref="H2268">IFERROR(_FV(Concept_combined[[#This Row],[Asset Name]],"Market cap",TRUE), 0)</f>
        <v>106496155</v>
      </c>
      <c r="I226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68" s="5" cm="1">
        <f t="array" ref="J2268">IFERROR(_FV(Concept_combined[[#This Row],[Asset Name]],"Shares outstanding",TRUE), 0)</f>
        <v>64936680</v>
      </c>
      <c r="K2268" s="4" cm="1">
        <f t="array" ref="K2268">IFERROR(_FV(Concept_combined[[#This Row],[Asset Name]],"P/E",TRUE), "")</f>
        <v>0</v>
      </c>
      <c r="L2268" t="str" cm="1">
        <f t="array" ref="L226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68" s="4" cm="1">
        <f t="array" ref="M2268">IFERROR(_FV(Concept_combined[[#This Row],[Asset Name]],"Beta"), "")</f>
        <v>1.4508000000000001</v>
      </c>
    </row>
    <row r="2269" spans="1:13" x14ac:dyDescent="0.2">
      <c r="A2269" t="s">
        <v>740</v>
      </c>
      <c r="B2269" t="s">
        <v>2752</v>
      </c>
      <c r="C2269" t="s">
        <v>42</v>
      </c>
      <c r="D2269" t="e" vm="2248">
        <v>#VALUE!</v>
      </c>
      <c r="E2269" t="str" cm="1">
        <f t="array" ref="E2269">IFERROR(_FV(Concept_combined[[#This Row],[Asset Name]],"Industry"), "Undefined")</f>
        <v>Media &amp; Publishing</v>
      </c>
      <c r="F2269" s="6" cm="1">
        <f t="array" ref="F2269">IFERROR(_FV(Concept_combined[[#This Row],[Asset Name]],"Price"), 0)</f>
        <v>1.38</v>
      </c>
      <c r="G2269" s="5" cm="1">
        <f t="array" ref="G2269">IFERROR(_FV(Concept_combined[[#This Row],[Asset Name]],"Volume"), 0)</f>
        <v>800</v>
      </c>
      <c r="H2269" s="7" cm="1">
        <f t="array" ref="H2269">IFERROR(_FV(Concept_combined[[#This Row],[Asset Name]],"Market cap",TRUE), 0)</f>
        <v>112541539</v>
      </c>
      <c r="I226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69" s="5" cm="1">
        <f t="array" ref="J2269">IFERROR(_FV(Concept_combined[[#This Row],[Asset Name]],"Shares outstanding",TRUE), 0)</f>
        <v>81551840</v>
      </c>
      <c r="K2269" s="4" cm="1">
        <f t="array" ref="K2269">IFERROR(_FV(Concept_combined[[#This Row],[Asset Name]],"P/E",TRUE), "")</f>
        <v>1483.8710000000001</v>
      </c>
      <c r="L2269" t="str" cm="1">
        <f t="array" ref="L226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269" s="4" t="str" cm="1">
        <f t="array" ref="M2269">IFERROR(_FV(Concept_combined[[#This Row],[Asset Name]],"Beta"), "")</f>
        <v/>
      </c>
    </row>
    <row r="2270" spans="1:13" x14ac:dyDescent="0.2">
      <c r="A2270" t="s">
        <v>741</v>
      </c>
      <c r="B2270" t="s">
        <v>2752</v>
      </c>
      <c r="C2270" t="s">
        <v>42</v>
      </c>
      <c r="D2270" t="e" vm="2249">
        <v>#VALUE!</v>
      </c>
      <c r="E2270" t="str" cm="1">
        <f t="array" ref="E2270">IFERROR(_FV(Concept_combined[[#This Row],[Asset Name]],"Industry"), "Undefined")</f>
        <v>Aerospace &amp; Defense</v>
      </c>
      <c r="F2270" s="6" cm="1">
        <f t="array" ref="F2270">IFERROR(_FV(Concept_combined[[#This Row],[Asset Name]],"Price"), 0)</f>
        <v>5.89</v>
      </c>
      <c r="G2270" s="5" cm="1">
        <f t="array" ref="G2270">IFERROR(_FV(Concept_combined[[#This Row],[Asset Name]],"Volume"), 0)</f>
        <v>30039</v>
      </c>
      <c r="H2270" s="7" cm="1">
        <f t="array" ref="H2270">IFERROR(_FV(Concept_combined[[#This Row],[Asset Name]],"Market cap",TRUE), 0)</f>
        <v>101463500</v>
      </c>
      <c r="I227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70" s="5" cm="1">
        <f t="array" ref="J2270">IFERROR(_FV(Concept_combined[[#This Row],[Asset Name]],"Shares outstanding",TRUE), 0)</f>
        <v>17493700</v>
      </c>
      <c r="K2270" s="4" cm="1">
        <f t="array" ref="K2270">IFERROR(_FV(Concept_combined[[#This Row],[Asset Name]],"P/E",TRUE), "")</f>
        <v>16.279699999999998</v>
      </c>
      <c r="L2270" t="str" cm="1">
        <f t="array" ref="L227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270" s="4" cm="1">
        <f t="array" ref="M2270">IFERROR(_FV(Concept_combined[[#This Row],[Asset Name]],"Beta"), "")</f>
        <v>1.0827</v>
      </c>
    </row>
    <row r="2271" spans="1:13" x14ac:dyDescent="0.2">
      <c r="A2271" t="s">
        <v>2791</v>
      </c>
      <c r="B2271" t="s">
        <v>2752</v>
      </c>
      <c r="C2271" t="s">
        <v>42</v>
      </c>
      <c r="D2271" t="e" vm="2250">
        <v>#VALUE!</v>
      </c>
      <c r="E2271" t="str" cm="1">
        <f t="array" ref="E2271">IFERROR(_FV(Concept_combined[[#This Row],[Asset Name]],"Industry"), "Undefined")</f>
        <v>Hotels &amp; Entertainment Services</v>
      </c>
      <c r="F2271" s="6" cm="1">
        <f t="array" ref="F2271">IFERROR(_FV(Concept_combined[[#This Row],[Asset Name]],"Price"), 0)</f>
        <v>2.2599999999999998</v>
      </c>
      <c r="G2271" s="5" cm="1">
        <f t="array" ref="G2271">IFERROR(_FV(Concept_combined[[#This Row],[Asset Name]],"Volume"), 0)</f>
        <v>170</v>
      </c>
      <c r="H2271" s="7" cm="1">
        <f t="array" ref="H2271">IFERROR(_FV(Concept_combined[[#This Row],[Asset Name]],"Market cap",TRUE), 0)</f>
        <v>90598382</v>
      </c>
      <c r="I227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71" s="5" cm="1">
        <f t="array" ref="J2271">IFERROR(_FV(Concept_combined[[#This Row],[Asset Name]],"Shares outstanding",TRUE), 0)</f>
        <v>40087780</v>
      </c>
      <c r="K2271" s="4" t="str" cm="1">
        <f t="array" ref="K2271">IFERROR(_FV(Concept_combined[[#This Row],[Asset Name]],"P/E",TRUE), "")</f>
        <v/>
      </c>
      <c r="L2271" t="str" cm="1">
        <f t="array" ref="L227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71" s="4" cm="1">
        <f t="array" ref="M2271">IFERROR(_FV(Concept_combined[[#This Row],[Asset Name]],"Beta"), "")</f>
        <v>1.6679999999999999</v>
      </c>
    </row>
    <row r="2272" spans="1:13" x14ac:dyDescent="0.2">
      <c r="A2272" t="s">
        <v>742</v>
      </c>
      <c r="B2272" t="s">
        <v>2752</v>
      </c>
      <c r="C2272" t="s">
        <v>42</v>
      </c>
      <c r="D2272" t="e" vm="2251">
        <v>#VALUE!</v>
      </c>
      <c r="E2272" t="str" cm="1">
        <f t="array" ref="E2272">IFERROR(_FV(Concept_combined[[#This Row],[Asset Name]],"Industry"), "Undefined")</f>
        <v>Machinery, Equipment &amp; Components</v>
      </c>
      <c r="F2272" s="6" cm="1">
        <f t="array" ref="F2272">IFERROR(_FV(Concept_combined[[#This Row],[Asset Name]],"Price"), 0)</f>
        <v>4.5199999999999996</v>
      </c>
      <c r="G2272" s="5" cm="1">
        <f t="array" ref="G2272">IFERROR(_FV(Concept_combined[[#This Row],[Asset Name]],"Volume"), 0)</f>
        <v>700</v>
      </c>
      <c r="H2272" s="7" cm="1">
        <f t="array" ref="H2272">IFERROR(_FV(Concept_combined[[#This Row],[Asset Name]],"Market cap",TRUE), 0)</f>
        <v>117065604</v>
      </c>
      <c r="I227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72" s="5" cm="1">
        <f t="array" ref="J2272">IFERROR(_FV(Concept_combined[[#This Row],[Asset Name]],"Shares outstanding",TRUE), 0)</f>
        <v>25899470</v>
      </c>
      <c r="K2272" s="4" t="str" cm="1">
        <f t="array" ref="K2272">IFERROR(_FV(Concept_combined[[#This Row],[Asset Name]],"P/E",TRUE), "")</f>
        <v/>
      </c>
      <c r="L2272" t="str" cm="1">
        <f t="array" ref="L227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72" s="4" t="str" cm="1">
        <f t="array" ref="M2272">IFERROR(_FV(Concept_combined[[#This Row],[Asset Name]],"Beta"), "")</f>
        <v/>
      </c>
    </row>
    <row r="2273" spans="1:13" x14ac:dyDescent="0.2">
      <c r="A2273" t="s">
        <v>1983</v>
      </c>
      <c r="B2273" t="s">
        <v>2752</v>
      </c>
      <c r="C2273" t="s">
        <v>42</v>
      </c>
      <c r="D2273" t="e" vm="2252">
        <v>#VALUE!</v>
      </c>
      <c r="E2273" t="str" cm="1">
        <f t="array" ref="E2273">IFERROR(_FV(Concept_combined[[#This Row],[Asset Name]],"Industry"), "Undefined")</f>
        <v>Biotechnology &amp; Medical Research</v>
      </c>
      <c r="F2273" s="6" cm="1">
        <f t="array" ref="F2273">IFERROR(_FV(Concept_combined[[#This Row],[Asset Name]],"Price"), 0)</f>
        <v>1.1000000000000001</v>
      </c>
      <c r="G2273" s="5" cm="1">
        <f t="array" ref="G2273">IFERROR(_FV(Concept_combined[[#This Row],[Asset Name]],"Volume"), 0)</f>
        <v>5542</v>
      </c>
      <c r="H2273" s="7" cm="1">
        <f t="array" ref="H2273">IFERROR(_FV(Concept_combined[[#This Row],[Asset Name]],"Market cap",TRUE), 0)</f>
        <v>90390850</v>
      </c>
      <c r="I227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73" s="5" cm="1">
        <f t="array" ref="J2273">IFERROR(_FV(Concept_combined[[#This Row],[Asset Name]],"Shares outstanding",TRUE), 0)</f>
        <v>82173500</v>
      </c>
      <c r="K2273" s="4" cm="1">
        <f t="array" ref="K2273">IFERROR(_FV(Concept_combined[[#This Row],[Asset Name]],"P/E",TRUE), "")</f>
        <v>0</v>
      </c>
      <c r="L2273" t="str" cm="1">
        <f t="array" ref="L227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73" s="4" cm="1">
        <f t="array" ref="M2273">IFERROR(_FV(Concept_combined[[#This Row],[Asset Name]],"Beta"), "")</f>
        <v>1.8109999999999999</v>
      </c>
    </row>
    <row r="2274" spans="1:13" x14ac:dyDescent="0.2">
      <c r="A2274" t="s">
        <v>743</v>
      </c>
      <c r="B2274" t="s">
        <v>2752</v>
      </c>
      <c r="C2274" t="s">
        <v>42</v>
      </c>
      <c r="D2274" t="e" vm="2253">
        <v>#VALUE!</v>
      </c>
      <c r="E2274" t="str" cm="1">
        <f t="array" ref="E2274">IFERROR(_FV(Concept_combined[[#This Row],[Asset Name]],"Industry"), "Undefined")</f>
        <v>Holding Companies</v>
      </c>
      <c r="F2274" s="6" cm="1">
        <f t="array" ref="F2274">IFERROR(_FV(Concept_combined[[#This Row],[Asset Name]],"Price"), 0)</f>
        <v>11.46</v>
      </c>
      <c r="G2274" s="5" cm="1">
        <f t="array" ref="G2274">IFERROR(_FV(Concept_combined[[#This Row],[Asset Name]],"Volume"), 0)</f>
        <v>500</v>
      </c>
      <c r="H2274" s="7" cm="1">
        <f t="array" ref="H2274">IFERROR(_FV(Concept_combined[[#This Row],[Asset Name]],"Market cap",TRUE), 0)</f>
        <v>108399500</v>
      </c>
      <c r="I227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74" s="5" cm="1">
        <f t="array" ref="J2274">IFERROR(_FV(Concept_combined[[#This Row],[Asset Name]],"Shares outstanding",TRUE), 0)</f>
        <v>9467210</v>
      </c>
      <c r="K2274" s="4" cm="1">
        <f t="array" ref="K2274">IFERROR(_FV(Concept_combined[[#This Row],[Asset Name]],"P/E",TRUE), "")</f>
        <v>25.5291</v>
      </c>
      <c r="L2274" t="str" cm="1">
        <f t="array" ref="L227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274" s="4" t="str" cm="1">
        <f t="array" ref="M2274">IFERROR(_FV(Concept_combined[[#This Row],[Asset Name]],"Beta"), "")</f>
        <v/>
      </c>
    </row>
    <row r="2275" spans="1:13" x14ac:dyDescent="0.2">
      <c r="A2275" t="s">
        <v>744</v>
      </c>
      <c r="B2275" t="s">
        <v>2752</v>
      </c>
      <c r="C2275" t="s">
        <v>42</v>
      </c>
      <c r="D2275" t="e" vm="2254">
        <v>#VALUE!</v>
      </c>
      <c r="E2275" t="str" cm="1">
        <f t="array" ref="E2275">IFERROR(_FV(Concept_combined[[#This Row],[Asset Name]],"Industry"), "Undefined")</f>
        <v>Biotechnology &amp; Medical Research</v>
      </c>
      <c r="F2275" s="6" cm="1">
        <f t="array" ref="F2275">IFERROR(_FV(Concept_combined[[#This Row],[Asset Name]],"Price"), 0)</f>
        <v>2.95</v>
      </c>
      <c r="G2275" s="5" cm="1">
        <f t="array" ref="G2275">IFERROR(_FV(Concept_combined[[#This Row],[Asset Name]],"Volume"), 0)</f>
        <v>356</v>
      </c>
      <c r="H2275" s="7" cm="1">
        <f t="array" ref="H2275">IFERROR(_FV(Concept_combined[[#This Row],[Asset Name]],"Market cap",TRUE), 0)</f>
        <v>108203846</v>
      </c>
      <c r="I227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75" s="5" cm="1">
        <f t="array" ref="J2275">IFERROR(_FV(Concept_combined[[#This Row],[Asset Name]],"Shares outstanding",TRUE), 0)</f>
        <v>36679270</v>
      </c>
      <c r="K2275" s="4" cm="1">
        <f t="array" ref="K2275">IFERROR(_FV(Concept_combined[[#This Row],[Asset Name]],"P/E",TRUE), "")</f>
        <v>0</v>
      </c>
      <c r="L2275" t="str" cm="1">
        <f t="array" ref="L227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75" s="4" cm="1">
        <f t="array" ref="M2275">IFERROR(_FV(Concept_combined[[#This Row],[Asset Name]],"Beta"), "")</f>
        <v>1.9139999999999999</v>
      </c>
    </row>
    <row r="2276" spans="1:13" x14ac:dyDescent="0.2">
      <c r="A2276" t="s">
        <v>745</v>
      </c>
      <c r="B2276" t="s">
        <v>2752</v>
      </c>
      <c r="C2276" t="s">
        <v>42</v>
      </c>
      <c r="D2276" t="e" vm="2255">
        <v>#VALUE!</v>
      </c>
      <c r="E2276" t="str" cm="1">
        <f t="array" ref="E2276">IFERROR(_FV(Concept_combined[[#This Row],[Asset Name]],"Industry"), "Undefined")</f>
        <v>Banking Services</v>
      </c>
      <c r="F2276" s="6" cm="1">
        <f t="array" ref="F2276">IFERROR(_FV(Concept_combined[[#This Row],[Asset Name]],"Price"), 0)</f>
        <v>13</v>
      </c>
      <c r="G2276" s="5" cm="1">
        <f t="array" ref="G2276">IFERROR(_FV(Concept_combined[[#This Row],[Asset Name]],"Volume"), 0)</f>
        <v>13518</v>
      </c>
      <c r="H2276" s="7" cm="1">
        <f t="array" ref="H2276">IFERROR(_FV(Concept_combined[[#This Row],[Asset Name]],"Market cap",TRUE), 0)</f>
        <v>104939700</v>
      </c>
      <c r="I227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76" s="5" cm="1">
        <f t="array" ref="J2276">IFERROR(_FV(Concept_combined[[#This Row],[Asset Name]],"Shares outstanding",TRUE), 0)</f>
        <v>8016780</v>
      </c>
      <c r="K2276" s="4" cm="1">
        <f t="array" ref="K2276">IFERROR(_FV(Concept_combined[[#This Row],[Asset Name]],"P/E",TRUE), "")</f>
        <v>11.6502</v>
      </c>
      <c r="L2276" t="str" cm="1">
        <f t="array" ref="L227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276" s="4" cm="1">
        <f t="array" ref="M2276">IFERROR(_FV(Concept_combined[[#This Row],[Asset Name]],"Beta"), "")</f>
        <v>0.53220000000000001</v>
      </c>
    </row>
    <row r="2277" spans="1:13" x14ac:dyDescent="0.2">
      <c r="A2277" t="s">
        <v>746</v>
      </c>
      <c r="B2277" t="s">
        <v>2752</v>
      </c>
      <c r="C2277" t="s">
        <v>42</v>
      </c>
      <c r="D2277" t="e" vm="2256">
        <v>#VALUE!</v>
      </c>
      <c r="E2277" t="str" cm="1">
        <f t="array" ref="E2277">IFERROR(_FV(Concept_combined[[#This Row],[Asset Name]],"Industry"), "Undefined")</f>
        <v>Leisure Products</v>
      </c>
      <c r="F2277" s="6" cm="1">
        <f t="array" ref="F2277">IFERROR(_FV(Concept_combined[[#This Row],[Asset Name]],"Price"), 0)</f>
        <v>8.33</v>
      </c>
      <c r="G2277" s="5" cm="1">
        <f t="array" ref="G2277">IFERROR(_FV(Concept_combined[[#This Row],[Asset Name]],"Volume"), 0)</f>
        <v>56</v>
      </c>
      <c r="H2277" s="7" cm="1">
        <f t="array" ref="H2277">IFERROR(_FV(Concept_combined[[#This Row],[Asset Name]],"Market cap",TRUE), 0)</f>
        <v>108701100</v>
      </c>
      <c r="I227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77" s="5" cm="1">
        <f t="array" ref="J2277">IFERROR(_FV(Concept_combined[[#This Row],[Asset Name]],"Shares outstanding",TRUE), 0)</f>
        <v>12894560</v>
      </c>
      <c r="K2277" s="4" cm="1">
        <f t="array" ref="K2277">IFERROR(_FV(Concept_combined[[#This Row],[Asset Name]],"P/E",TRUE), "")</f>
        <v>0</v>
      </c>
      <c r="L2277" t="str" cm="1">
        <f t="array" ref="L227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77" s="4" cm="1">
        <f t="array" ref="M2277">IFERROR(_FV(Concept_combined[[#This Row],[Asset Name]],"Beta"), "")</f>
        <v>0.37390000000000001</v>
      </c>
    </row>
    <row r="2278" spans="1:13" x14ac:dyDescent="0.2">
      <c r="A2278" t="s">
        <v>1989</v>
      </c>
      <c r="B2278" t="s">
        <v>2752</v>
      </c>
      <c r="C2278" t="s">
        <v>42</v>
      </c>
      <c r="D2278" t="e" vm="2257">
        <v>#VALUE!</v>
      </c>
      <c r="E2278" t="str" cm="1">
        <f t="array" ref="E2278">IFERROR(_FV(Concept_combined[[#This Row],[Asset Name]],"Industry"), "Undefined")</f>
        <v>Biotechnology &amp; Medical Research</v>
      </c>
      <c r="F2278" s="6" cm="1">
        <f t="array" ref="F2278">IFERROR(_FV(Concept_combined[[#This Row],[Asset Name]],"Price"), 0)</f>
        <v>2.41</v>
      </c>
      <c r="G2278" s="5" cm="1">
        <f t="array" ref="G2278">IFERROR(_FV(Concept_combined[[#This Row],[Asset Name]],"Volume"), 0)</f>
        <v>112</v>
      </c>
      <c r="H2278" s="7" cm="1">
        <f t="array" ref="H2278">IFERROR(_FV(Concept_combined[[#This Row],[Asset Name]],"Market cap",TRUE), 0)</f>
        <v>92800930</v>
      </c>
      <c r="I227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78" s="5" cm="1">
        <f t="array" ref="J2278">IFERROR(_FV(Concept_combined[[#This Row],[Asset Name]],"Shares outstanding",TRUE), 0)</f>
        <v>38506610</v>
      </c>
      <c r="K2278" s="4" cm="1">
        <f t="array" ref="K2278">IFERROR(_FV(Concept_combined[[#This Row],[Asset Name]],"P/E",TRUE), "")</f>
        <v>0</v>
      </c>
      <c r="L2278" t="str" cm="1">
        <f t="array" ref="L227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78" s="4" cm="1">
        <f t="array" ref="M2278">IFERROR(_FV(Concept_combined[[#This Row],[Asset Name]],"Beta"), "")</f>
        <v>0.91369999999999996</v>
      </c>
    </row>
    <row r="2279" spans="1:13" x14ac:dyDescent="0.2">
      <c r="A2279" t="s">
        <v>747</v>
      </c>
      <c r="B2279" t="s">
        <v>2752</v>
      </c>
      <c r="C2279" t="s">
        <v>42</v>
      </c>
      <c r="D2279" t="e" vm="2258">
        <v>#VALUE!</v>
      </c>
      <c r="E2279" t="str" cm="1">
        <f t="array" ref="E2279">IFERROR(_FV(Concept_combined[[#This Row],[Asset Name]],"Industry"), "Undefined")</f>
        <v>Semiconductors &amp; Semiconductor Equipment</v>
      </c>
      <c r="F2279" s="6" cm="1">
        <f t="array" ref="F2279">IFERROR(_FV(Concept_combined[[#This Row],[Asset Name]],"Price"), 0)</f>
        <v>3.86</v>
      </c>
      <c r="G2279" s="5" cm="1">
        <f t="array" ref="G2279">IFERROR(_FV(Concept_combined[[#This Row],[Asset Name]],"Volume"), 0)</f>
        <v>221582</v>
      </c>
      <c r="H2279" s="7" cm="1">
        <f t="array" ref="H2279">IFERROR(_FV(Concept_combined[[#This Row],[Asset Name]],"Market cap",TRUE), 0)</f>
        <v>100827600</v>
      </c>
      <c r="I227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79" s="5" cm="1">
        <f t="array" ref="J2279">IFERROR(_FV(Concept_combined[[#This Row],[Asset Name]],"Shares outstanding",TRUE), 0)</f>
        <v>26887370</v>
      </c>
      <c r="K2279" s="4" cm="1">
        <f t="array" ref="K2279">IFERROR(_FV(Concept_combined[[#This Row],[Asset Name]],"P/E",TRUE), "")</f>
        <v>0</v>
      </c>
      <c r="L2279" t="str" cm="1">
        <f t="array" ref="L227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79" s="4" cm="1">
        <f t="array" ref="M2279">IFERROR(_FV(Concept_combined[[#This Row],[Asset Name]],"Beta"), "")</f>
        <v>1.5839000000000001</v>
      </c>
    </row>
    <row r="2280" spans="1:13" x14ac:dyDescent="0.2">
      <c r="A2280" t="s">
        <v>750</v>
      </c>
      <c r="B2280" t="s">
        <v>2752</v>
      </c>
      <c r="C2280" t="s">
        <v>42</v>
      </c>
      <c r="D2280" t="e" vm="2259">
        <v>#VALUE!</v>
      </c>
      <c r="E2280" t="str" cm="1">
        <f t="array" ref="E2280">IFERROR(_FV(Concept_combined[[#This Row],[Asset Name]],"Industry"), "Undefined")</f>
        <v>Biotechnology &amp; Medical Research</v>
      </c>
      <c r="F2280" s="6" cm="1">
        <f t="array" ref="F2280">IFERROR(_FV(Concept_combined[[#This Row],[Asset Name]],"Price"), 0)</f>
        <v>2.8</v>
      </c>
      <c r="G2280" s="5" cm="1">
        <f t="array" ref="G2280">IFERROR(_FV(Concept_combined[[#This Row],[Asset Name]],"Volume"), 0)</f>
        <v>4</v>
      </c>
      <c r="H2280" s="7" cm="1">
        <f t="array" ref="H2280">IFERROR(_FV(Concept_combined[[#This Row],[Asset Name]],"Market cap",TRUE), 0)</f>
        <v>106298976</v>
      </c>
      <c r="I228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80" s="5" cm="1">
        <f t="array" ref="J2280">IFERROR(_FV(Concept_combined[[#This Row],[Asset Name]],"Shares outstanding",TRUE), 0)</f>
        <v>37963920</v>
      </c>
      <c r="K2280" s="4" cm="1">
        <f t="array" ref="K2280">IFERROR(_FV(Concept_combined[[#This Row],[Asset Name]],"P/E",TRUE), "")</f>
        <v>0</v>
      </c>
      <c r="L2280" t="str" cm="1">
        <f t="array" ref="L228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80" s="4" cm="1">
        <f t="array" ref="M2280">IFERROR(_FV(Concept_combined[[#This Row],[Asset Name]],"Beta"), "")</f>
        <v>1.4926999999999999</v>
      </c>
    </row>
    <row r="2281" spans="1:13" x14ac:dyDescent="0.2">
      <c r="A2281" t="s">
        <v>752</v>
      </c>
      <c r="B2281" t="s">
        <v>2752</v>
      </c>
      <c r="C2281" t="s">
        <v>42</v>
      </c>
      <c r="D2281" t="e" vm="2260">
        <v>#VALUE!</v>
      </c>
      <c r="E2281" t="str" cm="1">
        <f t="array" ref="E2281">IFERROR(_FV(Concept_combined[[#This Row],[Asset Name]],"Industry"), "Undefined")</f>
        <v>Automobiles &amp; Auto Parts</v>
      </c>
      <c r="F2281" s="6" cm="1">
        <f t="array" ref="F2281">IFERROR(_FV(Concept_combined[[#This Row],[Asset Name]],"Price"), 0)</f>
        <v>3.18</v>
      </c>
      <c r="G2281" s="5" cm="1">
        <f t="array" ref="G2281">IFERROR(_FV(Concept_combined[[#This Row],[Asset Name]],"Volume"), 0)</f>
        <v>27429</v>
      </c>
      <c r="H2281" s="7" cm="1">
        <f t="array" ref="H2281">IFERROR(_FV(Concept_combined[[#This Row],[Asset Name]],"Market cap",TRUE), 0)</f>
        <v>90948477</v>
      </c>
      <c r="I228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81" s="5" cm="1">
        <f t="array" ref="J2281">IFERROR(_FV(Concept_combined[[#This Row],[Asset Name]],"Shares outstanding",TRUE), 0)</f>
        <v>28600150</v>
      </c>
      <c r="K2281" s="4" t="str" cm="1">
        <f t="array" ref="K2281">IFERROR(_FV(Concept_combined[[#This Row],[Asset Name]],"P/E",TRUE), "")</f>
        <v/>
      </c>
      <c r="L2281" t="str" cm="1">
        <f t="array" ref="L228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81" s="4" cm="1">
        <f t="array" ref="M2281">IFERROR(_FV(Concept_combined[[#This Row],[Asset Name]],"Beta"), "")</f>
        <v>3.4725999999999999</v>
      </c>
    </row>
    <row r="2282" spans="1:13" x14ac:dyDescent="0.2">
      <c r="A2282" t="s">
        <v>753</v>
      </c>
      <c r="B2282" t="s">
        <v>2752</v>
      </c>
      <c r="C2282" t="s">
        <v>42</v>
      </c>
      <c r="D2282" t="e" vm="2261">
        <v>#VALUE!</v>
      </c>
      <c r="E2282" t="str" cm="1">
        <f t="array" ref="E2282">IFERROR(_FV(Concept_combined[[#This Row],[Asset Name]],"Industry"), "Undefined")</f>
        <v>Biotechnology &amp; Medical Research</v>
      </c>
      <c r="F2282" s="6" cm="1">
        <f t="array" ref="F2282">IFERROR(_FV(Concept_combined[[#This Row],[Asset Name]],"Price"), 0)</f>
        <v>2.52</v>
      </c>
      <c r="G2282" s="5" cm="1">
        <f t="array" ref="G2282">IFERROR(_FV(Concept_combined[[#This Row],[Asset Name]],"Volume"), 0)</f>
        <v>108</v>
      </c>
      <c r="H2282" s="7" cm="1">
        <f t="array" ref="H2282">IFERROR(_FV(Concept_combined[[#This Row],[Asset Name]],"Market cap",TRUE), 0)</f>
        <v>96588198</v>
      </c>
      <c r="I228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82" s="5" cm="1">
        <f t="array" ref="J2282">IFERROR(_FV(Concept_combined[[#This Row],[Asset Name]],"Shares outstanding",TRUE), 0)</f>
        <v>38328650</v>
      </c>
      <c r="K2282" s="4" cm="1">
        <f t="array" ref="K2282">IFERROR(_FV(Concept_combined[[#This Row],[Asset Name]],"P/E",TRUE), "")</f>
        <v>0</v>
      </c>
      <c r="L2282" t="str" cm="1">
        <f t="array" ref="L228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82" s="4" cm="1">
        <f t="array" ref="M2282">IFERROR(_FV(Concept_combined[[#This Row],[Asset Name]],"Beta"), "")</f>
        <v>2.9142999999999999</v>
      </c>
    </row>
    <row r="2283" spans="1:13" x14ac:dyDescent="0.2">
      <c r="A2283" t="s">
        <v>2010</v>
      </c>
      <c r="B2283" t="s">
        <v>2752</v>
      </c>
      <c r="C2283" t="s">
        <v>42</v>
      </c>
      <c r="D2283" t="e" vm="2262">
        <v>#VALUE!</v>
      </c>
      <c r="E2283" t="str" cm="1">
        <f t="array" ref="E2283">IFERROR(_FV(Concept_combined[[#This Row],[Asset Name]],"Industry"), "Undefined")</f>
        <v>Pharmaceuticals</v>
      </c>
      <c r="F2283" s="6" cm="1">
        <f t="array" ref="F2283">IFERROR(_FV(Concept_combined[[#This Row],[Asset Name]],"Price"), 0)</f>
        <v>3.28</v>
      </c>
      <c r="G2283" s="5" cm="1">
        <f t="array" ref="G2283">IFERROR(_FV(Concept_combined[[#This Row],[Asset Name]],"Volume"), 0)</f>
        <v>18823</v>
      </c>
      <c r="H2283" s="7" cm="1">
        <f t="array" ref="H2283">IFERROR(_FV(Concept_combined[[#This Row],[Asset Name]],"Market cap",TRUE), 0)</f>
        <v>84265036</v>
      </c>
      <c r="I228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83" s="5" cm="1">
        <f t="array" ref="J2283">IFERROR(_FV(Concept_combined[[#This Row],[Asset Name]],"Shares outstanding",TRUE), 0)</f>
        <v>25690560</v>
      </c>
      <c r="K2283" s="4" cm="1">
        <f t="array" ref="K2283">IFERROR(_FV(Concept_combined[[#This Row],[Asset Name]],"P/E",TRUE), "")</f>
        <v>96.955399999999997</v>
      </c>
      <c r="L2283" t="str" cm="1">
        <f t="array" ref="L228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283" s="4" cm="1">
        <f t="array" ref="M2283">IFERROR(_FV(Concept_combined[[#This Row],[Asset Name]],"Beta"), "")</f>
        <v>1.292</v>
      </c>
    </row>
    <row r="2284" spans="1:13" x14ac:dyDescent="0.2">
      <c r="A2284" t="s">
        <v>754</v>
      </c>
      <c r="B2284" t="s">
        <v>2752</v>
      </c>
      <c r="C2284" t="s">
        <v>42</v>
      </c>
      <c r="D2284" t="e" vm="2263">
        <v>#VALUE!</v>
      </c>
      <c r="E2284" t="str" cm="1">
        <f t="array" ref="E2284">IFERROR(_FV(Concept_combined[[#This Row],[Asset Name]],"Industry"), "Undefined")</f>
        <v>Chemicals</v>
      </c>
      <c r="F2284" s="6" cm="1">
        <f t="array" ref="F2284">IFERROR(_FV(Concept_combined[[#This Row],[Asset Name]],"Price"), 0)</f>
        <v>2.5</v>
      </c>
      <c r="G2284" s="5" cm="1">
        <f t="array" ref="G2284">IFERROR(_FV(Concept_combined[[#This Row],[Asset Name]],"Volume"), 0)</f>
        <v>6982</v>
      </c>
      <c r="H2284" s="7" cm="1">
        <f t="array" ref="H2284">IFERROR(_FV(Concept_combined[[#This Row],[Asset Name]],"Market cap",TRUE), 0)</f>
        <v>91720675</v>
      </c>
      <c r="I228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84" s="5" cm="1">
        <f t="array" ref="J2284">IFERROR(_FV(Concept_combined[[#This Row],[Asset Name]],"Shares outstanding",TRUE), 0)</f>
        <v>36688270</v>
      </c>
      <c r="K2284" s="4" cm="1">
        <f t="array" ref="K2284">IFERROR(_FV(Concept_combined[[#This Row],[Asset Name]],"P/E",TRUE), "")</f>
        <v>0</v>
      </c>
      <c r="L2284" t="str" cm="1">
        <f t="array" ref="L228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84" s="4" t="str" cm="1">
        <f t="array" ref="M2284">IFERROR(_FV(Concept_combined[[#This Row],[Asset Name]],"Beta"), "")</f>
        <v/>
      </c>
    </row>
    <row r="2285" spans="1:13" x14ac:dyDescent="0.2">
      <c r="A2285" t="s">
        <v>755</v>
      </c>
      <c r="B2285" t="s">
        <v>2752</v>
      </c>
      <c r="C2285" t="s">
        <v>42</v>
      </c>
      <c r="D2285" t="e" vm="2264">
        <v>#VALUE!</v>
      </c>
      <c r="E2285" t="str" cm="1">
        <f t="array" ref="E2285">IFERROR(_FV(Concept_combined[[#This Row],[Asset Name]],"Industry"), "Undefined")</f>
        <v>Food &amp; Tobacco</v>
      </c>
      <c r="F2285" s="6" cm="1">
        <f t="array" ref="F2285">IFERROR(_FV(Concept_combined[[#This Row],[Asset Name]],"Price"), 0)</f>
        <v>9.94</v>
      </c>
      <c r="G2285" s="5" cm="1">
        <f t="array" ref="G2285">IFERROR(_FV(Concept_combined[[#This Row],[Asset Name]],"Volume"), 0)</f>
        <v>861</v>
      </c>
      <c r="H2285" s="7" cm="1">
        <f t="array" ref="H2285">IFERROR(_FV(Concept_combined[[#This Row],[Asset Name]],"Market cap",TRUE), 0)</f>
        <v>90223690</v>
      </c>
      <c r="I228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85" s="5" cm="1">
        <f t="array" ref="J2285">IFERROR(_FV(Concept_combined[[#This Row],[Asset Name]],"Shares outstanding",TRUE), 0)</f>
        <v>9076830</v>
      </c>
      <c r="K2285" s="4" cm="1">
        <f t="array" ref="K2285">IFERROR(_FV(Concept_combined[[#This Row],[Asset Name]],"P/E",TRUE), "")</f>
        <v>62.963200000000001</v>
      </c>
      <c r="L2285" t="str" cm="1">
        <f t="array" ref="L228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285" s="4" cm="1">
        <f t="array" ref="M2285">IFERROR(_FV(Concept_combined[[#This Row],[Asset Name]],"Beta"), "")</f>
        <v>-0.63419999999999999</v>
      </c>
    </row>
    <row r="2286" spans="1:13" x14ac:dyDescent="0.2">
      <c r="A2286" t="s">
        <v>756</v>
      </c>
      <c r="B2286" t="s">
        <v>2752</v>
      </c>
      <c r="C2286" t="s">
        <v>42</v>
      </c>
      <c r="D2286" t="e" vm="2265">
        <v>#VALUE!</v>
      </c>
      <c r="E2286" t="str" cm="1">
        <f t="array" ref="E2286">IFERROR(_FV(Concept_combined[[#This Row],[Asset Name]],"Industry"), "Undefined")</f>
        <v>Biotechnology &amp; Medical Research</v>
      </c>
      <c r="F2286" s="6" cm="1">
        <f t="array" ref="F2286">IFERROR(_FV(Concept_combined[[#This Row],[Asset Name]],"Price"), 0)</f>
        <v>1.23</v>
      </c>
      <c r="G2286" s="5" cm="1">
        <f t="array" ref="G2286">IFERROR(_FV(Concept_combined[[#This Row],[Asset Name]],"Volume"), 0)</f>
        <v>91427</v>
      </c>
      <c r="H2286" s="7" cm="1">
        <f t="array" ref="H2286">IFERROR(_FV(Concept_combined[[#This Row],[Asset Name]],"Market cap",TRUE), 0)</f>
        <v>91919302</v>
      </c>
      <c r="I228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86" s="5" cm="1">
        <f t="array" ref="J2286">IFERROR(_FV(Concept_combined[[#This Row],[Asset Name]],"Shares outstanding",TRUE), 0)</f>
        <v>74731140</v>
      </c>
      <c r="K2286" s="4" cm="1">
        <f t="array" ref="K2286">IFERROR(_FV(Concept_combined[[#This Row],[Asset Name]],"P/E",TRUE), "")</f>
        <v>0</v>
      </c>
      <c r="L2286" t="str" cm="1">
        <f t="array" ref="L228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86" s="4" cm="1">
        <f t="array" ref="M2286">IFERROR(_FV(Concept_combined[[#This Row],[Asset Name]],"Beta"), "")</f>
        <v>2.4394999999999998</v>
      </c>
    </row>
    <row r="2287" spans="1:13" x14ac:dyDescent="0.2">
      <c r="A2287" t="s">
        <v>757</v>
      </c>
      <c r="B2287" t="s">
        <v>2752</v>
      </c>
      <c r="C2287" t="s">
        <v>42</v>
      </c>
      <c r="D2287" t="e" vm="2266">
        <v>#VALUE!</v>
      </c>
      <c r="E2287" t="str" cm="1">
        <f t="array" ref="E2287">IFERROR(_FV(Concept_combined[[#This Row],[Asset Name]],"Industry"), "Undefined")</f>
        <v>Holding Companies</v>
      </c>
      <c r="F2287" s="6" cm="1">
        <f t="array" ref="F2287">IFERROR(_FV(Concept_combined[[#This Row],[Asset Name]],"Price"), 0)</f>
        <v>11.31</v>
      </c>
      <c r="G2287" s="5" cm="1">
        <f t="array" ref="G2287">IFERROR(_FV(Concept_combined[[#This Row],[Asset Name]],"Volume"), 0)</f>
        <v>2596</v>
      </c>
      <c r="H2287" s="7" cm="1">
        <f t="array" ref="H2287">IFERROR(_FV(Concept_combined[[#This Row],[Asset Name]],"Market cap",TRUE), 0)</f>
        <v>112697500</v>
      </c>
      <c r="I228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87" s="5" cm="1">
        <f t="array" ref="J2287">IFERROR(_FV(Concept_combined[[#This Row],[Asset Name]],"Shares outstanding",TRUE), 0)</f>
        <v>9964420</v>
      </c>
      <c r="K2287" s="4" cm="1">
        <f t="array" ref="K2287">IFERROR(_FV(Concept_combined[[#This Row],[Asset Name]],"P/E",TRUE), "")</f>
        <v>0</v>
      </c>
      <c r="L2287" t="str" cm="1">
        <f t="array" ref="L228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87" s="4" t="str" cm="1">
        <f t="array" ref="M2287">IFERROR(_FV(Concept_combined[[#This Row],[Asset Name]],"Beta"), "")</f>
        <v/>
      </c>
    </row>
    <row r="2288" spans="1:13" x14ac:dyDescent="0.2">
      <c r="A2288" t="s">
        <v>758</v>
      </c>
      <c r="B2288" t="s">
        <v>2752</v>
      </c>
      <c r="C2288" t="s">
        <v>42</v>
      </c>
      <c r="D2288" t="e" vm="2267">
        <v>#VALUE!</v>
      </c>
      <c r="E2288" t="str" cm="1">
        <f t="array" ref="E2288">IFERROR(_FV(Concept_combined[[#This Row],[Asset Name]],"Industry"), "Undefined")</f>
        <v>Holding Companies</v>
      </c>
      <c r="F2288" s="6" cm="1">
        <f t="array" ref="F2288">IFERROR(_FV(Concept_combined[[#This Row],[Asset Name]],"Price"), 0)</f>
        <v>11.24</v>
      </c>
      <c r="G2288" s="5" cm="1">
        <f t="array" ref="G2288">IFERROR(_FV(Concept_combined[[#This Row],[Asset Name]],"Volume"), 0)</f>
        <v>1104</v>
      </c>
      <c r="H2288" s="7" cm="1">
        <f t="array" ref="H2288">IFERROR(_FV(Concept_combined[[#This Row],[Asset Name]],"Market cap",TRUE), 0)</f>
        <v>87513170</v>
      </c>
      <c r="I228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88" s="5" cm="1">
        <f t="array" ref="J2288">IFERROR(_FV(Concept_combined[[#This Row],[Asset Name]],"Shares outstanding",TRUE), 0)</f>
        <v>7765140</v>
      </c>
      <c r="K2288" s="4" cm="1">
        <f t="array" ref="K2288">IFERROR(_FV(Concept_combined[[#This Row],[Asset Name]],"P/E",TRUE), "")</f>
        <v>0</v>
      </c>
      <c r="L2288" t="str" cm="1">
        <f t="array" ref="L228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88" s="4" t="str" cm="1">
        <f t="array" ref="M2288">IFERROR(_FV(Concept_combined[[#This Row],[Asset Name]],"Beta"), "")</f>
        <v/>
      </c>
    </row>
    <row r="2289" spans="1:13" x14ac:dyDescent="0.2">
      <c r="A2289" t="s">
        <v>759</v>
      </c>
      <c r="B2289" t="s">
        <v>2752</v>
      </c>
      <c r="C2289" t="s">
        <v>42</v>
      </c>
      <c r="D2289" t="e" vm="2268">
        <v>#VALUE!</v>
      </c>
      <c r="E2289" t="str" cm="1">
        <f t="array" ref="E2289">IFERROR(_FV(Concept_combined[[#This Row],[Asset Name]],"Industry"), "Undefined")</f>
        <v>Biotechnology &amp; Medical Research</v>
      </c>
      <c r="F2289" s="6" cm="1">
        <f t="array" ref="F2289">IFERROR(_FV(Concept_combined[[#This Row],[Asset Name]],"Price"), 0)</f>
        <v>3.35</v>
      </c>
      <c r="G2289" s="5" cm="1">
        <f t="array" ref="G2289">IFERROR(_FV(Concept_combined[[#This Row],[Asset Name]],"Volume"), 0)</f>
        <v>12</v>
      </c>
      <c r="H2289" s="7" cm="1">
        <f t="array" ref="H2289">IFERROR(_FV(Concept_combined[[#This Row],[Asset Name]],"Market cap",TRUE), 0)</f>
        <v>73154452</v>
      </c>
      <c r="I228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89" s="5" cm="1">
        <f t="array" ref="J2289">IFERROR(_FV(Concept_combined[[#This Row],[Asset Name]],"Shares outstanding",TRUE), 0)</f>
        <v>21837150</v>
      </c>
      <c r="K2289" s="4" t="str" cm="1">
        <f t="array" ref="K2289">IFERROR(_FV(Concept_combined[[#This Row],[Asset Name]],"P/E",TRUE), "")</f>
        <v/>
      </c>
      <c r="L2289" t="str" cm="1">
        <f t="array" ref="L228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89" s="4" cm="1">
        <f t="array" ref="M2289">IFERROR(_FV(Concept_combined[[#This Row],[Asset Name]],"Beta"), "")</f>
        <v>0.60199999999999998</v>
      </c>
    </row>
    <row r="2290" spans="1:13" x14ac:dyDescent="0.2">
      <c r="A2290" t="s">
        <v>2031</v>
      </c>
      <c r="B2290" t="s">
        <v>2752</v>
      </c>
      <c r="C2290" t="s">
        <v>42</v>
      </c>
      <c r="D2290" t="e" vm="2269">
        <v>#VALUE!</v>
      </c>
      <c r="E2290" t="str" cm="1">
        <f t="array" ref="E2290">IFERROR(_FV(Concept_combined[[#This Row],[Asset Name]],"Industry"), "Undefined")</f>
        <v>Electronic Equipment &amp; Parts</v>
      </c>
      <c r="F2290" s="6" cm="1">
        <f t="array" ref="F2290">IFERROR(_FV(Concept_combined[[#This Row],[Asset Name]],"Price"), 0)</f>
        <v>1.18</v>
      </c>
      <c r="G2290" s="5" cm="1">
        <f t="array" ref="G2290">IFERROR(_FV(Concept_combined[[#This Row],[Asset Name]],"Volume"), 0)</f>
        <v>4770</v>
      </c>
      <c r="H2290" s="7" cm="1">
        <f t="array" ref="H2290">IFERROR(_FV(Concept_combined[[#This Row],[Asset Name]],"Market cap",TRUE), 0)</f>
        <v>76376786</v>
      </c>
      <c r="I229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90" s="5" cm="1">
        <f t="array" ref="J2290">IFERROR(_FV(Concept_combined[[#This Row],[Asset Name]],"Shares outstanding",TRUE), 0)</f>
        <v>64726090</v>
      </c>
      <c r="K2290" s="4" cm="1">
        <f t="array" ref="K2290">IFERROR(_FV(Concept_combined[[#This Row],[Asset Name]],"P/E",TRUE), "")</f>
        <v>0</v>
      </c>
      <c r="L2290" t="str" cm="1">
        <f t="array" ref="L229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90" s="4" cm="1">
        <f t="array" ref="M2290">IFERROR(_FV(Concept_combined[[#This Row],[Asset Name]],"Beta"), "")</f>
        <v>1.5349999999999999</v>
      </c>
    </row>
    <row r="2291" spans="1:13" x14ac:dyDescent="0.2">
      <c r="A2291" t="s">
        <v>760</v>
      </c>
      <c r="B2291" t="s">
        <v>2752</v>
      </c>
      <c r="C2291" t="s">
        <v>42</v>
      </c>
      <c r="D2291" t="e" vm="2270">
        <v>#VALUE!</v>
      </c>
      <c r="E2291" t="str" cm="1">
        <f t="array" ref="E2291">IFERROR(_FV(Concept_combined[[#This Row],[Asset Name]],"Industry"), "Undefined")</f>
        <v>Machinery, Equipment &amp; Components</v>
      </c>
      <c r="F2291" s="6" cm="1">
        <f t="array" ref="F2291">IFERROR(_FV(Concept_combined[[#This Row],[Asset Name]],"Price"), 0)</f>
        <v>2.2999999999999998</v>
      </c>
      <c r="G2291" s="5" cm="1">
        <f t="array" ref="G2291">IFERROR(_FV(Concept_combined[[#This Row],[Asset Name]],"Volume"), 0)</f>
        <v>28</v>
      </c>
      <c r="H2291" s="7" cm="1">
        <f t="array" ref="H2291">IFERROR(_FV(Concept_combined[[#This Row],[Asset Name]],"Market cap",TRUE), 0)</f>
        <v>76443007</v>
      </c>
      <c r="I229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91" s="5" cm="1">
        <f t="array" ref="J2291">IFERROR(_FV(Concept_combined[[#This Row],[Asset Name]],"Shares outstanding",TRUE), 0)</f>
        <v>33236090</v>
      </c>
      <c r="K2291" s="4" cm="1">
        <f t="array" ref="K2291">IFERROR(_FV(Concept_combined[[#This Row],[Asset Name]],"P/E",TRUE), "")</f>
        <v>0</v>
      </c>
      <c r="L2291" t="str" cm="1">
        <f t="array" ref="L229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91" s="4" cm="1">
        <f t="array" ref="M2291">IFERROR(_FV(Concept_combined[[#This Row],[Asset Name]],"Beta"), "")</f>
        <v>-0.66310000000000002</v>
      </c>
    </row>
    <row r="2292" spans="1:13" x14ac:dyDescent="0.2">
      <c r="A2292" t="s">
        <v>761</v>
      </c>
      <c r="B2292" t="s">
        <v>2752</v>
      </c>
      <c r="C2292" t="s">
        <v>42</v>
      </c>
      <c r="D2292" t="e" vm="2271">
        <v>#VALUE!</v>
      </c>
      <c r="E2292" t="str" cm="1">
        <f t="array" ref="E2292">IFERROR(_FV(Concept_combined[[#This Row],[Asset Name]],"Industry"), "Undefined")</f>
        <v>Textiles &amp; Apparel</v>
      </c>
      <c r="F2292" s="6" cm="1">
        <f t="array" ref="F2292">IFERROR(_FV(Concept_combined[[#This Row],[Asset Name]],"Price"), 0)</f>
        <v>0.48110000000000003</v>
      </c>
      <c r="G2292" s="5" cm="1">
        <f t="array" ref="G2292">IFERROR(_FV(Concept_combined[[#This Row],[Asset Name]],"Volume"), 0)</f>
        <v>898</v>
      </c>
      <c r="H2292" s="7" cm="1">
        <f t="array" ref="H2292">IFERROR(_FV(Concept_combined[[#This Row],[Asset Name]],"Market cap",TRUE), 0)</f>
        <v>74975441</v>
      </c>
      <c r="I229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92" s="5" cm="1">
        <f t="array" ref="J2292">IFERROR(_FV(Concept_combined[[#This Row],[Asset Name]],"Shares outstanding",TRUE), 0)</f>
        <v>157453500</v>
      </c>
      <c r="K2292" s="4" cm="1">
        <f t="array" ref="K2292">IFERROR(_FV(Concept_combined[[#This Row],[Asset Name]],"P/E",TRUE), "")</f>
        <v>0</v>
      </c>
      <c r="L2292" t="str" cm="1">
        <f t="array" ref="L229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92" s="4" cm="1">
        <f t="array" ref="M2292">IFERROR(_FV(Concept_combined[[#This Row],[Asset Name]],"Beta"), "")</f>
        <v>2.016</v>
      </c>
    </row>
    <row r="2293" spans="1:13" x14ac:dyDescent="0.2">
      <c r="A2293" t="s">
        <v>2036</v>
      </c>
      <c r="B2293" t="s">
        <v>2752</v>
      </c>
      <c r="C2293" t="s">
        <v>42</v>
      </c>
      <c r="D2293" t="e" vm="2272">
        <v>#VALUE!</v>
      </c>
      <c r="E2293" t="str" cm="1">
        <f t="array" ref="E2293">IFERROR(_FV(Concept_combined[[#This Row],[Asset Name]],"Industry"), "Undefined")</f>
        <v>Biotechnology &amp; Medical Research</v>
      </c>
      <c r="F2293" s="6" cm="1">
        <f t="array" ref="F2293">IFERROR(_FV(Concept_combined[[#This Row],[Asset Name]],"Price"), 0)</f>
        <v>1.57</v>
      </c>
      <c r="G2293" s="5" cm="1">
        <f t="array" ref="G2293">IFERROR(_FV(Concept_combined[[#This Row],[Asset Name]],"Volume"), 0)</f>
        <v>361052</v>
      </c>
      <c r="H2293" s="7" cm="1">
        <f t="array" ref="H2293">IFERROR(_FV(Concept_combined[[#This Row],[Asset Name]],"Market cap",TRUE), 0)</f>
        <v>80766279</v>
      </c>
      <c r="I229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93" s="5" cm="1">
        <f t="array" ref="J2293">IFERROR(_FV(Concept_combined[[#This Row],[Asset Name]],"Shares outstanding",TRUE), 0)</f>
        <v>51443490</v>
      </c>
      <c r="K2293" s="4" cm="1">
        <f t="array" ref="K2293">IFERROR(_FV(Concept_combined[[#This Row],[Asset Name]],"P/E",TRUE), "")</f>
        <v>0</v>
      </c>
      <c r="L2293" t="str" cm="1">
        <f t="array" ref="L229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93" s="4" cm="1">
        <f t="array" ref="M2293">IFERROR(_FV(Concept_combined[[#This Row],[Asset Name]],"Beta"), "")</f>
        <v>1.5221</v>
      </c>
    </row>
    <row r="2294" spans="1:13" x14ac:dyDescent="0.2">
      <c r="A2294" t="s">
        <v>2038</v>
      </c>
      <c r="B2294" t="s">
        <v>2752</v>
      </c>
      <c r="C2294" t="s">
        <v>42</v>
      </c>
      <c r="D2294" t="e" vm="2273">
        <v>#VALUE!</v>
      </c>
      <c r="E2294" t="str" cm="1">
        <f t="array" ref="E2294">IFERROR(_FV(Concept_combined[[#This Row],[Asset Name]],"Industry"), "Undefined")</f>
        <v>Biotechnology &amp; Medical Research</v>
      </c>
      <c r="F2294" s="6" cm="1">
        <f t="array" ref="F2294">IFERROR(_FV(Concept_combined[[#This Row],[Asset Name]],"Price"), 0)</f>
        <v>1.69</v>
      </c>
      <c r="G2294" s="5" cm="1">
        <f t="array" ref="G2294">IFERROR(_FV(Concept_combined[[#This Row],[Asset Name]],"Volume"), 0)</f>
        <v>50</v>
      </c>
      <c r="H2294" s="7" cm="1">
        <f t="array" ref="H2294">IFERROR(_FV(Concept_combined[[#This Row],[Asset Name]],"Market cap",TRUE), 0)</f>
        <v>64666937</v>
      </c>
      <c r="I229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94" s="5" cm="1">
        <f t="array" ref="J2294">IFERROR(_FV(Concept_combined[[#This Row],[Asset Name]],"Shares outstanding",TRUE), 0)</f>
        <v>38264460</v>
      </c>
      <c r="K2294" s="4" cm="1">
        <f t="array" ref="K2294">IFERROR(_FV(Concept_combined[[#This Row],[Asset Name]],"P/E",TRUE), "")</f>
        <v>0</v>
      </c>
      <c r="L2294" t="str" cm="1">
        <f t="array" ref="L229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94" s="4" cm="1">
        <f t="array" ref="M2294">IFERROR(_FV(Concept_combined[[#This Row],[Asset Name]],"Beta"), "")</f>
        <v>0.31940000000000002</v>
      </c>
    </row>
    <row r="2295" spans="1:13" x14ac:dyDescent="0.2">
      <c r="A2295" t="s">
        <v>2039</v>
      </c>
      <c r="B2295" t="s">
        <v>2752</v>
      </c>
      <c r="C2295" t="s">
        <v>42</v>
      </c>
      <c r="D2295" t="e" vm="2274">
        <v>#VALUE!</v>
      </c>
      <c r="E2295" t="str" cm="1">
        <f t="array" ref="E2295">IFERROR(_FV(Concept_combined[[#This Row],[Asset Name]],"Industry"), "Undefined")</f>
        <v>Biotechnology &amp; Medical Research</v>
      </c>
      <c r="F2295" s="6" cm="1">
        <f t="array" ref="F2295">IFERROR(_FV(Concept_combined[[#This Row],[Asset Name]],"Price"), 0)</f>
        <v>0.91400000000000003</v>
      </c>
      <c r="G2295" s="5" cm="1">
        <f t="array" ref="G2295">IFERROR(_FV(Concept_combined[[#This Row],[Asset Name]],"Volume"), 0)</f>
        <v>55</v>
      </c>
      <c r="H2295" s="7" cm="1">
        <f t="array" ref="H2295">IFERROR(_FV(Concept_combined[[#This Row],[Asset Name]],"Market cap",TRUE), 0)</f>
        <v>62389274</v>
      </c>
      <c r="I229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95" s="5" cm="1">
        <f t="array" ref="J2295">IFERROR(_FV(Concept_combined[[#This Row],[Asset Name]],"Shares outstanding",TRUE), 0)</f>
        <v>68259600</v>
      </c>
      <c r="K2295" s="4" cm="1">
        <f t="array" ref="K2295">IFERROR(_FV(Concept_combined[[#This Row],[Asset Name]],"P/E",TRUE), "")</f>
        <v>0</v>
      </c>
      <c r="L2295" t="str" cm="1">
        <f t="array" ref="L229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95" s="4" cm="1">
        <f t="array" ref="M2295">IFERROR(_FV(Concept_combined[[#This Row],[Asset Name]],"Beta"), "")</f>
        <v>-0.34279999999999999</v>
      </c>
    </row>
    <row r="2296" spans="1:13" x14ac:dyDescent="0.2">
      <c r="A2296" t="s">
        <v>2040</v>
      </c>
      <c r="B2296" t="s">
        <v>2752</v>
      </c>
      <c r="C2296" t="s">
        <v>42</v>
      </c>
      <c r="D2296" t="e" vm="2275">
        <v>#VALUE!</v>
      </c>
      <c r="E2296" t="str" cm="1">
        <f t="array" ref="E2296">IFERROR(_FV(Concept_combined[[#This Row],[Asset Name]],"Industry"), "Undefined")</f>
        <v>Pharmaceuticals</v>
      </c>
      <c r="F2296" s="6" cm="1">
        <f t="array" ref="F2296">IFERROR(_FV(Concept_combined[[#This Row],[Asset Name]],"Price"), 0)</f>
        <v>13.35</v>
      </c>
      <c r="G2296" s="5" cm="1">
        <f t="array" ref="G2296">IFERROR(_FV(Concept_combined[[#This Row],[Asset Name]],"Volume"), 0)</f>
        <v>5757</v>
      </c>
      <c r="H2296" s="7" cm="1">
        <f t="array" ref="H2296">IFERROR(_FV(Concept_combined[[#This Row],[Asset Name]],"Market cap",TRUE), 0)</f>
        <v>80992420</v>
      </c>
      <c r="I229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96" s="5" cm="1">
        <f t="array" ref="J2296">IFERROR(_FV(Concept_combined[[#This Row],[Asset Name]],"Shares outstanding",TRUE), 0)</f>
        <v>6117250</v>
      </c>
      <c r="K2296" s="4" cm="1">
        <f t="array" ref="K2296">IFERROR(_FV(Concept_combined[[#This Row],[Asset Name]],"P/E",TRUE), "")</f>
        <v>0</v>
      </c>
      <c r="L2296" t="str" cm="1">
        <f t="array" ref="L229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96" s="4" cm="1">
        <f t="array" ref="M2296">IFERROR(_FV(Concept_combined[[#This Row],[Asset Name]],"Beta"), "")</f>
        <v>0.64570000000000005</v>
      </c>
    </row>
    <row r="2297" spans="1:13" x14ac:dyDescent="0.2">
      <c r="A2297" t="s">
        <v>762</v>
      </c>
      <c r="B2297" t="s">
        <v>2752</v>
      </c>
      <c r="C2297" t="s">
        <v>42</v>
      </c>
      <c r="D2297" t="e" vm="2276">
        <v>#VALUE!</v>
      </c>
      <c r="E2297" t="str" cm="1">
        <f t="array" ref="E2297">IFERROR(_FV(Concept_combined[[#This Row],[Asset Name]],"Industry"), "Undefined")</f>
        <v>Media &amp; Publishing</v>
      </c>
      <c r="F2297" s="6" cm="1">
        <f t="array" ref="F2297">IFERROR(_FV(Concept_combined[[#This Row],[Asset Name]],"Price"), 0)</f>
        <v>1.8</v>
      </c>
      <c r="G2297" s="5" cm="1">
        <f t="array" ref="G2297">IFERROR(_FV(Concept_combined[[#This Row],[Asset Name]],"Volume"), 0)</f>
        <v>1623</v>
      </c>
      <c r="H2297" s="7" cm="1">
        <f t="array" ref="H2297">IFERROR(_FV(Concept_combined[[#This Row],[Asset Name]],"Market cap",TRUE), 0)</f>
        <v>73732840</v>
      </c>
      <c r="I229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97" s="5" cm="1">
        <f t="array" ref="J2297">IFERROR(_FV(Concept_combined[[#This Row],[Asset Name]],"Shares outstanding",TRUE), 0)</f>
        <v>47626330</v>
      </c>
      <c r="K2297" s="4" cm="1">
        <f t="array" ref="K2297">IFERROR(_FV(Concept_combined[[#This Row],[Asset Name]],"P/E",TRUE), "")</f>
        <v>7.1536</v>
      </c>
      <c r="L2297" t="str" cm="1">
        <f t="array" ref="L229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297" s="4" cm="1">
        <f t="array" ref="M2297">IFERROR(_FV(Concept_combined[[#This Row],[Asset Name]],"Beta"), "")</f>
        <v>0.61639999999999995</v>
      </c>
    </row>
    <row r="2298" spans="1:13" x14ac:dyDescent="0.2">
      <c r="A2298" t="s">
        <v>2042</v>
      </c>
      <c r="B2298" t="s">
        <v>2752</v>
      </c>
      <c r="C2298" t="s">
        <v>42</v>
      </c>
      <c r="D2298" t="e" vm="2277">
        <v>#VALUE!</v>
      </c>
      <c r="E2298" t="str" cm="1">
        <f t="array" ref="E2298">IFERROR(_FV(Concept_combined[[#This Row],[Asset Name]],"Industry"), "Undefined")</f>
        <v>Pharmaceuticals</v>
      </c>
      <c r="F2298" s="6" cm="1">
        <f t="array" ref="F2298">IFERROR(_FV(Concept_combined[[#This Row],[Asset Name]],"Price"), 0)</f>
        <v>1.95</v>
      </c>
      <c r="G2298" s="5" cm="1">
        <f t="array" ref="G2298">IFERROR(_FV(Concept_combined[[#This Row],[Asset Name]],"Volume"), 0)</f>
        <v>110230</v>
      </c>
      <c r="H2298" s="7" cm="1">
        <f t="array" ref="H2298">IFERROR(_FV(Concept_combined[[#This Row],[Asset Name]],"Market cap",TRUE), 0)</f>
        <v>73670610</v>
      </c>
      <c r="I229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98" s="5" cm="1">
        <f t="array" ref="J2298">IFERROR(_FV(Concept_combined[[#This Row],[Asset Name]],"Shares outstanding",TRUE), 0)</f>
        <v>37779800</v>
      </c>
      <c r="K2298" s="4" cm="1">
        <f t="array" ref="K2298">IFERROR(_FV(Concept_combined[[#This Row],[Asset Name]],"P/E",TRUE), "")</f>
        <v>0.96919999999999995</v>
      </c>
      <c r="L2298" t="str" cm="1">
        <f t="array" ref="L229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2298" s="4" cm="1">
        <f t="array" ref="M2298">IFERROR(_FV(Concept_combined[[#This Row],[Asset Name]],"Beta"), "")</f>
        <v>1.5155000000000001</v>
      </c>
    </row>
    <row r="2299" spans="1:13" x14ac:dyDescent="0.2">
      <c r="A2299" t="s">
        <v>2045</v>
      </c>
      <c r="B2299" t="s">
        <v>2752</v>
      </c>
      <c r="C2299" t="s">
        <v>42</v>
      </c>
      <c r="D2299" t="e" vm="2278">
        <v>#VALUE!</v>
      </c>
      <c r="E2299" t="str" cm="1">
        <f t="array" ref="E2299">IFERROR(_FV(Concept_combined[[#This Row],[Asset Name]],"Industry"), "Undefined")</f>
        <v>Biotechnology &amp; Medical Research</v>
      </c>
      <c r="F2299" s="6" cm="1">
        <f t="array" ref="F2299">IFERROR(_FV(Concept_combined[[#This Row],[Asset Name]],"Price"), 0)</f>
        <v>1.63</v>
      </c>
      <c r="G2299" s="5" cm="1">
        <f t="array" ref="G2299">IFERROR(_FV(Concept_combined[[#This Row],[Asset Name]],"Volume"), 0)</f>
        <v>100</v>
      </c>
      <c r="H2299" s="7" cm="1">
        <f t="array" ref="H2299">IFERROR(_FV(Concept_combined[[#This Row],[Asset Name]],"Market cap",TRUE), 0)</f>
        <v>78660719</v>
      </c>
      <c r="I229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299" s="5" cm="1">
        <f t="array" ref="J2299">IFERROR(_FV(Concept_combined[[#This Row],[Asset Name]],"Shares outstanding",TRUE), 0)</f>
        <v>48258110</v>
      </c>
      <c r="K2299" s="4" cm="1">
        <f t="array" ref="K2299">IFERROR(_FV(Concept_combined[[#This Row],[Asset Name]],"P/E",TRUE), "")</f>
        <v>0</v>
      </c>
      <c r="L2299" t="str" cm="1">
        <f t="array" ref="L229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299" s="4" cm="1">
        <f t="array" ref="M2299">IFERROR(_FV(Concept_combined[[#This Row],[Asset Name]],"Beta"), "")</f>
        <v>0.4773</v>
      </c>
    </row>
    <row r="2300" spans="1:13" x14ac:dyDescent="0.2">
      <c r="A2300" t="s">
        <v>764</v>
      </c>
      <c r="B2300" t="s">
        <v>2752</v>
      </c>
      <c r="C2300" t="s">
        <v>42</v>
      </c>
      <c r="D2300" t="e" vm="2279">
        <v>#VALUE!</v>
      </c>
      <c r="E2300" t="str" cm="1">
        <f t="array" ref="E2300">IFERROR(_FV(Concept_combined[[#This Row],[Asset Name]],"Industry"), "Undefined")</f>
        <v>Holding Companies</v>
      </c>
      <c r="F2300" s="6" cm="1">
        <f t="array" ref="F2300">IFERROR(_FV(Concept_combined[[#This Row],[Asset Name]],"Price"), 0)</f>
        <v>11.39</v>
      </c>
      <c r="G2300" s="5" cm="1">
        <f t="array" ref="G2300">IFERROR(_FV(Concept_combined[[#This Row],[Asset Name]],"Volume"), 0)</f>
        <v>1</v>
      </c>
      <c r="H2300" s="7" cm="1">
        <f t="array" ref="H2300">IFERROR(_FV(Concept_combined[[#This Row],[Asset Name]],"Market cap",TRUE), 0)</f>
        <v>81771600</v>
      </c>
      <c r="I230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00" s="5" cm="1">
        <f t="array" ref="J2300">IFERROR(_FV(Concept_combined[[#This Row],[Asset Name]],"Shares outstanding",TRUE), 0)</f>
        <v>7191870</v>
      </c>
      <c r="K2300" s="4" cm="1">
        <f t="array" ref="K2300">IFERROR(_FV(Concept_combined[[#This Row],[Asset Name]],"P/E",TRUE), "")</f>
        <v>0</v>
      </c>
      <c r="L2300" t="str" cm="1">
        <f t="array" ref="L230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00" s="4" t="str" cm="1">
        <f t="array" ref="M2300">IFERROR(_FV(Concept_combined[[#This Row],[Asset Name]],"Beta"), "")</f>
        <v/>
      </c>
    </row>
    <row r="2301" spans="1:13" x14ac:dyDescent="0.2">
      <c r="A2301" t="s">
        <v>766</v>
      </c>
      <c r="B2301" t="s">
        <v>2752</v>
      </c>
      <c r="C2301" t="s">
        <v>42</v>
      </c>
      <c r="D2301" t="e" vm="2280">
        <v>#VALUE!</v>
      </c>
      <c r="E2301" t="str" cm="1">
        <f t="array" ref="E2301">IFERROR(_FV(Concept_combined[[#This Row],[Asset Name]],"Industry"), "Undefined")</f>
        <v>Holding Companies</v>
      </c>
      <c r="F2301" s="6" cm="1">
        <f t="array" ref="F2301">IFERROR(_FV(Concept_combined[[#This Row],[Asset Name]],"Price"), 0)</f>
        <v>11.19</v>
      </c>
      <c r="G2301" s="5" cm="1">
        <f t="array" ref="G2301">IFERROR(_FV(Concept_combined[[#This Row],[Asset Name]],"Volume"), 0)</f>
        <v>5</v>
      </c>
      <c r="H2301" s="7" cm="1">
        <f t="array" ref="H2301">IFERROR(_FV(Concept_combined[[#This Row],[Asset Name]],"Market cap",TRUE), 0)</f>
        <v>81610180</v>
      </c>
      <c r="I230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01" s="5" cm="1">
        <f t="array" ref="J2301">IFERROR(_FV(Concept_combined[[#This Row],[Asset Name]],"Shares outstanding",TRUE), 0)</f>
        <v>7296400</v>
      </c>
      <c r="K2301" s="4" cm="1">
        <f t="array" ref="K2301">IFERROR(_FV(Concept_combined[[#This Row],[Asset Name]],"P/E",TRUE), "")</f>
        <v>53.4621</v>
      </c>
      <c r="L2301" t="str" cm="1">
        <f t="array" ref="L230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301" s="4" t="str" cm="1">
        <f t="array" ref="M2301">IFERROR(_FV(Concept_combined[[#This Row],[Asset Name]],"Beta"), "")</f>
        <v/>
      </c>
    </row>
    <row r="2302" spans="1:13" x14ac:dyDescent="0.2">
      <c r="A2302" t="s">
        <v>767</v>
      </c>
      <c r="B2302" t="s">
        <v>2752</v>
      </c>
      <c r="C2302" t="s">
        <v>42</v>
      </c>
      <c r="D2302" t="e" vm="2281">
        <v>#VALUE!</v>
      </c>
      <c r="E2302" t="str" cm="1">
        <f t="array" ref="E2302">IFERROR(_FV(Concept_combined[[#This Row],[Asset Name]],"Industry"), "Undefined")</f>
        <v>Holding Companies</v>
      </c>
      <c r="F2302" s="6" cm="1">
        <f t="array" ref="F2302">IFERROR(_FV(Concept_combined[[#This Row],[Asset Name]],"Price"), 0)</f>
        <v>11.22</v>
      </c>
      <c r="G2302" s="5" cm="1">
        <f t="array" ref="G2302">IFERROR(_FV(Concept_combined[[#This Row],[Asset Name]],"Volume"), 0)</f>
        <v>8</v>
      </c>
      <c r="H2302" s="7" cm="1">
        <f t="array" ref="H2302">IFERROR(_FV(Concept_combined[[#This Row],[Asset Name]],"Market cap",TRUE), 0)</f>
        <v>81490000</v>
      </c>
      <c r="I230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02" s="5" cm="1">
        <f t="array" ref="J2302">IFERROR(_FV(Concept_combined[[#This Row],[Asset Name]],"Shares outstanding",TRUE), 0)</f>
        <v>7250000</v>
      </c>
      <c r="K2302" s="4" cm="1">
        <f t="array" ref="K2302">IFERROR(_FV(Concept_combined[[#This Row],[Asset Name]],"P/E",TRUE), "")</f>
        <v>169.4813</v>
      </c>
      <c r="L2302" t="str" cm="1">
        <f t="array" ref="L230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302" s="4" t="str" cm="1">
        <f t="array" ref="M2302">IFERROR(_FV(Concept_combined[[#This Row],[Asset Name]],"Beta"), "")</f>
        <v/>
      </c>
    </row>
    <row r="2303" spans="1:13" x14ac:dyDescent="0.2">
      <c r="A2303" t="s">
        <v>768</v>
      </c>
      <c r="B2303" t="s">
        <v>2752</v>
      </c>
      <c r="C2303" t="s">
        <v>42</v>
      </c>
      <c r="D2303" t="e" vm="2282">
        <v>#VALUE!</v>
      </c>
      <c r="E2303" t="str" cm="1">
        <f t="array" ref="E2303">IFERROR(_FV(Concept_combined[[#This Row],[Asset Name]],"Industry"), "Undefined")</f>
        <v>Metals &amp; Mining</v>
      </c>
      <c r="F2303" s="6" cm="1">
        <f t="array" ref="F2303">IFERROR(_FV(Concept_combined[[#This Row],[Asset Name]],"Price"), 0)</f>
        <v>0.50449999999999995</v>
      </c>
      <c r="G2303" s="5" cm="1">
        <f t="array" ref="G2303">IFERROR(_FV(Concept_combined[[#This Row],[Asset Name]],"Volume"), 0)</f>
        <v>1</v>
      </c>
      <c r="H2303" s="7" cm="1">
        <f t="array" ref="H2303">IFERROR(_FV(Concept_combined[[#This Row],[Asset Name]],"Market cap",TRUE), 0)</f>
        <v>112592200</v>
      </c>
      <c r="I230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03" s="5" cm="1">
        <f t="array" ref="J2303">IFERROR(_FV(Concept_combined[[#This Row],[Asset Name]],"Shares outstanding",TRUE), 0)</f>
        <v>160166800</v>
      </c>
      <c r="K2303" s="4" t="str" cm="1">
        <f t="array" ref="K2303">IFERROR(_FV(Concept_combined[[#This Row],[Asset Name]],"P/E",TRUE), "")</f>
        <v/>
      </c>
      <c r="L2303" t="str" cm="1">
        <f t="array" ref="L230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03" s="4" cm="1">
        <f t="array" ref="M2303">IFERROR(_FV(Concept_combined[[#This Row],[Asset Name]],"Beta"), "")</f>
        <v>1.2374000000000001</v>
      </c>
    </row>
    <row r="2304" spans="1:13" x14ac:dyDescent="0.2">
      <c r="A2304" t="s">
        <v>2053</v>
      </c>
      <c r="B2304" t="s">
        <v>2752</v>
      </c>
      <c r="C2304" t="s">
        <v>42</v>
      </c>
      <c r="D2304" t="e" vm="2283">
        <v>#VALUE!</v>
      </c>
      <c r="E2304" t="str" cm="1">
        <f t="array" ref="E2304">IFERROR(_FV(Concept_combined[[#This Row],[Asset Name]],"Industry"), "Undefined")</f>
        <v>Biotechnology &amp; Medical Research</v>
      </c>
      <c r="F2304" s="6" cm="1">
        <f t="array" ref="F2304">IFERROR(_FV(Concept_combined[[#This Row],[Asset Name]],"Price"), 0)</f>
        <v>1.18</v>
      </c>
      <c r="G2304" s="5" cm="1">
        <f t="array" ref="G2304">IFERROR(_FV(Concept_combined[[#This Row],[Asset Name]],"Volume"), 0)</f>
        <v>81085</v>
      </c>
      <c r="H2304" s="7" cm="1">
        <f t="array" ref="H2304">IFERROR(_FV(Concept_combined[[#This Row],[Asset Name]],"Market cap",TRUE), 0)</f>
        <v>77739473</v>
      </c>
      <c r="I230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04" s="5" cm="1">
        <f t="array" ref="J2304">IFERROR(_FV(Concept_combined[[#This Row],[Asset Name]],"Shares outstanding",TRUE), 0)</f>
        <v>65880910</v>
      </c>
      <c r="K2304" s="4" cm="1">
        <f t="array" ref="K2304">IFERROR(_FV(Concept_combined[[#This Row],[Asset Name]],"P/E",TRUE), "")</f>
        <v>0</v>
      </c>
      <c r="L2304" t="str" cm="1">
        <f t="array" ref="L230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04" s="4" cm="1">
        <f t="array" ref="M2304">IFERROR(_FV(Concept_combined[[#This Row],[Asset Name]],"Beta"), "")</f>
        <v>0.27600000000000002</v>
      </c>
    </row>
    <row r="2305" spans="1:13" x14ac:dyDescent="0.2">
      <c r="A2305" t="s">
        <v>2054</v>
      </c>
      <c r="B2305" t="s">
        <v>2752</v>
      </c>
      <c r="C2305" t="s">
        <v>42</v>
      </c>
      <c r="D2305" t="e" vm="2284">
        <v>#VALUE!</v>
      </c>
      <c r="E2305" t="str" cm="1">
        <f t="array" ref="E2305">IFERROR(_FV(Concept_combined[[#This Row],[Asset Name]],"Industry"), "Undefined")</f>
        <v>Pharmaceuticals</v>
      </c>
      <c r="F2305" s="6" cm="1">
        <f t="array" ref="F2305">IFERROR(_FV(Concept_combined[[#This Row],[Asset Name]],"Price"), 0)</f>
        <v>0.57299999999999995</v>
      </c>
      <c r="G2305" s="5" cm="1">
        <f t="array" ref="G2305">IFERROR(_FV(Concept_combined[[#This Row],[Asset Name]],"Volume"), 0)</f>
        <v>7514</v>
      </c>
      <c r="H2305" s="7" cm="1">
        <f t="array" ref="H2305">IFERROR(_FV(Concept_combined[[#This Row],[Asset Name]],"Market cap",TRUE), 0)</f>
        <v>62210266</v>
      </c>
      <c r="I230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05" s="5" cm="1">
        <f t="array" ref="J2305">IFERROR(_FV(Concept_combined[[#This Row],[Asset Name]],"Shares outstanding",TRUE), 0)</f>
        <v>108569400</v>
      </c>
      <c r="K2305" s="4" cm="1">
        <f t="array" ref="K2305">IFERROR(_FV(Concept_combined[[#This Row],[Asset Name]],"P/E",TRUE), "")</f>
        <v>0</v>
      </c>
      <c r="L2305" t="str" cm="1">
        <f t="array" ref="L230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05" s="4" cm="1">
        <f t="array" ref="M2305">IFERROR(_FV(Concept_combined[[#This Row],[Asset Name]],"Beta"), "")</f>
        <v>0.50600000000000001</v>
      </c>
    </row>
    <row r="2306" spans="1:13" x14ac:dyDescent="0.2">
      <c r="A2306" t="s">
        <v>769</v>
      </c>
      <c r="B2306" t="s">
        <v>2752</v>
      </c>
      <c r="C2306" t="s">
        <v>42</v>
      </c>
      <c r="D2306" t="e" vm="2285">
        <v>#VALUE!</v>
      </c>
      <c r="E2306" t="str" cm="1">
        <f t="array" ref="E2306">IFERROR(_FV(Concept_combined[[#This Row],[Asset Name]],"Industry"), "Undefined")</f>
        <v>Miscellaneous Educational Service Providers</v>
      </c>
      <c r="F2306" s="6" cm="1">
        <f t="array" ref="F2306">IFERROR(_FV(Concept_combined[[#This Row],[Asset Name]],"Price"), 0)</f>
        <v>23.21</v>
      </c>
      <c r="G2306" s="5" cm="1">
        <f t="array" ref="G2306">IFERROR(_FV(Concept_combined[[#This Row],[Asset Name]],"Volume"), 0)</f>
        <v>300</v>
      </c>
      <c r="H2306" s="7" cm="1">
        <f t="array" ref="H2306">IFERROR(_FV(Concept_combined[[#This Row],[Asset Name]],"Market cap",TRUE), 0)</f>
        <v>126720000</v>
      </c>
      <c r="I230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06" s="5" cm="1">
        <f t="array" ref="J2306">IFERROR(_FV(Concept_combined[[#This Row],[Asset Name]],"Shares outstanding",TRUE), 0)</f>
        <v>5760000</v>
      </c>
      <c r="K2306" s="4" t="str" cm="1">
        <f t="array" ref="K2306">IFERROR(_FV(Concept_combined[[#This Row],[Asset Name]],"P/E",TRUE), "")</f>
        <v/>
      </c>
      <c r="L2306" t="str" cm="1">
        <f t="array" ref="L230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06" s="4" t="str" cm="1">
        <f t="array" ref="M2306">IFERROR(_FV(Concept_combined[[#This Row],[Asset Name]],"Beta"), "")</f>
        <v/>
      </c>
    </row>
    <row r="2307" spans="1:13" x14ac:dyDescent="0.2">
      <c r="A2307" t="s">
        <v>2792</v>
      </c>
      <c r="B2307" t="s">
        <v>2752</v>
      </c>
      <c r="C2307" t="s">
        <v>42</v>
      </c>
      <c r="D2307" t="e" vm="2286">
        <v>#VALUE!</v>
      </c>
      <c r="E2307" t="str" cm="1">
        <f t="array" ref="E2307">IFERROR(_FV(Concept_combined[[#This Row],[Asset Name]],"Industry"), "Undefined")</f>
        <v>Holding Companies</v>
      </c>
      <c r="F2307" s="6" cm="1">
        <f t="array" ref="F2307">IFERROR(_FV(Concept_combined[[#This Row],[Asset Name]],"Price"), 0)</f>
        <v>12.5</v>
      </c>
      <c r="G2307" s="5" cm="1">
        <f t="array" ref="G2307">IFERROR(_FV(Concept_combined[[#This Row],[Asset Name]],"Volume"), 0)</f>
        <v>40</v>
      </c>
      <c r="H2307" s="7" cm="1">
        <f t="array" ref="H2307">IFERROR(_FV(Concept_combined[[#This Row],[Asset Name]],"Market cap",TRUE), 0)</f>
        <v>80081500</v>
      </c>
      <c r="I230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07" s="5" cm="1">
        <f t="array" ref="J2307">IFERROR(_FV(Concept_combined[[#This Row],[Asset Name]],"Shares outstanding",TRUE), 0)</f>
        <v>6406520</v>
      </c>
      <c r="K2307" s="4" t="str" cm="1">
        <f t="array" ref="K2307">IFERROR(_FV(Concept_combined[[#This Row],[Asset Name]],"P/E",TRUE), "")</f>
        <v/>
      </c>
      <c r="L2307" t="str" cm="1">
        <f t="array" ref="L230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07" s="4" t="str" cm="1">
        <f t="array" ref="M2307">IFERROR(_FV(Concept_combined[[#This Row],[Asset Name]],"Beta"), "")</f>
        <v/>
      </c>
    </row>
    <row r="2308" spans="1:13" x14ac:dyDescent="0.2">
      <c r="A2308" t="s">
        <v>771</v>
      </c>
      <c r="B2308" t="s">
        <v>2752</v>
      </c>
      <c r="C2308" t="s">
        <v>42</v>
      </c>
      <c r="D2308" t="e" vm="2287">
        <v>#VALUE!</v>
      </c>
      <c r="E2308" t="str" cm="1">
        <f t="array" ref="E2308">IFERROR(_FV(Concept_combined[[#This Row],[Asset Name]],"Industry"), "Undefined")</f>
        <v>Holding Companies</v>
      </c>
      <c r="F2308" s="6" cm="1">
        <f t="array" ref="F2308">IFERROR(_FV(Concept_combined[[#This Row],[Asset Name]],"Price"), 0)</f>
        <v>11.02</v>
      </c>
      <c r="G2308" s="5" cm="1">
        <f t="array" ref="G2308">IFERROR(_FV(Concept_combined[[#This Row],[Asset Name]],"Volume"), 0)</f>
        <v>12</v>
      </c>
      <c r="H2308" s="7" cm="1">
        <f t="array" ref="H2308">IFERROR(_FV(Concept_combined[[#This Row],[Asset Name]],"Market cap",TRUE), 0)</f>
        <v>78987980</v>
      </c>
      <c r="I230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08" s="5" cm="1">
        <f t="array" ref="J2308">IFERROR(_FV(Concept_combined[[#This Row],[Asset Name]],"Shares outstanding",TRUE), 0)</f>
        <v>7167690</v>
      </c>
      <c r="K2308" s="4" cm="1">
        <f t="array" ref="K2308">IFERROR(_FV(Concept_combined[[#This Row],[Asset Name]],"P/E",TRUE), "")</f>
        <v>29.097999999999999</v>
      </c>
      <c r="L2308" t="str" cm="1">
        <f t="array" ref="L230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308" s="4" t="str" cm="1">
        <f t="array" ref="M2308">IFERROR(_FV(Concept_combined[[#This Row],[Asset Name]],"Beta"), "")</f>
        <v/>
      </c>
    </row>
    <row r="2309" spans="1:13" x14ac:dyDescent="0.2">
      <c r="A2309" t="s">
        <v>772</v>
      </c>
      <c r="B2309" t="s">
        <v>2752</v>
      </c>
      <c r="C2309" t="s">
        <v>42</v>
      </c>
      <c r="D2309" t="e" vm="2288">
        <v>#VALUE!</v>
      </c>
      <c r="E2309" t="str" cm="1">
        <f t="array" ref="E2309">IFERROR(_FV(Concept_combined[[#This Row],[Asset Name]],"Industry"), "Undefined")</f>
        <v>Holding Companies</v>
      </c>
      <c r="F2309" s="6" cm="1">
        <f t="array" ref="F2309">IFERROR(_FV(Concept_combined[[#This Row],[Asset Name]],"Price"), 0)</f>
        <v>11.25</v>
      </c>
      <c r="G2309" s="5" cm="1">
        <f t="array" ref="G2309">IFERROR(_FV(Concept_combined[[#This Row],[Asset Name]],"Volume"), 0)</f>
        <v>8</v>
      </c>
      <c r="H2309" s="7" cm="1">
        <f t="array" ref="H2309">IFERROR(_FV(Concept_combined[[#This Row],[Asset Name]],"Market cap",TRUE), 0)</f>
        <v>80046050</v>
      </c>
      <c r="I230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09" s="5" cm="1">
        <f t="array" ref="J2309">IFERROR(_FV(Concept_combined[[#This Row],[Asset Name]],"Shares outstanding",TRUE), 0)</f>
        <v>7090000</v>
      </c>
      <c r="K2309" s="4" cm="1">
        <f t="array" ref="K2309">IFERROR(_FV(Concept_combined[[#This Row],[Asset Name]],"P/E",TRUE), "")</f>
        <v>55.830300000000001</v>
      </c>
      <c r="L2309" t="str" cm="1">
        <f t="array" ref="L230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309" s="4" t="str" cm="1">
        <f t="array" ref="M2309">IFERROR(_FV(Concept_combined[[#This Row],[Asset Name]],"Beta"), "")</f>
        <v/>
      </c>
    </row>
    <row r="2310" spans="1:13" x14ac:dyDescent="0.2">
      <c r="A2310" t="s">
        <v>774</v>
      </c>
      <c r="B2310" t="s">
        <v>2752</v>
      </c>
      <c r="C2310" t="s">
        <v>42</v>
      </c>
      <c r="D2310" t="e" vm="2289">
        <v>#VALUE!</v>
      </c>
      <c r="E2310" t="str" cm="1">
        <f t="array" ref="E2310">IFERROR(_FV(Concept_combined[[#This Row],[Asset Name]],"Industry"), "Undefined")</f>
        <v>Uranium</v>
      </c>
      <c r="F2310" s="6" cm="1">
        <f t="array" ref="F2310">IFERROR(_FV(Concept_combined[[#This Row],[Asset Name]],"Price"), 0)</f>
        <v>1.35</v>
      </c>
      <c r="G2310" s="5" cm="1">
        <f t="array" ref="G2310">IFERROR(_FV(Concept_combined[[#This Row],[Asset Name]],"Volume"), 0)</f>
        <v>81248</v>
      </c>
      <c r="H2310" s="7" cm="1">
        <f t="array" ref="H2310">IFERROR(_FV(Concept_combined[[#This Row],[Asset Name]],"Market cap",TRUE), 0)</f>
        <v>101862700</v>
      </c>
      <c r="I231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10" s="5" cm="1">
        <f t="array" ref="J2310">IFERROR(_FV(Concept_combined[[#This Row],[Asset Name]],"Shares outstanding",TRUE), 0)</f>
        <v>55223110</v>
      </c>
      <c r="K2310" s="4" t="str" cm="1">
        <f t="array" ref="K2310">IFERROR(_FV(Concept_combined[[#This Row],[Asset Name]],"P/E",TRUE), "")</f>
        <v/>
      </c>
      <c r="L2310" t="str" cm="1">
        <f t="array" ref="L231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10" s="4" cm="1">
        <f t="array" ref="M2310">IFERROR(_FV(Concept_combined[[#This Row],[Asset Name]],"Beta"), "")</f>
        <v>1.1879999999999999</v>
      </c>
    </row>
    <row r="2311" spans="1:13" x14ac:dyDescent="0.2">
      <c r="A2311" t="s">
        <v>775</v>
      </c>
      <c r="B2311" t="s">
        <v>2752</v>
      </c>
      <c r="C2311" t="s">
        <v>42</v>
      </c>
      <c r="D2311" t="e" vm="2290">
        <v>#VALUE!</v>
      </c>
      <c r="E2311" t="str" cm="1">
        <f t="array" ref="E2311">IFERROR(_FV(Concept_combined[[#This Row],[Asset Name]],"Industry"), "Undefined")</f>
        <v>Pharmaceuticals</v>
      </c>
      <c r="F2311" s="6" cm="1">
        <f t="array" ref="F2311">IFERROR(_FV(Concept_combined[[#This Row],[Asset Name]],"Price"), 0)</f>
        <v>0.58160000000000001</v>
      </c>
      <c r="G2311" s="5" cm="1">
        <f t="array" ref="G2311">IFERROR(_FV(Concept_combined[[#This Row],[Asset Name]],"Volume"), 0)</f>
        <v>2472</v>
      </c>
      <c r="H2311" s="7" cm="1">
        <f t="array" ref="H2311">IFERROR(_FV(Concept_combined[[#This Row],[Asset Name]],"Market cap",TRUE), 0)</f>
        <v>57549383</v>
      </c>
      <c r="I231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11" s="5" cm="1">
        <f t="array" ref="J2311">IFERROR(_FV(Concept_combined[[#This Row],[Asset Name]],"Shares outstanding",TRUE), 0)</f>
        <v>98950110</v>
      </c>
      <c r="K2311" s="4" cm="1">
        <f t="array" ref="K2311">IFERROR(_FV(Concept_combined[[#This Row],[Asset Name]],"P/E",TRUE), "")</f>
        <v>0</v>
      </c>
      <c r="L2311" t="str" cm="1">
        <f t="array" ref="L231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11" s="4" cm="1">
        <f t="array" ref="M2311">IFERROR(_FV(Concept_combined[[#This Row],[Asset Name]],"Beta"), "")</f>
        <v>0.79759999999999998</v>
      </c>
    </row>
    <row r="2312" spans="1:13" x14ac:dyDescent="0.2">
      <c r="A2312" t="s">
        <v>2058</v>
      </c>
      <c r="B2312" t="s">
        <v>2752</v>
      </c>
      <c r="C2312" t="s">
        <v>42</v>
      </c>
      <c r="D2312" t="e" vm="2291">
        <v>#VALUE!</v>
      </c>
      <c r="E2312" t="str" cm="1">
        <f t="array" ref="E2312">IFERROR(_FV(Concept_combined[[#This Row],[Asset Name]],"Industry"), "Undefined")</f>
        <v>Biotechnology &amp; Medical Research</v>
      </c>
      <c r="F2312" s="6" cm="1">
        <f t="array" ref="F2312">IFERROR(_FV(Concept_combined[[#This Row],[Asset Name]],"Price"), 0)</f>
        <v>1.35</v>
      </c>
      <c r="G2312" s="5" cm="1">
        <f t="array" ref="G2312">IFERROR(_FV(Concept_combined[[#This Row],[Asset Name]],"Volume"), 0)</f>
        <v>15</v>
      </c>
      <c r="H2312" s="7" cm="1">
        <f t="array" ref="H2312">IFERROR(_FV(Concept_combined[[#This Row],[Asset Name]],"Market cap",TRUE), 0)</f>
        <v>71901634</v>
      </c>
      <c r="I231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12" s="5" cm="1">
        <f t="array" ref="J2312">IFERROR(_FV(Concept_combined[[#This Row],[Asset Name]],"Shares outstanding",TRUE), 0)</f>
        <v>53260470</v>
      </c>
      <c r="K2312" s="4" cm="1">
        <f t="array" ref="K2312">IFERROR(_FV(Concept_combined[[#This Row],[Asset Name]],"P/E",TRUE), "")</f>
        <v>0</v>
      </c>
      <c r="L2312" t="str" cm="1">
        <f t="array" ref="L231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12" s="4" cm="1">
        <f t="array" ref="M2312">IFERROR(_FV(Concept_combined[[#This Row],[Asset Name]],"Beta"), "")</f>
        <v>1.6384000000000001</v>
      </c>
    </row>
    <row r="2313" spans="1:13" x14ac:dyDescent="0.2">
      <c r="A2313" t="s">
        <v>2060</v>
      </c>
      <c r="B2313" t="s">
        <v>2752</v>
      </c>
      <c r="C2313" t="s">
        <v>42</v>
      </c>
      <c r="D2313" t="e" vm="2292">
        <v>#VALUE!</v>
      </c>
      <c r="E2313" t="str" cm="1">
        <f t="array" ref="E2313">IFERROR(_FV(Concept_combined[[#This Row],[Asset Name]],"Industry"), "Undefined")</f>
        <v>Biotechnology &amp; Medical Research</v>
      </c>
      <c r="F2313" s="6" cm="1">
        <f t="array" ref="F2313">IFERROR(_FV(Concept_combined[[#This Row],[Asset Name]],"Price"), 0)</f>
        <v>1.45</v>
      </c>
      <c r="G2313" s="5" cm="1">
        <f t="array" ref="G2313">IFERROR(_FV(Concept_combined[[#This Row],[Asset Name]],"Volume"), 0)</f>
        <v>26588</v>
      </c>
      <c r="H2313" s="7" cm="1">
        <f t="array" ref="H2313">IFERROR(_FV(Concept_combined[[#This Row],[Asset Name]],"Market cap",TRUE), 0)</f>
        <v>56598082</v>
      </c>
      <c r="I231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13" s="5" cm="1">
        <f t="array" ref="J2313">IFERROR(_FV(Concept_combined[[#This Row],[Asset Name]],"Shares outstanding",TRUE), 0)</f>
        <v>39033160</v>
      </c>
      <c r="K2313" s="4" cm="1">
        <f t="array" ref="K2313">IFERROR(_FV(Concept_combined[[#This Row],[Asset Name]],"P/E",TRUE), "")</f>
        <v>0</v>
      </c>
      <c r="L2313" t="str" cm="1">
        <f t="array" ref="L231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13" s="4" cm="1">
        <f t="array" ref="M2313">IFERROR(_FV(Concept_combined[[#This Row],[Asset Name]],"Beta"), "")</f>
        <v>0.28699999999999998</v>
      </c>
    </row>
    <row r="2314" spans="1:13" x14ac:dyDescent="0.2">
      <c r="A2314" t="s">
        <v>2062</v>
      </c>
      <c r="B2314" t="s">
        <v>2752</v>
      </c>
      <c r="C2314" t="s">
        <v>42</v>
      </c>
      <c r="D2314" t="e" vm="2293">
        <v>#VALUE!</v>
      </c>
      <c r="E2314" t="str" cm="1">
        <f t="array" ref="E2314">IFERROR(_FV(Concept_combined[[#This Row],[Asset Name]],"Industry"), "Undefined")</f>
        <v>Biotechnology &amp; Medical Research</v>
      </c>
      <c r="F2314" s="6" cm="1">
        <f t="array" ref="F2314">IFERROR(_FV(Concept_combined[[#This Row],[Asset Name]],"Price"), 0)</f>
        <v>1.82</v>
      </c>
      <c r="G2314" s="5" cm="1">
        <f t="array" ref="G2314">IFERROR(_FV(Concept_combined[[#This Row],[Asset Name]],"Volume"), 0)</f>
        <v>2026</v>
      </c>
      <c r="H2314" s="7" cm="1">
        <f t="array" ref="H2314">IFERROR(_FV(Concept_combined[[#This Row],[Asset Name]],"Market cap",TRUE), 0)</f>
        <v>72906470</v>
      </c>
      <c r="I231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14" s="5" cm="1">
        <f t="array" ref="J2314">IFERROR(_FV(Concept_combined[[#This Row],[Asset Name]],"Shares outstanding",TRUE), 0)</f>
        <v>40058500</v>
      </c>
      <c r="K2314" s="4" cm="1">
        <f t="array" ref="K2314">IFERROR(_FV(Concept_combined[[#This Row],[Asset Name]],"P/E",TRUE), "")</f>
        <v>0</v>
      </c>
      <c r="L2314" t="str" cm="1">
        <f t="array" ref="L231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14" s="4" cm="1">
        <f t="array" ref="M2314">IFERROR(_FV(Concept_combined[[#This Row],[Asset Name]],"Beta"), "")</f>
        <v>1.4239999999999999</v>
      </c>
    </row>
    <row r="2315" spans="1:13" x14ac:dyDescent="0.2">
      <c r="A2315" t="s">
        <v>777</v>
      </c>
      <c r="B2315" t="s">
        <v>2752</v>
      </c>
      <c r="C2315" t="s">
        <v>42</v>
      </c>
      <c r="D2315" t="e" vm="2294">
        <v>#VALUE!</v>
      </c>
      <c r="E2315" t="str" cm="1">
        <f t="array" ref="E2315">IFERROR(_FV(Concept_combined[[#This Row],[Asset Name]],"Industry"), "Undefined")</f>
        <v>Chemicals</v>
      </c>
      <c r="F2315" s="6" cm="1">
        <f t="array" ref="F2315">IFERROR(_FV(Concept_combined[[#This Row],[Asset Name]],"Price"), 0)</f>
        <v>0.26</v>
      </c>
      <c r="G2315" s="5" cm="1">
        <f t="array" ref="G2315">IFERROR(_FV(Concept_combined[[#This Row],[Asset Name]],"Volume"), 0)</f>
        <v>103968</v>
      </c>
      <c r="H2315" s="7" cm="1">
        <f t="array" ref="H2315">IFERROR(_FV(Concept_combined[[#This Row],[Asset Name]],"Market cap",TRUE), 0)</f>
        <v>77178270</v>
      </c>
      <c r="I231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15" s="5" cm="1">
        <f t="array" ref="J2315">IFERROR(_FV(Concept_combined[[#This Row],[Asset Name]],"Shares outstanding",TRUE), 0)</f>
        <v>296839500</v>
      </c>
      <c r="K2315" s="4" t="str" cm="1">
        <f t="array" ref="K2315">IFERROR(_FV(Concept_combined[[#This Row],[Asset Name]],"P/E",TRUE), "")</f>
        <v/>
      </c>
      <c r="L2315" t="str" cm="1">
        <f t="array" ref="L231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15" s="4" cm="1">
        <f t="array" ref="M2315">IFERROR(_FV(Concept_combined[[#This Row],[Asset Name]],"Beta"), "")</f>
        <v>0.2336</v>
      </c>
    </row>
    <row r="2316" spans="1:13" x14ac:dyDescent="0.2">
      <c r="A2316" t="s">
        <v>778</v>
      </c>
      <c r="B2316" t="s">
        <v>2752</v>
      </c>
      <c r="C2316" t="s">
        <v>42</v>
      </c>
      <c r="D2316" t="s">
        <v>778</v>
      </c>
      <c r="E2316" t="str" cm="1">
        <f t="array" ref="E2316">IFERROR(_FV(Concept_combined[[#This Row],[Asset Name]],"Industry"), "Undefined")</f>
        <v>Undefined</v>
      </c>
      <c r="F2316" s="6" cm="1">
        <f t="array" ref="F2316">IFERROR(_FV(Concept_combined[[#This Row],[Asset Name]],"Price"), 0)</f>
        <v>0</v>
      </c>
      <c r="G2316" s="5" cm="1">
        <f t="array" ref="G2316">IFERROR(_FV(Concept_combined[[#This Row],[Asset Name]],"Volume"), 0)</f>
        <v>0</v>
      </c>
      <c r="H2316" s="7" cm="1">
        <f t="array" ref="H2316">IFERROR(_FV(Concept_combined[[#This Row],[Asset Name]],"Market cap",TRUE), 0)</f>
        <v>0</v>
      </c>
      <c r="I231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316" s="5" cm="1">
        <f t="array" ref="J2316">IFERROR(_FV(Concept_combined[[#This Row],[Asset Name]],"Shares outstanding",TRUE), 0)</f>
        <v>0</v>
      </c>
      <c r="K2316" s="4" t="str" cm="1">
        <f t="array" ref="K2316">IFERROR(_FV(Concept_combined[[#This Row],[Asset Name]],"P/E",TRUE), "")</f>
        <v/>
      </c>
      <c r="L2316" t="str" cm="1">
        <f t="array" ref="L231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16" s="4" t="str" cm="1">
        <f t="array" ref="M2316">IFERROR(_FV(Concept_combined[[#This Row],[Asset Name]],"Beta"), "")</f>
        <v/>
      </c>
    </row>
    <row r="2317" spans="1:13" x14ac:dyDescent="0.2">
      <c r="A2317" t="s">
        <v>779</v>
      </c>
      <c r="B2317" t="s">
        <v>2752</v>
      </c>
      <c r="C2317" t="s">
        <v>42</v>
      </c>
      <c r="D2317" t="e" vm="2295">
        <v>#VALUE!</v>
      </c>
      <c r="E2317" t="str" cm="1">
        <f t="array" ref="E2317">IFERROR(_FV(Concept_combined[[#This Row],[Asset Name]],"Industry"), "Undefined")</f>
        <v>Holding Companies</v>
      </c>
      <c r="F2317" s="6" cm="1">
        <f t="array" ref="F2317">IFERROR(_FV(Concept_combined[[#This Row],[Asset Name]],"Price"), 0)</f>
        <v>11.93</v>
      </c>
      <c r="G2317" s="5" cm="1">
        <f t="array" ref="G2317">IFERROR(_FV(Concept_combined[[#This Row],[Asset Name]],"Volume"), 0)</f>
        <v>101695</v>
      </c>
      <c r="H2317" s="7" cm="1">
        <f t="array" ref="H2317">IFERROR(_FV(Concept_combined[[#This Row],[Asset Name]],"Market cap",TRUE), 0)</f>
        <v>71052150</v>
      </c>
      <c r="I231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17" s="5" cm="1">
        <f t="array" ref="J2317">IFERROR(_FV(Concept_combined[[#This Row],[Asset Name]],"Shares outstanding",TRUE), 0)</f>
        <v>5975740</v>
      </c>
      <c r="K2317" s="4" cm="1">
        <f t="array" ref="K2317">IFERROR(_FV(Concept_combined[[#This Row],[Asset Name]],"P/E",TRUE), "")</f>
        <v>0</v>
      </c>
      <c r="L2317" t="str" cm="1">
        <f t="array" ref="L231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17" s="4" t="str" cm="1">
        <f t="array" ref="M2317">IFERROR(_FV(Concept_combined[[#This Row],[Asset Name]],"Beta"), "")</f>
        <v/>
      </c>
    </row>
    <row r="2318" spans="1:13" x14ac:dyDescent="0.2">
      <c r="A2318" t="s">
        <v>780</v>
      </c>
      <c r="B2318" t="s">
        <v>2752</v>
      </c>
      <c r="C2318" t="s">
        <v>42</v>
      </c>
      <c r="D2318" t="e" vm="2296">
        <v>#VALUE!</v>
      </c>
      <c r="E2318" t="str" cm="1">
        <f t="array" ref="E2318">IFERROR(_FV(Concept_combined[[#This Row],[Asset Name]],"Industry"), "Undefined")</f>
        <v>Holding Companies</v>
      </c>
      <c r="F2318" s="6" cm="1">
        <f t="array" ref="F2318">IFERROR(_FV(Concept_combined[[#This Row],[Asset Name]],"Price"), 0)</f>
        <v>11.37</v>
      </c>
      <c r="G2318" s="5" cm="1">
        <f t="array" ref="G2318">IFERROR(_FV(Concept_combined[[#This Row],[Asset Name]],"Volume"), 0)</f>
        <v>129</v>
      </c>
      <c r="H2318" s="7" cm="1">
        <f t="array" ref="H2318">IFERROR(_FV(Concept_combined[[#This Row],[Asset Name]],"Market cap",TRUE), 0)</f>
        <v>76462380</v>
      </c>
      <c r="I231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18" s="5" cm="1">
        <f t="array" ref="J2318">IFERROR(_FV(Concept_combined[[#This Row],[Asset Name]],"Shares outstanding",TRUE), 0)</f>
        <v>6719010</v>
      </c>
      <c r="K2318" s="4" cm="1">
        <f t="array" ref="K2318">IFERROR(_FV(Concept_combined[[#This Row],[Asset Name]],"P/E",TRUE), "")</f>
        <v>27.537600000000001</v>
      </c>
      <c r="L2318" t="str" cm="1">
        <f t="array" ref="L231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318" s="4" t="str" cm="1">
        <f t="array" ref="M2318">IFERROR(_FV(Concept_combined[[#This Row],[Asset Name]],"Beta"), "")</f>
        <v/>
      </c>
    </row>
    <row r="2319" spans="1:13" x14ac:dyDescent="0.2">
      <c r="A2319" t="s">
        <v>2065</v>
      </c>
      <c r="B2319" t="s">
        <v>2752</v>
      </c>
      <c r="C2319" t="s">
        <v>42</v>
      </c>
      <c r="D2319" t="e" vm="2297">
        <v>#VALUE!</v>
      </c>
      <c r="E2319" t="str" cm="1">
        <f t="array" ref="E2319">IFERROR(_FV(Concept_combined[[#This Row],[Asset Name]],"Industry"), "Undefined")</f>
        <v>Chemicals</v>
      </c>
      <c r="F2319" s="6" cm="1">
        <f t="array" ref="F2319">IFERROR(_FV(Concept_combined[[#This Row],[Asset Name]],"Price"), 0)</f>
        <v>0.55520000000000003</v>
      </c>
      <c r="G2319" s="5" cm="1">
        <f t="array" ref="G2319">IFERROR(_FV(Concept_combined[[#This Row],[Asset Name]],"Volume"), 0)</f>
        <v>11118</v>
      </c>
      <c r="H2319" s="7" cm="1">
        <f t="array" ref="H2319">IFERROR(_FV(Concept_combined[[#This Row],[Asset Name]],"Market cap",TRUE), 0)</f>
        <v>64649264</v>
      </c>
      <c r="I231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19" s="5" cm="1">
        <f t="array" ref="J2319">IFERROR(_FV(Concept_combined[[#This Row],[Asset Name]],"Shares outstanding",TRUE), 0)</f>
        <v>116443200</v>
      </c>
      <c r="K2319" s="4" t="str" cm="1">
        <f t="array" ref="K2319">IFERROR(_FV(Concept_combined[[#This Row],[Asset Name]],"P/E",TRUE), "")</f>
        <v/>
      </c>
      <c r="L2319" t="str" cm="1">
        <f t="array" ref="L231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19" s="4" cm="1">
        <f t="array" ref="M2319">IFERROR(_FV(Concept_combined[[#This Row],[Asset Name]],"Beta"), "")</f>
        <v>1.5706</v>
      </c>
    </row>
    <row r="2320" spans="1:13" x14ac:dyDescent="0.2">
      <c r="A2320" t="s">
        <v>781</v>
      </c>
      <c r="B2320" t="s">
        <v>2752</v>
      </c>
      <c r="C2320" t="s">
        <v>42</v>
      </c>
      <c r="D2320" t="e" vm="2298">
        <v>#VALUE!</v>
      </c>
      <c r="E2320" t="str" cm="1">
        <f t="array" ref="E2320">IFERROR(_FV(Concept_combined[[#This Row],[Asset Name]],"Industry"), "Undefined")</f>
        <v>Holding Companies</v>
      </c>
      <c r="F2320" s="6" cm="1">
        <f t="array" ref="F2320">IFERROR(_FV(Concept_combined[[#This Row],[Asset Name]],"Price"), 0)</f>
        <v>11.34</v>
      </c>
      <c r="G2320" s="5" cm="1">
        <f t="array" ref="G2320">IFERROR(_FV(Concept_combined[[#This Row],[Asset Name]],"Volume"), 0)</f>
        <v>71</v>
      </c>
      <c r="H2320" s="7" cm="1">
        <f t="array" ref="H2320">IFERROR(_FV(Concept_combined[[#This Row],[Asset Name]],"Market cap",TRUE), 0)</f>
        <v>107292000</v>
      </c>
      <c r="I232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20" s="5" cm="1">
        <f t="array" ref="J2320">IFERROR(_FV(Concept_combined[[#This Row],[Asset Name]],"Shares outstanding",TRUE), 0)</f>
        <v>8941000</v>
      </c>
      <c r="K2320" s="4" cm="1">
        <f t="array" ref="K2320">IFERROR(_FV(Concept_combined[[#This Row],[Asset Name]],"P/E",TRUE), "")</f>
        <v>0</v>
      </c>
      <c r="L2320" t="str" cm="1">
        <f t="array" ref="L232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20" s="4" t="str" cm="1">
        <f t="array" ref="M2320">IFERROR(_FV(Concept_combined[[#This Row],[Asset Name]],"Beta"), "")</f>
        <v/>
      </c>
    </row>
    <row r="2321" spans="1:13" x14ac:dyDescent="0.2">
      <c r="A2321" t="s">
        <v>783</v>
      </c>
      <c r="B2321" t="s">
        <v>2752</v>
      </c>
      <c r="C2321" t="s">
        <v>42</v>
      </c>
      <c r="D2321" t="e" vm="2299">
        <v>#VALUE!</v>
      </c>
      <c r="E2321" t="str" cm="1">
        <f t="array" ref="E2321">IFERROR(_FV(Concept_combined[[#This Row],[Asset Name]],"Industry"), "Undefined")</f>
        <v>Renewable Energy</v>
      </c>
      <c r="F2321" s="6" cm="1">
        <f t="array" ref="F2321">IFERROR(_FV(Concept_combined[[#This Row],[Asset Name]],"Price"), 0)</f>
        <v>1.18E-2</v>
      </c>
      <c r="G2321" s="5" cm="1">
        <f t="array" ref="G2321">IFERROR(_FV(Concept_combined[[#This Row],[Asset Name]],"Volume"), 0)</f>
        <v>3353094</v>
      </c>
      <c r="H2321" s="7" cm="1">
        <f t="array" ref="H2321">IFERROR(_FV(Concept_combined[[#This Row],[Asset Name]],"Market cap",TRUE), 0)</f>
        <v>60029502</v>
      </c>
      <c r="I232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21" s="5" cm="1">
        <f t="array" ref="J2321">IFERROR(_FV(Concept_combined[[#This Row],[Asset Name]],"Shares outstanding",TRUE), 0)</f>
        <v>5087246000</v>
      </c>
      <c r="K2321" s="4" t="str" cm="1">
        <f t="array" ref="K2321">IFERROR(_FV(Concept_combined[[#This Row],[Asset Name]],"P/E",TRUE), "")</f>
        <v/>
      </c>
      <c r="L2321" t="str" cm="1">
        <f t="array" ref="L232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21" s="4" cm="1">
        <f t="array" ref="M2321">IFERROR(_FV(Concept_combined[[#This Row],[Asset Name]],"Beta"), "")</f>
        <v>3.9224999999999999</v>
      </c>
    </row>
    <row r="2322" spans="1:13" x14ac:dyDescent="0.2">
      <c r="A2322" t="s">
        <v>2066</v>
      </c>
      <c r="B2322" t="s">
        <v>2752</v>
      </c>
      <c r="C2322" t="s">
        <v>42</v>
      </c>
      <c r="D2322" t="e" vm="2300">
        <v>#VALUE!</v>
      </c>
      <c r="E2322" t="str" cm="1">
        <f t="array" ref="E2322">IFERROR(_FV(Concept_combined[[#This Row],[Asset Name]],"Industry"), "Undefined")</f>
        <v>Healthcare Equipment &amp; Supplies</v>
      </c>
      <c r="F2322" s="6" cm="1">
        <f t="array" ref="F2322">IFERROR(_FV(Concept_combined[[#This Row],[Asset Name]],"Price"), 0)</f>
        <v>5.08</v>
      </c>
      <c r="G2322" s="5" cm="1">
        <f t="array" ref="G2322">IFERROR(_FV(Concept_combined[[#This Row],[Asset Name]],"Volume"), 0)</f>
        <v>33</v>
      </c>
      <c r="H2322" s="7" cm="1">
        <f t="array" ref="H2322">IFERROR(_FV(Concept_combined[[#This Row],[Asset Name]],"Market cap",TRUE), 0)</f>
        <v>78059737</v>
      </c>
      <c r="I232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22" s="5" cm="1">
        <f t="array" ref="J2322">IFERROR(_FV(Concept_combined[[#This Row],[Asset Name]],"Shares outstanding",TRUE), 0)</f>
        <v>15366090</v>
      </c>
      <c r="K2322" s="4" cm="1">
        <f t="array" ref="K2322">IFERROR(_FV(Concept_combined[[#This Row],[Asset Name]],"P/E",TRUE), "")</f>
        <v>0</v>
      </c>
      <c r="L2322" t="str" cm="1">
        <f t="array" ref="L232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22" s="4" cm="1">
        <f t="array" ref="M2322">IFERROR(_FV(Concept_combined[[#This Row],[Asset Name]],"Beta"), "")</f>
        <v>0.13550000000000001</v>
      </c>
    </row>
    <row r="2323" spans="1:13" x14ac:dyDescent="0.2">
      <c r="A2323" t="s">
        <v>2068</v>
      </c>
      <c r="B2323" t="s">
        <v>2752</v>
      </c>
      <c r="C2323" t="s">
        <v>42</v>
      </c>
      <c r="D2323" t="e" vm="2301">
        <v>#VALUE!</v>
      </c>
      <c r="E2323" t="str" cm="1">
        <f t="array" ref="E2323">IFERROR(_FV(Concept_combined[[#This Row],[Asset Name]],"Industry"), "Undefined")</f>
        <v>Healthcare Equipment &amp; Supplies</v>
      </c>
      <c r="F2323" s="6" cm="1">
        <f t="array" ref="F2323">IFERROR(_FV(Concept_combined[[#This Row],[Asset Name]],"Price"), 0)</f>
        <v>1.23</v>
      </c>
      <c r="G2323" s="5" cm="1">
        <f t="array" ref="G2323">IFERROR(_FV(Concept_combined[[#This Row],[Asset Name]],"Volume"), 0)</f>
        <v>367</v>
      </c>
      <c r="H2323" s="7" cm="1">
        <f t="array" ref="H2323">IFERROR(_FV(Concept_combined[[#This Row],[Asset Name]],"Market cap",TRUE), 0)</f>
        <v>50212769</v>
      </c>
      <c r="I232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23" s="5" cm="1">
        <f t="array" ref="J2323">IFERROR(_FV(Concept_combined[[#This Row],[Asset Name]],"Shares outstanding",TRUE), 0)</f>
        <v>40823390</v>
      </c>
      <c r="K2323" s="4" cm="1">
        <f t="array" ref="K2323">IFERROR(_FV(Concept_combined[[#This Row],[Asset Name]],"P/E",TRUE), "")</f>
        <v>0</v>
      </c>
      <c r="L2323" t="str" cm="1">
        <f t="array" ref="L232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23" s="4" cm="1">
        <f t="array" ref="M2323">IFERROR(_FV(Concept_combined[[#This Row],[Asset Name]],"Beta"), "")</f>
        <v>0.78300000000000003</v>
      </c>
    </row>
    <row r="2324" spans="1:13" x14ac:dyDescent="0.2">
      <c r="A2324" t="s">
        <v>784</v>
      </c>
      <c r="B2324" t="s">
        <v>2752</v>
      </c>
      <c r="C2324" t="s">
        <v>42</v>
      </c>
      <c r="D2324" t="e" vm="2302">
        <v>#VALUE!</v>
      </c>
      <c r="E2324" t="str" cm="1">
        <f t="array" ref="E2324">IFERROR(_FV(Concept_combined[[#This Row],[Asset Name]],"Industry"), "Undefined")</f>
        <v>Electronic Equipment &amp; Parts</v>
      </c>
      <c r="F2324" s="6" cm="1">
        <f t="array" ref="F2324">IFERROR(_FV(Concept_combined[[#This Row],[Asset Name]],"Price"), 0)</f>
        <v>5.96</v>
      </c>
      <c r="G2324" s="5" cm="1">
        <f t="array" ref="G2324">IFERROR(_FV(Concept_combined[[#This Row],[Asset Name]],"Volume"), 0)</f>
        <v>5384</v>
      </c>
      <c r="H2324" s="7" cm="1">
        <f t="array" ref="H2324">IFERROR(_FV(Concept_combined[[#This Row],[Asset Name]],"Market cap",TRUE), 0)</f>
        <v>66604072</v>
      </c>
      <c r="I232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24" s="5" cm="1">
        <f t="array" ref="J2324">IFERROR(_FV(Concept_combined[[#This Row],[Asset Name]],"Shares outstanding",TRUE), 0)</f>
        <v>11175180</v>
      </c>
      <c r="K2324" s="4" cm="1">
        <f t="array" ref="K2324">IFERROR(_FV(Concept_combined[[#This Row],[Asset Name]],"P/E",TRUE), "")</f>
        <v>24.308700000000002</v>
      </c>
      <c r="L2324" t="str" cm="1">
        <f t="array" ref="L232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324" s="4" cm="1">
        <f t="array" ref="M2324">IFERROR(_FV(Concept_combined[[#This Row],[Asset Name]],"Beta"), "")</f>
        <v>0.58940000000000003</v>
      </c>
    </row>
    <row r="2325" spans="1:13" x14ac:dyDescent="0.2">
      <c r="A2325" t="s">
        <v>2072</v>
      </c>
      <c r="B2325" t="s">
        <v>2752</v>
      </c>
      <c r="C2325" t="s">
        <v>42</v>
      </c>
      <c r="D2325" t="e" vm="2303">
        <v>#VALUE!</v>
      </c>
      <c r="E2325" t="str" cm="1">
        <f t="array" ref="E2325">IFERROR(_FV(Concept_combined[[#This Row],[Asset Name]],"Industry"), "Undefined")</f>
        <v>Biotechnology &amp; Medical Research</v>
      </c>
      <c r="F2325" s="6" cm="1">
        <f t="array" ref="F2325">IFERROR(_FV(Concept_combined[[#This Row],[Asset Name]],"Price"), 0)</f>
        <v>1.08</v>
      </c>
      <c r="G2325" s="5" cm="1">
        <f t="array" ref="G2325">IFERROR(_FV(Concept_combined[[#This Row],[Asset Name]],"Volume"), 0)</f>
        <v>1</v>
      </c>
      <c r="H2325" s="7" cm="1">
        <f t="array" ref="H2325">IFERROR(_FV(Concept_combined[[#This Row],[Asset Name]],"Market cap",TRUE), 0)</f>
        <v>52534785</v>
      </c>
      <c r="I232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25" s="5" cm="1">
        <f t="array" ref="J2325">IFERROR(_FV(Concept_combined[[#This Row],[Asset Name]],"Shares outstanding",TRUE), 0)</f>
        <v>48643320</v>
      </c>
      <c r="K2325" s="4" cm="1">
        <f t="array" ref="K2325">IFERROR(_FV(Concept_combined[[#This Row],[Asset Name]],"P/E",TRUE), "")</f>
        <v>0</v>
      </c>
      <c r="L2325" t="str" cm="1">
        <f t="array" ref="L232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25" s="4" cm="1">
        <f t="array" ref="M2325">IFERROR(_FV(Concept_combined[[#This Row],[Asset Name]],"Beta"), "")</f>
        <v>1.9559</v>
      </c>
    </row>
    <row r="2326" spans="1:13" x14ac:dyDescent="0.2">
      <c r="A2326" t="s">
        <v>785</v>
      </c>
      <c r="B2326" t="s">
        <v>2752</v>
      </c>
      <c r="C2326" t="s">
        <v>42</v>
      </c>
      <c r="D2326" t="e" vm="2304">
        <v>#VALUE!</v>
      </c>
      <c r="E2326" t="str" cm="1">
        <f t="array" ref="E2326">IFERROR(_FV(Concept_combined[[#This Row],[Asset Name]],"Industry"), "Undefined")</f>
        <v>Professional &amp; Commercial Services</v>
      </c>
      <c r="F2326" s="6" cm="1">
        <f t="array" ref="F2326">IFERROR(_FV(Concept_combined[[#This Row],[Asset Name]],"Price"), 0)</f>
        <v>9.02</v>
      </c>
      <c r="G2326" s="5" cm="1">
        <f t="array" ref="G2326">IFERROR(_FV(Concept_combined[[#This Row],[Asset Name]],"Volume"), 0)</f>
        <v>93210</v>
      </c>
      <c r="H2326" s="7" cm="1">
        <f t="array" ref="H2326">IFERROR(_FV(Concept_combined[[#This Row],[Asset Name]],"Market cap",TRUE), 0)</f>
        <v>98713166</v>
      </c>
      <c r="I232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26" s="5" cm="1">
        <f t="array" ref="J2326">IFERROR(_FV(Concept_combined[[#This Row],[Asset Name]],"Shares outstanding",TRUE), 0)</f>
        <v>10943810</v>
      </c>
      <c r="K2326" s="4" cm="1">
        <f t="array" ref="K2326">IFERROR(_FV(Concept_combined[[#This Row],[Asset Name]],"P/E",TRUE), "")</f>
        <v>17.843699999999998</v>
      </c>
      <c r="L2326" t="str" cm="1">
        <f t="array" ref="L232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326" s="4" cm="1">
        <f t="array" ref="M2326">IFERROR(_FV(Concept_combined[[#This Row],[Asset Name]],"Beta"), "")</f>
        <v>1.6102000000000001</v>
      </c>
    </row>
    <row r="2327" spans="1:13" x14ac:dyDescent="0.2">
      <c r="A2327" t="s">
        <v>786</v>
      </c>
      <c r="B2327" t="s">
        <v>2752</v>
      </c>
      <c r="C2327" t="s">
        <v>42</v>
      </c>
      <c r="D2327" t="e" vm="2305">
        <v>#VALUE!</v>
      </c>
      <c r="E2327" t="str" cm="1">
        <f t="array" ref="E2327">IFERROR(_FV(Concept_combined[[#This Row],[Asset Name]],"Industry"), "Undefined")</f>
        <v>Biotechnology &amp; Medical Research</v>
      </c>
      <c r="F2327" s="6" cm="1">
        <f t="array" ref="F2327">IFERROR(_FV(Concept_combined[[#This Row],[Asset Name]],"Price"), 0)</f>
        <v>1.1399999999999999</v>
      </c>
      <c r="G2327" s="5" cm="1">
        <f t="array" ref="G2327">IFERROR(_FV(Concept_combined[[#This Row],[Asset Name]],"Volume"), 0)</f>
        <v>1117</v>
      </c>
      <c r="H2327" s="7" cm="1">
        <f t="array" ref="H2327">IFERROR(_FV(Concept_combined[[#This Row],[Asset Name]],"Market cap",TRUE), 0)</f>
        <v>81241860</v>
      </c>
      <c r="I232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27" s="5" cm="1">
        <f t="array" ref="J2327">IFERROR(_FV(Concept_combined[[#This Row],[Asset Name]],"Shares outstanding",TRUE), 0)</f>
        <v>71264790</v>
      </c>
      <c r="K2327" s="4" cm="1">
        <f t="array" ref="K2327">IFERROR(_FV(Concept_combined[[#This Row],[Asset Name]],"P/E",TRUE), "")</f>
        <v>0</v>
      </c>
      <c r="L2327" t="str" cm="1">
        <f t="array" ref="L232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27" s="4" cm="1">
        <f t="array" ref="M2327">IFERROR(_FV(Concept_combined[[#This Row],[Asset Name]],"Beta"), "")</f>
        <v>0.2828</v>
      </c>
    </row>
    <row r="2328" spans="1:13" x14ac:dyDescent="0.2">
      <c r="A2328" t="s">
        <v>787</v>
      </c>
      <c r="B2328" t="s">
        <v>2752</v>
      </c>
      <c r="C2328" t="s">
        <v>42</v>
      </c>
      <c r="D2328" t="e" vm="2306">
        <v>#VALUE!</v>
      </c>
      <c r="E2328" t="str" cm="1">
        <f t="array" ref="E2328">IFERROR(_FV(Concept_combined[[#This Row],[Asset Name]],"Industry"), "Undefined")</f>
        <v>Holding Companies</v>
      </c>
      <c r="F2328" s="6" cm="1">
        <f t="array" ref="F2328">IFERROR(_FV(Concept_combined[[#This Row],[Asset Name]],"Price"), 0)</f>
        <v>10.97</v>
      </c>
      <c r="G2328" s="5" cm="1">
        <f t="array" ref="G2328">IFERROR(_FV(Concept_combined[[#This Row],[Asset Name]],"Volume"), 0)</f>
        <v>1</v>
      </c>
      <c r="H2328" s="7" cm="1">
        <f t="array" ref="H2328">IFERROR(_FV(Concept_combined[[#This Row],[Asset Name]],"Market cap",TRUE), 0)</f>
        <v>72691169</v>
      </c>
      <c r="I232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28" s="5" cm="1">
        <f t="array" ref="J2328">IFERROR(_FV(Concept_combined[[#This Row],[Asset Name]],"Shares outstanding",TRUE), 0)</f>
        <v>6626360</v>
      </c>
      <c r="K2328" s="4" cm="1">
        <f t="array" ref="K2328">IFERROR(_FV(Concept_combined[[#This Row],[Asset Name]],"P/E",TRUE), "")</f>
        <v>70.130499999999998</v>
      </c>
      <c r="L2328" t="str" cm="1">
        <f t="array" ref="L232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328" s="4" t="str" cm="1">
        <f t="array" ref="M2328">IFERROR(_FV(Concept_combined[[#This Row],[Asset Name]],"Beta"), "")</f>
        <v/>
      </c>
    </row>
    <row r="2329" spans="1:13" x14ac:dyDescent="0.2">
      <c r="A2329" t="s">
        <v>788</v>
      </c>
      <c r="B2329" t="s">
        <v>2752</v>
      </c>
      <c r="C2329" t="s">
        <v>42</v>
      </c>
      <c r="D2329" t="e" vm="2307">
        <v>#VALUE!</v>
      </c>
      <c r="E2329" t="str" cm="1">
        <f t="array" ref="E2329">IFERROR(_FV(Concept_combined[[#This Row],[Asset Name]],"Industry"), "Undefined")</f>
        <v>Biotechnology &amp; Medical Research</v>
      </c>
      <c r="F2329" s="6" cm="1">
        <f t="array" ref="F2329">IFERROR(_FV(Concept_combined[[#This Row],[Asset Name]],"Price"), 0)</f>
        <v>9.2149999999999999</v>
      </c>
      <c r="G2329" s="5" cm="1">
        <f t="array" ref="G2329">IFERROR(_FV(Concept_combined[[#This Row],[Asset Name]],"Volume"), 0)</f>
        <v>883487</v>
      </c>
      <c r="H2329" s="7" cm="1">
        <f t="array" ref="H2329">IFERROR(_FV(Concept_combined[[#This Row],[Asset Name]],"Market cap",TRUE), 0)</f>
        <v>102945188</v>
      </c>
      <c r="I232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29" s="5" cm="1">
        <f t="array" ref="J2329">IFERROR(_FV(Concept_combined[[#This Row],[Asset Name]],"Shares outstanding",TRUE), 0)</f>
        <v>11171480</v>
      </c>
      <c r="K2329" s="4" t="str" cm="1">
        <f t="array" ref="K2329">IFERROR(_FV(Concept_combined[[#This Row],[Asset Name]],"P/E",TRUE), "")</f>
        <v/>
      </c>
      <c r="L2329" t="str" cm="1">
        <f t="array" ref="L232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29" s="4" cm="1">
        <f t="array" ref="M2329">IFERROR(_FV(Concept_combined[[#This Row],[Asset Name]],"Beta"), "")</f>
        <v>1.7315</v>
      </c>
    </row>
    <row r="2330" spans="1:13" x14ac:dyDescent="0.2">
      <c r="A2330" t="s">
        <v>2080</v>
      </c>
      <c r="B2330" t="s">
        <v>2752</v>
      </c>
      <c r="C2330" t="s">
        <v>42</v>
      </c>
      <c r="D2330" t="e" vm="2308">
        <v>#VALUE!</v>
      </c>
      <c r="E2330" t="str" cm="1">
        <f t="array" ref="E2330">IFERROR(_FV(Concept_combined[[#This Row],[Asset Name]],"Industry"), "Undefined")</f>
        <v>Biotechnology &amp; Medical Research</v>
      </c>
      <c r="F2330" s="6" cm="1">
        <f t="array" ref="F2330">IFERROR(_FV(Concept_combined[[#This Row],[Asset Name]],"Price"), 0)</f>
        <v>10.039999999999999</v>
      </c>
      <c r="G2330" s="5" cm="1">
        <f t="array" ref="G2330">IFERROR(_FV(Concept_combined[[#This Row],[Asset Name]],"Volume"), 0)</f>
        <v>3205</v>
      </c>
      <c r="H2330" s="7" cm="1">
        <f t="array" ref="H2330">IFERROR(_FV(Concept_combined[[#This Row],[Asset Name]],"Market cap",TRUE), 0)</f>
        <v>66990300</v>
      </c>
      <c r="I233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30" s="5" cm="1">
        <f t="array" ref="J2330">IFERROR(_FV(Concept_combined[[#This Row],[Asset Name]],"Shares outstanding",TRUE), 0)</f>
        <v>6503910</v>
      </c>
      <c r="K2330" s="4" cm="1">
        <f t="array" ref="K2330">IFERROR(_FV(Concept_combined[[#This Row],[Asset Name]],"P/E",TRUE), "")</f>
        <v>0</v>
      </c>
      <c r="L2330" t="str" cm="1">
        <f t="array" ref="L233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30" s="4" cm="1">
        <f t="array" ref="M2330">IFERROR(_FV(Concept_combined[[#This Row],[Asset Name]],"Beta"), "")</f>
        <v>1.661</v>
      </c>
    </row>
    <row r="2331" spans="1:13" x14ac:dyDescent="0.2">
      <c r="A2331" t="s">
        <v>789</v>
      </c>
      <c r="B2331" t="s">
        <v>2752</v>
      </c>
      <c r="C2331" t="s">
        <v>42</v>
      </c>
      <c r="D2331" t="e" vm="2309">
        <v>#VALUE!</v>
      </c>
      <c r="E2331" t="str" cm="1">
        <f t="array" ref="E2331">IFERROR(_FV(Concept_combined[[#This Row],[Asset Name]],"Industry"), "Undefined")</f>
        <v>Media &amp; Publishing</v>
      </c>
      <c r="F2331" s="6" cm="1">
        <f t="array" ref="F2331">IFERROR(_FV(Concept_combined[[#This Row],[Asset Name]],"Price"), 0)</f>
        <v>1.43</v>
      </c>
      <c r="G2331" s="5" cm="1">
        <f t="array" ref="G2331">IFERROR(_FV(Concept_combined[[#This Row],[Asset Name]],"Volume"), 0)</f>
        <v>5069</v>
      </c>
      <c r="H2331" s="7" cm="1">
        <f t="array" ref="H2331">IFERROR(_FV(Concept_combined[[#This Row],[Asset Name]],"Market cap",TRUE), 0)</f>
        <v>62460398</v>
      </c>
      <c r="I233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31" s="5" cm="1">
        <f t="array" ref="J2331">IFERROR(_FV(Concept_combined[[#This Row],[Asset Name]],"Shares outstanding",TRUE), 0)</f>
        <v>43678600</v>
      </c>
      <c r="K2331" s="4" cm="1">
        <f t="array" ref="K2331">IFERROR(_FV(Concept_combined[[#This Row],[Asset Name]],"P/E",TRUE), "")</f>
        <v>0</v>
      </c>
      <c r="L2331" t="str" cm="1">
        <f t="array" ref="L233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31" s="4" cm="1">
        <f t="array" ref="M2331">IFERROR(_FV(Concept_combined[[#This Row],[Asset Name]],"Beta"), "")</f>
        <v>1.9993000000000001</v>
      </c>
    </row>
    <row r="2332" spans="1:13" x14ac:dyDescent="0.2">
      <c r="A2332" t="s">
        <v>790</v>
      </c>
      <c r="B2332" t="s">
        <v>2752</v>
      </c>
      <c r="C2332" t="s">
        <v>42</v>
      </c>
      <c r="D2332" t="e" vm="2310">
        <v>#VALUE!</v>
      </c>
      <c r="E2332" t="str" cm="1">
        <f t="array" ref="E2332">IFERROR(_FV(Concept_combined[[#This Row],[Asset Name]],"Industry"), "Undefined")</f>
        <v>Healthcare Equipment &amp; Supplies</v>
      </c>
      <c r="F2332" s="6" cm="1">
        <f t="array" ref="F2332">IFERROR(_FV(Concept_combined[[#This Row],[Asset Name]],"Price"), 0)</f>
        <v>0.6</v>
      </c>
      <c r="G2332" s="5" cm="1">
        <f t="array" ref="G2332">IFERROR(_FV(Concept_combined[[#This Row],[Asset Name]],"Volume"), 0)</f>
        <v>1</v>
      </c>
      <c r="H2332" s="7" cm="1">
        <f t="array" ref="H2332">IFERROR(_FV(Concept_combined[[#This Row],[Asset Name]],"Market cap",TRUE), 0)</f>
        <v>42414036</v>
      </c>
      <c r="I233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32" s="5" cm="1">
        <f t="array" ref="J2332">IFERROR(_FV(Concept_combined[[#This Row],[Asset Name]],"Shares outstanding",TRUE), 0)</f>
        <v>70690060</v>
      </c>
      <c r="K2332" s="4" t="str" cm="1">
        <f t="array" ref="K2332">IFERROR(_FV(Concept_combined[[#This Row],[Asset Name]],"P/E",TRUE), "")</f>
        <v/>
      </c>
      <c r="L2332" t="str" cm="1">
        <f t="array" ref="L233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32" s="4" cm="1">
        <f t="array" ref="M2332">IFERROR(_FV(Concept_combined[[#This Row],[Asset Name]],"Beta"), "")</f>
        <v>1.0333000000000001</v>
      </c>
    </row>
    <row r="2333" spans="1:13" x14ac:dyDescent="0.2">
      <c r="A2333" t="s">
        <v>791</v>
      </c>
      <c r="B2333" t="s">
        <v>2752</v>
      </c>
      <c r="C2333" t="s">
        <v>42</v>
      </c>
      <c r="D2333" t="e" vm="2311">
        <v>#VALUE!</v>
      </c>
      <c r="E2333" t="str" cm="1">
        <f t="array" ref="E2333">IFERROR(_FV(Concept_combined[[#This Row],[Asset Name]],"Industry"), "Undefined")</f>
        <v>Biotechnology &amp; Medical Research</v>
      </c>
      <c r="F2333" s="6" cm="1">
        <f t="array" ref="F2333">IFERROR(_FV(Concept_combined[[#This Row],[Asset Name]],"Price"), 0)</f>
        <v>1.2</v>
      </c>
      <c r="G2333" s="5" cm="1">
        <f t="array" ref="G2333">IFERROR(_FV(Concept_combined[[#This Row],[Asset Name]],"Volume"), 0)</f>
        <v>3000</v>
      </c>
      <c r="H2333" s="7" cm="1">
        <f t="array" ref="H2333">IFERROR(_FV(Concept_combined[[#This Row],[Asset Name]],"Market cap",TRUE), 0)</f>
        <v>62326608</v>
      </c>
      <c r="I233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33" s="5" cm="1">
        <f t="array" ref="J2333">IFERROR(_FV(Concept_combined[[#This Row],[Asset Name]],"Shares outstanding",TRUE), 0)</f>
        <v>51938840</v>
      </c>
      <c r="K2333" s="4" cm="1">
        <f t="array" ref="K2333">IFERROR(_FV(Concept_combined[[#This Row],[Asset Name]],"P/E",TRUE), "")</f>
        <v>0</v>
      </c>
      <c r="L2333" t="str" cm="1">
        <f t="array" ref="L233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33" s="4" cm="1">
        <f t="array" ref="M2333">IFERROR(_FV(Concept_combined[[#This Row],[Asset Name]],"Beta"), "")</f>
        <v>1.8582000000000001</v>
      </c>
    </row>
    <row r="2334" spans="1:13" x14ac:dyDescent="0.2">
      <c r="A2334" t="s">
        <v>792</v>
      </c>
      <c r="B2334" t="s">
        <v>2752</v>
      </c>
      <c r="C2334" t="s">
        <v>42</v>
      </c>
      <c r="D2334" t="e" vm="2312">
        <v>#VALUE!</v>
      </c>
      <c r="E2334" t="str" cm="1">
        <f t="array" ref="E2334">IFERROR(_FV(Concept_combined[[#This Row],[Asset Name]],"Industry"), "Undefined")</f>
        <v>Biotechnology &amp; Medical Research</v>
      </c>
      <c r="F2334" s="6" cm="1">
        <f t="array" ref="F2334">IFERROR(_FV(Concept_combined[[#This Row],[Asset Name]],"Price"), 0)</f>
        <v>2.76</v>
      </c>
      <c r="G2334" s="5" cm="1">
        <f t="array" ref="G2334">IFERROR(_FV(Concept_combined[[#This Row],[Asset Name]],"Volume"), 0)</f>
        <v>12949</v>
      </c>
      <c r="H2334" s="7" cm="1">
        <f t="array" ref="H2334">IFERROR(_FV(Concept_combined[[#This Row],[Asset Name]],"Market cap",TRUE), 0)</f>
        <v>59587240</v>
      </c>
      <c r="I233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34" s="5" cm="1">
        <f t="array" ref="J2334">IFERROR(_FV(Concept_combined[[#This Row],[Asset Name]],"Shares outstanding",TRUE), 0)</f>
        <v>21589580</v>
      </c>
      <c r="K2334" s="4" cm="1">
        <f t="array" ref="K2334">IFERROR(_FV(Concept_combined[[#This Row],[Asset Name]],"P/E",TRUE), "")</f>
        <v>0</v>
      </c>
      <c r="L2334" t="str" cm="1">
        <f t="array" ref="L233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34" s="4" cm="1">
        <f t="array" ref="M2334">IFERROR(_FV(Concept_combined[[#This Row],[Asset Name]],"Beta"), "")</f>
        <v>2.2221000000000002</v>
      </c>
    </row>
    <row r="2335" spans="1:13" x14ac:dyDescent="0.2">
      <c r="A2335" t="s">
        <v>793</v>
      </c>
      <c r="B2335" t="s">
        <v>2752</v>
      </c>
      <c r="C2335" t="s">
        <v>42</v>
      </c>
      <c r="D2335" t="e" vm="2313">
        <v>#VALUE!</v>
      </c>
      <c r="E2335" t="str" cm="1">
        <f t="array" ref="E2335">IFERROR(_FV(Concept_combined[[#This Row],[Asset Name]],"Industry"), "Undefined")</f>
        <v>Undefined</v>
      </c>
      <c r="F2335" s="6" cm="1">
        <f t="array" ref="F2335">IFERROR(_FV(Concept_combined[[#This Row],[Asset Name]],"Price"), 0)</f>
        <v>4.46</v>
      </c>
      <c r="G2335" s="5" cm="1">
        <f t="array" ref="G2335">IFERROR(_FV(Concept_combined[[#This Row],[Asset Name]],"Volume"), 0)</f>
        <v>34000</v>
      </c>
      <c r="H2335" s="7" cm="1">
        <f t="array" ref="H2335">IFERROR(_FV(Concept_combined[[#This Row],[Asset Name]],"Market cap",TRUE), 0)</f>
        <v>0</v>
      </c>
      <c r="I233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335" s="5" cm="1">
        <f t="array" ref="J2335">IFERROR(_FV(Concept_combined[[#This Row],[Asset Name]],"Shares outstanding",TRUE), 0)</f>
        <v>0</v>
      </c>
      <c r="K2335" s="4" t="str" cm="1">
        <f t="array" ref="K2335">IFERROR(_FV(Concept_combined[[#This Row],[Asset Name]],"P/E",TRUE), "")</f>
        <v/>
      </c>
      <c r="L2335" t="str" cm="1">
        <f t="array" ref="L233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35" s="4" t="str" cm="1">
        <f t="array" ref="M2335">IFERROR(_FV(Concept_combined[[#This Row],[Asset Name]],"Beta"), "")</f>
        <v/>
      </c>
    </row>
    <row r="2336" spans="1:13" x14ac:dyDescent="0.2">
      <c r="A2336" t="s">
        <v>2086</v>
      </c>
      <c r="B2336" t="s">
        <v>2752</v>
      </c>
      <c r="C2336" t="s">
        <v>42</v>
      </c>
      <c r="D2336" t="e" vm="2314">
        <v>#VALUE!</v>
      </c>
      <c r="E2336" t="str" cm="1">
        <f t="array" ref="E2336">IFERROR(_FV(Concept_combined[[#This Row],[Asset Name]],"Industry"), "Undefined")</f>
        <v>Electrical Utilities &amp; IPPs</v>
      </c>
      <c r="F2336" s="6" cm="1">
        <f t="array" ref="F2336">IFERROR(_FV(Concept_combined[[#This Row],[Asset Name]],"Price"), 0)</f>
        <v>3.42</v>
      </c>
      <c r="G2336" s="5" cm="1">
        <f t="array" ref="G2336">IFERROR(_FV(Concept_combined[[#This Row],[Asset Name]],"Volume"), 0)</f>
        <v>2</v>
      </c>
      <c r="H2336" s="7" cm="1">
        <f t="array" ref="H2336">IFERROR(_FV(Concept_combined[[#This Row],[Asset Name]],"Market cap",TRUE), 0)</f>
        <v>63465624</v>
      </c>
      <c r="I233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36" s="5" cm="1">
        <f t="array" ref="J2336">IFERROR(_FV(Concept_combined[[#This Row],[Asset Name]],"Shares outstanding",TRUE), 0)</f>
        <v>18557200</v>
      </c>
      <c r="K2336" s="4" t="str" cm="1">
        <f t="array" ref="K2336">IFERROR(_FV(Concept_combined[[#This Row],[Asset Name]],"P/E",TRUE), "")</f>
        <v/>
      </c>
      <c r="L2336" t="str" cm="1">
        <f t="array" ref="L233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36" s="4" cm="1">
        <f t="array" ref="M2336">IFERROR(_FV(Concept_combined[[#This Row],[Asset Name]],"Beta"), "")</f>
        <v>1.2092000000000001</v>
      </c>
    </row>
    <row r="2337" spans="1:13" x14ac:dyDescent="0.2">
      <c r="A2337" t="s">
        <v>795</v>
      </c>
      <c r="B2337" t="s">
        <v>2752</v>
      </c>
      <c r="C2337" t="s">
        <v>42</v>
      </c>
      <c r="D2337" t="e" vm="2315">
        <v>#VALUE!</v>
      </c>
      <c r="E2337" t="str" cm="1">
        <f t="array" ref="E2337">IFERROR(_FV(Concept_combined[[#This Row],[Asset Name]],"Industry"), "Undefined")</f>
        <v>Undefined</v>
      </c>
      <c r="F2337" s="6" cm="1">
        <f t="array" ref="F2337">IFERROR(_FV(Concept_combined[[#This Row],[Asset Name]],"Price"), 0)</f>
        <v>27.24</v>
      </c>
      <c r="G2337" s="5" cm="1">
        <f t="array" ref="G2337">IFERROR(_FV(Concept_combined[[#This Row],[Asset Name]],"Volume"), 0)</f>
        <v>34</v>
      </c>
      <c r="H2337" s="7" cm="1">
        <f t="array" ref="H2337">IFERROR(_FV(Concept_combined[[#This Row],[Asset Name]],"Market cap",TRUE), 0)</f>
        <v>4056159</v>
      </c>
      <c r="I233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337" s="5" cm="1">
        <f t="array" ref="J2337">IFERROR(_FV(Concept_combined[[#This Row],[Asset Name]],"Shares outstanding",TRUE), 0)</f>
        <v>0</v>
      </c>
      <c r="K2337" s="4" t="str" cm="1">
        <f t="array" ref="K2337">IFERROR(_FV(Concept_combined[[#This Row],[Asset Name]],"P/E",TRUE), "")</f>
        <v/>
      </c>
      <c r="L2337" t="str" cm="1">
        <f t="array" ref="L233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37" s="4" t="str" cm="1">
        <f t="array" ref="M2337">IFERROR(_FV(Concept_combined[[#This Row],[Asset Name]],"Beta"), "")</f>
        <v/>
      </c>
    </row>
    <row r="2338" spans="1:13" x14ac:dyDescent="0.2">
      <c r="A2338" t="s">
        <v>796</v>
      </c>
      <c r="B2338" t="s">
        <v>2752</v>
      </c>
      <c r="C2338" t="s">
        <v>42</v>
      </c>
      <c r="D2338" t="e" vm="2316">
        <v>#VALUE!</v>
      </c>
      <c r="E2338" t="str" cm="1">
        <f t="array" ref="E2338">IFERROR(_FV(Concept_combined[[#This Row],[Asset Name]],"Industry"), "Undefined")</f>
        <v>Holding Companies</v>
      </c>
      <c r="F2338" s="6" cm="1">
        <f t="array" ref="F2338">IFERROR(_FV(Concept_combined[[#This Row],[Asset Name]],"Price"), 0)</f>
        <v>11.34</v>
      </c>
      <c r="G2338" s="5" cm="1">
        <f t="array" ref="G2338">IFERROR(_FV(Concept_combined[[#This Row],[Asset Name]],"Volume"), 0)</f>
        <v>1</v>
      </c>
      <c r="H2338" s="7" cm="1">
        <f t="array" ref="H2338">IFERROR(_FV(Concept_combined[[#This Row],[Asset Name]],"Market cap",TRUE), 0)</f>
        <v>61129404</v>
      </c>
      <c r="I233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38" s="5" cm="1">
        <f t="array" ref="J2338">IFERROR(_FV(Concept_combined[[#This Row],[Asset Name]],"Shares outstanding",TRUE), 0)</f>
        <v>5390600</v>
      </c>
      <c r="K2338" s="4" cm="1">
        <f t="array" ref="K2338">IFERROR(_FV(Concept_combined[[#This Row],[Asset Name]],"P/E",TRUE), "")</f>
        <v>17.200600000000001</v>
      </c>
      <c r="L2338" t="str" cm="1">
        <f t="array" ref="L233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338" s="4" t="str" cm="1">
        <f t="array" ref="M2338">IFERROR(_FV(Concept_combined[[#This Row],[Asset Name]],"Beta"), "")</f>
        <v/>
      </c>
    </row>
    <row r="2339" spans="1:13" x14ac:dyDescent="0.2">
      <c r="A2339" t="s">
        <v>797</v>
      </c>
      <c r="B2339" t="s">
        <v>2752</v>
      </c>
      <c r="C2339" t="s">
        <v>42</v>
      </c>
      <c r="D2339" t="e" vm="2317">
        <v>#VALUE!</v>
      </c>
      <c r="E2339" t="str" cm="1">
        <f t="array" ref="E2339">IFERROR(_FV(Concept_combined[[#This Row],[Asset Name]],"Industry"), "Undefined")</f>
        <v>Holding Companies</v>
      </c>
      <c r="F2339" s="6" cm="1">
        <f t="array" ref="F2339">IFERROR(_FV(Concept_combined[[#This Row],[Asset Name]],"Price"), 0)</f>
        <v>11.29</v>
      </c>
      <c r="G2339" s="5" cm="1">
        <f t="array" ref="G2339">IFERROR(_FV(Concept_combined[[#This Row],[Asset Name]],"Volume"), 0)</f>
        <v>257407</v>
      </c>
      <c r="H2339" s="7" cm="1">
        <f t="array" ref="H2339">IFERROR(_FV(Concept_combined[[#This Row],[Asset Name]],"Market cap",TRUE), 0)</f>
        <v>65304260</v>
      </c>
      <c r="I233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39" s="5" cm="1">
        <f t="array" ref="J2339">IFERROR(_FV(Concept_combined[[#This Row],[Asset Name]],"Shares outstanding",TRUE), 0)</f>
        <v>5781700</v>
      </c>
      <c r="K2339" s="4" cm="1">
        <f t="array" ref="K2339">IFERROR(_FV(Concept_combined[[#This Row],[Asset Name]],"P/E",TRUE), "")</f>
        <v>78.096900000000005</v>
      </c>
      <c r="L2339" t="str" cm="1">
        <f t="array" ref="L233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339" s="4" t="str" cm="1">
        <f t="array" ref="M2339">IFERROR(_FV(Concept_combined[[#This Row],[Asset Name]],"Beta"), "")</f>
        <v/>
      </c>
    </row>
    <row r="2340" spans="1:13" x14ac:dyDescent="0.2">
      <c r="A2340" t="s">
        <v>2103</v>
      </c>
      <c r="B2340" t="s">
        <v>2752</v>
      </c>
      <c r="C2340" t="s">
        <v>42</v>
      </c>
      <c r="D2340" t="e" vm="2318">
        <v>#VALUE!</v>
      </c>
      <c r="E2340" t="str" cm="1">
        <f t="array" ref="E2340">IFERROR(_FV(Concept_combined[[#This Row],[Asset Name]],"Industry"), "Undefined")</f>
        <v>Biotechnology &amp; Medical Research</v>
      </c>
      <c r="F2340" s="6" cm="1">
        <f t="array" ref="F2340">IFERROR(_FV(Concept_combined[[#This Row],[Asset Name]],"Price"), 0)</f>
        <v>7.52</v>
      </c>
      <c r="G2340" s="5" cm="1">
        <f t="array" ref="G2340">IFERROR(_FV(Concept_combined[[#This Row],[Asset Name]],"Volume"), 0)</f>
        <v>94</v>
      </c>
      <c r="H2340" s="7" cm="1">
        <f t="array" ref="H2340">IFERROR(_FV(Concept_combined[[#This Row],[Asset Name]],"Market cap",TRUE), 0)</f>
        <v>40999640</v>
      </c>
      <c r="I234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40" s="5" cm="1">
        <f t="array" ref="J2340">IFERROR(_FV(Concept_combined[[#This Row],[Asset Name]],"Shares outstanding",TRUE), 0)</f>
        <v>4904260</v>
      </c>
      <c r="K2340" s="4" cm="1">
        <f t="array" ref="K2340">IFERROR(_FV(Concept_combined[[#This Row],[Asset Name]],"P/E",TRUE), "")</f>
        <v>0</v>
      </c>
      <c r="L2340" t="str" cm="1">
        <f t="array" ref="L234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40" s="4" cm="1">
        <f t="array" ref="M2340">IFERROR(_FV(Concept_combined[[#This Row],[Asset Name]],"Beta"), "")</f>
        <v>0.51829999999999998</v>
      </c>
    </row>
    <row r="2341" spans="1:13" x14ac:dyDescent="0.2">
      <c r="A2341" t="s">
        <v>2793</v>
      </c>
      <c r="B2341" t="s">
        <v>2752</v>
      </c>
      <c r="C2341" t="s">
        <v>42</v>
      </c>
      <c r="D2341" t="e" vm="2319">
        <v>#VALUE!</v>
      </c>
      <c r="E2341" t="str" cm="1">
        <f t="array" ref="E2341">IFERROR(_FV(Concept_combined[[#This Row],[Asset Name]],"Industry"), "Undefined")</f>
        <v>Oil &amp; Gas</v>
      </c>
      <c r="F2341" s="6" cm="1">
        <f t="array" ref="F2341">IFERROR(_FV(Concept_combined[[#This Row],[Asset Name]],"Price"), 0)</f>
        <v>4.24</v>
      </c>
      <c r="G2341" s="5" cm="1">
        <f t="array" ref="G2341">IFERROR(_FV(Concept_combined[[#This Row],[Asset Name]],"Volume"), 0)</f>
        <v>2408</v>
      </c>
      <c r="H2341" s="7" cm="1">
        <f t="array" ref="H2341">IFERROR(_FV(Concept_combined[[#This Row],[Asset Name]],"Market cap",TRUE), 0)</f>
        <v>63269152</v>
      </c>
      <c r="I234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41" s="5" cm="1">
        <f t="array" ref="J2341">IFERROR(_FV(Concept_combined[[#This Row],[Asset Name]],"Shares outstanding",TRUE), 0)</f>
        <v>14921970</v>
      </c>
      <c r="K2341" s="4" cm="1">
        <f t="array" ref="K2341">IFERROR(_FV(Concept_combined[[#This Row],[Asset Name]],"P/E",TRUE), "")</f>
        <v>3.0297999999999998</v>
      </c>
      <c r="L2341" t="str" cm="1">
        <f t="array" ref="L234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2341" s="4" cm="1">
        <f t="array" ref="M2341">IFERROR(_FV(Concept_combined[[#This Row],[Asset Name]],"Beta"), "")</f>
        <v>-2.3300000000000001E-2</v>
      </c>
    </row>
    <row r="2342" spans="1:13" x14ac:dyDescent="0.2">
      <c r="A2342" t="s">
        <v>2106</v>
      </c>
      <c r="B2342" t="s">
        <v>2752</v>
      </c>
      <c r="C2342" t="s">
        <v>42</v>
      </c>
      <c r="D2342" t="e" vm="2320">
        <v>#VALUE!</v>
      </c>
      <c r="E2342" t="str" cm="1">
        <f t="array" ref="E2342">IFERROR(_FV(Concept_combined[[#This Row],[Asset Name]],"Industry"), "Undefined")</f>
        <v>Biotechnology &amp; Medical Research</v>
      </c>
      <c r="F2342" s="6" cm="1">
        <f t="array" ref="F2342">IFERROR(_FV(Concept_combined[[#This Row],[Asset Name]],"Price"), 0)</f>
        <v>5.07</v>
      </c>
      <c r="G2342" s="5" cm="1">
        <f t="array" ref="G2342">IFERROR(_FV(Concept_combined[[#This Row],[Asset Name]],"Volume"), 0)</f>
        <v>53120</v>
      </c>
      <c r="H2342" s="7" cm="1">
        <f t="array" ref="H2342">IFERROR(_FV(Concept_combined[[#This Row],[Asset Name]],"Market cap",TRUE), 0)</f>
        <v>67583100</v>
      </c>
      <c r="I234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42" s="5" cm="1">
        <f t="array" ref="J2342">IFERROR(_FV(Concept_combined[[#This Row],[Asset Name]],"Shares outstanding",TRUE), 0)</f>
        <v>13330000</v>
      </c>
      <c r="K2342" s="4" cm="1">
        <f t="array" ref="K2342">IFERROR(_FV(Concept_combined[[#This Row],[Asset Name]],"P/E",TRUE), "")</f>
        <v>0</v>
      </c>
      <c r="L2342" t="str" cm="1">
        <f t="array" ref="L234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42" s="4" cm="1">
        <f t="array" ref="M2342">IFERROR(_FV(Concept_combined[[#This Row],[Asset Name]],"Beta"), "")</f>
        <v>1.2493000000000001</v>
      </c>
    </row>
    <row r="2343" spans="1:13" x14ac:dyDescent="0.2">
      <c r="A2343" t="s">
        <v>799</v>
      </c>
      <c r="B2343" t="s">
        <v>2752</v>
      </c>
      <c r="C2343" t="s">
        <v>42</v>
      </c>
      <c r="D2343" t="e" vm="2321">
        <v>#VALUE!</v>
      </c>
      <c r="E2343" t="str" cm="1">
        <f t="array" ref="E2343">IFERROR(_FV(Concept_combined[[#This Row],[Asset Name]],"Industry"), "Undefined")</f>
        <v>Healthcare Equipment &amp; Supplies</v>
      </c>
      <c r="F2343" s="6" cm="1">
        <f t="array" ref="F2343">IFERROR(_FV(Concept_combined[[#This Row],[Asset Name]],"Price"), 0)</f>
        <v>0.96489999999999998</v>
      </c>
      <c r="G2343" s="5" cm="1">
        <f t="array" ref="G2343">IFERROR(_FV(Concept_combined[[#This Row],[Asset Name]],"Volume"), 0)</f>
        <v>457710</v>
      </c>
      <c r="H2343" s="7" cm="1">
        <f t="array" ref="H2343">IFERROR(_FV(Concept_combined[[#This Row],[Asset Name]],"Market cap",TRUE), 0)</f>
        <v>69480470</v>
      </c>
      <c r="I234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43" s="5" cm="1">
        <f t="array" ref="J2343">IFERROR(_FV(Concept_combined[[#This Row],[Asset Name]],"Shares outstanding",TRUE), 0)</f>
        <v>72007950</v>
      </c>
      <c r="K2343" s="4" cm="1">
        <f t="array" ref="K2343">IFERROR(_FV(Concept_combined[[#This Row],[Asset Name]],"P/E",TRUE), "")</f>
        <v>0</v>
      </c>
      <c r="L2343" t="str" cm="1">
        <f t="array" ref="L234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43" s="4" cm="1">
        <f t="array" ref="M2343">IFERROR(_FV(Concept_combined[[#This Row],[Asset Name]],"Beta"), "")</f>
        <v>0.82740000000000002</v>
      </c>
    </row>
    <row r="2344" spans="1:13" x14ac:dyDescent="0.2">
      <c r="A2344" t="s">
        <v>800</v>
      </c>
      <c r="B2344" t="s">
        <v>2752</v>
      </c>
      <c r="C2344" t="s">
        <v>42</v>
      </c>
      <c r="D2344" t="e" vm="2322">
        <v>#VALUE!</v>
      </c>
      <c r="E2344" t="str" cm="1">
        <f t="array" ref="E2344">IFERROR(_FV(Concept_combined[[#This Row],[Asset Name]],"Industry"), "Undefined")</f>
        <v>Communications &amp; Networking</v>
      </c>
      <c r="F2344" s="6" cm="1">
        <f t="array" ref="F2344">IFERROR(_FV(Concept_combined[[#This Row],[Asset Name]],"Price"), 0)</f>
        <v>1.89</v>
      </c>
      <c r="G2344" s="5" cm="1">
        <f t="array" ref="G2344">IFERROR(_FV(Concept_combined[[#This Row],[Asset Name]],"Volume"), 0)</f>
        <v>290</v>
      </c>
      <c r="H2344" s="7" cm="1">
        <f t="array" ref="H2344">IFERROR(_FV(Concept_combined[[#This Row],[Asset Name]],"Market cap",TRUE), 0)</f>
        <v>83564781</v>
      </c>
      <c r="I234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44" s="5" cm="1">
        <f t="array" ref="J2344">IFERROR(_FV(Concept_combined[[#This Row],[Asset Name]],"Shares outstanding",TRUE), 0)</f>
        <v>44214170</v>
      </c>
      <c r="K2344" s="4" cm="1">
        <f t="array" ref="K2344">IFERROR(_FV(Concept_combined[[#This Row],[Asset Name]],"P/E",TRUE), "")</f>
        <v>0</v>
      </c>
      <c r="L2344" t="str" cm="1">
        <f t="array" ref="L234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44" s="4" cm="1">
        <f t="array" ref="M2344">IFERROR(_FV(Concept_combined[[#This Row],[Asset Name]],"Beta"), "")</f>
        <v>1.5697000000000001</v>
      </c>
    </row>
    <row r="2345" spans="1:13" x14ac:dyDescent="0.2">
      <c r="A2345" t="s">
        <v>2113</v>
      </c>
      <c r="B2345" t="s">
        <v>2752</v>
      </c>
      <c r="C2345" t="s">
        <v>42</v>
      </c>
      <c r="D2345" t="e" vm="2323">
        <v>#VALUE!</v>
      </c>
      <c r="E2345" t="str" cm="1">
        <f t="array" ref="E2345">IFERROR(_FV(Concept_combined[[#This Row],[Asset Name]],"Industry"), "Undefined")</f>
        <v>Biotechnology &amp; Medical Research</v>
      </c>
      <c r="F2345" s="6" cm="1">
        <f t="array" ref="F2345">IFERROR(_FV(Concept_combined[[#This Row],[Asset Name]],"Price"), 0)</f>
        <v>1.2</v>
      </c>
      <c r="G2345" s="5" cm="1">
        <f t="array" ref="G2345">IFERROR(_FV(Concept_combined[[#This Row],[Asset Name]],"Volume"), 0)</f>
        <v>151</v>
      </c>
      <c r="H2345" s="7" cm="1">
        <f t="array" ref="H2345">IFERROR(_FV(Concept_combined[[#This Row],[Asset Name]],"Market cap",TRUE), 0)</f>
        <v>49739160</v>
      </c>
      <c r="I234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45" s="5" cm="1">
        <f t="array" ref="J2345">IFERROR(_FV(Concept_combined[[#This Row],[Asset Name]],"Shares outstanding",TRUE), 0)</f>
        <v>41449300</v>
      </c>
      <c r="K2345" s="4" cm="1">
        <f t="array" ref="K2345">IFERROR(_FV(Concept_combined[[#This Row],[Asset Name]],"P/E",TRUE), "")</f>
        <v>0</v>
      </c>
      <c r="L2345" t="str" cm="1">
        <f t="array" ref="L234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45" s="4" cm="1">
        <f t="array" ref="M2345">IFERROR(_FV(Concept_combined[[#This Row],[Asset Name]],"Beta"), "")</f>
        <v>0.32500000000000001</v>
      </c>
    </row>
    <row r="2346" spans="1:13" x14ac:dyDescent="0.2">
      <c r="A2346" t="s">
        <v>2114</v>
      </c>
      <c r="B2346" t="s">
        <v>2752</v>
      </c>
      <c r="C2346" t="s">
        <v>42</v>
      </c>
      <c r="D2346" t="e" vm="2324">
        <v>#VALUE!</v>
      </c>
      <c r="E2346" t="str" cm="1">
        <f t="array" ref="E2346">IFERROR(_FV(Concept_combined[[#This Row],[Asset Name]],"Industry"), "Undefined")</f>
        <v>Media &amp; Publishing</v>
      </c>
      <c r="F2346" s="6" cm="1">
        <f t="array" ref="F2346">IFERROR(_FV(Concept_combined[[#This Row],[Asset Name]],"Price"), 0)</f>
        <v>1.84</v>
      </c>
      <c r="G2346" s="5" cm="1">
        <f t="array" ref="G2346">IFERROR(_FV(Concept_combined[[#This Row],[Asset Name]],"Volume"), 0)</f>
        <v>370</v>
      </c>
      <c r="H2346" s="7" cm="1">
        <f t="array" ref="H2346">IFERROR(_FV(Concept_combined[[#This Row],[Asset Name]],"Market cap",TRUE), 0)</f>
        <v>61672733</v>
      </c>
      <c r="I234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46" s="5" cm="1">
        <f t="array" ref="J2346">IFERROR(_FV(Concept_combined[[#This Row],[Asset Name]],"Shares outstanding",TRUE), 0)</f>
        <v>33517790</v>
      </c>
      <c r="K2346" s="4" cm="1">
        <f t="array" ref="K2346">IFERROR(_FV(Concept_combined[[#This Row],[Asset Name]],"P/E",TRUE), "")</f>
        <v>0</v>
      </c>
      <c r="L2346" t="str" cm="1">
        <f t="array" ref="L234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46" s="4" cm="1">
        <f t="array" ref="M2346">IFERROR(_FV(Concept_combined[[#This Row],[Asset Name]],"Beta"), "")</f>
        <v>0.20330000000000001</v>
      </c>
    </row>
    <row r="2347" spans="1:13" x14ac:dyDescent="0.2">
      <c r="A2347" t="s">
        <v>2115</v>
      </c>
      <c r="B2347" t="s">
        <v>2752</v>
      </c>
      <c r="C2347" t="s">
        <v>42</v>
      </c>
      <c r="D2347" t="e" vm="2325">
        <v>#VALUE!</v>
      </c>
      <c r="E2347" t="str" cm="1">
        <f t="array" ref="E2347">IFERROR(_FV(Concept_combined[[#This Row],[Asset Name]],"Industry"), "Undefined")</f>
        <v>Biotechnology &amp; Medical Research</v>
      </c>
      <c r="F2347" s="6" cm="1">
        <f t="array" ref="F2347">IFERROR(_FV(Concept_combined[[#This Row],[Asset Name]],"Price"), 0)</f>
        <v>0.80830000000000002</v>
      </c>
      <c r="G2347" s="5" cm="1">
        <f t="array" ref="G2347">IFERROR(_FV(Concept_combined[[#This Row],[Asset Name]],"Volume"), 0)</f>
        <v>1019</v>
      </c>
      <c r="H2347" s="7" cm="1">
        <f t="array" ref="H2347">IFERROR(_FV(Concept_combined[[#This Row],[Asset Name]],"Market cap",TRUE), 0)</f>
        <v>35665388</v>
      </c>
      <c r="I234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47" s="5" cm="1">
        <f t="array" ref="J2347">IFERROR(_FV(Concept_combined[[#This Row],[Asset Name]],"Shares outstanding",TRUE), 0)</f>
        <v>44123950</v>
      </c>
      <c r="K2347" s="4" cm="1">
        <f t="array" ref="K2347">IFERROR(_FV(Concept_combined[[#This Row],[Asset Name]],"P/E",TRUE), "")</f>
        <v>0</v>
      </c>
      <c r="L2347" t="str" cm="1">
        <f t="array" ref="L234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47" s="4" cm="1">
        <f t="array" ref="M2347">IFERROR(_FV(Concept_combined[[#This Row],[Asset Name]],"Beta"), "")</f>
        <v>1.155</v>
      </c>
    </row>
    <row r="2348" spans="1:13" x14ac:dyDescent="0.2">
      <c r="A2348" t="s">
        <v>2794</v>
      </c>
      <c r="B2348" t="s">
        <v>2752</v>
      </c>
      <c r="C2348" t="s">
        <v>42</v>
      </c>
      <c r="D2348" t="e" vm="2326">
        <v>#VALUE!</v>
      </c>
      <c r="E2348" t="str" cm="1">
        <f t="array" ref="E2348">IFERROR(_FV(Concept_combined[[#This Row],[Asset Name]],"Industry"), "Undefined")</f>
        <v>Biotechnology &amp; Medical Research</v>
      </c>
      <c r="F2348" s="6" cm="1">
        <f t="array" ref="F2348">IFERROR(_FV(Concept_combined[[#This Row],[Asset Name]],"Price"), 0)</f>
        <v>2.13</v>
      </c>
      <c r="G2348" s="5" cm="1">
        <f t="array" ref="G2348">IFERROR(_FV(Concept_combined[[#This Row],[Asset Name]],"Volume"), 0)</f>
        <v>29365</v>
      </c>
      <c r="H2348" s="7" cm="1">
        <f t="array" ref="H2348">IFERROR(_FV(Concept_combined[[#This Row],[Asset Name]],"Market cap",TRUE), 0)</f>
        <v>63535855</v>
      </c>
      <c r="I234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48" s="5" cm="1">
        <f t="array" ref="J2348">IFERROR(_FV(Concept_combined[[#This Row],[Asset Name]],"Shares outstanding",TRUE), 0)</f>
        <v>29829040</v>
      </c>
      <c r="K2348" s="4" cm="1">
        <f t="array" ref="K2348">IFERROR(_FV(Concept_combined[[#This Row],[Asset Name]],"P/E",TRUE), "")</f>
        <v>0</v>
      </c>
      <c r="L2348" t="str" cm="1">
        <f t="array" ref="L234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48" s="4" cm="1">
        <f t="array" ref="M2348">IFERROR(_FV(Concept_combined[[#This Row],[Asset Name]],"Beta"), "")</f>
        <v>1.581</v>
      </c>
    </row>
    <row r="2349" spans="1:13" x14ac:dyDescent="0.2">
      <c r="A2349" t="s">
        <v>2118</v>
      </c>
      <c r="B2349" t="s">
        <v>2752</v>
      </c>
      <c r="C2349" t="s">
        <v>42</v>
      </c>
      <c r="D2349" t="e" vm="2327">
        <v>#VALUE!</v>
      </c>
      <c r="E2349" t="str" cm="1">
        <f t="array" ref="E2349">IFERROR(_FV(Concept_combined[[#This Row],[Asset Name]],"Industry"), "Undefined")</f>
        <v>Healthcare Equipment &amp; Supplies</v>
      </c>
      <c r="F2349" s="6" cm="1">
        <f t="array" ref="F2349">IFERROR(_FV(Concept_combined[[#This Row],[Asset Name]],"Price"), 0)</f>
        <v>0.57020000000000004</v>
      </c>
      <c r="G2349" s="5" cm="1">
        <f t="array" ref="G2349">IFERROR(_FV(Concept_combined[[#This Row],[Asset Name]],"Volume"), 0)</f>
        <v>30816</v>
      </c>
      <c r="H2349" s="7" cm="1">
        <f t="array" ref="H2349">IFERROR(_FV(Concept_combined[[#This Row],[Asset Name]],"Market cap",TRUE), 0)</f>
        <v>38121747</v>
      </c>
      <c r="I234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49" s="5" cm="1">
        <f t="array" ref="J2349">IFERROR(_FV(Concept_combined[[#This Row],[Asset Name]],"Shares outstanding",TRUE), 0)</f>
        <v>66856800</v>
      </c>
      <c r="K2349" s="4" cm="1">
        <f t="array" ref="K2349">IFERROR(_FV(Concept_combined[[#This Row],[Asset Name]],"P/E",TRUE), "")</f>
        <v>0</v>
      </c>
      <c r="L2349" t="str" cm="1">
        <f t="array" ref="L234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49" s="4" cm="1">
        <f t="array" ref="M2349">IFERROR(_FV(Concept_combined[[#This Row],[Asset Name]],"Beta"), "")</f>
        <v>2.4169999999999998</v>
      </c>
    </row>
    <row r="2350" spans="1:13" x14ac:dyDescent="0.2">
      <c r="A2350" t="s">
        <v>801</v>
      </c>
      <c r="B2350" t="s">
        <v>2752</v>
      </c>
      <c r="C2350" t="s">
        <v>42</v>
      </c>
      <c r="D2350" t="e" vm="2328">
        <v>#VALUE!</v>
      </c>
      <c r="E2350" t="str" cm="1">
        <f t="array" ref="E2350">IFERROR(_FV(Concept_combined[[#This Row],[Asset Name]],"Industry"), "Undefined")</f>
        <v>Software &amp; IT Services</v>
      </c>
      <c r="F2350" s="6" cm="1">
        <f t="array" ref="F2350">IFERROR(_FV(Concept_combined[[#This Row],[Asset Name]],"Price"), 0)</f>
        <v>0.49</v>
      </c>
      <c r="G2350" s="5" cm="1">
        <f t="array" ref="G2350">IFERROR(_FV(Concept_combined[[#This Row],[Asset Name]],"Volume"), 0)</f>
        <v>98750</v>
      </c>
      <c r="H2350" s="7" cm="1">
        <f t="array" ref="H2350">IFERROR(_FV(Concept_combined[[#This Row],[Asset Name]],"Market cap",TRUE), 0)</f>
        <v>56535550</v>
      </c>
      <c r="I235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50" s="5" cm="1">
        <f t="array" ref="J2350">IFERROR(_FV(Concept_combined[[#This Row],[Asset Name]],"Shares outstanding",TRUE), 0)</f>
        <v>77317020</v>
      </c>
      <c r="K2350" s="4" t="str" cm="1">
        <f t="array" ref="K2350">IFERROR(_FV(Concept_combined[[#This Row],[Asset Name]],"P/E",TRUE), "")</f>
        <v/>
      </c>
      <c r="L2350" t="str" cm="1">
        <f t="array" ref="L235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50" s="4" cm="1">
        <f t="array" ref="M2350">IFERROR(_FV(Concept_combined[[#This Row],[Asset Name]],"Beta"), "")</f>
        <v>3.5183</v>
      </c>
    </row>
    <row r="2351" spans="1:13" x14ac:dyDescent="0.2">
      <c r="A2351" t="s">
        <v>802</v>
      </c>
      <c r="B2351" t="s">
        <v>2752</v>
      </c>
      <c r="C2351" t="s">
        <v>42</v>
      </c>
      <c r="D2351" t="e" vm="2329">
        <v>#VALUE!</v>
      </c>
      <c r="E2351" t="str" cm="1">
        <f t="array" ref="E2351">IFERROR(_FV(Concept_combined[[#This Row],[Asset Name]],"Industry"), "Undefined")</f>
        <v>Healthcare Equipment &amp; Supplies</v>
      </c>
      <c r="F2351" s="6" cm="1">
        <f t="array" ref="F2351">IFERROR(_FV(Concept_combined[[#This Row],[Asset Name]],"Price"), 0)</f>
        <v>6.48</v>
      </c>
      <c r="G2351" s="5" cm="1">
        <f t="array" ref="G2351">IFERROR(_FV(Concept_combined[[#This Row],[Asset Name]],"Volume"), 0)</f>
        <v>141</v>
      </c>
      <c r="H2351" s="7" cm="1">
        <f t="array" ref="H2351">IFERROR(_FV(Concept_combined[[#This Row],[Asset Name]],"Market cap",TRUE), 0)</f>
        <v>31748840</v>
      </c>
      <c r="I235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351" s="5" cm="1">
        <f t="array" ref="J2351">IFERROR(_FV(Concept_combined[[#This Row],[Asset Name]],"Shares outstanding",TRUE), 0)</f>
        <v>5879410</v>
      </c>
      <c r="K2351" s="4" t="str" cm="1">
        <f t="array" ref="K2351">IFERROR(_FV(Concept_combined[[#This Row],[Asset Name]],"P/E",TRUE), "")</f>
        <v/>
      </c>
      <c r="L2351" t="str" cm="1">
        <f t="array" ref="L235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51" s="4" cm="1">
        <f t="array" ref="M2351">IFERROR(_FV(Concept_combined[[#This Row],[Asset Name]],"Beta"), "")</f>
        <v>1.1415</v>
      </c>
    </row>
    <row r="2352" spans="1:13" x14ac:dyDescent="0.2">
      <c r="A2352" t="s">
        <v>2122</v>
      </c>
      <c r="B2352" t="s">
        <v>2752</v>
      </c>
      <c r="C2352" t="s">
        <v>42</v>
      </c>
      <c r="D2352" t="e" vm="2330">
        <v>#VALUE!</v>
      </c>
      <c r="E2352" t="str" cm="1">
        <f t="array" ref="E2352">IFERROR(_FV(Concept_combined[[#This Row],[Asset Name]],"Industry"), "Undefined")</f>
        <v>Aerospace &amp; Defense</v>
      </c>
      <c r="F2352" s="6" cm="1">
        <f t="array" ref="F2352">IFERROR(_FV(Concept_combined[[#This Row],[Asset Name]],"Price"), 0)</f>
        <v>0.84499999999999997</v>
      </c>
      <c r="G2352" s="5" cm="1">
        <f t="array" ref="G2352">IFERROR(_FV(Concept_combined[[#This Row],[Asset Name]],"Volume"), 0)</f>
        <v>64350</v>
      </c>
      <c r="H2352" s="7" cm="1">
        <f t="array" ref="H2352">IFERROR(_FV(Concept_combined[[#This Row],[Asset Name]],"Market cap",TRUE), 0)</f>
        <v>58326632</v>
      </c>
      <c r="I235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52" s="5" cm="1">
        <f t="array" ref="J2352">IFERROR(_FV(Concept_combined[[#This Row],[Asset Name]],"Shares outstanding",TRUE), 0)</f>
        <v>69025600</v>
      </c>
      <c r="K2352" s="4" cm="1">
        <f t="array" ref="K2352">IFERROR(_FV(Concept_combined[[#This Row],[Asset Name]],"P/E",TRUE), "")</f>
        <v>7.8648999999999996</v>
      </c>
      <c r="L2352" t="str" cm="1">
        <f t="array" ref="L235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352" s="4" cm="1">
        <f t="array" ref="M2352">IFERROR(_FV(Concept_combined[[#This Row],[Asset Name]],"Beta"), "")</f>
        <v>0.61699999999999999</v>
      </c>
    </row>
    <row r="2353" spans="1:13" x14ac:dyDescent="0.2">
      <c r="A2353" t="s">
        <v>803</v>
      </c>
      <c r="B2353" t="s">
        <v>2752</v>
      </c>
      <c r="C2353" t="s">
        <v>42</v>
      </c>
      <c r="D2353" t="e" vm="2331">
        <v>#VALUE!</v>
      </c>
      <c r="E2353" t="str" cm="1">
        <f t="array" ref="E2353">IFERROR(_FV(Concept_combined[[#This Row],[Asset Name]],"Industry"), "Undefined")</f>
        <v>Machinery, Equipment &amp; Components</v>
      </c>
      <c r="F2353" s="6" cm="1">
        <f t="array" ref="F2353">IFERROR(_FV(Concept_combined[[#This Row],[Asset Name]],"Price"), 0)</f>
        <v>0.3</v>
      </c>
      <c r="G2353" s="5" cm="1">
        <f t="array" ref="G2353">IFERROR(_FV(Concept_combined[[#This Row],[Asset Name]],"Volume"), 0)</f>
        <v>11772</v>
      </c>
      <c r="H2353" s="7" cm="1">
        <f t="array" ref="H2353">IFERROR(_FV(Concept_combined[[#This Row],[Asset Name]],"Market cap",TRUE), 0)</f>
        <v>37793760</v>
      </c>
      <c r="I235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53" s="5" cm="1">
        <f t="array" ref="J2353">IFERROR(_FV(Concept_combined[[#This Row],[Asset Name]],"Shares outstanding",TRUE), 0)</f>
        <v>125979200</v>
      </c>
      <c r="K2353" s="4" cm="1">
        <f t="array" ref="K2353">IFERROR(_FV(Concept_combined[[#This Row],[Asset Name]],"P/E",TRUE), "")</f>
        <v>0</v>
      </c>
      <c r="L2353" t="str" cm="1">
        <f t="array" ref="L235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53" s="4" cm="1">
        <f t="array" ref="M2353">IFERROR(_FV(Concept_combined[[#This Row],[Asset Name]],"Beta"), "")</f>
        <v>2.0070000000000001</v>
      </c>
    </row>
    <row r="2354" spans="1:13" x14ac:dyDescent="0.2">
      <c r="A2354" t="s">
        <v>804</v>
      </c>
      <c r="B2354" t="s">
        <v>2752</v>
      </c>
      <c r="C2354" t="s">
        <v>42</v>
      </c>
      <c r="D2354" t="e" vm="2332">
        <v>#VALUE!</v>
      </c>
      <c r="E2354" t="str" cm="1">
        <f t="array" ref="E2354">IFERROR(_FV(Concept_combined[[#This Row],[Asset Name]],"Industry"), "Undefined")</f>
        <v>Holding Companies</v>
      </c>
      <c r="F2354" s="6" cm="1">
        <f t="array" ref="F2354">IFERROR(_FV(Concept_combined[[#This Row],[Asset Name]],"Price"), 0)</f>
        <v>11.04</v>
      </c>
      <c r="G2354" s="5" cm="1">
        <f t="array" ref="G2354">IFERROR(_FV(Concept_combined[[#This Row],[Asset Name]],"Volume"), 0)</f>
        <v>2774</v>
      </c>
      <c r="H2354" s="7" cm="1">
        <f t="array" ref="H2354">IFERROR(_FV(Concept_combined[[#This Row],[Asset Name]],"Market cap",TRUE), 0)</f>
        <v>56980560</v>
      </c>
      <c r="I235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54" s="5" cm="1">
        <f t="array" ref="J2354">IFERROR(_FV(Concept_combined[[#This Row],[Asset Name]],"Shares outstanding",TRUE), 0)</f>
        <v>5105790</v>
      </c>
      <c r="K2354" s="4" cm="1">
        <f t="array" ref="K2354">IFERROR(_FV(Concept_combined[[#This Row],[Asset Name]],"P/E",TRUE), "")</f>
        <v>0</v>
      </c>
      <c r="L2354" t="str" cm="1">
        <f t="array" ref="L235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54" s="4" t="str" cm="1">
        <f t="array" ref="M2354">IFERROR(_FV(Concept_combined[[#This Row],[Asset Name]],"Beta"), "")</f>
        <v/>
      </c>
    </row>
    <row r="2355" spans="1:13" x14ac:dyDescent="0.2">
      <c r="A2355" t="s">
        <v>805</v>
      </c>
      <c r="B2355" t="s">
        <v>2752</v>
      </c>
      <c r="C2355" t="s">
        <v>42</v>
      </c>
      <c r="D2355" t="e" vm="2333">
        <v>#VALUE!</v>
      </c>
      <c r="E2355" t="str" cm="1">
        <f t="array" ref="E2355">IFERROR(_FV(Concept_combined[[#This Row],[Asset Name]],"Industry"), "Undefined")</f>
        <v>Investment Banking &amp; Investment Services</v>
      </c>
      <c r="F2355" s="6" cm="1">
        <f t="array" ref="F2355">IFERROR(_FV(Concept_combined[[#This Row],[Asset Name]],"Price"), 0)</f>
        <v>1.32</v>
      </c>
      <c r="G2355" s="5" cm="1">
        <f t="array" ref="G2355">IFERROR(_FV(Concept_combined[[#This Row],[Asset Name]],"Volume"), 0)</f>
        <v>2794</v>
      </c>
      <c r="H2355" s="7" cm="1">
        <f t="array" ref="H2355">IFERROR(_FV(Concept_combined[[#This Row],[Asset Name]],"Market cap",TRUE), 0)</f>
        <v>51986167</v>
      </c>
      <c r="I235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55" s="5" cm="1">
        <f t="array" ref="J2355">IFERROR(_FV(Concept_combined[[#This Row],[Asset Name]],"Shares outstanding",TRUE), 0)</f>
        <v>39383460</v>
      </c>
      <c r="K2355" s="4" t="str" cm="1">
        <f t="array" ref="K2355">IFERROR(_FV(Concept_combined[[#This Row],[Asset Name]],"P/E",TRUE), "")</f>
        <v/>
      </c>
      <c r="L2355" t="str" cm="1">
        <f t="array" ref="L235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55" s="4" cm="1">
        <f t="array" ref="M2355">IFERROR(_FV(Concept_combined[[#This Row],[Asset Name]],"Beta"), "")</f>
        <v>0.73140000000000005</v>
      </c>
    </row>
    <row r="2356" spans="1:13" x14ac:dyDescent="0.2">
      <c r="A2356" t="s">
        <v>806</v>
      </c>
      <c r="B2356" t="s">
        <v>2752</v>
      </c>
      <c r="C2356" t="s">
        <v>42</v>
      </c>
      <c r="D2356" t="e" vm="2334">
        <v>#VALUE!</v>
      </c>
      <c r="E2356" t="str" cm="1">
        <f t="array" ref="E2356">IFERROR(_FV(Concept_combined[[#This Row],[Asset Name]],"Industry"), "Undefined")</f>
        <v>Beverages</v>
      </c>
      <c r="F2356" s="6" cm="1">
        <f t="array" ref="F2356">IFERROR(_FV(Concept_combined[[#This Row],[Asset Name]],"Price"), 0)</f>
        <v>0.66</v>
      </c>
      <c r="G2356" s="5" cm="1">
        <f t="array" ref="G2356">IFERROR(_FV(Concept_combined[[#This Row],[Asset Name]],"Volume"), 0)</f>
        <v>615</v>
      </c>
      <c r="H2356" s="7" cm="1">
        <f t="array" ref="H2356">IFERROR(_FV(Concept_combined[[#This Row],[Asset Name]],"Market cap",TRUE), 0)</f>
        <v>47716587</v>
      </c>
      <c r="I235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56" s="5" cm="1">
        <f t="array" ref="J2356">IFERROR(_FV(Concept_combined[[#This Row],[Asset Name]],"Shares outstanding",TRUE), 0)</f>
        <v>72297860</v>
      </c>
      <c r="K2356" s="4" t="str" cm="1">
        <f t="array" ref="K2356">IFERROR(_FV(Concept_combined[[#This Row],[Asset Name]],"P/E",TRUE), "")</f>
        <v/>
      </c>
      <c r="L2356" t="str" cm="1">
        <f t="array" ref="L235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56" s="4" cm="1">
        <f t="array" ref="M2356">IFERROR(_FV(Concept_combined[[#This Row],[Asset Name]],"Beta"), "")</f>
        <v>1.754</v>
      </c>
    </row>
    <row r="2357" spans="1:13" x14ac:dyDescent="0.2">
      <c r="A2357" t="s">
        <v>807</v>
      </c>
      <c r="B2357" t="s">
        <v>2752</v>
      </c>
      <c r="C2357" t="s">
        <v>42</v>
      </c>
      <c r="D2357" t="e" vm="2335">
        <v>#VALUE!</v>
      </c>
      <c r="E2357" t="str" cm="1">
        <f t="array" ref="E2357">IFERROR(_FV(Concept_combined[[#This Row],[Asset Name]],"Industry"), "Undefined")</f>
        <v>Metals &amp; Mining</v>
      </c>
      <c r="F2357" s="6" cm="1">
        <f t="array" ref="F2357">IFERROR(_FV(Concept_combined[[#This Row],[Asset Name]],"Price"), 0)</f>
        <v>0.46010000000000001</v>
      </c>
      <c r="G2357" s="5" cm="1">
        <f t="array" ref="G2357">IFERROR(_FV(Concept_combined[[#This Row],[Asset Name]],"Volume"), 0)</f>
        <v>119305</v>
      </c>
      <c r="H2357" s="7" cm="1">
        <f t="array" ref="H2357">IFERROR(_FV(Concept_combined[[#This Row],[Asset Name]],"Market cap",TRUE), 0)</f>
        <v>56219250</v>
      </c>
      <c r="I235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57" s="5" cm="1">
        <f t="array" ref="J2357">IFERROR(_FV(Concept_combined[[#This Row],[Asset Name]],"Shares outstanding",TRUE), 0)</f>
        <v>122189200</v>
      </c>
      <c r="K2357" s="4" t="str" cm="1">
        <f t="array" ref="K2357">IFERROR(_FV(Concept_combined[[#This Row],[Asset Name]],"P/E",TRUE), "")</f>
        <v/>
      </c>
      <c r="L2357" t="str" cm="1">
        <f t="array" ref="L235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57" s="4" cm="1">
        <f t="array" ref="M2357">IFERROR(_FV(Concept_combined[[#This Row],[Asset Name]],"Beta"), "")</f>
        <v>1.6615</v>
      </c>
    </row>
    <row r="2358" spans="1:13" x14ac:dyDescent="0.2">
      <c r="A2358" t="s">
        <v>808</v>
      </c>
      <c r="B2358" t="s">
        <v>2752</v>
      </c>
      <c r="C2358" t="s">
        <v>42</v>
      </c>
      <c r="D2358" t="e" vm="2336">
        <v>#VALUE!</v>
      </c>
      <c r="E2358" t="str" cm="1">
        <f t="array" ref="E2358">IFERROR(_FV(Concept_combined[[#This Row],[Asset Name]],"Industry"), "Undefined")</f>
        <v>Holding Companies</v>
      </c>
      <c r="F2358" s="6" cm="1">
        <f t="array" ref="F2358">IFERROR(_FV(Concept_combined[[#This Row],[Asset Name]],"Price"), 0)</f>
        <v>11.35</v>
      </c>
      <c r="G2358" s="5" cm="1">
        <f t="array" ref="G2358">IFERROR(_FV(Concept_combined[[#This Row],[Asset Name]],"Volume"), 0)</f>
        <v>362</v>
      </c>
      <c r="H2358" s="7" cm="1">
        <f t="array" ref="H2358">IFERROR(_FV(Concept_combined[[#This Row],[Asset Name]],"Market cap",TRUE), 0)</f>
        <v>57599774</v>
      </c>
      <c r="I235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58" s="5" cm="1">
        <f t="array" ref="J2358">IFERROR(_FV(Concept_combined[[#This Row],[Asset Name]],"Shares outstanding",TRUE), 0)</f>
        <v>5074870</v>
      </c>
      <c r="K2358" s="4" cm="1">
        <f t="array" ref="K2358">IFERROR(_FV(Concept_combined[[#This Row],[Asset Name]],"P/E",TRUE), "")</f>
        <v>36.272399999999998</v>
      </c>
      <c r="L2358" t="str" cm="1">
        <f t="array" ref="L235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358" s="4" t="str" cm="1">
        <f t="array" ref="M2358">IFERROR(_FV(Concept_combined[[#This Row],[Asset Name]],"Beta"), "")</f>
        <v/>
      </c>
    </row>
    <row r="2359" spans="1:13" x14ac:dyDescent="0.2">
      <c r="A2359" t="s">
        <v>809</v>
      </c>
      <c r="B2359" t="s">
        <v>2752</v>
      </c>
      <c r="C2359" t="s">
        <v>42</v>
      </c>
      <c r="D2359" t="e" vm="2337">
        <v>#VALUE!</v>
      </c>
      <c r="E2359" t="str" cm="1">
        <f t="array" ref="E2359">IFERROR(_FV(Concept_combined[[#This Row],[Asset Name]],"Industry"), "Undefined")</f>
        <v>Biotechnology &amp; Medical Research</v>
      </c>
      <c r="F2359" s="6" cm="1">
        <f t="array" ref="F2359">IFERROR(_FV(Concept_combined[[#This Row],[Asset Name]],"Price"), 0)</f>
        <v>1.45</v>
      </c>
      <c r="G2359" s="5" cm="1">
        <f t="array" ref="G2359">IFERROR(_FV(Concept_combined[[#This Row],[Asset Name]],"Volume"), 0)</f>
        <v>100</v>
      </c>
      <c r="H2359" s="7" cm="1">
        <f t="array" ref="H2359">IFERROR(_FV(Concept_combined[[#This Row],[Asset Name]],"Market cap",TRUE), 0)</f>
        <v>42393374</v>
      </c>
      <c r="I235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59" s="5" cm="1">
        <f t="array" ref="J2359">IFERROR(_FV(Concept_combined[[#This Row],[Asset Name]],"Shares outstanding",TRUE), 0)</f>
        <v>29236810</v>
      </c>
      <c r="K2359" s="4" cm="1">
        <f t="array" ref="K2359">IFERROR(_FV(Concept_combined[[#This Row],[Asset Name]],"P/E",TRUE), "")</f>
        <v>0</v>
      </c>
      <c r="L2359" t="str" cm="1">
        <f t="array" ref="L235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59" s="4" cm="1">
        <f t="array" ref="M2359">IFERROR(_FV(Concept_combined[[#This Row],[Asset Name]],"Beta"), "")</f>
        <v>0.7278</v>
      </c>
    </row>
    <row r="2360" spans="1:13" x14ac:dyDescent="0.2">
      <c r="A2360" t="s">
        <v>2136</v>
      </c>
      <c r="B2360" t="s">
        <v>2752</v>
      </c>
      <c r="C2360" t="s">
        <v>42</v>
      </c>
      <c r="D2360" t="e" vm="2338">
        <v>#VALUE!</v>
      </c>
      <c r="E2360" t="str" cm="1">
        <f t="array" ref="E2360">IFERROR(_FV(Concept_combined[[#This Row],[Asset Name]],"Industry"), "Undefined")</f>
        <v>Biotechnology &amp; Medical Research</v>
      </c>
      <c r="F2360" s="6" cm="1">
        <f t="array" ref="F2360">IFERROR(_FV(Concept_combined[[#This Row],[Asset Name]],"Price"), 0)</f>
        <v>1.51</v>
      </c>
      <c r="G2360" s="5" cm="1">
        <f t="array" ref="G2360">IFERROR(_FV(Concept_combined[[#This Row],[Asset Name]],"Volume"), 0)</f>
        <v>127093</v>
      </c>
      <c r="H2360" s="7" cm="1">
        <f t="array" ref="H2360">IFERROR(_FV(Concept_combined[[#This Row],[Asset Name]],"Market cap",TRUE), 0)</f>
        <v>50465423</v>
      </c>
      <c r="I236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60" s="5" cm="1">
        <f t="array" ref="J2360">IFERROR(_FV(Concept_combined[[#This Row],[Asset Name]],"Shares outstanding",TRUE), 0)</f>
        <v>33420810</v>
      </c>
      <c r="K2360" s="4" cm="1">
        <f t="array" ref="K2360">IFERROR(_FV(Concept_combined[[#This Row],[Asset Name]],"P/E",TRUE), "")</f>
        <v>0</v>
      </c>
      <c r="L2360" t="str" cm="1">
        <f t="array" ref="L236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60" s="4" cm="1">
        <f t="array" ref="M2360">IFERROR(_FV(Concept_combined[[#This Row],[Asset Name]],"Beta"), "")</f>
        <v>0.74299999999999999</v>
      </c>
    </row>
    <row r="2361" spans="1:13" x14ac:dyDescent="0.2">
      <c r="A2361" t="s">
        <v>810</v>
      </c>
      <c r="B2361" t="s">
        <v>2752</v>
      </c>
      <c r="C2361" t="s">
        <v>42</v>
      </c>
      <c r="D2361" t="e" vm="2339">
        <v>#VALUE!</v>
      </c>
      <c r="E2361" t="str" cm="1">
        <f t="array" ref="E2361">IFERROR(_FV(Concept_combined[[#This Row],[Asset Name]],"Industry"), "Undefined")</f>
        <v>Automobiles &amp; Auto Parts</v>
      </c>
      <c r="F2361" s="6" cm="1">
        <f t="array" ref="F2361">IFERROR(_FV(Concept_combined[[#This Row],[Asset Name]],"Price"), 0)</f>
        <v>1.58</v>
      </c>
      <c r="G2361" s="5" cm="1">
        <f t="array" ref="G2361">IFERROR(_FV(Concept_combined[[#This Row],[Asset Name]],"Volume"), 0)</f>
        <v>1896</v>
      </c>
      <c r="H2361" s="7" cm="1">
        <f t="array" ref="H2361">IFERROR(_FV(Concept_combined[[#This Row],[Asset Name]],"Market cap",TRUE), 0)</f>
        <v>48709488</v>
      </c>
      <c r="I236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61" s="5" cm="1">
        <f t="array" ref="J2361">IFERROR(_FV(Concept_combined[[#This Row],[Asset Name]],"Shares outstanding",TRUE), 0)</f>
        <v>30828790</v>
      </c>
      <c r="K2361" s="4" cm="1">
        <f t="array" ref="K2361">IFERROR(_FV(Concept_combined[[#This Row],[Asset Name]],"P/E",TRUE), "")</f>
        <v>0</v>
      </c>
      <c r="L2361" t="str" cm="1">
        <f t="array" ref="L236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61" s="4" cm="1">
        <f t="array" ref="M2361">IFERROR(_FV(Concept_combined[[#This Row],[Asset Name]],"Beta"), "")</f>
        <v>1.6040000000000001</v>
      </c>
    </row>
    <row r="2362" spans="1:13" x14ac:dyDescent="0.2">
      <c r="A2362" t="s">
        <v>811</v>
      </c>
      <c r="B2362" t="s">
        <v>2752</v>
      </c>
      <c r="C2362" t="s">
        <v>42</v>
      </c>
      <c r="D2362" t="e" vm="2340">
        <v>#VALUE!</v>
      </c>
      <c r="E2362" t="str" cm="1">
        <f t="array" ref="E2362">IFERROR(_FV(Concept_combined[[#This Row],[Asset Name]],"Industry"), "Undefined")</f>
        <v>Holding Companies</v>
      </c>
      <c r="F2362" s="6" cm="1">
        <f t="array" ref="F2362">IFERROR(_FV(Concept_combined[[#This Row],[Asset Name]],"Price"), 0)</f>
        <v>11.08</v>
      </c>
      <c r="G2362" s="5" cm="1">
        <f t="array" ref="G2362">IFERROR(_FV(Concept_combined[[#This Row],[Asset Name]],"Volume"), 0)</f>
        <v>4</v>
      </c>
      <c r="H2362" s="7" cm="1">
        <f t="array" ref="H2362">IFERROR(_FV(Concept_combined[[#This Row],[Asset Name]],"Market cap",TRUE), 0)</f>
        <v>64784870</v>
      </c>
      <c r="I236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62" s="5" cm="1">
        <f t="array" ref="J2362">IFERROR(_FV(Concept_combined[[#This Row],[Asset Name]],"Shares outstanding",TRUE), 0)</f>
        <v>5847010</v>
      </c>
      <c r="K2362" s="4" cm="1">
        <f t="array" ref="K2362">IFERROR(_FV(Concept_combined[[#This Row],[Asset Name]],"P/E",TRUE), "")</f>
        <v>0</v>
      </c>
      <c r="L2362" t="str" cm="1">
        <f t="array" ref="L236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62" s="4" t="str" cm="1">
        <f t="array" ref="M2362">IFERROR(_FV(Concept_combined[[#This Row],[Asset Name]],"Beta"), "")</f>
        <v/>
      </c>
    </row>
    <row r="2363" spans="1:13" x14ac:dyDescent="0.2">
      <c r="A2363" t="s">
        <v>2147</v>
      </c>
      <c r="B2363" t="s">
        <v>2752</v>
      </c>
      <c r="C2363" t="s">
        <v>42</v>
      </c>
      <c r="D2363" t="e" vm="2341">
        <v>#VALUE!</v>
      </c>
      <c r="E2363" t="str" cm="1">
        <f t="array" ref="E2363">IFERROR(_FV(Concept_combined[[#This Row],[Asset Name]],"Industry"), "Undefined")</f>
        <v>Biotechnology &amp; Medical Research</v>
      </c>
      <c r="F2363" s="6" cm="1">
        <f t="array" ref="F2363">IFERROR(_FV(Concept_combined[[#This Row],[Asset Name]],"Price"), 0)</f>
        <v>1.1200000000000001</v>
      </c>
      <c r="G2363" s="5" cm="1">
        <f t="array" ref="G2363">IFERROR(_FV(Concept_combined[[#This Row],[Asset Name]],"Volume"), 0)</f>
        <v>3548</v>
      </c>
      <c r="H2363" s="7" cm="1">
        <f t="array" ref="H2363">IFERROR(_FV(Concept_combined[[#This Row],[Asset Name]],"Market cap",TRUE), 0)</f>
        <v>42034518</v>
      </c>
      <c r="I236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63" s="5" cm="1">
        <f t="array" ref="J2363">IFERROR(_FV(Concept_combined[[#This Row],[Asset Name]],"Shares outstanding",TRUE), 0)</f>
        <v>37530820</v>
      </c>
      <c r="K2363" s="4" cm="1">
        <f t="array" ref="K2363">IFERROR(_FV(Concept_combined[[#This Row],[Asset Name]],"P/E",TRUE), "")</f>
        <v>0</v>
      </c>
      <c r="L2363" t="str" cm="1">
        <f t="array" ref="L236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63" s="4" cm="1">
        <f t="array" ref="M2363">IFERROR(_FV(Concept_combined[[#This Row],[Asset Name]],"Beta"), "")</f>
        <v>0.3206</v>
      </c>
    </row>
    <row r="2364" spans="1:13" x14ac:dyDescent="0.2">
      <c r="A2364" t="s">
        <v>812</v>
      </c>
      <c r="B2364" t="s">
        <v>2752</v>
      </c>
      <c r="C2364" t="s">
        <v>42</v>
      </c>
      <c r="D2364" t="e" vm="2342">
        <v>#VALUE!</v>
      </c>
      <c r="E2364" t="str" cm="1">
        <f t="array" ref="E2364">IFERROR(_FV(Concept_combined[[#This Row],[Asset Name]],"Industry"), "Undefined")</f>
        <v>Aerospace &amp; Defense</v>
      </c>
      <c r="F2364" s="6" cm="1">
        <f t="array" ref="F2364">IFERROR(_FV(Concept_combined[[#This Row],[Asset Name]],"Price"), 0)</f>
        <v>7.09</v>
      </c>
      <c r="G2364" s="5" cm="1">
        <f t="array" ref="G2364">IFERROR(_FV(Concept_combined[[#This Row],[Asset Name]],"Volume"), 0)</f>
        <v>10453</v>
      </c>
      <c r="H2364" s="7" cm="1">
        <f t="array" ref="H2364">IFERROR(_FV(Concept_combined[[#This Row],[Asset Name]],"Market cap",TRUE), 0)</f>
        <v>48826260</v>
      </c>
      <c r="I236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64" s="5" cm="1">
        <f t="array" ref="J2364">IFERROR(_FV(Concept_combined[[#This Row],[Asset Name]],"Shares outstanding",TRUE), 0)</f>
        <v>6852810</v>
      </c>
      <c r="K2364" s="4" cm="1">
        <f t="array" ref="K2364">IFERROR(_FV(Concept_combined[[#This Row],[Asset Name]],"P/E",TRUE), "")</f>
        <v>13.6365</v>
      </c>
      <c r="L2364" t="str" cm="1">
        <f t="array" ref="L236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364" s="4" cm="1">
        <f t="array" ref="M2364">IFERROR(_FV(Concept_combined[[#This Row],[Asset Name]],"Beta"), "")</f>
        <v>0.3145</v>
      </c>
    </row>
    <row r="2365" spans="1:13" x14ac:dyDescent="0.2">
      <c r="A2365" t="s">
        <v>2150</v>
      </c>
      <c r="B2365" t="s">
        <v>2752</v>
      </c>
      <c r="C2365" t="s">
        <v>42</v>
      </c>
      <c r="D2365" t="e" vm="2343">
        <v>#VALUE!</v>
      </c>
      <c r="E2365" t="str" cm="1">
        <f t="array" ref="E2365">IFERROR(_FV(Concept_combined[[#This Row],[Asset Name]],"Industry"), "Undefined")</f>
        <v>Pharmaceuticals</v>
      </c>
      <c r="F2365" s="6" cm="1">
        <f t="array" ref="F2365">IFERROR(_FV(Concept_combined[[#This Row],[Asset Name]],"Price"), 0)</f>
        <v>1.96</v>
      </c>
      <c r="G2365" s="5" cm="1">
        <f t="array" ref="G2365">IFERROR(_FV(Concept_combined[[#This Row],[Asset Name]],"Volume"), 0)</f>
        <v>565</v>
      </c>
      <c r="H2365" s="7" cm="1">
        <f t="array" ref="H2365">IFERROR(_FV(Concept_combined[[#This Row],[Asset Name]],"Market cap",TRUE), 0)</f>
        <v>51772028</v>
      </c>
      <c r="I236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65" s="5" cm="1">
        <f t="array" ref="J2365">IFERROR(_FV(Concept_combined[[#This Row],[Asset Name]],"Shares outstanding",TRUE), 0)</f>
        <v>26414300</v>
      </c>
      <c r="K2365" s="4" cm="1">
        <f t="array" ref="K2365">IFERROR(_FV(Concept_combined[[#This Row],[Asset Name]],"P/E",TRUE), "")</f>
        <v>0</v>
      </c>
      <c r="L2365" t="str" cm="1">
        <f t="array" ref="L236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65" s="4" cm="1">
        <f t="array" ref="M2365">IFERROR(_FV(Concept_combined[[#This Row],[Asset Name]],"Beta"), "")</f>
        <v>0.55600000000000005</v>
      </c>
    </row>
    <row r="2366" spans="1:13" x14ac:dyDescent="0.2">
      <c r="A2366" t="s">
        <v>2153</v>
      </c>
      <c r="B2366" t="s">
        <v>2752</v>
      </c>
      <c r="C2366" t="s">
        <v>42</v>
      </c>
      <c r="D2366" t="e" vm="2344">
        <v>#VALUE!</v>
      </c>
      <c r="E2366" t="str" cm="1">
        <f t="array" ref="E2366">IFERROR(_FV(Concept_combined[[#This Row],[Asset Name]],"Industry"), "Undefined")</f>
        <v>Household Goods</v>
      </c>
      <c r="F2366" s="6" cm="1">
        <f t="array" ref="F2366">IFERROR(_FV(Concept_combined[[#This Row],[Asset Name]],"Price"), 0)</f>
        <v>4.8600000000000003</v>
      </c>
      <c r="G2366" s="5" cm="1">
        <f t="array" ref="G2366">IFERROR(_FV(Concept_combined[[#This Row],[Asset Name]],"Volume"), 0)</f>
        <v>5</v>
      </c>
      <c r="H2366" s="7" cm="1">
        <f t="array" ref="H2366">IFERROR(_FV(Concept_combined[[#This Row],[Asset Name]],"Market cap",TRUE), 0)</f>
        <v>49769899</v>
      </c>
      <c r="I236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66" s="5" cm="1">
        <f t="array" ref="J2366">IFERROR(_FV(Concept_combined[[#This Row],[Asset Name]],"Shares outstanding",TRUE), 0)</f>
        <v>10310720</v>
      </c>
      <c r="K2366" s="4" cm="1">
        <f t="array" ref="K2366">IFERROR(_FV(Concept_combined[[#This Row],[Asset Name]],"P/E",TRUE), "")</f>
        <v>10.507400000000001</v>
      </c>
      <c r="L2366" t="str" cm="1">
        <f t="array" ref="L236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366" s="4" cm="1">
        <f t="array" ref="M2366">IFERROR(_FV(Concept_combined[[#This Row],[Asset Name]],"Beta"), "")</f>
        <v>0.84430000000000005</v>
      </c>
    </row>
    <row r="2367" spans="1:13" x14ac:dyDescent="0.2">
      <c r="A2367" t="s">
        <v>813</v>
      </c>
      <c r="B2367" t="s">
        <v>2752</v>
      </c>
      <c r="C2367" t="s">
        <v>42</v>
      </c>
      <c r="D2367" t="e" vm="2345">
        <v>#VALUE!</v>
      </c>
      <c r="E2367" t="str" cm="1">
        <f t="array" ref="E2367">IFERROR(_FV(Concept_combined[[#This Row],[Asset Name]],"Industry"), "Undefined")</f>
        <v>Holding Companies</v>
      </c>
      <c r="F2367" s="6" cm="1">
        <f t="array" ref="F2367">IFERROR(_FV(Concept_combined[[#This Row],[Asset Name]],"Price"), 0)</f>
        <v>11.53</v>
      </c>
      <c r="G2367" s="5" cm="1">
        <f t="array" ref="G2367">IFERROR(_FV(Concept_combined[[#This Row],[Asset Name]],"Volume"), 0)</f>
        <v>5504</v>
      </c>
      <c r="H2367" s="7" cm="1">
        <f t="array" ref="H2367">IFERROR(_FV(Concept_combined[[#This Row],[Asset Name]],"Market cap",TRUE), 0)</f>
        <v>52303610</v>
      </c>
      <c r="I236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67" s="5" cm="1">
        <f t="array" ref="J2367">IFERROR(_FV(Concept_combined[[#This Row],[Asset Name]],"Shares outstanding",TRUE), 0)</f>
        <v>4552100</v>
      </c>
      <c r="K2367" s="4" cm="1">
        <f t="array" ref="K2367">IFERROR(_FV(Concept_combined[[#This Row],[Asset Name]],"P/E",TRUE), "")</f>
        <v>0</v>
      </c>
      <c r="L2367" t="str" cm="1">
        <f t="array" ref="L236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67" s="4" t="str" cm="1">
        <f t="array" ref="M2367">IFERROR(_FV(Concept_combined[[#This Row],[Asset Name]],"Beta"), "")</f>
        <v/>
      </c>
    </row>
    <row r="2368" spans="1:13" x14ac:dyDescent="0.2">
      <c r="A2368" t="s">
        <v>814</v>
      </c>
      <c r="B2368" t="s">
        <v>2752</v>
      </c>
      <c r="C2368" t="s">
        <v>42</v>
      </c>
      <c r="D2368" t="e" vm="2346">
        <v>#VALUE!</v>
      </c>
      <c r="E2368" t="str" cm="1">
        <f t="array" ref="E2368">IFERROR(_FV(Concept_combined[[#This Row],[Asset Name]],"Industry"), "Undefined")</f>
        <v>Metals &amp; Mining</v>
      </c>
      <c r="F2368" s="6" cm="1">
        <f t="array" ref="F2368">IFERROR(_FV(Concept_combined[[#This Row],[Asset Name]],"Price"), 0)</f>
        <v>5.26</v>
      </c>
      <c r="G2368" s="5" cm="1">
        <f t="array" ref="G2368">IFERROR(_FV(Concept_combined[[#This Row],[Asset Name]],"Volume"), 0)</f>
        <v>791</v>
      </c>
      <c r="H2368" s="7" cm="1">
        <f t="array" ref="H2368">IFERROR(_FV(Concept_combined[[#This Row],[Asset Name]],"Market cap",TRUE), 0)</f>
        <v>56451792</v>
      </c>
      <c r="I236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68" s="5" cm="1">
        <f t="array" ref="J2368">IFERROR(_FV(Concept_combined[[#This Row],[Asset Name]],"Shares outstanding",TRUE), 0)</f>
        <v>10732280</v>
      </c>
      <c r="K2368" s="4" cm="1">
        <f t="array" ref="K2368">IFERROR(_FV(Concept_combined[[#This Row],[Asset Name]],"P/E",TRUE), "")</f>
        <v>0</v>
      </c>
      <c r="L2368" t="str" cm="1">
        <f t="array" ref="L236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68" s="4" cm="1">
        <f t="array" ref="M2368">IFERROR(_FV(Concept_combined[[#This Row],[Asset Name]],"Beta"), "")</f>
        <v>1.4608000000000001</v>
      </c>
    </row>
    <row r="2369" spans="1:13" x14ac:dyDescent="0.2">
      <c r="A2369" t="s">
        <v>815</v>
      </c>
      <c r="B2369" t="s">
        <v>2752</v>
      </c>
      <c r="C2369" t="s">
        <v>42</v>
      </c>
      <c r="D2369" t="e" vm="2347">
        <v>#VALUE!</v>
      </c>
      <c r="E2369" t="str" cm="1">
        <f t="array" ref="E2369">IFERROR(_FV(Concept_combined[[#This Row],[Asset Name]],"Industry"), "Undefined")</f>
        <v>Holding Companies</v>
      </c>
      <c r="F2369" s="6" cm="1">
        <f t="array" ref="F2369">IFERROR(_FV(Concept_combined[[#This Row],[Asset Name]],"Price"), 0)</f>
        <v>10.96</v>
      </c>
      <c r="G2369" s="5" cm="1">
        <f t="array" ref="G2369">IFERROR(_FV(Concept_combined[[#This Row],[Asset Name]],"Volume"), 0)</f>
        <v>2</v>
      </c>
      <c r="H2369" s="7" cm="1">
        <f t="array" ref="H2369">IFERROR(_FV(Concept_combined[[#This Row],[Asset Name]],"Market cap",TRUE), 0)</f>
        <v>49902524</v>
      </c>
      <c r="I236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69" s="5" cm="1">
        <f t="array" ref="J2369">IFERROR(_FV(Concept_combined[[#This Row],[Asset Name]],"Shares outstanding",TRUE), 0)</f>
        <v>4553150</v>
      </c>
      <c r="K2369" s="4" cm="1">
        <f t="array" ref="K2369">IFERROR(_FV(Concept_combined[[#This Row],[Asset Name]],"P/E",TRUE), "")</f>
        <v>72.5642</v>
      </c>
      <c r="L2369" t="str" cm="1">
        <f t="array" ref="L236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369" s="4" t="str" cm="1">
        <f t="array" ref="M2369">IFERROR(_FV(Concept_combined[[#This Row],[Asset Name]],"Beta"), "")</f>
        <v/>
      </c>
    </row>
    <row r="2370" spans="1:13" x14ac:dyDescent="0.2">
      <c r="A2370" t="s">
        <v>2157</v>
      </c>
      <c r="B2370" t="s">
        <v>2752</v>
      </c>
      <c r="C2370" t="s">
        <v>42</v>
      </c>
      <c r="D2370" t="e" vm="2348">
        <v>#VALUE!</v>
      </c>
      <c r="E2370" t="str" cm="1">
        <f t="array" ref="E2370">IFERROR(_FV(Concept_combined[[#This Row],[Asset Name]],"Industry"), "Undefined")</f>
        <v>Biotechnology &amp; Medical Research</v>
      </c>
      <c r="F2370" s="6" cm="1">
        <f t="array" ref="F2370">IFERROR(_FV(Concept_combined[[#This Row],[Asset Name]],"Price"), 0)</f>
        <v>0.56999999999999995</v>
      </c>
      <c r="G2370" s="5" cm="1">
        <f t="array" ref="G2370">IFERROR(_FV(Concept_combined[[#This Row],[Asset Name]],"Volume"), 0)</f>
        <v>903509</v>
      </c>
      <c r="H2370" s="7" cm="1">
        <f t="array" ref="H2370">IFERROR(_FV(Concept_combined[[#This Row],[Asset Name]],"Market cap",TRUE), 0)</f>
        <v>41496775</v>
      </c>
      <c r="I237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70" s="5" cm="1">
        <f t="array" ref="J2370">IFERROR(_FV(Concept_combined[[#This Row],[Asset Name]],"Shares outstanding",TRUE), 0)</f>
        <v>72801360</v>
      </c>
      <c r="K2370" s="4" cm="1">
        <f t="array" ref="K2370">IFERROR(_FV(Concept_combined[[#This Row],[Asset Name]],"P/E",TRUE), "")</f>
        <v>0</v>
      </c>
      <c r="L2370" t="str" cm="1">
        <f t="array" ref="L237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70" s="4" cm="1">
        <f t="array" ref="M2370">IFERROR(_FV(Concept_combined[[#This Row],[Asset Name]],"Beta"), "")</f>
        <v>0.27600000000000002</v>
      </c>
    </row>
    <row r="2371" spans="1:13" x14ac:dyDescent="0.2">
      <c r="A2371" t="s">
        <v>816</v>
      </c>
      <c r="B2371" t="s">
        <v>2752</v>
      </c>
      <c r="C2371" t="s">
        <v>42</v>
      </c>
      <c r="D2371" t="e" vm="2349">
        <v>#VALUE!</v>
      </c>
      <c r="E2371" t="str" cm="1">
        <f t="array" ref="E2371">IFERROR(_FV(Concept_combined[[#This Row],[Asset Name]],"Industry"), "Undefined")</f>
        <v>Pharmaceuticals</v>
      </c>
      <c r="F2371" s="6" cm="1">
        <f t="array" ref="F2371">IFERROR(_FV(Concept_combined[[#This Row],[Asset Name]],"Price"), 0)</f>
        <v>2.9</v>
      </c>
      <c r="G2371" s="5" cm="1">
        <f t="array" ref="G2371">IFERROR(_FV(Concept_combined[[#This Row],[Asset Name]],"Volume"), 0)</f>
        <v>146</v>
      </c>
      <c r="H2371" s="7" cm="1">
        <f t="array" ref="H2371">IFERROR(_FV(Concept_combined[[#This Row],[Asset Name]],"Market cap",TRUE), 0)</f>
        <v>46032019</v>
      </c>
      <c r="I237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71" s="5" cm="1">
        <f t="array" ref="J2371">IFERROR(_FV(Concept_combined[[#This Row],[Asset Name]],"Shares outstanding",TRUE), 0)</f>
        <v>15873110</v>
      </c>
      <c r="K2371" s="4" cm="1">
        <f t="array" ref="K2371">IFERROR(_FV(Concept_combined[[#This Row],[Asset Name]],"P/E",TRUE), "")</f>
        <v>0</v>
      </c>
      <c r="L2371" t="str" cm="1">
        <f t="array" ref="L237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71" s="4" t="str" cm="1">
        <f t="array" ref="M2371">IFERROR(_FV(Concept_combined[[#This Row],[Asset Name]],"Beta"), "")</f>
        <v/>
      </c>
    </row>
    <row r="2372" spans="1:13" x14ac:dyDescent="0.2">
      <c r="A2372" t="s">
        <v>2160</v>
      </c>
      <c r="B2372" t="s">
        <v>2752</v>
      </c>
      <c r="C2372" t="s">
        <v>42</v>
      </c>
      <c r="D2372" t="e" vm="2350">
        <v>#VALUE!</v>
      </c>
      <c r="E2372" t="str" cm="1">
        <f t="array" ref="E2372">IFERROR(_FV(Concept_combined[[#This Row],[Asset Name]],"Industry"), "Undefined")</f>
        <v>Hotels &amp; Entertainment Services</v>
      </c>
      <c r="F2372" s="6" cm="1">
        <f t="array" ref="F2372">IFERROR(_FV(Concept_combined[[#This Row],[Asset Name]],"Price"), 0)</f>
        <v>26.975000000000001</v>
      </c>
      <c r="G2372" s="5" cm="1">
        <f t="array" ref="G2372">IFERROR(_FV(Concept_combined[[#This Row],[Asset Name]],"Volume"), 0)</f>
        <v>7877</v>
      </c>
      <c r="H2372" s="7" cm="1">
        <f t="array" ref="H2372">IFERROR(_FV(Concept_combined[[#This Row],[Asset Name]],"Market cap",TRUE), 0)</f>
        <v>48696550</v>
      </c>
      <c r="I237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72" s="5" cm="1">
        <f t="array" ref="J2372">IFERROR(_FV(Concept_combined[[#This Row],[Asset Name]],"Shares outstanding",TRUE), 0)</f>
        <v>1858650</v>
      </c>
      <c r="K2372" s="4" cm="1">
        <f t="array" ref="K2372">IFERROR(_FV(Concept_combined[[#This Row],[Asset Name]],"P/E",TRUE), "")</f>
        <v>14.2072</v>
      </c>
      <c r="L2372" t="str" cm="1">
        <f t="array" ref="L237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372" s="4" cm="1">
        <f t="array" ref="M2372">IFERROR(_FV(Concept_combined[[#This Row],[Asset Name]],"Beta"), "")</f>
        <v>0.69989999999999997</v>
      </c>
    </row>
    <row r="2373" spans="1:13" x14ac:dyDescent="0.2">
      <c r="A2373" t="s">
        <v>817</v>
      </c>
      <c r="B2373" t="s">
        <v>2752</v>
      </c>
      <c r="C2373" t="s">
        <v>42</v>
      </c>
      <c r="D2373" t="e" vm="2351">
        <v>#VALUE!</v>
      </c>
      <c r="E2373" t="str" cm="1">
        <f t="array" ref="E2373">IFERROR(_FV(Concept_combined[[#This Row],[Asset Name]],"Industry"), "Undefined")</f>
        <v>Healthcare Equipment &amp; Supplies</v>
      </c>
      <c r="F2373" s="6" cm="1">
        <f t="array" ref="F2373">IFERROR(_FV(Concept_combined[[#This Row],[Asset Name]],"Price"), 0)</f>
        <v>1.54</v>
      </c>
      <c r="G2373" s="5" cm="1">
        <f t="array" ref="G2373">IFERROR(_FV(Concept_combined[[#This Row],[Asset Name]],"Volume"), 0)</f>
        <v>27063</v>
      </c>
      <c r="H2373" s="7" cm="1">
        <f t="array" ref="H2373">IFERROR(_FV(Concept_combined[[#This Row],[Asset Name]],"Market cap",TRUE), 0)</f>
        <v>50106518</v>
      </c>
      <c r="I237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73" s="5" cm="1">
        <f t="array" ref="J2373">IFERROR(_FV(Concept_combined[[#This Row],[Asset Name]],"Shares outstanding",TRUE), 0)</f>
        <v>32536700</v>
      </c>
      <c r="K2373" s="4" cm="1">
        <f t="array" ref="K2373">IFERROR(_FV(Concept_combined[[#This Row],[Asset Name]],"P/E",TRUE), "")</f>
        <v>0</v>
      </c>
      <c r="L2373" t="str" cm="1">
        <f t="array" ref="L237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73" s="4" cm="1">
        <f t="array" ref="M2373">IFERROR(_FV(Concept_combined[[#This Row],[Asset Name]],"Beta"), "")</f>
        <v>-0.17349999999999999</v>
      </c>
    </row>
    <row r="2374" spans="1:13" x14ac:dyDescent="0.2">
      <c r="A2374" t="s">
        <v>818</v>
      </c>
      <c r="B2374" t="s">
        <v>2752</v>
      </c>
      <c r="C2374" t="s">
        <v>42</v>
      </c>
      <c r="D2374" t="e" vm="2352">
        <v>#VALUE!</v>
      </c>
      <c r="E2374" t="str" cm="1">
        <f t="array" ref="E2374">IFERROR(_FV(Concept_combined[[#This Row],[Asset Name]],"Industry"), "Undefined")</f>
        <v>Biotechnology &amp; Medical Research</v>
      </c>
      <c r="F2374" s="6" cm="1">
        <f t="array" ref="F2374">IFERROR(_FV(Concept_combined[[#This Row],[Asset Name]],"Price"), 0)</f>
        <v>3.61</v>
      </c>
      <c r="G2374" s="5" cm="1">
        <f t="array" ref="G2374">IFERROR(_FV(Concept_combined[[#This Row],[Asset Name]],"Volume"), 0)</f>
        <v>113</v>
      </c>
      <c r="H2374" s="7" cm="1">
        <f t="array" ref="H2374">IFERROR(_FV(Concept_combined[[#This Row],[Asset Name]],"Market cap",TRUE), 0)</f>
        <v>52370775</v>
      </c>
      <c r="I237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74" s="5" cm="1">
        <f t="array" ref="J2374">IFERROR(_FV(Concept_combined[[#This Row],[Asset Name]],"Shares outstanding",TRUE), 0)</f>
        <v>14507140</v>
      </c>
      <c r="K2374" s="4" cm="1">
        <f t="array" ref="K2374">IFERROR(_FV(Concept_combined[[#This Row],[Asset Name]],"P/E",TRUE), "")</f>
        <v>0</v>
      </c>
      <c r="L2374" t="str" cm="1">
        <f t="array" ref="L237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74" s="4" cm="1">
        <f t="array" ref="M2374">IFERROR(_FV(Concept_combined[[#This Row],[Asset Name]],"Beta"), "")</f>
        <v>0.89590000000000003</v>
      </c>
    </row>
    <row r="2375" spans="1:13" x14ac:dyDescent="0.2">
      <c r="A2375" t="s">
        <v>2170</v>
      </c>
      <c r="B2375" t="s">
        <v>2752</v>
      </c>
      <c r="C2375" t="s">
        <v>42</v>
      </c>
      <c r="D2375" t="e" vm="2353">
        <v>#VALUE!</v>
      </c>
      <c r="E2375" t="str" cm="1">
        <f t="array" ref="E2375">IFERROR(_FV(Concept_combined[[#This Row],[Asset Name]],"Industry"), "Undefined")</f>
        <v>Biotechnology &amp; Medical Research</v>
      </c>
      <c r="F2375" s="6" cm="1">
        <f t="array" ref="F2375">IFERROR(_FV(Concept_combined[[#This Row],[Asset Name]],"Price"), 0)</f>
        <v>1.36</v>
      </c>
      <c r="G2375" s="5" cm="1">
        <f t="array" ref="G2375">IFERROR(_FV(Concept_combined[[#This Row],[Asset Name]],"Volume"), 0)</f>
        <v>1</v>
      </c>
      <c r="H2375" s="7" cm="1">
        <f t="array" ref="H2375">IFERROR(_FV(Concept_combined[[#This Row],[Asset Name]],"Market cap",TRUE), 0)</f>
        <v>42213556</v>
      </c>
      <c r="I237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75" s="5" cm="1">
        <f t="array" ref="J2375">IFERROR(_FV(Concept_combined[[#This Row],[Asset Name]],"Shares outstanding",TRUE), 0)</f>
        <v>31039380</v>
      </c>
      <c r="K2375" s="4" cm="1">
        <f t="array" ref="K2375">IFERROR(_FV(Concept_combined[[#This Row],[Asset Name]],"P/E",TRUE), "")</f>
        <v>0</v>
      </c>
      <c r="L2375" t="str" cm="1">
        <f t="array" ref="L237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75" s="4" cm="1">
        <f t="array" ref="M2375">IFERROR(_FV(Concept_combined[[#This Row],[Asset Name]],"Beta"), "")</f>
        <v>1.0326</v>
      </c>
    </row>
    <row r="2376" spans="1:13" x14ac:dyDescent="0.2">
      <c r="A2376" t="s">
        <v>819</v>
      </c>
      <c r="B2376" t="s">
        <v>2752</v>
      </c>
      <c r="C2376" t="s">
        <v>42</v>
      </c>
      <c r="D2376" t="e" vm="2354">
        <v>#VALUE!</v>
      </c>
      <c r="E2376" t="str" cm="1">
        <f t="array" ref="E2376">IFERROR(_FV(Concept_combined[[#This Row],[Asset Name]],"Industry"), "Undefined")</f>
        <v>Metals &amp; Mining</v>
      </c>
      <c r="F2376" s="6" cm="1">
        <f t="array" ref="F2376">IFERROR(_FV(Concept_combined[[#This Row],[Asset Name]],"Price"), 0)</f>
        <v>0.87580000000000002</v>
      </c>
      <c r="G2376" s="5" cm="1">
        <f t="array" ref="G2376">IFERROR(_FV(Concept_combined[[#This Row],[Asset Name]],"Volume"), 0)</f>
        <v>160</v>
      </c>
      <c r="H2376" s="7" cm="1">
        <f t="array" ref="H2376">IFERROR(_FV(Concept_combined[[#This Row],[Asset Name]],"Market cap",TRUE), 0)</f>
        <v>56040540</v>
      </c>
      <c r="I237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76" s="5" cm="1">
        <f t="array" ref="J2376">IFERROR(_FV(Concept_combined[[#This Row],[Asset Name]],"Shares outstanding",TRUE), 0)</f>
        <v>46118920</v>
      </c>
      <c r="K2376" s="4" t="str" cm="1">
        <f t="array" ref="K2376">IFERROR(_FV(Concept_combined[[#This Row],[Asset Name]],"P/E",TRUE), "")</f>
        <v/>
      </c>
      <c r="L2376" t="str" cm="1">
        <f t="array" ref="L237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76" s="4" cm="1">
        <f t="array" ref="M2376">IFERROR(_FV(Concept_combined[[#This Row],[Asset Name]],"Beta"), "")</f>
        <v>0.61470000000000002</v>
      </c>
    </row>
    <row r="2377" spans="1:13" x14ac:dyDescent="0.2">
      <c r="A2377" t="s">
        <v>820</v>
      </c>
      <c r="B2377" t="s">
        <v>2752</v>
      </c>
      <c r="C2377" t="s">
        <v>42</v>
      </c>
      <c r="D2377" t="e" vm="2355">
        <v>#VALUE!</v>
      </c>
      <c r="E2377" t="str" cm="1">
        <f t="array" ref="E2377">IFERROR(_FV(Concept_combined[[#This Row],[Asset Name]],"Industry"), "Undefined")</f>
        <v>Leisure Products</v>
      </c>
      <c r="F2377" s="6" cm="1">
        <f t="array" ref="F2377">IFERROR(_FV(Concept_combined[[#This Row],[Asset Name]],"Price"), 0)</f>
        <v>2.75</v>
      </c>
      <c r="G2377" s="5" cm="1">
        <f t="array" ref="G2377">IFERROR(_FV(Concept_combined[[#This Row],[Asset Name]],"Volume"), 0)</f>
        <v>10</v>
      </c>
      <c r="H2377" s="7" cm="1">
        <f t="array" ref="H2377">IFERROR(_FV(Concept_combined[[#This Row],[Asset Name]],"Market cap",TRUE), 0)</f>
        <v>38700805</v>
      </c>
      <c r="I237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77" s="5" cm="1">
        <f t="array" ref="J2377">IFERROR(_FV(Concept_combined[[#This Row],[Asset Name]],"Shares outstanding",TRUE), 0)</f>
        <v>14073020</v>
      </c>
      <c r="K2377" s="4" cm="1">
        <f t="array" ref="K2377">IFERROR(_FV(Concept_combined[[#This Row],[Asset Name]],"P/E",TRUE), "")</f>
        <v>0</v>
      </c>
      <c r="L2377" t="str" cm="1">
        <f t="array" ref="L237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77" s="4" cm="1">
        <f t="array" ref="M2377">IFERROR(_FV(Concept_combined[[#This Row],[Asset Name]],"Beta"), "")</f>
        <v>2.0106000000000002</v>
      </c>
    </row>
    <row r="2378" spans="1:13" x14ac:dyDescent="0.2">
      <c r="A2378" t="s">
        <v>821</v>
      </c>
      <c r="B2378" t="s">
        <v>2752</v>
      </c>
      <c r="C2378" t="s">
        <v>42</v>
      </c>
      <c r="D2378" t="e" vm="2356">
        <v>#VALUE!</v>
      </c>
      <c r="E2378" t="str" cm="1">
        <f t="array" ref="E2378">IFERROR(_FV(Concept_combined[[#This Row],[Asset Name]],"Industry"), "Undefined")</f>
        <v>Hotels &amp; Entertainment Services</v>
      </c>
      <c r="F2378" s="6" cm="1">
        <f t="array" ref="F2378">IFERROR(_FV(Concept_combined[[#This Row],[Asset Name]],"Price"), 0)</f>
        <v>21.01</v>
      </c>
      <c r="G2378" s="5" cm="1">
        <f t="array" ref="G2378">IFERROR(_FV(Concept_combined[[#This Row],[Asset Name]],"Volume"), 0)</f>
        <v>42</v>
      </c>
      <c r="H2378" s="7" cm="1">
        <f t="array" ref="H2378">IFERROR(_FV(Concept_combined[[#This Row],[Asset Name]],"Market cap",TRUE), 0)</f>
        <v>46478300</v>
      </c>
      <c r="I237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78" s="5" cm="1">
        <f t="array" ref="J2378">IFERROR(_FV(Concept_combined[[#This Row],[Asset Name]],"Shares outstanding",TRUE), 0)</f>
        <v>2187210</v>
      </c>
      <c r="K2378" s="4" cm="1">
        <f t="array" ref="K2378">IFERROR(_FV(Concept_combined[[#This Row],[Asset Name]],"P/E",TRUE), "")</f>
        <v>0</v>
      </c>
      <c r="L2378" t="str" cm="1">
        <f t="array" ref="L237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78" s="4" cm="1">
        <f t="array" ref="M2378">IFERROR(_FV(Concept_combined[[#This Row],[Asset Name]],"Beta"), "")</f>
        <v>0.32969999999999999</v>
      </c>
    </row>
    <row r="2379" spans="1:13" x14ac:dyDescent="0.2">
      <c r="A2379" t="s">
        <v>2181</v>
      </c>
      <c r="B2379" t="s">
        <v>2752</v>
      </c>
      <c r="C2379" t="s">
        <v>42</v>
      </c>
      <c r="D2379" t="e" vm="2357">
        <v>#VALUE!</v>
      </c>
      <c r="E2379" t="str" cm="1">
        <f t="array" ref="E2379">IFERROR(_FV(Concept_combined[[#This Row],[Asset Name]],"Industry"), "Undefined")</f>
        <v>Biotechnology &amp; Medical Research</v>
      </c>
      <c r="F2379" s="6" cm="1">
        <f t="array" ref="F2379">IFERROR(_FV(Concept_combined[[#This Row],[Asset Name]],"Price"), 0)</f>
        <v>1.17</v>
      </c>
      <c r="G2379" s="5" cm="1">
        <f t="array" ref="G2379">IFERROR(_FV(Concept_combined[[#This Row],[Asset Name]],"Volume"), 0)</f>
        <v>117</v>
      </c>
      <c r="H2379" s="7" cm="1">
        <f t="array" ref="H2379">IFERROR(_FV(Concept_combined[[#This Row],[Asset Name]],"Market cap",TRUE), 0)</f>
        <v>70310459</v>
      </c>
      <c r="I237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79" s="5" cm="1">
        <f t="array" ref="J2379">IFERROR(_FV(Concept_combined[[#This Row],[Asset Name]],"Shares outstanding",TRUE), 0)</f>
        <v>60094410</v>
      </c>
      <c r="K2379" s="4" cm="1">
        <f t="array" ref="K2379">IFERROR(_FV(Concept_combined[[#This Row],[Asset Name]],"P/E",TRUE), "")</f>
        <v>0</v>
      </c>
      <c r="L2379" t="str" cm="1">
        <f t="array" ref="L237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79" s="4" cm="1">
        <f t="array" ref="M2379">IFERROR(_FV(Concept_combined[[#This Row],[Asset Name]],"Beta"), "")</f>
        <v>1.8973</v>
      </c>
    </row>
    <row r="2380" spans="1:13" x14ac:dyDescent="0.2">
      <c r="A2380" t="s">
        <v>822</v>
      </c>
      <c r="B2380" t="s">
        <v>2752</v>
      </c>
      <c r="C2380" t="s">
        <v>42</v>
      </c>
      <c r="D2380" t="e" vm="2358">
        <v>#VALUE!</v>
      </c>
      <c r="E2380" t="str" cm="1">
        <f t="array" ref="E2380">IFERROR(_FV(Concept_combined[[#This Row],[Asset Name]],"Industry"), "Undefined")</f>
        <v>Construction &amp; Engineering</v>
      </c>
      <c r="F2380" s="6" cm="1">
        <f t="array" ref="F2380">IFERROR(_FV(Concept_combined[[#This Row],[Asset Name]],"Price"), 0)</f>
        <v>1.57</v>
      </c>
      <c r="G2380" s="5" cm="1">
        <f t="array" ref="G2380">IFERROR(_FV(Concept_combined[[#This Row],[Asset Name]],"Volume"), 0)</f>
        <v>5</v>
      </c>
      <c r="H2380" s="7" cm="1">
        <f t="array" ref="H2380">IFERROR(_FV(Concept_combined[[#This Row],[Asset Name]],"Market cap",TRUE), 0)</f>
        <v>48498995</v>
      </c>
      <c r="I238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80" s="5" cm="1">
        <f t="array" ref="J2380">IFERROR(_FV(Concept_combined[[#This Row],[Asset Name]],"Shares outstanding",TRUE), 0)</f>
        <v>30891080</v>
      </c>
      <c r="K2380" s="4" cm="1">
        <f t="array" ref="K2380">IFERROR(_FV(Concept_combined[[#This Row],[Asset Name]],"P/E",TRUE), "")</f>
        <v>0</v>
      </c>
      <c r="L2380" t="str" cm="1">
        <f t="array" ref="L238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80" s="4" cm="1">
        <f t="array" ref="M2380">IFERROR(_FV(Concept_combined[[#This Row],[Asset Name]],"Beta"), "")</f>
        <v>2.37</v>
      </c>
    </row>
    <row r="2381" spans="1:13" x14ac:dyDescent="0.2">
      <c r="A2381" t="s">
        <v>823</v>
      </c>
      <c r="B2381" t="s">
        <v>2752</v>
      </c>
      <c r="C2381" t="s">
        <v>42</v>
      </c>
      <c r="D2381" t="e" vm="2359">
        <v>#VALUE!</v>
      </c>
      <c r="E2381" t="str" cm="1">
        <f t="array" ref="E2381">IFERROR(_FV(Concept_combined[[#This Row],[Asset Name]],"Industry"), "Undefined")</f>
        <v>Metals &amp; Mining</v>
      </c>
      <c r="F2381" s="6" cm="1">
        <f t="array" ref="F2381">IFERROR(_FV(Concept_combined[[#This Row],[Asset Name]],"Price"), 0)</f>
        <v>0.30499999999999999</v>
      </c>
      <c r="G2381" s="5" cm="1">
        <f t="array" ref="G2381">IFERROR(_FV(Concept_combined[[#This Row],[Asset Name]],"Volume"), 0)</f>
        <v>476</v>
      </c>
      <c r="H2381" s="7" cm="1">
        <f t="array" ref="H2381">IFERROR(_FV(Concept_combined[[#This Row],[Asset Name]],"Market cap",TRUE), 0)</f>
        <v>39703344</v>
      </c>
      <c r="I238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81" s="5" cm="1">
        <f t="array" ref="J2381">IFERROR(_FV(Concept_combined[[#This Row],[Asset Name]],"Shares outstanding",TRUE), 0)</f>
        <v>130174900</v>
      </c>
      <c r="K2381" s="4" cm="1">
        <f t="array" ref="K2381">IFERROR(_FV(Concept_combined[[#This Row],[Asset Name]],"P/E",TRUE), "")</f>
        <v>0</v>
      </c>
      <c r="L2381" t="str" cm="1">
        <f t="array" ref="L238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81" s="4" cm="1">
        <f t="array" ref="M2381">IFERROR(_FV(Concept_combined[[#This Row],[Asset Name]],"Beta"), "")</f>
        <v>1.0018</v>
      </c>
    </row>
    <row r="2382" spans="1:13" x14ac:dyDescent="0.2">
      <c r="A2382" t="s">
        <v>824</v>
      </c>
      <c r="B2382" t="s">
        <v>2752</v>
      </c>
      <c r="C2382" t="s">
        <v>42</v>
      </c>
      <c r="D2382" t="e" vm="2360">
        <v>#VALUE!</v>
      </c>
      <c r="E2382" t="str" cm="1">
        <f t="array" ref="E2382">IFERROR(_FV(Concept_combined[[#This Row],[Asset Name]],"Industry"), "Undefined")</f>
        <v>Freight &amp; Logistics Services</v>
      </c>
      <c r="F2382" s="6" cm="1">
        <f t="array" ref="F2382">IFERROR(_FV(Concept_combined[[#This Row],[Asset Name]],"Price"), 0)</f>
        <v>1.5</v>
      </c>
      <c r="G2382" s="5" cm="1">
        <f t="array" ref="G2382">IFERROR(_FV(Concept_combined[[#This Row],[Asset Name]],"Volume"), 0)</f>
        <v>100</v>
      </c>
      <c r="H2382" s="7" cm="1">
        <f t="array" ref="H2382">IFERROR(_FV(Concept_combined[[#This Row],[Asset Name]],"Market cap",TRUE), 0)</f>
        <v>44059425</v>
      </c>
      <c r="I238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82" s="5" cm="1">
        <f t="array" ref="J2382">IFERROR(_FV(Concept_combined[[#This Row],[Asset Name]],"Shares outstanding",TRUE), 0)</f>
        <v>29372950</v>
      </c>
      <c r="K2382" s="4" t="str" cm="1">
        <f t="array" ref="K2382">IFERROR(_FV(Concept_combined[[#This Row],[Asset Name]],"P/E",TRUE), "")</f>
        <v/>
      </c>
      <c r="L2382" t="str" cm="1">
        <f t="array" ref="L238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82" s="4" t="str" cm="1">
        <f t="array" ref="M2382">IFERROR(_FV(Concept_combined[[#This Row],[Asset Name]],"Beta"), "")</f>
        <v/>
      </c>
    </row>
    <row r="2383" spans="1:13" x14ac:dyDescent="0.2">
      <c r="A2383" t="s">
        <v>2795</v>
      </c>
      <c r="B2383" t="s">
        <v>2752</v>
      </c>
      <c r="C2383" t="s">
        <v>42</v>
      </c>
      <c r="D2383" t="e" vm="2361">
        <v>#VALUE!</v>
      </c>
      <c r="E2383" t="str" cm="1">
        <f t="array" ref="E2383">IFERROR(_FV(Concept_combined[[#This Row],[Asset Name]],"Industry"), "Undefined")</f>
        <v>Holding Companies</v>
      </c>
      <c r="F2383" s="6" cm="1">
        <f t="array" ref="F2383">IFERROR(_FV(Concept_combined[[#This Row],[Asset Name]],"Price"), 0)</f>
        <v>12.05</v>
      </c>
      <c r="G2383" s="5" cm="1">
        <f t="array" ref="G2383">IFERROR(_FV(Concept_combined[[#This Row],[Asset Name]],"Volume"), 0)</f>
        <v>5003</v>
      </c>
      <c r="H2383" s="7" cm="1">
        <f t="array" ref="H2383">IFERROR(_FV(Concept_combined[[#This Row],[Asset Name]],"Market cap",TRUE), 0)</f>
        <v>44280550</v>
      </c>
      <c r="I238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83" s="5" cm="1">
        <f t="array" ref="J2383">IFERROR(_FV(Concept_combined[[#This Row],[Asset Name]],"Shares outstanding",TRUE), 0)</f>
        <v>3683910</v>
      </c>
      <c r="K2383" s="4" cm="1">
        <f t="array" ref="K2383">IFERROR(_FV(Concept_combined[[#This Row],[Asset Name]],"P/E",TRUE), "")</f>
        <v>218.6139</v>
      </c>
      <c r="L2383" t="str" cm="1">
        <f t="array" ref="L238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383" s="4" t="str" cm="1">
        <f t="array" ref="M2383">IFERROR(_FV(Concept_combined[[#This Row],[Asset Name]],"Beta"), "")</f>
        <v/>
      </c>
    </row>
    <row r="2384" spans="1:13" x14ac:dyDescent="0.2">
      <c r="A2384" t="s">
        <v>825</v>
      </c>
      <c r="B2384" t="s">
        <v>2752</v>
      </c>
      <c r="C2384" t="s">
        <v>42</v>
      </c>
      <c r="D2384" t="e" vm="2362">
        <v>#VALUE!</v>
      </c>
      <c r="E2384" t="str" cm="1">
        <f t="array" ref="E2384">IFERROR(_FV(Concept_combined[[#This Row],[Asset Name]],"Industry"), "Undefined")</f>
        <v>Collective Investments</v>
      </c>
      <c r="F2384" s="6" cm="1">
        <f t="array" ref="F2384">IFERROR(_FV(Concept_combined[[#This Row],[Asset Name]],"Price"), 0)</f>
        <v>8.6</v>
      </c>
      <c r="G2384" s="5" cm="1">
        <f t="array" ref="G2384">IFERROR(_FV(Concept_combined[[#This Row],[Asset Name]],"Volume"), 0)</f>
        <v>763</v>
      </c>
      <c r="H2384" s="7" cm="1">
        <f t="array" ref="H2384">IFERROR(_FV(Concept_combined[[#This Row],[Asset Name]],"Market cap",TRUE), 0)</f>
        <v>43580740</v>
      </c>
      <c r="I238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84" s="5" cm="1">
        <f t="array" ref="J2384">IFERROR(_FV(Concept_combined[[#This Row],[Asset Name]],"Shares outstanding",TRUE), 0)</f>
        <v>4836930</v>
      </c>
      <c r="K2384" s="4" cm="1">
        <f t="array" ref="K2384">IFERROR(_FV(Concept_combined[[#This Row],[Asset Name]],"P/E",TRUE), "")</f>
        <v>0</v>
      </c>
      <c r="L2384" t="str" cm="1">
        <f t="array" ref="L238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84" s="4" cm="1">
        <f t="array" ref="M2384">IFERROR(_FV(Concept_combined[[#This Row],[Asset Name]],"Beta"), "")</f>
        <v>-0.53039999999999998</v>
      </c>
    </row>
    <row r="2385" spans="1:13" x14ac:dyDescent="0.2">
      <c r="A2385" t="s">
        <v>826</v>
      </c>
      <c r="B2385" t="s">
        <v>2752</v>
      </c>
      <c r="C2385" t="s">
        <v>42</v>
      </c>
      <c r="D2385" t="e" vm="2363">
        <v>#VALUE!</v>
      </c>
      <c r="E2385" t="str" cm="1">
        <f t="array" ref="E2385">IFERROR(_FV(Concept_combined[[#This Row],[Asset Name]],"Industry"), "Undefined")</f>
        <v>Computers, Phones &amp; Household Electronics</v>
      </c>
      <c r="F2385" s="6" cm="1">
        <f t="array" ref="F2385">IFERROR(_FV(Concept_combined[[#This Row],[Asset Name]],"Price"), 0)</f>
        <v>2.2000000000000002</v>
      </c>
      <c r="G2385" s="5" cm="1">
        <f t="array" ref="G2385">IFERROR(_FV(Concept_combined[[#This Row],[Asset Name]],"Volume"), 0)</f>
        <v>2425</v>
      </c>
      <c r="H2385" s="7" cm="1">
        <f t="array" ref="H2385">IFERROR(_FV(Concept_combined[[#This Row],[Asset Name]],"Market cap",TRUE), 0)</f>
        <v>46016938</v>
      </c>
      <c r="I238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85" s="5" cm="1">
        <f t="array" ref="J2385">IFERROR(_FV(Concept_combined[[#This Row],[Asset Name]],"Shares outstanding",TRUE), 0)</f>
        <v>20916790</v>
      </c>
      <c r="K2385" s="4" cm="1">
        <f t="array" ref="K2385">IFERROR(_FV(Concept_combined[[#This Row],[Asset Name]],"P/E",TRUE), "")</f>
        <v>0</v>
      </c>
      <c r="L2385" t="str" cm="1">
        <f t="array" ref="L238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85" s="4" cm="1">
        <f t="array" ref="M2385">IFERROR(_FV(Concept_combined[[#This Row],[Asset Name]],"Beta"), "")</f>
        <v>1.1983999999999999</v>
      </c>
    </row>
    <row r="2386" spans="1:13" x14ac:dyDescent="0.2">
      <c r="A2386" t="s">
        <v>2189</v>
      </c>
      <c r="B2386" t="s">
        <v>2752</v>
      </c>
      <c r="C2386" t="s">
        <v>42</v>
      </c>
      <c r="D2386" t="e" vm="2364">
        <v>#VALUE!</v>
      </c>
      <c r="E2386" t="str" cm="1">
        <f t="array" ref="E2386">IFERROR(_FV(Concept_combined[[#This Row],[Asset Name]],"Industry"), "Undefined")</f>
        <v>Pharmaceuticals</v>
      </c>
      <c r="F2386" s="6" cm="1">
        <f t="array" ref="F2386">IFERROR(_FV(Concept_combined[[#This Row],[Asset Name]],"Price"), 0)</f>
        <v>1.55</v>
      </c>
      <c r="G2386" s="5" cm="1">
        <f t="array" ref="G2386">IFERROR(_FV(Concept_combined[[#This Row],[Asset Name]],"Volume"), 0)</f>
        <v>352</v>
      </c>
      <c r="H2386" s="7" cm="1">
        <f t="array" ref="H2386">IFERROR(_FV(Concept_combined[[#This Row],[Asset Name]],"Market cap",TRUE), 0)</f>
        <v>40182448</v>
      </c>
      <c r="I238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86" s="5" cm="1">
        <f t="array" ref="J2386">IFERROR(_FV(Concept_combined[[#This Row],[Asset Name]],"Shares outstanding",TRUE), 0)</f>
        <v>25924160</v>
      </c>
      <c r="K2386" s="4" cm="1">
        <f t="array" ref="K2386">IFERROR(_FV(Concept_combined[[#This Row],[Asset Name]],"P/E",TRUE), "")</f>
        <v>0</v>
      </c>
      <c r="L2386" t="str" cm="1">
        <f t="array" ref="L238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86" s="4" cm="1">
        <f t="array" ref="M2386">IFERROR(_FV(Concept_combined[[#This Row],[Asset Name]],"Beta"), "")</f>
        <v>0.32240000000000002</v>
      </c>
    </row>
    <row r="2387" spans="1:13" x14ac:dyDescent="0.2">
      <c r="A2387" t="s">
        <v>2190</v>
      </c>
      <c r="B2387" t="s">
        <v>2752</v>
      </c>
      <c r="C2387" t="s">
        <v>42</v>
      </c>
      <c r="D2387" t="e" vm="2365">
        <v>#VALUE!</v>
      </c>
      <c r="E2387" t="str" cm="1">
        <f t="array" ref="E2387">IFERROR(_FV(Concept_combined[[#This Row],[Asset Name]],"Industry"), "Undefined")</f>
        <v>Pharmaceuticals</v>
      </c>
      <c r="F2387" s="6" cm="1">
        <f t="array" ref="F2387">IFERROR(_FV(Concept_combined[[#This Row],[Asset Name]],"Price"), 0)</f>
        <v>1.32</v>
      </c>
      <c r="G2387" s="5" cm="1">
        <f t="array" ref="G2387">IFERROR(_FV(Concept_combined[[#This Row],[Asset Name]],"Volume"), 0)</f>
        <v>224</v>
      </c>
      <c r="H2387" s="7" cm="1">
        <f t="array" ref="H2387">IFERROR(_FV(Concept_combined[[#This Row],[Asset Name]],"Market cap",TRUE), 0)</f>
        <v>32411544</v>
      </c>
      <c r="I238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387" s="5" cm="1">
        <f t="array" ref="J2387">IFERROR(_FV(Concept_combined[[#This Row],[Asset Name]],"Shares outstanding",TRUE), 0)</f>
        <v>24554200</v>
      </c>
      <c r="K2387" s="4" cm="1">
        <f t="array" ref="K2387">IFERROR(_FV(Concept_combined[[#This Row],[Asset Name]],"P/E",TRUE), "")</f>
        <v>0</v>
      </c>
      <c r="L2387" t="str" cm="1">
        <f t="array" ref="L238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87" s="4" cm="1">
        <f t="array" ref="M2387">IFERROR(_FV(Concept_combined[[#This Row],[Asset Name]],"Beta"), "")</f>
        <v>0.68149999999999999</v>
      </c>
    </row>
    <row r="2388" spans="1:13" x14ac:dyDescent="0.2">
      <c r="A2388" t="s">
        <v>827</v>
      </c>
      <c r="B2388" t="s">
        <v>2752</v>
      </c>
      <c r="C2388" t="s">
        <v>42</v>
      </c>
      <c r="D2388" t="e" vm="2366">
        <v>#VALUE!</v>
      </c>
      <c r="E2388" t="str" cm="1">
        <f t="array" ref="E2388">IFERROR(_FV(Concept_combined[[#This Row],[Asset Name]],"Industry"), "Undefined")</f>
        <v>Biotechnology &amp; Medical Research</v>
      </c>
      <c r="F2388" s="6" cm="1">
        <f t="array" ref="F2388">IFERROR(_FV(Concept_combined[[#This Row],[Asset Name]],"Price"), 0)</f>
        <v>0.4</v>
      </c>
      <c r="G2388" s="5" cm="1">
        <f t="array" ref="G2388">IFERROR(_FV(Concept_combined[[#This Row],[Asset Name]],"Volume"), 0)</f>
        <v>1506</v>
      </c>
      <c r="H2388" s="7" cm="1">
        <f t="array" ref="H2388">IFERROR(_FV(Concept_combined[[#This Row],[Asset Name]],"Market cap",TRUE), 0)</f>
        <v>31243972</v>
      </c>
      <c r="I238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388" s="5" cm="1">
        <f t="array" ref="J2388">IFERROR(_FV(Concept_combined[[#This Row],[Asset Name]],"Shares outstanding",TRUE), 0)</f>
        <v>78109930</v>
      </c>
      <c r="K2388" s="4" cm="1">
        <f t="array" ref="K2388">IFERROR(_FV(Concept_combined[[#This Row],[Asset Name]],"P/E",TRUE), "")</f>
        <v>0</v>
      </c>
      <c r="L2388" t="str" cm="1">
        <f t="array" ref="L238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88" s="4" cm="1">
        <f t="array" ref="M2388">IFERROR(_FV(Concept_combined[[#This Row],[Asset Name]],"Beta"), "")</f>
        <v>2.1909999999999998</v>
      </c>
    </row>
    <row r="2389" spans="1:13" x14ac:dyDescent="0.2">
      <c r="A2389" t="s">
        <v>828</v>
      </c>
      <c r="B2389" t="s">
        <v>2752</v>
      </c>
      <c r="C2389" t="s">
        <v>42</v>
      </c>
      <c r="D2389" t="e" vm="2367">
        <v>#VALUE!</v>
      </c>
      <c r="E2389" t="str" cm="1">
        <f t="array" ref="E2389">IFERROR(_FV(Concept_combined[[#This Row],[Asset Name]],"Industry"), "Undefined")</f>
        <v>Pharmaceuticals</v>
      </c>
      <c r="F2389" s="6" cm="1">
        <f t="array" ref="F2389">IFERROR(_FV(Concept_combined[[#This Row],[Asset Name]],"Price"), 0)</f>
        <v>0.74280000000000002</v>
      </c>
      <c r="G2389" s="5" cm="1">
        <f t="array" ref="G2389">IFERROR(_FV(Concept_combined[[#This Row],[Asset Name]],"Volume"), 0)</f>
        <v>1349</v>
      </c>
      <c r="H2389" s="7" cm="1">
        <f t="array" ref="H2389">IFERROR(_FV(Concept_combined[[#This Row],[Asset Name]],"Market cap",TRUE), 0)</f>
        <v>40015200</v>
      </c>
      <c r="I238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89" s="5" cm="1">
        <f t="array" ref="J2389">IFERROR(_FV(Concept_combined[[#This Row],[Asset Name]],"Shares outstanding",TRUE), 0)</f>
        <v>54962110</v>
      </c>
      <c r="K2389" s="4" cm="1">
        <f t="array" ref="K2389">IFERROR(_FV(Concept_combined[[#This Row],[Asset Name]],"P/E",TRUE), "")</f>
        <v>0</v>
      </c>
      <c r="L2389" t="str" cm="1">
        <f t="array" ref="L238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89" s="4" cm="1">
        <f t="array" ref="M2389">IFERROR(_FV(Concept_combined[[#This Row],[Asset Name]],"Beta"), "")</f>
        <v>1.7756000000000001</v>
      </c>
    </row>
    <row r="2390" spans="1:13" x14ac:dyDescent="0.2">
      <c r="A2390" t="s">
        <v>829</v>
      </c>
      <c r="B2390" t="s">
        <v>2752</v>
      </c>
      <c r="C2390" t="s">
        <v>42</v>
      </c>
      <c r="D2390" t="e" vm="2368">
        <v>#VALUE!</v>
      </c>
      <c r="E2390" t="str" cm="1">
        <f t="array" ref="E2390">IFERROR(_FV(Concept_combined[[#This Row],[Asset Name]],"Industry"), "Undefined")</f>
        <v>Food &amp; Tobacco</v>
      </c>
      <c r="F2390" s="6" cm="1">
        <f t="array" ref="F2390">IFERROR(_FV(Concept_combined[[#This Row],[Asset Name]],"Price"), 0)</f>
        <v>30</v>
      </c>
      <c r="G2390" s="5" cm="1">
        <f t="array" ref="G2390">IFERROR(_FV(Concept_combined[[#This Row],[Asset Name]],"Volume"), 0)</f>
        <v>6</v>
      </c>
      <c r="H2390" s="7" cm="1">
        <f t="array" ref="H2390">IFERROR(_FV(Concept_combined[[#This Row],[Asset Name]],"Market cap",TRUE), 0)</f>
        <v>64561450</v>
      </c>
      <c r="I239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90" s="5" cm="1">
        <f t="array" ref="J2390">IFERROR(_FV(Concept_combined[[#This Row],[Asset Name]],"Shares outstanding",TRUE), 0)</f>
        <v>1844610</v>
      </c>
      <c r="K2390" s="4" cm="1">
        <f t="array" ref="K2390">IFERROR(_FV(Concept_combined[[#This Row],[Asset Name]],"P/E",TRUE), "")</f>
        <v>18.383099999999999</v>
      </c>
      <c r="L2390" t="str" cm="1">
        <f t="array" ref="L239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390" s="4" t="str" cm="1">
        <f t="array" ref="M2390">IFERROR(_FV(Concept_combined[[#This Row],[Asset Name]],"Beta"), "")</f>
        <v/>
      </c>
    </row>
    <row r="2391" spans="1:13" x14ac:dyDescent="0.2">
      <c r="A2391" t="s">
        <v>830</v>
      </c>
      <c r="B2391" t="s">
        <v>2752</v>
      </c>
      <c r="C2391" t="s">
        <v>42</v>
      </c>
      <c r="D2391" t="e" vm="2369">
        <v>#VALUE!</v>
      </c>
      <c r="E2391" t="str" cm="1">
        <f t="array" ref="E2391">IFERROR(_FV(Concept_combined[[#This Row],[Asset Name]],"Industry"), "Undefined")</f>
        <v>Pharmaceuticals</v>
      </c>
      <c r="F2391" s="6" cm="1">
        <f t="array" ref="F2391">IFERROR(_FV(Concept_combined[[#This Row],[Asset Name]],"Price"), 0)</f>
        <v>9.31</v>
      </c>
      <c r="G2391" s="5" cm="1">
        <f t="array" ref="G2391">IFERROR(_FV(Concept_combined[[#This Row],[Asset Name]],"Volume"), 0)</f>
        <v>21450</v>
      </c>
      <c r="H2391" s="7" cm="1">
        <f t="array" ref="H2391">IFERROR(_FV(Concept_combined[[#This Row],[Asset Name]],"Market cap",TRUE), 0)</f>
        <v>41946130</v>
      </c>
      <c r="I239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91" s="5" cm="1">
        <f t="array" ref="J2391">IFERROR(_FV(Concept_combined[[#This Row],[Asset Name]],"Shares outstanding",TRUE), 0)</f>
        <v>4594320</v>
      </c>
      <c r="K2391" s="4" cm="1">
        <f t="array" ref="K2391">IFERROR(_FV(Concept_combined[[#This Row],[Asset Name]],"P/E",TRUE), "")</f>
        <v>15.5504</v>
      </c>
      <c r="L2391" t="str" cm="1">
        <f t="array" ref="L239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391" s="4" cm="1">
        <f t="array" ref="M2391">IFERROR(_FV(Concept_combined[[#This Row],[Asset Name]],"Beta"), "")</f>
        <v>0.76749999999999996</v>
      </c>
    </row>
    <row r="2392" spans="1:13" x14ac:dyDescent="0.2">
      <c r="A2392" t="s">
        <v>2195</v>
      </c>
      <c r="B2392" t="s">
        <v>2752</v>
      </c>
      <c r="C2392" t="s">
        <v>42</v>
      </c>
      <c r="D2392" t="e" vm="2370">
        <v>#VALUE!</v>
      </c>
      <c r="E2392" t="str" cm="1">
        <f t="array" ref="E2392">IFERROR(_FV(Concept_combined[[#This Row],[Asset Name]],"Industry"), "Undefined")</f>
        <v>Professional &amp; Commercial Services</v>
      </c>
      <c r="F2392" s="6" cm="1">
        <f t="array" ref="F2392">IFERROR(_FV(Concept_combined[[#This Row],[Asset Name]],"Price"), 0)</f>
        <v>0.9819</v>
      </c>
      <c r="G2392" s="5" cm="1">
        <f t="array" ref="G2392">IFERROR(_FV(Concept_combined[[#This Row],[Asset Name]],"Volume"), 0)</f>
        <v>9613</v>
      </c>
      <c r="H2392" s="7" cm="1">
        <f t="array" ref="H2392">IFERROR(_FV(Concept_combined[[#This Row],[Asset Name]],"Market cap",TRUE), 0)</f>
        <v>48081414</v>
      </c>
      <c r="I239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92" s="5" cm="1">
        <f t="array" ref="J2392">IFERROR(_FV(Concept_combined[[#This Row],[Asset Name]],"Shares outstanding",TRUE), 0)</f>
        <v>48967730</v>
      </c>
      <c r="K2392" s="4" cm="1">
        <f t="array" ref="K2392">IFERROR(_FV(Concept_combined[[#This Row],[Asset Name]],"P/E",TRUE), "")</f>
        <v>0</v>
      </c>
      <c r="L2392" t="str" cm="1">
        <f t="array" ref="L239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92" s="4" cm="1">
        <f t="array" ref="M2392">IFERROR(_FV(Concept_combined[[#This Row],[Asset Name]],"Beta"), "")</f>
        <v>-0.22550000000000001</v>
      </c>
    </row>
    <row r="2393" spans="1:13" x14ac:dyDescent="0.2">
      <c r="A2393" t="s">
        <v>831</v>
      </c>
      <c r="B2393" t="s">
        <v>2752</v>
      </c>
      <c r="C2393" t="s">
        <v>42</v>
      </c>
      <c r="D2393" t="e" vm="2371">
        <v>#VALUE!</v>
      </c>
      <c r="E2393" t="str" cm="1">
        <f t="array" ref="E2393">IFERROR(_FV(Concept_combined[[#This Row],[Asset Name]],"Industry"), "Undefined")</f>
        <v>Biotechnology &amp; Medical Research</v>
      </c>
      <c r="F2393" s="6" cm="1">
        <f t="array" ref="F2393">IFERROR(_FV(Concept_combined[[#This Row],[Asset Name]],"Price"), 0)</f>
        <v>1.0900000000000001</v>
      </c>
      <c r="G2393" s="5" cm="1">
        <f t="array" ref="G2393">IFERROR(_FV(Concept_combined[[#This Row],[Asset Name]],"Volume"), 0)</f>
        <v>594645</v>
      </c>
      <c r="H2393" s="7" cm="1">
        <f t="array" ref="H2393">IFERROR(_FV(Concept_combined[[#This Row],[Asset Name]],"Market cap",TRUE), 0)</f>
        <v>32322162</v>
      </c>
      <c r="I239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393" s="5" cm="1">
        <f t="array" ref="J2393">IFERROR(_FV(Concept_combined[[#This Row],[Asset Name]],"Shares outstanding",TRUE), 0)</f>
        <v>29653360</v>
      </c>
      <c r="K2393" s="4" cm="1">
        <f t="array" ref="K2393">IFERROR(_FV(Concept_combined[[#This Row],[Asset Name]],"P/E",TRUE), "")</f>
        <v>0</v>
      </c>
      <c r="L2393" t="str" cm="1">
        <f t="array" ref="L239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93" s="4" cm="1">
        <f t="array" ref="M2393">IFERROR(_FV(Concept_combined[[#This Row],[Asset Name]],"Beta"), "")</f>
        <v>0.70299999999999996</v>
      </c>
    </row>
    <row r="2394" spans="1:13" x14ac:dyDescent="0.2">
      <c r="A2394" t="s">
        <v>2206</v>
      </c>
      <c r="B2394" t="s">
        <v>2752</v>
      </c>
      <c r="C2394" t="s">
        <v>42</v>
      </c>
      <c r="D2394" t="e" vm="2372">
        <v>#VALUE!</v>
      </c>
      <c r="E2394" t="str" cm="1">
        <f t="array" ref="E2394">IFERROR(_FV(Concept_combined[[#This Row],[Asset Name]],"Industry"), "Undefined")</f>
        <v>Real Estate Operations</v>
      </c>
      <c r="F2394" s="6" cm="1">
        <f t="array" ref="F2394">IFERROR(_FV(Concept_combined[[#This Row],[Asset Name]],"Price"), 0)</f>
        <v>1.61</v>
      </c>
      <c r="G2394" s="5" cm="1">
        <f t="array" ref="G2394">IFERROR(_FV(Concept_combined[[#This Row],[Asset Name]],"Volume"), 0)</f>
        <v>12783</v>
      </c>
      <c r="H2394" s="7" cm="1">
        <f t="array" ref="H2394">IFERROR(_FV(Concept_combined[[#This Row],[Asset Name]],"Market cap",TRUE), 0)</f>
        <v>33569739</v>
      </c>
      <c r="I239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394" s="5" cm="1">
        <f t="array" ref="J2394">IFERROR(_FV(Concept_combined[[#This Row],[Asset Name]],"Shares outstanding",TRUE), 0)</f>
        <v>20850770</v>
      </c>
      <c r="K2394" s="4" cm="1">
        <f t="array" ref="K2394">IFERROR(_FV(Concept_combined[[#This Row],[Asset Name]],"P/E",TRUE), "")</f>
        <v>0</v>
      </c>
      <c r="L2394" t="str" cm="1">
        <f t="array" ref="L239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94" s="4" cm="1">
        <f t="array" ref="M2394">IFERROR(_FV(Concept_combined[[#This Row],[Asset Name]],"Beta"), "")</f>
        <v>2.0230000000000001</v>
      </c>
    </row>
    <row r="2395" spans="1:13" x14ac:dyDescent="0.2">
      <c r="A2395" t="s">
        <v>832</v>
      </c>
      <c r="B2395" t="s">
        <v>2752</v>
      </c>
      <c r="C2395" t="s">
        <v>42</v>
      </c>
      <c r="D2395" t="e" vm="2373">
        <v>#VALUE!</v>
      </c>
      <c r="E2395" t="str" cm="1">
        <f t="array" ref="E2395">IFERROR(_FV(Concept_combined[[#This Row],[Asset Name]],"Industry"), "Undefined")</f>
        <v>Semiconductors &amp; Semiconductor Equipment</v>
      </c>
      <c r="F2395" s="6" cm="1">
        <f t="array" ref="F2395">IFERROR(_FV(Concept_combined[[#This Row],[Asset Name]],"Price"), 0)</f>
        <v>3.41</v>
      </c>
      <c r="G2395" s="5" cm="1">
        <f t="array" ref="G2395">IFERROR(_FV(Concept_combined[[#This Row],[Asset Name]],"Volume"), 0)</f>
        <v>954</v>
      </c>
      <c r="H2395" s="7" cm="1">
        <f t="array" ref="H2395">IFERROR(_FV(Concept_combined[[#This Row],[Asset Name]],"Market cap",TRUE), 0)</f>
        <v>43233410</v>
      </c>
      <c r="I239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95" s="5" cm="1">
        <f t="array" ref="J2395">IFERROR(_FV(Concept_combined[[#This Row],[Asset Name]],"Shares outstanding",TRUE), 0)</f>
        <v>12178420</v>
      </c>
      <c r="K2395" s="4" t="str" cm="1">
        <f t="array" ref="K2395">IFERROR(_FV(Concept_combined[[#This Row],[Asset Name]],"P/E",TRUE), "")</f>
        <v/>
      </c>
      <c r="L2395" t="str" cm="1">
        <f t="array" ref="L239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95" s="4" t="str" cm="1">
        <f t="array" ref="M2395">IFERROR(_FV(Concept_combined[[#This Row],[Asset Name]],"Beta"), "")</f>
        <v/>
      </c>
    </row>
    <row r="2396" spans="1:13" x14ac:dyDescent="0.2">
      <c r="A2396" t="s">
        <v>833</v>
      </c>
      <c r="B2396" t="s">
        <v>2752</v>
      </c>
      <c r="C2396" t="s">
        <v>42</v>
      </c>
      <c r="D2396" t="e" vm="2374">
        <v>#VALUE!</v>
      </c>
      <c r="E2396" t="str" cm="1">
        <f t="array" ref="E2396">IFERROR(_FV(Concept_combined[[#This Row],[Asset Name]],"Industry"), "Undefined")</f>
        <v>Pharmaceuticals</v>
      </c>
      <c r="F2396" s="6" cm="1">
        <f t="array" ref="F2396">IFERROR(_FV(Concept_combined[[#This Row],[Asset Name]],"Price"), 0)</f>
        <v>0.27900000000000003</v>
      </c>
      <c r="G2396" s="5" cm="1">
        <f t="array" ref="G2396">IFERROR(_FV(Concept_combined[[#This Row],[Asset Name]],"Volume"), 0)</f>
        <v>4939</v>
      </c>
      <c r="H2396" s="7" cm="1">
        <f t="array" ref="H2396">IFERROR(_FV(Concept_combined[[#This Row],[Asset Name]],"Market cap",TRUE), 0)</f>
        <v>20206230</v>
      </c>
      <c r="I239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396" s="5" cm="1">
        <f t="array" ref="J2396">IFERROR(_FV(Concept_combined[[#This Row],[Asset Name]],"Shares outstanding",TRUE), 0)</f>
        <v>80824910</v>
      </c>
      <c r="K2396" s="4" t="str" cm="1">
        <f t="array" ref="K2396">IFERROR(_FV(Concept_combined[[#This Row],[Asset Name]],"P/E",TRUE), "")</f>
        <v/>
      </c>
      <c r="L2396" t="str" cm="1">
        <f t="array" ref="L239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96" s="4" cm="1">
        <f t="array" ref="M2396">IFERROR(_FV(Concept_combined[[#This Row],[Asset Name]],"Beta"), "")</f>
        <v>2.0876000000000001</v>
      </c>
    </row>
    <row r="2397" spans="1:13" x14ac:dyDescent="0.2">
      <c r="A2397" t="s">
        <v>2209</v>
      </c>
      <c r="B2397" t="s">
        <v>2752</v>
      </c>
      <c r="C2397" t="s">
        <v>42</v>
      </c>
      <c r="D2397" t="e" vm="2375">
        <v>#VALUE!</v>
      </c>
      <c r="E2397" t="str" cm="1">
        <f t="array" ref="E2397">IFERROR(_FV(Concept_combined[[#This Row],[Asset Name]],"Industry"), "Undefined")</f>
        <v>Healthcare Equipment &amp; Supplies</v>
      </c>
      <c r="F2397" s="6" cm="1">
        <f t="array" ref="F2397">IFERROR(_FV(Concept_combined[[#This Row],[Asset Name]],"Price"), 0)</f>
        <v>3.64</v>
      </c>
      <c r="G2397" s="5" cm="1">
        <f t="array" ref="G2397">IFERROR(_FV(Concept_combined[[#This Row],[Asset Name]],"Volume"), 0)</f>
        <v>42933</v>
      </c>
      <c r="H2397" s="7" cm="1">
        <f t="array" ref="H2397">IFERROR(_FV(Concept_combined[[#This Row],[Asset Name]],"Market cap",TRUE), 0)</f>
        <v>32517930</v>
      </c>
      <c r="I239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397" s="5" cm="1">
        <f t="array" ref="J2397">IFERROR(_FV(Concept_combined[[#This Row],[Asset Name]],"Shares outstanding",TRUE), 0)</f>
        <v>8602630</v>
      </c>
      <c r="K2397" s="4" cm="1">
        <f t="array" ref="K2397">IFERROR(_FV(Concept_combined[[#This Row],[Asset Name]],"P/E",TRUE), "")</f>
        <v>0</v>
      </c>
      <c r="L2397" t="str" cm="1">
        <f t="array" ref="L239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97" s="4" cm="1">
        <f t="array" ref="M2397">IFERROR(_FV(Concept_combined[[#This Row],[Asset Name]],"Beta"), "")</f>
        <v>2.0703</v>
      </c>
    </row>
    <row r="2398" spans="1:13" x14ac:dyDescent="0.2">
      <c r="A2398" t="s">
        <v>2210</v>
      </c>
      <c r="B2398" t="s">
        <v>2752</v>
      </c>
      <c r="C2398" t="s">
        <v>42</v>
      </c>
      <c r="D2398" t="e" vm="2376">
        <v>#VALUE!</v>
      </c>
      <c r="E2398" t="str" cm="1">
        <f t="array" ref="E2398">IFERROR(_FV(Concept_combined[[#This Row],[Asset Name]],"Industry"), "Undefined")</f>
        <v>Biotechnology &amp; Medical Research</v>
      </c>
      <c r="F2398" s="6" cm="1">
        <f t="array" ref="F2398">IFERROR(_FV(Concept_combined[[#This Row],[Asset Name]],"Price"), 0)</f>
        <v>0.62</v>
      </c>
      <c r="G2398" s="5" cm="1">
        <f t="array" ref="G2398">IFERROR(_FV(Concept_combined[[#This Row],[Asset Name]],"Volume"), 0)</f>
        <v>158</v>
      </c>
      <c r="H2398" s="7" cm="1">
        <f t="array" ref="H2398">IFERROR(_FV(Concept_combined[[#This Row],[Asset Name]],"Market cap",TRUE), 0)</f>
        <v>23450501</v>
      </c>
      <c r="I239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398" s="5" cm="1">
        <f t="array" ref="J2398">IFERROR(_FV(Concept_combined[[#This Row],[Asset Name]],"Shares outstanding",TRUE), 0)</f>
        <v>37823390</v>
      </c>
      <c r="K2398" s="4" cm="1">
        <f t="array" ref="K2398">IFERROR(_FV(Concept_combined[[#This Row],[Asset Name]],"P/E",TRUE), "")</f>
        <v>0</v>
      </c>
      <c r="L2398" t="str" cm="1">
        <f t="array" ref="L239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98" s="4" cm="1">
        <f t="array" ref="M2398">IFERROR(_FV(Concept_combined[[#This Row],[Asset Name]],"Beta"), "")</f>
        <v>0.17899999999999999</v>
      </c>
    </row>
    <row r="2399" spans="1:13" x14ac:dyDescent="0.2">
      <c r="A2399" t="s">
        <v>2212</v>
      </c>
      <c r="B2399" t="s">
        <v>2752</v>
      </c>
      <c r="C2399" t="s">
        <v>42</v>
      </c>
      <c r="D2399" t="e" vm="2377">
        <v>#VALUE!</v>
      </c>
      <c r="E2399" t="str" cm="1">
        <f t="array" ref="E2399">IFERROR(_FV(Concept_combined[[#This Row],[Asset Name]],"Industry"), "Undefined")</f>
        <v>Biotechnology &amp; Medical Research</v>
      </c>
      <c r="F2399" s="6" cm="1">
        <f t="array" ref="F2399">IFERROR(_FV(Concept_combined[[#This Row],[Asset Name]],"Price"), 0)</f>
        <v>1.5</v>
      </c>
      <c r="G2399" s="5" cm="1">
        <f t="array" ref="G2399">IFERROR(_FV(Concept_combined[[#This Row],[Asset Name]],"Volume"), 0)</f>
        <v>260528</v>
      </c>
      <c r="H2399" s="7" cm="1">
        <f t="array" ref="H2399">IFERROR(_FV(Concept_combined[[#This Row],[Asset Name]],"Market cap",TRUE), 0)</f>
        <v>41959935</v>
      </c>
      <c r="I239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399" s="5" cm="1">
        <f t="array" ref="J2399">IFERROR(_FV(Concept_combined[[#This Row],[Asset Name]],"Shares outstanding",TRUE), 0)</f>
        <v>27973290</v>
      </c>
      <c r="K2399" s="4" cm="1">
        <f t="array" ref="K2399">IFERROR(_FV(Concept_combined[[#This Row],[Asset Name]],"P/E",TRUE), "")</f>
        <v>0</v>
      </c>
      <c r="L2399" t="str" cm="1">
        <f t="array" ref="L239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399" s="4" cm="1">
        <f t="array" ref="M2399">IFERROR(_FV(Concept_combined[[#This Row],[Asset Name]],"Beta"), "")</f>
        <v>0.67300000000000004</v>
      </c>
    </row>
    <row r="2400" spans="1:13" x14ac:dyDescent="0.2">
      <c r="A2400" t="s">
        <v>2215</v>
      </c>
      <c r="B2400" t="s">
        <v>2752</v>
      </c>
      <c r="C2400" t="s">
        <v>42</v>
      </c>
      <c r="D2400" t="e" vm="2378">
        <v>#VALUE!</v>
      </c>
      <c r="E2400" t="str" cm="1">
        <f t="array" ref="E2400">IFERROR(_FV(Concept_combined[[#This Row],[Asset Name]],"Industry"), "Undefined")</f>
        <v>Biotechnology &amp; Medical Research</v>
      </c>
      <c r="F2400" s="6" cm="1">
        <f t="array" ref="F2400">IFERROR(_FV(Concept_combined[[#This Row],[Asset Name]],"Price"), 0)</f>
        <v>0.89</v>
      </c>
      <c r="G2400" s="5" cm="1">
        <f t="array" ref="G2400">IFERROR(_FV(Concept_combined[[#This Row],[Asset Name]],"Volume"), 0)</f>
        <v>9</v>
      </c>
      <c r="H2400" s="7" cm="1">
        <f t="array" ref="H2400">IFERROR(_FV(Concept_combined[[#This Row],[Asset Name]],"Market cap",TRUE), 0)</f>
        <v>32852009</v>
      </c>
      <c r="I240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00" s="5" cm="1">
        <f t="array" ref="J2400">IFERROR(_FV(Concept_combined[[#This Row],[Asset Name]],"Shares outstanding",TRUE), 0)</f>
        <v>36912370</v>
      </c>
      <c r="K2400" s="4" cm="1">
        <f t="array" ref="K2400">IFERROR(_FV(Concept_combined[[#This Row],[Asset Name]],"P/E",TRUE), "")</f>
        <v>0</v>
      </c>
      <c r="L2400" t="str" cm="1">
        <f t="array" ref="L240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00" s="4" cm="1">
        <f t="array" ref="M2400">IFERROR(_FV(Concept_combined[[#This Row],[Asset Name]],"Beta"), "")</f>
        <v>1.2809999999999999</v>
      </c>
    </row>
    <row r="2401" spans="1:13" x14ac:dyDescent="0.2">
      <c r="A2401" t="s">
        <v>2220</v>
      </c>
      <c r="B2401" t="s">
        <v>2752</v>
      </c>
      <c r="C2401" t="s">
        <v>42</v>
      </c>
      <c r="D2401" t="e" vm="2379">
        <v>#VALUE!</v>
      </c>
      <c r="E2401" t="str" cm="1">
        <f t="array" ref="E2401">IFERROR(_FV(Concept_combined[[#This Row],[Asset Name]],"Industry"), "Undefined")</f>
        <v>Biotechnology &amp; Medical Research</v>
      </c>
      <c r="F2401" s="6" cm="1">
        <f t="array" ref="F2401">IFERROR(_FV(Concept_combined[[#This Row],[Asset Name]],"Price"), 0)</f>
        <v>0.89</v>
      </c>
      <c r="G2401" s="5" cm="1">
        <f t="array" ref="G2401">IFERROR(_FV(Concept_combined[[#This Row],[Asset Name]],"Volume"), 0)</f>
        <v>2</v>
      </c>
      <c r="H2401" s="7" cm="1">
        <f t="array" ref="H2401">IFERROR(_FV(Concept_combined[[#This Row],[Asset Name]],"Market cap",TRUE), 0)</f>
        <v>35037199</v>
      </c>
      <c r="I240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01" s="5" cm="1">
        <f t="array" ref="J2401">IFERROR(_FV(Concept_combined[[#This Row],[Asset Name]],"Shares outstanding",TRUE), 0)</f>
        <v>39367640</v>
      </c>
      <c r="K2401" s="4" cm="1">
        <f t="array" ref="K2401">IFERROR(_FV(Concept_combined[[#This Row],[Asset Name]],"P/E",TRUE), "")</f>
        <v>0</v>
      </c>
      <c r="L2401" t="str" cm="1">
        <f t="array" ref="L240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01" s="4" cm="1">
        <f t="array" ref="M2401">IFERROR(_FV(Concept_combined[[#This Row],[Asset Name]],"Beta"), "")</f>
        <v>1.425</v>
      </c>
    </row>
    <row r="2402" spans="1:13" x14ac:dyDescent="0.2">
      <c r="A2402" t="s">
        <v>834</v>
      </c>
      <c r="B2402" t="s">
        <v>2752</v>
      </c>
      <c r="C2402" t="s">
        <v>42</v>
      </c>
      <c r="D2402" t="e" vm="2380">
        <v>#VALUE!</v>
      </c>
      <c r="E2402" t="str" cm="1">
        <f t="array" ref="E2402">IFERROR(_FV(Concept_combined[[#This Row],[Asset Name]],"Industry"), "Undefined")</f>
        <v>Biotechnology &amp; Medical Research</v>
      </c>
      <c r="F2402" s="6" cm="1">
        <f t="array" ref="F2402">IFERROR(_FV(Concept_combined[[#This Row],[Asset Name]],"Price"), 0)</f>
        <v>2.16</v>
      </c>
      <c r="G2402" s="5" cm="1">
        <f t="array" ref="G2402">IFERROR(_FV(Concept_combined[[#This Row],[Asset Name]],"Volume"), 0)</f>
        <v>11</v>
      </c>
      <c r="H2402" s="7" cm="1">
        <f t="array" ref="H2402">IFERROR(_FV(Concept_combined[[#This Row],[Asset Name]],"Market cap",TRUE), 0)</f>
        <v>34221096</v>
      </c>
      <c r="I240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02" s="5" cm="1">
        <f t="array" ref="J2402">IFERROR(_FV(Concept_combined[[#This Row],[Asset Name]],"Shares outstanding",TRUE), 0)</f>
        <v>15843100</v>
      </c>
      <c r="K2402" s="4" cm="1">
        <f t="array" ref="K2402">IFERROR(_FV(Concept_combined[[#This Row],[Asset Name]],"P/E",TRUE), "")</f>
        <v>0</v>
      </c>
      <c r="L2402" t="str" cm="1">
        <f t="array" ref="L240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02" s="4" cm="1">
        <f t="array" ref="M2402">IFERROR(_FV(Concept_combined[[#This Row],[Asset Name]],"Beta"), "")</f>
        <v>2E-3</v>
      </c>
    </row>
    <row r="2403" spans="1:13" x14ac:dyDescent="0.2">
      <c r="A2403" t="s">
        <v>2224</v>
      </c>
      <c r="B2403" t="s">
        <v>2752</v>
      </c>
      <c r="C2403" t="s">
        <v>42</v>
      </c>
      <c r="D2403" t="e" vm="2381">
        <v>#VALUE!</v>
      </c>
      <c r="E2403" t="str" cm="1">
        <f t="array" ref="E2403">IFERROR(_FV(Concept_combined[[#This Row],[Asset Name]],"Industry"), "Undefined")</f>
        <v>Media &amp; Publishing</v>
      </c>
      <c r="F2403" s="6" cm="1">
        <f t="array" ref="F2403">IFERROR(_FV(Concept_combined[[#This Row],[Asset Name]],"Price"), 0)</f>
        <v>1.9</v>
      </c>
      <c r="G2403" s="5" cm="1">
        <f t="array" ref="G2403">IFERROR(_FV(Concept_combined[[#This Row],[Asset Name]],"Volume"), 0)</f>
        <v>10</v>
      </c>
      <c r="H2403" s="7" cm="1">
        <f t="array" ref="H2403">IFERROR(_FV(Concept_combined[[#This Row],[Asset Name]],"Market cap",TRUE), 0)</f>
        <v>32083058</v>
      </c>
      <c r="I240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03" s="5" cm="1">
        <f t="array" ref="J2403">IFERROR(_FV(Concept_combined[[#This Row],[Asset Name]],"Shares outstanding",TRUE), 0)</f>
        <v>16885820</v>
      </c>
      <c r="K2403" s="4" cm="1">
        <f t="array" ref="K2403">IFERROR(_FV(Concept_combined[[#This Row],[Asset Name]],"P/E",TRUE), "")</f>
        <v>0</v>
      </c>
      <c r="L2403" t="str" cm="1">
        <f t="array" ref="L240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03" s="4" cm="1">
        <f t="array" ref="M2403">IFERROR(_FV(Concept_combined[[#This Row],[Asset Name]],"Beta"), "")</f>
        <v>1.4750000000000001</v>
      </c>
    </row>
    <row r="2404" spans="1:13" x14ac:dyDescent="0.2">
      <c r="A2404" t="s">
        <v>835</v>
      </c>
      <c r="B2404" t="s">
        <v>2752</v>
      </c>
      <c r="C2404" t="s">
        <v>42</v>
      </c>
      <c r="D2404" t="e" vm="2382">
        <v>#VALUE!</v>
      </c>
      <c r="E2404" t="str" cm="1">
        <f t="array" ref="E2404">IFERROR(_FV(Concept_combined[[#This Row],[Asset Name]],"Industry"), "Undefined")</f>
        <v>Holding Companies</v>
      </c>
      <c r="F2404" s="6" cm="1">
        <f t="array" ref="F2404">IFERROR(_FV(Concept_combined[[#This Row],[Asset Name]],"Price"), 0)</f>
        <v>0.12540000000000001</v>
      </c>
      <c r="G2404" s="5" cm="1">
        <f t="array" ref="G2404">IFERROR(_FV(Concept_combined[[#This Row],[Asset Name]],"Volume"), 0)</f>
        <v>3525</v>
      </c>
      <c r="H2404" s="7" cm="1">
        <f t="array" ref="H2404">IFERROR(_FV(Concept_combined[[#This Row],[Asset Name]],"Market cap",TRUE), 0)</f>
        <v>31616374</v>
      </c>
      <c r="I240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04" s="5" cm="1">
        <f t="array" ref="J2404">IFERROR(_FV(Concept_combined[[#This Row],[Asset Name]],"Shares outstanding",TRUE), 0)</f>
        <v>252124200</v>
      </c>
      <c r="K2404" s="4" t="str" cm="1">
        <f t="array" ref="K2404">IFERROR(_FV(Concept_combined[[#This Row],[Asset Name]],"P/E",TRUE), "")</f>
        <v/>
      </c>
      <c r="L2404" t="str" cm="1">
        <f t="array" ref="L240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04" s="4" t="str" cm="1">
        <f t="array" ref="M2404">IFERROR(_FV(Concept_combined[[#This Row],[Asset Name]],"Beta"), "")</f>
        <v/>
      </c>
    </row>
    <row r="2405" spans="1:13" x14ac:dyDescent="0.2">
      <c r="A2405" t="s">
        <v>836</v>
      </c>
      <c r="B2405" t="s">
        <v>2752</v>
      </c>
      <c r="C2405" t="s">
        <v>42</v>
      </c>
      <c r="D2405" t="e" vm="2383">
        <v>#VALUE!</v>
      </c>
      <c r="E2405" t="str" cm="1">
        <f t="array" ref="E2405">IFERROR(_FV(Concept_combined[[#This Row],[Asset Name]],"Industry"), "Undefined")</f>
        <v>Real Estate Operations</v>
      </c>
      <c r="F2405" s="6" cm="1">
        <f t="array" ref="F2405">IFERROR(_FV(Concept_combined[[#This Row],[Asset Name]],"Price"), 0)</f>
        <v>1.47</v>
      </c>
      <c r="G2405" s="5" cm="1">
        <f t="array" ref="G2405">IFERROR(_FV(Concept_combined[[#This Row],[Asset Name]],"Volume"), 0)</f>
        <v>9766</v>
      </c>
      <c r="H2405" s="7" cm="1">
        <f t="array" ref="H2405">IFERROR(_FV(Concept_combined[[#This Row],[Asset Name]],"Market cap",TRUE), 0)</f>
        <v>36113004</v>
      </c>
      <c r="I240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405" s="5" cm="1">
        <f t="array" ref="J2405">IFERROR(_FV(Concept_combined[[#This Row],[Asset Name]],"Shares outstanding",TRUE), 0)</f>
        <v>24566670</v>
      </c>
      <c r="K2405" s="4" t="str" cm="1">
        <f t="array" ref="K2405">IFERROR(_FV(Concept_combined[[#This Row],[Asset Name]],"P/E",TRUE), "")</f>
        <v/>
      </c>
      <c r="L2405" t="str" cm="1">
        <f t="array" ref="L240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05" s="4" cm="1">
        <f t="array" ref="M2405">IFERROR(_FV(Concept_combined[[#This Row],[Asset Name]],"Beta"), "")</f>
        <v>1.0425</v>
      </c>
    </row>
    <row r="2406" spans="1:13" x14ac:dyDescent="0.2">
      <c r="A2406" t="s">
        <v>2236</v>
      </c>
      <c r="B2406" t="s">
        <v>2752</v>
      </c>
      <c r="C2406" t="s">
        <v>42</v>
      </c>
      <c r="D2406" t="e" vm="2384">
        <v>#VALUE!</v>
      </c>
      <c r="E2406" t="str" cm="1">
        <f t="array" ref="E2406">IFERROR(_FV(Concept_combined[[#This Row],[Asset Name]],"Industry"), "Undefined")</f>
        <v>Machinery, Equipment &amp; Components</v>
      </c>
      <c r="F2406" s="6" cm="1">
        <f t="array" ref="F2406">IFERROR(_FV(Concept_combined[[#This Row],[Asset Name]],"Price"), 0)</f>
        <v>0.86170000000000002</v>
      </c>
      <c r="G2406" s="5" cm="1">
        <f t="array" ref="G2406">IFERROR(_FV(Concept_combined[[#This Row],[Asset Name]],"Volume"), 0)</f>
        <v>42806</v>
      </c>
      <c r="H2406" s="7" cm="1">
        <f t="array" ref="H2406">IFERROR(_FV(Concept_combined[[#This Row],[Asset Name]],"Market cap",TRUE), 0)</f>
        <v>42880173</v>
      </c>
      <c r="I240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406" s="5" cm="1">
        <f t="array" ref="J2406">IFERROR(_FV(Concept_combined[[#This Row],[Asset Name]],"Shares outstanding",TRUE), 0)</f>
        <v>49762300</v>
      </c>
      <c r="K2406" s="4" cm="1">
        <f t="array" ref="K2406">IFERROR(_FV(Concept_combined[[#This Row],[Asset Name]],"P/E",TRUE), "")</f>
        <v>0</v>
      </c>
      <c r="L2406" t="str" cm="1">
        <f t="array" ref="L240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06" s="4" cm="1">
        <f t="array" ref="M2406">IFERROR(_FV(Concept_combined[[#This Row],[Asset Name]],"Beta"), "")</f>
        <v>1.0421</v>
      </c>
    </row>
    <row r="2407" spans="1:13" x14ac:dyDescent="0.2">
      <c r="A2407" t="s">
        <v>837</v>
      </c>
      <c r="B2407" t="s">
        <v>2752</v>
      </c>
      <c r="C2407" t="s">
        <v>42</v>
      </c>
      <c r="D2407" t="e" vm="2385">
        <v>#VALUE!</v>
      </c>
      <c r="E2407" t="str" cm="1">
        <f t="array" ref="E2407">IFERROR(_FV(Concept_combined[[#This Row],[Asset Name]],"Industry"), "Undefined")</f>
        <v>Pharmaceuticals</v>
      </c>
      <c r="F2407" s="6" cm="1">
        <f t="array" ref="F2407">IFERROR(_FV(Concept_combined[[#This Row],[Asset Name]],"Price"), 0)</f>
        <v>1.81</v>
      </c>
      <c r="G2407" s="5" cm="1">
        <f t="array" ref="G2407">IFERROR(_FV(Concept_combined[[#This Row],[Asset Name]],"Volume"), 0)</f>
        <v>28518</v>
      </c>
      <c r="H2407" s="7" cm="1">
        <f t="array" ref="H2407">IFERROR(_FV(Concept_combined[[#This Row],[Asset Name]],"Market cap",TRUE), 0)</f>
        <v>27894230</v>
      </c>
      <c r="I240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07" s="5" cm="1">
        <f t="array" ref="J2407">IFERROR(_FV(Concept_combined[[#This Row],[Asset Name]],"Shares outstanding",TRUE), 0)</f>
        <v>14528250</v>
      </c>
      <c r="K2407" s="4" cm="1">
        <f t="array" ref="K2407">IFERROR(_FV(Concept_combined[[#This Row],[Asset Name]],"P/E",TRUE), "")</f>
        <v>0</v>
      </c>
      <c r="L2407" t="str" cm="1">
        <f t="array" ref="L240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07" s="4" cm="1">
        <f t="array" ref="M2407">IFERROR(_FV(Concept_combined[[#This Row],[Asset Name]],"Beta"), "")</f>
        <v>1.3277000000000001</v>
      </c>
    </row>
    <row r="2408" spans="1:13" x14ac:dyDescent="0.2">
      <c r="A2408" t="s">
        <v>2249</v>
      </c>
      <c r="B2408" t="s">
        <v>2752</v>
      </c>
      <c r="C2408" t="s">
        <v>42</v>
      </c>
      <c r="D2408" t="e" vm="2386">
        <v>#VALUE!</v>
      </c>
      <c r="E2408" t="str" cm="1">
        <f t="array" ref="E2408">IFERROR(_FV(Concept_combined[[#This Row],[Asset Name]],"Industry"), "Undefined")</f>
        <v>Biotechnology &amp; Medical Research</v>
      </c>
      <c r="F2408" s="6" cm="1">
        <f t="array" ref="F2408">IFERROR(_FV(Concept_combined[[#This Row],[Asset Name]],"Price"), 0)</f>
        <v>10.220000000000001</v>
      </c>
      <c r="G2408" s="5" cm="1">
        <f t="array" ref="G2408">IFERROR(_FV(Concept_combined[[#This Row],[Asset Name]],"Volume"), 0)</f>
        <v>2087</v>
      </c>
      <c r="H2408" s="7" cm="1">
        <f t="array" ref="H2408">IFERROR(_FV(Concept_combined[[#This Row],[Asset Name]],"Market cap",TRUE), 0)</f>
        <v>34227010</v>
      </c>
      <c r="I240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08" s="5" cm="1">
        <f t="array" ref="J2408">IFERROR(_FV(Concept_combined[[#This Row],[Asset Name]],"Shares outstanding",TRUE), 0)</f>
        <v>3198790</v>
      </c>
      <c r="K2408" s="4" cm="1">
        <f t="array" ref="K2408">IFERROR(_FV(Concept_combined[[#This Row],[Asset Name]],"P/E",TRUE), "")</f>
        <v>0</v>
      </c>
      <c r="L2408" t="str" cm="1">
        <f t="array" ref="L240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08" s="4" cm="1">
        <f t="array" ref="M2408">IFERROR(_FV(Concept_combined[[#This Row],[Asset Name]],"Beta"), "")</f>
        <v>0.89219999999999999</v>
      </c>
    </row>
    <row r="2409" spans="1:13" x14ac:dyDescent="0.2">
      <c r="A2409" t="s">
        <v>2251</v>
      </c>
      <c r="B2409" t="s">
        <v>2752</v>
      </c>
      <c r="C2409" t="s">
        <v>42</v>
      </c>
      <c r="D2409" t="e" vm="2387">
        <v>#VALUE!</v>
      </c>
      <c r="E2409" t="str" cm="1">
        <f t="array" ref="E2409">IFERROR(_FV(Concept_combined[[#This Row],[Asset Name]],"Industry"), "Undefined")</f>
        <v>Healthcare Providers &amp; Services</v>
      </c>
      <c r="F2409" s="6" cm="1">
        <f t="array" ref="F2409">IFERROR(_FV(Concept_combined[[#This Row],[Asset Name]],"Price"), 0)</f>
        <v>0.46</v>
      </c>
      <c r="G2409" s="5" cm="1">
        <f t="array" ref="G2409">IFERROR(_FV(Concept_combined[[#This Row],[Asset Name]],"Volume"), 0)</f>
        <v>48848</v>
      </c>
      <c r="H2409" s="7" cm="1">
        <f t="array" ref="H2409">IFERROR(_FV(Concept_combined[[#This Row],[Asset Name]],"Market cap",TRUE), 0)</f>
        <v>34241443</v>
      </c>
      <c r="I240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09" s="5" cm="1">
        <f t="array" ref="J2409">IFERROR(_FV(Concept_combined[[#This Row],[Asset Name]],"Shares outstanding",TRUE), 0)</f>
        <v>74437920</v>
      </c>
      <c r="K2409" s="4" cm="1">
        <f t="array" ref="K2409">IFERROR(_FV(Concept_combined[[#This Row],[Asset Name]],"P/E",TRUE), "")</f>
        <v>0</v>
      </c>
      <c r="L2409" t="str" cm="1">
        <f t="array" ref="L240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09" s="4" cm="1">
        <f t="array" ref="M2409">IFERROR(_FV(Concept_combined[[#This Row],[Asset Name]],"Beta"), "")</f>
        <v>0.64739999999999998</v>
      </c>
    </row>
    <row r="2410" spans="1:13" x14ac:dyDescent="0.2">
      <c r="A2410" t="s">
        <v>2256</v>
      </c>
      <c r="B2410" t="s">
        <v>2752</v>
      </c>
      <c r="C2410" t="s">
        <v>42</v>
      </c>
      <c r="D2410" t="e" vm="2388">
        <v>#VALUE!</v>
      </c>
      <c r="E2410" t="str" cm="1">
        <f t="array" ref="E2410">IFERROR(_FV(Concept_combined[[#This Row],[Asset Name]],"Industry"), "Undefined")</f>
        <v>Professional &amp; Commercial Services</v>
      </c>
      <c r="F2410" s="6" cm="1">
        <f t="array" ref="F2410">IFERROR(_FV(Concept_combined[[#This Row],[Asset Name]],"Price"), 0)</f>
        <v>3.61</v>
      </c>
      <c r="G2410" s="5" cm="1">
        <f t="array" ref="G2410">IFERROR(_FV(Concept_combined[[#This Row],[Asset Name]],"Volume"), 0)</f>
        <v>653</v>
      </c>
      <c r="H2410" s="7" cm="1">
        <f t="array" ref="H2410">IFERROR(_FV(Concept_combined[[#This Row],[Asset Name]],"Market cap",TRUE), 0)</f>
        <v>52108472</v>
      </c>
      <c r="I241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410" s="5" cm="1">
        <f t="array" ref="J2410">IFERROR(_FV(Concept_combined[[#This Row],[Asset Name]],"Shares outstanding",TRUE), 0)</f>
        <v>14434480</v>
      </c>
      <c r="K2410" s="4" cm="1">
        <f t="array" ref="K2410">IFERROR(_FV(Concept_combined[[#This Row],[Asset Name]],"P/E",TRUE), "")</f>
        <v>0</v>
      </c>
      <c r="L2410" t="str" cm="1">
        <f t="array" ref="L241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10" s="4" cm="1">
        <f t="array" ref="M2410">IFERROR(_FV(Concept_combined[[#This Row],[Asset Name]],"Beta"), "")</f>
        <v>2.5495000000000001</v>
      </c>
    </row>
    <row r="2411" spans="1:13" x14ac:dyDescent="0.2">
      <c r="A2411" t="s">
        <v>838</v>
      </c>
      <c r="B2411" t="s">
        <v>2752</v>
      </c>
      <c r="C2411" t="s">
        <v>42</v>
      </c>
      <c r="D2411" t="e" vm="2389">
        <v>#VALUE!</v>
      </c>
      <c r="E2411" t="str" cm="1">
        <f t="array" ref="E2411">IFERROR(_FV(Concept_combined[[#This Row],[Asset Name]],"Industry"), "Undefined")</f>
        <v>Renewable Energy</v>
      </c>
      <c r="F2411" s="6" cm="1">
        <f t="array" ref="F2411">IFERROR(_FV(Concept_combined[[#This Row],[Asset Name]],"Price"), 0)</f>
        <v>0.1</v>
      </c>
      <c r="G2411" s="5" cm="1">
        <f t="array" ref="G2411">IFERROR(_FV(Concept_combined[[#This Row],[Asset Name]],"Volume"), 0)</f>
        <v>2500</v>
      </c>
      <c r="H2411" s="7" cm="1">
        <f t="array" ref="H2411">IFERROR(_FV(Concept_combined[[#This Row],[Asset Name]],"Market cap",TRUE), 0)</f>
        <v>33269950</v>
      </c>
      <c r="I241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11" s="5" cm="1">
        <f t="array" ref="J2411">IFERROR(_FV(Concept_combined[[#This Row],[Asset Name]],"Shares outstanding",TRUE), 0)</f>
        <v>332699500</v>
      </c>
      <c r="K2411" s="4" t="str" cm="1">
        <f t="array" ref="K2411">IFERROR(_FV(Concept_combined[[#This Row],[Asset Name]],"P/E",TRUE), "")</f>
        <v/>
      </c>
      <c r="L2411" t="str" cm="1">
        <f t="array" ref="L241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11" s="4" t="str" cm="1">
        <f t="array" ref="M2411">IFERROR(_FV(Concept_combined[[#This Row],[Asset Name]],"Beta"), "")</f>
        <v/>
      </c>
    </row>
    <row r="2412" spans="1:13" x14ac:dyDescent="0.2">
      <c r="A2412" t="s">
        <v>839</v>
      </c>
      <c r="B2412" t="s">
        <v>2752</v>
      </c>
      <c r="C2412" t="s">
        <v>42</v>
      </c>
      <c r="D2412" t="e" vm="2390">
        <v>#VALUE!</v>
      </c>
      <c r="E2412" t="str" cm="1">
        <f t="array" ref="E2412">IFERROR(_FV(Concept_combined[[#This Row],[Asset Name]],"Industry"), "Undefined")</f>
        <v>Healthcare Equipment &amp; Supplies</v>
      </c>
      <c r="F2412" s="6" cm="1">
        <f t="array" ref="F2412">IFERROR(_FV(Concept_combined[[#This Row],[Asset Name]],"Price"), 0)</f>
        <v>0.432</v>
      </c>
      <c r="G2412" s="5" cm="1">
        <f t="array" ref="G2412">IFERROR(_FV(Concept_combined[[#This Row],[Asset Name]],"Volume"), 0)</f>
        <v>236261</v>
      </c>
      <c r="H2412" s="7" cm="1">
        <f t="array" ref="H2412">IFERROR(_FV(Concept_combined[[#This Row],[Asset Name]],"Market cap",TRUE), 0)</f>
        <v>34246130</v>
      </c>
      <c r="I241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12" s="5" cm="1">
        <f t="array" ref="J2412">IFERROR(_FV(Concept_combined[[#This Row],[Asset Name]],"Shares outstanding",TRUE), 0)</f>
        <v>78726730</v>
      </c>
      <c r="K2412" s="4" cm="1">
        <f t="array" ref="K2412">IFERROR(_FV(Concept_combined[[#This Row],[Asset Name]],"P/E",TRUE), "")</f>
        <v>0</v>
      </c>
      <c r="L2412" t="str" cm="1">
        <f t="array" ref="L241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12" s="4" cm="1">
        <f t="array" ref="M2412">IFERROR(_FV(Concept_combined[[#This Row],[Asset Name]],"Beta"), "")</f>
        <v>1.4119999999999999</v>
      </c>
    </row>
    <row r="2413" spans="1:13" x14ac:dyDescent="0.2">
      <c r="A2413" t="s">
        <v>840</v>
      </c>
      <c r="B2413" t="s">
        <v>2752</v>
      </c>
      <c r="C2413" t="s">
        <v>42</v>
      </c>
      <c r="D2413" t="e" vm="2391">
        <v>#VALUE!</v>
      </c>
      <c r="E2413" t="str" cm="1">
        <f t="array" ref="E2413">IFERROR(_FV(Concept_combined[[#This Row],[Asset Name]],"Industry"), "Undefined")</f>
        <v>Pharmaceuticals</v>
      </c>
      <c r="F2413" s="6" cm="1">
        <f t="array" ref="F2413">IFERROR(_FV(Concept_combined[[#This Row],[Asset Name]],"Price"), 0)</f>
        <v>0.64</v>
      </c>
      <c r="G2413" s="5" cm="1">
        <f t="array" ref="G2413">IFERROR(_FV(Concept_combined[[#This Row],[Asset Name]],"Volume"), 0)</f>
        <v>10</v>
      </c>
      <c r="H2413" s="7" cm="1">
        <f t="array" ref="H2413">IFERROR(_FV(Concept_combined[[#This Row],[Asset Name]],"Market cap",TRUE), 0)</f>
        <v>27431564</v>
      </c>
      <c r="I241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13" s="5" cm="1">
        <f t="array" ref="J2413">IFERROR(_FV(Concept_combined[[#This Row],[Asset Name]],"Shares outstanding",TRUE), 0)</f>
        <v>42861820</v>
      </c>
      <c r="K2413" s="4" cm="1">
        <f t="array" ref="K2413">IFERROR(_FV(Concept_combined[[#This Row],[Asset Name]],"P/E",TRUE), "")</f>
        <v>0</v>
      </c>
      <c r="L2413" t="str" cm="1">
        <f t="array" ref="L241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13" s="4" cm="1">
        <f t="array" ref="M2413">IFERROR(_FV(Concept_combined[[#This Row],[Asset Name]],"Beta"), "")</f>
        <v>1.546</v>
      </c>
    </row>
    <row r="2414" spans="1:13" x14ac:dyDescent="0.2">
      <c r="A2414" t="s">
        <v>2796</v>
      </c>
      <c r="B2414" t="s">
        <v>2752</v>
      </c>
      <c r="C2414" t="s">
        <v>42</v>
      </c>
      <c r="D2414" t="e" vm="2392">
        <v>#VALUE!</v>
      </c>
      <c r="E2414" t="str" cm="1">
        <f t="array" ref="E2414">IFERROR(_FV(Concept_combined[[#This Row],[Asset Name]],"Industry"), "Undefined")</f>
        <v>Biotechnology &amp; Medical Research</v>
      </c>
      <c r="F2414" s="6" cm="1">
        <f t="array" ref="F2414">IFERROR(_FV(Concept_combined[[#This Row],[Asset Name]],"Price"), 0)</f>
        <v>2.02</v>
      </c>
      <c r="G2414" s="5" cm="1">
        <f t="array" ref="G2414">IFERROR(_FV(Concept_combined[[#This Row],[Asset Name]],"Volume"), 0)</f>
        <v>41</v>
      </c>
      <c r="H2414" s="7" cm="1">
        <f t="array" ref="H2414">IFERROR(_FV(Concept_combined[[#This Row],[Asset Name]],"Market cap",TRUE), 0)</f>
        <v>23575601</v>
      </c>
      <c r="I241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14" s="5" cm="1">
        <f t="array" ref="J2414">IFERROR(_FV(Concept_combined[[#This Row],[Asset Name]],"Shares outstanding",TRUE), 0)</f>
        <v>11671090</v>
      </c>
      <c r="K2414" s="4" cm="1">
        <f t="array" ref="K2414">IFERROR(_FV(Concept_combined[[#This Row],[Asset Name]],"P/E",TRUE), "")</f>
        <v>0</v>
      </c>
      <c r="L2414" t="str" cm="1">
        <f t="array" ref="L241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14" s="4" cm="1">
        <f t="array" ref="M2414">IFERROR(_FV(Concept_combined[[#This Row],[Asset Name]],"Beta"), "")</f>
        <v>2.1595</v>
      </c>
    </row>
    <row r="2415" spans="1:13" x14ac:dyDescent="0.2">
      <c r="A2415" t="s">
        <v>841</v>
      </c>
      <c r="B2415" t="s">
        <v>2752</v>
      </c>
      <c r="C2415" t="s">
        <v>42</v>
      </c>
      <c r="D2415" t="e" vm="2393">
        <v>#VALUE!</v>
      </c>
      <c r="E2415" t="str" cm="1">
        <f t="array" ref="E2415">IFERROR(_FV(Concept_combined[[#This Row],[Asset Name]],"Industry"), "Undefined")</f>
        <v>Biotechnology &amp; Medical Research</v>
      </c>
      <c r="F2415" s="6" cm="1">
        <f t="array" ref="F2415">IFERROR(_FV(Concept_combined[[#This Row],[Asset Name]],"Price"), 0)</f>
        <v>1.78</v>
      </c>
      <c r="G2415" s="5" cm="1">
        <f t="array" ref="G2415">IFERROR(_FV(Concept_combined[[#This Row],[Asset Name]],"Volume"), 0)</f>
        <v>347</v>
      </c>
      <c r="H2415" s="7" cm="1">
        <f t="array" ref="H2415">IFERROR(_FV(Concept_combined[[#This Row],[Asset Name]],"Market cap",TRUE), 0)</f>
        <v>21028920</v>
      </c>
      <c r="I241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15" s="5" cm="1">
        <f t="array" ref="J2415">IFERROR(_FV(Concept_combined[[#This Row],[Asset Name]],"Shares outstanding",TRUE), 0)</f>
        <v>11814000</v>
      </c>
      <c r="K2415" s="4" t="str" cm="1">
        <f t="array" ref="K2415">IFERROR(_FV(Concept_combined[[#This Row],[Asset Name]],"P/E",TRUE), "")</f>
        <v/>
      </c>
      <c r="L2415" t="str" cm="1">
        <f t="array" ref="L241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15" s="4" cm="1">
        <f t="array" ref="M2415">IFERROR(_FV(Concept_combined[[#This Row],[Asset Name]],"Beta"), "")</f>
        <v>0.98229999999999995</v>
      </c>
    </row>
    <row r="2416" spans="1:13" x14ac:dyDescent="0.2">
      <c r="A2416" t="s">
        <v>842</v>
      </c>
      <c r="B2416" t="s">
        <v>2752</v>
      </c>
      <c r="C2416" t="s">
        <v>42</v>
      </c>
      <c r="D2416" t="e" vm="2394">
        <v>#VALUE!</v>
      </c>
      <c r="E2416" t="str" cm="1">
        <f t="array" ref="E2416">IFERROR(_FV(Concept_combined[[#This Row],[Asset Name]],"Industry"), "Undefined")</f>
        <v>Biotechnology &amp; Medical Research</v>
      </c>
      <c r="F2416" s="6" cm="1">
        <f t="array" ref="F2416">IFERROR(_FV(Concept_combined[[#This Row],[Asset Name]],"Price"), 0)</f>
        <v>5.52</v>
      </c>
      <c r="G2416" s="5" cm="1">
        <f t="array" ref="G2416">IFERROR(_FV(Concept_combined[[#This Row],[Asset Name]],"Volume"), 0)</f>
        <v>3164</v>
      </c>
      <c r="H2416" s="7" cm="1">
        <f t="array" ref="H2416">IFERROR(_FV(Concept_combined[[#This Row],[Asset Name]],"Market cap",TRUE), 0)</f>
        <v>31012500</v>
      </c>
      <c r="I241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16" s="5" cm="1">
        <f t="array" ref="J2416">IFERROR(_FV(Concept_combined[[#This Row],[Asset Name]],"Shares outstanding",TRUE), 0)</f>
        <v>5388790</v>
      </c>
      <c r="K2416" s="4" cm="1">
        <f t="array" ref="K2416">IFERROR(_FV(Concept_combined[[#This Row],[Asset Name]],"P/E",TRUE), "")</f>
        <v>0</v>
      </c>
      <c r="L2416" t="str" cm="1">
        <f t="array" ref="L241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16" s="4" cm="1">
        <f t="array" ref="M2416">IFERROR(_FV(Concept_combined[[#This Row],[Asset Name]],"Beta"), "")</f>
        <v>1.6555</v>
      </c>
    </row>
    <row r="2417" spans="1:13" x14ac:dyDescent="0.2">
      <c r="A2417" t="s">
        <v>2269</v>
      </c>
      <c r="B2417" t="s">
        <v>2752</v>
      </c>
      <c r="C2417" t="s">
        <v>42</v>
      </c>
      <c r="D2417" t="e" vm="2395">
        <v>#VALUE!</v>
      </c>
      <c r="E2417" t="str" cm="1">
        <f t="array" ref="E2417">IFERROR(_FV(Concept_combined[[#This Row],[Asset Name]],"Industry"), "Undefined")</f>
        <v>Machinery, Equipment &amp; Components</v>
      </c>
      <c r="F2417" s="6" cm="1">
        <f t="array" ref="F2417">IFERROR(_FV(Concept_combined[[#This Row],[Asset Name]],"Price"), 0)</f>
        <v>11.5</v>
      </c>
      <c r="G2417" s="5" cm="1">
        <f t="array" ref="G2417">IFERROR(_FV(Concept_combined[[#This Row],[Asset Name]],"Volume"), 0)</f>
        <v>1329</v>
      </c>
      <c r="H2417" s="7" cm="1">
        <f t="array" ref="H2417">IFERROR(_FV(Concept_combined[[#This Row],[Asset Name]],"Market cap",TRUE), 0)</f>
        <v>29555180</v>
      </c>
      <c r="I241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17" s="5" cm="1">
        <f t="array" ref="J2417">IFERROR(_FV(Concept_combined[[#This Row],[Asset Name]],"Shares outstanding",TRUE), 0)</f>
        <v>2548670</v>
      </c>
      <c r="K2417" s="4" t="str" cm="1">
        <f t="array" ref="K2417">IFERROR(_FV(Concept_combined[[#This Row],[Asset Name]],"P/E",TRUE), "")</f>
        <v/>
      </c>
      <c r="L2417" t="str" cm="1">
        <f t="array" ref="L241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17" s="4" cm="1">
        <f t="array" ref="M2417">IFERROR(_FV(Concept_combined[[#This Row],[Asset Name]],"Beta"), "")</f>
        <v>0.5645</v>
      </c>
    </row>
    <row r="2418" spans="1:13" x14ac:dyDescent="0.2">
      <c r="A2418" t="s">
        <v>2797</v>
      </c>
      <c r="B2418" t="s">
        <v>2752</v>
      </c>
      <c r="C2418" t="s">
        <v>42</v>
      </c>
      <c r="D2418" t="e" vm="2396">
        <v>#VALUE!</v>
      </c>
      <c r="E2418" t="str" cm="1">
        <f t="array" ref="E2418">IFERROR(_FV(Concept_combined[[#This Row],[Asset Name]],"Industry"), "Undefined")</f>
        <v>Professional &amp; Commercial Services</v>
      </c>
      <c r="F2418" s="6" cm="1">
        <f t="array" ref="F2418">IFERROR(_FV(Concept_combined[[#This Row],[Asset Name]],"Price"), 0)</f>
        <v>0.28999999999999998</v>
      </c>
      <c r="G2418" s="5" cm="1">
        <f t="array" ref="G2418">IFERROR(_FV(Concept_combined[[#This Row],[Asset Name]],"Volume"), 0)</f>
        <v>11500</v>
      </c>
      <c r="H2418" s="7" cm="1">
        <f t="array" ref="H2418">IFERROR(_FV(Concept_combined[[#This Row],[Asset Name]],"Market cap",TRUE), 0)</f>
        <v>35230980</v>
      </c>
      <c r="I241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418" s="5" cm="1">
        <f t="array" ref="J2418">IFERROR(_FV(Concept_combined[[#This Row],[Asset Name]],"Shares outstanding",TRUE), 0)</f>
        <v>124733500</v>
      </c>
      <c r="K2418" s="4" t="str" cm="1">
        <f t="array" ref="K2418">IFERROR(_FV(Concept_combined[[#This Row],[Asset Name]],"P/E",TRUE), "")</f>
        <v/>
      </c>
      <c r="L2418" t="str" cm="1">
        <f t="array" ref="L241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18" s="4" cm="1">
        <f t="array" ref="M2418">IFERROR(_FV(Concept_combined[[#This Row],[Asset Name]],"Beta"), "")</f>
        <v>0.42749999999999999</v>
      </c>
    </row>
    <row r="2419" spans="1:13" x14ac:dyDescent="0.2">
      <c r="A2419" t="s">
        <v>843</v>
      </c>
      <c r="B2419" t="s">
        <v>2752</v>
      </c>
      <c r="C2419" t="s">
        <v>42</v>
      </c>
      <c r="D2419" t="e" vm="2397">
        <v>#VALUE!</v>
      </c>
      <c r="E2419" t="str" cm="1">
        <f t="array" ref="E2419">IFERROR(_FV(Concept_combined[[#This Row],[Asset Name]],"Industry"), "Undefined")</f>
        <v>Pharmaceuticals</v>
      </c>
      <c r="F2419" s="6" cm="1">
        <f t="array" ref="F2419">IFERROR(_FV(Concept_combined[[#This Row],[Asset Name]],"Price"), 0)</f>
        <v>2.85</v>
      </c>
      <c r="G2419" s="5" cm="1">
        <f t="array" ref="G2419">IFERROR(_FV(Concept_combined[[#This Row],[Asset Name]],"Volume"), 0)</f>
        <v>35</v>
      </c>
      <c r="H2419" s="7" cm="1">
        <f t="array" ref="H2419">IFERROR(_FV(Concept_combined[[#This Row],[Asset Name]],"Market cap",TRUE), 0)</f>
        <v>27446260</v>
      </c>
      <c r="I241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19" s="5" cm="1">
        <f t="array" ref="J2419">IFERROR(_FV(Concept_combined[[#This Row],[Asset Name]],"Shares outstanding",TRUE), 0)</f>
        <v>9399400</v>
      </c>
      <c r="K2419" s="4" cm="1">
        <f t="array" ref="K2419">IFERROR(_FV(Concept_combined[[#This Row],[Asset Name]],"P/E",TRUE), "")</f>
        <v>0</v>
      </c>
      <c r="L2419" t="str" cm="1">
        <f t="array" ref="L241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19" s="4" cm="1">
        <f t="array" ref="M2419">IFERROR(_FV(Concept_combined[[#This Row],[Asset Name]],"Beta"), "")</f>
        <v>1.5482</v>
      </c>
    </row>
    <row r="2420" spans="1:13" x14ac:dyDescent="0.2">
      <c r="A2420" t="s">
        <v>844</v>
      </c>
      <c r="B2420" t="s">
        <v>2752</v>
      </c>
      <c r="C2420" t="s">
        <v>42</v>
      </c>
      <c r="D2420" t="e" vm="2398">
        <v>#VALUE!</v>
      </c>
      <c r="E2420" t="str" cm="1">
        <f t="array" ref="E2420">IFERROR(_FV(Concept_combined[[#This Row],[Asset Name]],"Industry"), "Undefined")</f>
        <v>Healthcare Providers &amp; Services</v>
      </c>
      <c r="F2420" s="6" cm="1">
        <f t="array" ref="F2420">IFERROR(_FV(Concept_combined[[#This Row],[Asset Name]],"Price"), 0)</f>
        <v>1.1599999999999999</v>
      </c>
      <c r="G2420" s="5" cm="1">
        <f t="array" ref="G2420">IFERROR(_FV(Concept_combined[[#This Row],[Asset Name]],"Volume"), 0)</f>
        <v>39867</v>
      </c>
      <c r="H2420" s="7" cm="1">
        <f t="array" ref="H2420">IFERROR(_FV(Concept_combined[[#This Row],[Asset Name]],"Market cap",TRUE), 0)</f>
        <v>42655914</v>
      </c>
      <c r="I242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420" s="5" cm="1">
        <f t="array" ref="J2420">IFERROR(_FV(Concept_combined[[#This Row],[Asset Name]],"Shares outstanding",TRUE), 0)</f>
        <v>36772340</v>
      </c>
      <c r="K2420" s="4" t="str" cm="1">
        <f t="array" ref="K2420">IFERROR(_FV(Concept_combined[[#This Row],[Asset Name]],"P/E",TRUE), "")</f>
        <v/>
      </c>
      <c r="L2420" t="str" cm="1">
        <f t="array" ref="L242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20" s="4" t="str" cm="1">
        <f t="array" ref="M2420">IFERROR(_FV(Concept_combined[[#This Row],[Asset Name]],"Beta"), "")</f>
        <v/>
      </c>
    </row>
    <row r="2421" spans="1:13" x14ac:dyDescent="0.2">
      <c r="A2421" t="s">
        <v>2283</v>
      </c>
      <c r="B2421" t="s">
        <v>2752</v>
      </c>
      <c r="C2421" t="s">
        <v>42</v>
      </c>
      <c r="D2421" t="e" vm="2399">
        <v>#VALUE!</v>
      </c>
      <c r="E2421" t="str" cm="1">
        <f t="array" ref="E2421">IFERROR(_FV(Concept_combined[[#This Row],[Asset Name]],"Industry"), "Undefined")</f>
        <v>Machinery, Equipment &amp; Components</v>
      </c>
      <c r="F2421" s="6" cm="1">
        <f t="array" ref="F2421">IFERROR(_FV(Concept_combined[[#This Row],[Asset Name]],"Price"), 0)</f>
        <v>5.35</v>
      </c>
      <c r="G2421" s="5" cm="1">
        <f t="array" ref="G2421">IFERROR(_FV(Concept_combined[[#This Row],[Asset Name]],"Volume"), 0)</f>
        <v>13511</v>
      </c>
      <c r="H2421" s="7" cm="1">
        <f t="array" ref="H2421">IFERROR(_FV(Concept_combined[[#This Row],[Asset Name]],"Market cap",TRUE), 0)</f>
        <v>27353510</v>
      </c>
      <c r="I242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21" s="5" cm="1">
        <f t="array" ref="J2421">IFERROR(_FV(Concept_combined[[#This Row],[Asset Name]],"Shares outstanding",TRUE), 0)</f>
        <v>5352940</v>
      </c>
      <c r="K2421" s="4" cm="1">
        <f t="array" ref="K2421">IFERROR(_FV(Concept_combined[[#This Row],[Asset Name]],"P/E",TRUE), "")</f>
        <v>178.9896</v>
      </c>
      <c r="L2421" t="str" cm="1">
        <f t="array" ref="L242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421" s="4" cm="1">
        <f t="array" ref="M2421">IFERROR(_FV(Concept_combined[[#This Row],[Asset Name]],"Beta"), "")</f>
        <v>0.65269999999999995</v>
      </c>
    </row>
    <row r="2422" spans="1:13" x14ac:dyDescent="0.2">
      <c r="A2422" t="s">
        <v>845</v>
      </c>
      <c r="B2422" t="s">
        <v>2752</v>
      </c>
      <c r="C2422" t="s">
        <v>42</v>
      </c>
      <c r="D2422" t="e" vm="2400">
        <v>#VALUE!</v>
      </c>
      <c r="E2422" t="str" cm="1">
        <f t="array" ref="E2422">IFERROR(_FV(Concept_combined[[#This Row],[Asset Name]],"Industry"), "Undefined")</f>
        <v>Electrical Utilities &amp; IPPs</v>
      </c>
      <c r="F2422" s="6" cm="1">
        <f t="array" ref="F2422">IFERROR(_FV(Concept_combined[[#This Row],[Asset Name]],"Price"), 0)</f>
        <v>0.35099999999999998</v>
      </c>
      <c r="G2422" s="5" cm="1">
        <f t="array" ref="G2422">IFERROR(_FV(Concept_combined[[#This Row],[Asset Name]],"Volume"), 0)</f>
        <v>3</v>
      </c>
      <c r="H2422" s="7" cm="1">
        <f t="array" ref="H2422">IFERROR(_FV(Concept_combined[[#This Row],[Asset Name]],"Market cap",TRUE), 0)</f>
        <v>30497860</v>
      </c>
      <c r="I242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22" s="5" cm="1">
        <f t="array" ref="J2422">IFERROR(_FV(Concept_combined[[#This Row],[Asset Name]],"Shares outstanding",TRUE), 0)</f>
        <v>81396660</v>
      </c>
      <c r="K2422" s="4" cm="1">
        <f t="array" ref="K2422">IFERROR(_FV(Concept_combined[[#This Row],[Asset Name]],"P/E",TRUE), "")</f>
        <v>2.4841000000000002</v>
      </c>
      <c r="L2422" t="str" cm="1">
        <f t="array" ref="L242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2422" s="4" t="str" cm="1">
        <f t="array" ref="M2422">IFERROR(_FV(Concept_combined[[#This Row],[Asset Name]],"Beta"), "")</f>
        <v/>
      </c>
    </row>
    <row r="2423" spans="1:13" x14ac:dyDescent="0.2">
      <c r="A2423" t="s">
        <v>846</v>
      </c>
      <c r="B2423" t="s">
        <v>2752</v>
      </c>
      <c r="C2423" t="s">
        <v>42</v>
      </c>
      <c r="D2423" t="e" vm="2401">
        <v>#VALUE!</v>
      </c>
      <c r="E2423" t="str" cm="1">
        <f t="array" ref="E2423">IFERROR(_FV(Concept_combined[[#This Row],[Asset Name]],"Industry"), "Undefined")</f>
        <v>Software &amp; IT Services</v>
      </c>
      <c r="F2423" s="6" cm="1">
        <f t="array" ref="F2423">IFERROR(_FV(Concept_combined[[#This Row],[Asset Name]],"Price"), 0)</f>
        <v>2.63</v>
      </c>
      <c r="G2423" s="5" cm="1">
        <f t="array" ref="G2423">IFERROR(_FV(Concept_combined[[#This Row],[Asset Name]],"Volume"), 0)</f>
        <v>3797</v>
      </c>
      <c r="H2423" s="7" cm="1">
        <f t="array" ref="H2423">IFERROR(_FV(Concept_combined[[#This Row],[Asset Name]],"Market cap",TRUE), 0)</f>
        <v>26441651</v>
      </c>
      <c r="I242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23" s="5" cm="1">
        <f t="array" ref="J2423">IFERROR(_FV(Concept_combined[[#This Row],[Asset Name]],"Shares outstanding",TRUE), 0)</f>
        <v>10053860</v>
      </c>
      <c r="K2423" s="4" cm="1">
        <f t="array" ref="K2423">IFERROR(_FV(Concept_combined[[#This Row],[Asset Name]],"P/E",TRUE), "")</f>
        <v>0.7762</v>
      </c>
      <c r="L2423" t="str" cm="1">
        <f t="array" ref="L242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2423" s="4" cm="1">
        <f t="array" ref="M2423">IFERROR(_FV(Concept_combined[[#This Row],[Asset Name]],"Beta"), "")</f>
        <v>-0.3352</v>
      </c>
    </row>
    <row r="2424" spans="1:13" x14ac:dyDescent="0.2">
      <c r="A2424" t="s">
        <v>847</v>
      </c>
      <c r="B2424" t="s">
        <v>2752</v>
      </c>
      <c r="C2424" t="s">
        <v>42</v>
      </c>
      <c r="D2424" t="e" vm="2402">
        <v>#VALUE!</v>
      </c>
      <c r="E2424" t="str" cm="1">
        <f t="array" ref="E2424">IFERROR(_FV(Concept_combined[[#This Row],[Asset Name]],"Industry"), "Undefined")</f>
        <v>Software &amp; IT Services</v>
      </c>
      <c r="F2424" s="6" cm="1">
        <f t="array" ref="F2424">IFERROR(_FV(Concept_combined[[#This Row],[Asset Name]],"Price"), 0)</f>
        <v>0.56000000000000005</v>
      </c>
      <c r="G2424" s="5" cm="1">
        <f t="array" ref="G2424">IFERROR(_FV(Concept_combined[[#This Row],[Asset Name]],"Volume"), 0)</f>
        <v>2306</v>
      </c>
      <c r="H2424" s="7" cm="1">
        <f t="array" ref="H2424">IFERROR(_FV(Concept_combined[[#This Row],[Asset Name]],"Market cap",TRUE), 0)</f>
        <v>29760539</v>
      </c>
      <c r="I242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24" s="5" cm="1">
        <f t="array" ref="J2424">IFERROR(_FV(Concept_combined[[#This Row],[Asset Name]],"Shares outstanding",TRUE), 0)</f>
        <v>53143820</v>
      </c>
      <c r="K2424" s="4" t="str" cm="1">
        <f t="array" ref="K2424">IFERROR(_FV(Concept_combined[[#This Row],[Asset Name]],"P/E",TRUE), "")</f>
        <v/>
      </c>
      <c r="L2424" t="str" cm="1">
        <f t="array" ref="L242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24" s="4" cm="1">
        <f t="array" ref="M2424">IFERROR(_FV(Concept_combined[[#This Row],[Asset Name]],"Beta"), "")</f>
        <v>-0.2233</v>
      </c>
    </row>
    <row r="2425" spans="1:13" x14ac:dyDescent="0.2">
      <c r="A2425" t="s">
        <v>848</v>
      </c>
      <c r="B2425" t="s">
        <v>2752</v>
      </c>
      <c r="C2425" t="s">
        <v>42</v>
      </c>
      <c r="D2425" t="e" vm="2403">
        <v>#VALUE!</v>
      </c>
      <c r="E2425" t="str" cm="1">
        <f t="array" ref="E2425">IFERROR(_FV(Concept_combined[[#This Row],[Asset Name]],"Industry"), "Undefined")</f>
        <v>Biotechnology &amp; Medical Research</v>
      </c>
      <c r="F2425" s="6" cm="1">
        <f t="array" ref="F2425">IFERROR(_FV(Concept_combined[[#This Row],[Asset Name]],"Price"), 0)</f>
        <v>3.1</v>
      </c>
      <c r="G2425" s="5" cm="1">
        <f t="array" ref="G2425">IFERROR(_FV(Concept_combined[[#This Row],[Asset Name]],"Volume"), 0)</f>
        <v>23783</v>
      </c>
      <c r="H2425" s="7" cm="1">
        <f t="array" ref="H2425">IFERROR(_FV(Concept_combined[[#This Row],[Asset Name]],"Market cap",TRUE), 0)</f>
        <v>38430340</v>
      </c>
      <c r="I242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425" s="5" cm="1">
        <f t="array" ref="J2425">IFERROR(_FV(Concept_combined[[#This Row],[Asset Name]],"Shares outstanding",TRUE), 0)</f>
        <v>597670</v>
      </c>
      <c r="K2425" s="4" cm="1">
        <f t="array" ref="K2425">IFERROR(_FV(Concept_combined[[#This Row],[Asset Name]],"P/E",TRUE), "")</f>
        <v>0</v>
      </c>
      <c r="L2425" t="str" cm="1">
        <f t="array" ref="L242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25" s="4" cm="1">
        <f t="array" ref="M2425">IFERROR(_FV(Concept_combined[[#This Row],[Asset Name]],"Beta"), "")</f>
        <v>0.90580000000000005</v>
      </c>
    </row>
    <row r="2426" spans="1:13" x14ac:dyDescent="0.2">
      <c r="A2426" t="s">
        <v>2288</v>
      </c>
      <c r="B2426" t="s">
        <v>2752</v>
      </c>
      <c r="C2426" t="s">
        <v>42</v>
      </c>
      <c r="D2426" t="e" vm="2404">
        <v>#VALUE!</v>
      </c>
      <c r="E2426" t="str" cm="1">
        <f t="array" ref="E2426">IFERROR(_FV(Concept_combined[[#This Row],[Asset Name]],"Industry"), "Undefined")</f>
        <v>Pharmaceuticals</v>
      </c>
      <c r="F2426" s="6" cm="1">
        <f t="array" ref="F2426">IFERROR(_FV(Concept_combined[[#This Row],[Asset Name]],"Price"), 0)</f>
        <v>0.15110000000000001</v>
      </c>
      <c r="G2426" s="5" cm="1">
        <f t="array" ref="G2426">IFERROR(_FV(Concept_combined[[#This Row],[Asset Name]],"Volume"), 0)</f>
        <v>488870</v>
      </c>
      <c r="H2426" s="7" cm="1">
        <f t="array" ref="H2426">IFERROR(_FV(Concept_combined[[#This Row],[Asset Name]],"Market cap",TRUE), 0)</f>
        <v>42631540</v>
      </c>
      <c r="I242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426" s="5" cm="1">
        <f t="array" ref="J2426">IFERROR(_FV(Concept_combined[[#This Row],[Asset Name]],"Shares outstanding",TRUE), 0)</f>
        <v>157227900</v>
      </c>
      <c r="K2426" s="4" t="str" cm="1">
        <f t="array" ref="K2426">IFERROR(_FV(Concept_combined[[#This Row],[Asset Name]],"P/E",TRUE), "")</f>
        <v/>
      </c>
      <c r="L2426" t="str" cm="1">
        <f t="array" ref="L242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26" s="4" cm="1">
        <f t="array" ref="M2426">IFERROR(_FV(Concept_combined[[#This Row],[Asset Name]],"Beta"), "")</f>
        <v>1.9907999999999999</v>
      </c>
    </row>
    <row r="2427" spans="1:13" x14ac:dyDescent="0.2">
      <c r="A2427" t="s">
        <v>849</v>
      </c>
      <c r="B2427" t="s">
        <v>2752</v>
      </c>
      <c r="C2427" t="s">
        <v>42</v>
      </c>
      <c r="D2427" t="e" vm="2405">
        <v>#VALUE!</v>
      </c>
      <c r="E2427" t="str" cm="1">
        <f t="array" ref="E2427">IFERROR(_FV(Concept_combined[[#This Row],[Asset Name]],"Industry"), "Undefined")</f>
        <v>Biotechnology &amp; Medical Research</v>
      </c>
      <c r="F2427" s="6" cm="1">
        <f t="array" ref="F2427">IFERROR(_FV(Concept_combined[[#This Row],[Asset Name]],"Price"), 0)</f>
        <v>0.40460000000000002</v>
      </c>
      <c r="G2427" s="5" cm="1">
        <f t="array" ref="G2427">IFERROR(_FV(Concept_combined[[#This Row],[Asset Name]],"Volume"), 0)</f>
        <v>2854</v>
      </c>
      <c r="H2427" s="7" cm="1">
        <f t="array" ref="H2427">IFERROR(_FV(Concept_combined[[#This Row],[Asset Name]],"Market cap",TRUE), 0)</f>
        <v>24747569</v>
      </c>
      <c r="I242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27" s="5" cm="1">
        <f t="array" ref="J2427">IFERROR(_FV(Concept_combined[[#This Row],[Asset Name]],"Shares outstanding",TRUE), 0)</f>
        <v>61165520</v>
      </c>
      <c r="K2427" s="4" cm="1">
        <f t="array" ref="K2427">IFERROR(_FV(Concept_combined[[#This Row],[Asset Name]],"P/E",TRUE), "")</f>
        <v>0</v>
      </c>
      <c r="L2427" t="str" cm="1">
        <f t="array" ref="L242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27" s="4" cm="1">
        <f t="array" ref="M2427">IFERROR(_FV(Concept_combined[[#This Row],[Asset Name]],"Beta"), "")</f>
        <v>1.1793</v>
      </c>
    </row>
    <row r="2428" spans="1:13" x14ac:dyDescent="0.2">
      <c r="A2428" t="s">
        <v>850</v>
      </c>
      <c r="B2428" t="s">
        <v>2752</v>
      </c>
      <c r="C2428" t="s">
        <v>42</v>
      </c>
      <c r="D2428" t="e" vm="2406">
        <v>#VALUE!</v>
      </c>
      <c r="E2428" t="str" cm="1">
        <f t="array" ref="E2428">IFERROR(_FV(Concept_combined[[#This Row],[Asset Name]],"Industry"), "Undefined")</f>
        <v>Oil &amp; Gas</v>
      </c>
      <c r="F2428" s="6" cm="1">
        <f t="array" ref="F2428">IFERROR(_FV(Concept_combined[[#This Row],[Asset Name]],"Price"), 0)</f>
        <v>174</v>
      </c>
      <c r="G2428" s="5" cm="1">
        <f t="array" ref="G2428">IFERROR(_FV(Concept_combined[[#This Row],[Asset Name]],"Volume"), 0)</f>
        <v>28</v>
      </c>
      <c r="H2428" s="7" cm="1">
        <f t="array" ref="H2428">IFERROR(_FV(Concept_combined[[#This Row],[Asset Name]],"Market cap",TRUE), 0)</f>
        <v>26931550</v>
      </c>
      <c r="I242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28" s="5" cm="1">
        <f t="array" ref="J2428">IFERROR(_FV(Concept_combined[[#This Row],[Asset Name]],"Shares outstanding",TRUE), 0)</f>
        <v>154780</v>
      </c>
      <c r="K2428" s="4" cm="1">
        <f t="array" ref="K2428">IFERROR(_FV(Concept_combined[[#This Row],[Asset Name]],"P/E",TRUE), "")</f>
        <v>101.35380000000001</v>
      </c>
      <c r="L2428" t="str" cm="1">
        <f t="array" ref="L242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428" s="4" cm="1">
        <f t="array" ref="M2428">IFERROR(_FV(Concept_combined[[#This Row],[Asset Name]],"Beta"), "")</f>
        <v>0.17929999999999999</v>
      </c>
    </row>
    <row r="2429" spans="1:13" x14ac:dyDescent="0.2">
      <c r="A2429" t="s">
        <v>851</v>
      </c>
      <c r="B2429" t="s">
        <v>2752</v>
      </c>
      <c r="C2429" t="s">
        <v>42</v>
      </c>
      <c r="D2429" t="e" vm="2407">
        <v>#VALUE!</v>
      </c>
      <c r="E2429" t="str" cm="1">
        <f t="array" ref="E2429">IFERROR(_FV(Concept_combined[[#This Row],[Asset Name]],"Industry"), "Undefined")</f>
        <v>Healthcare Equipment &amp; Supplies</v>
      </c>
      <c r="F2429" s="6" cm="1">
        <f t="array" ref="F2429">IFERROR(_FV(Concept_combined[[#This Row],[Asset Name]],"Price"), 0)</f>
        <v>0.94</v>
      </c>
      <c r="G2429" s="5" cm="1">
        <f t="array" ref="G2429">IFERROR(_FV(Concept_combined[[#This Row],[Asset Name]],"Volume"), 0)</f>
        <v>59995</v>
      </c>
      <c r="H2429" s="7" cm="1">
        <f t="array" ref="H2429">IFERROR(_FV(Concept_combined[[#This Row],[Asset Name]],"Market cap",TRUE), 0)</f>
        <v>17714337</v>
      </c>
      <c r="I242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29" s="5" cm="1">
        <f t="array" ref="J2429">IFERROR(_FV(Concept_combined[[#This Row],[Asset Name]],"Shares outstanding",TRUE), 0)</f>
        <v>18845040</v>
      </c>
      <c r="K2429" s="4" cm="1">
        <f t="array" ref="K2429">IFERROR(_FV(Concept_combined[[#This Row],[Asset Name]],"P/E",TRUE), "")</f>
        <v>0</v>
      </c>
      <c r="L2429" t="str" cm="1">
        <f t="array" ref="L242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29" s="4" t="str" cm="1">
        <f t="array" ref="M2429">IFERROR(_FV(Concept_combined[[#This Row],[Asset Name]],"Beta"), "")</f>
        <v/>
      </c>
    </row>
    <row r="2430" spans="1:13" x14ac:dyDescent="0.2">
      <c r="A2430" t="s">
        <v>852</v>
      </c>
      <c r="B2430" t="s">
        <v>2752</v>
      </c>
      <c r="C2430" t="s">
        <v>42</v>
      </c>
      <c r="D2430" t="e" vm="2408">
        <v>#VALUE!</v>
      </c>
      <c r="E2430" t="str" cm="1">
        <f t="array" ref="E2430">IFERROR(_FV(Concept_combined[[#This Row],[Asset Name]],"Industry"), "Undefined")</f>
        <v>Biotechnology &amp; Medical Research</v>
      </c>
      <c r="F2430" s="6" cm="1">
        <f t="array" ref="F2430">IFERROR(_FV(Concept_combined[[#This Row],[Asset Name]],"Price"), 0)</f>
        <v>1.01</v>
      </c>
      <c r="G2430" s="5" cm="1">
        <f t="array" ref="G2430">IFERROR(_FV(Concept_combined[[#This Row],[Asset Name]],"Volume"), 0)</f>
        <v>54094</v>
      </c>
      <c r="H2430" s="7" cm="1">
        <f t="array" ref="H2430">IFERROR(_FV(Concept_combined[[#This Row],[Asset Name]],"Market cap",TRUE), 0)</f>
        <v>28002360</v>
      </c>
      <c r="I243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30" s="5" cm="1">
        <f t="array" ref="J2430">IFERROR(_FV(Concept_combined[[#This Row],[Asset Name]],"Shares outstanding",TRUE), 0)</f>
        <v>18284660</v>
      </c>
      <c r="K2430" s="4" cm="1">
        <f t="array" ref="K2430">IFERROR(_FV(Concept_combined[[#This Row],[Asset Name]],"P/E",TRUE), "")</f>
        <v>0</v>
      </c>
      <c r="L2430" t="str" cm="1">
        <f t="array" ref="L243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30" s="4" cm="1">
        <f t="array" ref="M2430">IFERROR(_FV(Concept_combined[[#This Row],[Asset Name]],"Beta"), "")</f>
        <v>1.9092</v>
      </c>
    </row>
    <row r="2431" spans="1:13" x14ac:dyDescent="0.2">
      <c r="A2431" t="s">
        <v>853</v>
      </c>
      <c r="B2431" t="s">
        <v>2752</v>
      </c>
      <c r="C2431" t="s">
        <v>42</v>
      </c>
      <c r="D2431" t="e" vm="2409">
        <v>#VALUE!</v>
      </c>
      <c r="E2431" t="str" cm="1">
        <f t="array" ref="E2431">IFERROR(_FV(Concept_combined[[#This Row],[Asset Name]],"Industry"), "Undefined")</f>
        <v>Biotechnology &amp; Medical Research</v>
      </c>
      <c r="F2431" s="6" cm="1">
        <f t="array" ref="F2431">IFERROR(_FV(Concept_combined[[#This Row],[Asset Name]],"Price"), 0)</f>
        <v>1.1299999999999999</v>
      </c>
      <c r="G2431" s="5" cm="1">
        <f t="array" ref="G2431">IFERROR(_FV(Concept_combined[[#This Row],[Asset Name]],"Volume"), 0)</f>
        <v>20913</v>
      </c>
      <c r="H2431" s="7" cm="1">
        <f t="array" ref="H2431">IFERROR(_FV(Concept_combined[[#This Row],[Asset Name]],"Market cap",TRUE), 0)</f>
        <v>27065556</v>
      </c>
      <c r="I243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31" s="5" cm="1">
        <f t="array" ref="J2431">IFERROR(_FV(Concept_combined[[#This Row],[Asset Name]],"Shares outstanding",TRUE), 0)</f>
        <v>23951820</v>
      </c>
      <c r="K2431" s="4" cm="1">
        <f t="array" ref="K2431">IFERROR(_FV(Concept_combined[[#This Row],[Asset Name]],"P/E",TRUE), "")</f>
        <v>0</v>
      </c>
      <c r="L2431" t="str" cm="1">
        <f t="array" ref="L243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31" s="4" cm="1">
        <f t="array" ref="M2431">IFERROR(_FV(Concept_combined[[#This Row],[Asset Name]],"Beta"), "")</f>
        <v>1.468</v>
      </c>
    </row>
    <row r="2432" spans="1:13" x14ac:dyDescent="0.2">
      <c r="A2432" t="s">
        <v>2313</v>
      </c>
      <c r="B2432" t="s">
        <v>2752</v>
      </c>
      <c r="C2432" t="s">
        <v>42</v>
      </c>
      <c r="D2432" t="e" vm="2410">
        <v>#VALUE!</v>
      </c>
      <c r="E2432" t="str" cm="1">
        <f t="array" ref="E2432">IFERROR(_FV(Concept_combined[[#This Row],[Asset Name]],"Industry"), "Undefined")</f>
        <v>Biotechnology &amp; Medical Research</v>
      </c>
      <c r="F2432" s="6" cm="1">
        <f t="array" ref="F2432">IFERROR(_FV(Concept_combined[[#This Row],[Asset Name]],"Price"), 0)</f>
        <v>7.05</v>
      </c>
      <c r="G2432" s="5" cm="1">
        <f t="array" ref="G2432">IFERROR(_FV(Concept_combined[[#This Row],[Asset Name]],"Volume"), 0)</f>
        <v>15364</v>
      </c>
      <c r="H2432" s="7" cm="1">
        <f t="array" ref="H2432">IFERROR(_FV(Concept_combined[[#This Row],[Asset Name]],"Market cap",TRUE), 0)</f>
        <v>20761910</v>
      </c>
      <c r="I243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32" s="5" cm="1">
        <f t="array" ref="J2432">IFERROR(_FV(Concept_combined[[#This Row],[Asset Name]],"Shares outstanding",TRUE), 0)</f>
        <v>2959650</v>
      </c>
      <c r="K2432" s="4" cm="1">
        <f t="array" ref="K2432">IFERROR(_FV(Concept_combined[[#This Row],[Asset Name]],"P/E",TRUE), "")</f>
        <v>0</v>
      </c>
      <c r="L2432" t="str" cm="1">
        <f t="array" ref="L243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32" s="4" cm="1">
        <f t="array" ref="M2432">IFERROR(_FV(Concept_combined[[#This Row],[Asset Name]],"Beta"), "")</f>
        <v>1.3588</v>
      </c>
    </row>
    <row r="2433" spans="1:13" x14ac:dyDescent="0.2">
      <c r="A2433" t="s">
        <v>2316</v>
      </c>
      <c r="B2433" t="s">
        <v>2752</v>
      </c>
      <c r="C2433" t="s">
        <v>42</v>
      </c>
      <c r="D2433" t="e" vm="2411">
        <v>#VALUE!</v>
      </c>
      <c r="E2433" t="str" cm="1">
        <f t="array" ref="E2433">IFERROR(_FV(Concept_combined[[#This Row],[Asset Name]],"Industry"), "Undefined")</f>
        <v>Biotechnology &amp; Medical Research</v>
      </c>
      <c r="F2433" s="6" cm="1">
        <f t="array" ref="F2433">IFERROR(_FV(Concept_combined[[#This Row],[Asset Name]],"Price"), 0)</f>
        <v>8.51</v>
      </c>
      <c r="G2433" s="5" cm="1">
        <f t="array" ref="G2433">IFERROR(_FV(Concept_combined[[#This Row],[Asset Name]],"Volume"), 0)</f>
        <v>2370</v>
      </c>
      <c r="H2433" s="7" cm="1">
        <f t="array" ref="H2433">IFERROR(_FV(Concept_combined[[#This Row],[Asset Name]],"Market cap",TRUE), 0)</f>
        <v>21042410</v>
      </c>
      <c r="I243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33" s="5" cm="1">
        <f t="array" ref="J2433">IFERROR(_FV(Concept_combined[[#This Row],[Asset Name]],"Shares outstanding",TRUE), 0)</f>
        <v>2469770</v>
      </c>
      <c r="K2433" s="4" cm="1">
        <f t="array" ref="K2433">IFERROR(_FV(Concept_combined[[#This Row],[Asset Name]],"P/E",TRUE), "")</f>
        <v>0</v>
      </c>
      <c r="L2433" t="str" cm="1">
        <f t="array" ref="L243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33" s="4" cm="1">
        <f t="array" ref="M2433">IFERROR(_FV(Concept_combined[[#This Row],[Asset Name]],"Beta"), "")</f>
        <v>2.1120000000000001</v>
      </c>
    </row>
    <row r="2434" spans="1:13" x14ac:dyDescent="0.2">
      <c r="A2434" t="s">
        <v>854</v>
      </c>
      <c r="B2434" t="s">
        <v>2752</v>
      </c>
      <c r="C2434" t="s">
        <v>42</v>
      </c>
      <c r="D2434" t="e" vm="2412">
        <v>#VALUE!</v>
      </c>
      <c r="E2434" t="str" cm="1">
        <f t="array" ref="E2434">IFERROR(_FV(Concept_combined[[#This Row],[Asset Name]],"Industry"), "Undefined")</f>
        <v>Software &amp; IT Services</v>
      </c>
      <c r="F2434" s="6" cm="1">
        <f t="array" ref="F2434">IFERROR(_FV(Concept_combined[[#This Row],[Asset Name]],"Price"), 0)</f>
        <v>0.54449999999999998</v>
      </c>
      <c r="G2434" s="5" cm="1">
        <f t="array" ref="G2434">IFERROR(_FV(Concept_combined[[#This Row],[Asset Name]],"Volume"), 0)</f>
        <v>18230</v>
      </c>
      <c r="H2434" s="7" cm="1">
        <f t="array" ref="H2434">IFERROR(_FV(Concept_combined[[#This Row],[Asset Name]],"Market cap",TRUE), 0)</f>
        <v>17414645</v>
      </c>
      <c r="I243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34" s="5" cm="1">
        <f t="array" ref="J2434">IFERROR(_FV(Concept_combined[[#This Row],[Asset Name]],"Shares outstanding",TRUE), 0)</f>
        <v>31982820</v>
      </c>
      <c r="K2434" s="4" cm="1">
        <f t="array" ref="K2434">IFERROR(_FV(Concept_combined[[#This Row],[Asset Name]],"P/E",TRUE), "")</f>
        <v>0</v>
      </c>
      <c r="L2434" t="str" cm="1">
        <f t="array" ref="L243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34" s="4" t="str" cm="1">
        <f t="array" ref="M2434">IFERROR(_FV(Concept_combined[[#This Row],[Asset Name]],"Beta"), "")</f>
        <v/>
      </c>
    </row>
    <row r="2435" spans="1:13" x14ac:dyDescent="0.2">
      <c r="A2435" t="s">
        <v>2319</v>
      </c>
      <c r="B2435" t="s">
        <v>2752</v>
      </c>
      <c r="C2435" t="s">
        <v>42</v>
      </c>
      <c r="D2435" t="e" vm="2413">
        <v>#VALUE!</v>
      </c>
      <c r="E2435" t="str" cm="1">
        <f t="array" ref="E2435">IFERROR(_FV(Concept_combined[[#This Row],[Asset Name]],"Industry"), "Undefined")</f>
        <v>Healthcare Equipment &amp; Supplies</v>
      </c>
      <c r="F2435" s="6" cm="1">
        <f t="array" ref="F2435">IFERROR(_FV(Concept_combined[[#This Row],[Asset Name]],"Price"), 0)</f>
        <v>1.1100000000000001</v>
      </c>
      <c r="G2435" s="5" cm="1">
        <f t="array" ref="G2435">IFERROR(_FV(Concept_combined[[#This Row],[Asset Name]],"Volume"), 0)</f>
        <v>5537</v>
      </c>
      <c r="H2435" s="7" cm="1">
        <f t="array" ref="H2435">IFERROR(_FV(Concept_combined[[#This Row],[Asset Name]],"Market cap",TRUE), 0)</f>
        <v>24664999</v>
      </c>
      <c r="I243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35" s="5" cm="1">
        <f t="array" ref="J2435">IFERROR(_FV(Concept_combined[[#This Row],[Asset Name]],"Shares outstanding",TRUE), 0)</f>
        <v>22220720</v>
      </c>
      <c r="K2435" s="4" cm="1">
        <f t="array" ref="K2435">IFERROR(_FV(Concept_combined[[#This Row],[Asset Name]],"P/E",TRUE), "")</f>
        <v>0</v>
      </c>
      <c r="L2435" t="str" cm="1">
        <f t="array" ref="L243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35" s="4" cm="1">
        <f t="array" ref="M2435">IFERROR(_FV(Concept_combined[[#This Row],[Asset Name]],"Beta"), "")</f>
        <v>0.25900000000000001</v>
      </c>
    </row>
    <row r="2436" spans="1:13" x14ac:dyDescent="0.2">
      <c r="A2436" t="s">
        <v>2320</v>
      </c>
      <c r="B2436" t="s">
        <v>2752</v>
      </c>
      <c r="C2436" t="s">
        <v>42</v>
      </c>
      <c r="D2436" t="e" vm="2414">
        <v>#VALUE!</v>
      </c>
      <c r="E2436" t="str" cm="1">
        <f t="array" ref="E2436">IFERROR(_FV(Concept_combined[[#This Row],[Asset Name]],"Industry"), "Undefined")</f>
        <v>Professional &amp; Commercial Services</v>
      </c>
      <c r="F2436" s="6" cm="1">
        <f t="array" ref="F2436">IFERROR(_FV(Concept_combined[[#This Row],[Asset Name]],"Price"), 0)</f>
        <v>2.06</v>
      </c>
      <c r="G2436" s="5" cm="1">
        <f t="array" ref="G2436">IFERROR(_FV(Concept_combined[[#This Row],[Asset Name]],"Volume"), 0)</f>
        <v>2983</v>
      </c>
      <c r="H2436" s="7" cm="1">
        <f t="array" ref="H2436">IFERROR(_FV(Concept_combined[[#This Row],[Asset Name]],"Market cap",TRUE), 0)</f>
        <v>22248130</v>
      </c>
      <c r="I243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36" s="5" cm="1">
        <f t="array" ref="J2436">IFERROR(_FV(Concept_combined[[#This Row],[Asset Name]],"Shares outstanding",TRUE), 0)</f>
        <v>10544140</v>
      </c>
      <c r="K2436" s="4" cm="1">
        <f t="array" ref="K2436">IFERROR(_FV(Concept_combined[[#This Row],[Asset Name]],"P/E",TRUE), "")</f>
        <v>0</v>
      </c>
      <c r="L2436" t="str" cm="1">
        <f t="array" ref="L243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36" s="4" cm="1">
        <f t="array" ref="M2436">IFERROR(_FV(Concept_combined[[#This Row],[Asset Name]],"Beta"), "")</f>
        <v>1.1906000000000001</v>
      </c>
    </row>
    <row r="2437" spans="1:13" x14ac:dyDescent="0.2">
      <c r="A2437" t="s">
        <v>855</v>
      </c>
      <c r="B2437" t="s">
        <v>2752</v>
      </c>
      <c r="C2437" t="s">
        <v>42</v>
      </c>
      <c r="D2437" t="e" vm="2415">
        <v>#VALUE!</v>
      </c>
      <c r="E2437" t="str" cm="1">
        <f t="array" ref="E2437">IFERROR(_FV(Concept_combined[[#This Row],[Asset Name]],"Industry"), "Undefined")</f>
        <v>Biotechnology &amp; Medical Research</v>
      </c>
      <c r="F2437" s="6" cm="1">
        <f t="array" ref="F2437">IFERROR(_FV(Concept_combined[[#This Row],[Asset Name]],"Price"), 0)</f>
        <v>1.0900000000000001</v>
      </c>
      <c r="G2437" s="5" cm="1">
        <f t="array" ref="G2437">IFERROR(_FV(Concept_combined[[#This Row],[Asset Name]],"Volume"), 0)</f>
        <v>245</v>
      </c>
      <c r="H2437" s="7" cm="1">
        <f t="array" ref="H2437">IFERROR(_FV(Concept_combined[[#This Row],[Asset Name]],"Market cap",TRUE), 0)</f>
        <v>18127600</v>
      </c>
      <c r="I243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37" s="5" cm="1">
        <f t="array" ref="J2437">IFERROR(_FV(Concept_combined[[#This Row],[Asset Name]],"Shares outstanding",TRUE), 0)</f>
        <v>16554880</v>
      </c>
      <c r="K2437" s="4" cm="1">
        <f t="array" ref="K2437">IFERROR(_FV(Concept_combined[[#This Row],[Asset Name]],"P/E",TRUE), "")</f>
        <v>0</v>
      </c>
      <c r="L2437" t="str" cm="1">
        <f t="array" ref="L243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37" s="4" cm="1">
        <f t="array" ref="M2437">IFERROR(_FV(Concept_combined[[#This Row],[Asset Name]],"Beta"), "")</f>
        <v>2.2505000000000002</v>
      </c>
    </row>
    <row r="2438" spans="1:13" x14ac:dyDescent="0.2">
      <c r="A2438" t="s">
        <v>856</v>
      </c>
      <c r="B2438" t="s">
        <v>2752</v>
      </c>
      <c r="C2438" t="s">
        <v>42</v>
      </c>
      <c r="D2438" t="e" vm="2416">
        <v>#VALUE!</v>
      </c>
      <c r="E2438" t="str" cm="1">
        <f t="array" ref="E2438">IFERROR(_FV(Concept_combined[[#This Row],[Asset Name]],"Industry"), "Undefined")</f>
        <v>Software &amp; IT Services</v>
      </c>
      <c r="F2438" s="6" cm="1">
        <f t="array" ref="F2438">IFERROR(_FV(Concept_combined[[#This Row],[Asset Name]],"Price"), 0)</f>
        <v>4.3650000000000002</v>
      </c>
      <c r="G2438" s="5" cm="1">
        <f t="array" ref="G2438">IFERROR(_FV(Concept_combined[[#This Row],[Asset Name]],"Volume"), 0)</f>
        <v>1635</v>
      </c>
      <c r="H2438" s="7" cm="1">
        <f t="array" ref="H2438">IFERROR(_FV(Concept_combined[[#This Row],[Asset Name]],"Market cap",TRUE), 0)</f>
        <v>11458692</v>
      </c>
      <c r="I243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38" s="5" cm="1">
        <f t="array" ref="J2438">IFERROR(_FV(Concept_combined[[#This Row],[Asset Name]],"Shares outstanding",TRUE), 0)</f>
        <v>2625130</v>
      </c>
      <c r="K2438" s="4" cm="1">
        <f t="array" ref="K2438">IFERROR(_FV(Concept_combined[[#This Row],[Asset Name]],"P/E",TRUE), "")</f>
        <v>0</v>
      </c>
      <c r="L2438" t="str" cm="1">
        <f t="array" ref="L243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38" s="4" cm="1">
        <f t="array" ref="M2438">IFERROR(_FV(Concept_combined[[#This Row],[Asset Name]],"Beta"), "")</f>
        <v>6.0076999999999998</v>
      </c>
    </row>
    <row r="2439" spans="1:13" x14ac:dyDescent="0.2">
      <c r="A2439" t="s">
        <v>2327</v>
      </c>
      <c r="B2439" t="s">
        <v>2752</v>
      </c>
      <c r="C2439" t="s">
        <v>42</v>
      </c>
      <c r="D2439" t="e" vm="2417">
        <v>#VALUE!</v>
      </c>
      <c r="E2439" t="str" cm="1">
        <f t="array" ref="E2439">IFERROR(_FV(Concept_combined[[#This Row],[Asset Name]],"Industry"), "Undefined")</f>
        <v>Beverages</v>
      </c>
      <c r="F2439" s="6" cm="1">
        <f t="array" ref="F2439">IFERROR(_FV(Concept_combined[[#This Row],[Asset Name]],"Price"), 0)</f>
        <v>3.56</v>
      </c>
      <c r="G2439" s="5" cm="1">
        <f t="array" ref="G2439">IFERROR(_FV(Concept_combined[[#This Row],[Asset Name]],"Volume"), 0)</f>
        <v>20231</v>
      </c>
      <c r="H2439" s="7" cm="1">
        <f t="array" ref="H2439">IFERROR(_FV(Concept_combined[[#This Row],[Asset Name]],"Market cap",TRUE), 0)</f>
        <v>52402772</v>
      </c>
      <c r="I243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439" s="5" cm="1">
        <f t="array" ref="J2439">IFERROR(_FV(Concept_combined[[#This Row],[Asset Name]],"Shares outstanding",TRUE), 0)</f>
        <v>14719880</v>
      </c>
      <c r="K2439" s="4" cm="1">
        <f t="array" ref="K2439">IFERROR(_FV(Concept_combined[[#This Row],[Asset Name]],"P/E",TRUE), "")</f>
        <v>0</v>
      </c>
      <c r="L2439" t="str" cm="1">
        <f t="array" ref="L243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39" s="4" cm="1">
        <f t="array" ref="M2439">IFERROR(_FV(Concept_combined[[#This Row],[Asset Name]],"Beta"), "")</f>
        <v>0.48459999999999998</v>
      </c>
    </row>
    <row r="2440" spans="1:13" x14ac:dyDescent="0.2">
      <c r="A2440" t="s">
        <v>2329</v>
      </c>
      <c r="B2440" t="s">
        <v>2752</v>
      </c>
      <c r="C2440" t="s">
        <v>42</v>
      </c>
      <c r="D2440" t="e" vm="2418">
        <v>#VALUE!</v>
      </c>
      <c r="E2440" t="str" cm="1">
        <f t="array" ref="E2440">IFERROR(_FV(Concept_combined[[#This Row],[Asset Name]],"Industry"), "Undefined")</f>
        <v>Biotechnology &amp; Medical Research</v>
      </c>
      <c r="F2440" s="6" cm="1">
        <f t="array" ref="F2440">IFERROR(_FV(Concept_combined[[#This Row],[Asset Name]],"Price"), 0)</f>
        <v>2.16</v>
      </c>
      <c r="G2440" s="5" cm="1">
        <f t="array" ref="G2440">IFERROR(_FV(Concept_combined[[#This Row],[Asset Name]],"Volume"), 0)</f>
        <v>211</v>
      </c>
      <c r="H2440" s="7" cm="1">
        <f t="array" ref="H2440">IFERROR(_FV(Concept_combined[[#This Row],[Asset Name]],"Market cap",TRUE), 0)</f>
        <v>18443980</v>
      </c>
      <c r="I244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40" s="5" cm="1">
        <f t="array" ref="J2440">IFERROR(_FV(Concept_combined[[#This Row],[Asset Name]],"Shares outstanding",TRUE), 0)</f>
        <v>8538880</v>
      </c>
      <c r="K2440" s="4" cm="1">
        <f t="array" ref="K2440">IFERROR(_FV(Concept_combined[[#This Row],[Asset Name]],"P/E",TRUE), "")</f>
        <v>0</v>
      </c>
      <c r="L2440" t="str" cm="1">
        <f t="array" ref="L244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40" s="4" cm="1">
        <f t="array" ref="M2440">IFERROR(_FV(Concept_combined[[#This Row],[Asset Name]],"Beta"), "")</f>
        <v>1.5426</v>
      </c>
    </row>
    <row r="2441" spans="1:13" x14ac:dyDescent="0.2">
      <c r="A2441" t="s">
        <v>857</v>
      </c>
      <c r="B2441" t="s">
        <v>2752</v>
      </c>
      <c r="C2441" t="s">
        <v>42</v>
      </c>
      <c r="D2441" t="e" vm="2419">
        <v>#VALUE!</v>
      </c>
      <c r="E2441" t="str" cm="1">
        <f t="array" ref="E2441">IFERROR(_FV(Concept_combined[[#This Row],[Asset Name]],"Industry"), "Undefined")</f>
        <v>Electronic Equipment &amp; Parts</v>
      </c>
      <c r="F2441" s="6" cm="1">
        <f t="array" ref="F2441">IFERROR(_FV(Concept_combined[[#This Row],[Asset Name]],"Price"), 0)</f>
        <v>3.02</v>
      </c>
      <c r="G2441" s="5" cm="1">
        <f t="array" ref="G2441">IFERROR(_FV(Concept_combined[[#This Row],[Asset Name]],"Volume"), 0)</f>
        <v>5286</v>
      </c>
      <c r="H2441" s="7" cm="1">
        <f t="array" ref="H2441">IFERROR(_FV(Concept_combined[[#This Row],[Asset Name]],"Market cap",TRUE), 0)</f>
        <v>36033220</v>
      </c>
      <c r="I244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441" s="5" cm="1">
        <f t="array" ref="J2441">IFERROR(_FV(Concept_combined[[#This Row],[Asset Name]],"Shares outstanding",TRUE), 0)</f>
        <v>11931530</v>
      </c>
      <c r="K2441" s="4" cm="1">
        <f t="array" ref="K2441">IFERROR(_FV(Concept_combined[[#This Row],[Asset Name]],"P/E",TRUE), "")</f>
        <v>5.0347</v>
      </c>
      <c r="L2441" t="str" cm="1">
        <f t="array" ref="L244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2441" s="4" cm="1">
        <f t="array" ref="M2441">IFERROR(_FV(Concept_combined[[#This Row],[Asset Name]],"Beta"), "")</f>
        <v>-0.15529999999999999</v>
      </c>
    </row>
    <row r="2442" spans="1:13" x14ac:dyDescent="0.2">
      <c r="A2442" t="s">
        <v>2331</v>
      </c>
      <c r="B2442" t="s">
        <v>2752</v>
      </c>
      <c r="C2442" t="s">
        <v>42</v>
      </c>
      <c r="D2442" t="e" vm="2420">
        <v>#VALUE!</v>
      </c>
      <c r="E2442" t="str" cm="1">
        <f t="array" ref="E2442">IFERROR(_FV(Concept_combined[[#This Row],[Asset Name]],"Industry"), "Undefined")</f>
        <v>Biotechnology &amp; Medical Research</v>
      </c>
      <c r="F2442" s="6" cm="1">
        <f t="array" ref="F2442">IFERROR(_FV(Concept_combined[[#This Row],[Asset Name]],"Price"), 0)</f>
        <v>0.52390000000000003</v>
      </c>
      <c r="G2442" s="5" cm="1">
        <f t="array" ref="G2442">IFERROR(_FV(Concept_combined[[#This Row],[Asset Name]],"Volume"), 0)</f>
        <v>10711</v>
      </c>
      <c r="H2442" s="7" cm="1">
        <f t="array" ref="H2442">IFERROR(_FV(Concept_combined[[#This Row],[Asset Name]],"Market cap",TRUE), 0)</f>
        <v>19092162</v>
      </c>
      <c r="I244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42" s="5" cm="1">
        <f t="array" ref="J2442">IFERROR(_FV(Concept_combined[[#This Row],[Asset Name]],"Shares outstanding",TRUE), 0)</f>
        <v>36442380</v>
      </c>
      <c r="K2442" s="4" cm="1">
        <f t="array" ref="K2442">IFERROR(_FV(Concept_combined[[#This Row],[Asset Name]],"P/E",TRUE), "")</f>
        <v>0</v>
      </c>
      <c r="L2442" t="str" cm="1">
        <f t="array" ref="L244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42" s="4" cm="1">
        <f t="array" ref="M2442">IFERROR(_FV(Concept_combined[[#This Row],[Asset Name]],"Beta"), "")</f>
        <v>8.3799999999999999E-2</v>
      </c>
    </row>
    <row r="2443" spans="1:13" x14ac:dyDescent="0.2">
      <c r="A2443" t="s">
        <v>858</v>
      </c>
      <c r="B2443" t="s">
        <v>2752</v>
      </c>
      <c r="C2443" t="s">
        <v>42</v>
      </c>
      <c r="D2443" t="e" vm="2421">
        <v>#VALUE!</v>
      </c>
      <c r="E2443" t="str" cm="1">
        <f t="array" ref="E2443">IFERROR(_FV(Concept_combined[[#This Row],[Asset Name]],"Industry"), "Undefined")</f>
        <v>Metals &amp; Mining</v>
      </c>
      <c r="F2443" s="6" cm="1">
        <f t="array" ref="F2443">IFERROR(_FV(Concept_combined[[#This Row],[Asset Name]],"Price"), 0)</f>
        <v>0.23</v>
      </c>
      <c r="G2443" s="5" cm="1">
        <f t="array" ref="G2443">IFERROR(_FV(Concept_combined[[#This Row],[Asset Name]],"Volume"), 0)</f>
        <v>96440</v>
      </c>
      <c r="H2443" s="7" cm="1">
        <f t="array" ref="H2443">IFERROR(_FV(Concept_combined[[#This Row],[Asset Name]],"Market cap",TRUE), 0)</f>
        <v>17004493</v>
      </c>
      <c r="I244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43" s="5" cm="1">
        <f t="array" ref="J2443">IFERROR(_FV(Concept_combined[[#This Row],[Asset Name]],"Shares outstanding",TRUE), 0)</f>
        <v>73932580</v>
      </c>
      <c r="K2443" s="4" t="str" cm="1">
        <f t="array" ref="K2443">IFERROR(_FV(Concept_combined[[#This Row],[Asset Name]],"P/E",TRUE), "")</f>
        <v/>
      </c>
      <c r="L2443" t="str" cm="1">
        <f t="array" ref="L244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43" s="4" cm="1">
        <f t="array" ref="M2443">IFERROR(_FV(Concept_combined[[#This Row],[Asset Name]],"Beta"), "")</f>
        <v>1.8428</v>
      </c>
    </row>
    <row r="2444" spans="1:13" x14ac:dyDescent="0.2">
      <c r="A2444" t="s">
        <v>2334</v>
      </c>
      <c r="B2444" t="s">
        <v>2752</v>
      </c>
      <c r="C2444" t="s">
        <v>42</v>
      </c>
      <c r="D2444" t="e" vm="2422">
        <v>#VALUE!</v>
      </c>
      <c r="E2444" t="str" cm="1">
        <f t="array" ref="E2444">IFERROR(_FV(Concept_combined[[#This Row],[Asset Name]],"Industry"), "Undefined")</f>
        <v>Biotechnology &amp; Medical Research</v>
      </c>
      <c r="F2444" s="6" cm="1">
        <f t="array" ref="F2444">IFERROR(_FV(Concept_combined[[#This Row],[Asset Name]],"Price"), 0)</f>
        <v>0.73699999999999999</v>
      </c>
      <c r="G2444" s="5" cm="1">
        <f t="array" ref="G2444">IFERROR(_FV(Concept_combined[[#This Row],[Asset Name]],"Volume"), 0)</f>
        <v>1425</v>
      </c>
      <c r="H2444" s="7" cm="1">
        <f t="array" ref="H2444">IFERROR(_FV(Concept_combined[[#This Row],[Asset Name]],"Market cap",TRUE), 0)</f>
        <v>21766734</v>
      </c>
      <c r="I244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44" s="5" cm="1">
        <f t="array" ref="J2444">IFERROR(_FV(Concept_combined[[#This Row],[Asset Name]],"Shares outstanding",TRUE), 0)</f>
        <v>29534240</v>
      </c>
      <c r="K2444" s="4" cm="1">
        <f t="array" ref="K2444">IFERROR(_FV(Concept_combined[[#This Row],[Asset Name]],"P/E",TRUE), "")</f>
        <v>0</v>
      </c>
      <c r="L2444" t="str" cm="1">
        <f t="array" ref="L244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44" s="4" cm="1">
        <f t="array" ref="M2444">IFERROR(_FV(Concept_combined[[#This Row],[Asset Name]],"Beta"), "")</f>
        <v>1.1556</v>
      </c>
    </row>
    <row r="2445" spans="1:13" x14ac:dyDescent="0.2">
      <c r="A2445" t="s">
        <v>859</v>
      </c>
      <c r="B2445" t="s">
        <v>2752</v>
      </c>
      <c r="C2445" t="s">
        <v>42</v>
      </c>
      <c r="D2445" t="e" vm="2423">
        <v>#VALUE!</v>
      </c>
      <c r="E2445" t="str" cm="1">
        <f t="array" ref="E2445">IFERROR(_FV(Concept_combined[[#This Row],[Asset Name]],"Industry"), "Undefined")</f>
        <v>Machinery, Equipment &amp; Components</v>
      </c>
      <c r="F2445" s="6" cm="1">
        <f t="array" ref="F2445">IFERROR(_FV(Concept_combined[[#This Row],[Asset Name]],"Price"), 0)</f>
        <v>4.2999999999999997E-2</v>
      </c>
      <c r="G2445" s="5" cm="1">
        <f t="array" ref="G2445">IFERROR(_FV(Concept_combined[[#This Row],[Asset Name]],"Volume"), 0)</f>
        <v>64295</v>
      </c>
      <c r="H2445" s="7" cm="1">
        <f t="array" ref="H2445">IFERROR(_FV(Concept_combined[[#This Row],[Asset Name]],"Market cap",TRUE), 0)</f>
        <v>22487176</v>
      </c>
      <c r="I244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45" s="5" cm="1">
        <f t="array" ref="J2445">IFERROR(_FV(Concept_combined[[#This Row],[Asset Name]],"Shares outstanding",TRUE), 0)</f>
        <v>522957600</v>
      </c>
      <c r="K2445" s="4" t="str" cm="1">
        <f t="array" ref="K2445">IFERROR(_FV(Concept_combined[[#This Row],[Asset Name]],"P/E",TRUE), "")</f>
        <v/>
      </c>
      <c r="L2445" t="str" cm="1">
        <f t="array" ref="L244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45" s="4" cm="1">
        <f t="array" ref="M2445">IFERROR(_FV(Concept_combined[[#This Row],[Asset Name]],"Beta"), "")</f>
        <v>0.4541</v>
      </c>
    </row>
    <row r="2446" spans="1:13" x14ac:dyDescent="0.2">
      <c r="A2446" t="s">
        <v>2344</v>
      </c>
      <c r="B2446" t="s">
        <v>2752</v>
      </c>
      <c r="C2446" t="s">
        <v>42</v>
      </c>
      <c r="D2446" t="e" vm="2424">
        <v>#VALUE!</v>
      </c>
      <c r="E2446" t="str" cm="1">
        <f t="array" ref="E2446">IFERROR(_FV(Concept_combined[[#This Row],[Asset Name]],"Industry"), "Undefined")</f>
        <v>Biotechnology &amp; Medical Research</v>
      </c>
      <c r="F2446" s="6" cm="1">
        <f t="array" ref="F2446">IFERROR(_FV(Concept_combined[[#This Row],[Asset Name]],"Price"), 0)</f>
        <v>4.68</v>
      </c>
      <c r="G2446" s="5" cm="1">
        <f t="array" ref="G2446">IFERROR(_FV(Concept_combined[[#This Row],[Asset Name]],"Volume"), 0)</f>
        <v>52</v>
      </c>
      <c r="H2446" s="7" cm="1">
        <f t="array" ref="H2446">IFERROR(_FV(Concept_combined[[#This Row],[Asset Name]],"Market cap",TRUE), 0)</f>
        <v>26532604</v>
      </c>
      <c r="I244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46" s="5" cm="1">
        <f t="array" ref="J2446">IFERROR(_FV(Concept_combined[[#This Row],[Asset Name]],"Shares outstanding",TRUE), 0)</f>
        <v>5669360</v>
      </c>
      <c r="K2446" s="4" cm="1">
        <f t="array" ref="K2446">IFERROR(_FV(Concept_combined[[#This Row],[Asset Name]],"P/E",TRUE), "")</f>
        <v>0</v>
      </c>
      <c r="L2446" t="str" cm="1">
        <f t="array" ref="L244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46" s="4" cm="1">
        <f t="array" ref="M2446">IFERROR(_FV(Concept_combined[[#This Row],[Asset Name]],"Beta"), "")</f>
        <v>-0.26939999999999997</v>
      </c>
    </row>
    <row r="2447" spans="1:13" x14ac:dyDescent="0.2">
      <c r="A2447" t="s">
        <v>860</v>
      </c>
      <c r="B2447" t="s">
        <v>2752</v>
      </c>
      <c r="C2447" t="s">
        <v>42</v>
      </c>
      <c r="D2447" t="e" vm="2425">
        <v>#VALUE!</v>
      </c>
      <c r="E2447" t="str" cm="1">
        <f t="array" ref="E2447">IFERROR(_FV(Concept_combined[[#This Row],[Asset Name]],"Industry"), "Undefined")</f>
        <v>Metals &amp; Mining</v>
      </c>
      <c r="F2447" s="6" cm="1">
        <f t="array" ref="F2447">IFERROR(_FV(Concept_combined[[#This Row],[Asset Name]],"Price"), 0)</f>
        <v>8.3199999999999996E-2</v>
      </c>
      <c r="G2447" s="5" cm="1">
        <f t="array" ref="G2447">IFERROR(_FV(Concept_combined[[#This Row],[Asset Name]],"Volume"), 0)</f>
        <v>94910</v>
      </c>
      <c r="H2447" s="7" cm="1">
        <f t="array" ref="H2447">IFERROR(_FV(Concept_combined[[#This Row],[Asset Name]],"Market cap",TRUE), 0)</f>
        <v>14078710</v>
      </c>
      <c r="I244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47" s="5" cm="1">
        <f t="array" ref="J2447">IFERROR(_FV(Concept_combined[[#This Row],[Asset Name]],"Shares outstanding",TRUE), 0)</f>
        <v>189996200</v>
      </c>
      <c r="K2447" s="4" t="str" cm="1">
        <f t="array" ref="K2447">IFERROR(_FV(Concept_combined[[#This Row],[Asset Name]],"P/E",TRUE), "")</f>
        <v/>
      </c>
      <c r="L2447" t="str" cm="1">
        <f t="array" ref="L244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47" s="4" cm="1">
        <f t="array" ref="M2447">IFERROR(_FV(Concept_combined[[#This Row],[Asset Name]],"Beta"), "")</f>
        <v>0.98060000000000003</v>
      </c>
    </row>
    <row r="2448" spans="1:13" x14ac:dyDescent="0.2">
      <c r="A2448" t="s">
        <v>861</v>
      </c>
      <c r="B2448" t="s">
        <v>2752</v>
      </c>
      <c r="C2448" t="s">
        <v>42</v>
      </c>
      <c r="D2448" t="e" vm="2426">
        <v>#VALUE!</v>
      </c>
      <c r="E2448" t="str" cm="1">
        <f t="array" ref="E2448">IFERROR(_FV(Concept_combined[[#This Row],[Asset Name]],"Industry"), "Undefined")</f>
        <v>Biotechnology &amp; Medical Research</v>
      </c>
      <c r="F2448" s="6" cm="1">
        <f t="array" ref="F2448">IFERROR(_FV(Concept_combined[[#This Row],[Asset Name]],"Price"), 0)</f>
        <v>0.28000000000000003</v>
      </c>
      <c r="G2448" s="5" cm="1">
        <f t="array" ref="G2448">IFERROR(_FV(Concept_combined[[#This Row],[Asset Name]],"Volume"), 0)</f>
        <v>17878</v>
      </c>
      <c r="H2448" s="7" cm="1">
        <f t="array" ref="H2448">IFERROR(_FV(Concept_combined[[#This Row],[Asset Name]],"Market cap",TRUE), 0)</f>
        <v>17070160</v>
      </c>
      <c r="I244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48" s="5" cm="1">
        <f t="array" ref="J2448">IFERROR(_FV(Concept_combined[[#This Row],[Asset Name]],"Shares outstanding",TRUE), 0)</f>
        <v>60964860</v>
      </c>
      <c r="K2448" s="4" cm="1">
        <f t="array" ref="K2448">IFERROR(_FV(Concept_combined[[#This Row],[Asset Name]],"P/E",TRUE), "")</f>
        <v>0</v>
      </c>
      <c r="L2448" t="str" cm="1">
        <f t="array" ref="L244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48" s="4" cm="1">
        <f t="array" ref="M2448">IFERROR(_FV(Concept_combined[[#This Row],[Asset Name]],"Beta"), "")</f>
        <v>-6.1999999999999998E-3</v>
      </c>
    </row>
    <row r="2449" spans="1:13" x14ac:dyDescent="0.2">
      <c r="A2449" t="s">
        <v>2347</v>
      </c>
      <c r="B2449" t="s">
        <v>2752</v>
      </c>
      <c r="C2449" t="s">
        <v>42</v>
      </c>
      <c r="D2449" t="e" vm="2427">
        <v>#VALUE!</v>
      </c>
      <c r="E2449" t="str" cm="1">
        <f t="array" ref="E2449">IFERROR(_FV(Concept_combined[[#This Row],[Asset Name]],"Industry"), "Undefined")</f>
        <v>Banking Services</v>
      </c>
      <c r="F2449" s="6" cm="1">
        <f t="array" ref="F2449">IFERROR(_FV(Concept_combined[[#This Row],[Asset Name]],"Price"), 0)</f>
        <v>0.16500000000000001</v>
      </c>
      <c r="G2449" s="5" cm="1">
        <f t="array" ref="G2449">IFERROR(_FV(Concept_combined[[#This Row],[Asset Name]],"Volume"), 0)</f>
        <v>3000</v>
      </c>
      <c r="H2449" s="7" cm="1">
        <f t="array" ref="H2449">IFERROR(_FV(Concept_combined[[#This Row],[Asset Name]],"Market cap",TRUE), 0)</f>
        <v>19880206</v>
      </c>
      <c r="I244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49" s="5" cm="1">
        <f t="array" ref="J2449">IFERROR(_FV(Concept_combined[[#This Row],[Asset Name]],"Shares outstanding",TRUE), 0)</f>
        <v>120486100</v>
      </c>
      <c r="K2449" s="4" t="str" cm="1">
        <f t="array" ref="K2449">IFERROR(_FV(Concept_combined[[#This Row],[Asset Name]],"P/E",TRUE), "")</f>
        <v/>
      </c>
      <c r="L2449" t="str" cm="1">
        <f t="array" ref="L244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49" s="4" cm="1">
        <f t="array" ref="M2449">IFERROR(_FV(Concept_combined[[#This Row],[Asset Name]],"Beta"), "")</f>
        <v>0.10299999999999999</v>
      </c>
    </row>
    <row r="2450" spans="1:13" x14ac:dyDescent="0.2">
      <c r="A2450" t="s">
        <v>2348</v>
      </c>
      <c r="B2450" t="s">
        <v>2752</v>
      </c>
      <c r="C2450" t="s">
        <v>42</v>
      </c>
      <c r="D2450" t="e" vm="2428">
        <v>#VALUE!</v>
      </c>
      <c r="E2450" t="str" cm="1">
        <f t="array" ref="E2450">IFERROR(_FV(Concept_combined[[#This Row],[Asset Name]],"Industry"), "Undefined")</f>
        <v>Biotechnology &amp; Medical Research</v>
      </c>
      <c r="F2450" s="6" cm="1">
        <f t="array" ref="F2450">IFERROR(_FV(Concept_combined[[#This Row],[Asset Name]],"Price"), 0)</f>
        <v>0.74299999999999999</v>
      </c>
      <c r="G2450" s="5" cm="1">
        <f t="array" ref="G2450">IFERROR(_FV(Concept_combined[[#This Row],[Asset Name]],"Volume"), 0)</f>
        <v>7</v>
      </c>
      <c r="H2450" s="7" cm="1">
        <f t="array" ref="H2450">IFERROR(_FV(Concept_combined[[#This Row],[Asset Name]],"Market cap",TRUE), 0)</f>
        <v>13455276</v>
      </c>
      <c r="I245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50" s="5" cm="1">
        <f t="array" ref="J2450">IFERROR(_FV(Concept_combined[[#This Row],[Asset Name]],"Shares outstanding",TRUE), 0)</f>
        <v>18109390</v>
      </c>
      <c r="K2450" s="4" cm="1">
        <f t="array" ref="K2450">IFERROR(_FV(Concept_combined[[#This Row],[Asset Name]],"P/E",TRUE), "")</f>
        <v>0</v>
      </c>
      <c r="L2450" t="str" cm="1">
        <f t="array" ref="L245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50" s="4" cm="1">
        <f t="array" ref="M2450">IFERROR(_FV(Concept_combined[[#This Row],[Asset Name]],"Beta"), "")</f>
        <v>1.2532000000000001</v>
      </c>
    </row>
    <row r="2451" spans="1:13" x14ac:dyDescent="0.2">
      <c r="A2451" t="s">
        <v>2350</v>
      </c>
      <c r="B2451" t="s">
        <v>2752</v>
      </c>
      <c r="C2451" t="s">
        <v>42</v>
      </c>
      <c r="D2451" t="e" vm="2429">
        <v>#VALUE!</v>
      </c>
      <c r="E2451" t="str" cm="1">
        <f t="array" ref="E2451">IFERROR(_FV(Concept_combined[[#This Row],[Asset Name]],"Industry"), "Undefined")</f>
        <v>Biotechnology &amp; Medical Research</v>
      </c>
      <c r="F2451" s="6" cm="1">
        <f t="array" ref="F2451">IFERROR(_FV(Concept_combined[[#This Row],[Asset Name]],"Price"), 0)</f>
        <v>2.8</v>
      </c>
      <c r="G2451" s="5" cm="1">
        <f t="array" ref="G2451">IFERROR(_FV(Concept_combined[[#This Row],[Asset Name]],"Volume"), 0)</f>
        <v>44634</v>
      </c>
      <c r="H2451" s="7" cm="1">
        <f t="array" ref="H2451">IFERROR(_FV(Concept_combined[[#This Row],[Asset Name]],"Market cap",TRUE), 0)</f>
        <v>18989140</v>
      </c>
      <c r="I245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51" s="5" cm="1">
        <f t="array" ref="J2451">IFERROR(_FV(Concept_combined[[#This Row],[Asset Name]],"Shares outstanding",TRUE), 0)</f>
        <v>6662860</v>
      </c>
      <c r="K2451" s="4" cm="1">
        <f t="array" ref="K2451">IFERROR(_FV(Concept_combined[[#This Row],[Asset Name]],"P/E",TRUE), "")</f>
        <v>0.71330000000000005</v>
      </c>
      <c r="L2451" t="str" cm="1">
        <f t="array" ref="L245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2451" s="4" cm="1">
        <f t="array" ref="M2451">IFERROR(_FV(Concept_combined[[#This Row],[Asset Name]],"Beta"), "")</f>
        <v>0.86040000000000005</v>
      </c>
    </row>
    <row r="2452" spans="1:13" x14ac:dyDescent="0.2">
      <c r="A2452" t="s">
        <v>2351</v>
      </c>
      <c r="B2452" t="s">
        <v>2752</v>
      </c>
      <c r="C2452" t="s">
        <v>42</v>
      </c>
      <c r="D2452" t="e" vm="2430">
        <v>#VALUE!</v>
      </c>
      <c r="E2452" t="str" cm="1">
        <f t="array" ref="E2452">IFERROR(_FV(Concept_combined[[#This Row],[Asset Name]],"Industry"), "Undefined")</f>
        <v>Paper &amp; Forest Products</v>
      </c>
      <c r="F2452" s="6" cm="1">
        <f t="array" ref="F2452">IFERROR(_FV(Concept_combined[[#This Row],[Asset Name]],"Price"), 0)</f>
        <v>4.5</v>
      </c>
      <c r="G2452" s="5" cm="1">
        <f t="array" ref="G2452">IFERROR(_FV(Concept_combined[[#This Row],[Asset Name]],"Volume"), 0)</f>
        <v>8858</v>
      </c>
      <c r="H2452" s="7" cm="1">
        <f t="array" ref="H2452">IFERROR(_FV(Concept_combined[[#This Row],[Asset Name]],"Market cap",TRUE), 0)</f>
        <v>16998290</v>
      </c>
      <c r="I245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52" s="5" cm="1">
        <f t="array" ref="J2452">IFERROR(_FV(Concept_combined[[#This Row],[Asset Name]],"Shares outstanding",TRUE), 0)</f>
        <v>3504800</v>
      </c>
      <c r="K2452" s="4" cm="1">
        <f t="array" ref="K2452">IFERROR(_FV(Concept_combined[[#This Row],[Asset Name]],"P/E",TRUE), "")</f>
        <v>8.8285</v>
      </c>
      <c r="L2452" t="str" cm="1">
        <f t="array" ref="L245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452" s="4" cm="1">
        <f t="array" ref="M2452">IFERROR(_FV(Concept_combined[[#This Row],[Asset Name]],"Beta"), "")</f>
        <v>0.33339999999999997</v>
      </c>
    </row>
    <row r="2453" spans="1:13" x14ac:dyDescent="0.2">
      <c r="A2453" t="s">
        <v>862</v>
      </c>
      <c r="B2453" t="s">
        <v>2752</v>
      </c>
      <c r="C2453" t="s">
        <v>42</v>
      </c>
      <c r="D2453" t="e" vm="2431">
        <v>#VALUE!</v>
      </c>
      <c r="E2453" t="str" cm="1">
        <f t="array" ref="E2453">IFERROR(_FV(Concept_combined[[#This Row],[Asset Name]],"Industry"), "Undefined")</f>
        <v>Hotels &amp; Entertainment Services</v>
      </c>
      <c r="F2453" s="6" cm="1">
        <f t="array" ref="F2453">IFERROR(_FV(Concept_combined[[#This Row],[Asset Name]],"Price"), 0)</f>
        <v>4.05</v>
      </c>
      <c r="G2453" s="5" cm="1">
        <f t="array" ref="G2453">IFERROR(_FV(Concept_combined[[#This Row],[Asset Name]],"Volume"), 0)</f>
        <v>1570</v>
      </c>
      <c r="H2453" s="7" cm="1">
        <f t="array" ref="H2453">IFERROR(_FV(Concept_combined[[#This Row],[Asset Name]],"Market cap",TRUE), 0)</f>
        <v>18850180</v>
      </c>
      <c r="I245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53" s="5" cm="1">
        <f t="array" ref="J2453">IFERROR(_FV(Concept_combined[[#This Row],[Asset Name]],"Shares outstanding",TRUE), 0)</f>
        <v>4654370</v>
      </c>
      <c r="K2453" s="4" cm="1">
        <f t="array" ref="K2453">IFERROR(_FV(Concept_combined[[#This Row],[Asset Name]],"P/E",TRUE), "")</f>
        <v>14.5396</v>
      </c>
      <c r="L2453" t="str" cm="1">
        <f t="array" ref="L245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453" s="4" cm="1">
        <f t="array" ref="M2453">IFERROR(_FV(Concept_combined[[#This Row],[Asset Name]],"Beta"), "")</f>
        <v>8.7599999999999997E-2</v>
      </c>
    </row>
    <row r="2454" spans="1:13" x14ac:dyDescent="0.2">
      <c r="A2454" t="s">
        <v>864</v>
      </c>
      <c r="B2454" t="s">
        <v>2752</v>
      </c>
      <c r="C2454" t="s">
        <v>42</v>
      </c>
      <c r="D2454" t="e" vm="2432">
        <v>#VALUE!</v>
      </c>
      <c r="E2454" t="str" cm="1">
        <f t="array" ref="E2454">IFERROR(_FV(Concept_combined[[#This Row],[Asset Name]],"Industry"), "Undefined")</f>
        <v>Healthcare Providers &amp; Services</v>
      </c>
      <c r="F2454" s="6" cm="1">
        <f t="array" ref="F2454">IFERROR(_FV(Concept_combined[[#This Row],[Asset Name]],"Price"), 0)</f>
        <v>4.8899999999999997</v>
      </c>
      <c r="G2454" s="5" cm="1">
        <f t="array" ref="G2454">IFERROR(_FV(Concept_combined[[#This Row],[Asset Name]],"Volume"), 0)</f>
        <v>2500</v>
      </c>
      <c r="H2454" s="7" cm="1">
        <f t="array" ref="H2454">IFERROR(_FV(Concept_combined[[#This Row],[Asset Name]],"Market cap",TRUE), 0)</f>
        <v>20131930</v>
      </c>
      <c r="I245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54" s="5" cm="1">
        <f t="array" ref="J2454">IFERROR(_FV(Concept_combined[[#This Row],[Asset Name]],"Shares outstanding",TRUE), 0)</f>
        <v>4395620</v>
      </c>
      <c r="K2454" s="4" t="str" cm="1">
        <f t="array" ref="K2454">IFERROR(_FV(Concept_combined[[#This Row],[Asset Name]],"P/E",TRUE), "")</f>
        <v/>
      </c>
      <c r="L2454" t="str" cm="1">
        <f t="array" ref="L245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54" s="4" cm="1">
        <f t="array" ref="M2454">IFERROR(_FV(Concept_combined[[#This Row],[Asset Name]],"Beta"), "")</f>
        <v>0.4047</v>
      </c>
    </row>
    <row r="2455" spans="1:13" x14ac:dyDescent="0.2">
      <c r="A2455" t="s">
        <v>2363</v>
      </c>
      <c r="B2455" t="s">
        <v>2752</v>
      </c>
      <c r="C2455" t="s">
        <v>42</v>
      </c>
      <c r="D2455" t="e" vm="2433">
        <v>#VALUE!</v>
      </c>
      <c r="E2455" t="str" cm="1">
        <f t="array" ref="E2455">IFERROR(_FV(Concept_combined[[#This Row],[Asset Name]],"Industry"), "Undefined")</f>
        <v>Electronic Equipment &amp; Parts</v>
      </c>
      <c r="F2455" s="6" cm="1">
        <f t="array" ref="F2455">IFERROR(_FV(Concept_combined[[#This Row],[Asset Name]],"Price"), 0)</f>
        <v>1.78</v>
      </c>
      <c r="G2455" s="5" cm="1">
        <f t="array" ref="G2455">IFERROR(_FV(Concept_combined[[#This Row],[Asset Name]],"Volume"), 0)</f>
        <v>13737</v>
      </c>
      <c r="H2455" s="7" cm="1">
        <f t="array" ref="H2455">IFERROR(_FV(Concept_combined[[#This Row],[Asset Name]],"Market cap",TRUE), 0)</f>
        <v>14350538</v>
      </c>
      <c r="I245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55" s="5" cm="1">
        <f t="array" ref="J2455">IFERROR(_FV(Concept_combined[[#This Row],[Asset Name]],"Shares outstanding",TRUE), 0)</f>
        <v>8062100</v>
      </c>
      <c r="K2455" s="4" cm="1">
        <f t="array" ref="K2455">IFERROR(_FV(Concept_combined[[#This Row],[Asset Name]],"P/E",TRUE), "")</f>
        <v>0</v>
      </c>
      <c r="L2455" t="str" cm="1">
        <f t="array" ref="L245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55" s="4" cm="1">
        <f t="array" ref="M2455">IFERROR(_FV(Concept_combined[[#This Row],[Asset Name]],"Beta"), "")</f>
        <v>2.9849999999999999</v>
      </c>
    </row>
    <row r="2456" spans="1:13" x14ac:dyDescent="0.2">
      <c r="A2456" t="s">
        <v>865</v>
      </c>
      <c r="B2456" t="s">
        <v>2752</v>
      </c>
      <c r="C2456" t="s">
        <v>42</v>
      </c>
      <c r="D2456" t="e" vm="2434">
        <v>#VALUE!</v>
      </c>
      <c r="E2456" t="str" cm="1">
        <f t="array" ref="E2456">IFERROR(_FV(Concept_combined[[#This Row],[Asset Name]],"Industry"), "Undefined")</f>
        <v>Electronic Equipment &amp; Parts</v>
      </c>
      <c r="F2456" s="6" cm="1">
        <f t="array" ref="F2456">IFERROR(_FV(Concept_combined[[#This Row],[Asset Name]],"Price"), 0)</f>
        <v>2.69</v>
      </c>
      <c r="G2456" s="5" cm="1">
        <f t="array" ref="G2456">IFERROR(_FV(Concept_combined[[#This Row],[Asset Name]],"Volume"), 0)</f>
        <v>6248</v>
      </c>
      <c r="H2456" s="7" cm="1">
        <f t="array" ref="H2456">IFERROR(_FV(Concept_combined[[#This Row],[Asset Name]],"Market cap",TRUE), 0)</f>
        <v>16196974</v>
      </c>
      <c r="I245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56" s="5" cm="1">
        <f t="array" ref="J2456">IFERROR(_FV(Concept_combined[[#This Row],[Asset Name]],"Shares outstanding",TRUE), 0)</f>
        <v>6021180</v>
      </c>
      <c r="K2456" s="4" cm="1">
        <f t="array" ref="K2456">IFERROR(_FV(Concept_combined[[#This Row],[Asset Name]],"P/E",TRUE), "")</f>
        <v>9.6895000000000007</v>
      </c>
      <c r="L2456" t="str" cm="1">
        <f t="array" ref="L245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456" s="4" cm="1">
        <f t="array" ref="M2456">IFERROR(_FV(Concept_combined[[#This Row],[Asset Name]],"Beta"), "")</f>
        <v>0.48470000000000002</v>
      </c>
    </row>
    <row r="2457" spans="1:13" x14ac:dyDescent="0.2">
      <c r="A2457" t="s">
        <v>866</v>
      </c>
      <c r="B2457" t="s">
        <v>2752</v>
      </c>
      <c r="C2457" t="s">
        <v>42</v>
      </c>
      <c r="D2457" t="e" vm="2435">
        <v>#VALUE!</v>
      </c>
      <c r="E2457" t="str" cm="1">
        <f t="array" ref="E2457">IFERROR(_FV(Concept_combined[[#This Row],[Asset Name]],"Industry"), "Undefined")</f>
        <v>Biotechnology &amp; Medical Research</v>
      </c>
      <c r="F2457" s="6" cm="1">
        <f t="array" ref="F2457">IFERROR(_FV(Concept_combined[[#This Row],[Asset Name]],"Price"), 0)</f>
        <v>0.63009999999999999</v>
      </c>
      <c r="G2457" s="5" cm="1">
        <f t="array" ref="G2457">IFERROR(_FV(Concept_combined[[#This Row],[Asset Name]],"Volume"), 0)</f>
        <v>60</v>
      </c>
      <c r="H2457" s="7" cm="1">
        <f t="array" ref="H2457">IFERROR(_FV(Concept_combined[[#This Row],[Asset Name]],"Market cap",TRUE), 0)</f>
        <v>15803512</v>
      </c>
      <c r="I245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57" s="5" cm="1">
        <f t="array" ref="J2457">IFERROR(_FV(Concept_combined[[#This Row],[Asset Name]],"Shares outstanding",TRUE), 0)</f>
        <v>25080960</v>
      </c>
      <c r="K2457" s="4" cm="1">
        <f t="array" ref="K2457">IFERROR(_FV(Concept_combined[[#This Row],[Asset Name]],"P/E",TRUE), "")</f>
        <v>0</v>
      </c>
      <c r="L2457" t="str" cm="1">
        <f t="array" ref="L245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57" s="4" cm="1">
        <f t="array" ref="M2457">IFERROR(_FV(Concept_combined[[#This Row],[Asset Name]],"Beta"), "")</f>
        <v>2.2599999999999999E-2</v>
      </c>
    </row>
    <row r="2458" spans="1:13" x14ac:dyDescent="0.2">
      <c r="A2458" t="s">
        <v>867</v>
      </c>
      <c r="B2458" t="s">
        <v>2752</v>
      </c>
      <c r="C2458" t="s">
        <v>42</v>
      </c>
      <c r="D2458" t="e" vm="2436">
        <v>#VALUE!</v>
      </c>
      <c r="E2458" t="str" cm="1">
        <f t="array" ref="E2458">IFERROR(_FV(Concept_combined[[#This Row],[Asset Name]],"Industry"), "Undefined")</f>
        <v>Investment Banking &amp; Investment Services</v>
      </c>
      <c r="F2458" s="6" cm="1">
        <f t="array" ref="F2458">IFERROR(_FV(Concept_combined[[#This Row],[Asset Name]],"Price"), 0)</f>
        <v>4.93</v>
      </c>
      <c r="G2458" s="5" cm="1">
        <f t="array" ref="G2458">IFERROR(_FV(Concept_combined[[#This Row],[Asset Name]],"Volume"), 0)</f>
        <v>5330</v>
      </c>
      <c r="H2458" s="7" cm="1">
        <f t="array" ref="H2458">IFERROR(_FV(Concept_combined[[#This Row],[Asset Name]],"Market cap",TRUE), 0)</f>
        <v>16971525</v>
      </c>
      <c r="I245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58" s="5" cm="1">
        <f t="array" ref="J2458">IFERROR(_FV(Concept_combined[[#This Row],[Asset Name]],"Shares outstanding",TRUE), 0)</f>
        <v>3442500</v>
      </c>
      <c r="K2458" s="4" t="str" cm="1">
        <f t="array" ref="K2458">IFERROR(_FV(Concept_combined[[#This Row],[Asset Name]],"P/E",TRUE), "")</f>
        <v/>
      </c>
      <c r="L2458" t="str" cm="1">
        <f t="array" ref="L245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58" s="4" cm="1">
        <f t="array" ref="M2458">IFERROR(_FV(Concept_combined[[#This Row],[Asset Name]],"Beta"), "")</f>
        <v>1.3232999999999999</v>
      </c>
    </row>
    <row r="2459" spans="1:13" x14ac:dyDescent="0.2">
      <c r="A2459" t="s">
        <v>868</v>
      </c>
      <c r="B2459" t="s">
        <v>2752</v>
      </c>
      <c r="C2459" t="s">
        <v>42</v>
      </c>
      <c r="D2459" t="e" vm="2437">
        <v>#VALUE!</v>
      </c>
      <c r="E2459" t="str" cm="1">
        <f t="array" ref="E2459">IFERROR(_FV(Concept_combined[[#This Row],[Asset Name]],"Industry"), "Undefined")</f>
        <v>Biotechnology &amp; Medical Research</v>
      </c>
      <c r="F2459" s="6" cm="1">
        <f t="array" ref="F2459">IFERROR(_FV(Concept_combined[[#This Row],[Asset Name]],"Price"), 0)</f>
        <v>0.96899999999999997</v>
      </c>
      <c r="G2459" s="5" cm="1">
        <f t="array" ref="G2459">IFERROR(_FV(Concept_combined[[#This Row],[Asset Name]],"Volume"), 0)</f>
        <v>5716</v>
      </c>
      <c r="H2459" s="7" cm="1">
        <f t="array" ref="H2459">IFERROR(_FV(Concept_combined[[#This Row],[Asset Name]],"Market cap",TRUE), 0)</f>
        <v>13778211</v>
      </c>
      <c r="I245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59" s="5" cm="1">
        <f t="array" ref="J2459">IFERROR(_FV(Concept_combined[[#This Row],[Asset Name]],"Shares outstanding",TRUE), 0)</f>
        <v>14219000</v>
      </c>
      <c r="K2459" s="4" cm="1">
        <f t="array" ref="K2459">IFERROR(_FV(Concept_combined[[#This Row],[Asset Name]],"P/E",TRUE), "")</f>
        <v>0</v>
      </c>
      <c r="L2459" t="str" cm="1">
        <f t="array" ref="L245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59" s="4" cm="1">
        <f t="array" ref="M2459">IFERROR(_FV(Concept_combined[[#This Row],[Asset Name]],"Beta"), "")</f>
        <v>0.49869999999999998</v>
      </c>
    </row>
    <row r="2460" spans="1:13" x14ac:dyDescent="0.2">
      <c r="A2460" t="s">
        <v>2390</v>
      </c>
      <c r="B2460" t="s">
        <v>2752</v>
      </c>
      <c r="C2460" t="s">
        <v>42</v>
      </c>
      <c r="D2460" t="e" vm="2438">
        <v>#VALUE!</v>
      </c>
      <c r="E2460" t="str" cm="1">
        <f t="array" ref="E2460">IFERROR(_FV(Concept_combined[[#This Row],[Asset Name]],"Industry"), "Undefined")</f>
        <v>Biotechnology &amp; Medical Research</v>
      </c>
      <c r="F2460" s="6" cm="1">
        <f t="array" ref="F2460">IFERROR(_FV(Concept_combined[[#This Row],[Asset Name]],"Price"), 0)</f>
        <v>0.36499999999999999</v>
      </c>
      <c r="G2460" s="5" cm="1">
        <f t="array" ref="G2460">IFERROR(_FV(Concept_combined[[#This Row],[Asset Name]],"Volume"), 0)</f>
        <v>7041</v>
      </c>
      <c r="H2460" s="7" cm="1">
        <f t="array" ref="H2460">IFERROR(_FV(Concept_combined[[#This Row],[Asset Name]],"Market cap",TRUE), 0)</f>
        <v>10904730</v>
      </c>
      <c r="I246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60" s="5" cm="1">
        <f t="array" ref="J2460">IFERROR(_FV(Concept_combined[[#This Row],[Asset Name]],"Shares outstanding",TRUE), 0)</f>
        <v>25301010</v>
      </c>
      <c r="K2460" s="4" cm="1">
        <f t="array" ref="K2460">IFERROR(_FV(Concept_combined[[#This Row],[Asset Name]],"P/E",TRUE), "")</f>
        <v>0</v>
      </c>
      <c r="L2460" t="str" cm="1">
        <f t="array" ref="L246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60" s="4" cm="1">
        <f t="array" ref="M2460">IFERROR(_FV(Concept_combined[[#This Row],[Asset Name]],"Beta"), "")</f>
        <v>1.3804000000000001</v>
      </c>
    </row>
    <row r="2461" spans="1:13" x14ac:dyDescent="0.2">
      <c r="A2461" t="s">
        <v>2395</v>
      </c>
      <c r="B2461" t="s">
        <v>2752</v>
      </c>
      <c r="C2461" t="s">
        <v>42</v>
      </c>
      <c r="D2461" t="e" vm="2439">
        <v>#VALUE!</v>
      </c>
      <c r="E2461" t="str" cm="1">
        <f t="array" ref="E2461">IFERROR(_FV(Concept_combined[[#This Row],[Asset Name]],"Industry"), "Undefined")</f>
        <v>Biotechnology &amp; Medical Research</v>
      </c>
      <c r="F2461" s="6" cm="1">
        <f t="array" ref="F2461">IFERROR(_FV(Concept_combined[[#This Row],[Asset Name]],"Price"), 0)</f>
        <v>0.15970000000000001</v>
      </c>
      <c r="G2461" s="5" cm="1">
        <f t="array" ref="G2461">IFERROR(_FV(Concept_combined[[#This Row],[Asset Name]],"Volume"), 0)</f>
        <v>7458</v>
      </c>
      <c r="H2461" s="7" cm="1">
        <f t="array" ref="H2461">IFERROR(_FV(Concept_combined[[#This Row],[Asset Name]],"Market cap",TRUE), 0)</f>
        <v>11852071</v>
      </c>
      <c r="I246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61" s="5" cm="1">
        <f t="array" ref="J2461">IFERROR(_FV(Concept_combined[[#This Row],[Asset Name]],"Shares outstanding",TRUE), 0)</f>
        <v>74214600</v>
      </c>
      <c r="K2461" s="4" cm="1">
        <f t="array" ref="K2461">IFERROR(_FV(Concept_combined[[#This Row],[Asset Name]],"P/E",TRUE), "")</f>
        <v>53.578899999999997</v>
      </c>
      <c r="L2461" t="str" cm="1">
        <f t="array" ref="L246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461" s="4" cm="1">
        <f t="array" ref="M2461">IFERROR(_FV(Concept_combined[[#This Row],[Asset Name]],"Beta"), "")</f>
        <v>0.49719999999999998</v>
      </c>
    </row>
    <row r="2462" spans="1:13" x14ac:dyDescent="0.2">
      <c r="A2462" t="s">
        <v>869</v>
      </c>
      <c r="B2462" t="s">
        <v>2752</v>
      </c>
      <c r="C2462" t="s">
        <v>42</v>
      </c>
      <c r="D2462" t="e" vm="2440">
        <v>#VALUE!</v>
      </c>
      <c r="E2462" t="str" cm="1">
        <f t="array" ref="E2462">IFERROR(_FV(Concept_combined[[#This Row],[Asset Name]],"Industry"), "Undefined")</f>
        <v>Integrated Hardware &amp; Software</v>
      </c>
      <c r="F2462" s="6" cm="1">
        <f t="array" ref="F2462">IFERROR(_FV(Concept_combined[[#This Row],[Asset Name]],"Price"), 0)</f>
        <v>1.1000000000000001</v>
      </c>
      <c r="G2462" s="5" cm="1">
        <f t="array" ref="G2462">IFERROR(_FV(Concept_combined[[#This Row],[Asset Name]],"Volume"), 0)</f>
        <v>13122</v>
      </c>
      <c r="H2462" s="7" cm="1">
        <f t="array" ref="H2462">IFERROR(_FV(Concept_combined[[#This Row],[Asset Name]],"Market cap",TRUE), 0)</f>
        <v>12899570</v>
      </c>
      <c r="I246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62" s="5" cm="1">
        <f t="array" ref="J2462">IFERROR(_FV(Concept_combined[[#This Row],[Asset Name]],"Shares outstanding",TRUE), 0)</f>
        <v>4357960</v>
      </c>
      <c r="K2462" s="4" cm="1">
        <f t="array" ref="K2462">IFERROR(_FV(Concept_combined[[#This Row],[Asset Name]],"P/E",TRUE), "")</f>
        <v>0</v>
      </c>
      <c r="L2462" t="str" cm="1">
        <f t="array" ref="L246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62" s="4" t="str" cm="1">
        <f t="array" ref="M2462">IFERROR(_FV(Concept_combined[[#This Row],[Asset Name]],"Beta"), "")</f>
        <v/>
      </c>
    </row>
    <row r="2463" spans="1:13" x14ac:dyDescent="0.2">
      <c r="A2463" t="s">
        <v>870</v>
      </c>
      <c r="B2463" t="s">
        <v>2752</v>
      </c>
      <c r="C2463" t="s">
        <v>42</v>
      </c>
      <c r="D2463" t="e" vm="2441">
        <v>#VALUE!</v>
      </c>
      <c r="E2463" t="str" cm="1">
        <f t="array" ref="E2463">IFERROR(_FV(Concept_combined[[#This Row],[Asset Name]],"Industry"), "Undefined")</f>
        <v>Automobiles &amp; Auto Parts</v>
      </c>
      <c r="F2463" s="6" cm="1">
        <f t="array" ref="F2463">IFERROR(_FV(Concept_combined[[#This Row],[Asset Name]],"Price"), 0)</f>
        <v>14.04</v>
      </c>
      <c r="G2463" s="5" cm="1">
        <f t="array" ref="G2463">IFERROR(_FV(Concept_combined[[#This Row],[Asset Name]],"Volume"), 0)</f>
        <v>2932</v>
      </c>
      <c r="H2463" s="7" cm="1">
        <f t="array" ref="H2463">IFERROR(_FV(Concept_combined[[#This Row],[Asset Name]],"Market cap",TRUE), 0)</f>
        <v>13863990</v>
      </c>
      <c r="I246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63" s="5" cm="1">
        <f t="array" ref="J2463">IFERROR(_FV(Concept_combined[[#This Row],[Asset Name]],"Shares outstanding",TRUE), 0)</f>
        <v>966130</v>
      </c>
      <c r="K2463" s="4" t="str" cm="1">
        <f t="array" ref="K2463">IFERROR(_FV(Concept_combined[[#This Row],[Asset Name]],"P/E",TRUE), "")</f>
        <v/>
      </c>
      <c r="L2463" t="str" cm="1">
        <f t="array" ref="L246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63" s="4" cm="1">
        <f t="array" ref="M2463">IFERROR(_FV(Concept_combined[[#This Row],[Asset Name]],"Beta"), "")</f>
        <v>0.16370000000000001</v>
      </c>
    </row>
    <row r="2464" spans="1:13" x14ac:dyDescent="0.2">
      <c r="A2464" t="s">
        <v>871</v>
      </c>
      <c r="B2464" t="s">
        <v>2752</v>
      </c>
      <c r="C2464" t="s">
        <v>42</v>
      </c>
      <c r="D2464" t="e" vm="2442">
        <v>#VALUE!</v>
      </c>
      <c r="E2464" t="str" cm="1">
        <f t="array" ref="E2464">IFERROR(_FV(Concept_combined[[#This Row],[Asset Name]],"Industry"), "Undefined")</f>
        <v>Biotechnology &amp; Medical Research</v>
      </c>
      <c r="F2464" s="6" cm="1">
        <f t="array" ref="F2464">IFERROR(_FV(Concept_combined[[#This Row],[Asset Name]],"Price"), 0)</f>
        <v>0.72</v>
      </c>
      <c r="G2464" s="5" cm="1">
        <f t="array" ref="G2464">IFERROR(_FV(Concept_combined[[#This Row],[Asset Name]],"Volume"), 0)</f>
        <v>45296</v>
      </c>
      <c r="H2464" s="7" cm="1">
        <f t="array" ref="H2464">IFERROR(_FV(Concept_combined[[#This Row],[Asset Name]],"Market cap",TRUE), 0)</f>
        <v>12588609</v>
      </c>
      <c r="I246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64" s="5" cm="1">
        <f t="array" ref="J2464">IFERROR(_FV(Concept_combined[[#This Row],[Asset Name]],"Shares outstanding",TRUE), 0)</f>
        <v>17484180</v>
      </c>
      <c r="K2464" s="4" cm="1">
        <f t="array" ref="K2464">IFERROR(_FV(Concept_combined[[#This Row],[Asset Name]],"P/E",TRUE), "")</f>
        <v>0</v>
      </c>
      <c r="L2464" t="str" cm="1">
        <f t="array" ref="L246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64" s="4" cm="1">
        <f t="array" ref="M2464">IFERROR(_FV(Concept_combined[[#This Row],[Asset Name]],"Beta"), "")</f>
        <v>1.1809000000000001</v>
      </c>
    </row>
    <row r="2465" spans="1:13" x14ac:dyDescent="0.2">
      <c r="A2465" t="s">
        <v>872</v>
      </c>
      <c r="B2465" t="s">
        <v>2752</v>
      </c>
      <c r="C2465" t="s">
        <v>42</v>
      </c>
      <c r="D2465" t="e" vm="2443">
        <v>#VALUE!</v>
      </c>
      <c r="E2465" t="str" cm="1">
        <f t="array" ref="E2465">IFERROR(_FV(Concept_combined[[#This Row],[Asset Name]],"Industry"), "Undefined")</f>
        <v>Biotechnology &amp; Medical Research</v>
      </c>
      <c r="F2465" s="6" cm="1">
        <f t="array" ref="F2465">IFERROR(_FV(Concept_combined[[#This Row],[Asset Name]],"Price"), 0)</f>
        <v>0.46150000000000002</v>
      </c>
      <c r="G2465" s="5" cm="1">
        <f t="array" ref="G2465">IFERROR(_FV(Concept_combined[[#This Row],[Asset Name]],"Volume"), 0)</f>
        <v>811</v>
      </c>
      <c r="H2465" s="7" cm="1">
        <f t="array" ref="H2465">IFERROR(_FV(Concept_combined[[#This Row],[Asset Name]],"Market cap",TRUE), 0)</f>
        <v>12512511</v>
      </c>
      <c r="I246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65" s="5" cm="1">
        <f t="array" ref="J2465">IFERROR(_FV(Concept_combined[[#This Row],[Asset Name]],"Shares outstanding",TRUE), 0)</f>
        <v>27112700</v>
      </c>
      <c r="K2465" s="4" cm="1">
        <f t="array" ref="K2465">IFERROR(_FV(Concept_combined[[#This Row],[Asset Name]],"P/E",TRUE), "")</f>
        <v>0</v>
      </c>
      <c r="L2465" t="str" cm="1">
        <f t="array" ref="L246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65" s="4" cm="1">
        <f t="array" ref="M2465">IFERROR(_FV(Concept_combined[[#This Row],[Asset Name]],"Beta"), "")</f>
        <v>1.1825000000000001</v>
      </c>
    </row>
    <row r="2466" spans="1:13" x14ac:dyDescent="0.2">
      <c r="A2466" t="s">
        <v>873</v>
      </c>
      <c r="B2466" t="s">
        <v>2752</v>
      </c>
      <c r="C2466" t="s">
        <v>42</v>
      </c>
      <c r="D2466" t="e" vm="2444">
        <v>#VALUE!</v>
      </c>
      <c r="E2466" t="str" cm="1">
        <f t="array" ref="E2466">IFERROR(_FV(Concept_combined[[#This Row],[Asset Name]],"Industry"), "Undefined")</f>
        <v>Media &amp; Publishing</v>
      </c>
      <c r="F2466" s="6" cm="1">
        <f t="array" ref="F2466">IFERROR(_FV(Concept_combined[[#This Row],[Asset Name]],"Price"), 0)</f>
        <v>1.855</v>
      </c>
      <c r="G2466" s="5" cm="1">
        <f t="array" ref="G2466">IFERROR(_FV(Concept_combined[[#This Row],[Asset Name]],"Volume"), 0)</f>
        <v>3</v>
      </c>
      <c r="H2466" s="7" cm="1">
        <f t="array" ref="H2466">IFERROR(_FV(Concept_combined[[#This Row],[Asset Name]],"Market cap",TRUE), 0)</f>
        <v>15539770</v>
      </c>
      <c r="I246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66" s="5" cm="1">
        <f t="array" ref="J2466">IFERROR(_FV(Concept_combined[[#This Row],[Asset Name]],"Shares outstanding",TRUE), 0)</f>
        <v>8575090</v>
      </c>
      <c r="K2466" s="4" cm="1">
        <f t="array" ref="K2466">IFERROR(_FV(Concept_combined[[#This Row],[Asset Name]],"P/E",TRUE), "")</f>
        <v>28.025400000000001</v>
      </c>
      <c r="L2466" t="str" cm="1">
        <f t="array" ref="L246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466" s="4" cm="1">
        <f t="array" ref="M2466">IFERROR(_FV(Concept_combined[[#This Row],[Asset Name]],"Beta"), "")</f>
        <v>1.0775999999999999</v>
      </c>
    </row>
    <row r="2467" spans="1:13" x14ac:dyDescent="0.2">
      <c r="A2467" t="s">
        <v>2407</v>
      </c>
      <c r="B2467" t="s">
        <v>2752</v>
      </c>
      <c r="C2467" t="s">
        <v>42</v>
      </c>
      <c r="D2467" t="e" vm="2445">
        <v>#VALUE!</v>
      </c>
      <c r="E2467" t="str" cm="1">
        <f t="array" ref="E2467">IFERROR(_FV(Concept_combined[[#This Row],[Asset Name]],"Industry"), "Undefined")</f>
        <v>Oil &amp; Gas</v>
      </c>
      <c r="F2467" s="6" cm="1">
        <f t="array" ref="F2467">IFERROR(_FV(Concept_combined[[#This Row],[Asset Name]],"Price"), 0)</f>
        <v>1.22</v>
      </c>
      <c r="G2467" s="5" cm="1">
        <f t="array" ref="G2467">IFERROR(_FV(Concept_combined[[#This Row],[Asset Name]],"Volume"), 0)</f>
        <v>96884</v>
      </c>
      <c r="H2467" s="7" cm="1">
        <f t="array" ref="H2467">IFERROR(_FV(Concept_combined[[#This Row],[Asset Name]],"Market cap",TRUE), 0)</f>
        <v>13305747</v>
      </c>
      <c r="I246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67" s="5" cm="1">
        <f t="array" ref="J2467">IFERROR(_FV(Concept_combined[[#This Row],[Asset Name]],"Shares outstanding",TRUE), 0)</f>
        <v>10906350</v>
      </c>
      <c r="K2467" s="4" t="str" cm="1">
        <f t="array" ref="K2467">IFERROR(_FV(Concept_combined[[#This Row],[Asset Name]],"P/E",TRUE), "")</f>
        <v/>
      </c>
      <c r="L2467" t="str" cm="1">
        <f t="array" ref="L246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67" s="4" cm="1">
        <f t="array" ref="M2467">IFERROR(_FV(Concept_combined[[#This Row],[Asset Name]],"Beta"), "")</f>
        <v>0.50209999999999999</v>
      </c>
    </row>
    <row r="2468" spans="1:13" x14ac:dyDescent="0.2">
      <c r="A2468" t="s">
        <v>874</v>
      </c>
      <c r="B2468" t="s">
        <v>2752</v>
      </c>
      <c r="C2468" t="s">
        <v>42</v>
      </c>
      <c r="D2468" t="e" vm="2446">
        <v>#VALUE!</v>
      </c>
      <c r="E2468" t="str" cm="1">
        <f t="array" ref="E2468">IFERROR(_FV(Concept_combined[[#This Row],[Asset Name]],"Industry"), "Undefined")</f>
        <v>Software &amp; IT Services</v>
      </c>
      <c r="F2468" s="6" cm="1">
        <f t="array" ref="F2468">IFERROR(_FV(Concept_combined[[#This Row],[Asset Name]],"Price"), 0)</f>
        <v>0.995</v>
      </c>
      <c r="G2468" s="5" cm="1">
        <f t="array" ref="G2468">IFERROR(_FV(Concept_combined[[#This Row],[Asset Name]],"Volume"), 0)</f>
        <v>1</v>
      </c>
      <c r="H2468" s="7" cm="1">
        <f t="array" ref="H2468">IFERROR(_FV(Concept_combined[[#This Row],[Asset Name]],"Market cap",TRUE), 0)</f>
        <v>16142183</v>
      </c>
      <c r="I246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68" s="5" cm="1">
        <f t="array" ref="J2468">IFERROR(_FV(Concept_combined[[#This Row],[Asset Name]],"Shares outstanding",TRUE), 0)</f>
        <v>16223300</v>
      </c>
      <c r="K2468" s="4" cm="1">
        <f t="array" ref="K2468">IFERROR(_FV(Concept_combined[[#This Row],[Asset Name]],"P/E",TRUE), "")</f>
        <v>0</v>
      </c>
      <c r="L2468" t="str" cm="1">
        <f t="array" ref="L246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68" s="4" t="str" cm="1">
        <f t="array" ref="M2468">IFERROR(_FV(Concept_combined[[#This Row],[Asset Name]],"Beta"), "")</f>
        <v/>
      </c>
    </row>
    <row r="2469" spans="1:13" x14ac:dyDescent="0.2">
      <c r="A2469" t="s">
        <v>875</v>
      </c>
      <c r="B2469" t="s">
        <v>2752</v>
      </c>
      <c r="C2469" t="s">
        <v>42</v>
      </c>
      <c r="D2469" t="e" vm="2447">
        <v>#VALUE!</v>
      </c>
      <c r="E2469" t="str" cm="1">
        <f t="array" ref="E2469">IFERROR(_FV(Concept_combined[[#This Row],[Asset Name]],"Industry"), "Undefined")</f>
        <v>Pharmaceuticals</v>
      </c>
      <c r="F2469" s="6" cm="1">
        <f t="array" ref="F2469">IFERROR(_FV(Concept_combined[[#This Row],[Asset Name]],"Price"), 0)</f>
        <v>2.0499999999999998</v>
      </c>
      <c r="G2469" s="5" cm="1">
        <f t="array" ref="G2469">IFERROR(_FV(Concept_combined[[#This Row],[Asset Name]],"Volume"), 0)</f>
        <v>5100</v>
      </c>
      <c r="H2469" s="7" cm="1">
        <f t="array" ref="H2469">IFERROR(_FV(Concept_combined[[#This Row],[Asset Name]],"Market cap",TRUE), 0)</f>
        <v>13327120</v>
      </c>
      <c r="I246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69" s="5" cm="1">
        <f t="array" ref="J2469">IFERROR(_FV(Concept_combined[[#This Row],[Asset Name]],"Shares outstanding",TRUE), 0)</f>
        <v>6227620</v>
      </c>
      <c r="K2469" s="4" cm="1">
        <f t="array" ref="K2469">IFERROR(_FV(Concept_combined[[#This Row],[Asset Name]],"P/E",TRUE), "")</f>
        <v>0</v>
      </c>
      <c r="L2469" t="str" cm="1">
        <f t="array" ref="L246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69" s="4" cm="1">
        <f t="array" ref="M2469">IFERROR(_FV(Concept_combined[[#This Row],[Asset Name]],"Beta"), "")</f>
        <v>0.66400000000000003</v>
      </c>
    </row>
    <row r="2470" spans="1:13" x14ac:dyDescent="0.2">
      <c r="A2470" t="s">
        <v>2409</v>
      </c>
      <c r="B2470" t="s">
        <v>2752</v>
      </c>
      <c r="C2470" t="s">
        <v>42</v>
      </c>
      <c r="D2470" t="e" vm="2448">
        <v>#VALUE!</v>
      </c>
      <c r="E2470" t="str" cm="1">
        <f t="array" ref="E2470">IFERROR(_FV(Concept_combined[[#This Row],[Asset Name]],"Industry"), "Undefined")</f>
        <v>Software &amp; IT Services</v>
      </c>
      <c r="F2470" s="6" cm="1">
        <f t="array" ref="F2470">IFERROR(_FV(Concept_combined[[#This Row],[Asset Name]],"Price"), 0)</f>
        <v>6.28</v>
      </c>
      <c r="G2470" s="5" cm="1">
        <f t="array" ref="G2470">IFERROR(_FV(Concept_combined[[#This Row],[Asset Name]],"Volume"), 0)</f>
        <v>20022</v>
      </c>
      <c r="H2470" s="7" cm="1">
        <f t="array" ref="H2470">IFERROR(_FV(Concept_combined[[#This Row],[Asset Name]],"Market cap",TRUE), 0)</f>
        <v>23114544</v>
      </c>
      <c r="I247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70" s="5" cm="1">
        <f t="array" ref="J2470">IFERROR(_FV(Concept_combined[[#This Row],[Asset Name]],"Shares outstanding",TRUE), 0)</f>
        <v>3680660</v>
      </c>
      <c r="K2470" s="4" t="str" cm="1">
        <f t="array" ref="K2470">IFERROR(_FV(Concept_combined[[#This Row],[Asset Name]],"P/E",TRUE), "")</f>
        <v/>
      </c>
      <c r="L2470" t="str" cm="1">
        <f t="array" ref="L247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70" s="4" cm="1">
        <f t="array" ref="M2470">IFERROR(_FV(Concept_combined[[#This Row],[Asset Name]],"Beta"), "")</f>
        <v>1.0839000000000001</v>
      </c>
    </row>
    <row r="2471" spans="1:13" x14ac:dyDescent="0.2">
      <c r="A2471" t="s">
        <v>876</v>
      </c>
      <c r="B2471" t="s">
        <v>2752</v>
      </c>
      <c r="C2471" t="s">
        <v>42</v>
      </c>
      <c r="D2471" t="e" vm="2449">
        <v>#VALUE!</v>
      </c>
      <c r="E2471" t="str" cm="1">
        <f t="array" ref="E2471">IFERROR(_FV(Concept_combined[[#This Row],[Asset Name]],"Industry"), "Undefined")</f>
        <v>Aerospace &amp; Defense</v>
      </c>
      <c r="F2471" s="6" cm="1">
        <f t="array" ref="F2471">IFERROR(_FV(Concept_combined[[#This Row],[Asset Name]],"Price"), 0)</f>
        <v>0.50700000000000001</v>
      </c>
      <c r="G2471" s="5" cm="1">
        <f t="array" ref="G2471">IFERROR(_FV(Concept_combined[[#This Row],[Asset Name]],"Volume"), 0)</f>
        <v>260</v>
      </c>
      <c r="H2471" s="7" cm="1">
        <f t="array" ref="H2471">IFERROR(_FV(Concept_combined[[#This Row],[Asset Name]],"Market cap",TRUE), 0)</f>
        <v>11607491</v>
      </c>
      <c r="I247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71" s="5" cm="1">
        <f t="array" ref="J2471">IFERROR(_FV(Concept_combined[[#This Row],[Asset Name]],"Shares outstanding",TRUE), 0)</f>
        <v>22894460</v>
      </c>
      <c r="K2471" s="4" cm="1">
        <f t="array" ref="K2471">IFERROR(_FV(Concept_combined[[#This Row],[Asset Name]],"P/E",TRUE), "")</f>
        <v>0</v>
      </c>
      <c r="L2471" t="str" cm="1">
        <f t="array" ref="L247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71" s="4" cm="1">
        <f t="array" ref="M2471">IFERROR(_FV(Concept_combined[[#This Row],[Asset Name]],"Beta"), "")</f>
        <v>2.7734999999999999</v>
      </c>
    </row>
    <row r="2472" spans="1:13" x14ac:dyDescent="0.2">
      <c r="A2472" t="s">
        <v>2418</v>
      </c>
      <c r="B2472" t="s">
        <v>2752</v>
      </c>
      <c r="C2472" t="s">
        <v>42</v>
      </c>
      <c r="D2472" t="e" vm="2450">
        <v>#VALUE!</v>
      </c>
      <c r="E2472" t="str" cm="1">
        <f t="array" ref="E2472">IFERROR(_FV(Concept_combined[[#This Row],[Asset Name]],"Industry"), "Undefined")</f>
        <v>Biotechnology &amp; Medical Research</v>
      </c>
      <c r="F2472" s="6" cm="1">
        <f t="array" ref="F2472">IFERROR(_FV(Concept_combined[[#This Row],[Asset Name]],"Price"), 0)</f>
        <v>1.21</v>
      </c>
      <c r="G2472" s="5" cm="1">
        <f t="array" ref="G2472">IFERROR(_FV(Concept_combined[[#This Row],[Asset Name]],"Volume"), 0)</f>
        <v>14775</v>
      </c>
      <c r="H2472" s="7" cm="1">
        <f t="array" ref="H2472">IFERROR(_FV(Concept_combined[[#This Row],[Asset Name]],"Market cap",TRUE), 0)</f>
        <v>8948020</v>
      </c>
      <c r="I247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72" s="5" cm="1">
        <f t="array" ref="J2472">IFERROR(_FV(Concept_combined[[#This Row],[Asset Name]],"Shares outstanding",TRUE), 0)</f>
        <v>7216150</v>
      </c>
      <c r="K2472" s="4" cm="1">
        <f t="array" ref="K2472">IFERROR(_FV(Concept_combined[[#This Row],[Asset Name]],"P/E",TRUE), "")</f>
        <v>0</v>
      </c>
      <c r="L2472" t="str" cm="1">
        <f t="array" ref="L247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72" s="4" cm="1">
        <f t="array" ref="M2472">IFERROR(_FV(Concept_combined[[#This Row],[Asset Name]],"Beta"), "")</f>
        <v>1.3231999999999999</v>
      </c>
    </row>
    <row r="2473" spans="1:13" x14ac:dyDescent="0.2">
      <c r="A2473" t="s">
        <v>877</v>
      </c>
      <c r="B2473" t="s">
        <v>2752</v>
      </c>
      <c r="C2473" t="s">
        <v>42</v>
      </c>
      <c r="D2473" t="e" vm="2451">
        <v>#VALUE!</v>
      </c>
      <c r="E2473" t="str" cm="1">
        <f t="array" ref="E2473">IFERROR(_FV(Concept_combined[[#This Row],[Asset Name]],"Industry"), "Undefined")</f>
        <v>Semiconductors &amp; Semiconductor Equipment</v>
      </c>
      <c r="F2473" s="6" cm="1">
        <f t="array" ref="F2473">IFERROR(_FV(Concept_combined[[#This Row],[Asset Name]],"Price"), 0)</f>
        <v>5.25</v>
      </c>
      <c r="G2473" s="5" cm="1">
        <f t="array" ref="G2473">IFERROR(_FV(Concept_combined[[#This Row],[Asset Name]],"Volume"), 0)</f>
        <v>724</v>
      </c>
      <c r="H2473" s="7" cm="1">
        <f t="array" ref="H2473">IFERROR(_FV(Concept_combined[[#This Row],[Asset Name]],"Market cap",TRUE), 0)</f>
        <v>9083670</v>
      </c>
      <c r="I247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73" s="5" cm="1">
        <f t="array" ref="J2473">IFERROR(_FV(Concept_combined[[#This Row],[Asset Name]],"Shares outstanding",TRUE), 0)</f>
        <v>1713900</v>
      </c>
      <c r="K2473" s="4" cm="1">
        <f t="array" ref="K2473">IFERROR(_FV(Concept_combined[[#This Row],[Asset Name]],"P/E",TRUE), "")</f>
        <v>0</v>
      </c>
      <c r="L2473" t="str" cm="1">
        <f t="array" ref="L247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73" s="4" t="str" cm="1">
        <f t="array" ref="M2473">IFERROR(_FV(Concept_combined[[#This Row],[Asset Name]],"Beta"), "")</f>
        <v/>
      </c>
    </row>
    <row r="2474" spans="1:13" x14ac:dyDescent="0.2">
      <c r="A2474" t="s">
        <v>2432</v>
      </c>
      <c r="B2474" t="s">
        <v>2752</v>
      </c>
      <c r="C2474" t="s">
        <v>42</v>
      </c>
      <c r="D2474" t="s">
        <v>2432</v>
      </c>
      <c r="E2474" t="str" cm="1">
        <f t="array" ref="E2474">IFERROR(_FV(Concept_combined[[#This Row],[Asset Name]],"Industry"), "Undefined")</f>
        <v>Undefined</v>
      </c>
      <c r="F2474" s="6" cm="1">
        <f t="array" ref="F2474">IFERROR(_FV(Concept_combined[[#This Row],[Asset Name]],"Price"), 0)</f>
        <v>0</v>
      </c>
      <c r="G2474" s="5" cm="1">
        <f t="array" ref="G2474">IFERROR(_FV(Concept_combined[[#This Row],[Asset Name]],"Volume"), 0)</f>
        <v>0</v>
      </c>
      <c r="H2474" s="7" cm="1">
        <f t="array" ref="H2474">IFERROR(_FV(Concept_combined[[#This Row],[Asset Name]],"Market cap",TRUE), 0)</f>
        <v>0</v>
      </c>
      <c r="I247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74" s="5" cm="1">
        <f t="array" ref="J2474">IFERROR(_FV(Concept_combined[[#This Row],[Asset Name]],"Shares outstanding",TRUE), 0)</f>
        <v>0</v>
      </c>
      <c r="K2474" s="4" t="str" cm="1">
        <f t="array" ref="K2474">IFERROR(_FV(Concept_combined[[#This Row],[Asset Name]],"P/E",TRUE), "")</f>
        <v/>
      </c>
      <c r="L2474" t="str" cm="1">
        <f t="array" ref="L247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74" s="4" t="str" cm="1">
        <f t="array" ref="M2474">IFERROR(_FV(Concept_combined[[#This Row],[Asset Name]],"Beta"), "")</f>
        <v/>
      </c>
    </row>
    <row r="2475" spans="1:13" x14ac:dyDescent="0.2">
      <c r="A2475" t="s">
        <v>878</v>
      </c>
      <c r="B2475" t="s">
        <v>2752</v>
      </c>
      <c r="C2475" t="s">
        <v>42</v>
      </c>
      <c r="D2475" t="e" vm="2452">
        <v>#VALUE!</v>
      </c>
      <c r="E2475" t="str" cm="1">
        <f t="array" ref="E2475">IFERROR(_FV(Concept_combined[[#This Row],[Asset Name]],"Industry"), "Undefined")</f>
        <v>Aerospace &amp; Defense</v>
      </c>
      <c r="F2475" s="6" cm="1">
        <f t="array" ref="F2475">IFERROR(_FV(Concept_combined[[#This Row],[Asset Name]],"Price"), 0)</f>
        <v>0.51249999999999996</v>
      </c>
      <c r="G2475" s="5" cm="1">
        <f t="array" ref="G2475">IFERROR(_FV(Concept_combined[[#This Row],[Asset Name]],"Volume"), 0)</f>
        <v>1060</v>
      </c>
      <c r="H2475" s="7" cm="1">
        <f t="array" ref="H2475">IFERROR(_FV(Concept_combined[[#This Row],[Asset Name]],"Market cap",TRUE), 0)</f>
        <v>8520773</v>
      </c>
      <c r="I247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75" s="5" cm="1">
        <f t="array" ref="J2475">IFERROR(_FV(Concept_combined[[#This Row],[Asset Name]],"Shares outstanding",TRUE), 0)</f>
        <v>16625900</v>
      </c>
      <c r="K2475" s="4" cm="1">
        <f t="array" ref="K2475">IFERROR(_FV(Concept_combined[[#This Row],[Asset Name]],"P/E",TRUE), "")</f>
        <v>0</v>
      </c>
      <c r="L2475" t="str" cm="1">
        <f t="array" ref="L247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75" s="4" cm="1">
        <f t="array" ref="M2475">IFERROR(_FV(Concept_combined[[#This Row],[Asset Name]],"Beta"), "")</f>
        <v>0.78100000000000003</v>
      </c>
    </row>
    <row r="2476" spans="1:13" x14ac:dyDescent="0.2">
      <c r="A2476" t="s">
        <v>2449</v>
      </c>
      <c r="B2476" t="s">
        <v>2752</v>
      </c>
      <c r="C2476" t="s">
        <v>42</v>
      </c>
      <c r="D2476" t="e" vm="2453">
        <v>#VALUE!</v>
      </c>
      <c r="E2476" t="str" cm="1">
        <f t="array" ref="E2476">IFERROR(_FV(Concept_combined[[#This Row],[Asset Name]],"Industry"), "Undefined")</f>
        <v>Healthcare Providers &amp; Services</v>
      </c>
      <c r="F2476" s="6" cm="1">
        <f t="array" ref="F2476">IFERROR(_FV(Concept_combined[[#This Row],[Asset Name]],"Price"), 0)</f>
        <v>0.2039</v>
      </c>
      <c r="G2476" s="5" cm="1">
        <f t="array" ref="G2476">IFERROR(_FV(Concept_combined[[#This Row],[Asset Name]],"Volume"), 0)</f>
        <v>13001</v>
      </c>
      <c r="H2476" s="7" cm="1">
        <f t="array" ref="H2476">IFERROR(_FV(Concept_combined[[#This Row],[Asset Name]],"Market cap",TRUE), 0)</f>
        <v>9396810</v>
      </c>
      <c r="I247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76" s="5" cm="1">
        <f t="array" ref="J2476">IFERROR(_FV(Concept_combined[[#This Row],[Asset Name]],"Shares outstanding",TRUE), 0)</f>
        <v>47967360</v>
      </c>
      <c r="K2476" s="4" cm="1">
        <f t="array" ref="K2476">IFERROR(_FV(Concept_combined[[#This Row],[Asset Name]],"P/E",TRUE), "")</f>
        <v>0</v>
      </c>
      <c r="L2476" t="str" cm="1">
        <f t="array" ref="L247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76" s="4" cm="1">
        <f t="array" ref="M2476">IFERROR(_FV(Concept_combined[[#This Row],[Asset Name]],"Beta"), "")</f>
        <v>2.6244999999999998</v>
      </c>
    </row>
    <row r="2477" spans="1:13" x14ac:dyDescent="0.2">
      <c r="A2477" t="s">
        <v>879</v>
      </c>
      <c r="B2477" t="s">
        <v>2752</v>
      </c>
      <c r="C2477" t="s">
        <v>42</v>
      </c>
      <c r="D2477" t="e" vm="2454">
        <v>#VALUE!</v>
      </c>
      <c r="E2477" t="str" cm="1">
        <f t="array" ref="E2477">IFERROR(_FV(Concept_combined[[#This Row],[Asset Name]],"Industry"), "Undefined")</f>
        <v>Biotechnology &amp; Medical Research</v>
      </c>
      <c r="F2477" s="6" cm="1">
        <f t="array" ref="F2477">IFERROR(_FV(Concept_combined[[#This Row],[Asset Name]],"Price"), 0)</f>
        <v>3.57</v>
      </c>
      <c r="G2477" s="5" cm="1">
        <f t="array" ref="G2477">IFERROR(_FV(Concept_combined[[#This Row],[Asset Name]],"Volume"), 0)</f>
        <v>40</v>
      </c>
      <c r="H2477" s="7" cm="1">
        <f t="array" ref="H2477">IFERROR(_FV(Concept_combined[[#This Row],[Asset Name]],"Market cap",TRUE), 0)</f>
        <v>7974800</v>
      </c>
      <c r="I247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77" s="5" cm="1">
        <f t="array" ref="J2477">IFERROR(_FV(Concept_combined[[#This Row],[Asset Name]],"Shares outstanding",TRUE), 0)</f>
        <v>2311540</v>
      </c>
      <c r="K2477" s="4" cm="1">
        <f t="array" ref="K2477">IFERROR(_FV(Concept_combined[[#This Row],[Asset Name]],"P/E",TRUE), "")</f>
        <v>0</v>
      </c>
      <c r="L2477" t="str" cm="1">
        <f t="array" ref="L247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77" s="4" cm="1">
        <f t="array" ref="M2477">IFERROR(_FV(Concept_combined[[#This Row],[Asset Name]],"Beta"), "")</f>
        <v>1.8352999999999999</v>
      </c>
    </row>
    <row r="2478" spans="1:13" x14ac:dyDescent="0.2">
      <c r="A2478" t="s">
        <v>2459</v>
      </c>
      <c r="B2478" t="s">
        <v>2752</v>
      </c>
      <c r="C2478" t="s">
        <v>42</v>
      </c>
      <c r="D2478" t="e" vm="2455">
        <v>#VALUE!</v>
      </c>
      <c r="E2478" t="str" cm="1">
        <f t="array" ref="E2478">IFERROR(_FV(Concept_combined[[#This Row],[Asset Name]],"Industry"), "Undefined")</f>
        <v>Construction &amp; Engineering</v>
      </c>
      <c r="F2478" s="6" cm="1">
        <f t="array" ref="F2478">IFERROR(_FV(Concept_combined[[#This Row],[Asset Name]],"Price"), 0)</f>
        <v>1.6</v>
      </c>
      <c r="G2478" s="5" cm="1">
        <f t="array" ref="G2478">IFERROR(_FV(Concept_combined[[#This Row],[Asset Name]],"Volume"), 0)</f>
        <v>1877</v>
      </c>
      <c r="H2478" s="7" cm="1">
        <f t="array" ref="H2478">IFERROR(_FV(Concept_combined[[#This Row],[Asset Name]],"Market cap",TRUE), 0)</f>
        <v>14776192</v>
      </c>
      <c r="I247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78" s="5" cm="1">
        <f t="array" ref="J2478">IFERROR(_FV(Concept_combined[[#This Row],[Asset Name]],"Shares outstanding",TRUE), 0)</f>
        <v>9235120</v>
      </c>
      <c r="K2478" s="4" cm="1">
        <f t="array" ref="K2478">IFERROR(_FV(Concept_combined[[#This Row],[Asset Name]],"P/E",TRUE), "")</f>
        <v>0</v>
      </c>
      <c r="L2478" t="str" cm="1">
        <f t="array" ref="L247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78" s="4" cm="1">
        <f t="array" ref="M2478">IFERROR(_FV(Concept_combined[[#This Row],[Asset Name]],"Beta"), "")</f>
        <v>1.2504</v>
      </c>
    </row>
    <row r="2479" spans="1:13" x14ac:dyDescent="0.2">
      <c r="A2479" t="s">
        <v>881</v>
      </c>
      <c r="B2479" t="s">
        <v>2752</v>
      </c>
      <c r="C2479" t="s">
        <v>42</v>
      </c>
      <c r="D2479" t="e" vm="2456">
        <v>#VALUE!</v>
      </c>
      <c r="E2479" t="str" cm="1">
        <f t="array" ref="E2479">IFERROR(_FV(Concept_combined[[#This Row],[Asset Name]],"Industry"), "Undefined")</f>
        <v>Biotechnology &amp; Medical Research</v>
      </c>
      <c r="F2479" s="6" cm="1">
        <f t="array" ref="F2479">IFERROR(_FV(Concept_combined[[#This Row],[Asset Name]],"Price"), 0)</f>
        <v>0.47170000000000001</v>
      </c>
      <c r="G2479" s="5" cm="1">
        <f t="array" ref="G2479">IFERROR(_FV(Concept_combined[[#This Row],[Asset Name]],"Volume"), 0)</f>
        <v>20</v>
      </c>
      <c r="H2479" s="7" cm="1">
        <f t="array" ref="H2479">IFERROR(_FV(Concept_combined[[#This Row],[Asset Name]],"Market cap",TRUE), 0)</f>
        <v>8333835</v>
      </c>
      <c r="I247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79" s="5" cm="1">
        <f t="array" ref="J2479">IFERROR(_FV(Concept_combined[[#This Row],[Asset Name]],"Shares outstanding",TRUE), 0)</f>
        <v>17667660</v>
      </c>
      <c r="K2479" s="4" cm="1">
        <f t="array" ref="K2479">IFERROR(_FV(Concept_combined[[#This Row],[Asset Name]],"P/E",TRUE), "")</f>
        <v>0</v>
      </c>
      <c r="L2479" t="str" cm="1">
        <f t="array" ref="L247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79" s="4" cm="1">
        <f t="array" ref="M2479">IFERROR(_FV(Concept_combined[[#This Row],[Asset Name]],"Beta"), "")</f>
        <v>1.845</v>
      </c>
    </row>
    <row r="2480" spans="1:13" x14ac:dyDescent="0.2">
      <c r="A2480" t="s">
        <v>882</v>
      </c>
      <c r="B2480" t="s">
        <v>2752</v>
      </c>
      <c r="C2480" t="s">
        <v>42</v>
      </c>
      <c r="D2480" t="e" vm="2457">
        <v>#VALUE!</v>
      </c>
      <c r="E2480" t="str" cm="1">
        <f t="array" ref="E2480">IFERROR(_FV(Concept_combined[[#This Row],[Asset Name]],"Industry"), "Undefined")</f>
        <v>Professional &amp; Commercial Services</v>
      </c>
      <c r="F2480" s="6" cm="1">
        <f t="array" ref="F2480">IFERROR(_FV(Concept_combined[[#This Row],[Asset Name]],"Price"), 0)</f>
        <v>0.84</v>
      </c>
      <c r="G2480" s="5" cm="1">
        <f t="array" ref="G2480">IFERROR(_FV(Concept_combined[[#This Row],[Asset Name]],"Volume"), 0)</f>
        <v>3994</v>
      </c>
      <c r="H2480" s="7" cm="1">
        <f t="array" ref="H2480">IFERROR(_FV(Concept_combined[[#This Row],[Asset Name]],"Market cap",TRUE), 0)</f>
        <v>9891490</v>
      </c>
      <c r="I248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80" s="5" cm="1">
        <f t="array" ref="J2480">IFERROR(_FV(Concept_combined[[#This Row],[Asset Name]],"Shares outstanding",TRUE), 0)</f>
        <v>11917450</v>
      </c>
      <c r="K2480" s="4" cm="1">
        <f t="array" ref="K2480">IFERROR(_FV(Concept_combined[[#This Row],[Asset Name]],"P/E",TRUE), "")</f>
        <v>0</v>
      </c>
      <c r="L2480" t="str" cm="1">
        <f t="array" ref="L248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80" s="4" cm="1">
        <f t="array" ref="M2480">IFERROR(_FV(Concept_combined[[#This Row],[Asset Name]],"Beta"), "")</f>
        <v>-0.39169999999999999</v>
      </c>
    </row>
    <row r="2481" spans="1:13" x14ac:dyDescent="0.2">
      <c r="A2481" t="s">
        <v>883</v>
      </c>
      <c r="B2481" t="s">
        <v>2752</v>
      </c>
      <c r="C2481" t="s">
        <v>42</v>
      </c>
      <c r="D2481" t="e" vm="2458">
        <v>#VALUE!</v>
      </c>
      <c r="E2481" t="str" cm="1">
        <f t="array" ref="E2481">IFERROR(_FV(Concept_combined[[#This Row],[Asset Name]],"Industry"), "Undefined")</f>
        <v>Software &amp; IT Services</v>
      </c>
      <c r="F2481" s="6" cm="1">
        <f t="array" ref="F2481">IFERROR(_FV(Concept_combined[[#This Row],[Asset Name]],"Price"), 0)</f>
        <v>0.91100000000000003</v>
      </c>
      <c r="G2481" s="5" cm="1">
        <f t="array" ref="G2481">IFERROR(_FV(Concept_combined[[#This Row],[Asset Name]],"Volume"), 0)</f>
        <v>6000</v>
      </c>
      <c r="H2481" s="7" cm="1">
        <f t="array" ref="H2481">IFERROR(_FV(Concept_combined[[#This Row],[Asset Name]],"Market cap",TRUE), 0)</f>
        <v>11965270</v>
      </c>
      <c r="I248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81" s="5" cm="1">
        <f t="array" ref="J2481">IFERROR(_FV(Concept_combined[[#This Row],[Asset Name]],"Shares outstanding",TRUE), 0)</f>
        <v>9789320</v>
      </c>
      <c r="K2481" s="4" cm="1">
        <f t="array" ref="K2481">IFERROR(_FV(Concept_combined[[#This Row],[Asset Name]],"P/E",TRUE), "")</f>
        <v>50.082500000000003</v>
      </c>
      <c r="L2481" t="str" cm="1">
        <f t="array" ref="L248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481" s="4" cm="1">
        <f t="array" ref="M2481">IFERROR(_FV(Concept_combined[[#This Row],[Asset Name]],"Beta"), "")</f>
        <v>1.3915</v>
      </c>
    </row>
    <row r="2482" spans="1:13" x14ac:dyDescent="0.2">
      <c r="A2482" t="s">
        <v>884</v>
      </c>
      <c r="B2482" t="s">
        <v>2752</v>
      </c>
      <c r="C2482" t="s">
        <v>42</v>
      </c>
      <c r="D2482" t="e" vm="2459">
        <v>#VALUE!</v>
      </c>
      <c r="E2482" t="str" cm="1">
        <f t="array" ref="E2482">IFERROR(_FV(Concept_combined[[#This Row],[Asset Name]],"Industry"), "Undefined")</f>
        <v>Hotels &amp; Entertainment Services</v>
      </c>
      <c r="F2482" s="6" cm="1">
        <f t="array" ref="F2482">IFERROR(_FV(Concept_combined[[#This Row],[Asset Name]],"Price"), 0)</f>
        <v>1.39</v>
      </c>
      <c r="G2482" s="5" cm="1">
        <f t="array" ref="G2482">IFERROR(_FV(Concept_combined[[#This Row],[Asset Name]],"Volume"), 0)</f>
        <v>2809</v>
      </c>
      <c r="H2482" s="7" cm="1">
        <f t="array" ref="H2482">IFERROR(_FV(Concept_combined[[#This Row],[Asset Name]],"Market cap",TRUE), 0)</f>
        <v>8682100</v>
      </c>
      <c r="I248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82" s="5" cm="1">
        <f t="array" ref="J2482">IFERROR(_FV(Concept_combined[[#This Row],[Asset Name]],"Shares outstanding",TRUE), 0)</f>
        <v>6246120</v>
      </c>
      <c r="K2482" s="4" cm="1">
        <f t="array" ref="K2482">IFERROR(_FV(Concept_combined[[#This Row],[Asset Name]],"P/E",TRUE), "")</f>
        <v>0</v>
      </c>
      <c r="L2482" t="str" cm="1">
        <f t="array" ref="L248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82" s="4" t="str" cm="1">
        <f t="array" ref="M2482">IFERROR(_FV(Concept_combined[[#This Row],[Asset Name]],"Beta"), "")</f>
        <v/>
      </c>
    </row>
    <row r="2483" spans="1:13" x14ac:dyDescent="0.2">
      <c r="A2483" t="s">
        <v>885</v>
      </c>
      <c r="B2483" t="s">
        <v>2752</v>
      </c>
      <c r="C2483" t="s">
        <v>42</v>
      </c>
      <c r="D2483" t="e" vm="2460">
        <v>#VALUE!</v>
      </c>
      <c r="E2483" t="str" cm="1">
        <f t="array" ref="E2483">IFERROR(_FV(Concept_combined[[#This Row],[Asset Name]],"Industry"), "Undefined")</f>
        <v>Healthcare Providers &amp; Services</v>
      </c>
      <c r="F2483" s="6" cm="1">
        <f t="array" ref="F2483">IFERROR(_FV(Concept_combined[[#This Row],[Asset Name]],"Price"), 0)</f>
        <v>0.72</v>
      </c>
      <c r="G2483" s="5" cm="1">
        <f t="array" ref="G2483">IFERROR(_FV(Concept_combined[[#This Row],[Asset Name]],"Volume"), 0)</f>
        <v>4800</v>
      </c>
      <c r="H2483" s="7" cm="1">
        <f t="array" ref="H2483">IFERROR(_FV(Concept_combined[[#This Row],[Asset Name]],"Market cap",TRUE), 0)</f>
        <v>9169750</v>
      </c>
      <c r="I248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83" s="5" cm="1">
        <f t="array" ref="J2483">IFERROR(_FV(Concept_combined[[#This Row],[Asset Name]],"Shares outstanding",TRUE), 0)</f>
        <v>13484920</v>
      </c>
      <c r="K2483" s="4" t="str" cm="1">
        <f t="array" ref="K2483">IFERROR(_FV(Concept_combined[[#This Row],[Asset Name]],"P/E",TRUE), "")</f>
        <v/>
      </c>
      <c r="L2483" t="str" cm="1">
        <f t="array" ref="L248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83" s="4" cm="1">
        <f t="array" ref="M2483">IFERROR(_FV(Concept_combined[[#This Row],[Asset Name]],"Beta"), "")</f>
        <v>0.36299999999999999</v>
      </c>
    </row>
    <row r="2484" spans="1:13" x14ac:dyDescent="0.2">
      <c r="A2484" t="s">
        <v>886</v>
      </c>
      <c r="B2484" t="s">
        <v>2752</v>
      </c>
      <c r="C2484" t="s">
        <v>42</v>
      </c>
      <c r="D2484" t="e" vm="2461">
        <v>#VALUE!</v>
      </c>
      <c r="E2484" t="str" cm="1">
        <f t="array" ref="E2484">IFERROR(_FV(Concept_combined[[#This Row],[Asset Name]],"Industry"), "Undefined")</f>
        <v>Banking Services</v>
      </c>
      <c r="F2484" s="6" cm="1">
        <f t="array" ref="F2484">IFERROR(_FV(Concept_combined[[#This Row],[Asset Name]],"Price"), 0)</f>
        <v>1.85</v>
      </c>
      <c r="G2484" s="5" cm="1">
        <f t="array" ref="G2484">IFERROR(_FV(Concept_combined[[#This Row],[Asset Name]],"Volume"), 0)</f>
        <v>2112</v>
      </c>
      <c r="H2484" s="7" cm="1">
        <f t="array" ref="H2484">IFERROR(_FV(Concept_combined[[#This Row],[Asset Name]],"Market cap",TRUE), 0)</f>
        <v>7355740</v>
      </c>
      <c r="I248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84" s="5" cm="1">
        <f t="array" ref="J2484">IFERROR(_FV(Concept_combined[[#This Row],[Asset Name]],"Shares outstanding",TRUE), 0)</f>
        <v>3976070</v>
      </c>
      <c r="K2484" s="4" cm="1">
        <f t="array" ref="K2484">IFERROR(_FV(Concept_combined[[#This Row],[Asset Name]],"P/E",TRUE), "")</f>
        <v>0</v>
      </c>
      <c r="L2484" t="str" cm="1">
        <f t="array" ref="L248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84" s="4" cm="1">
        <f t="array" ref="M2484">IFERROR(_FV(Concept_combined[[#This Row],[Asset Name]],"Beta"), "")</f>
        <v>0.29260000000000003</v>
      </c>
    </row>
    <row r="2485" spans="1:13" x14ac:dyDescent="0.2">
      <c r="A2485" t="s">
        <v>887</v>
      </c>
      <c r="B2485" t="s">
        <v>2752</v>
      </c>
      <c r="C2485" t="s">
        <v>42</v>
      </c>
      <c r="D2485" t="e" vm="2462">
        <v>#VALUE!</v>
      </c>
      <c r="E2485" t="str" cm="1">
        <f t="array" ref="E2485">IFERROR(_FV(Concept_combined[[#This Row],[Asset Name]],"Industry"), "Undefined")</f>
        <v>Biotechnology &amp; Medical Research</v>
      </c>
      <c r="F2485" s="6" cm="1">
        <f t="array" ref="F2485">IFERROR(_FV(Concept_combined[[#This Row],[Asset Name]],"Price"), 0)</f>
        <v>0.94</v>
      </c>
      <c r="G2485" s="5" cm="1">
        <f t="array" ref="G2485">IFERROR(_FV(Concept_combined[[#This Row],[Asset Name]],"Volume"), 0)</f>
        <v>328</v>
      </c>
      <c r="H2485" s="7" cm="1">
        <f t="array" ref="H2485">IFERROR(_FV(Concept_combined[[#This Row],[Asset Name]],"Market cap",TRUE), 0)</f>
        <v>6353200</v>
      </c>
      <c r="I248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85" s="5" cm="1">
        <f t="array" ref="J2485">IFERROR(_FV(Concept_combined[[#This Row],[Asset Name]],"Shares outstanding",TRUE), 0)</f>
        <v>6622050</v>
      </c>
      <c r="K2485" s="4" cm="1">
        <f t="array" ref="K2485">IFERROR(_FV(Concept_combined[[#This Row],[Asset Name]],"P/E",TRUE), "")</f>
        <v>0</v>
      </c>
      <c r="L2485" t="str" cm="1">
        <f t="array" ref="L248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85" s="4" cm="1">
        <f t="array" ref="M2485">IFERROR(_FV(Concept_combined[[#This Row],[Asset Name]],"Beta"), "")</f>
        <v>0.70099999999999996</v>
      </c>
    </row>
    <row r="2486" spans="1:13" x14ac:dyDescent="0.2">
      <c r="A2486" t="s">
        <v>2500</v>
      </c>
      <c r="B2486" t="s">
        <v>2752</v>
      </c>
      <c r="C2486" t="s">
        <v>42</v>
      </c>
      <c r="D2486" t="e" vm="2463">
        <v>#VALUE!</v>
      </c>
      <c r="E2486" t="str" cm="1">
        <f t="array" ref="E2486">IFERROR(_FV(Concept_combined[[#This Row],[Asset Name]],"Industry"), "Undefined")</f>
        <v>Healthcare Equipment &amp; Supplies</v>
      </c>
      <c r="F2486" s="6" cm="1">
        <f t="array" ref="F2486">IFERROR(_FV(Concept_combined[[#This Row],[Asset Name]],"Price"), 0)</f>
        <v>3.63</v>
      </c>
      <c r="G2486" s="5" cm="1">
        <f t="array" ref="G2486">IFERROR(_FV(Concept_combined[[#This Row],[Asset Name]],"Volume"), 0)</f>
        <v>1</v>
      </c>
      <c r="H2486" s="7" cm="1">
        <f t="array" ref="H2486">IFERROR(_FV(Concept_combined[[#This Row],[Asset Name]],"Market cap",TRUE), 0)</f>
        <v>7322010</v>
      </c>
      <c r="I248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86" s="5" cm="1">
        <f t="array" ref="J2486">IFERROR(_FV(Concept_combined[[#This Row],[Asset Name]],"Shares outstanding",TRUE), 0)</f>
        <v>2011480</v>
      </c>
      <c r="K2486" s="4" cm="1">
        <f t="array" ref="K2486">IFERROR(_FV(Concept_combined[[#This Row],[Asset Name]],"P/E",TRUE), "")</f>
        <v>0</v>
      </c>
      <c r="L2486" t="str" cm="1">
        <f t="array" ref="L248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86" s="4" cm="1">
        <f t="array" ref="M2486">IFERROR(_FV(Concept_combined[[#This Row],[Asset Name]],"Beta"), "")</f>
        <v>2.3073999999999999</v>
      </c>
    </row>
    <row r="2487" spans="1:13" x14ac:dyDescent="0.2">
      <c r="A2487" t="s">
        <v>2508</v>
      </c>
      <c r="B2487" t="s">
        <v>2752</v>
      </c>
      <c r="C2487" t="s">
        <v>42</v>
      </c>
      <c r="D2487" t="e" vm="2464">
        <v>#VALUE!</v>
      </c>
      <c r="E2487" t="str" cm="1">
        <f t="array" ref="E2487">IFERROR(_FV(Concept_combined[[#This Row],[Asset Name]],"Industry"), "Undefined")</f>
        <v>Machinery, Equipment &amp; Components</v>
      </c>
      <c r="F2487" s="6" cm="1">
        <f t="array" ref="F2487">IFERROR(_FV(Concept_combined[[#This Row],[Asset Name]],"Price"), 0)</f>
        <v>0.46529999999999999</v>
      </c>
      <c r="G2487" s="5" cm="1">
        <f t="array" ref="G2487">IFERROR(_FV(Concept_combined[[#This Row],[Asset Name]],"Volume"), 0)</f>
        <v>6610</v>
      </c>
      <c r="H2487" s="7" cm="1">
        <f t="array" ref="H2487">IFERROR(_FV(Concept_combined[[#This Row],[Asset Name]],"Market cap",TRUE), 0)</f>
        <v>8171417</v>
      </c>
      <c r="I248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87" s="5" cm="1">
        <f t="array" ref="J2487">IFERROR(_FV(Concept_combined[[#This Row],[Asset Name]],"Shares outstanding",TRUE), 0)</f>
        <v>17561610</v>
      </c>
      <c r="K2487" s="4" cm="1">
        <f t="array" ref="K2487">IFERROR(_FV(Concept_combined[[#This Row],[Asset Name]],"P/E",TRUE), "")</f>
        <v>0</v>
      </c>
      <c r="L2487" t="str" cm="1">
        <f t="array" ref="L248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87" s="4" cm="1">
        <f t="array" ref="M2487">IFERROR(_FV(Concept_combined[[#This Row],[Asset Name]],"Beta"), "")</f>
        <v>0.95889999999999997</v>
      </c>
    </row>
    <row r="2488" spans="1:13" x14ac:dyDescent="0.2">
      <c r="A2488" t="s">
        <v>2511</v>
      </c>
      <c r="B2488" t="s">
        <v>2752</v>
      </c>
      <c r="C2488" t="s">
        <v>42</v>
      </c>
      <c r="D2488" t="e" vm="2465">
        <v>#VALUE!</v>
      </c>
      <c r="E2488" t="str" cm="1">
        <f t="array" ref="E2488">IFERROR(_FV(Concept_combined[[#This Row],[Asset Name]],"Industry"), "Undefined")</f>
        <v>Integrated Hardware &amp; Software</v>
      </c>
      <c r="F2488" s="6" cm="1">
        <f t="array" ref="F2488">IFERROR(_FV(Concept_combined[[#This Row],[Asset Name]],"Price"), 0)</f>
        <v>0.70499999999999996</v>
      </c>
      <c r="G2488" s="5" cm="1">
        <f t="array" ref="G2488">IFERROR(_FV(Concept_combined[[#This Row],[Asset Name]],"Volume"), 0)</f>
        <v>159518</v>
      </c>
      <c r="H2488" s="7" cm="1">
        <f t="array" ref="H2488">IFERROR(_FV(Concept_combined[[#This Row],[Asset Name]],"Market cap",TRUE), 0)</f>
        <v>4664604</v>
      </c>
      <c r="I248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88" s="5" cm="1">
        <f t="array" ref="J2488">IFERROR(_FV(Concept_combined[[#This Row],[Asset Name]],"Shares outstanding",TRUE), 0)</f>
        <v>6616460</v>
      </c>
      <c r="K2488" s="4" cm="1">
        <f t="array" ref="K2488">IFERROR(_FV(Concept_combined[[#This Row],[Asset Name]],"P/E",TRUE), "")</f>
        <v>0</v>
      </c>
      <c r="L2488" t="str" cm="1">
        <f t="array" ref="L248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88" s="4" cm="1">
        <f t="array" ref="M2488">IFERROR(_FV(Concept_combined[[#This Row],[Asset Name]],"Beta"), "")</f>
        <v>0.86739999999999995</v>
      </c>
    </row>
    <row r="2489" spans="1:13" x14ac:dyDescent="0.2">
      <c r="A2489" t="s">
        <v>2512</v>
      </c>
      <c r="B2489" t="s">
        <v>2752</v>
      </c>
      <c r="C2489" t="s">
        <v>42</v>
      </c>
      <c r="D2489" t="e" vm="2466">
        <v>#VALUE!</v>
      </c>
      <c r="E2489" t="str" cm="1">
        <f t="array" ref="E2489">IFERROR(_FV(Concept_combined[[#This Row],[Asset Name]],"Industry"), "Undefined")</f>
        <v>Construction &amp; Engineering</v>
      </c>
      <c r="F2489" s="6" cm="1">
        <f t="array" ref="F2489">IFERROR(_FV(Concept_combined[[#This Row],[Asset Name]],"Price"), 0)</f>
        <v>1.31</v>
      </c>
      <c r="G2489" s="5" cm="1">
        <f t="array" ref="G2489">IFERROR(_FV(Concept_combined[[#This Row],[Asset Name]],"Volume"), 0)</f>
        <v>49</v>
      </c>
      <c r="H2489" s="7" cm="1">
        <f t="array" ref="H2489">IFERROR(_FV(Concept_combined[[#This Row],[Asset Name]],"Market cap",TRUE), 0)</f>
        <v>6661790</v>
      </c>
      <c r="I248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89" s="5" cm="1">
        <f t="array" ref="J2489">IFERROR(_FV(Concept_combined[[#This Row],[Asset Name]],"Shares outstanding",TRUE), 0)</f>
        <v>5156580</v>
      </c>
      <c r="K2489" s="4" cm="1">
        <f t="array" ref="K2489">IFERROR(_FV(Concept_combined[[#This Row],[Asset Name]],"P/E",TRUE), "")</f>
        <v>0</v>
      </c>
      <c r="L2489" t="str" cm="1">
        <f t="array" ref="L248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89" s="4" cm="1">
        <f t="array" ref="M2489">IFERROR(_FV(Concept_combined[[#This Row],[Asset Name]],"Beta"), "")</f>
        <v>1.4653</v>
      </c>
    </row>
    <row r="2490" spans="1:13" x14ac:dyDescent="0.2">
      <c r="A2490" t="s">
        <v>888</v>
      </c>
      <c r="B2490" t="s">
        <v>2752</v>
      </c>
      <c r="C2490" t="s">
        <v>42</v>
      </c>
      <c r="D2490" t="e" vm="2467">
        <v>#VALUE!</v>
      </c>
      <c r="E2490" t="str" cm="1">
        <f t="array" ref="E2490">IFERROR(_FV(Concept_combined[[#This Row],[Asset Name]],"Industry"), "Undefined")</f>
        <v>Biotechnology &amp; Medical Research</v>
      </c>
      <c r="F2490" s="6" cm="1">
        <f t="array" ref="F2490">IFERROR(_FV(Concept_combined[[#This Row],[Asset Name]],"Price"), 0)</f>
        <v>2.94</v>
      </c>
      <c r="G2490" s="5" cm="1">
        <f t="array" ref="G2490">IFERROR(_FV(Concept_combined[[#This Row],[Asset Name]],"Volume"), 0)</f>
        <v>31922</v>
      </c>
      <c r="H2490" s="7" cm="1">
        <f t="array" ref="H2490">IFERROR(_FV(Concept_combined[[#This Row],[Asset Name]],"Market cap",TRUE), 0)</f>
        <v>5442620</v>
      </c>
      <c r="I249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90" s="5" cm="1">
        <f t="array" ref="J2490">IFERROR(_FV(Concept_combined[[#This Row],[Asset Name]],"Shares outstanding",TRUE), 0)</f>
        <v>1820270</v>
      </c>
      <c r="K2490" s="4" cm="1">
        <f t="array" ref="K2490">IFERROR(_FV(Concept_combined[[#This Row],[Asset Name]],"P/E",TRUE), "")</f>
        <v>0</v>
      </c>
      <c r="L2490" t="str" cm="1">
        <f t="array" ref="L249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90" s="4" cm="1">
        <f t="array" ref="M2490">IFERROR(_FV(Concept_combined[[#This Row],[Asset Name]],"Beta"), "")</f>
        <v>1.3649</v>
      </c>
    </row>
    <row r="2491" spans="1:13" x14ac:dyDescent="0.2">
      <c r="A2491" t="s">
        <v>889</v>
      </c>
      <c r="B2491" t="s">
        <v>2752</v>
      </c>
      <c r="C2491" t="s">
        <v>42</v>
      </c>
      <c r="D2491" t="e" vm="2468">
        <v>#VALUE!</v>
      </c>
      <c r="E2491" t="str" cm="1">
        <f t="array" ref="E2491">IFERROR(_FV(Concept_combined[[#This Row],[Asset Name]],"Industry"), "Undefined")</f>
        <v>Biotechnology &amp; Medical Research</v>
      </c>
      <c r="F2491" s="6" cm="1">
        <f t="array" ref="F2491">IFERROR(_FV(Concept_combined[[#This Row],[Asset Name]],"Price"), 0)</f>
        <v>1.68</v>
      </c>
      <c r="G2491" s="5" cm="1">
        <f t="array" ref="G2491">IFERROR(_FV(Concept_combined[[#This Row],[Asset Name]],"Volume"), 0)</f>
        <v>30685</v>
      </c>
      <c r="H2491" s="7" cm="1">
        <f t="array" ref="H2491">IFERROR(_FV(Concept_combined[[#This Row],[Asset Name]],"Market cap",TRUE), 0)</f>
        <v>9967340</v>
      </c>
      <c r="I249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91" s="5" cm="1">
        <f t="array" ref="J2491">IFERROR(_FV(Concept_combined[[#This Row],[Asset Name]],"Shares outstanding",TRUE), 0)</f>
        <v>6348620</v>
      </c>
      <c r="K2491" s="4" cm="1">
        <f t="array" ref="K2491">IFERROR(_FV(Concept_combined[[#This Row],[Asset Name]],"P/E",TRUE), "")</f>
        <v>0</v>
      </c>
      <c r="L2491" t="str" cm="1">
        <f t="array" ref="L249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91" s="4" cm="1">
        <f t="array" ref="M2491">IFERROR(_FV(Concept_combined[[#This Row],[Asset Name]],"Beta"), "")</f>
        <v>0.41810000000000003</v>
      </c>
    </row>
    <row r="2492" spans="1:13" x14ac:dyDescent="0.2">
      <c r="A2492" t="s">
        <v>2524</v>
      </c>
      <c r="B2492" t="s">
        <v>2752</v>
      </c>
      <c r="C2492" t="s">
        <v>42</v>
      </c>
      <c r="D2492" t="e" vm="2469">
        <v>#VALUE!</v>
      </c>
      <c r="E2492" t="str" cm="1">
        <f t="array" ref="E2492">IFERROR(_FV(Concept_combined[[#This Row],[Asset Name]],"Industry"), "Undefined")</f>
        <v>Electronic Equipment &amp; Parts</v>
      </c>
      <c r="F2492" s="6" cm="1">
        <f t="array" ref="F2492">IFERROR(_FV(Concept_combined[[#This Row],[Asset Name]],"Price"), 0)</f>
        <v>0.17330000000000001</v>
      </c>
      <c r="G2492" s="5" cm="1">
        <f t="array" ref="G2492">IFERROR(_FV(Concept_combined[[#This Row],[Asset Name]],"Volume"), 0)</f>
        <v>12042</v>
      </c>
      <c r="H2492" s="7" cm="1">
        <f t="array" ref="H2492">IFERROR(_FV(Concept_combined[[#This Row],[Asset Name]],"Market cap",TRUE), 0)</f>
        <v>4845509</v>
      </c>
      <c r="I249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92" s="5" cm="1">
        <f t="array" ref="J2492">IFERROR(_FV(Concept_combined[[#This Row],[Asset Name]],"Shares outstanding",TRUE), 0)</f>
        <v>27960240</v>
      </c>
      <c r="K2492" s="4" cm="1">
        <f t="array" ref="K2492">IFERROR(_FV(Concept_combined[[#This Row],[Asset Name]],"P/E",TRUE), "")</f>
        <v>0</v>
      </c>
      <c r="L2492" t="str" cm="1">
        <f t="array" ref="L249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92" s="4" cm="1">
        <f t="array" ref="M2492">IFERROR(_FV(Concept_combined[[#This Row],[Asset Name]],"Beta"), "")</f>
        <v>3.2721</v>
      </c>
    </row>
    <row r="2493" spans="1:13" x14ac:dyDescent="0.2">
      <c r="A2493" t="s">
        <v>890</v>
      </c>
      <c r="B2493" t="s">
        <v>2752</v>
      </c>
      <c r="C2493" t="s">
        <v>42</v>
      </c>
      <c r="D2493" t="e" vm="2470">
        <v>#VALUE!</v>
      </c>
      <c r="E2493" t="str" cm="1">
        <f t="array" ref="E2493">IFERROR(_FV(Concept_combined[[#This Row],[Asset Name]],"Industry"), "Undefined")</f>
        <v>Food &amp; Tobacco</v>
      </c>
      <c r="F2493" s="6" cm="1">
        <f t="array" ref="F2493">IFERROR(_FV(Concept_combined[[#This Row],[Asset Name]],"Price"), 0)</f>
        <v>0.105</v>
      </c>
      <c r="G2493" s="5" cm="1">
        <f t="array" ref="G2493">IFERROR(_FV(Concept_combined[[#This Row],[Asset Name]],"Volume"), 0)</f>
        <v>300</v>
      </c>
      <c r="H2493" s="7" cm="1">
        <f t="array" ref="H2493">IFERROR(_FV(Concept_combined[[#This Row],[Asset Name]],"Market cap",TRUE), 0)</f>
        <v>6304410</v>
      </c>
      <c r="I249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93" s="5" cm="1">
        <f t="array" ref="J2493">IFERROR(_FV(Concept_combined[[#This Row],[Asset Name]],"Shares outstanding",TRUE), 0)</f>
        <v>60042000</v>
      </c>
      <c r="K2493" s="4" t="str" cm="1">
        <f t="array" ref="K2493">IFERROR(_FV(Concept_combined[[#This Row],[Asset Name]],"P/E",TRUE), "")</f>
        <v/>
      </c>
      <c r="L2493" t="str" cm="1">
        <f t="array" ref="L249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93" s="4" cm="1">
        <f t="array" ref="M2493">IFERROR(_FV(Concept_combined[[#This Row],[Asset Name]],"Beta"), "")</f>
        <v>1.0777000000000001</v>
      </c>
    </row>
    <row r="2494" spans="1:13" x14ac:dyDescent="0.2">
      <c r="A2494" t="s">
        <v>891</v>
      </c>
      <c r="B2494" t="s">
        <v>2752</v>
      </c>
      <c r="C2494" t="s">
        <v>42</v>
      </c>
      <c r="D2494" t="e" vm="2471">
        <v>#VALUE!</v>
      </c>
      <c r="E2494" t="str" cm="1">
        <f t="array" ref="E2494">IFERROR(_FV(Concept_combined[[#This Row],[Asset Name]],"Industry"), "Undefined")</f>
        <v>Pharmaceuticals</v>
      </c>
      <c r="F2494" s="6" cm="1">
        <f t="array" ref="F2494">IFERROR(_FV(Concept_combined[[#This Row],[Asset Name]],"Price"), 0)</f>
        <v>2.5</v>
      </c>
      <c r="G2494" s="5" cm="1">
        <f t="array" ref="G2494">IFERROR(_FV(Concept_combined[[#This Row],[Asset Name]],"Volume"), 0)</f>
        <v>40</v>
      </c>
      <c r="H2494" s="7" cm="1">
        <f t="array" ref="H2494">IFERROR(_FV(Concept_combined[[#This Row],[Asset Name]],"Market cap",TRUE), 0)</f>
        <v>7409770</v>
      </c>
      <c r="I249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94" s="5" cm="1">
        <f t="array" ref="J2494">IFERROR(_FV(Concept_combined[[#This Row],[Asset Name]],"Shares outstanding",TRUE), 0)</f>
        <v>2963910</v>
      </c>
      <c r="K2494" s="4" t="str" cm="1">
        <f t="array" ref="K2494">IFERROR(_FV(Concept_combined[[#This Row],[Asset Name]],"P/E",TRUE), "")</f>
        <v/>
      </c>
      <c r="L2494" t="str" cm="1">
        <f t="array" ref="L249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94" s="4" cm="1">
        <f t="array" ref="M2494">IFERROR(_FV(Concept_combined[[#This Row],[Asset Name]],"Beta"), "")</f>
        <v>1.8489</v>
      </c>
    </row>
    <row r="2495" spans="1:13" x14ac:dyDescent="0.2">
      <c r="A2495" t="s">
        <v>892</v>
      </c>
      <c r="B2495" t="s">
        <v>2752</v>
      </c>
      <c r="C2495" t="s">
        <v>42</v>
      </c>
      <c r="D2495" t="e" vm="2472">
        <v>#VALUE!</v>
      </c>
      <c r="E2495" t="str" cm="1">
        <f t="array" ref="E2495">IFERROR(_FV(Concept_combined[[#This Row],[Asset Name]],"Industry"), "Undefined")</f>
        <v>Hotels &amp; Entertainment Services</v>
      </c>
      <c r="F2495" s="6" cm="1">
        <f t="array" ref="F2495">IFERROR(_FV(Concept_combined[[#This Row],[Asset Name]],"Price"), 0)</f>
        <v>0.17499999999999999</v>
      </c>
      <c r="G2495" s="5" cm="1">
        <f t="array" ref="G2495">IFERROR(_FV(Concept_combined[[#This Row],[Asset Name]],"Volume"), 0)</f>
        <v>500</v>
      </c>
      <c r="H2495" s="7" cm="1">
        <f t="array" ref="H2495">IFERROR(_FV(Concept_combined[[#This Row],[Asset Name]],"Market cap",TRUE), 0)</f>
        <v>4913790</v>
      </c>
      <c r="I249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95" s="5" cm="1">
        <f t="array" ref="J2495">IFERROR(_FV(Concept_combined[[#This Row],[Asset Name]],"Shares outstanding",TRUE), 0)</f>
        <v>25579320</v>
      </c>
      <c r="K2495" s="4" cm="1">
        <f t="array" ref="K2495">IFERROR(_FV(Concept_combined[[#This Row],[Asset Name]],"P/E",TRUE), "")</f>
        <v>0</v>
      </c>
      <c r="L2495" t="str" cm="1">
        <f t="array" ref="L249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95" s="4" t="str" cm="1">
        <f t="array" ref="M2495">IFERROR(_FV(Concept_combined[[#This Row],[Asset Name]],"Beta"), "")</f>
        <v/>
      </c>
    </row>
    <row r="2496" spans="1:13" x14ac:dyDescent="0.2">
      <c r="A2496" t="s">
        <v>893</v>
      </c>
      <c r="B2496" t="s">
        <v>2752</v>
      </c>
      <c r="C2496" t="s">
        <v>42</v>
      </c>
      <c r="D2496" t="e" vm="2473">
        <v>#VALUE!</v>
      </c>
      <c r="E2496" t="str" cm="1">
        <f t="array" ref="E2496">IFERROR(_FV(Concept_combined[[#This Row],[Asset Name]],"Industry"), "Undefined")</f>
        <v>Chemicals</v>
      </c>
      <c r="F2496" s="6" cm="1">
        <f t="array" ref="F2496">IFERROR(_FV(Concept_combined[[#This Row],[Asset Name]],"Price"), 0)</f>
        <v>1.9949999999999999E-2</v>
      </c>
      <c r="G2496" s="5" cm="1">
        <f t="array" ref="G2496">IFERROR(_FV(Concept_combined[[#This Row],[Asset Name]],"Volume"), 0)</f>
        <v>476228</v>
      </c>
      <c r="H2496" s="7" cm="1">
        <f t="array" ref="H2496">IFERROR(_FV(Concept_combined[[#This Row],[Asset Name]],"Market cap",TRUE), 0)</f>
        <v>6581596</v>
      </c>
      <c r="I249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96" s="5" cm="1">
        <f t="array" ref="J2496">IFERROR(_FV(Concept_combined[[#This Row],[Asset Name]],"Shares outstanding",TRUE), 0)</f>
        <v>329904600</v>
      </c>
      <c r="K2496" s="4" t="str" cm="1">
        <f t="array" ref="K2496">IFERROR(_FV(Concept_combined[[#This Row],[Asset Name]],"P/E",TRUE), "")</f>
        <v/>
      </c>
      <c r="L2496" t="str" cm="1">
        <f t="array" ref="L249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96" s="4" cm="1">
        <f t="array" ref="M2496">IFERROR(_FV(Concept_combined[[#This Row],[Asset Name]],"Beta"), "")</f>
        <v>1.6095999999999999</v>
      </c>
    </row>
    <row r="2497" spans="1:13" x14ac:dyDescent="0.2">
      <c r="A2497" t="s">
        <v>2534</v>
      </c>
      <c r="B2497" t="s">
        <v>2752</v>
      </c>
      <c r="C2497" t="s">
        <v>42</v>
      </c>
      <c r="D2497" t="e" vm="2474">
        <v>#VALUE!</v>
      </c>
      <c r="E2497" t="str" cm="1">
        <f t="array" ref="E2497">IFERROR(_FV(Concept_combined[[#This Row],[Asset Name]],"Industry"), "Undefined")</f>
        <v>Healthcare Equipment &amp; Supplies</v>
      </c>
      <c r="F2497" s="6" cm="1">
        <f t="array" ref="F2497">IFERROR(_FV(Concept_combined[[#This Row],[Asset Name]],"Price"), 0)</f>
        <v>3.7399</v>
      </c>
      <c r="G2497" s="5" cm="1">
        <f t="array" ref="G2497">IFERROR(_FV(Concept_combined[[#This Row],[Asset Name]],"Volume"), 0)</f>
        <v>29341</v>
      </c>
      <c r="H2497" s="7" cm="1">
        <f t="array" ref="H2497">IFERROR(_FV(Concept_combined[[#This Row],[Asset Name]],"Market cap",TRUE), 0)</f>
        <v>6455480</v>
      </c>
      <c r="I249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97" s="5" cm="1">
        <f t="array" ref="J2497">IFERROR(_FV(Concept_combined[[#This Row],[Asset Name]],"Shares outstanding",TRUE), 0)</f>
        <v>1672400</v>
      </c>
      <c r="K2497" s="4" cm="1">
        <f t="array" ref="K2497">IFERROR(_FV(Concept_combined[[#This Row],[Asset Name]],"P/E",TRUE), "")</f>
        <v>0</v>
      </c>
      <c r="L2497" t="str" cm="1">
        <f t="array" ref="L249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97" s="4" cm="1">
        <f t="array" ref="M2497">IFERROR(_FV(Concept_combined[[#This Row],[Asset Name]],"Beta"), "")</f>
        <v>1.571</v>
      </c>
    </row>
    <row r="2498" spans="1:13" x14ac:dyDescent="0.2">
      <c r="A2498" t="s">
        <v>2536</v>
      </c>
      <c r="B2498" t="s">
        <v>2752</v>
      </c>
      <c r="C2498" t="s">
        <v>42</v>
      </c>
      <c r="D2498" t="e" vm="2475">
        <v>#VALUE!</v>
      </c>
      <c r="E2498" t="str" cm="1">
        <f t="array" ref="E2498">IFERROR(_FV(Concept_combined[[#This Row],[Asset Name]],"Industry"), "Undefined")</f>
        <v>Leisure Products</v>
      </c>
      <c r="F2498" s="6" cm="1">
        <f t="array" ref="F2498">IFERROR(_FV(Concept_combined[[#This Row],[Asset Name]],"Price"), 0)</f>
        <v>0.38</v>
      </c>
      <c r="G2498" s="5" cm="1">
        <f t="array" ref="G2498">IFERROR(_FV(Concept_combined[[#This Row],[Asset Name]],"Volume"), 0)</f>
        <v>2</v>
      </c>
      <c r="H2498" s="7" cm="1">
        <f t="array" ref="H2498">IFERROR(_FV(Concept_combined[[#This Row],[Asset Name]],"Market cap",TRUE), 0)</f>
        <v>5989845</v>
      </c>
      <c r="I249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98" s="5" cm="1">
        <f t="array" ref="J2498">IFERROR(_FV(Concept_combined[[#This Row],[Asset Name]],"Shares outstanding",TRUE), 0)</f>
        <v>15762750</v>
      </c>
      <c r="K2498" s="4" cm="1">
        <f t="array" ref="K2498">IFERROR(_FV(Concept_combined[[#This Row],[Asset Name]],"P/E",TRUE), "")</f>
        <v>0</v>
      </c>
      <c r="L2498" t="str" cm="1">
        <f t="array" ref="L249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98" s="4" cm="1">
        <f t="array" ref="M2498">IFERROR(_FV(Concept_combined[[#This Row],[Asset Name]],"Beta"), "")</f>
        <v>1.464</v>
      </c>
    </row>
    <row r="2499" spans="1:13" x14ac:dyDescent="0.2">
      <c r="A2499" t="s">
        <v>894</v>
      </c>
      <c r="B2499" t="s">
        <v>2752</v>
      </c>
      <c r="C2499" t="s">
        <v>42</v>
      </c>
      <c r="D2499" t="e" vm="2476">
        <v>#VALUE!</v>
      </c>
      <c r="E2499" t="str" cm="1">
        <f t="array" ref="E2499">IFERROR(_FV(Concept_combined[[#This Row],[Asset Name]],"Industry"), "Undefined")</f>
        <v>Freight &amp; Logistics Services</v>
      </c>
      <c r="F2499" s="6" cm="1">
        <f t="array" ref="F2499">IFERROR(_FV(Concept_combined[[#This Row],[Asset Name]],"Price"), 0)</f>
        <v>0.80500000000000005</v>
      </c>
      <c r="G2499" s="5" cm="1">
        <f t="array" ref="G2499">IFERROR(_FV(Concept_combined[[#This Row],[Asset Name]],"Volume"), 0)</f>
        <v>106</v>
      </c>
      <c r="H2499" s="7" cm="1">
        <f t="array" ref="H2499">IFERROR(_FV(Concept_combined[[#This Row],[Asset Name]],"Market cap",TRUE), 0)</f>
        <v>4835020</v>
      </c>
      <c r="I249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499" s="5" cm="1">
        <f t="array" ref="J2499">IFERROR(_FV(Concept_combined[[#This Row],[Asset Name]],"Shares outstanding",TRUE), 0)</f>
        <v>6043770</v>
      </c>
      <c r="K2499" s="4" cm="1">
        <f t="array" ref="K2499">IFERROR(_FV(Concept_combined[[#This Row],[Asset Name]],"P/E",TRUE), "")</f>
        <v>0</v>
      </c>
      <c r="L2499" t="str" cm="1">
        <f t="array" ref="L249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499" s="4" t="str" cm="1">
        <f t="array" ref="M2499">IFERROR(_FV(Concept_combined[[#This Row],[Asset Name]],"Beta"), "")</f>
        <v/>
      </c>
    </row>
    <row r="2500" spans="1:13" x14ac:dyDescent="0.2">
      <c r="A2500" t="s">
        <v>2539</v>
      </c>
      <c r="B2500" t="s">
        <v>2752</v>
      </c>
      <c r="C2500" t="s">
        <v>42</v>
      </c>
      <c r="D2500" t="e" vm="2477">
        <v>#VALUE!</v>
      </c>
      <c r="E2500" t="str" cm="1">
        <f t="array" ref="E2500">IFERROR(_FV(Concept_combined[[#This Row],[Asset Name]],"Industry"), "Undefined")</f>
        <v>Biotechnology &amp; Medical Research</v>
      </c>
      <c r="F2500" s="6" cm="1">
        <f t="array" ref="F2500">IFERROR(_FV(Concept_combined[[#This Row],[Asset Name]],"Price"), 0)</f>
        <v>5.1550000000000002</v>
      </c>
      <c r="G2500" s="5" cm="1">
        <f t="array" ref="G2500">IFERROR(_FV(Concept_combined[[#This Row],[Asset Name]],"Volume"), 0)</f>
        <v>2486</v>
      </c>
      <c r="H2500" s="7" cm="1">
        <f t="array" ref="H2500">IFERROR(_FV(Concept_combined[[#This Row],[Asset Name]],"Market cap",TRUE), 0)</f>
        <v>5477050</v>
      </c>
      <c r="I250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00" s="5" cm="1">
        <f t="array" ref="J2500">IFERROR(_FV(Concept_combined[[#This Row],[Asset Name]],"Shares outstanding",TRUE), 0)</f>
        <v>1043250</v>
      </c>
      <c r="K2500" s="4" cm="1">
        <f t="array" ref="K2500">IFERROR(_FV(Concept_combined[[#This Row],[Asset Name]],"P/E",TRUE), "")</f>
        <v>0</v>
      </c>
      <c r="L2500" t="str" cm="1">
        <f t="array" ref="L250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00" s="4" cm="1">
        <f t="array" ref="M2500">IFERROR(_FV(Concept_combined[[#This Row],[Asset Name]],"Beta"), "")</f>
        <v>0.64900000000000002</v>
      </c>
    </row>
    <row r="2501" spans="1:13" x14ac:dyDescent="0.2">
      <c r="A2501" t="s">
        <v>2547</v>
      </c>
      <c r="B2501" t="s">
        <v>2752</v>
      </c>
      <c r="C2501" t="s">
        <v>42</v>
      </c>
      <c r="D2501" t="e" vm="2478">
        <v>#VALUE!</v>
      </c>
      <c r="E2501" t="str" cm="1">
        <f t="array" ref="E2501">IFERROR(_FV(Concept_combined[[#This Row],[Asset Name]],"Industry"), "Undefined")</f>
        <v>Biotechnology &amp; Medical Research</v>
      </c>
      <c r="F2501" s="6" cm="1">
        <f t="array" ref="F2501">IFERROR(_FV(Concept_combined[[#This Row],[Asset Name]],"Price"), 0)</f>
        <v>1.78</v>
      </c>
      <c r="G2501" s="5" cm="1">
        <f t="array" ref="G2501">IFERROR(_FV(Concept_combined[[#This Row],[Asset Name]],"Volume"), 0)</f>
        <v>80</v>
      </c>
      <c r="H2501" s="7" cm="1">
        <f t="array" ref="H2501">IFERROR(_FV(Concept_combined[[#This Row],[Asset Name]],"Market cap",TRUE), 0)</f>
        <v>5514680</v>
      </c>
      <c r="I250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01" s="5" cm="1">
        <f t="array" ref="J2501">IFERROR(_FV(Concept_combined[[#This Row],[Asset Name]],"Shares outstanding",TRUE), 0)</f>
        <v>3098130</v>
      </c>
      <c r="K2501" s="4" cm="1">
        <f t="array" ref="K2501">IFERROR(_FV(Concept_combined[[#This Row],[Asset Name]],"P/E",TRUE), "")</f>
        <v>0</v>
      </c>
      <c r="L2501" t="str" cm="1">
        <f t="array" ref="L250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01" s="4" cm="1">
        <f t="array" ref="M2501">IFERROR(_FV(Concept_combined[[#This Row],[Asset Name]],"Beta"), "")</f>
        <v>1.3501000000000001</v>
      </c>
    </row>
    <row r="2502" spans="1:13" x14ac:dyDescent="0.2">
      <c r="A2502" t="s">
        <v>2550</v>
      </c>
      <c r="B2502" t="s">
        <v>2752</v>
      </c>
      <c r="C2502" t="s">
        <v>42</v>
      </c>
      <c r="D2502" t="e" vm="2479">
        <v>#VALUE!</v>
      </c>
      <c r="E2502" t="str" cm="1">
        <f t="array" ref="E2502">IFERROR(_FV(Concept_combined[[#This Row],[Asset Name]],"Industry"), "Undefined")</f>
        <v>Pharmaceuticals</v>
      </c>
      <c r="F2502" s="6" cm="1">
        <f t="array" ref="F2502">IFERROR(_FV(Concept_combined[[#This Row],[Asset Name]],"Price"), 0)</f>
        <v>0.88300000000000001</v>
      </c>
      <c r="G2502" s="5" cm="1">
        <f t="array" ref="G2502">IFERROR(_FV(Concept_combined[[#This Row],[Asset Name]],"Volume"), 0)</f>
        <v>19253</v>
      </c>
      <c r="H2502" s="7" cm="1">
        <f t="array" ref="H2502">IFERROR(_FV(Concept_combined[[#This Row],[Asset Name]],"Market cap",TRUE), 0)</f>
        <v>4475210</v>
      </c>
      <c r="I250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02" s="5" cm="1">
        <f t="array" ref="J2502">IFERROR(_FV(Concept_combined[[#This Row],[Asset Name]],"Shares outstanding",TRUE), 0)</f>
        <v>4888800</v>
      </c>
      <c r="K2502" s="4" cm="1">
        <f t="array" ref="K2502">IFERROR(_FV(Concept_combined[[#This Row],[Asset Name]],"P/E",TRUE), "")</f>
        <v>0</v>
      </c>
      <c r="L2502" t="str" cm="1">
        <f t="array" ref="L250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02" s="4" cm="1">
        <f t="array" ref="M2502">IFERROR(_FV(Concept_combined[[#This Row],[Asset Name]],"Beta"), "")</f>
        <v>0.79690000000000005</v>
      </c>
    </row>
    <row r="2503" spans="1:13" x14ac:dyDescent="0.2">
      <c r="A2503" t="s">
        <v>2554</v>
      </c>
      <c r="B2503" t="s">
        <v>2752</v>
      </c>
      <c r="C2503" t="s">
        <v>42</v>
      </c>
      <c r="D2503" t="e" vm="2480">
        <v>#VALUE!</v>
      </c>
      <c r="E2503" t="str" cm="1">
        <f t="array" ref="E2503">IFERROR(_FV(Concept_combined[[#This Row],[Asset Name]],"Industry"), "Undefined")</f>
        <v>Healthcare Equipment &amp; Supplies</v>
      </c>
      <c r="F2503" s="6" cm="1">
        <f t="array" ref="F2503">IFERROR(_FV(Concept_combined[[#This Row],[Asset Name]],"Price"), 0)</f>
        <v>0.19270000000000001</v>
      </c>
      <c r="G2503" s="5" cm="1">
        <f t="array" ref="G2503">IFERROR(_FV(Concept_combined[[#This Row],[Asset Name]],"Volume"), 0)</f>
        <v>1373</v>
      </c>
      <c r="H2503" s="7" cm="1">
        <f t="array" ref="H2503">IFERROR(_FV(Concept_combined[[#This Row],[Asset Name]],"Market cap",TRUE), 0)</f>
        <v>4520181</v>
      </c>
      <c r="I250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03" s="5" cm="1">
        <f t="array" ref="J2503">IFERROR(_FV(Concept_combined[[#This Row],[Asset Name]],"Shares outstanding",TRUE), 0)</f>
        <v>23457090</v>
      </c>
      <c r="K2503" s="4" cm="1">
        <f t="array" ref="K2503">IFERROR(_FV(Concept_combined[[#This Row],[Asset Name]],"P/E",TRUE), "")</f>
        <v>0</v>
      </c>
      <c r="L2503" t="str" cm="1">
        <f t="array" ref="L250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03" s="4" cm="1">
        <f t="array" ref="M2503">IFERROR(_FV(Concept_combined[[#This Row],[Asset Name]],"Beta"), "")</f>
        <v>1.5422</v>
      </c>
    </row>
    <row r="2504" spans="1:13" x14ac:dyDescent="0.2">
      <c r="A2504" t="s">
        <v>895</v>
      </c>
      <c r="B2504" t="s">
        <v>2752</v>
      </c>
      <c r="C2504" t="s">
        <v>42</v>
      </c>
      <c r="D2504" t="e" vm="2481">
        <v>#VALUE!</v>
      </c>
      <c r="E2504" t="str" cm="1">
        <f t="array" ref="E2504">IFERROR(_FV(Concept_combined[[#This Row],[Asset Name]],"Industry"), "Undefined")</f>
        <v>Specialty Retailers</v>
      </c>
      <c r="F2504" s="6" cm="1">
        <f t="array" ref="F2504">IFERROR(_FV(Concept_combined[[#This Row],[Asset Name]],"Price"), 0)</f>
        <v>0.20300000000000001</v>
      </c>
      <c r="G2504" s="5" cm="1">
        <f t="array" ref="G2504">IFERROR(_FV(Concept_combined[[#This Row],[Asset Name]],"Volume"), 0)</f>
        <v>5000</v>
      </c>
      <c r="H2504" s="7" cm="1">
        <f t="array" ref="H2504">IFERROR(_FV(Concept_combined[[#This Row],[Asset Name]],"Market cap",TRUE), 0)</f>
        <v>5263160</v>
      </c>
      <c r="I250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04" s="5" cm="1">
        <f t="array" ref="J2504">IFERROR(_FV(Concept_combined[[#This Row],[Asset Name]],"Shares outstanding",TRUE), 0)</f>
        <v>25926900</v>
      </c>
      <c r="K2504" s="4" cm="1">
        <f t="array" ref="K2504">IFERROR(_FV(Concept_combined[[#This Row],[Asset Name]],"P/E",TRUE), "")</f>
        <v>8.1920999999999999</v>
      </c>
      <c r="L2504" t="str" cm="1">
        <f t="array" ref="L250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504" s="4" t="str" cm="1">
        <f t="array" ref="M2504">IFERROR(_FV(Concept_combined[[#This Row],[Asset Name]],"Beta"), "")</f>
        <v/>
      </c>
    </row>
    <row r="2505" spans="1:13" x14ac:dyDescent="0.2">
      <c r="A2505" t="s">
        <v>896</v>
      </c>
      <c r="B2505" t="s">
        <v>2752</v>
      </c>
      <c r="C2505" t="s">
        <v>42</v>
      </c>
      <c r="D2505" t="e" vm="2482">
        <v>#VALUE!</v>
      </c>
      <c r="E2505" t="str" cm="1">
        <f t="array" ref="E2505">IFERROR(_FV(Concept_combined[[#This Row],[Asset Name]],"Industry"), "Undefined")</f>
        <v>Biotechnology &amp; Medical Research</v>
      </c>
      <c r="F2505" s="6" cm="1">
        <f t="array" ref="F2505">IFERROR(_FV(Concept_combined[[#This Row],[Asset Name]],"Price"), 0)</f>
        <v>1.97</v>
      </c>
      <c r="G2505" s="5" cm="1">
        <f t="array" ref="G2505">IFERROR(_FV(Concept_combined[[#This Row],[Asset Name]],"Volume"), 0)</f>
        <v>1</v>
      </c>
      <c r="H2505" s="7" cm="1">
        <f t="array" ref="H2505">IFERROR(_FV(Concept_combined[[#This Row],[Asset Name]],"Market cap",TRUE), 0)</f>
        <v>4134439</v>
      </c>
      <c r="I250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05" s="5" cm="1">
        <f t="array" ref="J2505">IFERROR(_FV(Concept_combined[[#This Row],[Asset Name]],"Shares outstanding",TRUE), 0)</f>
        <v>2098700</v>
      </c>
      <c r="K2505" s="4" cm="1">
        <f t="array" ref="K2505">IFERROR(_FV(Concept_combined[[#This Row],[Asset Name]],"P/E",TRUE), "")</f>
        <v>0</v>
      </c>
      <c r="L2505" t="str" cm="1">
        <f t="array" ref="L250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05" s="4" cm="1">
        <f t="array" ref="M2505">IFERROR(_FV(Concept_combined[[#This Row],[Asset Name]],"Beta"), "")</f>
        <v>-0.50760000000000005</v>
      </c>
    </row>
    <row r="2506" spans="1:13" x14ac:dyDescent="0.2">
      <c r="A2506" t="s">
        <v>897</v>
      </c>
      <c r="B2506" t="s">
        <v>2752</v>
      </c>
      <c r="C2506" t="s">
        <v>42</v>
      </c>
      <c r="D2506" t="e" vm="2483">
        <v>#VALUE!</v>
      </c>
      <c r="E2506" t="str" cm="1">
        <f t="array" ref="E2506">IFERROR(_FV(Concept_combined[[#This Row],[Asset Name]],"Industry"), "Undefined")</f>
        <v>Biotechnology &amp; Medical Research</v>
      </c>
      <c r="F2506" s="6" cm="1">
        <f t="array" ref="F2506">IFERROR(_FV(Concept_combined[[#This Row],[Asset Name]],"Price"), 0)</f>
        <v>2.35</v>
      </c>
      <c r="G2506" s="5" cm="1">
        <f t="array" ref="G2506">IFERROR(_FV(Concept_combined[[#This Row],[Asset Name]],"Volume"), 0)</f>
        <v>1</v>
      </c>
      <c r="H2506" s="7" cm="1">
        <f t="array" ref="H2506">IFERROR(_FV(Concept_combined[[#This Row],[Asset Name]],"Market cap",TRUE), 0)</f>
        <v>5377830</v>
      </c>
      <c r="I250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06" s="5" cm="1">
        <f t="array" ref="J2506">IFERROR(_FV(Concept_combined[[#This Row],[Asset Name]],"Shares outstanding",TRUE), 0)</f>
        <v>2249290</v>
      </c>
      <c r="K2506" s="4" cm="1">
        <f t="array" ref="K2506">IFERROR(_FV(Concept_combined[[#This Row],[Asset Name]],"P/E",TRUE), "")</f>
        <v>0</v>
      </c>
      <c r="L2506" t="str" cm="1">
        <f t="array" ref="L250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06" s="4" cm="1">
        <f t="array" ref="M2506">IFERROR(_FV(Concept_combined[[#This Row],[Asset Name]],"Beta"), "")</f>
        <v>-0.2167</v>
      </c>
    </row>
    <row r="2507" spans="1:13" x14ac:dyDescent="0.2">
      <c r="A2507" t="s">
        <v>2562</v>
      </c>
      <c r="B2507" t="s">
        <v>2752</v>
      </c>
      <c r="C2507" t="s">
        <v>42</v>
      </c>
      <c r="D2507" t="e" vm="2484">
        <v>#VALUE!</v>
      </c>
      <c r="E2507" t="str" cm="1">
        <f t="array" ref="E2507">IFERROR(_FV(Concept_combined[[#This Row],[Asset Name]],"Industry"), "Undefined")</f>
        <v>Biotechnology &amp; Medical Research</v>
      </c>
      <c r="F2507" s="6" cm="1">
        <f t="array" ref="F2507">IFERROR(_FV(Concept_combined[[#This Row],[Asset Name]],"Price"), 0)</f>
        <v>0.45400000000000001</v>
      </c>
      <c r="G2507" s="5" cm="1">
        <f t="array" ref="G2507">IFERROR(_FV(Concept_combined[[#This Row],[Asset Name]],"Volume"), 0)</f>
        <v>10</v>
      </c>
      <c r="H2507" s="7" cm="1">
        <f t="array" ref="H2507">IFERROR(_FV(Concept_combined[[#This Row],[Asset Name]],"Market cap",TRUE), 0)</f>
        <v>3422540</v>
      </c>
      <c r="I250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07" s="5" cm="1">
        <f t="array" ref="J2507">IFERROR(_FV(Concept_combined[[#This Row],[Asset Name]],"Shares outstanding",TRUE), 0)</f>
        <v>7605640</v>
      </c>
      <c r="K2507" s="4" cm="1">
        <f t="array" ref="K2507">IFERROR(_FV(Concept_combined[[#This Row],[Asset Name]],"P/E",TRUE), "")</f>
        <v>0</v>
      </c>
      <c r="L2507" t="str" cm="1">
        <f t="array" ref="L250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07" s="4" cm="1">
        <f t="array" ref="M2507">IFERROR(_FV(Concept_combined[[#This Row],[Asset Name]],"Beta"), "")</f>
        <v>5.3999999999999999E-2</v>
      </c>
    </row>
    <row r="2508" spans="1:13" x14ac:dyDescent="0.2">
      <c r="A2508" t="s">
        <v>2563</v>
      </c>
      <c r="B2508" t="s">
        <v>2752</v>
      </c>
      <c r="C2508" t="s">
        <v>42</v>
      </c>
      <c r="D2508" t="e" vm="2485">
        <v>#VALUE!</v>
      </c>
      <c r="E2508" t="str" cm="1">
        <f t="array" ref="E2508">IFERROR(_FV(Concept_combined[[#This Row],[Asset Name]],"Industry"), "Undefined")</f>
        <v>Software &amp; IT Services</v>
      </c>
      <c r="F2508" s="6" cm="1">
        <f t="array" ref="F2508">IFERROR(_FV(Concept_combined[[#This Row],[Asset Name]],"Price"), 0)</f>
        <v>1.26</v>
      </c>
      <c r="G2508" s="5" cm="1">
        <f t="array" ref="G2508">IFERROR(_FV(Concept_combined[[#This Row],[Asset Name]],"Volume"), 0)</f>
        <v>27330</v>
      </c>
      <c r="H2508" s="7" cm="1">
        <f t="array" ref="H2508">IFERROR(_FV(Concept_combined[[#This Row],[Asset Name]],"Market cap",TRUE), 0)</f>
        <v>3326337</v>
      </c>
      <c r="I250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08" s="5" cm="1">
        <f t="array" ref="J2508">IFERROR(_FV(Concept_combined[[#This Row],[Asset Name]],"Shares outstanding",TRUE), 0)</f>
        <v>2639950</v>
      </c>
      <c r="K2508" s="4" cm="1">
        <f t="array" ref="K2508">IFERROR(_FV(Concept_combined[[#This Row],[Asset Name]],"P/E",TRUE), "")</f>
        <v>0</v>
      </c>
      <c r="L2508" t="str" cm="1">
        <f t="array" ref="L250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08" s="4" cm="1">
        <f t="array" ref="M2508">IFERROR(_FV(Concept_combined[[#This Row],[Asset Name]],"Beta"), "")</f>
        <v>1.048</v>
      </c>
    </row>
    <row r="2509" spans="1:13" x14ac:dyDescent="0.2">
      <c r="A2509" t="s">
        <v>2565</v>
      </c>
      <c r="B2509" t="s">
        <v>2752</v>
      </c>
      <c r="C2509" t="s">
        <v>42</v>
      </c>
      <c r="D2509" t="e" vm="2486">
        <v>#VALUE!</v>
      </c>
      <c r="E2509" t="str" cm="1">
        <f t="array" ref="E2509">IFERROR(_FV(Concept_combined[[#This Row],[Asset Name]],"Industry"), "Undefined")</f>
        <v>Healthcare Equipment &amp; Supplies</v>
      </c>
      <c r="F2509" s="6" cm="1">
        <f t="array" ref="F2509">IFERROR(_FV(Concept_combined[[#This Row],[Asset Name]],"Price"), 0)</f>
        <v>0.23799999999999999</v>
      </c>
      <c r="G2509" s="5" cm="1">
        <f t="array" ref="G2509">IFERROR(_FV(Concept_combined[[#This Row],[Asset Name]],"Volume"), 0)</f>
        <v>24598</v>
      </c>
      <c r="H2509" s="7" cm="1">
        <f t="array" ref="H2509">IFERROR(_FV(Concept_combined[[#This Row],[Asset Name]],"Market cap",TRUE), 0)</f>
        <v>3671690</v>
      </c>
      <c r="I250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09" s="5" cm="1">
        <f t="array" ref="J2509">IFERROR(_FV(Concept_combined[[#This Row],[Asset Name]],"Shares outstanding",TRUE), 0)</f>
        <v>15670900</v>
      </c>
      <c r="K2509" s="4" cm="1">
        <f t="array" ref="K2509">IFERROR(_FV(Concept_combined[[#This Row],[Asset Name]],"P/E",TRUE), "")</f>
        <v>0</v>
      </c>
      <c r="L2509" t="str" cm="1">
        <f t="array" ref="L250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09" s="4" cm="1">
        <f t="array" ref="M2509">IFERROR(_FV(Concept_combined[[#This Row],[Asset Name]],"Beta"), "")</f>
        <v>0.313</v>
      </c>
    </row>
    <row r="2510" spans="1:13" x14ac:dyDescent="0.2">
      <c r="A2510" t="s">
        <v>2567</v>
      </c>
      <c r="B2510" t="s">
        <v>2752</v>
      </c>
      <c r="C2510" t="s">
        <v>42</v>
      </c>
      <c r="D2510" t="e" vm="2487">
        <v>#VALUE!</v>
      </c>
      <c r="E2510" t="str" cm="1">
        <f t="array" ref="E2510">IFERROR(_FV(Concept_combined[[#This Row],[Asset Name]],"Industry"), "Undefined")</f>
        <v>Electrical Utilities &amp; IPPs</v>
      </c>
      <c r="F2510" s="6" cm="1">
        <f t="array" ref="F2510">IFERROR(_FV(Concept_combined[[#This Row],[Asset Name]],"Price"), 0)</f>
        <v>0.64439999999999997</v>
      </c>
      <c r="G2510" s="5" cm="1">
        <f t="array" ref="G2510">IFERROR(_FV(Concept_combined[[#This Row],[Asset Name]],"Volume"), 0)</f>
        <v>1155</v>
      </c>
      <c r="H2510" s="7" cm="1">
        <f t="array" ref="H2510">IFERROR(_FV(Concept_combined[[#This Row],[Asset Name]],"Market cap",TRUE), 0)</f>
        <v>4333910</v>
      </c>
      <c r="I251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10" s="5" cm="1">
        <f t="array" ref="J2510">IFERROR(_FV(Concept_combined[[#This Row],[Asset Name]],"Shares outstanding",TRUE), 0)</f>
        <v>6220620</v>
      </c>
      <c r="K2510" s="4" cm="1">
        <f t="array" ref="K2510">IFERROR(_FV(Concept_combined[[#This Row],[Asset Name]],"P/E",TRUE), "")</f>
        <v>0</v>
      </c>
      <c r="L2510" t="str" cm="1">
        <f t="array" ref="L251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10" s="4" cm="1">
        <f t="array" ref="M2510">IFERROR(_FV(Concept_combined[[#This Row],[Asset Name]],"Beta"), "")</f>
        <v>1.8878999999999999</v>
      </c>
    </row>
    <row r="2511" spans="1:13" x14ac:dyDescent="0.2">
      <c r="A2511" t="s">
        <v>2568</v>
      </c>
      <c r="B2511" t="s">
        <v>2752</v>
      </c>
      <c r="C2511" t="s">
        <v>42</v>
      </c>
      <c r="D2511" t="e" vm="2488">
        <v>#VALUE!</v>
      </c>
      <c r="E2511" t="str" cm="1">
        <f t="array" ref="E2511">IFERROR(_FV(Concept_combined[[#This Row],[Asset Name]],"Industry"), "Undefined")</f>
        <v>Healthcare Equipment &amp; Supplies</v>
      </c>
      <c r="F2511" s="6" cm="1">
        <f t="array" ref="F2511">IFERROR(_FV(Concept_combined[[#This Row],[Asset Name]],"Price"), 0)</f>
        <v>0.1</v>
      </c>
      <c r="G2511" s="5" cm="1">
        <f t="array" ref="G2511">IFERROR(_FV(Concept_combined[[#This Row],[Asset Name]],"Volume"), 0)</f>
        <v>383141</v>
      </c>
      <c r="H2511" s="7" cm="1">
        <f t="array" ref="H2511">IFERROR(_FV(Concept_combined[[#This Row],[Asset Name]],"Market cap",TRUE), 0)</f>
        <v>3339498</v>
      </c>
      <c r="I251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11" s="5" cm="1">
        <f t="array" ref="J2511">IFERROR(_FV(Concept_combined[[#This Row],[Asset Name]],"Shares outstanding",TRUE), 0)</f>
        <v>33394980</v>
      </c>
      <c r="K2511" s="4" t="str" cm="1">
        <f t="array" ref="K2511">IFERROR(_FV(Concept_combined[[#This Row],[Asset Name]],"P/E",TRUE), "")</f>
        <v/>
      </c>
      <c r="L2511" t="str" cm="1">
        <f t="array" ref="L251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11" s="4" cm="1">
        <f t="array" ref="M2511">IFERROR(_FV(Concept_combined[[#This Row],[Asset Name]],"Beta"), "")</f>
        <v>0.71220000000000006</v>
      </c>
    </row>
    <row r="2512" spans="1:13" x14ac:dyDescent="0.2">
      <c r="A2512" t="s">
        <v>2569</v>
      </c>
      <c r="B2512" t="s">
        <v>2752</v>
      </c>
      <c r="C2512" t="s">
        <v>42</v>
      </c>
      <c r="D2512" t="e" vm="2489">
        <v>#VALUE!</v>
      </c>
      <c r="E2512" t="str" cm="1">
        <f t="array" ref="E2512">IFERROR(_FV(Concept_combined[[#This Row],[Asset Name]],"Industry"), "Undefined")</f>
        <v>Pharmaceuticals</v>
      </c>
      <c r="F2512" s="6" cm="1">
        <f t="array" ref="F2512">IFERROR(_FV(Concept_combined[[#This Row],[Asset Name]],"Price"), 0)</f>
        <v>0.50819999999999999</v>
      </c>
      <c r="G2512" s="5" cm="1">
        <f t="array" ref="G2512">IFERROR(_FV(Concept_combined[[#This Row],[Asset Name]],"Volume"), 0)</f>
        <v>3</v>
      </c>
      <c r="H2512" s="7" cm="1">
        <f t="array" ref="H2512">IFERROR(_FV(Concept_combined[[#This Row],[Asset Name]],"Market cap",TRUE), 0)</f>
        <v>4056260</v>
      </c>
      <c r="I251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12" s="5" cm="1">
        <f t="array" ref="J2512">IFERROR(_FV(Concept_combined[[#This Row],[Asset Name]],"Shares outstanding",TRUE), 0)</f>
        <v>8597410</v>
      </c>
      <c r="K2512" s="4" cm="1">
        <f t="array" ref="K2512">IFERROR(_FV(Concept_combined[[#This Row],[Asset Name]],"P/E",TRUE), "")</f>
        <v>0</v>
      </c>
      <c r="L2512" t="str" cm="1">
        <f t="array" ref="L251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12" s="4" cm="1">
        <f t="array" ref="M2512">IFERROR(_FV(Concept_combined[[#This Row],[Asset Name]],"Beta"), "")</f>
        <v>0.37040000000000001</v>
      </c>
    </row>
    <row r="2513" spans="1:13" x14ac:dyDescent="0.2">
      <c r="A2513" t="s">
        <v>898</v>
      </c>
      <c r="B2513" t="s">
        <v>2752</v>
      </c>
      <c r="C2513" t="s">
        <v>42</v>
      </c>
      <c r="D2513" t="e" vm="2490">
        <v>#VALUE!</v>
      </c>
      <c r="E2513" t="str" cm="1">
        <f t="array" ref="E2513">IFERROR(_FV(Concept_combined[[#This Row],[Asset Name]],"Industry"), "Undefined")</f>
        <v>Healthcare Equipment &amp; Supplies</v>
      </c>
      <c r="F2513" s="6" cm="1">
        <f t="array" ref="F2513">IFERROR(_FV(Concept_combined[[#This Row],[Asset Name]],"Price"), 0)</f>
        <v>7.4999999999999997E-2</v>
      </c>
      <c r="G2513" s="5" cm="1">
        <f t="array" ref="G2513">IFERROR(_FV(Concept_combined[[#This Row],[Asset Name]],"Volume"), 0)</f>
        <v>50</v>
      </c>
      <c r="H2513" s="7" cm="1">
        <f t="array" ref="H2513">IFERROR(_FV(Concept_combined[[#This Row],[Asset Name]],"Market cap",TRUE), 0)</f>
        <v>5069140</v>
      </c>
      <c r="I251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13" s="5" cm="1">
        <f t="array" ref="J2513">IFERROR(_FV(Concept_combined[[#This Row],[Asset Name]],"Shares outstanding",TRUE), 0)</f>
        <v>67588500</v>
      </c>
      <c r="K2513" s="4" t="str" cm="1">
        <f t="array" ref="K2513">IFERROR(_FV(Concept_combined[[#This Row],[Asset Name]],"P/E",TRUE), "")</f>
        <v/>
      </c>
      <c r="L2513" t="str" cm="1">
        <f t="array" ref="L251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13" s="4" cm="1">
        <f t="array" ref="M2513">IFERROR(_FV(Concept_combined[[#This Row],[Asset Name]],"Beta"), "")</f>
        <v>2.8299999999999999E-2</v>
      </c>
    </row>
    <row r="2514" spans="1:13" x14ac:dyDescent="0.2">
      <c r="A2514" t="s">
        <v>899</v>
      </c>
      <c r="B2514" t="s">
        <v>2752</v>
      </c>
      <c r="C2514" t="s">
        <v>42</v>
      </c>
      <c r="D2514" t="e" vm="2491">
        <v>#VALUE!</v>
      </c>
      <c r="E2514" t="str" cm="1">
        <f t="array" ref="E2514">IFERROR(_FV(Concept_combined[[#This Row],[Asset Name]],"Industry"), "Undefined")</f>
        <v>Renewable Energy</v>
      </c>
      <c r="F2514" s="6" cm="1">
        <f t="array" ref="F2514">IFERROR(_FV(Concept_combined[[#This Row],[Asset Name]],"Price"), 0)</f>
        <v>5.1000000000000004E-3</v>
      </c>
      <c r="G2514" s="5" cm="1">
        <f t="array" ref="G2514">IFERROR(_FV(Concept_combined[[#This Row],[Asset Name]],"Volume"), 0)</f>
        <v>541029</v>
      </c>
      <c r="H2514" s="7" cm="1">
        <f t="array" ref="H2514">IFERROR(_FV(Concept_combined[[#This Row],[Asset Name]],"Market cap",TRUE), 0)</f>
        <v>3628690</v>
      </c>
      <c r="I251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14" s="5" cm="1">
        <f t="array" ref="J2514">IFERROR(_FV(Concept_combined[[#This Row],[Asset Name]],"Shares outstanding",TRUE), 0)</f>
        <v>704599500</v>
      </c>
      <c r="K2514" s="4" t="str" cm="1">
        <f t="array" ref="K2514">IFERROR(_FV(Concept_combined[[#This Row],[Asset Name]],"P/E",TRUE), "")</f>
        <v/>
      </c>
      <c r="L2514" t="str" cm="1">
        <f t="array" ref="L251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14" s="4" cm="1">
        <f t="array" ref="M2514">IFERROR(_FV(Concept_combined[[#This Row],[Asset Name]],"Beta"), "")</f>
        <v>1.8274999999999999</v>
      </c>
    </row>
    <row r="2515" spans="1:13" x14ac:dyDescent="0.2">
      <c r="A2515" t="s">
        <v>2575</v>
      </c>
      <c r="B2515" t="s">
        <v>2752</v>
      </c>
      <c r="C2515" t="s">
        <v>42</v>
      </c>
      <c r="D2515" t="e" vm="2492">
        <v>#VALUE!</v>
      </c>
      <c r="E2515" t="str" cm="1">
        <f t="array" ref="E2515">IFERROR(_FV(Concept_combined[[#This Row],[Asset Name]],"Industry"), "Undefined")</f>
        <v>Biotechnology &amp; Medical Research</v>
      </c>
      <c r="F2515" s="6" cm="1">
        <f t="array" ref="F2515">IFERROR(_FV(Concept_combined[[#This Row],[Asset Name]],"Price"), 0)</f>
        <v>1.83</v>
      </c>
      <c r="G2515" s="5" cm="1">
        <f t="array" ref="G2515">IFERROR(_FV(Concept_combined[[#This Row],[Asset Name]],"Volume"), 0)</f>
        <v>9913</v>
      </c>
      <c r="H2515" s="7" cm="1">
        <f t="array" ref="H2515">IFERROR(_FV(Concept_combined[[#This Row],[Asset Name]],"Market cap",TRUE), 0)</f>
        <v>4246040</v>
      </c>
      <c r="I251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15" s="5" cm="1">
        <f t="array" ref="J2515">IFERROR(_FV(Concept_combined[[#This Row],[Asset Name]],"Shares outstanding",TRUE), 0)</f>
        <v>2307630</v>
      </c>
      <c r="K2515" s="4" cm="1">
        <f t="array" ref="K2515">IFERROR(_FV(Concept_combined[[#This Row],[Asset Name]],"P/E",TRUE), "")</f>
        <v>0</v>
      </c>
      <c r="L2515" t="str" cm="1">
        <f t="array" ref="L251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15" s="4" cm="1">
        <f t="array" ref="M2515">IFERROR(_FV(Concept_combined[[#This Row],[Asset Name]],"Beta"), "")</f>
        <v>2.1629999999999998</v>
      </c>
    </row>
    <row r="2516" spans="1:13" x14ac:dyDescent="0.2">
      <c r="A2516" t="s">
        <v>2580</v>
      </c>
      <c r="B2516" t="s">
        <v>2752</v>
      </c>
      <c r="C2516" t="s">
        <v>42</v>
      </c>
      <c r="D2516" t="e" vm="2493">
        <v>#VALUE!</v>
      </c>
      <c r="E2516" t="str" cm="1">
        <f t="array" ref="E2516">IFERROR(_FV(Concept_combined[[#This Row],[Asset Name]],"Industry"), "Undefined")</f>
        <v>Biotechnology &amp; Medical Research</v>
      </c>
      <c r="F2516" s="6" cm="1">
        <f t="array" ref="F2516">IFERROR(_FV(Concept_combined[[#This Row],[Asset Name]],"Price"), 0)</f>
        <v>1.86</v>
      </c>
      <c r="G2516" s="5" cm="1">
        <f t="array" ref="G2516">IFERROR(_FV(Concept_combined[[#This Row],[Asset Name]],"Volume"), 0)</f>
        <v>111</v>
      </c>
      <c r="H2516" s="7" cm="1">
        <f t="array" ref="H2516">IFERROR(_FV(Concept_combined[[#This Row],[Asset Name]],"Market cap",TRUE), 0)</f>
        <v>3213100</v>
      </c>
      <c r="I251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16" s="5" cm="1">
        <f t="array" ref="J2516">IFERROR(_FV(Concept_combined[[#This Row],[Asset Name]],"Shares outstanding",TRUE), 0)</f>
        <v>1656230</v>
      </c>
      <c r="K2516" s="4" cm="1">
        <f t="array" ref="K2516">IFERROR(_FV(Concept_combined[[#This Row],[Asset Name]],"P/E",TRUE), "")</f>
        <v>0</v>
      </c>
      <c r="L2516" t="str" cm="1">
        <f t="array" ref="L251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16" s="4" cm="1">
        <f t="array" ref="M2516">IFERROR(_FV(Concept_combined[[#This Row],[Asset Name]],"Beta"), "")</f>
        <v>0.28310000000000002</v>
      </c>
    </row>
    <row r="2517" spans="1:13" x14ac:dyDescent="0.2">
      <c r="A2517" t="s">
        <v>2584</v>
      </c>
      <c r="B2517" t="s">
        <v>2752</v>
      </c>
      <c r="C2517" t="s">
        <v>42</v>
      </c>
      <c r="D2517" t="e" vm="2494">
        <v>#VALUE!</v>
      </c>
      <c r="E2517" t="str" cm="1">
        <f t="array" ref="E2517">IFERROR(_FV(Concept_combined[[#This Row],[Asset Name]],"Industry"), "Undefined")</f>
        <v>Metals &amp; Mining</v>
      </c>
      <c r="F2517" s="6" cm="1">
        <f t="array" ref="F2517">IFERROR(_FV(Concept_combined[[#This Row],[Asset Name]],"Price"), 0)</f>
        <v>4.4999999999999998E-2</v>
      </c>
      <c r="G2517" s="5" cm="1">
        <f t="array" ref="G2517">IFERROR(_FV(Concept_combined[[#This Row],[Asset Name]],"Volume"), 0)</f>
        <v>200</v>
      </c>
      <c r="H2517" s="7" cm="1">
        <f t="array" ref="H2517">IFERROR(_FV(Concept_combined[[#This Row],[Asset Name]],"Market cap",TRUE), 0)</f>
        <v>2883660</v>
      </c>
      <c r="I251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17" s="5" cm="1">
        <f t="array" ref="J2517">IFERROR(_FV(Concept_combined[[#This Row],[Asset Name]],"Shares outstanding",TRUE), 0)</f>
        <v>61354540</v>
      </c>
      <c r="K2517" s="4" t="str" cm="1">
        <f t="array" ref="K2517">IFERROR(_FV(Concept_combined[[#This Row],[Asset Name]],"P/E",TRUE), "")</f>
        <v/>
      </c>
      <c r="L2517" t="str" cm="1">
        <f t="array" ref="L251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17" s="4" cm="1">
        <f t="array" ref="M2517">IFERROR(_FV(Concept_combined[[#This Row],[Asset Name]],"Beta"), "")</f>
        <v>0.85660000000000003</v>
      </c>
    </row>
    <row r="2518" spans="1:13" x14ac:dyDescent="0.2">
      <c r="A2518" t="s">
        <v>900</v>
      </c>
      <c r="B2518" t="s">
        <v>2752</v>
      </c>
      <c r="C2518" t="s">
        <v>42</v>
      </c>
      <c r="D2518" t="e" vm="2495">
        <v>#VALUE!</v>
      </c>
      <c r="E2518" t="str" cm="1">
        <f t="array" ref="E2518">IFERROR(_FV(Concept_combined[[#This Row],[Asset Name]],"Industry"), "Undefined")</f>
        <v>Biotechnology &amp; Medical Research</v>
      </c>
      <c r="F2518" s="6" cm="1">
        <f t="array" ref="F2518">IFERROR(_FV(Concept_combined[[#This Row],[Asset Name]],"Price"), 0)</f>
        <v>2.2400000000000002</v>
      </c>
      <c r="G2518" s="5" cm="1">
        <f t="array" ref="G2518">IFERROR(_FV(Concept_combined[[#This Row],[Asset Name]],"Volume"), 0)</f>
        <v>767</v>
      </c>
      <c r="H2518" s="7" cm="1">
        <f t="array" ref="H2518">IFERROR(_FV(Concept_combined[[#This Row],[Asset Name]],"Market cap",TRUE), 0)</f>
        <v>2576470</v>
      </c>
      <c r="I251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18" s="5" cm="1">
        <f t="array" ref="J2518">IFERROR(_FV(Concept_combined[[#This Row],[Asset Name]],"Shares outstanding",TRUE), 0)</f>
        <v>1288240</v>
      </c>
      <c r="K2518" s="4" t="str" cm="1">
        <f t="array" ref="K2518">IFERROR(_FV(Concept_combined[[#This Row],[Asset Name]],"P/E",TRUE), "")</f>
        <v/>
      </c>
      <c r="L2518" t="str" cm="1">
        <f t="array" ref="L251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18" s="4" cm="1">
        <f t="array" ref="M2518">IFERROR(_FV(Concept_combined[[#This Row],[Asset Name]],"Beta"), "")</f>
        <v>1.9655</v>
      </c>
    </row>
    <row r="2519" spans="1:13" x14ac:dyDescent="0.2">
      <c r="A2519" t="s">
        <v>2591</v>
      </c>
      <c r="B2519" t="s">
        <v>2752</v>
      </c>
      <c r="C2519" t="s">
        <v>42</v>
      </c>
      <c r="D2519" t="e" vm="2496">
        <v>#VALUE!</v>
      </c>
      <c r="E2519" t="str" cm="1">
        <f t="array" ref="E2519">IFERROR(_FV(Concept_combined[[#This Row],[Asset Name]],"Industry"), "Undefined")</f>
        <v>Software &amp; IT Services</v>
      </c>
      <c r="F2519" s="6" cm="1">
        <f t="array" ref="F2519">IFERROR(_FV(Concept_combined[[#This Row],[Asset Name]],"Price"), 0)</f>
        <v>2.7059000000000002</v>
      </c>
      <c r="G2519" s="5" cm="1">
        <f t="array" ref="G2519">IFERROR(_FV(Concept_combined[[#This Row],[Asset Name]],"Volume"), 0)</f>
        <v>1631</v>
      </c>
      <c r="H2519" s="7" cm="1">
        <f t="array" ref="H2519">IFERROR(_FV(Concept_combined[[#This Row],[Asset Name]],"Market cap",TRUE), 0)</f>
        <v>2959361</v>
      </c>
      <c r="I251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19" s="5" cm="1">
        <f t="array" ref="J2519">IFERROR(_FV(Concept_combined[[#This Row],[Asset Name]],"Shares outstanding",TRUE), 0)</f>
        <v>1093670</v>
      </c>
      <c r="K2519" s="4" cm="1">
        <f t="array" ref="K2519">IFERROR(_FV(Concept_combined[[#This Row],[Asset Name]],"P/E",TRUE), "")</f>
        <v>0</v>
      </c>
      <c r="L2519" t="str" cm="1">
        <f t="array" ref="L251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19" s="4" t="str" cm="1">
        <f t="array" ref="M2519">IFERROR(_FV(Concept_combined[[#This Row],[Asset Name]],"Beta"), "")</f>
        <v/>
      </c>
    </row>
    <row r="2520" spans="1:13" x14ac:dyDescent="0.2">
      <c r="A2520" t="s">
        <v>902</v>
      </c>
      <c r="B2520" t="s">
        <v>2752</v>
      </c>
      <c r="C2520" t="s">
        <v>42</v>
      </c>
      <c r="D2520" t="e" vm="2497">
        <v>#VALUE!</v>
      </c>
      <c r="E2520" t="str" cm="1">
        <f t="array" ref="E2520">IFERROR(_FV(Concept_combined[[#This Row],[Asset Name]],"Industry"), "Undefined")</f>
        <v>Holding Companies</v>
      </c>
      <c r="F2520" s="6" cm="1">
        <f t="array" ref="F2520">IFERROR(_FV(Concept_combined[[#This Row],[Asset Name]],"Price"), 0)</f>
        <v>4.4999999999999998E-2</v>
      </c>
      <c r="G2520" s="5" cm="1">
        <f t="array" ref="G2520">IFERROR(_FV(Concept_combined[[#This Row],[Asset Name]],"Volume"), 0)</f>
        <v>1751</v>
      </c>
      <c r="H2520" s="7" cm="1">
        <f t="array" ref="H2520">IFERROR(_FV(Concept_combined[[#This Row],[Asset Name]],"Market cap",TRUE), 0)</f>
        <v>3358820</v>
      </c>
      <c r="I252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20" s="5" cm="1">
        <f t="array" ref="J2520">IFERROR(_FV(Concept_combined[[#This Row],[Asset Name]],"Shares outstanding",TRUE), 0)</f>
        <v>74640460</v>
      </c>
      <c r="K2520" s="4" t="str" cm="1">
        <f t="array" ref="K2520">IFERROR(_FV(Concept_combined[[#This Row],[Asset Name]],"P/E",TRUE), "")</f>
        <v/>
      </c>
      <c r="L2520" t="str" cm="1">
        <f t="array" ref="L252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20" s="4" cm="1">
        <f t="array" ref="M2520">IFERROR(_FV(Concept_combined[[#This Row],[Asset Name]],"Beta"), "")</f>
        <v>3.7359</v>
      </c>
    </row>
    <row r="2521" spans="1:13" x14ac:dyDescent="0.2">
      <c r="A2521" t="s">
        <v>2604</v>
      </c>
      <c r="B2521" t="s">
        <v>2752</v>
      </c>
      <c r="C2521" t="s">
        <v>42</v>
      </c>
      <c r="D2521" t="e" vm="2498">
        <v>#VALUE!</v>
      </c>
      <c r="E2521" t="str" cm="1">
        <f t="array" ref="E2521">IFERROR(_FV(Concept_combined[[#This Row],[Asset Name]],"Industry"), "Undefined")</f>
        <v>Software &amp; IT Services</v>
      </c>
      <c r="F2521" s="6" cm="1">
        <f t="array" ref="F2521">IFERROR(_FV(Concept_combined[[#This Row],[Asset Name]],"Price"), 0)</f>
        <v>0.29480000000000001</v>
      </c>
      <c r="G2521" s="5" cm="1">
        <f t="array" ref="G2521">IFERROR(_FV(Concept_combined[[#This Row],[Asset Name]],"Volume"), 0)</f>
        <v>2561</v>
      </c>
      <c r="H2521" s="7" cm="1">
        <f t="array" ref="H2521">IFERROR(_FV(Concept_combined[[#This Row],[Asset Name]],"Market cap",TRUE), 0)</f>
        <v>3854545</v>
      </c>
      <c r="I252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21" s="5" cm="1">
        <f t="array" ref="J2521">IFERROR(_FV(Concept_combined[[#This Row],[Asset Name]],"Shares outstanding",TRUE), 0)</f>
        <v>13075120</v>
      </c>
      <c r="K2521" s="4" cm="1">
        <f t="array" ref="K2521">IFERROR(_FV(Concept_combined[[#This Row],[Asset Name]],"P/E",TRUE), "")</f>
        <v>0</v>
      </c>
      <c r="L2521" t="str" cm="1">
        <f t="array" ref="L252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21" s="4" cm="1">
        <f t="array" ref="M2521">IFERROR(_FV(Concept_combined[[#This Row],[Asset Name]],"Beta"), "")</f>
        <v>3.6999999999999998E-2</v>
      </c>
    </row>
    <row r="2522" spans="1:13" x14ac:dyDescent="0.2">
      <c r="A2522" t="s">
        <v>903</v>
      </c>
      <c r="B2522" t="s">
        <v>2752</v>
      </c>
      <c r="C2522" t="s">
        <v>42</v>
      </c>
      <c r="D2522" t="e" vm="2499">
        <v>#VALUE!</v>
      </c>
      <c r="E2522" t="str" cm="1">
        <f t="array" ref="E2522">IFERROR(_FV(Concept_combined[[#This Row],[Asset Name]],"Industry"), "Undefined")</f>
        <v>Pharmaceuticals</v>
      </c>
      <c r="F2522" s="6" cm="1">
        <f t="array" ref="F2522">IFERROR(_FV(Concept_combined[[#This Row],[Asset Name]],"Price"), 0)</f>
        <v>0.17280000000000001</v>
      </c>
      <c r="G2522" s="5" cm="1">
        <f t="array" ref="G2522">IFERROR(_FV(Concept_combined[[#This Row],[Asset Name]],"Volume"), 0)</f>
        <v>55707</v>
      </c>
      <c r="H2522" s="7" cm="1">
        <f t="array" ref="H2522">IFERROR(_FV(Concept_combined[[#This Row],[Asset Name]],"Market cap",TRUE), 0)</f>
        <v>3858226</v>
      </c>
      <c r="I252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22" s="5" cm="1">
        <f t="array" ref="J2522">IFERROR(_FV(Concept_combined[[#This Row],[Asset Name]],"Shares outstanding",TRUE), 0)</f>
        <v>22327700</v>
      </c>
      <c r="K2522" s="4" cm="1">
        <f t="array" ref="K2522">IFERROR(_FV(Concept_combined[[#This Row],[Asset Name]],"P/E",TRUE), "")</f>
        <v>0</v>
      </c>
      <c r="L2522" t="str" cm="1">
        <f t="array" ref="L252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22" s="4" t="str" cm="1">
        <f t="array" ref="M2522">IFERROR(_FV(Concept_combined[[#This Row],[Asset Name]],"Beta"), "")</f>
        <v/>
      </c>
    </row>
    <row r="2523" spans="1:13" x14ac:dyDescent="0.2">
      <c r="A2523" t="s">
        <v>905</v>
      </c>
      <c r="B2523" t="s">
        <v>2752</v>
      </c>
      <c r="C2523" t="s">
        <v>42</v>
      </c>
      <c r="D2523" t="e" vm="2500">
        <v>#VALUE!</v>
      </c>
      <c r="E2523" t="str" cm="1">
        <f t="array" ref="E2523">IFERROR(_FV(Concept_combined[[#This Row],[Asset Name]],"Industry"), "Undefined")</f>
        <v>Food &amp; Tobacco</v>
      </c>
      <c r="F2523" s="6" cm="1">
        <f t="array" ref="F2523">IFERROR(_FV(Concept_combined[[#This Row],[Asset Name]],"Price"), 0)</f>
        <v>3.56</v>
      </c>
      <c r="G2523" s="5" cm="1">
        <f t="array" ref="G2523">IFERROR(_FV(Concept_combined[[#This Row],[Asset Name]],"Volume"), 0)</f>
        <v>21056</v>
      </c>
      <c r="H2523" s="7" cm="1">
        <f t="array" ref="H2523">IFERROR(_FV(Concept_combined[[#This Row],[Asset Name]],"Market cap",TRUE), 0)</f>
        <v>3315260</v>
      </c>
      <c r="I252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23" s="5" cm="1">
        <f t="array" ref="J2523">IFERROR(_FV(Concept_combined[[#This Row],[Asset Name]],"Shares outstanding",TRUE), 0)</f>
        <v>893600</v>
      </c>
      <c r="K2523" s="4" t="str" cm="1">
        <f t="array" ref="K2523">IFERROR(_FV(Concept_combined[[#This Row],[Asset Name]],"P/E",TRUE), "")</f>
        <v/>
      </c>
      <c r="L2523" t="str" cm="1">
        <f t="array" ref="L252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23" s="4" cm="1">
        <f t="array" ref="M2523">IFERROR(_FV(Concept_combined[[#This Row],[Asset Name]],"Beta"), "")</f>
        <v>0.70689999999999997</v>
      </c>
    </row>
    <row r="2524" spans="1:13" x14ac:dyDescent="0.2">
      <c r="A2524" t="s">
        <v>906</v>
      </c>
      <c r="B2524" t="s">
        <v>2752</v>
      </c>
      <c r="C2524" t="s">
        <v>42</v>
      </c>
      <c r="D2524" t="e" vm="2501">
        <v>#VALUE!</v>
      </c>
      <c r="E2524" t="str" cm="1">
        <f t="array" ref="E2524">IFERROR(_FV(Concept_combined[[#This Row],[Asset Name]],"Industry"), "Undefined")</f>
        <v>Hotels &amp; Entertainment Services</v>
      </c>
      <c r="F2524" s="6" cm="1">
        <f t="array" ref="F2524">IFERROR(_FV(Concept_combined[[#This Row],[Asset Name]],"Price"), 0)</f>
        <v>1.89</v>
      </c>
      <c r="G2524" s="5" cm="1">
        <f t="array" ref="G2524">IFERROR(_FV(Concept_combined[[#This Row],[Asset Name]],"Volume"), 0)</f>
        <v>1767</v>
      </c>
      <c r="H2524" s="7" cm="1">
        <f t="array" ref="H2524">IFERROR(_FV(Concept_combined[[#This Row],[Asset Name]],"Market cap",TRUE), 0)</f>
        <v>1863500</v>
      </c>
      <c r="I252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24" s="5" cm="1">
        <f t="array" ref="J2524">IFERROR(_FV(Concept_combined[[#This Row],[Asset Name]],"Shares outstanding",TRUE), 0)</f>
        <v>936430</v>
      </c>
      <c r="K2524" s="4" cm="1">
        <f t="array" ref="K2524">IFERROR(_FV(Concept_combined[[#This Row],[Asset Name]],"P/E",TRUE), "")</f>
        <v>0</v>
      </c>
      <c r="L2524" t="str" cm="1">
        <f t="array" ref="L252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24" s="4" cm="1">
        <f t="array" ref="M2524">IFERROR(_FV(Concept_combined[[#This Row],[Asset Name]],"Beta"), "")</f>
        <v>1.5858000000000001</v>
      </c>
    </row>
    <row r="2525" spans="1:13" x14ac:dyDescent="0.2">
      <c r="A2525" t="s">
        <v>2634</v>
      </c>
      <c r="B2525" t="s">
        <v>2752</v>
      </c>
      <c r="C2525" t="s">
        <v>42</v>
      </c>
      <c r="D2525" t="e" vm="2502">
        <v>#VALUE!</v>
      </c>
      <c r="E2525" t="str" cm="1">
        <f t="array" ref="E2525">IFERROR(_FV(Concept_combined[[#This Row],[Asset Name]],"Industry"), "Undefined")</f>
        <v>Chemicals</v>
      </c>
      <c r="F2525" s="6" cm="1">
        <f t="array" ref="F2525">IFERROR(_FV(Concept_combined[[#This Row],[Asset Name]],"Price"), 0)</f>
        <v>0.4824</v>
      </c>
      <c r="G2525" s="5" cm="1">
        <f t="array" ref="G2525">IFERROR(_FV(Concept_combined[[#This Row],[Asset Name]],"Volume"), 0)</f>
        <v>500</v>
      </c>
      <c r="H2525" s="7" cm="1">
        <f t="array" ref="H2525">IFERROR(_FV(Concept_combined[[#This Row],[Asset Name]],"Market cap",TRUE), 0)</f>
        <v>1658260</v>
      </c>
      <c r="I252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25" s="5" cm="1">
        <f t="array" ref="J2525">IFERROR(_FV(Concept_combined[[#This Row],[Asset Name]],"Shares outstanding",TRUE), 0)</f>
        <v>3441100</v>
      </c>
      <c r="K2525" s="4" cm="1">
        <f t="array" ref="K2525">IFERROR(_FV(Concept_combined[[#This Row],[Asset Name]],"P/E",TRUE), "")</f>
        <v>0</v>
      </c>
      <c r="L2525" t="str" cm="1">
        <f t="array" ref="L252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25" s="4" cm="1">
        <f t="array" ref="M2525">IFERROR(_FV(Concept_combined[[#This Row],[Asset Name]],"Beta"), "")</f>
        <v>0.53569999999999995</v>
      </c>
    </row>
    <row r="2526" spans="1:13" x14ac:dyDescent="0.2">
      <c r="A2526" t="s">
        <v>2638</v>
      </c>
      <c r="B2526" t="s">
        <v>2752</v>
      </c>
      <c r="C2526" t="s">
        <v>42</v>
      </c>
      <c r="D2526" t="e" vm="2503">
        <v>#VALUE!</v>
      </c>
      <c r="E2526" t="str" cm="1">
        <f t="array" ref="E2526">IFERROR(_FV(Concept_combined[[#This Row],[Asset Name]],"Industry"), "Undefined")</f>
        <v>Biotechnology &amp; Medical Research</v>
      </c>
      <c r="F2526" s="6" cm="1">
        <f t="array" ref="F2526">IFERROR(_FV(Concept_combined[[#This Row],[Asset Name]],"Price"), 0)</f>
        <v>1.35</v>
      </c>
      <c r="G2526" s="5" cm="1">
        <f t="array" ref="G2526">IFERROR(_FV(Concept_combined[[#This Row],[Asset Name]],"Volume"), 0)</f>
        <v>352</v>
      </c>
      <c r="H2526" s="7" cm="1">
        <f t="array" ref="H2526">IFERROR(_FV(Concept_combined[[#This Row],[Asset Name]],"Market cap",TRUE), 0)</f>
        <v>2167780</v>
      </c>
      <c r="I252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26" s="5" cm="1">
        <f t="array" ref="J2526">IFERROR(_FV(Concept_combined[[#This Row],[Asset Name]],"Shares outstanding",TRUE), 0)</f>
        <v>1605760</v>
      </c>
      <c r="K2526" s="4" t="str" cm="1">
        <f t="array" ref="K2526">IFERROR(_FV(Concept_combined[[#This Row],[Asset Name]],"P/E",TRUE), "")</f>
        <v/>
      </c>
      <c r="L2526" t="str" cm="1">
        <f t="array" ref="L252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26" s="4" cm="1">
        <f t="array" ref="M2526">IFERROR(_FV(Concept_combined[[#This Row],[Asset Name]],"Beta"), "")</f>
        <v>0.90100000000000002</v>
      </c>
    </row>
    <row r="2527" spans="1:13" x14ac:dyDescent="0.2">
      <c r="A2527" t="s">
        <v>907</v>
      </c>
      <c r="B2527" t="s">
        <v>2752</v>
      </c>
      <c r="C2527" t="s">
        <v>42</v>
      </c>
      <c r="D2527" t="e" vm="2504">
        <v>#VALUE!</v>
      </c>
      <c r="E2527" t="str" cm="1">
        <f t="array" ref="E2527">IFERROR(_FV(Concept_combined[[#This Row],[Asset Name]],"Industry"), "Undefined")</f>
        <v>Holding Companies</v>
      </c>
      <c r="F2527" s="6" cm="1">
        <f t="array" ref="F2527">IFERROR(_FV(Concept_combined[[#This Row],[Asset Name]],"Price"), 0)</f>
        <v>0.34100000000000003</v>
      </c>
      <c r="G2527" s="5" cm="1">
        <f t="array" ref="G2527">IFERROR(_FV(Concept_combined[[#This Row],[Asset Name]],"Volume"), 0)</f>
        <v>2800</v>
      </c>
      <c r="H2527" s="7" cm="1">
        <f t="array" ref="H2527">IFERROR(_FV(Concept_combined[[#This Row],[Asset Name]],"Market cap",TRUE), 0)</f>
        <v>2089280</v>
      </c>
      <c r="I252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27" s="5" cm="1">
        <f t="array" ref="J2527">IFERROR(_FV(Concept_combined[[#This Row],[Asset Name]],"Shares outstanding",TRUE), 0)</f>
        <v>6675000</v>
      </c>
      <c r="K2527" s="4" cm="1">
        <f t="array" ref="K2527">IFERROR(_FV(Concept_combined[[#This Row],[Asset Name]],"P/E",TRUE), "")</f>
        <v>3.0754000000000001</v>
      </c>
      <c r="L2527" t="str" cm="1">
        <f t="array" ref="L252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2527" s="4" t="str" cm="1">
        <f t="array" ref="M2527">IFERROR(_FV(Concept_combined[[#This Row],[Asset Name]],"Beta"), "")</f>
        <v/>
      </c>
    </row>
    <row r="2528" spans="1:13" x14ac:dyDescent="0.2">
      <c r="A2528" t="s">
        <v>2642</v>
      </c>
      <c r="B2528" t="s">
        <v>2752</v>
      </c>
      <c r="C2528" t="s">
        <v>42</v>
      </c>
      <c r="D2528" t="e" vm="2505">
        <v>#VALUE!</v>
      </c>
      <c r="E2528" t="str" cm="1">
        <f t="array" ref="E2528">IFERROR(_FV(Concept_combined[[#This Row],[Asset Name]],"Industry"), "Undefined")</f>
        <v>Metals &amp; Mining</v>
      </c>
      <c r="F2528" s="6" cm="1">
        <f t="array" ref="F2528">IFERROR(_FV(Concept_combined[[#This Row],[Asset Name]],"Price"), 0)</f>
        <v>1.018E-2</v>
      </c>
      <c r="G2528" s="5" cm="1">
        <f t="array" ref="G2528">IFERROR(_FV(Concept_combined[[#This Row],[Asset Name]],"Volume"), 0)</f>
        <v>2300</v>
      </c>
      <c r="H2528" s="7" cm="1">
        <f t="array" ref="H2528">IFERROR(_FV(Concept_combined[[#This Row],[Asset Name]],"Market cap",TRUE), 0)</f>
        <v>1492700</v>
      </c>
      <c r="I252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28" s="5" cm="1">
        <f t="array" ref="J2528">IFERROR(_FV(Concept_combined[[#This Row],[Asset Name]],"Shares outstanding",TRUE), 0)</f>
        <v>155166100</v>
      </c>
      <c r="K2528" s="4" t="str" cm="1">
        <f t="array" ref="K2528">IFERROR(_FV(Concept_combined[[#This Row],[Asset Name]],"P/E",TRUE), "")</f>
        <v/>
      </c>
      <c r="L2528" t="str" cm="1">
        <f t="array" ref="L252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28" s="4" cm="1">
        <f t="array" ref="M2528">IFERROR(_FV(Concept_combined[[#This Row],[Asset Name]],"Beta"), "")</f>
        <v>-0.46039999999999998</v>
      </c>
    </row>
    <row r="2529" spans="1:13" x14ac:dyDescent="0.2">
      <c r="A2529" t="s">
        <v>908</v>
      </c>
      <c r="B2529" t="s">
        <v>2752</v>
      </c>
      <c r="C2529" t="s">
        <v>42</v>
      </c>
      <c r="D2529" t="e" vm="2506">
        <v>#VALUE!</v>
      </c>
      <c r="E2529" t="str" cm="1">
        <f t="array" ref="E2529">IFERROR(_FV(Concept_combined[[#This Row],[Asset Name]],"Industry"), "Undefined")</f>
        <v>Oil &amp; Gas</v>
      </c>
      <c r="F2529" s="6" cm="1">
        <f t="array" ref="F2529">IFERROR(_FV(Concept_combined[[#This Row],[Asset Name]],"Price"), 0)</f>
        <v>1.25</v>
      </c>
      <c r="G2529" s="5" cm="1">
        <f t="array" ref="G2529">IFERROR(_FV(Concept_combined[[#This Row],[Asset Name]],"Volume"), 0)</f>
        <v>333</v>
      </c>
      <c r="H2529" s="7" cm="1">
        <f t="array" ref="H2529">IFERROR(_FV(Concept_combined[[#This Row],[Asset Name]],"Market cap",TRUE), 0)</f>
        <v>1912500</v>
      </c>
      <c r="I252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29" s="5" cm="1">
        <f t="array" ref="J2529">IFERROR(_FV(Concept_combined[[#This Row],[Asset Name]],"Shares outstanding",TRUE), 0)</f>
        <v>1530000</v>
      </c>
      <c r="K2529" s="4" t="str" cm="1">
        <f t="array" ref="K2529">IFERROR(_FV(Concept_combined[[#This Row],[Asset Name]],"P/E",TRUE), "")</f>
        <v/>
      </c>
      <c r="L2529" t="str" cm="1">
        <f t="array" ref="L252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29" s="4" t="str" cm="1">
        <f t="array" ref="M2529">IFERROR(_FV(Concept_combined[[#This Row],[Asset Name]],"Beta"), "")</f>
        <v/>
      </c>
    </row>
    <row r="2530" spans="1:13" x14ac:dyDescent="0.2">
      <c r="A2530" t="s">
        <v>2645</v>
      </c>
      <c r="B2530" t="s">
        <v>2752</v>
      </c>
      <c r="C2530" t="s">
        <v>42</v>
      </c>
      <c r="D2530" t="e" vm="2507">
        <v>#VALUE!</v>
      </c>
      <c r="E2530" t="str" cm="1">
        <f t="array" ref="E2530">IFERROR(_FV(Concept_combined[[#This Row],[Asset Name]],"Industry"), "Undefined")</f>
        <v>Biotechnology &amp; Medical Research</v>
      </c>
      <c r="F2530" s="6" cm="1">
        <f t="array" ref="F2530">IFERROR(_FV(Concept_combined[[#This Row],[Asset Name]],"Price"), 0)</f>
        <v>0.24779999999999999</v>
      </c>
      <c r="G2530" s="5" cm="1">
        <f t="array" ref="G2530">IFERROR(_FV(Concept_combined[[#This Row],[Asset Name]],"Volume"), 0)</f>
        <v>83136</v>
      </c>
      <c r="H2530" s="7" cm="1">
        <f t="array" ref="H2530">IFERROR(_FV(Concept_combined[[#This Row],[Asset Name]],"Market cap",TRUE), 0)</f>
        <v>2102860</v>
      </c>
      <c r="I253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30" s="5" cm="1">
        <f t="array" ref="J2530">IFERROR(_FV(Concept_combined[[#This Row],[Asset Name]],"Shares outstanding",TRUE), 0)</f>
        <v>14137030</v>
      </c>
      <c r="K2530" s="4" cm="1">
        <f t="array" ref="K2530">IFERROR(_FV(Concept_combined[[#This Row],[Asset Name]],"P/E",TRUE), "")</f>
        <v>0</v>
      </c>
      <c r="L2530" t="str" cm="1">
        <f t="array" ref="L253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30" s="4" cm="1">
        <f t="array" ref="M2530">IFERROR(_FV(Concept_combined[[#This Row],[Asset Name]],"Beta"), "")</f>
        <v>0.5968</v>
      </c>
    </row>
    <row r="2531" spans="1:13" x14ac:dyDescent="0.2">
      <c r="A2531" t="s">
        <v>2798</v>
      </c>
      <c r="B2531" t="s">
        <v>2752</v>
      </c>
      <c r="C2531" t="s">
        <v>42</v>
      </c>
      <c r="D2531" t="e" vm="2508">
        <v>#VALUE!</v>
      </c>
      <c r="E2531" t="str" cm="1">
        <f t="array" ref="E2531">IFERROR(_FV(Concept_combined[[#This Row],[Asset Name]],"Industry"), "Undefined")</f>
        <v>Healthcare Providers &amp; Services</v>
      </c>
      <c r="F2531" s="6" cm="1">
        <f t="array" ref="F2531">IFERROR(_FV(Concept_combined[[#This Row],[Asset Name]],"Price"), 0)</f>
        <v>8.0000000000000004E-4</v>
      </c>
      <c r="G2531" s="5" cm="1">
        <f t="array" ref="G2531">IFERROR(_FV(Concept_combined[[#This Row],[Asset Name]],"Volume"), 0)</f>
        <v>7241344</v>
      </c>
      <c r="H2531" s="7" cm="1">
        <f t="array" ref="H2531">IFERROR(_FV(Concept_combined[[#This Row],[Asset Name]],"Market cap",TRUE), 0)</f>
        <v>2796790</v>
      </c>
      <c r="I253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31" s="5" cm="1">
        <f t="array" ref="J2531">IFERROR(_FV(Concept_combined[[#This Row],[Asset Name]],"Shares outstanding",TRUE), 0)</f>
        <v>3729054000</v>
      </c>
      <c r="K2531" s="4" cm="1">
        <f t="array" ref="K2531">IFERROR(_FV(Concept_combined[[#This Row],[Asset Name]],"P/E",TRUE), "")</f>
        <v>2.4241999999999999</v>
      </c>
      <c r="L2531" t="str" cm="1">
        <f t="array" ref="L253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2531" s="4" cm="1">
        <f t="array" ref="M2531">IFERROR(_FV(Concept_combined[[#This Row],[Asset Name]],"Beta"), "")</f>
        <v>2.5285000000000002</v>
      </c>
    </row>
    <row r="2532" spans="1:13" x14ac:dyDescent="0.2">
      <c r="A2532" t="s">
        <v>909</v>
      </c>
      <c r="B2532" t="s">
        <v>2752</v>
      </c>
      <c r="C2532" t="s">
        <v>42</v>
      </c>
      <c r="D2532" t="e" vm="2509">
        <v>#VALUE!</v>
      </c>
      <c r="E2532" t="str" cm="1">
        <f t="array" ref="E2532">IFERROR(_FV(Concept_combined[[#This Row],[Asset Name]],"Industry"), "Undefined")</f>
        <v>Biotechnology &amp; Medical Research</v>
      </c>
      <c r="F2532" s="6" cm="1">
        <f t="array" ref="F2532">IFERROR(_FV(Concept_combined[[#This Row],[Asset Name]],"Price"), 0)</f>
        <v>0.55900000000000005</v>
      </c>
      <c r="G2532" s="5" cm="1">
        <f t="array" ref="G2532">IFERROR(_FV(Concept_combined[[#This Row],[Asset Name]],"Volume"), 0)</f>
        <v>309251</v>
      </c>
      <c r="H2532" s="7" cm="1">
        <f t="array" ref="H2532">IFERROR(_FV(Concept_combined[[#This Row],[Asset Name]],"Market cap",TRUE), 0)</f>
        <v>17476139</v>
      </c>
      <c r="I253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32" s="5" cm="1">
        <f t="array" ref="J2532">IFERROR(_FV(Concept_combined[[#This Row],[Asset Name]],"Shares outstanding",TRUE), 0)</f>
        <v>31263220</v>
      </c>
      <c r="K2532" s="4" cm="1">
        <f t="array" ref="K2532">IFERROR(_FV(Concept_combined[[#This Row],[Asset Name]],"P/E",TRUE), "")</f>
        <v>0</v>
      </c>
      <c r="L2532" t="str" cm="1">
        <f t="array" ref="L253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32" s="4" cm="1">
        <f t="array" ref="M2532">IFERROR(_FV(Concept_combined[[#This Row],[Asset Name]],"Beta"), "")</f>
        <v>1.8855</v>
      </c>
    </row>
    <row r="2533" spans="1:13" x14ac:dyDescent="0.2">
      <c r="A2533" t="s">
        <v>910</v>
      </c>
      <c r="B2533" t="s">
        <v>2752</v>
      </c>
      <c r="C2533" t="s">
        <v>42</v>
      </c>
      <c r="D2533" t="e" vm="2510">
        <v>#VALUE!</v>
      </c>
      <c r="E2533" t="str" cm="1">
        <f t="array" ref="E2533">IFERROR(_FV(Concept_combined[[#This Row],[Asset Name]],"Industry"), "Undefined")</f>
        <v>Biotechnology &amp; Medical Research</v>
      </c>
      <c r="F2533" s="6" cm="1">
        <f t="array" ref="F2533">IFERROR(_FV(Concept_combined[[#This Row],[Asset Name]],"Price"), 0)</f>
        <v>8.9200000000000002E-2</v>
      </c>
      <c r="G2533" s="5" cm="1">
        <f t="array" ref="G2533">IFERROR(_FV(Concept_combined[[#This Row],[Asset Name]],"Volume"), 0)</f>
        <v>255387</v>
      </c>
      <c r="H2533" s="7" cm="1">
        <f t="array" ref="H2533">IFERROR(_FV(Concept_combined[[#This Row],[Asset Name]],"Market cap",TRUE), 0)</f>
        <v>6521360</v>
      </c>
      <c r="I253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33" s="5" cm="1">
        <f t="array" ref="J2533">IFERROR(_FV(Concept_combined[[#This Row],[Asset Name]],"Shares outstanding",TRUE), 0)</f>
        <v>70273310</v>
      </c>
      <c r="K2533" s="4" cm="1">
        <f t="array" ref="K2533">IFERROR(_FV(Concept_combined[[#This Row],[Asset Name]],"P/E",TRUE), "")</f>
        <v>0</v>
      </c>
      <c r="L2533" t="str" cm="1">
        <f t="array" ref="L253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33" s="4" cm="1">
        <f t="array" ref="M2533">IFERROR(_FV(Concept_combined[[#This Row],[Asset Name]],"Beta"), "")</f>
        <v>0.81769999999999998</v>
      </c>
    </row>
    <row r="2534" spans="1:13" x14ac:dyDescent="0.2">
      <c r="A2534" t="s">
        <v>911</v>
      </c>
      <c r="B2534" t="s">
        <v>2752</v>
      </c>
      <c r="C2534" t="s">
        <v>42</v>
      </c>
      <c r="D2534" t="e" vm="2511">
        <v>#VALUE!</v>
      </c>
      <c r="E2534" t="str" cm="1">
        <f t="array" ref="E2534">IFERROR(_FV(Concept_combined[[#This Row],[Asset Name]],"Industry"), "Undefined")</f>
        <v>Healthcare Equipment &amp; Supplies</v>
      </c>
      <c r="F2534" s="6" cm="1">
        <f t="array" ref="F2534">IFERROR(_FV(Concept_combined[[#This Row],[Asset Name]],"Price"), 0)</f>
        <v>4.0000000000000001E-3</v>
      </c>
      <c r="G2534" s="5" cm="1">
        <f t="array" ref="G2534">IFERROR(_FV(Concept_combined[[#This Row],[Asset Name]],"Volume"), 0)</f>
        <v>10000</v>
      </c>
      <c r="H2534" s="7" cm="1">
        <f t="array" ref="H2534">IFERROR(_FV(Concept_combined[[#This Row],[Asset Name]],"Market cap",TRUE), 0)</f>
        <v>1981820</v>
      </c>
      <c r="I253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34" s="5" cm="1">
        <f t="array" ref="J2534">IFERROR(_FV(Concept_combined[[#This Row],[Asset Name]],"Shares outstanding",TRUE), 0)</f>
        <v>495454600</v>
      </c>
      <c r="K2534" s="4" t="str" cm="1">
        <f t="array" ref="K2534">IFERROR(_FV(Concept_combined[[#This Row],[Asset Name]],"P/E",TRUE), "")</f>
        <v/>
      </c>
      <c r="L2534" t="str" cm="1">
        <f t="array" ref="L253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34" s="4" cm="1">
        <f t="array" ref="M2534">IFERROR(_FV(Concept_combined[[#This Row],[Asset Name]],"Beta"), "")</f>
        <v>-0.29299999999999998</v>
      </c>
    </row>
    <row r="2535" spans="1:13" x14ac:dyDescent="0.2">
      <c r="A2535" t="s">
        <v>2650</v>
      </c>
      <c r="B2535" t="s">
        <v>2752</v>
      </c>
      <c r="C2535" t="s">
        <v>42</v>
      </c>
      <c r="D2535" t="e" vm="2512">
        <v>#VALUE!</v>
      </c>
      <c r="E2535" t="str" cm="1">
        <f t="array" ref="E2535">IFERROR(_FV(Concept_combined[[#This Row],[Asset Name]],"Industry"), "Undefined")</f>
        <v>Biotechnology &amp; Medical Research</v>
      </c>
      <c r="F2535" s="6" cm="1">
        <f t="array" ref="F2535">IFERROR(_FV(Concept_combined[[#This Row],[Asset Name]],"Price"), 0)</f>
        <v>0.53010000000000002</v>
      </c>
      <c r="G2535" s="5" cm="1">
        <f t="array" ref="G2535">IFERROR(_FV(Concept_combined[[#This Row],[Asset Name]],"Volume"), 0)</f>
        <v>350</v>
      </c>
      <c r="H2535" s="7" cm="1">
        <f t="array" ref="H2535">IFERROR(_FV(Concept_combined[[#This Row],[Asset Name]],"Market cap",TRUE), 0)</f>
        <v>1373540</v>
      </c>
      <c r="I253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35" s="5" cm="1">
        <f t="array" ref="J2535">IFERROR(_FV(Concept_combined[[#This Row],[Asset Name]],"Shares outstanding",TRUE), 0)</f>
        <v>2741600</v>
      </c>
      <c r="K2535" s="4" cm="1">
        <f t="array" ref="K2535">IFERROR(_FV(Concept_combined[[#This Row],[Asset Name]],"P/E",TRUE), "")</f>
        <v>0</v>
      </c>
      <c r="L2535" t="str" cm="1">
        <f t="array" ref="L253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35" s="4" cm="1">
        <f t="array" ref="M2535">IFERROR(_FV(Concept_combined[[#This Row],[Asset Name]],"Beta"), "")</f>
        <v>1.1587000000000001</v>
      </c>
    </row>
    <row r="2536" spans="1:13" x14ac:dyDescent="0.2">
      <c r="A2536" t="s">
        <v>912</v>
      </c>
      <c r="B2536" t="s">
        <v>2752</v>
      </c>
      <c r="C2536" t="s">
        <v>42</v>
      </c>
      <c r="D2536" t="e" vm="2513">
        <v>#VALUE!</v>
      </c>
      <c r="E2536" t="str" cm="1">
        <f t="array" ref="E2536">IFERROR(_FV(Concept_combined[[#This Row],[Asset Name]],"Industry"), "Undefined")</f>
        <v>Automobiles &amp; Auto Parts</v>
      </c>
      <c r="F2536" s="6" cm="1">
        <f t="array" ref="F2536">IFERROR(_FV(Concept_combined[[#This Row],[Asset Name]],"Price"), 0)</f>
        <v>1</v>
      </c>
      <c r="G2536" s="5" cm="1">
        <f t="array" ref="G2536">IFERROR(_FV(Concept_combined[[#This Row],[Asset Name]],"Volume"), 0)</f>
        <v>200</v>
      </c>
      <c r="H2536" s="7" cm="1">
        <f t="array" ref="H2536">IFERROR(_FV(Concept_combined[[#This Row],[Asset Name]],"Market cap",TRUE), 0)</f>
        <v>69483970</v>
      </c>
      <c r="I253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536" s="5" cm="1">
        <f t="array" ref="J2536">IFERROR(_FV(Concept_combined[[#This Row],[Asset Name]],"Shares outstanding",TRUE), 0)</f>
        <v>78071880</v>
      </c>
      <c r="K2536" s="4" t="str" cm="1">
        <f t="array" ref="K2536">IFERROR(_FV(Concept_combined[[#This Row],[Asset Name]],"P/E",TRUE), "")</f>
        <v/>
      </c>
      <c r="L2536" t="str" cm="1">
        <f t="array" ref="L253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36" s="4" t="str" cm="1">
        <f t="array" ref="M2536">IFERROR(_FV(Concept_combined[[#This Row],[Asset Name]],"Beta"), "")</f>
        <v/>
      </c>
    </row>
    <row r="2537" spans="1:13" x14ac:dyDescent="0.2">
      <c r="A2537" t="s">
        <v>913</v>
      </c>
      <c r="B2537" t="s">
        <v>2752</v>
      </c>
      <c r="C2537" t="s">
        <v>42</v>
      </c>
      <c r="D2537" t="s">
        <v>913</v>
      </c>
      <c r="E2537" t="str" cm="1">
        <f t="array" ref="E2537">IFERROR(_FV(Concept_combined[[#This Row],[Asset Name]],"Industry"), "Undefined")</f>
        <v>Undefined</v>
      </c>
      <c r="F2537" s="6" cm="1">
        <f t="array" ref="F2537">IFERROR(_FV(Concept_combined[[#This Row],[Asset Name]],"Price"), 0)</f>
        <v>0</v>
      </c>
      <c r="G2537" s="5" cm="1">
        <f t="array" ref="G2537">IFERROR(_FV(Concept_combined[[#This Row],[Asset Name]],"Volume"), 0)</f>
        <v>0</v>
      </c>
      <c r="H2537" s="7" cm="1">
        <f t="array" ref="H2537">IFERROR(_FV(Concept_combined[[#This Row],[Asset Name]],"Market cap",TRUE), 0)</f>
        <v>0</v>
      </c>
      <c r="I253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37" s="5" cm="1">
        <f t="array" ref="J2537">IFERROR(_FV(Concept_combined[[#This Row],[Asset Name]],"Shares outstanding",TRUE), 0)</f>
        <v>0</v>
      </c>
      <c r="K2537" s="4" t="str" cm="1">
        <f t="array" ref="K2537">IFERROR(_FV(Concept_combined[[#This Row],[Asset Name]],"P/E",TRUE), "")</f>
        <v/>
      </c>
      <c r="L2537" t="str" cm="1">
        <f t="array" ref="L253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37" s="4" t="str" cm="1">
        <f t="array" ref="M2537">IFERROR(_FV(Concept_combined[[#This Row],[Asset Name]],"Beta"), "")</f>
        <v/>
      </c>
    </row>
    <row r="2538" spans="1:13" x14ac:dyDescent="0.2">
      <c r="A2538" t="s">
        <v>914</v>
      </c>
      <c r="B2538" t="s">
        <v>2752</v>
      </c>
      <c r="C2538" t="s">
        <v>42</v>
      </c>
      <c r="D2538" t="e" vm="2514">
        <v>#VALUE!</v>
      </c>
      <c r="E2538" t="str" cm="1">
        <f t="array" ref="E2538">IFERROR(_FV(Concept_combined[[#This Row],[Asset Name]],"Industry"), "Undefined")</f>
        <v>Healthcare Equipment &amp; Supplies</v>
      </c>
      <c r="F2538" s="6" cm="1">
        <f t="array" ref="F2538">IFERROR(_FV(Concept_combined[[#This Row],[Asset Name]],"Price"), 0)</f>
        <v>3.5000000000000003E-2</v>
      </c>
      <c r="G2538" s="5" cm="1">
        <f t="array" ref="G2538">IFERROR(_FV(Concept_combined[[#This Row],[Asset Name]],"Volume"), 0)</f>
        <v>129459</v>
      </c>
      <c r="H2538" s="7" cm="1">
        <f t="array" ref="H2538">IFERROR(_FV(Concept_combined[[#This Row],[Asset Name]],"Market cap",TRUE), 0)</f>
        <v>965650</v>
      </c>
      <c r="I253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38" s="5" cm="1">
        <f t="array" ref="J2538">IFERROR(_FV(Concept_combined[[#This Row],[Asset Name]],"Shares outstanding",TRUE), 0)</f>
        <v>29721540</v>
      </c>
      <c r="K2538" s="4" t="str" cm="1">
        <f t="array" ref="K2538">IFERROR(_FV(Concept_combined[[#This Row],[Asset Name]],"P/E",TRUE), "")</f>
        <v/>
      </c>
      <c r="L2538" t="str" cm="1">
        <f t="array" ref="L253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38" s="4" cm="1">
        <f t="array" ref="M2538">IFERROR(_FV(Concept_combined[[#This Row],[Asset Name]],"Beta"), "")</f>
        <v>0.19370000000000001</v>
      </c>
    </row>
    <row r="2539" spans="1:13" x14ac:dyDescent="0.2">
      <c r="A2539" t="s">
        <v>915</v>
      </c>
      <c r="B2539" t="s">
        <v>2752</v>
      </c>
      <c r="C2539" t="s">
        <v>42</v>
      </c>
      <c r="D2539" t="e" vm="2515">
        <v>#VALUE!</v>
      </c>
      <c r="E2539" t="str" cm="1">
        <f t="array" ref="E2539">IFERROR(_FV(Concept_combined[[#This Row],[Asset Name]],"Industry"), "Undefined")</f>
        <v>Healthcare Equipment &amp; Supplies</v>
      </c>
      <c r="F2539" s="6" cm="1">
        <f t="array" ref="F2539">IFERROR(_FV(Concept_combined[[#This Row],[Asset Name]],"Price"), 0)</f>
        <v>0.38900000000000001</v>
      </c>
      <c r="G2539" s="5" cm="1">
        <f t="array" ref="G2539">IFERROR(_FV(Concept_combined[[#This Row],[Asset Name]],"Volume"), 0)</f>
        <v>10119</v>
      </c>
      <c r="H2539" s="7" cm="1">
        <f t="array" ref="H2539">IFERROR(_FV(Concept_combined[[#This Row],[Asset Name]],"Market cap",TRUE), 0)</f>
        <v>1180070</v>
      </c>
      <c r="I253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39" s="5" cm="1">
        <f t="array" ref="J2539">IFERROR(_FV(Concept_combined[[#This Row],[Asset Name]],"Shares outstanding",TRUE), 0)</f>
        <v>3105450</v>
      </c>
      <c r="K2539" s="4" t="str" cm="1">
        <f t="array" ref="K2539">IFERROR(_FV(Concept_combined[[#This Row],[Asset Name]],"P/E",TRUE), "")</f>
        <v/>
      </c>
      <c r="L2539" t="str" cm="1">
        <f t="array" ref="L253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39" s="4" cm="1">
        <f t="array" ref="M2539">IFERROR(_FV(Concept_combined[[#This Row],[Asset Name]],"Beta"), "")</f>
        <v>0.36370000000000002</v>
      </c>
    </row>
    <row r="2540" spans="1:13" x14ac:dyDescent="0.2">
      <c r="A2540" t="s">
        <v>916</v>
      </c>
      <c r="B2540" t="s">
        <v>2752</v>
      </c>
      <c r="C2540" t="s">
        <v>42</v>
      </c>
      <c r="D2540" t="e" vm="2516">
        <v>#VALUE!</v>
      </c>
      <c r="E2540" t="str" cm="1">
        <f t="array" ref="E2540">IFERROR(_FV(Concept_combined[[#This Row],[Asset Name]],"Industry"), "Undefined")</f>
        <v>Healthcare Equipment &amp; Supplies</v>
      </c>
      <c r="F2540" s="6" cm="1">
        <f t="array" ref="F2540">IFERROR(_FV(Concept_combined[[#This Row],[Asset Name]],"Price"), 0)</f>
        <v>2.2000000000000001E-3</v>
      </c>
      <c r="G2540" s="5" cm="1">
        <f t="array" ref="G2540">IFERROR(_FV(Concept_combined[[#This Row],[Asset Name]],"Volume"), 0)</f>
        <v>183846</v>
      </c>
      <c r="H2540" s="7" cm="1">
        <f t="array" ref="H2540">IFERROR(_FV(Concept_combined[[#This Row],[Asset Name]],"Market cap",TRUE), 0)</f>
        <v>40260</v>
      </c>
      <c r="I254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40" s="5" cm="1">
        <f t="array" ref="J2540">IFERROR(_FV(Concept_combined[[#This Row],[Asset Name]],"Shares outstanding",TRUE), 0)</f>
        <v>402607700</v>
      </c>
      <c r="K2540" s="4" t="str" cm="1">
        <f t="array" ref="K2540">IFERROR(_FV(Concept_combined[[#This Row],[Asset Name]],"P/E",TRUE), "")</f>
        <v/>
      </c>
      <c r="L2540" t="str" cm="1">
        <f t="array" ref="L254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40" s="4" cm="1">
        <f t="array" ref="M2540">IFERROR(_FV(Concept_combined[[#This Row],[Asset Name]],"Beta"), "")</f>
        <v>1.9901</v>
      </c>
    </row>
    <row r="2541" spans="1:13" x14ac:dyDescent="0.2">
      <c r="A2541" t="s">
        <v>2662</v>
      </c>
      <c r="B2541" t="s">
        <v>2752</v>
      </c>
      <c r="C2541" t="s">
        <v>42</v>
      </c>
      <c r="D2541" t="e" vm="2517">
        <v>#VALUE!</v>
      </c>
      <c r="E2541" t="str" cm="1">
        <f t="array" ref="E2541">IFERROR(_FV(Concept_combined[[#This Row],[Asset Name]],"Industry"), "Undefined")</f>
        <v>Biotechnology &amp; Medical Research</v>
      </c>
      <c r="F2541" s="6" cm="1">
        <f t="array" ref="F2541">IFERROR(_FV(Concept_combined[[#This Row],[Asset Name]],"Price"), 0)</f>
        <v>0.65</v>
      </c>
      <c r="G2541" s="5" cm="1">
        <f t="array" ref="G2541">IFERROR(_FV(Concept_combined[[#This Row],[Asset Name]],"Volume"), 0)</f>
        <v>37452</v>
      </c>
      <c r="H2541" s="7" cm="1">
        <f t="array" ref="H2541">IFERROR(_FV(Concept_combined[[#This Row],[Asset Name]],"Market cap",TRUE), 0)</f>
        <v>397770</v>
      </c>
      <c r="I254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41" s="5" cm="1">
        <f t="array" ref="J2541">IFERROR(_FV(Concept_combined[[#This Row],[Asset Name]],"Shares outstanding",TRUE), 0)</f>
        <v>563970</v>
      </c>
      <c r="K2541" s="4" cm="1">
        <f t="array" ref="K2541">IFERROR(_FV(Concept_combined[[#This Row],[Asset Name]],"P/E",TRUE), "")</f>
        <v>0</v>
      </c>
      <c r="L2541" t="str" cm="1">
        <f t="array" ref="L254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41" s="4" cm="1">
        <f t="array" ref="M2541">IFERROR(_FV(Concept_combined[[#This Row],[Asset Name]],"Beta"), "")</f>
        <v>0.63200000000000001</v>
      </c>
    </row>
    <row r="2542" spans="1:13" x14ac:dyDescent="0.2">
      <c r="A2542" t="s">
        <v>2663</v>
      </c>
      <c r="B2542" t="s">
        <v>2752</v>
      </c>
      <c r="C2542" t="s">
        <v>42</v>
      </c>
      <c r="D2542" t="e" vm="2518">
        <v>#VALUE!</v>
      </c>
      <c r="E2542" t="str" cm="1">
        <f t="array" ref="E2542">IFERROR(_FV(Concept_combined[[#This Row],[Asset Name]],"Industry"), "Undefined")</f>
        <v>Biotechnology &amp; Medical Research</v>
      </c>
      <c r="F2542" s="6" cm="1">
        <f t="array" ref="F2542">IFERROR(_FV(Concept_combined[[#This Row],[Asset Name]],"Price"), 0)</f>
        <v>1.26</v>
      </c>
      <c r="G2542" s="5" cm="1">
        <f t="array" ref="G2542">IFERROR(_FV(Concept_combined[[#This Row],[Asset Name]],"Volume"), 0)</f>
        <v>8283871</v>
      </c>
      <c r="H2542" s="7" cm="1">
        <f t="array" ref="H2542">IFERROR(_FV(Concept_combined[[#This Row],[Asset Name]],"Market cap",TRUE), 0)</f>
        <v>2049450</v>
      </c>
      <c r="I254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42" s="5" cm="1">
        <f t="array" ref="J2542">IFERROR(_FV(Concept_combined[[#This Row],[Asset Name]],"Shares outstanding",TRUE), 0)</f>
        <v>1443270</v>
      </c>
      <c r="K2542" s="4" cm="1">
        <f t="array" ref="K2542">IFERROR(_FV(Concept_combined[[#This Row],[Asset Name]],"P/E",TRUE), "")</f>
        <v>0</v>
      </c>
      <c r="L2542" t="str" cm="1">
        <f t="array" ref="L254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42" s="4" cm="1">
        <f t="array" ref="M2542">IFERROR(_FV(Concept_combined[[#This Row],[Asset Name]],"Beta"), "")</f>
        <v>1.0805</v>
      </c>
    </row>
    <row r="2543" spans="1:13" x14ac:dyDescent="0.2">
      <c r="A2543" t="s">
        <v>917</v>
      </c>
      <c r="B2543" t="s">
        <v>2752</v>
      </c>
      <c r="C2543" t="s">
        <v>42</v>
      </c>
      <c r="D2543" t="s">
        <v>917</v>
      </c>
      <c r="E2543" t="str" cm="1">
        <f t="array" ref="E2543">IFERROR(_FV(Concept_combined[[#This Row],[Asset Name]],"Industry"), "Undefined")</f>
        <v>Undefined</v>
      </c>
      <c r="F2543" s="6" cm="1">
        <f t="array" ref="F2543">IFERROR(_FV(Concept_combined[[#This Row],[Asset Name]],"Price"), 0)</f>
        <v>0</v>
      </c>
      <c r="G2543" s="5" cm="1">
        <f t="array" ref="G2543">IFERROR(_FV(Concept_combined[[#This Row],[Asset Name]],"Volume"), 0)</f>
        <v>0</v>
      </c>
      <c r="H2543" s="7" cm="1">
        <f t="array" ref="H2543">IFERROR(_FV(Concept_combined[[#This Row],[Asset Name]],"Market cap",TRUE), 0)</f>
        <v>0</v>
      </c>
      <c r="I254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43" s="5" cm="1">
        <f t="array" ref="J2543">IFERROR(_FV(Concept_combined[[#This Row],[Asset Name]],"Shares outstanding",TRUE), 0)</f>
        <v>0</v>
      </c>
      <c r="K2543" s="4" t="str" cm="1">
        <f t="array" ref="K2543">IFERROR(_FV(Concept_combined[[#This Row],[Asset Name]],"P/E",TRUE), "")</f>
        <v/>
      </c>
      <c r="L2543" t="str" cm="1">
        <f t="array" ref="L254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43" s="4" t="str" cm="1">
        <f t="array" ref="M2543">IFERROR(_FV(Concept_combined[[#This Row],[Asset Name]],"Beta"), "")</f>
        <v/>
      </c>
    </row>
    <row r="2544" spans="1:13" x14ac:dyDescent="0.2">
      <c r="A2544" t="s">
        <v>918</v>
      </c>
      <c r="B2544" t="s">
        <v>2752</v>
      </c>
      <c r="C2544" t="s">
        <v>42</v>
      </c>
      <c r="D2544" t="s">
        <v>918</v>
      </c>
      <c r="E2544" t="str" cm="1">
        <f t="array" ref="E2544">IFERROR(_FV(Concept_combined[[#This Row],[Asset Name]],"Industry"), "Undefined")</f>
        <v>Undefined</v>
      </c>
      <c r="F2544" s="6" cm="1">
        <f t="array" ref="F2544">IFERROR(_FV(Concept_combined[[#This Row],[Asset Name]],"Price"), 0)</f>
        <v>0</v>
      </c>
      <c r="G2544" s="5" cm="1">
        <f t="array" ref="G2544">IFERROR(_FV(Concept_combined[[#This Row],[Asset Name]],"Volume"), 0)</f>
        <v>0</v>
      </c>
      <c r="H2544" s="7" cm="1">
        <f t="array" ref="H2544">IFERROR(_FV(Concept_combined[[#This Row],[Asset Name]],"Market cap",TRUE), 0)</f>
        <v>0</v>
      </c>
      <c r="I254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44" s="5" cm="1">
        <f t="array" ref="J2544">IFERROR(_FV(Concept_combined[[#This Row],[Asset Name]],"Shares outstanding",TRUE), 0)</f>
        <v>0</v>
      </c>
      <c r="K2544" s="4" t="str" cm="1">
        <f t="array" ref="K2544">IFERROR(_FV(Concept_combined[[#This Row],[Asset Name]],"P/E",TRUE), "")</f>
        <v/>
      </c>
      <c r="L2544" t="str" cm="1">
        <f t="array" ref="L254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44" s="4" t="str" cm="1">
        <f t="array" ref="M2544">IFERROR(_FV(Concept_combined[[#This Row],[Asset Name]],"Beta"), "")</f>
        <v/>
      </c>
    </row>
    <row r="2545" spans="1:13" x14ac:dyDescent="0.2">
      <c r="A2545" t="s">
        <v>919</v>
      </c>
      <c r="B2545" t="s">
        <v>2752</v>
      </c>
      <c r="C2545" t="s">
        <v>42</v>
      </c>
      <c r="D2545" t="e" vm="2519">
        <v>#VALUE!</v>
      </c>
      <c r="E2545" t="str" cm="1">
        <f t="array" ref="E2545">IFERROR(_FV(Concept_combined[[#This Row],[Asset Name]],"Industry"), "Undefined")</f>
        <v>Software &amp; IT Services</v>
      </c>
      <c r="F2545" s="6" cm="1">
        <f t="array" ref="F2545">IFERROR(_FV(Concept_combined[[#This Row],[Asset Name]],"Price"), 0)</f>
        <v>2.01E-2</v>
      </c>
      <c r="G2545" s="5" cm="1">
        <f t="array" ref="G2545">IFERROR(_FV(Concept_combined[[#This Row],[Asset Name]],"Volume"), 0)</f>
        <v>16256</v>
      </c>
      <c r="H2545" s="7" cm="1">
        <f t="array" ref="H2545">IFERROR(_FV(Concept_combined[[#This Row],[Asset Name]],"Market cap",TRUE), 0)</f>
        <v>426850</v>
      </c>
      <c r="I254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45" s="5" cm="1">
        <f t="array" ref="J2545">IFERROR(_FV(Concept_combined[[#This Row],[Asset Name]],"Shares outstanding",TRUE), 0)</f>
        <v>21236500</v>
      </c>
      <c r="K2545" s="4" t="str" cm="1">
        <f t="array" ref="K2545">IFERROR(_FV(Concept_combined[[#This Row],[Asset Name]],"P/E",TRUE), "")</f>
        <v/>
      </c>
      <c r="L2545" t="str" cm="1">
        <f t="array" ref="L254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45" s="4" cm="1">
        <f t="array" ref="M2545">IFERROR(_FV(Concept_combined[[#This Row],[Asset Name]],"Beta"), "")</f>
        <v>4.4829999999999997</v>
      </c>
    </row>
    <row r="2546" spans="1:13" x14ac:dyDescent="0.2">
      <c r="A2546" t="s">
        <v>920</v>
      </c>
      <c r="B2546" t="s">
        <v>2752</v>
      </c>
      <c r="C2546" t="s">
        <v>42</v>
      </c>
      <c r="D2546" t="e" vm="2520">
        <v>#VALUE!</v>
      </c>
      <c r="E2546" t="str" cm="1">
        <f t="array" ref="E2546">IFERROR(_FV(Concept_combined[[#This Row],[Asset Name]],"Industry"), "Undefined")</f>
        <v>Media &amp; Publishing</v>
      </c>
      <c r="F2546" s="6" cm="1">
        <f t="array" ref="F2546">IFERROR(_FV(Concept_combined[[#This Row],[Asset Name]],"Price"), 0)</f>
        <v>2.9999999999999997E-4</v>
      </c>
      <c r="G2546" s="5" cm="1">
        <f t="array" ref="G2546">IFERROR(_FV(Concept_combined[[#This Row],[Asset Name]],"Volume"), 0)</f>
        <v>1250</v>
      </c>
      <c r="H2546" s="7" cm="1">
        <f t="array" ref="H2546">IFERROR(_FV(Concept_combined[[#This Row],[Asset Name]],"Market cap",TRUE), 0)</f>
        <v>1282480</v>
      </c>
      <c r="I254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46" s="5" cm="1">
        <f t="array" ref="J2546">IFERROR(_FV(Concept_combined[[#This Row],[Asset Name]],"Shares outstanding",TRUE), 0)</f>
        <v>1603095000</v>
      </c>
      <c r="K2546" s="4" t="str" cm="1">
        <f t="array" ref="K2546">IFERROR(_FV(Concept_combined[[#This Row],[Asset Name]],"P/E",TRUE), "")</f>
        <v/>
      </c>
      <c r="L2546" t="str" cm="1">
        <f t="array" ref="L254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46" s="4" t="str" cm="1">
        <f t="array" ref="M2546">IFERROR(_FV(Concept_combined[[#This Row],[Asset Name]],"Beta"), "")</f>
        <v/>
      </c>
    </row>
    <row r="2547" spans="1:13" x14ac:dyDescent="0.2">
      <c r="A2547" t="s">
        <v>921</v>
      </c>
      <c r="B2547" t="s">
        <v>2752</v>
      </c>
      <c r="C2547" t="s">
        <v>42</v>
      </c>
      <c r="D2547" t="e" vm="2521">
        <v>#VALUE!</v>
      </c>
      <c r="E2547" t="str" cm="1">
        <f t="array" ref="E2547">IFERROR(_FV(Concept_combined[[#This Row],[Asset Name]],"Industry"), "Undefined")</f>
        <v>Banking Services</v>
      </c>
      <c r="F2547" s="6" cm="1">
        <f t="array" ref="F2547">IFERROR(_FV(Concept_combined[[#This Row],[Asset Name]],"Price"), 0)</f>
        <v>0.06</v>
      </c>
      <c r="G2547" s="5" cm="1">
        <f t="array" ref="G2547">IFERROR(_FV(Concept_combined[[#This Row],[Asset Name]],"Volume"), 0)</f>
        <v>100</v>
      </c>
      <c r="H2547" s="7" cm="1">
        <f t="array" ref="H2547">IFERROR(_FV(Concept_combined[[#This Row],[Asset Name]],"Market cap",TRUE), 0)</f>
        <v>2528790</v>
      </c>
      <c r="I254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47" s="5" cm="1">
        <f t="array" ref="J2547">IFERROR(_FV(Concept_combined[[#This Row],[Asset Name]],"Shares outstanding",TRUE), 0)</f>
        <v>25287850</v>
      </c>
      <c r="K2547" s="4" t="str" cm="1">
        <f t="array" ref="K2547">IFERROR(_FV(Concept_combined[[#This Row],[Asset Name]],"P/E",TRUE), "")</f>
        <v/>
      </c>
      <c r="L2547" t="str" cm="1">
        <f t="array" ref="L254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47" s="4" cm="1">
        <f t="array" ref="M2547">IFERROR(_FV(Concept_combined[[#This Row],[Asset Name]],"Beta"), "")</f>
        <v>-2.8132000000000001</v>
      </c>
    </row>
    <row r="2548" spans="1:13" x14ac:dyDescent="0.2">
      <c r="A2548" t="s">
        <v>922</v>
      </c>
      <c r="B2548" t="s">
        <v>2752</v>
      </c>
      <c r="C2548" t="s">
        <v>42</v>
      </c>
      <c r="D2548" t="e" vm="2522">
        <v>#VALUE!</v>
      </c>
      <c r="E2548" t="str" cm="1">
        <f t="array" ref="E2548">IFERROR(_FV(Concept_combined[[#This Row],[Asset Name]],"Industry"), "Undefined")</f>
        <v>Electronic Equipment &amp; Parts</v>
      </c>
      <c r="F2548" s="6" cm="1">
        <f t="array" ref="F2548">IFERROR(_FV(Concept_combined[[#This Row],[Asset Name]],"Price"), 0)</f>
        <v>2.0999999999999999E-3</v>
      </c>
      <c r="G2548" s="5" cm="1">
        <f t="array" ref="G2548">IFERROR(_FV(Concept_combined[[#This Row],[Asset Name]],"Volume"), 0)</f>
        <v>14000</v>
      </c>
      <c r="H2548" s="7" cm="1">
        <f t="array" ref="H2548">IFERROR(_FV(Concept_combined[[#This Row],[Asset Name]],"Market cap",TRUE), 0)</f>
        <v>283500</v>
      </c>
      <c r="I254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48" s="5" cm="1">
        <f t="array" ref="J2548">IFERROR(_FV(Concept_combined[[#This Row],[Asset Name]],"Shares outstanding",TRUE), 0)</f>
        <v>157498500</v>
      </c>
      <c r="K2548" s="4" t="str" cm="1">
        <f t="array" ref="K2548">IFERROR(_FV(Concept_combined[[#This Row],[Asset Name]],"P/E",TRUE), "")</f>
        <v/>
      </c>
      <c r="L2548" t="str" cm="1">
        <f t="array" ref="L254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48" s="4" cm="1">
        <f t="array" ref="M2548">IFERROR(_FV(Concept_combined[[#This Row],[Asset Name]],"Beta"), "")</f>
        <v>0.41930000000000001</v>
      </c>
    </row>
    <row r="2549" spans="1:13" x14ac:dyDescent="0.2">
      <c r="A2549" t="s">
        <v>923</v>
      </c>
      <c r="B2549" t="s">
        <v>2752</v>
      </c>
      <c r="C2549" t="s">
        <v>42</v>
      </c>
      <c r="D2549" t="e" vm="2523">
        <v>#VALUE!</v>
      </c>
      <c r="E2549" t="str" cm="1">
        <f t="array" ref="E2549">IFERROR(_FV(Concept_combined[[#This Row],[Asset Name]],"Industry"), "Undefined")</f>
        <v>Biotechnology &amp; Medical Research</v>
      </c>
      <c r="F2549" s="6" cm="1">
        <f t="array" ref="F2549">IFERROR(_FV(Concept_combined[[#This Row],[Asset Name]],"Price"), 0)</f>
        <v>1.5100000000000001E-2</v>
      </c>
      <c r="G2549" s="5" cm="1">
        <f t="array" ref="G2549">IFERROR(_FV(Concept_combined[[#This Row],[Asset Name]],"Volume"), 0)</f>
        <v>9302</v>
      </c>
      <c r="H2549" s="7" cm="1">
        <f t="array" ref="H2549">IFERROR(_FV(Concept_combined[[#This Row],[Asset Name]],"Market cap",TRUE), 0)</f>
        <v>161640</v>
      </c>
      <c r="I254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49" s="5" cm="1">
        <f t="array" ref="J2549">IFERROR(_FV(Concept_combined[[#This Row],[Asset Name]],"Shares outstanding",TRUE), 0)</f>
        <v>10704800</v>
      </c>
      <c r="K2549" s="4" t="str" cm="1">
        <f t="array" ref="K2549">IFERROR(_FV(Concept_combined[[#This Row],[Asset Name]],"P/E",TRUE), "")</f>
        <v/>
      </c>
      <c r="L2549" t="str" cm="1">
        <f t="array" ref="L254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49" s="4" cm="1">
        <f t="array" ref="M2549">IFERROR(_FV(Concept_combined[[#This Row],[Asset Name]],"Beta"), "")</f>
        <v>0.22309999999999999</v>
      </c>
    </row>
    <row r="2550" spans="1:13" x14ac:dyDescent="0.2">
      <c r="A2550" t="s">
        <v>924</v>
      </c>
      <c r="B2550" t="s">
        <v>2752</v>
      </c>
      <c r="C2550" t="s">
        <v>42</v>
      </c>
      <c r="D2550" t="e" vm="2524">
        <v>#VALUE!</v>
      </c>
      <c r="E2550" t="str" cm="1">
        <f t="array" ref="E2550">IFERROR(_FV(Concept_combined[[#This Row],[Asset Name]],"Industry"), "Undefined")</f>
        <v>Machinery, Equipment &amp; Components</v>
      </c>
      <c r="F2550" s="6" cm="1">
        <f t="array" ref="F2550">IFERROR(_FV(Concept_combined[[#This Row],[Asset Name]],"Price"), 0)</f>
        <v>2.0000000000000001E-4</v>
      </c>
      <c r="G2550" s="5" cm="1">
        <f t="array" ref="G2550">IFERROR(_FV(Concept_combined[[#This Row],[Asset Name]],"Volume"), 0)</f>
        <v>3160</v>
      </c>
      <c r="H2550" s="7" cm="1">
        <f t="array" ref="H2550">IFERROR(_FV(Concept_combined[[#This Row],[Asset Name]],"Market cap",TRUE), 0)</f>
        <v>15650</v>
      </c>
      <c r="I255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50" s="5" cm="1">
        <f t="array" ref="J2550">IFERROR(_FV(Concept_combined[[#This Row],[Asset Name]],"Shares outstanding",TRUE), 0)</f>
        <v>78268330</v>
      </c>
      <c r="K2550" s="4" t="str" cm="1">
        <f t="array" ref="K2550">IFERROR(_FV(Concept_combined[[#This Row],[Asset Name]],"P/E",TRUE), "")</f>
        <v/>
      </c>
      <c r="L2550" t="str" cm="1">
        <f t="array" ref="L255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50" s="4" cm="1">
        <f t="array" ref="M2550">IFERROR(_FV(Concept_combined[[#This Row],[Asset Name]],"Beta"), "")</f>
        <v>-0.59460000000000002</v>
      </c>
    </row>
    <row r="2551" spans="1:13" x14ac:dyDescent="0.2">
      <c r="A2551" t="s">
        <v>926</v>
      </c>
      <c r="B2551" t="s">
        <v>2752</v>
      </c>
      <c r="C2551" t="s">
        <v>42</v>
      </c>
      <c r="D2551" t="e" vm="2525">
        <v>#VALUE!</v>
      </c>
      <c r="E2551" t="str" cm="1">
        <f t="array" ref="E2551">IFERROR(_FV(Concept_combined[[#This Row],[Asset Name]],"Industry"), "Undefined")</f>
        <v>Undefined</v>
      </c>
      <c r="F2551" s="6" cm="1">
        <f t="array" ref="F2551">IFERROR(_FV(Concept_combined[[#This Row],[Asset Name]],"Price"), 0)</f>
        <v>0</v>
      </c>
      <c r="G2551" s="5" cm="1">
        <f t="array" ref="G2551">IFERROR(_FV(Concept_combined[[#This Row],[Asset Name]],"Volume"), 0)</f>
        <v>3</v>
      </c>
      <c r="H2551" s="7" cm="1">
        <f t="array" ref="H2551">IFERROR(_FV(Concept_combined[[#This Row],[Asset Name]],"Market cap",TRUE), 0)</f>
        <v>0</v>
      </c>
      <c r="I255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51" s="5" cm="1">
        <f t="array" ref="J2551">IFERROR(_FV(Concept_combined[[#This Row],[Asset Name]],"Shares outstanding",TRUE), 0)</f>
        <v>0</v>
      </c>
      <c r="K2551" s="4" t="str" cm="1">
        <f t="array" ref="K2551">IFERROR(_FV(Concept_combined[[#This Row],[Asset Name]],"P/E",TRUE), "")</f>
        <v/>
      </c>
      <c r="L2551" t="str" cm="1">
        <f t="array" ref="L255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51" s="4" t="str" cm="1">
        <f t="array" ref="M2551">IFERROR(_FV(Concept_combined[[#This Row],[Asset Name]],"Beta"), "")</f>
        <v/>
      </c>
    </row>
    <row r="2552" spans="1:13" x14ac:dyDescent="0.2">
      <c r="A2552" t="s">
        <v>927</v>
      </c>
      <c r="B2552" t="s">
        <v>2752</v>
      </c>
      <c r="C2552" t="s">
        <v>42</v>
      </c>
      <c r="D2552" t="e" vm="2526">
        <v>#VALUE!</v>
      </c>
      <c r="E2552" t="str" cm="1">
        <f t="array" ref="E2552">IFERROR(_FV(Concept_combined[[#This Row],[Asset Name]],"Industry"), "Undefined")</f>
        <v>Undefined</v>
      </c>
      <c r="F2552" s="6" cm="1">
        <f t="array" ref="F2552">IFERROR(_FV(Concept_combined[[#This Row],[Asset Name]],"Price"), 0)</f>
        <v>121.88</v>
      </c>
      <c r="G2552" s="5" cm="1">
        <f t="array" ref="G2552">IFERROR(_FV(Concept_combined[[#This Row],[Asset Name]],"Volume"), 0)</f>
        <v>1</v>
      </c>
      <c r="H2552" s="7" cm="1">
        <f t="array" ref="H2552">IFERROR(_FV(Concept_combined[[#This Row],[Asset Name]],"Market cap",TRUE), 0)</f>
        <v>54781142.659999996</v>
      </c>
      <c r="I255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552" s="5" cm="1">
        <f t="array" ref="J2552">IFERROR(_FV(Concept_combined[[#This Row],[Asset Name]],"Shares outstanding",TRUE), 0)</f>
        <v>0</v>
      </c>
      <c r="K2552" s="4" t="str" cm="1">
        <f t="array" ref="K2552">IFERROR(_FV(Concept_combined[[#This Row],[Asset Name]],"P/E",TRUE), "")</f>
        <v/>
      </c>
      <c r="L2552" t="str" cm="1">
        <f t="array" ref="L255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52" s="4" cm="1">
        <f t="array" ref="M2552">IFERROR(_FV(Concept_combined[[#This Row],[Asset Name]],"Beta"), "")</f>
        <v>0.55220000000000002</v>
      </c>
    </row>
    <row r="2553" spans="1:13" x14ac:dyDescent="0.2">
      <c r="A2553" t="s">
        <v>928</v>
      </c>
      <c r="B2553" t="s">
        <v>2752</v>
      </c>
      <c r="C2553" t="s">
        <v>42</v>
      </c>
      <c r="D2553" t="e" vm="2527">
        <v>#VALUE!</v>
      </c>
      <c r="E2553" t="str" cm="1">
        <f t="array" ref="E2553">IFERROR(_FV(Concept_combined[[#This Row],[Asset Name]],"Industry"), "Undefined")</f>
        <v>Undefined</v>
      </c>
      <c r="F2553" s="6" cm="1">
        <f t="array" ref="F2553">IFERROR(_FV(Concept_combined[[#This Row],[Asset Name]],"Price"), 0)</f>
        <v>66.021500000000003</v>
      </c>
      <c r="G2553" s="5" cm="1">
        <f t="array" ref="G2553">IFERROR(_FV(Concept_combined[[#This Row],[Asset Name]],"Volume"), 0)</f>
        <v>131</v>
      </c>
      <c r="H2553" s="7" cm="1">
        <f t="array" ref="H2553">IFERROR(_FV(Concept_combined[[#This Row],[Asset Name]],"Market cap",TRUE), 0)</f>
        <v>69491946.030000001</v>
      </c>
      <c r="I255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553" s="5" cm="1">
        <f t="array" ref="J2553">IFERROR(_FV(Concept_combined[[#This Row],[Asset Name]],"Shares outstanding",TRUE), 0)</f>
        <v>0</v>
      </c>
      <c r="K2553" s="4" t="str" cm="1">
        <f t="array" ref="K2553">IFERROR(_FV(Concept_combined[[#This Row],[Asset Name]],"P/E",TRUE), "")</f>
        <v/>
      </c>
      <c r="L2553" t="str" cm="1">
        <f t="array" ref="L255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53" s="4" cm="1">
        <f t="array" ref="M2553">IFERROR(_FV(Concept_combined[[#This Row],[Asset Name]],"Beta"), "")</f>
        <v>0.82030000000000003</v>
      </c>
    </row>
    <row r="2554" spans="1:13" x14ac:dyDescent="0.2">
      <c r="A2554" t="s">
        <v>929</v>
      </c>
      <c r="B2554" t="s">
        <v>2752</v>
      </c>
      <c r="C2554" t="s">
        <v>42</v>
      </c>
      <c r="D2554" t="e" vm="2528">
        <v>#VALUE!</v>
      </c>
      <c r="E2554" t="str" cm="1">
        <f t="array" ref="E2554">IFERROR(_FV(Concept_combined[[#This Row],[Asset Name]],"Industry"), "Undefined")</f>
        <v>Food &amp; Tobacco</v>
      </c>
      <c r="F2554" s="6" cm="1">
        <f t="array" ref="F2554">IFERROR(_FV(Concept_combined[[#This Row],[Asset Name]],"Price"), 0)</f>
        <v>30.8</v>
      </c>
      <c r="G2554" s="5" cm="1">
        <f t="array" ref="G2554">IFERROR(_FV(Concept_combined[[#This Row],[Asset Name]],"Volume"), 0)</f>
        <v>5733</v>
      </c>
      <c r="H2554" s="7" cm="1">
        <f t="array" ref="H2554">IFERROR(_FV(Concept_combined[[#This Row],[Asset Name]],"Market cap",TRUE), 0)</f>
        <v>377977600</v>
      </c>
      <c r="I255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554" s="5" cm="1">
        <f t="array" ref="J2554">IFERROR(_FV(Concept_combined[[#This Row],[Asset Name]],"Shares outstanding",TRUE), 0)</f>
        <v>12272000</v>
      </c>
      <c r="K2554" s="4" cm="1">
        <f t="array" ref="K2554">IFERROR(_FV(Concept_combined[[#This Row],[Asset Name]],"P/E",TRUE), "")</f>
        <v>0</v>
      </c>
      <c r="L2554" t="str" cm="1">
        <f t="array" ref="L255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54" s="4" cm="1">
        <f t="array" ref="M2554">IFERROR(_FV(Concept_combined[[#This Row],[Asset Name]],"Beta"), "")</f>
        <v>0.35299999999999998</v>
      </c>
    </row>
    <row r="2555" spans="1:13" x14ac:dyDescent="0.2">
      <c r="A2555" t="s">
        <v>930</v>
      </c>
      <c r="B2555" t="s">
        <v>2752</v>
      </c>
      <c r="C2555" t="s">
        <v>42</v>
      </c>
      <c r="D2555" t="e" vm="2529">
        <v>#VALUE!</v>
      </c>
      <c r="E2555" t="str" cm="1">
        <f t="array" ref="E2555">IFERROR(_FV(Concept_combined[[#This Row],[Asset Name]],"Industry"), "Undefined")</f>
        <v>Telecommunications Services</v>
      </c>
      <c r="F2555" s="6" cm="1">
        <f t="array" ref="F2555">IFERROR(_FV(Concept_combined[[#This Row],[Asset Name]],"Price"), 0)</f>
        <v>10.01</v>
      </c>
      <c r="G2555" s="5" cm="1">
        <f t="array" ref="G2555">IFERROR(_FV(Concept_combined[[#This Row],[Asset Name]],"Volume"), 0)</f>
        <v>27400</v>
      </c>
      <c r="H2555" s="7" cm="1">
        <f t="array" ref="H2555">IFERROR(_FV(Concept_combined[[#This Row],[Asset Name]],"Market cap",TRUE), 0)</f>
        <v>30</v>
      </c>
      <c r="I255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55" s="5" cm="1">
        <f t="array" ref="J2555">IFERROR(_FV(Concept_combined[[#This Row],[Asset Name]],"Shares outstanding",TRUE), 0)</f>
        <v>0</v>
      </c>
      <c r="K2555" s="4" t="str" cm="1">
        <f t="array" ref="K2555">IFERROR(_FV(Concept_combined[[#This Row],[Asset Name]],"P/E",TRUE), "")</f>
        <v/>
      </c>
      <c r="L2555" t="str" cm="1">
        <f t="array" ref="L255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55" s="4" cm="1">
        <f t="array" ref="M2555">IFERROR(_FV(Concept_combined[[#This Row],[Asset Name]],"Beta"), "")</f>
        <v>0.46689999999999998</v>
      </c>
    </row>
    <row r="2556" spans="1:13" x14ac:dyDescent="0.2">
      <c r="A2556" t="s">
        <v>931</v>
      </c>
      <c r="B2556" t="s">
        <v>2752</v>
      </c>
      <c r="C2556" t="s">
        <v>42</v>
      </c>
      <c r="D2556" t="e" vm="2530">
        <v>#VALUE!</v>
      </c>
      <c r="E2556" t="str" cm="1">
        <f t="array" ref="E2556">IFERROR(_FV(Concept_combined[[#This Row],[Asset Name]],"Industry"), "Undefined")</f>
        <v>Electronic Equipment &amp; Parts</v>
      </c>
      <c r="F2556" s="6" cm="1">
        <f t="array" ref="F2556">IFERROR(_FV(Concept_combined[[#This Row],[Asset Name]],"Price"), 0)</f>
        <v>0</v>
      </c>
      <c r="G2556" s="5" cm="1">
        <f t="array" ref="G2556">IFERROR(_FV(Concept_combined[[#This Row],[Asset Name]],"Volume"), 0)</f>
        <v>0</v>
      </c>
      <c r="H2556" s="7" cm="1">
        <f t="array" ref="H2556">IFERROR(_FV(Concept_combined[[#This Row],[Asset Name]],"Market cap",TRUE), 0)</f>
        <v>0</v>
      </c>
      <c r="I255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56" s="5" cm="1">
        <f t="array" ref="J2556">IFERROR(_FV(Concept_combined[[#This Row],[Asset Name]],"Shares outstanding",TRUE), 0)</f>
        <v>10797350</v>
      </c>
      <c r="K2556" s="4" t="str" cm="1">
        <f t="array" ref="K2556">IFERROR(_FV(Concept_combined[[#This Row],[Asset Name]],"P/E",TRUE), "")</f>
        <v/>
      </c>
      <c r="L2556" t="str" cm="1">
        <f t="array" ref="L255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56" s="4" t="str" cm="1">
        <f t="array" ref="M2556">IFERROR(_FV(Concept_combined[[#This Row],[Asset Name]],"Beta"), "")</f>
        <v/>
      </c>
    </row>
    <row r="2557" spans="1:13" x14ac:dyDescent="0.2">
      <c r="A2557" t="s">
        <v>932</v>
      </c>
      <c r="B2557" t="s">
        <v>2752</v>
      </c>
      <c r="C2557" t="s">
        <v>42</v>
      </c>
      <c r="D2557" t="e" vm="2531">
        <v>#VALUE!</v>
      </c>
      <c r="E2557" t="str" cm="1">
        <f t="array" ref="E2557">IFERROR(_FV(Concept_combined[[#This Row],[Asset Name]],"Industry"), "Undefined")</f>
        <v>Undefined</v>
      </c>
      <c r="F2557" s="6" cm="1">
        <f t="array" ref="F2557">IFERROR(_FV(Concept_combined[[#This Row],[Asset Name]],"Price"), 0)</f>
        <v>71.508200000000002</v>
      </c>
      <c r="G2557" s="5" cm="1">
        <f t="array" ref="G2557">IFERROR(_FV(Concept_combined[[#This Row],[Asset Name]],"Volume"), 0)</f>
        <v>19775</v>
      </c>
      <c r="H2557" s="7" cm="1">
        <f t="array" ref="H2557">IFERROR(_FV(Concept_combined[[#This Row],[Asset Name]],"Market cap",TRUE), 0)</f>
        <v>57235021.960000001</v>
      </c>
      <c r="I255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557" s="5" cm="1">
        <f t="array" ref="J2557">IFERROR(_FV(Concept_combined[[#This Row],[Asset Name]],"Shares outstanding",TRUE), 0)</f>
        <v>0</v>
      </c>
      <c r="K2557" s="4" t="str" cm="1">
        <f t="array" ref="K2557">IFERROR(_FV(Concept_combined[[#This Row],[Asset Name]],"P/E",TRUE), "")</f>
        <v/>
      </c>
      <c r="L2557" t="str" cm="1">
        <f t="array" ref="L255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57" s="4" cm="1">
        <f t="array" ref="M2557">IFERROR(_FV(Concept_combined[[#This Row],[Asset Name]],"Beta"), "")</f>
        <v>0.4476</v>
      </c>
    </row>
    <row r="2558" spans="1:13" x14ac:dyDescent="0.2">
      <c r="A2558" t="s">
        <v>933</v>
      </c>
      <c r="B2558" t="s">
        <v>2752</v>
      </c>
      <c r="C2558" t="s">
        <v>42</v>
      </c>
      <c r="D2558" t="e" vm="2532">
        <v>#VALUE!</v>
      </c>
      <c r="E2558" t="str" cm="1">
        <f t="array" ref="E2558">IFERROR(_FV(Concept_combined[[#This Row],[Asset Name]],"Industry"), "Undefined")</f>
        <v>Undefined</v>
      </c>
      <c r="F2558" s="6" cm="1">
        <f t="array" ref="F2558">IFERROR(_FV(Concept_combined[[#This Row],[Asset Name]],"Price"), 0)</f>
        <v>98.376300000000001</v>
      </c>
      <c r="G2558" s="5" cm="1">
        <f t="array" ref="G2558">IFERROR(_FV(Concept_combined[[#This Row],[Asset Name]],"Volume"), 0)</f>
        <v>2689</v>
      </c>
      <c r="H2558" s="7" cm="1">
        <f t="array" ref="H2558">IFERROR(_FV(Concept_combined[[#This Row],[Asset Name]],"Market cap",TRUE), 0)</f>
        <v>138572532.03</v>
      </c>
      <c r="I255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558" s="5" cm="1">
        <f t="array" ref="J2558">IFERROR(_FV(Concept_combined[[#This Row],[Asset Name]],"Shares outstanding",TRUE), 0)</f>
        <v>0</v>
      </c>
      <c r="K2558" s="4" t="str" cm="1">
        <f t="array" ref="K2558">IFERROR(_FV(Concept_combined[[#This Row],[Asset Name]],"P/E",TRUE), "")</f>
        <v/>
      </c>
      <c r="L2558" t="str" cm="1">
        <f t="array" ref="L255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58" s="4" cm="1">
        <f t="array" ref="M2558">IFERROR(_FV(Concept_combined[[#This Row],[Asset Name]],"Beta"), "")</f>
        <v>0.49859999999999999</v>
      </c>
    </row>
    <row r="2559" spans="1:13" x14ac:dyDescent="0.2">
      <c r="A2559" t="s">
        <v>934</v>
      </c>
      <c r="B2559" t="s">
        <v>2752</v>
      </c>
      <c r="C2559" t="s">
        <v>42</v>
      </c>
      <c r="D2559" t="e" vm="2533">
        <v>#VALUE!</v>
      </c>
      <c r="E2559" t="str" cm="1">
        <f t="array" ref="E2559">IFERROR(_FV(Concept_combined[[#This Row],[Asset Name]],"Industry"), "Undefined")</f>
        <v>Undefined</v>
      </c>
      <c r="F2559" s="6" cm="1">
        <f t="array" ref="F2559">IFERROR(_FV(Concept_combined[[#This Row],[Asset Name]],"Price"), 0)</f>
        <v>28.475000000000001</v>
      </c>
      <c r="G2559" s="5" cm="1">
        <f t="array" ref="G2559">IFERROR(_FV(Concept_combined[[#This Row],[Asset Name]],"Volume"), 0)</f>
        <v>4</v>
      </c>
      <c r="H2559" s="7" cm="1">
        <f t="array" ref="H2559">IFERROR(_FV(Concept_combined[[#This Row],[Asset Name]],"Market cap",TRUE), 0)</f>
        <v>3537989.44</v>
      </c>
      <c r="I255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59" s="5" cm="1">
        <f t="array" ref="J2559">IFERROR(_FV(Concept_combined[[#This Row],[Asset Name]],"Shares outstanding",TRUE), 0)</f>
        <v>0</v>
      </c>
      <c r="K2559" s="4" t="str" cm="1">
        <f t="array" ref="K2559">IFERROR(_FV(Concept_combined[[#This Row],[Asset Name]],"P/E",TRUE), "")</f>
        <v/>
      </c>
      <c r="L2559" t="str" cm="1">
        <f t="array" ref="L255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59" s="4" t="str" cm="1">
        <f t="array" ref="M2559">IFERROR(_FV(Concept_combined[[#This Row],[Asset Name]],"Beta"), "")</f>
        <v/>
      </c>
    </row>
    <row r="2560" spans="1:13" x14ac:dyDescent="0.2">
      <c r="A2560" t="s">
        <v>935</v>
      </c>
      <c r="B2560" t="s">
        <v>2752</v>
      </c>
      <c r="C2560" t="s">
        <v>42</v>
      </c>
      <c r="D2560" t="e" vm="2534">
        <v>#VALUE!</v>
      </c>
      <c r="E2560" t="str" cm="1">
        <f t="array" ref="E2560">IFERROR(_FV(Concept_combined[[#This Row],[Asset Name]],"Industry"), "Undefined")</f>
        <v>Electrical Utilities &amp; IPPs</v>
      </c>
      <c r="F2560" s="6" cm="1">
        <f t="array" ref="F2560">IFERROR(_FV(Concept_combined[[#This Row],[Asset Name]],"Price"), 0)</f>
        <v>63.15</v>
      </c>
      <c r="G2560" s="5" cm="1">
        <f t="array" ref="G2560">IFERROR(_FV(Concept_combined[[#This Row],[Asset Name]],"Volume"), 0)</f>
        <v>445</v>
      </c>
      <c r="H2560" s="7" cm="1">
        <f t="array" ref="H2560">IFERROR(_FV(Concept_combined[[#This Row],[Asset Name]],"Market cap",TRUE), 0)</f>
        <v>2118456000</v>
      </c>
      <c r="I256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560" s="5" cm="1">
        <f t="array" ref="J2560">IFERROR(_FV(Concept_combined[[#This Row],[Asset Name]],"Shares outstanding",TRUE), 0)</f>
        <v>33333820</v>
      </c>
      <c r="K2560" s="4" t="str" cm="1">
        <f t="array" ref="K2560">IFERROR(_FV(Concept_combined[[#This Row],[Asset Name]],"P/E",TRUE), "")</f>
        <v/>
      </c>
      <c r="L2560" t="str" cm="1">
        <f t="array" ref="L256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60" s="4" cm="1">
        <f t="array" ref="M2560">IFERROR(_FV(Concept_combined[[#This Row],[Asset Name]],"Beta"), "")</f>
        <v>9.8299999999999998E-2</v>
      </c>
    </row>
    <row r="2561" spans="1:13" x14ac:dyDescent="0.2">
      <c r="A2561" t="s">
        <v>936</v>
      </c>
      <c r="B2561" t="s">
        <v>2752</v>
      </c>
      <c r="C2561" t="s">
        <v>42</v>
      </c>
      <c r="D2561" t="e" vm="2535">
        <v>#VALUE!</v>
      </c>
      <c r="E2561" t="str" cm="1">
        <f t="array" ref="E2561">IFERROR(_FV(Concept_combined[[#This Row],[Asset Name]],"Industry"), "Undefined")</f>
        <v>Freight &amp; Logistics Services</v>
      </c>
      <c r="F2561" s="6" cm="1">
        <f t="array" ref="F2561">IFERROR(_FV(Concept_combined[[#This Row],[Asset Name]],"Price"), 0)</f>
        <v>6.7</v>
      </c>
      <c r="G2561" s="5" cm="1">
        <f t="array" ref="G2561">IFERROR(_FV(Concept_combined[[#This Row],[Asset Name]],"Volume"), 0)</f>
        <v>13543</v>
      </c>
      <c r="H2561" s="7" cm="1">
        <f t="array" ref="H2561">IFERROR(_FV(Concept_combined[[#This Row],[Asset Name]],"Market cap",TRUE), 0)</f>
        <v>349263563</v>
      </c>
      <c r="I256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561" s="5" cm="1">
        <f t="array" ref="J2561">IFERROR(_FV(Concept_combined[[#This Row],[Asset Name]],"Shares outstanding",TRUE), 0)</f>
        <v>52128890</v>
      </c>
      <c r="K2561" s="4" t="str" cm="1">
        <f t="array" ref="K2561">IFERROR(_FV(Concept_combined[[#This Row],[Asset Name]],"P/E",TRUE), "")</f>
        <v/>
      </c>
      <c r="L2561" t="str" cm="1">
        <f t="array" ref="L256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61" s="4" cm="1">
        <f t="array" ref="M2561">IFERROR(_FV(Concept_combined[[#This Row],[Asset Name]],"Beta"), "")</f>
        <v>2.6829000000000001</v>
      </c>
    </row>
    <row r="2562" spans="1:13" x14ac:dyDescent="0.2">
      <c r="A2562" t="s">
        <v>937</v>
      </c>
      <c r="B2562" t="s">
        <v>2752</v>
      </c>
      <c r="C2562" t="s">
        <v>42</v>
      </c>
      <c r="D2562" t="s">
        <v>937</v>
      </c>
      <c r="E2562" t="str" cm="1">
        <f t="array" ref="E2562">IFERROR(_FV(Concept_combined[[#This Row],[Asset Name]],"Industry"), "Undefined")</f>
        <v>Undefined</v>
      </c>
      <c r="F2562" s="6" cm="1">
        <f t="array" ref="F2562">IFERROR(_FV(Concept_combined[[#This Row],[Asset Name]],"Price"), 0)</f>
        <v>0</v>
      </c>
      <c r="G2562" s="5" cm="1">
        <f t="array" ref="G2562">IFERROR(_FV(Concept_combined[[#This Row],[Asset Name]],"Volume"), 0)</f>
        <v>0</v>
      </c>
      <c r="H2562" s="7" cm="1">
        <f t="array" ref="H2562">IFERROR(_FV(Concept_combined[[#This Row],[Asset Name]],"Market cap",TRUE), 0)</f>
        <v>0</v>
      </c>
      <c r="I256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62" s="5" cm="1">
        <f t="array" ref="J2562">IFERROR(_FV(Concept_combined[[#This Row],[Asset Name]],"Shares outstanding",TRUE), 0)</f>
        <v>0</v>
      </c>
      <c r="K2562" s="4" t="str" cm="1">
        <f t="array" ref="K2562">IFERROR(_FV(Concept_combined[[#This Row],[Asset Name]],"P/E",TRUE), "")</f>
        <v/>
      </c>
      <c r="L2562" t="str" cm="1">
        <f t="array" ref="L256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62" s="4" t="str" cm="1">
        <f t="array" ref="M2562">IFERROR(_FV(Concept_combined[[#This Row],[Asset Name]],"Beta"), "")</f>
        <v/>
      </c>
    </row>
    <row r="2563" spans="1:13" x14ac:dyDescent="0.2">
      <c r="A2563" t="s">
        <v>938</v>
      </c>
      <c r="B2563" t="s">
        <v>2752</v>
      </c>
      <c r="C2563" t="s">
        <v>42</v>
      </c>
      <c r="D2563" t="e" vm="2536">
        <v>#VALUE!</v>
      </c>
      <c r="E2563" t="str" cm="1">
        <f t="array" ref="E2563">IFERROR(_FV(Concept_combined[[#This Row],[Asset Name]],"Industry"), "Undefined")</f>
        <v>Media &amp; Publishing</v>
      </c>
      <c r="F2563" s="6" cm="1">
        <f t="array" ref="F2563">IFERROR(_FV(Concept_combined[[#This Row],[Asset Name]],"Price"), 0)</f>
        <v>0.31</v>
      </c>
      <c r="G2563" s="5" cm="1">
        <f t="array" ref="G2563">IFERROR(_FV(Concept_combined[[#This Row],[Asset Name]],"Volume"), 0)</f>
        <v>10677</v>
      </c>
      <c r="H2563" s="7" cm="1">
        <f t="array" ref="H2563">IFERROR(_FV(Concept_combined[[#This Row],[Asset Name]],"Market cap",TRUE), 0)</f>
        <v>5429309</v>
      </c>
      <c r="I256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63" s="5" cm="1">
        <f t="array" ref="J2563">IFERROR(_FV(Concept_combined[[#This Row],[Asset Name]],"Shares outstanding",TRUE), 0)</f>
        <v>17513900</v>
      </c>
      <c r="K2563" s="4" t="str" cm="1">
        <f t="array" ref="K2563">IFERROR(_FV(Concept_combined[[#This Row],[Asset Name]],"P/E",TRUE), "")</f>
        <v/>
      </c>
      <c r="L2563" t="str" cm="1">
        <f t="array" ref="L256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63" s="4" cm="1">
        <f t="array" ref="M2563">IFERROR(_FV(Concept_combined[[#This Row],[Asset Name]],"Beta"), "")</f>
        <v>0.53659999999999997</v>
      </c>
    </row>
    <row r="2564" spans="1:13" x14ac:dyDescent="0.2">
      <c r="A2564" t="s">
        <v>939</v>
      </c>
      <c r="B2564" t="s">
        <v>2752</v>
      </c>
      <c r="C2564" t="s">
        <v>42</v>
      </c>
      <c r="D2564" t="e" vm="2537">
        <v>#VALUE!</v>
      </c>
      <c r="E2564" t="str" cm="1">
        <f t="array" ref="E2564">IFERROR(_FV(Concept_combined[[#This Row],[Asset Name]],"Industry"), "Undefined")</f>
        <v>Investment Banking &amp; Investment Services</v>
      </c>
      <c r="F2564" s="6" cm="1">
        <f t="array" ref="F2564">IFERROR(_FV(Concept_combined[[#This Row],[Asset Name]],"Price"), 0)</f>
        <v>8</v>
      </c>
      <c r="G2564" s="5" cm="1">
        <f t="array" ref="G2564">IFERROR(_FV(Concept_combined[[#This Row],[Asset Name]],"Volume"), 0)</f>
        <v>8</v>
      </c>
      <c r="H2564" s="7" cm="1">
        <f t="array" ref="H2564">IFERROR(_FV(Concept_combined[[#This Row],[Asset Name]],"Market cap",TRUE), 0)</f>
        <v>45254780</v>
      </c>
      <c r="I256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564" s="5" cm="1">
        <f t="array" ref="J2564">IFERROR(_FV(Concept_combined[[#This Row],[Asset Name]],"Shares outstanding",TRUE), 0)</f>
        <v>5452380</v>
      </c>
      <c r="K2564" s="4" cm="1">
        <f t="array" ref="K2564">IFERROR(_FV(Concept_combined[[#This Row],[Asset Name]],"P/E",TRUE), "")</f>
        <v>191.89250000000001</v>
      </c>
      <c r="L2564" t="str" cm="1">
        <f t="array" ref="L256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Q4</v>
      </c>
      <c r="M2564" s="4" cm="1">
        <f t="array" ref="M2564">IFERROR(_FV(Concept_combined[[#This Row],[Asset Name]],"Beta"), "")</f>
        <v>0.25419999999999998</v>
      </c>
    </row>
    <row r="2565" spans="1:13" x14ac:dyDescent="0.2">
      <c r="A2565" t="s">
        <v>940</v>
      </c>
      <c r="B2565" t="s">
        <v>2752</v>
      </c>
      <c r="C2565" t="s">
        <v>42</v>
      </c>
      <c r="D2565" t="e" vm="2538">
        <v>#VALUE!</v>
      </c>
      <c r="E2565" t="str" cm="1">
        <f t="array" ref="E2565">IFERROR(_FV(Concept_combined[[#This Row],[Asset Name]],"Industry"), "Undefined")</f>
        <v>Investment Banking &amp; Investment Services</v>
      </c>
      <c r="F2565" s="6" cm="1">
        <f t="array" ref="F2565">IFERROR(_FV(Concept_combined[[#This Row],[Asset Name]],"Price"), 0)</f>
        <v>0</v>
      </c>
      <c r="G2565" s="5" cm="1">
        <f t="array" ref="G2565">IFERROR(_FV(Concept_combined[[#This Row],[Asset Name]],"Volume"), 0)</f>
        <v>7</v>
      </c>
      <c r="H2565" s="7" cm="1">
        <f t="array" ref="H2565">IFERROR(_FV(Concept_combined[[#This Row],[Asset Name]],"Market cap",TRUE), 0)</f>
        <v>0</v>
      </c>
      <c r="I256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65" s="5" cm="1">
        <f t="array" ref="J2565">IFERROR(_FV(Concept_combined[[#This Row],[Asset Name]],"Shares outstanding",TRUE), 0)</f>
        <v>11132210</v>
      </c>
      <c r="K2565" s="4" t="str" cm="1">
        <f t="array" ref="K2565">IFERROR(_FV(Concept_combined[[#This Row],[Asset Name]],"P/E",TRUE), "")</f>
        <v/>
      </c>
      <c r="L2565" t="str" cm="1">
        <f t="array" ref="L256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65" s="4" t="str" cm="1">
        <f t="array" ref="M2565">IFERROR(_FV(Concept_combined[[#This Row],[Asset Name]],"Beta"), "")</f>
        <v/>
      </c>
    </row>
    <row r="2566" spans="1:13" x14ac:dyDescent="0.2">
      <c r="A2566" t="s">
        <v>941</v>
      </c>
      <c r="B2566" t="s">
        <v>2752</v>
      </c>
      <c r="C2566" t="s">
        <v>42</v>
      </c>
      <c r="D2566" t="e" vm="2539">
        <v>#VALUE!</v>
      </c>
      <c r="E2566" t="str" cm="1">
        <f t="array" ref="E2566">IFERROR(_FV(Concept_combined[[#This Row],[Asset Name]],"Industry"), "Undefined")</f>
        <v>Software &amp; IT Services</v>
      </c>
      <c r="F2566" s="6" cm="1">
        <f t="array" ref="F2566">IFERROR(_FV(Concept_combined[[#This Row],[Asset Name]],"Price"), 0)</f>
        <v>2</v>
      </c>
      <c r="G2566" s="5" cm="1">
        <f t="array" ref="G2566">IFERROR(_FV(Concept_combined[[#This Row],[Asset Name]],"Volume"), 0)</f>
        <v>100</v>
      </c>
      <c r="H2566" s="7" cm="1">
        <f t="array" ref="H2566">IFERROR(_FV(Concept_combined[[#This Row],[Asset Name]],"Market cap",TRUE), 0)</f>
        <v>10933140</v>
      </c>
      <c r="I256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66" s="5" cm="1">
        <f t="array" ref="J2566">IFERROR(_FV(Concept_combined[[#This Row],[Asset Name]],"Shares outstanding",TRUE), 0)</f>
        <v>5466570</v>
      </c>
      <c r="K2566" s="4" t="str" cm="1">
        <f t="array" ref="K2566">IFERROR(_FV(Concept_combined[[#This Row],[Asset Name]],"P/E",TRUE), "")</f>
        <v/>
      </c>
      <c r="L2566" t="str" cm="1">
        <f t="array" ref="L256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66" s="4" t="str" cm="1">
        <f t="array" ref="M2566">IFERROR(_FV(Concept_combined[[#This Row],[Asset Name]],"Beta"), "")</f>
        <v/>
      </c>
    </row>
    <row r="2567" spans="1:13" x14ac:dyDescent="0.2">
      <c r="A2567" t="s">
        <v>942</v>
      </c>
      <c r="B2567" t="s">
        <v>2752</v>
      </c>
      <c r="C2567" t="s">
        <v>42</v>
      </c>
      <c r="D2567" t="e" vm="2540">
        <v>#VALUE!</v>
      </c>
      <c r="E2567" t="str" cm="1">
        <f t="array" ref="E2567">IFERROR(_FV(Concept_combined[[#This Row],[Asset Name]],"Industry"), "Undefined")</f>
        <v>Investment Banking &amp; Investment Services</v>
      </c>
      <c r="F2567" s="6" cm="1">
        <f t="array" ref="F2567">IFERROR(_FV(Concept_combined[[#This Row],[Asset Name]],"Price"), 0)</f>
        <v>0.82</v>
      </c>
      <c r="G2567" s="5" cm="1">
        <f t="array" ref="G2567">IFERROR(_FV(Concept_combined[[#This Row],[Asset Name]],"Volume"), 0)</f>
        <v>15</v>
      </c>
      <c r="H2567" s="7" cm="1">
        <f t="array" ref="H2567">IFERROR(_FV(Concept_combined[[#This Row],[Asset Name]],"Market cap",TRUE), 0)</f>
        <v>13712851</v>
      </c>
      <c r="I256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67" s="5" cm="1">
        <f t="array" ref="J2567">IFERROR(_FV(Concept_combined[[#This Row],[Asset Name]],"Shares outstanding",TRUE), 0)</f>
        <v>16722990</v>
      </c>
      <c r="K2567" s="4" t="str" cm="1">
        <f t="array" ref="K2567">IFERROR(_FV(Concept_combined[[#This Row],[Asset Name]],"P/E",TRUE), "")</f>
        <v/>
      </c>
      <c r="L2567" t="str" cm="1">
        <f t="array" ref="L256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67" s="4" cm="1">
        <f t="array" ref="M2567">IFERROR(_FV(Concept_combined[[#This Row],[Asset Name]],"Beta"), "")</f>
        <v>0.96909999999999996</v>
      </c>
    </row>
    <row r="2568" spans="1:13" x14ac:dyDescent="0.2">
      <c r="A2568" t="s">
        <v>943</v>
      </c>
      <c r="B2568" t="s">
        <v>2752</v>
      </c>
      <c r="C2568" t="s">
        <v>42</v>
      </c>
      <c r="D2568" t="e" vm="2541">
        <v>#VALUE!</v>
      </c>
      <c r="E2568" t="str" cm="1">
        <f t="array" ref="E2568">IFERROR(_FV(Concept_combined[[#This Row],[Asset Name]],"Industry"), "Undefined")</f>
        <v>Miscellaneous Educational Service Providers</v>
      </c>
      <c r="F2568" s="6" cm="1">
        <f t="array" ref="F2568">IFERROR(_FV(Concept_combined[[#This Row],[Asset Name]],"Price"), 0)</f>
        <v>1.4599999999999999E-3</v>
      </c>
      <c r="G2568" s="5" cm="1">
        <f t="array" ref="G2568">IFERROR(_FV(Concept_combined[[#This Row],[Asset Name]],"Volume"), 0)</f>
        <v>500</v>
      </c>
      <c r="H2568" s="7" cm="1">
        <f t="array" ref="H2568">IFERROR(_FV(Concept_combined[[#This Row],[Asset Name]],"Market cap",TRUE), 0)</f>
        <v>2968100</v>
      </c>
      <c r="I256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68" s="5" cm="1">
        <f t="array" ref="J2568">IFERROR(_FV(Concept_combined[[#This Row],[Asset Name]],"Shares outstanding",TRUE), 0)</f>
        <v>1855065000</v>
      </c>
      <c r="K2568" s="4" t="str" cm="1">
        <f t="array" ref="K2568">IFERROR(_FV(Concept_combined[[#This Row],[Asset Name]],"P/E",TRUE), "")</f>
        <v/>
      </c>
      <c r="L2568" t="str" cm="1">
        <f t="array" ref="L256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68" s="4" t="str" cm="1">
        <f t="array" ref="M2568">IFERROR(_FV(Concept_combined[[#This Row],[Asset Name]],"Beta"), "")</f>
        <v/>
      </c>
    </row>
    <row r="2569" spans="1:13" x14ac:dyDescent="0.2">
      <c r="A2569" t="s">
        <v>944</v>
      </c>
      <c r="B2569" t="s">
        <v>2752</v>
      </c>
      <c r="C2569" t="s">
        <v>42</v>
      </c>
      <c r="D2569" t="e" vm="2542">
        <v>#VALUE!</v>
      </c>
      <c r="E2569" t="str" cm="1">
        <f t="array" ref="E2569">IFERROR(_FV(Concept_combined[[#This Row],[Asset Name]],"Industry"), "Undefined")</f>
        <v>Financial Technology (Fintech) &amp; Infrastructure</v>
      </c>
      <c r="F2569" s="6" cm="1">
        <f t="array" ref="F2569">IFERROR(_FV(Concept_combined[[#This Row],[Asset Name]],"Price"), 0)</f>
        <v>6.4000000000000003E-3</v>
      </c>
      <c r="G2569" s="5" cm="1">
        <f t="array" ref="G2569">IFERROR(_FV(Concept_combined[[#This Row],[Asset Name]],"Volume"), 0)</f>
        <v>66429</v>
      </c>
      <c r="H2569" s="7" cm="1">
        <f t="array" ref="H2569">IFERROR(_FV(Concept_combined[[#This Row],[Asset Name]],"Market cap",TRUE), 0)</f>
        <v>10741996</v>
      </c>
      <c r="I256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69" s="5" cm="1">
        <f t="array" ref="J2569">IFERROR(_FV(Concept_combined[[#This Row],[Asset Name]],"Shares outstanding",TRUE), 0)</f>
        <v>1678437000</v>
      </c>
      <c r="K2569" s="4" t="str" cm="1">
        <f t="array" ref="K2569">IFERROR(_FV(Concept_combined[[#This Row],[Asset Name]],"P/E",TRUE), "")</f>
        <v/>
      </c>
      <c r="L2569" t="str" cm="1">
        <f t="array" ref="L256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69" s="4" cm="1">
        <f t="array" ref="M2569">IFERROR(_FV(Concept_combined[[#This Row],[Asset Name]],"Beta"), "")</f>
        <v>2.0255000000000001</v>
      </c>
    </row>
    <row r="2570" spans="1:13" x14ac:dyDescent="0.2">
      <c r="A2570" t="s">
        <v>945</v>
      </c>
      <c r="B2570" t="s">
        <v>2752</v>
      </c>
      <c r="C2570" t="s">
        <v>42</v>
      </c>
      <c r="D2570" t="e" vm="2543">
        <v>#VALUE!</v>
      </c>
      <c r="E2570" t="str" cm="1">
        <f t="array" ref="E2570">IFERROR(_FV(Concept_combined[[#This Row],[Asset Name]],"Industry"), "Undefined")</f>
        <v>Biotechnology &amp; Medical Research</v>
      </c>
      <c r="F2570" s="6" cm="1">
        <f t="array" ref="F2570">IFERROR(_FV(Concept_combined[[#This Row],[Asset Name]],"Price"), 0)</f>
        <v>0.1726</v>
      </c>
      <c r="G2570" s="5" cm="1">
        <f t="array" ref="G2570">IFERROR(_FV(Concept_combined[[#This Row],[Asset Name]],"Volume"), 0)</f>
        <v>327</v>
      </c>
      <c r="H2570" s="7" cm="1">
        <f t="array" ref="H2570">IFERROR(_FV(Concept_combined[[#This Row],[Asset Name]],"Market cap",TRUE), 0)</f>
        <v>19550530</v>
      </c>
      <c r="I257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70" s="5" cm="1">
        <f t="array" ref="J2570">IFERROR(_FV(Concept_combined[[#This Row],[Asset Name]],"Shares outstanding",TRUE), 0)</f>
        <v>113270800</v>
      </c>
      <c r="K2570" s="4" t="str" cm="1">
        <f t="array" ref="K2570">IFERROR(_FV(Concept_combined[[#This Row],[Asset Name]],"P/E",TRUE), "")</f>
        <v/>
      </c>
      <c r="L2570" t="str" cm="1">
        <f t="array" ref="L257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70" s="4" cm="1">
        <f t="array" ref="M2570">IFERROR(_FV(Concept_combined[[#This Row],[Asset Name]],"Beta"), "")</f>
        <v>0.33839999999999998</v>
      </c>
    </row>
    <row r="2571" spans="1:13" x14ac:dyDescent="0.2">
      <c r="A2571" t="s">
        <v>946</v>
      </c>
      <c r="B2571" t="s">
        <v>2752</v>
      </c>
      <c r="C2571" t="s">
        <v>42</v>
      </c>
      <c r="D2571" t="e" vm="2544">
        <v>#VALUE!</v>
      </c>
      <c r="E2571" t="str" cm="1">
        <f t="array" ref="E2571">IFERROR(_FV(Concept_combined[[#This Row],[Asset Name]],"Industry"), "Undefined")</f>
        <v>Electrical Utilities &amp; IPPs</v>
      </c>
      <c r="F2571" s="6" cm="1">
        <f t="array" ref="F2571">IFERROR(_FV(Concept_combined[[#This Row],[Asset Name]],"Price"), 0)</f>
        <v>22.665700000000001</v>
      </c>
      <c r="G2571" s="5" cm="1">
        <f t="array" ref="G2571">IFERROR(_FV(Concept_combined[[#This Row],[Asset Name]],"Volume"), 0)</f>
        <v>28313</v>
      </c>
      <c r="H2571" s="7" cm="1">
        <f t="array" ref="H2571">IFERROR(_FV(Concept_combined[[#This Row],[Asset Name]],"Market cap",TRUE), 0)</f>
        <v>247597500</v>
      </c>
      <c r="I257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571" s="5" cm="1">
        <f t="array" ref="J2571">IFERROR(_FV(Concept_combined[[#This Row],[Asset Name]],"Shares outstanding",TRUE), 0)</f>
        <v>10936290</v>
      </c>
      <c r="K2571" s="4" t="str" cm="1">
        <f t="array" ref="K2571">IFERROR(_FV(Concept_combined[[#This Row],[Asset Name]],"P/E",TRUE), "")</f>
        <v/>
      </c>
      <c r="L2571" t="str" cm="1">
        <f t="array" ref="L257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71" s="4" t="str" cm="1">
        <f t="array" ref="M2571">IFERROR(_FV(Concept_combined[[#This Row],[Asset Name]],"Beta"), "")</f>
        <v/>
      </c>
    </row>
    <row r="2572" spans="1:13" x14ac:dyDescent="0.2">
      <c r="A2572" t="s">
        <v>947</v>
      </c>
      <c r="B2572" t="s">
        <v>2752</v>
      </c>
      <c r="C2572" t="s">
        <v>42</v>
      </c>
      <c r="D2572" t="e" vm="2545">
        <v>#VALUE!</v>
      </c>
      <c r="E2572" t="str" cm="1">
        <f t="array" ref="E2572">IFERROR(_FV(Concept_combined[[#This Row],[Asset Name]],"Industry"), "Undefined")</f>
        <v>Biotechnology &amp; Medical Research</v>
      </c>
      <c r="F2572" s="6" cm="1">
        <f t="array" ref="F2572">IFERROR(_FV(Concept_combined[[#This Row],[Asset Name]],"Price"), 0)</f>
        <v>0.27389999999999998</v>
      </c>
      <c r="G2572" s="5" cm="1">
        <f t="array" ref="G2572">IFERROR(_FV(Concept_combined[[#This Row],[Asset Name]],"Volume"), 0)</f>
        <v>141994</v>
      </c>
      <c r="H2572" s="7" cm="1">
        <f t="array" ref="H2572">IFERROR(_FV(Concept_combined[[#This Row],[Asset Name]],"Market cap",TRUE), 0)</f>
        <v>34726329</v>
      </c>
      <c r="I257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72" s="5" cm="1">
        <f t="array" ref="J2572">IFERROR(_FV(Concept_combined[[#This Row],[Asset Name]],"Shares outstanding",TRUE), 0)</f>
        <v>126784700</v>
      </c>
      <c r="K2572" s="4" t="str" cm="1">
        <f t="array" ref="K2572">IFERROR(_FV(Concept_combined[[#This Row],[Asset Name]],"P/E",TRUE), "")</f>
        <v/>
      </c>
      <c r="L2572" t="str" cm="1">
        <f t="array" ref="L257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72" s="4" cm="1">
        <f t="array" ref="M2572">IFERROR(_FV(Concept_combined[[#This Row],[Asset Name]],"Beta"), "")</f>
        <v>0.63</v>
      </c>
    </row>
    <row r="2573" spans="1:13" x14ac:dyDescent="0.2">
      <c r="A2573" t="s">
        <v>948</v>
      </c>
      <c r="B2573" t="s">
        <v>2752</v>
      </c>
      <c r="C2573" t="s">
        <v>42</v>
      </c>
      <c r="D2573" t="e" vm="2546">
        <v>#VALUE!</v>
      </c>
      <c r="E2573" t="str" cm="1">
        <f t="array" ref="E2573">IFERROR(_FV(Concept_combined[[#This Row],[Asset Name]],"Industry"), "Undefined")</f>
        <v>Holding Companies</v>
      </c>
      <c r="F2573" s="6" cm="1">
        <f t="array" ref="F2573">IFERROR(_FV(Concept_combined[[#This Row],[Asset Name]],"Price"), 0)</f>
        <v>0.05</v>
      </c>
      <c r="G2573" s="5" cm="1">
        <f t="array" ref="G2573">IFERROR(_FV(Concept_combined[[#This Row],[Asset Name]],"Volume"), 0)</f>
        <v>315</v>
      </c>
      <c r="H2573" s="7" cm="1">
        <f t="array" ref="H2573">IFERROR(_FV(Concept_combined[[#This Row],[Asset Name]],"Market cap",TRUE), 0)</f>
        <v>954500</v>
      </c>
      <c r="I257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73" s="5" cm="1">
        <f t="array" ref="J2573">IFERROR(_FV(Concept_combined[[#This Row],[Asset Name]],"Shares outstanding",TRUE), 0)</f>
        <v>19090080</v>
      </c>
      <c r="K2573" s="4" t="str" cm="1">
        <f t="array" ref="K2573">IFERROR(_FV(Concept_combined[[#This Row],[Asset Name]],"P/E",TRUE), "")</f>
        <v/>
      </c>
      <c r="L2573" t="str" cm="1">
        <f t="array" ref="L257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73" s="4" cm="1">
        <f t="array" ref="M2573">IFERROR(_FV(Concept_combined[[#This Row],[Asset Name]],"Beta"), "")</f>
        <v>2.8546999999999998</v>
      </c>
    </row>
    <row r="2574" spans="1:13" x14ac:dyDescent="0.2">
      <c r="A2574" t="s">
        <v>949</v>
      </c>
      <c r="B2574" t="s">
        <v>2752</v>
      </c>
      <c r="C2574" t="s">
        <v>42</v>
      </c>
      <c r="D2574" t="e" vm="2547">
        <v>#VALUE!</v>
      </c>
      <c r="E2574" t="str" cm="1">
        <f t="array" ref="E2574">IFERROR(_FV(Concept_combined[[#This Row],[Asset Name]],"Industry"), "Undefined")</f>
        <v>Biotechnology &amp; Medical Research</v>
      </c>
      <c r="F2574" s="6" cm="1">
        <f t="array" ref="F2574">IFERROR(_FV(Concept_combined[[#This Row],[Asset Name]],"Price"), 0)</f>
        <v>9.9999999999999995E-7</v>
      </c>
      <c r="G2574" s="5" cm="1">
        <f t="array" ref="G2574">IFERROR(_FV(Concept_combined[[#This Row],[Asset Name]],"Volume"), 0)</f>
        <v>775</v>
      </c>
      <c r="H2574" s="7" cm="1">
        <f t="array" ref="H2574">IFERROR(_FV(Concept_combined[[#This Row],[Asset Name]],"Market cap",TRUE), 0)</f>
        <v>4260</v>
      </c>
      <c r="I257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74" s="5" cm="1">
        <f t="array" ref="J2574">IFERROR(_FV(Concept_combined[[#This Row],[Asset Name]],"Shares outstanding",TRUE), 0)</f>
        <v>42622560</v>
      </c>
      <c r="K2574" s="4" t="str" cm="1">
        <f t="array" ref="K2574">IFERROR(_FV(Concept_combined[[#This Row],[Asset Name]],"P/E",TRUE), "")</f>
        <v/>
      </c>
      <c r="L2574" t="str" cm="1">
        <f t="array" ref="L257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74" s="4" t="str" cm="1">
        <f t="array" ref="M2574">IFERROR(_FV(Concept_combined[[#This Row],[Asset Name]],"Beta"), "")</f>
        <v/>
      </c>
    </row>
    <row r="2575" spans="1:13" x14ac:dyDescent="0.2">
      <c r="A2575" t="s">
        <v>950</v>
      </c>
      <c r="B2575" t="s">
        <v>2752</v>
      </c>
      <c r="C2575" t="s">
        <v>42</v>
      </c>
      <c r="D2575" t="s">
        <v>950</v>
      </c>
      <c r="E2575" t="str" cm="1">
        <f t="array" ref="E2575">IFERROR(_FV(Concept_combined[[#This Row],[Asset Name]],"Industry"), "Undefined")</f>
        <v>Undefined</v>
      </c>
      <c r="F2575" s="6" cm="1">
        <f t="array" ref="F2575">IFERROR(_FV(Concept_combined[[#This Row],[Asset Name]],"Price"), 0)</f>
        <v>0</v>
      </c>
      <c r="G2575" s="5" cm="1">
        <f t="array" ref="G2575">IFERROR(_FV(Concept_combined[[#This Row],[Asset Name]],"Volume"), 0)</f>
        <v>0</v>
      </c>
      <c r="H2575" s="7" cm="1">
        <f t="array" ref="H2575">IFERROR(_FV(Concept_combined[[#This Row],[Asset Name]],"Market cap",TRUE), 0)</f>
        <v>0</v>
      </c>
      <c r="I257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75" s="5" cm="1">
        <f t="array" ref="J2575">IFERROR(_FV(Concept_combined[[#This Row],[Asset Name]],"Shares outstanding",TRUE), 0)</f>
        <v>0</v>
      </c>
      <c r="K2575" s="4" t="str" cm="1">
        <f t="array" ref="K2575">IFERROR(_FV(Concept_combined[[#This Row],[Asset Name]],"P/E",TRUE), "")</f>
        <v/>
      </c>
      <c r="L2575" t="str" cm="1">
        <f t="array" ref="L257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75" s="4" t="str" cm="1">
        <f t="array" ref="M2575">IFERROR(_FV(Concept_combined[[#This Row],[Asset Name]],"Beta"), "")</f>
        <v/>
      </c>
    </row>
    <row r="2576" spans="1:13" x14ac:dyDescent="0.2">
      <c r="A2576" t="s">
        <v>951</v>
      </c>
      <c r="B2576" t="s">
        <v>2752</v>
      </c>
      <c r="C2576" t="s">
        <v>42</v>
      </c>
      <c r="D2576" t="e" vm="2548">
        <v>#VALUE!</v>
      </c>
      <c r="E2576" t="str" cm="1">
        <f t="array" ref="E2576">IFERROR(_FV(Concept_combined[[#This Row],[Asset Name]],"Industry"), "Undefined")</f>
        <v>Integrated Hardware &amp; Software</v>
      </c>
      <c r="F2576" s="6" cm="1">
        <f t="array" ref="F2576">IFERROR(_FV(Concept_combined[[#This Row],[Asset Name]],"Price"), 0)</f>
        <v>0.28000000000000003</v>
      </c>
      <c r="G2576" s="5" cm="1">
        <f t="array" ref="G2576">IFERROR(_FV(Concept_combined[[#This Row],[Asset Name]],"Volume"), 0)</f>
        <v>266729</v>
      </c>
      <c r="H2576" s="7" cm="1">
        <f t="array" ref="H2576">IFERROR(_FV(Concept_combined[[#This Row],[Asset Name]],"Market cap",TRUE), 0)</f>
        <v>64369396</v>
      </c>
      <c r="I257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576" s="5" cm="1">
        <f t="array" ref="J2576">IFERROR(_FV(Concept_combined[[#This Row],[Asset Name]],"Shares outstanding",TRUE), 0)</f>
        <v>229890700</v>
      </c>
      <c r="K2576" s="4" t="str" cm="1">
        <f t="array" ref="K2576">IFERROR(_FV(Concept_combined[[#This Row],[Asset Name]],"P/E",TRUE), "")</f>
        <v/>
      </c>
      <c r="L2576" t="str" cm="1">
        <f t="array" ref="L257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76" s="4" t="str" cm="1">
        <f t="array" ref="M2576">IFERROR(_FV(Concept_combined[[#This Row],[Asset Name]],"Beta"), "")</f>
        <v/>
      </c>
    </row>
    <row r="2577" spans="1:13" x14ac:dyDescent="0.2">
      <c r="A2577" t="s">
        <v>952</v>
      </c>
      <c r="B2577" t="s">
        <v>2752</v>
      </c>
      <c r="C2577" t="s">
        <v>42</v>
      </c>
      <c r="D2577" t="e" vm="2549">
        <v>#VALUE!</v>
      </c>
      <c r="E2577" t="str" cm="1">
        <f t="array" ref="E2577">IFERROR(_FV(Concept_combined[[#This Row],[Asset Name]],"Industry"), "Undefined")</f>
        <v>Financial Technology (Fintech) &amp; Infrastructure</v>
      </c>
      <c r="F2577" s="6" cm="1">
        <f t="array" ref="F2577">IFERROR(_FV(Concept_combined[[#This Row],[Asset Name]],"Price"), 0)</f>
        <v>3.1</v>
      </c>
      <c r="G2577" s="5" cm="1">
        <f t="array" ref="G2577">IFERROR(_FV(Concept_combined[[#This Row],[Asset Name]],"Volume"), 0)</f>
        <v>210</v>
      </c>
      <c r="H2577" s="7" cm="1">
        <f t="array" ref="H2577">IFERROR(_FV(Concept_combined[[#This Row],[Asset Name]],"Market cap",TRUE), 0)</f>
        <v>108075889</v>
      </c>
      <c r="I257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577" s="5" cm="1">
        <f t="array" ref="J2577">IFERROR(_FV(Concept_combined[[#This Row],[Asset Name]],"Shares outstanding",TRUE), 0)</f>
        <v>697863900</v>
      </c>
      <c r="K2577" s="4" t="str" cm="1">
        <f t="array" ref="K2577">IFERROR(_FV(Concept_combined[[#This Row],[Asset Name]],"P/E",TRUE), "")</f>
        <v/>
      </c>
      <c r="L2577" t="str" cm="1">
        <f t="array" ref="L257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77" s="4" t="str" cm="1">
        <f t="array" ref="M2577">IFERROR(_FV(Concept_combined[[#This Row],[Asset Name]],"Beta"), "")</f>
        <v/>
      </c>
    </row>
    <row r="2578" spans="1:13" x14ac:dyDescent="0.2">
      <c r="A2578" t="s">
        <v>953</v>
      </c>
      <c r="B2578" t="s">
        <v>2752</v>
      </c>
      <c r="C2578" t="s">
        <v>42</v>
      </c>
      <c r="D2578" t="e" vm="2550">
        <v>#VALUE!</v>
      </c>
      <c r="E2578" t="str" cm="1">
        <f t="array" ref="E2578">IFERROR(_FV(Concept_combined[[#This Row],[Asset Name]],"Industry"), "Undefined")</f>
        <v>Metals &amp; Mining</v>
      </c>
      <c r="F2578" s="6" cm="1">
        <f t="array" ref="F2578">IFERROR(_FV(Concept_combined[[#This Row],[Asset Name]],"Price"), 0)</f>
        <v>1</v>
      </c>
      <c r="G2578" s="5" cm="1">
        <f t="array" ref="G2578">IFERROR(_FV(Concept_combined[[#This Row],[Asset Name]],"Volume"), 0)</f>
        <v>100</v>
      </c>
      <c r="H2578" s="7" cm="1">
        <f t="array" ref="H2578">IFERROR(_FV(Concept_combined[[#This Row],[Asset Name]],"Market cap",TRUE), 0)</f>
        <v>43502140</v>
      </c>
      <c r="I257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578" s="5" cm="1">
        <f t="array" ref="J2578">IFERROR(_FV(Concept_combined[[#This Row],[Asset Name]],"Shares outstanding",TRUE), 0)</f>
        <v>43502140</v>
      </c>
      <c r="K2578" s="4" t="str" cm="1">
        <f t="array" ref="K2578">IFERROR(_FV(Concept_combined[[#This Row],[Asset Name]],"P/E",TRUE), "")</f>
        <v/>
      </c>
      <c r="L2578" t="str" cm="1">
        <f t="array" ref="L257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78" s="4" t="str" cm="1">
        <f t="array" ref="M2578">IFERROR(_FV(Concept_combined[[#This Row],[Asset Name]],"Beta"), "")</f>
        <v/>
      </c>
    </row>
    <row r="2579" spans="1:13" x14ac:dyDescent="0.2">
      <c r="A2579" t="s">
        <v>954</v>
      </c>
      <c r="B2579" t="s">
        <v>2752</v>
      </c>
      <c r="C2579" t="s">
        <v>42</v>
      </c>
      <c r="D2579" t="e" vm="2551">
        <v>#VALUE!</v>
      </c>
      <c r="E2579" t="str" cm="1">
        <f t="array" ref="E2579">IFERROR(_FV(Concept_combined[[#This Row],[Asset Name]],"Industry"), "Undefined")</f>
        <v>Software &amp; IT Services</v>
      </c>
      <c r="F2579" s="6" cm="1">
        <f t="array" ref="F2579">IFERROR(_FV(Concept_combined[[#This Row],[Asset Name]],"Price"), 0)</f>
        <v>0.3</v>
      </c>
      <c r="G2579" s="5" cm="1">
        <f t="array" ref="G2579">IFERROR(_FV(Concept_combined[[#This Row],[Asset Name]],"Volume"), 0)</f>
        <v>10000</v>
      </c>
      <c r="H2579" s="7" cm="1">
        <f t="array" ref="H2579">IFERROR(_FV(Concept_combined[[#This Row],[Asset Name]],"Market cap",TRUE), 0)</f>
        <v>19978125</v>
      </c>
      <c r="I257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79" s="5" cm="1">
        <f t="array" ref="J2579">IFERROR(_FV(Concept_combined[[#This Row],[Asset Name]],"Shares outstanding",TRUE), 0)</f>
        <v>66593750</v>
      </c>
      <c r="K2579" s="4" t="str" cm="1">
        <f t="array" ref="K2579">IFERROR(_FV(Concept_combined[[#This Row],[Asset Name]],"P/E",TRUE), "")</f>
        <v/>
      </c>
      <c r="L2579" t="str" cm="1">
        <f t="array" ref="L257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79" s="4" t="str" cm="1">
        <f t="array" ref="M2579">IFERROR(_FV(Concept_combined[[#This Row],[Asset Name]],"Beta"), "")</f>
        <v/>
      </c>
    </row>
    <row r="2580" spans="1:13" x14ac:dyDescent="0.2">
      <c r="A2580" t="s">
        <v>956</v>
      </c>
      <c r="B2580" t="s">
        <v>2752</v>
      </c>
      <c r="C2580" t="s">
        <v>42</v>
      </c>
      <c r="D2580" t="e" vm="2552">
        <v>#VALUE!</v>
      </c>
      <c r="E2580" t="str" cm="1">
        <f t="array" ref="E2580">IFERROR(_FV(Concept_combined[[#This Row],[Asset Name]],"Industry"), "Undefined")</f>
        <v>Healthcare Equipment &amp; Supplies</v>
      </c>
      <c r="F2580" s="6" cm="1">
        <f t="array" ref="F2580">IFERROR(_FV(Concept_combined[[#This Row],[Asset Name]],"Price"), 0)</f>
        <v>5</v>
      </c>
      <c r="G2580" s="5" cm="1">
        <f t="array" ref="G2580">IFERROR(_FV(Concept_combined[[#This Row],[Asset Name]],"Volume"), 0)</f>
        <v>100</v>
      </c>
      <c r="H2580" s="7" cm="1">
        <f t="array" ref="H2580">IFERROR(_FV(Concept_combined[[#This Row],[Asset Name]],"Market cap",TRUE), 0)</f>
        <v>0</v>
      </c>
      <c r="I258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80" s="5" cm="1">
        <f t="array" ref="J2580">IFERROR(_FV(Concept_combined[[#This Row],[Asset Name]],"Shares outstanding",TRUE), 0)</f>
        <v>11733750</v>
      </c>
      <c r="K2580" s="4" t="str" cm="1">
        <f t="array" ref="K2580">IFERROR(_FV(Concept_combined[[#This Row],[Asset Name]],"P/E",TRUE), "")</f>
        <v/>
      </c>
      <c r="L2580" t="str" cm="1">
        <f t="array" ref="L258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80" s="4" t="str" cm="1">
        <f t="array" ref="M2580">IFERROR(_FV(Concept_combined[[#This Row],[Asset Name]],"Beta"), "")</f>
        <v/>
      </c>
    </row>
    <row r="2581" spans="1:13" x14ac:dyDescent="0.2">
      <c r="A2581" t="s">
        <v>957</v>
      </c>
      <c r="B2581" t="s">
        <v>2752</v>
      </c>
      <c r="C2581" t="s">
        <v>42</v>
      </c>
      <c r="D2581" t="e" vm="2553">
        <v>#VALUE!</v>
      </c>
      <c r="E2581" t="str" cm="1">
        <f t="array" ref="E2581">IFERROR(_FV(Concept_combined[[#This Row],[Asset Name]],"Industry"), "Undefined")</f>
        <v>Investment Banking &amp; Investment Services</v>
      </c>
      <c r="F2581" s="6" cm="1">
        <f t="array" ref="F2581">IFERROR(_FV(Concept_combined[[#This Row],[Asset Name]],"Price"), 0)</f>
        <v>0</v>
      </c>
      <c r="G2581" s="5" cm="1">
        <f t="array" ref="G2581">IFERROR(_FV(Concept_combined[[#This Row],[Asset Name]],"Volume"), 0)</f>
        <v>0</v>
      </c>
      <c r="H2581" s="7" cm="1">
        <f t="array" ref="H2581">IFERROR(_FV(Concept_combined[[#This Row],[Asset Name]],"Market cap",TRUE), 0)</f>
        <v>0</v>
      </c>
      <c r="I258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81" s="5" cm="1">
        <f t="array" ref="J2581">IFERROR(_FV(Concept_combined[[#This Row],[Asset Name]],"Shares outstanding",TRUE), 0)</f>
        <v>2289740</v>
      </c>
      <c r="K2581" s="4" t="str" cm="1">
        <f t="array" ref="K2581">IFERROR(_FV(Concept_combined[[#This Row],[Asset Name]],"P/E",TRUE), "")</f>
        <v/>
      </c>
      <c r="L2581" t="str" cm="1">
        <f t="array" ref="L258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81" s="4" t="str" cm="1">
        <f t="array" ref="M2581">IFERROR(_FV(Concept_combined[[#This Row],[Asset Name]],"Beta"), "")</f>
        <v/>
      </c>
    </row>
    <row r="2582" spans="1:13" x14ac:dyDescent="0.2">
      <c r="A2582" t="s">
        <v>958</v>
      </c>
      <c r="B2582" t="s">
        <v>2752</v>
      </c>
      <c r="C2582" t="s">
        <v>42</v>
      </c>
      <c r="D2582" t="s">
        <v>958</v>
      </c>
      <c r="E2582" t="str" cm="1">
        <f t="array" ref="E2582">IFERROR(_FV(Concept_combined[[#This Row],[Asset Name]],"Industry"), "Undefined")</f>
        <v>Undefined</v>
      </c>
      <c r="F2582" s="6" cm="1">
        <f t="array" ref="F2582">IFERROR(_FV(Concept_combined[[#This Row],[Asset Name]],"Price"), 0)</f>
        <v>0</v>
      </c>
      <c r="G2582" s="5" cm="1">
        <f t="array" ref="G2582">IFERROR(_FV(Concept_combined[[#This Row],[Asset Name]],"Volume"), 0)</f>
        <v>0</v>
      </c>
      <c r="H2582" s="7" cm="1">
        <f t="array" ref="H2582">IFERROR(_FV(Concept_combined[[#This Row],[Asset Name]],"Market cap",TRUE), 0)</f>
        <v>0</v>
      </c>
      <c r="I258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82" s="5" cm="1">
        <f t="array" ref="J2582">IFERROR(_FV(Concept_combined[[#This Row],[Asset Name]],"Shares outstanding",TRUE), 0)</f>
        <v>0</v>
      </c>
      <c r="K2582" s="4" t="str" cm="1">
        <f t="array" ref="K2582">IFERROR(_FV(Concept_combined[[#This Row],[Asset Name]],"P/E",TRUE), "")</f>
        <v/>
      </c>
      <c r="L2582" t="str" cm="1">
        <f t="array" ref="L258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82" s="4" t="str" cm="1">
        <f t="array" ref="M2582">IFERROR(_FV(Concept_combined[[#This Row],[Asset Name]],"Beta"), "")</f>
        <v/>
      </c>
    </row>
    <row r="2583" spans="1:13" x14ac:dyDescent="0.2">
      <c r="A2583" t="s">
        <v>2799</v>
      </c>
      <c r="B2583" t="s">
        <v>2752</v>
      </c>
      <c r="C2583" t="s">
        <v>42</v>
      </c>
      <c r="D2583" t="s">
        <v>2799</v>
      </c>
      <c r="E2583" t="str" cm="1">
        <f t="array" ref="E2583">IFERROR(_FV(Concept_combined[[#This Row],[Asset Name]],"Industry"), "Undefined")</f>
        <v>Undefined</v>
      </c>
      <c r="F2583" s="6" cm="1">
        <f t="array" ref="F2583">IFERROR(_FV(Concept_combined[[#This Row],[Asset Name]],"Price"), 0)</f>
        <v>0</v>
      </c>
      <c r="G2583" s="5" cm="1">
        <f t="array" ref="G2583">IFERROR(_FV(Concept_combined[[#This Row],[Asset Name]],"Volume"), 0)</f>
        <v>0</v>
      </c>
      <c r="H2583" s="7" cm="1">
        <f t="array" ref="H2583">IFERROR(_FV(Concept_combined[[#This Row],[Asset Name]],"Market cap",TRUE), 0)</f>
        <v>0</v>
      </c>
      <c r="I258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83" s="5" cm="1">
        <f t="array" ref="J2583">IFERROR(_FV(Concept_combined[[#This Row],[Asset Name]],"Shares outstanding",TRUE), 0)</f>
        <v>0</v>
      </c>
      <c r="K2583" s="4" t="str" cm="1">
        <f t="array" ref="K2583">IFERROR(_FV(Concept_combined[[#This Row],[Asset Name]],"P/E",TRUE), "")</f>
        <v/>
      </c>
      <c r="L2583" t="str" cm="1">
        <f t="array" ref="L258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83" s="4" t="str" cm="1">
        <f t="array" ref="M2583">IFERROR(_FV(Concept_combined[[#This Row],[Asset Name]],"Beta"), "")</f>
        <v/>
      </c>
    </row>
    <row r="2584" spans="1:13" x14ac:dyDescent="0.2">
      <c r="A2584" t="s">
        <v>959</v>
      </c>
      <c r="B2584" t="s">
        <v>2752</v>
      </c>
      <c r="C2584" t="s">
        <v>42</v>
      </c>
      <c r="D2584" t="e" vm="2554">
        <v>#VALUE!</v>
      </c>
      <c r="E2584" t="str" cm="1">
        <f t="array" ref="E2584">IFERROR(_FV(Concept_combined[[#This Row],[Asset Name]],"Industry"), "Undefined")</f>
        <v>Office Equipment</v>
      </c>
      <c r="F2584" s="6" cm="1">
        <f t="array" ref="F2584">IFERROR(_FV(Concept_combined[[#This Row],[Asset Name]],"Price"), 0)</f>
        <v>0</v>
      </c>
      <c r="G2584" s="5" cm="1">
        <f t="array" ref="G2584">IFERROR(_FV(Concept_combined[[#This Row],[Asset Name]],"Volume"), 0)</f>
        <v>0</v>
      </c>
      <c r="H2584" s="7" cm="1">
        <f t="array" ref="H2584">IFERROR(_FV(Concept_combined[[#This Row],[Asset Name]],"Market cap",TRUE), 0)</f>
        <v>0</v>
      </c>
      <c r="I258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84" s="5" cm="1">
        <f t="array" ref="J2584">IFERROR(_FV(Concept_combined[[#This Row],[Asset Name]],"Shares outstanding",TRUE), 0)</f>
        <v>0</v>
      </c>
      <c r="K2584" s="4" t="str" cm="1">
        <f t="array" ref="K2584">IFERROR(_FV(Concept_combined[[#This Row],[Asset Name]],"P/E",TRUE), "")</f>
        <v/>
      </c>
      <c r="L2584" t="str" cm="1">
        <f t="array" ref="L258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84" s="4" t="str" cm="1">
        <f t="array" ref="M2584">IFERROR(_FV(Concept_combined[[#This Row],[Asset Name]],"Beta"), "")</f>
        <v/>
      </c>
    </row>
    <row r="2585" spans="1:13" x14ac:dyDescent="0.2">
      <c r="A2585" t="s">
        <v>3</v>
      </c>
      <c r="B2585" t="s">
        <v>2752</v>
      </c>
      <c r="C2585" t="s">
        <v>5</v>
      </c>
      <c r="D2585" t="e" vm="2555">
        <v>#VALUE!</v>
      </c>
      <c r="E2585" t="str" cm="1">
        <f t="array" ref="E2585">IFERROR(_FV(Concept_combined[[#This Row],[Asset Name]],"Industry"), "Undefined")</f>
        <v>Healthcare Providers &amp; Services</v>
      </c>
      <c r="F2585" s="6" cm="1">
        <f t="array" ref="F2585">IFERROR(_FV(Concept_combined[[#This Row],[Asset Name]],"Price"), 0)</f>
        <v>27.76</v>
      </c>
      <c r="G2585" s="5" cm="1">
        <f t="array" ref="G2585">IFERROR(_FV(Concept_combined[[#This Row],[Asset Name]],"Volume"), 0)</f>
        <v>63</v>
      </c>
      <c r="H2585" s="7" cm="1">
        <f t="array" ref="H2585">IFERROR(_FV(Concept_combined[[#This Row],[Asset Name]],"Market cap",TRUE), 0)</f>
        <v>725948151</v>
      </c>
      <c r="I258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Q3</v>
      </c>
      <c r="J2585" s="5" cm="1">
        <f t="array" ref="J2585">IFERROR(_FV(Concept_combined[[#This Row],[Asset Name]],"Shares outstanding",TRUE), 0)</f>
        <v>26150870</v>
      </c>
      <c r="K2585" s="4" cm="1">
        <f t="array" ref="K2585">IFERROR(_FV(Concept_combined[[#This Row],[Asset Name]],"P/E",TRUE), "")</f>
        <v>0</v>
      </c>
      <c r="L2585" t="str" cm="1">
        <f t="array" ref="L258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85" s="4" cm="1">
        <f t="array" ref="M2585">IFERROR(_FV(Concept_combined[[#This Row],[Asset Name]],"Beta"), "")</f>
        <v>2.3512</v>
      </c>
    </row>
    <row r="2586" spans="1:13" x14ac:dyDescent="0.2">
      <c r="A2586" t="s">
        <v>624</v>
      </c>
      <c r="B2586" t="s">
        <v>2752</v>
      </c>
      <c r="C2586" t="s">
        <v>5</v>
      </c>
      <c r="D2586" t="e" vm="2556">
        <v>#VALUE!</v>
      </c>
      <c r="E2586" t="str" cm="1">
        <f t="array" ref="E2586">IFERROR(_FV(Concept_combined[[#This Row],[Asset Name]],"Industry"), "Undefined")</f>
        <v>Biotechnology &amp; Medical Research</v>
      </c>
      <c r="F2586" s="6" cm="1">
        <f t="array" ref="F2586">IFERROR(_FV(Concept_combined[[#This Row],[Asset Name]],"Price"), 0)</f>
        <v>3.64</v>
      </c>
      <c r="G2586" s="5" cm="1">
        <f t="array" ref="G2586">IFERROR(_FV(Concept_combined[[#This Row],[Asset Name]],"Volume"), 0)</f>
        <v>18</v>
      </c>
      <c r="H2586" s="7" cm="1">
        <f t="array" ref="H2586">IFERROR(_FV(Concept_combined[[#This Row],[Asset Name]],"Market cap",TRUE), 0)</f>
        <v>173085166</v>
      </c>
      <c r="I258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586" s="5" cm="1">
        <f t="array" ref="J2586">IFERROR(_FV(Concept_combined[[#This Row],[Asset Name]],"Shares outstanding",TRUE), 0)</f>
        <v>47550870</v>
      </c>
      <c r="K2586" s="4" cm="1">
        <f t="array" ref="K2586">IFERROR(_FV(Concept_combined[[#This Row],[Asset Name]],"P/E",TRUE), "")</f>
        <v>0</v>
      </c>
      <c r="L2586" t="str" cm="1">
        <f t="array" ref="L258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86" s="4" cm="1">
        <f t="array" ref="M2586">IFERROR(_FV(Concept_combined[[#This Row],[Asset Name]],"Beta"), "")</f>
        <v>1.7455000000000001</v>
      </c>
    </row>
    <row r="2587" spans="1:13" x14ac:dyDescent="0.2">
      <c r="A2587" t="s">
        <v>6</v>
      </c>
      <c r="B2587" t="s">
        <v>2752</v>
      </c>
      <c r="C2587" t="s">
        <v>5</v>
      </c>
      <c r="D2587" t="e" vm="2557">
        <v>#VALUE!</v>
      </c>
      <c r="E2587" t="str" cm="1">
        <f t="array" ref="E2587">IFERROR(_FV(Concept_combined[[#This Row],[Asset Name]],"Industry"), "Undefined")</f>
        <v>Biotechnology &amp; Medical Research</v>
      </c>
      <c r="F2587" s="6" cm="1">
        <f t="array" ref="F2587">IFERROR(_FV(Concept_combined[[#This Row],[Asset Name]],"Price"), 0)</f>
        <v>2.13</v>
      </c>
      <c r="G2587" s="5" cm="1">
        <f t="array" ref="G2587">IFERROR(_FV(Concept_combined[[#This Row],[Asset Name]],"Volume"), 0)</f>
        <v>392763</v>
      </c>
      <c r="H2587" s="7" cm="1">
        <f t="array" ref="H2587">IFERROR(_FV(Concept_combined[[#This Row],[Asset Name]],"Market cap",TRUE), 0)</f>
        <v>78491096</v>
      </c>
      <c r="I258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587" s="5" cm="1">
        <f t="array" ref="J2587">IFERROR(_FV(Concept_combined[[#This Row],[Asset Name]],"Shares outstanding",TRUE), 0)</f>
        <v>36850280</v>
      </c>
      <c r="K2587" s="4" cm="1">
        <f t="array" ref="K2587">IFERROR(_FV(Concept_combined[[#This Row],[Asset Name]],"P/E",TRUE), "")</f>
        <v>0</v>
      </c>
      <c r="L2587" t="str" cm="1">
        <f t="array" ref="L258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87" s="4" cm="1">
        <f t="array" ref="M2587">IFERROR(_FV(Concept_combined[[#This Row],[Asset Name]],"Beta"), "")</f>
        <v>1.2524</v>
      </c>
    </row>
    <row r="2588" spans="1:13" x14ac:dyDescent="0.2">
      <c r="A2588" t="s">
        <v>7</v>
      </c>
      <c r="B2588" t="s">
        <v>2752</v>
      </c>
      <c r="C2588" t="s">
        <v>5</v>
      </c>
      <c r="D2588" t="e" vm="2558">
        <v>#VALUE!</v>
      </c>
      <c r="E2588" t="str" cm="1">
        <f t="array" ref="E2588">IFERROR(_FV(Concept_combined[[#This Row],[Asset Name]],"Industry"), "Undefined")</f>
        <v>Real Estate Operations</v>
      </c>
      <c r="F2588" s="6" cm="1">
        <f t="array" ref="F2588">IFERROR(_FV(Concept_combined[[#This Row],[Asset Name]],"Price"), 0)</f>
        <v>16.25</v>
      </c>
      <c r="G2588" s="5" cm="1">
        <f t="array" ref="G2588">IFERROR(_FV(Concept_combined[[#This Row],[Asset Name]],"Volume"), 0)</f>
        <v>1709</v>
      </c>
      <c r="H2588" s="7" cm="1">
        <f t="array" ref="H2588">IFERROR(_FV(Concept_combined[[#This Row],[Asset Name]],"Market cap",TRUE), 0)</f>
        <v>66269220</v>
      </c>
      <c r="I258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588" s="5" cm="1">
        <f t="array" ref="J2588">IFERROR(_FV(Concept_combined[[#This Row],[Asset Name]],"Shares outstanding",TRUE), 0)</f>
        <v>4078110</v>
      </c>
      <c r="K2588" s="4" cm="1">
        <f t="array" ref="K2588">IFERROR(_FV(Concept_combined[[#This Row],[Asset Name]],"P/E",TRUE), "")</f>
        <v>9.4596</v>
      </c>
      <c r="L2588" t="str" cm="1">
        <f t="array" ref="L258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Q3</v>
      </c>
      <c r="M2588" s="4" cm="1">
        <f t="array" ref="M2588">IFERROR(_FV(Concept_combined[[#This Row],[Asset Name]],"Beta"), "")</f>
        <v>0.19170000000000001</v>
      </c>
    </row>
    <row r="2589" spans="1:13" x14ac:dyDescent="0.2">
      <c r="A2589" t="s">
        <v>2800</v>
      </c>
      <c r="B2589" t="s">
        <v>2752</v>
      </c>
      <c r="C2589" t="s">
        <v>5</v>
      </c>
      <c r="D2589" t="e" vm="2559">
        <v>#VALUE!</v>
      </c>
      <c r="E2589" t="str" cm="1">
        <f t="array" ref="E2589">IFERROR(_FV(Concept_combined[[#This Row],[Asset Name]],"Industry"), "Undefined")</f>
        <v>Financial Technology (Fintech) &amp; Infrastructure</v>
      </c>
      <c r="F2589" s="6" cm="1">
        <f t="array" ref="F2589">IFERROR(_FV(Concept_combined[[#This Row],[Asset Name]],"Price"), 0)</f>
        <v>1.25</v>
      </c>
      <c r="G2589" s="5" cm="1">
        <f t="array" ref="G2589">IFERROR(_FV(Concept_combined[[#This Row],[Asset Name]],"Volume"), 0)</f>
        <v>966</v>
      </c>
      <c r="H2589" s="7" cm="1">
        <f t="array" ref="H2589">IFERROR(_FV(Concept_combined[[#This Row],[Asset Name]],"Market cap",TRUE), 0)</f>
        <v>49090250</v>
      </c>
      <c r="I258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589" s="5" cm="1">
        <f t="array" ref="J2589">IFERROR(_FV(Concept_combined[[#This Row],[Asset Name]],"Shares outstanding",TRUE), 0)</f>
        <v>39272200</v>
      </c>
      <c r="K2589" s="4" cm="1">
        <f t="array" ref="K2589">IFERROR(_FV(Concept_combined[[#This Row],[Asset Name]],"P/E",TRUE), "")</f>
        <v>0</v>
      </c>
      <c r="L2589" t="str" cm="1">
        <f t="array" ref="L258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89" s="4" cm="1">
        <f t="array" ref="M2589">IFERROR(_FV(Concept_combined[[#This Row],[Asset Name]],"Beta"), "")</f>
        <v>2.4674999999999998</v>
      </c>
    </row>
    <row r="2590" spans="1:13" x14ac:dyDescent="0.2">
      <c r="A2590" t="s">
        <v>2176</v>
      </c>
      <c r="B2590" t="s">
        <v>2752</v>
      </c>
      <c r="C2590" t="s">
        <v>5</v>
      </c>
      <c r="D2590" t="e" vm="2560">
        <v>#VALUE!</v>
      </c>
      <c r="E2590" t="str" cm="1">
        <f t="array" ref="E2590">IFERROR(_FV(Concept_combined[[#This Row],[Asset Name]],"Industry"), "Undefined")</f>
        <v>Insurance</v>
      </c>
      <c r="F2590" s="6" cm="1">
        <f t="array" ref="F2590">IFERROR(_FV(Concept_combined[[#This Row],[Asset Name]],"Price"), 0)</f>
        <v>5.3</v>
      </c>
      <c r="G2590" s="5" cm="1">
        <f t="array" ref="G2590">IFERROR(_FV(Concept_combined[[#This Row],[Asset Name]],"Volume"), 0)</f>
        <v>3069</v>
      </c>
      <c r="H2590" s="7" cm="1">
        <f t="array" ref="H2590">IFERROR(_FV(Concept_combined[[#This Row],[Asset Name]],"Market cap",TRUE), 0)</f>
        <v>43590062</v>
      </c>
      <c r="I259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590" s="5" cm="1">
        <f t="array" ref="J2590">IFERROR(_FV(Concept_combined[[#This Row],[Asset Name]],"Shares outstanding",TRUE), 0)</f>
        <v>8224540</v>
      </c>
      <c r="K2590" s="4" t="str" cm="1">
        <f t="array" ref="K2590">IFERROR(_FV(Concept_combined[[#This Row],[Asset Name]],"P/E",TRUE), "")</f>
        <v/>
      </c>
      <c r="L2590" t="str" cm="1">
        <f t="array" ref="L259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90" s="4" cm="1">
        <f t="array" ref="M2590">IFERROR(_FV(Concept_combined[[#This Row],[Asset Name]],"Beta"), "")</f>
        <v>1.3180000000000001</v>
      </c>
    </row>
    <row r="2591" spans="1:13" x14ac:dyDescent="0.2">
      <c r="A2591" t="s">
        <v>8</v>
      </c>
      <c r="B2591" t="s">
        <v>2752</v>
      </c>
      <c r="C2591" t="s">
        <v>5</v>
      </c>
      <c r="D2591" t="e" vm="2561">
        <v>#VALUE!</v>
      </c>
      <c r="E2591" t="str" cm="1">
        <f t="array" ref="E2591">IFERROR(_FV(Concept_combined[[#This Row],[Asset Name]],"Industry"), "Undefined")</f>
        <v>Healthcare Equipment &amp; Supplies</v>
      </c>
      <c r="F2591" s="6" cm="1">
        <f t="array" ref="F2591">IFERROR(_FV(Concept_combined[[#This Row],[Asset Name]],"Price"), 0)</f>
        <v>4</v>
      </c>
      <c r="G2591" s="5" cm="1">
        <f t="array" ref="G2591">IFERROR(_FV(Concept_combined[[#This Row],[Asset Name]],"Volume"), 0)</f>
        <v>73852</v>
      </c>
      <c r="H2591" s="7" cm="1">
        <f t="array" ref="H2591">IFERROR(_FV(Concept_combined[[#This Row],[Asset Name]],"Market cap",TRUE), 0)</f>
        <v>36191520</v>
      </c>
      <c r="I259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Q2</v>
      </c>
      <c r="J2591" s="5" cm="1">
        <f t="array" ref="J2591">IFERROR(_FV(Concept_combined[[#This Row],[Asset Name]],"Shares outstanding",TRUE), 0)</f>
        <v>9047880</v>
      </c>
      <c r="K2591" s="4" t="str" cm="1">
        <f t="array" ref="K2591">IFERROR(_FV(Concept_combined[[#This Row],[Asset Name]],"P/E",TRUE), "")</f>
        <v/>
      </c>
      <c r="L2591" t="str" cm="1">
        <f t="array" ref="L259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91" s="4" cm="1">
        <f t="array" ref="M2591">IFERROR(_FV(Concept_combined[[#This Row],[Asset Name]],"Beta"), "")</f>
        <v>1.5631999999999999</v>
      </c>
    </row>
    <row r="2592" spans="1:13" x14ac:dyDescent="0.2">
      <c r="A2592" t="s">
        <v>2801</v>
      </c>
      <c r="B2592" t="s">
        <v>2752</v>
      </c>
      <c r="C2592" t="s">
        <v>5</v>
      </c>
      <c r="D2592" t="e" vm="2562">
        <v>#VALUE!</v>
      </c>
      <c r="E2592" t="str" cm="1">
        <f t="array" ref="E2592">IFERROR(_FV(Concept_combined[[#This Row],[Asset Name]],"Industry"), "Undefined")</f>
        <v>Pharmaceuticals</v>
      </c>
      <c r="F2592" s="6" cm="1">
        <f t="array" ref="F2592">IFERROR(_FV(Concept_combined[[#This Row],[Asset Name]],"Price"), 0)</f>
        <v>1.21</v>
      </c>
      <c r="G2592" s="5" cm="1">
        <f t="array" ref="G2592">IFERROR(_FV(Concept_combined[[#This Row],[Asset Name]],"Volume"), 0)</f>
        <v>8731</v>
      </c>
      <c r="H2592" s="7" cm="1">
        <f t="array" ref="H2592">IFERROR(_FV(Concept_combined[[#This Row],[Asset Name]],"Market cap",TRUE), 0)</f>
        <v>34623399</v>
      </c>
      <c r="I259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92" s="5" cm="1">
        <f t="array" ref="J2592">IFERROR(_FV(Concept_combined[[#This Row],[Asset Name]],"Shares outstanding",TRUE), 0)</f>
        <v>28614380</v>
      </c>
      <c r="K2592" s="4" cm="1">
        <f t="array" ref="K2592">IFERROR(_FV(Concept_combined[[#This Row],[Asset Name]],"P/E",TRUE), "")</f>
        <v>0</v>
      </c>
      <c r="L2592" t="str" cm="1">
        <f t="array" ref="L259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92" s="4" cm="1">
        <f t="array" ref="M2592">IFERROR(_FV(Concept_combined[[#This Row],[Asset Name]],"Beta"), "")</f>
        <v>-0.3291</v>
      </c>
    </row>
    <row r="2593" spans="1:13" x14ac:dyDescent="0.2">
      <c r="A2593" t="s">
        <v>2802</v>
      </c>
      <c r="B2593" t="s">
        <v>2752</v>
      </c>
      <c r="C2593" t="s">
        <v>5</v>
      </c>
      <c r="D2593" t="e" vm="2563">
        <v>#VALUE!</v>
      </c>
      <c r="E2593" t="str" cm="1">
        <f t="array" ref="E2593">IFERROR(_FV(Concept_combined[[#This Row],[Asset Name]],"Industry"), "Undefined")</f>
        <v>Biotechnology &amp; Medical Research</v>
      </c>
      <c r="F2593" s="6" cm="1">
        <f t="array" ref="F2593">IFERROR(_FV(Concept_combined[[#This Row],[Asset Name]],"Price"), 0)</f>
        <v>0.48</v>
      </c>
      <c r="G2593" s="5" cm="1">
        <f t="array" ref="G2593">IFERROR(_FV(Concept_combined[[#This Row],[Asset Name]],"Volume"), 0)</f>
        <v>42278</v>
      </c>
      <c r="H2593" s="7" cm="1">
        <f t="array" ref="H2593">IFERROR(_FV(Concept_combined[[#This Row],[Asset Name]],"Market cap",TRUE), 0)</f>
        <v>18051182</v>
      </c>
      <c r="I259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93" s="5" cm="1">
        <f t="array" ref="J2593">IFERROR(_FV(Concept_combined[[#This Row],[Asset Name]],"Shares outstanding",TRUE), 0)</f>
        <v>37606630</v>
      </c>
      <c r="K2593" s="4" cm="1">
        <f t="array" ref="K2593">IFERROR(_FV(Concept_combined[[#This Row],[Asset Name]],"P/E",TRUE), "")</f>
        <v>0</v>
      </c>
      <c r="L2593" t="str" cm="1">
        <f t="array" ref="L259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93" s="4" cm="1">
        <f t="array" ref="M2593">IFERROR(_FV(Concept_combined[[#This Row],[Asset Name]],"Beta"), "")</f>
        <v>-2.2440000000000002</v>
      </c>
    </row>
    <row r="2594" spans="1:13" x14ac:dyDescent="0.2">
      <c r="A2594" t="s">
        <v>2803</v>
      </c>
      <c r="B2594" t="s">
        <v>2752</v>
      </c>
      <c r="C2594" t="s">
        <v>5</v>
      </c>
      <c r="D2594" t="e" vm="2564">
        <v>#VALUE!</v>
      </c>
      <c r="E2594" t="str" cm="1">
        <f t="array" ref="E2594">IFERROR(_FV(Concept_combined[[#This Row],[Asset Name]],"Industry"), "Undefined")</f>
        <v>Biotechnology &amp; Medical Research</v>
      </c>
      <c r="F2594" s="6" cm="1">
        <f t="array" ref="F2594">IFERROR(_FV(Concept_combined[[#This Row],[Asset Name]],"Price"), 0)</f>
        <v>0.35299999999999998</v>
      </c>
      <c r="G2594" s="5" cm="1">
        <f t="array" ref="G2594">IFERROR(_FV(Concept_combined[[#This Row],[Asset Name]],"Volume"), 0)</f>
        <v>1157</v>
      </c>
      <c r="H2594" s="7" cm="1">
        <f t="array" ref="H2594">IFERROR(_FV(Concept_combined[[#This Row],[Asset Name]],"Market cap",TRUE), 0)</f>
        <v>25297046</v>
      </c>
      <c r="I259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94" s="5" cm="1">
        <f t="array" ref="J2594">IFERROR(_FV(Concept_combined[[#This Row],[Asset Name]],"Shares outstanding",TRUE), 0)</f>
        <v>79581780</v>
      </c>
      <c r="K2594" s="4" cm="1">
        <f t="array" ref="K2594">IFERROR(_FV(Concept_combined[[#This Row],[Asset Name]],"P/E",TRUE), "")</f>
        <v>0</v>
      </c>
      <c r="L2594" t="str" cm="1">
        <f t="array" ref="L259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94" s="4" cm="1">
        <f t="array" ref="M2594">IFERROR(_FV(Concept_combined[[#This Row],[Asset Name]],"Beta"), "")</f>
        <v>0.3594</v>
      </c>
    </row>
    <row r="2595" spans="1:13" x14ac:dyDescent="0.2">
      <c r="A2595" t="s">
        <v>2438</v>
      </c>
      <c r="B2595" t="s">
        <v>2752</v>
      </c>
      <c r="C2595" t="s">
        <v>5</v>
      </c>
      <c r="D2595" t="e" vm="2565">
        <v>#VALUE!</v>
      </c>
      <c r="E2595" t="str" cm="1">
        <f t="array" ref="E2595">IFERROR(_FV(Concept_combined[[#This Row],[Asset Name]],"Industry"), "Undefined")</f>
        <v>Communications &amp; Networking</v>
      </c>
      <c r="F2595" s="6" cm="1">
        <f t="array" ref="F2595">IFERROR(_FV(Concept_combined[[#This Row],[Asset Name]],"Price"), 0)</f>
        <v>4.37</v>
      </c>
      <c r="G2595" s="5" cm="1">
        <f t="array" ref="G2595">IFERROR(_FV(Concept_combined[[#This Row],[Asset Name]],"Volume"), 0)</f>
        <v>1230</v>
      </c>
      <c r="H2595" s="7" cm="1">
        <f t="array" ref="H2595">IFERROR(_FV(Concept_combined[[#This Row],[Asset Name]],"Market cap",TRUE), 0)</f>
        <v>10748840</v>
      </c>
      <c r="I259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95" s="5" cm="1">
        <f t="array" ref="J2595">IFERROR(_FV(Concept_combined[[#This Row],[Asset Name]],"Shares outstanding",TRUE), 0)</f>
        <v>2448480</v>
      </c>
      <c r="K2595" s="4" cm="1">
        <f t="array" ref="K2595">IFERROR(_FV(Concept_combined[[#This Row],[Asset Name]],"P/E",TRUE), "")</f>
        <v>0</v>
      </c>
      <c r="L2595" t="str" cm="1">
        <f t="array" ref="L259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95" s="4" cm="1">
        <f t="array" ref="M2595">IFERROR(_FV(Concept_combined[[#This Row],[Asset Name]],"Beta"), "")</f>
        <v>1.3182</v>
      </c>
    </row>
    <row r="2596" spans="1:13" x14ac:dyDescent="0.2">
      <c r="A2596" t="s">
        <v>2441</v>
      </c>
      <c r="B2596" t="s">
        <v>2752</v>
      </c>
      <c r="C2596" t="s">
        <v>5</v>
      </c>
      <c r="D2596" t="e" vm="2566">
        <v>#VALUE!</v>
      </c>
      <c r="E2596" t="str" cm="1">
        <f t="array" ref="E2596">IFERROR(_FV(Concept_combined[[#This Row],[Asset Name]],"Industry"), "Undefined")</f>
        <v>Software &amp; IT Services</v>
      </c>
      <c r="F2596" s="6" cm="1">
        <f t="array" ref="F2596">IFERROR(_FV(Concept_combined[[#This Row],[Asset Name]],"Price"), 0)</f>
        <v>3.91</v>
      </c>
      <c r="G2596" s="5" cm="1">
        <f t="array" ref="G2596">IFERROR(_FV(Concept_combined[[#This Row],[Asset Name]],"Volume"), 0)</f>
        <v>3</v>
      </c>
      <c r="H2596" s="7" cm="1">
        <f t="array" ref="H2596">IFERROR(_FV(Concept_combined[[#This Row],[Asset Name]],"Market cap",TRUE), 0)</f>
        <v>14125670</v>
      </c>
      <c r="I259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96" s="5" cm="1">
        <f t="array" ref="J2596">IFERROR(_FV(Concept_combined[[#This Row],[Asset Name]],"Shares outstanding",TRUE), 0)</f>
        <v>3239830</v>
      </c>
      <c r="K2596" s="4" cm="1">
        <f t="array" ref="K2596">IFERROR(_FV(Concept_combined[[#This Row],[Asset Name]],"P/E",TRUE), "")</f>
        <v>0</v>
      </c>
      <c r="L2596" t="str" cm="1">
        <f t="array" ref="L259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96" s="4" cm="1">
        <f t="array" ref="M2596">IFERROR(_FV(Concept_combined[[#This Row],[Asset Name]],"Beta"), "")</f>
        <v>1.3928</v>
      </c>
    </row>
    <row r="2597" spans="1:13" x14ac:dyDescent="0.2">
      <c r="A2597" t="s">
        <v>9</v>
      </c>
      <c r="B2597" t="s">
        <v>2752</v>
      </c>
      <c r="C2597" t="s">
        <v>5</v>
      </c>
      <c r="D2597" t="e" vm="2567">
        <v>#VALUE!</v>
      </c>
      <c r="E2597" t="str" cm="1">
        <f t="array" ref="E2597">IFERROR(_FV(Concept_combined[[#This Row],[Asset Name]],"Industry"), "Undefined")</f>
        <v>Electrical Utilities &amp; IPPs</v>
      </c>
      <c r="F2597" s="6" cm="1">
        <f t="array" ref="F2597">IFERROR(_FV(Concept_combined[[#This Row],[Asset Name]],"Price"), 0)</f>
        <v>0.14599999999999999</v>
      </c>
      <c r="G2597" s="5" cm="1">
        <f t="array" ref="G2597">IFERROR(_FV(Concept_combined[[#This Row],[Asset Name]],"Volume"), 0)</f>
        <v>93598</v>
      </c>
      <c r="H2597" s="7" cm="1">
        <f t="array" ref="H2597">IFERROR(_FV(Concept_combined[[#This Row],[Asset Name]],"Market cap",TRUE), 0)</f>
        <v>11718541</v>
      </c>
      <c r="I259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97" s="5" cm="1">
        <f t="array" ref="J2597">IFERROR(_FV(Concept_combined[[#This Row],[Asset Name]],"Shares outstanding",TRUE), 0)</f>
        <v>80263980</v>
      </c>
      <c r="K2597" s="4" t="str" cm="1">
        <f t="array" ref="K2597">IFERROR(_FV(Concept_combined[[#This Row],[Asset Name]],"P/E",TRUE), "")</f>
        <v/>
      </c>
      <c r="L2597" t="str" cm="1">
        <f t="array" ref="L259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97" s="4" cm="1">
        <f t="array" ref="M2597">IFERROR(_FV(Concept_combined[[#This Row],[Asset Name]],"Beta"), "")</f>
        <v>-1.2930999999999999</v>
      </c>
    </row>
    <row r="2598" spans="1:13" x14ac:dyDescent="0.2">
      <c r="A2598" t="s">
        <v>2474</v>
      </c>
      <c r="B2598" t="s">
        <v>2752</v>
      </c>
      <c r="C2598" t="s">
        <v>5</v>
      </c>
      <c r="D2598" t="e" vm="2568">
        <v>#VALUE!</v>
      </c>
      <c r="E2598" t="str" cm="1">
        <f t="array" ref="E2598">IFERROR(_FV(Concept_combined[[#This Row],[Asset Name]],"Industry"), "Undefined")</f>
        <v>Software &amp; IT Services</v>
      </c>
      <c r="F2598" s="6" cm="1">
        <f t="array" ref="F2598">IFERROR(_FV(Concept_combined[[#This Row],[Asset Name]],"Price"), 0)</f>
        <v>0.83</v>
      </c>
      <c r="G2598" s="5" cm="1">
        <f t="array" ref="G2598">IFERROR(_FV(Concept_combined[[#This Row],[Asset Name]],"Volume"), 0)</f>
        <v>4423</v>
      </c>
      <c r="H2598" s="7" cm="1">
        <f t="array" ref="H2598">IFERROR(_FV(Concept_combined[[#This Row],[Asset Name]],"Market cap",TRUE), 0)</f>
        <v>8648440</v>
      </c>
      <c r="I259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98" s="5" cm="1">
        <f t="array" ref="J2598">IFERROR(_FV(Concept_combined[[#This Row],[Asset Name]],"Shares outstanding",TRUE), 0)</f>
        <v>10308040</v>
      </c>
      <c r="K2598" s="4" t="str" cm="1">
        <f t="array" ref="K2598">IFERROR(_FV(Concept_combined[[#This Row],[Asset Name]],"P/E",TRUE), "")</f>
        <v/>
      </c>
      <c r="L2598" t="str" cm="1">
        <f t="array" ref="L259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98" s="4" cm="1">
        <f t="array" ref="M2598">IFERROR(_FV(Concept_combined[[#This Row],[Asset Name]],"Beta"), "")</f>
        <v>0.53900000000000003</v>
      </c>
    </row>
    <row r="2599" spans="1:13" x14ac:dyDescent="0.2">
      <c r="A2599" t="s">
        <v>2804</v>
      </c>
      <c r="B2599" t="s">
        <v>2752</v>
      </c>
      <c r="C2599" t="s">
        <v>5</v>
      </c>
      <c r="D2599" t="e" vm="2569">
        <v>#VALUE!</v>
      </c>
      <c r="E2599" t="str" cm="1">
        <f t="array" ref="E2599">IFERROR(_FV(Concept_combined[[#This Row],[Asset Name]],"Industry"), "Undefined")</f>
        <v>Biotechnology &amp; Medical Research</v>
      </c>
      <c r="F2599" s="6" cm="1">
        <f t="array" ref="F2599">IFERROR(_FV(Concept_combined[[#This Row],[Asset Name]],"Price"), 0)</f>
        <v>0.21679999999999999</v>
      </c>
      <c r="G2599" s="5" cm="1">
        <f t="array" ref="G2599">IFERROR(_FV(Concept_combined[[#This Row],[Asset Name]],"Volume"), 0)</f>
        <v>287815</v>
      </c>
      <c r="H2599" s="7" cm="1">
        <f t="array" ref="H2599">IFERROR(_FV(Concept_combined[[#This Row],[Asset Name]],"Market cap",TRUE), 0)</f>
        <v>3989690</v>
      </c>
      <c r="I259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599" s="5" cm="1">
        <f t="array" ref="J2599">IFERROR(_FV(Concept_combined[[#This Row],[Asset Name]],"Shares outstanding",TRUE), 0)</f>
        <v>17606740</v>
      </c>
      <c r="K2599" s="4" cm="1">
        <f t="array" ref="K2599">IFERROR(_FV(Concept_combined[[#This Row],[Asset Name]],"P/E",TRUE), "")</f>
        <v>0</v>
      </c>
      <c r="L2599" t="str" cm="1">
        <f t="array" ref="L259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599" s="4" cm="1">
        <f t="array" ref="M2599">IFERROR(_FV(Concept_combined[[#This Row],[Asset Name]],"Beta"), "")</f>
        <v>1.45</v>
      </c>
    </row>
    <row r="2600" spans="1:13" x14ac:dyDescent="0.2">
      <c r="A2600" t="s">
        <v>10</v>
      </c>
      <c r="B2600" t="s">
        <v>2752</v>
      </c>
      <c r="C2600" t="s">
        <v>5</v>
      </c>
      <c r="D2600" t="e" vm="2570">
        <v>#VALUE!</v>
      </c>
      <c r="E2600" t="str" cm="1">
        <f t="array" ref="E2600">IFERROR(_FV(Concept_combined[[#This Row],[Asset Name]],"Industry"), "Undefined")</f>
        <v>Media &amp; Publishing</v>
      </c>
      <c r="F2600" s="6" cm="1">
        <f t="array" ref="F2600">IFERROR(_FV(Concept_combined[[#This Row],[Asset Name]],"Price"), 0)</f>
        <v>1.96</v>
      </c>
      <c r="G2600" s="5" cm="1">
        <f t="array" ref="G2600">IFERROR(_FV(Concept_combined[[#This Row],[Asset Name]],"Volume"), 0)</f>
        <v>5645</v>
      </c>
      <c r="H2600" s="7" cm="1">
        <f t="array" ref="H2600">IFERROR(_FV(Concept_combined[[#This Row],[Asset Name]],"Market cap",TRUE), 0)</f>
        <v>12916909</v>
      </c>
      <c r="I260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600" s="5" cm="1">
        <f t="array" ref="J2600">IFERROR(_FV(Concept_combined[[#This Row],[Asset Name]],"Shares outstanding",TRUE), 0)</f>
        <v>6590260</v>
      </c>
      <c r="K2600" s="4" t="str" cm="1">
        <f t="array" ref="K2600">IFERROR(_FV(Concept_combined[[#This Row],[Asset Name]],"P/E",TRUE), "")</f>
        <v/>
      </c>
      <c r="L2600" t="str" cm="1">
        <f t="array" ref="L260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600" s="4" cm="1">
        <f t="array" ref="M2600">IFERROR(_FV(Concept_combined[[#This Row],[Asset Name]],"Beta"), "")</f>
        <v>1.2039</v>
      </c>
    </row>
    <row r="2601" spans="1:13" x14ac:dyDescent="0.2">
      <c r="A2601" t="s">
        <v>11</v>
      </c>
      <c r="B2601" t="s">
        <v>2752</v>
      </c>
      <c r="C2601" t="s">
        <v>5</v>
      </c>
      <c r="D2601" t="e" vm="2571">
        <v>#VALUE!</v>
      </c>
      <c r="E2601" t="str" cm="1">
        <f t="array" ref="E2601">IFERROR(_FV(Concept_combined[[#This Row],[Asset Name]],"Industry"), "Undefined")</f>
        <v>Biotechnology &amp; Medical Research</v>
      </c>
      <c r="F2601" s="6" cm="1">
        <f t="array" ref="F2601">IFERROR(_FV(Concept_combined[[#This Row],[Asset Name]],"Price"), 0)</f>
        <v>1.1599999999999999</v>
      </c>
      <c r="G2601" s="5" cm="1">
        <f t="array" ref="G2601">IFERROR(_FV(Concept_combined[[#This Row],[Asset Name]],"Volume"), 0)</f>
        <v>12</v>
      </c>
      <c r="H2601" s="7" cm="1">
        <f t="array" ref="H2601">IFERROR(_FV(Concept_combined[[#This Row],[Asset Name]],"Market cap",TRUE), 0)</f>
        <v>7637300</v>
      </c>
      <c r="I260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601" s="5" cm="1">
        <f t="array" ref="J2601">IFERROR(_FV(Concept_combined[[#This Row],[Asset Name]],"Shares outstanding",TRUE), 0)</f>
        <v>6583880</v>
      </c>
      <c r="K2601" s="4" cm="1">
        <f t="array" ref="K2601">IFERROR(_FV(Concept_combined[[#This Row],[Asset Name]],"P/E",TRUE), "")</f>
        <v>0</v>
      </c>
      <c r="L2601" t="str" cm="1">
        <f t="array" ref="L260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601" s="4" cm="1">
        <f t="array" ref="M2601">IFERROR(_FV(Concept_combined[[#This Row],[Asset Name]],"Beta"), "")</f>
        <v>1.1870000000000001</v>
      </c>
    </row>
    <row r="2602" spans="1:13" x14ac:dyDescent="0.2">
      <c r="A2602" t="s">
        <v>2805</v>
      </c>
      <c r="B2602" t="s">
        <v>2752</v>
      </c>
      <c r="C2602" t="s">
        <v>5</v>
      </c>
      <c r="D2602" t="e" vm="2572">
        <v>#VALUE!</v>
      </c>
      <c r="E2602" t="str" cm="1">
        <f t="array" ref="E2602">IFERROR(_FV(Concept_combined[[#This Row],[Asset Name]],"Industry"), "Undefined")</f>
        <v>Homebuilding &amp; Construction Supplies</v>
      </c>
      <c r="F2602" s="6" cm="1">
        <f t="array" ref="F2602">IFERROR(_FV(Concept_combined[[#This Row],[Asset Name]],"Price"), 0)</f>
        <v>1.36</v>
      </c>
      <c r="G2602" s="5" cm="1">
        <f t="array" ref="G2602">IFERROR(_FV(Concept_combined[[#This Row],[Asset Name]],"Volume"), 0)</f>
        <v>5</v>
      </c>
      <c r="H2602" s="7" cm="1">
        <f t="array" ref="H2602">IFERROR(_FV(Concept_combined[[#This Row],[Asset Name]],"Market cap",TRUE), 0)</f>
        <v>6427564</v>
      </c>
      <c r="I260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602" s="5" cm="1">
        <f t="array" ref="J2602">IFERROR(_FV(Concept_combined[[#This Row],[Asset Name]],"Shares outstanding",TRUE), 0)</f>
        <v>4726150</v>
      </c>
      <c r="K2602" s="4" cm="1">
        <f t="array" ref="K2602">IFERROR(_FV(Concept_combined[[#This Row],[Asset Name]],"P/E",TRUE), "")</f>
        <v>0</v>
      </c>
      <c r="L2602" t="str" cm="1">
        <f t="array" ref="L260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602" s="4" cm="1">
        <f t="array" ref="M2602">IFERROR(_FV(Concept_combined[[#This Row],[Asset Name]],"Beta"), "")</f>
        <v>1.8302</v>
      </c>
    </row>
    <row r="2603" spans="1:13" x14ac:dyDescent="0.2">
      <c r="A2603" t="s">
        <v>12</v>
      </c>
      <c r="B2603" t="s">
        <v>2752</v>
      </c>
      <c r="C2603" t="s">
        <v>5</v>
      </c>
      <c r="D2603" t="e" vm="2573">
        <v>#VALUE!</v>
      </c>
      <c r="E2603" t="str" cm="1">
        <f t="array" ref="E2603">IFERROR(_FV(Concept_combined[[#This Row],[Asset Name]],"Industry"), "Undefined")</f>
        <v>Healthcare Equipment &amp; Supplies</v>
      </c>
      <c r="F2603" s="6" cm="1">
        <f t="array" ref="F2603">IFERROR(_FV(Concept_combined[[#This Row],[Asset Name]],"Price"), 0)</f>
        <v>2.38</v>
      </c>
      <c r="G2603" s="5" cm="1">
        <f t="array" ref="G2603">IFERROR(_FV(Concept_combined[[#This Row],[Asset Name]],"Volume"), 0)</f>
        <v>4</v>
      </c>
      <c r="H2603" s="7" cm="1">
        <f t="array" ref="H2603">IFERROR(_FV(Concept_combined[[#This Row],[Asset Name]],"Market cap",TRUE), 0)</f>
        <v>7616360</v>
      </c>
      <c r="I260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603" s="5" cm="1">
        <f t="array" ref="J2603">IFERROR(_FV(Concept_combined[[#This Row],[Asset Name]],"Shares outstanding",TRUE), 0)</f>
        <v>3227270</v>
      </c>
      <c r="K2603" s="4" cm="1">
        <f t="array" ref="K2603">IFERROR(_FV(Concept_combined[[#This Row],[Asset Name]],"P/E",TRUE), "")</f>
        <v>0</v>
      </c>
      <c r="L2603" t="str" cm="1">
        <f t="array" ref="L260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603" s="4" cm="1">
        <f t="array" ref="M2603">IFERROR(_FV(Concept_combined[[#This Row],[Asset Name]],"Beta"), "")</f>
        <v>7.7016</v>
      </c>
    </row>
    <row r="2604" spans="1:13" x14ac:dyDescent="0.2">
      <c r="A2604" t="s">
        <v>14</v>
      </c>
      <c r="B2604" t="s">
        <v>2752</v>
      </c>
      <c r="C2604" t="s">
        <v>5</v>
      </c>
      <c r="D2604" t="e" vm="2574">
        <v>#VALUE!</v>
      </c>
      <c r="E2604" t="str" cm="1">
        <f t="array" ref="E2604">IFERROR(_FV(Concept_combined[[#This Row],[Asset Name]],"Industry"), "Undefined")</f>
        <v>Software &amp; IT Services</v>
      </c>
      <c r="F2604" s="6" cm="1">
        <f t="array" ref="F2604">IFERROR(_FV(Concept_combined[[#This Row],[Asset Name]],"Price"), 0)</f>
        <v>0.1128</v>
      </c>
      <c r="G2604" s="5" cm="1">
        <f t="array" ref="G2604">IFERROR(_FV(Concept_combined[[#This Row],[Asset Name]],"Volume"), 0)</f>
        <v>956849</v>
      </c>
      <c r="H2604" s="7" cm="1">
        <f t="array" ref="H2604">IFERROR(_FV(Concept_combined[[#This Row],[Asset Name]],"Market cap",TRUE), 0)</f>
        <v>5204558</v>
      </c>
      <c r="I260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604" s="5" cm="1">
        <f t="array" ref="J2604">IFERROR(_FV(Concept_combined[[#This Row],[Asset Name]],"Shares outstanding",TRUE), 0)</f>
        <v>46139700</v>
      </c>
      <c r="K2604" s="4" t="str" cm="1">
        <f t="array" ref="K2604">IFERROR(_FV(Concept_combined[[#This Row],[Asset Name]],"P/E",TRUE), "")</f>
        <v/>
      </c>
      <c r="L2604" t="str" cm="1">
        <f t="array" ref="L260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604" s="4" cm="1">
        <f t="array" ref="M2604">IFERROR(_FV(Concept_combined[[#This Row],[Asset Name]],"Beta"), "")</f>
        <v>2.7065000000000001</v>
      </c>
    </row>
    <row r="2605" spans="1:13" x14ac:dyDescent="0.2">
      <c r="A2605" t="s">
        <v>15</v>
      </c>
      <c r="B2605" t="s">
        <v>2752</v>
      </c>
      <c r="C2605" t="s">
        <v>5</v>
      </c>
      <c r="D2605" t="e" vm="2575">
        <v>#VALUE!</v>
      </c>
      <c r="E2605" t="str" cm="1">
        <f t="array" ref="E2605">IFERROR(_FV(Concept_combined[[#This Row],[Asset Name]],"Industry"), "Undefined")</f>
        <v>Software &amp; IT Services</v>
      </c>
      <c r="F2605" s="6" cm="1">
        <f t="array" ref="F2605">IFERROR(_FV(Concept_combined[[#This Row],[Asset Name]],"Price"), 0)</f>
        <v>1.9283999999999999</v>
      </c>
      <c r="G2605" s="5" cm="1">
        <f t="array" ref="G2605">IFERROR(_FV(Concept_combined[[#This Row],[Asset Name]],"Volume"), 0)</f>
        <v>9814</v>
      </c>
      <c r="H2605" s="7" cm="1">
        <f t="array" ref="H2605">IFERROR(_FV(Concept_combined[[#This Row],[Asset Name]],"Market cap",TRUE), 0)</f>
        <v>3882216</v>
      </c>
      <c r="I260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605" s="5" cm="1">
        <f t="array" ref="J2605">IFERROR(_FV(Concept_combined[[#This Row],[Asset Name]],"Shares outstanding",TRUE), 0)</f>
        <v>2013180</v>
      </c>
      <c r="K2605" s="4" cm="1">
        <f t="array" ref="K2605">IFERROR(_FV(Concept_combined[[#This Row],[Asset Name]],"P/E",TRUE), "")</f>
        <v>0</v>
      </c>
      <c r="L2605" t="str" cm="1">
        <f t="array" ref="L260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605" s="4" cm="1">
        <f t="array" ref="M2605">IFERROR(_FV(Concept_combined[[#This Row],[Asset Name]],"Beta"), "")</f>
        <v>3.1482999999999999</v>
      </c>
    </row>
    <row r="2606" spans="1:13" x14ac:dyDescent="0.2">
      <c r="A2606" t="s">
        <v>2806</v>
      </c>
      <c r="B2606" t="s">
        <v>2752</v>
      </c>
      <c r="C2606" t="s">
        <v>5</v>
      </c>
      <c r="D2606" t="e" vm="2576">
        <v>#VALUE!</v>
      </c>
      <c r="E2606" t="str" cm="1">
        <f t="array" ref="E2606">IFERROR(_FV(Concept_combined[[#This Row],[Asset Name]],"Industry"), "Undefined")</f>
        <v>Personal &amp; Household Products &amp; Services</v>
      </c>
      <c r="F2606" s="6" cm="1">
        <f t="array" ref="F2606">IFERROR(_FV(Concept_combined[[#This Row],[Asset Name]],"Price"), 0)</f>
        <v>0.08</v>
      </c>
      <c r="G2606" s="5" cm="1">
        <f t="array" ref="G2606">IFERROR(_FV(Concept_combined[[#This Row],[Asset Name]],"Volume"), 0)</f>
        <v>417892</v>
      </c>
      <c r="H2606" s="7" cm="1">
        <f t="array" ref="H2606">IFERROR(_FV(Concept_combined[[#This Row],[Asset Name]],"Market cap",TRUE), 0)</f>
        <v>4102260</v>
      </c>
      <c r="I260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606" s="5" cm="1">
        <f t="array" ref="J2606">IFERROR(_FV(Concept_combined[[#This Row],[Asset Name]],"Shares outstanding",TRUE), 0)</f>
        <v>66165530</v>
      </c>
      <c r="K2606" s="4" t="str" cm="1">
        <f t="array" ref="K2606">IFERROR(_FV(Concept_combined[[#This Row],[Asset Name]],"P/E",TRUE), "")</f>
        <v/>
      </c>
      <c r="L2606" t="str" cm="1">
        <f t="array" ref="L260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606" s="4" cm="1">
        <f t="array" ref="M2606">IFERROR(_FV(Concept_combined[[#This Row],[Asset Name]],"Beta"), "")</f>
        <v>0.94710000000000005</v>
      </c>
    </row>
    <row r="2607" spans="1:13" x14ac:dyDescent="0.2">
      <c r="A2607" t="s">
        <v>901</v>
      </c>
      <c r="B2607" t="s">
        <v>2752</v>
      </c>
      <c r="C2607" t="s">
        <v>5</v>
      </c>
      <c r="D2607" t="e" vm="2577">
        <v>#VALUE!</v>
      </c>
      <c r="E2607" t="str" cm="1">
        <f t="array" ref="E2607">IFERROR(_FV(Concept_combined[[#This Row],[Asset Name]],"Industry"), "Undefined")</f>
        <v>Biotechnology &amp; Medical Research</v>
      </c>
      <c r="F2607" s="6" cm="1">
        <f t="array" ref="F2607">IFERROR(_FV(Concept_combined[[#This Row],[Asset Name]],"Price"), 0)</f>
        <v>0.39600000000000002</v>
      </c>
      <c r="G2607" s="5" cm="1">
        <f t="array" ref="G2607">IFERROR(_FV(Concept_combined[[#This Row],[Asset Name]],"Volume"), 0)</f>
        <v>52242</v>
      </c>
      <c r="H2607" s="7" cm="1">
        <f t="array" ref="H2607">IFERROR(_FV(Concept_combined[[#This Row],[Asset Name]],"Market cap",TRUE), 0)</f>
        <v>3014580</v>
      </c>
      <c r="I260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607" s="5" cm="1">
        <f t="array" ref="J2607">IFERROR(_FV(Concept_combined[[#This Row],[Asset Name]],"Shares outstanding",TRUE), 0)</f>
        <v>7376010</v>
      </c>
      <c r="K2607" s="4" cm="1">
        <f t="array" ref="K2607">IFERROR(_FV(Concept_combined[[#This Row],[Asset Name]],"P/E",TRUE), "")</f>
        <v>0</v>
      </c>
      <c r="L2607" t="str" cm="1">
        <f t="array" ref="L260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607" s="4" cm="1">
        <f t="array" ref="M2607">IFERROR(_FV(Concept_combined[[#This Row],[Asset Name]],"Beta"), "")</f>
        <v>1.169</v>
      </c>
    </row>
    <row r="2608" spans="1:13" x14ac:dyDescent="0.2">
      <c r="A2608" t="s">
        <v>17</v>
      </c>
      <c r="B2608" t="s">
        <v>2752</v>
      </c>
      <c r="C2608" t="s">
        <v>5</v>
      </c>
      <c r="D2608" t="e" vm="2578">
        <v>#VALUE!</v>
      </c>
      <c r="E2608" t="str" cm="1">
        <f t="array" ref="E2608">IFERROR(_FV(Concept_combined[[#This Row],[Asset Name]],"Industry"), "Undefined")</f>
        <v>Software &amp; IT Services</v>
      </c>
      <c r="F2608" s="6" cm="1">
        <f t="array" ref="F2608">IFERROR(_FV(Concept_combined[[#This Row],[Asset Name]],"Price"), 0)</f>
        <v>2.6550000000000001E-2</v>
      </c>
      <c r="G2608" s="5" cm="1">
        <f t="array" ref="G2608">IFERROR(_FV(Concept_combined[[#This Row],[Asset Name]],"Volume"), 0)</f>
        <v>685054</v>
      </c>
      <c r="H2608" s="7" cm="1">
        <f t="array" ref="H2608">IFERROR(_FV(Concept_combined[[#This Row],[Asset Name]],"Market cap",TRUE), 0)</f>
        <v>6184756</v>
      </c>
      <c r="I260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608" s="5" cm="1">
        <f t="array" ref="J2608">IFERROR(_FV(Concept_combined[[#This Row],[Asset Name]],"Shares outstanding",TRUE), 0)</f>
        <v>232947500</v>
      </c>
      <c r="K2608" s="4" cm="1">
        <f t="array" ref="K2608">IFERROR(_FV(Concept_combined[[#This Row],[Asset Name]],"P/E",TRUE), "")</f>
        <v>1.4137</v>
      </c>
      <c r="L2608" t="str" cm="1">
        <f t="array" ref="L260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Q2</v>
      </c>
      <c r="M2608" s="4" cm="1">
        <f t="array" ref="M2608">IFERROR(_FV(Concept_combined[[#This Row],[Asset Name]],"Beta"), "")</f>
        <v>-0.20860000000000001</v>
      </c>
    </row>
    <row r="2609" spans="1:13" x14ac:dyDescent="0.2">
      <c r="A2609" t="s">
        <v>18</v>
      </c>
      <c r="B2609" t="s">
        <v>2752</v>
      </c>
      <c r="C2609" t="s">
        <v>5</v>
      </c>
      <c r="D2609" t="e" vm="2579">
        <v>#VALUE!</v>
      </c>
      <c r="E2609" t="str" cm="1">
        <f t="array" ref="E2609">IFERROR(_FV(Concept_combined[[#This Row],[Asset Name]],"Industry"), "Undefined")</f>
        <v>Biotechnology &amp; Medical Research</v>
      </c>
      <c r="F2609" s="6" cm="1">
        <f t="array" ref="F2609">IFERROR(_FV(Concept_combined[[#This Row],[Asset Name]],"Price"), 0)</f>
        <v>2.62</v>
      </c>
      <c r="G2609" s="5" cm="1">
        <f t="array" ref="G2609">IFERROR(_FV(Concept_combined[[#This Row],[Asset Name]],"Volume"), 0)</f>
        <v>90</v>
      </c>
      <c r="H2609" s="7" cm="1">
        <f t="array" ref="H2609">IFERROR(_FV(Concept_combined[[#This Row],[Asset Name]],"Market cap",TRUE), 0)</f>
        <v>3363380</v>
      </c>
      <c r="I260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609" s="5" cm="1">
        <f t="array" ref="J2609">IFERROR(_FV(Concept_combined[[#This Row],[Asset Name]],"Shares outstanding",TRUE), 0)</f>
        <v>1343740</v>
      </c>
      <c r="K2609" s="4" cm="1">
        <f t="array" ref="K2609">IFERROR(_FV(Concept_combined[[#This Row],[Asset Name]],"P/E",TRUE), "")</f>
        <v>0</v>
      </c>
      <c r="L2609" t="str" cm="1">
        <f t="array" ref="L260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609" s="4" cm="1">
        <f t="array" ref="M2609">IFERROR(_FV(Concept_combined[[#This Row],[Asset Name]],"Beta"), "")</f>
        <v>-0.65149999999999997</v>
      </c>
    </row>
    <row r="2610" spans="1:13" x14ac:dyDescent="0.2">
      <c r="A2610" t="s">
        <v>19</v>
      </c>
      <c r="B2610" t="s">
        <v>2752</v>
      </c>
      <c r="C2610" t="s">
        <v>5</v>
      </c>
      <c r="D2610" t="e" vm="2580">
        <v>#VALUE!</v>
      </c>
      <c r="E2610" t="str" cm="1">
        <f t="array" ref="E2610">IFERROR(_FV(Concept_combined[[#This Row],[Asset Name]],"Industry"), "Undefined")</f>
        <v>Healthcare Equipment &amp; Supplies</v>
      </c>
      <c r="F2610" s="6" cm="1">
        <f t="array" ref="F2610">IFERROR(_FV(Concept_combined[[#This Row],[Asset Name]],"Price"), 0)</f>
        <v>1.74</v>
      </c>
      <c r="G2610" s="5" cm="1">
        <f t="array" ref="G2610">IFERROR(_FV(Concept_combined[[#This Row],[Asset Name]],"Volume"), 0)</f>
        <v>5800</v>
      </c>
      <c r="H2610" s="7" cm="1">
        <f t="array" ref="H2610">IFERROR(_FV(Concept_combined[[#This Row],[Asset Name]],"Market cap",TRUE), 0)</f>
        <v>2876760</v>
      </c>
      <c r="I261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610" s="5" cm="1">
        <f t="array" ref="J2610">IFERROR(_FV(Concept_combined[[#This Row],[Asset Name]],"Shares outstanding",TRUE), 0)</f>
        <v>1702230</v>
      </c>
      <c r="K2610" s="4" cm="1">
        <f t="array" ref="K2610">IFERROR(_FV(Concept_combined[[#This Row],[Asset Name]],"P/E",TRUE), "")</f>
        <v>0</v>
      </c>
      <c r="L2610" t="str" cm="1">
        <f t="array" ref="L261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610" s="4" cm="1">
        <f t="array" ref="M2610">IFERROR(_FV(Concept_combined[[#This Row],[Asset Name]],"Beta"), "")</f>
        <v>1.2611000000000001</v>
      </c>
    </row>
    <row r="2611" spans="1:13" x14ac:dyDescent="0.2">
      <c r="A2611" t="s">
        <v>20</v>
      </c>
      <c r="B2611" t="s">
        <v>2752</v>
      </c>
      <c r="C2611" t="s">
        <v>5</v>
      </c>
      <c r="D2611" t="e" vm="2581">
        <v>#VALUE!</v>
      </c>
      <c r="E2611" t="str" cm="1">
        <f t="array" ref="E2611">IFERROR(_FV(Concept_combined[[#This Row],[Asset Name]],"Industry"), "Undefined")</f>
        <v>Hotels &amp; Entertainment Services</v>
      </c>
      <c r="F2611" s="6" cm="1">
        <f t="array" ref="F2611">IFERROR(_FV(Concept_combined[[#This Row],[Asset Name]],"Price"), 0)</f>
        <v>0.08</v>
      </c>
      <c r="G2611" s="5" cm="1">
        <f t="array" ref="G2611">IFERROR(_FV(Concept_combined[[#This Row],[Asset Name]],"Volume"), 0)</f>
        <v>626146</v>
      </c>
      <c r="H2611" s="7" cm="1">
        <f t="array" ref="H2611">IFERROR(_FV(Concept_combined[[#This Row],[Asset Name]],"Market cap",TRUE), 0)</f>
        <v>1138450</v>
      </c>
      <c r="I261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611" s="5" cm="1">
        <f t="array" ref="J2611">IFERROR(_FV(Concept_combined[[#This Row],[Asset Name]],"Shares outstanding",TRUE), 0)</f>
        <v>14979640</v>
      </c>
      <c r="K2611" s="4" t="str" cm="1">
        <f t="array" ref="K2611">IFERROR(_FV(Concept_combined[[#This Row],[Asset Name]],"P/E",TRUE), "")</f>
        <v/>
      </c>
      <c r="L2611" t="str" cm="1">
        <f t="array" ref="L261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611" s="4" t="str" cm="1">
        <f t="array" ref="M2611">IFERROR(_FV(Concept_combined[[#This Row],[Asset Name]],"Beta"), "")</f>
        <v/>
      </c>
    </row>
    <row r="2612" spans="1:13" x14ac:dyDescent="0.2">
      <c r="A2612" t="s">
        <v>21</v>
      </c>
      <c r="B2612" t="s">
        <v>2752</v>
      </c>
      <c r="C2612" t="s">
        <v>5</v>
      </c>
      <c r="D2612" t="e" vm="2582">
        <v>#VALUE!</v>
      </c>
      <c r="E2612" t="str" cm="1">
        <f t="array" ref="E2612">IFERROR(_FV(Concept_combined[[#This Row],[Asset Name]],"Industry"), "Undefined")</f>
        <v>Healthcare Providers &amp; Services</v>
      </c>
      <c r="F2612" s="6" cm="1">
        <f t="array" ref="F2612">IFERROR(_FV(Concept_combined[[#This Row],[Asset Name]],"Price"), 0)</f>
        <v>1.73</v>
      </c>
      <c r="G2612" s="5" cm="1">
        <f t="array" ref="G2612">IFERROR(_FV(Concept_combined[[#This Row],[Asset Name]],"Volume"), 0)</f>
        <v>5</v>
      </c>
      <c r="H2612" s="7" cm="1">
        <f t="array" ref="H2612">IFERROR(_FV(Concept_combined[[#This Row],[Asset Name]],"Market cap",TRUE), 0)</f>
        <v>2089940</v>
      </c>
      <c r="I261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612" s="5" cm="1">
        <f t="array" ref="J2612">IFERROR(_FV(Concept_combined[[#This Row],[Asset Name]],"Shares outstanding",TRUE), 0)</f>
        <v>1148320</v>
      </c>
      <c r="K2612" s="4" cm="1">
        <f t="array" ref="K2612">IFERROR(_FV(Concept_combined[[#This Row],[Asset Name]],"P/E",TRUE), "")</f>
        <v>0</v>
      </c>
      <c r="L2612" t="str" cm="1">
        <f t="array" ref="L261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612" s="4" cm="1">
        <f t="array" ref="M2612">IFERROR(_FV(Concept_combined[[#This Row],[Asset Name]],"Beta"), "")</f>
        <v>0.2621</v>
      </c>
    </row>
    <row r="2613" spans="1:13" x14ac:dyDescent="0.2">
      <c r="A2613" t="s">
        <v>22</v>
      </c>
      <c r="B2613" t="s">
        <v>2752</v>
      </c>
      <c r="C2613" t="s">
        <v>5</v>
      </c>
      <c r="D2613" t="e" vm="2583">
        <v>#VALUE!</v>
      </c>
      <c r="E2613" t="str" cm="1">
        <f t="array" ref="E2613">IFERROR(_FV(Concept_combined[[#This Row],[Asset Name]],"Industry"), "Undefined")</f>
        <v>Metals &amp; Mining</v>
      </c>
      <c r="F2613" s="6" cm="1">
        <f t="array" ref="F2613">IFERROR(_FV(Concept_combined[[#This Row],[Asset Name]],"Price"), 0)</f>
        <v>2.8999999999999998E-3</v>
      </c>
      <c r="G2613" s="5" cm="1">
        <f t="array" ref="G2613">IFERROR(_FV(Concept_combined[[#This Row],[Asset Name]],"Volume"), 0)</f>
        <v>1562000</v>
      </c>
      <c r="H2613" s="7" cm="1">
        <f t="array" ref="H2613">IFERROR(_FV(Concept_combined[[#This Row],[Asset Name]],"Market cap",TRUE), 0)</f>
        <v>1832140</v>
      </c>
      <c r="I261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613" s="5" cm="1">
        <f t="array" ref="J2613">IFERROR(_FV(Concept_combined[[#This Row],[Asset Name]],"Shares outstanding",TRUE), 0)</f>
        <v>654337100</v>
      </c>
      <c r="K2613" s="4" t="str" cm="1">
        <f t="array" ref="K2613">IFERROR(_FV(Concept_combined[[#This Row],[Asset Name]],"P/E",TRUE), "")</f>
        <v/>
      </c>
      <c r="L2613" t="str" cm="1">
        <f t="array" ref="L261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613" s="4" cm="1">
        <f t="array" ref="M2613">IFERROR(_FV(Concept_combined[[#This Row],[Asset Name]],"Beta"), "")</f>
        <v>8.9126999999999992</v>
      </c>
    </row>
    <row r="2614" spans="1:13" x14ac:dyDescent="0.2">
      <c r="A2614" t="s">
        <v>23</v>
      </c>
      <c r="B2614" t="s">
        <v>2752</v>
      </c>
      <c r="C2614" t="s">
        <v>5</v>
      </c>
      <c r="D2614" t="e" vm="2584">
        <v>#VALUE!</v>
      </c>
      <c r="E2614" t="str" cm="1">
        <f t="array" ref="E2614">IFERROR(_FV(Concept_combined[[#This Row],[Asset Name]],"Industry"), "Undefined")</f>
        <v>Biotechnology &amp; Medical Research</v>
      </c>
      <c r="F2614" s="6" cm="1">
        <f t="array" ref="F2614">IFERROR(_FV(Concept_combined[[#This Row],[Asset Name]],"Price"), 0)</f>
        <v>0.76629999999999998</v>
      </c>
      <c r="G2614" s="5" cm="1">
        <f t="array" ref="G2614">IFERROR(_FV(Concept_combined[[#This Row],[Asset Name]],"Volume"), 0)</f>
        <v>5995</v>
      </c>
      <c r="H2614" s="7" cm="1">
        <f t="array" ref="H2614">IFERROR(_FV(Concept_combined[[#This Row],[Asset Name]],"Market cap",TRUE), 0)</f>
        <v>2263240</v>
      </c>
      <c r="I261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614" s="5" cm="1">
        <f t="array" ref="J2614">IFERROR(_FV(Concept_combined[[#This Row],[Asset Name]],"Shares outstanding",TRUE), 0)</f>
        <v>3143390</v>
      </c>
      <c r="K2614" s="4" t="str" cm="1">
        <f t="array" ref="K2614">IFERROR(_FV(Concept_combined[[#This Row],[Asset Name]],"P/E",TRUE), "")</f>
        <v/>
      </c>
      <c r="L2614" t="str" cm="1">
        <f t="array" ref="L261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614" s="4" cm="1">
        <f t="array" ref="M2614">IFERROR(_FV(Concept_combined[[#This Row],[Asset Name]],"Beta"), "")</f>
        <v>2.6345999999999998</v>
      </c>
    </row>
    <row r="2615" spans="1:13" x14ac:dyDescent="0.2">
      <c r="A2615" t="s">
        <v>24</v>
      </c>
      <c r="B2615" t="s">
        <v>2752</v>
      </c>
      <c r="C2615" t="s">
        <v>5</v>
      </c>
      <c r="D2615" t="s">
        <v>24</v>
      </c>
      <c r="E2615" t="str" cm="1">
        <f t="array" ref="E2615">IFERROR(_FV(Concept_combined[[#This Row],[Asset Name]],"Industry"), "Undefined")</f>
        <v>Undefined</v>
      </c>
      <c r="F2615" s="6" cm="1">
        <f t="array" ref="F2615">IFERROR(_FV(Concept_combined[[#This Row],[Asset Name]],"Price"), 0)</f>
        <v>0</v>
      </c>
      <c r="G2615" s="5" cm="1">
        <f t="array" ref="G2615">IFERROR(_FV(Concept_combined[[#This Row],[Asset Name]],"Volume"), 0)</f>
        <v>0</v>
      </c>
      <c r="H2615" s="7" cm="1">
        <f t="array" ref="H2615">IFERROR(_FV(Concept_combined[[#This Row],[Asset Name]],"Market cap",TRUE), 0)</f>
        <v>0</v>
      </c>
      <c r="I261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615" s="5" cm="1">
        <f t="array" ref="J2615">IFERROR(_FV(Concept_combined[[#This Row],[Asset Name]],"Shares outstanding",TRUE), 0)</f>
        <v>0</v>
      </c>
      <c r="K2615" s="4" t="str" cm="1">
        <f t="array" ref="K2615">IFERROR(_FV(Concept_combined[[#This Row],[Asset Name]],"P/E",TRUE), "")</f>
        <v/>
      </c>
      <c r="L2615" t="str" cm="1">
        <f t="array" ref="L261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615" s="4" t="str" cm="1">
        <f t="array" ref="M2615">IFERROR(_FV(Concept_combined[[#This Row],[Asset Name]],"Beta"), "")</f>
        <v/>
      </c>
    </row>
    <row r="2616" spans="1:13" x14ac:dyDescent="0.2">
      <c r="A2616" t="s">
        <v>25</v>
      </c>
      <c r="B2616" t="s">
        <v>2752</v>
      </c>
      <c r="C2616" t="s">
        <v>5</v>
      </c>
      <c r="D2616" t="e" vm="2585">
        <v>#VALUE!</v>
      </c>
      <c r="E2616" t="str" cm="1">
        <f t="array" ref="E2616">IFERROR(_FV(Concept_combined[[#This Row],[Asset Name]],"Industry"), "Undefined")</f>
        <v>Media &amp; Publishing</v>
      </c>
      <c r="F2616" s="6" cm="1">
        <f t="array" ref="F2616">IFERROR(_FV(Concept_combined[[#This Row],[Asset Name]],"Price"), 0)</f>
        <v>2.0000000000000001E-4</v>
      </c>
      <c r="G2616" s="5" cm="1">
        <f t="array" ref="G2616">IFERROR(_FV(Concept_combined[[#This Row],[Asset Name]],"Volume"), 0)</f>
        <v>17064007</v>
      </c>
      <c r="H2616" s="7" cm="1">
        <f t="array" ref="H2616">IFERROR(_FV(Concept_combined[[#This Row],[Asset Name]],"Market cap",TRUE), 0)</f>
        <v>466450</v>
      </c>
      <c r="I261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616" s="5" cm="1">
        <f t="array" ref="J2616">IFERROR(_FV(Concept_combined[[#This Row],[Asset Name]],"Shares outstanding",TRUE), 0)</f>
        <v>2332226000</v>
      </c>
      <c r="K2616" s="4" t="str" cm="1">
        <f t="array" ref="K2616">IFERROR(_FV(Concept_combined[[#This Row],[Asset Name]],"P/E",TRUE), "")</f>
        <v/>
      </c>
      <c r="L2616" t="str" cm="1">
        <f t="array" ref="L261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616" s="4" cm="1">
        <f t="array" ref="M2616">IFERROR(_FV(Concept_combined[[#This Row],[Asset Name]],"Beta"), "")</f>
        <v>1.1986000000000001</v>
      </c>
    </row>
    <row r="2617" spans="1:13" x14ac:dyDescent="0.2">
      <c r="A2617" t="s">
        <v>27</v>
      </c>
      <c r="B2617" t="s">
        <v>2752</v>
      </c>
      <c r="C2617" t="s">
        <v>5</v>
      </c>
      <c r="D2617" t="e" vm="2586">
        <v>#VALUE!</v>
      </c>
      <c r="E2617" t="str" cm="1">
        <f t="array" ref="E2617">IFERROR(_FV(Concept_combined[[#This Row],[Asset Name]],"Industry"), "Undefined")</f>
        <v>Financial Technology (Fintech) &amp; Infrastructure</v>
      </c>
      <c r="F2617" s="6" cm="1">
        <f t="array" ref="F2617">IFERROR(_FV(Concept_combined[[#This Row],[Asset Name]],"Price"), 0)</f>
        <v>1.6999999999999999E-3</v>
      </c>
      <c r="G2617" s="5" cm="1">
        <f t="array" ref="G2617">IFERROR(_FV(Concept_combined[[#This Row],[Asset Name]],"Volume"), 0)</f>
        <v>4000</v>
      </c>
      <c r="H2617" s="7" cm="1">
        <f t="array" ref="H2617">IFERROR(_FV(Concept_combined[[#This Row],[Asset Name]],"Market cap",TRUE), 0)</f>
        <v>78140</v>
      </c>
      <c r="I261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617" s="5" cm="1">
        <f t="array" ref="J2617">IFERROR(_FV(Concept_combined[[#This Row],[Asset Name]],"Shares outstanding",TRUE), 0)</f>
        <v>390687500</v>
      </c>
      <c r="K2617" s="4" t="str" cm="1">
        <f t="array" ref="K2617">IFERROR(_FV(Concept_combined[[#This Row],[Asset Name]],"P/E",TRUE), "")</f>
        <v/>
      </c>
      <c r="L2617" t="str" cm="1">
        <f t="array" ref="L261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617" s="4" cm="1">
        <f t="array" ref="M2617">IFERROR(_FV(Concept_combined[[#This Row],[Asset Name]],"Beta"), "")</f>
        <v>0.46610000000000001</v>
      </c>
    </row>
    <row r="2618" spans="1:13" x14ac:dyDescent="0.2">
      <c r="A2618" t="s">
        <v>28</v>
      </c>
      <c r="B2618" t="s">
        <v>2752</v>
      </c>
      <c r="C2618" t="s">
        <v>5</v>
      </c>
      <c r="D2618" t="e" vm="2587">
        <v>#VALUE!</v>
      </c>
      <c r="E2618" t="str" cm="1">
        <f t="array" ref="E2618">IFERROR(_FV(Concept_combined[[#This Row],[Asset Name]],"Industry"), "Undefined")</f>
        <v>Specialty Retailers</v>
      </c>
      <c r="F2618" s="6" cm="1">
        <f t="array" ref="F2618">IFERROR(_FV(Concept_combined[[#This Row],[Asset Name]],"Price"), 0)</f>
        <v>2E-3</v>
      </c>
      <c r="G2618" s="5" cm="1">
        <f t="array" ref="G2618">IFERROR(_FV(Concept_combined[[#This Row],[Asset Name]],"Volume"), 0)</f>
        <v>233958</v>
      </c>
      <c r="H2618" s="7" cm="1">
        <f t="array" ref="H2618">IFERROR(_FV(Concept_combined[[#This Row],[Asset Name]],"Market cap",TRUE), 0)</f>
        <v>884370</v>
      </c>
      <c r="I261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618" s="5" cm="1">
        <f t="array" ref="J2618">IFERROR(_FV(Concept_combined[[#This Row],[Asset Name]],"Shares outstanding",TRUE), 0)</f>
        <v>376328900</v>
      </c>
      <c r="K2618" s="4" t="str" cm="1">
        <f t="array" ref="K2618">IFERROR(_FV(Concept_combined[[#This Row],[Asset Name]],"P/E",TRUE), "")</f>
        <v/>
      </c>
      <c r="L2618" t="str" cm="1">
        <f t="array" ref="L261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618" s="4" cm="1">
        <f t="array" ref="M2618">IFERROR(_FV(Concept_combined[[#This Row],[Asset Name]],"Beta"), "")</f>
        <v>2.5396999999999998</v>
      </c>
    </row>
    <row r="2619" spans="1:13" x14ac:dyDescent="0.2">
      <c r="A2619" t="s">
        <v>30</v>
      </c>
      <c r="B2619" t="s">
        <v>2752</v>
      </c>
      <c r="C2619" t="s">
        <v>5</v>
      </c>
      <c r="D2619" t="e" vm="2588">
        <v>#VALUE!</v>
      </c>
      <c r="E2619" t="str" cm="1">
        <f t="array" ref="E2619">IFERROR(_FV(Concept_combined[[#This Row],[Asset Name]],"Industry"), "Undefined")</f>
        <v>Software &amp; IT Services</v>
      </c>
      <c r="F2619" s="6" cm="1">
        <f t="array" ref="F2619">IFERROR(_FV(Concept_combined[[#This Row],[Asset Name]],"Price"), 0)</f>
        <v>1.2E-2</v>
      </c>
      <c r="G2619" s="5" cm="1">
        <f t="array" ref="G2619">IFERROR(_FV(Concept_combined[[#This Row],[Asset Name]],"Volume"), 0)</f>
        <v>2750</v>
      </c>
      <c r="H2619" s="7" cm="1">
        <f t="array" ref="H2619">IFERROR(_FV(Concept_combined[[#This Row],[Asset Name]],"Market cap",TRUE), 0)</f>
        <v>510650</v>
      </c>
      <c r="I2619"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619" s="5" cm="1">
        <f t="array" ref="J2619">IFERROR(_FV(Concept_combined[[#This Row],[Asset Name]],"Shares outstanding",TRUE), 0)</f>
        <v>20426160</v>
      </c>
      <c r="K2619" s="4" t="str" cm="1">
        <f t="array" ref="K2619">IFERROR(_FV(Concept_combined[[#This Row],[Asset Name]],"P/E",TRUE), "")</f>
        <v/>
      </c>
      <c r="L2619" t="str" cm="1">
        <f t="array" ref="L2619">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619" s="4" t="str" cm="1">
        <f t="array" ref="M2619">IFERROR(_FV(Concept_combined[[#This Row],[Asset Name]],"Beta"), "")</f>
        <v/>
      </c>
    </row>
    <row r="2620" spans="1:13" x14ac:dyDescent="0.2">
      <c r="A2620" t="s">
        <v>31</v>
      </c>
      <c r="B2620" t="s">
        <v>2752</v>
      </c>
      <c r="C2620" t="s">
        <v>5</v>
      </c>
      <c r="D2620" t="e" vm="2589">
        <v>#VALUE!</v>
      </c>
      <c r="E2620" t="str" cm="1">
        <f t="array" ref="E2620">IFERROR(_FV(Concept_combined[[#This Row],[Asset Name]],"Industry"), "Undefined")</f>
        <v>Pharmaceuticals</v>
      </c>
      <c r="F2620" s="6" cm="1">
        <f t="array" ref="F2620">IFERROR(_FV(Concept_combined[[#This Row],[Asset Name]],"Price"), 0)</f>
        <v>1E-4</v>
      </c>
      <c r="G2620" s="5" cm="1">
        <f t="array" ref="G2620">IFERROR(_FV(Concept_combined[[#This Row],[Asset Name]],"Volume"), 0)</f>
        <v>33610398</v>
      </c>
      <c r="H2620" s="7" cm="1">
        <f t="array" ref="H2620">IFERROR(_FV(Concept_combined[[#This Row],[Asset Name]],"Market cap",TRUE), 0)</f>
        <v>196810</v>
      </c>
      <c r="I2620"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620" s="5" cm="1">
        <f t="array" ref="J2620">IFERROR(_FV(Concept_combined[[#This Row],[Asset Name]],"Shares outstanding",TRUE), 0)</f>
        <v>984047400</v>
      </c>
      <c r="K2620" s="4" t="str" cm="1">
        <f t="array" ref="K2620">IFERROR(_FV(Concept_combined[[#This Row],[Asset Name]],"P/E",TRUE), "")</f>
        <v/>
      </c>
      <c r="L2620" t="str" cm="1">
        <f t="array" ref="L2620">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620" s="4" cm="1">
        <f t="array" ref="M2620">IFERROR(_FV(Concept_combined[[#This Row],[Asset Name]],"Beta"), "")</f>
        <v>3.7713999999999999</v>
      </c>
    </row>
    <row r="2621" spans="1:13" x14ac:dyDescent="0.2">
      <c r="A2621" t="s">
        <v>32</v>
      </c>
      <c r="B2621" t="s">
        <v>2752</v>
      </c>
      <c r="C2621" t="s">
        <v>5</v>
      </c>
      <c r="D2621" t="e" vm="2590">
        <v>#VALUE!</v>
      </c>
      <c r="E2621" t="str" cm="1">
        <f t="array" ref="E2621">IFERROR(_FV(Concept_combined[[#This Row],[Asset Name]],"Industry"), "Undefined")</f>
        <v>Hotels &amp; Entertainment Services</v>
      </c>
      <c r="F2621" s="6" cm="1">
        <f t="array" ref="F2621">IFERROR(_FV(Concept_combined[[#This Row],[Asset Name]],"Price"), 0)</f>
        <v>2E-3</v>
      </c>
      <c r="G2621" s="5" cm="1">
        <f t="array" ref="G2621">IFERROR(_FV(Concept_combined[[#This Row],[Asset Name]],"Volume"), 0)</f>
        <v>3</v>
      </c>
      <c r="H2621" s="7" cm="1">
        <f t="array" ref="H2621">IFERROR(_FV(Concept_combined[[#This Row],[Asset Name]],"Market cap",TRUE), 0)</f>
        <v>7720</v>
      </c>
      <c r="I2621"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621" s="5" cm="1">
        <f t="array" ref="J2621">IFERROR(_FV(Concept_combined[[#This Row],[Asset Name]],"Shares outstanding",TRUE), 0)</f>
        <v>77243070</v>
      </c>
      <c r="K2621" s="4" t="str" cm="1">
        <f t="array" ref="K2621">IFERROR(_FV(Concept_combined[[#This Row],[Asset Name]],"P/E",TRUE), "")</f>
        <v/>
      </c>
      <c r="L2621" t="str" cm="1">
        <f t="array" ref="L2621">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621" s="4" cm="1">
        <f t="array" ref="M2621">IFERROR(_FV(Concept_combined[[#This Row],[Asset Name]],"Beta"), "")</f>
        <v>6.3494000000000002</v>
      </c>
    </row>
    <row r="2622" spans="1:13" x14ac:dyDescent="0.2">
      <c r="A2622" t="s">
        <v>33</v>
      </c>
      <c r="B2622" t="s">
        <v>2752</v>
      </c>
      <c r="C2622" t="s">
        <v>5</v>
      </c>
      <c r="D2622" t="e" vm="2591">
        <v>#VALUE!</v>
      </c>
      <c r="E2622" t="str" cm="1">
        <f t="array" ref="E2622">IFERROR(_FV(Concept_combined[[#This Row],[Asset Name]],"Industry"), "Undefined")</f>
        <v>Software &amp; IT Services</v>
      </c>
      <c r="F2622" s="6" cm="1">
        <f t="array" ref="F2622">IFERROR(_FV(Concept_combined[[#This Row],[Asset Name]],"Price"), 0)</f>
        <v>5.8250000000000003E-3</v>
      </c>
      <c r="G2622" s="5" cm="1">
        <f t="array" ref="G2622">IFERROR(_FV(Concept_combined[[#This Row],[Asset Name]],"Volume"), 0)</f>
        <v>44784</v>
      </c>
      <c r="H2622" s="7" cm="1">
        <f t="array" ref="H2622">IFERROR(_FV(Concept_combined[[#This Row],[Asset Name]],"Market cap",TRUE), 0)</f>
        <v>63660</v>
      </c>
      <c r="I2622"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622" s="5" cm="1">
        <f t="array" ref="J2622">IFERROR(_FV(Concept_combined[[#This Row],[Asset Name]],"Shares outstanding",TRUE), 0)</f>
        <v>13545280</v>
      </c>
      <c r="K2622" s="4" t="str" cm="1">
        <f t="array" ref="K2622">IFERROR(_FV(Concept_combined[[#This Row],[Asset Name]],"P/E",TRUE), "")</f>
        <v/>
      </c>
      <c r="L2622" t="str" cm="1">
        <f t="array" ref="L2622">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622" s="4" cm="1">
        <f t="array" ref="M2622">IFERROR(_FV(Concept_combined[[#This Row],[Asset Name]],"Beta"), "")</f>
        <v>0.88219999999999998</v>
      </c>
    </row>
    <row r="2623" spans="1:13" x14ac:dyDescent="0.2">
      <c r="A2623" t="s">
        <v>34</v>
      </c>
      <c r="B2623" t="s">
        <v>2752</v>
      </c>
      <c r="C2623" t="s">
        <v>5</v>
      </c>
      <c r="D2623" t="e" vm="2592">
        <v>#VALUE!</v>
      </c>
      <c r="E2623" t="str" cm="1">
        <f t="array" ref="E2623">IFERROR(_FV(Concept_combined[[#This Row],[Asset Name]],"Industry"), "Undefined")</f>
        <v>Pharmaceuticals</v>
      </c>
      <c r="F2623" s="6" cm="1">
        <f t="array" ref="F2623">IFERROR(_FV(Concept_combined[[#This Row],[Asset Name]],"Price"), 0)</f>
        <v>2.0000000000000001E-4</v>
      </c>
      <c r="G2623" s="5" cm="1">
        <f t="array" ref="G2623">IFERROR(_FV(Concept_combined[[#This Row],[Asset Name]],"Volume"), 0)</f>
        <v>14246</v>
      </c>
      <c r="H2623" s="7" cm="1">
        <f t="array" ref="H2623">IFERROR(_FV(Concept_combined[[#This Row],[Asset Name]],"Market cap",TRUE), 0)</f>
        <v>23820</v>
      </c>
      <c r="I2623"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623" s="5" cm="1">
        <f t="array" ref="J2623">IFERROR(_FV(Concept_combined[[#This Row],[Asset Name]],"Shares outstanding",TRUE), 0)</f>
        <v>119080100</v>
      </c>
      <c r="K2623" s="4" t="str" cm="1">
        <f t="array" ref="K2623">IFERROR(_FV(Concept_combined[[#This Row],[Asset Name]],"P/E",TRUE), "")</f>
        <v/>
      </c>
      <c r="L2623" t="str" cm="1">
        <f t="array" ref="L2623">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623" s="4" t="str" cm="1">
        <f t="array" ref="M2623">IFERROR(_FV(Concept_combined[[#This Row],[Asset Name]],"Beta"), "")</f>
        <v/>
      </c>
    </row>
    <row r="2624" spans="1:13" x14ac:dyDescent="0.2">
      <c r="A2624" t="s">
        <v>36</v>
      </c>
      <c r="B2624" t="s">
        <v>2752</v>
      </c>
      <c r="C2624" t="s">
        <v>5</v>
      </c>
      <c r="D2624" t="e" vm="2593">
        <v>#VALUE!</v>
      </c>
      <c r="E2624" t="str" cm="1">
        <f t="array" ref="E2624">IFERROR(_FV(Concept_combined[[#This Row],[Asset Name]],"Industry"), "Undefined")</f>
        <v>Biotechnology &amp; Medical Research</v>
      </c>
      <c r="F2624" s="6" cm="1">
        <f t="array" ref="F2624">IFERROR(_FV(Concept_combined[[#This Row],[Asset Name]],"Price"), 0)</f>
        <v>0.20580000000000001</v>
      </c>
      <c r="G2624" s="5" cm="1">
        <f t="array" ref="G2624">IFERROR(_FV(Concept_combined[[#This Row],[Asset Name]],"Volume"), 0)</f>
        <v>398</v>
      </c>
      <c r="H2624" s="7" cm="1">
        <f t="array" ref="H2624">IFERROR(_FV(Concept_combined[[#This Row],[Asset Name]],"Market cap",TRUE), 0)</f>
        <v>8773953</v>
      </c>
      <c r="I2624"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624" s="5" cm="1">
        <f t="array" ref="J2624">IFERROR(_FV(Concept_combined[[#This Row],[Asset Name]],"Shares outstanding",TRUE), 0)</f>
        <v>42633400</v>
      </c>
      <c r="K2624" s="4" t="str" cm="1">
        <f t="array" ref="K2624">IFERROR(_FV(Concept_combined[[#This Row],[Asset Name]],"P/E",TRUE), "")</f>
        <v/>
      </c>
      <c r="L2624" t="str" cm="1">
        <f t="array" ref="L2624">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624" s="4" cm="1">
        <f t="array" ref="M2624">IFERROR(_FV(Concept_combined[[#This Row],[Asset Name]],"Beta"), "")</f>
        <v>1.571</v>
      </c>
    </row>
    <row r="2625" spans="1:13" x14ac:dyDescent="0.2">
      <c r="A2625" t="s">
        <v>37</v>
      </c>
      <c r="B2625" t="s">
        <v>2752</v>
      </c>
      <c r="C2625" t="s">
        <v>5</v>
      </c>
      <c r="D2625" t="e" vm="2594">
        <v>#VALUE!</v>
      </c>
      <c r="E2625" t="str" cm="1">
        <f t="array" ref="E2625">IFERROR(_FV(Concept_combined[[#This Row],[Asset Name]],"Industry"), "Undefined")</f>
        <v>Hotels &amp; Entertainment Services</v>
      </c>
      <c r="F2625" s="6" cm="1">
        <f t="array" ref="F2625">IFERROR(_FV(Concept_combined[[#This Row],[Asset Name]],"Price"), 0)</f>
        <v>0.15</v>
      </c>
      <c r="G2625" s="5" cm="1">
        <f t="array" ref="G2625">IFERROR(_FV(Concept_combined[[#This Row],[Asset Name]],"Volume"), 0)</f>
        <v>4799</v>
      </c>
      <c r="H2625" s="7" cm="1">
        <f t="array" ref="H2625">IFERROR(_FV(Concept_combined[[#This Row],[Asset Name]],"Market cap",TRUE), 0)</f>
        <v>14627518</v>
      </c>
      <c r="I2625"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625" s="5" cm="1">
        <f t="array" ref="J2625">IFERROR(_FV(Concept_combined[[#This Row],[Asset Name]],"Shares outstanding",TRUE), 0)</f>
        <v>97516790</v>
      </c>
      <c r="K2625" s="4" t="str" cm="1">
        <f t="array" ref="K2625">IFERROR(_FV(Concept_combined[[#This Row],[Asset Name]],"P/E",TRUE), "")</f>
        <v/>
      </c>
      <c r="L2625" t="str" cm="1">
        <f t="array" ref="L2625">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625" s="4" t="str" cm="1">
        <f t="array" ref="M2625">IFERROR(_FV(Concept_combined[[#This Row],[Asset Name]],"Beta"), "")</f>
        <v/>
      </c>
    </row>
    <row r="2626" spans="1:13" x14ac:dyDescent="0.2">
      <c r="A2626" t="s">
        <v>38</v>
      </c>
      <c r="B2626" t="s">
        <v>2752</v>
      </c>
      <c r="C2626" t="s">
        <v>5</v>
      </c>
      <c r="D2626" t="e" vm="2595">
        <v>#VALUE!</v>
      </c>
      <c r="E2626" t="str" cm="1">
        <f t="array" ref="E2626">IFERROR(_FV(Concept_combined[[#This Row],[Asset Name]],"Industry"), "Undefined")</f>
        <v>Biotechnology &amp; Medical Research</v>
      </c>
      <c r="F2626" s="6" cm="1">
        <f t="array" ref="F2626">IFERROR(_FV(Concept_combined[[#This Row],[Asset Name]],"Price"), 0)</f>
        <v>5.6000000000000001E-2</v>
      </c>
      <c r="G2626" s="5" cm="1">
        <f t="array" ref="G2626">IFERROR(_FV(Concept_combined[[#This Row],[Asset Name]],"Volume"), 0)</f>
        <v>99731</v>
      </c>
      <c r="H2626" s="7" cm="1">
        <f t="array" ref="H2626">IFERROR(_FV(Concept_combined[[#This Row],[Asset Name]],"Market cap",TRUE), 0)</f>
        <v>685030</v>
      </c>
      <c r="I2626"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626" s="5" cm="1">
        <f t="array" ref="J2626">IFERROR(_FV(Concept_combined[[#This Row],[Asset Name]],"Shares outstanding",TRUE), 0)</f>
        <v>12232650</v>
      </c>
      <c r="K2626" s="4" t="str" cm="1">
        <f t="array" ref="K2626">IFERROR(_FV(Concept_combined[[#This Row],[Asset Name]],"P/E",TRUE), "")</f>
        <v/>
      </c>
      <c r="L2626" t="str" cm="1">
        <f t="array" ref="L2626">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626" s="4" cm="1">
        <f t="array" ref="M2626">IFERROR(_FV(Concept_combined[[#This Row],[Asset Name]],"Beta"), "")</f>
        <v>0.72640000000000005</v>
      </c>
    </row>
    <row r="2627" spans="1:13" x14ac:dyDescent="0.2">
      <c r="A2627" t="s">
        <v>39</v>
      </c>
      <c r="B2627" t="s">
        <v>2752</v>
      </c>
      <c r="C2627" t="s">
        <v>5</v>
      </c>
      <c r="D2627" t="e" vm="2596">
        <v>#VALUE!</v>
      </c>
      <c r="E2627" t="str" cm="1">
        <f t="array" ref="E2627">IFERROR(_FV(Concept_combined[[#This Row],[Asset Name]],"Industry"), "Undefined")</f>
        <v>Biotechnology &amp; Medical Research</v>
      </c>
      <c r="F2627" s="6" cm="1">
        <f t="array" ref="F2627">IFERROR(_FV(Concept_combined[[#This Row],[Asset Name]],"Price"), 0)</f>
        <v>1.1259999999999999E-2</v>
      </c>
      <c r="G2627" s="5" cm="1">
        <f t="array" ref="G2627">IFERROR(_FV(Concept_combined[[#This Row],[Asset Name]],"Volume"), 0)</f>
        <v>261939</v>
      </c>
      <c r="H2627" s="7" cm="1">
        <f t="array" ref="H2627">IFERROR(_FV(Concept_combined[[#This Row],[Asset Name]],"Market cap",TRUE), 0)</f>
        <v>565930</v>
      </c>
      <c r="I2627"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627" s="5" cm="1">
        <f t="array" ref="J2627">IFERROR(_FV(Concept_combined[[#This Row],[Asset Name]],"Shares outstanding",TRUE), 0)</f>
        <v>49861730</v>
      </c>
      <c r="K2627" s="4" t="str" cm="1">
        <f t="array" ref="K2627">IFERROR(_FV(Concept_combined[[#This Row],[Asset Name]],"P/E",TRUE), "")</f>
        <v/>
      </c>
      <c r="L2627" t="str" cm="1">
        <f t="array" ref="L2627">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627" s="4" cm="1">
        <f t="array" ref="M2627">IFERROR(_FV(Concept_combined[[#This Row],[Asset Name]],"Beta"), "")</f>
        <v>1.448</v>
      </c>
    </row>
    <row r="2628" spans="1:13" x14ac:dyDescent="0.2">
      <c r="A2628" t="s">
        <v>40</v>
      </c>
      <c r="B2628" t="s">
        <v>2752</v>
      </c>
      <c r="C2628" t="s">
        <v>5</v>
      </c>
      <c r="D2628" t="e" vm="2597">
        <v>#VALUE!</v>
      </c>
      <c r="E2628" t="str" cm="1">
        <f t="array" ref="E2628">IFERROR(_FV(Concept_combined[[#This Row],[Asset Name]],"Industry"), "Undefined")</f>
        <v>Communications &amp; Networking</v>
      </c>
      <c r="F2628" s="6" cm="1">
        <f t="array" ref="F2628">IFERROR(_FV(Concept_combined[[#This Row],[Asset Name]],"Price"), 0)</f>
        <v>0.08</v>
      </c>
      <c r="G2628" s="5" cm="1">
        <f t="array" ref="G2628">IFERROR(_FV(Concept_combined[[#This Row],[Asset Name]],"Volume"), 0)</f>
        <v>1521</v>
      </c>
      <c r="H2628" s="7" cm="1">
        <f t="array" ref="H2628">IFERROR(_FV(Concept_combined[[#This Row],[Asset Name]],"Market cap",TRUE), 0)</f>
        <v>253080</v>
      </c>
      <c r="I2628" t="str">
        <f>IF(Concept_combined[[#This Row],[Market cap]]&lt;QUARTILE(_xlfn._xlws.SORT(Concept_combined[Market cap],1,TRUE),1), "Q1", IF(Concept_combined[[#This Row],[Market cap]]&lt;QUARTILE(_xlfn._xlws.SORT(Concept_combined[Market cap],1,TRUE),2), "Q2", IF(Concept_combined[[#This Row],[Market cap]]&lt;QUARTILE(_xlfn._xlws.SORT(Concept_combined[Market cap],1,TRUE),3), "Q3", "Q4")))</f>
        <v>Q1</v>
      </c>
      <c r="J2628" s="5" cm="1">
        <f t="array" ref="J2628">IFERROR(_FV(Concept_combined[[#This Row],[Asset Name]],"Shares outstanding",TRUE), 0)</f>
        <v>2695240</v>
      </c>
      <c r="K2628" s="4" t="str" cm="1">
        <f t="array" ref="K2628">IFERROR(_FV(Concept_combined[[#This Row],[Asset Name]],"P/E",TRUE), "")</f>
        <v/>
      </c>
      <c r="L2628" t="str" cm="1">
        <f t="array" ref="L2628">IF(OR(Concept_combined[[#This Row],[P/E]]="", Concept_combined[[#This Row],[P/E]]=0), "Q1", IF(Concept_combined[[#This Row],[P/E]]&lt;QUARTILE(IF(ISNUMBER(_xlfn._xlws.SORT(Concept_combined[P/E],1,TRUE)), _xlfn._xlws.SORT(Concept_combined[P/E],1,TRUE)),2), "Q2", IF(Concept_combined[[#This Row],[P/E]]&lt;QUARTILE(IF(ISNUMBER(_xlfn._xlws.SORT(Concept_combined[P/E],1,TRUE)), _xlfn._xlws.SORT(Concept_combined[P/E],1,TRUE)),3), "Q3", "Q4")))</f>
        <v>Q1</v>
      </c>
      <c r="M2628" s="4" cm="1">
        <f t="array" ref="M2628">IFERROR(_FV(Concept_combined[[#This Row],[Asset Name]],"Beta"), "")</f>
        <v>1.2784</v>
      </c>
    </row>
  </sheetData>
  <phoneticPr fontId="1" type="noConversion"/>
  <pageMargins left="0.7" right="0.7" top="0.75" bottom="0.75" header="0.3" footer="0.3"/>
  <drawing r:id="rId1"/>
  <mc:AlternateContent xmlns:mc="http://schemas.openxmlformats.org/markup-compatibility/2006">
    <mc:Choice Requires="v">
      <legacyDrawing r:id="rId2"/>
    </mc:Choice>
  </mc:AlternateContent>
  <tableParts count="1">
    <tablePart r:id="rId3"/>
  </tableParts>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81C69-CB39-3240-A480-9481E91FCD05}">
  <sheetPr codeName="Sheet2"/>
  <dimension ref="A1:AC64"/>
  <sheetViews>
    <sheetView workbookViewId="0">
      <selection activeCell="A2" sqref="A2"/>
    </sheetView>
  </sheetViews>
  <sheetFormatPr baseColWidth="10" defaultRowHeight="16" x14ac:dyDescent="0.2"/>
  <cols>
    <col min="1" max="1" width="14.5" bestFit="1" customWidth="1"/>
    <col min="2" max="2" width="16" bestFit="1" customWidth="1"/>
    <col min="3" max="3" width="10.5" bestFit="1" customWidth="1"/>
    <col min="4" max="4" width="6.1640625" bestFit="1" customWidth="1"/>
    <col min="5" max="5" width="10.5" bestFit="1" customWidth="1"/>
    <col min="8" max="8" width="39.6640625" bestFit="1" customWidth="1"/>
    <col min="9" max="9" width="16" bestFit="1" customWidth="1"/>
    <col min="10" max="10" width="11.1640625" bestFit="1" customWidth="1"/>
    <col min="11" max="11" width="6.1640625" bestFit="1" customWidth="1"/>
    <col min="12" max="13" width="10.5" bestFit="1" customWidth="1"/>
    <col min="25" max="25" width="14.5" bestFit="1" customWidth="1"/>
    <col min="26" max="26" width="16" bestFit="1" customWidth="1"/>
    <col min="27" max="27" width="11.1640625" bestFit="1" customWidth="1"/>
    <col min="28" max="28" width="6.1640625" bestFit="1" customWidth="1"/>
    <col min="29" max="29" width="10.5" bestFit="1" customWidth="1"/>
  </cols>
  <sheetData>
    <row r="1" spans="1:29" x14ac:dyDescent="0.2">
      <c r="A1" s="1" t="s">
        <v>2738</v>
      </c>
      <c r="B1" t="s">
        <v>2736</v>
      </c>
      <c r="H1" s="1" t="s">
        <v>2738</v>
      </c>
      <c r="I1" t="s">
        <v>2736</v>
      </c>
      <c r="Y1" s="1" t="s">
        <v>1</v>
      </c>
      <c r="Z1" t="s">
        <v>2736</v>
      </c>
    </row>
    <row r="3" spans="1:29" x14ac:dyDescent="0.2">
      <c r="A3" s="1" t="s">
        <v>2746</v>
      </c>
      <c r="B3" s="1" t="s">
        <v>2735</v>
      </c>
      <c r="H3" s="1" t="s">
        <v>2746</v>
      </c>
      <c r="I3" s="1" t="s">
        <v>2735</v>
      </c>
      <c r="Y3" s="1" t="s">
        <v>2746</v>
      </c>
      <c r="Z3" s="1" t="s">
        <v>2735</v>
      </c>
    </row>
    <row r="4" spans="1:29" x14ac:dyDescent="0.2">
      <c r="A4" s="1" t="s">
        <v>2733</v>
      </c>
      <c r="B4" t="s">
        <v>2752</v>
      </c>
      <c r="C4" t="s">
        <v>2734</v>
      </c>
      <c r="H4" s="1" t="s">
        <v>2733</v>
      </c>
      <c r="I4" t="s">
        <v>961</v>
      </c>
      <c r="J4" t="s">
        <v>42</v>
      </c>
      <c r="K4" t="s">
        <v>5</v>
      </c>
      <c r="L4" t="s">
        <v>2734</v>
      </c>
      <c r="Y4" s="1" t="s">
        <v>2733</v>
      </c>
      <c r="Z4" t="s">
        <v>961</v>
      </c>
      <c r="AA4" t="s">
        <v>42</v>
      </c>
      <c r="AB4" t="s">
        <v>5</v>
      </c>
      <c r="AC4" t="s">
        <v>2734</v>
      </c>
    </row>
    <row r="5" spans="1:29" x14ac:dyDescent="0.2">
      <c r="A5" s="2" t="s">
        <v>961</v>
      </c>
      <c r="B5" s="9">
        <v>1555</v>
      </c>
      <c r="C5" s="9">
        <v>1555</v>
      </c>
      <c r="H5" s="2" t="s">
        <v>2812</v>
      </c>
      <c r="I5" s="8">
        <v>196</v>
      </c>
      <c r="J5" s="8">
        <v>236</v>
      </c>
      <c r="K5" s="8">
        <v>12</v>
      </c>
      <c r="L5" s="8">
        <v>444</v>
      </c>
      <c r="Y5" s="2" t="s">
        <v>2750</v>
      </c>
      <c r="Z5" s="9">
        <v>417</v>
      </c>
      <c r="AA5" s="9">
        <v>203</v>
      </c>
      <c r="AB5" s="9">
        <v>37</v>
      </c>
      <c r="AC5" s="9">
        <v>657</v>
      </c>
    </row>
    <row r="6" spans="1:29" x14ac:dyDescent="0.2">
      <c r="A6" s="2" t="s">
        <v>42</v>
      </c>
      <c r="B6" s="9">
        <v>1028</v>
      </c>
      <c r="C6" s="9">
        <v>1028</v>
      </c>
      <c r="H6" s="2" t="s">
        <v>2813</v>
      </c>
      <c r="I6" s="8">
        <v>131</v>
      </c>
      <c r="J6" s="8">
        <v>73</v>
      </c>
      <c r="K6" s="8">
        <v>7</v>
      </c>
      <c r="L6" s="8">
        <v>211</v>
      </c>
      <c r="Y6" s="2" t="s">
        <v>2810</v>
      </c>
      <c r="Z6" s="9">
        <v>375</v>
      </c>
      <c r="AA6" s="9">
        <v>275</v>
      </c>
      <c r="AB6" s="9">
        <v>6</v>
      </c>
      <c r="AC6" s="9">
        <v>656</v>
      </c>
    </row>
    <row r="7" spans="1:29" x14ac:dyDescent="0.2">
      <c r="A7" s="2" t="s">
        <v>5</v>
      </c>
      <c r="B7" s="9">
        <v>44</v>
      </c>
      <c r="C7" s="9">
        <v>44</v>
      </c>
      <c r="H7" s="2" t="s">
        <v>2814</v>
      </c>
      <c r="I7" s="8">
        <v>119</v>
      </c>
      <c r="J7" s="8">
        <v>64</v>
      </c>
      <c r="K7" s="8">
        <v>3</v>
      </c>
      <c r="L7" s="8">
        <v>186</v>
      </c>
      <c r="Y7" s="2" t="s">
        <v>2811</v>
      </c>
      <c r="Z7" s="9">
        <v>378</v>
      </c>
      <c r="AA7" s="9">
        <v>278</v>
      </c>
      <c r="AB7" s="9">
        <v>1</v>
      </c>
      <c r="AC7" s="9">
        <v>657</v>
      </c>
    </row>
    <row r="8" spans="1:29" x14ac:dyDescent="0.2">
      <c r="A8" s="2" t="s">
        <v>2734</v>
      </c>
      <c r="B8" s="9">
        <v>2627</v>
      </c>
      <c r="C8" s="9">
        <v>2627</v>
      </c>
      <c r="H8" s="2" t="s">
        <v>2815</v>
      </c>
      <c r="I8" s="8">
        <v>112</v>
      </c>
      <c r="J8" s="8">
        <v>42</v>
      </c>
      <c r="K8" s="8"/>
      <c r="L8" s="8">
        <v>154</v>
      </c>
      <c r="Y8" s="2" t="s">
        <v>2751</v>
      </c>
      <c r="Z8" s="9">
        <v>385</v>
      </c>
      <c r="AA8" s="9">
        <v>272</v>
      </c>
      <c r="AB8" s="9"/>
      <c r="AC8" s="9">
        <v>657</v>
      </c>
    </row>
    <row r="9" spans="1:29" x14ac:dyDescent="0.2">
      <c r="H9" s="2" t="s">
        <v>2816</v>
      </c>
      <c r="I9" s="8">
        <v>64</v>
      </c>
      <c r="J9" s="8">
        <v>50</v>
      </c>
      <c r="K9" s="8">
        <v>3</v>
      </c>
      <c r="L9" s="8">
        <v>117</v>
      </c>
      <c r="Y9" s="2" t="s">
        <v>2734</v>
      </c>
      <c r="Z9" s="9">
        <v>1555</v>
      </c>
      <c r="AA9" s="9">
        <v>1028</v>
      </c>
      <c r="AB9" s="9">
        <v>44</v>
      </c>
      <c r="AC9" s="9">
        <v>2627</v>
      </c>
    </row>
    <row r="10" spans="1:29" x14ac:dyDescent="0.2">
      <c r="H10" s="2" t="s">
        <v>2817</v>
      </c>
      <c r="I10" s="8">
        <v>58</v>
      </c>
      <c r="J10" s="8">
        <v>21</v>
      </c>
      <c r="K10" s="8"/>
      <c r="L10" s="8">
        <v>79</v>
      </c>
    </row>
    <row r="11" spans="1:29" x14ac:dyDescent="0.2">
      <c r="H11" s="2" t="s">
        <v>2818</v>
      </c>
      <c r="I11" s="8">
        <v>51</v>
      </c>
      <c r="J11" s="8">
        <v>37</v>
      </c>
      <c r="K11" s="8"/>
      <c r="L11" s="8">
        <v>88</v>
      </c>
    </row>
    <row r="12" spans="1:29" x14ac:dyDescent="0.2">
      <c r="H12" s="2" t="s">
        <v>2819</v>
      </c>
      <c r="I12" s="8">
        <v>51</v>
      </c>
      <c r="J12" s="8">
        <v>12</v>
      </c>
      <c r="K12" s="8">
        <v>1</v>
      </c>
      <c r="L12" s="8">
        <v>64</v>
      </c>
    </row>
    <row r="13" spans="1:29" x14ac:dyDescent="0.2">
      <c r="H13" s="2" t="s">
        <v>2820</v>
      </c>
      <c r="I13" s="8">
        <v>46</v>
      </c>
      <c r="J13" s="8">
        <v>16</v>
      </c>
      <c r="K13" s="8"/>
      <c r="L13" s="8">
        <v>62</v>
      </c>
    </row>
    <row r="14" spans="1:29" x14ac:dyDescent="0.2">
      <c r="H14" s="2" t="s">
        <v>2821</v>
      </c>
      <c r="I14" s="8">
        <v>41</v>
      </c>
      <c r="J14" s="8">
        <v>24</v>
      </c>
      <c r="K14" s="8">
        <v>1</v>
      </c>
      <c r="L14" s="8">
        <v>66</v>
      </c>
    </row>
    <row r="15" spans="1:29" x14ac:dyDescent="0.2">
      <c r="H15" s="2" t="s">
        <v>2822</v>
      </c>
      <c r="I15" s="8">
        <v>35</v>
      </c>
      <c r="J15" s="8">
        <v>24</v>
      </c>
      <c r="K15" s="8"/>
      <c r="L15" s="8">
        <v>59</v>
      </c>
      <c r="Y15" s="1" t="s">
        <v>1</v>
      </c>
      <c r="Z15" t="s">
        <v>2736</v>
      </c>
    </row>
    <row r="16" spans="1:29" x14ac:dyDescent="0.2">
      <c r="H16" s="2" t="s">
        <v>2823</v>
      </c>
      <c r="I16" s="8">
        <v>35</v>
      </c>
      <c r="J16" s="8">
        <v>6</v>
      </c>
      <c r="K16" s="8"/>
      <c r="L16" s="8">
        <v>41</v>
      </c>
    </row>
    <row r="17" spans="8:29" x14ac:dyDescent="0.2">
      <c r="H17" s="2" t="s">
        <v>2824</v>
      </c>
      <c r="I17" s="8">
        <v>32</v>
      </c>
      <c r="J17" s="8">
        <v>17</v>
      </c>
      <c r="K17" s="8"/>
      <c r="L17" s="8">
        <v>49</v>
      </c>
      <c r="Y17" s="1" t="s">
        <v>2746</v>
      </c>
      <c r="Z17" s="1" t="s">
        <v>2735</v>
      </c>
    </row>
    <row r="18" spans="8:29" x14ac:dyDescent="0.2">
      <c r="H18" s="2" t="s">
        <v>2825</v>
      </c>
      <c r="I18" s="8">
        <v>32</v>
      </c>
      <c r="J18" s="8">
        <v>9</v>
      </c>
      <c r="K18" s="8">
        <v>2</v>
      </c>
      <c r="L18" s="8">
        <v>43</v>
      </c>
      <c r="Y18" s="1" t="s">
        <v>2733</v>
      </c>
      <c r="Z18" t="s">
        <v>961</v>
      </c>
      <c r="AA18" t="s">
        <v>42</v>
      </c>
      <c r="AB18" t="s">
        <v>5</v>
      </c>
      <c r="AC18" t="s">
        <v>2734</v>
      </c>
    </row>
    <row r="19" spans="8:29" x14ac:dyDescent="0.2">
      <c r="H19" s="2" t="s">
        <v>2826</v>
      </c>
      <c r="I19" s="8">
        <v>31</v>
      </c>
      <c r="J19" s="8">
        <v>14</v>
      </c>
      <c r="K19" s="8"/>
      <c r="L19" s="8">
        <v>45</v>
      </c>
      <c r="Y19" s="2" t="s">
        <v>2750</v>
      </c>
      <c r="Z19" s="9">
        <v>838</v>
      </c>
      <c r="AA19" s="9">
        <v>635</v>
      </c>
      <c r="AB19" s="9">
        <v>42</v>
      </c>
      <c r="AC19" s="9">
        <v>1515</v>
      </c>
    </row>
    <row r="20" spans="8:29" x14ac:dyDescent="0.2">
      <c r="H20" s="2" t="s">
        <v>2827</v>
      </c>
      <c r="I20" s="8">
        <v>29</v>
      </c>
      <c r="J20" s="8">
        <v>16</v>
      </c>
      <c r="K20" s="8"/>
      <c r="L20" s="8">
        <v>45</v>
      </c>
      <c r="Y20" s="2" t="s">
        <v>2810</v>
      </c>
      <c r="Z20" s="9">
        <v>58</v>
      </c>
      <c r="AA20" s="9">
        <v>19</v>
      </c>
      <c r="AB20" s="9">
        <v>1</v>
      </c>
      <c r="AC20" s="9">
        <v>78</v>
      </c>
    </row>
    <row r="21" spans="8:29" x14ac:dyDescent="0.2">
      <c r="H21" s="2" t="s">
        <v>2828</v>
      </c>
      <c r="I21" s="8">
        <v>28</v>
      </c>
      <c r="J21" s="8">
        <v>12</v>
      </c>
      <c r="K21" s="8">
        <v>1</v>
      </c>
      <c r="L21" s="8">
        <v>41</v>
      </c>
      <c r="Y21" s="2" t="s">
        <v>2811</v>
      </c>
      <c r="Z21" s="9">
        <v>351</v>
      </c>
      <c r="AA21" s="9">
        <v>165</v>
      </c>
      <c r="AB21" s="9">
        <v>1</v>
      </c>
      <c r="AC21" s="9">
        <v>517</v>
      </c>
    </row>
    <row r="22" spans="8:29" x14ac:dyDescent="0.2">
      <c r="H22" s="2" t="s">
        <v>2829</v>
      </c>
      <c r="I22" s="8">
        <v>28</v>
      </c>
      <c r="J22" s="8">
        <v>19</v>
      </c>
      <c r="K22" s="8"/>
      <c r="L22" s="8">
        <v>47</v>
      </c>
      <c r="Y22" s="2" t="s">
        <v>2751</v>
      </c>
      <c r="Z22" s="9">
        <v>308</v>
      </c>
      <c r="AA22" s="9">
        <v>209</v>
      </c>
      <c r="AB22" s="9"/>
      <c r="AC22" s="9">
        <v>517</v>
      </c>
    </row>
    <row r="23" spans="8:29" x14ac:dyDescent="0.2">
      <c r="H23" s="2" t="s">
        <v>2830</v>
      </c>
      <c r="I23" s="8">
        <v>27</v>
      </c>
      <c r="J23" s="8">
        <v>27</v>
      </c>
      <c r="K23" s="8"/>
      <c r="L23" s="8">
        <v>54</v>
      </c>
      <c r="Y23" s="2" t="s">
        <v>2734</v>
      </c>
      <c r="Z23" s="9">
        <v>1555</v>
      </c>
      <c r="AA23" s="9">
        <v>1028</v>
      </c>
      <c r="AB23" s="9">
        <v>44</v>
      </c>
      <c r="AC23" s="9">
        <v>2627</v>
      </c>
    </row>
    <row r="24" spans="8:29" x14ac:dyDescent="0.2">
      <c r="H24" s="2" t="s">
        <v>2831</v>
      </c>
      <c r="I24" s="8">
        <v>26</v>
      </c>
      <c r="J24" s="8">
        <v>3</v>
      </c>
      <c r="K24" s="8"/>
      <c r="L24" s="8">
        <v>29</v>
      </c>
    </row>
    <row r="25" spans="8:29" x14ac:dyDescent="0.2">
      <c r="H25" s="2" t="s">
        <v>2832</v>
      </c>
      <c r="I25" s="8">
        <v>22</v>
      </c>
      <c r="J25" s="8">
        <v>19</v>
      </c>
      <c r="K25" s="8">
        <v>2</v>
      </c>
      <c r="L25" s="8">
        <v>43</v>
      </c>
    </row>
    <row r="26" spans="8:29" x14ac:dyDescent="0.2">
      <c r="H26" s="2" t="s">
        <v>2833</v>
      </c>
      <c r="I26" s="8">
        <v>22</v>
      </c>
      <c r="J26" s="8">
        <v>5</v>
      </c>
      <c r="K26" s="8"/>
      <c r="L26" s="8">
        <v>27</v>
      </c>
    </row>
    <row r="27" spans="8:29" x14ac:dyDescent="0.2">
      <c r="H27" s="2" t="s">
        <v>2834</v>
      </c>
      <c r="I27" s="8">
        <v>22</v>
      </c>
      <c r="J27" s="8">
        <v>20</v>
      </c>
      <c r="K27" s="8">
        <v>2</v>
      </c>
      <c r="L27" s="8">
        <v>44</v>
      </c>
    </row>
    <row r="28" spans="8:29" x14ac:dyDescent="0.2">
      <c r="H28" s="2" t="s">
        <v>2835</v>
      </c>
      <c r="I28" s="8">
        <v>21</v>
      </c>
      <c r="J28" s="8">
        <v>25</v>
      </c>
      <c r="K28" s="8">
        <v>3</v>
      </c>
      <c r="L28" s="8">
        <v>49</v>
      </c>
    </row>
    <row r="29" spans="8:29" x14ac:dyDescent="0.2">
      <c r="H29" s="2" t="s">
        <v>2836</v>
      </c>
      <c r="I29" s="8">
        <v>19</v>
      </c>
      <c r="J29" s="8">
        <v>6</v>
      </c>
      <c r="K29" s="8">
        <v>2</v>
      </c>
      <c r="L29" s="8">
        <v>27</v>
      </c>
    </row>
    <row r="30" spans="8:29" x14ac:dyDescent="0.2">
      <c r="H30" s="2" t="s">
        <v>2837</v>
      </c>
      <c r="I30" s="8">
        <v>19</v>
      </c>
      <c r="J30" s="8">
        <v>9</v>
      </c>
      <c r="K30" s="8"/>
      <c r="L30" s="8">
        <v>28</v>
      </c>
    </row>
    <row r="31" spans="8:29" x14ac:dyDescent="0.2">
      <c r="H31" s="2" t="s">
        <v>2838</v>
      </c>
      <c r="I31" s="8">
        <v>18</v>
      </c>
      <c r="J31" s="8">
        <v>9</v>
      </c>
      <c r="K31" s="8">
        <v>1</v>
      </c>
      <c r="L31" s="8">
        <v>28</v>
      </c>
    </row>
    <row r="32" spans="8:29" x14ac:dyDescent="0.2">
      <c r="H32" s="2" t="s">
        <v>2839</v>
      </c>
      <c r="I32" s="8">
        <v>17</v>
      </c>
      <c r="J32" s="8">
        <v>5</v>
      </c>
      <c r="K32" s="8"/>
      <c r="L32" s="8">
        <v>22</v>
      </c>
    </row>
    <row r="33" spans="8:12" x14ac:dyDescent="0.2">
      <c r="H33" s="2" t="s">
        <v>2747</v>
      </c>
      <c r="I33" s="8">
        <v>17</v>
      </c>
      <c r="J33" s="8">
        <v>47</v>
      </c>
      <c r="K33" s="8">
        <v>1</v>
      </c>
      <c r="L33" s="8">
        <v>65</v>
      </c>
    </row>
    <row r="34" spans="8:12" x14ac:dyDescent="0.2">
      <c r="H34" s="2" t="s">
        <v>2840</v>
      </c>
      <c r="I34" s="8">
        <v>17</v>
      </c>
      <c r="J34" s="8">
        <v>2</v>
      </c>
      <c r="K34" s="8">
        <v>1</v>
      </c>
      <c r="L34" s="8">
        <v>20</v>
      </c>
    </row>
    <row r="35" spans="8:12" x14ac:dyDescent="0.2">
      <c r="H35" s="2" t="s">
        <v>2841</v>
      </c>
      <c r="I35" s="8">
        <v>17</v>
      </c>
      <c r="J35" s="8">
        <v>9</v>
      </c>
      <c r="K35" s="8"/>
      <c r="L35" s="8">
        <v>26</v>
      </c>
    </row>
    <row r="36" spans="8:12" x14ac:dyDescent="0.2">
      <c r="H36" s="2" t="s">
        <v>2842</v>
      </c>
      <c r="I36" s="8">
        <v>17</v>
      </c>
      <c r="J36" s="8">
        <v>4</v>
      </c>
      <c r="K36" s="8"/>
      <c r="L36" s="8">
        <v>21</v>
      </c>
    </row>
    <row r="37" spans="8:12" x14ac:dyDescent="0.2">
      <c r="H37" s="2" t="s">
        <v>2843</v>
      </c>
      <c r="I37" s="8">
        <v>16</v>
      </c>
      <c r="J37" s="8">
        <v>9</v>
      </c>
      <c r="K37" s="8"/>
      <c r="L37" s="8">
        <v>25</v>
      </c>
    </row>
    <row r="38" spans="8:12" x14ac:dyDescent="0.2">
      <c r="H38" s="2" t="s">
        <v>2844</v>
      </c>
      <c r="I38" s="8">
        <v>16</v>
      </c>
      <c r="J38" s="8">
        <v>10</v>
      </c>
      <c r="K38" s="8"/>
      <c r="L38" s="8">
        <v>26</v>
      </c>
    </row>
    <row r="39" spans="8:12" x14ac:dyDescent="0.2">
      <c r="H39" s="2" t="s">
        <v>2845</v>
      </c>
      <c r="I39" s="8">
        <v>16</v>
      </c>
      <c r="J39" s="8">
        <v>4</v>
      </c>
      <c r="K39" s="8"/>
      <c r="L39" s="8">
        <v>20</v>
      </c>
    </row>
    <row r="40" spans="8:12" x14ac:dyDescent="0.2">
      <c r="H40" s="2" t="s">
        <v>2846</v>
      </c>
      <c r="I40" s="8">
        <v>14</v>
      </c>
      <c r="J40" s="8">
        <v>4</v>
      </c>
      <c r="K40" s="8"/>
      <c r="L40" s="8">
        <v>18</v>
      </c>
    </row>
    <row r="41" spans="8:12" x14ac:dyDescent="0.2">
      <c r="H41" s="2" t="s">
        <v>2847</v>
      </c>
      <c r="I41" s="8">
        <v>12</v>
      </c>
      <c r="J41" s="8">
        <v>5</v>
      </c>
      <c r="K41" s="8">
        <v>1</v>
      </c>
      <c r="L41" s="8">
        <v>18</v>
      </c>
    </row>
    <row r="42" spans="8:12" x14ac:dyDescent="0.2">
      <c r="H42" s="2" t="s">
        <v>2848</v>
      </c>
      <c r="I42" s="8">
        <v>10</v>
      </c>
      <c r="J42" s="8">
        <v>12</v>
      </c>
      <c r="K42" s="8"/>
      <c r="L42" s="8">
        <v>22</v>
      </c>
    </row>
    <row r="43" spans="8:12" x14ac:dyDescent="0.2">
      <c r="H43" s="2" t="s">
        <v>2849</v>
      </c>
      <c r="I43" s="8">
        <v>9</v>
      </c>
      <c r="J43" s="8">
        <v>3</v>
      </c>
      <c r="K43" s="8"/>
      <c r="L43" s="8">
        <v>12</v>
      </c>
    </row>
    <row r="44" spans="8:12" x14ac:dyDescent="0.2">
      <c r="H44" s="2" t="s">
        <v>2850</v>
      </c>
      <c r="I44" s="8">
        <v>8</v>
      </c>
      <c r="J44" s="8">
        <v>3</v>
      </c>
      <c r="K44" s="8"/>
      <c r="L44" s="8">
        <v>11</v>
      </c>
    </row>
    <row r="45" spans="8:12" x14ac:dyDescent="0.2">
      <c r="H45" s="2" t="s">
        <v>2851</v>
      </c>
      <c r="I45" s="8">
        <v>8</v>
      </c>
      <c r="J45" s="8">
        <v>38</v>
      </c>
      <c r="K45" s="8"/>
      <c r="L45" s="8">
        <v>46</v>
      </c>
    </row>
    <row r="46" spans="8:12" x14ac:dyDescent="0.2">
      <c r="H46" s="2" t="s">
        <v>2852</v>
      </c>
      <c r="I46" s="8">
        <v>7</v>
      </c>
      <c r="J46" s="8">
        <v>22</v>
      </c>
      <c r="K46" s="8">
        <v>1</v>
      </c>
      <c r="L46" s="8">
        <v>30</v>
      </c>
    </row>
    <row r="47" spans="8:12" x14ac:dyDescent="0.2">
      <c r="H47" s="2" t="s">
        <v>2853</v>
      </c>
      <c r="I47" s="8">
        <v>6</v>
      </c>
      <c r="J47" s="8">
        <v>2</v>
      </c>
      <c r="K47" s="8"/>
      <c r="L47" s="8">
        <v>8</v>
      </c>
    </row>
    <row r="48" spans="8:12" x14ac:dyDescent="0.2">
      <c r="H48" s="2" t="s">
        <v>2854</v>
      </c>
      <c r="I48" s="8">
        <v>6</v>
      </c>
      <c r="J48" s="8">
        <v>1</v>
      </c>
      <c r="K48" s="8"/>
      <c r="L48" s="8">
        <v>7</v>
      </c>
    </row>
    <row r="49" spans="8:12" x14ac:dyDescent="0.2">
      <c r="H49" s="2" t="s">
        <v>2855</v>
      </c>
      <c r="I49" s="8">
        <v>5</v>
      </c>
      <c r="J49" s="8">
        <v>2</v>
      </c>
      <c r="K49" s="8"/>
      <c r="L49" s="8">
        <v>7</v>
      </c>
    </row>
    <row r="50" spans="8:12" x14ac:dyDescent="0.2">
      <c r="H50" s="2" t="s">
        <v>2856</v>
      </c>
      <c r="I50" s="8">
        <v>4</v>
      </c>
      <c r="J50" s="8">
        <v>5</v>
      </c>
      <c r="K50" s="8"/>
      <c r="L50" s="8">
        <v>9</v>
      </c>
    </row>
    <row r="51" spans="8:12" x14ac:dyDescent="0.2">
      <c r="H51" s="2" t="s">
        <v>2857</v>
      </c>
      <c r="I51" s="8">
        <v>4</v>
      </c>
      <c r="J51" s="8">
        <v>5</v>
      </c>
      <c r="K51" s="8"/>
      <c r="L51" s="8">
        <v>9</v>
      </c>
    </row>
    <row r="52" spans="8:12" x14ac:dyDescent="0.2">
      <c r="H52" s="2" t="s">
        <v>2858</v>
      </c>
      <c r="I52" s="8">
        <v>4</v>
      </c>
      <c r="J52" s="8">
        <v>4</v>
      </c>
      <c r="K52" s="8"/>
      <c r="L52" s="8">
        <v>8</v>
      </c>
    </row>
    <row r="53" spans="8:12" x14ac:dyDescent="0.2">
      <c r="H53" s="2" t="s">
        <v>2859</v>
      </c>
      <c r="I53" s="8">
        <v>3</v>
      </c>
      <c r="J53" s="8">
        <v>2</v>
      </c>
      <c r="K53" s="8"/>
      <c r="L53" s="8">
        <v>5</v>
      </c>
    </row>
    <row r="54" spans="8:12" x14ac:dyDescent="0.2">
      <c r="H54" s="2" t="s">
        <v>2860</v>
      </c>
      <c r="I54" s="8">
        <v>1</v>
      </c>
      <c r="J54" s="8">
        <v>2</v>
      </c>
      <c r="K54" s="8"/>
      <c r="L54" s="8">
        <v>3</v>
      </c>
    </row>
    <row r="55" spans="8:12" x14ac:dyDescent="0.2">
      <c r="H55" s="2" t="s">
        <v>2861</v>
      </c>
      <c r="I55" s="8">
        <v>1</v>
      </c>
      <c r="J55" s="8">
        <v>2</v>
      </c>
      <c r="K55" s="8"/>
      <c r="L55" s="8">
        <v>3</v>
      </c>
    </row>
    <row r="56" spans="8:12" x14ac:dyDescent="0.2">
      <c r="H56" s="2" t="s">
        <v>2862</v>
      </c>
      <c r="I56" s="8">
        <v>1</v>
      </c>
      <c r="J56" s="8"/>
      <c r="K56" s="8"/>
      <c r="L56" s="8">
        <v>1</v>
      </c>
    </row>
    <row r="57" spans="8:12" x14ac:dyDescent="0.2">
      <c r="H57" s="2" t="s">
        <v>2863</v>
      </c>
      <c r="I57" s="8">
        <v>1</v>
      </c>
      <c r="J57" s="8"/>
      <c r="K57" s="8"/>
      <c r="L57" s="8">
        <v>1</v>
      </c>
    </row>
    <row r="58" spans="8:12" x14ac:dyDescent="0.2">
      <c r="H58" s="2" t="s">
        <v>2864</v>
      </c>
      <c r="I58" s="8">
        <v>1</v>
      </c>
      <c r="J58" s="8">
        <v>4</v>
      </c>
      <c r="K58" s="8"/>
      <c r="L58" s="8">
        <v>5</v>
      </c>
    </row>
    <row r="59" spans="8:12" x14ac:dyDescent="0.2">
      <c r="H59" s="2" t="s">
        <v>2865</v>
      </c>
      <c r="I59" s="8">
        <v>1</v>
      </c>
      <c r="J59" s="8">
        <v>2</v>
      </c>
      <c r="K59" s="8"/>
      <c r="L59" s="8">
        <v>3</v>
      </c>
    </row>
    <row r="60" spans="8:12" x14ac:dyDescent="0.2">
      <c r="H60" s="2" t="s">
        <v>2866</v>
      </c>
      <c r="I60" s="8">
        <v>1</v>
      </c>
      <c r="J60" s="8"/>
      <c r="K60" s="8"/>
      <c r="L60" s="8">
        <v>1</v>
      </c>
    </row>
    <row r="61" spans="8:12" x14ac:dyDescent="0.2">
      <c r="H61" s="2" t="s">
        <v>2867</v>
      </c>
      <c r="I61" s="8"/>
      <c r="J61" s="8">
        <v>1</v>
      </c>
      <c r="K61" s="8"/>
      <c r="L61" s="8">
        <v>1</v>
      </c>
    </row>
    <row r="62" spans="8:12" x14ac:dyDescent="0.2">
      <c r="H62" s="2" t="s">
        <v>2868</v>
      </c>
      <c r="I62" s="8"/>
      <c r="J62" s="8">
        <v>3</v>
      </c>
      <c r="K62" s="8"/>
      <c r="L62" s="8">
        <v>3</v>
      </c>
    </row>
    <row r="63" spans="8:12" x14ac:dyDescent="0.2">
      <c r="H63" s="2" t="s">
        <v>2869</v>
      </c>
      <c r="I63" s="8"/>
      <c r="J63" s="8">
        <v>1</v>
      </c>
      <c r="K63" s="8"/>
      <c r="L63" s="8">
        <v>1</v>
      </c>
    </row>
    <row r="64" spans="8:12" x14ac:dyDescent="0.2">
      <c r="H64" s="2" t="s">
        <v>2734</v>
      </c>
      <c r="I64" s="8">
        <v>1555</v>
      </c>
      <c r="J64" s="8">
        <v>1028</v>
      </c>
      <c r="K64" s="8">
        <v>44</v>
      </c>
      <c r="L64" s="8">
        <v>2627</v>
      </c>
    </row>
  </sheetData>
  <conditionalFormatting pivot="1" sqref="I5:I63">
    <cfRule type="top10" dxfId="75" priority="6" rank="5"/>
  </conditionalFormatting>
  <conditionalFormatting pivot="1" sqref="I5:I63">
    <cfRule type="top10" dxfId="74" priority="5" bottom="1" rank="5"/>
  </conditionalFormatting>
  <conditionalFormatting pivot="1" sqref="J5:J63">
    <cfRule type="top10" dxfId="73" priority="4" rank="5"/>
  </conditionalFormatting>
  <conditionalFormatting pivot="1" sqref="J5:J63">
    <cfRule type="top10" dxfId="72" priority="3" bottom="1" rank="5"/>
  </conditionalFormatting>
  <conditionalFormatting pivot="1" sqref="K5:K63">
    <cfRule type="top10" dxfId="71" priority="2" rank="5"/>
  </conditionalFormatting>
  <conditionalFormatting pivot="1" sqref="K5:K63">
    <cfRule type="top10" dxfId="70" priority="1" bottom="1" rank="5"/>
  </conditionalFormatting>
  <pageMargins left="0.7" right="0.7" top="0.75" bottom="0.75" header="0.3" footer="0.3"/>
  <drawing r:id="rId5"/>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803E0-197F-554A-9539-C32918B40A85}">
  <sheetPr codeName="Sheet3"/>
  <dimension ref="A1:C45"/>
  <sheetViews>
    <sheetView workbookViewId="0"/>
  </sheetViews>
  <sheetFormatPr baseColWidth="10" defaultRowHeight="16" x14ac:dyDescent="0.2"/>
  <cols>
    <col min="1" max="1" width="9.5" bestFit="1" customWidth="1"/>
    <col min="2" max="2" width="9.83203125" bestFit="1" customWidth="1"/>
    <col min="3" max="3" width="15.33203125" bestFit="1" customWidth="1"/>
  </cols>
  <sheetData>
    <row r="1" spans="1:3" x14ac:dyDescent="0.2">
      <c r="A1" t="s">
        <v>0</v>
      </c>
      <c r="B1" t="s">
        <v>1</v>
      </c>
      <c r="C1" t="s">
        <v>2</v>
      </c>
    </row>
    <row r="2" spans="1:3" x14ac:dyDescent="0.2">
      <c r="A2" t="s">
        <v>3</v>
      </c>
      <c r="B2" t="s">
        <v>2752</v>
      </c>
      <c r="C2" t="s">
        <v>5</v>
      </c>
    </row>
    <row r="3" spans="1:3" x14ac:dyDescent="0.2">
      <c r="A3" t="s">
        <v>624</v>
      </c>
      <c r="B3" t="s">
        <v>2752</v>
      </c>
      <c r="C3" t="s">
        <v>5</v>
      </c>
    </row>
    <row r="4" spans="1:3" x14ac:dyDescent="0.2">
      <c r="A4" t="s">
        <v>6</v>
      </c>
      <c r="B4" t="s">
        <v>2752</v>
      </c>
      <c r="C4" t="s">
        <v>5</v>
      </c>
    </row>
    <row r="5" spans="1:3" x14ac:dyDescent="0.2">
      <c r="A5" t="s">
        <v>7</v>
      </c>
      <c r="B5" t="s">
        <v>2752</v>
      </c>
      <c r="C5" t="s">
        <v>5</v>
      </c>
    </row>
    <row r="6" spans="1:3" x14ac:dyDescent="0.2">
      <c r="A6" t="s">
        <v>2800</v>
      </c>
      <c r="B6" t="s">
        <v>2752</v>
      </c>
      <c r="C6" t="s">
        <v>5</v>
      </c>
    </row>
    <row r="7" spans="1:3" x14ac:dyDescent="0.2">
      <c r="A7" t="s">
        <v>2176</v>
      </c>
      <c r="B7" t="s">
        <v>2752</v>
      </c>
      <c r="C7" t="s">
        <v>5</v>
      </c>
    </row>
    <row r="8" spans="1:3" x14ac:dyDescent="0.2">
      <c r="A8" t="s">
        <v>8</v>
      </c>
      <c r="B8" t="s">
        <v>2752</v>
      </c>
      <c r="C8" t="s">
        <v>5</v>
      </c>
    </row>
    <row r="9" spans="1:3" x14ac:dyDescent="0.2">
      <c r="A9" t="s">
        <v>2801</v>
      </c>
      <c r="B9" t="s">
        <v>2752</v>
      </c>
      <c r="C9" t="s">
        <v>5</v>
      </c>
    </row>
    <row r="10" spans="1:3" x14ac:dyDescent="0.2">
      <c r="A10" t="s">
        <v>2802</v>
      </c>
      <c r="B10" t="s">
        <v>2752</v>
      </c>
      <c r="C10" t="s">
        <v>5</v>
      </c>
    </row>
    <row r="11" spans="1:3" x14ac:dyDescent="0.2">
      <c r="A11" t="s">
        <v>2803</v>
      </c>
      <c r="B11" t="s">
        <v>2752</v>
      </c>
      <c r="C11" t="s">
        <v>5</v>
      </c>
    </row>
    <row r="12" spans="1:3" x14ac:dyDescent="0.2">
      <c r="A12" t="s">
        <v>2438</v>
      </c>
      <c r="B12" t="s">
        <v>2752</v>
      </c>
      <c r="C12" t="s">
        <v>5</v>
      </c>
    </row>
    <row r="13" spans="1:3" x14ac:dyDescent="0.2">
      <c r="A13" t="s">
        <v>2441</v>
      </c>
      <c r="B13" t="s">
        <v>2752</v>
      </c>
      <c r="C13" t="s">
        <v>5</v>
      </c>
    </row>
    <row r="14" spans="1:3" x14ac:dyDescent="0.2">
      <c r="A14" t="s">
        <v>9</v>
      </c>
      <c r="B14" t="s">
        <v>2752</v>
      </c>
      <c r="C14" t="s">
        <v>5</v>
      </c>
    </row>
    <row r="15" spans="1:3" x14ac:dyDescent="0.2">
      <c r="A15" t="s">
        <v>2474</v>
      </c>
      <c r="B15" t="s">
        <v>2752</v>
      </c>
      <c r="C15" t="s">
        <v>5</v>
      </c>
    </row>
    <row r="16" spans="1:3" x14ac:dyDescent="0.2">
      <c r="A16" t="s">
        <v>2804</v>
      </c>
      <c r="B16" t="s">
        <v>2752</v>
      </c>
      <c r="C16" t="s">
        <v>5</v>
      </c>
    </row>
    <row r="17" spans="1:3" x14ac:dyDescent="0.2">
      <c r="A17" t="s">
        <v>10</v>
      </c>
      <c r="B17" t="s">
        <v>2752</v>
      </c>
      <c r="C17" t="s">
        <v>5</v>
      </c>
    </row>
    <row r="18" spans="1:3" x14ac:dyDescent="0.2">
      <c r="A18" t="s">
        <v>11</v>
      </c>
      <c r="B18" t="s">
        <v>2752</v>
      </c>
      <c r="C18" t="s">
        <v>5</v>
      </c>
    </row>
    <row r="19" spans="1:3" x14ac:dyDescent="0.2">
      <c r="A19" t="s">
        <v>2805</v>
      </c>
      <c r="B19" t="s">
        <v>2752</v>
      </c>
      <c r="C19" t="s">
        <v>5</v>
      </c>
    </row>
    <row r="20" spans="1:3" x14ac:dyDescent="0.2">
      <c r="A20" t="s">
        <v>12</v>
      </c>
      <c r="B20" t="s">
        <v>2752</v>
      </c>
      <c r="C20" t="s">
        <v>5</v>
      </c>
    </row>
    <row r="21" spans="1:3" x14ac:dyDescent="0.2">
      <c r="A21" t="s">
        <v>14</v>
      </c>
      <c r="B21" t="s">
        <v>2752</v>
      </c>
      <c r="C21" t="s">
        <v>5</v>
      </c>
    </row>
    <row r="22" spans="1:3" x14ac:dyDescent="0.2">
      <c r="A22" t="s">
        <v>15</v>
      </c>
      <c r="B22" t="s">
        <v>2752</v>
      </c>
      <c r="C22" t="s">
        <v>5</v>
      </c>
    </row>
    <row r="23" spans="1:3" x14ac:dyDescent="0.2">
      <c r="A23" t="s">
        <v>2806</v>
      </c>
      <c r="B23" t="s">
        <v>2752</v>
      </c>
      <c r="C23" t="s">
        <v>5</v>
      </c>
    </row>
    <row r="24" spans="1:3" x14ac:dyDescent="0.2">
      <c r="A24" t="s">
        <v>901</v>
      </c>
      <c r="B24" t="s">
        <v>2752</v>
      </c>
      <c r="C24" t="s">
        <v>5</v>
      </c>
    </row>
    <row r="25" spans="1:3" x14ac:dyDescent="0.2">
      <c r="A25" t="s">
        <v>17</v>
      </c>
      <c r="B25" t="s">
        <v>2752</v>
      </c>
      <c r="C25" t="s">
        <v>5</v>
      </c>
    </row>
    <row r="26" spans="1:3" x14ac:dyDescent="0.2">
      <c r="A26" t="s">
        <v>18</v>
      </c>
      <c r="B26" t="s">
        <v>2752</v>
      </c>
      <c r="C26" t="s">
        <v>5</v>
      </c>
    </row>
    <row r="27" spans="1:3" x14ac:dyDescent="0.2">
      <c r="A27" t="s">
        <v>19</v>
      </c>
      <c r="B27" t="s">
        <v>2752</v>
      </c>
      <c r="C27" t="s">
        <v>5</v>
      </c>
    </row>
    <row r="28" spans="1:3" x14ac:dyDescent="0.2">
      <c r="A28" t="s">
        <v>20</v>
      </c>
      <c r="B28" t="s">
        <v>2752</v>
      </c>
      <c r="C28" t="s">
        <v>5</v>
      </c>
    </row>
    <row r="29" spans="1:3" x14ac:dyDescent="0.2">
      <c r="A29" t="s">
        <v>21</v>
      </c>
      <c r="B29" t="s">
        <v>2752</v>
      </c>
      <c r="C29" t="s">
        <v>5</v>
      </c>
    </row>
    <row r="30" spans="1:3" x14ac:dyDescent="0.2">
      <c r="A30" t="s">
        <v>22</v>
      </c>
      <c r="B30" t="s">
        <v>2752</v>
      </c>
      <c r="C30" t="s">
        <v>5</v>
      </c>
    </row>
    <row r="31" spans="1:3" x14ac:dyDescent="0.2">
      <c r="A31" t="s">
        <v>23</v>
      </c>
      <c r="B31" t="s">
        <v>2752</v>
      </c>
      <c r="C31" t="s">
        <v>5</v>
      </c>
    </row>
    <row r="32" spans="1:3" x14ac:dyDescent="0.2">
      <c r="A32" t="s">
        <v>24</v>
      </c>
      <c r="B32" t="s">
        <v>2752</v>
      </c>
      <c r="C32" t="s">
        <v>5</v>
      </c>
    </row>
    <row r="33" spans="1:3" x14ac:dyDescent="0.2">
      <c r="A33" t="s">
        <v>25</v>
      </c>
      <c r="B33" t="s">
        <v>2752</v>
      </c>
      <c r="C33" t="s">
        <v>5</v>
      </c>
    </row>
    <row r="34" spans="1:3" x14ac:dyDescent="0.2">
      <c r="A34" t="s">
        <v>27</v>
      </c>
      <c r="B34" t="s">
        <v>2752</v>
      </c>
      <c r="C34" t="s">
        <v>5</v>
      </c>
    </row>
    <row r="35" spans="1:3" x14ac:dyDescent="0.2">
      <c r="A35" t="s">
        <v>28</v>
      </c>
      <c r="B35" t="s">
        <v>2752</v>
      </c>
      <c r="C35" t="s">
        <v>5</v>
      </c>
    </row>
    <row r="36" spans="1:3" x14ac:dyDescent="0.2">
      <c r="A36" t="s">
        <v>30</v>
      </c>
      <c r="B36" t="s">
        <v>2752</v>
      </c>
      <c r="C36" t="s">
        <v>5</v>
      </c>
    </row>
    <row r="37" spans="1:3" x14ac:dyDescent="0.2">
      <c r="A37" t="s">
        <v>31</v>
      </c>
      <c r="B37" t="s">
        <v>2752</v>
      </c>
      <c r="C37" t="s">
        <v>5</v>
      </c>
    </row>
    <row r="38" spans="1:3" x14ac:dyDescent="0.2">
      <c r="A38" t="s">
        <v>32</v>
      </c>
      <c r="B38" t="s">
        <v>2752</v>
      </c>
      <c r="C38" t="s">
        <v>5</v>
      </c>
    </row>
    <row r="39" spans="1:3" x14ac:dyDescent="0.2">
      <c r="A39" t="s">
        <v>33</v>
      </c>
      <c r="B39" t="s">
        <v>2752</v>
      </c>
      <c r="C39" t="s">
        <v>5</v>
      </c>
    </row>
    <row r="40" spans="1:3" x14ac:dyDescent="0.2">
      <c r="A40" t="s">
        <v>34</v>
      </c>
      <c r="B40" t="s">
        <v>2752</v>
      </c>
      <c r="C40" t="s">
        <v>5</v>
      </c>
    </row>
    <row r="41" spans="1:3" x14ac:dyDescent="0.2">
      <c r="A41" t="s">
        <v>36</v>
      </c>
      <c r="B41" t="s">
        <v>2752</v>
      </c>
      <c r="C41" t="s">
        <v>5</v>
      </c>
    </row>
    <row r="42" spans="1:3" x14ac:dyDescent="0.2">
      <c r="A42" t="s">
        <v>37</v>
      </c>
      <c r="B42" t="s">
        <v>2752</v>
      </c>
      <c r="C42" t="s">
        <v>5</v>
      </c>
    </row>
    <row r="43" spans="1:3" x14ac:dyDescent="0.2">
      <c r="A43" t="s">
        <v>38</v>
      </c>
      <c r="B43" t="s">
        <v>2752</v>
      </c>
      <c r="C43" t="s">
        <v>5</v>
      </c>
    </row>
    <row r="44" spans="1:3" x14ac:dyDescent="0.2">
      <c r="A44" t="s">
        <v>39</v>
      </c>
      <c r="B44" t="s">
        <v>2752</v>
      </c>
      <c r="C44" t="s">
        <v>5</v>
      </c>
    </row>
    <row r="45" spans="1:3" x14ac:dyDescent="0.2">
      <c r="A45" t="s">
        <v>40</v>
      </c>
      <c r="B45" t="s">
        <v>2752</v>
      </c>
      <c r="C45" t="s">
        <v>5</v>
      </c>
    </row>
  </sheetData>
  <pageMargins left="0.7" right="0.7" top="0.75" bottom="0.75" header="0.3" footer="0.3"/>
  <tableParts count="1">
    <tablePart r:id="rId1"/>
  </tableParts>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18CEB-BDB0-E348-8289-B2F7BE899D42}">
  <sheetPr codeName="Sheet4"/>
  <dimension ref="A1:C1029"/>
  <sheetViews>
    <sheetView workbookViewId="0"/>
  </sheetViews>
  <sheetFormatPr baseColWidth="10" defaultRowHeight="16" x14ac:dyDescent="0.2"/>
  <cols>
    <col min="1" max="1" width="9.5" bestFit="1" customWidth="1"/>
    <col min="2" max="2" width="9.83203125" bestFit="1" customWidth="1"/>
    <col min="3" max="3" width="15.33203125" bestFit="1" customWidth="1"/>
  </cols>
  <sheetData>
    <row r="1" spans="1:3" x14ac:dyDescent="0.2">
      <c r="A1" t="s">
        <v>0</v>
      </c>
      <c r="B1" t="s">
        <v>1</v>
      </c>
      <c r="C1" t="s">
        <v>2</v>
      </c>
    </row>
    <row r="2" spans="1:3" x14ac:dyDescent="0.2">
      <c r="A2" t="s">
        <v>41</v>
      </c>
      <c r="B2" t="s">
        <v>2752</v>
      </c>
      <c r="C2" t="s">
        <v>42</v>
      </c>
    </row>
    <row r="3" spans="1:3" x14ac:dyDescent="0.2">
      <c r="A3" t="s">
        <v>43</v>
      </c>
      <c r="B3" t="s">
        <v>2752</v>
      </c>
      <c r="C3" t="s">
        <v>42</v>
      </c>
    </row>
    <row r="4" spans="1:3" x14ac:dyDescent="0.2">
      <c r="A4" t="s">
        <v>44</v>
      </c>
      <c r="B4" t="s">
        <v>2752</v>
      </c>
      <c r="C4" t="s">
        <v>42</v>
      </c>
    </row>
    <row r="5" spans="1:3" x14ac:dyDescent="0.2">
      <c r="A5" t="s">
        <v>45</v>
      </c>
      <c r="B5" t="s">
        <v>2752</v>
      </c>
      <c r="C5" t="s">
        <v>42</v>
      </c>
    </row>
    <row r="6" spans="1:3" x14ac:dyDescent="0.2">
      <c r="A6" t="s">
        <v>46</v>
      </c>
      <c r="B6" t="s">
        <v>2752</v>
      </c>
      <c r="C6" t="s">
        <v>42</v>
      </c>
    </row>
    <row r="7" spans="1:3" x14ac:dyDescent="0.2">
      <c r="A7" t="s">
        <v>47</v>
      </c>
      <c r="B7" t="s">
        <v>2752</v>
      </c>
      <c r="C7" t="s">
        <v>42</v>
      </c>
    </row>
    <row r="8" spans="1:3" x14ac:dyDescent="0.2">
      <c r="A8" t="s">
        <v>48</v>
      </c>
      <c r="B8" t="s">
        <v>2752</v>
      </c>
      <c r="C8" t="s">
        <v>42</v>
      </c>
    </row>
    <row r="9" spans="1:3" x14ac:dyDescent="0.2">
      <c r="A9" t="s">
        <v>49</v>
      </c>
      <c r="B9" t="s">
        <v>2752</v>
      </c>
      <c r="C9" t="s">
        <v>42</v>
      </c>
    </row>
    <row r="10" spans="1:3" x14ac:dyDescent="0.2">
      <c r="A10" t="s">
        <v>50</v>
      </c>
      <c r="B10" t="s">
        <v>2752</v>
      </c>
      <c r="C10" t="s">
        <v>42</v>
      </c>
    </row>
    <row r="11" spans="1:3" x14ac:dyDescent="0.2">
      <c r="A11" t="s">
        <v>51</v>
      </c>
      <c r="B11" t="s">
        <v>2752</v>
      </c>
      <c r="C11" t="s">
        <v>42</v>
      </c>
    </row>
    <row r="12" spans="1:3" x14ac:dyDescent="0.2">
      <c r="A12" t="s">
        <v>52</v>
      </c>
      <c r="B12" t="s">
        <v>2752</v>
      </c>
      <c r="C12" t="s">
        <v>42</v>
      </c>
    </row>
    <row r="13" spans="1:3" x14ac:dyDescent="0.2">
      <c r="A13" t="s">
        <v>56</v>
      </c>
      <c r="B13" t="s">
        <v>2752</v>
      </c>
      <c r="C13" t="s">
        <v>42</v>
      </c>
    </row>
    <row r="14" spans="1:3" x14ac:dyDescent="0.2">
      <c r="A14" t="s">
        <v>57</v>
      </c>
      <c r="B14" t="s">
        <v>2752</v>
      </c>
      <c r="C14" t="s">
        <v>42</v>
      </c>
    </row>
    <row r="15" spans="1:3" x14ac:dyDescent="0.2">
      <c r="A15" t="s">
        <v>58</v>
      </c>
      <c r="B15" t="s">
        <v>2752</v>
      </c>
      <c r="C15" t="s">
        <v>42</v>
      </c>
    </row>
    <row r="16" spans="1:3" x14ac:dyDescent="0.2">
      <c r="A16" t="s">
        <v>59</v>
      </c>
      <c r="B16" t="s">
        <v>2752</v>
      </c>
      <c r="C16" t="s">
        <v>42</v>
      </c>
    </row>
    <row r="17" spans="1:3" x14ac:dyDescent="0.2">
      <c r="A17" t="s">
        <v>60</v>
      </c>
      <c r="B17" t="s">
        <v>2752</v>
      </c>
      <c r="C17" t="s">
        <v>42</v>
      </c>
    </row>
    <row r="18" spans="1:3" x14ac:dyDescent="0.2">
      <c r="A18" t="s">
        <v>61</v>
      </c>
      <c r="B18" t="s">
        <v>2752</v>
      </c>
      <c r="C18" t="s">
        <v>42</v>
      </c>
    </row>
    <row r="19" spans="1:3" x14ac:dyDescent="0.2">
      <c r="A19" t="s">
        <v>62</v>
      </c>
      <c r="B19" t="s">
        <v>2752</v>
      </c>
      <c r="C19" t="s">
        <v>42</v>
      </c>
    </row>
    <row r="20" spans="1:3" x14ac:dyDescent="0.2">
      <c r="A20" t="s">
        <v>63</v>
      </c>
      <c r="B20" t="s">
        <v>2752</v>
      </c>
      <c r="C20" t="s">
        <v>42</v>
      </c>
    </row>
    <row r="21" spans="1:3" x14ac:dyDescent="0.2">
      <c r="A21" t="s">
        <v>64</v>
      </c>
      <c r="B21" t="s">
        <v>2752</v>
      </c>
      <c r="C21" t="s">
        <v>42</v>
      </c>
    </row>
    <row r="22" spans="1:3" x14ac:dyDescent="0.2">
      <c r="A22" t="s">
        <v>65</v>
      </c>
      <c r="B22" t="s">
        <v>2752</v>
      </c>
      <c r="C22" t="s">
        <v>42</v>
      </c>
    </row>
    <row r="23" spans="1:3" x14ac:dyDescent="0.2">
      <c r="A23" t="s">
        <v>66</v>
      </c>
      <c r="B23" t="s">
        <v>2752</v>
      </c>
      <c r="C23" t="s">
        <v>42</v>
      </c>
    </row>
    <row r="24" spans="1:3" x14ac:dyDescent="0.2">
      <c r="A24" t="s">
        <v>67</v>
      </c>
      <c r="B24" t="s">
        <v>2752</v>
      </c>
      <c r="C24" t="s">
        <v>42</v>
      </c>
    </row>
    <row r="25" spans="1:3" x14ac:dyDescent="0.2">
      <c r="A25" t="s">
        <v>68</v>
      </c>
      <c r="B25" t="s">
        <v>2752</v>
      </c>
      <c r="C25" t="s">
        <v>42</v>
      </c>
    </row>
    <row r="26" spans="1:3" x14ac:dyDescent="0.2">
      <c r="A26" t="s">
        <v>69</v>
      </c>
      <c r="B26" t="s">
        <v>2752</v>
      </c>
      <c r="C26" t="s">
        <v>42</v>
      </c>
    </row>
    <row r="27" spans="1:3" x14ac:dyDescent="0.2">
      <c r="A27" t="s">
        <v>70</v>
      </c>
      <c r="B27" t="s">
        <v>2752</v>
      </c>
      <c r="C27" t="s">
        <v>42</v>
      </c>
    </row>
    <row r="28" spans="1:3" x14ac:dyDescent="0.2">
      <c r="A28" t="s">
        <v>71</v>
      </c>
      <c r="B28" t="s">
        <v>2752</v>
      </c>
      <c r="C28" t="s">
        <v>42</v>
      </c>
    </row>
    <row r="29" spans="1:3" x14ac:dyDescent="0.2">
      <c r="A29" t="s">
        <v>72</v>
      </c>
      <c r="B29" t="s">
        <v>2752</v>
      </c>
      <c r="C29" t="s">
        <v>42</v>
      </c>
    </row>
    <row r="30" spans="1:3" x14ac:dyDescent="0.2">
      <c r="A30" t="s">
        <v>73</v>
      </c>
      <c r="B30" t="s">
        <v>2752</v>
      </c>
      <c r="C30" t="s">
        <v>42</v>
      </c>
    </row>
    <row r="31" spans="1:3" x14ac:dyDescent="0.2">
      <c r="A31" t="s">
        <v>74</v>
      </c>
      <c r="B31" t="s">
        <v>2752</v>
      </c>
      <c r="C31" t="s">
        <v>42</v>
      </c>
    </row>
    <row r="32" spans="1:3" x14ac:dyDescent="0.2">
      <c r="A32" t="s">
        <v>75</v>
      </c>
      <c r="B32" t="s">
        <v>2752</v>
      </c>
      <c r="C32" t="s">
        <v>42</v>
      </c>
    </row>
    <row r="33" spans="1:3" x14ac:dyDescent="0.2">
      <c r="A33" t="s">
        <v>76</v>
      </c>
      <c r="B33" t="s">
        <v>2752</v>
      </c>
      <c r="C33" t="s">
        <v>42</v>
      </c>
    </row>
    <row r="34" spans="1:3" x14ac:dyDescent="0.2">
      <c r="A34" t="s">
        <v>77</v>
      </c>
      <c r="B34" t="s">
        <v>2752</v>
      </c>
      <c r="C34" t="s">
        <v>42</v>
      </c>
    </row>
    <row r="35" spans="1:3" x14ac:dyDescent="0.2">
      <c r="A35" t="s">
        <v>78</v>
      </c>
      <c r="B35" t="s">
        <v>2752</v>
      </c>
      <c r="C35" t="s">
        <v>42</v>
      </c>
    </row>
    <row r="36" spans="1:3" x14ac:dyDescent="0.2">
      <c r="A36" t="s">
        <v>79</v>
      </c>
      <c r="B36" t="s">
        <v>2752</v>
      </c>
      <c r="C36" t="s">
        <v>42</v>
      </c>
    </row>
    <row r="37" spans="1:3" x14ac:dyDescent="0.2">
      <c r="A37" t="s">
        <v>1007</v>
      </c>
      <c r="B37" t="s">
        <v>2752</v>
      </c>
      <c r="C37" t="s">
        <v>42</v>
      </c>
    </row>
    <row r="38" spans="1:3" x14ac:dyDescent="0.2">
      <c r="A38" t="s">
        <v>80</v>
      </c>
      <c r="B38" t="s">
        <v>2752</v>
      </c>
      <c r="C38" t="s">
        <v>42</v>
      </c>
    </row>
    <row r="39" spans="1:3" x14ac:dyDescent="0.2">
      <c r="A39" t="s">
        <v>81</v>
      </c>
      <c r="B39" t="s">
        <v>2752</v>
      </c>
      <c r="C39" t="s">
        <v>42</v>
      </c>
    </row>
    <row r="40" spans="1:3" x14ac:dyDescent="0.2">
      <c r="A40" t="s">
        <v>82</v>
      </c>
      <c r="B40" t="s">
        <v>2752</v>
      </c>
      <c r="C40" t="s">
        <v>42</v>
      </c>
    </row>
    <row r="41" spans="1:3" x14ac:dyDescent="0.2">
      <c r="A41" t="s">
        <v>83</v>
      </c>
      <c r="B41" t="s">
        <v>2752</v>
      </c>
      <c r="C41" t="s">
        <v>42</v>
      </c>
    </row>
    <row r="42" spans="1:3" x14ac:dyDescent="0.2">
      <c r="A42" t="s">
        <v>84</v>
      </c>
      <c r="B42" t="s">
        <v>2752</v>
      </c>
      <c r="C42" t="s">
        <v>42</v>
      </c>
    </row>
    <row r="43" spans="1:3" x14ac:dyDescent="0.2">
      <c r="A43" t="s">
        <v>85</v>
      </c>
      <c r="B43" t="s">
        <v>2752</v>
      </c>
      <c r="C43" t="s">
        <v>42</v>
      </c>
    </row>
    <row r="44" spans="1:3" x14ac:dyDescent="0.2">
      <c r="A44" t="s">
        <v>86</v>
      </c>
      <c r="B44" t="s">
        <v>2752</v>
      </c>
      <c r="C44" t="s">
        <v>42</v>
      </c>
    </row>
    <row r="45" spans="1:3" x14ac:dyDescent="0.2">
      <c r="A45" t="s">
        <v>87</v>
      </c>
      <c r="B45" t="s">
        <v>2752</v>
      </c>
      <c r="C45" t="s">
        <v>42</v>
      </c>
    </row>
    <row r="46" spans="1:3" x14ac:dyDescent="0.2">
      <c r="A46" t="s">
        <v>88</v>
      </c>
      <c r="B46" t="s">
        <v>2752</v>
      </c>
      <c r="C46" t="s">
        <v>42</v>
      </c>
    </row>
    <row r="47" spans="1:3" x14ac:dyDescent="0.2">
      <c r="A47" t="s">
        <v>90</v>
      </c>
      <c r="B47" t="s">
        <v>2752</v>
      </c>
      <c r="C47" t="s">
        <v>42</v>
      </c>
    </row>
    <row r="48" spans="1:3" x14ac:dyDescent="0.2">
      <c r="A48" t="s">
        <v>91</v>
      </c>
      <c r="B48" t="s">
        <v>2752</v>
      </c>
      <c r="C48" t="s">
        <v>42</v>
      </c>
    </row>
    <row r="49" spans="1:3" x14ac:dyDescent="0.2">
      <c r="A49" t="s">
        <v>92</v>
      </c>
      <c r="B49" t="s">
        <v>2752</v>
      </c>
      <c r="C49" t="s">
        <v>42</v>
      </c>
    </row>
    <row r="50" spans="1:3" x14ac:dyDescent="0.2">
      <c r="A50" t="s">
        <v>93</v>
      </c>
      <c r="B50" t="s">
        <v>2752</v>
      </c>
      <c r="C50" t="s">
        <v>42</v>
      </c>
    </row>
    <row r="51" spans="1:3" x14ac:dyDescent="0.2">
      <c r="A51" t="s">
        <v>94</v>
      </c>
      <c r="B51" t="s">
        <v>2752</v>
      </c>
      <c r="C51" t="s">
        <v>42</v>
      </c>
    </row>
    <row r="52" spans="1:3" x14ac:dyDescent="0.2">
      <c r="A52" t="s">
        <v>95</v>
      </c>
      <c r="B52" t="s">
        <v>2752</v>
      </c>
      <c r="C52" t="s">
        <v>42</v>
      </c>
    </row>
    <row r="53" spans="1:3" x14ac:dyDescent="0.2">
      <c r="A53" t="s">
        <v>96</v>
      </c>
      <c r="B53" t="s">
        <v>2752</v>
      </c>
      <c r="C53" t="s">
        <v>42</v>
      </c>
    </row>
    <row r="54" spans="1:3" x14ac:dyDescent="0.2">
      <c r="A54" t="s">
        <v>97</v>
      </c>
      <c r="B54" t="s">
        <v>2752</v>
      </c>
      <c r="C54" t="s">
        <v>42</v>
      </c>
    </row>
    <row r="55" spans="1:3" x14ac:dyDescent="0.2">
      <c r="A55" t="s">
        <v>98</v>
      </c>
      <c r="B55" t="s">
        <v>2752</v>
      </c>
      <c r="C55" t="s">
        <v>42</v>
      </c>
    </row>
    <row r="56" spans="1:3" x14ac:dyDescent="0.2">
      <c r="A56" t="s">
        <v>99</v>
      </c>
      <c r="B56" t="s">
        <v>2752</v>
      </c>
      <c r="C56" t="s">
        <v>42</v>
      </c>
    </row>
    <row r="57" spans="1:3" x14ac:dyDescent="0.2">
      <c r="A57" t="s">
        <v>100</v>
      </c>
      <c r="B57" t="s">
        <v>2752</v>
      </c>
      <c r="C57" t="s">
        <v>42</v>
      </c>
    </row>
    <row r="58" spans="1:3" x14ac:dyDescent="0.2">
      <c r="A58" t="s">
        <v>102</v>
      </c>
      <c r="B58" t="s">
        <v>2752</v>
      </c>
      <c r="C58" t="s">
        <v>42</v>
      </c>
    </row>
    <row r="59" spans="1:3" x14ac:dyDescent="0.2">
      <c r="A59" t="s">
        <v>103</v>
      </c>
      <c r="B59" t="s">
        <v>2752</v>
      </c>
      <c r="C59" t="s">
        <v>42</v>
      </c>
    </row>
    <row r="60" spans="1:3" x14ac:dyDescent="0.2">
      <c r="A60" t="s">
        <v>104</v>
      </c>
      <c r="B60" t="s">
        <v>2752</v>
      </c>
      <c r="C60" t="s">
        <v>42</v>
      </c>
    </row>
    <row r="61" spans="1:3" x14ac:dyDescent="0.2">
      <c r="A61" t="s">
        <v>105</v>
      </c>
      <c r="B61" t="s">
        <v>2752</v>
      </c>
      <c r="C61" t="s">
        <v>42</v>
      </c>
    </row>
    <row r="62" spans="1:3" x14ac:dyDescent="0.2">
      <c r="A62" t="s">
        <v>106</v>
      </c>
      <c r="B62" t="s">
        <v>2752</v>
      </c>
      <c r="C62" t="s">
        <v>42</v>
      </c>
    </row>
    <row r="63" spans="1:3" x14ac:dyDescent="0.2">
      <c r="A63" t="s">
        <v>107</v>
      </c>
      <c r="B63" t="s">
        <v>2752</v>
      </c>
      <c r="C63" t="s">
        <v>42</v>
      </c>
    </row>
    <row r="64" spans="1:3" x14ac:dyDescent="0.2">
      <c r="A64" t="s">
        <v>108</v>
      </c>
      <c r="B64" t="s">
        <v>2752</v>
      </c>
      <c r="C64" t="s">
        <v>42</v>
      </c>
    </row>
    <row r="65" spans="1:3" x14ac:dyDescent="0.2">
      <c r="A65" t="s">
        <v>109</v>
      </c>
      <c r="B65" t="s">
        <v>2752</v>
      </c>
      <c r="C65" t="s">
        <v>42</v>
      </c>
    </row>
    <row r="66" spans="1:3" x14ac:dyDescent="0.2">
      <c r="A66" t="s">
        <v>110</v>
      </c>
      <c r="B66" t="s">
        <v>2752</v>
      </c>
      <c r="C66" t="s">
        <v>42</v>
      </c>
    </row>
    <row r="67" spans="1:3" x14ac:dyDescent="0.2">
      <c r="A67" t="s">
        <v>111</v>
      </c>
      <c r="B67" t="s">
        <v>2752</v>
      </c>
      <c r="C67" t="s">
        <v>42</v>
      </c>
    </row>
    <row r="68" spans="1:3" x14ac:dyDescent="0.2">
      <c r="A68" t="s">
        <v>112</v>
      </c>
      <c r="B68" t="s">
        <v>2752</v>
      </c>
      <c r="C68" t="s">
        <v>42</v>
      </c>
    </row>
    <row r="69" spans="1:3" x14ac:dyDescent="0.2">
      <c r="A69" t="s">
        <v>113</v>
      </c>
      <c r="B69" t="s">
        <v>2752</v>
      </c>
      <c r="C69" t="s">
        <v>42</v>
      </c>
    </row>
    <row r="70" spans="1:3" x14ac:dyDescent="0.2">
      <c r="A70" t="s">
        <v>114</v>
      </c>
      <c r="B70" t="s">
        <v>2752</v>
      </c>
      <c r="C70" t="s">
        <v>42</v>
      </c>
    </row>
    <row r="71" spans="1:3" x14ac:dyDescent="0.2">
      <c r="A71" t="s">
        <v>115</v>
      </c>
      <c r="B71" t="s">
        <v>2752</v>
      </c>
      <c r="C71" t="s">
        <v>42</v>
      </c>
    </row>
    <row r="72" spans="1:3" x14ac:dyDescent="0.2">
      <c r="A72" t="s">
        <v>116</v>
      </c>
      <c r="B72" t="s">
        <v>2752</v>
      </c>
      <c r="C72" t="s">
        <v>42</v>
      </c>
    </row>
    <row r="73" spans="1:3" x14ac:dyDescent="0.2">
      <c r="A73" t="s">
        <v>117</v>
      </c>
      <c r="B73" t="s">
        <v>2752</v>
      </c>
      <c r="C73" t="s">
        <v>42</v>
      </c>
    </row>
    <row r="74" spans="1:3" x14ac:dyDescent="0.2">
      <c r="A74" t="s">
        <v>118</v>
      </c>
      <c r="B74" t="s">
        <v>2752</v>
      </c>
      <c r="C74" t="s">
        <v>42</v>
      </c>
    </row>
    <row r="75" spans="1:3" x14ac:dyDescent="0.2">
      <c r="A75" t="s">
        <v>119</v>
      </c>
      <c r="B75" t="s">
        <v>2752</v>
      </c>
      <c r="C75" t="s">
        <v>42</v>
      </c>
    </row>
    <row r="76" spans="1:3" x14ac:dyDescent="0.2">
      <c r="A76" t="s">
        <v>120</v>
      </c>
      <c r="B76" t="s">
        <v>2752</v>
      </c>
      <c r="C76" t="s">
        <v>42</v>
      </c>
    </row>
    <row r="77" spans="1:3" x14ac:dyDescent="0.2">
      <c r="A77" t="s">
        <v>121</v>
      </c>
      <c r="B77" t="s">
        <v>2752</v>
      </c>
      <c r="C77" t="s">
        <v>42</v>
      </c>
    </row>
    <row r="78" spans="1:3" x14ac:dyDescent="0.2">
      <c r="A78" t="s">
        <v>122</v>
      </c>
      <c r="B78" t="s">
        <v>2752</v>
      </c>
      <c r="C78" t="s">
        <v>42</v>
      </c>
    </row>
    <row r="79" spans="1:3" x14ac:dyDescent="0.2">
      <c r="A79" t="s">
        <v>123</v>
      </c>
      <c r="B79" t="s">
        <v>2752</v>
      </c>
      <c r="C79" t="s">
        <v>42</v>
      </c>
    </row>
    <row r="80" spans="1:3" x14ac:dyDescent="0.2">
      <c r="A80" t="s">
        <v>124</v>
      </c>
      <c r="B80" t="s">
        <v>2752</v>
      </c>
      <c r="C80" t="s">
        <v>42</v>
      </c>
    </row>
    <row r="81" spans="1:3" x14ac:dyDescent="0.2">
      <c r="A81" t="s">
        <v>125</v>
      </c>
      <c r="B81" t="s">
        <v>2752</v>
      </c>
      <c r="C81" t="s">
        <v>42</v>
      </c>
    </row>
    <row r="82" spans="1:3" x14ac:dyDescent="0.2">
      <c r="A82" t="s">
        <v>126</v>
      </c>
      <c r="B82" t="s">
        <v>2752</v>
      </c>
      <c r="C82" t="s">
        <v>42</v>
      </c>
    </row>
    <row r="83" spans="1:3" x14ac:dyDescent="0.2">
      <c r="A83" t="s">
        <v>127</v>
      </c>
      <c r="B83" t="s">
        <v>2752</v>
      </c>
      <c r="C83" t="s">
        <v>42</v>
      </c>
    </row>
    <row r="84" spans="1:3" x14ac:dyDescent="0.2">
      <c r="A84" t="s">
        <v>128</v>
      </c>
      <c r="B84" t="s">
        <v>2752</v>
      </c>
      <c r="C84" t="s">
        <v>42</v>
      </c>
    </row>
    <row r="85" spans="1:3" x14ac:dyDescent="0.2">
      <c r="A85" t="s">
        <v>129</v>
      </c>
      <c r="B85" t="s">
        <v>2752</v>
      </c>
      <c r="C85" t="s">
        <v>42</v>
      </c>
    </row>
    <row r="86" spans="1:3" x14ac:dyDescent="0.2">
      <c r="A86" t="s">
        <v>130</v>
      </c>
      <c r="B86" t="s">
        <v>2752</v>
      </c>
      <c r="C86" t="s">
        <v>42</v>
      </c>
    </row>
    <row r="87" spans="1:3" x14ac:dyDescent="0.2">
      <c r="A87" t="s">
        <v>131</v>
      </c>
      <c r="B87" t="s">
        <v>2752</v>
      </c>
      <c r="C87" t="s">
        <v>42</v>
      </c>
    </row>
    <row r="88" spans="1:3" x14ac:dyDescent="0.2">
      <c r="A88" t="s">
        <v>132</v>
      </c>
      <c r="B88" t="s">
        <v>2752</v>
      </c>
      <c r="C88" t="s">
        <v>42</v>
      </c>
    </row>
    <row r="89" spans="1:3" x14ac:dyDescent="0.2">
      <c r="A89" t="s">
        <v>133</v>
      </c>
      <c r="B89" t="s">
        <v>2752</v>
      </c>
      <c r="C89" t="s">
        <v>42</v>
      </c>
    </row>
    <row r="90" spans="1:3" x14ac:dyDescent="0.2">
      <c r="A90" t="s">
        <v>134</v>
      </c>
      <c r="B90" t="s">
        <v>2752</v>
      </c>
      <c r="C90" t="s">
        <v>42</v>
      </c>
    </row>
    <row r="91" spans="1:3" x14ac:dyDescent="0.2">
      <c r="A91" t="s">
        <v>135</v>
      </c>
      <c r="B91" t="s">
        <v>2752</v>
      </c>
      <c r="C91" t="s">
        <v>42</v>
      </c>
    </row>
    <row r="92" spans="1:3" x14ac:dyDescent="0.2">
      <c r="A92" t="s">
        <v>136</v>
      </c>
      <c r="B92" t="s">
        <v>2752</v>
      </c>
      <c r="C92" t="s">
        <v>42</v>
      </c>
    </row>
    <row r="93" spans="1:3" x14ac:dyDescent="0.2">
      <c r="A93" t="s">
        <v>137</v>
      </c>
      <c r="B93" t="s">
        <v>2752</v>
      </c>
      <c r="C93" t="s">
        <v>42</v>
      </c>
    </row>
    <row r="94" spans="1:3" x14ac:dyDescent="0.2">
      <c r="A94" t="s">
        <v>138</v>
      </c>
      <c r="B94" t="s">
        <v>2752</v>
      </c>
      <c r="C94" t="s">
        <v>42</v>
      </c>
    </row>
    <row r="95" spans="1:3" x14ac:dyDescent="0.2">
      <c r="A95" t="s">
        <v>139</v>
      </c>
      <c r="B95" t="s">
        <v>2752</v>
      </c>
      <c r="C95" t="s">
        <v>42</v>
      </c>
    </row>
    <row r="96" spans="1:3" x14ac:dyDescent="0.2">
      <c r="A96" t="s">
        <v>140</v>
      </c>
      <c r="B96" t="s">
        <v>2752</v>
      </c>
      <c r="C96" t="s">
        <v>42</v>
      </c>
    </row>
    <row r="97" spans="1:3" x14ac:dyDescent="0.2">
      <c r="A97" t="s">
        <v>141</v>
      </c>
      <c r="B97" t="s">
        <v>2752</v>
      </c>
      <c r="C97" t="s">
        <v>42</v>
      </c>
    </row>
    <row r="98" spans="1:3" x14ac:dyDescent="0.2">
      <c r="A98" t="s">
        <v>142</v>
      </c>
      <c r="B98" t="s">
        <v>2752</v>
      </c>
      <c r="C98" t="s">
        <v>42</v>
      </c>
    </row>
    <row r="99" spans="1:3" x14ac:dyDescent="0.2">
      <c r="A99" t="s">
        <v>143</v>
      </c>
      <c r="B99" t="s">
        <v>2752</v>
      </c>
      <c r="C99" t="s">
        <v>42</v>
      </c>
    </row>
    <row r="100" spans="1:3" x14ac:dyDescent="0.2">
      <c r="A100" t="s">
        <v>144</v>
      </c>
      <c r="B100" t="s">
        <v>2752</v>
      </c>
      <c r="C100" t="s">
        <v>42</v>
      </c>
    </row>
    <row r="101" spans="1:3" x14ac:dyDescent="0.2">
      <c r="A101" t="s">
        <v>145</v>
      </c>
      <c r="B101" t="s">
        <v>2752</v>
      </c>
      <c r="C101" t="s">
        <v>42</v>
      </c>
    </row>
    <row r="102" spans="1:3" x14ac:dyDescent="0.2">
      <c r="A102" t="s">
        <v>146</v>
      </c>
      <c r="B102" t="s">
        <v>2752</v>
      </c>
      <c r="C102" t="s">
        <v>42</v>
      </c>
    </row>
    <row r="103" spans="1:3" x14ac:dyDescent="0.2">
      <c r="A103" t="s">
        <v>147</v>
      </c>
      <c r="B103" t="s">
        <v>2752</v>
      </c>
      <c r="C103" t="s">
        <v>42</v>
      </c>
    </row>
    <row r="104" spans="1:3" x14ac:dyDescent="0.2">
      <c r="A104" t="s">
        <v>148</v>
      </c>
      <c r="B104" t="s">
        <v>2752</v>
      </c>
      <c r="C104" t="s">
        <v>42</v>
      </c>
    </row>
    <row r="105" spans="1:3" x14ac:dyDescent="0.2">
      <c r="A105" t="s">
        <v>149</v>
      </c>
      <c r="B105" t="s">
        <v>2752</v>
      </c>
      <c r="C105" t="s">
        <v>42</v>
      </c>
    </row>
    <row r="106" spans="1:3" x14ac:dyDescent="0.2">
      <c r="A106" t="s">
        <v>150</v>
      </c>
      <c r="B106" t="s">
        <v>2752</v>
      </c>
      <c r="C106" t="s">
        <v>42</v>
      </c>
    </row>
    <row r="107" spans="1:3" x14ac:dyDescent="0.2">
      <c r="A107" t="s">
        <v>151</v>
      </c>
      <c r="B107" t="s">
        <v>2752</v>
      </c>
      <c r="C107" t="s">
        <v>42</v>
      </c>
    </row>
    <row r="108" spans="1:3" x14ac:dyDescent="0.2">
      <c r="A108" t="s">
        <v>152</v>
      </c>
      <c r="B108" t="s">
        <v>2752</v>
      </c>
      <c r="C108" t="s">
        <v>42</v>
      </c>
    </row>
    <row r="109" spans="1:3" x14ac:dyDescent="0.2">
      <c r="A109" t="s">
        <v>154</v>
      </c>
      <c r="B109" t="s">
        <v>2752</v>
      </c>
      <c r="C109" t="s">
        <v>42</v>
      </c>
    </row>
    <row r="110" spans="1:3" x14ac:dyDescent="0.2">
      <c r="A110" t="s">
        <v>155</v>
      </c>
      <c r="B110" t="s">
        <v>2752</v>
      </c>
      <c r="C110" t="s">
        <v>42</v>
      </c>
    </row>
    <row r="111" spans="1:3" x14ac:dyDescent="0.2">
      <c r="A111" t="s">
        <v>156</v>
      </c>
      <c r="B111" t="s">
        <v>2752</v>
      </c>
      <c r="C111" t="s">
        <v>42</v>
      </c>
    </row>
    <row r="112" spans="1:3" x14ac:dyDescent="0.2">
      <c r="A112" t="s">
        <v>157</v>
      </c>
      <c r="B112" t="s">
        <v>2752</v>
      </c>
      <c r="C112" t="s">
        <v>42</v>
      </c>
    </row>
    <row r="113" spans="1:3" x14ac:dyDescent="0.2">
      <c r="A113" t="s">
        <v>158</v>
      </c>
      <c r="B113" t="s">
        <v>2752</v>
      </c>
      <c r="C113" t="s">
        <v>42</v>
      </c>
    </row>
    <row r="114" spans="1:3" x14ac:dyDescent="0.2">
      <c r="A114" t="s">
        <v>159</v>
      </c>
      <c r="B114" t="s">
        <v>2752</v>
      </c>
      <c r="C114" t="s">
        <v>42</v>
      </c>
    </row>
    <row r="115" spans="1:3" x14ac:dyDescent="0.2">
      <c r="A115" t="s">
        <v>160</v>
      </c>
      <c r="B115" t="s">
        <v>2752</v>
      </c>
      <c r="C115" t="s">
        <v>42</v>
      </c>
    </row>
    <row r="116" spans="1:3" x14ac:dyDescent="0.2">
      <c r="A116" t="s">
        <v>161</v>
      </c>
      <c r="B116" t="s">
        <v>2752</v>
      </c>
      <c r="C116" t="s">
        <v>42</v>
      </c>
    </row>
    <row r="117" spans="1:3" x14ac:dyDescent="0.2">
      <c r="A117" t="s">
        <v>162</v>
      </c>
      <c r="B117" t="s">
        <v>2752</v>
      </c>
      <c r="C117" t="s">
        <v>42</v>
      </c>
    </row>
    <row r="118" spans="1:3" x14ac:dyDescent="0.2">
      <c r="A118" t="s">
        <v>163</v>
      </c>
      <c r="B118" t="s">
        <v>2752</v>
      </c>
      <c r="C118" t="s">
        <v>42</v>
      </c>
    </row>
    <row r="119" spans="1:3" x14ac:dyDescent="0.2">
      <c r="A119" t="s">
        <v>1111</v>
      </c>
      <c r="B119" t="s">
        <v>2752</v>
      </c>
      <c r="C119" t="s">
        <v>42</v>
      </c>
    </row>
    <row r="120" spans="1:3" x14ac:dyDescent="0.2">
      <c r="A120" t="s">
        <v>164</v>
      </c>
      <c r="B120" t="s">
        <v>2752</v>
      </c>
      <c r="C120" t="s">
        <v>42</v>
      </c>
    </row>
    <row r="121" spans="1:3" x14ac:dyDescent="0.2">
      <c r="A121" t="s">
        <v>166</v>
      </c>
      <c r="B121" t="s">
        <v>2752</v>
      </c>
      <c r="C121" t="s">
        <v>42</v>
      </c>
    </row>
    <row r="122" spans="1:3" x14ac:dyDescent="0.2">
      <c r="A122" t="s">
        <v>167</v>
      </c>
      <c r="B122" t="s">
        <v>2752</v>
      </c>
      <c r="C122" t="s">
        <v>42</v>
      </c>
    </row>
    <row r="123" spans="1:3" x14ac:dyDescent="0.2">
      <c r="A123" t="s">
        <v>168</v>
      </c>
      <c r="B123" t="s">
        <v>2752</v>
      </c>
      <c r="C123" t="s">
        <v>42</v>
      </c>
    </row>
    <row r="124" spans="1:3" x14ac:dyDescent="0.2">
      <c r="A124" t="s">
        <v>169</v>
      </c>
      <c r="B124" t="s">
        <v>2752</v>
      </c>
      <c r="C124" t="s">
        <v>42</v>
      </c>
    </row>
    <row r="125" spans="1:3" x14ac:dyDescent="0.2">
      <c r="A125" t="s">
        <v>171</v>
      </c>
      <c r="B125" t="s">
        <v>2752</v>
      </c>
      <c r="C125" t="s">
        <v>42</v>
      </c>
    </row>
    <row r="126" spans="1:3" x14ac:dyDescent="0.2">
      <c r="A126" t="s">
        <v>172</v>
      </c>
      <c r="B126" t="s">
        <v>2752</v>
      </c>
      <c r="C126" t="s">
        <v>42</v>
      </c>
    </row>
    <row r="127" spans="1:3" x14ac:dyDescent="0.2">
      <c r="A127" t="s">
        <v>173</v>
      </c>
      <c r="B127" t="s">
        <v>2752</v>
      </c>
      <c r="C127" t="s">
        <v>42</v>
      </c>
    </row>
    <row r="128" spans="1:3" x14ac:dyDescent="0.2">
      <c r="A128" t="s">
        <v>174</v>
      </c>
      <c r="B128" t="s">
        <v>2752</v>
      </c>
      <c r="C128" t="s">
        <v>42</v>
      </c>
    </row>
    <row r="129" spans="1:3" x14ac:dyDescent="0.2">
      <c r="A129" t="s">
        <v>175</v>
      </c>
      <c r="B129" t="s">
        <v>2752</v>
      </c>
      <c r="C129" t="s">
        <v>42</v>
      </c>
    </row>
    <row r="130" spans="1:3" x14ac:dyDescent="0.2">
      <c r="A130" t="s">
        <v>176</v>
      </c>
      <c r="B130" t="s">
        <v>2752</v>
      </c>
      <c r="C130" t="s">
        <v>42</v>
      </c>
    </row>
    <row r="131" spans="1:3" x14ac:dyDescent="0.2">
      <c r="A131" t="s">
        <v>177</v>
      </c>
      <c r="B131" t="s">
        <v>2752</v>
      </c>
      <c r="C131" t="s">
        <v>42</v>
      </c>
    </row>
    <row r="132" spans="1:3" x14ac:dyDescent="0.2">
      <c r="A132" t="s">
        <v>178</v>
      </c>
      <c r="B132" t="s">
        <v>2752</v>
      </c>
      <c r="C132" t="s">
        <v>42</v>
      </c>
    </row>
    <row r="133" spans="1:3" x14ac:dyDescent="0.2">
      <c r="A133" t="s">
        <v>179</v>
      </c>
      <c r="B133" t="s">
        <v>2752</v>
      </c>
      <c r="C133" t="s">
        <v>42</v>
      </c>
    </row>
    <row r="134" spans="1:3" x14ac:dyDescent="0.2">
      <c r="A134" t="s">
        <v>180</v>
      </c>
      <c r="B134" t="s">
        <v>2752</v>
      </c>
      <c r="C134" t="s">
        <v>42</v>
      </c>
    </row>
    <row r="135" spans="1:3" x14ac:dyDescent="0.2">
      <c r="A135" t="s">
        <v>181</v>
      </c>
      <c r="B135" t="s">
        <v>2752</v>
      </c>
      <c r="C135" t="s">
        <v>42</v>
      </c>
    </row>
    <row r="136" spans="1:3" x14ac:dyDescent="0.2">
      <c r="A136" t="s">
        <v>182</v>
      </c>
      <c r="B136" t="s">
        <v>2752</v>
      </c>
      <c r="C136" t="s">
        <v>42</v>
      </c>
    </row>
    <row r="137" spans="1:3" x14ac:dyDescent="0.2">
      <c r="A137" t="s">
        <v>183</v>
      </c>
      <c r="B137" t="s">
        <v>2752</v>
      </c>
      <c r="C137" t="s">
        <v>42</v>
      </c>
    </row>
    <row r="138" spans="1:3" x14ac:dyDescent="0.2">
      <c r="A138" t="s">
        <v>184</v>
      </c>
      <c r="B138" t="s">
        <v>2752</v>
      </c>
      <c r="C138" t="s">
        <v>42</v>
      </c>
    </row>
    <row r="139" spans="1:3" x14ac:dyDescent="0.2">
      <c r="A139" t="s">
        <v>185</v>
      </c>
      <c r="B139" t="s">
        <v>2752</v>
      </c>
      <c r="C139" t="s">
        <v>42</v>
      </c>
    </row>
    <row r="140" spans="1:3" x14ac:dyDescent="0.2">
      <c r="A140" t="s">
        <v>186</v>
      </c>
      <c r="B140" t="s">
        <v>2752</v>
      </c>
      <c r="C140" t="s">
        <v>42</v>
      </c>
    </row>
    <row r="141" spans="1:3" x14ac:dyDescent="0.2">
      <c r="A141" t="s">
        <v>187</v>
      </c>
      <c r="B141" t="s">
        <v>2752</v>
      </c>
      <c r="C141" t="s">
        <v>42</v>
      </c>
    </row>
    <row r="142" spans="1:3" x14ac:dyDescent="0.2">
      <c r="A142" t="s">
        <v>1146</v>
      </c>
      <c r="B142" t="s">
        <v>2752</v>
      </c>
      <c r="C142" t="s">
        <v>42</v>
      </c>
    </row>
    <row r="143" spans="1:3" x14ac:dyDescent="0.2">
      <c r="A143" t="s">
        <v>188</v>
      </c>
      <c r="B143" t="s">
        <v>2752</v>
      </c>
      <c r="C143" t="s">
        <v>42</v>
      </c>
    </row>
    <row r="144" spans="1:3" x14ac:dyDescent="0.2">
      <c r="A144" t="s">
        <v>189</v>
      </c>
      <c r="B144" t="s">
        <v>2752</v>
      </c>
      <c r="C144" t="s">
        <v>42</v>
      </c>
    </row>
    <row r="145" spans="1:3" x14ac:dyDescent="0.2">
      <c r="A145" t="s">
        <v>190</v>
      </c>
      <c r="B145" t="s">
        <v>2752</v>
      </c>
      <c r="C145" t="s">
        <v>42</v>
      </c>
    </row>
    <row r="146" spans="1:3" x14ac:dyDescent="0.2">
      <c r="A146" t="s">
        <v>191</v>
      </c>
      <c r="B146" t="s">
        <v>2752</v>
      </c>
      <c r="C146" t="s">
        <v>42</v>
      </c>
    </row>
    <row r="147" spans="1:3" x14ac:dyDescent="0.2">
      <c r="A147" t="s">
        <v>192</v>
      </c>
      <c r="B147" t="s">
        <v>2752</v>
      </c>
      <c r="C147" t="s">
        <v>42</v>
      </c>
    </row>
    <row r="148" spans="1:3" x14ac:dyDescent="0.2">
      <c r="A148" t="s">
        <v>193</v>
      </c>
      <c r="B148" t="s">
        <v>2752</v>
      </c>
      <c r="C148" t="s">
        <v>42</v>
      </c>
    </row>
    <row r="149" spans="1:3" x14ac:dyDescent="0.2">
      <c r="A149" t="s">
        <v>194</v>
      </c>
      <c r="B149" t="s">
        <v>2752</v>
      </c>
      <c r="C149" t="s">
        <v>42</v>
      </c>
    </row>
    <row r="150" spans="1:3" x14ac:dyDescent="0.2">
      <c r="A150" t="s">
        <v>195</v>
      </c>
      <c r="B150" t="s">
        <v>2752</v>
      </c>
      <c r="C150" t="s">
        <v>42</v>
      </c>
    </row>
    <row r="151" spans="1:3" x14ac:dyDescent="0.2">
      <c r="A151" t="s">
        <v>1162</v>
      </c>
      <c r="B151" t="s">
        <v>2752</v>
      </c>
      <c r="C151" t="s">
        <v>42</v>
      </c>
    </row>
    <row r="152" spans="1:3" x14ac:dyDescent="0.2">
      <c r="A152" t="s">
        <v>196</v>
      </c>
      <c r="B152" t="s">
        <v>2752</v>
      </c>
      <c r="C152" t="s">
        <v>42</v>
      </c>
    </row>
    <row r="153" spans="1:3" x14ac:dyDescent="0.2">
      <c r="A153" t="s">
        <v>197</v>
      </c>
      <c r="B153" t="s">
        <v>2752</v>
      </c>
      <c r="C153" t="s">
        <v>42</v>
      </c>
    </row>
    <row r="154" spans="1:3" x14ac:dyDescent="0.2">
      <c r="A154" t="s">
        <v>199</v>
      </c>
      <c r="B154" t="s">
        <v>2752</v>
      </c>
      <c r="C154" t="s">
        <v>42</v>
      </c>
    </row>
    <row r="155" spans="1:3" x14ac:dyDescent="0.2">
      <c r="A155" t="s">
        <v>200</v>
      </c>
      <c r="B155" t="s">
        <v>2752</v>
      </c>
      <c r="C155" t="s">
        <v>42</v>
      </c>
    </row>
    <row r="156" spans="1:3" x14ac:dyDescent="0.2">
      <c r="A156" t="s">
        <v>201</v>
      </c>
      <c r="B156" t="s">
        <v>2752</v>
      </c>
      <c r="C156" t="s">
        <v>42</v>
      </c>
    </row>
    <row r="157" spans="1:3" x14ac:dyDescent="0.2">
      <c r="A157" t="s">
        <v>202</v>
      </c>
      <c r="B157" t="s">
        <v>2752</v>
      </c>
      <c r="C157" t="s">
        <v>42</v>
      </c>
    </row>
    <row r="158" spans="1:3" x14ac:dyDescent="0.2">
      <c r="A158" t="s">
        <v>203</v>
      </c>
      <c r="B158" t="s">
        <v>2752</v>
      </c>
      <c r="C158" t="s">
        <v>42</v>
      </c>
    </row>
    <row r="159" spans="1:3" x14ac:dyDescent="0.2">
      <c r="A159" t="s">
        <v>205</v>
      </c>
      <c r="B159" t="s">
        <v>2752</v>
      </c>
      <c r="C159" t="s">
        <v>42</v>
      </c>
    </row>
    <row r="160" spans="1:3" x14ac:dyDescent="0.2">
      <c r="A160" t="s">
        <v>206</v>
      </c>
      <c r="B160" t="s">
        <v>2752</v>
      </c>
      <c r="C160" t="s">
        <v>42</v>
      </c>
    </row>
    <row r="161" spans="1:3" x14ac:dyDescent="0.2">
      <c r="A161" t="s">
        <v>208</v>
      </c>
      <c r="B161" t="s">
        <v>2752</v>
      </c>
      <c r="C161" t="s">
        <v>42</v>
      </c>
    </row>
    <row r="162" spans="1:3" x14ac:dyDescent="0.2">
      <c r="A162" t="s">
        <v>209</v>
      </c>
      <c r="B162" t="s">
        <v>2752</v>
      </c>
      <c r="C162" t="s">
        <v>42</v>
      </c>
    </row>
    <row r="163" spans="1:3" x14ac:dyDescent="0.2">
      <c r="A163" t="s">
        <v>211</v>
      </c>
      <c r="B163" t="s">
        <v>2752</v>
      </c>
      <c r="C163" t="s">
        <v>42</v>
      </c>
    </row>
    <row r="164" spans="1:3" x14ac:dyDescent="0.2">
      <c r="A164" t="s">
        <v>212</v>
      </c>
      <c r="B164" t="s">
        <v>2752</v>
      </c>
      <c r="C164" t="s">
        <v>42</v>
      </c>
    </row>
    <row r="165" spans="1:3" x14ac:dyDescent="0.2">
      <c r="A165" t="s">
        <v>213</v>
      </c>
      <c r="B165" t="s">
        <v>2752</v>
      </c>
      <c r="C165" t="s">
        <v>42</v>
      </c>
    </row>
    <row r="166" spans="1:3" x14ac:dyDescent="0.2">
      <c r="A166" t="s">
        <v>214</v>
      </c>
      <c r="B166" t="s">
        <v>2752</v>
      </c>
      <c r="C166" t="s">
        <v>42</v>
      </c>
    </row>
    <row r="167" spans="1:3" x14ac:dyDescent="0.2">
      <c r="A167" t="s">
        <v>215</v>
      </c>
      <c r="B167" t="s">
        <v>2752</v>
      </c>
      <c r="C167" t="s">
        <v>42</v>
      </c>
    </row>
    <row r="168" spans="1:3" x14ac:dyDescent="0.2">
      <c r="A168" t="s">
        <v>216</v>
      </c>
      <c r="B168" t="s">
        <v>2752</v>
      </c>
      <c r="C168" t="s">
        <v>42</v>
      </c>
    </row>
    <row r="169" spans="1:3" x14ac:dyDescent="0.2">
      <c r="A169" t="s">
        <v>217</v>
      </c>
      <c r="B169" t="s">
        <v>2752</v>
      </c>
      <c r="C169" t="s">
        <v>42</v>
      </c>
    </row>
    <row r="170" spans="1:3" x14ac:dyDescent="0.2">
      <c r="A170" t="s">
        <v>218</v>
      </c>
      <c r="B170" t="s">
        <v>2752</v>
      </c>
      <c r="C170" t="s">
        <v>42</v>
      </c>
    </row>
    <row r="171" spans="1:3" x14ac:dyDescent="0.2">
      <c r="A171" t="s">
        <v>220</v>
      </c>
      <c r="B171" t="s">
        <v>2752</v>
      </c>
      <c r="C171" t="s">
        <v>42</v>
      </c>
    </row>
    <row r="172" spans="1:3" x14ac:dyDescent="0.2">
      <c r="A172" t="s">
        <v>221</v>
      </c>
      <c r="B172" t="s">
        <v>2752</v>
      </c>
      <c r="C172" t="s">
        <v>42</v>
      </c>
    </row>
    <row r="173" spans="1:3" x14ac:dyDescent="0.2">
      <c r="A173" t="s">
        <v>222</v>
      </c>
      <c r="B173" t="s">
        <v>2752</v>
      </c>
      <c r="C173" t="s">
        <v>42</v>
      </c>
    </row>
    <row r="174" spans="1:3" x14ac:dyDescent="0.2">
      <c r="A174" t="s">
        <v>223</v>
      </c>
      <c r="B174" t="s">
        <v>2752</v>
      </c>
      <c r="C174" t="s">
        <v>42</v>
      </c>
    </row>
    <row r="175" spans="1:3" x14ac:dyDescent="0.2">
      <c r="A175" t="s">
        <v>224</v>
      </c>
      <c r="B175" t="s">
        <v>2752</v>
      </c>
      <c r="C175" t="s">
        <v>42</v>
      </c>
    </row>
    <row r="176" spans="1:3" x14ac:dyDescent="0.2">
      <c r="A176" t="s">
        <v>1203</v>
      </c>
      <c r="B176" t="s">
        <v>2752</v>
      </c>
      <c r="C176" t="s">
        <v>42</v>
      </c>
    </row>
    <row r="177" spans="1:3" x14ac:dyDescent="0.2">
      <c r="A177" t="s">
        <v>225</v>
      </c>
      <c r="B177" t="s">
        <v>2752</v>
      </c>
      <c r="C177" t="s">
        <v>42</v>
      </c>
    </row>
    <row r="178" spans="1:3" x14ac:dyDescent="0.2">
      <c r="A178" t="s">
        <v>226</v>
      </c>
      <c r="B178" t="s">
        <v>2752</v>
      </c>
      <c r="C178" t="s">
        <v>42</v>
      </c>
    </row>
    <row r="179" spans="1:3" x14ac:dyDescent="0.2">
      <c r="A179" t="s">
        <v>227</v>
      </c>
      <c r="B179" t="s">
        <v>2752</v>
      </c>
      <c r="C179" t="s">
        <v>42</v>
      </c>
    </row>
    <row r="180" spans="1:3" x14ac:dyDescent="0.2">
      <c r="A180" t="s">
        <v>228</v>
      </c>
      <c r="B180" t="s">
        <v>2752</v>
      </c>
      <c r="C180" t="s">
        <v>42</v>
      </c>
    </row>
    <row r="181" spans="1:3" x14ac:dyDescent="0.2">
      <c r="A181" t="s">
        <v>229</v>
      </c>
      <c r="B181" t="s">
        <v>2752</v>
      </c>
      <c r="C181" t="s">
        <v>42</v>
      </c>
    </row>
    <row r="182" spans="1:3" x14ac:dyDescent="0.2">
      <c r="A182" t="s">
        <v>230</v>
      </c>
      <c r="B182" t="s">
        <v>2752</v>
      </c>
      <c r="C182" t="s">
        <v>42</v>
      </c>
    </row>
    <row r="183" spans="1:3" x14ac:dyDescent="0.2">
      <c r="A183" t="s">
        <v>231</v>
      </c>
      <c r="B183" t="s">
        <v>2752</v>
      </c>
      <c r="C183" t="s">
        <v>42</v>
      </c>
    </row>
    <row r="184" spans="1:3" x14ac:dyDescent="0.2">
      <c r="A184" t="s">
        <v>232</v>
      </c>
      <c r="B184" t="s">
        <v>2752</v>
      </c>
      <c r="C184" t="s">
        <v>42</v>
      </c>
    </row>
    <row r="185" spans="1:3" x14ac:dyDescent="0.2">
      <c r="A185" t="s">
        <v>233</v>
      </c>
      <c r="B185" t="s">
        <v>2752</v>
      </c>
      <c r="C185" t="s">
        <v>42</v>
      </c>
    </row>
    <row r="186" spans="1:3" x14ac:dyDescent="0.2">
      <c r="A186" t="s">
        <v>234</v>
      </c>
      <c r="B186" t="s">
        <v>2752</v>
      </c>
      <c r="C186" t="s">
        <v>42</v>
      </c>
    </row>
    <row r="187" spans="1:3" x14ac:dyDescent="0.2">
      <c r="A187" t="s">
        <v>235</v>
      </c>
      <c r="B187" t="s">
        <v>2752</v>
      </c>
      <c r="C187" t="s">
        <v>42</v>
      </c>
    </row>
    <row r="188" spans="1:3" x14ac:dyDescent="0.2">
      <c r="A188" t="s">
        <v>236</v>
      </c>
      <c r="B188" t="s">
        <v>2752</v>
      </c>
      <c r="C188" t="s">
        <v>42</v>
      </c>
    </row>
    <row r="189" spans="1:3" x14ac:dyDescent="0.2">
      <c r="A189" t="s">
        <v>237</v>
      </c>
      <c r="B189" t="s">
        <v>2752</v>
      </c>
      <c r="C189" t="s">
        <v>42</v>
      </c>
    </row>
    <row r="190" spans="1:3" x14ac:dyDescent="0.2">
      <c r="A190" t="s">
        <v>238</v>
      </c>
      <c r="B190" t="s">
        <v>2752</v>
      </c>
      <c r="C190" t="s">
        <v>42</v>
      </c>
    </row>
    <row r="191" spans="1:3" x14ac:dyDescent="0.2">
      <c r="A191" t="s">
        <v>1231</v>
      </c>
      <c r="B191" t="s">
        <v>2752</v>
      </c>
      <c r="C191" t="s">
        <v>42</v>
      </c>
    </row>
    <row r="192" spans="1:3" x14ac:dyDescent="0.2">
      <c r="A192" t="s">
        <v>239</v>
      </c>
      <c r="B192" t="s">
        <v>2752</v>
      </c>
      <c r="C192" t="s">
        <v>42</v>
      </c>
    </row>
    <row r="193" spans="1:3" x14ac:dyDescent="0.2">
      <c r="A193" t="s">
        <v>240</v>
      </c>
      <c r="B193" t="s">
        <v>2752</v>
      </c>
      <c r="C193" t="s">
        <v>42</v>
      </c>
    </row>
    <row r="194" spans="1:3" x14ac:dyDescent="0.2">
      <c r="A194" t="s">
        <v>241</v>
      </c>
      <c r="B194" t="s">
        <v>2752</v>
      </c>
      <c r="C194" t="s">
        <v>42</v>
      </c>
    </row>
    <row r="195" spans="1:3" x14ac:dyDescent="0.2">
      <c r="A195" t="s">
        <v>242</v>
      </c>
      <c r="B195" t="s">
        <v>2752</v>
      </c>
      <c r="C195" t="s">
        <v>42</v>
      </c>
    </row>
    <row r="196" spans="1:3" x14ac:dyDescent="0.2">
      <c r="A196" t="s">
        <v>243</v>
      </c>
      <c r="B196" t="s">
        <v>2752</v>
      </c>
      <c r="C196" t="s">
        <v>42</v>
      </c>
    </row>
    <row r="197" spans="1:3" x14ac:dyDescent="0.2">
      <c r="A197" t="s">
        <v>244</v>
      </c>
      <c r="B197" t="s">
        <v>2752</v>
      </c>
      <c r="C197" t="s">
        <v>42</v>
      </c>
    </row>
    <row r="198" spans="1:3" x14ac:dyDescent="0.2">
      <c r="A198" t="s">
        <v>245</v>
      </c>
      <c r="B198" t="s">
        <v>2752</v>
      </c>
      <c r="C198" t="s">
        <v>42</v>
      </c>
    </row>
    <row r="199" spans="1:3" x14ac:dyDescent="0.2">
      <c r="A199" t="s">
        <v>2779</v>
      </c>
      <c r="B199" t="s">
        <v>2752</v>
      </c>
      <c r="C199" t="s">
        <v>42</v>
      </c>
    </row>
    <row r="200" spans="1:3" x14ac:dyDescent="0.2">
      <c r="A200" t="s">
        <v>246</v>
      </c>
      <c r="B200" t="s">
        <v>2752</v>
      </c>
      <c r="C200" t="s">
        <v>42</v>
      </c>
    </row>
    <row r="201" spans="1:3" x14ac:dyDescent="0.2">
      <c r="A201" t="s">
        <v>248</v>
      </c>
      <c r="B201" t="s">
        <v>2752</v>
      </c>
      <c r="C201" t="s">
        <v>42</v>
      </c>
    </row>
    <row r="202" spans="1:3" x14ac:dyDescent="0.2">
      <c r="A202" t="s">
        <v>1243</v>
      </c>
      <c r="B202" t="s">
        <v>2752</v>
      </c>
      <c r="C202" t="s">
        <v>42</v>
      </c>
    </row>
    <row r="203" spans="1:3" x14ac:dyDescent="0.2">
      <c r="A203" t="s">
        <v>249</v>
      </c>
      <c r="B203" t="s">
        <v>2752</v>
      </c>
      <c r="C203" t="s">
        <v>42</v>
      </c>
    </row>
    <row r="204" spans="1:3" x14ac:dyDescent="0.2">
      <c r="A204" t="s">
        <v>250</v>
      </c>
      <c r="B204" t="s">
        <v>2752</v>
      </c>
      <c r="C204" t="s">
        <v>42</v>
      </c>
    </row>
    <row r="205" spans="1:3" x14ac:dyDescent="0.2">
      <c r="A205" t="s">
        <v>1253</v>
      </c>
      <c r="B205" t="s">
        <v>2752</v>
      </c>
      <c r="C205" t="s">
        <v>42</v>
      </c>
    </row>
    <row r="206" spans="1:3" x14ac:dyDescent="0.2">
      <c r="A206" t="s">
        <v>251</v>
      </c>
      <c r="B206" t="s">
        <v>2752</v>
      </c>
      <c r="C206" t="s">
        <v>42</v>
      </c>
    </row>
    <row r="207" spans="1:3" x14ac:dyDescent="0.2">
      <c r="A207" t="s">
        <v>252</v>
      </c>
      <c r="B207" t="s">
        <v>2752</v>
      </c>
      <c r="C207" t="s">
        <v>42</v>
      </c>
    </row>
    <row r="208" spans="1:3" x14ac:dyDescent="0.2">
      <c r="A208" t="s">
        <v>253</v>
      </c>
      <c r="B208" t="s">
        <v>2752</v>
      </c>
      <c r="C208" t="s">
        <v>42</v>
      </c>
    </row>
    <row r="209" spans="1:3" x14ac:dyDescent="0.2">
      <c r="A209" t="s">
        <v>254</v>
      </c>
      <c r="B209" t="s">
        <v>2752</v>
      </c>
      <c r="C209" t="s">
        <v>42</v>
      </c>
    </row>
    <row r="210" spans="1:3" x14ac:dyDescent="0.2">
      <c r="A210" t="s">
        <v>255</v>
      </c>
      <c r="B210" t="s">
        <v>2752</v>
      </c>
      <c r="C210" t="s">
        <v>42</v>
      </c>
    </row>
    <row r="211" spans="1:3" x14ac:dyDescent="0.2">
      <c r="A211" t="s">
        <v>256</v>
      </c>
      <c r="B211" t="s">
        <v>2752</v>
      </c>
      <c r="C211" t="s">
        <v>42</v>
      </c>
    </row>
    <row r="212" spans="1:3" x14ac:dyDescent="0.2">
      <c r="A212" t="s">
        <v>257</v>
      </c>
      <c r="B212" t="s">
        <v>2752</v>
      </c>
      <c r="C212" t="s">
        <v>42</v>
      </c>
    </row>
    <row r="213" spans="1:3" x14ac:dyDescent="0.2">
      <c r="A213" t="s">
        <v>258</v>
      </c>
      <c r="B213" t="s">
        <v>2752</v>
      </c>
      <c r="C213" t="s">
        <v>42</v>
      </c>
    </row>
    <row r="214" spans="1:3" x14ac:dyDescent="0.2">
      <c r="A214" t="s">
        <v>259</v>
      </c>
      <c r="B214" t="s">
        <v>2752</v>
      </c>
      <c r="C214" t="s">
        <v>42</v>
      </c>
    </row>
    <row r="215" spans="1:3" x14ac:dyDescent="0.2">
      <c r="A215" t="s">
        <v>260</v>
      </c>
      <c r="B215" t="s">
        <v>2752</v>
      </c>
      <c r="C215" t="s">
        <v>42</v>
      </c>
    </row>
    <row r="216" spans="1:3" x14ac:dyDescent="0.2">
      <c r="A216" t="s">
        <v>261</v>
      </c>
      <c r="B216" t="s">
        <v>2752</v>
      </c>
      <c r="C216" t="s">
        <v>42</v>
      </c>
    </row>
    <row r="217" spans="1:3" x14ac:dyDescent="0.2">
      <c r="A217" t="s">
        <v>262</v>
      </c>
      <c r="B217" t="s">
        <v>2752</v>
      </c>
      <c r="C217" t="s">
        <v>42</v>
      </c>
    </row>
    <row r="218" spans="1:3" x14ac:dyDescent="0.2">
      <c r="A218" t="s">
        <v>263</v>
      </c>
      <c r="B218" t="s">
        <v>2752</v>
      </c>
      <c r="C218" t="s">
        <v>42</v>
      </c>
    </row>
    <row r="219" spans="1:3" x14ac:dyDescent="0.2">
      <c r="A219" t="s">
        <v>264</v>
      </c>
      <c r="B219" t="s">
        <v>2752</v>
      </c>
      <c r="C219" t="s">
        <v>42</v>
      </c>
    </row>
    <row r="220" spans="1:3" x14ac:dyDescent="0.2">
      <c r="A220" t="s">
        <v>265</v>
      </c>
      <c r="B220" t="s">
        <v>2752</v>
      </c>
      <c r="C220" t="s">
        <v>42</v>
      </c>
    </row>
    <row r="221" spans="1:3" x14ac:dyDescent="0.2">
      <c r="A221" t="s">
        <v>266</v>
      </c>
      <c r="B221" t="s">
        <v>2752</v>
      </c>
      <c r="C221" t="s">
        <v>42</v>
      </c>
    </row>
    <row r="222" spans="1:3" x14ac:dyDescent="0.2">
      <c r="A222" t="s">
        <v>268</v>
      </c>
      <c r="B222" t="s">
        <v>2752</v>
      </c>
      <c r="C222" t="s">
        <v>42</v>
      </c>
    </row>
    <row r="223" spans="1:3" x14ac:dyDescent="0.2">
      <c r="A223" t="s">
        <v>269</v>
      </c>
      <c r="B223" t="s">
        <v>2752</v>
      </c>
      <c r="C223" t="s">
        <v>42</v>
      </c>
    </row>
    <row r="224" spans="1:3" x14ac:dyDescent="0.2">
      <c r="A224" t="s">
        <v>270</v>
      </c>
      <c r="B224" t="s">
        <v>2752</v>
      </c>
      <c r="C224" t="s">
        <v>42</v>
      </c>
    </row>
    <row r="225" spans="1:3" x14ac:dyDescent="0.2">
      <c r="A225" t="s">
        <v>271</v>
      </c>
      <c r="B225" t="s">
        <v>2752</v>
      </c>
      <c r="C225" t="s">
        <v>42</v>
      </c>
    </row>
    <row r="226" spans="1:3" x14ac:dyDescent="0.2">
      <c r="A226" t="s">
        <v>272</v>
      </c>
      <c r="B226" t="s">
        <v>2752</v>
      </c>
      <c r="C226" t="s">
        <v>42</v>
      </c>
    </row>
    <row r="227" spans="1:3" x14ac:dyDescent="0.2">
      <c r="A227" t="s">
        <v>273</v>
      </c>
      <c r="B227" t="s">
        <v>2752</v>
      </c>
      <c r="C227" t="s">
        <v>42</v>
      </c>
    </row>
    <row r="228" spans="1:3" x14ac:dyDescent="0.2">
      <c r="A228" t="s">
        <v>274</v>
      </c>
      <c r="B228" t="s">
        <v>2752</v>
      </c>
      <c r="C228" t="s">
        <v>42</v>
      </c>
    </row>
    <row r="229" spans="1:3" x14ac:dyDescent="0.2">
      <c r="A229" t="s">
        <v>275</v>
      </c>
      <c r="B229" t="s">
        <v>2752</v>
      </c>
      <c r="C229" t="s">
        <v>42</v>
      </c>
    </row>
    <row r="230" spans="1:3" x14ac:dyDescent="0.2">
      <c r="A230" t="s">
        <v>276</v>
      </c>
      <c r="B230" t="s">
        <v>2752</v>
      </c>
      <c r="C230" t="s">
        <v>42</v>
      </c>
    </row>
    <row r="231" spans="1:3" x14ac:dyDescent="0.2">
      <c r="A231" t="s">
        <v>277</v>
      </c>
      <c r="B231" t="s">
        <v>2752</v>
      </c>
      <c r="C231" t="s">
        <v>42</v>
      </c>
    </row>
    <row r="232" spans="1:3" x14ac:dyDescent="0.2">
      <c r="A232" t="s">
        <v>278</v>
      </c>
      <c r="B232" t="s">
        <v>2752</v>
      </c>
      <c r="C232" t="s">
        <v>42</v>
      </c>
    </row>
    <row r="233" spans="1:3" x14ac:dyDescent="0.2">
      <c r="A233" t="s">
        <v>279</v>
      </c>
      <c r="B233" t="s">
        <v>2752</v>
      </c>
      <c r="C233" t="s">
        <v>42</v>
      </c>
    </row>
    <row r="234" spans="1:3" x14ac:dyDescent="0.2">
      <c r="A234" t="s">
        <v>280</v>
      </c>
      <c r="B234" t="s">
        <v>2752</v>
      </c>
      <c r="C234" t="s">
        <v>42</v>
      </c>
    </row>
    <row r="235" spans="1:3" x14ac:dyDescent="0.2">
      <c r="A235" t="s">
        <v>281</v>
      </c>
      <c r="B235" t="s">
        <v>2752</v>
      </c>
      <c r="C235" t="s">
        <v>42</v>
      </c>
    </row>
    <row r="236" spans="1:3" x14ac:dyDescent="0.2">
      <c r="A236" t="s">
        <v>282</v>
      </c>
      <c r="B236" t="s">
        <v>2752</v>
      </c>
      <c r="C236" t="s">
        <v>42</v>
      </c>
    </row>
    <row r="237" spans="1:3" x14ac:dyDescent="0.2">
      <c r="A237" t="s">
        <v>283</v>
      </c>
      <c r="B237" t="s">
        <v>2752</v>
      </c>
      <c r="C237" t="s">
        <v>42</v>
      </c>
    </row>
    <row r="238" spans="1:3" x14ac:dyDescent="0.2">
      <c r="A238" t="s">
        <v>284</v>
      </c>
      <c r="B238" t="s">
        <v>2752</v>
      </c>
      <c r="C238" t="s">
        <v>42</v>
      </c>
    </row>
    <row r="239" spans="1:3" x14ac:dyDescent="0.2">
      <c r="A239" t="s">
        <v>285</v>
      </c>
      <c r="B239" t="s">
        <v>2752</v>
      </c>
      <c r="C239" t="s">
        <v>42</v>
      </c>
    </row>
    <row r="240" spans="1:3" x14ac:dyDescent="0.2">
      <c r="A240" t="s">
        <v>286</v>
      </c>
      <c r="B240" t="s">
        <v>2752</v>
      </c>
      <c r="C240" t="s">
        <v>42</v>
      </c>
    </row>
    <row r="241" spans="1:3" x14ac:dyDescent="0.2">
      <c r="A241" t="s">
        <v>1304</v>
      </c>
      <c r="B241" t="s">
        <v>2752</v>
      </c>
      <c r="C241" t="s">
        <v>42</v>
      </c>
    </row>
    <row r="242" spans="1:3" x14ac:dyDescent="0.2">
      <c r="A242" t="s">
        <v>289</v>
      </c>
      <c r="B242" t="s">
        <v>2752</v>
      </c>
      <c r="C242" t="s">
        <v>42</v>
      </c>
    </row>
    <row r="243" spans="1:3" x14ac:dyDescent="0.2">
      <c r="A243" t="s">
        <v>290</v>
      </c>
      <c r="B243" t="s">
        <v>2752</v>
      </c>
      <c r="C243" t="s">
        <v>42</v>
      </c>
    </row>
    <row r="244" spans="1:3" x14ac:dyDescent="0.2">
      <c r="A244" t="s">
        <v>291</v>
      </c>
      <c r="B244" t="s">
        <v>2752</v>
      </c>
      <c r="C244" t="s">
        <v>42</v>
      </c>
    </row>
    <row r="245" spans="1:3" x14ac:dyDescent="0.2">
      <c r="A245" t="s">
        <v>292</v>
      </c>
      <c r="B245" t="s">
        <v>2752</v>
      </c>
      <c r="C245" t="s">
        <v>42</v>
      </c>
    </row>
    <row r="246" spans="1:3" x14ac:dyDescent="0.2">
      <c r="A246" t="s">
        <v>293</v>
      </c>
      <c r="B246" t="s">
        <v>2752</v>
      </c>
      <c r="C246" t="s">
        <v>42</v>
      </c>
    </row>
    <row r="247" spans="1:3" x14ac:dyDescent="0.2">
      <c r="A247" t="s">
        <v>294</v>
      </c>
      <c r="B247" t="s">
        <v>2752</v>
      </c>
      <c r="C247" t="s">
        <v>42</v>
      </c>
    </row>
    <row r="248" spans="1:3" x14ac:dyDescent="0.2">
      <c r="A248" t="s">
        <v>295</v>
      </c>
      <c r="B248" t="s">
        <v>2752</v>
      </c>
      <c r="C248" t="s">
        <v>42</v>
      </c>
    </row>
    <row r="249" spans="1:3" x14ac:dyDescent="0.2">
      <c r="A249" t="s">
        <v>296</v>
      </c>
      <c r="B249" t="s">
        <v>2752</v>
      </c>
      <c r="C249" t="s">
        <v>42</v>
      </c>
    </row>
    <row r="250" spans="1:3" x14ac:dyDescent="0.2">
      <c r="A250" t="s">
        <v>297</v>
      </c>
      <c r="B250" t="s">
        <v>2752</v>
      </c>
      <c r="C250" t="s">
        <v>42</v>
      </c>
    </row>
    <row r="251" spans="1:3" x14ac:dyDescent="0.2">
      <c r="A251" t="s">
        <v>298</v>
      </c>
      <c r="B251" t="s">
        <v>2752</v>
      </c>
      <c r="C251" t="s">
        <v>42</v>
      </c>
    </row>
    <row r="252" spans="1:3" x14ac:dyDescent="0.2">
      <c r="A252" t="s">
        <v>299</v>
      </c>
      <c r="B252" t="s">
        <v>2752</v>
      </c>
      <c r="C252" t="s">
        <v>42</v>
      </c>
    </row>
    <row r="253" spans="1:3" x14ac:dyDescent="0.2">
      <c r="A253" t="s">
        <v>300</v>
      </c>
      <c r="B253" t="s">
        <v>2752</v>
      </c>
      <c r="C253" t="s">
        <v>42</v>
      </c>
    </row>
    <row r="254" spans="1:3" x14ac:dyDescent="0.2">
      <c r="A254" t="s">
        <v>301</v>
      </c>
      <c r="B254" t="s">
        <v>2752</v>
      </c>
      <c r="C254" t="s">
        <v>42</v>
      </c>
    </row>
    <row r="255" spans="1:3" x14ac:dyDescent="0.2">
      <c r="A255" t="s">
        <v>302</v>
      </c>
      <c r="B255" t="s">
        <v>2752</v>
      </c>
      <c r="C255" t="s">
        <v>42</v>
      </c>
    </row>
    <row r="256" spans="1:3" x14ac:dyDescent="0.2">
      <c r="A256" t="s">
        <v>303</v>
      </c>
      <c r="B256" t="s">
        <v>2752</v>
      </c>
      <c r="C256" t="s">
        <v>42</v>
      </c>
    </row>
    <row r="257" spans="1:3" x14ac:dyDescent="0.2">
      <c r="A257" t="s">
        <v>305</v>
      </c>
      <c r="B257" t="s">
        <v>2752</v>
      </c>
      <c r="C257" t="s">
        <v>42</v>
      </c>
    </row>
    <row r="258" spans="1:3" x14ac:dyDescent="0.2">
      <c r="A258" t="s">
        <v>306</v>
      </c>
      <c r="B258" t="s">
        <v>2752</v>
      </c>
      <c r="C258" t="s">
        <v>42</v>
      </c>
    </row>
    <row r="259" spans="1:3" x14ac:dyDescent="0.2">
      <c r="A259" t="s">
        <v>307</v>
      </c>
      <c r="B259" t="s">
        <v>2752</v>
      </c>
      <c r="C259" t="s">
        <v>42</v>
      </c>
    </row>
    <row r="260" spans="1:3" x14ac:dyDescent="0.2">
      <c r="A260" t="s">
        <v>308</v>
      </c>
      <c r="B260" t="s">
        <v>2752</v>
      </c>
      <c r="C260" t="s">
        <v>42</v>
      </c>
    </row>
    <row r="261" spans="1:3" x14ac:dyDescent="0.2">
      <c r="A261" t="s">
        <v>309</v>
      </c>
      <c r="B261" t="s">
        <v>2752</v>
      </c>
      <c r="C261" t="s">
        <v>42</v>
      </c>
    </row>
    <row r="262" spans="1:3" x14ac:dyDescent="0.2">
      <c r="A262" t="s">
        <v>310</v>
      </c>
      <c r="B262" t="s">
        <v>2752</v>
      </c>
      <c r="C262" t="s">
        <v>42</v>
      </c>
    </row>
    <row r="263" spans="1:3" x14ac:dyDescent="0.2">
      <c r="A263" t="s">
        <v>1348</v>
      </c>
      <c r="B263" t="s">
        <v>2752</v>
      </c>
      <c r="C263" t="s">
        <v>42</v>
      </c>
    </row>
    <row r="264" spans="1:3" x14ac:dyDescent="0.2">
      <c r="A264" t="s">
        <v>311</v>
      </c>
      <c r="B264" t="s">
        <v>2752</v>
      </c>
      <c r="C264" t="s">
        <v>42</v>
      </c>
    </row>
    <row r="265" spans="1:3" x14ac:dyDescent="0.2">
      <c r="A265" t="s">
        <v>312</v>
      </c>
      <c r="B265" t="s">
        <v>2752</v>
      </c>
      <c r="C265" t="s">
        <v>42</v>
      </c>
    </row>
    <row r="266" spans="1:3" x14ac:dyDescent="0.2">
      <c r="A266" t="s">
        <v>313</v>
      </c>
      <c r="B266" t="s">
        <v>2752</v>
      </c>
      <c r="C266" t="s">
        <v>42</v>
      </c>
    </row>
    <row r="267" spans="1:3" x14ac:dyDescent="0.2">
      <c r="A267" t="s">
        <v>1356</v>
      </c>
      <c r="B267" t="s">
        <v>2752</v>
      </c>
      <c r="C267" t="s">
        <v>42</v>
      </c>
    </row>
    <row r="268" spans="1:3" x14ac:dyDescent="0.2">
      <c r="A268" t="s">
        <v>314</v>
      </c>
      <c r="B268" t="s">
        <v>2752</v>
      </c>
      <c r="C268" t="s">
        <v>42</v>
      </c>
    </row>
    <row r="269" spans="1:3" x14ac:dyDescent="0.2">
      <c r="A269" t="s">
        <v>315</v>
      </c>
      <c r="B269" t="s">
        <v>2752</v>
      </c>
      <c r="C269" t="s">
        <v>42</v>
      </c>
    </row>
    <row r="270" spans="1:3" x14ac:dyDescent="0.2">
      <c r="A270" t="s">
        <v>316</v>
      </c>
      <c r="B270" t="s">
        <v>2752</v>
      </c>
      <c r="C270" t="s">
        <v>42</v>
      </c>
    </row>
    <row r="271" spans="1:3" x14ac:dyDescent="0.2">
      <c r="A271" t="s">
        <v>317</v>
      </c>
      <c r="B271" t="s">
        <v>2752</v>
      </c>
      <c r="C271" t="s">
        <v>42</v>
      </c>
    </row>
    <row r="272" spans="1:3" x14ac:dyDescent="0.2">
      <c r="A272" t="s">
        <v>318</v>
      </c>
      <c r="B272" t="s">
        <v>2752</v>
      </c>
      <c r="C272" t="s">
        <v>42</v>
      </c>
    </row>
    <row r="273" spans="1:3" x14ac:dyDescent="0.2">
      <c r="A273" t="s">
        <v>320</v>
      </c>
      <c r="B273" t="s">
        <v>2752</v>
      </c>
      <c r="C273" t="s">
        <v>42</v>
      </c>
    </row>
    <row r="274" spans="1:3" x14ac:dyDescent="0.2">
      <c r="A274" t="s">
        <v>321</v>
      </c>
      <c r="B274" t="s">
        <v>2752</v>
      </c>
      <c r="C274" t="s">
        <v>42</v>
      </c>
    </row>
    <row r="275" spans="1:3" x14ac:dyDescent="0.2">
      <c r="A275" t="s">
        <v>1364</v>
      </c>
      <c r="B275" t="s">
        <v>2752</v>
      </c>
      <c r="C275" t="s">
        <v>42</v>
      </c>
    </row>
    <row r="276" spans="1:3" x14ac:dyDescent="0.2">
      <c r="A276" t="s">
        <v>322</v>
      </c>
      <c r="B276" t="s">
        <v>2752</v>
      </c>
      <c r="C276" t="s">
        <v>42</v>
      </c>
    </row>
    <row r="277" spans="1:3" x14ac:dyDescent="0.2">
      <c r="A277" t="s">
        <v>323</v>
      </c>
      <c r="B277" t="s">
        <v>2752</v>
      </c>
      <c r="C277" t="s">
        <v>42</v>
      </c>
    </row>
    <row r="278" spans="1:3" x14ac:dyDescent="0.2">
      <c r="A278" t="s">
        <v>324</v>
      </c>
      <c r="B278" t="s">
        <v>2752</v>
      </c>
      <c r="C278" t="s">
        <v>42</v>
      </c>
    </row>
    <row r="279" spans="1:3" x14ac:dyDescent="0.2">
      <c r="A279" t="s">
        <v>325</v>
      </c>
      <c r="B279" t="s">
        <v>2752</v>
      </c>
      <c r="C279" t="s">
        <v>42</v>
      </c>
    </row>
    <row r="280" spans="1:3" x14ac:dyDescent="0.2">
      <c r="A280" t="s">
        <v>327</v>
      </c>
      <c r="B280" t="s">
        <v>2752</v>
      </c>
      <c r="C280" t="s">
        <v>42</v>
      </c>
    </row>
    <row r="281" spans="1:3" x14ac:dyDescent="0.2">
      <c r="A281" t="s">
        <v>1373</v>
      </c>
      <c r="B281" t="s">
        <v>2752</v>
      </c>
      <c r="C281" t="s">
        <v>42</v>
      </c>
    </row>
    <row r="282" spans="1:3" x14ac:dyDescent="0.2">
      <c r="A282" t="s">
        <v>328</v>
      </c>
      <c r="B282" t="s">
        <v>2752</v>
      </c>
      <c r="C282" t="s">
        <v>42</v>
      </c>
    </row>
    <row r="283" spans="1:3" x14ac:dyDescent="0.2">
      <c r="A283" t="s">
        <v>330</v>
      </c>
      <c r="B283" t="s">
        <v>2752</v>
      </c>
      <c r="C283" t="s">
        <v>42</v>
      </c>
    </row>
    <row r="284" spans="1:3" x14ac:dyDescent="0.2">
      <c r="A284" t="s">
        <v>331</v>
      </c>
      <c r="B284" t="s">
        <v>2752</v>
      </c>
      <c r="C284" t="s">
        <v>42</v>
      </c>
    </row>
    <row r="285" spans="1:3" x14ac:dyDescent="0.2">
      <c r="A285" t="s">
        <v>333</v>
      </c>
      <c r="B285" t="s">
        <v>2752</v>
      </c>
      <c r="C285" t="s">
        <v>42</v>
      </c>
    </row>
    <row r="286" spans="1:3" x14ac:dyDescent="0.2">
      <c r="A286" t="s">
        <v>334</v>
      </c>
      <c r="B286" t="s">
        <v>2752</v>
      </c>
      <c r="C286" t="s">
        <v>42</v>
      </c>
    </row>
    <row r="287" spans="1:3" x14ac:dyDescent="0.2">
      <c r="A287" t="s">
        <v>335</v>
      </c>
      <c r="B287" t="s">
        <v>2752</v>
      </c>
      <c r="C287" t="s">
        <v>42</v>
      </c>
    </row>
    <row r="288" spans="1:3" x14ac:dyDescent="0.2">
      <c r="A288" t="s">
        <v>336</v>
      </c>
      <c r="B288" t="s">
        <v>2752</v>
      </c>
      <c r="C288" t="s">
        <v>42</v>
      </c>
    </row>
    <row r="289" spans="1:3" x14ac:dyDescent="0.2">
      <c r="A289" t="s">
        <v>337</v>
      </c>
      <c r="B289" t="s">
        <v>2752</v>
      </c>
      <c r="C289" t="s">
        <v>42</v>
      </c>
    </row>
    <row r="290" spans="1:3" x14ac:dyDescent="0.2">
      <c r="A290" t="s">
        <v>338</v>
      </c>
      <c r="B290" t="s">
        <v>2752</v>
      </c>
      <c r="C290" t="s">
        <v>42</v>
      </c>
    </row>
    <row r="291" spans="1:3" x14ac:dyDescent="0.2">
      <c r="A291" t="s">
        <v>339</v>
      </c>
      <c r="B291" t="s">
        <v>2752</v>
      </c>
      <c r="C291" t="s">
        <v>42</v>
      </c>
    </row>
    <row r="292" spans="1:3" x14ac:dyDescent="0.2">
      <c r="A292" t="s">
        <v>340</v>
      </c>
      <c r="B292" t="s">
        <v>2752</v>
      </c>
      <c r="C292" t="s">
        <v>42</v>
      </c>
    </row>
    <row r="293" spans="1:3" x14ac:dyDescent="0.2">
      <c r="A293" t="s">
        <v>341</v>
      </c>
      <c r="B293" t="s">
        <v>2752</v>
      </c>
      <c r="C293" t="s">
        <v>42</v>
      </c>
    </row>
    <row r="294" spans="1:3" x14ac:dyDescent="0.2">
      <c r="A294" t="s">
        <v>343</v>
      </c>
      <c r="B294" t="s">
        <v>2752</v>
      </c>
      <c r="C294" t="s">
        <v>42</v>
      </c>
    </row>
    <row r="295" spans="1:3" x14ac:dyDescent="0.2">
      <c r="A295" t="s">
        <v>344</v>
      </c>
      <c r="B295" t="s">
        <v>2752</v>
      </c>
      <c r="C295" t="s">
        <v>42</v>
      </c>
    </row>
    <row r="296" spans="1:3" x14ac:dyDescent="0.2">
      <c r="A296" t="s">
        <v>345</v>
      </c>
      <c r="B296" t="s">
        <v>2752</v>
      </c>
      <c r="C296" t="s">
        <v>42</v>
      </c>
    </row>
    <row r="297" spans="1:3" x14ac:dyDescent="0.2">
      <c r="A297" t="s">
        <v>346</v>
      </c>
      <c r="B297" t="s">
        <v>2752</v>
      </c>
      <c r="C297" t="s">
        <v>42</v>
      </c>
    </row>
    <row r="298" spans="1:3" x14ac:dyDescent="0.2">
      <c r="A298" t="s">
        <v>347</v>
      </c>
      <c r="B298" t="s">
        <v>2752</v>
      </c>
      <c r="C298" t="s">
        <v>42</v>
      </c>
    </row>
    <row r="299" spans="1:3" x14ac:dyDescent="0.2">
      <c r="A299" t="s">
        <v>348</v>
      </c>
      <c r="B299" t="s">
        <v>2752</v>
      </c>
      <c r="C299" t="s">
        <v>42</v>
      </c>
    </row>
    <row r="300" spans="1:3" x14ac:dyDescent="0.2">
      <c r="A300" t="s">
        <v>349</v>
      </c>
      <c r="B300" t="s">
        <v>2752</v>
      </c>
      <c r="C300" t="s">
        <v>42</v>
      </c>
    </row>
    <row r="301" spans="1:3" x14ac:dyDescent="0.2">
      <c r="A301" t="s">
        <v>350</v>
      </c>
      <c r="B301" t="s">
        <v>2752</v>
      </c>
      <c r="C301" t="s">
        <v>42</v>
      </c>
    </row>
    <row r="302" spans="1:3" x14ac:dyDescent="0.2">
      <c r="A302" t="s">
        <v>351</v>
      </c>
      <c r="B302" t="s">
        <v>2752</v>
      </c>
      <c r="C302" t="s">
        <v>42</v>
      </c>
    </row>
    <row r="303" spans="1:3" x14ac:dyDescent="0.2">
      <c r="A303" t="s">
        <v>352</v>
      </c>
      <c r="B303" t="s">
        <v>2752</v>
      </c>
      <c r="C303" t="s">
        <v>42</v>
      </c>
    </row>
    <row r="304" spans="1:3" x14ac:dyDescent="0.2">
      <c r="A304" t="s">
        <v>353</v>
      </c>
      <c r="B304" t="s">
        <v>2752</v>
      </c>
      <c r="C304" t="s">
        <v>42</v>
      </c>
    </row>
    <row r="305" spans="1:3" x14ac:dyDescent="0.2">
      <c r="A305" t="s">
        <v>354</v>
      </c>
      <c r="B305" t="s">
        <v>2752</v>
      </c>
      <c r="C305" t="s">
        <v>42</v>
      </c>
    </row>
    <row r="306" spans="1:3" x14ac:dyDescent="0.2">
      <c r="A306" t="s">
        <v>355</v>
      </c>
      <c r="B306" t="s">
        <v>2752</v>
      </c>
      <c r="C306" t="s">
        <v>42</v>
      </c>
    </row>
    <row r="307" spans="1:3" x14ac:dyDescent="0.2">
      <c r="A307" t="s">
        <v>356</v>
      </c>
      <c r="B307" t="s">
        <v>2752</v>
      </c>
      <c r="C307" t="s">
        <v>42</v>
      </c>
    </row>
    <row r="308" spans="1:3" x14ac:dyDescent="0.2">
      <c r="A308" t="s">
        <v>357</v>
      </c>
      <c r="B308" t="s">
        <v>2752</v>
      </c>
      <c r="C308" t="s">
        <v>42</v>
      </c>
    </row>
    <row r="309" spans="1:3" x14ac:dyDescent="0.2">
      <c r="A309" t="s">
        <v>358</v>
      </c>
      <c r="B309" t="s">
        <v>2752</v>
      </c>
      <c r="C309" t="s">
        <v>42</v>
      </c>
    </row>
    <row r="310" spans="1:3" x14ac:dyDescent="0.2">
      <c r="A310" t="s">
        <v>359</v>
      </c>
      <c r="B310" t="s">
        <v>2752</v>
      </c>
      <c r="C310" t="s">
        <v>42</v>
      </c>
    </row>
    <row r="311" spans="1:3" x14ac:dyDescent="0.2">
      <c r="A311" t="s">
        <v>360</v>
      </c>
      <c r="B311" t="s">
        <v>2752</v>
      </c>
      <c r="C311" t="s">
        <v>42</v>
      </c>
    </row>
    <row r="312" spans="1:3" x14ac:dyDescent="0.2">
      <c r="A312" t="s">
        <v>361</v>
      </c>
      <c r="B312" t="s">
        <v>2752</v>
      </c>
      <c r="C312" t="s">
        <v>42</v>
      </c>
    </row>
    <row r="313" spans="1:3" x14ac:dyDescent="0.2">
      <c r="A313" t="s">
        <v>362</v>
      </c>
      <c r="B313" t="s">
        <v>2752</v>
      </c>
      <c r="C313" t="s">
        <v>42</v>
      </c>
    </row>
    <row r="314" spans="1:3" x14ac:dyDescent="0.2">
      <c r="A314" t="s">
        <v>363</v>
      </c>
      <c r="B314" t="s">
        <v>2752</v>
      </c>
      <c r="C314" t="s">
        <v>42</v>
      </c>
    </row>
    <row r="315" spans="1:3" x14ac:dyDescent="0.2">
      <c r="A315" t="s">
        <v>364</v>
      </c>
      <c r="B315" t="s">
        <v>2752</v>
      </c>
      <c r="C315" t="s">
        <v>42</v>
      </c>
    </row>
    <row r="316" spans="1:3" x14ac:dyDescent="0.2">
      <c r="A316" t="s">
        <v>365</v>
      </c>
      <c r="B316" t="s">
        <v>2752</v>
      </c>
      <c r="C316" t="s">
        <v>42</v>
      </c>
    </row>
    <row r="317" spans="1:3" x14ac:dyDescent="0.2">
      <c r="A317" t="s">
        <v>367</v>
      </c>
      <c r="B317" t="s">
        <v>2752</v>
      </c>
      <c r="C317" t="s">
        <v>42</v>
      </c>
    </row>
    <row r="318" spans="1:3" x14ac:dyDescent="0.2">
      <c r="A318" t="s">
        <v>368</v>
      </c>
      <c r="B318" t="s">
        <v>2752</v>
      </c>
      <c r="C318" t="s">
        <v>42</v>
      </c>
    </row>
    <row r="319" spans="1:3" x14ac:dyDescent="0.2">
      <c r="A319" t="s">
        <v>369</v>
      </c>
      <c r="B319" t="s">
        <v>2752</v>
      </c>
      <c r="C319" t="s">
        <v>42</v>
      </c>
    </row>
    <row r="320" spans="1:3" x14ac:dyDescent="0.2">
      <c r="A320" t="s">
        <v>370</v>
      </c>
      <c r="B320" t="s">
        <v>2752</v>
      </c>
      <c r="C320" t="s">
        <v>42</v>
      </c>
    </row>
    <row r="321" spans="1:3" x14ac:dyDescent="0.2">
      <c r="A321" t="s">
        <v>371</v>
      </c>
      <c r="B321" t="s">
        <v>2752</v>
      </c>
      <c r="C321" t="s">
        <v>42</v>
      </c>
    </row>
    <row r="322" spans="1:3" x14ac:dyDescent="0.2">
      <c r="A322" t="s">
        <v>372</v>
      </c>
      <c r="B322" t="s">
        <v>2752</v>
      </c>
      <c r="C322" t="s">
        <v>42</v>
      </c>
    </row>
    <row r="323" spans="1:3" x14ac:dyDescent="0.2">
      <c r="A323" t="s">
        <v>373</v>
      </c>
      <c r="B323" t="s">
        <v>2752</v>
      </c>
      <c r="C323" t="s">
        <v>42</v>
      </c>
    </row>
    <row r="324" spans="1:3" x14ac:dyDescent="0.2">
      <c r="A324" t="s">
        <v>374</v>
      </c>
      <c r="B324" t="s">
        <v>2752</v>
      </c>
      <c r="C324" t="s">
        <v>42</v>
      </c>
    </row>
    <row r="325" spans="1:3" x14ac:dyDescent="0.2">
      <c r="A325" t="s">
        <v>375</v>
      </c>
      <c r="B325" t="s">
        <v>2752</v>
      </c>
      <c r="C325" t="s">
        <v>42</v>
      </c>
    </row>
    <row r="326" spans="1:3" x14ac:dyDescent="0.2">
      <c r="A326" t="s">
        <v>376</v>
      </c>
      <c r="B326" t="s">
        <v>2752</v>
      </c>
      <c r="C326" t="s">
        <v>42</v>
      </c>
    </row>
    <row r="327" spans="1:3" x14ac:dyDescent="0.2">
      <c r="A327" t="s">
        <v>2780</v>
      </c>
      <c r="B327" t="s">
        <v>2752</v>
      </c>
      <c r="C327" t="s">
        <v>42</v>
      </c>
    </row>
    <row r="328" spans="1:3" x14ac:dyDescent="0.2">
      <c r="A328" t="s">
        <v>378</v>
      </c>
      <c r="B328" t="s">
        <v>2752</v>
      </c>
      <c r="C328" t="s">
        <v>42</v>
      </c>
    </row>
    <row r="329" spans="1:3" x14ac:dyDescent="0.2">
      <c r="A329" t="s">
        <v>379</v>
      </c>
      <c r="B329" t="s">
        <v>2752</v>
      </c>
      <c r="C329" t="s">
        <v>42</v>
      </c>
    </row>
    <row r="330" spans="1:3" x14ac:dyDescent="0.2">
      <c r="A330" t="s">
        <v>2781</v>
      </c>
      <c r="B330" t="s">
        <v>2752</v>
      </c>
      <c r="C330" t="s">
        <v>42</v>
      </c>
    </row>
    <row r="331" spans="1:3" x14ac:dyDescent="0.2">
      <c r="A331" t="s">
        <v>380</v>
      </c>
      <c r="B331" t="s">
        <v>2752</v>
      </c>
      <c r="C331" t="s">
        <v>42</v>
      </c>
    </row>
    <row r="332" spans="1:3" x14ac:dyDescent="0.2">
      <c r="A332" t="s">
        <v>381</v>
      </c>
      <c r="B332" t="s">
        <v>2752</v>
      </c>
      <c r="C332" t="s">
        <v>42</v>
      </c>
    </row>
    <row r="333" spans="1:3" x14ac:dyDescent="0.2">
      <c r="A333" t="s">
        <v>382</v>
      </c>
      <c r="B333" t="s">
        <v>2752</v>
      </c>
      <c r="C333" t="s">
        <v>42</v>
      </c>
    </row>
    <row r="334" spans="1:3" x14ac:dyDescent="0.2">
      <c r="A334" t="s">
        <v>383</v>
      </c>
      <c r="B334" t="s">
        <v>2752</v>
      </c>
      <c r="C334" t="s">
        <v>42</v>
      </c>
    </row>
    <row r="335" spans="1:3" x14ac:dyDescent="0.2">
      <c r="A335" t="s">
        <v>384</v>
      </c>
      <c r="B335" t="s">
        <v>2752</v>
      </c>
      <c r="C335" t="s">
        <v>42</v>
      </c>
    </row>
    <row r="336" spans="1:3" x14ac:dyDescent="0.2">
      <c r="A336" t="s">
        <v>385</v>
      </c>
      <c r="B336" t="s">
        <v>2752</v>
      </c>
      <c r="C336" t="s">
        <v>42</v>
      </c>
    </row>
    <row r="337" spans="1:3" x14ac:dyDescent="0.2">
      <c r="A337" t="s">
        <v>386</v>
      </c>
      <c r="B337" t="s">
        <v>2752</v>
      </c>
      <c r="C337" t="s">
        <v>42</v>
      </c>
    </row>
    <row r="338" spans="1:3" x14ac:dyDescent="0.2">
      <c r="A338" t="s">
        <v>388</v>
      </c>
      <c r="B338" t="s">
        <v>2752</v>
      </c>
      <c r="C338" t="s">
        <v>42</v>
      </c>
    </row>
    <row r="339" spans="1:3" x14ac:dyDescent="0.2">
      <c r="A339" t="s">
        <v>389</v>
      </c>
      <c r="B339" t="s">
        <v>2752</v>
      </c>
      <c r="C339" t="s">
        <v>42</v>
      </c>
    </row>
    <row r="340" spans="1:3" x14ac:dyDescent="0.2">
      <c r="A340" t="s">
        <v>390</v>
      </c>
      <c r="B340" t="s">
        <v>2752</v>
      </c>
      <c r="C340" t="s">
        <v>42</v>
      </c>
    </row>
    <row r="341" spans="1:3" x14ac:dyDescent="0.2">
      <c r="A341" t="s">
        <v>391</v>
      </c>
      <c r="B341" t="s">
        <v>2752</v>
      </c>
      <c r="C341" t="s">
        <v>42</v>
      </c>
    </row>
    <row r="342" spans="1:3" x14ac:dyDescent="0.2">
      <c r="A342" t="s">
        <v>392</v>
      </c>
      <c r="B342" t="s">
        <v>2752</v>
      </c>
      <c r="C342" t="s">
        <v>42</v>
      </c>
    </row>
    <row r="343" spans="1:3" x14ac:dyDescent="0.2">
      <c r="A343" t="s">
        <v>393</v>
      </c>
      <c r="B343" t="s">
        <v>2752</v>
      </c>
      <c r="C343" t="s">
        <v>42</v>
      </c>
    </row>
    <row r="344" spans="1:3" x14ac:dyDescent="0.2">
      <c r="A344" t="s">
        <v>395</v>
      </c>
      <c r="B344" t="s">
        <v>2752</v>
      </c>
      <c r="C344" t="s">
        <v>42</v>
      </c>
    </row>
    <row r="345" spans="1:3" x14ac:dyDescent="0.2">
      <c r="A345" t="s">
        <v>396</v>
      </c>
      <c r="B345" t="s">
        <v>2752</v>
      </c>
      <c r="C345" t="s">
        <v>42</v>
      </c>
    </row>
    <row r="346" spans="1:3" x14ac:dyDescent="0.2">
      <c r="A346" t="s">
        <v>397</v>
      </c>
      <c r="B346" t="s">
        <v>2752</v>
      </c>
      <c r="C346" t="s">
        <v>42</v>
      </c>
    </row>
    <row r="347" spans="1:3" x14ac:dyDescent="0.2">
      <c r="A347" t="s">
        <v>398</v>
      </c>
      <c r="B347" t="s">
        <v>2752</v>
      </c>
      <c r="C347" t="s">
        <v>42</v>
      </c>
    </row>
    <row r="348" spans="1:3" x14ac:dyDescent="0.2">
      <c r="A348" t="s">
        <v>399</v>
      </c>
      <c r="B348" t="s">
        <v>2752</v>
      </c>
      <c r="C348" t="s">
        <v>42</v>
      </c>
    </row>
    <row r="349" spans="1:3" x14ac:dyDescent="0.2">
      <c r="A349" t="s">
        <v>400</v>
      </c>
      <c r="B349" t="s">
        <v>2752</v>
      </c>
      <c r="C349" t="s">
        <v>42</v>
      </c>
    </row>
    <row r="350" spans="1:3" x14ac:dyDescent="0.2">
      <c r="A350" t="s">
        <v>401</v>
      </c>
      <c r="B350" t="s">
        <v>2752</v>
      </c>
      <c r="C350" t="s">
        <v>42</v>
      </c>
    </row>
    <row r="351" spans="1:3" x14ac:dyDescent="0.2">
      <c r="A351" t="s">
        <v>402</v>
      </c>
      <c r="B351" t="s">
        <v>2752</v>
      </c>
      <c r="C351" t="s">
        <v>42</v>
      </c>
    </row>
    <row r="352" spans="1:3" x14ac:dyDescent="0.2">
      <c r="A352" t="s">
        <v>403</v>
      </c>
      <c r="B352" t="s">
        <v>2752</v>
      </c>
      <c r="C352" t="s">
        <v>42</v>
      </c>
    </row>
    <row r="353" spans="1:3" x14ac:dyDescent="0.2">
      <c r="A353" t="s">
        <v>404</v>
      </c>
      <c r="B353" t="s">
        <v>2752</v>
      </c>
      <c r="C353" t="s">
        <v>42</v>
      </c>
    </row>
    <row r="354" spans="1:3" x14ac:dyDescent="0.2">
      <c r="A354" t="s">
        <v>406</v>
      </c>
      <c r="B354" t="s">
        <v>2752</v>
      </c>
      <c r="C354" t="s">
        <v>42</v>
      </c>
    </row>
    <row r="355" spans="1:3" x14ac:dyDescent="0.2">
      <c r="A355" t="s">
        <v>407</v>
      </c>
      <c r="B355" t="s">
        <v>2752</v>
      </c>
      <c r="C355" t="s">
        <v>42</v>
      </c>
    </row>
    <row r="356" spans="1:3" x14ac:dyDescent="0.2">
      <c r="A356" t="s">
        <v>408</v>
      </c>
      <c r="B356" t="s">
        <v>2752</v>
      </c>
      <c r="C356" t="s">
        <v>42</v>
      </c>
    </row>
    <row r="357" spans="1:3" x14ac:dyDescent="0.2">
      <c r="A357" t="s">
        <v>409</v>
      </c>
      <c r="B357" t="s">
        <v>2752</v>
      </c>
      <c r="C357" t="s">
        <v>42</v>
      </c>
    </row>
    <row r="358" spans="1:3" x14ac:dyDescent="0.2">
      <c r="A358" t="s">
        <v>410</v>
      </c>
      <c r="B358" t="s">
        <v>2752</v>
      </c>
      <c r="C358" t="s">
        <v>42</v>
      </c>
    </row>
    <row r="359" spans="1:3" x14ac:dyDescent="0.2">
      <c r="A359" t="s">
        <v>411</v>
      </c>
      <c r="B359" t="s">
        <v>2752</v>
      </c>
      <c r="C359" t="s">
        <v>42</v>
      </c>
    </row>
    <row r="360" spans="1:3" x14ac:dyDescent="0.2">
      <c r="A360" t="s">
        <v>412</v>
      </c>
      <c r="B360" t="s">
        <v>2752</v>
      </c>
      <c r="C360" t="s">
        <v>42</v>
      </c>
    </row>
    <row r="361" spans="1:3" x14ac:dyDescent="0.2">
      <c r="A361" t="s">
        <v>413</v>
      </c>
      <c r="B361" t="s">
        <v>2752</v>
      </c>
      <c r="C361" t="s">
        <v>42</v>
      </c>
    </row>
    <row r="362" spans="1:3" x14ac:dyDescent="0.2">
      <c r="A362" t="s">
        <v>414</v>
      </c>
      <c r="B362" t="s">
        <v>2752</v>
      </c>
      <c r="C362" t="s">
        <v>42</v>
      </c>
    </row>
    <row r="363" spans="1:3" x14ac:dyDescent="0.2">
      <c r="A363" t="s">
        <v>415</v>
      </c>
      <c r="B363" t="s">
        <v>2752</v>
      </c>
      <c r="C363" t="s">
        <v>42</v>
      </c>
    </row>
    <row r="364" spans="1:3" x14ac:dyDescent="0.2">
      <c r="A364" t="s">
        <v>417</v>
      </c>
      <c r="B364" t="s">
        <v>2752</v>
      </c>
      <c r="C364" t="s">
        <v>42</v>
      </c>
    </row>
    <row r="365" spans="1:3" x14ac:dyDescent="0.2">
      <c r="A365" t="s">
        <v>418</v>
      </c>
      <c r="B365" t="s">
        <v>2752</v>
      </c>
      <c r="C365" t="s">
        <v>42</v>
      </c>
    </row>
    <row r="366" spans="1:3" x14ac:dyDescent="0.2">
      <c r="A366" t="s">
        <v>419</v>
      </c>
      <c r="B366" t="s">
        <v>2752</v>
      </c>
      <c r="C366" t="s">
        <v>42</v>
      </c>
    </row>
    <row r="367" spans="1:3" x14ac:dyDescent="0.2">
      <c r="A367" t="s">
        <v>420</v>
      </c>
      <c r="B367" t="s">
        <v>2752</v>
      </c>
      <c r="C367" t="s">
        <v>42</v>
      </c>
    </row>
    <row r="368" spans="1:3" x14ac:dyDescent="0.2">
      <c r="A368" t="s">
        <v>421</v>
      </c>
      <c r="B368" t="s">
        <v>2752</v>
      </c>
      <c r="C368" t="s">
        <v>42</v>
      </c>
    </row>
    <row r="369" spans="1:3" x14ac:dyDescent="0.2">
      <c r="A369" t="s">
        <v>423</v>
      </c>
      <c r="B369" t="s">
        <v>2752</v>
      </c>
      <c r="C369" t="s">
        <v>42</v>
      </c>
    </row>
    <row r="370" spans="1:3" x14ac:dyDescent="0.2">
      <c r="A370" t="s">
        <v>424</v>
      </c>
      <c r="B370" t="s">
        <v>2752</v>
      </c>
      <c r="C370" t="s">
        <v>42</v>
      </c>
    </row>
    <row r="371" spans="1:3" x14ac:dyDescent="0.2">
      <c r="A371" t="s">
        <v>426</v>
      </c>
      <c r="B371" t="s">
        <v>2752</v>
      </c>
      <c r="C371" t="s">
        <v>42</v>
      </c>
    </row>
    <row r="372" spans="1:3" x14ac:dyDescent="0.2">
      <c r="A372" t="s">
        <v>427</v>
      </c>
      <c r="B372" t="s">
        <v>2752</v>
      </c>
      <c r="C372" t="s">
        <v>42</v>
      </c>
    </row>
    <row r="373" spans="1:3" x14ac:dyDescent="0.2">
      <c r="A373" t="s">
        <v>428</v>
      </c>
      <c r="B373" t="s">
        <v>2752</v>
      </c>
      <c r="C373" t="s">
        <v>42</v>
      </c>
    </row>
    <row r="374" spans="1:3" x14ac:dyDescent="0.2">
      <c r="A374" t="s">
        <v>429</v>
      </c>
      <c r="B374" t="s">
        <v>2752</v>
      </c>
      <c r="C374" t="s">
        <v>42</v>
      </c>
    </row>
    <row r="375" spans="1:3" x14ac:dyDescent="0.2">
      <c r="A375" t="s">
        <v>430</v>
      </c>
      <c r="B375" t="s">
        <v>2752</v>
      </c>
      <c r="C375" t="s">
        <v>42</v>
      </c>
    </row>
    <row r="376" spans="1:3" x14ac:dyDescent="0.2">
      <c r="A376" t="s">
        <v>431</v>
      </c>
      <c r="B376" t="s">
        <v>2752</v>
      </c>
      <c r="C376" t="s">
        <v>42</v>
      </c>
    </row>
    <row r="377" spans="1:3" x14ac:dyDescent="0.2">
      <c r="A377" t="s">
        <v>432</v>
      </c>
      <c r="B377" t="s">
        <v>2752</v>
      </c>
      <c r="C377" t="s">
        <v>42</v>
      </c>
    </row>
    <row r="378" spans="1:3" x14ac:dyDescent="0.2">
      <c r="A378" t="s">
        <v>433</v>
      </c>
      <c r="B378" t="s">
        <v>2752</v>
      </c>
      <c r="C378" t="s">
        <v>42</v>
      </c>
    </row>
    <row r="379" spans="1:3" x14ac:dyDescent="0.2">
      <c r="A379" t="s">
        <v>436</v>
      </c>
      <c r="B379" t="s">
        <v>2752</v>
      </c>
      <c r="C379" t="s">
        <v>42</v>
      </c>
    </row>
    <row r="380" spans="1:3" x14ac:dyDescent="0.2">
      <c r="A380" t="s">
        <v>437</v>
      </c>
      <c r="B380" t="s">
        <v>2752</v>
      </c>
      <c r="C380" t="s">
        <v>42</v>
      </c>
    </row>
    <row r="381" spans="1:3" x14ac:dyDescent="0.2">
      <c r="A381" t="s">
        <v>438</v>
      </c>
      <c r="B381" t="s">
        <v>2752</v>
      </c>
      <c r="C381" t="s">
        <v>42</v>
      </c>
    </row>
    <row r="382" spans="1:3" x14ac:dyDescent="0.2">
      <c r="A382" t="s">
        <v>439</v>
      </c>
      <c r="B382" t="s">
        <v>2752</v>
      </c>
      <c r="C382" t="s">
        <v>42</v>
      </c>
    </row>
    <row r="383" spans="1:3" x14ac:dyDescent="0.2">
      <c r="A383" t="s">
        <v>440</v>
      </c>
      <c r="B383" t="s">
        <v>2752</v>
      </c>
      <c r="C383" t="s">
        <v>42</v>
      </c>
    </row>
    <row r="384" spans="1:3" x14ac:dyDescent="0.2">
      <c r="A384" t="s">
        <v>441</v>
      </c>
      <c r="B384" t="s">
        <v>2752</v>
      </c>
      <c r="C384" t="s">
        <v>42</v>
      </c>
    </row>
    <row r="385" spans="1:3" x14ac:dyDescent="0.2">
      <c r="A385" t="s">
        <v>442</v>
      </c>
      <c r="B385" t="s">
        <v>2752</v>
      </c>
      <c r="C385" t="s">
        <v>42</v>
      </c>
    </row>
    <row r="386" spans="1:3" x14ac:dyDescent="0.2">
      <c r="A386" t="s">
        <v>443</v>
      </c>
      <c r="B386" t="s">
        <v>2752</v>
      </c>
      <c r="C386" t="s">
        <v>42</v>
      </c>
    </row>
    <row r="387" spans="1:3" x14ac:dyDescent="0.2">
      <c r="A387" t="s">
        <v>444</v>
      </c>
      <c r="B387" t="s">
        <v>2752</v>
      </c>
      <c r="C387" t="s">
        <v>42</v>
      </c>
    </row>
    <row r="388" spans="1:3" x14ac:dyDescent="0.2">
      <c r="A388" t="s">
        <v>445</v>
      </c>
      <c r="B388" t="s">
        <v>2752</v>
      </c>
      <c r="C388" t="s">
        <v>42</v>
      </c>
    </row>
    <row r="389" spans="1:3" x14ac:dyDescent="0.2">
      <c r="A389" t="s">
        <v>446</v>
      </c>
      <c r="B389" t="s">
        <v>2752</v>
      </c>
      <c r="C389" t="s">
        <v>42</v>
      </c>
    </row>
    <row r="390" spans="1:3" x14ac:dyDescent="0.2">
      <c r="A390" t="s">
        <v>447</v>
      </c>
      <c r="B390" t="s">
        <v>2752</v>
      </c>
      <c r="C390" t="s">
        <v>42</v>
      </c>
    </row>
    <row r="391" spans="1:3" x14ac:dyDescent="0.2">
      <c r="A391" t="s">
        <v>448</v>
      </c>
      <c r="B391" t="s">
        <v>2752</v>
      </c>
      <c r="C391" t="s">
        <v>42</v>
      </c>
    </row>
    <row r="392" spans="1:3" x14ac:dyDescent="0.2">
      <c r="A392" t="s">
        <v>449</v>
      </c>
      <c r="B392" t="s">
        <v>2752</v>
      </c>
      <c r="C392" t="s">
        <v>42</v>
      </c>
    </row>
    <row r="393" spans="1:3" x14ac:dyDescent="0.2">
      <c r="A393" t="s">
        <v>450</v>
      </c>
      <c r="B393" t="s">
        <v>2752</v>
      </c>
      <c r="C393" t="s">
        <v>42</v>
      </c>
    </row>
    <row r="394" spans="1:3" x14ac:dyDescent="0.2">
      <c r="A394" t="s">
        <v>451</v>
      </c>
      <c r="B394" t="s">
        <v>2752</v>
      </c>
      <c r="C394" t="s">
        <v>42</v>
      </c>
    </row>
    <row r="395" spans="1:3" x14ac:dyDescent="0.2">
      <c r="A395" t="s">
        <v>452</v>
      </c>
      <c r="B395" t="s">
        <v>2752</v>
      </c>
      <c r="C395" t="s">
        <v>42</v>
      </c>
    </row>
    <row r="396" spans="1:3" x14ac:dyDescent="0.2">
      <c r="A396" t="s">
        <v>1540</v>
      </c>
      <c r="B396" t="s">
        <v>2752</v>
      </c>
      <c r="C396" t="s">
        <v>42</v>
      </c>
    </row>
    <row r="397" spans="1:3" x14ac:dyDescent="0.2">
      <c r="A397" t="s">
        <v>453</v>
      </c>
      <c r="B397" t="s">
        <v>2752</v>
      </c>
      <c r="C397" t="s">
        <v>42</v>
      </c>
    </row>
    <row r="398" spans="1:3" x14ac:dyDescent="0.2">
      <c r="A398" t="s">
        <v>1545</v>
      </c>
      <c r="B398" t="s">
        <v>2752</v>
      </c>
      <c r="C398" t="s">
        <v>42</v>
      </c>
    </row>
    <row r="399" spans="1:3" x14ac:dyDescent="0.2">
      <c r="A399" t="s">
        <v>455</v>
      </c>
      <c r="B399" t="s">
        <v>2752</v>
      </c>
      <c r="C399" t="s">
        <v>42</v>
      </c>
    </row>
    <row r="400" spans="1:3" x14ac:dyDescent="0.2">
      <c r="A400" t="s">
        <v>456</v>
      </c>
      <c r="B400" t="s">
        <v>2752</v>
      </c>
      <c r="C400" t="s">
        <v>42</v>
      </c>
    </row>
    <row r="401" spans="1:3" x14ac:dyDescent="0.2">
      <c r="A401" t="s">
        <v>457</v>
      </c>
      <c r="B401" t="s">
        <v>2752</v>
      </c>
      <c r="C401" t="s">
        <v>42</v>
      </c>
    </row>
    <row r="402" spans="1:3" x14ac:dyDescent="0.2">
      <c r="A402" t="s">
        <v>458</v>
      </c>
      <c r="B402" t="s">
        <v>2752</v>
      </c>
      <c r="C402" t="s">
        <v>42</v>
      </c>
    </row>
    <row r="403" spans="1:3" x14ac:dyDescent="0.2">
      <c r="A403" t="s">
        <v>460</v>
      </c>
      <c r="B403" t="s">
        <v>2752</v>
      </c>
      <c r="C403" t="s">
        <v>42</v>
      </c>
    </row>
    <row r="404" spans="1:3" x14ac:dyDescent="0.2">
      <c r="A404" t="s">
        <v>461</v>
      </c>
      <c r="B404" t="s">
        <v>2752</v>
      </c>
      <c r="C404" t="s">
        <v>42</v>
      </c>
    </row>
    <row r="405" spans="1:3" x14ac:dyDescent="0.2">
      <c r="A405" t="s">
        <v>462</v>
      </c>
      <c r="B405" t="s">
        <v>2752</v>
      </c>
      <c r="C405" t="s">
        <v>42</v>
      </c>
    </row>
    <row r="406" spans="1:3" x14ac:dyDescent="0.2">
      <c r="A406" t="s">
        <v>463</v>
      </c>
      <c r="B406" t="s">
        <v>2752</v>
      </c>
      <c r="C406" t="s">
        <v>42</v>
      </c>
    </row>
    <row r="407" spans="1:3" x14ac:dyDescent="0.2">
      <c r="A407" t="s">
        <v>464</v>
      </c>
      <c r="B407" t="s">
        <v>2752</v>
      </c>
      <c r="C407" t="s">
        <v>42</v>
      </c>
    </row>
    <row r="408" spans="1:3" x14ac:dyDescent="0.2">
      <c r="A408" t="s">
        <v>465</v>
      </c>
      <c r="B408" t="s">
        <v>2752</v>
      </c>
      <c r="C408" t="s">
        <v>42</v>
      </c>
    </row>
    <row r="409" spans="1:3" x14ac:dyDescent="0.2">
      <c r="A409" t="s">
        <v>466</v>
      </c>
      <c r="B409" t="s">
        <v>2752</v>
      </c>
      <c r="C409" t="s">
        <v>42</v>
      </c>
    </row>
    <row r="410" spans="1:3" x14ac:dyDescent="0.2">
      <c r="A410" t="s">
        <v>467</v>
      </c>
      <c r="B410" t="s">
        <v>2752</v>
      </c>
      <c r="C410" t="s">
        <v>42</v>
      </c>
    </row>
    <row r="411" spans="1:3" x14ac:dyDescent="0.2">
      <c r="A411" t="s">
        <v>468</v>
      </c>
      <c r="B411" t="s">
        <v>2752</v>
      </c>
      <c r="C411" t="s">
        <v>42</v>
      </c>
    </row>
    <row r="412" spans="1:3" x14ac:dyDescent="0.2">
      <c r="A412" t="s">
        <v>469</v>
      </c>
      <c r="B412" t="s">
        <v>2752</v>
      </c>
      <c r="C412" t="s">
        <v>42</v>
      </c>
    </row>
    <row r="413" spans="1:3" x14ac:dyDescent="0.2">
      <c r="A413" t="s">
        <v>472</v>
      </c>
      <c r="B413" t="s">
        <v>2752</v>
      </c>
      <c r="C413" t="s">
        <v>42</v>
      </c>
    </row>
    <row r="414" spans="1:3" x14ac:dyDescent="0.2">
      <c r="A414" t="s">
        <v>473</v>
      </c>
      <c r="B414" t="s">
        <v>2752</v>
      </c>
      <c r="C414" t="s">
        <v>42</v>
      </c>
    </row>
    <row r="415" spans="1:3" x14ac:dyDescent="0.2">
      <c r="A415" t="s">
        <v>475</v>
      </c>
      <c r="B415" t="s">
        <v>2752</v>
      </c>
      <c r="C415" t="s">
        <v>42</v>
      </c>
    </row>
    <row r="416" spans="1:3" x14ac:dyDescent="0.2">
      <c r="A416" t="s">
        <v>476</v>
      </c>
      <c r="B416" t="s">
        <v>2752</v>
      </c>
      <c r="C416" t="s">
        <v>42</v>
      </c>
    </row>
    <row r="417" spans="1:3" x14ac:dyDescent="0.2">
      <c r="A417" t="s">
        <v>477</v>
      </c>
      <c r="B417" t="s">
        <v>2752</v>
      </c>
      <c r="C417" t="s">
        <v>42</v>
      </c>
    </row>
    <row r="418" spans="1:3" x14ac:dyDescent="0.2">
      <c r="A418" t="s">
        <v>478</v>
      </c>
      <c r="B418" t="s">
        <v>2752</v>
      </c>
      <c r="C418" t="s">
        <v>42</v>
      </c>
    </row>
    <row r="419" spans="1:3" x14ac:dyDescent="0.2">
      <c r="A419" t="s">
        <v>479</v>
      </c>
      <c r="B419" t="s">
        <v>2752</v>
      </c>
      <c r="C419" t="s">
        <v>42</v>
      </c>
    </row>
    <row r="420" spans="1:3" x14ac:dyDescent="0.2">
      <c r="A420" t="s">
        <v>1580</v>
      </c>
      <c r="B420" t="s">
        <v>2752</v>
      </c>
      <c r="C420" t="s">
        <v>42</v>
      </c>
    </row>
    <row r="421" spans="1:3" x14ac:dyDescent="0.2">
      <c r="A421" t="s">
        <v>1581</v>
      </c>
      <c r="B421" t="s">
        <v>2752</v>
      </c>
      <c r="C421" t="s">
        <v>42</v>
      </c>
    </row>
    <row r="422" spans="1:3" x14ac:dyDescent="0.2">
      <c r="A422" t="s">
        <v>1585</v>
      </c>
      <c r="B422" t="s">
        <v>2752</v>
      </c>
      <c r="C422" t="s">
        <v>42</v>
      </c>
    </row>
    <row r="423" spans="1:3" x14ac:dyDescent="0.2">
      <c r="A423" t="s">
        <v>480</v>
      </c>
      <c r="B423" t="s">
        <v>2752</v>
      </c>
      <c r="C423" t="s">
        <v>42</v>
      </c>
    </row>
    <row r="424" spans="1:3" x14ac:dyDescent="0.2">
      <c r="A424" t="s">
        <v>481</v>
      </c>
      <c r="B424" t="s">
        <v>2752</v>
      </c>
      <c r="C424" t="s">
        <v>42</v>
      </c>
    </row>
    <row r="425" spans="1:3" x14ac:dyDescent="0.2">
      <c r="A425" t="s">
        <v>482</v>
      </c>
      <c r="B425" t="s">
        <v>2752</v>
      </c>
      <c r="C425" t="s">
        <v>42</v>
      </c>
    </row>
    <row r="426" spans="1:3" x14ac:dyDescent="0.2">
      <c r="A426" t="s">
        <v>483</v>
      </c>
      <c r="B426" t="s">
        <v>2752</v>
      </c>
      <c r="C426" t="s">
        <v>42</v>
      </c>
    </row>
    <row r="427" spans="1:3" x14ac:dyDescent="0.2">
      <c r="A427" t="s">
        <v>484</v>
      </c>
      <c r="B427" t="s">
        <v>2752</v>
      </c>
      <c r="C427" t="s">
        <v>42</v>
      </c>
    </row>
    <row r="428" spans="1:3" x14ac:dyDescent="0.2">
      <c r="A428" t="s">
        <v>485</v>
      </c>
      <c r="B428" t="s">
        <v>2752</v>
      </c>
      <c r="C428" t="s">
        <v>42</v>
      </c>
    </row>
    <row r="429" spans="1:3" x14ac:dyDescent="0.2">
      <c r="A429" t="s">
        <v>486</v>
      </c>
      <c r="B429" t="s">
        <v>2752</v>
      </c>
      <c r="C429" t="s">
        <v>42</v>
      </c>
    </row>
    <row r="430" spans="1:3" x14ac:dyDescent="0.2">
      <c r="A430" t="s">
        <v>487</v>
      </c>
      <c r="B430" t="s">
        <v>2752</v>
      </c>
      <c r="C430" t="s">
        <v>42</v>
      </c>
    </row>
    <row r="431" spans="1:3" x14ac:dyDescent="0.2">
      <c r="A431" t="s">
        <v>488</v>
      </c>
      <c r="B431" t="s">
        <v>2752</v>
      </c>
      <c r="C431" t="s">
        <v>42</v>
      </c>
    </row>
    <row r="432" spans="1:3" x14ac:dyDescent="0.2">
      <c r="A432" t="s">
        <v>489</v>
      </c>
      <c r="B432" t="s">
        <v>2752</v>
      </c>
      <c r="C432" t="s">
        <v>42</v>
      </c>
    </row>
    <row r="433" spans="1:3" x14ac:dyDescent="0.2">
      <c r="A433" t="s">
        <v>490</v>
      </c>
      <c r="B433" t="s">
        <v>2752</v>
      </c>
      <c r="C433" t="s">
        <v>42</v>
      </c>
    </row>
    <row r="434" spans="1:3" x14ac:dyDescent="0.2">
      <c r="A434" t="s">
        <v>491</v>
      </c>
      <c r="B434" t="s">
        <v>2752</v>
      </c>
      <c r="C434" t="s">
        <v>42</v>
      </c>
    </row>
    <row r="435" spans="1:3" x14ac:dyDescent="0.2">
      <c r="A435" t="s">
        <v>1596</v>
      </c>
      <c r="B435" t="s">
        <v>2752</v>
      </c>
      <c r="C435" t="s">
        <v>42</v>
      </c>
    </row>
    <row r="436" spans="1:3" x14ac:dyDescent="0.2">
      <c r="A436" t="s">
        <v>492</v>
      </c>
      <c r="B436" t="s">
        <v>2752</v>
      </c>
      <c r="C436" t="s">
        <v>42</v>
      </c>
    </row>
    <row r="437" spans="1:3" x14ac:dyDescent="0.2">
      <c r="A437" t="s">
        <v>493</v>
      </c>
      <c r="B437" t="s">
        <v>2752</v>
      </c>
      <c r="C437" t="s">
        <v>42</v>
      </c>
    </row>
    <row r="438" spans="1:3" x14ac:dyDescent="0.2">
      <c r="A438" t="s">
        <v>494</v>
      </c>
      <c r="B438" t="s">
        <v>2752</v>
      </c>
      <c r="C438" t="s">
        <v>42</v>
      </c>
    </row>
    <row r="439" spans="1:3" x14ac:dyDescent="0.2">
      <c r="A439" t="s">
        <v>495</v>
      </c>
      <c r="B439" t="s">
        <v>2752</v>
      </c>
      <c r="C439" t="s">
        <v>42</v>
      </c>
    </row>
    <row r="440" spans="1:3" x14ac:dyDescent="0.2">
      <c r="A440" t="s">
        <v>496</v>
      </c>
      <c r="B440" t="s">
        <v>2752</v>
      </c>
      <c r="C440" t="s">
        <v>42</v>
      </c>
    </row>
    <row r="441" spans="1:3" x14ac:dyDescent="0.2">
      <c r="A441" t="s">
        <v>497</v>
      </c>
      <c r="B441" t="s">
        <v>2752</v>
      </c>
      <c r="C441" t="s">
        <v>42</v>
      </c>
    </row>
    <row r="442" spans="1:3" x14ac:dyDescent="0.2">
      <c r="A442" t="s">
        <v>498</v>
      </c>
      <c r="B442" t="s">
        <v>2752</v>
      </c>
      <c r="C442" t="s">
        <v>42</v>
      </c>
    </row>
    <row r="443" spans="1:3" x14ac:dyDescent="0.2">
      <c r="A443" t="s">
        <v>499</v>
      </c>
      <c r="B443" t="s">
        <v>2752</v>
      </c>
      <c r="C443" t="s">
        <v>42</v>
      </c>
    </row>
    <row r="444" spans="1:3" x14ac:dyDescent="0.2">
      <c r="A444" t="s">
        <v>500</v>
      </c>
      <c r="B444" t="s">
        <v>2752</v>
      </c>
      <c r="C444" t="s">
        <v>42</v>
      </c>
    </row>
    <row r="445" spans="1:3" x14ac:dyDescent="0.2">
      <c r="A445" t="s">
        <v>501</v>
      </c>
      <c r="B445" t="s">
        <v>2752</v>
      </c>
      <c r="C445" t="s">
        <v>42</v>
      </c>
    </row>
    <row r="446" spans="1:3" x14ac:dyDescent="0.2">
      <c r="A446" t="s">
        <v>1603</v>
      </c>
      <c r="B446" t="s">
        <v>2752</v>
      </c>
      <c r="C446" t="s">
        <v>42</v>
      </c>
    </row>
    <row r="447" spans="1:3" x14ac:dyDescent="0.2">
      <c r="A447" t="s">
        <v>502</v>
      </c>
      <c r="B447" t="s">
        <v>2752</v>
      </c>
      <c r="C447" t="s">
        <v>42</v>
      </c>
    </row>
    <row r="448" spans="1:3" x14ac:dyDescent="0.2">
      <c r="A448" t="s">
        <v>503</v>
      </c>
      <c r="B448" t="s">
        <v>2752</v>
      </c>
      <c r="C448" t="s">
        <v>42</v>
      </c>
    </row>
    <row r="449" spans="1:3" x14ac:dyDescent="0.2">
      <c r="A449" t="s">
        <v>504</v>
      </c>
      <c r="B449" t="s">
        <v>2752</v>
      </c>
      <c r="C449" t="s">
        <v>42</v>
      </c>
    </row>
    <row r="450" spans="1:3" x14ac:dyDescent="0.2">
      <c r="A450" t="s">
        <v>505</v>
      </c>
      <c r="B450" t="s">
        <v>2752</v>
      </c>
      <c r="C450" t="s">
        <v>42</v>
      </c>
    </row>
    <row r="451" spans="1:3" x14ac:dyDescent="0.2">
      <c r="A451" t="s">
        <v>506</v>
      </c>
      <c r="B451" t="s">
        <v>2752</v>
      </c>
      <c r="C451" t="s">
        <v>42</v>
      </c>
    </row>
    <row r="452" spans="1:3" x14ac:dyDescent="0.2">
      <c r="A452" t="s">
        <v>507</v>
      </c>
      <c r="B452" t="s">
        <v>2752</v>
      </c>
      <c r="C452" t="s">
        <v>42</v>
      </c>
    </row>
    <row r="453" spans="1:3" x14ac:dyDescent="0.2">
      <c r="A453" t="s">
        <v>1606</v>
      </c>
      <c r="B453" t="s">
        <v>2752</v>
      </c>
      <c r="C453" t="s">
        <v>42</v>
      </c>
    </row>
    <row r="454" spans="1:3" x14ac:dyDescent="0.2">
      <c r="A454" t="s">
        <v>508</v>
      </c>
      <c r="B454" t="s">
        <v>2752</v>
      </c>
      <c r="C454" t="s">
        <v>42</v>
      </c>
    </row>
    <row r="455" spans="1:3" x14ac:dyDescent="0.2">
      <c r="A455" t="s">
        <v>509</v>
      </c>
      <c r="B455" t="s">
        <v>2752</v>
      </c>
      <c r="C455" t="s">
        <v>42</v>
      </c>
    </row>
    <row r="456" spans="1:3" x14ac:dyDescent="0.2">
      <c r="A456" t="s">
        <v>511</v>
      </c>
      <c r="B456" t="s">
        <v>2752</v>
      </c>
      <c r="C456" t="s">
        <v>42</v>
      </c>
    </row>
    <row r="457" spans="1:3" x14ac:dyDescent="0.2">
      <c r="A457" t="s">
        <v>512</v>
      </c>
      <c r="B457" t="s">
        <v>2752</v>
      </c>
      <c r="C457" t="s">
        <v>42</v>
      </c>
    </row>
    <row r="458" spans="1:3" x14ac:dyDescent="0.2">
      <c r="A458" t="s">
        <v>1613</v>
      </c>
      <c r="B458" t="s">
        <v>2752</v>
      </c>
      <c r="C458" t="s">
        <v>42</v>
      </c>
    </row>
    <row r="459" spans="1:3" x14ac:dyDescent="0.2">
      <c r="A459" t="s">
        <v>514</v>
      </c>
      <c r="B459" t="s">
        <v>2752</v>
      </c>
      <c r="C459" t="s">
        <v>42</v>
      </c>
    </row>
    <row r="460" spans="1:3" x14ac:dyDescent="0.2">
      <c r="A460" t="s">
        <v>515</v>
      </c>
      <c r="B460" t="s">
        <v>2752</v>
      </c>
      <c r="C460" t="s">
        <v>42</v>
      </c>
    </row>
    <row r="461" spans="1:3" x14ac:dyDescent="0.2">
      <c r="A461" t="s">
        <v>516</v>
      </c>
      <c r="B461" t="s">
        <v>2752</v>
      </c>
      <c r="C461" t="s">
        <v>42</v>
      </c>
    </row>
    <row r="462" spans="1:3" x14ac:dyDescent="0.2">
      <c r="A462" t="s">
        <v>517</v>
      </c>
      <c r="B462" t="s">
        <v>2752</v>
      </c>
      <c r="C462" t="s">
        <v>42</v>
      </c>
    </row>
    <row r="463" spans="1:3" x14ac:dyDescent="0.2">
      <c r="A463" t="s">
        <v>519</v>
      </c>
      <c r="B463" t="s">
        <v>2752</v>
      </c>
      <c r="C463" t="s">
        <v>42</v>
      </c>
    </row>
    <row r="464" spans="1:3" x14ac:dyDescent="0.2">
      <c r="A464" t="s">
        <v>520</v>
      </c>
      <c r="B464" t="s">
        <v>2752</v>
      </c>
      <c r="C464" t="s">
        <v>42</v>
      </c>
    </row>
    <row r="465" spans="1:3" x14ac:dyDescent="0.2">
      <c r="A465" t="s">
        <v>521</v>
      </c>
      <c r="B465" t="s">
        <v>2752</v>
      </c>
      <c r="C465" t="s">
        <v>42</v>
      </c>
    </row>
    <row r="466" spans="1:3" x14ac:dyDescent="0.2">
      <c r="A466" t="s">
        <v>522</v>
      </c>
      <c r="B466" t="s">
        <v>2752</v>
      </c>
      <c r="C466" t="s">
        <v>42</v>
      </c>
    </row>
    <row r="467" spans="1:3" x14ac:dyDescent="0.2">
      <c r="A467" t="s">
        <v>523</v>
      </c>
      <c r="B467" t="s">
        <v>2752</v>
      </c>
      <c r="C467" t="s">
        <v>42</v>
      </c>
    </row>
    <row r="468" spans="1:3" x14ac:dyDescent="0.2">
      <c r="A468" t="s">
        <v>524</v>
      </c>
      <c r="B468" t="s">
        <v>2752</v>
      </c>
      <c r="C468" t="s">
        <v>42</v>
      </c>
    </row>
    <row r="469" spans="1:3" x14ac:dyDescent="0.2">
      <c r="A469" t="s">
        <v>525</v>
      </c>
      <c r="B469" t="s">
        <v>2752</v>
      </c>
      <c r="C469" t="s">
        <v>42</v>
      </c>
    </row>
    <row r="470" spans="1:3" x14ac:dyDescent="0.2">
      <c r="A470" t="s">
        <v>526</v>
      </c>
      <c r="B470" t="s">
        <v>2752</v>
      </c>
      <c r="C470" t="s">
        <v>42</v>
      </c>
    </row>
    <row r="471" spans="1:3" x14ac:dyDescent="0.2">
      <c r="A471" t="s">
        <v>527</v>
      </c>
      <c r="B471" t="s">
        <v>2752</v>
      </c>
      <c r="C471" t="s">
        <v>42</v>
      </c>
    </row>
    <row r="472" spans="1:3" x14ac:dyDescent="0.2">
      <c r="A472" t="s">
        <v>528</v>
      </c>
      <c r="B472" t="s">
        <v>2752</v>
      </c>
      <c r="C472" t="s">
        <v>42</v>
      </c>
    </row>
    <row r="473" spans="1:3" x14ac:dyDescent="0.2">
      <c r="A473" t="s">
        <v>529</v>
      </c>
      <c r="B473" t="s">
        <v>2752</v>
      </c>
      <c r="C473" t="s">
        <v>42</v>
      </c>
    </row>
    <row r="474" spans="1:3" x14ac:dyDescent="0.2">
      <c r="A474" t="s">
        <v>530</v>
      </c>
      <c r="B474" t="s">
        <v>2752</v>
      </c>
      <c r="C474" t="s">
        <v>42</v>
      </c>
    </row>
    <row r="475" spans="1:3" x14ac:dyDescent="0.2">
      <c r="A475" t="s">
        <v>531</v>
      </c>
      <c r="B475" t="s">
        <v>2752</v>
      </c>
      <c r="C475" t="s">
        <v>42</v>
      </c>
    </row>
    <row r="476" spans="1:3" x14ac:dyDescent="0.2">
      <c r="A476" t="s">
        <v>532</v>
      </c>
      <c r="B476" t="s">
        <v>2752</v>
      </c>
      <c r="C476" t="s">
        <v>42</v>
      </c>
    </row>
    <row r="477" spans="1:3" x14ac:dyDescent="0.2">
      <c r="A477" t="s">
        <v>533</v>
      </c>
      <c r="B477" t="s">
        <v>2752</v>
      </c>
      <c r="C477" t="s">
        <v>42</v>
      </c>
    </row>
    <row r="478" spans="1:3" x14ac:dyDescent="0.2">
      <c r="A478" t="s">
        <v>1642</v>
      </c>
      <c r="B478" t="s">
        <v>2752</v>
      </c>
      <c r="C478" t="s">
        <v>42</v>
      </c>
    </row>
    <row r="479" spans="1:3" x14ac:dyDescent="0.2">
      <c r="A479" t="s">
        <v>534</v>
      </c>
      <c r="B479" t="s">
        <v>2752</v>
      </c>
      <c r="C479" t="s">
        <v>42</v>
      </c>
    </row>
    <row r="480" spans="1:3" x14ac:dyDescent="0.2">
      <c r="A480" t="s">
        <v>535</v>
      </c>
      <c r="B480" t="s">
        <v>2752</v>
      </c>
      <c r="C480" t="s">
        <v>42</v>
      </c>
    </row>
    <row r="481" spans="1:3" x14ac:dyDescent="0.2">
      <c r="A481" t="s">
        <v>536</v>
      </c>
      <c r="B481" t="s">
        <v>2752</v>
      </c>
      <c r="C481" t="s">
        <v>42</v>
      </c>
    </row>
    <row r="482" spans="1:3" x14ac:dyDescent="0.2">
      <c r="A482" t="s">
        <v>1644</v>
      </c>
      <c r="B482" t="s">
        <v>2752</v>
      </c>
      <c r="C482" t="s">
        <v>42</v>
      </c>
    </row>
    <row r="483" spans="1:3" x14ac:dyDescent="0.2">
      <c r="A483" t="s">
        <v>537</v>
      </c>
      <c r="B483" t="s">
        <v>2752</v>
      </c>
      <c r="C483" t="s">
        <v>42</v>
      </c>
    </row>
    <row r="484" spans="1:3" x14ac:dyDescent="0.2">
      <c r="A484" t="s">
        <v>538</v>
      </c>
      <c r="B484" t="s">
        <v>2752</v>
      </c>
      <c r="C484" t="s">
        <v>42</v>
      </c>
    </row>
    <row r="485" spans="1:3" x14ac:dyDescent="0.2">
      <c r="A485" t="s">
        <v>539</v>
      </c>
      <c r="B485" t="s">
        <v>2752</v>
      </c>
      <c r="C485" t="s">
        <v>42</v>
      </c>
    </row>
    <row r="486" spans="1:3" x14ac:dyDescent="0.2">
      <c r="A486" t="s">
        <v>540</v>
      </c>
      <c r="B486" t="s">
        <v>2752</v>
      </c>
      <c r="C486" t="s">
        <v>42</v>
      </c>
    </row>
    <row r="487" spans="1:3" x14ac:dyDescent="0.2">
      <c r="A487" t="s">
        <v>541</v>
      </c>
      <c r="B487" t="s">
        <v>2752</v>
      </c>
      <c r="C487" t="s">
        <v>42</v>
      </c>
    </row>
    <row r="488" spans="1:3" x14ac:dyDescent="0.2">
      <c r="A488" t="s">
        <v>542</v>
      </c>
      <c r="B488" t="s">
        <v>2752</v>
      </c>
      <c r="C488" t="s">
        <v>42</v>
      </c>
    </row>
    <row r="489" spans="1:3" x14ac:dyDescent="0.2">
      <c r="A489" t="s">
        <v>1652</v>
      </c>
      <c r="B489" t="s">
        <v>2752</v>
      </c>
      <c r="C489" t="s">
        <v>42</v>
      </c>
    </row>
    <row r="490" spans="1:3" x14ac:dyDescent="0.2">
      <c r="A490" t="s">
        <v>2782</v>
      </c>
      <c r="B490" t="s">
        <v>2752</v>
      </c>
      <c r="C490" t="s">
        <v>42</v>
      </c>
    </row>
    <row r="491" spans="1:3" x14ac:dyDescent="0.2">
      <c r="A491" t="s">
        <v>1654</v>
      </c>
      <c r="B491" t="s">
        <v>2752</v>
      </c>
      <c r="C491" t="s">
        <v>42</v>
      </c>
    </row>
    <row r="492" spans="1:3" x14ac:dyDescent="0.2">
      <c r="A492" t="s">
        <v>2783</v>
      </c>
      <c r="B492" t="s">
        <v>2752</v>
      </c>
      <c r="C492" t="s">
        <v>42</v>
      </c>
    </row>
    <row r="493" spans="1:3" x14ac:dyDescent="0.2">
      <c r="A493" t="s">
        <v>544</v>
      </c>
      <c r="B493" t="s">
        <v>2752</v>
      </c>
      <c r="C493" t="s">
        <v>42</v>
      </c>
    </row>
    <row r="494" spans="1:3" x14ac:dyDescent="0.2">
      <c r="A494" t="s">
        <v>545</v>
      </c>
      <c r="B494" t="s">
        <v>2752</v>
      </c>
      <c r="C494" t="s">
        <v>42</v>
      </c>
    </row>
    <row r="495" spans="1:3" x14ac:dyDescent="0.2">
      <c r="A495" t="s">
        <v>547</v>
      </c>
      <c r="B495" t="s">
        <v>2752</v>
      </c>
      <c r="C495" t="s">
        <v>42</v>
      </c>
    </row>
    <row r="496" spans="1:3" x14ac:dyDescent="0.2">
      <c r="A496" t="s">
        <v>1658</v>
      </c>
      <c r="B496" t="s">
        <v>2752</v>
      </c>
      <c r="C496" t="s">
        <v>42</v>
      </c>
    </row>
    <row r="497" spans="1:3" x14ac:dyDescent="0.2">
      <c r="A497" t="s">
        <v>548</v>
      </c>
      <c r="B497" t="s">
        <v>2752</v>
      </c>
      <c r="C497" t="s">
        <v>42</v>
      </c>
    </row>
    <row r="498" spans="1:3" x14ac:dyDescent="0.2">
      <c r="A498" t="s">
        <v>549</v>
      </c>
      <c r="B498" t="s">
        <v>2752</v>
      </c>
      <c r="C498" t="s">
        <v>42</v>
      </c>
    </row>
    <row r="499" spans="1:3" x14ac:dyDescent="0.2">
      <c r="A499" t="s">
        <v>550</v>
      </c>
      <c r="B499" t="s">
        <v>2752</v>
      </c>
      <c r="C499" t="s">
        <v>42</v>
      </c>
    </row>
    <row r="500" spans="1:3" x14ac:dyDescent="0.2">
      <c r="A500" t="s">
        <v>2784</v>
      </c>
      <c r="B500" t="s">
        <v>2752</v>
      </c>
      <c r="C500" t="s">
        <v>42</v>
      </c>
    </row>
    <row r="501" spans="1:3" x14ac:dyDescent="0.2">
      <c r="A501" t="s">
        <v>552</v>
      </c>
      <c r="B501" t="s">
        <v>2752</v>
      </c>
      <c r="C501" t="s">
        <v>42</v>
      </c>
    </row>
    <row r="502" spans="1:3" x14ac:dyDescent="0.2">
      <c r="A502" t="s">
        <v>553</v>
      </c>
      <c r="B502" t="s">
        <v>2752</v>
      </c>
      <c r="C502" t="s">
        <v>42</v>
      </c>
    </row>
    <row r="503" spans="1:3" x14ac:dyDescent="0.2">
      <c r="A503" t="s">
        <v>554</v>
      </c>
      <c r="B503" t="s">
        <v>2752</v>
      </c>
      <c r="C503" t="s">
        <v>42</v>
      </c>
    </row>
    <row r="504" spans="1:3" x14ac:dyDescent="0.2">
      <c r="A504" t="s">
        <v>555</v>
      </c>
      <c r="B504" t="s">
        <v>2752</v>
      </c>
      <c r="C504" t="s">
        <v>42</v>
      </c>
    </row>
    <row r="505" spans="1:3" x14ac:dyDescent="0.2">
      <c r="A505" t="s">
        <v>556</v>
      </c>
      <c r="B505" t="s">
        <v>2752</v>
      </c>
      <c r="C505" t="s">
        <v>42</v>
      </c>
    </row>
    <row r="506" spans="1:3" x14ac:dyDescent="0.2">
      <c r="A506" t="s">
        <v>557</v>
      </c>
      <c r="B506" t="s">
        <v>2752</v>
      </c>
      <c r="C506" t="s">
        <v>42</v>
      </c>
    </row>
    <row r="507" spans="1:3" x14ac:dyDescent="0.2">
      <c r="A507" t="s">
        <v>558</v>
      </c>
      <c r="B507" t="s">
        <v>2752</v>
      </c>
      <c r="C507" t="s">
        <v>42</v>
      </c>
    </row>
    <row r="508" spans="1:3" x14ac:dyDescent="0.2">
      <c r="A508" t="s">
        <v>1678</v>
      </c>
      <c r="B508" t="s">
        <v>2752</v>
      </c>
      <c r="C508" t="s">
        <v>42</v>
      </c>
    </row>
    <row r="509" spans="1:3" x14ac:dyDescent="0.2">
      <c r="A509" t="s">
        <v>559</v>
      </c>
      <c r="B509" t="s">
        <v>2752</v>
      </c>
      <c r="C509" t="s">
        <v>42</v>
      </c>
    </row>
    <row r="510" spans="1:3" x14ac:dyDescent="0.2">
      <c r="A510" t="s">
        <v>561</v>
      </c>
      <c r="B510" t="s">
        <v>2752</v>
      </c>
      <c r="C510" t="s">
        <v>42</v>
      </c>
    </row>
    <row r="511" spans="1:3" x14ac:dyDescent="0.2">
      <c r="A511" t="s">
        <v>562</v>
      </c>
      <c r="B511" t="s">
        <v>2752</v>
      </c>
      <c r="C511" t="s">
        <v>42</v>
      </c>
    </row>
    <row r="512" spans="1:3" x14ac:dyDescent="0.2">
      <c r="A512" t="s">
        <v>563</v>
      </c>
      <c r="B512" t="s">
        <v>2752</v>
      </c>
      <c r="C512" t="s">
        <v>42</v>
      </c>
    </row>
    <row r="513" spans="1:3" x14ac:dyDescent="0.2">
      <c r="A513" t="s">
        <v>1686</v>
      </c>
      <c r="B513" t="s">
        <v>2752</v>
      </c>
      <c r="C513" t="s">
        <v>42</v>
      </c>
    </row>
    <row r="514" spans="1:3" x14ac:dyDescent="0.2">
      <c r="A514" t="s">
        <v>564</v>
      </c>
      <c r="B514" t="s">
        <v>2752</v>
      </c>
      <c r="C514" t="s">
        <v>42</v>
      </c>
    </row>
    <row r="515" spans="1:3" x14ac:dyDescent="0.2">
      <c r="A515" t="s">
        <v>565</v>
      </c>
      <c r="B515" t="s">
        <v>2752</v>
      </c>
      <c r="C515" t="s">
        <v>42</v>
      </c>
    </row>
    <row r="516" spans="1:3" x14ac:dyDescent="0.2">
      <c r="A516" t="s">
        <v>566</v>
      </c>
      <c r="B516" t="s">
        <v>2752</v>
      </c>
      <c r="C516" t="s">
        <v>42</v>
      </c>
    </row>
    <row r="517" spans="1:3" x14ac:dyDescent="0.2">
      <c r="A517" t="s">
        <v>567</v>
      </c>
      <c r="B517" t="s">
        <v>2752</v>
      </c>
      <c r="C517" t="s">
        <v>42</v>
      </c>
    </row>
    <row r="518" spans="1:3" x14ac:dyDescent="0.2">
      <c r="A518" t="s">
        <v>568</v>
      </c>
      <c r="B518" t="s">
        <v>2752</v>
      </c>
      <c r="C518" t="s">
        <v>42</v>
      </c>
    </row>
    <row r="519" spans="1:3" x14ac:dyDescent="0.2">
      <c r="A519" t="s">
        <v>569</v>
      </c>
      <c r="B519" t="s">
        <v>2752</v>
      </c>
      <c r="C519" t="s">
        <v>42</v>
      </c>
    </row>
    <row r="520" spans="1:3" x14ac:dyDescent="0.2">
      <c r="A520" t="s">
        <v>570</v>
      </c>
      <c r="B520" t="s">
        <v>2752</v>
      </c>
      <c r="C520" t="s">
        <v>42</v>
      </c>
    </row>
    <row r="521" spans="1:3" x14ac:dyDescent="0.2">
      <c r="A521" t="s">
        <v>571</v>
      </c>
      <c r="B521" t="s">
        <v>2752</v>
      </c>
      <c r="C521" t="s">
        <v>42</v>
      </c>
    </row>
    <row r="522" spans="1:3" x14ac:dyDescent="0.2">
      <c r="A522" t="s">
        <v>572</v>
      </c>
      <c r="B522" t="s">
        <v>2752</v>
      </c>
      <c r="C522" t="s">
        <v>42</v>
      </c>
    </row>
    <row r="523" spans="1:3" x14ac:dyDescent="0.2">
      <c r="A523" t="s">
        <v>573</v>
      </c>
      <c r="B523" t="s">
        <v>2752</v>
      </c>
      <c r="C523" t="s">
        <v>42</v>
      </c>
    </row>
    <row r="524" spans="1:3" x14ac:dyDescent="0.2">
      <c r="A524" t="s">
        <v>1701</v>
      </c>
      <c r="B524" t="s">
        <v>2752</v>
      </c>
      <c r="C524" t="s">
        <v>42</v>
      </c>
    </row>
    <row r="525" spans="1:3" x14ac:dyDescent="0.2">
      <c r="A525" t="s">
        <v>2785</v>
      </c>
      <c r="B525" t="s">
        <v>2752</v>
      </c>
      <c r="C525" t="s">
        <v>42</v>
      </c>
    </row>
    <row r="526" spans="1:3" x14ac:dyDescent="0.2">
      <c r="A526" t="s">
        <v>574</v>
      </c>
      <c r="B526" t="s">
        <v>2752</v>
      </c>
      <c r="C526" t="s">
        <v>42</v>
      </c>
    </row>
    <row r="527" spans="1:3" x14ac:dyDescent="0.2">
      <c r="A527" t="s">
        <v>575</v>
      </c>
      <c r="B527" t="s">
        <v>2752</v>
      </c>
      <c r="C527" t="s">
        <v>42</v>
      </c>
    </row>
    <row r="528" spans="1:3" x14ac:dyDescent="0.2">
      <c r="A528" t="s">
        <v>576</v>
      </c>
      <c r="B528" t="s">
        <v>2752</v>
      </c>
      <c r="C528" t="s">
        <v>42</v>
      </c>
    </row>
    <row r="529" spans="1:3" x14ac:dyDescent="0.2">
      <c r="A529" t="s">
        <v>577</v>
      </c>
      <c r="B529" t="s">
        <v>2752</v>
      </c>
      <c r="C529" t="s">
        <v>42</v>
      </c>
    </row>
    <row r="530" spans="1:3" x14ac:dyDescent="0.2">
      <c r="A530" t="s">
        <v>579</v>
      </c>
      <c r="B530" t="s">
        <v>2752</v>
      </c>
      <c r="C530" t="s">
        <v>42</v>
      </c>
    </row>
    <row r="531" spans="1:3" x14ac:dyDescent="0.2">
      <c r="A531" t="s">
        <v>580</v>
      </c>
      <c r="B531" t="s">
        <v>2752</v>
      </c>
      <c r="C531" t="s">
        <v>42</v>
      </c>
    </row>
    <row r="532" spans="1:3" x14ac:dyDescent="0.2">
      <c r="A532" t="s">
        <v>581</v>
      </c>
      <c r="B532" t="s">
        <v>2752</v>
      </c>
      <c r="C532" t="s">
        <v>42</v>
      </c>
    </row>
    <row r="533" spans="1:3" x14ac:dyDescent="0.2">
      <c r="A533" t="s">
        <v>582</v>
      </c>
      <c r="B533" t="s">
        <v>2752</v>
      </c>
      <c r="C533" t="s">
        <v>42</v>
      </c>
    </row>
    <row r="534" spans="1:3" x14ac:dyDescent="0.2">
      <c r="A534" t="s">
        <v>583</v>
      </c>
      <c r="B534" t="s">
        <v>2752</v>
      </c>
      <c r="C534" t="s">
        <v>42</v>
      </c>
    </row>
    <row r="535" spans="1:3" x14ac:dyDescent="0.2">
      <c r="A535" t="s">
        <v>1712</v>
      </c>
      <c r="B535" t="s">
        <v>2752</v>
      </c>
      <c r="C535" t="s">
        <v>42</v>
      </c>
    </row>
    <row r="536" spans="1:3" x14ac:dyDescent="0.2">
      <c r="A536" t="s">
        <v>584</v>
      </c>
      <c r="B536" t="s">
        <v>2752</v>
      </c>
      <c r="C536" t="s">
        <v>42</v>
      </c>
    </row>
    <row r="537" spans="1:3" x14ac:dyDescent="0.2">
      <c r="A537" t="s">
        <v>1713</v>
      </c>
      <c r="B537" t="s">
        <v>2752</v>
      </c>
      <c r="C537" t="s">
        <v>42</v>
      </c>
    </row>
    <row r="538" spans="1:3" x14ac:dyDescent="0.2">
      <c r="A538" t="s">
        <v>586</v>
      </c>
      <c r="B538" t="s">
        <v>2752</v>
      </c>
      <c r="C538" t="s">
        <v>42</v>
      </c>
    </row>
    <row r="539" spans="1:3" x14ac:dyDescent="0.2">
      <c r="A539" t="s">
        <v>587</v>
      </c>
      <c r="B539" t="s">
        <v>2752</v>
      </c>
      <c r="C539" t="s">
        <v>42</v>
      </c>
    </row>
    <row r="540" spans="1:3" x14ac:dyDescent="0.2">
      <c r="A540" t="s">
        <v>588</v>
      </c>
      <c r="B540" t="s">
        <v>2752</v>
      </c>
      <c r="C540" t="s">
        <v>42</v>
      </c>
    </row>
    <row r="541" spans="1:3" x14ac:dyDescent="0.2">
      <c r="A541" t="s">
        <v>589</v>
      </c>
      <c r="B541" t="s">
        <v>2752</v>
      </c>
      <c r="C541" t="s">
        <v>42</v>
      </c>
    </row>
    <row r="542" spans="1:3" x14ac:dyDescent="0.2">
      <c r="A542" t="s">
        <v>1724</v>
      </c>
      <c r="B542" t="s">
        <v>2752</v>
      </c>
      <c r="C542" t="s">
        <v>42</v>
      </c>
    </row>
    <row r="543" spans="1:3" x14ac:dyDescent="0.2">
      <c r="A543" t="s">
        <v>590</v>
      </c>
      <c r="B543" t="s">
        <v>2752</v>
      </c>
      <c r="C543" t="s">
        <v>42</v>
      </c>
    </row>
    <row r="544" spans="1:3" x14ac:dyDescent="0.2">
      <c r="A544" t="s">
        <v>1726</v>
      </c>
      <c r="B544" t="s">
        <v>2752</v>
      </c>
      <c r="C544" t="s">
        <v>42</v>
      </c>
    </row>
    <row r="545" spans="1:3" x14ac:dyDescent="0.2">
      <c r="A545" t="s">
        <v>592</v>
      </c>
      <c r="B545" t="s">
        <v>2752</v>
      </c>
      <c r="C545" t="s">
        <v>42</v>
      </c>
    </row>
    <row r="546" spans="1:3" x14ac:dyDescent="0.2">
      <c r="A546" t="s">
        <v>594</v>
      </c>
      <c r="B546" t="s">
        <v>2752</v>
      </c>
      <c r="C546" t="s">
        <v>42</v>
      </c>
    </row>
    <row r="547" spans="1:3" x14ac:dyDescent="0.2">
      <c r="A547" t="s">
        <v>595</v>
      </c>
      <c r="B547" t="s">
        <v>2752</v>
      </c>
      <c r="C547" t="s">
        <v>42</v>
      </c>
    </row>
    <row r="548" spans="1:3" x14ac:dyDescent="0.2">
      <c r="A548" t="s">
        <v>596</v>
      </c>
      <c r="B548" t="s">
        <v>2752</v>
      </c>
      <c r="C548" t="s">
        <v>42</v>
      </c>
    </row>
    <row r="549" spans="1:3" x14ac:dyDescent="0.2">
      <c r="A549" t="s">
        <v>597</v>
      </c>
      <c r="B549" t="s">
        <v>2752</v>
      </c>
      <c r="C549" t="s">
        <v>42</v>
      </c>
    </row>
    <row r="550" spans="1:3" x14ac:dyDescent="0.2">
      <c r="A550" t="s">
        <v>598</v>
      </c>
      <c r="B550" t="s">
        <v>2752</v>
      </c>
      <c r="C550" t="s">
        <v>42</v>
      </c>
    </row>
    <row r="551" spans="1:3" x14ac:dyDescent="0.2">
      <c r="A551" t="s">
        <v>600</v>
      </c>
      <c r="B551" t="s">
        <v>2752</v>
      </c>
      <c r="C551" t="s">
        <v>42</v>
      </c>
    </row>
    <row r="552" spans="1:3" x14ac:dyDescent="0.2">
      <c r="A552" t="s">
        <v>1744</v>
      </c>
      <c r="B552" t="s">
        <v>2752</v>
      </c>
      <c r="C552" t="s">
        <v>42</v>
      </c>
    </row>
    <row r="553" spans="1:3" x14ac:dyDescent="0.2">
      <c r="A553" t="s">
        <v>601</v>
      </c>
      <c r="B553" t="s">
        <v>2752</v>
      </c>
      <c r="C553" t="s">
        <v>42</v>
      </c>
    </row>
    <row r="554" spans="1:3" x14ac:dyDescent="0.2">
      <c r="A554" t="s">
        <v>602</v>
      </c>
      <c r="B554" t="s">
        <v>2752</v>
      </c>
      <c r="C554" t="s">
        <v>42</v>
      </c>
    </row>
    <row r="555" spans="1:3" x14ac:dyDescent="0.2">
      <c r="A555" t="s">
        <v>1750</v>
      </c>
      <c r="B555" t="s">
        <v>2752</v>
      </c>
      <c r="C555" t="s">
        <v>42</v>
      </c>
    </row>
    <row r="556" spans="1:3" x14ac:dyDescent="0.2">
      <c r="A556" t="s">
        <v>603</v>
      </c>
      <c r="B556" t="s">
        <v>2752</v>
      </c>
      <c r="C556" t="s">
        <v>42</v>
      </c>
    </row>
    <row r="557" spans="1:3" x14ac:dyDescent="0.2">
      <c r="A557" t="s">
        <v>604</v>
      </c>
      <c r="B557" t="s">
        <v>2752</v>
      </c>
      <c r="C557" t="s">
        <v>42</v>
      </c>
    </row>
    <row r="558" spans="1:3" x14ac:dyDescent="0.2">
      <c r="A558" t="s">
        <v>605</v>
      </c>
      <c r="B558" t="s">
        <v>2752</v>
      </c>
      <c r="C558" t="s">
        <v>42</v>
      </c>
    </row>
    <row r="559" spans="1:3" x14ac:dyDescent="0.2">
      <c r="A559" t="s">
        <v>606</v>
      </c>
      <c r="B559" t="s">
        <v>2752</v>
      </c>
      <c r="C559" t="s">
        <v>42</v>
      </c>
    </row>
    <row r="560" spans="1:3" x14ac:dyDescent="0.2">
      <c r="A560" t="s">
        <v>607</v>
      </c>
      <c r="B560" t="s">
        <v>2752</v>
      </c>
      <c r="C560" t="s">
        <v>42</v>
      </c>
    </row>
    <row r="561" spans="1:3" x14ac:dyDescent="0.2">
      <c r="A561" t="s">
        <v>608</v>
      </c>
      <c r="B561" t="s">
        <v>2752</v>
      </c>
      <c r="C561" t="s">
        <v>42</v>
      </c>
    </row>
    <row r="562" spans="1:3" x14ac:dyDescent="0.2">
      <c r="A562" t="s">
        <v>609</v>
      </c>
      <c r="B562" t="s">
        <v>2752</v>
      </c>
      <c r="C562" t="s">
        <v>42</v>
      </c>
    </row>
    <row r="563" spans="1:3" x14ac:dyDescent="0.2">
      <c r="A563" t="s">
        <v>610</v>
      </c>
      <c r="B563" t="s">
        <v>2752</v>
      </c>
      <c r="C563" t="s">
        <v>42</v>
      </c>
    </row>
    <row r="564" spans="1:3" x14ac:dyDescent="0.2">
      <c r="A564" t="s">
        <v>611</v>
      </c>
      <c r="B564" t="s">
        <v>2752</v>
      </c>
      <c r="C564" t="s">
        <v>42</v>
      </c>
    </row>
    <row r="565" spans="1:3" x14ac:dyDescent="0.2">
      <c r="A565" t="s">
        <v>612</v>
      </c>
      <c r="B565" t="s">
        <v>2752</v>
      </c>
      <c r="C565" t="s">
        <v>42</v>
      </c>
    </row>
    <row r="566" spans="1:3" x14ac:dyDescent="0.2">
      <c r="A566" t="s">
        <v>613</v>
      </c>
      <c r="B566" t="s">
        <v>2752</v>
      </c>
      <c r="C566" t="s">
        <v>42</v>
      </c>
    </row>
    <row r="567" spans="1:3" x14ac:dyDescent="0.2">
      <c r="A567" t="s">
        <v>614</v>
      </c>
      <c r="B567" t="s">
        <v>2752</v>
      </c>
      <c r="C567" t="s">
        <v>42</v>
      </c>
    </row>
    <row r="568" spans="1:3" x14ac:dyDescent="0.2">
      <c r="A568" t="s">
        <v>615</v>
      </c>
      <c r="B568" t="s">
        <v>2752</v>
      </c>
      <c r="C568" t="s">
        <v>42</v>
      </c>
    </row>
    <row r="569" spans="1:3" x14ac:dyDescent="0.2">
      <c r="A569" t="s">
        <v>616</v>
      </c>
      <c r="B569" t="s">
        <v>2752</v>
      </c>
      <c r="C569" t="s">
        <v>42</v>
      </c>
    </row>
    <row r="570" spans="1:3" x14ac:dyDescent="0.2">
      <c r="A570" t="s">
        <v>617</v>
      </c>
      <c r="B570" t="s">
        <v>2752</v>
      </c>
      <c r="C570" t="s">
        <v>42</v>
      </c>
    </row>
    <row r="571" spans="1:3" x14ac:dyDescent="0.2">
      <c r="A571" t="s">
        <v>618</v>
      </c>
      <c r="B571" t="s">
        <v>2752</v>
      </c>
      <c r="C571" t="s">
        <v>42</v>
      </c>
    </row>
    <row r="572" spans="1:3" x14ac:dyDescent="0.2">
      <c r="A572" t="s">
        <v>619</v>
      </c>
      <c r="B572" t="s">
        <v>2752</v>
      </c>
      <c r="C572" t="s">
        <v>42</v>
      </c>
    </row>
    <row r="573" spans="1:3" x14ac:dyDescent="0.2">
      <c r="A573" t="s">
        <v>620</v>
      </c>
      <c r="B573" t="s">
        <v>2752</v>
      </c>
      <c r="C573" t="s">
        <v>42</v>
      </c>
    </row>
    <row r="574" spans="1:3" x14ac:dyDescent="0.2">
      <c r="A574" t="s">
        <v>621</v>
      </c>
      <c r="B574" t="s">
        <v>2752</v>
      </c>
      <c r="C574" t="s">
        <v>42</v>
      </c>
    </row>
    <row r="575" spans="1:3" x14ac:dyDescent="0.2">
      <c r="A575" t="s">
        <v>623</v>
      </c>
      <c r="B575" t="s">
        <v>2752</v>
      </c>
      <c r="C575" t="s">
        <v>42</v>
      </c>
    </row>
    <row r="576" spans="1:3" x14ac:dyDescent="0.2">
      <c r="A576" t="s">
        <v>625</v>
      </c>
      <c r="B576" t="s">
        <v>2752</v>
      </c>
      <c r="C576" t="s">
        <v>42</v>
      </c>
    </row>
    <row r="577" spans="1:3" x14ac:dyDescent="0.2">
      <c r="A577" t="s">
        <v>626</v>
      </c>
      <c r="B577" t="s">
        <v>2752</v>
      </c>
      <c r="C577" t="s">
        <v>42</v>
      </c>
    </row>
    <row r="578" spans="1:3" x14ac:dyDescent="0.2">
      <c r="A578" t="s">
        <v>1774</v>
      </c>
      <c r="B578" t="s">
        <v>2752</v>
      </c>
      <c r="C578" t="s">
        <v>42</v>
      </c>
    </row>
    <row r="579" spans="1:3" x14ac:dyDescent="0.2">
      <c r="A579" t="s">
        <v>627</v>
      </c>
      <c r="B579" t="s">
        <v>2752</v>
      </c>
      <c r="C579" t="s">
        <v>42</v>
      </c>
    </row>
    <row r="580" spans="1:3" x14ac:dyDescent="0.2">
      <c r="A580" t="s">
        <v>628</v>
      </c>
      <c r="B580" t="s">
        <v>2752</v>
      </c>
      <c r="C580" t="s">
        <v>42</v>
      </c>
    </row>
    <row r="581" spans="1:3" x14ac:dyDescent="0.2">
      <c r="A581" t="s">
        <v>629</v>
      </c>
      <c r="B581" t="s">
        <v>2752</v>
      </c>
      <c r="C581" t="s">
        <v>42</v>
      </c>
    </row>
    <row r="582" spans="1:3" x14ac:dyDescent="0.2">
      <c r="A582" t="s">
        <v>630</v>
      </c>
      <c r="B582" t="s">
        <v>2752</v>
      </c>
      <c r="C582" t="s">
        <v>42</v>
      </c>
    </row>
    <row r="583" spans="1:3" x14ac:dyDescent="0.2">
      <c r="A583" t="s">
        <v>632</v>
      </c>
      <c r="B583" t="s">
        <v>2752</v>
      </c>
      <c r="C583" t="s">
        <v>42</v>
      </c>
    </row>
    <row r="584" spans="1:3" x14ac:dyDescent="0.2">
      <c r="A584" t="s">
        <v>635</v>
      </c>
      <c r="B584" t="s">
        <v>2752</v>
      </c>
      <c r="C584" t="s">
        <v>42</v>
      </c>
    </row>
    <row r="585" spans="1:3" x14ac:dyDescent="0.2">
      <c r="A585" t="s">
        <v>636</v>
      </c>
      <c r="B585" t="s">
        <v>2752</v>
      </c>
      <c r="C585" t="s">
        <v>42</v>
      </c>
    </row>
    <row r="586" spans="1:3" x14ac:dyDescent="0.2">
      <c r="A586" t="s">
        <v>637</v>
      </c>
      <c r="B586" t="s">
        <v>2752</v>
      </c>
      <c r="C586" t="s">
        <v>42</v>
      </c>
    </row>
    <row r="587" spans="1:3" x14ac:dyDescent="0.2">
      <c r="A587" t="s">
        <v>1804</v>
      </c>
      <c r="B587" t="s">
        <v>2752</v>
      </c>
      <c r="C587" t="s">
        <v>42</v>
      </c>
    </row>
    <row r="588" spans="1:3" x14ac:dyDescent="0.2">
      <c r="A588" t="s">
        <v>638</v>
      </c>
      <c r="B588" t="s">
        <v>2752</v>
      </c>
      <c r="C588" t="s">
        <v>42</v>
      </c>
    </row>
    <row r="589" spans="1:3" x14ac:dyDescent="0.2">
      <c r="A589" t="s">
        <v>1811</v>
      </c>
      <c r="B589" t="s">
        <v>2752</v>
      </c>
      <c r="C589" t="s">
        <v>42</v>
      </c>
    </row>
    <row r="590" spans="1:3" x14ac:dyDescent="0.2">
      <c r="A590" t="s">
        <v>639</v>
      </c>
      <c r="B590" t="s">
        <v>2752</v>
      </c>
      <c r="C590" t="s">
        <v>42</v>
      </c>
    </row>
    <row r="591" spans="1:3" x14ac:dyDescent="0.2">
      <c r="A591" t="s">
        <v>1815</v>
      </c>
      <c r="B591" t="s">
        <v>2752</v>
      </c>
      <c r="C591" t="s">
        <v>42</v>
      </c>
    </row>
    <row r="592" spans="1:3" x14ac:dyDescent="0.2">
      <c r="A592" t="s">
        <v>640</v>
      </c>
      <c r="B592" t="s">
        <v>2752</v>
      </c>
      <c r="C592" t="s">
        <v>42</v>
      </c>
    </row>
    <row r="593" spans="1:3" x14ac:dyDescent="0.2">
      <c r="A593" t="s">
        <v>641</v>
      </c>
      <c r="B593" t="s">
        <v>2752</v>
      </c>
      <c r="C593" t="s">
        <v>42</v>
      </c>
    </row>
    <row r="594" spans="1:3" x14ac:dyDescent="0.2">
      <c r="A594" t="s">
        <v>642</v>
      </c>
      <c r="B594" t="s">
        <v>2752</v>
      </c>
      <c r="C594" t="s">
        <v>42</v>
      </c>
    </row>
    <row r="595" spans="1:3" x14ac:dyDescent="0.2">
      <c r="A595" t="s">
        <v>643</v>
      </c>
      <c r="B595" t="s">
        <v>2752</v>
      </c>
      <c r="C595" t="s">
        <v>42</v>
      </c>
    </row>
    <row r="596" spans="1:3" x14ac:dyDescent="0.2">
      <c r="A596" t="s">
        <v>645</v>
      </c>
      <c r="B596" t="s">
        <v>2752</v>
      </c>
      <c r="C596" t="s">
        <v>42</v>
      </c>
    </row>
    <row r="597" spans="1:3" x14ac:dyDescent="0.2">
      <c r="A597" t="s">
        <v>646</v>
      </c>
      <c r="B597" t="s">
        <v>2752</v>
      </c>
      <c r="C597" t="s">
        <v>42</v>
      </c>
    </row>
    <row r="598" spans="1:3" x14ac:dyDescent="0.2">
      <c r="A598" t="s">
        <v>647</v>
      </c>
      <c r="B598" t="s">
        <v>2752</v>
      </c>
      <c r="C598" t="s">
        <v>42</v>
      </c>
    </row>
    <row r="599" spans="1:3" x14ac:dyDescent="0.2">
      <c r="A599" t="s">
        <v>648</v>
      </c>
      <c r="B599" t="s">
        <v>2752</v>
      </c>
      <c r="C599" t="s">
        <v>42</v>
      </c>
    </row>
    <row r="600" spans="1:3" x14ac:dyDescent="0.2">
      <c r="A600" t="s">
        <v>649</v>
      </c>
      <c r="B600" t="s">
        <v>2752</v>
      </c>
      <c r="C600" t="s">
        <v>42</v>
      </c>
    </row>
    <row r="601" spans="1:3" x14ac:dyDescent="0.2">
      <c r="A601" t="s">
        <v>1829</v>
      </c>
      <c r="B601" t="s">
        <v>2752</v>
      </c>
      <c r="C601" t="s">
        <v>42</v>
      </c>
    </row>
    <row r="602" spans="1:3" x14ac:dyDescent="0.2">
      <c r="A602" t="s">
        <v>650</v>
      </c>
      <c r="B602" t="s">
        <v>2752</v>
      </c>
      <c r="C602" t="s">
        <v>42</v>
      </c>
    </row>
    <row r="603" spans="1:3" x14ac:dyDescent="0.2">
      <c r="A603" t="s">
        <v>651</v>
      </c>
      <c r="B603" t="s">
        <v>2752</v>
      </c>
      <c r="C603" t="s">
        <v>42</v>
      </c>
    </row>
    <row r="604" spans="1:3" x14ac:dyDescent="0.2">
      <c r="A604" t="s">
        <v>2786</v>
      </c>
      <c r="B604" t="s">
        <v>2752</v>
      </c>
      <c r="C604" t="s">
        <v>42</v>
      </c>
    </row>
    <row r="605" spans="1:3" x14ac:dyDescent="0.2">
      <c r="A605" t="s">
        <v>1836</v>
      </c>
      <c r="B605" t="s">
        <v>2752</v>
      </c>
      <c r="C605" t="s">
        <v>42</v>
      </c>
    </row>
    <row r="606" spans="1:3" x14ac:dyDescent="0.2">
      <c r="A606" t="s">
        <v>652</v>
      </c>
      <c r="B606" t="s">
        <v>2752</v>
      </c>
      <c r="C606" t="s">
        <v>42</v>
      </c>
    </row>
    <row r="607" spans="1:3" x14ac:dyDescent="0.2">
      <c r="A607" t="s">
        <v>653</v>
      </c>
      <c r="B607" t="s">
        <v>2752</v>
      </c>
      <c r="C607" t="s">
        <v>42</v>
      </c>
    </row>
    <row r="608" spans="1:3" x14ac:dyDescent="0.2">
      <c r="A608" t="s">
        <v>654</v>
      </c>
      <c r="B608" t="s">
        <v>2752</v>
      </c>
      <c r="C608" t="s">
        <v>42</v>
      </c>
    </row>
    <row r="609" spans="1:3" x14ac:dyDescent="0.2">
      <c r="A609" t="s">
        <v>655</v>
      </c>
      <c r="B609" t="s">
        <v>2752</v>
      </c>
      <c r="C609" t="s">
        <v>42</v>
      </c>
    </row>
    <row r="610" spans="1:3" x14ac:dyDescent="0.2">
      <c r="A610" t="s">
        <v>656</v>
      </c>
      <c r="B610" t="s">
        <v>2752</v>
      </c>
      <c r="C610" t="s">
        <v>42</v>
      </c>
    </row>
    <row r="611" spans="1:3" x14ac:dyDescent="0.2">
      <c r="A611" t="s">
        <v>657</v>
      </c>
      <c r="B611" t="s">
        <v>2752</v>
      </c>
      <c r="C611" t="s">
        <v>42</v>
      </c>
    </row>
    <row r="612" spans="1:3" x14ac:dyDescent="0.2">
      <c r="A612" t="s">
        <v>658</v>
      </c>
      <c r="B612" t="s">
        <v>2752</v>
      </c>
      <c r="C612" t="s">
        <v>42</v>
      </c>
    </row>
    <row r="613" spans="1:3" x14ac:dyDescent="0.2">
      <c r="A613" t="s">
        <v>659</v>
      </c>
      <c r="B613" t="s">
        <v>2752</v>
      </c>
      <c r="C613" t="s">
        <v>42</v>
      </c>
    </row>
    <row r="614" spans="1:3" x14ac:dyDescent="0.2">
      <c r="A614" t="s">
        <v>661</v>
      </c>
      <c r="B614" t="s">
        <v>2752</v>
      </c>
      <c r="C614" t="s">
        <v>42</v>
      </c>
    </row>
    <row r="615" spans="1:3" x14ac:dyDescent="0.2">
      <c r="A615" t="s">
        <v>1848</v>
      </c>
      <c r="B615" t="s">
        <v>2752</v>
      </c>
      <c r="C615" t="s">
        <v>42</v>
      </c>
    </row>
    <row r="616" spans="1:3" x14ac:dyDescent="0.2">
      <c r="A616" t="s">
        <v>663</v>
      </c>
      <c r="B616" t="s">
        <v>2752</v>
      </c>
      <c r="C616" t="s">
        <v>42</v>
      </c>
    </row>
    <row r="617" spans="1:3" x14ac:dyDescent="0.2">
      <c r="A617" t="s">
        <v>1853</v>
      </c>
      <c r="B617" t="s">
        <v>2752</v>
      </c>
      <c r="C617" t="s">
        <v>42</v>
      </c>
    </row>
    <row r="618" spans="1:3" x14ac:dyDescent="0.2">
      <c r="A618" t="s">
        <v>664</v>
      </c>
      <c r="B618" t="s">
        <v>2752</v>
      </c>
      <c r="C618" t="s">
        <v>42</v>
      </c>
    </row>
    <row r="619" spans="1:3" x14ac:dyDescent="0.2">
      <c r="A619" t="s">
        <v>665</v>
      </c>
      <c r="B619" t="s">
        <v>2752</v>
      </c>
      <c r="C619" t="s">
        <v>42</v>
      </c>
    </row>
    <row r="620" spans="1:3" x14ac:dyDescent="0.2">
      <c r="A620" t="s">
        <v>666</v>
      </c>
      <c r="B620" t="s">
        <v>2752</v>
      </c>
      <c r="C620" t="s">
        <v>42</v>
      </c>
    </row>
    <row r="621" spans="1:3" x14ac:dyDescent="0.2">
      <c r="A621" t="s">
        <v>667</v>
      </c>
      <c r="B621" t="s">
        <v>2752</v>
      </c>
      <c r="C621" t="s">
        <v>42</v>
      </c>
    </row>
    <row r="622" spans="1:3" x14ac:dyDescent="0.2">
      <c r="A622" t="s">
        <v>1854</v>
      </c>
      <c r="B622" t="s">
        <v>2752</v>
      </c>
      <c r="C622" t="s">
        <v>42</v>
      </c>
    </row>
    <row r="623" spans="1:3" x14ac:dyDescent="0.2">
      <c r="A623" t="s">
        <v>1857</v>
      </c>
      <c r="B623" t="s">
        <v>2752</v>
      </c>
      <c r="C623" t="s">
        <v>42</v>
      </c>
    </row>
    <row r="624" spans="1:3" x14ac:dyDescent="0.2">
      <c r="A624" t="s">
        <v>668</v>
      </c>
      <c r="B624" t="s">
        <v>2752</v>
      </c>
      <c r="C624" t="s">
        <v>42</v>
      </c>
    </row>
    <row r="625" spans="1:3" x14ac:dyDescent="0.2">
      <c r="A625" t="s">
        <v>1859</v>
      </c>
      <c r="B625" t="s">
        <v>2752</v>
      </c>
      <c r="C625" t="s">
        <v>42</v>
      </c>
    </row>
    <row r="626" spans="1:3" x14ac:dyDescent="0.2">
      <c r="A626" t="s">
        <v>669</v>
      </c>
      <c r="B626" t="s">
        <v>2752</v>
      </c>
      <c r="C626" t="s">
        <v>42</v>
      </c>
    </row>
    <row r="627" spans="1:3" x14ac:dyDescent="0.2">
      <c r="A627" t="s">
        <v>670</v>
      </c>
      <c r="B627" t="s">
        <v>2752</v>
      </c>
      <c r="C627" t="s">
        <v>42</v>
      </c>
    </row>
    <row r="628" spans="1:3" x14ac:dyDescent="0.2">
      <c r="A628" t="s">
        <v>1865</v>
      </c>
      <c r="B628" t="s">
        <v>2752</v>
      </c>
      <c r="C628" t="s">
        <v>42</v>
      </c>
    </row>
    <row r="629" spans="1:3" x14ac:dyDescent="0.2">
      <c r="A629" t="s">
        <v>672</v>
      </c>
      <c r="B629" t="s">
        <v>2752</v>
      </c>
      <c r="C629" t="s">
        <v>42</v>
      </c>
    </row>
    <row r="630" spans="1:3" x14ac:dyDescent="0.2">
      <c r="A630" t="s">
        <v>1866</v>
      </c>
      <c r="B630" t="s">
        <v>2752</v>
      </c>
      <c r="C630" t="s">
        <v>42</v>
      </c>
    </row>
    <row r="631" spans="1:3" x14ac:dyDescent="0.2">
      <c r="A631" t="s">
        <v>673</v>
      </c>
      <c r="B631" t="s">
        <v>2752</v>
      </c>
      <c r="C631" t="s">
        <v>42</v>
      </c>
    </row>
    <row r="632" spans="1:3" x14ac:dyDescent="0.2">
      <c r="A632" t="s">
        <v>1867</v>
      </c>
      <c r="B632" t="s">
        <v>2752</v>
      </c>
      <c r="C632" t="s">
        <v>42</v>
      </c>
    </row>
    <row r="633" spans="1:3" x14ac:dyDescent="0.2">
      <c r="A633" t="s">
        <v>674</v>
      </c>
      <c r="B633" t="s">
        <v>2752</v>
      </c>
      <c r="C633" t="s">
        <v>42</v>
      </c>
    </row>
    <row r="634" spans="1:3" x14ac:dyDescent="0.2">
      <c r="A634" t="s">
        <v>675</v>
      </c>
      <c r="B634" t="s">
        <v>2752</v>
      </c>
      <c r="C634" t="s">
        <v>42</v>
      </c>
    </row>
    <row r="635" spans="1:3" x14ac:dyDescent="0.2">
      <c r="A635" t="s">
        <v>1868</v>
      </c>
      <c r="B635" t="s">
        <v>2752</v>
      </c>
      <c r="C635" t="s">
        <v>42</v>
      </c>
    </row>
    <row r="636" spans="1:3" x14ac:dyDescent="0.2">
      <c r="A636" t="s">
        <v>1870</v>
      </c>
      <c r="B636" t="s">
        <v>2752</v>
      </c>
      <c r="C636" t="s">
        <v>42</v>
      </c>
    </row>
    <row r="637" spans="1:3" x14ac:dyDescent="0.2">
      <c r="A637" t="s">
        <v>1872</v>
      </c>
      <c r="B637" t="s">
        <v>2752</v>
      </c>
      <c r="C637" t="s">
        <v>42</v>
      </c>
    </row>
    <row r="638" spans="1:3" x14ac:dyDescent="0.2">
      <c r="A638" t="s">
        <v>1873</v>
      </c>
      <c r="B638" t="s">
        <v>2752</v>
      </c>
      <c r="C638" t="s">
        <v>42</v>
      </c>
    </row>
    <row r="639" spans="1:3" x14ac:dyDescent="0.2">
      <c r="A639" t="s">
        <v>676</v>
      </c>
      <c r="B639" t="s">
        <v>2752</v>
      </c>
      <c r="C639" t="s">
        <v>42</v>
      </c>
    </row>
    <row r="640" spans="1:3" x14ac:dyDescent="0.2">
      <c r="A640" t="s">
        <v>677</v>
      </c>
      <c r="B640" t="s">
        <v>2752</v>
      </c>
      <c r="C640" t="s">
        <v>42</v>
      </c>
    </row>
    <row r="641" spans="1:3" x14ac:dyDescent="0.2">
      <c r="A641" t="s">
        <v>678</v>
      </c>
      <c r="B641" t="s">
        <v>2752</v>
      </c>
      <c r="C641" t="s">
        <v>42</v>
      </c>
    </row>
    <row r="642" spans="1:3" x14ac:dyDescent="0.2">
      <c r="A642" t="s">
        <v>1875</v>
      </c>
      <c r="B642" t="s">
        <v>2752</v>
      </c>
      <c r="C642" t="s">
        <v>42</v>
      </c>
    </row>
    <row r="643" spans="1:3" x14ac:dyDescent="0.2">
      <c r="A643" t="s">
        <v>679</v>
      </c>
      <c r="B643" t="s">
        <v>2752</v>
      </c>
      <c r="C643" t="s">
        <v>42</v>
      </c>
    </row>
    <row r="644" spans="1:3" x14ac:dyDescent="0.2">
      <c r="A644" t="s">
        <v>680</v>
      </c>
      <c r="B644" t="s">
        <v>2752</v>
      </c>
      <c r="C644" t="s">
        <v>42</v>
      </c>
    </row>
    <row r="645" spans="1:3" x14ac:dyDescent="0.2">
      <c r="A645" t="s">
        <v>681</v>
      </c>
      <c r="B645" t="s">
        <v>2752</v>
      </c>
      <c r="C645" t="s">
        <v>42</v>
      </c>
    </row>
    <row r="646" spans="1:3" x14ac:dyDescent="0.2">
      <c r="A646" t="s">
        <v>1878</v>
      </c>
      <c r="B646" t="s">
        <v>2752</v>
      </c>
      <c r="C646" t="s">
        <v>42</v>
      </c>
    </row>
    <row r="647" spans="1:3" x14ac:dyDescent="0.2">
      <c r="A647" t="s">
        <v>682</v>
      </c>
      <c r="B647" t="s">
        <v>2752</v>
      </c>
      <c r="C647" t="s">
        <v>42</v>
      </c>
    </row>
    <row r="648" spans="1:3" x14ac:dyDescent="0.2">
      <c r="A648" t="s">
        <v>685</v>
      </c>
      <c r="B648" t="s">
        <v>2752</v>
      </c>
      <c r="C648" t="s">
        <v>42</v>
      </c>
    </row>
    <row r="649" spans="1:3" x14ac:dyDescent="0.2">
      <c r="A649" t="s">
        <v>687</v>
      </c>
      <c r="B649" t="s">
        <v>2752</v>
      </c>
      <c r="C649" t="s">
        <v>42</v>
      </c>
    </row>
    <row r="650" spans="1:3" x14ac:dyDescent="0.2">
      <c r="A650" t="s">
        <v>689</v>
      </c>
      <c r="B650" t="s">
        <v>2752</v>
      </c>
      <c r="C650" t="s">
        <v>42</v>
      </c>
    </row>
    <row r="651" spans="1:3" x14ac:dyDescent="0.2">
      <c r="A651" t="s">
        <v>2787</v>
      </c>
      <c r="B651" t="s">
        <v>2752</v>
      </c>
      <c r="C651" t="s">
        <v>42</v>
      </c>
    </row>
    <row r="652" spans="1:3" x14ac:dyDescent="0.2">
      <c r="A652" t="s">
        <v>691</v>
      </c>
      <c r="B652" t="s">
        <v>2752</v>
      </c>
      <c r="C652" t="s">
        <v>42</v>
      </c>
    </row>
    <row r="653" spans="1:3" x14ac:dyDescent="0.2">
      <c r="A653" t="s">
        <v>1888</v>
      </c>
      <c r="B653" t="s">
        <v>2752</v>
      </c>
      <c r="C653" t="s">
        <v>42</v>
      </c>
    </row>
    <row r="654" spans="1:3" x14ac:dyDescent="0.2">
      <c r="A654" t="s">
        <v>693</v>
      </c>
      <c r="B654" t="s">
        <v>2752</v>
      </c>
      <c r="C654" t="s">
        <v>42</v>
      </c>
    </row>
    <row r="655" spans="1:3" x14ac:dyDescent="0.2">
      <c r="A655" t="s">
        <v>694</v>
      </c>
      <c r="B655" t="s">
        <v>2752</v>
      </c>
      <c r="C655" t="s">
        <v>42</v>
      </c>
    </row>
    <row r="656" spans="1:3" x14ac:dyDescent="0.2">
      <c r="A656" t="s">
        <v>695</v>
      </c>
      <c r="B656" t="s">
        <v>2752</v>
      </c>
      <c r="C656" t="s">
        <v>42</v>
      </c>
    </row>
    <row r="657" spans="1:3" x14ac:dyDescent="0.2">
      <c r="A657" t="s">
        <v>696</v>
      </c>
      <c r="B657" t="s">
        <v>2752</v>
      </c>
      <c r="C657" t="s">
        <v>42</v>
      </c>
    </row>
    <row r="658" spans="1:3" x14ac:dyDescent="0.2">
      <c r="A658" t="s">
        <v>697</v>
      </c>
      <c r="B658" t="s">
        <v>2752</v>
      </c>
      <c r="C658" t="s">
        <v>42</v>
      </c>
    </row>
    <row r="659" spans="1:3" x14ac:dyDescent="0.2">
      <c r="A659" t="s">
        <v>698</v>
      </c>
      <c r="B659" t="s">
        <v>2752</v>
      </c>
      <c r="C659" t="s">
        <v>42</v>
      </c>
    </row>
    <row r="660" spans="1:3" x14ac:dyDescent="0.2">
      <c r="A660" t="s">
        <v>1900</v>
      </c>
      <c r="B660" t="s">
        <v>2752</v>
      </c>
      <c r="C660" t="s">
        <v>42</v>
      </c>
    </row>
    <row r="661" spans="1:3" x14ac:dyDescent="0.2">
      <c r="A661" t="s">
        <v>2788</v>
      </c>
      <c r="B661" t="s">
        <v>2752</v>
      </c>
      <c r="C661" t="s">
        <v>42</v>
      </c>
    </row>
    <row r="662" spans="1:3" x14ac:dyDescent="0.2">
      <c r="A662" t="s">
        <v>1902</v>
      </c>
      <c r="B662" t="s">
        <v>2752</v>
      </c>
      <c r="C662" t="s">
        <v>42</v>
      </c>
    </row>
    <row r="663" spans="1:3" x14ac:dyDescent="0.2">
      <c r="A663" t="s">
        <v>699</v>
      </c>
      <c r="B663" t="s">
        <v>2752</v>
      </c>
      <c r="C663" t="s">
        <v>42</v>
      </c>
    </row>
    <row r="664" spans="1:3" x14ac:dyDescent="0.2">
      <c r="A664" t="s">
        <v>1904</v>
      </c>
      <c r="B664" t="s">
        <v>2752</v>
      </c>
      <c r="C664" t="s">
        <v>42</v>
      </c>
    </row>
    <row r="665" spans="1:3" x14ac:dyDescent="0.2">
      <c r="A665" t="s">
        <v>1909</v>
      </c>
      <c r="B665" t="s">
        <v>2752</v>
      </c>
      <c r="C665" t="s">
        <v>42</v>
      </c>
    </row>
    <row r="666" spans="1:3" x14ac:dyDescent="0.2">
      <c r="A666" t="s">
        <v>700</v>
      </c>
      <c r="B666" t="s">
        <v>2752</v>
      </c>
      <c r="C666" t="s">
        <v>42</v>
      </c>
    </row>
    <row r="667" spans="1:3" x14ac:dyDescent="0.2">
      <c r="A667" t="s">
        <v>701</v>
      </c>
      <c r="B667" t="s">
        <v>2752</v>
      </c>
      <c r="C667" t="s">
        <v>42</v>
      </c>
    </row>
    <row r="668" spans="1:3" x14ac:dyDescent="0.2">
      <c r="A668" t="s">
        <v>1914</v>
      </c>
      <c r="B668" t="s">
        <v>2752</v>
      </c>
      <c r="C668" t="s">
        <v>42</v>
      </c>
    </row>
    <row r="669" spans="1:3" x14ac:dyDescent="0.2">
      <c r="A669" t="s">
        <v>702</v>
      </c>
      <c r="B669" t="s">
        <v>2752</v>
      </c>
      <c r="C669" t="s">
        <v>42</v>
      </c>
    </row>
    <row r="670" spans="1:3" x14ac:dyDescent="0.2">
      <c r="A670" t="s">
        <v>703</v>
      </c>
      <c r="B670" t="s">
        <v>2752</v>
      </c>
      <c r="C670" t="s">
        <v>42</v>
      </c>
    </row>
    <row r="671" spans="1:3" x14ac:dyDescent="0.2">
      <c r="A671" t="s">
        <v>704</v>
      </c>
      <c r="B671" t="s">
        <v>2752</v>
      </c>
      <c r="C671" t="s">
        <v>42</v>
      </c>
    </row>
    <row r="672" spans="1:3" x14ac:dyDescent="0.2">
      <c r="A672" t="s">
        <v>705</v>
      </c>
      <c r="B672" t="s">
        <v>2752</v>
      </c>
      <c r="C672" t="s">
        <v>42</v>
      </c>
    </row>
    <row r="673" spans="1:3" x14ac:dyDescent="0.2">
      <c r="A673" t="s">
        <v>1917</v>
      </c>
      <c r="B673" t="s">
        <v>2752</v>
      </c>
      <c r="C673" t="s">
        <v>42</v>
      </c>
    </row>
    <row r="674" spans="1:3" x14ac:dyDescent="0.2">
      <c r="A674" t="s">
        <v>706</v>
      </c>
      <c r="B674" t="s">
        <v>2752</v>
      </c>
      <c r="C674" t="s">
        <v>42</v>
      </c>
    </row>
    <row r="675" spans="1:3" x14ac:dyDescent="0.2">
      <c r="A675" t="s">
        <v>1920</v>
      </c>
      <c r="B675" t="s">
        <v>2752</v>
      </c>
      <c r="C675" t="s">
        <v>42</v>
      </c>
    </row>
    <row r="676" spans="1:3" x14ac:dyDescent="0.2">
      <c r="A676" t="s">
        <v>707</v>
      </c>
      <c r="B676" t="s">
        <v>2752</v>
      </c>
      <c r="C676" t="s">
        <v>42</v>
      </c>
    </row>
    <row r="677" spans="1:3" x14ac:dyDescent="0.2">
      <c r="A677" t="s">
        <v>708</v>
      </c>
      <c r="B677" t="s">
        <v>2752</v>
      </c>
      <c r="C677" t="s">
        <v>42</v>
      </c>
    </row>
    <row r="678" spans="1:3" x14ac:dyDescent="0.2">
      <c r="A678" t="s">
        <v>709</v>
      </c>
      <c r="B678" t="s">
        <v>2752</v>
      </c>
      <c r="C678" t="s">
        <v>42</v>
      </c>
    </row>
    <row r="679" spans="1:3" x14ac:dyDescent="0.2">
      <c r="A679" t="s">
        <v>710</v>
      </c>
      <c r="B679" t="s">
        <v>2752</v>
      </c>
      <c r="C679" t="s">
        <v>42</v>
      </c>
    </row>
    <row r="680" spans="1:3" x14ac:dyDescent="0.2">
      <c r="A680" t="s">
        <v>711</v>
      </c>
      <c r="B680" t="s">
        <v>2752</v>
      </c>
      <c r="C680" t="s">
        <v>42</v>
      </c>
    </row>
    <row r="681" spans="1:3" x14ac:dyDescent="0.2">
      <c r="A681" t="s">
        <v>712</v>
      </c>
      <c r="B681" t="s">
        <v>2752</v>
      </c>
      <c r="C681" t="s">
        <v>42</v>
      </c>
    </row>
    <row r="682" spans="1:3" x14ac:dyDescent="0.2">
      <c r="A682" t="s">
        <v>1925</v>
      </c>
      <c r="B682" t="s">
        <v>2752</v>
      </c>
      <c r="C682" t="s">
        <v>42</v>
      </c>
    </row>
    <row r="683" spans="1:3" x14ac:dyDescent="0.2">
      <c r="A683" t="s">
        <v>713</v>
      </c>
      <c r="B683" t="s">
        <v>2752</v>
      </c>
      <c r="C683" t="s">
        <v>42</v>
      </c>
    </row>
    <row r="684" spans="1:3" x14ac:dyDescent="0.2">
      <c r="A684" t="s">
        <v>1927</v>
      </c>
      <c r="B684" t="s">
        <v>2752</v>
      </c>
      <c r="C684" t="s">
        <v>42</v>
      </c>
    </row>
    <row r="685" spans="1:3" x14ac:dyDescent="0.2">
      <c r="A685" t="s">
        <v>715</v>
      </c>
      <c r="B685" t="s">
        <v>2752</v>
      </c>
      <c r="C685" t="s">
        <v>42</v>
      </c>
    </row>
    <row r="686" spans="1:3" x14ac:dyDescent="0.2">
      <c r="A686" t="s">
        <v>1928</v>
      </c>
      <c r="B686" t="s">
        <v>2752</v>
      </c>
      <c r="C686" t="s">
        <v>42</v>
      </c>
    </row>
    <row r="687" spans="1:3" x14ac:dyDescent="0.2">
      <c r="A687" t="s">
        <v>716</v>
      </c>
      <c r="B687" t="s">
        <v>2752</v>
      </c>
      <c r="C687" t="s">
        <v>42</v>
      </c>
    </row>
    <row r="688" spans="1:3" x14ac:dyDescent="0.2">
      <c r="A688" t="s">
        <v>717</v>
      </c>
      <c r="B688" t="s">
        <v>2752</v>
      </c>
      <c r="C688" t="s">
        <v>42</v>
      </c>
    </row>
    <row r="689" spans="1:3" x14ac:dyDescent="0.2">
      <c r="A689" t="s">
        <v>718</v>
      </c>
      <c r="B689" t="s">
        <v>2752</v>
      </c>
      <c r="C689" t="s">
        <v>42</v>
      </c>
    </row>
    <row r="690" spans="1:3" x14ac:dyDescent="0.2">
      <c r="A690" t="s">
        <v>1940</v>
      </c>
      <c r="B690" t="s">
        <v>2752</v>
      </c>
      <c r="C690" t="s">
        <v>42</v>
      </c>
    </row>
    <row r="691" spans="1:3" x14ac:dyDescent="0.2">
      <c r="A691" t="s">
        <v>719</v>
      </c>
      <c r="B691" t="s">
        <v>2752</v>
      </c>
      <c r="C691" t="s">
        <v>42</v>
      </c>
    </row>
    <row r="692" spans="1:3" x14ac:dyDescent="0.2">
      <c r="A692" t="s">
        <v>720</v>
      </c>
      <c r="B692" t="s">
        <v>2752</v>
      </c>
      <c r="C692" t="s">
        <v>42</v>
      </c>
    </row>
    <row r="693" spans="1:3" x14ac:dyDescent="0.2">
      <c r="A693" t="s">
        <v>721</v>
      </c>
      <c r="B693" t="s">
        <v>2752</v>
      </c>
      <c r="C693" t="s">
        <v>42</v>
      </c>
    </row>
    <row r="694" spans="1:3" x14ac:dyDescent="0.2">
      <c r="A694" t="s">
        <v>2789</v>
      </c>
      <c r="B694" t="s">
        <v>2752</v>
      </c>
      <c r="C694" t="s">
        <v>42</v>
      </c>
    </row>
    <row r="695" spans="1:3" x14ac:dyDescent="0.2">
      <c r="A695" t="s">
        <v>2790</v>
      </c>
      <c r="B695" t="s">
        <v>2752</v>
      </c>
      <c r="C695" t="s">
        <v>42</v>
      </c>
    </row>
    <row r="696" spans="1:3" x14ac:dyDescent="0.2">
      <c r="A696" t="s">
        <v>722</v>
      </c>
      <c r="B696" t="s">
        <v>2752</v>
      </c>
      <c r="C696" t="s">
        <v>42</v>
      </c>
    </row>
    <row r="697" spans="1:3" x14ac:dyDescent="0.2">
      <c r="A697" t="s">
        <v>725</v>
      </c>
      <c r="B697" t="s">
        <v>2752</v>
      </c>
      <c r="C697" t="s">
        <v>42</v>
      </c>
    </row>
    <row r="698" spans="1:3" x14ac:dyDescent="0.2">
      <c r="A698" t="s">
        <v>726</v>
      </c>
      <c r="B698" t="s">
        <v>2752</v>
      </c>
      <c r="C698" t="s">
        <v>42</v>
      </c>
    </row>
    <row r="699" spans="1:3" x14ac:dyDescent="0.2">
      <c r="A699" t="s">
        <v>1950</v>
      </c>
      <c r="B699" t="s">
        <v>2752</v>
      </c>
      <c r="C699" t="s">
        <v>42</v>
      </c>
    </row>
    <row r="700" spans="1:3" x14ac:dyDescent="0.2">
      <c r="A700" t="s">
        <v>727</v>
      </c>
      <c r="B700" t="s">
        <v>2752</v>
      </c>
      <c r="C700" t="s">
        <v>42</v>
      </c>
    </row>
    <row r="701" spans="1:3" x14ac:dyDescent="0.2">
      <c r="A701" t="s">
        <v>728</v>
      </c>
      <c r="B701" t="s">
        <v>2752</v>
      </c>
      <c r="C701" t="s">
        <v>42</v>
      </c>
    </row>
    <row r="702" spans="1:3" x14ac:dyDescent="0.2">
      <c r="A702" t="s">
        <v>1952</v>
      </c>
      <c r="B702" t="s">
        <v>2752</v>
      </c>
      <c r="C702" t="s">
        <v>42</v>
      </c>
    </row>
    <row r="703" spans="1:3" x14ac:dyDescent="0.2">
      <c r="A703" t="s">
        <v>729</v>
      </c>
      <c r="B703" t="s">
        <v>2752</v>
      </c>
      <c r="C703" t="s">
        <v>42</v>
      </c>
    </row>
    <row r="704" spans="1:3" x14ac:dyDescent="0.2">
      <c r="A704" t="s">
        <v>730</v>
      </c>
      <c r="B704" t="s">
        <v>2752</v>
      </c>
      <c r="C704" t="s">
        <v>42</v>
      </c>
    </row>
    <row r="705" spans="1:3" x14ac:dyDescent="0.2">
      <c r="A705" t="s">
        <v>731</v>
      </c>
      <c r="B705" t="s">
        <v>2752</v>
      </c>
      <c r="C705" t="s">
        <v>42</v>
      </c>
    </row>
    <row r="706" spans="1:3" x14ac:dyDescent="0.2">
      <c r="A706" t="s">
        <v>732</v>
      </c>
      <c r="B706" t="s">
        <v>2752</v>
      </c>
      <c r="C706" t="s">
        <v>42</v>
      </c>
    </row>
    <row r="707" spans="1:3" x14ac:dyDescent="0.2">
      <c r="A707" t="s">
        <v>733</v>
      </c>
      <c r="B707" t="s">
        <v>2752</v>
      </c>
      <c r="C707" t="s">
        <v>42</v>
      </c>
    </row>
    <row r="708" spans="1:3" x14ac:dyDescent="0.2">
      <c r="A708" t="s">
        <v>1957</v>
      </c>
      <c r="B708" t="s">
        <v>2752</v>
      </c>
      <c r="C708" t="s">
        <v>42</v>
      </c>
    </row>
    <row r="709" spans="1:3" x14ac:dyDescent="0.2">
      <c r="A709" t="s">
        <v>734</v>
      </c>
      <c r="B709" t="s">
        <v>2752</v>
      </c>
      <c r="C709" t="s">
        <v>42</v>
      </c>
    </row>
    <row r="710" spans="1:3" x14ac:dyDescent="0.2">
      <c r="A710" t="s">
        <v>736</v>
      </c>
      <c r="B710" t="s">
        <v>2752</v>
      </c>
      <c r="C710" t="s">
        <v>42</v>
      </c>
    </row>
    <row r="711" spans="1:3" x14ac:dyDescent="0.2">
      <c r="A711" t="s">
        <v>737</v>
      </c>
      <c r="B711" t="s">
        <v>2752</v>
      </c>
      <c r="C711" t="s">
        <v>42</v>
      </c>
    </row>
    <row r="712" spans="1:3" x14ac:dyDescent="0.2">
      <c r="A712" t="s">
        <v>738</v>
      </c>
      <c r="B712" t="s">
        <v>2752</v>
      </c>
      <c r="C712" t="s">
        <v>42</v>
      </c>
    </row>
    <row r="713" spans="1:3" x14ac:dyDescent="0.2">
      <c r="A713" t="s">
        <v>739</v>
      </c>
      <c r="B713" t="s">
        <v>2752</v>
      </c>
      <c r="C713" t="s">
        <v>42</v>
      </c>
    </row>
    <row r="714" spans="1:3" x14ac:dyDescent="0.2">
      <c r="A714" t="s">
        <v>740</v>
      </c>
      <c r="B714" t="s">
        <v>2752</v>
      </c>
      <c r="C714" t="s">
        <v>42</v>
      </c>
    </row>
    <row r="715" spans="1:3" x14ac:dyDescent="0.2">
      <c r="A715" t="s">
        <v>741</v>
      </c>
      <c r="B715" t="s">
        <v>2752</v>
      </c>
      <c r="C715" t="s">
        <v>42</v>
      </c>
    </row>
    <row r="716" spans="1:3" x14ac:dyDescent="0.2">
      <c r="A716" t="s">
        <v>2791</v>
      </c>
      <c r="B716" t="s">
        <v>2752</v>
      </c>
      <c r="C716" t="s">
        <v>42</v>
      </c>
    </row>
    <row r="717" spans="1:3" x14ac:dyDescent="0.2">
      <c r="A717" t="s">
        <v>742</v>
      </c>
      <c r="B717" t="s">
        <v>2752</v>
      </c>
      <c r="C717" t="s">
        <v>42</v>
      </c>
    </row>
    <row r="718" spans="1:3" x14ac:dyDescent="0.2">
      <c r="A718" t="s">
        <v>1983</v>
      </c>
      <c r="B718" t="s">
        <v>2752</v>
      </c>
      <c r="C718" t="s">
        <v>42</v>
      </c>
    </row>
    <row r="719" spans="1:3" x14ac:dyDescent="0.2">
      <c r="A719" t="s">
        <v>743</v>
      </c>
      <c r="B719" t="s">
        <v>2752</v>
      </c>
      <c r="C719" t="s">
        <v>42</v>
      </c>
    </row>
    <row r="720" spans="1:3" x14ac:dyDescent="0.2">
      <c r="A720" t="s">
        <v>744</v>
      </c>
      <c r="B720" t="s">
        <v>2752</v>
      </c>
      <c r="C720" t="s">
        <v>42</v>
      </c>
    </row>
    <row r="721" spans="1:3" x14ac:dyDescent="0.2">
      <c r="A721" t="s">
        <v>745</v>
      </c>
      <c r="B721" t="s">
        <v>2752</v>
      </c>
      <c r="C721" t="s">
        <v>42</v>
      </c>
    </row>
    <row r="722" spans="1:3" x14ac:dyDescent="0.2">
      <c r="A722" t="s">
        <v>746</v>
      </c>
      <c r="B722" t="s">
        <v>2752</v>
      </c>
      <c r="C722" t="s">
        <v>42</v>
      </c>
    </row>
    <row r="723" spans="1:3" x14ac:dyDescent="0.2">
      <c r="A723" t="s">
        <v>1989</v>
      </c>
      <c r="B723" t="s">
        <v>2752</v>
      </c>
      <c r="C723" t="s">
        <v>42</v>
      </c>
    </row>
    <row r="724" spans="1:3" x14ac:dyDescent="0.2">
      <c r="A724" t="s">
        <v>747</v>
      </c>
      <c r="B724" t="s">
        <v>2752</v>
      </c>
      <c r="C724" t="s">
        <v>42</v>
      </c>
    </row>
    <row r="725" spans="1:3" x14ac:dyDescent="0.2">
      <c r="A725" t="s">
        <v>750</v>
      </c>
      <c r="B725" t="s">
        <v>2752</v>
      </c>
      <c r="C725" t="s">
        <v>42</v>
      </c>
    </row>
    <row r="726" spans="1:3" x14ac:dyDescent="0.2">
      <c r="A726" t="s">
        <v>752</v>
      </c>
      <c r="B726" t="s">
        <v>2752</v>
      </c>
      <c r="C726" t="s">
        <v>42</v>
      </c>
    </row>
    <row r="727" spans="1:3" x14ac:dyDescent="0.2">
      <c r="A727" t="s">
        <v>753</v>
      </c>
      <c r="B727" t="s">
        <v>2752</v>
      </c>
      <c r="C727" t="s">
        <v>42</v>
      </c>
    </row>
    <row r="728" spans="1:3" x14ac:dyDescent="0.2">
      <c r="A728" t="s">
        <v>2010</v>
      </c>
      <c r="B728" t="s">
        <v>2752</v>
      </c>
      <c r="C728" t="s">
        <v>42</v>
      </c>
    </row>
    <row r="729" spans="1:3" x14ac:dyDescent="0.2">
      <c r="A729" t="s">
        <v>754</v>
      </c>
      <c r="B729" t="s">
        <v>2752</v>
      </c>
      <c r="C729" t="s">
        <v>42</v>
      </c>
    </row>
    <row r="730" spans="1:3" x14ac:dyDescent="0.2">
      <c r="A730" t="s">
        <v>755</v>
      </c>
      <c r="B730" t="s">
        <v>2752</v>
      </c>
      <c r="C730" t="s">
        <v>42</v>
      </c>
    </row>
    <row r="731" spans="1:3" x14ac:dyDescent="0.2">
      <c r="A731" t="s">
        <v>756</v>
      </c>
      <c r="B731" t="s">
        <v>2752</v>
      </c>
      <c r="C731" t="s">
        <v>42</v>
      </c>
    </row>
    <row r="732" spans="1:3" x14ac:dyDescent="0.2">
      <c r="A732" t="s">
        <v>757</v>
      </c>
      <c r="B732" t="s">
        <v>2752</v>
      </c>
      <c r="C732" t="s">
        <v>42</v>
      </c>
    </row>
    <row r="733" spans="1:3" x14ac:dyDescent="0.2">
      <c r="A733" t="s">
        <v>758</v>
      </c>
      <c r="B733" t="s">
        <v>2752</v>
      </c>
      <c r="C733" t="s">
        <v>42</v>
      </c>
    </row>
    <row r="734" spans="1:3" x14ac:dyDescent="0.2">
      <c r="A734" t="s">
        <v>759</v>
      </c>
      <c r="B734" t="s">
        <v>2752</v>
      </c>
      <c r="C734" t="s">
        <v>42</v>
      </c>
    </row>
    <row r="735" spans="1:3" x14ac:dyDescent="0.2">
      <c r="A735" t="s">
        <v>2031</v>
      </c>
      <c r="B735" t="s">
        <v>2752</v>
      </c>
      <c r="C735" t="s">
        <v>42</v>
      </c>
    </row>
    <row r="736" spans="1:3" x14ac:dyDescent="0.2">
      <c r="A736" t="s">
        <v>760</v>
      </c>
      <c r="B736" t="s">
        <v>2752</v>
      </c>
      <c r="C736" t="s">
        <v>42</v>
      </c>
    </row>
    <row r="737" spans="1:3" x14ac:dyDescent="0.2">
      <c r="A737" t="s">
        <v>761</v>
      </c>
      <c r="B737" t="s">
        <v>2752</v>
      </c>
      <c r="C737" t="s">
        <v>42</v>
      </c>
    </row>
    <row r="738" spans="1:3" x14ac:dyDescent="0.2">
      <c r="A738" t="s">
        <v>2036</v>
      </c>
      <c r="B738" t="s">
        <v>2752</v>
      </c>
      <c r="C738" t="s">
        <v>42</v>
      </c>
    </row>
    <row r="739" spans="1:3" x14ac:dyDescent="0.2">
      <c r="A739" t="s">
        <v>2038</v>
      </c>
      <c r="B739" t="s">
        <v>2752</v>
      </c>
      <c r="C739" t="s">
        <v>42</v>
      </c>
    </row>
    <row r="740" spans="1:3" x14ac:dyDescent="0.2">
      <c r="A740" t="s">
        <v>2039</v>
      </c>
      <c r="B740" t="s">
        <v>2752</v>
      </c>
      <c r="C740" t="s">
        <v>42</v>
      </c>
    </row>
    <row r="741" spans="1:3" x14ac:dyDescent="0.2">
      <c r="A741" t="s">
        <v>2040</v>
      </c>
      <c r="B741" t="s">
        <v>2752</v>
      </c>
      <c r="C741" t="s">
        <v>42</v>
      </c>
    </row>
    <row r="742" spans="1:3" x14ac:dyDescent="0.2">
      <c r="A742" t="s">
        <v>762</v>
      </c>
      <c r="B742" t="s">
        <v>2752</v>
      </c>
      <c r="C742" t="s">
        <v>42</v>
      </c>
    </row>
    <row r="743" spans="1:3" x14ac:dyDescent="0.2">
      <c r="A743" t="s">
        <v>2042</v>
      </c>
      <c r="B743" t="s">
        <v>2752</v>
      </c>
      <c r="C743" t="s">
        <v>42</v>
      </c>
    </row>
    <row r="744" spans="1:3" x14ac:dyDescent="0.2">
      <c r="A744" t="s">
        <v>2045</v>
      </c>
      <c r="B744" t="s">
        <v>2752</v>
      </c>
      <c r="C744" t="s">
        <v>42</v>
      </c>
    </row>
    <row r="745" spans="1:3" x14ac:dyDescent="0.2">
      <c r="A745" t="s">
        <v>764</v>
      </c>
      <c r="B745" t="s">
        <v>2752</v>
      </c>
      <c r="C745" t="s">
        <v>42</v>
      </c>
    </row>
    <row r="746" spans="1:3" x14ac:dyDescent="0.2">
      <c r="A746" t="s">
        <v>766</v>
      </c>
      <c r="B746" t="s">
        <v>2752</v>
      </c>
      <c r="C746" t="s">
        <v>42</v>
      </c>
    </row>
    <row r="747" spans="1:3" x14ac:dyDescent="0.2">
      <c r="A747" t="s">
        <v>767</v>
      </c>
      <c r="B747" t="s">
        <v>2752</v>
      </c>
      <c r="C747" t="s">
        <v>42</v>
      </c>
    </row>
    <row r="748" spans="1:3" x14ac:dyDescent="0.2">
      <c r="A748" t="s">
        <v>768</v>
      </c>
      <c r="B748" t="s">
        <v>2752</v>
      </c>
      <c r="C748" t="s">
        <v>42</v>
      </c>
    </row>
    <row r="749" spans="1:3" x14ac:dyDescent="0.2">
      <c r="A749" t="s">
        <v>2053</v>
      </c>
      <c r="B749" t="s">
        <v>2752</v>
      </c>
      <c r="C749" t="s">
        <v>42</v>
      </c>
    </row>
    <row r="750" spans="1:3" x14ac:dyDescent="0.2">
      <c r="A750" t="s">
        <v>2054</v>
      </c>
      <c r="B750" t="s">
        <v>2752</v>
      </c>
      <c r="C750" t="s">
        <v>42</v>
      </c>
    </row>
    <row r="751" spans="1:3" x14ac:dyDescent="0.2">
      <c r="A751" t="s">
        <v>769</v>
      </c>
      <c r="B751" t="s">
        <v>2752</v>
      </c>
      <c r="C751" t="s">
        <v>42</v>
      </c>
    </row>
    <row r="752" spans="1:3" x14ac:dyDescent="0.2">
      <c r="A752" t="s">
        <v>2792</v>
      </c>
      <c r="B752" t="s">
        <v>2752</v>
      </c>
      <c r="C752" t="s">
        <v>42</v>
      </c>
    </row>
    <row r="753" spans="1:3" x14ac:dyDescent="0.2">
      <c r="A753" t="s">
        <v>771</v>
      </c>
      <c r="B753" t="s">
        <v>2752</v>
      </c>
      <c r="C753" t="s">
        <v>42</v>
      </c>
    </row>
    <row r="754" spans="1:3" x14ac:dyDescent="0.2">
      <c r="A754" t="s">
        <v>772</v>
      </c>
      <c r="B754" t="s">
        <v>2752</v>
      </c>
      <c r="C754" t="s">
        <v>42</v>
      </c>
    </row>
    <row r="755" spans="1:3" x14ac:dyDescent="0.2">
      <c r="A755" t="s">
        <v>774</v>
      </c>
      <c r="B755" t="s">
        <v>2752</v>
      </c>
      <c r="C755" t="s">
        <v>42</v>
      </c>
    </row>
    <row r="756" spans="1:3" x14ac:dyDescent="0.2">
      <c r="A756" t="s">
        <v>775</v>
      </c>
      <c r="B756" t="s">
        <v>2752</v>
      </c>
      <c r="C756" t="s">
        <v>42</v>
      </c>
    </row>
    <row r="757" spans="1:3" x14ac:dyDescent="0.2">
      <c r="A757" t="s">
        <v>2058</v>
      </c>
      <c r="B757" t="s">
        <v>2752</v>
      </c>
      <c r="C757" t="s">
        <v>42</v>
      </c>
    </row>
    <row r="758" spans="1:3" x14ac:dyDescent="0.2">
      <c r="A758" t="s">
        <v>2060</v>
      </c>
      <c r="B758" t="s">
        <v>2752</v>
      </c>
      <c r="C758" t="s">
        <v>42</v>
      </c>
    </row>
    <row r="759" spans="1:3" x14ac:dyDescent="0.2">
      <c r="A759" t="s">
        <v>2062</v>
      </c>
      <c r="B759" t="s">
        <v>2752</v>
      </c>
      <c r="C759" t="s">
        <v>42</v>
      </c>
    </row>
    <row r="760" spans="1:3" x14ac:dyDescent="0.2">
      <c r="A760" t="s">
        <v>777</v>
      </c>
      <c r="B760" t="s">
        <v>2752</v>
      </c>
      <c r="C760" t="s">
        <v>42</v>
      </c>
    </row>
    <row r="761" spans="1:3" x14ac:dyDescent="0.2">
      <c r="A761" t="s">
        <v>778</v>
      </c>
      <c r="B761" t="s">
        <v>2752</v>
      </c>
      <c r="C761" t="s">
        <v>42</v>
      </c>
    </row>
    <row r="762" spans="1:3" x14ac:dyDescent="0.2">
      <c r="A762" t="s">
        <v>779</v>
      </c>
      <c r="B762" t="s">
        <v>2752</v>
      </c>
      <c r="C762" t="s">
        <v>42</v>
      </c>
    </row>
    <row r="763" spans="1:3" x14ac:dyDescent="0.2">
      <c r="A763" t="s">
        <v>780</v>
      </c>
      <c r="B763" t="s">
        <v>2752</v>
      </c>
      <c r="C763" t="s">
        <v>42</v>
      </c>
    </row>
    <row r="764" spans="1:3" x14ac:dyDescent="0.2">
      <c r="A764" t="s">
        <v>2065</v>
      </c>
      <c r="B764" t="s">
        <v>2752</v>
      </c>
      <c r="C764" t="s">
        <v>42</v>
      </c>
    </row>
    <row r="765" spans="1:3" x14ac:dyDescent="0.2">
      <c r="A765" t="s">
        <v>781</v>
      </c>
      <c r="B765" t="s">
        <v>2752</v>
      </c>
      <c r="C765" t="s">
        <v>42</v>
      </c>
    </row>
    <row r="766" spans="1:3" x14ac:dyDescent="0.2">
      <c r="A766" t="s">
        <v>783</v>
      </c>
      <c r="B766" t="s">
        <v>2752</v>
      </c>
      <c r="C766" t="s">
        <v>42</v>
      </c>
    </row>
    <row r="767" spans="1:3" x14ac:dyDescent="0.2">
      <c r="A767" t="s">
        <v>2066</v>
      </c>
      <c r="B767" t="s">
        <v>2752</v>
      </c>
      <c r="C767" t="s">
        <v>42</v>
      </c>
    </row>
    <row r="768" spans="1:3" x14ac:dyDescent="0.2">
      <c r="A768" t="s">
        <v>2068</v>
      </c>
      <c r="B768" t="s">
        <v>2752</v>
      </c>
      <c r="C768" t="s">
        <v>42</v>
      </c>
    </row>
    <row r="769" spans="1:3" x14ac:dyDescent="0.2">
      <c r="A769" t="s">
        <v>784</v>
      </c>
      <c r="B769" t="s">
        <v>2752</v>
      </c>
      <c r="C769" t="s">
        <v>42</v>
      </c>
    </row>
    <row r="770" spans="1:3" x14ac:dyDescent="0.2">
      <c r="A770" t="s">
        <v>2072</v>
      </c>
      <c r="B770" t="s">
        <v>2752</v>
      </c>
      <c r="C770" t="s">
        <v>42</v>
      </c>
    </row>
    <row r="771" spans="1:3" x14ac:dyDescent="0.2">
      <c r="A771" t="s">
        <v>785</v>
      </c>
      <c r="B771" t="s">
        <v>2752</v>
      </c>
      <c r="C771" t="s">
        <v>42</v>
      </c>
    </row>
    <row r="772" spans="1:3" x14ac:dyDescent="0.2">
      <c r="A772" t="s">
        <v>786</v>
      </c>
      <c r="B772" t="s">
        <v>2752</v>
      </c>
      <c r="C772" t="s">
        <v>42</v>
      </c>
    </row>
    <row r="773" spans="1:3" x14ac:dyDescent="0.2">
      <c r="A773" t="s">
        <v>787</v>
      </c>
      <c r="B773" t="s">
        <v>2752</v>
      </c>
      <c r="C773" t="s">
        <v>42</v>
      </c>
    </row>
    <row r="774" spans="1:3" x14ac:dyDescent="0.2">
      <c r="A774" t="s">
        <v>788</v>
      </c>
      <c r="B774" t="s">
        <v>2752</v>
      </c>
      <c r="C774" t="s">
        <v>42</v>
      </c>
    </row>
    <row r="775" spans="1:3" x14ac:dyDescent="0.2">
      <c r="A775" t="s">
        <v>2080</v>
      </c>
      <c r="B775" t="s">
        <v>2752</v>
      </c>
      <c r="C775" t="s">
        <v>42</v>
      </c>
    </row>
    <row r="776" spans="1:3" x14ac:dyDescent="0.2">
      <c r="A776" t="s">
        <v>789</v>
      </c>
      <c r="B776" t="s">
        <v>2752</v>
      </c>
      <c r="C776" t="s">
        <v>42</v>
      </c>
    </row>
    <row r="777" spans="1:3" x14ac:dyDescent="0.2">
      <c r="A777" t="s">
        <v>790</v>
      </c>
      <c r="B777" t="s">
        <v>2752</v>
      </c>
      <c r="C777" t="s">
        <v>42</v>
      </c>
    </row>
    <row r="778" spans="1:3" x14ac:dyDescent="0.2">
      <c r="A778" t="s">
        <v>791</v>
      </c>
      <c r="B778" t="s">
        <v>2752</v>
      </c>
      <c r="C778" t="s">
        <v>42</v>
      </c>
    </row>
    <row r="779" spans="1:3" x14ac:dyDescent="0.2">
      <c r="A779" t="s">
        <v>792</v>
      </c>
      <c r="B779" t="s">
        <v>2752</v>
      </c>
      <c r="C779" t="s">
        <v>42</v>
      </c>
    </row>
    <row r="780" spans="1:3" x14ac:dyDescent="0.2">
      <c r="A780" t="s">
        <v>793</v>
      </c>
      <c r="B780" t="s">
        <v>2752</v>
      </c>
      <c r="C780" t="s">
        <v>42</v>
      </c>
    </row>
    <row r="781" spans="1:3" x14ac:dyDescent="0.2">
      <c r="A781" t="s">
        <v>2086</v>
      </c>
      <c r="B781" t="s">
        <v>2752</v>
      </c>
      <c r="C781" t="s">
        <v>42</v>
      </c>
    </row>
    <row r="782" spans="1:3" x14ac:dyDescent="0.2">
      <c r="A782" t="s">
        <v>795</v>
      </c>
      <c r="B782" t="s">
        <v>2752</v>
      </c>
      <c r="C782" t="s">
        <v>42</v>
      </c>
    </row>
    <row r="783" spans="1:3" x14ac:dyDescent="0.2">
      <c r="A783" t="s">
        <v>796</v>
      </c>
      <c r="B783" t="s">
        <v>2752</v>
      </c>
      <c r="C783" t="s">
        <v>42</v>
      </c>
    </row>
    <row r="784" spans="1:3" x14ac:dyDescent="0.2">
      <c r="A784" t="s">
        <v>797</v>
      </c>
      <c r="B784" t="s">
        <v>2752</v>
      </c>
      <c r="C784" t="s">
        <v>42</v>
      </c>
    </row>
    <row r="785" spans="1:3" x14ac:dyDescent="0.2">
      <c r="A785" t="s">
        <v>2103</v>
      </c>
      <c r="B785" t="s">
        <v>2752</v>
      </c>
      <c r="C785" t="s">
        <v>42</v>
      </c>
    </row>
    <row r="786" spans="1:3" x14ac:dyDescent="0.2">
      <c r="A786" t="s">
        <v>2793</v>
      </c>
      <c r="B786" t="s">
        <v>2752</v>
      </c>
      <c r="C786" t="s">
        <v>42</v>
      </c>
    </row>
    <row r="787" spans="1:3" x14ac:dyDescent="0.2">
      <c r="A787" t="s">
        <v>2106</v>
      </c>
      <c r="B787" t="s">
        <v>2752</v>
      </c>
      <c r="C787" t="s">
        <v>42</v>
      </c>
    </row>
    <row r="788" spans="1:3" x14ac:dyDescent="0.2">
      <c r="A788" t="s">
        <v>799</v>
      </c>
      <c r="B788" t="s">
        <v>2752</v>
      </c>
      <c r="C788" t="s">
        <v>42</v>
      </c>
    </row>
    <row r="789" spans="1:3" x14ac:dyDescent="0.2">
      <c r="A789" t="s">
        <v>800</v>
      </c>
      <c r="B789" t="s">
        <v>2752</v>
      </c>
      <c r="C789" t="s">
        <v>42</v>
      </c>
    </row>
    <row r="790" spans="1:3" x14ac:dyDescent="0.2">
      <c r="A790" t="s">
        <v>2113</v>
      </c>
      <c r="B790" t="s">
        <v>2752</v>
      </c>
      <c r="C790" t="s">
        <v>42</v>
      </c>
    </row>
    <row r="791" spans="1:3" x14ac:dyDescent="0.2">
      <c r="A791" t="s">
        <v>2114</v>
      </c>
      <c r="B791" t="s">
        <v>2752</v>
      </c>
      <c r="C791" t="s">
        <v>42</v>
      </c>
    </row>
    <row r="792" spans="1:3" x14ac:dyDescent="0.2">
      <c r="A792" t="s">
        <v>2115</v>
      </c>
      <c r="B792" t="s">
        <v>2752</v>
      </c>
      <c r="C792" t="s">
        <v>42</v>
      </c>
    </row>
    <row r="793" spans="1:3" x14ac:dyDescent="0.2">
      <c r="A793" t="s">
        <v>2794</v>
      </c>
      <c r="B793" t="s">
        <v>2752</v>
      </c>
      <c r="C793" t="s">
        <v>42</v>
      </c>
    </row>
    <row r="794" spans="1:3" x14ac:dyDescent="0.2">
      <c r="A794" t="s">
        <v>2118</v>
      </c>
      <c r="B794" t="s">
        <v>2752</v>
      </c>
      <c r="C794" t="s">
        <v>42</v>
      </c>
    </row>
    <row r="795" spans="1:3" x14ac:dyDescent="0.2">
      <c r="A795" t="s">
        <v>801</v>
      </c>
      <c r="B795" t="s">
        <v>2752</v>
      </c>
      <c r="C795" t="s">
        <v>42</v>
      </c>
    </row>
    <row r="796" spans="1:3" x14ac:dyDescent="0.2">
      <c r="A796" t="s">
        <v>802</v>
      </c>
      <c r="B796" t="s">
        <v>2752</v>
      </c>
      <c r="C796" t="s">
        <v>42</v>
      </c>
    </row>
    <row r="797" spans="1:3" x14ac:dyDescent="0.2">
      <c r="A797" t="s">
        <v>2122</v>
      </c>
      <c r="B797" t="s">
        <v>2752</v>
      </c>
      <c r="C797" t="s">
        <v>42</v>
      </c>
    </row>
    <row r="798" spans="1:3" x14ac:dyDescent="0.2">
      <c r="A798" t="s">
        <v>803</v>
      </c>
      <c r="B798" t="s">
        <v>2752</v>
      </c>
      <c r="C798" t="s">
        <v>42</v>
      </c>
    </row>
    <row r="799" spans="1:3" x14ac:dyDescent="0.2">
      <c r="A799" t="s">
        <v>804</v>
      </c>
      <c r="B799" t="s">
        <v>2752</v>
      </c>
      <c r="C799" t="s">
        <v>42</v>
      </c>
    </row>
    <row r="800" spans="1:3" x14ac:dyDescent="0.2">
      <c r="A800" t="s">
        <v>805</v>
      </c>
      <c r="B800" t="s">
        <v>2752</v>
      </c>
      <c r="C800" t="s">
        <v>42</v>
      </c>
    </row>
    <row r="801" spans="1:3" x14ac:dyDescent="0.2">
      <c r="A801" t="s">
        <v>806</v>
      </c>
      <c r="B801" t="s">
        <v>2752</v>
      </c>
      <c r="C801" t="s">
        <v>42</v>
      </c>
    </row>
    <row r="802" spans="1:3" x14ac:dyDescent="0.2">
      <c r="A802" t="s">
        <v>807</v>
      </c>
      <c r="B802" t="s">
        <v>2752</v>
      </c>
      <c r="C802" t="s">
        <v>42</v>
      </c>
    </row>
    <row r="803" spans="1:3" x14ac:dyDescent="0.2">
      <c r="A803" t="s">
        <v>808</v>
      </c>
      <c r="B803" t="s">
        <v>2752</v>
      </c>
      <c r="C803" t="s">
        <v>42</v>
      </c>
    </row>
    <row r="804" spans="1:3" x14ac:dyDescent="0.2">
      <c r="A804" t="s">
        <v>809</v>
      </c>
      <c r="B804" t="s">
        <v>2752</v>
      </c>
      <c r="C804" t="s">
        <v>42</v>
      </c>
    </row>
    <row r="805" spans="1:3" x14ac:dyDescent="0.2">
      <c r="A805" t="s">
        <v>2136</v>
      </c>
      <c r="B805" t="s">
        <v>2752</v>
      </c>
      <c r="C805" t="s">
        <v>42</v>
      </c>
    </row>
    <row r="806" spans="1:3" x14ac:dyDescent="0.2">
      <c r="A806" t="s">
        <v>810</v>
      </c>
      <c r="B806" t="s">
        <v>2752</v>
      </c>
      <c r="C806" t="s">
        <v>42</v>
      </c>
    </row>
    <row r="807" spans="1:3" x14ac:dyDescent="0.2">
      <c r="A807" t="s">
        <v>811</v>
      </c>
      <c r="B807" t="s">
        <v>2752</v>
      </c>
      <c r="C807" t="s">
        <v>42</v>
      </c>
    </row>
    <row r="808" spans="1:3" x14ac:dyDescent="0.2">
      <c r="A808" t="s">
        <v>2147</v>
      </c>
      <c r="B808" t="s">
        <v>2752</v>
      </c>
      <c r="C808" t="s">
        <v>42</v>
      </c>
    </row>
    <row r="809" spans="1:3" x14ac:dyDescent="0.2">
      <c r="A809" t="s">
        <v>812</v>
      </c>
      <c r="B809" t="s">
        <v>2752</v>
      </c>
      <c r="C809" t="s">
        <v>42</v>
      </c>
    </row>
    <row r="810" spans="1:3" x14ac:dyDescent="0.2">
      <c r="A810" t="s">
        <v>2150</v>
      </c>
      <c r="B810" t="s">
        <v>2752</v>
      </c>
      <c r="C810" t="s">
        <v>42</v>
      </c>
    </row>
    <row r="811" spans="1:3" x14ac:dyDescent="0.2">
      <c r="A811" t="s">
        <v>2153</v>
      </c>
      <c r="B811" t="s">
        <v>2752</v>
      </c>
      <c r="C811" t="s">
        <v>42</v>
      </c>
    </row>
    <row r="812" spans="1:3" x14ac:dyDescent="0.2">
      <c r="A812" t="s">
        <v>813</v>
      </c>
      <c r="B812" t="s">
        <v>2752</v>
      </c>
      <c r="C812" t="s">
        <v>42</v>
      </c>
    </row>
    <row r="813" spans="1:3" x14ac:dyDescent="0.2">
      <c r="A813" t="s">
        <v>814</v>
      </c>
      <c r="B813" t="s">
        <v>2752</v>
      </c>
      <c r="C813" t="s">
        <v>42</v>
      </c>
    </row>
    <row r="814" spans="1:3" x14ac:dyDescent="0.2">
      <c r="A814" t="s">
        <v>815</v>
      </c>
      <c r="B814" t="s">
        <v>2752</v>
      </c>
      <c r="C814" t="s">
        <v>42</v>
      </c>
    </row>
    <row r="815" spans="1:3" x14ac:dyDescent="0.2">
      <c r="A815" t="s">
        <v>2157</v>
      </c>
      <c r="B815" t="s">
        <v>2752</v>
      </c>
      <c r="C815" t="s">
        <v>42</v>
      </c>
    </row>
    <row r="816" spans="1:3" x14ac:dyDescent="0.2">
      <c r="A816" t="s">
        <v>816</v>
      </c>
      <c r="B816" t="s">
        <v>2752</v>
      </c>
      <c r="C816" t="s">
        <v>42</v>
      </c>
    </row>
    <row r="817" spans="1:3" x14ac:dyDescent="0.2">
      <c r="A817" t="s">
        <v>2160</v>
      </c>
      <c r="B817" t="s">
        <v>2752</v>
      </c>
      <c r="C817" t="s">
        <v>42</v>
      </c>
    </row>
    <row r="818" spans="1:3" x14ac:dyDescent="0.2">
      <c r="A818" t="s">
        <v>817</v>
      </c>
      <c r="B818" t="s">
        <v>2752</v>
      </c>
      <c r="C818" t="s">
        <v>42</v>
      </c>
    </row>
    <row r="819" spans="1:3" x14ac:dyDescent="0.2">
      <c r="A819" t="s">
        <v>818</v>
      </c>
      <c r="B819" t="s">
        <v>2752</v>
      </c>
      <c r="C819" t="s">
        <v>42</v>
      </c>
    </row>
    <row r="820" spans="1:3" x14ac:dyDescent="0.2">
      <c r="A820" t="s">
        <v>2170</v>
      </c>
      <c r="B820" t="s">
        <v>2752</v>
      </c>
      <c r="C820" t="s">
        <v>42</v>
      </c>
    </row>
    <row r="821" spans="1:3" x14ac:dyDescent="0.2">
      <c r="A821" t="s">
        <v>819</v>
      </c>
      <c r="B821" t="s">
        <v>2752</v>
      </c>
      <c r="C821" t="s">
        <v>42</v>
      </c>
    </row>
    <row r="822" spans="1:3" x14ac:dyDescent="0.2">
      <c r="A822" t="s">
        <v>820</v>
      </c>
      <c r="B822" t="s">
        <v>2752</v>
      </c>
      <c r="C822" t="s">
        <v>42</v>
      </c>
    </row>
    <row r="823" spans="1:3" x14ac:dyDescent="0.2">
      <c r="A823" t="s">
        <v>821</v>
      </c>
      <c r="B823" t="s">
        <v>2752</v>
      </c>
      <c r="C823" t="s">
        <v>42</v>
      </c>
    </row>
    <row r="824" spans="1:3" x14ac:dyDescent="0.2">
      <c r="A824" t="s">
        <v>2181</v>
      </c>
      <c r="B824" t="s">
        <v>2752</v>
      </c>
      <c r="C824" t="s">
        <v>42</v>
      </c>
    </row>
    <row r="825" spans="1:3" x14ac:dyDescent="0.2">
      <c r="A825" t="s">
        <v>822</v>
      </c>
      <c r="B825" t="s">
        <v>2752</v>
      </c>
      <c r="C825" t="s">
        <v>42</v>
      </c>
    </row>
    <row r="826" spans="1:3" x14ac:dyDescent="0.2">
      <c r="A826" t="s">
        <v>823</v>
      </c>
      <c r="B826" t="s">
        <v>2752</v>
      </c>
      <c r="C826" t="s">
        <v>42</v>
      </c>
    </row>
    <row r="827" spans="1:3" x14ac:dyDescent="0.2">
      <c r="A827" t="s">
        <v>824</v>
      </c>
      <c r="B827" t="s">
        <v>2752</v>
      </c>
      <c r="C827" t="s">
        <v>42</v>
      </c>
    </row>
    <row r="828" spans="1:3" x14ac:dyDescent="0.2">
      <c r="A828" t="s">
        <v>2795</v>
      </c>
      <c r="B828" t="s">
        <v>2752</v>
      </c>
      <c r="C828" t="s">
        <v>42</v>
      </c>
    </row>
    <row r="829" spans="1:3" x14ac:dyDescent="0.2">
      <c r="A829" t="s">
        <v>825</v>
      </c>
      <c r="B829" t="s">
        <v>2752</v>
      </c>
      <c r="C829" t="s">
        <v>42</v>
      </c>
    </row>
    <row r="830" spans="1:3" x14ac:dyDescent="0.2">
      <c r="A830" t="s">
        <v>826</v>
      </c>
      <c r="B830" t="s">
        <v>2752</v>
      </c>
      <c r="C830" t="s">
        <v>42</v>
      </c>
    </row>
    <row r="831" spans="1:3" x14ac:dyDescent="0.2">
      <c r="A831" t="s">
        <v>2189</v>
      </c>
      <c r="B831" t="s">
        <v>2752</v>
      </c>
      <c r="C831" t="s">
        <v>42</v>
      </c>
    </row>
    <row r="832" spans="1:3" x14ac:dyDescent="0.2">
      <c r="A832" t="s">
        <v>2190</v>
      </c>
      <c r="B832" t="s">
        <v>2752</v>
      </c>
      <c r="C832" t="s">
        <v>42</v>
      </c>
    </row>
    <row r="833" spans="1:3" x14ac:dyDescent="0.2">
      <c r="A833" t="s">
        <v>827</v>
      </c>
      <c r="B833" t="s">
        <v>2752</v>
      </c>
      <c r="C833" t="s">
        <v>42</v>
      </c>
    </row>
    <row r="834" spans="1:3" x14ac:dyDescent="0.2">
      <c r="A834" t="s">
        <v>828</v>
      </c>
      <c r="B834" t="s">
        <v>2752</v>
      </c>
      <c r="C834" t="s">
        <v>42</v>
      </c>
    </row>
    <row r="835" spans="1:3" x14ac:dyDescent="0.2">
      <c r="A835" t="s">
        <v>829</v>
      </c>
      <c r="B835" t="s">
        <v>2752</v>
      </c>
      <c r="C835" t="s">
        <v>42</v>
      </c>
    </row>
    <row r="836" spans="1:3" x14ac:dyDescent="0.2">
      <c r="A836" t="s">
        <v>830</v>
      </c>
      <c r="B836" t="s">
        <v>2752</v>
      </c>
      <c r="C836" t="s">
        <v>42</v>
      </c>
    </row>
    <row r="837" spans="1:3" x14ac:dyDescent="0.2">
      <c r="A837" t="s">
        <v>2195</v>
      </c>
      <c r="B837" t="s">
        <v>2752</v>
      </c>
      <c r="C837" t="s">
        <v>42</v>
      </c>
    </row>
    <row r="838" spans="1:3" x14ac:dyDescent="0.2">
      <c r="A838" t="s">
        <v>831</v>
      </c>
      <c r="B838" t="s">
        <v>2752</v>
      </c>
      <c r="C838" t="s">
        <v>42</v>
      </c>
    </row>
    <row r="839" spans="1:3" x14ac:dyDescent="0.2">
      <c r="A839" t="s">
        <v>2206</v>
      </c>
      <c r="B839" t="s">
        <v>2752</v>
      </c>
      <c r="C839" t="s">
        <v>42</v>
      </c>
    </row>
    <row r="840" spans="1:3" x14ac:dyDescent="0.2">
      <c r="A840" t="s">
        <v>832</v>
      </c>
      <c r="B840" t="s">
        <v>2752</v>
      </c>
      <c r="C840" t="s">
        <v>42</v>
      </c>
    </row>
    <row r="841" spans="1:3" x14ac:dyDescent="0.2">
      <c r="A841" t="s">
        <v>833</v>
      </c>
      <c r="B841" t="s">
        <v>2752</v>
      </c>
      <c r="C841" t="s">
        <v>42</v>
      </c>
    </row>
    <row r="842" spans="1:3" x14ac:dyDescent="0.2">
      <c r="A842" t="s">
        <v>2209</v>
      </c>
      <c r="B842" t="s">
        <v>2752</v>
      </c>
      <c r="C842" t="s">
        <v>42</v>
      </c>
    </row>
    <row r="843" spans="1:3" x14ac:dyDescent="0.2">
      <c r="A843" t="s">
        <v>2210</v>
      </c>
      <c r="B843" t="s">
        <v>2752</v>
      </c>
      <c r="C843" t="s">
        <v>42</v>
      </c>
    </row>
    <row r="844" spans="1:3" x14ac:dyDescent="0.2">
      <c r="A844" t="s">
        <v>2212</v>
      </c>
      <c r="B844" t="s">
        <v>2752</v>
      </c>
      <c r="C844" t="s">
        <v>42</v>
      </c>
    </row>
    <row r="845" spans="1:3" x14ac:dyDescent="0.2">
      <c r="A845" t="s">
        <v>2215</v>
      </c>
      <c r="B845" t="s">
        <v>2752</v>
      </c>
      <c r="C845" t="s">
        <v>42</v>
      </c>
    </row>
    <row r="846" spans="1:3" x14ac:dyDescent="0.2">
      <c r="A846" t="s">
        <v>2220</v>
      </c>
      <c r="B846" t="s">
        <v>2752</v>
      </c>
      <c r="C846" t="s">
        <v>42</v>
      </c>
    </row>
    <row r="847" spans="1:3" x14ac:dyDescent="0.2">
      <c r="A847" t="s">
        <v>834</v>
      </c>
      <c r="B847" t="s">
        <v>2752</v>
      </c>
      <c r="C847" t="s">
        <v>42</v>
      </c>
    </row>
    <row r="848" spans="1:3" x14ac:dyDescent="0.2">
      <c r="A848" t="s">
        <v>2224</v>
      </c>
      <c r="B848" t="s">
        <v>2752</v>
      </c>
      <c r="C848" t="s">
        <v>42</v>
      </c>
    </row>
    <row r="849" spans="1:3" x14ac:dyDescent="0.2">
      <c r="A849" t="s">
        <v>835</v>
      </c>
      <c r="B849" t="s">
        <v>2752</v>
      </c>
      <c r="C849" t="s">
        <v>42</v>
      </c>
    </row>
    <row r="850" spans="1:3" x14ac:dyDescent="0.2">
      <c r="A850" t="s">
        <v>836</v>
      </c>
      <c r="B850" t="s">
        <v>2752</v>
      </c>
      <c r="C850" t="s">
        <v>42</v>
      </c>
    </row>
    <row r="851" spans="1:3" x14ac:dyDescent="0.2">
      <c r="A851" t="s">
        <v>2236</v>
      </c>
      <c r="B851" t="s">
        <v>2752</v>
      </c>
      <c r="C851" t="s">
        <v>42</v>
      </c>
    </row>
    <row r="852" spans="1:3" x14ac:dyDescent="0.2">
      <c r="A852" t="s">
        <v>837</v>
      </c>
      <c r="B852" t="s">
        <v>2752</v>
      </c>
      <c r="C852" t="s">
        <v>42</v>
      </c>
    </row>
    <row r="853" spans="1:3" x14ac:dyDescent="0.2">
      <c r="A853" t="s">
        <v>2249</v>
      </c>
      <c r="B853" t="s">
        <v>2752</v>
      </c>
      <c r="C853" t="s">
        <v>42</v>
      </c>
    </row>
    <row r="854" spans="1:3" x14ac:dyDescent="0.2">
      <c r="A854" t="s">
        <v>2251</v>
      </c>
      <c r="B854" t="s">
        <v>2752</v>
      </c>
      <c r="C854" t="s">
        <v>42</v>
      </c>
    </row>
    <row r="855" spans="1:3" x14ac:dyDescent="0.2">
      <c r="A855" t="s">
        <v>2256</v>
      </c>
      <c r="B855" t="s">
        <v>2752</v>
      </c>
      <c r="C855" t="s">
        <v>42</v>
      </c>
    </row>
    <row r="856" spans="1:3" x14ac:dyDescent="0.2">
      <c r="A856" t="s">
        <v>838</v>
      </c>
      <c r="B856" t="s">
        <v>2752</v>
      </c>
      <c r="C856" t="s">
        <v>42</v>
      </c>
    </row>
    <row r="857" spans="1:3" x14ac:dyDescent="0.2">
      <c r="A857" t="s">
        <v>839</v>
      </c>
      <c r="B857" t="s">
        <v>2752</v>
      </c>
      <c r="C857" t="s">
        <v>42</v>
      </c>
    </row>
    <row r="858" spans="1:3" x14ac:dyDescent="0.2">
      <c r="A858" t="s">
        <v>840</v>
      </c>
      <c r="B858" t="s">
        <v>2752</v>
      </c>
      <c r="C858" t="s">
        <v>42</v>
      </c>
    </row>
    <row r="859" spans="1:3" x14ac:dyDescent="0.2">
      <c r="A859" t="s">
        <v>2796</v>
      </c>
      <c r="B859" t="s">
        <v>2752</v>
      </c>
      <c r="C859" t="s">
        <v>42</v>
      </c>
    </row>
    <row r="860" spans="1:3" x14ac:dyDescent="0.2">
      <c r="A860" t="s">
        <v>841</v>
      </c>
      <c r="B860" t="s">
        <v>2752</v>
      </c>
      <c r="C860" t="s">
        <v>42</v>
      </c>
    </row>
    <row r="861" spans="1:3" x14ac:dyDescent="0.2">
      <c r="A861" t="s">
        <v>842</v>
      </c>
      <c r="B861" t="s">
        <v>2752</v>
      </c>
      <c r="C861" t="s">
        <v>42</v>
      </c>
    </row>
    <row r="862" spans="1:3" x14ac:dyDescent="0.2">
      <c r="A862" t="s">
        <v>2269</v>
      </c>
      <c r="B862" t="s">
        <v>2752</v>
      </c>
      <c r="C862" t="s">
        <v>42</v>
      </c>
    </row>
    <row r="863" spans="1:3" x14ac:dyDescent="0.2">
      <c r="A863" t="s">
        <v>2797</v>
      </c>
      <c r="B863" t="s">
        <v>2752</v>
      </c>
      <c r="C863" t="s">
        <v>42</v>
      </c>
    </row>
    <row r="864" spans="1:3" x14ac:dyDescent="0.2">
      <c r="A864" t="s">
        <v>843</v>
      </c>
      <c r="B864" t="s">
        <v>2752</v>
      </c>
      <c r="C864" t="s">
        <v>42</v>
      </c>
    </row>
    <row r="865" spans="1:3" x14ac:dyDescent="0.2">
      <c r="A865" t="s">
        <v>844</v>
      </c>
      <c r="B865" t="s">
        <v>2752</v>
      </c>
      <c r="C865" t="s">
        <v>42</v>
      </c>
    </row>
    <row r="866" spans="1:3" x14ac:dyDescent="0.2">
      <c r="A866" t="s">
        <v>2283</v>
      </c>
      <c r="B866" t="s">
        <v>2752</v>
      </c>
      <c r="C866" t="s">
        <v>42</v>
      </c>
    </row>
    <row r="867" spans="1:3" x14ac:dyDescent="0.2">
      <c r="A867" t="s">
        <v>845</v>
      </c>
      <c r="B867" t="s">
        <v>2752</v>
      </c>
      <c r="C867" t="s">
        <v>42</v>
      </c>
    </row>
    <row r="868" spans="1:3" x14ac:dyDescent="0.2">
      <c r="A868" t="s">
        <v>846</v>
      </c>
      <c r="B868" t="s">
        <v>2752</v>
      </c>
      <c r="C868" t="s">
        <v>42</v>
      </c>
    </row>
    <row r="869" spans="1:3" x14ac:dyDescent="0.2">
      <c r="A869" t="s">
        <v>847</v>
      </c>
      <c r="B869" t="s">
        <v>2752</v>
      </c>
      <c r="C869" t="s">
        <v>42</v>
      </c>
    </row>
    <row r="870" spans="1:3" x14ac:dyDescent="0.2">
      <c r="A870" t="s">
        <v>848</v>
      </c>
      <c r="B870" t="s">
        <v>2752</v>
      </c>
      <c r="C870" t="s">
        <v>42</v>
      </c>
    </row>
    <row r="871" spans="1:3" x14ac:dyDescent="0.2">
      <c r="A871" t="s">
        <v>2288</v>
      </c>
      <c r="B871" t="s">
        <v>2752</v>
      </c>
      <c r="C871" t="s">
        <v>42</v>
      </c>
    </row>
    <row r="872" spans="1:3" x14ac:dyDescent="0.2">
      <c r="A872" t="s">
        <v>849</v>
      </c>
      <c r="B872" t="s">
        <v>2752</v>
      </c>
      <c r="C872" t="s">
        <v>42</v>
      </c>
    </row>
    <row r="873" spans="1:3" x14ac:dyDescent="0.2">
      <c r="A873" t="s">
        <v>850</v>
      </c>
      <c r="B873" t="s">
        <v>2752</v>
      </c>
      <c r="C873" t="s">
        <v>42</v>
      </c>
    </row>
    <row r="874" spans="1:3" x14ac:dyDescent="0.2">
      <c r="A874" t="s">
        <v>851</v>
      </c>
      <c r="B874" t="s">
        <v>2752</v>
      </c>
      <c r="C874" t="s">
        <v>42</v>
      </c>
    </row>
    <row r="875" spans="1:3" x14ac:dyDescent="0.2">
      <c r="A875" t="s">
        <v>852</v>
      </c>
      <c r="B875" t="s">
        <v>2752</v>
      </c>
      <c r="C875" t="s">
        <v>42</v>
      </c>
    </row>
    <row r="876" spans="1:3" x14ac:dyDescent="0.2">
      <c r="A876" t="s">
        <v>853</v>
      </c>
      <c r="B876" t="s">
        <v>2752</v>
      </c>
      <c r="C876" t="s">
        <v>42</v>
      </c>
    </row>
    <row r="877" spans="1:3" x14ac:dyDescent="0.2">
      <c r="A877" t="s">
        <v>2313</v>
      </c>
      <c r="B877" t="s">
        <v>2752</v>
      </c>
      <c r="C877" t="s">
        <v>42</v>
      </c>
    </row>
    <row r="878" spans="1:3" x14ac:dyDescent="0.2">
      <c r="A878" t="s">
        <v>2316</v>
      </c>
      <c r="B878" t="s">
        <v>2752</v>
      </c>
      <c r="C878" t="s">
        <v>42</v>
      </c>
    </row>
    <row r="879" spans="1:3" x14ac:dyDescent="0.2">
      <c r="A879" t="s">
        <v>854</v>
      </c>
      <c r="B879" t="s">
        <v>2752</v>
      </c>
      <c r="C879" t="s">
        <v>42</v>
      </c>
    </row>
    <row r="880" spans="1:3" x14ac:dyDescent="0.2">
      <c r="A880" t="s">
        <v>2319</v>
      </c>
      <c r="B880" t="s">
        <v>2752</v>
      </c>
      <c r="C880" t="s">
        <v>42</v>
      </c>
    </row>
    <row r="881" spans="1:3" x14ac:dyDescent="0.2">
      <c r="A881" t="s">
        <v>2320</v>
      </c>
      <c r="B881" t="s">
        <v>2752</v>
      </c>
      <c r="C881" t="s">
        <v>42</v>
      </c>
    </row>
    <row r="882" spans="1:3" x14ac:dyDescent="0.2">
      <c r="A882" t="s">
        <v>855</v>
      </c>
      <c r="B882" t="s">
        <v>2752</v>
      </c>
      <c r="C882" t="s">
        <v>42</v>
      </c>
    </row>
    <row r="883" spans="1:3" x14ac:dyDescent="0.2">
      <c r="A883" t="s">
        <v>856</v>
      </c>
      <c r="B883" t="s">
        <v>2752</v>
      </c>
      <c r="C883" t="s">
        <v>42</v>
      </c>
    </row>
    <row r="884" spans="1:3" x14ac:dyDescent="0.2">
      <c r="A884" t="s">
        <v>2327</v>
      </c>
      <c r="B884" t="s">
        <v>2752</v>
      </c>
      <c r="C884" t="s">
        <v>42</v>
      </c>
    </row>
    <row r="885" spans="1:3" x14ac:dyDescent="0.2">
      <c r="A885" t="s">
        <v>2329</v>
      </c>
      <c r="B885" t="s">
        <v>2752</v>
      </c>
      <c r="C885" t="s">
        <v>42</v>
      </c>
    </row>
    <row r="886" spans="1:3" x14ac:dyDescent="0.2">
      <c r="A886" t="s">
        <v>857</v>
      </c>
      <c r="B886" t="s">
        <v>2752</v>
      </c>
      <c r="C886" t="s">
        <v>42</v>
      </c>
    </row>
    <row r="887" spans="1:3" x14ac:dyDescent="0.2">
      <c r="A887" t="s">
        <v>2331</v>
      </c>
      <c r="B887" t="s">
        <v>2752</v>
      </c>
      <c r="C887" t="s">
        <v>42</v>
      </c>
    </row>
    <row r="888" spans="1:3" x14ac:dyDescent="0.2">
      <c r="A888" t="s">
        <v>858</v>
      </c>
      <c r="B888" t="s">
        <v>2752</v>
      </c>
      <c r="C888" t="s">
        <v>42</v>
      </c>
    </row>
    <row r="889" spans="1:3" x14ac:dyDescent="0.2">
      <c r="A889" t="s">
        <v>2334</v>
      </c>
      <c r="B889" t="s">
        <v>2752</v>
      </c>
      <c r="C889" t="s">
        <v>42</v>
      </c>
    </row>
    <row r="890" spans="1:3" x14ac:dyDescent="0.2">
      <c r="A890" t="s">
        <v>859</v>
      </c>
      <c r="B890" t="s">
        <v>2752</v>
      </c>
      <c r="C890" t="s">
        <v>42</v>
      </c>
    </row>
    <row r="891" spans="1:3" x14ac:dyDescent="0.2">
      <c r="A891" t="s">
        <v>2344</v>
      </c>
      <c r="B891" t="s">
        <v>2752</v>
      </c>
      <c r="C891" t="s">
        <v>42</v>
      </c>
    </row>
    <row r="892" spans="1:3" x14ac:dyDescent="0.2">
      <c r="A892" t="s">
        <v>860</v>
      </c>
      <c r="B892" t="s">
        <v>2752</v>
      </c>
      <c r="C892" t="s">
        <v>42</v>
      </c>
    </row>
    <row r="893" spans="1:3" x14ac:dyDescent="0.2">
      <c r="A893" t="s">
        <v>861</v>
      </c>
      <c r="B893" t="s">
        <v>2752</v>
      </c>
      <c r="C893" t="s">
        <v>42</v>
      </c>
    </row>
    <row r="894" spans="1:3" x14ac:dyDescent="0.2">
      <c r="A894" t="s">
        <v>2347</v>
      </c>
      <c r="B894" t="s">
        <v>2752</v>
      </c>
      <c r="C894" t="s">
        <v>42</v>
      </c>
    </row>
    <row r="895" spans="1:3" x14ac:dyDescent="0.2">
      <c r="A895" t="s">
        <v>2348</v>
      </c>
      <c r="B895" t="s">
        <v>2752</v>
      </c>
      <c r="C895" t="s">
        <v>42</v>
      </c>
    </row>
    <row r="896" spans="1:3" x14ac:dyDescent="0.2">
      <c r="A896" t="s">
        <v>2350</v>
      </c>
      <c r="B896" t="s">
        <v>2752</v>
      </c>
      <c r="C896" t="s">
        <v>42</v>
      </c>
    </row>
    <row r="897" spans="1:3" x14ac:dyDescent="0.2">
      <c r="A897" t="s">
        <v>2351</v>
      </c>
      <c r="B897" t="s">
        <v>2752</v>
      </c>
      <c r="C897" t="s">
        <v>42</v>
      </c>
    </row>
    <row r="898" spans="1:3" x14ac:dyDescent="0.2">
      <c r="A898" t="s">
        <v>862</v>
      </c>
      <c r="B898" t="s">
        <v>2752</v>
      </c>
      <c r="C898" t="s">
        <v>42</v>
      </c>
    </row>
    <row r="899" spans="1:3" x14ac:dyDescent="0.2">
      <c r="A899" t="s">
        <v>864</v>
      </c>
      <c r="B899" t="s">
        <v>2752</v>
      </c>
      <c r="C899" t="s">
        <v>42</v>
      </c>
    </row>
    <row r="900" spans="1:3" x14ac:dyDescent="0.2">
      <c r="A900" t="s">
        <v>2363</v>
      </c>
      <c r="B900" t="s">
        <v>2752</v>
      </c>
      <c r="C900" t="s">
        <v>42</v>
      </c>
    </row>
    <row r="901" spans="1:3" x14ac:dyDescent="0.2">
      <c r="A901" t="s">
        <v>865</v>
      </c>
      <c r="B901" t="s">
        <v>2752</v>
      </c>
      <c r="C901" t="s">
        <v>42</v>
      </c>
    </row>
    <row r="902" spans="1:3" x14ac:dyDescent="0.2">
      <c r="A902" t="s">
        <v>866</v>
      </c>
      <c r="B902" t="s">
        <v>2752</v>
      </c>
      <c r="C902" t="s">
        <v>42</v>
      </c>
    </row>
    <row r="903" spans="1:3" x14ac:dyDescent="0.2">
      <c r="A903" t="s">
        <v>867</v>
      </c>
      <c r="B903" t="s">
        <v>2752</v>
      </c>
      <c r="C903" t="s">
        <v>42</v>
      </c>
    </row>
    <row r="904" spans="1:3" x14ac:dyDescent="0.2">
      <c r="A904" t="s">
        <v>868</v>
      </c>
      <c r="B904" t="s">
        <v>2752</v>
      </c>
      <c r="C904" t="s">
        <v>42</v>
      </c>
    </row>
    <row r="905" spans="1:3" x14ac:dyDescent="0.2">
      <c r="A905" t="s">
        <v>2390</v>
      </c>
      <c r="B905" t="s">
        <v>2752</v>
      </c>
      <c r="C905" t="s">
        <v>42</v>
      </c>
    </row>
    <row r="906" spans="1:3" x14ac:dyDescent="0.2">
      <c r="A906" t="s">
        <v>2395</v>
      </c>
      <c r="B906" t="s">
        <v>2752</v>
      </c>
      <c r="C906" t="s">
        <v>42</v>
      </c>
    </row>
    <row r="907" spans="1:3" x14ac:dyDescent="0.2">
      <c r="A907" t="s">
        <v>869</v>
      </c>
      <c r="B907" t="s">
        <v>2752</v>
      </c>
      <c r="C907" t="s">
        <v>42</v>
      </c>
    </row>
    <row r="908" spans="1:3" x14ac:dyDescent="0.2">
      <c r="A908" t="s">
        <v>870</v>
      </c>
      <c r="B908" t="s">
        <v>2752</v>
      </c>
      <c r="C908" t="s">
        <v>42</v>
      </c>
    </row>
    <row r="909" spans="1:3" x14ac:dyDescent="0.2">
      <c r="A909" t="s">
        <v>871</v>
      </c>
      <c r="B909" t="s">
        <v>2752</v>
      </c>
      <c r="C909" t="s">
        <v>42</v>
      </c>
    </row>
    <row r="910" spans="1:3" x14ac:dyDescent="0.2">
      <c r="A910" t="s">
        <v>872</v>
      </c>
      <c r="B910" t="s">
        <v>2752</v>
      </c>
      <c r="C910" t="s">
        <v>42</v>
      </c>
    </row>
    <row r="911" spans="1:3" x14ac:dyDescent="0.2">
      <c r="A911" t="s">
        <v>873</v>
      </c>
      <c r="B911" t="s">
        <v>2752</v>
      </c>
      <c r="C911" t="s">
        <v>42</v>
      </c>
    </row>
    <row r="912" spans="1:3" x14ac:dyDescent="0.2">
      <c r="A912" t="s">
        <v>2407</v>
      </c>
      <c r="B912" t="s">
        <v>2752</v>
      </c>
      <c r="C912" t="s">
        <v>42</v>
      </c>
    </row>
    <row r="913" spans="1:3" x14ac:dyDescent="0.2">
      <c r="A913" t="s">
        <v>874</v>
      </c>
      <c r="B913" t="s">
        <v>2752</v>
      </c>
      <c r="C913" t="s">
        <v>42</v>
      </c>
    </row>
    <row r="914" spans="1:3" x14ac:dyDescent="0.2">
      <c r="A914" t="s">
        <v>875</v>
      </c>
      <c r="B914" t="s">
        <v>2752</v>
      </c>
      <c r="C914" t="s">
        <v>42</v>
      </c>
    </row>
    <row r="915" spans="1:3" x14ac:dyDescent="0.2">
      <c r="A915" t="s">
        <v>2409</v>
      </c>
      <c r="B915" t="s">
        <v>2752</v>
      </c>
      <c r="C915" t="s">
        <v>42</v>
      </c>
    </row>
    <row r="916" spans="1:3" x14ac:dyDescent="0.2">
      <c r="A916" t="s">
        <v>876</v>
      </c>
      <c r="B916" t="s">
        <v>2752</v>
      </c>
      <c r="C916" t="s">
        <v>42</v>
      </c>
    </row>
    <row r="917" spans="1:3" x14ac:dyDescent="0.2">
      <c r="A917" t="s">
        <v>2418</v>
      </c>
      <c r="B917" t="s">
        <v>2752</v>
      </c>
      <c r="C917" t="s">
        <v>42</v>
      </c>
    </row>
    <row r="918" spans="1:3" x14ac:dyDescent="0.2">
      <c r="A918" t="s">
        <v>877</v>
      </c>
      <c r="B918" t="s">
        <v>2752</v>
      </c>
      <c r="C918" t="s">
        <v>42</v>
      </c>
    </row>
    <row r="919" spans="1:3" x14ac:dyDescent="0.2">
      <c r="A919" t="s">
        <v>2432</v>
      </c>
      <c r="B919" t="s">
        <v>2752</v>
      </c>
      <c r="C919" t="s">
        <v>42</v>
      </c>
    </row>
    <row r="920" spans="1:3" x14ac:dyDescent="0.2">
      <c r="A920" t="s">
        <v>878</v>
      </c>
      <c r="B920" t="s">
        <v>2752</v>
      </c>
      <c r="C920" t="s">
        <v>42</v>
      </c>
    </row>
    <row r="921" spans="1:3" x14ac:dyDescent="0.2">
      <c r="A921" t="s">
        <v>2449</v>
      </c>
      <c r="B921" t="s">
        <v>2752</v>
      </c>
      <c r="C921" t="s">
        <v>42</v>
      </c>
    </row>
    <row r="922" spans="1:3" x14ac:dyDescent="0.2">
      <c r="A922" t="s">
        <v>879</v>
      </c>
      <c r="B922" t="s">
        <v>2752</v>
      </c>
      <c r="C922" t="s">
        <v>42</v>
      </c>
    </row>
    <row r="923" spans="1:3" x14ac:dyDescent="0.2">
      <c r="A923" t="s">
        <v>2459</v>
      </c>
      <c r="B923" t="s">
        <v>2752</v>
      </c>
      <c r="C923" t="s">
        <v>42</v>
      </c>
    </row>
    <row r="924" spans="1:3" x14ac:dyDescent="0.2">
      <c r="A924" t="s">
        <v>881</v>
      </c>
      <c r="B924" t="s">
        <v>2752</v>
      </c>
      <c r="C924" t="s">
        <v>42</v>
      </c>
    </row>
    <row r="925" spans="1:3" x14ac:dyDescent="0.2">
      <c r="A925" t="s">
        <v>882</v>
      </c>
      <c r="B925" t="s">
        <v>2752</v>
      </c>
      <c r="C925" t="s">
        <v>42</v>
      </c>
    </row>
    <row r="926" spans="1:3" x14ac:dyDescent="0.2">
      <c r="A926" t="s">
        <v>883</v>
      </c>
      <c r="B926" t="s">
        <v>2752</v>
      </c>
      <c r="C926" t="s">
        <v>42</v>
      </c>
    </row>
    <row r="927" spans="1:3" x14ac:dyDescent="0.2">
      <c r="A927" t="s">
        <v>884</v>
      </c>
      <c r="B927" t="s">
        <v>2752</v>
      </c>
      <c r="C927" t="s">
        <v>42</v>
      </c>
    </row>
    <row r="928" spans="1:3" x14ac:dyDescent="0.2">
      <c r="A928" t="s">
        <v>885</v>
      </c>
      <c r="B928" t="s">
        <v>2752</v>
      </c>
      <c r="C928" t="s">
        <v>42</v>
      </c>
    </row>
    <row r="929" spans="1:3" x14ac:dyDescent="0.2">
      <c r="A929" t="s">
        <v>886</v>
      </c>
      <c r="B929" t="s">
        <v>2752</v>
      </c>
      <c r="C929" t="s">
        <v>42</v>
      </c>
    </row>
    <row r="930" spans="1:3" x14ac:dyDescent="0.2">
      <c r="A930" t="s">
        <v>887</v>
      </c>
      <c r="B930" t="s">
        <v>2752</v>
      </c>
      <c r="C930" t="s">
        <v>42</v>
      </c>
    </row>
    <row r="931" spans="1:3" x14ac:dyDescent="0.2">
      <c r="A931" t="s">
        <v>2500</v>
      </c>
      <c r="B931" t="s">
        <v>2752</v>
      </c>
      <c r="C931" t="s">
        <v>42</v>
      </c>
    </row>
    <row r="932" spans="1:3" x14ac:dyDescent="0.2">
      <c r="A932" t="s">
        <v>2508</v>
      </c>
      <c r="B932" t="s">
        <v>2752</v>
      </c>
      <c r="C932" t="s">
        <v>42</v>
      </c>
    </row>
    <row r="933" spans="1:3" x14ac:dyDescent="0.2">
      <c r="A933" t="s">
        <v>2511</v>
      </c>
      <c r="B933" t="s">
        <v>2752</v>
      </c>
      <c r="C933" t="s">
        <v>42</v>
      </c>
    </row>
    <row r="934" spans="1:3" x14ac:dyDescent="0.2">
      <c r="A934" t="s">
        <v>2512</v>
      </c>
      <c r="B934" t="s">
        <v>2752</v>
      </c>
      <c r="C934" t="s">
        <v>42</v>
      </c>
    </row>
    <row r="935" spans="1:3" x14ac:dyDescent="0.2">
      <c r="A935" t="s">
        <v>888</v>
      </c>
      <c r="B935" t="s">
        <v>2752</v>
      </c>
      <c r="C935" t="s">
        <v>42</v>
      </c>
    </row>
    <row r="936" spans="1:3" x14ac:dyDescent="0.2">
      <c r="A936" t="s">
        <v>889</v>
      </c>
      <c r="B936" t="s">
        <v>2752</v>
      </c>
      <c r="C936" t="s">
        <v>42</v>
      </c>
    </row>
    <row r="937" spans="1:3" x14ac:dyDescent="0.2">
      <c r="A937" t="s">
        <v>2524</v>
      </c>
      <c r="B937" t="s">
        <v>2752</v>
      </c>
      <c r="C937" t="s">
        <v>42</v>
      </c>
    </row>
    <row r="938" spans="1:3" x14ac:dyDescent="0.2">
      <c r="A938" t="s">
        <v>890</v>
      </c>
      <c r="B938" t="s">
        <v>2752</v>
      </c>
      <c r="C938" t="s">
        <v>42</v>
      </c>
    </row>
    <row r="939" spans="1:3" x14ac:dyDescent="0.2">
      <c r="A939" t="s">
        <v>891</v>
      </c>
      <c r="B939" t="s">
        <v>2752</v>
      </c>
      <c r="C939" t="s">
        <v>42</v>
      </c>
    </row>
    <row r="940" spans="1:3" x14ac:dyDescent="0.2">
      <c r="A940" t="s">
        <v>892</v>
      </c>
      <c r="B940" t="s">
        <v>2752</v>
      </c>
      <c r="C940" t="s">
        <v>42</v>
      </c>
    </row>
    <row r="941" spans="1:3" x14ac:dyDescent="0.2">
      <c r="A941" t="s">
        <v>893</v>
      </c>
      <c r="B941" t="s">
        <v>2752</v>
      </c>
      <c r="C941" t="s">
        <v>42</v>
      </c>
    </row>
    <row r="942" spans="1:3" x14ac:dyDescent="0.2">
      <c r="A942" t="s">
        <v>2534</v>
      </c>
      <c r="B942" t="s">
        <v>2752</v>
      </c>
      <c r="C942" t="s">
        <v>42</v>
      </c>
    </row>
    <row r="943" spans="1:3" x14ac:dyDescent="0.2">
      <c r="A943" t="s">
        <v>2536</v>
      </c>
      <c r="B943" t="s">
        <v>2752</v>
      </c>
      <c r="C943" t="s">
        <v>42</v>
      </c>
    </row>
    <row r="944" spans="1:3" x14ac:dyDescent="0.2">
      <c r="A944" t="s">
        <v>894</v>
      </c>
      <c r="B944" t="s">
        <v>2752</v>
      </c>
      <c r="C944" t="s">
        <v>42</v>
      </c>
    </row>
    <row r="945" spans="1:3" x14ac:dyDescent="0.2">
      <c r="A945" t="s">
        <v>2539</v>
      </c>
      <c r="B945" t="s">
        <v>2752</v>
      </c>
      <c r="C945" t="s">
        <v>42</v>
      </c>
    </row>
    <row r="946" spans="1:3" x14ac:dyDescent="0.2">
      <c r="A946" t="s">
        <v>2547</v>
      </c>
      <c r="B946" t="s">
        <v>2752</v>
      </c>
      <c r="C946" t="s">
        <v>42</v>
      </c>
    </row>
    <row r="947" spans="1:3" x14ac:dyDescent="0.2">
      <c r="A947" t="s">
        <v>2550</v>
      </c>
      <c r="B947" t="s">
        <v>2752</v>
      </c>
      <c r="C947" t="s">
        <v>42</v>
      </c>
    </row>
    <row r="948" spans="1:3" x14ac:dyDescent="0.2">
      <c r="A948" t="s">
        <v>2554</v>
      </c>
      <c r="B948" t="s">
        <v>2752</v>
      </c>
      <c r="C948" t="s">
        <v>42</v>
      </c>
    </row>
    <row r="949" spans="1:3" x14ac:dyDescent="0.2">
      <c r="A949" t="s">
        <v>895</v>
      </c>
      <c r="B949" t="s">
        <v>2752</v>
      </c>
      <c r="C949" t="s">
        <v>42</v>
      </c>
    </row>
    <row r="950" spans="1:3" x14ac:dyDescent="0.2">
      <c r="A950" t="s">
        <v>896</v>
      </c>
      <c r="B950" t="s">
        <v>2752</v>
      </c>
      <c r="C950" t="s">
        <v>42</v>
      </c>
    </row>
    <row r="951" spans="1:3" x14ac:dyDescent="0.2">
      <c r="A951" t="s">
        <v>897</v>
      </c>
      <c r="B951" t="s">
        <v>2752</v>
      </c>
      <c r="C951" t="s">
        <v>42</v>
      </c>
    </row>
    <row r="952" spans="1:3" x14ac:dyDescent="0.2">
      <c r="A952" t="s">
        <v>2562</v>
      </c>
      <c r="B952" t="s">
        <v>2752</v>
      </c>
      <c r="C952" t="s">
        <v>42</v>
      </c>
    </row>
    <row r="953" spans="1:3" x14ac:dyDescent="0.2">
      <c r="A953" t="s">
        <v>2563</v>
      </c>
      <c r="B953" t="s">
        <v>2752</v>
      </c>
      <c r="C953" t="s">
        <v>42</v>
      </c>
    </row>
    <row r="954" spans="1:3" x14ac:dyDescent="0.2">
      <c r="A954" t="s">
        <v>2565</v>
      </c>
      <c r="B954" t="s">
        <v>2752</v>
      </c>
      <c r="C954" t="s">
        <v>42</v>
      </c>
    </row>
    <row r="955" spans="1:3" x14ac:dyDescent="0.2">
      <c r="A955" t="s">
        <v>2567</v>
      </c>
      <c r="B955" t="s">
        <v>2752</v>
      </c>
      <c r="C955" t="s">
        <v>42</v>
      </c>
    </row>
    <row r="956" spans="1:3" x14ac:dyDescent="0.2">
      <c r="A956" t="s">
        <v>2568</v>
      </c>
      <c r="B956" t="s">
        <v>2752</v>
      </c>
      <c r="C956" t="s">
        <v>42</v>
      </c>
    </row>
    <row r="957" spans="1:3" x14ac:dyDescent="0.2">
      <c r="A957" t="s">
        <v>2569</v>
      </c>
      <c r="B957" t="s">
        <v>2752</v>
      </c>
      <c r="C957" t="s">
        <v>42</v>
      </c>
    </row>
    <row r="958" spans="1:3" x14ac:dyDescent="0.2">
      <c r="A958" t="s">
        <v>898</v>
      </c>
      <c r="B958" t="s">
        <v>2752</v>
      </c>
      <c r="C958" t="s">
        <v>42</v>
      </c>
    </row>
    <row r="959" spans="1:3" x14ac:dyDescent="0.2">
      <c r="A959" t="s">
        <v>899</v>
      </c>
      <c r="B959" t="s">
        <v>2752</v>
      </c>
      <c r="C959" t="s">
        <v>42</v>
      </c>
    </row>
    <row r="960" spans="1:3" x14ac:dyDescent="0.2">
      <c r="A960" t="s">
        <v>2575</v>
      </c>
      <c r="B960" t="s">
        <v>2752</v>
      </c>
      <c r="C960" t="s">
        <v>42</v>
      </c>
    </row>
    <row r="961" spans="1:3" x14ac:dyDescent="0.2">
      <c r="A961" t="s">
        <v>2580</v>
      </c>
      <c r="B961" t="s">
        <v>2752</v>
      </c>
      <c r="C961" t="s">
        <v>42</v>
      </c>
    </row>
    <row r="962" spans="1:3" x14ac:dyDescent="0.2">
      <c r="A962" t="s">
        <v>2584</v>
      </c>
      <c r="B962" t="s">
        <v>2752</v>
      </c>
      <c r="C962" t="s">
        <v>42</v>
      </c>
    </row>
    <row r="963" spans="1:3" x14ac:dyDescent="0.2">
      <c r="A963" t="s">
        <v>900</v>
      </c>
      <c r="B963" t="s">
        <v>2752</v>
      </c>
      <c r="C963" t="s">
        <v>42</v>
      </c>
    </row>
    <row r="964" spans="1:3" x14ac:dyDescent="0.2">
      <c r="A964" t="s">
        <v>2591</v>
      </c>
      <c r="B964" t="s">
        <v>2752</v>
      </c>
      <c r="C964" t="s">
        <v>42</v>
      </c>
    </row>
    <row r="965" spans="1:3" x14ac:dyDescent="0.2">
      <c r="A965" t="s">
        <v>902</v>
      </c>
      <c r="B965" t="s">
        <v>2752</v>
      </c>
      <c r="C965" t="s">
        <v>42</v>
      </c>
    </row>
    <row r="966" spans="1:3" x14ac:dyDescent="0.2">
      <c r="A966" t="s">
        <v>2604</v>
      </c>
      <c r="B966" t="s">
        <v>2752</v>
      </c>
      <c r="C966" t="s">
        <v>42</v>
      </c>
    </row>
    <row r="967" spans="1:3" x14ac:dyDescent="0.2">
      <c r="A967" t="s">
        <v>903</v>
      </c>
      <c r="B967" t="s">
        <v>2752</v>
      </c>
      <c r="C967" t="s">
        <v>42</v>
      </c>
    </row>
    <row r="968" spans="1:3" x14ac:dyDescent="0.2">
      <c r="A968" t="s">
        <v>905</v>
      </c>
      <c r="B968" t="s">
        <v>2752</v>
      </c>
      <c r="C968" t="s">
        <v>42</v>
      </c>
    </row>
    <row r="969" spans="1:3" x14ac:dyDescent="0.2">
      <c r="A969" t="s">
        <v>906</v>
      </c>
      <c r="B969" t="s">
        <v>2752</v>
      </c>
      <c r="C969" t="s">
        <v>42</v>
      </c>
    </row>
    <row r="970" spans="1:3" x14ac:dyDescent="0.2">
      <c r="A970" t="s">
        <v>2634</v>
      </c>
      <c r="B970" t="s">
        <v>2752</v>
      </c>
      <c r="C970" t="s">
        <v>42</v>
      </c>
    </row>
    <row r="971" spans="1:3" x14ac:dyDescent="0.2">
      <c r="A971" t="s">
        <v>2638</v>
      </c>
      <c r="B971" t="s">
        <v>2752</v>
      </c>
      <c r="C971" t="s">
        <v>42</v>
      </c>
    </row>
    <row r="972" spans="1:3" x14ac:dyDescent="0.2">
      <c r="A972" t="s">
        <v>907</v>
      </c>
      <c r="B972" t="s">
        <v>2752</v>
      </c>
      <c r="C972" t="s">
        <v>42</v>
      </c>
    </row>
    <row r="973" spans="1:3" x14ac:dyDescent="0.2">
      <c r="A973" t="s">
        <v>2642</v>
      </c>
      <c r="B973" t="s">
        <v>2752</v>
      </c>
      <c r="C973" t="s">
        <v>42</v>
      </c>
    </row>
    <row r="974" spans="1:3" x14ac:dyDescent="0.2">
      <c r="A974" t="s">
        <v>908</v>
      </c>
      <c r="B974" t="s">
        <v>2752</v>
      </c>
      <c r="C974" t="s">
        <v>42</v>
      </c>
    </row>
    <row r="975" spans="1:3" x14ac:dyDescent="0.2">
      <c r="A975" t="s">
        <v>2645</v>
      </c>
      <c r="B975" t="s">
        <v>2752</v>
      </c>
      <c r="C975" t="s">
        <v>42</v>
      </c>
    </row>
    <row r="976" spans="1:3" x14ac:dyDescent="0.2">
      <c r="A976" t="s">
        <v>2798</v>
      </c>
      <c r="B976" t="s">
        <v>2752</v>
      </c>
      <c r="C976" t="s">
        <v>42</v>
      </c>
    </row>
    <row r="977" spans="1:3" x14ac:dyDescent="0.2">
      <c r="A977" t="s">
        <v>909</v>
      </c>
      <c r="B977" t="s">
        <v>2752</v>
      </c>
      <c r="C977" t="s">
        <v>42</v>
      </c>
    </row>
    <row r="978" spans="1:3" x14ac:dyDescent="0.2">
      <c r="A978" t="s">
        <v>910</v>
      </c>
      <c r="B978" t="s">
        <v>2752</v>
      </c>
      <c r="C978" t="s">
        <v>42</v>
      </c>
    </row>
    <row r="979" spans="1:3" x14ac:dyDescent="0.2">
      <c r="A979" t="s">
        <v>911</v>
      </c>
      <c r="B979" t="s">
        <v>2752</v>
      </c>
      <c r="C979" t="s">
        <v>42</v>
      </c>
    </row>
    <row r="980" spans="1:3" x14ac:dyDescent="0.2">
      <c r="A980" t="s">
        <v>2650</v>
      </c>
      <c r="B980" t="s">
        <v>2752</v>
      </c>
      <c r="C980" t="s">
        <v>42</v>
      </c>
    </row>
    <row r="981" spans="1:3" x14ac:dyDescent="0.2">
      <c r="A981" t="s">
        <v>912</v>
      </c>
      <c r="B981" t="s">
        <v>2752</v>
      </c>
      <c r="C981" t="s">
        <v>42</v>
      </c>
    </row>
    <row r="982" spans="1:3" x14ac:dyDescent="0.2">
      <c r="A982" t="s">
        <v>913</v>
      </c>
      <c r="B982" t="s">
        <v>2752</v>
      </c>
      <c r="C982" t="s">
        <v>42</v>
      </c>
    </row>
    <row r="983" spans="1:3" x14ac:dyDescent="0.2">
      <c r="A983" t="s">
        <v>914</v>
      </c>
      <c r="B983" t="s">
        <v>2752</v>
      </c>
      <c r="C983" t="s">
        <v>42</v>
      </c>
    </row>
    <row r="984" spans="1:3" x14ac:dyDescent="0.2">
      <c r="A984" t="s">
        <v>915</v>
      </c>
      <c r="B984" t="s">
        <v>2752</v>
      </c>
      <c r="C984" t="s">
        <v>42</v>
      </c>
    </row>
    <row r="985" spans="1:3" x14ac:dyDescent="0.2">
      <c r="A985" t="s">
        <v>916</v>
      </c>
      <c r="B985" t="s">
        <v>2752</v>
      </c>
      <c r="C985" t="s">
        <v>42</v>
      </c>
    </row>
    <row r="986" spans="1:3" x14ac:dyDescent="0.2">
      <c r="A986" t="s">
        <v>2662</v>
      </c>
      <c r="B986" t="s">
        <v>2752</v>
      </c>
      <c r="C986" t="s">
        <v>42</v>
      </c>
    </row>
    <row r="987" spans="1:3" x14ac:dyDescent="0.2">
      <c r="A987" t="s">
        <v>2663</v>
      </c>
      <c r="B987" t="s">
        <v>2752</v>
      </c>
      <c r="C987" t="s">
        <v>42</v>
      </c>
    </row>
    <row r="988" spans="1:3" x14ac:dyDescent="0.2">
      <c r="A988" t="s">
        <v>917</v>
      </c>
      <c r="B988" t="s">
        <v>2752</v>
      </c>
      <c r="C988" t="s">
        <v>42</v>
      </c>
    </row>
    <row r="989" spans="1:3" x14ac:dyDescent="0.2">
      <c r="A989" t="s">
        <v>918</v>
      </c>
      <c r="B989" t="s">
        <v>2752</v>
      </c>
      <c r="C989" t="s">
        <v>42</v>
      </c>
    </row>
    <row r="990" spans="1:3" x14ac:dyDescent="0.2">
      <c r="A990" t="s">
        <v>919</v>
      </c>
      <c r="B990" t="s">
        <v>2752</v>
      </c>
      <c r="C990" t="s">
        <v>42</v>
      </c>
    </row>
    <row r="991" spans="1:3" x14ac:dyDescent="0.2">
      <c r="A991" t="s">
        <v>920</v>
      </c>
      <c r="B991" t="s">
        <v>2752</v>
      </c>
      <c r="C991" t="s">
        <v>42</v>
      </c>
    </row>
    <row r="992" spans="1:3" x14ac:dyDescent="0.2">
      <c r="A992" t="s">
        <v>921</v>
      </c>
      <c r="B992" t="s">
        <v>2752</v>
      </c>
      <c r="C992" t="s">
        <v>42</v>
      </c>
    </row>
    <row r="993" spans="1:3" x14ac:dyDescent="0.2">
      <c r="A993" t="s">
        <v>922</v>
      </c>
      <c r="B993" t="s">
        <v>2752</v>
      </c>
      <c r="C993" t="s">
        <v>42</v>
      </c>
    </row>
    <row r="994" spans="1:3" x14ac:dyDescent="0.2">
      <c r="A994" t="s">
        <v>923</v>
      </c>
      <c r="B994" t="s">
        <v>2752</v>
      </c>
      <c r="C994" t="s">
        <v>42</v>
      </c>
    </row>
    <row r="995" spans="1:3" x14ac:dyDescent="0.2">
      <c r="A995" t="s">
        <v>924</v>
      </c>
      <c r="B995" t="s">
        <v>2752</v>
      </c>
      <c r="C995" t="s">
        <v>42</v>
      </c>
    </row>
    <row r="996" spans="1:3" x14ac:dyDescent="0.2">
      <c r="A996" t="s">
        <v>926</v>
      </c>
      <c r="B996" t="s">
        <v>2752</v>
      </c>
      <c r="C996" t="s">
        <v>42</v>
      </c>
    </row>
    <row r="997" spans="1:3" x14ac:dyDescent="0.2">
      <c r="A997" t="s">
        <v>927</v>
      </c>
      <c r="B997" t="s">
        <v>2752</v>
      </c>
      <c r="C997" t="s">
        <v>42</v>
      </c>
    </row>
    <row r="998" spans="1:3" x14ac:dyDescent="0.2">
      <c r="A998" t="s">
        <v>928</v>
      </c>
      <c r="B998" t="s">
        <v>2752</v>
      </c>
      <c r="C998" t="s">
        <v>42</v>
      </c>
    </row>
    <row r="999" spans="1:3" x14ac:dyDescent="0.2">
      <c r="A999" t="s">
        <v>929</v>
      </c>
      <c r="B999" t="s">
        <v>2752</v>
      </c>
      <c r="C999" t="s">
        <v>42</v>
      </c>
    </row>
    <row r="1000" spans="1:3" x14ac:dyDescent="0.2">
      <c r="A1000" t="s">
        <v>930</v>
      </c>
      <c r="B1000" t="s">
        <v>2752</v>
      </c>
      <c r="C1000" t="s">
        <v>42</v>
      </c>
    </row>
    <row r="1001" spans="1:3" x14ac:dyDescent="0.2">
      <c r="A1001" t="s">
        <v>931</v>
      </c>
      <c r="B1001" t="s">
        <v>2752</v>
      </c>
      <c r="C1001" t="s">
        <v>42</v>
      </c>
    </row>
    <row r="1002" spans="1:3" x14ac:dyDescent="0.2">
      <c r="A1002" t="s">
        <v>932</v>
      </c>
      <c r="B1002" t="s">
        <v>2752</v>
      </c>
      <c r="C1002" t="s">
        <v>42</v>
      </c>
    </row>
    <row r="1003" spans="1:3" x14ac:dyDescent="0.2">
      <c r="A1003" t="s">
        <v>933</v>
      </c>
      <c r="B1003" t="s">
        <v>2752</v>
      </c>
      <c r="C1003" t="s">
        <v>42</v>
      </c>
    </row>
    <row r="1004" spans="1:3" x14ac:dyDescent="0.2">
      <c r="A1004" t="s">
        <v>934</v>
      </c>
      <c r="B1004" t="s">
        <v>2752</v>
      </c>
      <c r="C1004" t="s">
        <v>42</v>
      </c>
    </row>
    <row r="1005" spans="1:3" x14ac:dyDescent="0.2">
      <c r="A1005" t="s">
        <v>935</v>
      </c>
      <c r="B1005" t="s">
        <v>2752</v>
      </c>
      <c r="C1005" t="s">
        <v>42</v>
      </c>
    </row>
    <row r="1006" spans="1:3" x14ac:dyDescent="0.2">
      <c r="A1006" t="s">
        <v>936</v>
      </c>
      <c r="B1006" t="s">
        <v>2752</v>
      </c>
      <c r="C1006" t="s">
        <v>42</v>
      </c>
    </row>
    <row r="1007" spans="1:3" x14ac:dyDescent="0.2">
      <c r="A1007" t="s">
        <v>937</v>
      </c>
      <c r="B1007" t="s">
        <v>2752</v>
      </c>
      <c r="C1007" t="s">
        <v>42</v>
      </c>
    </row>
    <row r="1008" spans="1:3" x14ac:dyDescent="0.2">
      <c r="A1008" t="s">
        <v>938</v>
      </c>
      <c r="B1008" t="s">
        <v>2752</v>
      </c>
      <c r="C1008" t="s">
        <v>42</v>
      </c>
    </row>
    <row r="1009" spans="1:3" x14ac:dyDescent="0.2">
      <c r="A1009" t="s">
        <v>939</v>
      </c>
      <c r="B1009" t="s">
        <v>2752</v>
      </c>
      <c r="C1009" t="s">
        <v>42</v>
      </c>
    </row>
    <row r="1010" spans="1:3" x14ac:dyDescent="0.2">
      <c r="A1010" t="s">
        <v>940</v>
      </c>
      <c r="B1010" t="s">
        <v>2752</v>
      </c>
      <c r="C1010" t="s">
        <v>42</v>
      </c>
    </row>
    <row r="1011" spans="1:3" x14ac:dyDescent="0.2">
      <c r="A1011" t="s">
        <v>941</v>
      </c>
      <c r="B1011" t="s">
        <v>2752</v>
      </c>
      <c r="C1011" t="s">
        <v>42</v>
      </c>
    </row>
    <row r="1012" spans="1:3" x14ac:dyDescent="0.2">
      <c r="A1012" t="s">
        <v>942</v>
      </c>
      <c r="B1012" t="s">
        <v>2752</v>
      </c>
      <c r="C1012" t="s">
        <v>42</v>
      </c>
    </row>
    <row r="1013" spans="1:3" x14ac:dyDescent="0.2">
      <c r="A1013" t="s">
        <v>943</v>
      </c>
      <c r="B1013" t="s">
        <v>2752</v>
      </c>
      <c r="C1013" t="s">
        <v>42</v>
      </c>
    </row>
    <row r="1014" spans="1:3" x14ac:dyDescent="0.2">
      <c r="A1014" t="s">
        <v>944</v>
      </c>
      <c r="B1014" t="s">
        <v>2752</v>
      </c>
      <c r="C1014" t="s">
        <v>42</v>
      </c>
    </row>
    <row r="1015" spans="1:3" x14ac:dyDescent="0.2">
      <c r="A1015" t="s">
        <v>945</v>
      </c>
      <c r="B1015" t="s">
        <v>2752</v>
      </c>
      <c r="C1015" t="s">
        <v>42</v>
      </c>
    </row>
    <row r="1016" spans="1:3" x14ac:dyDescent="0.2">
      <c r="A1016" t="s">
        <v>946</v>
      </c>
      <c r="B1016" t="s">
        <v>2752</v>
      </c>
      <c r="C1016" t="s">
        <v>42</v>
      </c>
    </row>
    <row r="1017" spans="1:3" x14ac:dyDescent="0.2">
      <c r="A1017" t="s">
        <v>947</v>
      </c>
      <c r="B1017" t="s">
        <v>2752</v>
      </c>
      <c r="C1017" t="s">
        <v>42</v>
      </c>
    </row>
    <row r="1018" spans="1:3" x14ac:dyDescent="0.2">
      <c r="A1018" t="s">
        <v>948</v>
      </c>
      <c r="B1018" t="s">
        <v>2752</v>
      </c>
      <c r="C1018" t="s">
        <v>42</v>
      </c>
    </row>
    <row r="1019" spans="1:3" x14ac:dyDescent="0.2">
      <c r="A1019" t="s">
        <v>949</v>
      </c>
      <c r="B1019" t="s">
        <v>2752</v>
      </c>
      <c r="C1019" t="s">
        <v>42</v>
      </c>
    </row>
    <row r="1020" spans="1:3" x14ac:dyDescent="0.2">
      <c r="A1020" t="s">
        <v>950</v>
      </c>
      <c r="B1020" t="s">
        <v>2752</v>
      </c>
      <c r="C1020" t="s">
        <v>42</v>
      </c>
    </row>
    <row r="1021" spans="1:3" x14ac:dyDescent="0.2">
      <c r="A1021" t="s">
        <v>951</v>
      </c>
      <c r="B1021" t="s">
        <v>2752</v>
      </c>
      <c r="C1021" t="s">
        <v>42</v>
      </c>
    </row>
    <row r="1022" spans="1:3" x14ac:dyDescent="0.2">
      <c r="A1022" t="s">
        <v>952</v>
      </c>
      <c r="B1022" t="s">
        <v>2752</v>
      </c>
      <c r="C1022" t="s">
        <v>42</v>
      </c>
    </row>
    <row r="1023" spans="1:3" x14ac:dyDescent="0.2">
      <c r="A1023" t="s">
        <v>953</v>
      </c>
      <c r="B1023" t="s">
        <v>2752</v>
      </c>
      <c r="C1023" t="s">
        <v>42</v>
      </c>
    </row>
    <row r="1024" spans="1:3" x14ac:dyDescent="0.2">
      <c r="A1024" t="s">
        <v>954</v>
      </c>
      <c r="B1024" t="s">
        <v>2752</v>
      </c>
      <c r="C1024" t="s">
        <v>42</v>
      </c>
    </row>
    <row r="1025" spans="1:3" x14ac:dyDescent="0.2">
      <c r="A1025" t="s">
        <v>956</v>
      </c>
      <c r="B1025" t="s">
        <v>2752</v>
      </c>
      <c r="C1025" t="s">
        <v>42</v>
      </c>
    </row>
    <row r="1026" spans="1:3" x14ac:dyDescent="0.2">
      <c r="A1026" t="s">
        <v>957</v>
      </c>
      <c r="B1026" t="s">
        <v>2752</v>
      </c>
      <c r="C1026" t="s">
        <v>42</v>
      </c>
    </row>
    <row r="1027" spans="1:3" x14ac:dyDescent="0.2">
      <c r="A1027" t="s">
        <v>958</v>
      </c>
      <c r="B1027" t="s">
        <v>2752</v>
      </c>
      <c r="C1027" t="s">
        <v>42</v>
      </c>
    </row>
    <row r="1028" spans="1:3" x14ac:dyDescent="0.2">
      <c r="A1028" t="s">
        <v>2799</v>
      </c>
      <c r="B1028" t="s">
        <v>2752</v>
      </c>
      <c r="C1028" t="s">
        <v>42</v>
      </c>
    </row>
    <row r="1029" spans="1:3" x14ac:dyDescent="0.2">
      <c r="A1029" t="s">
        <v>959</v>
      </c>
      <c r="B1029" t="s">
        <v>2752</v>
      </c>
      <c r="C1029" t="s">
        <v>42</v>
      </c>
    </row>
  </sheetData>
  <pageMargins left="0.7" right="0.7" top="0.75" bottom="0.75" header="0.3" footer="0.3"/>
  <tableParts count="1">
    <tablePart r:id="rId1"/>
  </tableParts>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E7407-C4BD-D44F-B5A9-5E39EE986077}">
  <sheetPr codeName="Sheet5"/>
  <dimension ref="A1:C1556"/>
  <sheetViews>
    <sheetView workbookViewId="0"/>
  </sheetViews>
  <sheetFormatPr baseColWidth="10" defaultRowHeight="16" x14ac:dyDescent="0.2"/>
  <cols>
    <col min="1" max="1" width="9.5" bestFit="1" customWidth="1"/>
    <col min="2" max="2" width="9.83203125" bestFit="1" customWidth="1"/>
    <col min="3" max="3" width="15.33203125" bestFit="1" customWidth="1"/>
  </cols>
  <sheetData>
    <row r="1" spans="1:3" x14ac:dyDescent="0.2">
      <c r="A1" t="s">
        <v>0</v>
      </c>
      <c r="B1" t="s">
        <v>1</v>
      </c>
      <c r="C1" t="s">
        <v>2</v>
      </c>
    </row>
    <row r="2" spans="1:3" x14ac:dyDescent="0.2">
      <c r="A2" t="s">
        <v>960</v>
      </c>
      <c r="B2" t="s">
        <v>2752</v>
      </c>
      <c r="C2" t="s">
        <v>961</v>
      </c>
    </row>
    <row r="3" spans="1:3" x14ac:dyDescent="0.2">
      <c r="A3" t="s">
        <v>962</v>
      </c>
      <c r="B3" t="s">
        <v>2752</v>
      </c>
      <c r="C3" t="s">
        <v>961</v>
      </c>
    </row>
    <row r="4" spans="1:3" x14ac:dyDescent="0.2">
      <c r="A4" t="s">
        <v>963</v>
      </c>
      <c r="B4" t="s">
        <v>2752</v>
      </c>
      <c r="C4" t="s">
        <v>961</v>
      </c>
    </row>
    <row r="5" spans="1:3" x14ac:dyDescent="0.2">
      <c r="A5" t="s">
        <v>964</v>
      </c>
      <c r="B5" t="s">
        <v>2752</v>
      </c>
      <c r="C5" t="s">
        <v>961</v>
      </c>
    </row>
    <row r="6" spans="1:3" x14ac:dyDescent="0.2">
      <c r="A6" t="s">
        <v>965</v>
      </c>
      <c r="B6" t="s">
        <v>2752</v>
      </c>
      <c r="C6" t="s">
        <v>961</v>
      </c>
    </row>
    <row r="7" spans="1:3" x14ac:dyDescent="0.2">
      <c r="A7" t="s">
        <v>2753</v>
      </c>
      <c r="B7" t="s">
        <v>2752</v>
      </c>
      <c r="C7" t="s">
        <v>961</v>
      </c>
    </row>
    <row r="8" spans="1:3" x14ac:dyDescent="0.2">
      <c r="A8" t="s">
        <v>966</v>
      </c>
      <c r="B8" t="s">
        <v>2752</v>
      </c>
      <c r="C8" t="s">
        <v>961</v>
      </c>
    </row>
    <row r="9" spans="1:3" x14ac:dyDescent="0.2">
      <c r="A9" t="s">
        <v>967</v>
      </c>
      <c r="B9" t="s">
        <v>2752</v>
      </c>
      <c r="C9" t="s">
        <v>961</v>
      </c>
    </row>
    <row r="10" spans="1:3" x14ac:dyDescent="0.2">
      <c r="A10" t="s">
        <v>968</v>
      </c>
      <c r="B10" t="s">
        <v>2752</v>
      </c>
      <c r="C10" t="s">
        <v>961</v>
      </c>
    </row>
    <row r="11" spans="1:3" x14ac:dyDescent="0.2">
      <c r="A11" t="s">
        <v>969</v>
      </c>
      <c r="B11" t="s">
        <v>2752</v>
      </c>
      <c r="C11" t="s">
        <v>961</v>
      </c>
    </row>
    <row r="12" spans="1:3" x14ac:dyDescent="0.2">
      <c r="A12" t="s">
        <v>970</v>
      </c>
      <c r="B12" t="s">
        <v>2752</v>
      </c>
      <c r="C12" t="s">
        <v>961</v>
      </c>
    </row>
    <row r="13" spans="1:3" x14ac:dyDescent="0.2">
      <c r="A13" t="s">
        <v>972</v>
      </c>
      <c r="B13" t="s">
        <v>2752</v>
      </c>
      <c r="C13" t="s">
        <v>961</v>
      </c>
    </row>
    <row r="14" spans="1:3" x14ac:dyDescent="0.2">
      <c r="A14" t="s">
        <v>973</v>
      </c>
      <c r="B14" t="s">
        <v>2752</v>
      </c>
      <c r="C14" t="s">
        <v>961</v>
      </c>
    </row>
    <row r="15" spans="1:3" x14ac:dyDescent="0.2">
      <c r="A15" t="s">
        <v>974</v>
      </c>
      <c r="B15" t="s">
        <v>2752</v>
      </c>
      <c r="C15" t="s">
        <v>961</v>
      </c>
    </row>
    <row r="16" spans="1:3" x14ac:dyDescent="0.2">
      <c r="A16" t="s">
        <v>975</v>
      </c>
      <c r="B16" t="s">
        <v>2752</v>
      </c>
      <c r="C16" t="s">
        <v>961</v>
      </c>
    </row>
    <row r="17" spans="1:3" x14ac:dyDescent="0.2">
      <c r="A17" t="s">
        <v>976</v>
      </c>
      <c r="B17" t="s">
        <v>2752</v>
      </c>
      <c r="C17" t="s">
        <v>961</v>
      </c>
    </row>
    <row r="18" spans="1:3" x14ac:dyDescent="0.2">
      <c r="A18" t="s">
        <v>977</v>
      </c>
      <c r="B18" t="s">
        <v>2752</v>
      </c>
      <c r="C18" t="s">
        <v>961</v>
      </c>
    </row>
    <row r="19" spans="1:3" x14ac:dyDescent="0.2">
      <c r="A19" t="s">
        <v>978</v>
      </c>
      <c r="B19" t="s">
        <v>2752</v>
      </c>
      <c r="C19" t="s">
        <v>961</v>
      </c>
    </row>
    <row r="20" spans="1:3" x14ac:dyDescent="0.2">
      <c r="A20" t="s">
        <v>979</v>
      </c>
      <c r="B20" t="s">
        <v>2752</v>
      </c>
      <c r="C20" t="s">
        <v>961</v>
      </c>
    </row>
    <row r="21" spans="1:3" x14ac:dyDescent="0.2">
      <c r="A21" t="s">
        <v>980</v>
      </c>
      <c r="B21" t="s">
        <v>2752</v>
      </c>
      <c r="C21" t="s">
        <v>961</v>
      </c>
    </row>
    <row r="22" spans="1:3" x14ac:dyDescent="0.2">
      <c r="A22" t="s">
        <v>981</v>
      </c>
      <c r="B22" t="s">
        <v>2752</v>
      </c>
      <c r="C22" t="s">
        <v>961</v>
      </c>
    </row>
    <row r="23" spans="1:3" x14ac:dyDescent="0.2">
      <c r="A23" t="s">
        <v>982</v>
      </c>
      <c r="B23" t="s">
        <v>2752</v>
      </c>
      <c r="C23" t="s">
        <v>961</v>
      </c>
    </row>
    <row r="24" spans="1:3" x14ac:dyDescent="0.2">
      <c r="A24" t="s">
        <v>983</v>
      </c>
      <c r="B24" t="s">
        <v>2752</v>
      </c>
      <c r="C24" t="s">
        <v>961</v>
      </c>
    </row>
    <row r="25" spans="1:3" x14ac:dyDescent="0.2">
      <c r="A25" t="s">
        <v>984</v>
      </c>
      <c r="B25" t="s">
        <v>2752</v>
      </c>
      <c r="C25" t="s">
        <v>961</v>
      </c>
    </row>
    <row r="26" spans="1:3" x14ac:dyDescent="0.2">
      <c r="A26" t="s">
        <v>985</v>
      </c>
      <c r="B26" t="s">
        <v>2752</v>
      </c>
      <c r="C26" t="s">
        <v>961</v>
      </c>
    </row>
    <row r="27" spans="1:3" x14ac:dyDescent="0.2">
      <c r="A27" t="s">
        <v>986</v>
      </c>
      <c r="B27" t="s">
        <v>2752</v>
      </c>
      <c r="C27" t="s">
        <v>961</v>
      </c>
    </row>
    <row r="28" spans="1:3" x14ac:dyDescent="0.2">
      <c r="A28" t="s">
        <v>987</v>
      </c>
      <c r="B28" t="s">
        <v>2752</v>
      </c>
      <c r="C28" t="s">
        <v>961</v>
      </c>
    </row>
    <row r="29" spans="1:3" x14ac:dyDescent="0.2">
      <c r="A29" t="s">
        <v>988</v>
      </c>
      <c r="B29" t="s">
        <v>2752</v>
      </c>
      <c r="C29" t="s">
        <v>961</v>
      </c>
    </row>
    <row r="30" spans="1:3" x14ac:dyDescent="0.2">
      <c r="A30" t="s">
        <v>989</v>
      </c>
      <c r="B30" t="s">
        <v>2752</v>
      </c>
      <c r="C30" t="s">
        <v>961</v>
      </c>
    </row>
    <row r="31" spans="1:3" x14ac:dyDescent="0.2">
      <c r="A31" t="s">
        <v>990</v>
      </c>
      <c r="B31" t="s">
        <v>2752</v>
      </c>
      <c r="C31" t="s">
        <v>961</v>
      </c>
    </row>
    <row r="32" spans="1:3" x14ac:dyDescent="0.2">
      <c r="A32" t="s">
        <v>991</v>
      </c>
      <c r="B32" t="s">
        <v>2752</v>
      </c>
      <c r="C32" t="s">
        <v>961</v>
      </c>
    </row>
    <row r="33" spans="1:3" x14ac:dyDescent="0.2">
      <c r="A33" t="s">
        <v>992</v>
      </c>
      <c r="B33" t="s">
        <v>2752</v>
      </c>
      <c r="C33" t="s">
        <v>961</v>
      </c>
    </row>
    <row r="34" spans="1:3" x14ac:dyDescent="0.2">
      <c r="A34" t="s">
        <v>993</v>
      </c>
      <c r="B34" t="s">
        <v>2752</v>
      </c>
      <c r="C34" t="s">
        <v>961</v>
      </c>
    </row>
    <row r="35" spans="1:3" x14ac:dyDescent="0.2">
      <c r="A35" t="s">
        <v>994</v>
      </c>
      <c r="B35" t="s">
        <v>2752</v>
      </c>
      <c r="C35" t="s">
        <v>961</v>
      </c>
    </row>
    <row r="36" spans="1:3" x14ac:dyDescent="0.2">
      <c r="A36" t="s">
        <v>995</v>
      </c>
      <c r="B36" t="s">
        <v>2752</v>
      </c>
      <c r="C36" t="s">
        <v>961</v>
      </c>
    </row>
    <row r="37" spans="1:3" x14ac:dyDescent="0.2">
      <c r="A37" t="s">
        <v>996</v>
      </c>
      <c r="B37" t="s">
        <v>2752</v>
      </c>
      <c r="C37" t="s">
        <v>961</v>
      </c>
    </row>
    <row r="38" spans="1:3" x14ac:dyDescent="0.2">
      <c r="A38" t="s">
        <v>997</v>
      </c>
      <c r="B38" t="s">
        <v>2752</v>
      </c>
      <c r="C38" t="s">
        <v>961</v>
      </c>
    </row>
    <row r="39" spans="1:3" x14ac:dyDescent="0.2">
      <c r="A39" t="s">
        <v>998</v>
      </c>
      <c r="B39" t="s">
        <v>2752</v>
      </c>
      <c r="C39" t="s">
        <v>961</v>
      </c>
    </row>
    <row r="40" spans="1:3" x14ac:dyDescent="0.2">
      <c r="A40" t="s">
        <v>999</v>
      </c>
      <c r="B40" t="s">
        <v>2752</v>
      </c>
      <c r="C40" t="s">
        <v>961</v>
      </c>
    </row>
    <row r="41" spans="1:3" x14ac:dyDescent="0.2">
      <c r="A41" t="s">
        <v>1000</v>
      </c>
      <c r="B41" t="s">
        <v>2752</v>
      </c>
      <c r="C41" t="s">
        <v>961</v>
      </c>
    </row>
    <row r="42" spans="1:3" x14ac:dyDescent="0.2">
      <c r="A42" t="s">
        <v>1001</v>
      </c>
      <c r="B42" t="s">
        <v>2752</v>
      </c>
      <c r="C42" t="s">
        <v>961</v>
      </c>
    </row>
    <row r="43" spans="1:3" x14ac:dyDescent="0.2">
      <c r="A43" t="s">
        <v>1002</v>
      </c>
      <c r="B43" t="s">
        <v>2752</v>
      </c>
      <c r="C43" t="s">
        <v>961</v>
      </c>
    </row>
    <row r="44" spans="1:3" x14ac:dyDescent="0.2">
      <c r="A44" t="s">
        <v>1003</v>
      </c>
      <c r="B44" t="s">
        <v>2752</v>
      </c>
      <c r="C44" t="s">
        <v>961</v>
      </c>
    </row>
    <row r="45" spans="1:3" x14ac:dyDescent="0.2">
      <c r="A45" t="s">
        <v>1004</v>
      </c>
      <c r="B45" t="s">
        <v>2752</v>
      </c>
      <c r="C45" t="s">
        <v>961</v>
      </c>
    </row>
    <row r="46" spans="1:3" x14ac:dyDescent="0.2">
      <c r="A46" t="s">
        <v>1005</v>
      </c>
      <c r="B46" t="s">
        <v>2752</v>
      </c>
      <c r="C46" t="s">
        <v>961</v>
      </c>
    </row>
    <row r="47" spans="1:3" x14ac:dyDescent="0.2">
      <c r="A47" t="s">
        <v>1006</v>
      </c>
      <c r="B47" t="s">
        <v>2752</v>
      </c>
      <c r="C47" t="s">
        <v>961</v>
      </c>
    </row>
    <row r="48" spans="1:3" x14ac:dyDescent="0.2">
      <c r="A48" t="s">
        <v>1008</v>
      </c>
      <c r="B48" t="s">
        <v>2752</v>
      </c>
      <c r="C48" t="s">
        <v>961</v>
      </c>
    </row>
    <row r="49" spans="1:3" x14ac:dyDescent="0.2">
      <c r="A49" t="s">
        <v>1009</v>
      </c>
      <c r="B49" t="s">
        <v>2752</v>
      </c>
      <c r="C49" t="s">
        <v>961</v>
      </c>
    </row>
    <row r="50" spans="1:3" x14ac:dyDescent="0.2">
      <c r="A50" t="s">
        <v>1011</v>
      </c>
      <c r="B50" t="s">
        <v>2752</v>
      </c>
      <c r="C50" t="s">
        <v>961</v>
      </c>
    </row>
    <row r="51" spans="1:3" x14ac:dyDescent="0.2">
      <c r="A51" t="s">
        <v>1012</v>
      </c>
      <c r="B51" t="s">
        <v>2752</v>
      </c>
      <c r="C51" t="s">
        <v>961</v>
      </c>
    </row>
    <row r="52" spans="1:3" x14ac:dyDescent="0.2">
      <c r="A52" t="s">
        <v>1013</v>
      </c>
      <c r="B52" t="s">
        <v>2752</v>
      </c>
      <c r="C52" t="s">
        <v>961</v>
      </c>
    </row>
    <row r="53" spans="1:3" x14ac:dyDescent="0.2">
      <c r="A53" t="s">
        <v>1014</v>
      </c>
      <c r="B53" t="s">
        <v>2752</v>
      </c>
      <c r="C53" t="s">
        <v>961</v>
      </c>
    </row>
    <row r="54" spans="1:3" x14ac:dyDescent="0.2">
      <c r="A54" t="s">
        <v>1015</v>
      </c>
      <c r="B54" t="s">
        <v>2752</v>
      </c>
      <c r="C54" t="s">
        <v>961</v>
      </c>
    </row>
    <row r="55" spans="1:3" x14ac:dyDescent="0.2">
      <c r="A55" t="s">
        <v>1016</v>
      </c>
      <c r="B55" t="s">
        <v>2752</v>
      </c>
      <c r="C55" t="s">
        <v>961</v>
      </c>
    </row>
    <row r="56" spans="1:3" x14ac:dyDescent="0.2">
      <c r="A56" t="s">
        <v>1017</v>
      </c>
      <c r="B56" t="s">
        <v>2752</v>
      </c>
      <c r="C56" t="s">
        <v>961</v>
      </c>
    </row>
    <row r="57" spans="1:3" x14ac:dyDescent="0.2">
      <c r="A57" t="s">
        <v>1018</v>
      </c>
      <c r="B57" t="s">
        <v>2752</v>
      </c>
      <c r="C57" t="s">
        <v>961</v>
      </c>
    </row>
    <row r="58" spans="1:3" x14ac:dyDescent="0.2">
      <c r="A58" t="s">
        <v>1019</v>
      </c>
      <c r="B58" t="s">
        <v>2752</v>
      </c>
      <c r="C58" t="s">
        <v>961</v>
      </c>
    </row>
    <row r="59" spans="1:3" x14ac:dyDescent="0.2">
      <c r="A59" t="s">
        <v>1020</v>
      </c>
      <c r="B59" t="s">
        <v>2752</v>
      </c>
      <c r="C59" t="s">
        <v>961</v>
      </c>
    </row>
    <row r="60" spans="1:3" x14ac:dyDescent="0.2">
      <c r="A60" t="s">
        <v>1021</v>
      </c>
      <c r="B60" t="s">
        <v>2752</v>
      </c>
      <c r="C60" t="s">
        <v>961</v>
      </c>
    </row>
    <row r="61" spans="1:3" x14ac:dyDescent="0.2">
      <c r="A61" t="s">
        <v>1022</v>
      </c>
      <c r="B61" t="s">
        <v>2752</v>
      </c>
      <c r="C61" t="s">
        <v>961</v>
      </c>
    </row>
    <row r="62" spans="1:3" x14ac:dyDescent="0.2">
      <c r="A62" t="s">
        <v>1023</v>
      </c>
      <c r="B62" t="s">
        <v>2752</v>
      </c>
      <c r="C62" t="s">
        <v>961</v>
      </c>
    </row>
    <row r="63" spans="1:3" x14ac:dyDescent="0.2">
      <c r="A63" t="s">
        <v>1024</v>
      </c>
      <c r="B63" t="s">
        <v>2752</v>
      </c>
      <c r="C63" t="s">
        <v>961</v>
      </c>
    </row>
    <row r="64" spans="1:3" x14ac:dyDescent="0.2">
      <c r="A64" t="s">
        <v>1025</v>
      </c>
      <c r="B64" t="s">
        <v>2752</v>
      </c>
      <c r="C64" t="s">
        <v>961</v>
      </c>
    </row>
    <row r="65" spans="1:3" x14ac:dyDescent="0.2">
      <c r="A65" t="s">
        <v>1026</v>
      </c>
      <c r="B65" t="s">
        <v>2752</v>
      </c>
      <c r="C65" t="s">
        <v>961</v>
      </c>
    </row>
    <row r="66" spans="1:3" x14ac:dyDescent="0.2">
      <c r="A66" t="s">
        <v>1027</v>
      </c>
      <c r="B66" t="s">
        <v>2752</v>
      </c>
      <c r="C66" t="s">
        <v>961</v>
      </c>
    </row>
    <row r="67" spans="1:3" x14ac:dyDescent="0.2">
      <c r="A67" t="s">
        <v>101</v>
      </c>
      <c r="B67" t="s">
        <v>2752</v>
      </c>
      <c r="C67" t="s">
        <v>961</v>
      </c>
    </row>
    <row r="68" spans="1:3" x14ac:dyDescent="0.2">
      <c r="A68" t="s">
        <v>1028</v>
      </c>
      <c r="B68" t="s">
        <v>2752</v>
      </c>
      <c r="C68" t="s">
        <v>961</v>
      </c>
    </row>
    <row r="69" spans="1:3" x14ac:dyDescent="0.2">
      <c r="A69" t="s">
        <v>1029</v>
      </c>
      <c r="B69" t="s">
        <v>2752</v>
      </c>
      <c r="C69" t="s">
        <v>961</v>
      </c>
    </row>
    <row r="70" spans="1:3" x14ac:dyDescent="0.2">
      <c r="A70" t="s">
        <v>1030</v>
      </c>
      <c r="B70" t="s">
        <v>2752</v>
      </c>
      <c r="C70" t="s">
        <v>961</v>
      </c>
    </row>
    <row r="71" spans="1:3" x14ac:dyDescent="0.2">
      <c r="A71" t="s">
        <v>1031</v>
      </c>
      <c r="B71" t="s">
        <v>2752</v>
      </c>
      <c r="C71" t="s">
        <v>961</v>
      </c>
    </row>
    <row r="72" spans="1:3" x14ac:dyDescent="0.2">
      <c r="A72" t="s">
        <v>1032</v>
      </c>
      <c r="B72" t="s">
        <v>2752</v>
      </c>
      <c r="C72" t="s">
        <v>961</v>
      </c>
    </row>
    <row r="73" spans="1:3" x14ac:dyDescent="0.2">
      <c r="A73" t="s">
        <v>1033</v>
      </c>
      <c r="B73" t="s">
        <v>2752</v>
      </c>
      <c r="C73" t="s">
        <v>961</v>
      </c>
    </row>
    <row r="74" spans="1:3" x14ac:dyDescent="0.2">
      <c r="A74" t="s">
        <v>1034</v>
      </c>
      <c r="B74" t="s">
        <v>2752</v>
      </c>
      <c r="C74" t="s">
        <v>961</v>
      </c>
    </row>
    <row r="75" spans="1:3" x14ac:dyDescent="0.2">
      <c r="A75" t="s">
        <v>1035</v>
      </c>
      <c r="B75" t="s">
        <v>2752</v>
      </c>
      <c r="C75" t="s">
        <v>961</v>
      </c>
    </row>
    <row r="76" spans="1:3" x14ac:dyDescent="0.2">
      <c r="A76" t="s">
        <v>1036</v>
      </c>
      <c r="B76" t="s">
        <v>2752</v>
      </c>
      <c r="C76" t="s">
        <v>961</v>
      </c>
    </row>
    <row r="77" spans="1:3" x14ac:dyDescent="0.2">
      <c r="A77" t="s">
        <v>1037</v>
      </c>
      <c r="B77" t="s">
        <v>2752</v>
      </c>
      <c r="C77" t="s">
        <v>961</v>
      </c>
    </row>
    <row r="78" spans="1:3" x14ac:dyDescent="0.2">
      <c r="A78" t="s">
        <v>1038</v>
      </c>
      <c r="B78" t="s">
        <v>2752</v>
      </c>
      <c r="C78" t="s">
        <v>961</v>
      </c>
    </row>
    <row r="79" spans="1:3" x14ac:dyDescent="0.2">
      <c r="A79" t="s">
        <v>1039</v>
      </c>
      <c r="B79" t="s">
        <v>2752</v>
      </c>
      <c r="C79" t="s">
        <v>961</v>
      </c>
    </row>
    <row r="80" spans="1:3" x14ac:dyDescent="0.2">
      <c r="A80" t="s">
        <v>1040</v>
      </c>
      <c r="B80" t="s">
        <v>2752</v>
      </c>
      <c r="C80" t="s">
        <v>961</v>
      </c>
    </row>
    <row r="81" spans="1:3" x14ac:dyDescent="0.2">
      <c r="A81" t="s">
        <v>1041</v>
      </c>
      <c r="B81" t="s">
        <v>2752</v>
      </c>
      <c r="C81" t="s">
        <v>961</v>
      </c>
    </row>
    <row r="82" spans="1:3" x14ac:dyDescent="0.2">
      <c r="A82" t="s">
        <v>1042</v>
      </c>
      <c r="B82" t="s">
        <v>2752</v>
      </c>
      <c r="C82" t="s">
        <v>961</v>
      </c>
    </row>
    <row r="83" spans="1:3" x14ac:dyDescent="0.2">
      <c r="A83" t="s">
        <v>1043</v>
      </c>
      <c r="B83" t="s">
        <v>2752</v>
      </c>
      <c r="C83" t="s">
        <v>961</v>
      </c>
    </row>
    <row r="84" spans="1:3" x14ac:dyDescent="0.2">
      <c r="A84" t="s">
        <v>1044</v>
      </c>
      <c r="B84" t="s">
        <v>2752</v>
      </c>
      <c r="C84" t="s">
        <v>961</v>
      </c>
    </row>
    <row r="85" spans="1:3" x14ac:dyDescent="0.2">
      <c r="A85" t="s">
        <v>1045</v>
      </c>
      <c r="B85" t="s">
        <v>2752</v>
      </c>
      <c r="C85" t="s">
        <v>961</v>
      </c>
    </row>
    <row r="86" spans="1:3" x14ac:dyDescent="0.2">
      <c r="A86" t="s">
        <v>1046</v>
      </c>
      <c r="B86" t="s">
        <v>2752</v>
      </c>
      <c r="C86" t="s">
        <v>961</v>
      </c>
    </row>
    <row r="87" spans="1:3" x14ac:dyDescent="0.2">
      <c r="A87" t="s">
        <v>1047</v>
      </c>
      <c r="B87" t="s">
        <v>2752</v>
      </c>
      <c r="C87" t="s">
        <v>961</v>
      </c>
    </row>
    <row r="88" spans="1:3" x14ac:dyDescent="0.2">
      <c r="A88" t="s">
        <v>1048</v>
      </c>
      <c r="B88" t="s">
        <v>2752</v>
      </c>
      <c r="C88" t="s">
        <v>961</v>
      </c>
    </row>
    <row r="89" spans="1:3" x14ac:dyDescent="0.2">
      <c r="A89" t="s">
        <v>1049</v>
      </c>
      <c r="B89" t="s">
        <v>2752</v>
      </c>
      <c r="C89" t="s">
        <v>961</v>
      </c>
    </row>
    <row r="90" spans="1:3" x14ac:dyDescent="0.2">
      <c r="A90" t="s">
        <v>1050</v>
      </c>
      <c r="B90" t="s">
        <v>2752</v>
      </c>
      <c r="C90" t="s">
        <v>961</v>
      </c>
    </row>
    <row r="91" spans="1:3" x14ac:dyDescent="0.2">
      <c r="A91" t="s">
        <v>1051</v>
      </c>
      <c r="B91" t="s">
        <v>2752</v>
      </c>
      <c r="C91" t="s">
        <v>961</v>
      </c>
    </row>
    <row r="92" spans="1:3" x14ac:dyDescent="0.2">
      <c r="A92" t="s">
        <v>1052</v>
      </c>
      <c r="B92" t="s">
        <v>2752</v>
      </c>
      <c r="C92" t="s">
        <v>961</v>
      </c>
    </row>
    <row r="93" spans="1:3" x14ac:dyDescent="0.2">
      <c r="A93" t="s">
        <v>1055</v>
      </c>
      <c r="B93" t="s">
        <v>2752</v>
      </c>
      <c r="C93" t="s">
        <v>961</v>
      </c>
    </row>
    <row r="94" spans="1:3" x14ac:dyDescent="0.2">
      <c r="A94" t="s">
        <v>1056</v>
      </c>
      <c r="B94" t="s">
        <v>2752</v>
      </c>
      <c r="C94" t="s">
        <v>961</v>
      </c>
    </row>
    <row r="95" spans="1:3" x14ac:dyDescent="0.2">
      <c r="A95" t="s">
        <v>1057</v>
      </c>
      <c r="B95" t="s">
        <v>2752</v>
      </c>
      <c r="C95" t="s">
        <v>961</v>
      </c>
    </row>
    <row r="96" spans="1:3" x14ac:dyDescent="0.2">
      <c r="A96" t="s">
        <v>1058</v>
      </c>
      <c r="B96" t="s">
        <v>2752</v>
      </c>
      <c r="C96" t="s">
        <v>961</v>
      </c>
    </row>
    <row r="97" spans="1:3" x14ac:dyDescent="0.2">
      <c r="A97" t="s">
        <v>1059</v>
      </c>
      <c r="B97" t="s">
        <v>2752</v>
      </c>
      <c r="C97" t="s">
        <v>961</v>
      </c>
    </row>
    <row r="98" spans="1:3" x14ac:dyDescent="0.2">
      <c r="A98" t="s">
        <v>1060</v>
      </c>
      <c r="B98" t="s">
        <v>2752</v>
      </c>
      <c r="C98" t="s">
        <v>961</v>
      </c>
    </row>
    <row r="99" spans="1:3" x14ac:dyDescent="0.2">
      <c r="A99" t="s">
        <v>1062</v>
      </c>
      <c r="B99" t="s">
        <v>2752</v>
      </c>
      <c r="C99" t="s">
        <v>961</v>
      </c>
    </row>
    <row r="100" spans="1:3" x14ac:dyDescent="0.2">
      <c r="A100" t="s">
        <v>1063</v>
      </c>
      <c r="B100" t="s">
        <v>2752</v>
      </c>
      <c r="C100" t="s">
        <v>961</v>
      </c>
    </row>
    <row r="101" spans="1:3" x14ac:dyDescent="0.2">
      <c r="A101" t="s">
        <v>1064</v>
      </c>
      <c r="B101" t="s">
        <v>2752</v>
      </c>
      <c r="C101" t="s">
        <v>961</v>
      </c>
    </row>
    <row r="102" spans="1:3" x14ac:dyDescent="0.2">
      <c r="A102" t="s">
        <v>1065</v>
      </c>
      <c r="B102" t="s">
        <v>2752</v>
      </c>
      <c r="C102" t="s">
        <v>961</v>
      </c>
    </row>
    <row r="103" spans="1:3" x14ac:dyDescent="0.2">
      <c r="A103" t="s">
        <v>1066</v>
      </c>
      <c r="B103" t="s">
        <v>2752</v>
      </c>
      <c r="C103" t="s">
        <v>961</v>
      </c>
    </row>
    <row r="104" spans="1:3" x14ac:dyDescent="0.2">
      <c r="A104" t="s">
        <v>1067</v>
      </c>
      <c r="B104" t="s">
        <v>2752</v>
      </c>
      <c r="C104" t="s">
        <v>961</v>
      </c>
    </row>
    <row r="105" spans="1:3" x14ac:dyDescent="0.2">
      <c r="A105" t="s">
        <v>1068</v>
      </c>
      <c r="B105" t="s">
        <v>2752</v>
      </c>
      <c r="C105" t="s">
        <v>961</v>
      </c>
    </row>
    <row r="106" spans="1:3" x14ac:dyDescent="0.2">
      <c r="A106" t="s">
        <v>1069</v>
      </c>
      <c r="B106" t="s">
        <v>2752</v>
      </c>
      <c r="C106" t="s">
        <v>961</v>
      </c>
    </row>
    <row r="107" spans="1:3" x14ac:dyDescent="0.2">
      <c r="A107" t="s">
        <v>1070</v>
      </c>
      <c r="B107" t="s">
        <v>2752</v>
      </c>
      <c r="C107" t="s">
        <v>961</v>
      </c>
    </row>
    <row r="108" spans="1:3" x14ac:dyDescent="0.2">
      <c r="A108" t="s">
        <v>1071</v>
      </c>
      <c r="B108" t="s">
        <v>2752</v>
      </c>
      <c r="C108" t="s">
        <v>961</v>
      </c>
    </row>
    <row r="109" spans="1:3" x14ac:dyDescent="0.2">
      <c r="A109" t="s">
        <v>1072</v>
      </c>
      <c r="B109" t="s">
        <v>2752</v>
      </c>
      <c r="C109" t="s">
        <v>961</v>
      </c>
    </row>
    <row r="110" spans="1:3" x14ac:dyDescent="0.2">
      <c r="A110" t="s">
        <v>1073</v>
      </c>
      <c r="B110" t="s">
        <v>2752</v>
      </c>
      <c r="C110" t="s">
        <v>961</v>
      </c>
    </row>
    <row r="111" spans="1:3" x14ac:dyDescent="0.2">
      <c r="A111" t="s">
        <v>1074</v>
      </c>
      <c r="B111" t="s">
        <v>2752</v>
      </c>
      <c r="C111" t="s">
        <v>961</v>
      </c>
    </row>
    <row r="112" spans="1:3" x14ac:dyDescent="0.2">
      <c r="A112" t="s">
        <v>1075</v>
      </c>
      <c r="B112" t="s">
        <v>2752</v>
      </c>
      <c r="C112" t="s">
        <v>961</v>
      </c>
    </row>
    <row r="113" spans="1:3" x14ac:dyDescent="0.2">
      <c r="A113" t="s">
        <v>1076</v>
      </c>
      <c r="B113" t="s">
        <v>2752</v>
      </c>
      <c r="C113" t="s">
        <v>961</v>
      </c>
    </row>
    <row r="114" spans="1:3" x14ac:dyDescent="0.2">
      <c r="A114" t="s">
        <v>1077</v>
      </c>
      <c r="B114" t="s">
        <v>2752</v>
      </c>
      <c r="C114" t="s">
        <v>961</v>
      </c>
    </row>
    <row r="115" spans="1:3" x14ac:dyDescent="0.2">
      <c r="A115" t="s">
        <v>1078</v>
      </c>
      <c r="B115" t="s">
        <v>2752</v>
      </c>
      <c r="C115" t="s">
        <v>961</v>
      </c>
    </row>
    <row r="116" spans="1:3" x14ac:dyDescent="0.2">
      <c r="A116" t="s">
        <v>1079</v>
      </c>
      <c r="B116" t="s">
        <v>2752</v>
      </c>
      <c r="C116" t="s">
        <v>961</v>
      </c>
    </row>
    <row r="117" spans="1:3" x14ac:dyDescent="0.2">
      <c r="A117" t="s">
        <v>1080</v>
      </c>
      <c r="B117" t="s">
        <v>2752</v>
      </c>
      <c r="C117" t="s">
        <v>961</v>
      </c>
    </row>
    <row r="118" spans="1:3" x14ac:dyDescent="0.2">
      <c r="A118" t="s">
        <v>1082</v>
      </c>
      <c r="B118" t="s">
        <v>2752</v>
      </c>
      <c r="C118" t="s">
        <v>961</v>
      </c>
    </row>
    <row r="119" spans="1:3" x14ac:dyDescent="0.2">
      <c r="A119" t="s">
        <v>1083</v>
      </c>
      <c r="B119" t="s">
        <v>2752</v>
      </c>
      <c r="C119" t="s">
        <v>961</v>
      </c>
    </row>
    <row r="120" spans="1:3" x14ac:dyDescent="0.2">
      <c r="A120" t="s">
        <v>1084</v>
      </c>
      <c r="B120" t="s">
        <v>2752</v>
      </c>
      <c r="C120" t="s">
        <v>961</v>
      </c>
    </row>
    <row r="121" spans="1:3" x14ac:dyDescent="0.2">
      <c r="A121" t="s">
        <v>1085</v>
      </c>
      <c r="B121" t="s">
        <v>2752</v>
      </c>
      <c r="C121" t="s">
        <v>961</v>
      </c>
    </row>
    <row r="122" spans="1:3" x14ac:dyDescent="0.2">
      <c r="A122" t="s">
        <v>1086</v>
      </c>
      <c r="B122" t="s">
        <v>2752</v>
      </c>
      <c r="C122" t="s">
        <v>961</v>
      </c>
    </row>
    <row r="123" spans="1:3" x14ac:dyDescent="0.2">
      <c r="A123" t="s">
        <v>1088</v>
      </c>
      <c r="B123" t="s">
        <v>2752</v>
      </c>
      <c r="C123" t="s">
        <v>961</v>
      </c>
    </row>
    <row r="124" spans="1:3" x14ac:dyDescent="0.2">
      <c r="A124" t="s">
        <v>1089</v>
      </c>
      <c r="B124" t="s">
        <v>2752</v>
      </c>
      <c r="C124" t="s">
        <v>961</v>
      </c>
    </row>
    <row r="125" spans="1:3" x14ac:dyDescent="0.2">
      <c r="A125" t="s">
        <v>1090</v>
      </c>
      <c r="B125" t="s">
        <v>2752</v>
      </c>
      <c r="C125" t="s">
        <v>961</v>
      </c>
    </row>
    <row r="126" spans="1:3" x14ac:dyDescent="0.2">
      <c r="A126" t="s">
        <v>1091</v>
      </c>
      <c r="B126" t="s">
        <v>2752</v>
      </c>
      <c r="C126" t="s">
        <v>961</v>
      </c>
    </row>
    <row r="127" spans="1:3" x14ac:dyDescent="0.2">
      <c r="A127" t="s">
        <v>1092</v>
      </c>
      <c r="B127" t="s">
        <v>2752</v>
      </c>
      <c r="C127" t="s">
        <v>961</v>
      </c>
    </row>
    <row r="128" spans="1:3" x14ac:dyDescent="0.2">
      <c r="A128" t="s">
        <v>1093</v>
      </c>
      <c r="B128" t="s">
        <v>2752</v>
      </c>
      <c r="C128" t="s">
        <v>961</v>
      </c>
    </row>
    <row r="129" spans="1:3" x14ac:dyDescent="0.2">
      <c r="A129" t="s">
        <v>1094</v>
      </c>
      <c r="B129" t="s">
        <v>2752</v>
      </c>
      <c r="C129" t="s">
        <v>961</v>
      </c>
    </row>
    <row r="130" spans="1:3" x14ac:dyDescent="0.2">
      <c r="A130" t="s">
        <v>1095</v>
      </c>
      <c r="B130" t="s">
        <v>2752</v>
      </c>
      <c r="C130" t="s">
        <v>961</v>
      </c>
    </row>
    <row r="131" spans="1:3" x14ac:dyDescent="0.2">
      <c r="A131" t="s">
        <v>1096</v>
      </c>
      <c r="B131" t="s">
        <v>2752</v>
      </c>
      <c r="C131" t="s">
        <v>961</v>
      </c>
    </row>
    <row r="132" spans="1:3" x14ac:dyDescent="0.2">
      <c r="A132" t="s">
        <v>1098</v>
      </c>
      <c r="B132" t="s">
        <v>2752</v>
      </c>
      <c r="C132" t="s">
        <v>961</v>
      </c>
    </row>
    <row r="133" spans="1:3" x14ac:dyDescent="0.2">
      <c r="A133" t="s">
        <v>1099</v>
      </c>
      <c r="B133" t="s">
        <v>2752</v>
      </c>
      <c r="C133" t="s">
        <v>961</v>
      </c>
    </row>
    <row r="134" spans="1:3" x14ac:dyDescent="0.2">
      <c r="A134" t="s">
        <v>1100</v>
      </c>
      <c r="B134" t="s">
        <v>2752</v>
      </c>
      <c r="C134" t="s">
        <v>961</v>
      </c>
    </row>
    <row r="135" spans="1:3" x14ac:dyDescent="0.2">
      <c r="A135" t="s">
        <v>1101</v>
      </c>
      <c r="B135" t="s">
        <v>2752</v>
      </c>
      <c r="C135" t="s">
        <v>961</v>
      </c>
    </row>
    <row r="136" spans="1:3" x14ac:dyDescent="0.2">
      <c r="A136" t="s">
        <v>1102</v>
      </c>
      <c r="B136" t="s">
        <v>2752</v>
      </c>
      <c r="C136" t="s">
        <v>961</v>
      </c>
    </row>
    <row r="137" spans="1:3" x14ac:dyDescent="0.2">
      <c r="A137" t="s">
        <v>1103</v>
      </c>
      <c r="B137" t="s">
        <v>2752</v>
      </c>
      <c r="C137" t="s">
        <v>961</v>
      </c>
    </row>
    <row r="138" spans="1:3" x14ac:dyDescent="0.2">
      <c r="A138" t="s">
        <v>1104</v>
      </c>
      <c r="B138" t="s">
        <v>2752</v>
      </c>
      <c r="C138" t="s">
        <v>961</v>
      </c>
    </row>
    <row r="139" spans="1:3" x14ac:dyDescent="0.2">
      <c r="A139" t="s">
        <v>1105</v>
      </c>
      <c r="B139" t="s">
        <v>2752</v>
      </c>
      <c r="C139" t="s">
        <v>961</v>
      </c>
    </row>
    <row r="140" spans="1:3" x14ac:dyDescent="0.2">
      <c r="A140" t="s">
        <v>1106</v>
      </c>
      <c r="B140" t="s">
        <v>2752</v>
      </c>
      <c r="C140" t="s">
        <v>961</v>
      </c>
    </row>
    <row r="141" spans="1:3" x14ac:dyDescent="0.2">
      <c r="A141" t="s">
        <v>1107</v>
      </c>
      <c r="B141" t="s">
        <v>2752</v>
      </c>
      <c r="C141" t="s">
        <v>961</v>
      </c>
    </row>
    <row r="142" spans="1:3" x14ac:dyDescent="0.2">
      <c r="A142" t="s">
        <v>1108</v>
      </c>
      <c r="B142" t="s">
        <v>2752</v>
      </c>
      <c r="C142" t="s">
        <v>961</v>
      </c>
    </row>
    <row r="143" spans="1:3" x14ac:dyDescent="0.2">
      <c r="A143" t="s">
        <v>1109</v>
      </c>
      <c r="B143" t="s">
        <v>2752</v>
      </c>
      <c r="C143" t="s">
        <v>961</v>
      </c>
    </row>
    <row r="144" spans="1:3" x14ac:dyDescent="0.2">
      <c r="A144" t="s">
        <v>1112</v>
      </c>
      <c r="B144" t="s">
        <v>2752</v>
      </c>
      <c r="C144" t="s">
        <v>961</v>
      </c>
    </row>
    <row r="145" spans="1:3" x14ac:dyDescent="0.2">
      <c r="A145" t="s">
        <v>1114</v>
      </c>
      <c r="B145" t="s">
        <v>2752</v>
      </c>
      <c r="C145" t="s">
        <v>961</v>
      </c>
    </row>
    <row r="146" spans="1:3" x14ac:dyDescent="0.2">
      <c r="A146" t="s">
        <v>170</v>
      </c>
      <c r="B146" t="s">
        <v>2752</v>
      </c>
      <c r="C146" t="s">
        <v>961</v>
      </c>
    </row>
    <row r="147" spans="1:3" x14ac:dyDescent="0.2">
      <c r="A147" t="s">
        <v>1116</v>
      </c>
      <c r="B147" t="s">
        <v>2752</v>
      </c>
      <c r="C147" t="s">
        <v>961</v>
      </c>
    </row>
    <row r="148" spans="1:3" x14ac:dyDescent="0.2">
      <c r="A148" t="s">
        <v>1117</v>
      </c>
      <c r="B148" t="s">
        <v>2752</v>
      </c>
      <c r="C148" t="s">
        <v>961</v>
      </c>
    </row>
    <row r="149" spans="1:3" x14ac:dyDescent="0.2">
      <c r="A149" t="s">
        <v>1118</v>
      </c>
      <c r="B149" t="s">
        <v>2752</v>
      </c>
      <c r="C149" t="s">
        <v>961</v>
      </c>
    </row>
    <row r="150" spans="1:3" x14ac:dyDescent="0.2">
      <c r="A150" t="s">
        <v>1119</v>
      </c>
      <c r="B150" t="s">
        <v>2752</v>
      </c>
      <c r="C150" t="s">
        <v>961</v>
      </c>
    </row>
    <row r="151" spans="1:3" x14ac:dyDescent="0.2">
      <c r="A151" t="s">
        <v>1120</v>
      </c>
      <c r="B151" t="s">
        <v>2752</v>
      </c>
      <c r="C151" t="s">
        <v>961</v>
      </c>
    </row>
    <row r="152" spans="1:3" x14ac:dyDescent="0.2">
      <c r="A152" t="s">
        <v>1121</v>
      </c>
      <c r="B152" t="s">
        <v>2752</v>
      </c>
      <c r="C152" t="s">
        <v>961</v>
      </c>
    </row>
    <row r="153" spans="1:3" x14ac:dyDescent="0.2">
      <c r="A153" t="s">
        <v>1122</v>
      </c>
      <c r="B153" t="s">
        <v>2752</v>
      </c>
      <c r="C153" t="s">
        <v>961</v>
      </c>
    </row>
    <row r="154" spans="1:3" x14ac:dyDescent="0.2">
      <c r="A154" t="s">
        <v>1124</v>
      </c>
      <c r="B154" t="s">
        <v>2752</v>
      </c>
      <c r="C154" t="s">
        <v>961</v>
      </c>
    </row>
    <row r="155" spans="1:3" x14ac:dyDescent="0.2">
      <c r="A155" t="s">
        <v>1125</v>
      </c>
      <c r="B155" t="s">
        <v>2752</v>
      </c>
      <c r="C155" t="s">
        <v>961</v>
      </c>
    </row>
    <row r="156" spans="1:3" x14ac:dyDescent="0.2">
      <c r="A156" t="s">
        <v>1126</v>
      </c>
      <c r="B156" t="s">
        <v>2752</v>
      </c>
      <c r="C156" t="s">
        <v>961</v>
      </c>
    </row>
    <row r="157" spans="1:3" x14ac:dyDescent="0.2">
      <c r="A157" t="s">
        <v>1127</v>
      </c>
      <c r="B157" t="s">
        <v>2752</v>
      </c>
      <c r="C157" t="s">
        <v>961</v>
      </c>
    </row>
    <row r="158" spans="1:3" x14ac:dyDescent="0.2">
      <c r="A158" t="s">
        <v>1128</v>
      </c>
      <c r="B158" t="s">
        <v>2752</v>
      </c>
      <c r="C158" t="s">
        <v>961</v>
      </c>
    </row>
    <row r="159" spans="1:3" x14ac:dyDescent="0.2">
      <c r="A159" t="s">
        <v>1129</v>
      </c>
      <c r="B159" t="s">
        <v>2752</v>
      </c>
      <c r="C159" t="s">
        <v>961</v>
      </c>
    </row>
    <row r="160" spans="1:3" x14ac:dyDescent="0.2">
      <c r="A160" t="s">
        <v>1130</v>
      </c>
      <c r="B160" t="s">
        <v>2752</v>
      </c>
      <c r="C160" t="s">
        <v>961</v>
      </c>
    </row>
    <row r="161" spans="1:3" x14ac:dyDescent="0.2">
      <c r="A161" t="s">
        <v>1131</v>
      </c>
      <c r="B161" t="s">
        <v>2752</v>
      </c>
      <c r="C161" t="s">
        <v>961</v>
      </c>
    </row>
    <row r="162" spans="1:3" x14ac:dyDescent="0.2">
      <c r="A162" t="s">
        <v>1132</v>
      </c>
      <c r="B162" t="s">
        <v>2752</v>
      </c>
      <c r="C162" t="s">
        <v>961</v>
      </c>
    </row>
    <row r="163" spans="1:3" x14ac:dyDescent="0.2">
      <c r="A163" t="s">
        <v>1133</v>
      </c>
      <c r="B163" t="s">
        <v>2752</v>
      </c>
      <c r="C163" t="s">
        <v>961</v>
      </c>
    </row>
    <row r="164" spans="1:3" x14ac:dyDescent="0.2">
      <c r="A164" t="s">
        <v>1134</v>
      </c>
      <c r="B164" t="s">
        <v>2752</v>
      </c>
      <c r="C164" t="s">
        <v>961</v>
      </c>
    </row>
    <row r="165" spans="1:3" x14ac:dyDescent="0.2">
      <c r="A165" t="s">
        <v>1135</v>
      </c>
      <c r="B165" t="s">
        <v>2752</v>
      </c>
      <c r="C165" t="s">
        <v>961</v>
      </c>
    </row>
    <row r="166" spans="1:3" x14ac:dyDescent="0.2">
      <c r="A166" t="s">
        <v>1136</v>
      </c>
      <c r="B166" t="s">
        <v>2752</v>
      </c>
      <c r="C166" t="s">
        <v>961</v>
      </c>
    </row>
    <row r="167" spans="1:3" x14ac:dyDescent="0.2">
      <c r="A167" t="s">
        <v>1137</v>
      </c>
      <c r="B167" t="s">
        <v>2752</v>
      </c>
      <c r="C167" t="s">
        <v>961</v>
      </c>
    </row>
    <row r="168" spans="1:3" x14ac:dyDescent="0.2">
      <c r="A168" t="s">
        <v>1138</v>
      </c>
      <c r="B168" t="s">
        <v>2752</v>
      </c>
      <c r="C168" t="s">
        <v>961</v>
      </c>
    </row>
    <row r="169" spans="1:3" x14ac:dyDescent="0.2">
      <c r="A169" t="s">
        <v>1139</v>
      </c>
      <c r="B169" t="s">
        <v>2752</v>
      </c>
      <c r="C169" t="s">
        <v>961</v>
      </c>
    </row>
    <row r="170" spans="1:3" x14ac:dyDescent="0.2">
      <c r="A170" t="s">
        <v>1140</v>
      </c>
      <c r="B170" t="s">
        <v>2752</v>
      </c>
      <c r="C170" t="s">
        <v>961</v>
      </c>
    </row>
    <row r="171" spans="1:3" x14ac:dyDescent="0.2">
      <c r="A171" t="s">
        <v>1141</v>
      </c>
      <c r="B171" t="s">
        <v>2752</v>
      </c>
      <c r="C171" t="s">
        <v>961</v>
      </c>
    </row>
    <row r="172" spans="1:3" x14ac:dyDescent="0.2">
      <c r="A172" t="s">
        <v>1142</v>
      </c>
      <c r="B172" t="s">
        <v>2752</v>
      </c>
      <c r="C172" t="s">
        <v>961</v>
      </c>
    </row>
    <row r="173" spans="1:3" x14ac:dyDescent="0.2">
      <c r="A173" t="s">
        <v>1143</v>
      </c>
      <c r="B173" t="s">
        <v>2752</v>
      </c>
      <c r="C173" t="s">
        <v>961</v>
      </c>
    </row>
    <row r="174" spans="1:3" x14ac:dyDescent="0.2">
      <c r="A174" t="s">
        <v>1144</v>
      </c>
      <c r="B174" t="s">
        <v>2752</v>
      </c>
      <c r="C174" t="s">
        <v>961</v>
      </c>
    </row>
    <row r="175" spans="1:3" x14ac:dyDescent="0.2">
      <c r="A175" t="s">
        <v>1145</v>
      </c>
      <c r="B175" t="s">
        <v>2752</v>
      </c>
      <c r="C175" t="s">
        <v>961</v>
      </c>
    </row>
    <row r="176" spans="1:3" x14ac:dyDescent="0.2">
      <c r="A176" t="s">
        <v>1147</v>
      </c>
      <c r="B176" t="s">
        <v>2752</v>
      </c>
      <c r="C176" t="s">
        <v>961</v>
      </c>
    </row>
    <row r="177" spans="1:3" x14ac:dyDescent="0.2">
      <c r="A177" t="s">
        <v>1148</v>
      </c>
      <c r="B177" t="s">
        <v>2752</v>
      </c>
      <c r="C177" t="s">
        <v>961</v>
      </c>
    </row>
    <row r="178" spans="1:3" x14ac:dyDescent="0.2">
      <c r="A178" t="s">
        <v>1149</v>
      </c>
      <c r="B178" t="s">
        <v>2752</v>
      </c>
      <c r="C178" t="s">
        <v>961</v>
      </c>
    </row>
    <row r="179" spans="1:3" x14ac:dyDescent="0.2">
      <c r="A179" t="s">
        <v>1150</v>
      </c>
      <c r="B179" t="s">
        <v>2752</v>
      </c>
      <c r="C179" t="s">
        <v>961</v>
      </c>
    </row>
    <row r="180" spans="1:3" x14ac:dyDescent="0.2">
      <c r="A180" t="s">
        <v>1151</v>
      </c>
      <c r="B180" t="s">
        <v>2752</v>
      </c>
      <c r="C180" t="s">
        <v>961</v>
      </c>
    </row>
    <row r="181" spans="1:3" x14ac:dyDescent="0.2">
      <c r="A181" t="s">
        <v>1152</v>
      </c>
      <c r="B181" t="s">
        <v>2752</v>
      </c>
      <c r="C181" t="s">
        <v>961</v>
      </c>
    </row>
    <row r="182" spans="1:3" x14ac:dyDescent="0.2">
      <c r="A182" t="s">
        <v>1153</v>
      </c>
      <c r="B182" t="s">
        <v>2752</v>
      </c>
      <c r="C182" t="s">
        <v>961</v>
      </c>
    </row>
    <row r="183" spans="1:3" x14ac:dyDescent="0.2">
      <c r="A183" t="s">
        <v>1154</v>
      </c>
      <c r="B183" t="s">
        <v>2752</v>
      </c>
      <c r="C183" t="s">
        <v>961</v>
      </c>
    </row>
    <row r="184" spans="1:3" x14ac:dyDescent="0.2">
      <c r="A184" t="s">
        <v>1155</v>
      </c>
      <c r="B184" t="s">
        <v>2752</v>
      </c>
      <c r="C184" t="s">
        <v>961</v>
      </c>
    </row>
    <row r="185" spans="1:3" x14ac:dyDescent="0.2">
      <c r="A185" t="s">
        <v>1156</v>
      </c>
      <c r="B185" t="s">
        <v>2752</v>
      </c>
      <c r="C185" t="s">
        <v>961</v>
      </c>
    </row>
    <row r="186" spans="1:3" x14ac:dyDescent="0.2">
      <c r="A186" t="s">
        <v>1157</v>
      </c>
      <c r="B186" t="s">
        <v>2752</v>
      </c>
      <c r="C186" t="s">
        <v>961</v>
      </c>
    </row>
    <row r="187" spans="1:3" x14ac:dyDescent="0.2">
      <c r="A187" t="s">
        <v>1158</v>
      </c>
      <c r="B187" t="s">
        <v>2752</v>
      </c>
      <c r="C187" t="s">
        <v>961</v>
      </c>
    </row>
    <row r="188" spans="1:3" x14ac:dyDescent="0.2">
      <c r="A188" t="s">
        <v>1159</v>
      </c>
      <c r="B188" t="s">
        <v>2752</v>
      </c>
      <c r="C188" t="s">
        <v>961</v>
      </c>
    </row>
    <row r="189" spans="1:3" x14ac:dyDescent="0.2">
      <c r="A189" t="s">
        <v>1160</v>
      </c>
      <c r="B189" t="s">
        <v>2752</v>
      </c>
      <c r="C189" t="s">
        <v>961</v>
      </c>
    </row>
    <row r="190" spans="1:3" x14ac:dyDescent="0.2">
      <c r="A190" t="s">
        <v>1161</v>
      </c>
      <c r="B190" t="s">
        <v>2752</v>
      </c>
      <c r="C190" t="s">
        <v>961</v>
      </c>
    </row>
    <row r="191" spans="1:3" x14ac:dyDescent="0.2">
      <c r="A191" t="s">
        <v>1163</v>
      </c>
      <c r="B191" t="s">
        <v>2752</v>
      </c>
      <c r="C191" t="s">
        <v>961</v>
      </c>
    </row>
    <row r="192" spans="1:3" x14ac:dyDescent="0.2">
      <c r="A192" t="s">
        <v>1164</v>
      </c>
      <c r="B192" t="s">
        <v>2752</v>
      </c>
      <c r="C192" t="s">
        <v>961</v>
      </c>
    </row>
    <row r="193" spans="1:3" x14ac:dyDescent="0.2">
      <c r="A193" t="s">
        <v>1165</v>
      </c>
      <c r="B193" t="s">
        <v>2752</v>
      </c>
      <c r="C193" t="s">
        <v>961</v>
      </c>
    </row>
    <row r="194" spans="1:3" x14ac:dyDescent="0.2">
      <c r="A194" t="s">
        <v>1166</v>
      </c>
      <c r="B194" t="s">
        <v>2752</v>
      </c>
      <c r="C194" t="s">
        <v>961</v>
      </c>
    </row>
    <row r="195" spans="1:3" x14ac:dyDescent="0.2">
      <c r="A195" t="s">
        <v>1167</v>
      </c>
      <c r="B195" t="s">
        <v>2752</v>
      </c>
      <c r="C195" t="s">
        <v>961</v>
      </c>
    </row>
    <row r="196" spans="1:3" x14ac:dyDescent="0.2">
      <c r="A196" t="s">
        <v>1168</v>
      </c>
      <c r="B196" t="s">
        <v>2752</v>
      </c>
      <c r="C196" t="s">
        <v>961</v>
      </c>
    </row>
    <row r="197" spans="1:3" x14ac:dyDescent="0.2">
      <c r="A197" t="s">
        <v>1169</v>
      </c>
      <c r="B197" t="s">
        <v>2752</v>
      </c>
      <c r="C197" t="s">
        <v>961</v>
      </c>
    </row>
    <row r="198" spans="1:3" x14ac:dyDescent="0.2">
      <c r="A198" t="s">
        <v>1170</v>
      </c>
      <c r="B198" t="s">
        <v>2752</v>
      </c>
      <c r="C198" t="s">
        <v>961</v>
      </c>
    </row>
    <row r="199" spans="1:3" x14ac:dyDescent="0.2">
      <c r="A199" t="s">
        <v>1171</v>
      </c>
      <c r="B199" t="s">
        <v>2752</v>
      </c>
      <c r="C199" t="s">
        <v>961</v>
      </c>
    </row>
    <row r="200" spans="1:3" x14ac:dyDescent="0.2">
      <c r="A200" t="s">
        <v>1172</v>
      </c>
      <c r="B200" t="s">
        <v>2752</v>
      </c>
      <c r="C200" t="s">
        <v>961</v>
      </c>
    </row>
    <row r="201" spans="1:3" x14ac:dyDescent="0.2">
      <c r="A201" t="s">
        <v>1173</v>
      </c>
      <c r="B201" t="s">
        <v>2752</v>
      </c>
      <c r="C201" t="s">
        <v>961</v>
      </c>
    </row>
    <row r="202" spans="1:3" x14ac:dyDescent="0.2">
      <c r="A202" t="s">
        <v>1174</v>
      </c>
      <c r="B202" t="s">
        <v>2752</v>
      </c>
      <c r="C202" t="s">
        <v>961</v>
      </c>
    </row>
    <row r="203" spans="1:3" x14ac:dyDescent="0.2">
      <c r="A203" t="s">
        <v>1175</v>
      </c>
      <c r="B203" t="s">
        <v>2752</v>
      </c>
      <c r="C203" t="s">
        <v>961</v>
      </c>
    </row>
    <row r="204" spans="1:3" x14ac:dyDescent="0.2">
      <c r="A204" t="s">
        <v>1178</v>
      </c>
      <c r="B204" t="s">
        <v>2752</v>
      </c>
      <c r="C204" t="s">
        <v>961</v>
      </c>
    </row>
    <row r="205" spans="1:3" x14ac:dyDescent="0.2">
      <c r="A205" t="s">
        <v>1179</v>
      </c>
      <c r="B205" t="s">
        <v>2752</v>
      </c>
      <c r="C205" t="s">
        <v>961</v>
      </c>
    </row>
    <row r="206" spans="1:3" x14ac:dyDescent="0.2">
      <c r="A206" t="s">
        <v>1181</v>
      </c>
      <c r="B206" t="s">
        <v>2752</v>
      </c>
      <c r="C206" t="s">
        <v>961</v>
      </c>
    </row>
    <row r="207" spans="1:3" x14ac:dyDescent="0.2">
      <c r="A207" t="s">
        <v>1182</v>
      </c>
      <c r="B207" t="s">
        <v>2752</v>
      </c>
      <c r="C207" t="s">
        <v>961</v>
      </c>
    </row>
    <row r="208" spans="1:3" x14ac:dyDescent="0.2">
      <c r="A208" t="s">
        <v>1183</v>
      </c>
      <c r="B208" t="s">
        <v>2752</v>
      </c>
      <c r="C208" t="s">
        <v>961</v>
      </c>
    </row>
    <row r="209" spans="1:3" x14ac:dyDescent="0.2">
      <c r="A209" t="s">
        <v>1184</v>
      </c>
      <c r="B209" t="s">
        <v>2752</v>
      </c>
      <c r="C209" t="s">
        <v>961</v>
      </c>
    </row>
    <row r="210" spans="1:3" x14ac:dyDescent="0.2">
      <c r="A210" t="s">
        <v>1185</v>
      </c>
      <c r="B210" t="s">
        <v>2752</v>
      </c>
      <c r="C210" t="s">
        <v>961</v>
      </c>
    </row>
    <row r="211" spans="1:3" x14ac:dyDescent="0.2">
      <c r="A211" t="s">
        <v>219</v>
      </c>
      <c r="B211" t="s">
        <v>2752</v>
      </c>
      <c r="C211" t="s">
        <v>961</v>
      </c>
    </row>
    <row r="212" spans="1:3" x14ac:dyDescent="0.2">
      <c r="A212" t="s">
        <v>1186</v>
      </c>
      <c r="B212" t="s">
        <v>2752</v>
      </c>
      <c r="C212" t="s">
        <v>961</v>
      </c>
    </row>
    <row r="213" spans="1:3" x14ac:dyDescent="0.2">
      <c r="A213" t="s">
        <v>1187</v>
      </c>
      <c r="B213" t="s">
        <v>2752</v>
      </c>
      <c r="C213" t="s">
        <v>961</v>
      </c>
    </row>
    <row r="214" spans="1:3" x14ac:dyDescent="0.2">
      <c r="A214" t="s">
        <v>1188</v>
      </c>
      <c r="B214" t="s">
        <v>2752</v>
      </c>
      <c r="C214" t="s">
        <v>961</v>
      </c>
    </row>
    <row r="215" spans="1:3" x14ac:dyDescent="0.2">
      <c r="A215" t="s">
        <v>1189</v>
      </c>
      <c r="B215" t="s">
        <v>2752</v>
      </c>
      <c r="C215" t="s">
        <v>961</v>
      </c>
    </row>
    <row r="216" spans="1:3" x14ac:dyDescent="0.2">
      <c r="A216" t="s">
        <v>1190</v>
      </c>
      <c r="B216" t="s">
        <v>2752</v>
      </c>
      <c r="C216" t="s">
        <v>961</v>
      </c>
    </row>
    <row r="217" spans="1:3" x14ac:dyDescent="0.2">
      <c r="A217" t="s">
        <v>1191</v>
      </c>
      <c r="B217" t="s">
        <v>2752</v>
      </c>
      <c r="C217" t="s">
        <v>961</v>
      </c>
    </row>
    <row r="218" spans="1:3" x14ac:dyDescent="0.2">
      <c r="A218" t="s">
        <v>1192</v>
      </c>
      <c r="B218" t="s">
        <v>2752</v>
      </c>
      <c r="C218" t="s">
        <v>961</v>
      </c>
    </row>
    <row r="219" spans="1:3" x14ac:dyDescent="0.2">
      <c r="A219" t="s">
        <v>1193</v>
      </c>
      <c r="B219" t="s">
        <v>2752</v>
      </c>
      <c r="C219" t="s">
        <v>961</v>
      </c>
    </row>
    <row r="220" spans="1:3" x14ac:dyDescent="0.2">
      <c r="A220" t="s">
        <v>1194</v>
      </c>
      <c r="B220" t="s">
        <v>2752</v>
      </c>
      <c r="C220" t="s">
        <v>961</v>
      </c>
    </row>
    <row r="221" spans="1:3" x14ac:dyDescent="0.2">
      <c r="A221" t="s">
        <v>1195</v>
      </c>
      <c r="B221" t="s">
        <v>2752</v>
      </c>
      <c r="C221" t="s">
        <v>961</v>
      </c>
    </row>
    <row r="222" spans="1:3" x14ac:dyDescent="0.2">
      <c r="A222" t="s">
        <v>1196</v>
      </c>
      <c r="B222" t="s">
        <v>2752</v>
      </c>
      <c r="C222" t="s">
        <v>961</v>
      </c>
    </row>
    <row r="223" spans="1:3" x14ac:dyDescent="0.2">
      <c r="A223" t="s">
        <v>1197</v>
      </c>
      <c r="B223" t="s">
        <v>2752</v>
      </c>
      <c r="C223" t="s">
        <v>961</v>
      </c>
    </row>
    <row r="224" spans="1:3" x14ac:dyDescent="0.2">
      <c r="A224" t="s">
        <v>1198</v>
      </c>
      <c r="B224" t="s">
        <v>2752</v>
      </c>
      <c r="C224" t="s">
        <v>961</v>
      </c>
    </row>
    <row r="225" spans="1:3" x14ac:dyDescent="0.2">
      <c r="A225" t="s">
        <v>1199</v>
      </c>
      <c r="B225" t="s">
        <v>2752</v>
      </c>
      <c r="C225" t="s">
        <v>961</v>
      </c>
    </row>
    <row r="226" spans="1:3" x14ac:dyDescent="0.2">
      <c r="A226" t="s">
        <v>1200</v>
      </c>
      <c r="B226" t="s">
        <v>2752</v>
      </c>
      <c r="C226" t="s">
        <v>961</v>
      </c>
    </row>
    <row r="227" spans="1:3" x14ac:dyDescent="0.2">
      <c r="A227" t="s">
        <v>1201</v>
      </c>
      <c r="B227" t="s">
        <v>2752</v>
      </c>
      <c r="C227" t="s">
        <v>961</v>
      </c>
    </row>
    <row r="228" spans="1:3" x14ac:dyDescent="0.2">
      <c r="A228" t="s">
        <v>1202</v>
      </c>
      <c r="B228" t="s">
        <v>2752</v>
      </c>
      <c r="C228" t="s">
        <v>961</v>
      </c>
    </row>
    <row r="229" spans="1:3" x14ac:dyDescent="0.2">
      <c r="A229" t="s">
        <v>1204</v>
      </c>
      <c r="B229" t="s">
        <v>2752</v>
      </c>
      <c r="C229" t="s">
        <v>961</v>
      </c>
    </row>
    <row r="230" spans="1:3" x14ac:dyDescent="0.2">
      <c r="A230" t="s">
        <v>1205</v>
      </c>
      <c r="B230" t="s">
        <v>2752</v>
      </c>
      <c r="C230" t="s">
        <v>961</v>
      </c>
    </row>
    <row r="231" spans="1:3" x14ac:dyDescent="0.2">
      <c r="A231" t="s">
        <v>1206</v>
      </c>
      <c r="B231" t="s">
        <v>2752</v>
      </c>
      <c r="C231" t="s">
        <v>961</v>
      </c>
    </row>
    <row r="232" spans="1:3" x14ac:dyDescent="0.2">
      <c r="A232" t="s">
        <v>1207</v>
      </c>
      <c r="B232" t="s">
        <v>2752</v>
      </c>
      <c r="C232" t="s">
        <v>961</v>
      </c>
    </row>
    <row r="233" spans="1:3" x14ac:dyDescent="0.2">
      <c r="A233" t="s">
        <v>1208</v>
      </c>
      <c r="B233" t="s">
        <v>2752</v>
      </c>
      <c r="C233" t="s">
        <v>961</v>
      </c>
    </row>
    <row r="234" spans="1:3" x14ac:dyDescent="0.2">
      <c r="A234" t="s">
        <v>1209</v>
      </c>
      <c r="B234" t="s">
        <v>2752</v>
      </c>
      <c r="C234" t="s">
        <v>961</v>
      </c>
    </row>
    <row r="235" spans="1:3" x14ac:dyDescent="0.2">
      <c r="A235" t="s">
        <v>1210</v>
      </c>
      <c r="B235" t="s">
        <v>2752</v>
      </c>
      <c r="C235" t="s">
        <v>961</v>
      </c>
    </row>
    <row r="236" spans="1:3" x14ac:dyDescent="0.2">
      <c r="A236" t="s">
        <v>1211</v>
      </c>
      <c r="B236" t="s">
        <v>2752</v>
      </c>
      <c r="C236" t="s">
        <v>961</v>
      </c>
    </row>
    <row r="237" spans="1:3" x14ac:dyDescent="0.2">
      <c r="A237" t="s">
        <v>1212</v>
      </c>
      <c r="B237" t="s">
        <v>2752</v>
      </c>
      <c r="C237" t="s">
        <v>961</v>
      </c>
    </row>
    <row r="238" spans="1:3" x14ac:dyDescent="0.2">
      <c r="A238" t="s">
        <v>1213</v>
      </c>
      <c r="B238" t="s">
        <v>2752</v>
      </c>
      <c r="C238" t="s">
        <v>961</v>
      </c>
    </row>
    <row r="239" spans="1:3" x14ac:dyDescent="0.2">
      <c r="A239" t="s">
        <v>1214</v>
      </c>
      <c r="B239" t="s">
        <v>2752</v>
      </c>
      <c r="C239" t="s">
        <v>961</v>
      </c>
    </row>
    <row r="240" spans="1:3" x14ac:dyDescent="0.2">
      <c r="A240" t="s">
        <v>1215</v>
      </c>
      <c r="B240" t="s">
        <v>2752</v>
      </c>
      <c r="C240" t="s">
        <v>961</v>
      </c>
    </row>
    <row r="241" spans="1:3" x14ac:dyDescent="0.2">
      <c r="A241" t="s">
        <v>1216</v>
      </c>
      <c r="B241" t="s">
        <v>2752</v>
      </c>
      <c r="C241" t="s">
        <v>961</v>
      </c>
    </row>
    <row r="242" spans="1:3" x14ac:dyDescent="0.2">
      <c r="A242" t="s">
        <v>1217</v>
      </c>
      <c r="B242" t="s">
        <v>2752</v>
      </c>
      <c r="C242" t="s">
        <v>961</v>
      </c>
    </row>
    <row r="243" spans="1:3" x14ac:dyDescent="0.2">
      <c r="A243" t="s">
        <v>1218</v>
      </c>
      <c r="B243" t="s">
        <v>2752</v>
      </c>
      <c r="C243" t="s">
        <v>961</v>
      </c>
    </row>
    <row r="244" spans="1:3" x14ac:dyDescent="0.2">
      <c r="A244" t="s">
        <v>1219</v>
      </c>
      <c r="B244" t="s">
        <v>2752</v>
      </c>
      <c r="C244" t="s">
        <v>961</v>
      </c>
    </row>
    <row r="245" spans="1:3" x14ac:dyDescent="0.2">
      <c r="A245" t="s">
        <v>1220</v>
      </c>
      <c r="B245" t="s">
        <v>2752</v>
      </c>
      <c r="C245" t="s">
        <v>961</v>
      </c>
    </row>
    <row r="246" spans="1:3" x14ac:dyDescent="0.2">
      <c r="A246" t="s">
        <v>1221</v>
      </c>
      <c r="B246" t="s">
        <v>2752</v>
      </c>
      <c r="C246" t="s">
        <v>961</v>
      </c>
    </row>
    <row r="247" spans="1:3" x14ac:dyDescent="0.2">
      <c r="A247" t="s">
        <v>1222</v>
      </c>
      <c r="B247" t="s">
        <v>2752</v>
      </c>
      <c r="C247" t="s">
        <v>961</v>
      </c>
    </row>
    <row r="248" spans="1:3" x14ac:dyDescent="0.2">
      <c r="A248" t="s">
        <v>1223</v>
      </c>
      <c r="B248" t="s">
        <v>2752</v>
      </c>
      <c r="C248" t="s">
        <v>961</v>
      </c>
    </row>
    <row r="249" spans="1:3" x14ac:dyDescent="0.2">
      <c r="A249" t="s">
        <v>1224</v>
      </c>
      <c r="B249" t="s">
        <v>2752</v>
      </c>
      <c r="C249" t="s">
        <v>961</v>
      </c>
    </row>
    <row r="250" spans="1:3" x14ac:dyDescent="0.2">
      <c r="A250" t="s">
        <v>1225</v>
      </c>
      <c r="B250" t="s">
        <v>2752</v>
      </c>
      <c r="C250" t="s">
        <v>961</v>
      </c>
    </row>
    <row r="251" spans="1:3" x14ac:dyDescent="0.2">
      <c r="A251" t="s">
        <v>1226</v>
      </c>
      <c r="B251" t="s">
        <v>2752</v>
      </c>
      <c r="C251" t="s">
        <v>961</v>
      </c>
    </row>
    <row r="252" spans="1:3" x14ac:dyDescent="0.2">
      <c r="A252" t="s">
        <v>1227</v>
      </c>
      <c r="B252" t="s">
        <v>2752</v>
      </c>
      <c r="C252" t="s">
        <v>961</v>
      </c>
    </row>
    <row r="253" spans="1:3" x14ac:dyDescent="0.2">
      <c r="A253" t="s">
        <v>1228</v>
      </c>
      <c r="B253" t="s">
        <v>2752</v>
      </c>
      <c r="C253" t="s">
        <v>961</v>
      </c>
    </row>
    <row r="254" spans="1:3" x14ac:dyDescent="0.2">
      <c r="A254" t="s">
        <v>1229</v>
      </c>
      <c r="B254" t="s">
        <v>2752</v>
      </c>
      <c r="C254" t="s">
        <v>961</v>
      </c>
    </row>
    <row r="255" spans="1:3" x14ac:dyDescent="0.2">
      <c r="A255" t="s">
        <v>1230</v>
      </c>
      <c r="B255" t="s">
        <v>2752</v>
      </c>
      <c r="C255" t="s">
        <v>961</v>
      </c>
    </row>
    <row r="256" spans="1:3" x14ac:dyDescent="0.2">
      <c r="A256" t="s">
        <v>1232</v>
      </c>
      <c r="B256" t="s">
        <v>2752</v>
      </c>
      <c r="C256" t="s">
        <v>961</v>
      </c>
    </row>
    <row r="257" spans="1:3" x14ac:dyDescent="0.2">
      <c r="A257" t="s">
        <v>1233</v>
      </c>
      <c r="B257" t="s">
        <v>2752</v>
      </c>
      <c r="C257" t="s">
        <v>961</v>
      </c>
    </row>
    <row r="258" spans="1:3" x14ac:dyDescent="0.2">
      <c r="A258" t="s">
        <v>1234</v>
      </c>
      <c r="B258" t="s">
        <v>2752</v>
      </c>
      <c r="C258" t="s">
        <v>961</v>
      </c>
    </row>
    <row r="259" spans="1:3" x14ac:dyDescent="0.2">
      <c r="A259" t="s">
        <v>1235</v>
      </c>
      <c r="B259" t="s">
        <v>2752</v>
      </c>
      <c r="C259" t="s">
        <v>961</v>
      </c>
    </row>
    <row r="260" spans="1:3" x14ac:dyDescent="0.2">
      <c r="A260" t="s">
        <v>1236</v>
      </c>
      <c r="B260" t="s">
        <v>2752</v>
      </c>
      <c r="C260" t="s">
        <v>961</v>
      </c>
    </row>
    <row r="261" spans="1:3" x14ac:dyDescent="0.2">
      <c r="A261" t="s">
        <v>1237</v>
      </c>
      <c r="B261" t="s">
        <v>2752</v>
      </c>
      <c r="C261" t="s">
        <v>961</v>
      </c>
    </row>
    <row r="262" spans="1:3" x14ac:dyDescent="0.2">
      <c r="A262" t="s">
        <v>1238</v>
      </c>
      <c r="B262" t="s">
        <v>2752</v>
      </c>
      <c r="C262" t="s">
        <v>961</v>
      </c>
    </row>
    <row r="263" spans="1:3" x14ac:dyDescent="0.2">
      <c r="A263" t="s">
        <v>1239</v>
      </c>
      <c r="B263" t="s">
        <v>2752</v>
      </c>
      <c r="C263" t="s">
        <v>961</v>
      </c>
    </row>
    <row r="264" spans="1:3" x14ac:dyDescent="0.2">
      <c r="A264" t="s">
        <v>1240</v>
      </c>
      <c r="B264" t="s">
        <v>2752</v>
      </c>
      <c r="C264" t="s">
        <v>961</v>
      </c>
    </row>
    <row r="265" spans="1:3" x14ac:dyDescent="0.2">
      <c r="A265" t="s">
        <v>1242</v>
      </c>
      <c r="B265" t="s">
        <v>2752</v>
      </c>
      <c r="C265" t="s">
        <v>961</v>
      </c>
    </row>
    <row r="266" spans="1:3" x14ac:dyDescent="0.2">
      <c r="A266" t="s">
        <v>1244</v>
      </c>
      <c r="B266" t="s">
        <v>2752</v>
      </c>
      <c r="C266" t="s">
        <v>961</v>
      </c>
    </row>
    <row r="267" spans="1:3" x14ac:dyDescent="0.2">
      <c r="A267" t="s">
        <v>1245</v>
      </c>
      <c r="B267" t="s">
        <v>2752</v>
      </c>
      <c r="C267" t="s">
        <v>961</v>
      </c>
    </row>
    <row r="268" spans="1:3" x14ac:dyDescent="0.2">
      <c r="A268" t="s">
        <v>1246</v>
      </c>
      <c r="B268" t="s">
        <v>2752</v>
      </c>
      <c r="C268" t="s">
        <v>961</v>
      </c>
    </row>
    <row r="269" spans="1:3" x14ac:dyDescent="0.2">
      <c r="A269" t="s">
        <v>1247</v>
      </c>
      <c r="B269" t="s">
        <v>2752</v>
      </c>
      <c r="C269" t="s">
        <v>961</v>
      </c>
    </row>
    <row r="270" spans="1:3" x14ac:dyDescent="0.2">
      <c r="A270" t="s">
        <v>1248</v>
      </c>
      <c r="B270" t="s">
        <v>2752</v>
      </c>
      <c r="C270" t="s">
        <v>961</v>
      </c>
    </row>
    <row r="271" spans="1:3" x14ac:dyDescent="0.2">
      <c r="A271" t="s">
        <v>1249</v>
      </c>
      <c r="B271" t="s">
        <v>2752</v>
      </c>
      <c r="C271" t="s">
        <v>961</v>
      </c>
    </row>
    <row r="272" spans="1:3" x14ac:dyDescent="0.2">
      <c r="A272" t="s">
        <v>1250</v>
      </c>
      <c r="B272" t="s">
        <v>2752</v>
      </c>
      <c r="C272" t="s">
        <v>961</v>
      </c>
    </row>
    <row r="273" spans="1:3" x14ac:dyDescent="0.2">
      <c r="A273" t="s">
        <v>1251</v>
      </c>
      <c r="B273" t="s">
        <v>2752</v>
      </c>
      <c r="C273" t="s">
        <v>961</v>
      </c>
    </row>
    <row r="274" spans="1:3" x14ac:dyDescent="0.2">
      <c r="A274" t="s">
        <v>1252</v>
      </c>
      <c r="B274" t="s">
        <v>2752</v>
      </c>
      <c r="C274" t="s">
        <v>961</v>
      </c>
    </row>
    <row r="275" spans="1:3" x14ac:dyDescent="0.2">
      <c r="A275" t="s">
        <v>1254</v>
      </c>
      <c r="B275" t="s">
        <v>2752</v>
      </c>
      <c r="C275" t="s">
        <v>961</v>
      </c>
    </row>
    <row r="276" spans="1:3" x14ac:dyDescent="0.2">
      <c r="A276" t="s">
        <v>1255</v>
      </c>
      <c r="B276" t="s">
        <v>2752</v>
      </c>
      <c r="C276" t="s">
        <v>961</v>
      </c>
    </row>
    <row r="277" spans="1:3" x14ac:dyDescent="0.2">
      <c r="A277" t="s">
        <v>1256</v>
      </c>
      <c r="B277" t="s">
        <v>2752</v>
      </c>
      <c r="C277" t="s">
        <v>961</v>
      </c>
    </row>
    <row r="278" spans="1:3" x14ac:dyDescent="0.2">
      <c r="A278" t="s">
        <v>1257</v>
      </c>
      <c r="B278" t="s">
        <v>2752</v>
      </c>
      <c r="C278" t="s">
        <v>961</v>
      </c>
    </row>
    <row r="279" spans="1:3" x14ac:dyDescent="0.2">
      <c r="A279" t="s">
        <v>1258</v>
      </c>
      <c r="B279" t="s">
        <v>2752</v>
      </c>
      <c r="C279" t="s">
        <v>961</v>
      </c>
    </row>
    <row r="280" spans="1:3" x14ac:dyDescent="0.2">
      <c r="A280" t="s">
        <v>1259</v>
      </c>
      <c r="B280" t="s">
        <v>2752</v>
      </c>
      <c r="C280" t="s">
        <v>961</v>
      </c>
    </row>
    <row r="281" spans="1:3" x14ac:dyDescent="0.2">
      <c r="A281" t="s">
        <v>1260</v>
      </c>
      <c r="B281" t="s">
        <v>2752</v>
      </c>
      <c r="C281" t="s">
        <v>961</v>
      </c>
    </row>
    <row r="282" spans="1:3" x14ac:dyDescent="0.2">
      <c r="A282" t="s">
        <v>1261</v>
      </c>
      <c r="B282" t="s">
        <v>2752</v>
      </c>
      <c r="C282" t="s">
        <v>961</v>
      </c>
    </row>
    <row r="283" spans="1:3" x14ac:dyDescent="0.2">
      <c r="A283" t="s">
        <v>1262</v>
      </c>
      <c r="B283" t="s">
        <v>2752</v>
      </c>
      <c r="C283" t="s">
        <v>961</v>
      </c>
    </row>
    <row r="284" spans="1:3" x14ac:dyDescent="0.2">
      <c r="A284" t="s">
        <v>1263</v>
      </c>
      <c r="B284" t="s">
        <v>2752</v>
      </c>
      <c r="C284" t="s">
        <v>961</v>
      </c>
    </row>
    <row r="285" spans="1:3" x14ac:dyDescent="0.2">
      <c r="A285" t="s">
        <v>1264</v>
      </c>
      <c r="B285" t="s">
        <v>2752</v>
      </c>
      <c r="C285" t="s">
        <v>961</v>
      </c>
    </row>
    <row r="286" spans="1:3" x14ac:dyDescent="0.2">
      <c r="A286" t="s">
        <v>1265</v>
      </c>
      <c r="B286" t="s">
        <v>2752</v>
      </c>
      <c r="C286" t="s">
        <v>961</v>
      </c>
    </row>
    <row r="287" spans="1:3" x14ac:dyDescent="0.2">
      <c r="A287" t="s">
        <v>1266</v>
      </c>
      <c r="B287" t="s">
        <v>2752</v>
      </c>
      <c r="C287" t="s">
        <v>961</v>
      </c>
    </row>
    <row r="288" spans="1:3" x14ac:dyDescent="0.2">
      <c r="A288" t="s">
        <v>1267</v>
      </c>
      <c r="B288" t="s">
        <v>2752</v>
      </c>
      <c r="C288" t="s">
        <v>961</v>
      </c>
    </row>
    <row r="289" spans="1:3" x14ac:dyDescent="0.2">
      <c r="A289" t="s">
        <v>1268</v>
      </c>
      <c r="B289" t="s">
        <v>2752</v>
      </c>
      <c r="C289" t="s">
        <v>961</v>
      </c>
    </row>
    <row r="290" spans="1:3" x14ac:dyDescent="0.2">
      <c r="A290" t="s">
        <v>1269</v>
      </c>
      <c r="B290" t="s">
        <v>2752</v>
      </c>
      <c r="C290" t="s">
        <v>961</v>
      </c>
    </row>
    <row r="291" spans="1:3" x14ac:dyDescent="0.2">
      <c r="A291" t="s">
        <v>1270</v>
      </c>
      <c r="B291" t="s">
        <v>2752</v>
      </c>
      <c r="C291" t="s">
        <v>961</v>
      </c>
    </row>
    <row r="292" spans="1:3" x14ac:dyDescent="0.2">
      <c r="A292" t="s">
        <v>1271</v>
      </c>
      <c r="B292" t="s">
        <v>2752</v>
      </c>
      <c r="C292" t="s">
        <v>961</v>
      </c>
    </row>
    <row r="293" spans="1:3" x14ac:dyDescent="0.2">
      <c r="A293" t="s">
        <v>1272</v>
      </c>
      <c r="B293" t="s">
        <v>2752</v>
      </c>
      <c r="C293" t="s">
        <v>961</v>
      </c>
    </row>
    <row r="294" spans="1:3" x14ac:dyDescent="0.2">
      <c r="A294" t="s">
        <v>1273</v>
      </c>
      <c r="B294" t="s">
        <v>2752</v>
      </c>
      <c r="C294" t="s">
        <v>961</v>
      </c>
    </row>
    <row r="295" spans="1:3" x14ac:dyDescent="0.2">
      <c r="A295" t="s">
        <v>1274</v>
      </c>
      <c r="B295" t="s">
        <v>2752</v>
      </c>
      <c r="C295" t="s">
        <v>961</v>
      </c>
    </row>
    <row r="296" spans="1:3" x14ac:dyDescent="0.2">
      <c r="A296" t="s">
        <v>1275</v>
      </c>
      <c r="B296" t="s">
        <v>2752</v>
      </c>
      <c r="C296" t="s">
        <v>961</v>
      </c>
    </row>
    <row r="297" spans="1:3" x14ac:dyDescent="0.2">
      <c r="A297" t="s">
        <v>1276</v>
      </c>
      <c r="B297" t="s">
        <v>2752</v>
      </c>
      <c r="C297" t="s">
        <v>961</v>
      </c>
    </row>
    <row r="298" spans="1:3" x14ac:dyDescent="0.2">
      <c r="A298" t="s">
        <v>1277</v>
      </c>
      <c r="B298" t="s">
        <v>2752</v>
      </c>
      <c r="C298" t="s">
        <v>961</v>
      </c>
    </row>
    <row r="299" spans="1:3" x14ac:dyDescent="0.2">
      <c r="A299" t="s">
        <v>1278</v>
      </c>
      <c r="B299" t="s">
        <v>2752</v>
      </c>
      <c r="C299" t="s">
        <v>961</v>
      </c>
    </row>
    <row r="300" spans="1:3" x14ac:dyDescent="0.2">
      <c r="A300" t="s">
        <v>1279</v>
      </c>
      <c r="B300" t="s">
        <v>2752</v>
      </c>
      <c r="C300" t="s">
        <v>961</v>
      </c>
    </row>
    <row r="301" spans="1:3" x14ac:dyDescent="0.2">
      <c r="A301" t="s">
        <v>1280</v>
      </c>
      <c r="B301" t="s">
        <v>2752</v>
      </c>
      <c r="C301" t="s">
        <v>961</v>
      </c>
    </row>
    <row r="302" spans="1:3" x14ac:dyDescent="0.2">
      <c r="A302" t="s">
        <v>1281</v>
      </c>
      <c r="B302" t="s">
        <v>2752</v>
      </c>
      <c r="C302" t="s">
        <v>961</v>
      </c>
    </row>
    <row r="303" spans="1:3" x14ac:dyDescent="0.2">
      <c r="A303" t="s">
        <v>1282</v>
      </c>
      <c r="B303" t="s">
        <v>2752</v>
      </c>
      <c r="C303" t="s">
        <v>961</v>
      </c>
    </row>
    <row r="304" spans="1:3" x14ac:dyDescent="0.2">
      <c r="A304" t="s">
        <v>1283</v>
      </c>
      <c r="B304" t="s">
        <v>2752</v>
      </c>
      <c r="C304" t="s">
        <v>961</v>
      </c>
    </row>
    <row r="305" spans="1:3" x14ac:dyDescent="0.2">
      <c r="A305" t="s">
        <v>1284</v>
      </c>
      <c r="B305" t="s">
        <v>2752</v>
      </c>
      <c r="C305" t="s">
        <v>961</v>
      </c>
    </row>
    <row r="306" spans="1:3" x14ac:dyDescent="0.2">
      <c r="A306" t="s">
        <v>267</v>
      </c>
      <c r="B306" t="s">
        <v>2752</v>
      </c>
      <c r="C306" t="s">
        <v>961</v>
      </c>
    </row>
    <row r="307" spans="1:3" x14ac:dyDescent="0.2">
      <c r="A307" t="s">
        <v>1285</v>
      </c>
      <c r="B307" t="s">
        <v>2752</v>
      </c>
      <c r="C307" t="s">
        <v>961</v>
      </c>
    </row>
    <row r="308" spans="1:3" x14ac:dyDescent="0.2">
      <c r="A308" t="s">
        <v>1286</v>
      </c>
      <c r="B308" t="s">
        <v>2752</v>
      </c>
      <c r="C308" t="s">
        <v>961</v>
      </c>
    </row>
    <row r="309" spans="1:3" x14ac:dyDescent="0.2">
      <c r="A309" t="s">
        <v>1287</v>
      </c>
      <c r="B309" t="s">
        <v>2752</v>
      </c>
      <c r="C309" t="s">
        <v>961</v>
      </c>
    </row>
    <row r="310" spans="1:3" x14ac:dyDescent="0.2">
      <c r="A310" t="s">
        <v>1288</v>
      </c>
      <c r="B310" t="s">
        <v>2752</v>
      </c>
      <c r="C310" t="s">
        <v>961</v>
      </c>
    </row>
    <row r="311" spans="1:3" x14ac:dyDescent="0.2">
      <c r="A311" t="s">
        <v>1289</v>
      </c>
      <c r="B311" t="s">
        <v>2752</v>
      </c>
      <c r="C311" t="s">
        <v>961</v>
      </c>
    </row>
    <row r="312" spans="1:3" x14ac:dyDescent="0.2">
      <c r="A312" t="s">
        <v>1290</v>
      </c>
      <c r="B312" t="s">
        <v>2752</v>
      </c>
      <c r="C312" t="s">
        <v>961</v>
      </c>
    </row>
    <row r="313" spans="1:3" x14ac:dyDescent="0.2">
      <c r="A313" t="s">
        <v>1292</v>
      </c>
      <c r="B313" t="s">
        <v>2752</v>
      </c>
      <c r="C313" t="s">
        <v>961</v>
      </c>
    </row>
    <row r="314" spans="1:3" x14ac:dyDescent="0.2">
      <c r="A314" t="s">
        <v>1293</v>
      </c>
      <c r="B314" t="s">
        <v>2752</v>
      </c>
      <c r="C314" t="s">
        <v>961</v>
      </c>
    </row>
    <row r="315" spans="1:3" x14ac:dyDescent="0.2">
      <c r="A315" t="s">
        <v>1294</v>
      </c>
      <c r="B315" t="s">
        <v>2752</v>
      </c>
      <c r="C315" t="s">
        <v>961</v>
      </c>
    </row>
    <row r="316" spans="1:3" x14ac:dyDescent="0.2">
      <c r="A316" t="s">
        <v>1295</v>
      </c>
      <c r="B316" t="s">
        <v>2752</v>
      </c>
      <c r="C316" t="s">
        <v>961</v>
      </c>
    </row>
    <row r="317" spans="1:3" x14ac:dyDescent="0.2">
      <c r="A317" t="s">
        <v>1296</v>
      </c>
      <c r="B317" t="s">
        <v>2752</v>
      </c>
      <c r="C317" t="s">
        <v>961</v>
      </c>
    </row>
    <row r="318" spans="1:3" x14ac:dyDescent="0.2">
      <c r="A318" t="s">
        <v>1297</v>
      </c>
      <c r="B318" t="s">
        <v>2752</v>
      </c>
      <c r="C318" t="s">
        <v>961</v>
      </c>
    </row>
    <row r="319" spans="1:3" x14ac:dyDescent="0.2">
      <c r="A319" t="s">
        <v>1298</v>
      </c>
      <c r="B319" t="s">
        <v>2752</v>
      </c>
      <c r="C319" t="s">
        <v>961</v>
      </c>
    </row>
    <row r="320" spans="1:3" x14ac:dyDescent="0.2">
      <c r="A320" t="s">
        <v>1299</v>
      </c>
      <c r="B320" t="s">
        <v>2752</v>
      </c>
      <c r="C320" t="s">
        <v>961</v>
      </c>
    </row>
    <row r="321" spans="1:3" x14ac:dyDescent="0.2">
      <c r="A321" t="s">
        <v>1300</v>
      </c>
      <c r="B321" t="s">
        <v>2752</v>
      </c>
      <c r="C321" t="s">
        <v>961</v>
      </c>
    </row>
    <row r="322" spans="1:3" x14ac:dyDescent="0.2">
      <c r="A322" t="s">
        <v>1301</v>
      </c>
      <c r="B322" t="s">
        <v>2752</v>
      </c>
      <c r="C322" t="s">
        <v>961</v>
      </c>
    </row>
    <row r="323" spans="1:3" x14ac:dyDescent="0.2">
      <c r="A323" t="s">
        <v>1302</v>
      </c>
      <c r="B323" t="s">
        <v>2752</v>
      </c>
      <c r="C323" t="s">
        <v>961</v>
      </c>
    </row>
    <row r="324" spans="1:3" x14ac:dyDescent="0.2">
      <c r="A324" t="s">
        <v>1307</v>
      </c>
      <c r="B324" t="s">
        <v>2752</v>
      </c>
      <c r="C324" t="s">
        <v>961</v>
      </c>
    </row>
    <row r="325" spans="1:3" x14ac:dyDescent="0.2">
      <c r="A325" t="s">
        <v>1308</v>
      </c>
      <c r="B325" t="s">
        <v>2752</v>
      </c>
      <c r="C325" t="s">
        <v>961</v>
      </c>
    </row>
    <row r="326" spans="1:3" x14ac:dyDescent="0.2">
      <c r="A326" t="s">
        <v>1309</v>
      </c>
      <c r="B326" t="s">
        <v>2752</v>
      </c>
      <c r="C326" t="s">
        <v>961</v>
      </c>
    </row>
    <row r="327" spans="1:3" x14ac:dyDescent="0.2">
      <c r="A327" t="s">
        <v>1310</v>
      </c>
      <c r="B327" t="s">
        <v>2752</v>
      </c>
      <c r="C327" t="s">
        <v>961</v>
      </c>
    </row>
    <row r="328" spans="1:3" x14ac:dyDescent="0.2">
      <c r="A328" t="s">
        <v>1311</v>
      </c>
      <c r="B328" t="s">
        <v>2752</v>
      </c>
      <c r="C328" t="s">
        <v>961</v>
      </c>
    </row>
    <row r="329" spans="1:3" x14ac:dyDescent="0.2">
      <c r="A329" t="s">
        <v>1312</v>
      </c>
      <c r="B329" t="s">
        <v>2752</v>
      </c>
      <c r="C329" t="s">
        <v>961</v>
      </c>
    </row>
    <row r="330" spans="1:3" x14ac:dyDescent="0.2">
      <c r="A330" t="s">
        <v>1313</v>
      </c>
      <c r="B330" t="s">
        <v>2752</v>
      </c>
      <c r="C330" t="s">
        <v>961</v>
      </c>
    </row>
    <row r="331" spans="1:3" x14ac:dyDescent="0.2">
      <c r="A331" t="s">
        <v>1314</v>
      </c>
      <c r="B331" t="s">
        <v>2752</v>
      </c>
      <c r="C331" t="s">
        <v>961</v>
      </c>
    </row>
    <row r="332" spans="1:3" x14ac:dyDescent="0.2">
      <c r="A332" t="s">
        <v>1315</v>
      </c>
      <c r="B332" t="s">
        <v>2752</v>
      </c>
      <c r="C332" t="s">
        <v>961</v>
      </c>
    </row>
    <row r="333" spans="1:3" x14ac:dyDescent="0.2">
      <c r="A333" t="s">
        <v>1316</v>
      </c>
      <c r="B333" t="s">
        <v>2752</v>
      </c>
      <c r="C333" t="s">
        <v>961</v>
      </c>
    </row>
    <row r="334" spans="1:3" x14ac:dyDescent="0.2">
      <c r="A334" t="s">
        <v>1317</v>
      </c>
      <c r="B334" t="s">
        <v>2752</v>
      </c>
      <c r="C334" t="s">
        <v>961</v>
      </c>
    </row>
    <row r="335" spans="1:3" x14ac:dyDescent="0.2">
      <c r="A335" t="s">
        <v>1318</v>
      </c>
      <c r="B335" t="s">
        <v>2752</v>
      </c>
      <c r="C335" t="s">
        <v>961</v>
      </c>
    </row>
    <row r="336" spans="1:3" x14ac:dyDescent="0.2">
      <c r="A336" t="s">
        <v>1319</v>
      </c>
      <c r="B336" t="s">
        <v>2752</v>
      </c>
      <c r="C336" t="s">
        <v>961</v>
      </c>
    </row>
    <row r="337" spans="1:3" x14ac:dyDescent="0.2">
      <c r="A337" t="s">
        <v>1320</v>
      </c>
      <c r="B337" t="s">
        <v>2752</v>
      </c>
      <c r="C337" t="s">
        <v>961</v>
      </c>
    </row>
    <row r="338" spans="1:3" x14ac:dyDescent="0.2">
      <c r="A338" t="s">
        <v>1321</v>
      </c>
      <c r="B338" t="s">
        <v>2752</v>
      </c>
      <c r="C338" t="s">
        <v>961</v>
      </c>
    </row>
    <row r="339" spans="1:3" x14ac:dyDescent="0.2">
      <c r="A339" t="s">
        <v>1322</v>
      </c>
      <c r="B339" t="s">
        <v>2752</v>
      </c>
      <c r="C339" t="s">
        <v>961</v>
      </c>
    </row>
    <row r="340" spans="1:3" x14ac:dyDescent="0.2">
      <c r="A340" t="s">
        <v>1323</v>
      </c>
      <c r="B340" t="s">
        <v>2752</v>
      </c>
      <c r="C340" t="s">
        <v>961</v>
      </c>
    </row>
    <row r="341" spans="1:3" x14ac:dyDescent="0.2">
      <c r="A341" t="s">
        <v>1324</v>
      </c>
      <c r="B341" t="s">
        <v>2752</v>
      </c>
      <c r="C341" t="s">
        <v>961</v>
      </c>
    </row>
    <row r="342" spans="1:3" x14ac:dyDescent="0.2">
      <c r="A342" t="s">
        <v>1325</v>
      </c>
      <c r="B342" t="s">
        <v>2752</v>
      </c>
      <c r="C342" t="s">
        <v>961</v>
      </c>
    </row>
    <row r="343" spans="1:3" x14ac:dyDescent="0.2">
      <c r="A343" t="s">
        <v>1326</v>
      </c>
      <c r="B343" t="s">
        <v>2752</v>
      </c>
      <c r="C343" t="s">
        <v>961</v>
      </c>
    </row>
    <row r="344" spans="1:3" x14ac:dyDescent="0.2">
      <c r="A344" t="s">
        <v>1327</v>
      </c>
      <c r="B344" t="s">
        <v>2752</v>
      </c>
      <c r="C344" t="s">
        <v>961</v>
      </c>
    </row>
    <row r="345" spans="1:3" x14ac:dyDescent="0.2">
      <c r="A345" t="s">
        <v>1328</v>
      </c>
      <c r="B345" t="s">
        <v>2752</v>
      </c>
      <c r="C345" t="s">
        <v>961</v>
      </c>
    </row>
    <row r="346" spans="1:3" x14ac:dyDescent="0.2">
      <c r="A346" t="s">
        <v>1329</v>
      </c>
      <c r="B346" t="s">
        <v>2752</v>
      </c>
      <c r="C346" t="s">
        <v>961</v>
      </c>
    </row>
    <row r="347" spans="1:3" x14ac:dyDescent="0.2">
      <c r="A347" t="s">
        <v>1330</v>
      </c>
      <c r="B347" t="s">
        <v>2752</v>
      </c>
      <c r="C347" t="s">
        <v>961</v>
      </c>
    </row>
    <row r="348" spans="1:3" x14ac:dyDescent="0.2">
      <c r="A348" t="s">
        <v>1331</v>
      </c>
      <c r="B348" t="s">
        <v>2752</v>
      </c>
      <c r="C348" t="s">
        <v>961</v>
      </c>
    </row>
    <row r="349" spans="1:3" x14ac:dyDescent="0.2">
      <c r="A349" t="s">
        <v>1332</v>
      </c>
      <c r="B349" t="s">
        <v>2752</v>
      </c>
      <c r="C349" t="s">
        <v>961</v>
      </c>
    </row>
    <row r="350" spans="1:3" x14ac:dyDescent="0.2">
      <c r="A350" t="s">
        <v>1333</v>
      </c>
      <c r="B350" t="s">
        <v>2752</v>
      </c>
      <c r="C350" t="s">
        <v>961</v>
      </c>
    </row>
    <row r="351" spans="1:3" x14ac:dyDescent="0.2">
      <c r="A351" t="s">
        <v>1334</v>
      </c>
      <c r="B351" t="s">
        <v>2752</v>
      </c>
      <c r="C351" t="s">
        <v>961</v>
      </c>
    </row>
    <row r="352" spans="1:3" x14ac:dyDescent="0.2">
      <c r="A352" t="s">
        <v>304</v>
      </c>
      <c r="B352" t="s">
        <v>2752</v>
      </c>
      <c r="C352" t="s">
        <v>961</v>
      </c>
    </row>
    <row r="353" spans="1:3" x14ac:dyDescent="0.2">
      <c r="A353" t="s">
        <v>1335</v>
      </c>
      <c r="B353" t="s">
        <v>2752</v>
      </c>
      <c r="C353" t="s">
        <v>961</v>
      </c>
    </row>
    <row r="354" spans="1:3" x14ac:dyDescent="0.2">
      <c r="A354" t="s">
        <v>1336</v>
      </c>
      <c r="B354" t="s">
        <v>2752</v>
      </c>
      <c r="C354" t="s">
        <v>961</v>
      </c>
    </row>
    <row r="355" spans="1:3" x14ac:dyDescent="0.2">
      <c r="A355" t="s">
        <v>1337</v>
      </c>
      <c r="B355" t="s">
        <v>2752</v>
      </c>
      <c r="C355" t="s">
        <v>961</v>
      </c>
    </row>
    <row r="356" spans="1:3" x14ac:dyDescent="0.2">
      <c r="A356" t="s">
        <v>1338</v>
      </c>
      <c r="B356" t="s">
        <v>2752</v>
      </c>
      <c r="C356" t="s">
        <v>961</v>
      </c>
    </row>
    <row r="357" spans="1:3" x14ac:dyDescent="0.2">
      <c r="A357" t="s">
        <v>1339</v>
      </c>
      <c r="B357" t="s">
        <v>2752</v>
      </c>
      <c r="C357" t="s">
        <v>961</v>
      </c>
    </row>
    <row r="358" spans="1:3" x14ac:dyDescent="0.2">
      <c r="A358" t="s">
        <v>1340</v>
      </c>
      <c r="B358" t="s">
        <v>2752</v>
      </c>
      <c r="C358" t="s">
        <v>961</v>
      </c>
    </row>
    <row r="359" spans="1:3" x14ac:dyDescent="0.2">
      <c r="A359" t="s">
        <v>1341</v>
      </c>
      <c r="B359" t="s">
        <v>2752</v>
      </c>
      <c r="C359" t="s">
        <v>961</v>
      </c>
    </row>
    <row r="360" spans="1:3" x14ac:dyDescent="0.2">
      <c r="A360" t="s">
        <v>1342</v>
      </c>
      <c r="B360" t="s">
        <v>2752</v>
      </c>
      <c r="C360" t="s">
        <v>961</v>
      </c>
    </row>
    <row r="361" spans="1:3" x14ac:dyDescent="0.2">
      <c r="A361" t="s">
        <v>1343</v>
      </c>
      <c r="B361" t="s">
        <v>2752</v>
      </c>
      <c r="C361" t="s">
        <v>961</v>
      </c>
    </row>
    <row r="362" spans="1:3" x14ac:dyDescent="0.2">
      <c r="A362" t="s">
        <v>1344</v>
      </c>
      <c r="B362" t="s">
        <v>2752</v>
      </c>
      <c r="C362" t="s">
        <v>961</v>
      </c>
    </row>
    <row r="363" spans="1:3" x14ac:dyDescent="0.2">
      <c r="A363" t="s">
        <v>1345</v>
      </c>
      <c r="B363" t="s">
        <v>2752</v>
      </c>
      <c r="C363" t="s">
        <v>961</v>
      </c>
    </row>
    <row r="364" spans="1:3" x14ac:dyDescent="0.2">
      <c r="A364" t="s">
        <v>1346</v>
      </c>
      <c r="B364" t="s">
        <v>2752</v>
      </c>
      <c r="C364" t="s">
        <v>961</v>
      </c>
    </row>
    <row r="365" spans="1:3" x14ac:dyDescent="0.2">
      <c r="A365" t="s">
        <v>1347</v>
      </c>
      <c r="B365" t="s">
        <v>2752</v>
      </c>
      <c r="C365" t="s">
        <v>961</v>
      </c>
    </row>
    <row r="366" spans="1:3" x14ac:dyDescent="0.2">
      <c r="A366" t="s">
        <v>1349</v>
      </c>
      <c r="B366" t="s">
        <v>2752</v>
      </c>
      <c r="C366" t="s">
        <v>961</v>
      </c>
    </row>
    <row r="367" spans="1:3" x14ac:dyDescent="0.2">
      <c r="A367" t="s">
        <v>1350</v>
      </c>
      <c r="B367" t="s">
        <v>2752</v>
      </c>
      <c r="C367" t="s">
        <v>961</v>
      </c>
    </row>
    <row r="368" spans="1:3" x14ac:dyDescent="0.2">
      <c r="A368" t="s">
        <v>1351</v>
      </c>
      <c r="B368" t="s">
        <v>2752</v>
      </c>
      <c r="C368" t="s">
        <v>961</v>
      </c>
    </row>
    <row r="369" spans="1:3" x14ac:dyDescent="0.2">
      <c r="A369" t="s">
        <v>1352</v>
      </c>
      <c r="B369" t="s">
        <v>2752</v>
      </c>
      <c r="C369" t="s">
        <v>961</v>
      </c>
    </row>
    <row r="370" spans="1:3" x14ac:dyDescent="0.2">
      <c r="A370" t="s">
        <v>1353</v>
      </c>
      <c r="B370" t="s">
        <v>2752</v>
      </c>
      <c r="C370" t="s">
        <v>961</v>
      </c>
    </row>
    <row r="371" spans="1:3" x14ac:dyDescent="0.2">
      <c r="A371" t="s">
        <v>1354</v>
      </c>
      <c r="B371" t="s">
        <v>2752</v>
      </c>
      <c r="C371" t="s">
        <v>961</v>
      </c>
    </row>
    <row r="372" spans="1:3" x14ac:dyDescent="0.2">
      <c r="A372" t="s">
        <v>1355</v>
      </c>
      <c r="B372" t="s">
        <v>2752</v>
      </c>
      <c r="C372" t="s">
        <v>961</v>
      </c>
    </row>
    <row r="373" spans="1:3" x14ac:dyDescent="0.2">
      <c r="A373" t="s">
        <v>1357</v>
      </c>
      <c r="B373" t="s">
        <v>2752</v>
      </c>
      <c r="C373" t="s">
        <v>961</v>
      </c>
    </row>
    <row r="374" spans="1:3" x14ac:dyDescent="0.2">
      <c r="A374" t="s">
        <v>1358</v>
      </c>
      <c r="B374" t="s">
        <v>2752</v>
      </c>
      <c r="C374" t="s">
        <v>961</v>
      </c>
    </row>
    <row r="375" spans="1:3" x14ac:dyDescent="0.2">
      <c r="A375" t="s">
        <v>1359</v>
      </c>
      <c r="B375" t="s">
        <v>2752</v>
      </c>
      <c r="C375" t="s">
        <v>961</v>
      </c>
    </row>
    <row r="376" spans="1:3" x14ac:dyDescent="0.2">
      <c r="A376" t="s">
        <v>1360</v>
      </c>
      <c r="B376" t="s">
        <v>2752</v>
      </c>
      <c r="C376" t="s">
        <v>961</v>
      </c>
    </row>
    <row r="377" spans="1:3" x14ac:dyDescent="0.2">
      <c r="A377" t="s">
        <v>1361</v>
      </c>
      <c r="B377" t="s">
        <v>2752</v>
      </c>
      <c r="C377" t="s">
        <v>961</v>
      </c>
    </row>
    <row r="378" spans="1:3" x14ac:dyDescent="0.2">
      <c r="A378" t="s">
        <v>1362</v>
      </c>
      <c r="B378" t="s">
        <v>2752</v>
      </c>
      <c r="C378" t="s">
        <v>961</v>
      </c>
    </row>
    <row r="379" spans="1:3" x14ac:dyDescent="0.2">
      <c r="A379" t="s">
        <v>1363</v>
      </c>
      <c r="B379" t="s">
        <v>2752</v>
      </c>
      <c r="C379" t="s">
        <v>961</v>
      </c>
    </row>
    <row r="380" spans="1:3" x14ac:dyDescent="0.2">
      <c r="A380" t="s">
        <v>1365</v>
      </c>
      <c r="B380" t="s">
        <v>2752</v>
      </c>
      <c r="C380" t="s">
        <v>961</v>
      </c>
    </row>
    <row r="381" spans="1:3" x14ac:dyDescent="0.2">
      <c r="A381" t="s">
        <v>1366</v>
      </c>
      <c r="B381" t="s">
        <v>2752</v>
      </c>
      <c r="C381" t="s">
        <v>961</v>
      </c>
    </row>
    <row r="382" spans="1:3" x14ac:dyDescent="0.2">
      <c r="A382" t="s">
        <v>1367</v>
      </c>
      <c r="B382" t="s">
        <v>2752</v>
      </c>
      <c r="C382" t="s">
        <v>961</v>
      </c>
    </row>
    <row r="383" spans="1:3" x14ac:dyDescent="0.2">
      <c r="A383" t="s">
        <v>1368</v>
      </c>
      <c r="B383" t="s">
        <v>2752</v>
      </c>
      <c r="C383" t="s">
        <v>961</v>
      </c>
    </row>
    <row r="384" spans="1:3" x14ac:dyDescent="0.2">
      <c r="A384" t="s">
        <v>1369</v>
      </c>
      <c r="B384" t="s">
        <v>2752</v>
      </c>
      <c r="C384" t="s">
        <v>961</v>
      </c>
    </row>
    <row r="385" spans="1:3" x14ac:dyDescent="0.2">
      <c r="A385" t="s">
        <v>1370</v>
      </c>
      <c r="B385" t="s">
        <v>2752</v>
      </c>
      <c r="C385" t="s">
        <v>961</v>
      </c>
    </row>
    <row r="386" spans="1:3" x14ac:dyDescent="0.2">
      <c r="A386" t="s">
        <v>1371</v>
      </c>
      <c r="B386" t="s">
        <v>2752</v>
      </c>
      <c r="C386" t="s">
        <v>961</v>
      </c>
    </row>
    <row r="387" spans="1:3" x14ac:dyDescent="0.2">
      <c r="A387" t="s">
        <v>1372</v>
      </c>
      <c r="B387" t="s">
        <v>2752</v>
      </c>
      <c r="C387" t="s">
        <v>961</v>
      </c>
    </row>
    <row r="388" spans="1:3" x14ac:dyDescent="0.2">
      <c r="A388" t="s">
        <v>1375</v>
      </c>
      <c r="B388" t="s">
        <v>2752</v>
      </c>
      <c r="C388" t="s">
        <v>961</v>
      </c>
    </row>
    <row r="389" spans="1:3" x14ac:dyDescent="0.2">
      <c r="A389" t="s">
        <v>1376</v>
      </c>
      <c r="B389" t="s">
        <v>2752</v>
      </c>
      <c r="C389" t="s">
        <v>961</v>
      </c>
    </row>
    <row r="390" spans="1:3" x14ac:dyDescent="0.2">
      <c r="A390" t="s">
        <v>1378</v>
      </c>
      <c r="B390" t="s">
        <v>2752</v>
      </c>
      <c r="C390" t="s">
        <v>961</v>
      </c>
    </row>
    <row r="391" spans="1:3" x14ac:dyDescent="0.2">
      <c r="A391" t="s">
        <v>1379</v>
      </c>
      <c r="B391" t="s">
        <v>2752</v>
      </c>
      <c r="C391" t="s">
        <v>961</v>
      </c>
    </row>
    <row r="392" spans="1:3" x14ac:dyDescent="0.2">
      <c r="A392" t="s">
        <v>1380</v>
      </c>
      <c r="B392" t="s">
        <v>2752</v>
      </c>
      <c r="C392" t="s">
        <v>961</v>
      </c>
    </row>
    <row r="393" spans="1:3" x14ac:dyDescent="0.2">
      <c r="A393" t="s">
        <v>1381</v>
      </c>
      <c r="B393" t="s">
        <v>2752</v>
      </c>
      <c r="C393" t="s">
        <v>961</v>
      </c>
    </row>
    <row r="394" spans="1:3" x14ac:dyDescent="0.2">
      <c r="A394" t="s">
        <v>1382</v>
      </c>
      <c r="B394" t="s">
        <v>2752</v>
      </c>
      <c r="C394" t="s">
        <v>961</v>
      </c>
    </row>
    <row r="395" spans="1:3" x14ac:dyDescent="0.2">
      <c r="A395" t="s">
        <v>1383</v>
      </c>
      <c r="B395" t="s">
        <v>2752</v>
      </c>
      <c r="C395" t="s">
        <v>961</v>
      </c>
    </row>
    <row r="396" spans="1:3" x14ac:dyDescent="0.2">
      <c r="A396" t="s">
        <v>1384</v>
      </c>
      <c r="B396" t="s">
        <v>2752</v>
      </c>
      <c r="C396" t="s">
        <v>961</v>
      </c>
    </row>
    <row r="397" spans="1:3" x14ac:dyDescent="0.2">
      <c r="A397" t="s">
        <v>1385</v>
      </c>
      <c r="B397" t="s">
        <v>2752</v>
      </c>
      <c r="C397" t="s">
        <v>961</v>
      </c>
    </row>
    <row r="398" spans="1:3" x14ac:dyDescent="0.2">
      <c r="A398" t="s">
        <v>1386</v>
      </c>
      <c r="B398" t="s">
        <v>2752</v>
      </c>
      <c r="C398" t="s">
        <v>961</v>
      </c>
    </row>
    <row r="399" spans="1:3" x14ac:dyDescent="0.2">
      <c r="A399" t="s">
        <v>1387</v>
      </c>
      <c r="B399" t="s">
        <v>2752</v>
      </c>
      <c r="C399" t="s">
        <v>961</v>
      </c>
    </row>
    <row r="400" spans="1:3" x14ac:dyDescent="0.2">
      <c r="A400" t="s">
        <v>1388</v>
      </c>
      <c r="B400" t="s">
        <v>2752</v>
      </c>
      <c r="C400" t="s">
        <v>961</v>
      </c>
    </row>
    <row r="401" spans="1:3" x14ac:dyDescent="0.2">
      <c r="A401" t="s">
        <v>1389</v>
      </c>
      <c r="B401" t="s">
        <v>2752</v>
      </c>
      <c r="C401" t="s">
        <v>961</v>
      </c>
    </row>
    <row r="402" spans="1:3" x14ac:dyDescent="0.2">
      <c r="A402" t="s">
        <v>1390</v>
      </c>
      <c r="B402" t="s">
        <v>2752</v>
      </c>
      <c r="C402" t="s">
        <v>961</v>
      </c>
    </row>
    <row r="403" spans="1:3" x14ac:dyDescent="0.2">
      <c r="A403" t="s">
        <v>1391</v>
      </c>
      <c r="B403" t="s">
        <v>2752</v>
      </c>
      <c r="C403" t="s">
        <v>961</v>
      </c>
    </row>
    <row r="404" spans="1:3" x14ac:dyDescent="0.2">
      <c r="A404" t="s">
        <v>1392</v>
      </c>
      <c r="B404" t="s">
        <v>2752</v>
      </c>
      <c r="C404" t="s">
        <v>961</v>
      </c>
    </row>
    <row r="405" spans="1:3" x14ac:dyDescent="0.2">
      <c r="A405" t="s">
        <v>1393</v>
      </c>
      <c r="B405" t="s">
        <v>2752</v>
      </c>
      <c r="C405" t="s">
        <v>961</v>
      </c>
    </row>
    <row r="406" spans="1:3" x14ac:dyDescent="0.2">
      <c r="A406" t="s">
        <v>1394</v>
      </c>
      <c r="B406" t="s">
        <v>2752</v>
      </c>
      <c r="C406" t="s">
        <v>961</v>
      </c>
    </row>
    <row r="407" spans="1:3" x14ac:dyDescent="0.2">
      <c r="A407" t="s">
        <v>1395</v>
      </c>
      <c r="B407" t="s">
        <v>2752</v>
      </c>
      <c r="C407" t="s">
        <v>961</v>
      </c>
    </row>
    <row r="408" spans="1:3" x14ac:dyDescent="0.2">
      <c r="A408" t="s">
        <v>1396</v>
      </c>
      <c r="B408" t="s">
        <v>2752</v>
      </c>
      <c r="C408" t="s">
        <v>961</v>
      </c>
    </row>
    <row r="409" spans="1:3" x14ac:dyDescent="0.2">
      <c r="A409" t="s">
        <v>1397</v>
      </c>
      <c r="B409" t="s">
        <v>2752</v>
      </c>
      <c r="C409" t="s">
        <v>961</v>
      </c>
    </row>
    <row r="410" spans="1:3" x14ac:dyDescent="0.2">
      <c r="A410" t="s">
        <v>1398</v>
      </c>
      <c r="B410" t="s">
        <v>2752</v>
      </c>
      <c r="C410" t="s">
        <v>961</v>
      </c>
    </row>
    <row r="411" spans="1:3" x14ac:dyDescent="0.2">
      <c r="A411" t="s">
        <v>1399</v>
      </c>
      <c r="B411" t="s">
        <v>2752</v>
      </c>
      <c r="C411" t="s">
        <v>961</v>
      </c>
    </row>
    <row r="412" spans="1:3" x14ac:dyDescent="0.2">
      <c r="A412" t="s">
        <v>1400</v>
      </c>
      <c r="B412" t="s">
        <v>2752</v>
      </c>
      <c r="C412" t="s">
        <v>961</v>
      </c>
    </row>
    <row r="413" spans="1:3" x14ac:dyDescent="0.2">
      <c r="A413" t="s">
        <v>1401</v>
      </c>
      <c r="B413" t="s">
        <v>2752</v>
      </c>
      <c r="C413" t="s">
        <v>961</v>
      </c>
    </row>
    <row r="414" spans="1:3" x14ac:dyDescent="0.2">
      <c r="A414" t="s">
        <v>1402</v>
      </c>
      <c r="B414" t="s">
        <v>2752</v>
      </c>
      <c r="C414" t="s">
        <v>961</v>
      </c>
    </row>
    <row r="415" spans="1:3" x14ac:dyDescent="0.2">
      <c r="A415" t="s">
        <v>1403</v>
      </c>
      <c r="B415" t="s">
        <v>2752</v>
      </c>
      <c r="C415" t="s">
        <v>961</v>
      </c>
    </row>
    <row r="416" spans="1:3" x14ac:dyDescent="0.2">
      <c r="A416" t="s">
        <v>1405</v>
      </c>
      <c r="B416" t="s">
        <v>2752</v>
      </c>
      <c r="C416" t="s">
        <v>961</v>
      </c>
    </row>
    <row r="417" spans="1:3" x14ac:dyDescent="0.2">
      <c r="A417" t="s">
        <v>1406</v>
      </c>
      <c r="B417" t="s">
        <v>2752</v>
      </c>
      <c r="C417" t="s">
        <v>961</v>
      </c>
    </row>
    <row r="418" spans="1:3" x14ac:dyDescent="0.2">
      <c r="A418" t="s">
        <v>1407</v>
      </c>
      <c r="B418" t="s">
        <v>2752</v>
      </c>
      <c r="C418" t="s">
        <v>961</v>
      </c>
    </row>
    <row r="419" spans="1:3" x14ac:dyDescent="0.2">
      <c r="A419" t="s">
        <v>1409</v>
      </c>
      <c r="B419" t="s">
        <v>2752</v>
      </c>
      <c r="C419" t="s">
        <v>961</v>
      </c>
    </row>
    <row r="420" spans="1:3" x14ac:dyDescent="0.2">
      <c r="A420" t="s">
        <v>1410</v>
      </c>
      <c r="B420" t="s">
        <v>2752</v>
      </c>
      <c r="C420" t="s">
        <v>961</v>
      </c>
    </row>
    <row r="421" spans="1:3" x14ac:dyDescent="0.2">
      <c r="A421" t="s">
        <v>1411</v>
      </c>
      <c r="B421" t="s">
        <v>2752</v>
      </c>
      <c r="C421" t="s">
        <v>961</v>
      </c>
    </row>
    <row r="422" spans="1:3" x14ac:dyDescent="0.2">
      <c r="A422" t="s">
        <v>1412</v>
      </c>
      <c r="B422" t="s">
        <v>2752</v>
      </c>
      <c r="C422" t="s">
        <v>961</v>
      </c>
    </row>
    <row r="423" spans="1:3" x14ac:dyDescent="0.2">
      <c r="A423" t="s">
        <v>1413</v>
      </c>
      <c r="B423" t="s">
        <v>2752</v>
      </c>
      <c r="C423" t="s">
        <v>961</v>
      </c>
    </row>
    <row r="424" spans="1:3" x14ac:dyDescent="0.2">
      <c r="A424" t="s">
        <v>1414</v>
      </c>
      <c r="B424" t="s">
        <v>2752</v>
      </c>
      <c r="C424" t="s">
        <v>961</v>
      </c>
    </row>
    <row r="425" spans="1:3" x14ac:dyDescent="0.2">
      <c r="A425" t="s">
        <v>1415</v>
      </c>
      <c r="B425" t="s">
        <v>2752</v>
      </c>
      <c r="C425" t="s">
        <v>961</v>
      </c>
    </row>
    <row r="426" spans="1:3" x14ac:dyDescent="0.2">
      <c r="A426" t="s">
        <v>1416</v>
      </c>
      <c r="B426" t="s">
        <v>2752</v>
      </c>
      <c r="C426" t="s">
        <v>961</v>
      </c>
    </row>
    <row r="427" spans="1:3" x14ac:dyDescent="0.2">
      <c r="A427" t="s">
        <v>1417</v>
      </c>
      <c r="B427" t="s">
        <v>2752</v>
      </c>
      <c r="C427" t="s">
        <v>961</v>
      </c>
    </row>
    <row r="428" spans="1:3" x14ac:dyDescent="0.2">
      <c r="A428" t="s">
        <v>1418</v>
      </c>
      <c r="B428" t="s">
        <v>2752</v>
      </c>
      <c r="C428" t="s">
        <v>961</v>
      </c>
    </row>
    <row r="429" spans="1:3" x14ac:dyDescent="0.2">
      <c r="A429" t="s">
        <v>1419</v>
      </c>
      <c r="B429" t="s">
        <v>2752</v>
      </c>
      <c r="C429" t="s">
        <v>961</v>
      </c>
    </row>
    <row r="430" spans="1:3" x14ac:dyDescent="0.2">
      <c r="A430" t="s">
        <v>1420</v>
      </c>
      <c r="B430" t="s">
        <v>2752</v>
      </c>
      <c r="C430" t="s">
        <v>961</v>
      </c>
    </row>
    <row r="431" spans="1:3" x14ac:dyDescent="0.2">
      <c r="A431" t="s">
        <v>1421</v>
      </c>
      <c r="B431" t="s">
        <v>2752</v>
      </c>
      <c r="C431" t="s">
        <v>961</v>
      </c>
    </row>
    <row r="432" spans="1:3" x14ac:dyDescent="0.2">
      <c r="A432" t="s">
        <v>1422</v>
      </c>
      <c r="B432" t="s">
        <v>2752</v>
      </c>
      <c r="C432" t="s">
        <v>961</v>
      </c>
    </row>
    <row r="433" spans="1:3" x14ac:dyDescent="0.2">
      <c r="A433" t="s">
        <v>1423</v>
      </c>
      <c r="B433" t="s">
        <v>2752</v>
      </c>
      <c r="C433" t="s">
        <v>961</v>
      </c>
    </row>
    <row r="434" spans="1:3" x14ac:dyDescent="0.2">
      <c r="A434" t="s">
        <v>1425</v>
      </c>
      <c r="B434" t="s">
        <v>2752</v>
      </c>
      <c r="C434" t="s">
        <v>961</v>
      </c>
    </row>
    <row r="435" spans="1:3" x14ac:dyDescent="0.2">
      <c r="A435" t="s">
        <v>1427</v>
      </c>
      <c r="B435" t="s">
        <v>2752</v>
      </c>
      <c r="C435" t="s">
        <v>961</v>
      </c>
    </row>
    <row r="436" spans="1:3" x14ac:dyDescent="0.2">
      <c r="A436" t="s">
        <v>1428</v>
      </c>
      <c r="B436" t="s">
        <v>2752</v>
      </c>
      <c r="C436" t="s">
        <v>961</v>
      </c>
    </row>
    <row r="437" spans="1:3" x14ac:dyDescent="0.2">
      <c r="A437" t="s">
        <v>1429</v>
      </c>
      <c r="B437" t="s">
        <v>2752</v>
      </c>
      <c r="C437" t="s">
        <v>961</v>
      </c>
    </row>
    <row r="438" spans="1:3" x14ac:dyDescent="0.2">
      <c r="A438" t="s">
        <v>1430</v>
      </c>
      <c r="B438" t="s">
        <v>2752</v>
      </c>
      <c r="C438" t="s">
        <v>961</v>
      </c>
    </row>
    <row r="439" spans="1:3" x14ac:dyDescent="0.2">
      <c r="A439" t="s">
        <v>1431</v>
      </c>
      <c r="B439" t="s">
        <v>2752</v>
      </c>
      <c r="C439" t="s">
        <v>961</v>
      </c>
    </row>
    <row r="440" spans="1:3" x14ac:dyDescent="0.2">
      <c r="A440" t="s">
        <v>1432</v>
      </c>
      <c r="B440" t="s">
        <v>2752</v>
      </c>
      <c r="C440" t="s">
        <v>961</v>
      </c>
    </row>
    <row r="441" spans="1:3" x14ac:dyDescent="0.2">
      <c r="A441" t="s">
        <v>1433</v>
      </c>
      <c r="B441" t="s">
        <v>2752</v>
      </c>
      <c r="C441" t="s">
        <v>961</v>
      </c>
    </row>
    <row r="442" spans="1:3" x14ac:dyDescent="0.2">
      <c r="A442" t="s">
        <v>1434</v>
      </c>
      <c r="B442" t="s">
        <v>2752</v>
      </c>
      <c r="C442" t="s">
        <v>961</v>
      </c>
    </row>
    <row r="443" spans="1:3" x14ac:dyDescent="0.2">
      <c r="A443" t="s">
        <v>1435</v>
      </c>
      <c r="B443" t="s">
        <v>2752</v>
      </c>
      <c r="C443" t="s">
        <v>961</v>
      </c>
    </row>
    <row r="444" spans="1:3" x14ac:dyDescent="0.2">
      <c r="A444" t="s">
        <v>1436</v>
      </c>
      <c r="B444" t="s">
        <v>2752</v>
      </c>
      <c r="C444" t="s">
        <v>961</v>
      </c>
    </row>
    <row r="445" spans="1:3" x14ac:dyDescent="0.2">
      <c r="A445" t="s">
        <v>1437</v>
      </c>
      <c r="B445" t="s">
        <v>2752</v>
      </c>
      <c r="C445" t="s">
        <v>961</v>
      </c>
    </row>
    <row r="446" spans="1:3" x14ac:dyDescent="0.2">
      <c r="A446" t="s">
        <v>1438</v>
      </c>
      <c r="B446" t="s">
        <v>2752</v>
      </c>
      <c r="C446" t="s">
        <v>961</v>
      </c>
    </row>
    <row r="447" spans="1:3" x14ac:dyDescent="0.2">
      <c r="A447" t="s">
        <v>387</v>
      </c>
      <c r="B447" t="s">
        <v>2752</v>
      </c>
      <c r="C447" t="s">
        <v>961</v>
      </c>
    </row>
    <row r="448" spans="1:3" x14ac:dyDescent="0.2">
      <c r="A448" t="s">
        <v>1439</v>
      </c>
      <c r="B448" t="s">
        <v>2752</v>
      </c>
      <c r="C448" t="s">
        <v>961</v>
      </c>
    </row>
    <row r="449" spans="1:3" x14ac:dyDescent="0.2">
      <c r="A449" t="s">
        <v>1440</v>
      </c>
      <c r="B449" t="s">
        <v>2752</v>
      </c>
      <c r="C449" t="s">
        <v>961</v>
      </c>
    </row>
    <row r="450" spans="1:3" x14ac:dyDescent="0.2">
      <c r="A450" t="s">
        <v>1441</v>
      </c>
      <c r="B450" t="s">
        <v>2752</v>
      </c>
      <c r="C450" t="s">
        <v>961</v>
      </c>
    </row>
    <row r="451" spans="1:3" x14ac:dyDescent="0.2">
      <c r="A451" t="s">
        <v>1442</v>
      </c>
      <c r="B451" t="s">
        <v>2752</v>
      </c>
      <c r="C451" t="s">
        <v>961</v>
      </c>
    </row>
    <row r="452" spans="1:3" x14ac:dyDescent="0.2">
      <c r="A452" t="s">
        <v>1443</v>
      </c>
      <c r="B452" t="s">
        <v>2752</v>
      </c>
      <c r="C452" t="s">
        <v>961</v>
      </c>
    </row>
    <row r="453" spans="1:3" x14ac:dyDescent="0.2">
      <c r="A453" t="s">
        <v>1444</v>
      </c>
      <c r="B453" t="s">
        <v>2752</v>
      </c>
      <c r="C453" t="s">
        <v>961</v>
      </c>
    </row>
    <row r="454" spans="1:3" x14ac:dyDescent="0.2">
      <c r="A454" t="s">
        <v>1445</v>
      </c>
      <c r="B454" t="s">
        <v>2752</v>
      </c>
      <c r="C454" t="s">
        <v>961</v>
      </c>
    </row>
    <row r="455" spans="1:3" x14ac:dyDescent="0.2">
      <c r="A455" t="s">
        <v>1446</v>
      </c>
      <c r="B455" t="s">
        <v>2752</v>
      </c>
      <c r="C455" t="s">
        <v>961</v>
      </c>
    </row>
    <row r="456" spans="1:3" x14ac:dyDescent="0.2">
      <c r="A456" t="s">
        <v>1447</v>
      </c>
      <c r="B456" t="s">
        <v>2752</v>
      </c>
      <c r="C456" t="s">
        <v>961</v>
      </c>
    </row>
    <row r="457" spans="1:3" x14ac:dyDescent="0.2">
      <c r="A457" t="s">
        <v>1448</v>
      </c>
      <c r="B457" t="s">
        <v>2752</v>
      </c>
      <c r="C457" t="s">
        <v>961</v>
      </c>
    </row>
    <row r="458" spans="1:3" x14ac:dyDescent="0.2">
      <c r="A458" t="s">
        <v>1449</v>
      </c>
      <c r="B458" t="s">
        <v>2752</v>
      </c>
      <c r="C458" t="s">
        <v>961</v>
      </c>
    </row>
    <row r="459" spans="1:3" x14ac:dyDescent="0.2">
      <c r="A459" t="s">
        <v>394</v>
      </c>
      <c r="B459" t="s">
        <v>2752</v>
      </c>
      <c r="C459" t="s">
        <v>961</v>
      </c>
    </row>
    <row r="460" spans="1:3" x14ac:dyDescent="0.2">
      <c r="A460" t="s">
        <v>1450</v>
      </c>
      <c r="B460" t="s">
        <v>2752</v>
      </c>
      <c r="C460" t="s">
        <v>961</v>
      </c>
    </row>
    <row r="461" spans="1:3" x14ac:dyDescent="0.2">
      <c r="A461" t="s">
        <v>1451</v>
      </c>
      <c r="B461" t="s">
        <v>2752</v>
      </c>
      <c r="C461" t="s">
        <v>961</v>
      </c>
    </row>
    <row r="462" spans="1:3" x14ac:dyDescent="0.2">
      <c r="A462" t="s">
        <v>1452</v>
      </c>
      <c r="B462" t="s">
        <v>2752</v>
      </c>
      <c r="C462" t="s">
        <v>961</v>
      </c>
    </row>
    <row r="463" spans="1:3" x14ac:dyDescent="0.2">
      <c r="A463" t="s">
        <v>1453</v>
      </c>
      <c r="B463" t="s">
        <v>2752</v>
      </c>
      <c r="C463" t="s">
        <v>961</v>
      </c>
    </row>
    <row r="464" spans="1:3" x14ac:dyDescent="0.2">
      <c r="A464" t="s">
        <v>1454</v>
      </c>
      <c r="B464" t="s">
        <v>2752</v>
      </c>
      <c r="C464" t="s">
        <v>961</v>
      </c>
    </row>
    <row r="465" spans="1:3" x14ac:dyDescent="0.2">
      <c r="A465" t="s">
        <v>1455</v>
      </c>
      <c r="B465" t="s">
        <v>2752</v>
      </c>
      <c r="C465" t="s">
        <v>961</v>
      </c>
    </row>
    <row r="466" spans="1:3" x14ac:dyDescent="0.2">
      <c r="A466" t="s">
        <v>1456</v>
      </c>
      <c r="B466" t="s">
        <v>2752</v>
      </c>
      <c r="C466" t="s">
        <v>961</v>
      </c>
    </row>
    <row r="467" spans="1:3" x14ac:dyDescent="0.2">
      <c r="A467" t="s">
        <v>1457</v>
      </c>
      <c r="B467" t="s">
        <v>2752</v>
      </c>
      <c r="C467" t="s">
        <v>961</v>
      </c>
    </row>
    <row r="468" spans="1:3" x14ac:dyDescent="0.2">
      <c r="A468" t="s">
        <v>1458</v>
      </c>
      <c r="B468" t="s">
        <v>2752</v>
      </c>
      <c r="C468" t="s">
        <v>961</v>
      </c>
    </row>
    <row r="469" spans="1:3" x14ac:dyDescent="0.2">
      <c r="A469" t="s">
        <v>1459</v>
      </c>
      <c r="B469" t="s">
        <v>2752</v>
      </c>
      <c r="C469" t="s">
        <v>961</v>
      </c>
    </row>
    <row r="470" spans="1:3" x14ac:dyDescent="0.2">
      <c r="A470" t="s">
        <v>1460</v>
      </c>
      <c r="B470" t="s">
        <v>2752</v>
      </c>
      <c r="C470" t="s">
        <v>961</v>
      </c>
    </row>
    <row r="471" spans="1:3" x14ac:dyDescent="0.2">
      <c r="A471" t="s">
        <v>1461</v>
      </c>
      <c r="B471" t="s">
        <v>2752</v>
      </c>
      <c r="C471" t="s">
        <v>961</v>
      </c>
    </row>
    <row r="472" spans="1:3" x14ac:dyDescent="0.2">
      <c r="A472" t="s">
        <v>1462</v>
      </c>
      <c r="B472" t="s">
        <v>2752</v>
      </c>
      <c r="C472" t="s">
        <v>961</v>
      </c>
    </row>
    <row r="473" spans="1:3" x14ac:dyDescent="0.2">
      <c r="A473" t="s">
        <v>1463</v>
      </c>
      <c r="B473" t="s">
        <v>2752</v>
      </c>
      <c r="C473" t="s">
        <v>961</v>
      </c>
    </row>
    <row r="474" spans="1:3" x14ac:dyDescent="0.2">
      <c r="A474" t="s">
        <v>1464</v>
      </c>
      <c r="B474" t="s">
        <v>2752</v>
      </c>
      <c r="C474" t="s">
        <v>961</v>
      </c>
    </row>
    <row r="475" spans="1:3" x14ac:dyDescent="0.2">
      <c r="A475" t="s">
        <v>1465</v>
      </c>
      <c r="B475" t="s">
        <v>2752</v>
      </c>
      <c r="C475" t="s">
        <v>961</v>
      </c>
    </row>
    <row r="476" spans="1:3" x14ac:dyDescent="0.2">
      <c r="A476" t="s">
        <v>1466</v>
      </c>
      <c r="B476" t="s">
        <v>2752</v>
      </c>
      <c r="C476" t="s">
        <v>961</v>
      </c>
    </row>
    <row r="477" spans="1:3" x14ac:dyDescent="0.2">
      <c r="A477" t="s">
        <v>1467</v>
      </c>
      <c r="B477" t="s">
        <v>2752</v>
      </c>
      <c r="C477" t="s">
        <v>961</v>
      </c>
    </row>
    <row r="478" spans="1:3" x14ac:dyDescent="0.2">
      <c r="A478" t="s">
        <v>1468</v>
      </c>
      <c r="B478" t="s">
        <v>2752</v>
      </c>
      <c r="C478" t="s">
        <v>961</v>
      </c>
    </row>
    <row r="479" spans="1:3" x14ac:dyDescent="0.2">
      <c r="A479" t="s">
        <v>1469</v>
      </c>
      <c r="B479" t="s">
        <v>2752</v>
      </c>
      <c r="C479" t="s">
        <v>961</v>
      </c>
    </row>
    <row r="480" spans="1:3" x14ac:dyDescent="0.2">
      <c r="A480" t="s">
        <v>1470</v>
      </c>
      <c r="B480" t="s">
        <v>2752</v>
      </c>
      <c r="C480" t="s">
        <v>961</v>
      </c>
    </row>
    <row r="481" spans="1:3" x14ac:dyDescent="0.2">
      <c r="A481" t="s">
        <v>1471</v>
      </c>
      <c r="B481" t="s">
        <v>2752</v>
      </c>
      <c r="C481" t="s">
        <v>961</v>
      </c>
    </row>
    <row r="482" spans="1:3" x14ac:dyDescent="0.2">
      <c r="A482" t="s">
        <v>1472</v>
      </c>
      <c r="B482" t="s">
        <v>2752</v>
      </c>
      <c r="C482" t="s">
        <v>961</v>
      </c>
    </row>
    <row r="483" spans="1:3" x14ac:dyDescent="0.2">
      <c r="A483" t="s">
        <v>1473</v>
      </c>
      <c r="B483" t="s">
        <v>2752</v>
      </c>
      <c r="C483" t="s">
        <v>961</v>
      </c>
    </row>
    <row r="484" spans="1:3" x14ac:dyDescent="0.2">
      <c r="A484" t="s">
        <v>1474</v>
      </c>
      <c r="B484" t="s">
        <v>2752</v>
      </c>
      <c r="C484" t="s">
        <v>961</v>
      </c>
    </row>
    <row r="485" spans="1:3" x14ac:dyDescent="0.2">
      <c r="A485" t="s">
        <v>1475</v>
      </c>
      <c r="B485" t="s">
        <v>2752</v>
      </c>
      <c r="C485" t="s">
        <v>961</v>
      </c>
    </row>
    <row r="486" spans="1:3" x14ac:dyDescent="0.2">
      <c r="A486" t="s">
        <v>1476</v>
      </c>
      <c r="B486" t="s">
        <v>2752</v>
      </c>
      <c r="C486" t="s">
        <v>961</v>
      </c>
    </row>
    <row r="487" spans="1:3" x14ac:dyDescent="0.2">
      <c r="A487" t="s">
        <v>1477</v>
      </c>
      <c r="B487" t="s">
        <v>2752</v>
      </c>
      <c r="C487" t="s">
        <v>961</v>
      </c>
    </row>
    <row r="488" spans="1:3" x14ac:dyDescent="0.2">
      <c r="A488" t="s">
        <v>1478</v>
      </c>
      <c r="B488" t="s">
        <v>2752</v>
      </c>
      <c r="C488" t="s">
        <v>961</v>
      </c>
    </row>
    <row r="489" spans="1:3" x14ac:dyDescent="0.2">
      <c r="A489" t="s">
        <v>1479</v>
      </c>
      <c r="B489" t="s">
        <v>2752</v>
      </c>
      <c r="C489" t="s">
        <v>961</v>
      </c>
    </row>
    <row r="490" spans="1:3" x14ac:dyDescent="0.2">
      <c r="A490" t="s">
        <v>1480</v>
      </c>
      <c r="B490" t="s">
        <v>2752</v>
      </c>
      <c r="C490" t="s">
        <v>961</v>
      </c>
    </row>
    <row r="491" spans="1:3" x14ac:dyDescent="0.2">
      <c r="A491" t="s">
        <v>1481</v>
      </c>
      <c r="B491" t="s">
        <v>2752</v>
      </c>
      <c r="C491" t="s">
        <v>961</v>
      </c>
    </row>
    <row r="492" spans="1:3" x14ac:dyDescent="0.2">
      <c r="A492" t="s">
        <v>1482</v>
      </c>
      <c r="B492" t="s">
        <v>2752</v>
      </c>
      <c r="C492" t="s">
        <v>961</v>
      </c>
    </row>
    <row r="493" spans="1:3" x14ac:dyDescent="0.2">
      <c r="A493" t="s">
        <v>1483</v>
      </c>
      <c r="B493" t="s">
        <v>2752</v>
      </c>
      <c r="C493" t="s">
        <v>961</v>
      </c>
    </row>
    <row r="494" spans="1:3" x14ac:dyDescent="0.2">
      <c r="A494" t="s">
        <v>1484</v>
      </c>
      <c r="B494" t="s">
        <v>2752</v>
      </c>
      <c r="C494" t="s">
        <v>961</v>
      </c>
    </row>
    <row r="495" spans="1:3" x14ac:dyDescent="0.2">
      <c r="A495" t="s">
        <v>1485</v>
      </c>
      <c r="B495" t="s">
        <v>2752</v>
      </c>
      <c r="C495" t="s">
        <v>961</v>
      </c>
    </row>
    <row r="496" spans="1:3" x14ac:dyDescent="0.2">
      <c r="A496" t="s">
        <v>1486</v>
      </c>
      <c r="B496" t="s">
        <v>2752</v>
      </c>
      <c r="C496" t="s">
        <v>961</v>
      </c>
    </row>
    <row r="497" spans="1:3" x14ac:dyDescent="0.2">
      <c r="A497" t="s">
        <v>1487</v>
      </c>
      <c r="B497" t="s">
        <v>2752</v>
      </c>
      <c r="C497" t="s">
        <v>961</v>
      </c>
    </row>
    <row r="498" spans="1:3" x14ac:dyDescent="0.2">
      <c r="A498" t="s">
        <v>1488</v>
      </c>
      <c r="B498" t="s">
        <v>2752</v>
      </c>
      <c r="C498" t="s">
        <v>961</v>
      </c>
    </row>
    <row r="499" spans="1:3" x14ac:dyDescent="0.2">
      <c r="A499" t="s">
        <v>1489</v>
      </c>
      <c r="B499" t="s">
        <v>2752</v>
      </c>
      <c r="C499" t="s">
        <v>961</v>
      </c>
    </row>
    <row r="500" spans="1:3" x14ac:dyDescent="0.2">
      <c r="A500" t="s">
        <v>1490</v>
      </c>
      <c r="B500" t="s">
        <v>2752</v>
      </c>
      <c r="C500" t="s">
        <v>961</v>
      </c>
    </row>
    <row r="501" spans="1:3" x14ac:dyDescent="0.2">
      <c r="A501" t="s">
        <v>1491</v>
      </c>
      <c r="B501" t="s">
        <v>2752</v>
      </c>
      <c r="C501" t="s">
        <v>961</v>
      </c>
    </row>
    <row r="502" spans="1:3" x14ac:dyDescent="0.2">
      <c r="A502" t="s">
        <v>1492</v>
      </c>
      <c r="B502" t="s">
        <v>2752</v>
      </c>
      <c r="C502" t="s">
        <v>961</v>
      </c>
    </row>
    <row r="503" spans="1:3" x14ac:dyDescent="0.2">
      <c r="A503" t="s">
        <v>422</v>
      </c>
      <c r="B503" t="s">
        <v>2752</v>
      </c>
      <c r="C503" t="s">
        <v>961</v>
      </c>
    </row>
    <row r="504" spans="1:3" x14ac:dyDescent="0.2">
      <c r="A504" t="s">
        <v>1493</v>
      </c>
      <c r="B504" t="s">
        <v>2752</v>
      </c>
      <c r="C504" t="s">
        <v>961</v>
      </c>
    </row>
    <row r="505" spans="1:3" x14ac:dyDescent="0.2">
      <c r="A505" t="s">
        <v>1494</v>
      </c>
      <c r="B505" t="s">
        <v>2752</v>
      </c>
      <c r="C505" t="s">
        <v>961</v>
      </c>
    </row>
    <row r="506" spans="1:3" x14ac:dyDescent="0.2">
      <c r="A506" t="s">
        <v>1495</v>
      </c>
      <c r="B506" t="s">
        <v>2752</v>
      </c>
      <c r="C506" t="s">
        <v>961</v>
      </c>
    </row>
    <row r="507" spans="1:3" x14ac:dyDescent="0.2">
      <c r="A507" t="s">
        <v>1497</v>
      </c>
      <c r="B507" t="s">
        <v>2752</v>
      </c>
      <c r="C507" t="s">
        <v>961</v>
      </c>
    </row>
    <row r="508" spans="1:3" x14ac:dyDescent="0.2">
      <c r="A508" t="s">
        <v>1498</v>
      </c>
      <c r="B508" t="s">
        <v>2752</v>
      </c>
      <c r="C508" t="s">
        <v>961</v>
      </c>
    </row>
    <row r="509" spans="1:3" x14ac:dyDescent="0.2">
      <c r="A509" t="s">
        <v>1499</v>
      </c>
      <c r="B509" t="s">
        <v>2752</v>
      </c>
      <c r="C509" t="s">
        <v>961</v>
      </c>
    </row>
    <row r="510" spans="1:3" x14ac:dyDescent="0.2">
      <c r="A510" t="s">
        <v>1500</v>
      </c>
      <c r="B510" t="s">
        <v>2752</v>
      </c>
      <c r="C510" t="s">
        <v>961</v>
      </c>
    </row>
    <row r="511" spans="1:3" x14ac:dyDescent="0.2">
      <c r="A511" t="s">
        <v>1501</v>
      </c>
      <c r="B511" t="s">
        <v>2752</v>
      </c>
      <c r="C511" t="s">
        <v>961</v>
      </c>
    </row>
    <row r="512" spans="1:3" x14ac:dyDescent="0.2">
      <c r="A512" t="s">
        <v>1503</v>
      </c>
      <c r="B512" t="s">
        <v>2752</v>
      </c>
      <c r="C512" t="s">
        <v>961</v>
      </c>
    </row>
    <row r="513" spans="1:3" x14ac:dyDescent="0.2">
      <c r="A513" t="s">
        <v>1504</v>
      </c>
      <c r="B513" t="s">
        <v>2752</v>
      </c>
      <c r="C513" t="s">
        <v>961</v>
      </c>
    </row>
    <row r="514" spans="1:3" x14ac:dyDescent="0.2">
      <c r="A514" t="s">
        <v>1505</v>
      </c>
      <c r="B514" t="s">
        <v>2752</v>
      </c>
      <c r="C514" t="s">
        <v>961</v>
      </c>
    </row>
    <row r="515" spans="1:3" x14ac:dyDescent="0.2">
      <c r="A515" t="s">
        <v>1506</v>
      </c>
      <c r="B515" t="s">
        <v>2752</v>
      </c>
      <c r="C515" t="s">
        <v>961</v>
      </c>
    </row>
    <row r="516" spans="1:3" x14ac:dyDescent="0.2">
      <c r="A516" t="s">
        <v>1507</v>
      </c>
      <c r="B516" t="s">
        <v>2752</v>
      </c>
      <c r="C516" t="s">
        <v>961</v>
      </c>
    </row>
    <row r="517" spans="1:3" x14ac:dyDescent="0.2">
      <c r="A517" t="s">
        <v>1508</v>
      </c>
      <c r="B517" t="s">
        <v>2752</v>
      </c>
      <c r="C517" t="s">
        <v>961</v>
      </c>
    </row>
    <row r="518" spans="1:3" x14ac:dyDescent="0.2">
      <c r="A518" t="s">
        <v>1510</v>
      </c>
      <c r="B518" t="s">
        <v>2752</v>
      </c>
      <c r="C518" t="s">
        <v>961</v>
      </c>
    </row>
    <row r="519" spans="1:3" x14ac:dyDescent="0.2">
      <c r="A519" t="s">
        <v>1511</v>
      </c>
      <c r="B519" t="s">
        <v>2752</v>
      </c>
      <c r="C519" t="s">
        <v>961</v>
      </c>
    </row>
    <row r="520" spans="1:3" x14ac:dyDescent="0.2">
      <c r="A520" t="s">
        <v>1512</v>
      </c>
      <c r="B520" t="s">
        <v>2752</v>
      </c>
      <c r="C520" t="s">
        <v>961</v>
      </c>
    </row>
    <row r="521" spans="1:3" x14ac:dyDescent="0.2">
      <c r="A521" t="s">
        <v>1513</v>
      </c>
      <c r="B521" t="s">
        <v>2752</v>
      </c>
      <c r="C521" t="s">
        <v>961</v>
      </c>
    </row>
    <row r="522" spans="1:3" x14ac:dyDescent="0.2">
      <c r="A522" t="s">
        <v>1514</v>
      </c>
      <c r="B522" t="s">
        <v>2752</v>
      </c>
      <c r="C522" t="s">
        <v>961</v>
      </c>
    </row>
    <row r="523" spans="1:3" x14ac:dyDescent="0.2">
      <c r="A523" t="s">
        <v>1515</v>
      </c>
      <c r="B523" t="s">
        <v>2752</v>
      </c>
      <c r="C523" t="s">
        <v>961</v>
      </c>
    </row>
    <row r="524" spans="1:3" x14ac:dyDescent="0.2">
      <c r="A524" t="s">
        <v>1516</v>
      </c>
      <c r="B524" t="s">
        <v>2752</v>
      </c>
      <c r="C524" t="s">
        <v>961</v>
      </c>
    </row>
    <row r="525" spans="1:3" x14ac:dyDescent="0.2">
      <c r="A525" t="s">
        <v>434</v>
      </c>
      <c r="B525" t="s">
        <v>2752</v>
      </c>
      <c r="C525" t="s">
        <v>961</v>
      </c>
    </row>
    <row r="526" spans="1:3" x14ac:dyDescent="0.2">
      <c r="A526" t="s">
        <v>1517</v>
      </c>
      <c r="B526" t="s">
        <v>2752</v>
      </c>
      <c r="C526" t="s">
        <v>961</v>
      </c>
    </row>
    <row r="527" spans="1:3" x14ac:dyDescent="0.2">
      <c r="A527" t="s">
        <v>1518</v>
      </c>
      <c r="B527" t="s">
        <v>2752</v>
      </c>
      <c r="C527" t="s">
        <v>961</v>
      </c>
    </row>
    <row r="528" spans="1:3" x14ac:dyDescent="0.2">
      <c r="A528" t="s">
        <v>1519</v>
      </c>
      <c r="B528" t="s">
        <v>2752</v>
      </c>
      <c r="C528" t="s">
        <v>961</v>
      </c>
    </row>
    <row r="529" spans="1:3" x14ac:dyDescent="0.2">
      <c r="A529" t="s">
        <v>1520</v>
      </c>
      <c r="B529" t="s">
        <v>2752</v>
      </c>
      <c r="C529" t="s">
        <v>961</v>
      </c>
    </row>
    <row r="530" spans="1:3" x14ac:dyDescent="0.2">
      <c r="A530" t="s">
        <v>1521</v>
      </c>
      <c r="B530" t="s">
        <v>2752</v>
      </c>
      <c r="C530" t="s">
        <v>961</v>
      </c>
    </row>
    <row r="531" spans="1:3" x14ac:dyDescent="0.2">
      <c r="A531" t="s">
        <v>1522</v>
      </c>
      <c r="B531" t="s">
        <v>2752</v>
      </c>
      <c r="C531" t="s">
        <v>961</v>
      </c>
    </row>
    <row r="532" spans="1:3" x14ac:dyDescent="0.2">
      <c r="A532" t="s">
        <v>1523</v>
      </c>
      <c r="B532" t="s">
        <v>2752</v>
      </c>
      <c r="C532" t="s">
        <v>961</v>
      </c>
    </row>
    <row r="533" spans="1:3" x14ac:dyDescent="0.2">
      <c r="A533" t="s">
        <v>1524</v>
      </c>
      <c r="B533" t="s">
        <v>2752</v>
      </c>
      <c r="C533" t="s">
        <v>961</v>
      </c>
    </row>
    <row r="534" spans="1:3" x14ac:dyDescent="0.2">
      <c r="A534" t="s">
        <v>1525</v>
      </c>
      <c r="B534" t="s">
        <v>2752</v>
      </c>
      <c r="C534" t="s">
        <v>961</v>
      </c>
    </row>
    <row r="535" spans="1:3" x14ac:dyDescent="0.2">
      <c r="A535" t="s">
        <v>1526</v>
      </c>
      <c r="B535" t="s">
        <v>2752</v>
      </c>
      <c r="C535" t="s">
        <v>961</v>
      </c>
    </row>
    <row r="536" spans="1:3" x14ac:dyDescent="0.2">
      <c r="A536" t="s">
        <v>1527</v>
      </c>
      <c r="B536" t="s">
        <v>2752</v>
      </c>
      <c r="C536" t="s">
        <v>961</v>
      </c>
    </row>
    <row r="537" spans="1:3" x14ac:dyDescent="0.2">
      <c r="A537" t="s">
        <v>1528</v>
      </c>
      <c r="B537" t="s">
        <v>2752</v>
      </c>
      <c r="C537" t="s">
        <v>961</v>
      </c>
    </row>
    <row r="538" spans="1:3" x14ac:dyDescent="0.2">
      <c r="A538" t="s">
        <v>1529</v>
      </c>
      <c r="B538" t="s">
        <v>2752</v>
      </c>
      <c r="C538" t="s">
        <v>961</v>
      </c>
    </row>
    <row r="539" spans="1:3" x14ac:dyDescent="0.2">
      <c r="A539" t="s">
        <v>1531</v>
      </c>
      <c r="B539" t="s">
        <v>2752</v>
      </c>
      <c r="C539" t="s">
        <v>961</v>
      </c>
    </row>
    <row r="540" spans="1:3" x14ac:dyDescent="0.2">
      <c r="A540" t="s">
        <v>1532</v>
      </c>
      <c r="B540" t="s">
        <v>2752</v>
      </c>
      <c r="C540" t="s">
        <v>961</v>
      </c>
    </row>
    <row r="541" spans="1:3" x14ac:dyDescent="0.2">
      <c r="A541" t="s">
        <v>1533</v>
      </c>
      <c r="B541" t="s">
        <v>2752</v>
      </c>
      <c r="C541" t="s">
        <v>961</v>
      </c>
    </row>
    <row r="542" spans="1:3" x14ac:dyDescent="0.2">
      <c r="A542" t="s">
        <v>1534</v>
      </c>
      <c r="B542" t="s">
        <v>2752</v>
      </c>
      <c r="C542" t="s">
        <v>961</v>
      </c>
    </row>
    <row r="543" spans="1:3" x14ac:dyDescent="0.2">
      <c r="A543" t="s">
        <v>1535</v>
      </c>
      <c r="B543" t="s">
        <v>2752</v>
      </c>
      <c r="C543" t="s">
        <v>961</v>
      </c>
    </row>
    <row r="544" spans="1:3" x14ac:dyDescent="0.2">
      <c r="A544" t="s">
        <v>1536</v>
      </c>
      <c r="B544" t="s">
        <v>2752</v>
      </c>
      <c r="C544" t="s">
        <v>961</v>
      </c>
    </row>
    <row r="545" spans="1:3" x14ac:dyDescent="0.2">
      <c r="A545" t="s">
        <v>1537</v>
      </c>
      <c r="B545" t="s">
        <v>2752</v>
      </c>
      <c r="C545" t="s">
        <v>961</v>
      </c>
    </row>
    <row r="546" spans="1:3" x14ac:dyDescent="0.2">
      <c r="A546" t="s">
        <v>1539</v>
      </c>
      <c r="B546" t="s">
        <v>2752</v>
      </c>
      <c r="C546" t="s">
        <v>961</v>
      </c>
    </row>
    <row r="547" spans="1:3" x14ac:dyDescent="0.2">
      <c r="A547" t="s">
        <v>2754</v>
      </c>
      <c r="B547" t="s">
        <v>2752</v>
      </c>
      <c r="C547" t="s">
        <v>961</v>
      </c>
    </row>
    <row r="548" spans="1:3" x14ac:dyDescent="0.2">
      <c r="A548" t="s">
        <v>1541</v>
      </c>
      <c r="B548" t="s">
        <v>2752</v>
      </c>
      <c r="C548" t="s">
        <v>961</v>
      </c>
    </row>
    <row r="549" spans="1:3" x14ac:dyDescent="0.2">
      <c r="A549" t="s">
        <v>1542</v>
      </c>
      <c r="B549" t="s">
        <v>2752</v>
      </c>
      <c r="C549" t="s">
        <v>961</v>
      </c>
    </row>
    <row r="550" spans="1:3" x14ac:dyDescent="0.2">
      <c r="A550" t="s">
        <v>1543</v>
      </c>
      <c r="B550" t="s">
        <v>2752</v>
      </c>
      <c r="C550" t="s">
        <v>961</v>
      </c>
    </row>
    <row r="551" spans="1:3" x14ac:dyDescent="0.2">
      <c r="A551" t="s">
        <v>1544</v>
      </c>
      <c r="B551" t="s">
        <v>2752</v>
      </c>
      <c r="C551" t="s">
        <v>961</v>
      </c>
    </row>
    <row r="552" spans="1:3" x14ac:dyDescent="0.2">
      <c r="A552" t="s">
        <v>1546</v>
      </c>
      <c r="B552" t="s">
        <v>2752</v>
      </c>
      <c r="C552" t="s">
        <v>961</v>
      </c>
    </row>
    <row r="553" spans="1:3" x14ac:dyDescent="0.2">
      <c r="A553" t="s">
        <v>1547</v>
      </c>
      <c r="B553" t="s">
        <v>2752</v>
      </c>
      <c r="C553" t="s">
        <v>961</v>
      </c>
    </row>
    <row r="554" spans="1:3" x14ac:dyDescent="0.2">
      <c r="A554" t="s">
        <v>454</v>
      </c>
      <c r="B554" t="s">
        <v>2752</v>
      </c>
      <c r="C554" t="s">
        <v>961</v>
      </c>
    </row>
    <row r="555" spans="1:3" x14ac:dyDescent="0.2">
      <c r="A555" t="s">
        <v>1548</v>
      </c>
      <c r="B555" t="s">
        <v>2752</v>
      </c>
      <c r="C555" t="s">
        <v>961</v>
      </c>
    </row>
    <row r="556" spans="1:3" x14ac:dyDescent="0.2">
      <c r="A556" t="s">
        <v>1549</v>
      </c>
      <c r="B556" t="s">
        <v>2752</v>
      </c>
      <c r="C556" t="s">
        <v>961</v>
      </c>
    </row>
    <row r="557" spans="1:3" x14ac:dyDescent="0.2">
      <c r="A557" t="s">
        <v>1550</v>
      </c>
      <c r="B557" t="s">
        <v>2752</v>
      </c>
      <c r="C557" t="s">
        <v>961</v>
      </c>
    </row>
    <row r="558" spans="1:3" x14ac:dyDescent="0.2">
      <c r="A558" t="s">
        <v>459</v>
      </c>
      <c r="B558" t="s">
        <v>2752</v>
      </c>
      <c r="C558" t="s">
        <v>961</v>
      </c>
    </row>
    <row r="559" spans="1:3" x14ac:dyDescent="0.2">
      <c r="A559" t="s">
        <v>1551</v>
      </c>
      <c r="B559" t="s">
        <v>2752</v>
      </c>
      <c r="C559" t="s">
        <v>961</v>
      </c>
    </row>
    <row r="560" spans="1:3" x14ac:dyDescent="0.2">
      <c r="A560" t="s">
        <v>1552</v>
      </c>
      <c r="B560" t="s">
        <v>2752</v>
      </c>
      <c r="C560" t="s">
        <v>961</v>
      </c>
    </row>
    <row r="561" spans="1:3" x14ac:dyDescent="0.2">
      <c r="A561" t="s">
        <v>1553</v>
      </c>
      <c r="B561" t="s">
        <v>2752</v>
      </c>
      <c r="C561" t="s">
        <v>961</v>
      </c>
    </row>
    <row r="562" spans="1:3" x14ac:dyDescent="0.2">
      <c r="A562" t="s">
        <v>1554</v>
      </c>
      <c r="B562" t="s">
        <v>2752</v>
      </c>
      <c r="C562" t="s">
        <v>961</v>
      </c>
    </row>
    <row r="563" spans="1:3" x14ac:dyDescent="0.2">
      <c r="A563" t="s">
        <v>1555</v>
      </c>
      <c r="B563" t="s">
        <v>2752</v>
      </c>
      <c r="C563" t="s">
        <v>961</v>
      </c>
    </row>
    <row r="564" spans="1:3" x14ac:dyDescent="0.2">
      <c r="A564" t="s">
        <v>1556</v>
      </c>
      <c r="B564" t="s">
        <v>2752</v>
      </c>
      <c r="C564" t="s">
        <v>961</v>
      </c>
    </row>
    <row r="565" spans="1:3" x14ac:dyDescent="0.2">
      <c r="A565" t="s">
        <v>1557</v>
      </c>
      <c r="B565" t="s">
        <v>2752</v>
      </c>
      <c r="C565" t="s">
        <v>961</v>
      </c>
    </row>
    <row r="566" spans="1:3" x14ac:dyDescent="0.2">
      <c r="A566" t="s">
        <v>1558</v>
      </c>
      <c r="B566" t="s">
        <v>2752</v>
      </c>
      <c r="C566" t="s">
        <v>961</v>
      </c>
    </row>
    <row r="567" spans="1:3" x14ac:dyDescent="0.2">
      <c r="A567" t="s">
        <v>1559</v>
      </c>
      <c r="B567" t="s">
        <v>2752</v>
      </c>
      <c r="C567" t="s">
        <v>961</v>
      </c>
    </row>
    <row r="568" spans="1:3" x14ac:dyDescent="0.2">
      <c r="A568" t="s">
        <v>1560</v>
      </c>
      <c r="B568" t="s">
        <v>2752</v>
      </c>
      <c r="C568" t="s">
        <v>961</v>
      </c>
    </row>
    <row r="569" spans="1:3" x14ac:dyDescent="0.2">
      <c r="A569" t="s">
        <v>1561</v>
      </c>
      <c r="B569" t="s">
        <v>2752</v>
      </c>
      <c r="C569" t="s">
        <v>961</v>
      </c>
    </row>
    <row r="570" spans="1:3" x14ac:dyDescent="0.2">
      <c r="A570" t="s">
        <v>1562</v>
      </c>
      <c r="B570" t="s">
        <v>2752</v>
      </c>
      <c r="C570" t="s">
        <v>961</v>
      </c>
    </row>
    <row r="571" spans="1:3" x14ac:dyDescent="0.2">
      <c r="A571" t="s">
        <v>1563</v>
      </c>
      <c r="B571" t="s">
        <v>2752</v>
      </c>
      <c r="C571" t="s">
        <v>961</v>
      </c>
    </row>
    <row r="572" spans="1:3" x14ac:dyDescent="0.2">
      <c r="A572" t="s">
        <v>1565</v>
      </c>
      <c r="B572" t="s">
        <v>2752</v>
      </c>
      <c r="C572" t="s">
        <v>961</v>
      </c>
    </row>
    <row r="573" spans="1:3" x14ac:dyDescent="0.2">
      <c r="A573" t="s">
        <v>1566</v>
      </c>
      <c r="B573" t="s">
        <v>2752</v>
      </c>
      <c r="C573" t="s">
        <v>961</v>
      </c>
    </row>
    <row r="574" spans="1:3" x14ac:dyDescent="0.2">
      <c r="A574" t="s">
        <v>1567</v>
      </c>
      <c r="B574" t="s">
        <v>2752</v>
      </c>
      <c r="C574" t="s">
        <v>961</v>
      </c>
    </row>
    <row r="575" spans="1:3" x14ac:dyDescent="0.2">
      <c r="A575" t="s">
        <v>1568</v>
      </c>
      <c r="B575" t="s">
        <v>2752</v>
      </c>
      <c r="C575" t="s">
        <v>961</v>
      </c>
    </row>
    <row r="576" spans="1:3" x14ac:dyDescent="0.2">
      <c r="A576" t="s">
        <v>1569</v>
      </c>
      <c r="B576" t="s">
        <v>2752</v>
      </c>
      <c r="C576" t="s">
        <v>961</v>
      </c>
    </row>
    <row r="577" spans="1:3" x14ac:dyDescent="0.2">
      <c r="A577" t="s">
        <v>470</v>
      </c>
      <c r="B577" t="s">
        <v>2752</v>
      </c>
      <c r="C577" t="s">
        <v>961</v>
      </c>
    </row>
    <row r="578" spans="1:3" x14ac:dyDescent="0.2">
      <c r="A578" t="s">
        <v>1570</v>
      </c>
      <c r="B578" t="s">
        <v>2752</v>
      </c>
      <c r="C578" t="s">
        <v>961</v>
      </c>
    </row>
    <row r="579" spans="1:3" x14ac:dyDescent="0.2">
      <c r="A579" t="s">
        <v>471</v>
      </c>
      <c r="B579" t="s">
        <v>2752</v>
      </c>
      <c r="C579" t="s">
        <v>961</v>
      </c>
    </row>
    <row r="580" spans="1:3" x14ac:dyDescent="0.2">
      <c r="A580" t="s">
        <v>1571</v>
      </c>
      <c r="B580" t="s">
        <v>2752</v>
      </c>
      <c r="C580" t="s">
        <v>961</v>
      </c>
    </row>
    <row r="581" spans="1:3" x14ac:dyDescent="0.2">
      <c r="A581" t="s">
        <v>1572</v>
      </c>
      <c r="B581" t="s">
        <v>2752</v>
      </c>
      <c r="C581" t="s">
        <v>961</v>
      </c>
    </row>
    <row r="582" spans="1:3" x14ac:dyDescent="0.2">
      <c r="A582" t="s">
        <v>1573</v>
      </c>
      <c r="B582" t="s">
        <v>2752</v>
      </c>
      <c r="C582" t="s">
        <v>961</v>
      </c>
    </row>
    <row r="583" spans="1:3" x14ac:dyDescent="0.2">
      <c r="A583" t="s">
        <v>1574</v>
      </c>
      <c r="B583" t="s">
        <v>2752</v>
      </c>
      <c r="C583" t="s">
        <v>961</v>
      </c>
    </row>
    <row r="584" spans="1:3" x14ac:dyDescent="0.2">
      <c r="A584" t="s">
        <v>1575</v>
      </c>
      <c r="B584" t="s">
        <v>2752</v>
      </c>
      <c r="C584" t="s">
        <v>961</v>
      </c>
    </row>
    <row r="585" spans="1:3" x14ac:dyDescent="0.2">
      <c r="A585" t="s">
        <v>1576</v>
      </c>
      <c r="B585" t="s">
        <v>2752</v>
      </c>
      <c r="C585" t="s">
        <v>961</v>
      </c>
    </row>
    <row r="586" spans="1:3" x14ac:dyDescent="0.2">
      <c r="A586" t="s">
        <v>1577</v>
      </c>
      <c r="B586" t="s">
        <v>2752</v>
      </c>
      <c r="C586" t="s">
        <v>961</v>
      </c>
    </row>
    <row r="587" spans="1:3" x14ac:dyDescent="0.2">
      <c r="A587" t="s">
        <v>2755</v>
      </c>
      <c r="B587" t="s">
        <v>2752</v>
      </c>
      <c r="C587" t="s">
        <v>961</v>
      </c>
    </row>
    <row r="588" spans="1:3" x14ac:dyDescent="0.2">
      <c r="A588" t="s">
        <v>1578</v>
      </c>
      <c r="B588" t="s">
        <v>2752</v>
      </c>
      <c r="C588" t="s">
        <v>961</v>
      </c>
    </row>
    <row r="589" spans="1:3" x14ac:dyDescent="0.2">
      <c r="A589" t="s">
        <v>474</v>
      </c>
      <c r="B589" t="s">
        <v>2752</v>
      </c>
      <c r="C589" t="s">
        <v>961</v>
      </c>
    </row>
    <row r="590" spans="1:3" x14ac:dyDescent="0.2">
      <c r="A590" t="s">
        <v>1579</v>
      </c>
      <c r="B590" t="s">
        <v>2752</v>
      </c>
      <c r="C590" t="s">
        <v>961</v>
      </c>
    </row>
    <row r="591" spans="1:3" x14ac:dyDescent="0.2">
      <c r="A591" t="s">
        <v>1583</v>
      </c>
      <c r="B591" t="s">
        <v>2752</v>
      </c>
      <c r="C591" t="s">
        <v>961</v>
      </c>
    </row>
    <row r="592" spans="1:3" x14ac:dyDescent="0.2">
      <c r="A592" t="s">
        <v>1584</v>
      </c>
      <c r="B592" t="s">
        <v>2752</v>
      </c>
      <c r="C592" t="s">
        <v>961</v>
      </c>
    </row>
    <row r="593" spans="1:3" x14ac:dyDescent="0.2">
      <c r="A593" t="s">
        <v>1586</v>
      </c>
      <c r="B593" t="s">
        <v>2752</v>
      </c>
      <c r="C593" t="s">
        <v>961</v>
      </c>
    </row>
    <row r="594" spans="1:3" x14ac:dyDescent="0.2">
      <c r="A594" t="s">
        <v>1587</v>
      </c>
      <c r="B594" t="s">
        <v>2752</v>
      </c>
      <c r="C594" t="s">
        <v>961</v>
      </c>
    </row>
    <row r="595" spans="1:3" x14ac:dyDescent="0.2">
      <c r="A595" t="s">
        <v>1588</v>
      </c>
      <c r="B595" t="s">
        <v>2752</v>
      </c>
      <c r="C595" t="s">
        <v>961</v>
      </c>
    </row>
    <row r="596" spans="1:3" x14ac:dyDescent="0.2">
      <c r="A596" t="s">
        <v>1589</v>
      </c>
      <c r="B596" t="s">
        <v>2752</v>
      </c>
      <c r="C596" t="s">
        <v>961</v>
      </c>
    </row>
    <row r="597" spans="1:3" x14ac:dyDescent="0.2">
      <c r="A597" t="s">
        <v>1590</v>
      </c>
      <c r="B597" t="s">
        <v>2752</v>
      </c>
      <c r="C597" t="s">
        <v>961</v>
      </c>
    </row>
    <row r="598" spans="1:3" x14ac:dyDescent="0.2">
      <c r="A598" t="s">
        <v>1591</v>
      </c>
      <c r="B598" t="s">
        <v>2752</v>
      </c>
      <c r="C598" t="s">
        <v>961</v>
      </c>
    </row>
    <row r="599" spans="1:3" x14ac:dyDescent="0.2">
      <c r="A599" t="s">
        <v>1592</v>
      </c>
      <c r="B599" t="s">
        <v>2752</v>
      </c>
      <c r="C599" t="s">
        <v>961</v>
      </c>
    </row>
    <row r="600" spans="1:3" x14ac:dyDescent="0.2">
      <c r="A600" t="s">
        <v>1593</v>
      </c>
      <c r="B600" t="s">
        <v>2752</v>
      </c>
      <c r="C600" t="s">
        <v>961</v>
      </c>
    </row>
    <row r="601" spans="1:3" x14ac:dyDescent="0.2">
      <c r="A601" t="s">
        <v>1594</v>
      </c>
      <c r="B601" t="s">
        <v>2752</v>
      </c>
      <c r="C601" t="s">
        <v>961</v>
      </c>
    </row>
    <row r="602" spans="1:3" x14ac:dyDescent="0.2">
      <c r="A602" t="s">
        <v>1595</v>
      </c>
      <c r="B602" t="s">
        <v>2752</v>
      </c>
      <c r="C602" t="s">
        <v>961</v>
      </c>
    </row>
    <row r="603" spans="1:3" x14ac:dyDescent="0.2">
      <c r="A603" t="s">
        <v>1597</v>
      </c>
      <c r="B603" t="s">
        <v>2752</v>
      </c>
      <c r="C603" t="s">
        <v>961</v>
      </c>
    </row>
    <row r="604" spans="1:3" x14ac:dyDescent="0.2">
      <c r="A604" t="s">
        <v>1601</v>
      </c>
      <c r="B604" t="s">
        <v>2752</v>
      </c>
      <c r="C604" t="s">
        <v>961</v>
      </c>
    </row>
    <row r="605" spans="1:3" x14ac:dyDescent="0.2">
      <c r="A605" t="s">
        <v>1602</v>
      </c>
      <c r="B605" t="s">
        <v>2752</v>
      </c>
      <c r="C605" t="s">
        <v>961</v>
      </c>
    </row>
    <row r="606" spans="1:3" x14ac:dyDescent="0.2">
      <c r="A606" t="s">
        <v>1604</v>
      </c>
      <c r="B606" t="s">
        <v>2752</v>
      </c>
      <c r="C606" t="s">
        <v>961</v>
      </c>
    </row>
    <row r="607" spans="1:3" x14ac:dyDescent="0.2">
      <c r="A607" t="s">
        <v>1605</v>
      </c>
      <c r="B607" t="s">
        <v>2752</v>
      </c>
      <c r="C607" t="s">
        <v>961</v>
      </c>
    </row>
    <row r="608" spans="1:3" x14ac:dyDescent="0.2">
      <c r="A608" t="s">
        <v>1607</v>
      </c>
      <c r="B608" t="s">
        <v>2752</v>
      </c>
      <c r="C608" t="s">
        <v>961</v>
      </c>
    </row>
    <row r="609" spans="1:3" x14ac:dyDescent="0.2">
      <c r="A609" t="s">
        <v>1608</v>
      </c>
      <c r="B609" t="s">
        <v>2752</v>
      </c>
      <c r="C609" t="s">
        <v>961</v>
      </c>
    </row>
    <row r="610" spans="1:3" x14ac:dyDescent="0.2">
      <c r="A610" t="s">
        <v>1609</v>
      </c>
      <c r="B610" t="s">
        <v>2752</v>
      </c>
      <c r="C610" t="s">
        <v>961</v>
      </c>
    </row>
    <row r="611" spans="1:3" x14ac:dyDescent="0.2">
      <c r="A611" t="s">
        <v>510</v>
      </c>
      <c r="B611" t="s">
        <v>2752</v>
      </c>
      <c r="C611" t="s">
        <v>961</v>
      </c>
    </row>
    <row r="612" spans="1:3" x14ac:dyDescent="0.2">
      <c r="A612" t="s">
        <v>1610</v>
      </c>
      <c r="B612" t="s">
        <v>2752</v>
      </c>
      <c r="C612" t="s">
        <v>961</v>
      </c>
    </row>
    <row r="613" spans="1:3" x14ac:dyDescent="0.2">
      <c r="A613" t="s">
        <v>1611</v>
      </c>
      <c r="B613" t="s">
        <v>2752</v>
      </c>
      <c r="C613" t="s">
        <v>961</v>
      </c>
    </row>
    <row r="614" spans="1:3" x14ac:dyDescent="0.2">
      <c r="A614" t="s">
        <v>1612</v>
      </c>
      <c r="B614" t="s">
        <v>2752</v>
      </c>
      <c r="C614" t="s">
        <v>961</v>
      </c>
    </row>
    <row r="615" spans="1:3" x14ac:dyDescent="0.2">
      <c r="A615" t="s">
        <v>513</v>
      </c>
      <c r="B615" t="s">
        <v>2752</v>
      </c>
      <c r="C615" t="s">
        <v>961</v>
      </c>
    </row>
    <row r="616" spans="1:3" x14ac:dyDescent="0.2">
      <c r="A616" t="s">
        <v>1614</v>
      </c>
      <c r="B616" t="s">
        <v>2752</v>
      </c>
      <c r="C616" t="s">
        <v>961</v>
      </c>
    </row>
    <row r="617" spans="1:3" x14ac:dyDescent="0.2">
      <c r="A617" t="s">
        <v>1615</v>
      </c>
      <c r="B617" t="s">
        <v>2752</v>
      </c>
      <c r="C617" t="s">
        <v>961</v>
      </c>
    </row>
    <row r="618" spans="1:3" x14ac:dyDescent="0.2">
      <c r="A618" t="s">
        <v>1616</v>
      </c>
      <c r="B618" t="s">
        <v>2752</v>
      </c>
      <c r="C618" t="s">
        <v>961</v>
      </c>
    </row>
    <row r="619" spans="1:3" x14ac:dyDescent="0.2">
      <c r="A619" t="s">
        <v>1617</v>
      </c>
      <c r="B619" t="s">
        <v>2752</v>
      </c>
      <c r="C619" t="s">
        <v>961</v>
      </c>
    </row>
    <row r="620" spans="1:3" x14ac:dyDescent="0.2">
      <c r="A620" t="s">
        <v>1618</v>
      </c>
      <c r="B620" t="s">
        <v>2752</v>
      </c>
      <c r="C620" t="s">
        <v>961</v>
      </c>
    </row>
    <row r="621" spans="1:3" x14ac:dyDescent="0.2">
      <c r="A621" t="s">
        <v>1619</v>
      </c>
      <c r="B621" t="s">
        <v>2752</v>
      </c>
      <c r="C621" t="s">
        <v>961</v>
      </c>
    </row>
    <row r="622" spans="1:3" x14ac:dyDescent="0.2">
      <c r="A622" t="s">
        <v>518</v>
      </c>
      <c r="B622" t="s">
        <v>2752</v>
      </c>
      <c r="C622" t="s">
        <v>961</v>
      </c>
    </row>
    <row r="623" spans="1:3" x14ac:dyDescent="0.2">
      <c r="A623" t="s">
        <v>2756</v>
      </c>
      <c r="B623" t="s">
        <v>2752</v>
      </c>
      <c r="C623" t="s">
        <v>961</v>
      </c>
    </row>
    <row r="624" spans="1:3" x14ac:dyDescent="0.2">
      <c r="A624" t="s">
        <v>1620</v>
      </c>
      <c r="B624" t="s">
        <v>2752</v>
      </c>
      <c r="C624" t="s">
        <v>961</v>
      </c>
    </row>
    <row r="625" spans="1:3" x14ac:dyDescent="0.2">
      <c r="A625" t="s">
        <v>1621</v>
      </c>
      <c r="B625" t="s">
        <v>2752</v>
      </c>
      <c r="C625" t="s">
        <v>961</v>
      </c>
    </row>
    <row r="626" spans="1:3" x14ac:dyDescent="0.2">
      <c r="A626" t="s">
        <v>1623</v>
      </c>
      <c r="B626" t="s">
        <v>2752</v>
      </c>
      <c r="C626" t="s">
        <v>961</v>
      </c>
    </row>
    <row r="627" spans="1:3" x14ac:dyDescent="0.2">
      <c r="A627" t="s">
        <v>1624</v>
      </c>
      <c r="B627" t="s">
        <v>2752</v>
      </c>
      <c r="C627" t="s">
        <v>961</v>
      </c>
    </row>
    <row r="628" spans="1:3" x14ac:dyDescent="0.2">
      <c r="A628" t="s">
        <v>1625</v>
      </c>
      <c r="B628" t="s">
        <v>2752</v>
      </c>
      <c r="C628" t="s">
        <v>961</v>
      </c>
    </row>
    <row r="629" spans="1:3" x14ac:dyDescent="0.2">
      <c r="A629" t="s">
        <v>1626</v>
      </c>
      <c r="B629" t="s">
        <v>2752</v>
      </c>
      <c r="C629" t="s">
        <v>961</v>
      </c>
    </row>
    <row r="630" spans="1:3" x14ac:dyDescent="0.2">
      <c r="A630" t="s">
        <v>1627</v>
      </c>
      <c r="B630" t="s">
        <v>2752</v>
      </c>
      <c r="C630" t="s">
        <v>961</v>
      </c>
    </row>
    <row r="631" spans="1:3" x14ac:dyDescent="0.2">
      <c r="A631" t="s">
        <v>1628</v>
      </c>
      <c r="B631" t="s">
        <v>2752</v>
      </c>
      <c r="C631" t="s">
        <v>961</v>
      </c>
    </row>
    <row r="632" spans="1:3" x14ac:dyDescent="0.2">
      <c r="A632" t="s">
        <v>1629</v>
      </c>
      <c r="B632" t="s">
        <v>2752</v>
      </c>
      <c r="C632" t="s">
        <v>961</v>
      </c>
    </row>
    <row r="633" spans="1:3" x14ac:dyDescent="0.2">
      <c r="A633" t="s">
        <v>1630</v>
      </c>
      <c r="B633" t="s">
        <v>2752</v>
      </c>
      <c r="C633" t="s">
        <v>961</v>
      </c>
    </row>
    <row r="634" spans="1:3" x14ac:dyDescent="0.2">
      <c r="A634" t="s">
        <v>1631</v>
      </c>
      <c r="B634" t="s">
        <v>2752</v>
      </c>
      <c r="C634" t="s">
        <v>961</v>
      </c>
    </row>
    <row r="635" spans="1:3" x14ac:dyDescent="0.2">
      <c r="A635" t="s">
        <v>1632</v>
      </c>
      <c r="B635" t="s">
        <v>2752</v>
      </c>
      <c r="C635" t="s">
        <v>961</v>
      </c>
    </row>
    <row r="636" spans="1:3" x14ac:dyDescent="0.2">
      <c r="A636" t="s">
        <v>1633</v>
      </c>
      <c r="B636" t="s">
        <v>2752</v>
      </c>
      <c r="C636" t="s">
        <v>961</v>
      </c>
    </row>
    <row r="637" spans="1:3" x14ac:dyDescent="0.2">
      <c r="A637" t="s">
        <v>1634</v>
      </c>
      <c r="B637" t="s">
        <v>2752</v>
      </c>
      <c r="C637" t="s">
        <v>961</v>
      </c>
    </row>
    <row r="638" spans="1:3" x14ac:dyDescent="0.2">
      <c r="A638" t="s">
        <v>1635</v>
      </c>
      <c r="B638" t="s">
        <v>2752</v>
      </c>
      <c r="C638" t="s">
        <v>961</v>
      </c>
    </row>
    <row r="639" spans="1:3" x14ac:dyDescent="0.2">
      <c r="A639" t="s">
        <v>1636</v>
      </c>
      <c r="B639" t="s">
        <v>2752</v>
      </c>
      <c r="C639" t="s">
        <v>961</v>
      </c>
    </row>
    <row r="640" spans="1:3" x14ac:dyDescent="0.2">
      <c r="A640" t="s">
        <v>1637</v>
      </c>
      <c r="B640" t="s">
        <v>2752</v>
      </c>
      <c r="C640" t="s">
        <v>961</v>
      </c>
    </row>
    <row r="641" spans="1:3" x14ac:dyDescent="0.2">
      <c r="A641" t="s">
        <v>1638</v>
      </c>
      <c r="B641" t="s">
        <v>2752</v>
      </c>
      <c r="C641" t="s">
        <v>961</v>
      </c>
    </row>
    <row r="642" spans="1:3" x14ac:dyDescent="0.2">
      <c r="A642" t="s">
        <v>1639</v>
      </c>
      <c r="B642" t="s">
        <v>2752</v>
      </c>
      <c r="C642" t="s">
        <v>961</v>
      </c>
    </row>
    <row r="643" spans="1:3" x14ac:dyDescent="0.2">
      <c r="A643" t="s">
        <v>1640</v>
      </c>
      <c r="B643" t="s">
        <v>2752</v>
      </c>
      <c r="C643" t="s">
        <v>961</v>
      </c>
    </row>
    <row r="644" spans="1:3" x14ac:dyDescent="0.2">
      <c r="A644" t="s">
        <v>1641</v>
      </c>
      <c r="B644" t="s">
        <v>2752</v>
      </c>
      <c r="C644" t="s">
        <v>961</v>
      </c>
    </row>
    <row r="645" spans="1:3" x14ac:dyDescent="0.2">
      <c r="A645" t="s">
        <v>1643</v>
      </c>
      <c r="B645" t="s">
        <v>2752</v>
      </c>
      <c r="C645" t="s">
        <v>961</v>
      </c>
    </row>
    <row r="646" spans="1:3" x14ac:dyDescent="0.2">
      <c r="A646" t="s">
        <v>1645</v>
      </c>
      <c r="B646" t="s">
        <v>2752</v>
      </c>
      <c r="C646" t="s">
        <v>961</v>
      </c>
    </row>
    <row r="647" spans="1:3" x14ac:dyDescent="0.2">
      <c r="A647" t="s">
        <v>1646</v>
      </c>
      <c r="B647" t="s">
        <v>2752</v>
      </c>
      <c r="C647" t="s">
        <v>961</v>
      </c>
    </row>
    <row r="648" spans="1:3" x14ac:dyDescent="0.2">
      <c r="A648" t="s">
        <v>1647</v>
      </c>
      <c r="B648" t="s">
        <v>2752</v>
      </c>
      <c r="C648" t="s">
        <v>961</v>
      </c>
    </row>
    <row r="649" spans="1:3" x14ac:dyDescent="0.2">
      <c r="A649" t="s">
        <v>1649</v>
      </c>
      <c r="B649" t="s">
        <v>2752</v>
      </c>
      <c r="C649" t="s">
        <v>961</v>
      </c>
    </row>
    <row r="650" spans="1:3" x14ac:dyDescent="0.2">
      <c r="A650" t="s">
        <v>1651</v>
      </c>
      <c r="B650" t="s">
        <v>2752</v>
      </c>
      <c r="C650" t="s">
        <v>961</v>
      </c>
    </row>
    <row r="651" spans="1:3" x14ac:dyDescent="0.2">
      <c r="A651" t="s">
        <v>1653</v>
      </c>
      <c r="B651" t="s">
        <v>2752</v>
      </c>
      <c r="C651" t="s">
        <v>961</v>
      </c>
    </row>
    <row r="652" spans="1:3" x14ac:dyDescent="0.2">
      <c r="A652" t="s">
        <v>1656</v>
      </c>
      <c r="B652" t="s">
        <v>2752</v>
      </c>
      <c r="C652" t="s">
        <v>961</v>
      </c>
    </row>
    <row r="653" spans="1:3" x14ac:dyDescent="0.2">
      <c r="A653" t="s">
        <v>1657</v>
      </c>
      <c r="B653" t="s">
        <v>2752</v>
      </c>
      <c r="C653" t="s">
        <v>961</v>
      </c>
    </row>
    <row r="654" spans="1:3" x14ac:dyDescent="0.2">
      <c r="A654" t="s">
        <v>1659</v>
      </c>
      <c r="B654" t="s">
        <v>2752</v>
      </c>
      <c r="C654" t="s">
        <v>961</v>
      </c>
    </row>
    <row r="655" spans="1:3" x14ac:dyDescent="0.2">
      <c r="A655" t="s">
        <v>1660</v>
      </c>
      <c r="B655" t="s">
        <v>2752</v>
      </c>
      <c r="C655" t="s">
        <v>961</v>
      </c>
    </row>
    <row r="656" spans="1:3" x14ac:dyDescent="0.2">
      <c r="A656" t="s">
        <v>1661</v>
      </c>
      <c r="B656" t="s">
        <v>2752</v>
      </c>
      <c r="C656" t="s">
        <v>961</v>
      </c>
    </row>
    <row r="657" spans="1:3" x14ac:dyDescent="0.2">
      <c r="A657" t="s">
        <v>1662</v>
      </c>
      <c r="B657" t="s">
        <v>2752</v>
      </c>
      <c r="C657" t="s">
        <v>961</v>
      </c>
    </row>
    <row r="658" spans="1:3" x14ac:dyDescent="0.2">
      <c r="A658" t="s">
        <v>1663</v>
      </c>
      <c r="B658" t="s">
        <v>2752</v>
      </c>
      <c r="C658" t="s">
        <v>961</v>
      </c>
    </row>
    <row r="659" spans="1:3" x14ac:dyDescent="0.2">
      <c r="A659" t="s">
        <v>1664</v>
      </c>
      <c r="B659" t="s">
        <v>2752</v>
      </c>
      <c r="C659" t="s">
        <v>961</v>
      </c>
    </row>
    <row r="660" spans="1:3" x14ac:dyDescent="0.2">
      <c r="A660" t="s">
        <v>551</v>
      </c>
      <c r="B660" t="s">
        <v>2752</v>
      </c>
      <c r="C660" t="s">
        <v>961</v>
      </c>
    </row>
    <row r="661" spans="1:3" x14ac:dyDescent="0.2">
      <c r="A661" t="s">
        <v>1665</v>
      </c>
      <c r="B661" t="s">
        <v>2752</v>
      </c>
      <c r="C661" t="s">
        <v>961</v>
      </c>
    </row>
    <row r="662" spans="1:3" x14ac:dyDescent="0.2">
      <c r="A662" t="s">
        <v>1666</v>
      </c>
      <c r="B662" t="s">
        <v>2752</v>
      </c>
      <c r="C662" t="s">
        <v>961</v>
      </c>
    </row>
    <row r="663" spans="1:3" x14ac:dyDescent="0.2">
      <c r="A663" t="s">
        <v>1667</v>
      </c>
      <c r="B663" t="s">
        <v>2752</v>
      </c>
      <c r="C663" t="s">
        <v>961</v>
      </c>
    </row>
    <row r="664" spans="1:3" x14ac:dyDescent="0.2">
      <c r="A664" t="s">
        <v>1668</v>
      </c>
      <c r="B664" t="s">
        <v>2752</v>
      </c>
      <c r="C664" t="s">
        <v>961</v>
      </c>
    </row>
    <row r="665" spans="1:3" x14ac:dyDescent="0.2">
      <c r="A665" t="s">
        <v>1669</v>
      </c>
      <c r="B665" t="s">
        <v>2752</v>
      </c>
      <c r="C665" t="s">
        <v>961</v>
      </c>
    </row>
    <row r="666" spans="1:3" x14ac:dyDescent="0.2">
      <c r="A666" t="s">
        <v>1670</v>
      </c>
      <c r="B666" t="s">
        <v>2752</v>
      </c>
      <c r="C666" t="s">
        <v>961</v>
      </c>
    </row>
    <row r="667" spans="1:3" x14ac:dyDescent="0.2">
      <c r="A667" t="s">
        <v>1671</v>
      </c>
      <c r="B667" t="s">
        <v>2752</v>
      </c>
      <c r="C667" t="s">
        <v>961</v>
      </c>
    </row>
    <row r="668" spans="1:3" x14ac:dyDescent="0.2">
      <c r="A668" t="s">
        <v>1672</v>
      </c>
      <c r="B668" t="s">
        <v>2752</v>
      </c>
      <c r="C668" t="s">
        <v>961</v>
      </c>
    </row>
    <row r="669" spans="1:3" x14ac:dyDescent="0.2">
      <c r="A669" t="s">
        <v>1673</v>
      </c>
      <c r="B669" t="s">
        <v>2752</v>
      </c>
      <c r="C669" t="s">
        <v>961</v>
      </c>
    </row>
    <row r="670" spans="1:3" x14ac:dyDescent="0.2">
      <c r="A670" t="s">
        <v>1674</v>
      </c>
      <c r="B670" t="s">
        <v>2752</v>
      </c>
      <c r="C670" t="s">
        <v>961</v>
      </c>
    </row>
    <row r="671" spans="1:3" x14ac:dyDescent="0.2">
      <c r="A671" t="s">
        <v>1676</v>
      </c>
      <c r="B671" t="s">
        <v>2752</v>
      </c>
      <c r="C671" t="s">
        <v>961</v>
      </c>
    </row>
    <row r="672" spans="1:3" x14ac:dyDescent="0.2">
      <c r="A672" t="s">
        <v>1677</v>
      </c>
      <c r="B672" t="s">
        <v>2752</v>
      </c>
      <c r="C672" t="s">
        <v>961</v>
      </c>
    </row>
    <row r="673" spans="1:3" x14ac:dyDescent="0.2">
      <c r="A673" t="s">
        <v>1679</v>
      </c>
      <c r="B673" t="s">
        <v>2752</v>
      </c>
      <c r="C673" t="s">
        <v>961</v>
      </c>
    </row>
    <row r="674" spans="1:3" x14ac:dyDescent="0.2">
      <c r="A674" t="s">
        <v>1680</v>
      </c>
      <c r="B674" t="s">
        <v>2752</v>
      </c>
      <c r="C674" t="s">
        <v>961</v>
      </c>
    </row>
    <row r="675" spans="1:3" x14ac:dyDescent="0.2">
      <c r="A675" t="s">
        <v>560</v>
      </c>
      <c r="B675" t="s">
        <v>2752</v>
      </c>
      <c r="C675" t="s">
        <v>961</v>
      </c>
    </row>
    <row r="676" spans="1:3" x14ac:dyDescent="0.2">
      <c r="A676" t="s">
        <v>1681</v>
      </c>
      <c r="B676" t="s">
        <v>2752</v>
      </c>
      <c r="C676" t="s">
        <v>961</v>
      </c>
    </row>
    <row r="677" spans="1:3" x14ac:dyDescent="0.2">
      <c r="A677" t="s">
        <v>1682</v>
      </c>
      <c r="B677" t="s">
        <v>2752</v>
      </c>
      <c r="C677" t="s">
        <v>961</v>
      </c>
    </row>
    <row r="678" spans="1:3" x14ac:dyDescent="0.2">
      <c r="A678" t="s">
        <v>1683</v>
      </c>
      <c r="B678" t="s">
        <v>2752</v>
      </c>
      <c r="C678" t="s">
        <v>961</v>
      </c>
    </row>
    <row r="679" spans="1:3" x14ac:dyDescent="0.2">
      <c r="A679" t="s">
        <v>1684</v>
      </c>
      <c r="B679" t="s">
        <v>2752</v>
      </c>
      <c r="C679" t="s">
        <v>961</v>
      </c>
    </row>
    <row r="680" spans="1:3" x14ac:dyDescent="0.2">
      <c r="A680" t="s">
        <v>1685</v>
      </c>
      <c r="B680" t="s">
        <v>2752</v>
      </c>
      <c r="C680" t="s">
        <v>961</v>
      </c>
    </row>
    <row r="681" spans="1:3" x14ac:dyDescent="0.2">
      <c r="A681" t="s">
        <v>1687</v>
      </c>
      <c r="B681" t="s">
        <v>2752</v>
      </c>
      <c r="C681" t="s">
        <v>961</v>
      </c>
    </row>
    <row r="682" spans="1:3" x14ac:dyDescent="0.2">
      <c r="A682" t="s">
        <v>1688</v>
      </c>
      <c r="B682" t="s">
        <v>2752</v>
      </c>
      <c r="C682" t="s">
        <v>961</v>
      </c>
    </row>
    <row r="683" spans="1:3" x14ac:dyDescent="0.2">
      <c r="A683" t="s">
        <v>1689</v>
      </c>
      <c r="B683" t="s">
        <v>2752</v>
      </c>
      <c r="C683" t="s">
        <v>961</v>
      </c>
    </row>
    <row r="684" spans="1:3" x14ac:dyDescent="0.2">
      <c r="A684" t="s">
        <v>1690</v>
      </c>
      <c r="B684" t="s">
        <v>2752</v>
      </c>
      <c r="C684" t="s">
        <v>961</v>
      </c>
    </row>
    <row r="685" spans="1:3" x14ac:dyDescent="0.2">
      <c r="A685" t="s">
        <v>1691</v>
      </c>
      <c r="B685" t="s">
        <v>2752</v>
      </c>
      <c r="C685" t="s">
        <v>961</v>
      </c>
    </row>
    <row r="686" spans="1:3" x14ac:dyDescent="0.2">
      <c r="A686" t="s">
        <v>1692</v>
      </c>
      <c r="B686" t="s">
        <v>2752</v>
      </c>
      <c r="C686" t="s">
        <v>961</v>
      </c>
    </row>
    <row r="687" spans="1:3" x14ac:dyDescent="0.2">
      <c r="A687" t="s">
        <v>1693</v>
      </c>
      <c r="B687" t="s">
        <v>2752</v>
      </c>
      <c r="C687" t="s">
        <v>961</v>
      </c>
    </row>
    <row r="688" spans="1:3" x14ac:dyDescent="0.2">
      <c r="A688" t="s">
        <v>1694</v>
      </c>
      <c r="B688" t="s">
        <v>2752</v>
      </c>
      <c r="C688" t="s">
        <v>961</v>
      </c>
    </row>
    <row r="689" spans="1:3" x14ac:dyDescent="0.2">
      <c r="A689" t="s">
        <v>1695</v>
      </c>
      <c r="B689" t="s">
        <v>2752</v>
      </c>
      <c r="C689" t="s">
        <v>961</v>
      </c>
    </row>
    <row r="690" spans="1:3" x14ac:dyDescent="0.2">
      <c r="A690" t="s">
        <v>1697</v>
      </c>
      <c r="B690" t="s">
        <v>2752</v>
      </c>
      <c r="C690" t="s">
        <v>961</v>
      </c>
    </row>
    <row r="691" spans="1:3" x14ac:dyDescent="0.2">
      <c r="A691" t="s">
        <v>1698</v>
      </c>
      <c r="B691" t="s">
        <v>2752</v>
      </c>
      <c r="C691" t="s">
        <v>961</v>
      </c>
    </row>
    <row r="692" spans="1:3" x14ac:dyDescent="0.2">
      <c r="A692" t="s">
        <v>1699</v>
      </c>
      <c r="B692" t="s">
        <v>2752</v>
      </c>
      <c r="C692" t="s">
        <v>961</v>
      </c>
    </row>
    <row r="693" spans="1:3" x14ac:dyDescent="0.2">
      <c r="A693" t="s">
        <v>1700</v>
      </c>
      <c r="B693" t="s">
        <v>2752</v>
      </c>
      <c r="C693" t="s">
        <v>961</v>
      </c>
    </row>
    <row r="694" spans="1:3" x14ac:dyDescent="0.2">
      <c r="A694" t="s">
        <v>1702</v>
      </c>
      <c r="B694" t="s">
        <v>2752</v>
      </c>
      <c r="C694" t="s">
        <v>961</v>
      </c>
    </row>
    <row r="695" spans="1:3" x14ac:dyDescent="0.2">
      <c r="A695" t="s">
        <v>1703</v>
      </c>
      <c r="B695" t="s">
        <v>2752</v>
      </c>
      <c r="C695" t="s">
        <v>961</v>
      </c>
    </row>
    <row r="696" spans="1:3" x14ac:dyDescent="0.2">
      <c r="A696" t="s">
        <v>1704</v>
      </c>
      <c r="B696" t="s">
        <v>2752</v>
      </c>
      <c r="C696" t="s">
        <v>961</v>
      </c>
    </row>
    <row r="697" spans="1:3" x14ac:dyDescent="0.2">
      <c r="A697" t="s">
        <v>1705</v>
      </c>
      <c r="B697" t="s">
        <v>2752</v>
      </c>
      <c r="C697" t="s">
        <v>961</v>
      </c>
    </row>
    <row r="698" spans="1:3" x14ac:dyDescent="0.2">
      <c r="A698" t="s">
        <v>1706</v>
      </c>
      <c r="B698" t="s">
        <v>2752</v>
      </c>
      <c r="C698" t="s">
        <v>961</v>
      </c>
    </row>
    <row r="699" spans="1:3" x14ac:dyDescent="0.2">
      <c r="A699" t="s">
        <v>1707</v>
      </c>
      <c r="B699" t="s">
        <v>2752</v>
      </c>
      <c r="C699" t="s">
        <v>961</v>
      </c>
    </row>
    <row r="700" spans="1:3" x14ac:dyDescent="0.2">
      <c r="A700" t="s">
        <v>1709</v>
      </c>
      <c r="B700" t="s">
        <v>2752</v>
      </c>
      <c r="C700" t="s">
        <v>961</v>
      </c>
    </row>
    <row r="701" spans="1:3" x14ac:dyDescent="0.2">
      <c r="A701" t="s">
        <v>1710</v>
      </c>
      <c r="B701" t="s">
        <v>2752</v>
      </c>
      <c r="C701" t="s">
        <v>961</v>
      </c>
    </row>
    <row r="702" spans="1:3" x14ac:dyDescent="0.2">
      <c r="A702" t="s">
        <v>1711</v>
      </c>
      <c r="B702" t="s">
        <v>2752</v>
      </c>
      <c r="C702" t="s">
        <v>961</v>
      </c>
    </row>
    <row r="703" spans="1:3" x14ac:dyDescent="0.2">
      <c r="A703" t="s">
        <v>585</v>
      </c>
      <c r="B703" t="s">
        <v>2752</v>
      </c>
      <c r="C703" t="s">
        <v>961</v>
      </c>
    </row>
    <row r="704" spans="1:3" x14ac:dyDescent="0.2">
      <c r="A704" t="s">
        <v>1714</v>
      </c>
      <c r="B704" t="s">
        <v>2752</v>
      </c>
      <c r="C704" t="s">
        <v>961</v>
      </c>
    </row>
    <row r="705" spans="1:3" x14ac:dyDescent="0.2">
      <c r="A705" t="s">
        <v>1715</v>
      </c>
      <c r="B705" t="s">
        <v>2752</v>
      </c>
      <c r="C705" t="s">
        <v>961</v>
      </c>
    </row>
    <row r="706" spans="1:3" x14ac:dyDescent="0.2">
      <c r="A706" t="s">
        <v>1716</v>
      </c>
      <c r="B706" t="s">
        <v>2752</v>
      </c>
      <c r="C706" t="s">
        <v>961</v>
      </c>
    </row>
    <row r="707" spans="1:3" x14ac:dyDescent="0.2">
      <c r="A707" t="s">
        <v>1717</v>
      </c>
      <c r="B707" t="s">
        <v>2752</v>
      </c>
      <c r="C707" t="s">
        <v>961</v>
      </c>
    </row>
    <row r="708" spans="1:3" x14ac:dyDescent="0.2">
      <c r="A708" t="s">
        <v>1718</v>
      </c>
      <c r="B708" t="s">
        <v>2752</v>
      </c>
      <c r="C708" t="s">
        <v>961</v>
      </c>
    </row>
    <row r="709" spans="1:3" x14ac:dyDescent="0.2">
      <c r="A709" t="s">
        <v>1719</v>
      </c>
      <c r="B709" t="s">
        <v>2752</v>
      </c>
      <c r="C709" t="s">
        <v>961</v>
      </c>
    </row>
    <row r="710" spans="1:3" x14ac:dyDescent="0.2">
      <c r="A710" t="s">
        <v>1720</v>
      </c>
      <c r="B710" t="s">
        <v>2752</v>
      </c>
      <c r="C710" t="s">
        <v>961</v>
      </c>
    </row>
    <row r="711" spans="1:3" x14ac:dyDescent="0.2">
      <c r="A711" t="s">
        <v>2757</v>
      </c>
      <c r="B711" t="s">
        <v>2752</v>
      </c>
      <c r="C711" t="s">
        <v>961</v>
      </c>
    </row>
    <row r="712" spans="1:3" x14ac:dyDescent="0.2">
      <c r="A712" t="s">
        <v>1721</v>
      </c>
      <c r="B712" t="s">
        <v>2752</v>
      </c>
      <c r="C712" t="s">
        <v>961</v>
      </c>
    </row>
    <row r="713" spans="1:3" x14ac:dyDescent="0.2">
      <c r="A713" t="s">
        <v>1722</v>
      </c>
      <c r="B713" t="s">
        <v>2752</v>
      </c>
      <c r="C713" t="s">
        <v>961</v>
      </c>
    </row>
    <row r="714" spans="1:3" x14ac:dyDescent="0.2">
      <c r="A714" t="s">
        <v>1723</v>
      </c>
      <c r="B714" t="s">
        <v>2752</v>
      </c>
      <c r="C714" t="s">
        <v>961</v>
      </c>
    </row>
    <row r="715" spans="1:3" x14ac:dyDescent="0.2">
      <c r="A715" t="s">
        <v>2758</v>
      </c>
      <c r="B715" t="s">
        <v>2752</v>
      </c>
      <c r="C715" t="s">
        <v>961</v>
      </c>
    </row>
    <row r="716" spans="1:3" x14ac:dyDescent="0.2">
      <c r="A716" t="s">
        <v>1725</v>
      </c>
      <c r="B716" t="s">
        <v>2752</v>
      </c>
      <c r="C716" t="s">
        <v>961</v>
      </c>
    </row>
    <row r="717" spans="1:3" x14ac:dyDescent="0.2">
      <c r="A717" t="s">
        <v>591</v>
      </c>
      <c r="B717" t="s">
        <v>2752</v>
      </c>
      <c r="C717" t="s">
        <v>961</v>
      </c>
    </row>
    <row r="718" spans="1:3" x14ac:dyDescent="0.2">
      <c r="A718" t="s">
        <v>593</v>
      </c>
      <c r="B718" t="s">
        <v>2752</v>
      </c>
      <c r="C718" t="s">
        <v>961</v>
      </c>
    </row>
    <row r="719" spans="1:3" x14ac:dyDescent="0.2">
      <c r="A719" t="s">
        <v>1727</v>
      </c>
      <c r="B719" t="s">
        <v>2752</v>
      </c>
      <c r="C719" t="s">
        <v>961</v>
      </c>
    </row>
    <row r="720" spans="1:3" x14ac:dyDescent="0.2">
      <c r="A720" t="s">
        <v>1728</v>
      </c>
      <c r="B720" t="s">
        <v>2752</v>
      </c>
      <c r="C720" t="s">
        <v>961</v>
      </c>
    </row>
    <row r="721" spans="1:3" x14ac:dyDescent="0.2">
      <c r="A721" t="s">
        <v>1729</v>
      </c>
      <c r="B721" t="s">
        <v>2752</v>
      </c>
      <c r="C721" t="s">
        <v>961</v>
      </c>
    </row>
    <row r="722" spans="1:3" x14ac:dyDescent="0.2">
      <c r="A722" t="s">
        <v>1730</v>
      </c>
      <c r="B722" t="s">
        <v>2752</v>
      </c>
      <c r="C722" t="s">
        <v>961</v>
      </c>
    </row>
    <row r="723" spans="1:3" x14ac:dyDescent="0.2">
      <c r="A723" t="s">
        <v>1731</v>
      </c>
      <c r="B723" t="s">
        <v>2752</v>
      </c>
      <c r="C723" t="s">
        <v>961</v>
      </c>
    </row>
    <row r="724" spans="1:3" x14ac:dyDescent="0.2">
      <c r="A724" t="s">
        <v>1732</v>
      </c>
      <c r="B724" t="s">
        <v>2752</v>
      </c>
      <c r="C724" t="s">
        <v>961</v>
      </c>
    </row>
    <row r="725" spans="1:3" x14ac:dyDescent="0.2">
      <c r="A725" t="s">
        <v>1733</v>
      </c>
      <c r="B725" t="s">
        <v>2752</v>
      </c>
      <c r="C725" t="s">
        <v>961</v>
      </c>
    </row>
    <row r="726" spans="1:3" x14ac:dyDescent="0.2">
      <c r="A726" t="s">
        <v>1734</v>
      </c>
      <c r="B726" t="s">
        <v>2752</v>
      </c>
      <c r="C726" t="s">
        <v>961</v>
      </c>
    </row>
    <row r="727" spans="1:3" x14ac:dyDescent="0.2">
      <c r="A727" t="s">
        <v>1735</v>
      </c>
      <c r="B727" t="s">
        <v>2752</v>
      </c>
      <c r="C727" t="s">
        <v>961</v>
      </c>
    </row>
    <row r="728" spans="1:3" x14ac:dyDescent="0.2">
      <c r="A728" t="s">
        <v>1736</v>
      </c>
      <c r="B728" t="s">
        <v>2752</v>
      </c>
      <c r="C728" t="s">
        <v>961</v>
      </c>
    </row>
    <row r="729" spans="1:3" x14ac:dyDescent="0.2">
      <c r="A729" t="s">
        <v>599</v>
      </c>
      <c r="B729" t="s">
        <v>2752</v>
      </c>
      <c r="C729" t="s">
        <v>961</v>
      </c>
    </row>
    <row r="730" spans="1:3" x14ac:dyDescent="0.2">
      <c r="A730" t="s">
        <v>1737</v>
      </c>
      <c r="B730" t="s">
        <v>2752</v>
      </c>
      <c r="C730" t="s">
        <v>961</v>
      </c>
    </row>
    <row r="731" spans="1:3" x14ac:dyDescent="0.2">
      <c r="A731" t="s">
        <v>1738</v>
      </c>
      <c r="B731" t="s">
        <v>2752</v>
      </c>
      <c r="C731" t="s">
        <v>961</v>
      </c>
    </row>
    <row r="732" spans="1:3" x14ac:dyDescent="0.2">
      <c r="A732" t="s">
        <v>1739</v>
      </c>
      <c r="B732" t="s">
        <v>2752</v>
      </c>
      <c r="C732" t="s">
        <v>961</v>
      </c>
    </row>
    <row r="733" spans="1:3" x14ac:dyDescent="0.2">
      <c r="A733" t="s">
        <v>1740</v>
      </c>
      <c r="B733" t="s">
        <v>2752</v>
      </c>
      <c r="C733" t="s">
        <v>961</v>
      </c>
    </row>
    <row r="734" spans="1:3" x14ac:dyDescent="0.2">
      <c r="A734" t="s">
        <v>1741</v>
      </c>
      <c r="B734" t="s">
        <v>2752</v>
      </c>
      <c r="C734" t="s">
        <v>961</v>
      </c>
    </row>
    <row r="735" spans="1:3" x14ac:dyDescent="0.2">
      <c r="A735" t="s">
        <v>2759</v>
      </c>
      <c r="B735" t="s">
        <v>2752</v>
      </c>
      <c r="C735" t="s">
        <v>961</v>
      </c>
    </row>
    <row r="736" spans="1:3" x14ac:dyDescent="0.2">
      <c r="A736" t="s">
        <v>1742</v>
      </c>
      <c r="B736" t="s">
        <v>2752</v>
      </c>
      <c r="C736" t="s">
        <v>961</v>
      </c>
    </row>
    <row r="737" spans="1:3" x14ac:dyDescent="0.2">
      <c r="A737" t="s">
        <v>1743</v>
      </c>
      <c r="B737" t="s">
        <v>2752</v>
      </c>
      <c r="C737" t="s">
        <v>961</v>
      </c>
    </row>
    <row r="738" spans="1:3" x14ac:dyDescent="0.2">
      <c r="A738" t="s">
        <v>1745</v>
      </c>
      <c r="B738" t="s">
        <v>2752</v>
      </c>
      <c r="C738" t="s">
        <v>961</v>
      </c>
    </row>
    <row r="739" spans="1:3" x14ac:dyDescent="0.2">
      <c r="A739" t="s">
        <v>1746</v>
      </c>
      <c r="B739" t="s">
        <v>2752</v>
      </c>
      <c r="C739" t="s">
        <v>961</v>
      </c>
    </row>
    <row r="740" spans="1:3" x14ac:dyDescent="0.2">
      <c r="A740" t="s">
        <v>1747</v>
      </c>
      <c r="B740" t="s">
        <v>2752</v>
      </c>
      <c r="C740" t="s">
        <v>961</v>
      </c>
    </row>
    <row r="741" spans="1:3" x14ac:dyDescent="0.2">
      <c r="A741" t="s">
        <v>1748</v>
      </c>
      <c r="B741" t="s">
        <v>2752</v>
      </c>
      <c r="C741" t="s">
        <v>961</v>
      </c>
    </row>
    <row r="742" spans="1:3" x14ac:dyDescent="0.2">
      <c r="A742" t="s">
        <v>1749</v>
      </c>
      <c r="B742" t="s">
        <v>2752</v>
      </c>
      <c r="C742" t="s">
        <v>961</v>
      </c>
    </row>
    <row r="743" spans="1:3" x14ac:dyDescent="0.2">
      <c r="A743" t="s">
        <v>1751</v>
      </c>
      <c r="B743" t="s">
        <v>2752</v>
      </c>
      <c r="C743" t="s">
        <v>961</v>
      </c>
    </row>
    <row r="744" spans="1:3" x14ac:dyDescent="0.2">
      <c r="A744" t="s">
        <v>1752</v>
      </c>
      <c r="B744" t="s">
        <v>2752</v>
      </c>
      <c r="C744" t="s">
        <v>961</v>
      </c>
    </row>
    <row r="745" spans="1:3" x14ac:dyDescent="0.2">
      <c r="A745" t="s">
        <v>1753</v>
      </c>
      <c r="B745" t="s">
        <v>2752</v>
      </c>
      <c r="C745" t="s">
        <v>961</v>
      </c>
    </row>
    <row r="746" spans="1:3" x14ac:dyDescent="0.2">
      <c r="A746" t="s">
        <v>1754</v>
      </c>
      <c r="B746" t="s">
        <v>2752</v>
      </c>
      <c r="C746" t="s">
        <v>961</v>
      </c>
    </row>
    <row r="747" spans="1:3" x14ac:dyDescent="0.2">
      <c r="A747" t="s">
        <v>1755</v>
      </c>
      <c r="B747" t="s">
        <v>2752</v>
      </c>
      <c r="C747" t="s">
        <v>961</v>
      </c>
    </row>
    <row r="748" spans="1:3" x14ac:dyDescent="0.2">
      <c r="A748" t="s">
        <v>1756</v>
      </c>
      <c r="B748" t="s">
        <v>2752</v>
      </c>
      <c r="C748" t="s">
        <v>961</v>
      </c>
    </row>
    <row r="749" spans="1:3" x14ac:dyDescent="0.2">
      <c r="A749" t="s">
        <v>1757</v>
      </c>
      <c r="B749" t="s">
        <v>2752</v>
      </c>
      <c r="C749" t="s">
        <v>961</v>
      </c>
    </row>
    <row r="750" spans="1:3" x14ac:dyDescent="0.2">
      <c r="A750" t="s">
        <v>1758</v>
      </c>
      <c r="B750" t="s">
        <v>2752</v>
      </c>
      <c r="C750" t="s">
        <v>961</v>
      </c>
    </row>
    <row r="751" spans="1:3" x14ac:dyDescent="0.2">
      <c r="A751" t="s">
        <v>1759</v>
      </c>
      <c r="B751" t="s">
        <v>2752</v>
      </c>
      <c r="C751" t="s">
        <v>961</v>
      </c>
    </row>
    <row r="752" spans="1:3" x14ac:dyDescent="0.2">
      <c r="A752" t="s">
        <v>1760</v>
      </c>
      <c r="B752" t="s">
        <v>2752</v>
      </c>
      <c r="C752" t="s">
        <v>961</v>
      </c>
    </row>
    <row r="753" spans="1:3" x14ac:dyDescent="0.2">
      <c r="A753" t="s">
        <v>1761</v>
      </c>
      <c r="B753" t="s">
        <v>2752</v>
      </c>
      <c r="C753" t="s">
        <v>961</v>
      </c>
    </row>
    <row r="754" spans="1:3" x14ac:dyDescent="0.2">
      <c r="A754" t="s">
        <v>1762</v>
      </c>
      <c r="B754" t="s">
        <v>2752</v>
      </c>
      <c r="C754" t="s">
        <v>961</v>
      </c>
    </row>
    <row r="755" spans="1:3" x14ac:dyDescent="0.2">
      <c r="A755" t="s">
        <v>1763</v>
      </c>
      <c r="B755" t="s">
        <v>2752</v>
      </c>
      <c r="C755" t="s">
        <v>961</v>
      </c>
    </row>
    <row r="756" spans="1:3" x14ac:dyDescent="0.2">
      <c r="A756" t="s">
        <v>1764</v>
      </c>
      <c r="B756" t="s">
        <v>2752</v>
      </c>
      <c r="C756" t="s">
        <v>961</v>
      </c>
    </row>
    <row r="757" spans="1:3" x14ac:dyDescent="0.2">
      <c r="A757" t="s">
        <v>1765</v>
      </c>
      <c r="B757" t="s">
        <v>2752</v>
      </c>
      <c r="C757" t="s">
        <v>961</v>
      </c>
    </row>
    <row r="758" spans="1:3" x14ac:dyDescent="0.2">
      <c r="A758" t="s">
        <v>1766</v>
      </c>
      <c r="B758" t="s">
        <v>2752</v>
      </c>
      <c r="C758" t="s">
        <v>961</v>
      </c>
    </row>
    <row r="759" spans="1:3" x14ac:dyDescent="0.2">
      <c r="A759" t="s">
        <v>1767</v>
      </c>
      <c r="B759" t="s">
        <v>2752</v>
      </c>
      <c r="C759" t="s">
        <v>961</v>
      </c>
    </row>
    <row r="760" spans="1:3" x14ac:dyDescent="0.2">
      <c r="A760" t="s">
        <v>1770</v>
      </c>
      <c r="B760" t="s">
        <v>2752</v>
      </c>
      <c r="C760" t="s">
        <v>961</v>
      </c>
    </row>
    <row r="761" spans="1:3" x14ac:dyDescent="0.2">
      <c r="A761" t="s">
        <v>1771</v>
      </c>
      <c r="B761" t="s">
        <v>2752</v>
      </c>
      <c r="C761" t="s">
        <v>961</v>
      </c>
    </row>
    <row r="762" spans="1:3" x14ac:dyDescent="0.2">
      <c r="A762" t="s">
        <v>1772</v>
      </c>
      <c r="B762" t="s">
        <v>2752</v>
      </c>
      <c r="C762" t="s">
        <v>961</v>
      </c>
    </row>
    <row r="763" spans="1:3" x14ac:dyDescent="0.2">
      <c r="A763" t="s">
        <v>1773</v>
      </c>
      <c r="B763" t="s">
        <v>2752</v>
      </c>
      <c r="C763" t="s">
        <v>961</v>
      </c>
    </row>
    <row r="764" spans="1:3" x14ac:dyDescent="0.2">
      <c r="A764" t="s">
        <v>1775</v>
      </c>
      <c r="B764" t="s">
        <v>2752</v>
      </c>
      <c r="C764" t="s">
        <v>961</v>
      </c>
    </row>
    <row r="765" spans="1:3" x14ac:dyDescent="0.2">
      <c r="A765" t="s">
        <v>1776</v>
      </c>
      <c r="B765" t="s">
        <v>2752</v>
      </c>
      <c r="C765" t="s">
        <v>961</v>
      </c>
    </row>
    <row r="766" spans="1:3" x14ac:dyDescent="0.2">
      <c r="A766" t="s">
        <v>2760</v>
      </c>
      <c r="B766" t="s">
        <v>2752</v>
      </c>
      <c r="C766" t="s">
        <v>961</v>
      </c>
    </row>
    <row r="767" spans="1:3" x14ac:dyDescent="0.2">
      <c r="A767" t="s">
        <v>1777</v>
      </c>
      <c r="B767" t="s">
        <v>2752</v>
      </c>
      <c r="C767" t="s">
        <v>961</v>
      </c>
    </row>
    <row r="768" spans="1:3" x14ac:dyDescent="0.2">
      <c r="A768" t="s">
        <v>1778</v>
      </c>
      <c r="B768" t="s">
        <v>2752</v>
      </c>
      <c r="C768" t="s">
        <v>961</v>
      </c>
    </row>
    <row r="769" spans="1:3" x14ac:dyDescent="0.2">
      <c r="A769" t="s">
        <v>1779</v>
      </c>
      <c r="B769" t="s">
        <v>2752</v>
      </c>
      <c r="C769" t="s">
        <v>961</v>
      </c>
    </row>
    <row r="770" spans="1:3" x14ac:dyDescent="0.2">
      <c r="A770" t="s">
        <v>1780</v>
      </c>
      <c r="B770" t="s">
        <v>2752</v>
      </c>
      <c r="C770" t="s">
        <v>961</v>
      </c>
    </row>
    <row r="771" spans="1:3" x14ac:dyDescent="0.2">
      <c r="A771" t="s">
        <v>1781</v>
      </c>
      <c r="B771" t="s">
        <v>2752</v>
      </c>
      <c r="C771" t="s">
        <v>961</v>
      </c>
    </row>
    <row r="772" spans="1:3" x14ac:dyDescent="0.2">
      <c r="A772" t="s">
        <v>1782</v>
      </c>
      <c r="B772" t="s">
        <v>2752</v>
      </c>
      <c r="C772" t="s">
        <v>961</v>
      </c>
    </row>
    <row r="773" spans="1:3" x14ac:dyDescent="0.2">
      <c r="A773" t="s">
        <v>1783</v>
      </c>
      <c r="B773" t="s">
        <v>2752</v>
      </c>
      <c r="C773" t="s">
        <v>961</v>
      </c>
    </row>
    <row r="774" spans="1:3" x14ac:dyDescent="0.2">
      <c r="A774" t="s">
        <v>1784</v>
      </c>
      <c r="B774" t="s">
        <v>2752</v>
      </c>
      <c r="C774" t="s">
        <v>961</v>
      </c>
    </row>
    <row r="775" spans="1:3" x14ac:dyDescent="0.2">
      <c r="A775" t="s">
        <v>631</v>
      </c>
      <c r="B775" t="s">
        <v>2752</v>
      </c>
      <c r="C775" t="s">
        <v>961</v>
      </c>
    </row>
    <row r="776" spans="1:3" x14ac:dyDescent="0.2">
      <c r="A776" t="s">
        <v>1785</v>
      </c>
      <c r="B776" t="s">
        <v>2752</v>
      </c>
      <c r="C776" t="s">
        <v>961</v>
      </c>
    </row>
    <row r="777" spans="1:3" x14ac:dyDescent="0.2">
      <c r="A777" t="s">
        <v>1786</v>
      </c>
      <c r="B777" t="s">
        <v>2752</v>
      </c>
      <c r="C777" t="s">
        <v>961</v>
      </c>
    </row>
    <row r="778" spans="1:3" x14ac:dyDescent="0.2">
      <c r="A778" t="s">
        <v>1787</v>
      </c>
      <c r="B778" t="s">
        <v>2752</v>
      </c>
      <c r="C778" t="s">
        <v>961</v>
      </c>
    </row>
    <row r="779" spans="1:3" x14ac:dyDescent="0.2">
      <c r="A779" t="s">
        <v>1788</v>
      </c>
      <c r="B779" t="s">
        <v>2752</v>
      </c>
      <c r="C779" t="s">
        <v>961</v>
      </c>
    </row>
    <row r="780" spans="1:3" x14ac:dyDescent="0.2">
      <c r="A780" t="s">
        <v>1789</v>
      </c>
      <c r="B780" t="s">
        <v>2752</v>
      </c>
      <c r="C780" t="s">
        <v>961</v>
      </c>
    </row>
    <row r="781" spans="1:3" x14ac:dyDescent="0.2">
      <c r="A781" t="s">
        <v>1790</v>
      </c>
      <c r="B781" t="s">
        <v>2752</v>
      </c>
      <c r="C781" t="s">
        <v>961</v>
      </c>
    </row>
    <row r="782" spans="1:3" x14ac:dyDescent="0.2">
      <c r="A782" t="s">
        <v>1791</v>
      </c>
      <c r="B782" t="s">
        <v>2752</v>
      </c>
      <c r="C782" t="s">
        <v>961</v>
      </c>
    </row>
    <row r="783" spans="1:3" x14ac:dyDescent="0.2">
      <c r="A783" t="s">
        <v>1792</v>
      </c>
      <c r="B783" t="s">
        <v>2752</v>
      </c>
      <c r="C783" t="s">
        <v>961</v>
      </c>
    </row>
    <row r="784" spans="1:3" x14ac:dyDescent="0.2">
      <c r="A784" t="s">
        <v>1793</v>
      </c>
      <c r="B784" t="s">
        <v>2752</v>
      </c>
      <c r="C784" t="s">
        <v>961</v>
      </c>
    </row>
    <row r="785" spans="1:3" x14ac:dyDescent="0.2">
      <c r="A785" t="s">
        <v>1794</v>
      </c>
      <c r="B785" t="s">
        <v>2752</v>
      </c>
      <c r="C785" t="s">
        <v>961</v>
      </c>
    </row>
    <row r="786" spans="1:3" x14ac:dyDescent="0.2">
      <c r="A786" t="s">
        <v>1795</v>
      </c>
      <c r="B786" t="s">
        <v>2752</v>
      </c>
      <c r="C786" t="s">
        <v>961</v>
      </c>
    </row>
    <row r="787" spans="1:3" x14ac:dyDescent="0.2">
      <c r="A787" t="s">
        <v>1796</v>
      </c>
      <c r="B787" t="s">
        <v>2752</v>
      </c>
      <c r="C787" t="s">
        <v>961</v>
      </c>
    </row>
    <row r="788" spans="1:3" x14ac:dyDescent="0.2">
      <c r="A788" t="s">
        <v>2761</v>
      </c>
      <c r="B788" t="s">
        <v>2752</v>
      </c>
      <c r="C788" t="s">
        <v>961</v>
      </c>
    </row>
    <row r="789" spans="1:3" x14ac:dyDescent="0.2">
      <c r="A789" t="s">
        <v>1797</v>
      </c>
      <c r="B789" t="s">
        <v>2752</v>
      </c>
      <c r="C789" t="s">
        <v>961</v>
      </c>
    </row>
    <row r="790" spans="1:3" x14ac:dyDescent="0.2">
      <c r="A790" t="s">
        <v>1798</v>
      </c>
      <c r="B790" t="s">
        <v>2752</v>
      </c>
      <c r="C790" t="s">
        <v>961</v>
      </c>
    </row>
    <row r="791" spans="1:3" x14ac:dyDescent="0.2">
      <c r="A791" t="s">
        <v>633</v>
      </c>
      <c r="B791" t="s">
        <v>2752</v>
      </c>
      <c r="C791" t="s">
        <v>961</v>
      </c>
    </row>
    <row r="792" spans="1:3" x14ac:dyDescent="0.2">
      <c r="A792" t="s">
        <v>1799</v>
      </c>
      <c r="B792" t="s">
        <v>2752</v>
      </c>
      <c r="C792" t="s">
        <v>961</v>
      </c>
    </row>
    <row r="793" spans="1:3" x14ac:dyDescent="0.2">
      <c r="A793" t="s">
        <v>634</v>
      </c>
      <c r="B793" t="s">
        <v>2752</v>
      </c>
      <c r="C793" t="s">
        <v>961</v>
      </c>
    </row>
    <row r="794" spans="1:3" x14ac:dyDescent="0.2">
      <c r="A794" t="s">
        <v>1800</v>
      </c>
      <c r="B794" t="s">
        <v>2752</v>
      </c>
      <c r="C794" t="s">
        <v>961</v>
      </c>
    </row>
    <row r="795" spans="1:3" x14ac:dyDescent="0.2">
      <c r="A795" t="s">
        <v>1801</v>
      </c>
      <c r="B795" t="s">
        <v>2752</v>
      </c>
      <c r="C795" t="s">
        <v>961</v>
      </c>
    </row>
    <row r="796" spans="1:3" x14ac:dyDescent="0.2">
      <c r="A796" t="s">
        <v>1802</v>
      </c>
      <c r="B796" t="s">
        <v>2752</v>
      </c>
      <c r="C796" t="s">
        <v>961</v>
      </c>
    </row>
    <row r="797" spans="1:3" x14ac:dyDescent="0.2">
      <c r="A797" t="s">
        <v>1803</v>
      </c>
      <c r="B797" t="s">
        <v>2752</v>
      </c>
      <c r="C797" t="s">
        <v>961</v>
      </c>
    </row>
    <row r="798" spans="1:3" x14ac:dyDescent="0.2">
      <c r="A798" t="s">
        <v>1805</v>
      </c>
      <c r="B798" t="s">
        <v>2752</v>
      </c>
      <c r="C798" t="s">
        <v>961</v>
      </c>
    </row>
    <row r="799" spans="1:3" x14ac:dyDescent="0.2">
      <c r="A799" t="s">
        <v>1806</v>
      </c>
      <c r="B799" t="s">
        <v>2752</v>
      </c>
      <c r="C799" t="s">
        <v>961</v>
      </c>
    </row>
    <row r="800" spans="1:3" x14ac:dyDescent="0.2">
      <c r="A800" t="s">
        <v>1807</v>
      </c>
      <c r="B800" t="s">
        <v>2752</v>
      </c>
      <c r="C800" t="s">
        <v>961</v>
      </c>
    </row>
    <row r="801" spans="1:3" x14ac:dyDescent="0.2">
      <c r="A801" t="s">
        <v>1808</v>
      </c>
      <c r="B801" t="s">
        <v>2752</v>
      </c>
      <c r="C801" t="s">
        <v>961</v>
      </c>
    </row>
    <row r="802" spans="1:3" x14ac:dyDescent="0.2">
      <c r="A802" t="s">
        <v>1809</v>
      </c>
      <c r="B802" t="s">
        <v>2752</v>
      </c>
      <c r="C802" t="s">
        <v>961</v>
      </c>
    </row>
    <row r="803" spans="1:3" x14ac:dyDescent="0.2">
      <c r="A803" t="s">
        <v>1810</v>
      </c>
      <c r="B803" t="s">
        <v>2752</v>
      </c>
      <c r="C803" t="s">
        <v>961</v>
      </c>
    </row>
    <row r="804" spans="1:3" x14ac:dyDescent="0.2">
      <c r="A804" t="s">
        <v>1812</v>
      </c>
      <c r="B804" t="s">
        <v>2752</v>
      </c>
      <c r="C804" t="s">
        <v>961</v>
      </c>
    </row>
    <row r="805" spans="1:3" x14ac:dyDescent="0.2">
      <c r="A805" t="s">
        <v>1813</v>
      </c>
      <c r="B805" t="s">
        <v>2752</v>
      </c>
      <c r="C805" t="s">
        <v>961</v>
      </c>
    </row>
    <row r="806" spans="1:3" x14ac:dyDescent="0.2">
      <c r="A806" t="s">
        <v>1814</v>
      </c>
      <c r="B806" t="s">
        <v>2752</v>
      </c>
      <c r="C806" t="s">
        <v>961</v>
      </c>
    </row>
    <row r="807" spans="1:3" x14ac:dyDescent="0.2">
      <c r="A807" t="s">
        <v>1816</v>
      </c>
      <c r="B807" t="s">
        <v>2752</v>
      </c>
      <c r="C807" t="s">
        <v>961</v>
      </c>
    </row>
    <row r="808" spans="1:3" x14ac:dyDescent="0.2">
      <c r="A808" t="s">
        <v>1817</v>
      </c>
      <c r="B808" t="s">
        <v>2752</v>
      </c>
      <c r="C808" t="s">
        <v>961</v>
      </c>
    </row>
    <row r="809" spans="1:3" x14ac:dyDescent="0.2">
      <c r="A809" t="s">
        <v>1818</v>
      </c>
      <c r="B809" t="s">
        <v>2752</v>
      </c>
      <c r="C809" t="s">
        <v>961</v>
      </c>
    </row>
    <row r="810" spans="1:3" x14ac:dyDescent="0.2">
      <c r="A810" t="s">
        <v>1819</v>
      </c>
      <c r="B810" t="s">
        <v>2752</v>
      </c>
      <c r="C810" t="s">
        <v>961</v>
      </c>
    </row>
    <row r="811" spans="1:3" x14ac:dyDescent="0.2">
      <c r="A811" t="s">
        <v>1820</v>
      </c>
      <c r="B811" t="s">
        <v>2752</v>
      </c>
      <c r="C811" t="s">
        <v>961</v>
      </c>
    </row>
    <row r="812" spans="1:3" x14ac:dyDescent="0.2">
      <c r="A812" t="s">
        <v>1821</v>
      </c>
      <c r="B812" t="s">
        <v>2752</v>
      </c>
      <c r="C812" t="s">
        <v>961</v>
      </c>
    </row>
    <row r="813" spans="1:3" x14ac:dyDescent="0.2">
      <c r="A813" t="s">
        <v>1822</v>
      </c>
      <c r="B813" t="s">
        <v>2752</v>
      </c>
      <c r="C813" t="s">
        <v>961</v>
      </c>
    </row>
    <row r="814" spans="1:3" x14ac:dyDescent="0.2">
      <c r="A814" t="s">
        <v>1823</v>
      </c>
      <c r="B814" t="s">
        <v>2752</v>
      </c>
      <c r="C814" t="s">
        <v>961</v>
      </c>
    </row>
    <row r="815" spans="1:3" x14ac:dyDescent="0.2">
      <c r="A815" t="s">
        <v>1824</v>
      </c>
      <c r="B815" t="s">
        <v>2752</v>
      </c>
      <c r="C815" t="s">
        <v>961</v>
      </c>
    </row>
    <row r="816" spans="1:3" x14ac:dyDescent="0.2">
      <c r="A816" t="s">
        <v>1826</v>
      </c>
      <c r="B816" t="s">
        <v>2752</v>
      </c>
      <c r="C816" t="s">
        <v>961</v>
      </c>
    </row>
    <row r="817" spans="1:3" x14ac:dyDescent="0.2">
      <c r="A817" t="s">
        <v>1827</v>
      </c>
      <c r="B817" t="s">
        <v>2752</v>
      </c>
      <c r="C817" t="s">
        <v>961</v>
      </c>
    </row>
    <row r="818" spans="1:3" x14ac:dyDescent="0.2">
      <c r="A818" t="s">
        <v>1828</v>
      </c>
      <c r="B818" t="s">
        <v>2752</v>
      </c>
      <c r="C818" t="s">
        <v>961</v>
      </c>
    </row>
    <row r="819" spans="1:3" x14ac:dyDescent="0.2">
      <c r="A819" t="s">
        <v>1830</v>
      </c>
      <c r="B819" t="s">
        <v>2752</v>
      </c>
      <c r="C819" t="s">
        <v>961</v>
      </c>
    </row>
    <row r="820" spans="1:3" x14ac:dyDescent="0.2">
      <c r="A820" t="s">
        <v>1831</v>
      </c>
      <c r="B820" t="s">
        <v>2752</v>
      </c>
      <c r="C820" t="s">
        <v>961</v>
      </c>
    </row>
    <row r="821" spans="1:3" x14ac:dyDescent="0.2">
      <c r="A821" t="s">
        <v>1832</v>
      </c>
      <c r="B821" t="s">
        <v>2752</v>
      </c>
      <c r="C821" t="s">
        <v>961</v>
      </c>
    </row>
    <row r="822" spans="1:3" x14ac:dyDescent="0.2">
      <c r="A822" t="s">
        <v>1833</v>
      </c>
      <c r="B822" t="s">
        <v>2752</v>
      </c>
      <c r="C822" t="s">
        <v>961</v>
      </c>
    </row>
    <row r="823" spans="1:3" x14ac:dyDescent="0.2">
      <c r="A823" t="s">
        <v>1834</v>
      </c>
      <c r="B823" t="s">
        <v>2752</v>
      </c>
      <c r="C823" t="s">
        <v>961</v>
      </c>
    </row>
    <row r="824" spans="1:3" x14ac:dyDescent="0.2">
      <c r="A824" t="s">
        <v>1835</v>
      </c>
      <c r="B824" t="s">
        <v>2752</v>
      </c>
      <c r="C824" t="s">
        <v>961</v>
      </c>
    </row>
    <row r="825" spans="1:3" x14ac:dyDescent="0.2">
      <c r="A825" t="s">
        <v>1837</v>
      </c>
      <c r="B825" t="s">
        <v>2752</v>
      </c>
      <c r="C825" t="s">
        <v>961</v>
      </c>
    </row>
    <row r="826" spans="1:3" x14ac:dyDescent="0.2">
      <c r="A826" t="s">
        <v>2762</v>
      </c>
      <c r="B826" t="s">
        <v>2752</v>
      </c>
      <c r="C826" t="s">
        <v>961</v>
      </c>
    </row>
    <row r="827" spans="1:3" x14ac:dyDescent="0.2">
      <c r="A827" t="s">
        <v>1838</v>
      </c>
      <c r="B827" t="s">
        <v>2752</v>
      </c>
      <c r="C827" t="s">
        <v>961</v>
      </c>
    </row>
    <row r="828" spans="1:3" x14ac:dyDescent="0.2">
      <c r="A828" t="s">
        <v>1839</v>
      </c>
      <c r="B828" t="s">
        <v>2752</v>
      </c>
      <c r="C828" t="s">
        <v>961</v>
      </c>
    </row>
    <row r="829" spans="1:3" x14ac:dyDescent="0.2">
      <c r="A829" t="s">
        <v>660</v>
      </c>
      <c r="B829" t="s">
        <v>2752</v>
      </c>
      <c r="C829" t="s">
        <v>961</v>
      </c>
    </row>
    <row r="830" spans="1:3" x14ac:dyDescent="0.2">
      <c r="A830" t="s">
        <v>1840</v>
      </c>
      <c r="B830" t="s">
        <v>2752</v>
      </c>
      <c r="C830" t="s">
        <v>961</v>
      </c>
    </row>
    <row r="831" spans="1:3" x14ac:dyDescent="0.2">
      <c r="A831" t="s">
        <v>1841</v>
      </c>
      <c r="B831" t="s">
        <v>2752</v>
      </c>
      <c r="C831" t="s">
        <v>961</v>
      </c>
    </row>
    <row r="832" spans="1:3" x14ac:dyDescent="0.2">
      <c r="A832" t="s">
        <v>1842</v>
      </c>
      <c r="B832" t="s">
        <v>2752</v>
      </c>
      <c r="C832" t="s">
        <v>961</v>
      </c>
    </row>
    <row r="833" spans="1:3" x14ac:dyDescent="0.2">
      <c r="A833" t="s">
        <v>1843</v>
      </c>
      <c r="B833" t="s">
        <v>2752</v>
      </c>
      <c r="C833" t="s">
        <v>961</v>
      </c>
    </row>
    <row r="834" spans="1:3" x14ac:dyDescent="0.2">
      <c r="A834" t="s">
        <v>1844</v>
      </c>
      <c r="B834" t="s">
        <v>2752</v>
      </c>
      <c r="C834" t="s">
        <v>961</v>
      </c>
    </row>
    <row r="835" spans="1:3" x14ac:dyDescent="0.2">
      <c r="A835" t="s">
        <v>1845</v>
      </c>
      <c r="B835" t="s">
        <v>2752</v>
      </c>
      <c r="C835" t="s">
        <v>961</v>
      </c>
    </row>
    <row r="836" spans="1:3" x14ac:dyDescent="0.2">
      <c r="A836" t="s">
        <v>662</v>
      </c>
      <c r="B836" t="s">
        <v>2752</v>
      </c>
      <c r="C836" t="s">
        <v>961</v>
      </c>
    </row>
    <row r="837" spans="1:3" x14ac:dyDescent="0.2">
      <c r="A837" t="s">
        <v>1846</v>
      </c>
      <c r="B837" t="s">
        <v>2752</v>
      </c>
      <c r="C837" t="s">
        <v>961</v>
      </c>
    </row>
    <row r="838" spans="1:3" x14ac:dyDescent="0.2">
      <c r="A838" t="s">
        <v>1847</v>
      </c>
      <c r="B838" t="s">
        <v>2752</v>
      </c>
      <c r="C838" t="s">
        <v>961</v>
      </c>
    </row>
    <row r="839" spans="1:3" x14ac:dyDescent="0.2">
      <c r="A839" t="s">
        <v>1849</v>
      </c>
      <c r="B839" t="s">
        <v>2752</v>
      </c>
      <c r="C839" t="s">
        <v>961</v>
      </c>
    </row>
    <row r="840" spans="1:3" x14ac:dyDescent="0.2">
      <c r="A840" t="s">
        <v>1850</v>
      </c>
      <c r="B840" t="s">
        <v>2752</v>
      </c>
      <c r="C840" t="s">
        <v>961</v>
      </c>
    </row>
    <row r="841" spans="1:3" x14ac:dyDescent="0.2">
      <c r="A841" t="s">
        <v>1851</v>
      </c>
      <c r="B841" t="s">
        <v>2752</v>
      </c>
      <c r="C841" t="s">
        <v>961</v>
      </c>
    </row>
    <row r="842" spans="1:3" x14ac:dyDescent="0.2">
      <c r="A842" t="s">
        <v>1852</v>
      </c>
      <c r="B842" t="s">
        <v>2752</v>
      </c>
      <c r="C842" t="s">
        <v>961</v>
      </c>
    </row>
    <row r="843" spans="1:3" x14ac:dyDescent="0.2">
      <c r="A843" t="s">
        <v>1855</v>
      </c>
      <c r="B843" t="s">
        <v>2752</v>
      </c>
      <c r="C843" t="s">
        <v>961</v>
      </c>
    </row>
    <row r="844" spans="1:3" x14ac:dyDescent="0.2">
      <c r="A844" t="s">
        <v>1856</v>
      </c>
      <c r="B844" t="s">
        <v>2752</v>
      </c>
      <c r="C844" t="s">
        <v>961</v>
      </c>
    </row>
    <row r="845" spans="1:3" x14ac:dyDescent="0.2">
      <c r="A845" t="s">
        <v>1858</v>
      </c>
      <c r="B845" t="s">
        <v>2752</v>
      </c>
      <c r="C845" t="s">
        <v>961</v>
      </c>
    </row>
    <row r="846" spans="1:3" x14ac:dyDescent="0.2">
      <c r="A846" t="s">
        <v>1860</v>
      </c>
      <c r="B846" t="s">
        <v>2752</v>
      </c>
      <c r="C846" t="s">
        <v>961</v>
      </c>
    </row>
    <row r="847" spans="1:3" x14ac:dyDescent="0.2">
      <c r="A847" t="s">
        <v>1862</v>
      </c>
      <c r="B847" t="s">
        <v>2752</v>
      </c>
      <c r="C847" t="s">
        <v>961</v>
      </c>
    </row>
    <row r="848" spans="1:3" x14ac:dyDescent="0.2">
      <c r="A848" t="s">
        <v>1863</v>
      </c>
      <c r="B848" t="s">
        <v>2752</v>
      </c>
      <c r="C848" t="s">
        <v>961</v>
      </c>
    </row>
    <row r="849" spans="1:3" x14ac:dyDescent="0.2">
      <c r="A849" t="s">
        <v>1864</v>
      </c>
      <c r="B849" t="s">
        <v>2752</v>
      </c>
      <c r="C849" t="s">
        <v>961</v>
      </c>
    </row>
    <row r="850" spans="1:3" x14ac:dyDescent="0.2">
      <c r="A850" t="s">
        <v>671</v>
      </c>
      <c r="B850" t="s">
        <v>2752</v>
      </c>
      <c r="C850" t="s">
        <v>961</v>
      </c>
    </row>
    <row r="851" spans="1:3" x14ac:dyDescent="0.2">
      <c r="A851" t="s">
        <v>2763</v>
      </c>
      <c r="B851" t="s">
        <v>2752</v>
      </c>
      <c r="C851" t="s">
        <v>961</v>
      </c>
    </row>
    <row r="852" spans="1:3" x14ac:dyDescent="0.2">
      <c r="A852" t="s">
        <v>1869</v>
      </c>
      <c r="B852" t="s">
        <v>2752</v>
      </c>
      <c r="C852" t="s">
        <v>961</v>
      </c>
    </row>
    <row r="853" spans="1:3" x14ac:dyDescent="0.2">
      <c r="A853" t="s">
        <v>1871</v>
      </c>
      <c r="B853" t="s">
        <v>2752</v>
      </c>
      <c r="C853" t="s">
        <v>961</v>
      </c>
    </row>
    <row r="854" spans="1:3" x14ac:dyDescent="0.2">
      <c r="A854" t="s">
        <v>1874</v>
      </c>
      <c r="B854" t="s">
        <v>2752</v>
      </c>
      <c r="C854" t="s">
        <v>961</v>
      </c>
    </row>
    <row r="855" spans="1:3" x14ac:dyDescent="0.2">
      <c r="A855" t="s">
        <v>1876</v>
      </c>
      <c r="B855" t="s">
        <v>2752</v>
      </c>
      <c r="C855" t="s">
        <v>961</v>
      </c>
    </row>
    <row r="856" spans="1:3" x14ac:dyDescent="0.2">
      <c r="A856" t="s">
        <v>1877</v>
      </c>
      <c r="B856" t="s">
        <v>2752</v>
      </c>
      <c r="C856" t="s">
        <v>961</v>
      </c>
    </row>
    <row r="857" spans="1:3" x14ac:dyDescent="0.2">
      <c r="A857" t="s">
        <v>1879</v>
      </c>
      <c r="B857" t="s">
        <v>2752</v>
      </c>
      <c r="C857" t="s">
        <v>961</v>
      </c>
    </row>
    <row r="858" spans="1:3" x14ac:dyDescent="0.2">
      <c r="A858" t="s">
        <v>1880</v>
      </c>
      <c r="B858" t="s">
        <v>2752</v>
      </c>
      <c r="C858" t="s">
        <v>961</v>
      </c>
    </row>
    <row r="859" spans="1:3" x14ac:dyDescent="0.2">
      <c r="A859" t="s">
        <v>1881</v>
      </c>
      <c r="B859" t="s">
        <v>2752</v>
      </c>
      <c r="C859" t="s">
        <v>961</v>
      </c>
    </row>
    <row r="860" spans="1:3" x14ac:dyDescent="0.2">
      <c r="A860" t="s">
        <v>683</v>
      </c>
      <c r="B860" t="s">
        <v>2752</v>
      </c>
      <c r="C860" t="s">
        <v>961</v>
      </c>
    </row>
    <row r="861" spans="1:3" x14ac:dyDescent="0.2">
      <c r="A861" t="s">
        <v>1882</v>
      </c>
      <c r="B861" t="s">
        <v>2752</v>
      </c>
      <c r="C861" t="s">
        <v>961</v>
      </c>
    </row>
    <row r="862" spans="1:3" x14ac:dyDescent="0.2">
      <c r="A862" t="s">
        <v>1883</v>
      </c>
      <c r="B862" t="s">
        <v>2752</v>
      </c>
      <c r="C862" t="s">
        <v>961</v>
      </c>
    </row>
    <row r="863" spans="1:3" x14ac:dyDescent="0.2">
      <c r="A863" t="s">
        <v>1884</v>
      </c>
      <c r="B863" t="s">
        <v>2752</v>
      </c>
      <c r="C863" t="s">
        <v>961</v>
      </c>
    </row>
    <row r="864" spans="1:3" x14ac:dyDescent="0.2">
      <c r="A864" t="s">
        <v>684</v>
      </c>
      <c r="B864" t="s">
        <v>2752</v>
      </c>
      <c r="C864" t="s">
        <v>961</v>
      </c>
    </row>
    <row r="865" spans="1:3" x14ac:dyDescent="0.2">
      <c r="A865" t="s">
        <v>1885</v>
      </c>
      <c r="B865" t="s">
        <v>2752</v>
      </c>
      <c r="C865" t="s">
        <v>961</v>
      </c>
    </row>
    <row r="866" spans="1:3" x14ac:dyDescent="0.2">
      <c r="A866" t="s">
        <v>2764</v>
      </c>
      <c r="B866" t="s">
        <v>2752</v>
      </c>
      <c r="C866" t="s">
        <v>961</v>
      </c>
    </row>
    <row r="867" spans="1:3" x14ac:dyDescent="0.2">
      <c r="A867" t="s">
        <v>686</v>
      </c>
      <c r="B867" t="s">
        <v>2752</v>
      </c>
      <c r="C867" t="s">
        <v>961</v>
      </c>
    </row>
    <row r="868" spans="1:3" x14ac:dyDescent="0.2">
      <c r="A868" t="s">
        <v>688</v>
      </c>
      <c r="B868" t="s">
        <v>2752</v>
      </c>
      <c r="C868" t="s">
        <v>961</v>
      </c>
    </row>
    <row r="869" spans="1:3" x14ac:dyDescent="0.2">
      <c r="A869" t="s">
        <v>1886</v>
      </c>
      <c r="B869" t="s">
        <v>2752</v>
      </c>
      <c r="C869" t="s">
        <v>961</v>
      </c>
    </row>
    <row r="870" spans="1:3" x14ac:dyDescent="0.2">
      <c r="A870" t="s">
        <v>1887</v>
      </c>
      <c r="B870" t="s">
        <v>2752</v>
      </c>
      <c r="C870" t="s">
        <v>961</v>
      </c>
    </row>
    <row r="871" spans="1:3" x14ac:dyDescent="0.2">
      <c r="A871" t="s">
        <v>1889</v>
      </c>
      <c r="B871" t="s">
        <v>2752</v>
      </c>
      <c r="C871" t="s">
        <v>961</v>
      </c>
    </row>
    <row r="872" spans="1:3" x14ac:dyDescent="0.2">
      <c r="A872" t="s">
        <v>1890</v>
      </c>
      <c r="B872" t="s">
        <v>2752</v>
      </c>
      <c r="C872" t="s">
        <v>961</v>
      </c>
    </row>
    <row r="873" spans="1:3" x14ac:dyDescent="0.2">
      <c r="A873" t="s">
        <v>1891</v>
      </c>
      <c r="B873" t="s">
        <v>2752</v>
      </c>
      <c r="C873" t="s">
        <v>961</v>
      </c>
    </row>
    <row r="874" spans="1:3" x14ac:dyDescent="0.2">
      <c r="A874" t="s">
        <v>1892</v>
      </c>
      <c r="B874" t="s">
        <v>2752</v>
      </c>
      <c r="C874" t="s">
        <v>961</v>
      </c>
    </row>
    <row r="875" spans="1:3" x14ac:dyDescent="0.2">
      <c r="A875" t="s">
        <v>692</v>
      </c>
      <c r="B875" t="s">
        <v>2752</v>
      </c>
      <c r="C875" t="s">
        <v>961</v>
      </c>
    </row>
    <row r="876" spans="1:3" x14ac:dyDescent="0.2">
      <c r="A876" t="s">
        <v>1894</v>
      </c>
      <c r="B876" t="s">
        <v>2752</v>
      </c>
      <c r="C876" t="s">
        <v>961</v>
      </c>
    </row>
    <row r="877" spans="1:3" x14ac:dyDescent="0.2">
      <c r="A877" t="s">
        <v>1895</v>
      </c>
      <c r="B877" t="s">
        <v>2752</v>
      </c>
      <c r="C877" t="s">
        <v>961</v>
      </c>
    </row>
    <row r="878" spans="1:3" x14ac:dyDescent="0.2">
      <c r="A878" t="s">
        <v>1896</v>
      </c>
      <c r="B878" t="s">
        <v>2752</v>
      </c>
      <c r="C878" t="s">
        <v>961</v>
      </c>
    </row>
    <row r="879" spans="1:3" x14ac:dyDescent="0.2">
      <c r="A879" t="s">
        <v>1897</v>
      </c>
      <c r="B879" t="s">
        <v>2752</v>
      </c>
      <c r="C879" t="s">
        <v>961</v>
      </c>
    </row>
    <row r="880" spans="1:3" x14ac:dyDescent="0.2">
      <c r="A880" t="s">
        <v>2765</v>
      </c>
      <c r="B880" t="s">
        <v>2752</v>
      </c>
      <c r="C880" t="s">
        <v>961</v>
      </c>
    </row>
    <row r="881" spans="1:3" x14ac:dyDescent="0.2">
      <c r="A881" t="s">
        <v>1898</v>
      </c>
      <c r="B881" t="s">
        <v>2752</v>
      </c>
      <c r="C881" t="s">
        <v>961</v>
      </c>
    </row>
    <row r="882" spans="1:3" x14ac:dyDescent="0.2">
      <c r="A882" t="s">
        <v>1899</v>
      </c>
      <c r="B882" t="s">
        <v>2752</v>
      </c>
      <c r="C882" t="s">
        <v>961</v>
      </c>
    </row>
    <row r="883" spans="1:3" x14ac:dyDescent="0.2">
      <c r="A883" t="s">
        <v>1901</v>
      </c>
      <c r="B883" t="s">
        <v>2752</v>
      </c>
      <c r="C883" t="s">
        <v>961</v>
      </c>
    </row>
    <row r="884" spans="1:3" x14ac:dyDescent="0.2">
      <c r="A884" t="s">
        <v>1903</v>
      </c>
      <c r="B884" t="s">
        <v>2752</v>
      </c>
      <c r="C884" t="s">
        <v>961</v>
      </c>
    </row>
    <row r="885" spans="1:3" x14ac:dyDescent="0.2">
      <c r="A885" t="s">
        <v>1905</v>
      </c>
      <c r="B885" t="s">
        <v>2752</v>
      </c>
      <c r="C885" t="s">
        <v>961</v>
      </c>
    </row>
    <row r="886" spans="1:3" x14ac:dyDescent="0.2">
      <c r="A886" t="s">
        <v>2766</v>
      </c>
      <c r="B886" t="s">
        <v>2752</v>
      </c>
      <c r="C886" t="s">
        <v>961</v>
      </c>
    </row>
    <row r="887" spans="1:3" x14ac:dyDescent="0.2">
      <c r="A887" t="s">
        <v>1906</v>
      </c>
      <c r="B887" t="s">
        <v>2752</v>
      </c>
      <c r="C887" t="s">
        <v>961</v>
      </c>
    </row>
    <row r="888" spans="1:3" x14ac:dyDescent="0.2">
      <c r="A888" t="s">
        <v>1907</v>
      </c>
      <c r="B888" t="s">
        <v>2752</v>
      </c>
      <c r="C888" t="s">
        <v>961</v>
      </c>
    </row>
    <row r="889" spans="1:3" x14ac:dyDescent="0.2">
      <c r="A889" t="s">
        <v>1908</v>
      </c>
      <c r="B889" t="s">
        <v>2752</v>
      </c>
      <c r="C889" t="s">
        <v>961</v>
      </c>
    </row>
    <row r="890" spans="1:3" x14ac:dyDescent="0.2">
      <c r="A890" t="s">
        <v>1910</v>
      </c>
      <c r="B890" t="s">
        <v>2752</v>
      </c>
      <c r="C890" t="s">
        <v>961</v>
      </c>
    </row>
    <row r="891" spans="1:3" x14ac:dyDescent="0.2">
      <c r="A891" t="s">
        <v>1912</v>
      </c>
      <c r="B891" t="s">
        <v>2752</v>
      </c>
      <c r="C891" t="s">
        <v>961</v>
      </c>
    </row>
    <row r="892" spans="1:3" x14ac:dyDescent="0.2">
      <c r="A892" t="s">
        <v>1913</v>
      </c>
      <c r="B892" t="s">
        <v>2752</v>
      </c>
      <c r="C892" t="s">
        <v>961</v>
      </c>
    </row>
    <row r="893" spans="1:3" x14ac:dyDescent="0.2">
      <c r="A893" t="s">
        <v>2767</v>
      </c>
      <c r="B893" t="s">
        <v>2752</v>
      </c>
      <c r="C893" t="s">
        <v>961</v>
      </c>
    </row>
    <row r="894" spans="1:3" x14ac:dyDescent="0.2">
      <c r="A894" t="s">
        <v>1915</v>
      </c>
      <c r="B894" t="s">
        <v>2752</v>
      </c>
      <c r="C894" t="s">
        <v>961</v>
      </c>
    </row>
    <row r="895" spans="1:3" x14ac:dyDescent="0.2">
      <c r="A895" t="s">
        <v>1916</v>
      </c>
      <c r="B895" t="s">
        <v>2752</v>
      </c>
      <c r="C895" t="s">
        <v>961</v>
      </c>
    </row>
    <row r="896" spans="1:3" x14ac:dyDescent="0.2">
      <c r="A896" t="s">
        <v>1919</v>
      </c>
      <c r="B896" t="s">
        <v>2752</v>
      </c>
      <c r="C896" t="s">
        <v>961</v>
      </c>
    </row>
    <row r="897" spans="1:3" x14ac:dyDescent="0.2">
      <c r="A897" t="s">
        <v>1921</v>
      </c>
      <c r="B897" t="s">
        <v>2752</v>
      </c>
      <c r="C897" t="s">
        <v>961</v>
      </c>
    </row>
    <row r="898" spans="1:3" x14ac:dyDescent="0.2">
      <c r="A898" t="s">
        <v>1922</v>
      </c>
      <c r="B898" t="s">
        <v>2752</v>
      </c>
      <c r="C898" t="s">
        <v>961</v>
      </c>
    </row>
    <row r="899" spans="1:3" x14ac:dyDescent="0.2">
      <c r="A899" t="s">
        <v>1923</v>
      </c>
      <c r="B899" t="s">
        <v>2752</v>
      </c>
      <c r="C899" t="s">
        <v>961</v>
      </c>
    </row>
    <row r="900" spans="1:3" x14ac:dyDescent="0.2">
      <c r="A900" t="s">
        <v>1924</v>
      </c>
      <c r="B900" t="s">
        <v>2752</v>
      </c>
      <c r="C900" t="s">
        <v>961</v>
      </c>
    </row>
    <row r="901" spans="1:3" x14ac:dyDescent="0.2">
      <c r="A901" t="s">
        <v>1926</v>
      </c>
      <c r="B901" t="s">
        <v>2752</v>
      </c>
      <c r="C901" t="s">
        <v>961</v>
      </c>
    </row>
    <row r="902" spans="1:3" x14ac:dyDescent="0.2">
      <c r="A902" t="s">
        <v>714</v>
      </c>
      <c r="B902" t="s">
        <v>2752</v>
      </c>
      <c r="C902" t="s">
        <v>961</v>
      </c>
    </row>
    <row r="903" spans="1:3" x14ac:dyDescent="0.2">
      <c r="A903" t="s">
        <v>1929</v>
      </c>
      <c r="B903" t="s">
        <v>2752</v>
      </c>
      <c r="C903" t="s">
        <v>961</v>
      </c>
    </row>
    <row r="904" spans="1:3" x14ac:dyDescent="0.2">
      <c r="A904" t="s">
        <v>1930</v>
      </c>
      <c r="B904" t="s">
        <v>2752</v>
      </c>
      <c r="C904" t="s">
        <v>961</v>
      </c>
    </row>
    <row r="905" spans="1:3" x14ac:dyDescent="0.2">
      <c r="A905" t="s">
        <v>1931</v>
      </c>
      <c r="B905" t="s">
        <v>2752</v>
      </c>
      <c r="C905" t="s">
        <v>961</v>
      </c>
    </row>
    <row r="906" spans="1:3" x14ac:dyDescent="0.2">
      <c r="A906" t="s">
        <v>1932</v>
      </c>
      <c r="B906" t="s">
        <v>2752</v>
      </c>
      <c r="C906" t="s">
        <v>961</v>
      </c>
    </row>
    <row r="907" spans="1:3" x14ac:dyDescent="0.2">
      <c r="A907" t="s">
        <v>1933</v>
      </c>
      <c r="B907" t="s">
        <v>2752</v>
      </c>
      <c r="C907" t="s">
        <v>961</v>
      </c>
    </row>
    <row r="908" spans="1:3" x14ac:dyDescent="0.2">
      <c r="A908" t="s">
        <v>1934</v>
      </c>
      <c r="B908" t="s">
        <v>2752</v>
      </c>
      <c r="C908" t="s">
        <v>961</v>
      </c>
    </row>
    <row r="909" spans="1:3" x14ac:dyDescent="0.2">
      <c r="A909" t="s">
        <v>1935</v>
      </c>
      <c r="B909" t="s">
        <v>2752</v>
      </c>
      <c r="C909" t="s">
        <v>961</v>
      </c>
    </row>
    <row r="910" spans="1:3" x14ac:dyDescent="0.2">
      <c r="A910" t="s">
        <v>1936</v>
      </c>
      <c r="B910" t="s">
        <v>2752</v>
      </c>
      <c r="C910" t="s">
        <v>961</v>
      </c>
    </row>
    <row r="911" spans="1:3" x14ac:dyDescent="0.2">
      <c r="A911" t="s">
        <v>1937</v>
      </c>
      <c r="B911" t="s">
        <v>2752</v>
      </c>
      <c r="C911" t="s">
        <v>961</v>
      </c>
    </row>
    <row r="912" spans="1:3" x14ac:dyDescent="0.2">
      <c r="A912" t="s">
        <v>1939</v>
      </c>
      <c r="B912" t="s">
        <v>2752</v>
      </c>
      <c r="C912" t="s">
        <v>961</v>
      </c>
    </row>
    <row r="913" spans="1:3" x14ac:dyDescent="0.2">
      <c r="A913" t="s">
        <v>2768</v>
      </c>
      <c r="B913" t="s">
        <v>2752</v>
      </c>
      <c r="C913" t="s">
        <v>961</v>
      </c>
    </row>
    <row r="914" spans="1:3" x14ac:dyDescent="0.2">
      <c r="A914" t="s">
        <v>1942</v>
      </c>
      <c r="B914" t="s">
        <v>2752</v>
      </c>
      <c r="C914" t="s">
        <v>961</v>
      </c>
    </row>
    <row r="915" spans="1:3" x14ac:dyDescent="0.2">
      <c r="A915" t="s">
        <v>1943</v>
      </c>
      <c r="B915" t="s">
        <v>2752</v>
      </c>
      <c r="C915" t="s">
        <v>961</v>
      </c>
    </row>
    <row r="916" spans="1:3" x14ac:dyDescent="0.2">
      <c r="A916" t="s">
        <v>1945</v>
      </c>
      <c r="B916" t="s">
        <v>2752</v>
      </c>
      <c r="C916" t="s">
        <v>961</v>
      </c>
    </row>
    <row r="917" spans="1:3" x14ac:dyDescent="0.2">
      <c r="A917" t="s">
        <v>723</v>
      </c>
      <c r="B917" t="s">
        <v>2752</v>
      </c>
      <c r="C917" t="s">
        <v>961</v>
      </c>
    </row>
    <row r="918" spans="1:3" x14ac:dyDescent="0.2">
      <c r="A918" t="s">
        <v>1946</v>
      </c>
      <c r="B918" t="s">
        <v>2752</v>
      </c>
      <c r="C918" t="s">
        <v>961</v>
      </c>
    </row>
    <row r="919" spans="1:3" x14ac:dyDescent="0.2">
      <c r="A919" t="s">
        <v>1947</v>
      </c>
      <c r="B919" t="s">
        <v>2752</v>
      </c>
      <c r="C919" t="s">
        <v>961</v>
      </c>
    </row>
    <row r="920" spans="1:3" x14ac:dyDescent="0.2">
      <c r="A920" t="s">
        <v>1948</v>
      </c>
      <c r="B920" t="s">
        <v>2752</v>
      </c>
      <c r="C920" t="s">
        <v>961</v>
      </c>
    </row>
    <row r="921" spans="1:3" x14ac:dyDescent="0.2">
      <c r="A921" t="s">
        <v>1949</v>
      </c>
      <c r="B921" t="s">
        <v>2752</v>
      </c>
      <c r="C921" t="s">
        <v>961</v>
      </c>
    </row>
    <row r="922" spans="1:3" x14ac:dyDescent="0.2">
      <c r="A922" t="s">
        <v>724</v>
      </c>
      <c r="B922" t="s">
        <v>2752</v>
      </c>
      <c r="C922" t="s">
        <v>961</v>
      </c>
    </row>
    <row r="923" spans="1:3" x14ac:dyDescent="0.2">
      <c r="A923" t="s">
        <v>1951</v>
      </c>
      <c r="B923" t="s">
        <v>2752</v>
      </c>
      <c r="C923" t="s">
        <v>961</v>
      </c>
    </row>
    <row r="924" spans="1:3" x14ac:dyDescent="0.2">
      <c r="A924" t="s">
        <v>1953</v>
      </c>
      <c r="B924" t="s">
        <v>2752</v>
      </c>
      <c r="C924" t="s">
        <v>961</v>
      </c>
    </row>
    <row r="925" spans="1:3" x14ac:dyDescent="0.2">
      <c r="A925" t="s">
        <v>1954</v>
      </c>
      <c r="B925" t="s">
        <v>2752</v>
      </c>
      <c r="C925" t="s">
        <v>961</v>
      </c>
    </row>
    <row r="926" spans="1:3" x14ac:dyDescent="0.2">
      <c r="A926" t="s">
        <v>1955</v>
      </c>
      <c r="B926" t="s">
        <v>2752</v>
      </c>
      <c r="C926" t="s">
        <v>961</v>
      </c>
    </row>
    <row r="927" spans="1:3" x14ac:dyDescent="0.2">
      <c r="A927" t="s">
        <v>1956</v>
      </c>
      <c r="B927" t="s">
        <v>2752</v>
      </c>
      <c r="C927" t="s">
        <v>961</v>
      </c>
    </row>
    <row r="928" spans="1:3" x14ac:dyDescent="0.2">
      <c r="A928" t="s">
        <v>1958</v>
      </c>
      <c r="B928" t="s">
        <v>2752</v>
      </c>
      <c r="C928" t="s">
        <v>961</v>
      </c>
    </row>
    <row r="929" spans="1:3" x14ac:dyDescent="0.2">
      <c r="A929" t="s">
        <v>735</v>
      </c>
      <c r="B929" t="s">
        <v>2752</v>
      </c>
      <c r="C929" t="s">
        <v>961</v>
      </c>
    </row>
    <row r="930" spans="1:3" x14ac:dyDescent="0.2">
      <c r="A930" t="s">
        <v>1959</v>
      </c>
      <c r="B930" t="s">
        <v>2752</v>
      </c>
      <c r="C930" t="s">
        <v>961</v>
      </c>
    </row>
    <row r="931" spans="1:3" x14ac:dyDescent="0.2">
      <c r="A931" t="s">
        <v>1960</v>
      </c>
      <c r="B931" t="s">
        <v>2752</v>
      </c>
      <c r="C931" t="s">
        <v>961</v>
      </c>
    </row>
    <row r="932" spans="1:3" x14ac:dyDescent="0.2">
      <c r="A932" t="s">
        <v>1961</v>
      </c>
      <c r="B932" t="s">
        <v>2752</v>
      </c>
      <c r="C932" t="s">
        <v>961</v>
      </c>
    </row>
    <row r="933" spans="1:3" x14ac:dyDescent="0.2">
      <c r="A933" t="s">
        <v>1962</v>
      </c>
      <c r="B933" t="s">
        <v>2752</v>
      </c>
      <c r="C933" t="s">
        <v>961</v>
      </c>
    </row>
    <row r="934" spans="1:3" x14ac:dyDescent="0.2">
      <c r="A934" t="s">
        <v>1963</v>
      </c>
      <c r="B934" t="s">
        <v>2752</v>
      </c>
      <c r="C934" t="s">
        <v>961</v>
      </c>
    </row>
    <row r="935" spans="1:3" x14ac:dyDescent="0.2">
      <c r="A935" t="s">
        <v>1964</v>
      </c>
      <c r="B935" t="s">
        <v>2752</v>
      </c>
      <c r="C935" t="s">
        <v>961</v>
      </c>
    </row>
    <row r="936" spans="1:3" x14ac:dyDescent="0.2">
      <c r="A936" t="s">
        <v>1965</v>
      </c>
      <c r="B936" t="s">
        <v>2752</v>
      </c>
      <c r="C936" t="s">
        <v>961</v>
      </c>
    </row>
    <row r="937" spans="1:3" x14ac:dyDescent="0.2">
      <c r="A937" t="s">
        <v>1966</v>
      </c>
      <c r="B937" t="s">
        <v>2752</v>
      </c>
      <c r="C937" t="s">
        <v>961</v>
      </c>
    </row>
    <row r="938" spans="1:3" x14ac:dyDescent="0.2">
      <c r="A938" t="s">
        <v>1967</v>
      </c>
      <c r="B938" t="s">
        <v>2752</v>
      </c>
      <c r="C938" t="s">
        <v>961</v>
      </c>
    </row>
    <row r="939" spans="1:3" x14ac:dyDescent="0.2">
      <c r="A939" t="s">
        <v>1968</v>
      </c>
      <c r="B939" t="s">
        <v>2752</v>
      </c>
      <c r="C939" t="s">
        <v>961</v>
      </c>
    </row>
    <row r="940" spans="1:3" x14ac:dyDescent="0.2">
      <c r="A940" t="s">
        <v>1969</v>
      </c>
      <c r="B940" t="s">
        <v>2752</v>
      </c>
      <c r="C940" t="s">
        <v>961</v>
      </c>
    </row>
    <row r="941" spans="1:3" x14ac:dyDescent="0.2">
      <c r="A941" t="s">
        <v>1970</v>
      </c>
      <c r="B941" t="s">
        <v>2752</v>
      </c>
      <c r="C941" t="s">
        <v>961</v>
      </c>
    </row>
    <row r="942" spans="1:3" x14ac:dyDescent="0.2">
      <c r="A942" t="s">
        <v>1971</v>
      </c>
      <c r="B942" t="s">
        <v>2752</v>
      </c>
      <c r="C942" t="s">
        <v>961</v>
      </c>
    </row>
    <row r="943" spans="1:3" x14ac:dyDescent="0.2">
      <c r="A943" t="s">
        <v>1972</v>
      </c>
      <c r="B943" t="s">
        <v>2752</v>
      </c>
      <c r="C943" t="s">
        <v>961</v>
      </c>
    </row>
    <row r="944" spans="1:3" x14ac:dyDescent="0.2">
      <c r="A944" t="s">
        <v>1973</v>
      </c>
      <c r="B944" t="s">
        <v>2752</v>
      </c>
      <c r="C944" t="s">
        <v>961</v>
      </c>
    </row>
    <row r="945" spans="1:3" x14ac:dyDescent="0.2">
      <c r="A945" t="s">
        <v>1974</v>
      </c>
      <c r="B945" t="s">
        <v>2752</v>
      </c>
      <c r="C945" t="s">
        <v>961</v>
      </c>
    </row>
    <row r="946" spans="1:3" x14ac:dyDescent="0.2">
      <c r="A946" t="s">
        <v>1975</v>
      </c>
      <c r="B946" t="s">
        <v>2752</v>
      </c>
      <c r="C946" t="s">
        <v>961</v>
      </c>
    </row>
    <row r="947" spans="1:3" x14ac:dyDescent="0.2">
      <c r="A947" t="s">
        <v>1976</v>
      </c>
      <c r="B947" t="s">
        <v>2752</v>
      </c>
      <c r="C947" t="s">
        <v>961</v>
      </c>
    </row>
    <row r="948" spans="1:3" x14ac:dyDescent="0.2">
      <c r="A948" t="s">
        <v>1977</v>
      </c>
      <c r="B948" t="s">
        <v>2752</v>
      </c>
      <c r="C948" t="s">
        <v>961</v>
      </c>
    </row>
    <row r="949" spans="1:3" x14ac:dyDescent="0.2">
      <c r="A949" t="s">
        <v>1978</v>
      </c>
      <c r="B949" t="s">
        <v>2752</v>
      </c>
      <c r="C949" t="s">
        <v>961</v>
      </c>
    </row>
    <row r="950" spans="1:3" x14ac:dyDescent="0.2">
      <c r="A950" t="s">
        <v>1979</v>
      </c>
      <c r="B950" t="s">
        <v>2752</v>
      </c>
      <c r="C950" t="s">
        <v>961</v>
      </c>
    </row>
    <row r="951" spans="1:3" x14ac:dyDescent="0.2">
      <c r="A951" t="s">
        <v>1980</v>
      </c>
      <c r="B951" t="s">
        <v>2752</v>
      </c>
      <c r="C951" t="s">
        <v>961</v>
      </c>
    </row>
    <row r="952" spans="1:3" x14ac:dyDescent="0.2">
      <c r="A952" t="s">
        <v>1981</v>
      </c>
      <c r="B952" t="s">
        <v>2752</v>
      </c>
      <c r="C952" t="s">
        <v>961</v>
      </c>
    </row>
    <row r="953" spans="1:3" x14ac:dyDescent="0.2">
      <c r="A953" t="s">
        <v>1982</v>
      </c>
      <c r="B953" t="s">
        <v>2752</v>
      </c>
      <c r="C953" t="s">
        <v>961</v>
      </c>
    </row>
    <row r="954" spans="1:3" x14ac:dyDescent="0.2">
      <c r="A954" t="s">
        <v>1984</v>
      </c>
      <c r="B954" t="s">
        <v>2752</v>
      </c>
      <c r="C954" t="s">
        <v>961</v>
      </c>
    </row>
    <row r="955" spans="1:3" x14ac:dyDescent="0.2">
      <c r="A955" t="s">
        <v>1985</v>
      </c>
      <c r="B955" t="s">
        <v>2752</v>
      </c>
      <c r="C955" t="s">
        <v>961</v>
      </c>
    </row>
    <row r="956" spans="1:3" x14ac:dyDescent="0.2">
      <c r="A956" t="s">
        <v>1986</v>
      </c>
      <c r="B956" t="s">
        <v>2752</v>
      </c>
      <c r="C956" t="s">
        <v>961</v>
      </c>
    </row>
    <row r="957" spans="1:3" x14ac:dyDescent="0.2">
      <c r="A957" t="s">
        <v>1987</v>
      </c>
      <c r="B957" t="s">
        <v>2752</v>
      </c>
      <c r="C957" t="s">
        <v>961</v>
      </c>
    </row>
    <row r="958" spans="1:3" x14ac:dyDescent="0.2">
      <c r="A958" t="s">
        <v>1988</v>
      </c>
      <c r="B958" t="s">
        <v>2752</v>
      </c>
      <c r="C958" t="s">
        <v>961</v>
      </c>
    </row>
    <row r="959" spans="1:3" x14ac:dyDescent="0.2">
      <c r="A959" t="s">
        <v>1990</v>
      </c>
      <c r="B959" t="s">
        <v>2752</v>
      </c>
      <c r="C959" t="s">
        <v>961</v>
      </c>
    </row>
    <row r="960" spans="1:3" x14ac:dyDescent="0.2">
      <c r="A960" t="s">
        <v>1991</v>
      </c>
      <c r="B960" t="s">
        <v>2752</v>
      </c>
      <c r="C960" t="s">
        <v>961</v>
      </c>
    </row>
    <row r="961" spans="1:3" x14ac:dyDescent="0.2">
      <c r="A961" t="s">
        <v>1992</v>
      </c>
      <c r="B961" t="s">
        <v>2752</v>
      </c>
      <c r="C961" t="s">
        <v>961</v>
      </c>
    </row>
    <row r="962" spans="1:3" x14ac:dyDescent="0.2">
      <c r="A962" t="s">
        <v>1993</v>
      </c>
      <c r="B962" t="s">
        <v>2752</v>
      </c>
      <c r="C962" t="s">
        <v>961</v>
      </c>
    </row>
    <row r="963" spans="1:3" x14ac:dyDescent="0.2">
      <c r="A963" t="s">
        <v>1994</v>
      </c>
      <c r="B963" t="s">
        <v>2752</v>
      </c>
      <c r="C963" t="s">
        <v>961</v>
      </c>
    </row>
    <row r="964" spans="1:3" x14ac:dyDescent="0.2">
      <c r="A964" t="s">
        <v>1995</v>
      </c>
      <c r="B964" t="s">
        <v>2752</v>
      </c>
      <c r="C964" t="s">
        <v>961</v>
      </c>
    </row>
    <row r="965" spans="1:3" x14ac:dyDescent="0.2">
      <c r="A965" t="s">
        <v>1996</v>
      </c>
      <c r="B965" t="s">
        <v>2752</v>
      </c>
      <c r="C965" t="s">
        <v>961</v>
      </c>
    </row>
    <row r="966" spans="1:3" x14ac:dyDescent="0.2">
      <c r="A966" t="s">
        <v>1997</v>
      </c>
      <c r="B966" t="s">
        <v>2752</v>
      </c>
      <c r="C966" t="s">
        <v>961</v>
      </c>
    </row>
    <row r="967" spans="1:3" x14ac:dyDescent="0.2">
      <c r="A967" t="s">
        <v>1998</v>
      </c>
      <c r="B967" t="s">
        <v>2752</v>
      </c>
      <c r="C967" t="s">
        <v>961</v>
      </c>
    </row>
    <row r="968" spans="1:3" x14ac:dyDescent="0.2">
      <c r="A968" t="s">
        <v>751</v>
      </c>
      <c r="B968" t="s">
        <v>2752</v>
      </c>
      <c r="C968" t="s">
        <v>961</v>
      </c>
    </row>
    <row r="969" spans="1:3" x14ac:dyDescent="0.2">
      <c r="A969" t="s">
        <v>1999</v>
      </c>
      <c r="B969" t="s">
        <v>2752</v>
      </c>
      <c r="C969" t="s">
        <v>961</v>
      </c>
    </row>
    <row r="970" spans="1:3" x14ac:dyDescent="0.2">
      <c r="A970" t="s">
        <v>2000</v>
      </c>
      <c r="B970" t="s">
        <v>2752</v>
      </c>
      <c r="C970" t="s">
        <v>961</v>
      </c>
    </row>
    <row r="971" spans="1:3" x14ac:dyDescent="0.2">
      <c r="A971" t="s">
        <v>2001</v>
      </c>
      <c r="B971" t="s">
        <v>2752</v>
      </c>
      <c r="C971" t="s">
        <v>961</v>
      </c>
    </row>
    <row r="972" spans="1:3" x14ac:dyDescent="0.2">
      <c r="A972" t="s">
        <v>2002</v>
      </c>
      <c r="B972" t="s">
        <v>2752</v>
      </c>
      <c r="C972" t="s">
        <v>961</v>
      </c>
    </row>
    <row r="973" spans="1:3" x14ac:dyDescent="0.2">
      <c r="A973" t="s">
        <v>2004</v>
      </c>
      <c r="B973" t="s">
        <v>2752</v>
      </c>
      <c r="C973" t="s">
        <v>961</v>
      </c>
    </row>
    <row r="974" spans="1:3" x14ac:dyDescent="0.2">
      <c r="A974" t="s">
        <v>2005</v>
      </c>
      <c r="B974" t="s">
        <v>2752</v>
      </c>
      <c r="C974" t="s">
        <v>961</v>
      </c>
    </row>
    <row r="975" spans="1:3" x14ac:dyDescent="0.2">
      <c r="A975" t="s">
        <v>2007</v>
      </c>
      <c r="B975" t="s">
        <v>2752</v>
      </c>
      <c r="C975" t="s">
        <v>961</v>
      </c>
    </row>
    <row r="976" spans="1:3" x14ac:dyDescent="0.2">
      <c r="A976" t="s">
        <v>2008</v>
      </c>
      <c r="B976" t="s">
        <v>2752</v>
      </c>
      <c r="C976" t="s">
        <v>961</v>
      </c>
    </row>
    <row r="977" spans="1:3" x14ac:dyDescent="0.2">
      <c r="A977" t="s">
        <v>2009</v>
      </c>
      <c r="B977" t="s">
        <v>2752</v>
      </c>
      <c r="C977" t="s">
        <v>961</v>
      </c>
    </row>
    <row r="978" spans="1:3" x14ac:dyDescent="0.2">
      <c r="A978" t="s">
        <v>2011</v>
      </c>
      <c r="B978" t="s">
        <v>2752</v>
      </c>
      <c r="C978" t="s">
        <v>961</v>
      </c>
    </row>
    <row r="979" spans="1:3" x14ac:dyDescent="0.2">
      <c r="A979" t="s">
        <v>2012</v>
      </c>
      <c r="B979" t="s">
        <v>2752</v>
      </c>
      <c r="C979" t="s">
        <v>961</v>
      </c>
    </row>
    <row r="980" spans="1:3" x14ac:dyDescent="0.2">
      <c r="A980" t="s">
        <v>2013</v>
      </c>
      <c r="B980" t="s">
        <v>2752</v>
      </c>
      <c r="C980" t="s">
        <v>961</v>
      </c>
    </row>
    <row r="981" spans="1:3" x14ac:dyDescent="0.2">
      <c r="A981" t="s">
        <v>2014</v>
      </c>
      <c r="B981" t="s">
        <v>2752</v>
      </c>
      <c r="C981" t="s">
        <v>961</v>
      </c>
    </row>
    <row r="982" spans="1:3" x14ac:dyDescent="0.2">
      <c r="A982" t="s">
        <v>2015</v>
      </c>
      <c r="B982" t="s">
        <v>2752</v>
      </c>
      <c r="C982" t="s">
        <v>961</v>
      </c>
    </row>
    <row r="983" spans="1:3" x14ac:dyDescent="0.2">
      <c r="A983" t="s">
        <v>2016</v>
      </c>
      <c r="B983" t="s">
        <v>2752</v>
      </c>
      <c r="C983" t="s">
        <v>961</v>
      </c>
    </row>
    <row r="984" spans="1:3" x14ac:dyDescent="0.2">
      <c r="A984" t="s">
        <v>2017</v>
      </c>
      <c r="B984" t="s">
        <v>2752</v>
      </c>
      <c r="C984" t="s">
        <v>961</v>
      </c>
    </row>
    <row r="985" spans="1:3" x14ac:dyDescent="0.2">
      <c r="A985" t="s">
        <v>2018</v>
      </c>
      <c r="B985" t="s">
        <v>2752</v>
      </c>
      <c r="C985" t="s">
        <v>961</v>
      </c>
    </row>
    <row r="986" spans="1:3" x14ac:dyDescent="0.2">
      <c r="A986" t="s">
        <v>2769</v>
      </c>
      <c r="B986" t="s">
        <v>2752</v>
      </c>
      <c r="C986" t="s">
        <v>961</v>
      </c>
    </row>
    <row r="987" spans="1:3" x14ac:dyDescent="0.2">
      <c r="A987" t="s">
        <v>2019</v>
      </c>
      <c r="B987" t="s">
        <v>2752</v>
      </c>
      <c r="C987" t="s">
        <v>961</v>
      </c>
    </row>
    <row r="988" spans="1:3" x14ac:dyDescent="0.2">
      <c r="A988" t="s">
        <v>2020</v>
      </c>
      <c r="B988" t="s">
        <v>2752</v>
      </c>
      <c r="C988" t="s">
        <v>961</v>
      </c>
    </row>
    <row r="989" spans="1:3" x14ac:dyDescent="0.2">
      <c r="A989" t="s">
        <v>2021</v>
      </c>
      <c r="B989" t="s">
        <v>2752</v>
      </c>
      <c r="C989" t="s">
        <v>961</v>
      </c>
    </row>
    <row r="990" spans="1:3" x14ac:dyDescent="0.2">
      <c r="A990" t="s">
        <v>2022</v>
      </c>
      <c r="B990" t="s">
        <v>2752</v>
      </c>
      <c r="C990" t="s">
        <v>961</v>
      </c>
    </row>
    <row r="991" spans="1:3" x14ac:dyDescent="0.2">
      <c r="A991" t="s">
        <v>2023</v>
      </c>
      <c r="B991" t="s">
        <v>2752</v>
      </c>
      <c r="C991" t="s">
        <v>961</v>
      </c>
    </row>
    <row r="992" spans="1:3" x14ac:dyDescent="0.2">
      <c r="A992" t="s">
        <v>2024</v>
      </c>
      <c r="B992" t="s">
        <v>2752</v>
      </c>
      <c r="C992" t="s">
        <v>961</v>
      </c>
    </row>
    <row r="993" spans="1:3" x14ac:dyDescent="0.2">
      <c r="A993" t="s">
        <v>2025</v>
      </c>
      <c r="B993" t="s">
        <v>2752</v>
      </c>
      <c r="C993" t="s">
        <v>961</v>
      </c>
    </row>
    <row r="994" spans="1:3" x14ac:dyDescent="0.2">
      <c r="A994" t="s">
        <v>2026</v>
      </c>
      <c r="B994" t="s">
        <v>2752</v>
      </c>
      <c r="C994" t="s">
        <v>961</v>
      </c>
    </row>
    <row r="995" spans="1:3" x14ac:dyDescent="0.2">
      <c r="A995" t="s">
        <v>2027</v>
      </c>
      <c r="B995" t="s">
        <v>2752</v>
      </c>
      <c r="C995" t="s">
        <v>961</v>
      </c>
    </row>
    <row r="996" spans="1:3" x14ac:dyDescent="0.2">
      <c r="A996" t="s">
        <v>2028</v>
      </c>
      <c r="B996" t="s">
        <v>2752</v>
      </c>
      <c r="C996" t="s">
        <v>961</v>
      </c>
    </row>
    <row r="997" spans="1:3" x14ac:dyDescent="0.2">
      <c r="A997" t="s">
        <v>2029</v>
      </c>
      <c r="B997" t="s">
        <v>2752</v>
      </c>
      <c r="C997" t="s">
        <v>961</v>
      </c>
    </row>
    <row r="998" spans="1:3" x14ac:dyDescent="0.2">
      <c r="A998" t="s">
        <v>2030</v>
      </c>
      <c r="B998" t="s">
        <v>2752</v>
      </c>
      <c r="C998" t="s">
        <v>961</v>
      </c>
    </row>
    <row r="999" spans="1:3" x14ac:dyDescent="0.2">
      <c r="A999" t="s">
        <v>2032</v>
      </c>
      <c r="B999" t="s">
        <v>2752</v>
      </c>
      <c r="C999" t="s">
        <v>961</v>
      </c>
    </row>
    <row r="1000" spans="1:3" x14ac:dyDescent="0.2">
      <c r="A1000" t="s">
        <v>2033</v>
      </c>
      <c r="B1000" t="s">
        <v>2752</v>
      </c>
      <c r="C1000" t="s">
        <v>961</v>
      </c>
    </row>
    <row r="1001" spans="1:3" x14ac:dyDescent="0.2">
      <c r="A1001" t="s">
        <v>2034</v>
      </c>
      <c r="B1001" t="s">
        <v>2752</v>
      </c>
      <c r="C1001" t="s">
        <v>961</v>
      </c>
    </row>
    <row r="1002" spans="1:3" x14ac:dyDescent="0.2">
      <c r="A1002" t="s">
        <v>2035</v>
      </c>
      <c r="B1002" t="s">
        <v>2752</v>
      </c>
      <c r="C1002" t="s">
        <v>961</v>
      </c>
    </row>
    <row r="1003" spans="1:3" x14ac:dyDescent="0.2">
      <c r="A1003" t="s">
        <v>2037</v>
      </c>
      <c r="B1003" t="s">
        <v>2752</v>
      </c>
      <c r="C1003" t="s">
        <v>961</v>
      </c>
    </row>
    <row r="1004" spans="1:3" x14ac:dyDescent="0.2">
      <c r="A1004" t="s">
        <v>2041</v>
      </c>
      <c r="B1004" t="s">
        <v>2752</v>
      </c>
      <c r="C1004" t="s">
        <v>961</v>
      </c>
    </row>
    <row r="1005" spans="1:3" x14ac:dyDescent="0.2">
      <c r="A1005" t="s">
        <v>763</v>
      </c>
      <c r="B1005" t="s">
        <v>2752</v>
      </c>
      <c r="C1005" t="s">
        <v>961</v>
      </c>
    </row>
    <row r="1006" spans="1:3" x14ac:dyDescent="0.2">
      <c r="A1006" t="s">
        <v>2043</v>
      </c>
      <c r="B1006" t="s">
        <v>2752</v>
      </c>
      <c r="C1006" t="s">
        <v>961</v>
      </c>
    </row>
    <row r="1007" spans="1:3" x14ac:dyDescent="0.2">
      <c r="A1007" t="s">
        <v>2044</v>
      </c>
      <c r="B1007" t="s">
        <v>2752</v>
      </c>
      <c r="C1007" t="s">
        <v>961</v>
      </c>
    </row>
    <row r="1008" spans="1:3" x14ac:dyDescent="0.2">
      <c r="A1008" t="s">
        <v>2046</v>
      </c>
      <c r="B1008" t="s">
        <v>2752</v>
      </c>
      <c r="C1008" t="s">
        <v>961</v>
      </c>
    </row>
    <row r="1009" spans="1:3" x14ac:dyDescent="0.2">
      <c r="A1009" t="s">
        <v>2047</v>
      </c>
      <c r="B1009" t="s">
        <v>2752</v>
      </c>
      <c r="C1009" t="s">
        <v>961</v>
      </c>
    </row>
    <row r="1010" spans="1:3" x14ac:dyDescent="0.2">
      <c r="A1010" t="s">
        <v>2049</v>
      </c>
      <c r="B1010" t="s">
        <v>2752</v>
      </c>
      <c r="C1010" t="s">
        <v>961</v>
      </c>
    </row>
    <row r="1011" spans="1:3" x14ac:dyDescent="0.2">
      <c r="A1011" t="s">
        <v>2050</v>
      </c>
      <c r="B1011" t="s">
        <v>2752</v>
      </c>
      <c r="C1011" t="s">
        <v>961</v>
      </c>
    </row>
    <row r="1012" spans="1:3" x14ac:dyDescent="0.2">
      <c r="A1012" t="s">
        <v>2051</v>
      </c>
      <c r="B1012" t="s">
        <v>2752</v>
      </c>
      <c r="C1012" t="s">
        <v>961</v>
      </c>
    </row>
    <row r="1013" spans="1:3" x14ac:dyDescent="0.2">
      <c r="A1013" t="s">
        <v>2052</v>
      </c>
      <c r="B1013" t="s">
        <v>2752</v>
      </c>
      <c r="C1013" t="s">
        <v>961</v>
      </c>
    </row>
    <row r="1014" spans="1:3" x14ac:dyDescent="0.2">
      <c r="A1014" t="s">
        <v>2055</v>
      </c>
      <c r="B1014" t="s">
        <v>2752</v>
      </c>
      <c r="C1014" t="s">
        <v>961</v>
      </c>
    </row>
    <row r="1015" spans="1:3" x14ac:dyDescent="0.2">
      <c r="A1015" t="s">
        <v>2056</v>
      </c>
      <c r="B1015" t="s">
        <v>2752</v>
      </c>
      <c r="C1015" t="s">
        <v>961</v>
      </c>
    </row>
    <row r="1016" spans="1:3" x14ac:dyDescent="0.2">
      <c r="A1016" t="s">
        <v>2057</v>
      </c>
      <c r="B1016" t="s">
        <v>2752</v>
      </c>
      <c r="C1016" t="s">
        <v>961</v>
      </c>
    </row>
    <row r="1017" spans="1:3" x14ac:dyDescent="0.2">
      <c r="A1017" t="s">
        <v>2059</v>
      </c>
      <c r="B1017" t="s">
        <v>2752</v>
      </c>
      <c r="C1017" t="s">
        <v>961</v>
      </c>
    </row>
    <row r="1018" spans="1:3" x14ac:dyDescent="0.2">
      <c r="A1018" t="s">
        <v>2061</v>
      </c>
      <c r="B1018" t="s">
        <v>2752</v>
      </c>
      <c r="C1018" t="s">
        <v>961</v>
      </c>
    </row>
    <row r="1019" spans="1:3" x14ac:dyDescent="0.2">
      <c r="A1019" t="s">
        <v>2063</v>
      </c>
      <c r="B1019" t="s">
        <v>2752</v>
      </c>
      <c r="C1019" t="s">
        <v>961</v>
      </c>
    </row>
    <row r="1020" spans="1:3" x14ac:dyDescent="0.2">
      <c r="A1020" t="s">
        <v>2770</v>
      </c>
      <c r="B1020" t="s">
        <v>2752</v>
      </c>
      <c r="C1020" t="s">
        <v>961</v>
      </c>
    </row>
    <row r="1021" spans="1:3" x14ac:dyDescent="0.2">
      <c r="A1021" t="s">
        <v>2067</v>
      </c>
      <c r="B1021" t="s">
        <v>2752</v>
      </c>
      <c r="C1021" t="s">
        <v>961</v>
      </c>
    </row>
    <row r="1022" spans="1:3" x14ac:dyDescent="0.2">
      <c r="A1022" t="s">
        <v>2069</v>
      </c>
      <c r="B1022" t="s">
        <v>2752</v>
      </c>
      <c r="C1022" t="s">
        <v>961</v>
      </c>
    </row>
    <row r="1023" spans="1:3" x14ac:dyDescent="0.2">
      <c r="A1023" t="s">
        <v>2070</v>
      </c>
      <c r="B1023" t="s">
        <v>2752</v>
      </c>
      <c r="C1023" t="s">
        <v>961</v>
      </c>
    </row>
    <row r="1024" spans="1:3" x14ac:dyDescent="0.2">
      <c r="A1024" t="s">
        <v>2074</v>
      </c>
      <c r="B1024" t="s">
        <v>2752</v>
      </c>
      <c r="C1024" t="s">
        <v>961</v>
      </c>
    </row>
    <row r="1025" spans="1:3" x14ac:dyDescent="0.2">
      <c r="A1025" t="s">
        <v>2075</v>
      </c>
      <c r="B1025" t="s">
        <v>2752</v>
      </c>
      <c r="C1025" t="s">
        <v>961</v>
      </c>
    </row>
    <row r="1026" spans="1:3" x14ac:dyDescent="0.2">
      <c r="A1026" t="s">
        <v>2076</v>
      </c>
      <c r="B1026" t="s">
        <v>2752</v>
      </c>
      <c r="C1026" t="s">
        <v>961</v>
      </c>
    </row>
    <row r="1027" spans="1:3" x14ac:dyDescent="0.2">
      <c r="A1027" t="s">
        <v>2077</v>
      </c>
      <c r="B1027" t="s">
        <v>2752</v>
      </c>
      <c r="C1027" t="s">
        <v>961</v>
      </c>
    </row>
    <row r="1028" spans="1:3" x14ac:dyDescent="0.2">
      <c r="A1028" t="s">
        <v>2078</v>
      </c>
      <c r="B1028" t="s">
        <v>2752</v>
      </c>
      <c r="C1028" t="s">
        <v>961</v>
      </c>
    </row>
    <row r="1029" spans="1:3" x14ac:dyDescent="0.2">
      <c r="A1029" t="s">
        <v>2079</v>
      </c>
      <c r="B1029" t="s">
        <v>2752</v>
      </c>
      <c r="C1029" t="s">
        <v>961</v>
      </c>
    </row>
    <row r="1030" spans="1:3" x14ac:dyDescent="0.2">
      <c r="A1030" t="s">
        <v>2081</v>
      </c>
      <c r="B1030" t="s">
        <v>2752</v>
      </c>
      <c r="C1030" t="s">
        <v>961</v>
      </c>
    </row>
    <row r="1031" spans="1:3" x14ac:dyDescent="0.2">
      <c r="A1031" t="s">
        <v>2082</v>
      </c>
      <c r="B1031" t="s">
        <v>2752</v>
      </c>
      <c r="C1031" t="s">
        <v>961</v>
      </c>
    </row>
    <row r="1032" spans="1:3" x14ac:dyDescent="0.2">
      <c r="A1032" t="s">
        <v>2083</v>
      </c>
      <c r="B1032" t="s">
        <v>2752</v>
      </c>
      <c r="C1032" t="s">
        <v>961</v>
      </c>
    </row>
    <row r="1033" spans="1:3" x14ac:dyDescent="0.2">
      <c r="A1033" t="s">
        <v>2084</v>
      </c>
      <c r="B1033" t="s">
        <v>2752</v>
      </c>
      <c r="C1033" t="s">
        <v>961</v>
      </c>
    </row>
    <row r="1034" spans="1:3" x14ac:dyDescent="0.2">
      <c r="A1034" t="s">
        <v>2085</v>
      </c>
      <c r="B1034" t="s">
        <v>2752</v>
      </c>
      <c r="C1034" t="s">
        <v>961</v>
      </c>
    </row>
    <row r="1035" spans="1:3" x14ac:dyDescent="0.2">
      <c r="A1035" t="s">
        <v>2087</v>
      </c>
      <c r="B1035" t="s">
        <v>2752</v>
      </c>
      <c r="C1035" t="s">
        <v>961</v>
      </c>
    </row>
    <row r="1036" spans="1:3" x14ac:dyDescent="0.2">
      <c r="A1036" t="s">
        <v>2088</v>
      </c>
      <c r="B1036" t="s">
        <v>2752</v>
      </c>
      <c r="C1036" t="s">
        <v>961</v>
      </c>
    </row>
    <row r="1037" spans="1:3" x14ac:dyDescent="0.2">
      <c r="A1037" t="s">
        <v>794</v>
      </c>
      <c r="B1037" t="s">
        <v>2752</v>
      </c>
      <c r="C1037" t="s">
        <v>961</v>
      </c>
    </row>
    <row r="1038" spans="1:3" x14ac:dyDescent="0.2">
      <c r="A1038" t="s">
        <v>2089</v>
      </c>
      <c r="B1038" t="s">
        <v>2752</v>
      </c>
      <c r="C1038" t="s">
        <v>961</v>
      </c>
    </row>
    <row r="1039" spans="1:3" x14ac:dyDescent="0.2">
      <c r="A1039" t="s">
        <v>2090</v>
      </c>
      <c r="B1039" t="s">
        <v>2752</v>
      </c>
      <c r="C1039" t="s">
        <v>961</v>
      </c>
    </row>
    <row r="1040" spans="1:3" x14ac:dyDescent="0.2">
      <c r="A1040" t="s">
        <v>2091</v>
      </c>
      <c r="B1040" t="s">
        <v>2752</v>
      </c>
      <c r="C1040" t="s">
        <v>961</v>
      </c>
    </row>
    <row r="1041" spans="1:3" x14ac:dyDescent="0.2">
      <c r="A1041" t="s">
        <v>2092</v>
      </c>
      <c r="B1041" t="s">
        <v>2752</v>
      </c>
      <c r="C1041" t="s">
        <v>961</v>
      </c>
    </row>
    <row r="1042" spans="1:3" x14ac:dyDescent="0.2">
      <c r="A1042" t="s">
        <v>2093</v>
      </c>
      <c r="B1042" t="s">
        <v>2752</v>
      </c>
      <c r="C1042" t="s">
        <v>961</v>
      </c>
    </row>
    <row r="1043" spans="1:3" x14ac:dyDescent="0.2">
      <c r="A1043" t="s">
        <v>2094</v>
      </c>
      <c r="B1043" t="s">
        <v>2752</v>
      </c>
      <c r="C1043" t="s">
        <v>961</v>
      </c>
    </row>
    <row r="1044" spans="1:3" x14ac:dyDescent="0.2">
      <c r="A1044" t="s">
        <v>2095</v>
      </c>
      <c r="B1044" t="s">
        <v>2752</v>
      </c>
      <c r="C1044" t="s">
        <v>961</v>
      </c>
    </row>
    <row r="1045" spans="1:3" x14ac:dyDescent="0.2">
      <c r="A1045" t="s">
        <v>2096</v>
      </c>
      <c r="B1045" t="s">
        <v>2752</v>
      </c>
      <c r="C1045" t="s">
        <v>961</v>
      </c>
    </row>
    <row r="1046" spans="1:3" x14ac:dyDescent="0.2">
      <c r="A1046" t="s">
        <v>2097</v>
      </c>
      <c r="B1046" t="s">
        <v>2752</v>
      </c>
      <c r="C1046" t="s">
        <v>961</v>
      </c>
    </row>
    <row r="1047" spans="1:3" x14ac:dyDescent="0.2">
      <c r="A1047" t="s">
        <v>2098</v>
      </c>
      <c r="B1047" t="s">
        <v>2752</v>
      </c>
      <c r="C1047" t="s">
        <v>961</v>
      </c>
    </row>
    <row r="1048" spans="1:3" x14ac:dyDescent="0.2">
      <c r="A1048" t="s">
        <v>2099</v>
      </c>
      <c r="B1048" t="s">
        <v>2752</v>
      </c>
      <c r="C1048" t="s">
        <v>961</v>
      </c>
    </row>
    <row r="1049" spans="1:3" x14ac:dyDescent="0.2">
      <c r="A1049" t="s">
        <v>2100</v>
      </c>
      <c r="B1049" t="s">
        <v>2752</v>
      </c>
      <c r="C1049" t="s">
        <v>961</v>
      </c>
    </row>
    <row r="1050" spans="1:3" x14ac:dyDescent="0.2">
      <c r="A1050" t="s">
        <v>2101</v>
      </c>
      <c r="B1050" t="s">
        <v>2752</v>
      </c>
      <c r="C1050" t="s">
        <v>961</v>
      </c>
    </row>
    <row r="1051" spans="1:3" x14ac:dyDescent="0.2">
      <c r="A1051" t="s">
        <v>2104</v>
      </c>
      <c r="B1051" t="s">
        <v>2752</v>
      </c>
      <c r="C1051" t="s">
        <v>961</v>
      </c>
    </row>
    <row r="1052" spans="1:3" x14ac:dyDescent="0.2">
      <c r="A1052" t="s">
        <v>2105</v>
      </c>
      <c r="B1052" t="s">
        <v>2752</v>
      </c>
      <c r="C1052" t="s">
        <v>961</v>
      </c>
    </row>
    <row r="1053" spans="1:3" x14ac:dyDescent="0.2">
      <c r="A1053" t="s">
        <v>2107</v>
      </c>
      <c r="B1053" t="s">
        <v>2752</v>
      </c>
      <c r="C1053" t="s">
        <v>961</v>
      </c>
    </row>
    <row r="1054" spans="1:3" x14ac:dyDescent="0.2">
      <c r="A1054" t="s">
        <v>2108</v>
      </c>
      <c r="B1054" t="s">
        <v>2752</v>
      </c>
      <c r="C1054" t="s">
        <v>961</v>
      </c>
    </row>
    <row r="1055" spans="1:3" x14ac:dyDescent="0.2">
      <c r="A1055" t="s">
        <v>2111</v>
      </c>
      <c r="B1055" t="s">
        <v>2752</v>
      </c>
      <c r="C1055" t="s">
        <v>961</v>
      </c>
    </row>
    <row r="1056" spans="1:3" x14ac:dyDescent="0.2">
      <c r="A1056" t="s">
        <v>2112</v>
      </c>
      <c r="B1056" t="s">
        <v>2752</v>
      </c>
      <c r="C1056" t="s">
        <v>961</v>
      </c>
    </row>
    <row r="1057" spans="1:3" x14ac:dyDescent="0.2">
      <c r="A1057" t="s">
        <v>2116</v>
      </c>
      <c r="B1057" t="s">
        <v>2752</v>
      </c>
      <c r="C1057" t="s">
        <v>961</v>
      </c>
    </row>
    <row r="1058" spans="1:3" x14ac:dyDescent="0.2">
      <c r="A1058" t="s">
        <v>2117</v>
      </c>
      <c r="B1058" t="s">
        <v>2752</v>
      </c>
      <c r="C1058" t="s">
        <v>961</v>
      </c>
    </row>
    <row r="1059" spans="1:3" x14ac:dyDescent="0.2">
      <c r="A1059" t="s">
        <v>2119</v>
      </c>
      <c r="B1059" t="s">
        <v>2752</v>
      </c>
      <c r="C1059" t="s">
        <v>961</v>
      </c>
    </row>
    <row r="1060" spans="1:3" x14ac:dyDescent="0.2">
      <c r="A1060" t="s">
        <v>2120</v>
      </c>
      <c r="B1060" t="s">
        <v>2752</v>
      </c>
      <c r="C1060" t="s">
        <v>961</v>
      </c>
    </row>
    <row r="1061" spans="1:3" x14ac:dyDescent="0.2">
      <c r="A1061" t="s">
        <v>2121</v>
      </c>
      <c r="B1061" t="s">
        <v>2752</v>
      </c>
      <c r="C1061" t="s">
        <v>961</v>
      </c>
    </row>
    <row r="1062" spans="1:3" x14ac:dyDescent="0.2">
      <c r="A1062" t="s">
        <v>2124</v>
      </c>
      <c r="B1062" t="s">
        <v>2752</v>
      </c>
      <c r="C1062" t="s">
        <v>961</v>
      </c>
    </row>
    <row r="1063" spans="1:3" x14ac:dyDescent="0.2">
      <c r="A1063" t="s">
        <v>2125</v>
      </c>
      <c r="B1063" t="s">
        <v>2752</v>
      </c>
      <c r="C1063" t="s">
        <v>961</v>
      </c>
    </row>
    <row r="1064" spans="1:3" x14ac:dyDescent="0.2">
      <c r="A1064" t="s">
        <v>2126</v>
      </c>
      <c r="B1064" t="s">
        <v>2752</v>
      </c>
      <c r="C1064" t="s">
        <v>961</v>
      </c>
    </row>
    <row r="1065" spans="1:3" x14ac:dyDescent="0.2">
      <c r="A1065" t="s">
        <v>2127</v>
      </c>
      <c r="B1065" t="s">
        <v>2752</v>
      </c>
      <c r="C1065" t="s">
        <v>961</v>
      </c>
    </row>
    <row r="1066" spans="1:3" x14ac:dyDescent="0.2">
      <c r="A1066" t="s">
        <v>2128</v>
      </c>
      <c r="B1066" t="s">
        <v>2752</v>
      </c>
      <c r="C1066" t="s">
        <v>961</v>
      </c>
    </row>
    <row r="1067" spans="1:3" x14ac:dyDescent="0.2">
      <c r="A1067" t="s">
        <v>2129</v>
      </c>
      <c r="B1067" t="s">
        <v>2752</v>
      </c>
      <c r="C1067" t="s">
        <v>961</v>
      </c>
    </row>
    <row r="1068" spans="1:3" x14ac:dyDescent="0.2">
      <c r="A1068" t="s">
        <v>2130</v>
      </c>
      <c r="B1068" t="s">
        <v>2752</v>
      </c>
      <c r="C1068" t="s">
        <v>961</v>
      </c>
    </row>
    <row r="1069" spans="1:3" x14ac:dyDescent="0.2">
      <c r="A1069" t="s">
        <v>2131</v>
      </c>
      <c r="B1069" t="s">
        <v>2752</v>
      </c>
      <c r="C1069" t="s">
        <v>961</v>
      </c>
    </row>
    <row r="1070" spans="1:3" x14ac:dyDescent="0.2">
      <c r="A1070" t="s">
        <v>2132</v>
      </c>
      <c r="B1070" t="s">
        <v>2752</v>
      </c>
      <c r="C1070" t="s">
        <v>961</v>
      </c>
    </row>
    <row r="1071" spans="1:3" x14ac:dyDescent="0.2">
      <c r="A1071" t="s">
        <v>2133</v>
      </c>
      <c r="B1071" t="s">
        <v>2752</v>
      </c>
      <c r="C1071" t="s">
        <v>961</v>
      </c>
    </row>
    <row r="1072" spans="1:3" x14ac:dyDescent="0.2">
      <c r="A1072" t="s">
        <v>2134</v>
      </c>
      <c r="B1072" t="s">
        <v>2752</v>
      </c>
      <c r="C1072" t="s">
        <v>961</v>
      </c>
    </row>
    <row r="1073" spans="1:3" x14ac:dyDescent="0.2">
      <c r="A1073" t="s">
        <v>2135</v>
      </c>
      <c r="B1073" t="s">
        <v>2752</v>
      </c>
      <c r="C1073" t="s">
        <v>961</v>
      </c>
    </row>
    <row r="1074" spans="1:3" x14ac:dyDescent="0.2">
      <c r="A1074" t="s">
        <v>2137</v>
      </c>
      <c r="B1074" t="s">
        <v>2752</v>
      </c>
      <c r="C1074" t="s">
        <v>961</v>
      </c>
    </row>
    <row r="1075" spans="1:3" x14ac:dyDescent="0.2">
      <c r="A1075" t="s">
        <v>2138</v>
      </c>
      <c r="B1075" t="s">
        <v>2752</v>
      </c>
      <c r="C1075" t="s">
        <v>961</v>
      </c>
    </row>
    <row r="1076" spans="1:3" x14ac:dyDescent="0.2">
      <c r="A1076" t="s">
        <v>2139</v>
      </c>
      <c r="B1076" t="s">
        <v>2752</v>
      </c>
      <c r="C1076" t="s">
        <v>961</v>
      </c>
    </row>
    <row r="1077" spans="1:3" x14ac:dyDescent="0.2">
      <c r="A1077" t="s">
        <v>2140</v>
      </c>
      <c r="B1077" t="s">
        <v>2752</v>
      </c>
      <c r="C1077" t="s">
        <v>961</v>
      </c>
    </row>
    <row r="1078" spans="1:3" x14ac:dyDescent="0.2">
      <c r="A1078" t="s">
        <v>2141</v>
      </c>
      <c r="B1078" t="s">
        <v>2752</v>
      </c>
      <c r="C1078" t="s">
        <v>961</v>
      </c>
    </row>
    <row r="1079" spans="1:3" x14ac:dyDescent="0.2">
      <c r="A1079" t="s">
        <v>2142</v>
      </c>
      <c r="B1079" t="s">
        <v>2752</v>
      </c>
      <c r="C1079" t="s">
        <v>961</v>
      </c>
    </row>
    <row r="1080" spans="1:3" x14ac:dyDescent="0.2">
      <c r="A1080" t="s">
        <v>2143</v>
      </c>
      <c r="B1080" t="s">
        <v>2752</v>
      </c>
      <c r="C1080" t="s">
        <v>961</v>
      </c>
    </row>
    <row r="1081" spans="1:3" x14ac:dyDescent="0.2">
      <c r="A1081" t="s">
        <v>2144</v>
      </c>
      <c r="B1081" t="s">
        <v>2752</v>
      </c>
      <c r="C1081" t="s">
        <v>961</v>
      </c>
    </row>
    <row r="1082" spans="1:3" x14ac:dyDescent="0.2">
      <c r="A1082" t="s">
        <v>2145</v>
      </c>
      <c r="B1082" t="s">
        <v>2752</v>
      </c>
      <c r="C1082" t="s">
        <v>961</v>
      </c>
    </row>
    <row r="1083" spans="1:3" x14ac:dyDescent="0.2">
      <c r="A1083" t="s">
        <v>2146</v>
      </c>
      <c r="B1083" t="s">
        <v>2752</v>
      </c>
      <c r="C1083" t="s">
        <v>961</v>
      </c>
    </row>
    <row r="1084" spans="1:3" x14ac:dyDescent="0.2">
      <c r="A1084" t="s">
        <v>2148</v>
      </c>
      <c r="B1084" t="s">
        <v>2752</v>
      </c>
      <c r="C1084" t="s">
        <v>961</v>
      </c>
    </row>
    <row r="1085" spans="1:3" x14ac:dyDescent="0.2">
      <c r="A1085" t="s">
        <v>2149</v>
      </c>
      <c r="B1085" t="s">
        <v>2752</v>
      </c>
      <c r="C1085" t="s">
        <v>961</v>
      </c>
    </row>
    <row r="1086" spans="1:3" x14ac:dyDescent="0.2">
      <c r="A1086" t="s">
        <v>2151</v>
      </c>
      <c r="B1086" t="s">
        <v>2752</v>
      </c>
      <c r="C1086" t="s">
        <v>961</v>
      </c>
    </row>
    <row r="1087" spans="1:3" x14ac:dyDescent="0.2">
      <c r="A1087" t="s">
        <v>2152</v>
      </c>
      <c r="B1087" t="s">
        <v>2752</v>
      </c>
      <c r="C1087" t="s">
        <v>961</v>
      </c>
    </row>
    <row r="1088" spans="1:3" x14ac:dyDescent="0.2">
      <c r="A1088" t="s">
        <v>2154</v>
      </c>
      <c r="B1088" t="s">
        <v>2752</v>
      </c>
      <c r="C1088" t="s">
        <v>961</v>
      </c>
    </row>
    <row r="1089" spans="1:3" x14ac:dyDescent="0.2">
      <c r="A1089" t="s">
        <v>2155</v>
      </c>
      <c r="B1089" t="s">
        <v>2752</v>
      </c>
      <c r="C1089" t="s">
        <v>961</v>
      </c>
    </row>
    <row r="1090" spans="1:3" x14ac:dyDescent="0.2">
      <c r="A1090" t="s">
        <v>2156</v>
      </c>
      <c r="B1090" t="s">
        <v>2752</v>
      </c>
      <c r="C1090" t="s">
        <v>961</v>
      </c>
    </row>
    <row r="1091" spans="1:3" x14ac:dyDescent="0.2">
      <c r="A1091" t="s">
        <v>2158</v>
      </c>
      <c r="B1091" t="s">
        <v>2752</v>
      </c>
      <c r="C1091" t="s">
        <v>961</v>
      </c>
    </row>
    <row r="1092" spans="1:3" x14ac:dyDescent="0.2">
      <c r="A1092" t="s">
        <v>2159</v>
      </c>
      <c r="B1092" t="s">
        <v>2752</v>
      </c>
      <c r="C1092" t="s">
        <v>961</v>
      </c>
    </row>
    <row r="1093" spans="1:3" x14ac:dyDescent="0.2">
      <c r="A1093" t="s">
        <v>2161</v>
      </c>
      <c r="B1093" t="s">
        <v>2752</v>
      </c>
      <c r="C1093" t="s">
        <v>961</v>
      </c>
    </row>
    <row r="1094" spans="1:3" x14ac:dyDescent="0.2">
      <c r="A1094" t="s">
        <v>2162</v>
      </c>
      <c r="B1094" t="s">
        <v>2752</v>
      </c>
      <c r="C1094" t="s">
        <v>961</v>
      </c>
    </row>
    <row r="1095" spans="1:3" x14ac:dyDescent="0.2">
      <c r="A1095" t="s">
        <v>2164</v>
      </c>
      <c r="B1095" t="s">
        <v>2752</v>
      </c>
      <c r="C1095" t="s">
        <v>961</v>
      </c>
    </row>
    <row r="1096" spans="1:3" x14ac:dyDescent="0.2">
      <c r="A1096" t="s">
        <v>2165</v>
      </c>
      <c r="B1096" t="s">
        <v>2752</v>
      </c>
      <c r="C1096" t="s">
        <v>961</v>
      </c>
    </row>
    <row r="1097" spans="1:3" x14ac:dyDescent="0.2">
      <c r="A1097" t="s">
        <v>2166</v>
      </c>
      <c r="B1097" t="s">
        <v>2752</v>
      </c>
      <c r="C1097" t="s">
        <v>961</v>
      </c>
    </row>
    <row r="1098" spans="1:3" x14ac:dyDescent="0.2">
      <c r="A1098" t="s">
        <v>2167</v>
      </c>
      <c r="B1098" t="s">
        <v>2752</v>
      </c>
      <c r="C1098" t="s">
        <v>961</v>
      </c>
    </row>
    <row r="1099" spans="1:3" x14ac:dyDescent="0.2">
      <c r="A1099" t="s">
        <v>2168</v>
      </c>
      <c r="B1099" t="s">
        <v>2752</v>
      </c>
      <c r="C1099" t="s">
        <v>961</v>
      </c>
    </row>
    <row r="1100" spans="1:3" x14ac:dyDescent="0.2">
      <c r="A1100" t="s">
        <v>2169</v>
      </c>
      <c r="B1100" t="s">
        <v>2752</v>
      </c>
      <c r="C1100" t="s">
        <v>961</v>
      </c>
    </row>
    <row r="1101" spans="1:3" x14ac:dyDescent="0.2">
      <c r="A1101" t="s">
        <v>2171</v>
      </c>
      <c r="B1101" t="s">
        <v>2752</v>
      </c>
      <c r="C1101" t="s">
        <v>961</v>
      </c>
    </row>
    <row r="1102" spans="1:3" x14ac:dyDescent="0.2">
      <c r="A1102" t="s">
        <v>2173</v>
      </c>
      <c r="B1102" t="s">
        <v>2752</v>
      </c>
      <c r="C1102" t="s">
        <v>961</v>
      </c>
    </row>
    <row r="1103" spans="1:3" x14ac:dyDescent="0.2">
      <c r="A1103" t="s">
        <v>2174</v>
      </c>
      <c r="B1103" t="s">
        <v>2752</v>
      </c>
      <c r="C1103" t="s">
        <v>961</v>
      </c>
    </row>
    <row r="1104" spans="1:3" x14ac:dyDescent="0.2">
      <c r="A1104" t="s">
        <v>2175</v>
      </c>
      <c r="B1104" t="s">
        <v>2752</v>
      </c>
      <c r="C1104" t="s">
        <v>961</v>
      </c>
    </row>
    <row r="1105" spans="1:3" x14ac:dyDescent="0.2">
      <c r="A1105" t="s">
        <v>2177</v>
      </c>
      <c r="B1105" t="s">
        <v>2752</v>
      </c>
      <c r="C1105" t="s">
        <v>961</v>
      </c>
    </row>
    <row r="1106" spans="1:3" x14ac:dyDescent="0.2">
      <c r="A1106" t="s">
        <v>2178</v>
      </c>
      <c r="B1106" t="s">
        <v>2752</v>
      </c>
      <c r="C1106" t="s">
        <v>961</v>
      </c>
    </row>
    <row r="1107" spans="1:3" x14ac:dyDescent="0.2">
      <c r="A1107" t="s">
        <v>2179</v>
      </c>
      <c r="B1107" t="s">
        <v>2752</v>
      </c>
      <c r="C1107" t="s">
        <v>961</v>
      </c>
    </row>
    <row r="1108" spans="1:3" x14ac:dyDescent="0.2">
      <c r="A1108" t="s">
        <v>2180</v>
      </c>
      <c r="B1108" t="s">
        <v>2752</v>
      </c>
      <c r="C1108" t="s">
        <v>961</v>
      </c>
    </row>
    <row r="1109" spans="1:3" x14ac:dyDescent="0.2">
      <c r="A1109" t="s">
        <v>2771</v>
      </c>
      <c r="B1109" t="s">
        <v>2752</v>
      </c>
      <c r="C1109" t="s">
        <v>961</v>
      </c>
    </row>
    <row r="1110" spans="1:3" x14ac:dyDescent="0.2">
      <c r="A1110" t="s">
        <v>2182</v>
      </c>
      <c r="B1110" t="s">
        <v>2752</v>
      </c>
      <c r="C1110" t="s">
        <v>961</v>
      </c>
    </row>
    <row r="1111" spans="1:3" x14ac:dyDescent="0.2">
      <c r="A1111" t="s">
        <v>2183</v>
      </c>
      <c r="B1111" t="s">
        <v>2752</v>
      </c>
      <c r="C1111" t="s">
        <v>961</v>
      </c>
    </row>
    <row r="1112" spans="1:3" x14ac:dyDescent="0.2">
      <c r="A1112" t="s">
        <v>2184</v>
      </c>
      <c r="B1112" t="s">
        <v>2752</v>
      </c>
      <c r="C1112" t="s">
        <v>961</v>
      </c>
    </row>
    <row r="1113" spans="1:3" x14ac:dyDescent="0.2">
      <c r="A1113" t="s">
        <v>2185</v>
      </c>
      <c r="B1113" t="s">
        <v>2752</v>
      </c>
      <c r="C1113" t="s">
        <v>961</v>
      </c>
    </row>
    <row r="1114" spans="1:3" x14ac:dyDescent="0.2">
      <c r="A1114" t="s">
        <v>2186</v>
      </c>
      <c r="B1114" t="s">
        <v>2752</v>
      </c>
      <c r="C1114" t="s">
        <v>961</v>
      </c>
    </row>
    <row r="1115" spans="1:3" x14ac:dyDescent="0.2">
      <c r="A1115" t="s">
        <v>2187</v>
      </c>
      <c r="B1115" t="s">
        <v>2752</v>
      </c>
      <c r="C1115" t="s">
        <v>961</v>
      </c>
    </row>
    <row r="1116" spans="1:3" x14ac:dyDescent="0.2">
      <c r="A1116" t="s">
        <v>2188</v>
      </c>
      <c r="B1116" t="s">
        <v>2752</v>
      </c>
      <c r="C1116" t="s">
        <v>961</v>
      </c>
    </row>
    <row r="1117" spans="1:3" x14ac:dyDescent="0.2">
      <c r="A1117" t="s">
        <v>2191</v>
      </c>
      <c r="B1117" t="s">
        <v>2752</v>
      </c>
      <c r="C1117" t="s">
        <v>961</v>
      </c>
    </row>
    <row r="1118" spans="1:3" x14ac:dyDescent="0.2">
      <c r="A1118" t="s">
        <v>2192</v>
      </c>
      <c r="B1118" t="s">
        <v>2752</v>
      </c>
      <c r="C1118" t="s">
        <v>961</v>
      </c>
    </row>
    <row r="1119" spans="1:3" x14ac:dyDescent="0.2">
      <c r="A1119" t="s">
        <v>2193</v>
      </c>
      <c r="B1119" t="s">
        <v>2752</v>
      </c>
      <c r="C1119" t="s">
        <v>961</v>
      </c>
    </row>
    <row r="1120" spans="1:3" x14ac:dyDescent="0.2">
      <c r="A1120" t="s">
        <v>2194</v>
      </c>
      <c r="B1120" t="s">
        <v>2752</v>
      </c>
      <c r="C1120" t="s">
        <v>961</v>
      </c>
    </row>
    <row r="1121" spans="1:3" x14ac:dyDescent="0.2">
      <c r="A1121" t="s">
        <v>2196</v>
      </c>
      <c r="B1121" t="s">
        <v>2752</v>
      </c>
      <c r="C1121" t="s">
        <v>961</v>
      </c>
    </row>
    <row r="1122" spans="1:3" x14ac:dyDescent="0.2">
      <c r="A1122" t="s">
        <v>2197</v>
      </c>
      <c r="B1122" t="s">
        <v>2752</v>
      </c>
      <c r="C1122" t="s">
        <v>961</v>
      </c>
    </row>
    <row r="1123" spans="1:3" x14ac:dyDescent="0.2">
      <c r="A1123" t="s">
        <v>2198</v>
      </c>
      <c r="B1123" t="s">
        <v>2752</v>
      </c>
      <c r="C1123" t="s">
        <v>961</v>
      </c>
    </row>
    <row r="1124" spans="1:3" x14ac:dyDescent="0.2">
      <c r="A1124" t="s">
        <v>2199</v>
      </c>
      <c r="B1124" t="s">
        <v>2752</v>
      </c>
      <c r="C1124" t="s">
        <v>961</v>
      </c>
    </row>
    <row r="1125" spans="1:3" x14ac:dyDescent="0.2">
      <c r="A1125" t="s">
        <v>2200</v>
      </c>
      <c r="B1125" t="s">
        <v>2752</v>
      </c>
      <c r="C1125" t="s">
        <v>961</v>
      </c>
    </row>
    <row r="1126" spans="1:3" x14ac:dyDescent="0.2">
      <c r="A1126" t="s">
        <v>2201</v>
      </c>
      <c r="B1126" t="s">
        <v>2752</v>
      </c>
      <c r="C1126" t="s">
        <v>961</v>
      </c>
    </row>
    <row r="1127" spans="1:3" x14ac:dyDescent="0.2">
      <c r="A1127" t="s">
        <v>2202</v>
      </c>
      <c r="B1127" t="s">
        <v>2752</v>
      </c>
      <c r="C1127" t="s">
        <v>961</v>
      </c>
    </row>
    <row r="1128" spans="1:3" x14ac:dyDescent="0.2">
      <c r="A1128" t="s">
        <v>2203</v>
      </c>
      <c r="B1128" t="s">
        <v>2752</v>
      </c>
      <c r="C1128" t="s">
        <v>961</v>
      </c>
    </row>
    <row r="1129" spans="1:3" x14ac:dyDescent="0.2">
      <c r="A1129" t="s">
        <v>2204</v>
      </c>
      <c r="B1129" t="s">
        <v>2752</v>
      </c>
      <c r="C1129" t="s">
        <v>961</v>
      </c>
    </row>
    <row r="1130" spans="1:3" x14ac:dyDescent="0.2">
      <c r="A1130" t="s">
        <v>2205</v>
      </c>
      <c r="B1130" t="s">
        <v>2752</v>
      </c>
      <c r="C1130" t="s">
        <v>961</v>
      </c>
    </row>
    <row r="1131" spans="1:3" x14ac:dyDescent="0.2">
      <c r="A1131" t="s">
        <v>2207</v>
      </c>
      <c r="B1131" t="s">
        <v>2752</v>
      </c>
      <c r="C1131" t="s">
        <v>961</v>
      </c>
    </row>
    <row r="1132" spans="1:3" x14ac:dyDescent="0.2">
      <c r="A1132" t="s">
        <v>2208</v>
      </c>
      <c r="B1132" t="s">
        <v>2752</v>
      </c>
      <c r="C1132" t="s">
        <v>961</v>
      </c>
    </row>
    <row r="1133" spans="1:3" x14ac:dyDescent="0.2">
      <c r="A1133" t="s">
        <v>2211</v>
      </c>
      <c r="B1133" t="s">
        <v>2752</v>
      </c>
      <c r="C1133" t="s">
        <v>961</v>
      </c>
    </row>
    <row r="1134" spans="1:3" x14ac:dyDescent="0.2">
      <c r="A1134" t="s">
        <v>2213</v>
      </c>
      <c r="B1134" t="s">
        <v>2752</v>
      </c>
      <c r="C1134" t="s">
        <v>961</v>
      </c>
    </row>
    <row r="1135" spans="1:3" x14ac:dyDescent="0.2">
      <c r="A1135" t="s">
        <v>2214</v>
      </c>
      <c r="B1135" t="s">
        <v>2752</v>
      </c>
      <c r="C1135" t="s">
        <v>961</v>
      </c>
    </row>
    <row r="1136" spans="1:3" x14ac:dyDescent="0.2">
      <c r="A1136" t="s">
        <v>2216</v>
      </c>
      <c r="B1136" t="s">
        <v>2752</v>
      </c>
      <c r="C1136" t="s">
        <v>961</v>
      </c>
    </row>
    <row r="1137" spans="1:3" x14ac:dyDescent="0.2">
      <c r="A1137" t="s">
        <v>2217</v>
      </c>
      <c r="B1137" t="s">
        <v>2752</v>
      </c>
      <c r="C1137" t="s">
        <v>961</v>
      </c>
    </row>
    <row r="1138" spans="1:3" x14ac:dyDescent="0.2">
      <c r="A1138" t="s">
        <v>2219</v>
      </c>
      <c r="B1138" t="s">
        <v>2752</v>
      </c>
      <c r="C1138" t="s">
        <v>961</v>
      </c>
    </row>
    <row r="1139" spans="1:3" x14ac:dyDescent="0.2">
      <c r="A1139" t="s">
        <v>2772</v>
      </c>
      <c r="B1139" t="s">
        <v>2752</v>
      </c>
      <c r="C1139" t="s">
        <v>961</v>
      </c>
    </row>
    <row r="1140" spans="1:3" x14ac:dyDescent="0.2">
      <c r="A1140" t="s">
        <v>2221</v>
      </c>
      <c r="B1140" t="s">
        <v>2752</v>
      </c>
      <c r="C1140" t="s">
        <v>961</v>
      </c>
    </row>
    <row r="1141" spans="1:3" x14ac:dyDescent="0.2">
      <c r="A1141" t="s">
        <v>2222</v>
      </c>
      <c r="B1141" t="s">
        <v>2752</v>
      </c>
      <c r="C1141" t="s">
        <v>961</v>
      </c>
    </row>
    <row r="1142" spans="1:3" x14ac:dyDescent="0.2">
      <c r="A1142" t="s">
        <v>2223</v>
      </c>
      <c r="B1142" t="s">
        <v>2752</v>
      </c>
      <c r="C1142" t="s">
        <v>961</v>
      </c>
    </row>
    <row r="1143" spans="1:3" x14ac:dyDescent="0.2">
      <c r="A1143" t="s">
        <v>2225</v>
      </c>
      <c r="B1143" t="s">
        <v>2752</v>
      </c>
      <c r="C1143" t="s">
        <v>961</v>
      </c>
    </row>
    <row r="1144" spans="1:3" x14ac:dyDescent="0.2">
      <c r="A1144" t="s">
        <v>2226</v>
      </c>
      <c r="B1144" t="s">
        <v>2752</v>
      </c>
      <c r="C1144" t="s">
        <v>961</v>
      </c>
    </row>
    <row r="1145" spans="1:3" x14ac:dyDescent="0.2">
      <c r="A1145" t="s">
        <v>2227</v>
      </c>
      <c r="B1145" t="s">
        <v>2752</v>
      </c>
      <c r="C1145" t="s">
        <v>961</v>
      </c>
    </row>
    <row r="1146" spans="1:3" x14ac:dyDescent="0.2">
      <c r="A1146" t="s">
        <v>2228</v>
      </c>
      <c r="B1146" t="s">
        <v>2752</v>
      </c>
      <c r="C1146" t="s">
        <v>961</v>
      </c>
    </row>
    <row r="1147" spans="1:3" x14ac:dyDescent="0.2">
      <c r="A1147" t="s">
        <v>2229</v>
      </c>
      <c r="B1147" t="s">
        <v>2752</v>
      </c>
      <c r="C1147" t="s">
        <v>961</v>
      </c>
    </row>
    <row r="1148" spans="1:3" x14ac:dyDescent="0.2">
      <c r="A1148" t="s">
        <v>2230</v>
      </c>
      <c r="B1148" t="s">
        <v>2752</v>
      </c>
      <c r="C1148" t="s">
        <v>961</v>
      </c>
    </row>
    <row r="1149" spans="1:3" x14ac:dyDescent="0.2">
      <c r="A1149" t="s">
        <v>2231</v>
      </c>
      <c r="B1149" t="s">
        <v>2752</v>
      </c>
      <c r="C1149" t="s">
        <v>961</v>
      </c>
    </row>
    <row r="1150" spans="1:3" x14ac:dyDescent="0.2">
      <c r="A1150" t="s">
        <v>2232</v>
      </c>
      <c r="B1150" t="s">
        <v>2752</v>
      </c>
      <c r="C1150" t="s">
        <v>961</v>
      </c>
    </row>
    <row r="1151" spans="1:3" x14ac:dyDescent="0.2">
      <c r="A1151" t="s">
        <v>2233</v>
      </c>
      <c r="B1151" t="s">
        <v>2752</v>
      </c>
      <c r="C1151" t="s">
        <v>961</v>
      </c>
    </row>
    <row r="1152" spans="1:3" x14ac:dyDescent="0.2">
      <c r="A1152" t="s">
        <v>2234</v>
      </c>
      <c r="B1152" t="s">
        <v>2752</v>
      </c>
      <c r="C1152" t="s">
        <v>961</v>
      </c>
    </row>
    <row r="1153" spans="1:3" x14ac:dyDescent="0.2">
      <c r="A1153" t="s">
        <v>2235</v>
      </c>
      <c r="B1153" t="s">
        <v>2752</v>
      </c>
      <c r="C1153" t="s">
        <v>961</v>
      </c>
    </row>
    <row r="1154" spans="1:3" x14ac:dyDescent="0.2">
      <c r="A1154" t="s">
        <v>2237</v>
      </c>
      <c r="B1154" t="s">
        <v>2752</v>
      </c>
      <c r="C1154" t="s">
        <v>961</v>
      </c>
    </row>
    <row r="1155" spans="1:3" x14ac:dyDescent="0.2">
      <c r="A1155" t="s">
        <v>2238</v>
      </c>
      <c r="B1155" t="s">
        <v>2752</v>
      </c>
      <c r="C1155" t="s">
        <v>961</v>
      </c>
    </row>
    <row r="1156" spans="1:3" x14ac:dyDescent="0.2">
      <c r="A1156" t="s">
        <v>2239</v>
      </c>
      <c r="B1156" t="s">
        <v>2752</v>
      </c>
      <c r="C1156" t="s">
        <v>961</v>
      </c>
    </row>
    <row r="1157" spans="1:3" x14ac:dyDescent="0.2">
      <c r="A1157" t="s">
        <v>2240</v>
      </c>
      <c r="B1157" t="s">
        <v>2752</v>
      </c>
      <c r="C1157" t="s">
        <v>961</v>
      </c>
    </row>
    <row r="1158" spans="1:3" x14ac:dyDescent="0.2">
      <c r="A1158" t="s">
        <v>2241</v>
      </c>
      <c r="B1158" t="s">
        <v>2752</v>
      </c>
      <c r="C1158" t="s">
        <v>961</v>
      </c>
    </row>
    <row r="1159" spans="1:3" x14ac:dyDescent="0.2">
      <c r="A1159" t="s">
        <v>2242</v>
      </c>
      <c r="B1159" t="s">
        <v>2752</v>
      </c>
      <c r="C1159" t="s">
        <v>961</v>
      </c>
    </row>
    <row r="1160" spans="1:3" x14ac:dyDescent="0.2">
      <c r="A1160" t="s">
        <v>2243</v>
      </c>
      <c r="B1160" t="s">
        <v>2752</v>
      </c>
      <c r="C1160" t="s">
        <v>961</v>
      </c>
    </row>
    <row r="1161" spans="1:3" x14ac:dyDescent="0.2">
      <c r="A1161" t="s">
        <v>2244</v>
      </c>
      <c r="B1161" t="s">
        <v>2752</v>
      </c>
      <c r="C1161" t="s">
        <v>961</v>
      </c>
    </row>
    <row r="1162" spans="1:3" x14ac:dyDescent="0.2">
      <c r="A1162" t="s">
        <v>2245</v>
      </c>
      <c r="B1162" t="s">
        <v>2752</v>
      </c>
      <c r="C1162" t="s">
        <v>961</v>
      </c>
    </row>
    <row r="1163" spans="1:3" x14ac:dyDescent="0.2">
      <c r="A1163" t="s">
        <v>2246</v>
      </c>
      <c r="B1163" t="s">
        <v>2752</v>
      </c>
      <c r="C1163" t="s">
        <v>961</v>
      </c>
    </row>
    <row r="1164" spans="1:3" x14ac:dyDescent="0.2">
      <c r="A1164" t="s">
        <v>2247</v>
      </c>
      <c r="B1164" t="s">
        <v>2752</v>
      </c>
      <c r="C1164" t="s">
        <v>961</v>
      </c>
    </row>
    <row r="1165" spans="1:3" x14ac:dyDescent="0.2">
      <c r="A1165" t="s">
        <v>2248</v>
      </c>
      <c r="B1165" t="s">
        <v>2752</v>
      </c>
      <c r="C1165" t="s">
        <v>961</v>
      </c>
    </row>
    <row r="1166" spans="1:3" x14ac:dyDescent="0.2">
      <c r="A1166" t="s">
        <v>2250</v>
      </c>
      <c r="B1166" t="s">
        <v>2752</v>
      </c>
      <c r="C1166" t="s">
        <v>961</v>
      </c>
    </row>
    <row r="1167" spans="1:3" x14ac:dyDescent="0.2">
      <c r="A1167" t="s">
        <v>2252</v>
      </c>
      <c r="B1167" t="s">
        <v>2752</v>
      </c>
      <c r="C1167" t="s">
        <v>961</v>
      </c>
    </row>
    <row r="1168" spans="1:3" x14ac:dyDescent="0.2">
      <c r="A1168" t="s">
        <v>2253</v>
      </c>
      <c r="B1168" t="s">
        <v>2752</v>
      </c>
      <c r="C1168" t="s">
        <v>961</v>
      </c>
    </row>
    <row r="1169" spans="1:3" x14ac:dyDescent="0.2">
      <c r="A1169" t="s">
        <v>2254</v>
      </c>
      <c r="B1169" t="s">
        <v>2752</v>
      </c>
      <c r="C1169" t="s">
        <v>961</v>
      </c>
    </row>
    <row r="1170" spans="1:3" x14ac:dyDescent="0.2">
      <c r="A1170" t="s">
        <v>2255</v>
      </c>
      <c r="B1170" t="s">
        <v>2752</v>
      </c>
      <c r="C1170" t="s">
        <v>961</v>
      </c>
    </row>
    <row r="1171" spans="1:3" x14ac:dyDescent="0.2">
      <c r="A1171" t="s">
        <v>2257</v>
      </c>
      <c r="B1171" t="s">
        <v>2752</v>
      </c>
      <c r="C1171" t="s">
        <v>961</v>
      </c>
    </row>
    <row r="1172" spans="1:3" x14ac:dyDescent="0.2">
      <c r="A1172" t="s">
        <v>2258</v>
      </c>
      <c r="B1172" t="s">
        <v>2752</v>
      </c>
      <c r="C1172" t="s">
        <v>961</v>
      </c>
    </row>
    <row r="1173" spans="1:3" x14ac:dyDescent="0.2">
      <c r="A1173" t="s">
        <v>2259</v>
      </c>
      <c r="B1173" t="s">
        <v>2752</v>
      </c>
      <c r="C1173" t="s">
        <v>961</v>
      </c>
    </row>
    <row r="1174" spans="1:3" x14ac:dyDescent="0.2">
      <c r="A1174" t="s">
        <v>2260</v>
      </c>
      <c r="B1174" t="s">
        <v>2752</v>
      </c>
      <c r="C1174" t="s">
        <v>961</v>
      </c>
    </row>
    <row r="1175" spans="1:3" x14ac:dyDescent="0.2">
      <c r="A1175" t="s">
        <v>2261</v>
      </c>
      <c r="B1175" t="s">
        <v>2752</v>
      </c>
      <c r="C1175" t="s">
        <v>961</v>
      </c>
    </row>
    <row r="1176" spans="1:3" x14ac:dyDescent="0.2">
      <c r="A1176" t="s">
        <v>2262</v>
      </c>
      <c r="B1176" t="s">
        <v>2752</v>
      </c>
      <c r="C1176" t="s">
        <v>961</v>
      </c>
    </row>
    <row r="1177" spans="1:3" x14ac:dyDescent="0.2">
      <c r="A1177" t="s">
        <v>2263</v>
      </c>
      <c r="B1177" t="s">
        <v>2752</v>
      </c>
      <c r="C1177" t="s">
        <v>961</v>
      </c>
    </row>
    <row r="1178" spans="1:3" x14ac:dyDescent="0.2">
      <c r="A1178" t="s">
        <v>2265</v>
      </c>
      <c r="B1178" t="s">
        <v>2752</v>
      </c>
      <c r="C1178" t="s">
        <v>961</v>
      </c>
    </row>
    <row r="1179" spans="1:3" x14ac:dyDescent="0.2">
      <c r="A1179" t="s">
        <v>2266</v>
      </c>
      <c r="B1179" t="s">
        <v>2752</v>
      </c>
      <c r="C1179" t="s">
        <v>961</v>
      </c>
    </row>
    <row r="1180" spans="1:3" x14ac:dyDescent="0.2">
      <c r="A1180" t="s">
        <v>2267</v>
      </c>
      <c r="B1180" t="s">
        <v>2752</v>
      </c>
      <c r="C1180" t="s">
        <v>961</v>
      </c>
    </row>
    <row r="1181" spans="1:3" x14ac:dyDescent="0.2">
      <c r="A1181" t="s">
        <v>2268</v>
      </c>
      <c r="B1181" t="s">
        <v>2752</v>
      </c>
      <c r="C1181" t="s">
        <v>961</v>
      </c>
    </row>
    <row r="1182" spans="1:3" x14ac:dyDescent="0.2">
      <c r="A1182" t="s">
        <v>2270</v>
      </c>
      <c r="B1182" t="s">
        <v>2752</v>
      </c>
      <c r="C1182" t="s">
        <v>961</v>
      </c>
    </row>
    <row r="1183" spans="1:3" x14ac:dyDescent="0.2">
      <c r="A1183" t="s">
        <v>2272</v>
      </c>
      <c r="B1183" t="s">
        <v>2752</v>
      </c>
      <c r="C1183" t="s">
        <v>961</v>
      </c>
    </row>
    <row r="1184" spans="1:3" x14ac:dyDescent="0.2">
      <c r="A1184" t="s">
        <v>2274</v>
      </c>
      <c r="B1184" t="s">
        <v>2752</v>
      </c>
      <c r="C1184" t="s">
        <v>961</v>
      </c>
    </row>
    <row r="1185" spans="1:3" x14ac:dyDescent="0.2">
      <c r="A1185" t="s">
        <v>2275</v>
      </c>
      <c r="B1185" t="s">
        <v>2752</v>
      </c>
      <c r="C1185" t="s">
        <v>961</v>
      </c>
    </row>
    <row r="1186" spans="1:3" x14ac:dyDescent="0.2">
      <c r="A1186" t="s">
        <v>2276</v>
      </c>
      <c r="B1186" t="s">
        <v>2752</v>
      </c>
      <c r="C1186" t="s">
        <v>961</v>
      </c>
    </row>
    <row r="1187" spans="1:3" x14ac:dyDescent="0.2">
      <c r="A1187" t="s">
        <v>2277</v>
      </c>
      <c r="B1187" t="s">
        <v>2752</v>
      </c>
      <c r="C1187" t="s">
        <v>961</v>
      </c>
    </row>
    <row r="1188" spans="1:3" x14ac:dyDescent="0.2">
      <c r="A1188" t="s">
        <v>2278</v>
      </c>
      <c r="B1188" t="s">
        <v>2752</v>
      </c>
      <c r="C1188" t="s">
        <v>961</v>
      </c>
    </row>
    <row r="1189" spans="1:3" x14ac:dyDescent="0.2">
      <c r="A1189" t="s">
        <v>2279</v>
      </c>
      <c r="B1189" t="s">
        <v>2752</v>
      </c>
      <c r="C1189" t="s">
        <v>961</v>
      </c>
    </row>
    <row r="1190" spans="1:3" x14ac:dyDescent="0.2">
      <c r="A1190" t="s">
        <v>2280</v>
      </c>
      <c r="B1190" t="s">
        <v>2752</v>
      </c>
      <c r="C1190" t="s">
        <v>961</v>
      </c>
    </row>
    <row r="1191" spans="1:3" x14ac:dyDescent="0.2">
      <c r="A1191" t="s">
        <v>2281</v>
      </c>
      <c r="B1191" t="s">
        <v>2752</v>
      </c>
      <c r="C1191" t="s">
        <v>961</v>
      </c>
    </row>
    <row r="1192" spans="1:3" x14ac:dyDescent="0.2">
      <c r="A1192" t="s">
        <v>2282</v>
      </c>
      <c r="B1192" t="s">
        <v>2752</v>
      </c>
      <c r="C1192" t="s">
        <v>961</v>
      </c>
    </row>
    <row r="1193" spans="1:3" x14ac:dyDescent="0.2">
      <c r="A1193" t="s">
        <v>2284</v>
      </c>
      <c r="B1193" t="s">
        <v>2752</v>
      </c>
      <c r="C1193" t="s">
        <v>961</v>
      </c>
    </row>
    <row r="1194" spans="1:3" x14ac:dyDescent="0.2">
      <c r="A1194" t="s">
        <v>2285</v>
      </c>
      <c r="B1194" t="s">
        <v>2752</v>
      </c>
      <c r="C1194" t="s">
        <v>961</v>
      </c>
    </row>
    <row r="1195" spans="1:3" x14ac:dyDescent="0.2">
      <c r="A1195" t="s">
        <v>2286</v>
      </c>
      <c r="B1195" t="s">
        <v>2752</v>
      </c>
      <c r="C1195" t="s">
        <v>961</v>
      </c>
    </row>
    <row r="1196" spans="1:3" x14ac:dyDescent="0.2">
      <c r="A1196" t="s">
        <v>2287</v>
      </c>
      <c r="B1196" t="s">
        <v>2752</v>
      </c>
      <c r="C1196" t="s">
        <v>961</v>
      </c>
    </row>
    <row r="1197" spans="1:3" x14ac:dyDescent="0.2">
      <c r="A1197" t="s">
        <v>2289</v>
      </c>
      <c r="B1197" t="s">
        <v>2752</v>
      </c>
      <c r="C1197" t="s">
        <v>961</v>
      </c>
    </row>
    <row r="1198" spans="1:3" x14ac:dyDescent="0.2">
      <c r="A1198" t="s">
        <v>2290</v>
      </c>
      <c r="B1198" t="s">
        <v>2752</v>
      </c>
      <c r="C1198" t="s">
        <v>961</v>
      </c>
    </row>
    <row r="1199" spans="1:3" x14ac:dyDescent="0.2">
      <c r="A1199" t="s">
        <v>2291</v>
      </c>
      <c r="B1199" t="s">
        <v>2752</v>
      </c>
      <c r="C1199" t="s">
        <v>961</v>
      </c>
    </row>
    <row r="1200" spans="1:3" x14ac:dyDescent="0.2">
      <c r="A1200" t="s">
        <v>2292</v>
      </c>
      <c r="B1200" t="s">
        <v>2752</v>
      </c>
      <c r="C1200" t="s">
        <v>961</v>
      </c>
    </row>
    <row r="1201" spans="1:3" x14ac:dyDescent="0.2">
      <c r="A1201" t="s">
        <v>2293</v>
      </c>
      <c r="B1201" t="s">
        <v>2752</v>
      </c>
      <c r="C1201" t="s">
        <v>961</v>
      </c>
    </row>
    <row r="1202" spans="1:3" x14ac:dyDescent="0.2">
      <c r="A1202" t="s">
        <v>2294</v>
      </c>
      <c r="B1202" t="s">
        <v>2752</v>
      </c>
      <c r="C1202" t="s">
        <v>961</v>
      </c>
    </row>
    <row r="1203" spans="1:3" x14ac:dyDescent="0.2">
      <c r="A1203" t="s">
        <v>2295</v>
      </c>
      <c r="B1203" t="s">
        <v>2752</v>
      </c>
      <c r="C1203" t="s">
        <v>961</v>
      </c>
    </row>
    <row r="1204" spans="1:3" x14ac:dyDescent="0.2">
      <c r="A1204" t="s">
        <v>2296</v>
      </c>
      <c r="B1204" t="s">
        <v>2752</v>
      </c>
      <c r="C1204" t="s">
        <v>961</v>
      </c>
    </row>
    <row r="1205" spans="1:3" x14ac:dyDescent="0.2">
      <c r="A1205" t="s">
        <v>2297</v>
      </c>
      <c r="B1205" t="s">
        <v>2752</v>
      </c>
      <c r="C1205" t="s">
        <v>961</v>
      </c>
    </row>
    <row r="1206" spans="1:3" x14ac:dyDescent="0.2">
      <c r="A1206" t="s">
        <v>2300</v>
      </c>
      <c r="B1206" t="s">
        <v>2752</v>
      </c>
      <c r="C1206" t="s">
        <v>961</v>
      </c>
    </row>
    <row r="1207" spans="1:3" x14ac:dyDescent="0.2">
      <c r="A1207" t="s">
        <v>2301</v>
      </c>
      <c r="B1207" t="s">
        <v>2752</v>
      </c>
      <c r="C1207" t="s">
        <v>961</v>
      </c>
    </row>
    <row r="1208" spans="1:3" x14ac:dyDescent="0.2">
      <c r="A1208" t="s">
        <v>2302</v>
      </c>
      <c r="B1208" t="s">
        <v>2752</v>
      </c>
      <c r="C1208" t="s">
        <v>961</v>
      </c>
    </row>
    <row r="1209" spans="1:3" x14ac:dyDescent="0.2">
      <c r="A1209" t="s">
        <v>2773</v>
      </c>
      <c r="B1209" t="s">
        <v>2752</v>
      </c>
      <c r="C1209" t="s">
        <v>961</v>
      </c>
    </row>
    <row r="1210" spans="1:3" x14ac:dyDescent="0.2">
      <c r="A1210" t="s">
        <v>2303</v>
      </c>
      <c r="B1210" t="s">
        <v>2752</v>
      </c>
      <c r="C1210" t="s">
        <v>961</v>
      </c>
    </row>
    <row r="1211" spans="1:3" x14ac:dyDescent="0.2">
      <c r="A1211" t="s">
        <v>2304</v>
      </c>
      <c r="B1211" t="s">
        <v>2752</v>
      </c>
      <c r="C1211" t="s">
        <v>961</v>
      </c>
    </row>
    <row r="1212" spans="1:3" x14ac:dyDescent="0.2">
      <c r="A1212" t="s">
        <v>2305</v>
      </c>
      <c r="B1212" t="s">
        <v>2752</v>
      </c>
      <c r="C1212" t="s">
        <v>961</v>
      </c>
    </row>
    <row r="1213" spans="1:3" x14ac:dyDescent="0.2">
      <c r="A1213" t="s">
        <v>2306</v>
      </c>
      <c r="B1213" t="s">
        <v>2752</v>
      </c>
      <c r="C1213" t="s">
        <v>961</v>
      </c>
    </row>
    <row r="1214" spans="1:3" x14ac:dyDescent="0.2">
      <c r="A1214" t="s">
        <v>2307</v>
      </c>
      <c r="B1214" t="s">
        <v>2752</v>
      </c>
      <c r="C1214" t="s">
        <v>961</v>
      </c>
    </row>
    <row r="1215" spans="1:3" x14ac:dyDescent="0.2">
      <c r="A1215" t="s">
        <v>2308</v>
      </c>
      <c r="B1215" t="s">
        <v>2752</v>
      </c>
      <c r="C1215" t="s">
        <v>961</v>
      </c>
    </row>
    <row r="1216" spans="1:3" x14ac:dyDescent="0.2">
      <c r="A1216" t="s">
        <v>2309</v>
      </c>
      <c r="B1216" t="s">
        <v>2752</v>
      </c>
      <c r="C1216" t="s">
        <v>961</v>
      </c>
    </row>
    <row r="1217" spans="1:3" x14ac:dyDescent="0.2">
      <c r="A1217" t="s">
        <v>2310</v>
      </c>
      <c r="B1217" t="s">
        <v>2752</v>
      </c>
      <c r="C1217" t="s">
        <v>961</v>
      </c>
    </row>
    <row r="1218" spans="1:3" x14ac:dyDescent="0.2">
      <c r="A1218" t="s">
        <v>2311</v>
      </c>
      <c r="B1218" t="s">
        <v>2752</v>
      </c>
      <c r="C1218" t="s">
        <v>961</v>
      </c>
    </row>
    <row r="1219" spans="1:3" x14ac:dyDescent="0.2">
      <c r="A1219" t="s">
        <v>2312</v>
      </c>
      <c r="B1219" t="s">
        <v>2752</v>
      </c>
      <c r="C1219" t="s">
        <v>961</v>
      </c>
    </row>
    <row r="1220" spans="1:3" x14ac:dyDescent="0.2">
      <c r="A1220" t="s">
        <v>2314</v>
      </c>
      <c r="B1220" t="s">
        <v>2752</v>
      </c>
      <c r="C1220" t="s">
        <v>961</v>
      </c>
    </row>
    <row r="1221" spans="1:3" x14ac:dyDescent="0.2">
      <c r="A1221" t="s">
        <v>2315</v>
      </c>
      <c r="B1221" t="s">
        <v>2752</v>
      </c>
      <c r="C1221" t="s">
        <v>961</v>
      </c>
    </row>
    <row r="1222" spans="1:3" x14ac:dyDescent="0.2">
      <c r="A1222" t="s">
        <v>2317</v>
      </c>
      <c r="B1222" t="s">
        <v>2752</v>
      </c>
      <c r="C1222" t="s">
        <v>961</v>
      </c>
    </row>
    <row r="1223" spans="1:3" x14ac:dyDescent="0.2">
      <c r="A1223" t="s">
        <v>2318</v>
      </c>
      <c r="B1223" t="s">
        <v>2752</v>
      </c>
      <c r="C1223" t="s">
        <v>961</v>
      </c>
    </row>
    <row r="1224" spans="1:3" x14ac:dyDescent="0.2">
      <c r="A1224" t="s">
        <v>2321</v>
      </c>
      <c r="B1224" t="s">
        <v>2752</v>
      </c>
      <c r="C1224" t="s">
        <v>961</v>
      </c>
    </row>
    <row r="1225" spans="1:3" x14ac:dyDescent="0.2">
      <c r="A1225" t="s">
        <v>2322</v>
      </c>
      <c r="B1225" t="s">
        <v>2752</v>
      </c>
      <c r="C1225" t="s">
        <v>961</v>
      </c>
    </row>
    <row r="1226" spans="1:3" x14ac:dyDescent="0.2">
      <c r="A1226" t="s">
        <v>2323</v>
      </c>
      <c r="B1226" t="s">
        <v>2752</v>
      </c>
      <c r="C1226" t="s">
        <v>961</v>
      </c>
    </row>
    <row r="1227" spans="1:3" x14ac:dyDescent="0.2">
      <c r="A1227" t="s">
        <v>2324</v>
      </c>
      <c r="B1227" t="s">
        <v>2752</v>
      </c>
      <c r="C1227" t="s">
        <v>961</v>
      </c>
    </row>
    <row r="1228" spans="1:3" x14ac:dyDescent="0.2">
      <c r="A1228" t="s">
        <v>2325</v>
      </c>
      <c r="B1228" t="s">
        <v>2752</v>
      </c>
      <c r="C1228" t="s">
        <v>961</v>
      </c>
    </row>
    <row r="1229" spans="1:3" x14ac:dyDescent="0.2">
      <c r="A1229" t="s">
        <v>2326</v>
      </c>
      <c r="B1229" t="s">
        <v>2752</v>
      </c>
      <c r="C1229" t="s">
        <v>961</v>
      </c>
    </row>
    <row r="1230" spans="1:3" x14ac:dyDescent="0.2">
      <c r="A1230" t="s">
        <v>2328</v>
      </c>
      <c r="B1230" t="s">
        <v>2752</v>
      </c>
      <c r="C1230" t="s">
        <v>961</v>
      </c>
    </row>
    <row r="1231" spans="1:3" x14ac:dyDescent="0.2">
      <c r="A1231" t="s">
        <v>2330</v>
      </c>
      <c r="B1231" t="s">
        <v>2752</v>
      </c>
      <c r="C1231" t="s">
        <v>961</v>
      </c>
    </row>
    <row r="1232" spans="1:3" x14ac:dyDescent="0.2">
      <c r="A1232" t="s">
        <v>2332</v>
      </c>
      <c r="B1232" t="s">
        <v>2752</v>
      </c>
      <c r="C1232" t="s">
        <v>961</v>
      </c>
    </row>
    <row r="1233" spans="1:3" x14ac:dyDescent="0.2">
      <c r="A1233" t="s">
        <v>2774</v>
      </c>
      <c r="B1233" t="s">
        <v>2752</v>
      </c>
      <c r="C1233" t="s">
        <v>961</v>
      </c>
    </row>
    <row r="1234" spans="1:3" x14ac:dyDescent="0.2">
      <c r="A1234" t="s">
        <v>2335</v>
      </c>
      <c r="B1234" t="s">
        <v>2752</v>
      </c>
      <c r="C1234" t="s">
        <v>961</v>
      </c>
    </row>
    <row r="1235" spans="1:3" x14ac:dyDescent="0.2">
      <c r="A1235" t="s">
        <v>2336</v>
      </c>
      <c r="B1235" t="s">
        <v>2752</v>
      </c>
      <c r="C1235" t="s">
        <v>961</v>
      </c>
    </row>
    <row r="1236" spans="1:3" x14ac:dyDescent="0.2">
      <c r="A1236" t="s">
        <v>2337</v>
      </c>
      <c r="B1236" t="s">
        <v>2752</v>
      </c>
      <c r="C1236" t="s">
        <v>961</v>
      </c>
    </row>
    <row r="1237" spans="1:3" x14ac:dyDescent="0.2">
      <c r="A1237" t="s">
        <v>2338</v>
      </c>
      <c r="B1237" t="s">
        <v>2752</v>
      </c>
      <c r="C1237" t="s">
        <v>961</v>
      </c>
    </row>
    <row r="1238" spans="1:3" x14ac:dyDescent="0.2">
      <c r="A1238" t="s">
        <v>2339</v>
      </c>
      <c r="B1238" t="s">
        <v>2752</v>
      </c>
      <c r="C1238" t="s">
        <v>961</v>
      </c>
    </row>
    <row r="1239" spans="1:3" x14ac:dyDescent="0.2">
      <c r="A1239" t="s">
        <v>2340</v>
      </c>
      <c r="B1239" t="s">
        <v>2752</v>
      </c>
      <c r="C1239" t="s">
        <v>961</v>
      </c>
    </row>
    <row r="1240" spans="1:3" x14ac:dyDescent="0.2">
      <c r="A1240" t="s">
        <v>2341</v>
      </c>
      <c r="B1240" t="s">
        <v>2752</v>
      </c>
      <c r="C1240" t="s">
        <v>961</v>
      </c>
    </row>
    <row r="1241" spans="1:3" x14ac:dyDescent="0.2">
      <c r="A1241" t="s">
        <v>2342</v>
      </c>
      <c r="B1241" t="s">
        <v>2752</v>
      </c>
      <c r="C1241" t="s">
        <v>961</v>
      </c>
    </row>
    <row r="1242" spans="1:3" x14ac:dyDescent="0.2">
      <c r="A1242" t="s">
        <v>2343</v>
      </c>
      <c r="B1242" t="s">
        <v>2752</v>
      </c>
      <c r="C1242" t="s">
        <v>961</v>
      </c>
    </row>
    <row r="1243" spans="1:3" x14ac:dyDescent="0.2">
      <c r="A1243" t="s">
        <v>2345</v>
      </c>
      <c r="B1243" t="s">
        <v>2752</v>
      </c>
      <c r="C1243" t="s">
        <v>961</v>
      </c>
    </row>
    <row r="1244" spans="1:3" x14ac:dyDescent="0.2">
      <c r="A1244" t="s">
        <v>2346</v>
      </c>
      <c r="B1244" t="s">
        <v>2752</v>
      </c>
      <c r="C1244" t="s">
        <v>961</v>
      </c>
    </row>
    <row r="1245" spans="1:3" x14ac:dyDescent="0.2">
      <c r="A1245" t="s">
        <v>2352</v>
      </c>
      <c r="B1245" t="s">
        <v>2752</v>
      </c>
      <c r="C1245" t="s">
        <v>961</v>
      </c>
    </row>
    <row r="1246" spans="1:3" x14ac:dyDescent="0.2">
      <c r="A1246" t="s">
        <v>2353</v>
      </c>
      <c r="B1246" t="s">
        <v>2752</v>
      </c>
      <c r="C1246" t="s">
        <v>961</v>
      </c>
    </row>
    <row r="1247" spans="1:3" x14ac:dyDescent="0.2">
      <c r="A1247" t="s">
        <v>2354</v>
      </c>
      <c r="B1247" t="s">
        <v>2752</v>
      </c>
      <c r="C1247" t="s">
        <v>961</v>
      </c>
    </row>
    <row r="1248" spans="1:3" x14ac:dyDescent="0.2">
      <c r="A1248" t="s">
        <v>2355</v>
      </c>
      <c r="B1248" t="s">
        <v>2752</v>
      </c>
      <c r="C1248" t="s">
        <v>961</v>
      </c>
    </row>
    <row r="1249" spans="1:3" x14ac:dyDescent="0.2">
      <c r="A1249" t="s">
        <v>2356</v>
      </c>
      <c r="B1249" t="s">
        <v>2752</v>
      </c>
      <c r="C1249" t="s">
        <v>961</v>
      </c>
    </row>
    <row r="1250" spans="1:3" x14ac:dyDescent="0.2">
      <c r="A1250" t="s">
        <v>2357</v>
      </c>
      <c r="B1250" t="s">
        <v>2752</v>
      </c>
      <c r="C1250" t="s">
        <v>961</v>
      </c>
    </row>
    <row r="1251" spans="1:3" x14ac:dyDescent="0.2">
      <c r="A1251" t="s">
        <v>863</v>
      </c>
      <c r="B1251" t="s">
        <v>2752</v>
      </c>
      <c r="C1251" t="s">
        <v>961</v>
      </c>
    </row>
    <row r="1252" spans="1:3" x14ac:dyDescent="0.2">
      <c r="A1252" t="s">
        <v>2358</v>
      </c>
      <c r="B1252" t="s">
        <v>2752</v>
      </c>
      <c r="C1252" t="s">
        <v>961</v>
      </c>
    </row>
    <row r="1253" spans="1:3" x14ac:dyDescent="0.2">
      <c r="A1253" t="s">
        <v>2359</v>
      </c>
      <c r="B1253" t="s">
        <v>2752</v>
      </c>
      <c r="C1253" t="s">
        <v>961</v>
      </c>
    </row>
    <row r="1254" spans="1:3" x14ac:dyDescent="0.2">
      <c r="A1254" t="s">
        <v>2360</v>
      </c>
      <c r="B1254" t="s">
        <v>2752</v>
      </c>
      <c r="C1254" t="s">
        <v>961</v>
      </c>
    </row>
    <row r="1255" spans="1:3" x14ac:dyDescent="0.2">
      <c r="A1255" t="s">
        <v>2362</v>
      </c>
      <c r="B1255" t="s">
        <v>2752</v>
      </c>
      <c r="C1255" t="s">
        <v>961</v>
      </c>
    </row>
    <row r="1256" spans="1:3" x14ac:dyDescent="0.2">
      <c r="A1256" t="s">
        <v>2364</v>
      </c>
      <c r="B1256" t="s">
        <v>2752</v>
      </c>
      <c r="C1256" t="s">
        <v>961</v>
      </c>
    </row>
    <row r="1257" spans="1:3" x14ac:dyDescent="0.2">
      <c r="A1257" t="s">
        <v>2365</v>
      </c>
      <c r="B1257" t="s">
        <v>2752</v>
      </c>
      <c r="C1257" t="s">
        <v>961</v>
      </c>
    </row>
    <row r="1258" spans="1:3" x14ac:dyDescent="0.2">
      <c r="A1258" t="s">
        <v>2366</v>
      </c>
      <c r="B1258" t="s">
        <v>2752</v>
      </c>
      <c r="C1258" t="s">
        <v>961</v>
      </c>
    </row>
    <row r="1259" spans="1:3" x14ac:dyDescent="0.2">
      <c r="A1259" t="s">
        <v>2367</v>
      </c>
      <c r="B1259" t="s">
        <v>2752</v>
      </c>
      <c r="C1259" t="s">
        <v>961</v>
      </c>
    </row>
    <row r="1260" spans="1:3" x14ac:dyDescent="0.2">
      <c r="A1260" t="s">
        <v>2368</v>
      </c>
      <c r="B1260" t="s">
        <v>2752</v>
      </c>
      <c r="C1260" t="s">
        <v>961</v>
      </c>
    </row>
    <row r="1261" spans="1:3" x14ac:dyDescent="0.2">
      <c r="A1261" t="s">
        <v>2369</v>
      </c>
      <c r="B1261" t="s">
        <v>2752</v>
      </c>
      <c r="C1261" t="s">
        <v>961</v>
      </c>
    </row>
    <row r="1262" spans="1:3" x14ac:dyDescent="0.2">
      <c r="A1262" t="s">
        <v>2370</v>
      </c>
      <c r="B1262" t="s">
        <v>2752</v>
      </c>
      <c r="C1262" t="s">
        <v>961</v>
      </c>
    </row>
    <row r="1263" spans="1:3" x14ac:dyDescent="0.2">
      <c r="A1263" t="s">
        <v>2371</v>
      </c>
      <c r="B1263" t="s">
        <v>2752</v>
      </c>
      <c r="C1263" t="s">
        <v>961</v>
      </c>
    </row>
    <row r="1264" spans="1:3" x14ac:dyDescent="0.2">
      <c r="A1264" t="s">
        <v>2372</v>
      </c>
      <c r="B1264" t="s">
        <v>2752</v>
      </c>
      <c r="C1264" t="s">
        <v>961</v>
      </c>
    </row>
    <row r="1265" spans="1:3" x14ac:dyDescent="0.2">
      <c r="A1265" t="s">
        <v>2373</v>
      </c>
      <c r="B1265" t="s">
        <v>2752</v>
      </c>
      <c r="C1265" t="s">
        <v>961</v>
      </c>
    </row>
    <row r="1266" spans="1:3" x14ac:dyDescent="0.2">
      <c r="A1266" t="s">
        <v>2374</v>
      </c>
      <c r="B1266" t="s">
        <v>2752</v>
      </c>
      <c r="C1266" t="s">
        <v>961</v>
      </c>
    </row>
    <row r="1267" spans="1:3" x14ac:dyDescent="0.2">
      <c r="A1267" t="s">
        <v>2375</v>
      </c>
      <c r="B1267" t="s">
        <v>2752</v>
      </c>
      <c r="C1267" t="s">
        <v>961</v>
      </c>
    </row>
    <row r="1268" spans="1:3" x14ac:dyDescent="0.2">
      <c r="A1268" t="s">
        <v>2376</v>
      </c>
      <c r="B1268" t="s">
        <v>2752</v>
      </c>
      <c r="C1268" t="s">
        <v>961</v>
      </c>
    </row>
    <row r="1269" spans="1:3" x14ac:dyDescent="0.2">
      <c r="A1269" t="s">
        <v>2377</v>
      </c>
      <c r="B1269" t="s">
        <v>2752</v>
      </c>
      <c r="C1269" t="s">
        <v>961</v>
      </c>
    </row>
    <row r="1270" spans="1:3" x14ac:dyDescent="0.2">
      <c r="A1270" t="s">
        <v>2378</v>
      </c>
      <c r="B1270" t="s">
        <v>2752</v>
      </c>
      <c r="C1270" t="s">
        <v>961</v>
      </c>
    </row>
    <row r="1271" spans="1:3" x14ac:dyDescent="0.2">
      <c r="A1271" t="s">
        <v>2379</v>
      </c>
      <c r="B1271" t="s">
        <v>2752</v>
      </c>
      <c r="C1271" t="s">
        <v>961</v>
      </c>
    </row>
    <row r="1272" spans="1:3" x14ac:dyDescent="0.2">
      <c r="A1272" t="s">
        <v>2380</v>
      </c>
      <c r="B1272" t="s">
        <v>2752</v>
      </c>
      <c r="C1272" t="s">
        <v>961</v>
      </c>
    </row>
    <row r="1273" spans="1:3" x14ac:dyDescent="0.2">
      <c r="A1273" t="s">
        <v>2381</v>
      </c>
      <c r="B1273" t="s">
        <v>2752</v>
      </c>
      <c r="C1273" t="s">
        <v>961</v>
      </c>
    </row>
    <row r="1274" spans="1:3" x14ac:dyDescent="0.2">
      <c r="A1274" t="s">
        <v>2382</v>
      </c>
      <c r="B1274" t="s">
        <v>2752</v>
      </c>
      <c r="C1274" t="s">
        <v>961</v>
      </c>
    </row>
    <row r="1275" spans="1:3" x14ac:dyDescent="0.2">
      <c r="A1275" t="s">
        <v>2383</v>
      </c>
      <c r="B1275" t="s">
        <v>2752</v>
      </c>
      <c r="C1275" t="s">
        <v>961</v>
      </c>
    </row>
    <row r="1276" spans="1:3" x14ac:dyDescent="0.2">
      <c r="A1276" t="s">
        <v>2384</v>
      </c>
      <c r="B1276" t="s">
        <v>2752</v>
      </c>
      <c r="C1276" t="s">
        <v>961</v>
      </c>
    </row>
    <row r="1277" spans="1:3" x14ac:dyDescent="0.2">
      <c r="A1277" t="s">
        <v>2385</v>
      </c>
      <c r="B1277" t="s">
        <v>2752</v>
      </c>
      <c r="C1277" t="s">
        <v>961</v>
      </c>
    </row>
    <row r="1278" spans="1:3" x14ac:dyDescent="0.2">
      <c r="A1278" t="s">
        <v>2775</v>
      </c>
      <c r="B1278" t="s">
        <v>2752</v>
      </c>
      <c r="C1278" t="s">
        <v>961</v>
      </c>
    </row>
    <row r="1279" spans="1:3" x14ac:dyDescent="0.2">
      <c r="A1279" t="s">
        <v>2387</v>
      </c>
      <c r="B1279" t="s">
        <v>2752</v>
      </c>
      <c r="C1279" t="s">
        <v>961</v>
      </c>
    </row>
    <row r="1280" spans="1:3" x14ac:dyDescent="0.2">
      <c r="A1280" t="s">
        <v>2388</v>
      </c>
      <c r="B1280" t="s">
        <v>2752</v>
      </c>
      <c r="C1280" t="s">
        <v>961</v>
      </c>
    </row>
    <row r="1281" spans="1:3" x14ac:dyDescent="0.2">
      <c r="A1281" t="s">
        <v>2389</v>
      </c>
      <c r="B1281" t="s">
        <v>2752</v>
      </c>
      <c r="C1281" t="s">
        <v>961</v>
      </c>
    </row>
    <row r="1282" spans="1:3" x14ac:dyDescent="0.2">
      <c r="A1282" t="s">
        <v>2391</v>
      </c>
      <c r="B1282" t="s">
        <v>2752</v>
      </c>
      <c r="C1282" t="s">
        <v>961</v>
      </c>
    </row>
    <row r="1283" spans="1:3" x14ac:dyDescent="0.2">
      <c r="A1283" t="s">
        <v>2392</v>
      </c>
      <c r="B1283" t="s">
        <v>2752</v>
      </c>
      <c r="C1283" t="s">
        <v>961</v>
      </c>
    </row>
    <row r="1284" spans="1:3" x14ac:dyDescent="0.2">
      <c r="A1284" t="s">
        <v>2394</v>
      </c>
      <c r="B1284" t="s">
        <v>2752</v>
      </c>
      <c r="C1284" t="s">
        <v>961</v>
      </c>
    </row>
    <row r="1285" spans="1:3" x14ac:dyDescent="0.2">
      <c r="A1285" t="s">
        <v>2396</v>
      </c>
      <c r="B1285" t="s">
        <v>2752</v>
      </c>
      <c r="C1285" t="s">
        <v>961</v>
      </c>
    </row>
    <row r="1286" spans="1:3" x14ac:dyDescent="0.2">
      <c r="A1286" t="s">
        <v>2397</v>
      </c>
      <c r="B1286" t="s">
        <v>2752</v>
      </c>
      <c r="C1286" t="s">
        <v>961</v>
      </c>
    </row>
    <row r="1287" spans="1:3" x14ac:dyDescent="0.2">
      <c r="A1287" t="s">
        <v>2399</v>
      </c>
      <c r="B1287" t="s">
        <v>2752</v>
      </c>
      <c r="C1287" t="s">
        <v>961</v>
      </c>
    </row>
    <row r="1288" spans="1:3" x14ac:dyDescent="0.2">
      <c r="A1288" t="s">
        <v>2400</v>
      </c>
      <c r="B1288" t="s">
        <v>2752</v>
      </c>
      <c r="C1288" t="s">
        <v>961</v>
      </c>
    </row>
    <row r="1289" spans="1:3" x14ac:dyDescent="0.2">
      <c r="A1289" t="s">
        <v>2401</v>
      </c>
      <c r="B1289" t="s">
        <v>2752</v>
      </c>
      <c r="C1289" t="s">
        <v>961</v>
      </c>
    </row>
    <row r="1290" spans="1:3" x14ac:dyDescent="0.2">
      <c r="A1290" t="s">
        <v>2402</v>
      </c>
      <c r="B1290" t="s">
        <v>2752</v>
      </c>
      <c r="C1290" t="s">
        <v>961</v>
      </c>
    </row>
    <row r="1291" spans="1:3" x14ac:dyDescent="0.2">
      <c r="A1291" t="s">
        <v>2403</v>
      </c>
      <c r="B1291" t="s">
        <v>2752</v>
      </c>
      <c r="C1291" t="s">
        <v>961</v>
      </c>
    </row>
    <row r="1292" spans="1:3" x14ac:dyDescent="0.2">
      <c r="A1292" t="s">
        <v>2404</v>
      </c>
      <c r="B1292" t="s">
        <v>2752</v>
      </c>
      <c r="C1292" t="s">
        <v>961</v>
      </c>
    </row>
    <row r="1293" spans="1:3" x14ac:dyDescent="0.2">
      <c r="A1293" t="s">
        <v>2406</v>
      </c>
      <c r="B1293" t="s">
        <v>2752</v>
      </c>
      <c r="C1293" t="s">
        <v>961</v>
      </c>
    </row>
    <row r="1294" spans="1:3" x14ac:dyDescent="0.2">
      <c r="A1294" t="s">
        <v>2408</v>
      </c>
      <c r="B1294" t="s">
        <v>2752</v>
      </c>
      <c r="C1294" t="s">
        <v>961</v>
      </c>
    </row>
    <row r="1295" spans="1:3" x14ac:dyDescent="0.2">
      <c r="A1295" t="s">
        <v>2410</v>
      </c>
      <c r="B1295" t="s">
        <v>2752</v>
      </c>
      <c r="C1295" t="s">
        <v>961</v>
      </c>
    </row>
    <row r="1296" spans="1:3" x14ac:dyDescent="0.2">
      <c r="A1296" t="s">
        <v>2411</v>
      </c>
      <c r="B1296" t="s">
        <v>2752</v>
      </c>
      <c r="C1296" t="s">
        <v>961</v>
      </c>
    </row>
    <row r="1297" spans="1:3" x14ac:dyDescent="0.2">
      <c r="A1297" t="s">
        <v>2413</v>
      </c>
      <c r="B1297" t="s">
        <v>2752</v>
      </c>
      <c r="C1297" t="s">
        <v>961</v>
      </c>
    </row>
    <row r="1298" spans="1:3" x14ac:dyDescent="0.2">
      <c r="A1298" t="s">
        <v>2414</v>
      </c>
      <c r="B1298" t="s">
        <v>2752</v>
      </c>
      <c r="C1298" t="s">
        <v>961</v>
      </c>
    </row>
    <row r="1299" spans="1:3" x14ac:dyDescent="0.2">
      <c r="A1299" t="s">
        <v>2415</v>
      </c>
      <c r="B1299" t="s">
        <v>2752</v>
      </c>
      <c r="C1299" t="s">
        <v>961</v>
      </c>
    </row>
    <row r="1300" spans="1:3" x14ac:dyDescent="0.2">
      <c r="A1300" t="s">
        <v>2416</v>
      </c>
      <c r="B1300" t="s">
        <v>2752</v>
      </c>
      <c r="C1300" t="s">
        <v>961</v>
      </c>
    </row>
    <row r="1301" spans="1:3" x14ac:dyDescent="0.2">
      <c r="A1301" t="s">
        <v>2417</v>
      </c>
      <c r="B1301" t="s">
        <v>2752</v>
      </c>
      <c r="C1301" t="s">
        <v>961</v>
      </c>
    </row>
    <row r="1302" spans="1:3" x14ac:dyDescent="0.2">
      <c r="A1302" t="s">
        <v>2419</v>
      </c>
      <c r="B1302" t="s">
        <v>2752</v>
      </c>
      <c r="C1302" t="s">
        <v>961</v>
      </c>
    </row>
    <row r="1303" spans="1:3" x14ac:dyDescent="0.2">
      <c r="A1303" t="s">
        <v>2420</v>
      </c>
      <c r="B1303" t="s">
        <v>2752</v>
      </c>
      <c r="C1303" t="s">
        <v>961</v>
      </c>
    </row>
    <row r="1304" spans="1:3" x14ac:dyDescent="0.2">
      <c r="A1304" t="s">
        <v>2421</v>
      </c>
      <c r="B1304" t="s">
        <v>2752</v>
      </c>
      <c r="C1304" t="s">
        <v>961</v>
      </c>
    </row>
    <row r="1305" spans="1:3" x14ac:dyDescent="0.2">
      <c r="A1305" t="s">
        <v>2422</v>
      </c>
      <c r="B1305" t="s">
        <v>2752</v>
      </c>
      <c r="C1305" t="s">
        <v>961</v>
      </c>
    </row>
    <row r="1306" spans="1:3" x14ac:dyDescent="0.2">
      <c r="A1306" t="s">
        <v>2423</v>
      </c>
      <c r="B1306" t="s">
        <v>2752</v>
      </c>
      <c r="C1306" t="s">
        <v>961</v>
      </c>
    </row>
    <row r="1307" spans="1:3" x14ac:dyDescent="0.2">
      <c r="A1307" t="s">
        <v>2424</v>
      </c>
      <c r="B1307" t="s">
        <v>2752</v>
      </c>
      <c r="C1307" t="s">
        <v>961</v>
      </c>
    </row>
    <row r="1308" spans="1:3" x14ac:dyDescent="0.2">
      <c r="A1308" t="s">
        <v>2426</v>
      </c>
      <c r="B1308" t="s">
        <v>2752</v>
      </c>
      <c r="C1308" t="s">
        <v>961</v>
      </c>
    </row>
    <row r="1309" spans="1:3" x14ac:dyDescent="0.2">
      <c r="A1309" t="s">
        <v>2427</v>
      </c>
      <c r="B1309" t="s">
        <v>2752</v>
      </c>
      <c r="C1309" t="s">
        <v>961</v>
      </c>
    </row>
    <row r="1310" spans="1:3" x14ac:dyDescent="0.2">
      <c r="A1310" t="s">
        <v>2428</v>
      </c>
      <c r="B1310" t="s">
        <v>2752</v>
      </c>
      <c r="C1310" t="s">
        <v>961</v>
      </c>
    </row>
    <row r="1311" spans="1:3" x14ac:dyDescent="0.2">
      <c r="A1311" t="s">
        <v>2430</v>
      </c>
      <c r="B1311" t="s">
        <v>2752</v>
      </c>
      <c r="C1311" t="s">
        <v>961</v>
      </c>
    </row>
    <row r="1312" spans="1:3" x14ac:dyDescent="0.2">
      <c r="A1312" t="s">
        <v>2431</v>
      </c>
      <c r="B1312" t="s">
        <v>2752</v>
      </c>
      <c r="C1312" t="s">
        <v>961</v>
      </c>
    </row>
    <row r="1313" spans="1:3" x14ac:dyDescent="0.2">
      <c r="A1313" t="s">
        <v>2433</v>
      </c>
      <c r="B1313" t="s">
        <v>2752</v>
      </c>
      <c r="C1313" t="s">
        <v>961</v>
      </c>
    </row>
    <row r="1314" spans="1:3" x14ac:dyDescent="0.2">
      <c r="A1314" t="s">
        <v>2434</v>
      </c>
      <c r="B1314" t="s">
        <v>2752</v>
      </c>
      <c r="C1314" t="s">
        <v>961</v>
      </c>
    </row>
    <row r="1315" spans="1:3" x14ac:dyDescent="0.2">
      <c r="A1315" t="s">
        <v>2435</v>
      </c>
      <c r="B1315" t="s">
        <v>2752</v>
      </c>
      <c r="C1315" t="s">
        <v>961</v>
      </c>
    </row>
    <row r="1316" spans="1:3" x14ac:dyDescent="0.2">
      <c r="A1316" t="s">
        <v>2436</v>
      </c>
      <c r="B1316" t="s">
        <v>2752</v>
      </c>
      <c r="C1316" t="s">
        <v>961</v>
      </c>
    </row>
    <row r="1317" spans="1:3" x14ac:dyDescent="0.2">
      <c r="A1317" t="s">
        <v>2439</v>
      </c>
      <c r="B1317" t="s">
        <v>2752</v>
      </c>
      <c r="C1317" t="s">
        <v>961</v>
      </c>
    </row>
    <row r="1318" spans="1:3" x14ac:dyDescent="0.2">
      <c r="A1318" t="s">
        <v>2442</v>
      </c>
      <c r="B1318" t="s">
        <v>2752</v>
      </c>
      <c r="C1318" t="s">
        <v>961</v>
      </c>
    </row>
    <row r="1319" spans="1:3" x14ac:dyDescent="0.2">
      <c r="A1319" t="s">
        <v>2443</v>
      </c>
      <c r="B1319" t="s">
        <v>2752</v>
      </c>
      <c r="C1319" t="s">
        <v>961</v>
      </c>
    </row>
    <row r="1320" spans="1:3" x14ac:dyDescent="0.2">
      <c r="A1320" t="s">
        <v>2444</v>
      </c>
      <c r="B1320" t="s">
        <v>2752</v>
      </c>
      <c r="C1320" t="s">
        <v>961</v>
      </c>
    </row>
    <row r="1321" spans="1:3" x14ac:dyDescent="0.2">
      <c r="A1321" t="s">
        <v>2445</v>
      </c>
      <c r="B1321" t="s">
        <v>2752</v>
      </c>
      <c r="C1321" t="s">
        <v>961</v>
      </c>
    </row>
    <row r="1322" spans="1:3" x14ac:dyDescent="0.2">
      <c r="A1322" t="s">
        <v>2446</v>
      </c>
      <c r="B1322" t="s">
        <v>2752</v>
      </c>
      <c r="C1322" t="s">
        <v>961</v>
      </c>
    </row>
    <row r="1323" spans="1:3" x14ac:dyDescent="0.2">
      <c r="A1323" t="s">
        <v>2447</v>
      </c>
      <c r="B1323" t="s">
        <v>2752</v>
      </c>
      <c r="C1323" t="s">
        <v>961</v>
      </c>
    </row>
    <row r="1324" spans="1:3" x14ac:dyDescent="0.2">
      <c r="A1324" t="s">
        <v>2448</v>
      </c>
      <c r="B1324" t="s">
        <v>2752</v>
      </c>
      <c r="C1324" t="s">
        <v>961</v>
      </c>
    </row>
    <row r="1325" spans="1:3" x14ac:dyDescent="0.2">
      <c r="A1325" t="s">
        <v>2450</v>
      </c>
      <c r="B1325" t="s">
        <v>2752</v>
      </c>
      <c r="C1325" t="s">
        <v>961</v>
      </c>
    </row>
    <row r="1326" spans="1:3" x14ac:dyDescent="0.2">
      <c r="A1326" t="s">
        <v>2452</v>
      </c>
      <c r="B1326" t="s">
        <v>2752</v>
      </c>
      <c r="C1326" t="s">
        <v>961</v>
      </c>
    </row>
    <row r="1327" spans="1:3" x14ac:dyDescent="0.2">
      <c r="A1327" t="s">
        <v>2454</v>
      </c>
      <c r="B1327" t="s">
        <v>2752</v>
      </c>
      <c r="C1327" t="s">
        <v>961</v>
      </c>
    </row>
    <row r="1328" spans="1:3" x14ac:dyDescent="0.2">
      <c r="A1328" t="s">
        <v>2455</v>
      </c>
      <c r="B1328" t="s">
        <v>2752</v>
      </c>
      <c r="C1328" t="s">
        <v>961</v>
      </c>
    </row>
    <row r="1329" spans="1:3" x14ac:dyDescent="0.2">
      <c r="A1329" t="s">
        <v>2456</v>
      </c>
      <c r="B1329" t="s">
        <v>2752</v>
      </c>
      <c r="C1329" t="s">
        <v>961</v>
      </c>
    </row>
    <row r="1330" spans="1:3" x14ac:dyDescent="0.2">
      <c r="A1330" t="s">
        <v>2457</v>
      </c>
      <c r="B1330" t="s">
        <v>2752</v>
      </c>
      <c r="C1330" t="s">
        <v>961</v>
      </c>
    </row>
    <row r="1331" spans="1:3" x14ac:dyDescent="0.2">
      <c r="A1331" t="s">
        <v>2458</v>
      </c>
      <c r="B1331" t="s">
        <v>2752</v>
      </c>
      <c r="C1331" t="s">
        <v>961</v>
      </c>
    </row>
    <row r="1332" spans="1:3" x14ac:dyDescent="0.2">
      <c r="A1332" t="s">
        <v>2460</v>
      </c>
      <c r="B1332" t="s">
        <v>2752</v>
      </c>
      <c r="C1332" t="s">
        <v>961</v>
      </c>
    </row>
    <row r="1333" spans="1:3" x14ac:dyDescent="0.2">
      <c r="A1333" t="s">
        <v>2461</v>
      </c>
      <c r="B1333" t="s">
        <v>2752</v>
      </c>
      <c r="C1333" t="s">
        <v>961</v>
      </c>
    </row>
    <row r="1334" spans="1:3" x14ac:dyDescent="0.2">
      <c r="A1334" t="s">
        <v>880</v>
      </c>
      <c r="B1334" t="s">
        <v>2752</v>
      </c>
      <c r="C1334" t="s">
        <v>961</v>
      </c>
    </row>
    <row r="1335" spans="1:3" x14ac:dyDescent="0.2">
      <c r="A1335" t="s">
        <v>2462</v>
      </c>
      <c r="B1335" t="s">
        <v>2752</v>
      </c>
      <c r="C1335" t="s">
        <v>961</v>
      </c>
    </row>
    <row r="1336" spans="1:3" x14ac:dyDescent="0.2">
      <c r="A1336" t="s">
        <v>2464</v>
      </c>
      <c r="B1336" t="s">
        <v>2752</v>
      </c>
      <c r="C1336" t="s">
        <v>961</v>
      </c>
    </row>
    <row r="1337" spans="1:3" x14ac:dyDescent="0.2">
      <c r="A1337" t="s">
        <v>2465</v>
      </c>
      <c r="B1337" t="s">
        <v>2752</v>
      </c>
      <c r="C1337" t="s">
        <v>961</v>
      </c>
    </row>
    <row r="1338" spans="1:3" x14ac:dyDescent="0.2">
      <c r="A1338" t="s">
        <v>2466</v>
      </c>
      <c r="B1338" t="s">
        <v>2752</v>
      </c>
      <c r="C1338" t="s">
        <v>961</v>
      </c>
    </row>
    <row r="1339" spans="1:3" x14ac:dyDescent="0.2">
      <c r="A1339" t="s">
        <v>2467</v>
      </c>
      <c r="B1339" t="s">
        <v>2752</v>
      </c>
      <c r="C1339" t="s">
        <v>961</v>
      </c>
    </row>
    <row r="1340" spans="1:3" x14ac:dyDescent="0.2">
      <c r="A1340" t="s">
        <v>2468</v>
      </c>
      <c r="B1340" t="s">
        <v>2752</v>
      </c>
      <c r="C1340" t="s">
        <v>961</v>
      </c>
    </row>
    <row r="1341" spans="1:3" x14ac:dyDescent="0.2">
      <c r="A1341" t="s">
        <v>2469</v>
      </c>
      <c r="B1341" t="s">
        <v>2752</v>
      </c>
      <c r="C1341" t="s">
        <v>961</v>
      </c>
    </row>
    <row r="1342" spans="1:3" x14ac:dyDescent="0.2">
      <c r="A1342" t="s">
        <v>2470</v>
      </c>
      <c r="B1342" t="s">
        <v>2752</v>
      </c>
      <c r="C1342" t="s">
        <v>961</v>
      </c>
    </row>
    <row r="1343" spans="1:3" x14ac:dyDescent="0.2">
      <c r="A1343" t="s">
        <v>2472</v>
      </c>
      <c r="B1343" t="s">
        <v>2752</v>
      </c>
      <c r="C1343" t="s">
        <v>961</v>
      </c>
    </row>
    <row r="1344" spans="1:3" x14ac:dyDescent="0.2">
      <c r="A1344" t="s">
        <v>2473</v>
      </c>
      <c r="B1344" t="s">
        <v>2752</v>
      </c>
      <c r="C1344" t="s">
        <v>961</v>
      </c>
    </row>
    <row r="1345" spans="1:3" x14ac:dyDescent="0.2">
      <c r="A1345" t="s">
        <v>2475</v>
      </c>
      <c r="B1345" t="s">
        <v>2752</v>
      </c>
      <c r="C1345" t="s">
        <v>961</v>
      </c>
    </row>
    <row r="1346" spans="1:3" x14ac:dyDescent="0.2">
      <c r="A1346" t="s">
        <v>2476</v>
      </c>
      <c r="B1346" t="s">
        <v>2752</v>
      </c>
      <c r="C1346" t="s">
        <v>961</v>
      </c>
    </row>
    <row r="1347" spans="1:3" x14ac:dyDescent="0.2">
      <c r="A1347" t="s">
        <v>2477</v>
      </c>
      <c r="B1347" t="s">
        <v>2752</v>
      </c>
      <c r="C1347" t="s">
        <v>961</v>
      </c>
    </row>
    <row r="1348" spans="1:3" x14ac:dyDescent="0.2">
      <c r="A1348" t="s">
        <v>2478</v>
      </c>
      <c r="B1348" t="s">
        <v>2752</v>
      </c>
      <c r="C1348" t="s">
        <v>961</v>
      </c>
    </row>
    <row r="1349" spans="1:3" x14ac:dyDescent="0.2">
      <c r="A1349" t="s">
        <v>2479</v>
      </c>
      <c r="B1349" t="s">
        <v>2752</v>
      </c>
      <c r="C1349" t="s">
        <v>961</v>
      </c>
    </row>
    <row r="1350" spans="1:3" x14ac:dyDescent="0.2">
      <c r="A1350" t="s">
        <v>2480</v>
      </c>
      <c r="B1350" t="s">
        <v>2752</v>
      </c>
      <c r="C1350" t="s">
        <v>961</v>
      </c>
    </row>
    <row r="1351" spans="1:3" x14ac:dyDescent="0.2">
      <c r="A1351" t="s">
        <v>2481</v>
      </c>
      <c r="B1351" t="s">
        <v>2752</v>
      </c>
      <c r="C1351" t="s">
        <v>961</v>
      </c>
    </row>
    <row r="1352" spans="1:3" x14ac:dyDescent="0.2">
      <c r="A1352" t="s">
        <v>2482</v>
      </c>
      <c r="B1352" t="s">
        <v>2752</v>
      </c>
      <c r="C1352" t="s">
        <v>961</v>
      </c>
    </row>
    <row r="1353" spans="1:3" x14ac:dyDescent="0.2">
      <c r="A1353" t="s">
        <v>2483</v>
      </c>
      <c r="B1353" t="s">
        <v>2752</v>
      </c>
      <c r="C1353" t="s">
        <v>961</v>
      </c>
    </row>
    <row r="1354" spans="1:3" x14ac:dyDescent="0.2">
      <c r="A1354" t="s">
        <v>2484</v>
      </c>
      <c r="B1354" t="s">
        <v>2752</v>
      </c>
      <c r="C1354" t="s">
        <v>961</v>
      </c>
    </row>
    <row r="1355" spans="1:3" x14ac:dyDescent="0.2">
      <c r="A1355" t="s">
        <v>2485</v>
      </c>
      <c r="B1355" t="s">
        <v>2752</v>
      </c>
      <c r="C1355" t="s">
        <v>961</v>
      </c>
    </row>
    <row r="1356" spans="1:3" x14ac:dyDescent="0.2">
      <c r="A1356" t="s">
        <v>2486</v>
      </c>
      <c r="B1356" t="s">
        <v>2752</v>
      </c>
      <c r="C1356" t="s">
        <v>961</v>
      </c>
    </row>
    <row r="1357" spans="1:3" x14ac:dyDescent="0.2">
      <c r="A1357" t="s">
        <v>2487</v>
      </c>
      <c r="B1357" t="s">
        <v>2752</v>
      </c>
      <c r="C1357" t="s">
        <v>961</v>
      </c>
    </row>
    <row r="1358" spans="1:3" x14ac:dyDescent="0.2">
      <c r="A1358" t="s">
        <v>2488</v>
      </c>
      <c r="B1358" t="s">
        <v>2752</v>
      </c>
      <c r="C1358" t="s">
        <v>961</v>
      </c>
    </row>
    <row r="1359" spans="1:3" x14ac:dyDescent="0.2">
      <c r="A1359" t="s">
        <v>2489</v>
      </c>
      <c r="B1359" t="s">
        <v>2752</v>
      </c>
      <c r="C1359" t="s">
        <v>961</v>
      </c>
    </row>
    <row r="1360" spans="1:3" x14ac:dyDescent="0.2">
      <c r="A1360" t="s">
        <v>2490</v>
      </c>
      <c r="B1360" t="s">
        <v>2752</v>
      </c>
      <c r="C1360" t="s">
        <v>961</v>
      </c>
    </row>
    <row r="1361" spans="1:3" x14ac:dyDescent="0.2">
      <c r="A1361" t="s">
        <v>2491</v>
      </c>
      <c r="B1361" t="s">
        <v>2752</v>
      </c>
      <c r="C1361" t="s">
        <v>961</v>
      </c>
    </row>
    <row r="1362" spans="1:3" x14ac:dyDescent="0.2">
      <c r="A1362" t="s">
        <v>2492</v>
      </c>
      <c r="B1362" t="s">
        <v>2752</v>
      </c>
      <c r="C1362" t="s">
        <v>961</v>
      </c>
    </row>
    <row r="1363" spans="1:3" x14ac:dyDescent="0.2">
      <c r="A1363" t="s">
        <v>2493</v>
      </c>
      <c r="B1363" t="s">
        <v>2752</v>
      </c>
      <c r="C1363" t="s">
        <v>961</v>
      </c>
    </row>
    <row r="1364" spans="1:3" x14ac:dyDescent="0.2">
      <c r="A1364" t="s">
        <v>2495</v>
      </c>
      <c r="B1364" t="s">
        <v>2752</v>
      </c>
      <c r="C1364" t="s">
        <v>961</v>
      </c>
    </row>
    <row r="1365" spans="1:3" x14ac:dyDescent="0.2">
      <c r="A1365" t="s">
        <v>2496</v>
      </c>
      <c r="B1365" t="s">
        <v>2752</v>
      </c>
      <c r="C1365" t="s">
        <v>961</v>
      </c>
    </row>
    <row r="1366" spans="1:3" x14ac:dyDescent="0.2">
      <c r="A1366" t="s">
        <v>2497</v>
      </c>
      <c r="B1366" t="s">
        <v>2752</v>
      </c>
      <c r="C1366" t="s">
        <v>961</v>
      </c>
    </row>
    <row r="1367" spans="1:3" x14ac:dyDescent="0.2">
      <c r="A1367" t="s">
        <v>2498</v>
      </c>
      <c r="B1367" t="s">
        <v>2752</v>
      </c>
      <c r="C1367" t="s">
        <v>961</v>
      </c>
    </row>
    <row r="1368" spans="1:3" x14ac:dyDescent="0.2">
      <c r="A1368" t="s">
        <v>2499</v>
      </c>
      <c r="B1368" t="s">
        <v>2752</v>
      </c>
      <c r="C1368" t="s">
        <v>961</v>
      </c>
    </row>
    <row r="1369" spans="1:3" x14ac:dyDescent="0.2">
      <c r="A1369" t="s">
        <v>2501</v>
      </c>
      <c r="B1369" t="s">
        <v>2752</v>
      </c>
      <c r="C1369" t="s">
        <v>961</v>
      </c>
    </row>
    <row r="1370" spans="1:3" x14ac:dyDescent="0.2">
      <c r="A1370" t="s">
        <v>2502</v>
      </c>
      <c r="B1370" t="s">
        <v>2752</v>
      </c>
      <c r="C1370" t="s">
        <v>961</v>
      </c>
    </row>
    <row r="1371" spans="1:3" x14ac:dyDescent="0.2">
      <c r="A1371" t="s">
        <v>2503</v>
      </c>
      <c r="B1371" t="s">
        <v>2752</v>
      </c>
      <c r="C1371" t="s">
        <v>961</v>
      </c>
    </row>
    <row r="1372" spans="1:3" x14ac:dyDescent="0.2">
      <c r="A1372" t="s">
        <v>2504</v>
      </c>
      <c r="B1372" t="s">
        <v>2752</v>
      </c>
      <c r="C1372" t="s">
        <v>961</v>
      </c>
    </row>
    <row r="1373" spans="1:3" x14ac:dyDescent="0.2">
      <c r="A1373" t="s">
        <v>2505</v>
      </c>
      <c r="B1373" t="s">
        <v>2752</v>
      </c>
      <c r="C1373" t="s">
        <v>961</v>
      </c>
    </row>
    <row r="1374" spans="1:3" x14ac:dyDescent="0.2">
      <c r="A1374" t="s">
        <v>2506</v>
      </c>
      <c r="B1374" t="s">
        <v>2752</v>
      </c>
      <c r="C1374" t="s">
        <v>961</v>
      </c>
    </row>
    <row r="1375" spans="1:3" x14ac:dyDescent="0.2">
      <c r="A1375" t="s">
        <v>2507</v>
      </c>
      <c r="B1375" t="s">
        <v>2752</v>
      </c>
      <c r="C1375" t="s">
        <v>961</v>
      </c>
    </row>
    <row r="1376" spans="1:3" x14ac:dyDescent="0.2">
      <c r="A1376" t="s">
        <v>2509</v>
      </c>
      <c r="B1376" t="s">
        <v>2752</v>
      </c>
      <c r="C1376" t="s">
        <v>961</v>
      </c>
    </row>
    <row r="1377" spans="1:3" x14ac:dyDescent="0.2">
      <c r="A1377" t="s">
        <v>2513</v>
      </c>
      <c r="B1377" t="s">
        <v>2752</v>
      </c>
      <c r="C1377" t="s">
        <v>961</v>
      </c>
    </row>
    <row r="1378" spans="1:3" x14ac:dyDescent="0.2">
      <c r="A1378" t="s">
        <v>2514</v>
      </c>
      <c r="B1378" t="s">
        <v>2752</v>
      </c>
      <c r="C1378" t="s">
        <v>961</v>
      </c>
    </row>
    <row r="1379" spans="1:3" x14ac:dyDescent="0.2">
      <c r="A1379" t="s">
        <v>2516</v>
      </c>
      <c r="B1379" t="s">
        <v>2752</v>
      </c>
      <c r="C1379" t="s">
        <v>961</v>
      </c>
    </row>
    <row r="1380" spans="1:3" x14ac:dyDescent="0.2">
      <c r="A1380" t="s">
        <v>2517</v>
      </c>
      <c r="B1380" t="s">
        <v>2752</v>
      </c>
      <c r="C1380" t="s">
        <v>961</v>
      </c>
    </row>
    <row r="1381" spans="1:3" x14ac:dyDescent="0.2">
      <c r="A1381" t="s">
        <v>2518</v>
      </c>
      <c r="B1381" t="s">
        <v>2752</v>
      </c>
      <c r="C1381" t="s">
        <v>961</v>
      </c>
    </row>
    <row r="1382" spans="1:3" x14ac:dyDescent="0.2">
      <c r="A1382" t="s">
        <v>2519</v>
      </c>
      <c r="B1382" t="s">
        <v>2752</v>
      </c>
      <c r="C1382" t="s">
        <v>961</v>
      </c>
    </row>
    <row r="1383" spans="1:3" x14ac:dyDescent="0.2">
      <c r="A1383" t="s">
        <v>2521</v>
      </c>
      <c r="B1383" t="s">
        <v>2752</v>
      </c>
      <c r="C1383" t="s">
        <v>961</v>
      </c>
    </row>
    <row r="1384" spans="1:3" x14ac:dyDescent="0.2">
      <c r="A1384" t="s">
        <v>2522</v>
      </c>
      <c r="B1384" t="s">
        <v>2752</v>
      </c>
      <c r="C1384" t="s">
        <v>961</v>
      </c>
    </row>
    <row r="1385" spans="1:3" x14ac:dyDescent="0.2">
      <c r="A1385" t="s">
        <v>2523</v>
      </c>
      <c r="B1385" t="s">
        <v>2752</v>
      </c>
      <c r="C1385" t="s">
        <v>961</v>
      </c>
    </row>
    <row r="1386" spans="1:3" x14ac:dyDescent="0.2">
      <c r="A1386" t="s">
        <v>2525</v>
      </c>
      <c r="B1386" t="s">
        <v>2752</v>
      </c>
      <c r="C1386" t="s">
        <v>961</v>
      </c>
    </row>
    <row r="1387" spans="1:3" x14ac:dyDescent="0.2">
      <c r="A1387" t="s">
        <v>2526</v>
      </c>
      <c r="B1387" t="s">
        <v>2752</v>
      </c>
      <c r="C1387" t="s">
        <v>961</v>
      </c>
    </row>
    <row r="1388" spans="1:3" x14ac:dyDescent="0.2">
      <c r="A1388" t="s">
        <v>2528</v>
      </c>
      <c r="B1388" t="s">
        <v>2752</v>
      </c>
      <c r="C1388" t="s">
        <v>961</v>
      </c>
    </row>
    <row r="1389" spans="1:3" x14ac:dyDescent="0.2">
      <c r="A1389" t="s">
        <v>2529</v>
      </c>
      <c r="B1389" t="s">
        <v>2752</v>
      </c>
      <c r="C1389" t="s">
        <v>961</v>
      </c>
    </row>
    <row r="1390" spans="1:3" x14ac:dyDescent="0.2">
      <c r="A1390" t="s">
        <v>2530</v>
      </c>
      <c r="B1390" t="s">
        <v>2752</v>
      </c>
      <c r="C1390" t="s">
        <v>961</v>
      </c>
    </row>
    <row r="1391" spans="1:3" x14ac:dyDescent="0.2">
      <c r="A1391" t="s">
        <v>2531</v>
      </c>
      <c r="B1391" t="s">
        <v>2752</v>
      </c>
      <c r="C1391" t="s">
        <v>961</v>
      </c>
    </row>
    <row r="1392" spans="1:3" x14ac:dyDescent="0.2">
      <c r="A1392" t="s">
        <v>2532</v>
      </c>
      <c r="B1392" t="s">
        <v>2752</v>
      </c>
      <c r="C1392" t="s">
        <v>961</v>
      </c>
    </row>
    <row r="1393" spans="1:3" x14ac:dyDescent="0.2">
      <c r="A1393" t="s">
        <v>2533</v>
      </c>
      <c r="B1393" t="s">
        <v>2752</v>
      </c>
      <c r="C1393" t="s">
        <v>961</v>
      </c>
    </row>
    <row r="1394" spans="1:3" x14ac:dyDescent="0.2">
      <c r="A1394" t="s">
        <v>2535</v>
      </c>
      <c r="B1394" t="s">
        <v>2752</v>
      </c>
      <c r="C1394" t="s">
        <v>961</v>
      </c>
    </row>
    <row r="1395" spans="1:3" x14ac:dyDescent="0.2">
      <c r="A1395" t="s">
        <v>2537</v>
      </c>
      <c r="B1395" t="s">
        <v>2752</v>
      </c>
      <c r="C1395" t="s">
        <v>961</v>
      </c>
    </row>
    <row r="1396" spans="1:3" x14ac:dyDescent="0.2">
      <c r="A1396" t="s">
        <v>2538</v>
      </c>
      <c r="B1396" t="s">
        <v>2752</v>
      </c>
      <c r="C1396" t="s">
        <v>961</v>
      </c>
    </row>
    <row r="1397" spans="1:3" x14ac:dyDescent="0.2">
      <c r="A1397" t="s">
        <v>2540</v>
      </c>
      <c r="B1397" t="s">
        <v>2752</v>
      </c>
      <c r="C1397" t="s">
        <v>961</v>
      </c>
    </row>
    <row r="1398" spans="1:3" x14ac:dyDescent="0.2">
      <c r="A1398" t="s">
        <v>2541</v>
      </c>
      <c r="B1398" t="s">
        <v>2752</v>
      </c>
      <c r="C1398" t="s">
        <v>961</v>
      </c>
    </row>
    <row r="1399" spans="1:3" x14ac:dyDescent="0.2">
      <c r="A1399" t="s">
        <v>2542</v>
      </c>
      <c r="B1399" t="s">
        <v>2752</v>
      </c>
      <c r="C1399" t="s">
        <v>961</v>
      </c>
    </row>
    <row r="1400" spans="1:3" x14ac:dyDescent="0.2">
      <c r="A1400" t="s">
        <v>2544</v>
      </c>
      <c r="B1400" t="s">
        <v>2752</v>
      </c>
      <c r="C1400" t="s">
        <v>961</v>
      </c>
    </row>
    <row r="1401" spans="1:3" x14ac:dyDescent="0.2">
      <c r="A1401" t="s">
        <v>2545</v>
      </c>
      <c r="B1401" t="s">
        <v>2752</v>
      </c>
      <c r="C1401" t="s">
        <v>961</v>
      </c>
    </row>
    <row r="1402" spans="1:3" x14ac:dyDescent="0.2">
      <c r="A1402" t="s">
        <v>2546</v>
      </c>
      <c r="B1402" t="s">
        <v>2752</v>
      </c>
      <c r="C1402" t="s">
        <v>961</v>
      </c>
    </row>
    <row r="1403" spans="1:3" x14ac:dyDescent="0.2">
      <c r="A1403" t="s">
        <v>2548</v>
      </c>
      <c r="B1403" t="s">
        <v>2752</v>
      </c>
      <c r="C1403" t="s">
        <v>961</v>
      </c>
    </row>
    <row r="1404" spans="1:3" x14ac:dyDescent="0.2">
      <c r="A1404" t="s">
        <v>2549</v>
      </c>
      <c r="B1404" t="s">
        <v>2752</v>
      </c>
      <c r="C1404" t="s">
        <v>961</v>
      </c>
    </row>
    <row r="1405" spans="1:3" x14ac:dyDescent="0.2">
      <c r="A1405" t="s">
        <v>2551</v>
      </c>
      <c r="B1405" t="s">
        <v>2752</v>
      </c>
      <c r="C1405" t="s">
        <v>961</v>
      </c>
    </row>
    <row r="1406" spans="1:3" x14ac:dyDescent="0.2">
      <c r="A1406" t="s">
        <v>2552</v>
      </c>
      <c r="B1406" t="s">
        <v>2752</v>
      </c>
      <c r="C1406" t="s">
        <v>961</v>
      </c>
    </row>
    <row r="1407" spans="1:3" x14ac:dyDescent="0.2">
      <c r="A1407" t="s">
        <v>2553</v>
      </c>
      <c r="B1407" t="s">
        <v>2752</v>
      </c>
      <c r="C1407" t="s">
        <v>961</v>
      </c>
    </row>
    <row r="1408" spans="1:3" x14ac:dyDescent="0.2">
      <c r="A1408" t="s">
        <v>2555</v>
      </c>
      <c r="B1408" t="s">
        <v>2752</v>
      </c>
      <c r="C1408" t="s">
        <v>961</v>
      </c>
    </row>
    <row r="1409" spans="1:3" x14ac:dyDescent="0.2">
      <c r="A1409" t="s">
        <v>2557</v>
      </c>
      <c r="B1409" t="s">
        <v>2752</v>
      </c>
      <c r="C1409" t="s">
        <v>961</v>
      </c>
    </row>
    <row r="1410" spans="1:3" x14ac:dyDescent="0.2">
      <c r="A1410" t="s">
        <v>2558</v>
      </c>
      <c r="B1410" t="s">
        <v>2752</v>
      </c>
      <c r="C1410" t="s">
        <v>961</v>
      </c>
    </row>
    <row r="1411" spans="1:3" x14ac:dyDescent="0.2">
      <c r="A1411" t="s">
        <v>2559</v>
      </c>
      <c r="B1411" t="s">
        <v>2752</v>
      </c>
      <c r="C1411" t="s">
        <v>961</v>
      </c>
    </row>
    <row r="1412" spans="1:3" x14ac:dyDescent="0.2">
      <c r="A1412" t="s">
        <v>2560</v>
      </c>
      <c r="B1412" t="s">
        <v>2752</v>
      </c>
      <c r="C1412" t="s">
        <v>961</v>
      </c>
    </row>
    <row r="1413" spans="1:3" x14ac:dyDescent="0.2">
      <c r="A1413" t="s">
        <v>2561</v>
      </c>
      <c r="B1413" t="s">
        <v>2752</v>
      </c>
      <c r="C1413" t="s">
        <v>961</v>
      </c>
    </row>
    <row r="1414" spans="1:3" x14ac:dyDescent="0.2">
      <c r="A1414" t="s">
        <v>2564</v>
      </c>
      <c r="B1414" t="s">
        <v>2752</v>
      </c>
      <c r="C1414" t="s">
        <v>961</v>
      </c>
    </row>
    <row r="1415" spans="1:3" x14ac:dyDescent="0.2">
      <c r="A1415" t="s">
        <v>2566</v>
      </c>
      <c r="B1415" t="s">
        <v>2752</v>
      </c>
      <c r="C1415" t="s">
        <v>961</v>
      </c>
    </row>
    <row r="1416" spans="1:3" x14ac:dyDescent="0.2">
      <c r="A1416" t="s">
        <v>2570</v>
      </c>
      <c r="B1416" t="s">
        <v>2752</v>
      </c>
      <c r="C1416" t="s">
        <v>961</v>
      </c>
    </row>
    <row r="1417" spans="1:3" x14ac:dyDescent="0.2">
      <c r="A1417" t="s">
        <v>2571</v>
      </c>
      <c r="B1417" t="s">
        <v>2752</v>
      </c>
      <c r="C1417" t="s">
        <v>961</v>
      </c>
    </row>
    <row r="1418" spans="1:3" x14ac:dyDescent="0.2">
      <c r="A1418" t="s">
        <v>2572</v>
      </c>
      <c r="B1418" t="s">
        <v>2752</v>
      </c>
      <c r="C1418" t="s">
        <v>961</v>
      </c>
    </row>
    <row r="1419" spans="1:3" x14ac:dyDescent="0.2">
      <c r="A1419" t="s">
        <v>2573</v>
      </c>
      <c r="B1419" t="s">
        <v>2752</v>
      </c>
      <c r="C1419" t="s">
        <v>961</v>
      </c>
    </row>
    <row r="1420" spans="1:3" x14ac:dyDescent="0.2">
      <c r="A1420" t="s">
        <v>2574</v>
      </c>
      <c r="B1420" t="s">
        <v>2752</v>
      </c>
      <c r="C1420" t="s">
        <v>961</v>
      </c>
    </row>
    <row r="1421" spans="1:3" x14ac:dyDescent="0.2">
      <c r="A1421" t="s">
        <v>2576</v>
      </c>
      <c r="B1421" t="s">
        <v>2752</v>
      </c>
      <c r="C1421" t="s">
        <v>961</v>
      </c>
    </row>
    <row r="1422" spans="1:3" x14ac:dyDescent="0.2">
      <c r="A1422" t="s">
        <v>2577</v>
      </c>
      <c r="B1422" t="s">
        <v>2752</v>
      </c>
      <c r="C1422" t="s">
        <v>961</v>
      </c>
    </row>
    <row r="1423" spans="1:3" x14ac:dyDescent="0.2">
      <c r="A1423" t="s">
        <v>2578</v>
      </c>
      <c r="B1423" t="s">
        <v>2752</v>
      </c>
      <c r="C1423" t="s">
        <v>961</v>
      </c>
    </row>
    <row r="1424" spans="1:3" x14ac:dyDescent="0.2">
      <c r="A1424" t="s">
        <v>2582</v>
      </c>
      <c r="B1424" t="s">
        <v>2752</v>
      </c>
      <c r="C1424" t="s">
        <v>961</v>
      </c>
    </row>
    <row r="1425" spans="1:3" x14ac:dyDescent="0.2">
      <c r="A1425" t="s">
        <v>2583</v>
      </c>
      <c r="B1425" t="s">
        <v>2752</v>
      </c>
      <c r="C1425" t="s">
        <v>961</v>
      </c>
    </row>
    <row r="1426" spans="1:3" x14ac:dyDescent="0.2">
      <c r="A1426" t="s">
        <v>2586</v>
      </c>
      <c r="B1426" t="s">
        <v>2752</v>
      </c>
      <c r="C1426" t="s">
        <v>961</v>
      </c>
    </row>
    <row r="1427" spans="1:3" x14ac:dyDescent="0.2">
      <c r="A1427" t="s">
        <v>2587</v>
      </c>
      <c r="B1427" t="s">
        <v>2752</v>
      </c>
      <c r="C1427" t="s">
        <v>961</v>
      </c>
    </row>
    <row r="1428" spans="1:3" x14ac:dyDescent="0.2">
      <c r="A1428" t="s">
        <v>2588</v>
      </c>
      <c r="B1428" t="s">
        <v>2752</v>
      </c>
      <c r="C1428" t="s">
        <v>961</v>
      </c>
    </row>
    <row r="1429" spans="1:3" x14ac:dyDescent="0.2">
      <c r="A1429" t="s">
        <v>2589</v>
      </c>
      <c r="B1429" t="s">
        <v>2752</v>
      </c>
      <c r="C1429" t="s">
        <v>961</v>
      </c>
    </row>
    <row r="1430" spans="1:3" x14ac:dyDescent="0.2">
      <c r="A1430" t="s">
        <v>2590</v>
      </c>
      <c r="B1430" t="s">
        <v>2752</v>
      </c>
      <c r="C1430" t="s">
        <v>961</v>
      </c>
    </row>
    <row r="1431" spans="1:3" x14ac:dyDescent="0.2">
      <c r="A1431" t="s">
        <v>2592</v>
      </c>
      <c r="B1431" t="s">
        <v>2752</v>
      </c>
      <c r="C1431" t="s">
        <v>961</v>
      </c>
    </row>
    <row r="1432" spans="1:3" x14ac:dyDescent="0.2">
      <c r="A1432" t="s">
        <v>2593</v>
      </c>
      <c r="B1432" t="s">
        <v>2752</v>
      </c>
      <c r="C1432" t="s">
        <v>961</v>
      </c>
    </row>
    <row r="1433" spans="1:3" x14ac:dyDescent="0.2">
      <c r="A1433" t="s">
        <v>2594</v>
      </c>
      <c r="B1433" t="s">
        <v>2752</v>
      </c>
      <c r="C1433" t="s">
        <v>961</v>
      </c>
    </row>
    <row r="1434" spans="1:3" x14ac:dyDescent="0.2">
      <c r="A1434" t="s">
        <v>2595</v>
      </c>
      <c r="B1434" t="s">
        <v>2752</v>
      </c>
      <c r="C1434" t="s">
        <v>961</v>
      </c>
    </row>
    <row r="1435" spans="1:3" x14ac:dyDescent="0.2">
      <c r="A1435" t="s">
        <v>2596</v>
      </c>
      <c r="B1435" t="s">
        <v>2752</v>
      </c>
      <c r="C1435" t="s">
        <v>961</v>
      </c>
    </row>
    <row r="1436" spans="1:3" x14ac:dyDescent="0.2">
      <c r="A1436" t="s">
        <v>2597</v>
      </c>
      <c r="B1436" t="s">
        <v>2752</v>
      </c>
      <c r="C1436" t="s">
        <v>961</v>
      </c>
    </row>
    <row r="1437" spans="1:3" x14ac:dyDescent="0.2">
      <c r="A1437" t="s">
        <v>2598</v>
      </c>
      <c r="B1437" t="s">
        <v>2752</v>
      </c>
      <c r="C1437" t="s">
        <v>961</v>
      </c>
    </row>
    <row r="1438" spans="1:3" x14ac:dyDescent="0.2">
      <c r="A1438" t="s">
        <v>2599</v>
      </c>
      <c r="B1438" t="s">
        <v>2752</v>
      </c>
      <c r="C1438" t="s">
        <v>961</v>
      </c>
    </row>
    <row r="1439" spans="1:3" x14ac:dyDescent="0.2">
      <c r="A1439" t="s">
        <v>2600</v>
      </c>
      <c r="B1439" t="s">
        <v>2752</v>
      </c>
      <c r="C1439" t="s">
        <v>961</v>
      </c>
    </row>
    <row r="1440" spans="1:3" x14ac:dyDescent="0.2">
      <c r="A1440" t="s">
        <v>2601</v>
      </c>
      <c r="B1440" t="s">
        <v>2752</v>
      </c>
      <c r="C1440" t="s">
        <v>961</v>
      </c>
    </row>
    <row r="1441" spans="1:3" x14ac:dyDescent="0.2">
      <c r="A1441" t="s">
        <v>2603</v>
      </c>
      <c r="B1441" t="s">
        <v>2752</v>
      </c>
      <c r="C1441" t="s">
        <v>961</v>
      </c>
    </row>
    <row r="1442" spans="1:3" x14ac:dyDescent="0.2">
      <c r="A1442" t="s">
        <v>2605</v>
      </c>
      <c r="B1442" t="s">
        <v>2752</v>
      </c>
      <c r="C1442" t="s">
        <v>961</v>
      </c>
    </row>
    <row r="1443" spans="1:3" x14ac:dyDescent="0.2">
      <c r="A1443" t="s">
        <v>2606</v>
      </c>
      <c r="B1443" t="s">
        <v>2752</v>
      </c>
      <c r="C1443" t="s">
        <v>961</v>
      </c>
    </row>
    <row r="1444" spans="1:3" x14ac:dyDescent="0.2">
      <c r="A1444" t="s">
        <v>2607</v>
      </c>
      <c r="B1444" t="s">
        <v>2752</v>
      </c>
      <c r="C1444" t="s">
        <v>961</v>
      </c>
    </row>
    <row r="1445" spans="1:3" x14ac:dyDescent="0.2">
      <c r="A1445" t="s">
        <v>904</v>
      </c>
      <c r="B1445" t="s">
        <v>2752</v>
      </c>
      <c r="C1445" t="s">
        <v>961</v>
      </c>
    </row>
    <row r="1446" spans="1:3" x14ac:dyDescent="0.2">
      <c r="A1446" t="s">
        <v>2608</v>
      </c>
      <c r="B1446" t="s">
        <v>2752</v>
      </c>
      <c r="C1446" t="s">
        <v>961</v>
      </c>
    </row>
    <row r="1447" spans="1:3" x14ac:dyDescent="0.2">
      <c r="A1447" t="s">
        <v>2609</v>
      </c>
      <c r="B1447" t="s">
        <v>2752</v>
      </c>
      <c r="C1447" t="s">
        <v>961</v>
      </c>
    </row>
    <row r="1448" spans="1:3" x14ac:dyDescent="0.2">
      <c r="A1448" t="s">
        <v>2610</v>
      </c>
      <c r="B1448" t="s">
        <v>2752</v>
      </c>
      <c r="C1448" t="s">
        <v>961</v>
      </c>
    </row>
    <row r="1449" spans="1:3" x14ac:dyDescent="0.2">
      <c r="A1449" t="s">
        <v>2611</v>
      </c>
      <c r="B1449" t="s">
        <v>2752</v>
      </c>
      <c r="C1449" t="s">
        <v>961</v>
      </c>
    </row>
    <row r="1450" spans="1:3" x14ac:dyDescent="0.2">
      <c r="A1450" t="s">
        <v>2612</v>
      </c>
      <c r="B1450" t="s">
        <v>2752</v>
      </c>
      <c r="C1450" t="s">
        <v>961</v>
      </c>
    </row>
    <row r="1451" spans="1:3" x14ac:dyDescent="0.2">
      <c r="A1451" t="s">
        <v>2614</v>
      </c>
      <c r="B1451" t="s">
        <v>2752</v>
      </c>
      <c r="C1451" t="s">
        <v>961</v>
      </c>
    </row>
    <row r="1452" spans="1:3" x14ac:dyDescent="0.2">
      <c r="A1452" t="s">
        <v>2615</v>
      </c>
      <c r="B1452" t="s">
        <v>2752</v>
      </c>
      <c r="C1452" t="s">
        <v>961</v>
      </c>
    </row>
    <row r="1453" spans="1:3" x14ac:dyDescent="0.2">
      <c r="A1453" t="s">
        <v>2616</v>
      </c>
      <c r="B1453" t="s">
        <v>2752</v>
      </c>
      <c r="C1453" t="s">
        <v>961</v>
      </c>
    </row>
    <row r="1454" spans="1:3" x14ac:dyDescent="0.2">
      <c r="A1454" t="s">
        <v>2617</v>
      </c>
      <c r="B1454" t="s">
        <v>2752</v>
      </c>
      <c r="C1454" t="s">
        <v>961</v>
      </c>
    </row>
    <row r="1455" spans="1:3" x14ac:dyDescent="0.2">
      <c r="A1455" t="s">
        <v>2619</v>
      </c>
      <c r="B1455" t="s">
        <v>2752</v>
      </c>
      <c r="C1455" t="s">
        <v>961</v>
      </c>
    </row>
    <row r="1456" spans="1:3" x14ac:dyDescent="0.2">
      <c r="A1456" t="s">
        <v>2620</v>
      </c>
      <c r="B1456" t="s">
        <v>2752</v>
      </c>
      <c r="C1456" t="s">
        <v>961</v>
      </c>
    </row>
    <row r="1457" spans="1:3" x14ac:dyDescent="0.2">
      <c r="A1457" t="s">
        <v>2622</v>
      </c>
      <c r="B1457" t="s">
        <v>2752</v>
      </c>
      <c r="C1457" t="s">
        <v>961</v>
      </c>
    </row>
    <row r="1458" spans="1:3" x14ac:dyDescent="0.2">
      <c r="A1458" t="s">
        <v>2623</v>
      </c>
      <c r="B1458" t="s">
        <v>2752</v>
      </c>
      <c r="C1458" t="s">
        <v>961</v>
      </c>
    </row>
    <row r="1459" spans="1:3" x14ac:dyDescent="0.2">
      <c r="A1459" t="s">
        <v>2624</v>
      </c>
      <c r="B1459" t="s">
        <v>2752</v>
      </c>
      <c r="C1459" t="s">
        <v>961</v>
      </c>
    </row>
    <row r="1460" spans="1:3" x14ac:dyDescent="0.2">
      <c r="A1460" t="s">
        <v>2625</v>
      </c>
      <c r="B1460" t="s">
        <v>2752</v>
      </c>
      <c r="C1460" t="s">
        <v>961</v>
      </c>
    </row>
    <row r="1461" spans="1:3" x14ac:dyDescent="0.2">
      <c r="A1461" t="s">
        <v>2626</v>
      </c>
      <c r="B1461" t="s">
        <v>2752</v>
      </c>
      <c r="C1461" t="s">
        <v>961</v>
      </c>
    </row>
    <row r="1462" spans="1:3" x14ac:dyDescent="0.2">
      <c r="A1462" t="s">
        <v>2627</v>
      </c>
      <c r="B1462" t="s">
        <v>2752</v>
      </c>
      <c r="C1462" t="s">
        <v>961</v>
      </c>
    </row>
    <row r="1463" spans="1:3" x14ac:dyDescent="0.2">
      <c r="A1463" t="s">
        <v>2628</v>
      </c>
      <c r="B1463" t="s">
        <v>2752</v>
      </c>
      <c r="C1463" t="s">
        <v>961</v>
      </c>
    </row>
    <row r="1464" spans="1:3" x14ac:dyDescent="0.2">
      <c r="A1464" t="s">
        <v>2629</v>
      </c>
      <c r="B1464" t="s">
        <v>2752</v>
      </c>
      <c r="C1464" t="s">
        <v>961</v>
      </c>
    </row>
    <row r="1465" spans="1:3" x14ac:dyDescent="0.2">
      <c r="A1465" t="s">
        <v>2630</v>
      </c>
      <c r="B1465" t="s">
        <v>2752</v>
      </c>
      <c r="C1465" t="s">
        <v>961</v>
      </c>
    </row>
    <row r="1466" spans="1:3" x14ac:dyDescent="0.2">
      <c r="A1466" t="s">
        <v>2631</v>
      </c>
      <c r="B1466" t="s">
        <v>2752</v>
      </c>
      <c r="C1466" t="s">
        <v>961</v>
      </c>
    </row>
    <row r="1467" spans="1:3" x14ac:dyDescent="0.2">
      <c r="A1467" t="s">
        <v>2632</v>
      </c>
      <c r="B1467" t="s">
        <v>2752</v>
      </c>
      <c r="C1467" t="s">
        <v>961</v>
      </c>
    </row>
    <row r="1468" spans="1:3" x14ac:dyDescent="0.2">
      <c r="A1468" t="s">
        <v>2633</v>
      </c>
      <c r="B1468" t="s">
        <v>2752</v>
      </c>
      <c r="C1468" t="s">
        <v>961</v>
      </c>
    </row>
    <row r="1469" spans="1:3" x14ac:dyDescent="0.2">
      <c r="A1469" t="s">
        <v>2635</v>
      </c>
      <c r="B1469" t="s">
        <v>2752</v>
      </c>
      <c r="C1469" t="s">
        <v>961</v>
      </c>
    </row>
    <row r="1470" spans="1:3" x14ac:dyDescent="0.2">
      <c r="A1470" t="s">
        <v>2636</v>
      </c>
      <c r="B1470" t="s">
        <v>2752</v>
      </c>
      <c r="C1470" t="s">
        <v>961</v>
      </c>
    </row>
    <row r="1471" spans="1:3" x14ac:dyDescent="0.2">
      <c r="A1471" t="s">
        <v>2637</v>
      </c>
      <c r="B1471" t="s">
        <v>2752</v>
      </c>
      <c r="C1471" t="s">
        <v>961</v>
      </c>
    </row>
    <row r="1472" spans="1:3" x14ac:dyDescent="0.2">
      <c r="A1472" t="s">
        <v>2639</v>
      </c>
      <c r="B1472" t="s">
        <v>2752</v>
      </c>
      <c r="C1472" t="s">
        <v>961</v>
      </c>
    </row>
    <row r="1473" spans="1:3" x14ac:dyDescent="0.2">
      <c r="A1473" t="s">
        <v>2640</v>
      </c>
      <c r="B1473" t="s">
        <v>2752</v>
      </c>
      <c r="C1473" t="s">
        <v>961</v>
      </c>
    </row>
    <row r="1474" spans="1:3" x14ac:dyDescent="0.2">
      <c r="A1474" t="s">
        <v>2646</v>
      </c>
      <c r="B1474" t="s">
        <v>2752</v>
      </c>
      <c r="C1474" t="s">
        <v>961</v>
      </c>
    </row>
    <row r="1475" spans="1:3" x14ac:dyDescent="0.2">
      <c r="A1475" t="s">
        <v>2647</v>
      </c>
      <c r="B1475" t="s">
        <v>2752</v>
      </c>
      <c r="C1475" t="s">
        <v>961</v>
      </c>
    </row>
    <row r="1476" spans="1:3" x14ac:dyDescent="0.2">
      <c r="A1476" t="s">
        <v>2648</v>
      </c>
      <c r="B1476" t="s">
        <v>2752</v>
      </c>
      <c r="C1476" t="s">
        <v>961</v>
      </c>
    </row>
    <row r="1477" spans="1:3" x14ac:dyDescent="0.2">
      <c r="A1477" t="s">
        <v>2651</v>
      </c>
      <c r="B1477" t="s">
        <v>2752</v>
      </c>
      <c r="C1477" t="s">
        <v>961</v>
      </c>
    </row>
    <row r="1478" spans="1:3" x14ac:dyDescent="0.2">
      <c r="A1478" t="s">
        <v>2652</v>
      </c>
      <c r="B1478" t="s">
        <v>2752</v>
      </c>
      <c r="C1478" t="s">
        <v>961</v>
      </c>
    </row>
    <row r="1479" spans="1:3" x14ac:dyDescent="0.2">
      <c r="A1479" t="s">
        <v>2653</v>
      </c>
      <c r="B1479" t="s">
        <v>2752</v>
      </c>
      <c r="C1479" t="s">
        <v>961</v>
      </c>
    </row>
    <row r="1480" spans="1:3" x14ac:dyDescent="0.2">
      <c r="A1480" t="s">
        <v>2654</v>
      </c>
      <c r="B1480" t="s">
        <v>2752</v>
      </c>
      <c r="C1480" t="s">
        <v>961</v>
      </c>
    </row>
    <row r="1481" spans="1:3" x14ac:dyDescent="0.2">
      <c r="A1481" t="s">
        <v>2655</v>
      </c>
      <c r="B1481" t="s">
        <v>2752</v>
      </c>
      <c r="C1481" t="s">
        <v>961</v>
      </c>
    </row>
    <row r="1482" spans="1:3" x14ac:dyDescent="0.2">
      <c r="A1482" t="s">
        <v>2656</v>
      </c>
      <c r="B1482" t="s">
        <v>2752</v>
      </c>
      <c r="C1482" t="s">
        <v>961</v>
      </c>
    </row>
    <row r="1483" spans="1:3" x14ac:dyDescent="0.2">
      <c r="A1483" t="s">
        <v>2657</v>
      </c>
      <c r="B1483" t="s">
        <v>2752</v>
      </c>
      <c r="C1483" t="s">
        <v>961</v>
      </c>
    </row>
    <row r="1484" spans="1:3" x14ac:dyDescent="0.2">
      <c r="A1484" t="s">
        <v>2658</v>
      </c>
      <c r="B1484" t="s">
        <v>2752</v>
      </c>
      <c r="C1484" t="s">
        <v>961</v>
      </c>
    </row>
    <row r="1485" spans="1:3" x14ac:dyDescent="0.2">
      <c r="A1485" t="s">
        <v>2776</v>
      </c>
      <c r="B1485" t="s">
        <v>2752</v>
      </c>
      <c r="C1485" t="s">
        <v>961</v>
      </c>
    </row>
    <row r="1486" spans="1:3" x14ac:dyDescent="0.2">
      <c r="A1486" t="s">
        <v>2659</v>
      </c>
      <c r="B1486" t="s">
        <v>2752</v>
      </c>
      <c r="C1486" t="s">
        <v>961</v>
      </c>
    </row>
    <row r="1487" spans="1:3" x14ac:dyDescent="0.2">
      <c r="A1487" t="s">
        <v>2660</v>
      </c>
      <c r="B1487" t="s">
        <v>2752</v>
      </c>
      <c r="C1487" t="s">
        <v>961</v>
      </c>
    </row>
    <row r="1488" spans="1:3" x14ac:dyDescent="0.2">
      <c r="A1488" t="s">
        <v>2661</v>
      </c>
      <c r="B1488" t="s">
        <v>2752</v>
      </c>
      <c r="C1488" t="s">
        <v>961</v>
      </c>
    </row>
    <row r="1489" spans="1:3" x14ac:dyDescent="0.2">
      <c r="A1489" t="s">
        <v>2664</v>
      </c>
      <c r="B1489" t="s">
        <v>2752</v>
      </c>
      <c r="C1489" t="s">
        <v>961</v>
      </c>
    </row>
    <row r="1490" spans="1:3" x14ac:dyDescent="0.2">
      <c r="A1490" t="s">
        <v>2665</v>
      </c>
      <c r="B1490" t="s">
        <v>2752</v>
      </c>
      <c r="C1490" t="s">
        <v>961</v>
      </c>
    </row>
    <row r="1491" spans="1:3" x14ac:dyDescent="0.2">
      <c r="A1491" t="s">
        <v>2666</v>
      </c>
      <c r="B1491" t="s">
        <v>2752</v>
      </c>
      <c r="C1491" t="s">
        <v>961</v>
      </c>
    </row>
    <row r="1492" spans="1:3" x14ac:dyDescent="0.2">
      <c r="A1492" t="s">
        <v>2667</v>
      </c>
      <c r="B1492" t="s">
        <v>2752</v>
      </c>
      <c r="C1492" t="s">
        <v>961</v>
      </c>
    </row>
    <row r="1493" spans="1:3" x14ac:dyDescent="0.2">
      <c r="A1493" t="s">
        <v>2668</v>
      </c>
      <c r="B1493" t="s">
        <v>2752</v>
      </c>
      <c r="C1493" t="s">
        <v>961</v>
      </c>
    </row>
    <row r="1494" spans="1:3" x14ac:dyDescent="0.2">
      <c r="A1494" t="s">
        <v>2669</v>
      </c>
      <c r="B1494" t="s">
        <v>2752</v>
      </c>
      <c r="C1494" t="s">
        <v>961</v>
      </c>
    </row>
    <row r="1495" spans="1:3" x14ac:dyDescent="0.2">
      <c r="A1495" t="s">
        <v>2670</v>
      </c>
      <c r="B1495" t="s">
        <v>2752</v>
      </c>
      <c r="C1495" t="s">
        <v>961</v>
      </c>
    </row>
    <row r="1496" spans="1:3" x14ac:dyDescent="0.2">
      <c r="A1496" t="s">
        <v>2671</v>
      </c>
      <c r="B1496" t="s">
        <v>2752</v>
      </c>
      <c r="C1496" t="s">
        <v>961</v>
      </c>
    </row>
    <row r="1497" spans="1:3" x14ac:dyDescent="0.2">
      <c r="A1497" t="s">
        <v>2672</v>
      </c>
      <c r="B1497" t="s">
        <v>2752</v>
      </c>
      <c r="C1497" t="s">
        <v>961</v>
      </c>
    </row>
    <row r="1498" spans="1:3" x14ac:dyDescent="0.2">
      <c r="A1498" t="s">
        <v>2673</v>
      </c>
      <c r="B1498" t="s">
        <v>2752</v>
      </c>
      <c r="C1498" t="s">
        <v>961</v>
      </c>
    </row>
    <row r="1499" spans="1:3" x14ac:dyDescent="0.2">
      <c r="A1499" t="s">
        <v>2674</v>
      </c>
      <c r="B1499" t="s">
        <v>2752</v>
      </c>
      <c r="C1499" t="s">
        <v>961</v>
      </c>
    </row>
    <row r="1500" spans="1:3" x14ac:dyDescent="0.2">
      <c r="A1500" t="s">
        <v>2675</v>
      </c>
      <c r="B1500" t="s">
        <v>2752</v>
      </c>
      <c r="C1500" t="s">
        <v>961</v>
      </c>
    </row>
    <row r="1501" spans="1:3" x14ac:dyDescent="0.2">
      <c r="A1501" t="s">
        <v>2676</v>
      </c>
      <c r="B1501" t="s">
        <v>2752</v>
      </c>
      <c r="C1501" t="s">
        <v>961</v>
      </c>
    </row>
    <row r="1502" spans="1:3" x14ac:dyDescent="0.2">
      <c r="A1502" t="s">
        <v>2677</v>
      </c>
      <c r="B1502" t="s">
        <v>2752</v>
      </c>
      <c r="C1502" t="s">
        <v>961</v>
      </c>
    </row>
    <row r="1503" spans="1:3" x14ac:dyDescent="0.2">
      <c r="A1503" t="s">
        <v>2678</v>
      </c>
      <c r="B1503" t="s">
        <v>2752</v>
      </c>
      <c r="C1503" t="s">
        <v>961</v>
      </c>
    </row>
    <row r="1504" spans="1:3" x14ac:dyDescent="0.2">
      <c r="A1504" t="s">
        <v>2679</v>
      </c>
      <c r="B1504" t="s">
        <v>2752</v>
      </c>
      <c r="C1504" t="s">
        <v>961</v>
      </c>
    </row>
    <row r="1505" spans="1:3" x14ac:dyDescent="0.2">
      <c r="A1505" t="s">
        <v>2680</v>
      </c>
      <c r="B1505" t="s">
        <v>2752</v>
      </c>
      <c r="C1505" t="s">
        <v>961</v>
      </c>
    </row>
    <row r="1506" spans="1:3" x14ac:dyDescent="0.2">
      <c r="A1506" t="s">
        <v>2681</v>
      </c>
      <c r="B1506" t="s">
        <v>2752</v>
      </c>
      <c r="C1506" t="s">
        <v>961</v>
      </c>
    </row>
    <row r="1507" spans="1:3" x14ac:dyDescent="0.2">
      <c r="A1507" t="s">
        <v>2682</v>
      </c>
      <c r="B1507" t="s">
        <v>2752</v>
      </c>
      <c r="C1507" t="s">
        <v>961</v>
      </c>
    </row>
    <row r="1508" spans="1:3" x14ac:dyDescent="0.2">
      <c r="A1508" t="s">
        <v>2683</v>
      </c>
      <c r="B1508" t="s">
        <v>2752</v>
      </c>
      <c r="C1508" t="s">
        <v>961</v>
      </c>
    </row>
    <row r="1509" spans="1:3" x14ac:dyDescent="0.2">
      <c r="A1509" t="s">
        <v>2684</v>
      </c>
      <c r="B1509" t="s">
        <v>2752</v>
      </c>
      <c r="C1509" t="s">
        <v>961</v>
      </c>
    </row>
    <row r="1510" spans="1:3" x14ac:dyDescent="0.2">
      <c r="A1510" t="s">
        <v>2685</v>
      </c>
      <c r="B1510" t="s">
        <v>2752</v>
      </c>
      <c r="C1510" t="s">
        <v>961</v>
      </c>
    </row>
    <row r="1511" spans="1:3" x14ac:dyDescent="0.2">
      <c r="A1511" t="s">
        <v>2686</v>
      </c>
      <c r="B1511" t="s">
        <v>2752</v>
      </c>
      <c r="C1511" t="s">
        <v>961</v>
      </c>
    </row>
    <row r="1512" spans="1:3" x14ac:dyDescent="0.2">
      <c r="A1512" t="s">
        <v>2687</v>
      </c>
      <c r="B1512" t="s">
        <v>2752</v>
      </c>
      <c r="C1512" t="s">
        <v>961</v>
      </c>
    </row>
    <row r="1513" spans="1:3" x14ac:dyDescent="0.2">
      <c r="A1513" t="s">
        <v>2688</v>
      </c>
      <c r="B1513" t="s">
        <v>2752</v>
      </c>
      <c r="C1513" t="s">
        <v>961</v>
      </c>
    </row>
    <row r="1514" spans="1:3" x14ac:dyDescent="0.2">
      <c r="A1514" t="s">
        <v>2689</v>
      </c>
      <c r="B1514" t="s">
        <v>2752</v>
      </c>
      <c r="C1514" t="s">
        <v>961</v>
      </c>
    </row>
    <row r="1515" spans="1:3" x14ac:dyDescent="0.2">
      <c r="A1515" t="s">
        <v>2690</v>
      </c>
      <c r="B1515" t="s">
        <v>2752</v>
      </c>
      <c r="C1515" t="s">
        <v>961</v>
      </c>
    </row>
    <row r="1516" spans="1:3" x14ac:dyDescent="0.2">
      <c r="A1516" t="s">
        <v>2691</v>
      </c>
      <c r="B1516" t="s">
        <v>2752</v>
      </c>
      <c r="C1516" t="s">
        <v>961</v>
      </c>
    </row>
    <row r="1517" spans="1:3" x14ac:dyDescent="0.2">
      <c r="A1517" t="s">
        <v>2692</v>
      </c>
      <c r="B1517" t="s">
        <v>2752</v>
      </c>
      <c r="C1517" t="s">
        <v>961</v>
      </c>
    </row>
    <row r="1518" spans="1:3" x14ac:dyDescent="0.2">
      <c r="A1518" t="s">
        <v>2693</v>
      </c>
      <c r="B1518" t="s">
        <v>2752</v>
      </c>
      <c r="C1518" t="s">
        <v>961</v>
      </c>
    </row>
    <row r="1519" spans="1:3" x14ac:dyDescent="0.2">
      <c r="A1519" t="s">
        <v>2694</v>
      </c>
      <c r="B1519" t="s">
        <v>2752</v>
      </c>
      <c r="C1519" t="s">
        <v>961</v>
      </c>
    </row>
    <row r="1520" spans="1:3" x14ac:dyDescent="0.2">
      <c r="A1520" t="s">
        <v>2695</v>
      </c>
      <c r="B1520" t="s">
        <v>2752</v>
      </c>
      <c r="C1520" t="s">
        <v>961</v>
      </c>
    </row>
    <row r="1521" spans="1:3" x14ac:dyDescent="0.2">
      <c r="A1521" t="s">
        <v>2696</v>
      </c>
      <c r="B1521" t="s">
        <v>2752</v>
      </c>
      <c r="C1521" t="s">
        <v>961</v>
      </c>
    </row>
    <row r="1522" spans="1:3" x14ac:dyDescent="0.2">
      <c r="A1522" t="s">
        <v>2697</v>
      </c>
      <c r="B1522" t="s">
        <v>2752</v>
      </c>
      <c r="C1522" t="s">
        <v>961</v>
      </c>
    </row>
    <row r="1523" spans="1:3" x14ac:dyDescent="0.2">
      <c r="A1523" t="s">
        <v>2698</v>
      </c>
      <c r="B1523" t="s">
        <v>2752</v>
      </c>
      <c r="C1523" t="s">
        <v>961</v>
      </c>
    </row>
    <row r="1524" spans="1:3" x14ac:dyDescent="0.2">
      <c r="A1524" t="s">
        <v>2699</v>
      </c>
      <c r="B1524" t="s">
        <v>2752</v>
      </c>
      <c r="C1524" t="s">
        <v>961</v>
      </c>
    </row>
    <row r="1525" spans="1:3" x14ac:dyDescent="0.2">
      <c r="A1525" t="s">
        <v>2700</v>
      </c>
      <c r="B1525" t="s">
        <v>2752</v>
      </c>
      <c r="C1525" t="s">
        <v>961</v>
      </c>
    </row>
    <row r="1526" spans="1:3" x14ac:dyDescent="0.2">
      <c r="A1526" t="s">
        <v>2701</v>
      </c>
      <c r="B1526" t="s">
        <v>2752</v>
      </c>
      <c r="C1526" t="s">
        <v>961</v>
      </c>
    </row>
    <row r="1527" spans="1:3" x14ac:dyDescent="0.2">
      <c r="A1527" t="s">
        <v>2702</v>
      </c>
      <c r="B1527" t="s">
        <v>2752</v>
      </c>
      <c r="C1527" t="s">
        <v>961</v>
      </c>
    </row>
    <row r="1528" spans="1:3" x14ac:dyDescent="0.2">
      <c r="A1528" t="s">
        <v>2704</v>
      </c>
      <c r="B1528" t="s">
        <v>2752</v>
      </c>
      <c r="C1528" t="s">
        <v>961</v>
      </c>
    </row>
    <row r="1529" spans="1:3" x14ac:dyDescent="0.2">
      <c r="A1529" t="s">
        <v>2705</v>
      </c>
      <c r="B1529" t="s">
        <v>2752</v>
      </c>
      <c r="C1529" t="s">
        <v>961</v>
      </c>
    </row>
    <row r="1530" spans="1:3" x14ac:dyDescent="0.2">
      <c r="A1530" t="s">
        <v>2707</v>
      </c>
      <c r="B1530" t="s">
        <v>2752</v>
      </c>
      <c r="C1530" t="s">
        <v>961</v>
      </c>
    </row>
    <row r="1531" spans="1:3" x14ac:dyDescent="0.2">
      <c r="A1531" t="s">
        <v>2708</v>
      </c>
      <c r="B1531" t="s">
        <v>2752</v>
      </c>
      <c r="C1531" t="s">
        <v>961</v>
      </c>
    </row>
    <row r="1532" spans="1:3" x14ac:dyDescent="0.2">
      <c r="A1532" t="s">
        <v>2777</v>
      </c>
      <c r="B1532" t="s">
        <v>2752</v>
      </c>
      <c r="C1532" t="s">
        <v>961</v>
      </c>
    </row>
    <row r="1533" spans="1:3" x14ac:dyDescent="0.2">
      <c r="A1533" t="s">
        <v>2709</v>
      </c>
      <c r="B1533" t="s">
        <v>2752</v>
      </c>
      <c r="C1533" t="s">
        <v>961</v>
      </c>
    </row>
    <row r="1534" spans="1:3" x14ac:dyDescent="0.2">
      <c r="A1534" t="s">
        <v>2710</v>
      </c>
      <c r="B1534" t="s">
        <v>2752</v>
      </c>
      <c r="C1534" t="s">
        <v>961</v>
      </c>
    </row>
    <row r="1535" spans="1:3" x14ac:dyDescent="0.2">
      <c r="A1535" t="s">
        <v>2711</v>
      </c>
      <c r="B1535" t="s">
        <v>2752</v>
      </c>
      <c r="C1535" t="s">
        <v>961</v>
      </c>
    </row>
    <row r="1536" spans="1:3" x14ac:dyDescent="0.2">
      <c r="A1536" t="s">
        <v>2712</v>
      </c>
      <c r="B1536" t="s">
        <v>2752</v>
      </c>
      <c r="C1536" t="s">
        <v>961</v>
      </c>
    </row>
    <row r="1537" spans="1:3" x14ac:dyDescent="0.2">
      <c r="A1537" t="s">
        <v>2713</v>
      </c>
      <c r="B1537" t="s">
        <v>2752</v>
      </c>
      <c r="C1537" t="s">
        <v>961</v>
      </c>
    </row>
    <row r="1538" spans="1:3" x14ac:dyDescent="0.2">
      <c r="A1538" t="s">
        <v>2714</v>
      </c>
      <c r="B1538" t="s">
        <v>2752</v>
      </c>
      <c r="C1538" t="s">
        <v>961</v>
      </c>
    </row>
    <row r="1539" spans="1:3" x14ac:dyDescent="0.2">
      <c r="A1539" t="s">
        <v>2715</v>
      </c>
      <c r="B1539" t="s">
        <v>2752</v>
      </c>
      <c r="C1539" t="s">
        <v>961</v>
      </c>
    </row>
    <row r="1540" spans="1:3" x14ac:dyDescent="0.2">
      <c r="A1540" t="s">
        <v>2716</v>
      </c>
      <c r="B1540" t="s">
        <v>2752</v>
      </c>
      <c r="C1540" t="s">
        <v>961</v>
      </c>
    </row>
    <row r="1541" spans="1:3" x14ac:dyDescent="0.2">
      <c r="A1541" t="s">
        <v>2717</v>
      </c>
      <c r="B1541" t="s">
        <v>2752</v>
      </c>
      <c r="C1541" t="s">
        <v>961</v>
      </c>
    </row>
    <row r="1542" spans="1:3" x14ac:dyDescent="0.2">
      <c r="A1542" t="s">
        <v>2718</v>
      </c>
      <c r="B1542" t="s">
        <v>2752</v>
      </c>
      <c r="C1542" t="s">
        <v>961</v>
      </c>
    </row>
    <row r="1543" spans="1:3" x14ac:dyDescent="0.2">
      <c r="A1543" t="s">
        <v>2719</v>
      </c>
      <c r="B1543" t="s">
        <v>2752</v>
      </c>
      <c r="C1543" t="s">
        <v>961</v>
      </c>
    </row>
    <row r="1544" spans="1:3" x14ac:dyDescent="0.2">
      <c r="A1544" t="s">
        <v>2721</v>
      </c>
      <c r="B1544" t="s">
        <v>2752</v>
      </c>
      <c r="C1544" t="s">
        <v>961</v>
      </c>
    </row>
    <row r="1545" spans="1:3" x14ac:dyDescent="0.2">
      <c r="A1545" t="s">
        <v>2722</v>
      </c>
      <c r="B1545" t="s">
        <v>2752</v>
      </c>
      <c r="C1545" t="s">
        <v>961</v>
      </c>
    </row>
    <row r="1546" spans="1:3" x14ac:dyDescent="0.2">
      <c r="A1546" t="s">
        <v>2723</v>
      </c>
      <c r="B1546" t="s">
        <v>2752</v>
      </c>
      <c r="C1546" t="s">
        <v>961</v>
      </c>
    </row>
    <row r="1547" spans="1:3" x14ac:dyDescent="0.2">
      <c r="A1547" t="s">
        <v>2724</v>
      </c>
      <c r="B1547" t="s">
        <v>2752</v>
      </c>
      <c r="C1547" t="s">
        <v>961</v>
      </c>
    </row>
    <row r="1548" spans="1:3" x14ac:dyDescent="0.2">
      <c r="A1548" t="s">
        <v>2725</v>
      </c>
      <c r="B1548" t="s">
        <v>2752</v>
      </c>
      <c r="C1548" t="s">
        <v>961</v>
      </c>
    </row>
    <row r="1549" spans="1:3" x14ac:dyDescent="0.2">
      <c r="A1549" t="s">
        <v>2726</v>
      </c>
      <c r="B1549" t="s">
        <v>2752</v>
      </c>
      <c r="C1549" t="s">
        <v>961</v>
      </c>
    </row>
    <row r="1550" spans="1:3" x14ac:dyDescent="0.2">
      <c r="A1550" t="s">
        <v>2727</v>
      </c>
      <c r="B1550" t="s">
        <v>2752</v>
      </c>
      <c r="C1550" t="s">
        <v>961</v>
      </c>
    </row>
    <row r="1551" spans="1:3" x14ac:dyDescent="0.2">
      <c r="A1551" t="s">
        <v>2728</v>
      </c>
      <c r="B1551" t="s">
        <v>2752</v>
      </c>
      <c r="C1551" t="s">
        <v>961</v>
      </c>
    </row>
    <row r="1552" spans="1:3" x14ac:dyDescent="0.2">
      <c r="A1552" t="s">
        <v>2729</v>
      </c>
      <c r="B1552" t="s">
        <v>2752</v>
      </c>
      <c r="C1552" t="s">
        <v>961</v>
      </c>
    </row>
    <row r="1553" spans="1:3" x14ac:dyDescent="0.2">
      <c r="A1553" t="s">
        <v>2730</v>
      </c>
      <c r="B1553" t="s">
        <v>2752</v>
      </c>
      <c r="C1553" t="s">
        <v>961</v>
      </c>
    </row>
    <row r="1554" spans="1:3" x14ac:dyDescent="0.2">
      <c r="A1554" t="s">
        <v>2731</v>
      </c>
      <c r="B1554" t="s">
        <v>2752</v>
      </c>
      <c r="C1554" t="s">
        <v>961</v>
      </c>
    </row>
    <row r="1555" spans="1:3" x14ac:dyDescent="0.2">
      <c r="A1555" t="s">
        <v>2732</v>
      </c>
      <c r="B1555" t="s">
        <v>2752</v>
      </c>
      <c r="C1555" t="s">
        <v>961</v>
      </c>
    </row>
    <row r="1556" spans="1:3" x14ac:dyDescent="0.2">
      <c r="A1556" t="s">
        <v>2778</v>
      </c>
      <c r="B1556" t="s">
        <v>2752</v>
      </c>
      <c r="C1556" t="s">
        <v>961</v>
      </c>
    </row>
  </sheetData>
  <pageMargins left="0.7" right="0.7" top="0.75" bottom="0.75" header="0.3" footer="0.3"/>
  <tableParts count="1">
    <tablePart r:id="rId1"/>
  </tableParts>
</worksheet>
</file>

<file path=xl/worksheets/sheet6.xml><?xml version="1.0" encoding="utf-8"?>
<worksheet xmlns="http://purl.oclc.org/ooxml/spreadsheetml/main" xmlns:r="http://purl.oclc.org/ooxml/officeDocument/relationships" xmlns:xdr="http://purl.oclc.org/ooxml/drawingml/spreadsheetDrawing" xmlns:x14="http://schemas.microsoft.com/office/spreadsheetml/2009/9/main"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0FDA9-2063-9E48-9948-54AB6D131779}">
  <sheetPr codeName="Sheet6">
    <tabColor theme="4"/>
  </sheetPr>
  <dimension ref="A1:M2727"/>
  <sheetViews>
    <sheetView workbookViewId="0"/>
  </sheetViews>
  <sheetFormatPr baseColWidth="10" defaultRowHeight="16" x14ac:dyDescent="0.2"/>
  <cols>
    <col min="1" max="1" width="9.6640625" bestFit="1" customWidth="1"/>
    <col min="2" max="2" width="12.33203125" bestFit="1" customWidth="1"/>
    <col min="3" max="3" width="17.83203125" bestFit="1" customWidth="1"/>
    <col min="4" max="4" width="71.33203125" bestFit="1" customWidth="1"/>
    <col min="5" max="5" width="39.6640625" bestFit="1" customWidth="1"/>
    <col min="6" max="6" width="11.1640625" bestFit="1" customWidth="1"/>
    <col min="7" max="7" width="12.5" bestFit="1" customWidth="1"/>
    <col min="8" max="8" width="18.33203125" bestFit="1" customWidth="1"/>
    <col min="9" max="9" width="21.5" bestFit="1" customWidth="1"/>
    <col min="10" max="10" width="22.1640625" bestFit="1" customWidth="1"/>
    <col min="11" max="11" width="9.1640625" bestFit="1" customWidth="1"/>
    <col min="12" max="12" width="15" bestFit="1" customWidth="1"/>
    <col min="13" max="13" width="10" bestFit="1" customWidth="1"/>
    <col min="16" max="16" width="22.1640625" bestFit="1" customWidth="1"/>
    <col min="17" max="17" width="12.5" bestFit="1" customWidth="1"/>
  </cols>
  <sheetData>
    <row r="1" spans="1:13" x14ac:dyDescent="0.2">
      <c r="A1" t="s">
        <v>2738</v>
      </c>
      <c r="B1" s="3" t="s">
        <v>1</v>
      </c>
      <c r="C1" s="3" t="s">
        <v>2</v>
      </c>
      <c r="D1" t="s">
        <v>2737</v>
      </c>
      <c r="E1" s="3" t="s">
        <v>2741</v>
      </c>
      <c r="F1" s="3" t="s">
        <v>2745</v>
      </c>
      <c r="G1" s="3" t="s">
        <v>2744</v>
      </c>
      <c r="H1" s="3" t="s">
        <v>2742</v>
      </c>
      <c r="I1" s="3" t="s">
        <v>2748</v>
      </c>
      <c r="J1" s="3" t="s">
        <v>2743</v>
      </c>
      <c r="K1" s="3" t="s">
        <v>2739</v>
      </c>
      <c r="L1" s="3" t="s">
        <v>2749</v>
      </c>
      <c r="M1" s="3" t="s">
        <v>2740</v>
      </c>
    </row>
    <row r="2" spans="1:13" x14ac:dyDescent="0.2">
      <c r="A2" t="s">
        <v>960</v>
      </c>
      <c r="B2" t="s">
        <v>4</v>
      </c>
      <c r="C2" t="s">
        <v>961</v>
      </c>
      <c r="D2" t="e" vm="1">
        <v>#VALUE!</v>
      </c>
      <c r="E2" t="str" cm="1">
        <f t="array" ref="E2">IFERROR(_FV(Facts_combined[[#This Row],[Asset Name]],"Industry"), "Undefined")</f>
        <v>Software &amp; IT Services</v>
      </c>
      <c r="F2" s="6" cm="1">
        <f t="array" ref="F2">IFERROR(_FV(Facts_combined[[#This Row],[Asset Name]],"Price"), 0)</f>
        <v>459.28</v>
      </c>
      <c r="G2" s="5" cm="1">
        <f t="array" ref="G2">IFERROR(_FV(Facts_combined[[#This Row],[Asset Name]],"Volume"), 0)</f>
        <v>69580</v>
      </c>
      <c r="H2" s="7" cm="1">
        <f t="array" ref="H2">IFERROR(_FV(Facts_combined[[#This Row],[Asset Name]],"Market cap",TRUE), 0)</f>
        <v>3413509499680</v>
      </c>
      <c r="I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 s="5" cm="1">
        <f t="array" ref="J2">IFERROR(_FV(Facts_combined[[#This Row],[Asset Name]],"Shares outstanding",TRUE), 0)</f>
        <v>7432306000</v>
      </c>
      <c r="K2" s="4" cm="1">
        <f t="array" ref="K2">IFERROR(_FV(Facts_combined[[#This Row],[Asset Name]],"P/E",TRUE), "")</f>
        <v>39.793500000000002</v>
      </c>
      <c r="L2" s="4" t="str" cm="1">
        <f t="array" ref="L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 s="4" cm="1">
        <f t="array" ref="M2">IFERROR(_FV(Facts_combined[[#This Row],[Asset Name]],"Beta"), "")</f>
        <v>0.89370000000000005</v>
      </c>
    </row>
    <row r="3" spans="1:13" x14ac:dyDescent="0.2">
      <c r="A3" t="s">
        <v>962</v>
      </c>
      <c r="B3" t="s">
        <v>4</v>
      </c>
      <c r="C3" t="s">
        <v>961</v>
      </c>
      <c r="D3" t="e" vm="2">
        <v>#VALUE!</v>
      </c>
      <c r="E3" t="str" cm="1">
        <f t="array" ref="E3">IFERROR(_FV(Facts_combined[[#This Row],[Asset Name]],"Industry"), "Undefined")</f>
        <v>Semiconductors &amp; Semiconductor Equipment</v>
      </c>
      <c r="F3" s="6" cm="1">
        <f t="array" ref="F3">IFERROR(_FV(Facts_combined[[#This Row],[Asset Name]],"Price"), 0)</f>
        <v>122.67</v>
      </c>
      <c r="G3" s="5" cm="1">
        <f t="array" ref="G3">IFERROR(_FV(Facts_combined[[#This Row],[Asset Name]],"Volume"), 0)</f>
        <v>5224962</v>
      </c>
      <c r="H3" s="7" cm="1">
        <f t="array" ref="H3">IFERROR(_FV(Facts_combined[[#This Row],[Asset Name]],"Market cap",TRUE), 0)</f>
        <v>3017682000000</v>
      </c>
      <c r="I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 s="5" cm="1">
        <f t="array" ref="J3">IFERROR(_FV(Facts_combined[[#This Row],[Asset Name]],"Shares outstanding",TRUE), 0)</f>
        <v>24600000000</v>
      </c>
      <c r="K3" s="4" cm="1">
        <f t="array" ref="K3">IFERROR(_FV(Facts_combined[[#This Row],[Asset Name]],"P/E",TRUE), "")</f>
        <v>71.792199999999994</v>
      </c>
      <c r="L3" s="4" t="str" cm="1">
        <f t="array" ref="L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 s="4" cm="1">
        <f t="array" ref="M3">IFERROR(_FV(Facts_combined[[#This Row],[Asset Name]],"Beta"), "")</f>
        <v>1.6812</v>
      </c>
    </row>
    <row r="4" spans="1:13" x14ac:dyDescent="0.2">
      <c r="A4" t="s">
        <v>963</v>
      </c>
      <c r="B4" t="s">
        <v>4</v>
      </c>
      <c r="C4" t="s">
        <v>961</v>
      </c>
      <c r="D4" t="e" vm="3">
        <v>#VALUE!</v>
      </c>
      <c r="E4" t="str" cm="1">
        <f t="array" ref="E4">IFERROR(_FV(Facts_combined[[#This Row],[Asset Name]],"Industry"), "Undefined")</f>
        <v>Software &amp; IT Services</v>
      </c>
      <c r="F4" s="6" cm="1">
        <f t="array" ref="F4">IFERROR(_FV(Facts_combined[[#This Row],[Asset Name]],"Price"), 0)</f>
        <v>185.24</v>
      </c>
      <c r="G4" s="5" cm="1">
        <f t="array" ref="G4">IFERROR(_FV(Facts_combined[[#This Row],[Asset Name]],"Volume"), 0)</f>
        <v>77976</v>
      </c>
      <c r="H4" s="7" cm="1">
        <f t="array" ref="H4">IFERROR(_FV(Facts_combined[[#This Row],[Asset Name]],"Market cap",TRUE), 0)</f>
        <v>2269816000000</v>
      </c>
      <c r="I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4" s="5" cm="1">
        <f t="array" ref="J4">IFERROR(_FV(Facts_combined[[#This Row],[Asset Name]],"Shares outstanding",TRUE), 0)</f>
        <v>12358000000</v>
      </c>
      <c r="K4" s="4" cm="1">
        <f t="array" ref="K4">IFERROR(_FV(Facts_combined[[#This Row],[Asset Name]],"P/E",TRUE), "")</f>
        <v>28.410599999999999</v>
      </c>
      <c r="L4" s="4" t="str" cm="1">
        <f t="array" ref="L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 s="4" cm="1">
        <f t="array" ref="M4">IFERROR(_FV(Facts_combined[[#This Row],[Asset Name]],"Beta"), "")</f>
        <v>1.0464</v>
      </c>
    </row>
    <row r="5" spans="1:13" x14ac:dyDescent="0.2">
      <c r="A5" t="s">
        <v>964</v>
      </c>
      <c r="B5" t="s">
        <v>4</v>
      </c>
      <c r="C5" t="s">
        <v>961</v>
      </c>
      <c r="D5" t="e" vm="4">
        <v>#VALUE!</v>
      </c>
      <c r="E5" t="str" cm="1">
        <f t="array" ref="E5">IFERROR(_FV(Facts_combined[[#This Row],[Asset Name]],"Industry"), "Undefined")</f>
        <v>Specialty Retailers</v>
      </c>
      <c r="F5" s="6" cm="1">
        <f t="array" ref="F5">IFERROR(_FV(Facts_combined[[#This Row],[Asset Name]],"Price"), 0)</f>
        <v>231.26</v>
      </c>
      <c r="G5" s="5" cm="1">
        <f t="array" ref="G5">IFERROR(_FV(Facts_combined[[#This Row],[Asset Name]],"Volume"), 0)</f>
        <v>8797525</v>
      </c>
      <c r="H5" s="7" cm="1">
        <f t="array" ref="H5">IFERROR(_FV(Facts_combined[[#This Row],[Asset Name]],"Market cap",TRUE), 0)</f>
        <v>737533466960</v>
      </c>
      <c r="I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5" s="5" cm="1">
        <f t="array" ref="J5">IFERROR(_FV(Facts_combined[[#This Row],[Asset Name]],"Shares outstanding",TRUE), 0)</f>
        <v>3189196000</v>
      </c>
      <c r="K5" s="4" cm="1">
        <f t="array" ref="K5">IFERROR(_FV(Facts_combined[[#This Row],[Asset Name]],"P/E",TRUE), "")</f>
        <v>59.145800000000001</v>
      </c>
      <c r="L5" s="4" t="str" cm="1">
        <f t="array" ref="L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5" s="4" cm="1">
        <f t="array" ref="M5">IFERROR(_FV(Facts_combined[[#This Row],[Asset Name]],"Beta"), "")</f>
        <v>2.3113999999999999</v>
      </c>
    </row>
    <row r="6" spans="1:13" x14ac:dyDescent="0.2">
      <c r="A6" t="s">
        <v>965</v>
      </c>
      <c r="B6" t="s">
        <v>4</v>
      </c>
      <c r="C6" t="s">
        <v>961</v>
      </c>
      <c r="D6" t="e" vm="5">
        <v>#VALUE!</v>
      </c>
      <c r="E6" t="str" cm="1">
        <f t="array" ref="E6">IFERROR(_FV(Facts_combined[[#This Row],[Asset Name]],"Industry"), "Undefined")</f>
        <v>Oil &amp; Gas</v>
      </c>
      <c r="F6" s="6" cm="1">
        <f t="array" ref="F6">IFERROR(_FV(Facts_combined[[#This Row],[Asset Name]],"Price"), 0)</f>
        <v>114.18</v>
      </c>
      <c r="G6" s="5" cm="1">
        <f t="array" ref="G6">IFERROR(_FV(Facts_combined[[#This Row],[Asset Name]],"Volume"), 0)</f>
        <v>9136</v>
      </c>
      <c r="H6" s="7" cm="1">
        <f t="array" ref="H6">IFERROR(_FV(Facts_combined[[#This Row],[Asset Name]],"Market cap",TRUE), 0)</f>
        <v>512203259040</v>
      </c>
      <c r="I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6" s="5" cm="1">
        <f t="array" ref="J6">IFERROR(_FV(Facts_combined[[#This Row],[Asset Name]],"Shares outstanding",TRUE), 0)</f>
        <v>4485928000</v>
      </c>
      <c r="K6" s="4" cm="1">
        <f t="array" ref="K6">IFERROR(_FV(Facts_combined[[#This Row],[Asset Name]],"P/E",TRUE), "")</f>
        <v>14.0246</v>
      </c>
      <c r="L6" s="4" t="str" cm="1">
        <f t="array" ref="L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6" s="4" cm="1">
        <f t="array" ref="M6">IFERROR(_FV(Facts_combined[[#This Row],[Asset Name]],"Beta"), "")</f>
        <v>0.89339999999999997</v>
      </c>
    </row>
    <row r="7" spans="1:13" x14ac:dyDescent="0.2">
      <c r="A7" t="s">
        <v>966</v>
      </c>
      <c r="B7" t="s">
        <v>4</v>
      </c>
      <c r="C7" t="s">
        <v>961</v>
      </c>
      <c r="D7" t="e" vm="7">
        <v>#VALUE!</v>
      </c>
      <c r="E7" t="str" cm="1">
        <f t="array" ref="E7">IFERROR(_FV(Facts_combined[[#This Row],[Asset Name]],"Industry"), "Undefined")</f>
        <v>Banking Services</v>
      </c>
      <c r="F7" s="6" cm="1">
        <f t="array" ref="F7">IFERROR(_FV(Facts_combined[[#This Row],[Asset Name]],"Price"), 0)</f>
        <v>40.93</v>
      </c>
      <c r="G7" s="5" cm="1">
        <f t="array" ref="G7">IFERROR(_FV(Facts_combined[[#This Row],[Asset Name]],"Volume"), 0)</f>
        <v>32652</v>
      </c>
      <c r="H7" s="7" cm="1">
        <f t="array" ref="H7">IFERROR(_FV(Facts_combined[[#This Row],[Asset Name]],"Market cap",TRUE), 0)</f>
        <v>320087744100</v>
      </c>
      <c r="I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7" s="5" cm="1">
        <f t="array" ref="J7">IFERROR(_FV(Facts_combined[[#This Row],[Asset Name]],"Shares outstanding",TRUE), 0)</f>
        <v>7820370000</v>
      </c>
      <c r="K7" s="4" cm="1">
        <f t="array" ref="K7">IFERROR(_FV(Facts_combined[[#This Row],[Asset Name]],"P/E",TRUE), "")</f>
        <v>14.157299999999999</v>
      </c>
      <c r="L7" s="4" t="str" cm="1">
        <f t="array" ref="L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7" s="4" cm="1">
        <f t="array" ref="M7">IFERROR(_FV(Facts_combined[[#This Row],[Asset Name]],"Beta"), "")</f>
        <v>1.3554999999999999</v>
      </c>
    </row>
    <row r="8" spans="1:13" x14ac:dyDescent="0.2">
      <c r="A8" t="s">
        <v>967</v>
      </c>
      <c r="B8" t="s">
        <v>4</v>
      </c>
      <c r="C8" t="s">
        <v>961</v>
      </c>
      <c r="D8" t="e" vm="8">
        <v>#VALUE!</v>
      </c>
      <c r="E8" t="str" cm="1">
        <f t="array" ref="E8">IFERROR(_FV(Facts_combined[[#This Row],[Asset Name]],"Industry"), "Undefined")</f>
        <v>Semiconductors &amp; Semiconductor Equipment</v>
      </c>
      <c r="F8" s="6" cm="1">
        <f t="array" ref="F8">IFERROR(_FV(Facts_combined[[#This Row],[Asset Name]],"Price"), 0)</f>
        <v>164.31</v>
      </c>
      <c r="G8" s="5" cm="1">
        <f t="array" ref="G8">IFERROR(_FV(Facts_combined[[#This Row],[Asset Name]],"Volume"), 0)</f>
        <v>886014</v>
      </c>
      <c r="H8" s="7" cm="1">
        <f t="array" ref="H8">IFERROR(_FV(Facts_combined[[#This Row],[Asset Name]],"Market cap",TRUE), 0)</f>
        <v>265576553340</v>
      </c>
      <c r="I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8" s="5" cm="1">
        <f t="array" ref="J8">IFERROR(_FV(Facts_combined[[#This Row],[Asset Name]],"Shares outstanding",TRUE), 0)</f>
        <v>1616314000</v>
      </c>
      <c r="K8" s="4" cm="1">
        <f t="array" ref="K8">IFERROR(_FV(Facts_combined[[#This Row],[Asset Name]],"P/E",TRUE), "")</f>
        <v>239.6412</v>
      </c>
      <c r="L8" s="4" t="str" cm="1">
        <f t="array" ref="L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8" s="4" cm="1">
        <f t="array" ref="M8">IFERROR(_FV(Facts_combined[[#This Row],[Asset Name]],"Beta"), "")</f>
        <v>1.6816</v>
      </c>
    </row>
    <row r="9" spans="1:13" x14ac:dyDescent="0.2">
      <c r="A9" t="s">
        <v>968</v>
      </c>
      <c r="B9" t="s">
        <v>4</v>
      </c>
      <c r="C9" t="s">
        <v>961</v>
      </c>
      <c r="D9" t="e" vm="9">
        <v>#VALUE!</v>
      </c>
      <c r="E9" t="str" cm="1">
        <f t="array" ref="E9">IFERROR(_FV(Facts_combined[[#This Row],[Asset Name]],"Industry"), "Undefined")</f>
        <v>Communications &amp; Networking</v>
      </c>
      <c r="F9" s="6" cm="1">
        <f t="array" ref="F9">IFERROR(_FV(Facts_combined[[#This Row],[Asset Name]],"Price"), 0)</f>
        <v>47.28</v>
      </c>
      <c r="G9" s="5" cm="1">
        <f t="array" ref="G9">IFERROR(_FV(Facts_combined[[#This Row],[Asset Name]],"Volume"), 0)</f>
        <v>10878</v>
      </c>
      <c r="H9" s="7" cm="1">
        <f t="array" ref="H9">IFERROR(_FV(Facts_combined[[#This Row],[Asset Name]],"Market cap",TRUE), 0)</f>
        <v>190482373200</v>
      </c>
      <c r="I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9" s="5" cm="1">
        <f t="array" ref="J9">IFERROR(_FV(Facts_combined[[#This Row],[Asset Name]],"Shares outstanding",TRUE), 0)</f>
        <v>4028815000</v>
      </c>
      <c r="K9" s="4" cm="1">
        <f t="array" ref="K9">IFERROR(_FV(Facts_combined[[#This Row],[Asset Name]],"P/E",TRUE), "")</f>
        <v>15.920199999999999</v>
      </c>
      <c r="L9" s="4" t="str" cm="1">
        <f t="array" ref="L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9" s="4" cm="1">
        <f t="array" ref="M9">IFERROR(_FV(Facts_combined[[#This Row],[Asset Name]],"Beta"), "")</f>
        <v>0.84409999999999996</v>
      </c>
    </row>
    <row r="10" spans="1:13" x14ac:dyDescent="0.2">
      <c r="A10" t="s">
        <v>969</v>
      </c>
      <c r="B10" t="s">
        <v>4</v>
      </c>
      <c r="C10" t="s">
        <v>961</v>
      </c>
      <c r="D10" t="e" vm="10">
        <v>#VALUE!</v>
      </c>
      <c r="E10" t="str" cm="1">
        <f t="array" ref="E10">IFERROR(_FV(Facts_combined[[#This Row],[Asset Name]],"Industry"), "Undefined")</f>
        <v>Semiconductors &amp; Semiconductor Equipment</v>
      </c>
      <c r="F10" s="6" cm="1">
        <f t="array" ref="F10">IFERROR(_FV(Facts_combined[[#This Row],[Asset Name]],"Price"), 0)</f>
        <v>240.86</v>
      </c>
      <c r="G10" s="5" cm="1">
        <f t="array" ref="G10">IFERROR(_FV(Facts_combined[[#This Row],[Asset Name]],"Volume"), 0)</f>
        <v>14897</v>
      </c>
      <c r="H10" s="7" cm="1">
        <f t="array" ref="H10">IFERROR(_FV(Facts_combined[[#This Row],[Asset Name]],"Market cap",TRUE), 0)</f>
        <v>199426034414</v>
      </c>
      <c r="I1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0" s="5" cm="1">
        <f t="array" ref="J10">IFERROR(_FV(Facts_combined[[#This Row],[Asset Name]],"Shares outstanding",TRUE), 0)</f>
        <v>827974900</v>
      </c>
      <c r="K10" s="4" cm="1">
        <f t="array" ref="K10">IFERROR(_FV(Facts_combined[[#This Row],[Asset Name]],"P/E",TRUE), "")</f>
        <v>27.6768</v>
      </c>
      <c r="L10" s="4" t="str" cm="1">
        <f t="array" ref="L1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0" s="4" cm="1">
        <f t="array" ref="M10">IFERROR(_FV(Facts_combined[[#This Row],[Asset Name]],"Beta"), "")</f>
        <v>1.5504</v>
      </c>
    </row>
    <row r="11" spans="1:13" x14ac:dyDescent="0.2">
      <c r="A11" t="s">
        <v>970</v>
      </c>
      <c r="B11" t="s">
        <v>4</v>
      </c>
      <c r="C11" t="s">
        <v>961</v>
      </c>
      <c r="D11" t="e" vm="11">
        <v>#VALUE!</v>
      </c>
      <c r="E11" t="str" cm="1">
        <f t="array" ref="E11">IFERROR(_FV(Facts_combined[[#This Row],[Asset Name]],"Industry"), "Undefined")</f>
        <v>Semiconductors &amp; Semiconductor Equipment</v>
      </c>
      <c r="F11" s="6" cm="1">
        <f t="array" ref="F11">IFERROR(_FV(Facts_combined[[#This Row],[Asset Name]],"Price"), 0)</f>
        <v>198.42</v>
      </c>
      <c r="G11" s="5" cm="1">
        <f t="array" ref="G11">IFERROR(_FV(Facts_combined[[#This Row],[Asset Name]],"Volume"), 0)</f>
        <v>1774</v>
      </c>
      <c r="H11" s="7" cm="1">
        <f t="array" ref="H11">IFERROR(_FV(Facts_combined[[#This Row],[Asset Name]],"Market cap",TRUE), 0)</f>
        <v>180657878124</v>
      </c>
      <c r="I1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1" s="5" cm="1">
        <f t="array" ref="J11">IFERROR(_FV(Facts_combined[[#This Row],[Asset Name]],"Shares outstanding",TRUE), 0)</f>
        <v>910482200</v>
      </c>
      <c r="K11" s="4" cm="1">
        <f t="array" ref="K11">IFERROR(_FV(Facts_combined[[#This Row],[Asset Name]],"P/E",TRUE), "")</f>
        <v>30.932500000000001</v>
      </c>
      <c r="L11" s="4" t="str" cm="1">
        <f t="array" ref="L1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1" s="4" cm="1">
        <f t="array" ref="M11">IFERROR(_FV(Facts_combined[[#This Row],[Asset Name]],"Beta"), "")</f>
        <v>0.97330000000000005</v>
      </c>
    </row>
    <row r="12" spans="1:13" x14ac:dyDescent="0.2">
      <c r="A12" t="s">
        <v>971</v>
      </c>
      <c r="B12" t="s">
        <v>4</v>
      </c>
      <c r="C12" t="s">
        <v>961</v>
      </c>
      <c r="D12" t="e" vm="2598">
        <v>#VALUE!</v>
      </c>
      <c r="E12" t="str" cm="1">
        <f t="array" ref="E12">IFERROR(_FV(Facts_combined[[#This Row],[Asset Name]],"Industry"), "Undefined")</f>
        <v>Metals &amp; Mining</v>
      </c>
      <c r="F12" s="6" cm="1">
        <f t="array" ref="F12">IFERROR(_FV(Facts_combined[[#This Row],[Asset Name]],"Price"), 0)</f>
        <v>3.9E-2</v>
      </c>
      <c r="G12" s="5" cm="1">
        <f t="array" ref="G12">IFERROR(_FV(Facts_combined[[#This Row],[Asset Name]],"Volume"), 0)</f>
        <v>2440680</v>
      </c>
      <c r="H12" s="7" cm="1">
        <f t="array" ref="H12">IFERROR(_FV(Facts_combined[[#This Row],[Asset Name]],"Market cap",TRUE), 0)</f>
        <v>10853530</v>
      </c>
      <c r="I1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2" s="5" cm="1">
        <f t="array" ref="J12">IFERROR(_FV(Facts_combined[[#This Row],[Asset Name]],"Shares outstanding",TRUE), 0)</f>
        <v>361784400</v>
      </c>
      <c r="K12" s="4" t="str" cm="1">
        <f t="array" ref="K12">IFERROR(_FV(Facts_combined[[#This Row],[Asset Name]],"P/E",TRUE), "")</f>
        <v/>
      </c>
      <c r="L12" s="4" t="str" cm="1">
        <f t="array" ref="L1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 s="4" t="str" cm="1">
        <f t="array" ref="M12">IFERROR(_FV(Facts_combined[[#This Row],[Asset Name]],"Beta"), "")</f>
        <v/>
      </c>
    </row>
    <row r="13" spans="1:13" x14ac:dyDescent="0.2">
      <c r="A13" t="s">
        <v>972</v>
      </c>
      <c r="B13" t="s">
        <v>4</v>
      </c>
      <c r="C13" t="s">
        <v>961</v>
      </c>
      <c r="D13" t="e" vm="12">
        <v>#VALUE!</v>
      </c>
      <c r="E13" t="str" cm="1">
        <f t="array" ref="E13">IFERROR(_FV(Facts_combined[[#This Row],[Asset Name]],"Industry"), "Undefined")</f>
        <v>Machinery, Equipment &amp; Components</v>
      </c>
      <c r="F13" s="6" cm="1">
        <f t="array" ref="F13">IFERROR(_FV(Facts_combined[[#This Row],[Asset Name]],"Price"), 0)</f>
        <v>327.76</v>
      </c>
      <c r="G13" s="5" cm="1">
        <f t="array" ref="G13">IFERROR(_FV(Facts_combined[[#This Row],[Asset Name]],"Volume"), 0)</f>
        <v>2853</v>
      </c>
      <c r="H13" s="7" cm="1">
        <f t="array" ref="H13">IFERROR(_FV(Facts_combined[[#This Row],[Asset Name]],"Market cap",TRUE), 0)</f>
        <v>160291945728</v>
      </c>
      <c r="I1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3" s="5" cm="1">
        <f t="array" ref="J13">IFERROR(_FV(Facts_combined[[#This Row],[Asset Name]],"Shares outstanding",TRUE), 0)</f>
        <v>489052800</v>
      </c>
      <c r="K13" s="4" cm="1">
        <f t="array" ref="K13">IFERROR(_FV(Facts_combined[[#This Row],[Asset Name]],"P/E",TRUE), "")</f>
        <v>14.799300000000001</v>
      </c>
      <c r="L13" s="4" t="str" cm="1">
        <f t="array" ref="L1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3" s="4" cm="1">
        <f t="array" ref="M13">IFERROR(_FV(Facts_combined[[#This Row],[Asset Name]],"Beta"), "")</f>
        <v>1.1068</v>
      </c>
    </row>
    <row r="14" spans="1:13" x14ac:dyDescent="0.2">
      <c r="A14" t="s">
        <v>973</v>
      </c>
      <c r="B14" t="s">
        <v>4</v>
      </c>
      <c r="C14" t="s">
        <v>961</v>
      </c>
      <c r="D14" t="e" vm="13">
        <v>#VALUE!</v>
      </c>
      <c r="E14" t="str" cm="1">
        <f t="array" ref="E14">IFERROR(_FV(Facts_combined[[#This Row],[Asset Name]],"Industry"), "Undefined")</f>
        <v>Healthcare Equipment &amp; Supplies</v>
      </c>
      <c r="F14" s="6" cm="1">
        <f t="array" ref="F14">IFERROR(_FV(Facts_combined[[#This Row],[Asset Name]],"Price"), 0)</f>
        <v>438.81</v>
      </c>
      <c r="G14" s="5" cm="1">
        <f t="array" ref="G14">IFERROR(_FV(Facts_combined[[#This Row],[Asset Name]],"Volume"), 0)</f>
        <v>1031</v>
      </c>
      <c r="H14" s="7" cm="1">
        <f t="array" ref="H14">IFERROR(_FV(Facts_combined[[#This Row],[Asset Name]],"Market cap",TRUE), 0)</f>
        <v>155648452098</v>
      </c>
      <c r="I1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4" s="5" cm="1">
        <f t="array" ref="J14">IFERROR(_FV(Facts_combined[[#This Row],[Asset Name]],"Shares outstanding",TRUE), 0)</f>
        <v>354705800</v>
      </c>
      <c r="K14" s="4" cm="1">
        <f t="array" ref="K14">IFERROR(_FV(Facts_combined[[#This Row],[Asset Name]],"P/E",TRUE), "")</f>
        <v>79.184299999999993</v>
      </c>
      <c r="L14" s="4" t="str" cm="1">
        <f t="array" ref="L1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4" s="4" cm="1">
        <f t="array" ref="M14">IFERROR(_FV(Facts_combined[[#This Row],[Asset Name]],"Beta"), "")</f>
        <v>1.3908</v>
      </c>
    </row>
    <row r="15" spans="1:13" x14ac:dyDescent="0.2">
      <c r="A15" t="s">
        <v>974</v>
      </c>
      <c r="B15" t="s">
        <v>4</v>
      </c>
      <c r="C15" t="s">
        <v>961</v>
      </c>
      <c r="D15" t="e" vm="14">
        <v>#VALUE!</v>
      </c>
      <c r="E15" t="str" cm="1">
        <f t="array" ref="E15">IFERROR(_FV(Facts_combined[[#This Row],[Asset Name]],"Industry"), "Undefined")</f>
        <v>Textiles &amp; Apparel</v>
      </c>
      <c r="F15" s="6" cm="1">
        <f t="array" ref="F15">IFERROR(_FV(Facts_combined[[#This Row],[Asset Name]],"Price"), 0)</f>
        <v>76.040000000000006</v>
      </c>
      <c r="G15" s="5" cm="1">
        <f t="array" ref="G15">IFERROR(_FV(Facts_combined[[#This Row],[Asset Name]],"Volume"), 0)</f>
        <v>156435</v>
      </c>
      <c r="H15" s="7" cm="1">
        <f t="array" ref="H15">IFERROR(_FV(Facts_combined[[#This Row],[Asset Name]],"Market cap",TRUE), 0)</f>
        <v>115964000000</v>
      </c>
      <c r="I1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5" s="5" cm="1">
        <f t="array" ref="J15">IFERROR(_FV(Facts_combined[[#This Row],[Asset Name]],"Shares outstanding",TRUE), 0)</f>
        <v>1509359000</v>
      </c>
      <c r="K15" s="4" cm="1">
        <f t="array" ref="K15">IFERROR(_FV(Facts_combined[[#This Row],[Asset Name]],"P/E",TRUE), "")</f>
        <v>20.404</v>
      </c>
      <c r="L15" s="4" t="str" cm="1">
        <f t="array" ref="L1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5" s="4" cm="1">
        <f t="array" ref="M15">IFERROR(_FV(Facts_combined[[#This Row],[Asset Name]],"Beta"), "")</f>
        <v>1.0087999999999999</v>
      </c>
    </row>
    <row r="16" spans="1:13" x14ac:dyDescent="0.2">
      <c r="A16" t="s">
        <v>975</v>
      </c>
      <c r="B16" t="s">
        <v>4</v>
      </c>
      <c r="C16" t="s">
        <v>961</v>
      </c>
      <c r="D16" t="e" vm="15">
        <v>#VALUE!</v>
      </c>
      <c r="E16" t="str" cm="1">
        <f t="array" ref="E16">IFERROR(_FV(Facts_combined[[#This Row],[Asset Name]],"Industry"), "Undefined")</f>
        <v>Semiconductors &amp; Semiconductor Equipment</v>
      </c>
      <c r="F16" s="6" cm="1">
        <f t="array" ref="F16">IFERROR(_FV(Facts_combined[[#This Row],[Asset Name]],"Price"), 0)</f>
        <v>1072.82</v>
      </c>
      <c r="G16" s="5" cm="1">
        <f t="array" ref="G16">IFERROR(_FV(Facts_combined[[#This Row],[Asset Name]],"Volume"), 0)</f>
        <v>1317</v>
      </c>
      <c r="H16" s="7" cm="1">
        <f t="array" ref="H16">IFERROR(_FV(Facts_combined[[#This Row],[Asset Name]],"Market cap",TRUE), 0)</f>
        <v>140261559620</v>
      </c>
      <c r="I1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6" s="5" cm="1">
        <f t="array" ref="J16">IFERROR(_FV(Facts_combined[[#This Row],[Asset Name]],"Shares outstanding",TRUE), 0)</f>
        <v>130741000</v>
      </c>
      <c r="K16" s="4" cm="1">
        <f t="array" ref="K16">IFERROR(_FV(Facts_combined[[#This Row],[Asset Name]],"P/E",TRUE), "")</f>
        <v>39.356900000000003</v>
      </c>
      <c r="L16" s="4" t="str" cm="1">
        <f t="array" ref="L1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6" s="4" cm="1">
        <f t="array" ref="M16">IFERROR(_FV(Facts_combined[[#This Row],[Asset Name]],"Beta"), "")</f>
        <v>1.4910000000000001</v>
      </c>
    </row>
    <row r="17" spans="1:13" x14ac:dyDescent="0.2">
      <c r="A17" t="s">
        <v>976</v>
      </c>
      <c r="B17" t="s">
        <v>4</v>
      </c>
      <c r="C17" t="s">
        <v>961</v>
      </c>
      <c r="D17" t="e" vm="16">
        <v>#VALUE!</v>
      </c>
      <c r="E17" t="str" cm="1">
        <f t="array" ref="E17">IFERROR(_FV(Facts_combined[[#This Row],[Asset Name]],"Industry"), "Undefined")</f>
        <v>Biotechnology &amp; Medical Research</v>
      </c>
      <c r="F17" s="6" cm="1">
        <f t="array" ref="F17">IFERROR(_FV(Facts_combined[[#This Row],[Asset Name]],"Price"), 0)</f>
        <v>1044.6600000000001</v>
      </c>
      <c r="G17" s="5" cm="1">
        <f t="array" ref="G17">IFERROR(_FV(Facts_combined[[#This Row],[Asset Name]],"Volume"), 0)</f>
        <v>452</v>
      </c>
      <c r="H17" s="7" cm="1">
        <f t="array" ref="H17">IFERROR(_FV(Facts_combined[[#This Row],[Asset Name]],"Market cap",TRUE), 0)</f>
        <v>115106384430</v>
      </c>
      <c r="I1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 s="5" cm="1">
        <f t="array" ref="J17">IFERROR(_FV(Facts_combined[[#This Row],[Asset Name]],"Shares outstanding",TRUE), 0)</f>
        <v>110185500</v>
      </c>
      <c r="K17" s="4" cm="1">
        <f t="array" ref="K17">IFERROR(_FV(Facts_combined[[#This Row],[Asset Name]],"P/E",TRUE), "")</f>
        <v>30.851500000000001</v>
      </c>
      <c r="L17" s="4" t="str" cm="1">
        <f t="array" ref="L1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7" s="4" cm="1">
        <f t="array" ref="M17">IFERROR(_FV(Facts_combined[[#This Row],[Asset Name]],"Beta"), "")</f>
        <v>0.1288</v>
      </c>
    </row>
    <row r="18" spans="1:13" x14ac:dyDescent="0.2">
      <c r="A18" t="s">
        <v>977</v>
      </c>
      <c r="B18" t="s">
        <v>4</v>
      </c>
      <c r="C18" t="s">
        <v>961</v>
      </c>
      <c r="D18" t="e" vm="17">
        <v>#VALUE!</v>
      </c>
      <c r="E18" t="str" cm="1">
        <f t="array" ref="E18">IFERROR(_FV(Facts_combined[[#This Row],[Asset Name]],"Industry"), "Undefined")</f>
        <v>Healthcare Equipment &amp; Supplies</v>
      </c>
      <c r="F18" s="6" cm="1">
        <f t="array" ref="F18">IFERROR(_FV(Facts_combined[[#This Row],[Asset Name]],"Price"), 0)</f>
        <v>77.37</v>
      </c>
      <c r="G18" s="5" cm="1">
        <f t="array" ref="G18">IFERROR(_FV(Facts_combined[[#This Row],[Asset Name]],"Volume"), 0)</f>
        <v>438</v>
      </c>
      <c r="H18" s="7" cm="1">
        <f t="array" ref="H18">IFERROR(_FV(Facts_combined[[#This Row],[Asset Name]],"Market cap",TRUE), 0)</f>
        <v>99209229900</v>
      </c>
      <c r="I1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 s="5" cm="1">
        <f t="array" ref="J18">IFERROR(_FV(Facts_combined[[#This Row],[Asset Name]],"Shares outstanding",TRUE), 0)</f>
        <v>1282270000</v>
      </c>
      <c r="K18" s="4" cm="1">
        <f t="array" ref="K18">IFERROR(_FV(Facts_combined[[#This Row],[Asset Name]],"P/E",TRUE), "")</f>
        <v>27.9939</v>
      </c>
      <c r="L18" s="4" t="str" cm="1">
        <f t="array" ref="L1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 s="4" cm="1">
        <f t="array" ref="M18">IFERROR(_FV(Facts_combined[[#This Row],[Asset Name]],"Beta"), "")</f>
        <v>0.83160000000000001</v>
      </c>
    </row>
    <row r="19" spans="1:13" x14ac:dyDescent="0.2">
      <c r="A19" t="s">
        <v>978</v>
      </c>
      <c r="B19" t="s">
        <v>4</v>
      </c>
      <c r="C19" t="s">
        <v>961</v>
      </c>
      <c r="D19" t="e" vm="18">
        <v>#VALUE!</v>
      </c>
      <c r="E19" t="str" cm="1">
        <f t="array" ref="E19">IFERROR(_FV(Facts_combined[[#This Row],[Asset Name]],"Industry"), "Undefined")</f>
        <v>Semiconductors &amp; Semiconductor Equipment</v>
      </c>
      <c r="F19" s="6" cm="1">
        <f t="array" ref="F19">IFERROR(_FV(Facts_combined[[#This Row],[Asset Name]],"Price"), 0)</f>
        <v>839.11</v>
      </c>
      <c r="G19" s="5" cm="1">
        <f t="array" ref="G19">IFERROR(_FV(Facts_combined[[#This Row],[Asset Name]],"Volume"), 0)</f>
        <v>817</v>
      </c>
      <c r="H19" s="7" cm="1">
        <f t="array" ref="H19">IFERROR(_FV(Facts_combined[[#This Row],[Asset Name]],"Market cap",TRUE), 0)</f>
        <v>111453600000</v>
      </c>
      <c r="I1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 s="5" cm="1">
        <f t="array" ref="J19">IFERROR(_FV(Facts_combined[[#This Row],[Asset Name]],"Shares outstanding",TRUE), 0)</f>
        <v>134640000</v>
      </c>
      <c r="K19" s="4" cm="1">
        <f t="array" ref="K19">IFERROR(_FV(Facts_combined[[#This Row],[Asset Name]],"P/E",TRUE), "")</f>
        <v>43.974400000000003</v>
      </c>
      <c r="L19" s="4" t="str" cm="1">
        <f t="array" ref="L1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 s="4" cm="1">
        <f t="array" ref="M19">IFERROR(_FV(Facts_combined[[#This Row],[Asset Name]],"Beta"), "")</f>
        <v>1.2637</v>
      </c>
    </row>
    <row r="20" spans="1:13" x14ac:dyDescent="0.2">
      <c r="A20" t="s">
        <v>979</v>
      </c>
      <c r="B20" t="s">
        <v>4</v>
      </c>
      <c r="C20" t="s">
        <v>961</v>
      </c>
      <c r="D20" t="e" vm="19">
        <v>#VALUE!</v>
      </c>
      <c r="E20" t="str" cm="1">
        <f t="array" ref="E20">IFERROR(_FV(Facts_combined[[#This Row],[Asset Name]],"Industry"), "Undefined")</f>
        <v>Healthcare Providers &amp; Services</v>
      </c>
      <c r="F20" s="6" cm="1">
        <f t="array" ref="F20">IFERROR(_FV(Facts_combined[[#This Row],[Asset Name]],"Price"), 0)</f>
        <v>319.7</v>
      </c>
      <c r="G20" s="5" cm="1">
        <f t="array" ref="G20">IFERROR(_FV(Facts_combined[[#This Row],[Asset Name]],"Volume"), 0)</f>
        <v>6</v>
      </c>
      <c r="H20" s="7" cm="1">
        <f t="array" ref="H20">IFERROR(_FV(Facts_combined[[#This Row],[Asset Name]],"Market cap",TRUE), 0)</f>
        <v>83733937770</v>
      </c>
      <c r="I2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 s="5" cm="1">
        <f t="array" ref="J20">IFERROR(_FV(Facts_combined[[#This Row],[Asset Name]],"Shares outstanding",TRUE), 0)</f>
        <v>261914100</v>
      </c>
      <c r="K20" s="4" cm="1">
        <f t="array" ref="K20">IFERROR(_FV(Facts_combined[[#This Row],[Asset Name]],"P/E",TRUE), "")</f>
        <v>15.9299</v>
      </c>
      <c r="L20" s="4" t="str" cm="1">
        <f t="array" ref="L2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0" s="4" cm="1">
        <f t="array" ref="M20">IFERROR(_FV(Facts_combined[[#This Row],[Asset Name]],"Beta"), "")</f>
        <v>1.6882999999999999</v>
      </c>
    </row>
    <row r="21" spans="1:13" x14ac:dyDescent="0.2">
      <c r="A21" t="s">
        <v>980</v>
      </c>
      <c r="B21" t="s">
        <v>4</v>
      </c>
      <c r="C21" t="s">
        <v>961</v>
      </c>
      <c r="D21" t="e" vm="20">
        <v>#VALUE!</v>
      </c>
      <c r="E21" t="str" cm="1">
        <f t="array" ref="E21">IFERROR(_FV(Facts_combined[[#This Row],[Asset Name]],"Industry"), "Undefined")</f>
        <v>Hotels &amp; Entertainment Services</v>
      </c>
      <c r="F21" s="6" cm="1">
        <f t="array" ref="F21">IFERROR(_FV(Facts_combined[[#This Row],[Asset Name]],"Price"), 0)</f>
        <v>61.4</v>
      </c>
      <c r="G21" s="5" cm="1">
        <f t="array" ref="G21">IFERROR(_FV(Facts_combined[[#This Row],[Asset Name]],"Volume"), 0)</f>
        <v>69316</v>
      </c>
      <c r="H21" s="7" cm="1">
        <f t="array" ref="H21">IFERROR(_FV(Facts_combined[[#This Row],[Asset Name]],"Market cap",TRUE), 0)</f>
        <v>84323690000</v>
      </c>
      <c r="I2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1" s="5" cm="1">
        <f t="array" ref="J21">IFERROR(_FV(Facts_combined[[#This Row],[Asset Name]],"Shares outstanding",TRUE), 0)</f>
        <v>1373350000</v>
      </c>
      <c r="K21" s="4" cm="1">
        <f t="array" ref="K21">IFERROR(_FV(Facts_combined[[#This Row],[Asset Name]],"P/E",TRUE), "")</f>
        <v>65.525700000000001</v>
      </c>
      <c r="L21" s="4" t="str" cm="1">
        <f t="array" ref="L2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1" s="4" cm="1">
        <f t="array" ref="M21">IFERROR(_FV(Facts_combined[[#This Row],[Asset Name]],"Beta"), "")</f>
        <v>1.2433000000000001</v>
      </c>
    </row>
    <row r="22" spans="1:13" x14ac:dyDescent="0.2">
      <c r="A22" t="s">
        <v>981</v>
      </c>
      <c r="B22" t="s">
        <v>4</v>
      </c>
      <c r="C22" t="s">
        <v>961</v>
      </c>
      <c r="D22" t="e" vm="21">
        <v>#VALUE!</v>
      </c>
      <c r="E22" t="str" cm="1">
        <f t="array" ref="E22">IFERROR(_FV(Facts_combined[[#This Row],[Asset Name]],"Industry"), "Undefined")</f>
        <v>Software &amp; IT Services</v>
      </c>
      <c r="F22" s="6" cm="1">
        <f t="array" ref="F22">IFERROR(_FV(Facts_combined[[#This Row],[Asset Name]],"Price"), 0)</f>
        <v>316.77999999999997</v>
      </c>
      <c r="G22" s="5" cm="1">
        <f t="array" ref="G22">IFERROR(_FV(Facts_combined[[#This Row],[Asset Name]],"Volume"), 0)</f>
        <v>377</v>
      </c>
      <c r="H22" s="7" cm="1">
        <f t="array" ref="H22">IFERROR(_FV(Facts_combined[[#This Row],[Asset Name]],"Market cap",TRUE), 0)</f>
        <v>86758090822</v>
      </c>
      <c r="I2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2" s="5" cm="1">
        <f t="array" ref="J22">IFERROR(_FV(Facts_combined[[#This Row],[Asset Name]],"Shares outstanding",TRUE), 0)</f>
        <v>273874900</v>
      </c>
      <c r="K22" s="4" cm="1">
        <f t="array" ref="K22">IFERROR(_FV(Facts_combined[[#This Row],[Asset Name]],"P/E",TRUE), "")</f>
        <v>82.541700000000006</v>
      </c>
      <c r="L22" s="4" t="str" cm="1">
        <f t="array" ref="L2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2" s="4" cm="1">
        <f t="array" ref="M22">IFERROR(_FV(Facts_combined[[#This Row],[Asset Name]],"Beta"), "")</f>
        <v>1.0327999999999999</v>
      </c>
    </row>
    <row r="23" spans="1:13" x14ac:dyDescent="0.2">
      <c r="A23" t="s">
        <v>982</v>
      </c>
      <c r="B23" t="s">
        <v>4</v>
      </c>
      <c r="C23" t="s">
        <v>961</v>
      </c>
      <c r="D23" t="e" vm="22">
        <v>#VALUE!</v>
      </c>
      <c r="E23" t="str" cm="1">
        <f t="array" ref="E23">IFERROR(_FV(Facts_combined[[#This Row],[Asset Name]],"Industry"), "Undefined")</f>
        <v>Pharmaceuticals</v>
      </c>
      <c r="F23" s="6" cm="1">
        <f t="array" ref="F23">IFERROR(_FV(Facts_combined[[#This Row],[Asset Name]],"Price"), 0)</f>
        <v>174.81</v>
      </c>
      <c r="G23" s="5" cm="1">
        <f t="array" ref="G23">IFERROR(_FV(Facts_combined[[#This Row],[Asset Name]],"Volume"), 0)</f>
        <v>104</v>
      </c>
      <c r="H23" s="7" cm="1">
        <f t="array" ref="H23">IFERROR(_FV(Facts_combined[[#This Row],[Asset Name]],"Market cap",TRUE), 0)</f>
        <v>79764946431</v>
      </c>
      <c r="I2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3" s="5" cm="1">
        <f t="array" ref="J23">IFERROR(_FV(Facts_combined[[#This Row],[Asset Name]],"Shares outstanding",TRUE), 0)</f>
        <v>456295100</v>
      </c>
      <c r="K23" s="4" cm="1">
        <f t="array" ref="K23">IFERROR(_FV(Facts_combined[[#This Row],[Asset Name]],"P/E",TRUE), "")</f>
        <v>33.6952</v>
      </c>
      <c r="L23" s="4" t="str" cm="1">
        <f t="array" ref="L2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3" s="4" cm="1">
        <f t="array" ref="M23">IFERROR(_FV(Facts_combined[[#This Row],[Asset Name]],"Beta"), "")</f>
        <v>0.86070000000000002</v>
      </c>
    </row>
    <row r="24" spans="1:13" x14ac:dyDescent="0.2">
      <c r="A24" t="s">
        <v>983</v>
      </c>
      <c r="B24" t="s">
        <v>4</v>
      </c>
      <c r="C24" t="s">
        <v>961</v>
      </c>
      <c r="D24" t="e" vm="23">
        <v>#VALUE!</v>
      </c>
      <c r="E24" t="str" cm="1">
        <f t="array" ref="E24">IFERROR(_FV(Facts_combined[[#This Row],[Asset Name]],"Industry"), "Undefined")</f>
        <v>Electronic Equipment &amp; Parts</v>
      </c>
      <c r="F24" s="6" cm="1">
        <f t="array" ref="F24">IFERROR(_FV(Facts_combined[[#This Row],[Asset Name]],"Price"), 0)</f>
        <v>67.56</v>
      </c>
      <c r="G24" s="5" cm="1">
        <f t="array" ref="G24">IFERROR(_FV(Facts_combined[[#This Row],[Asset Name]],"Volume"), 0)</f>
        <v>2443</v>
      </c>
      <c r="H24" s="7" cm="1">
        <f t="array" ref="H24">IFERROR(_FV(Facts_combined[[#This Row],[Asset Name]],"Market cap",TRUE), 0)</f>
        <v>81153612480</v>
      </c>
      <c r="I2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4" s="5" cm="1">
        <f t="array" ref="J24">IFERROR(_FV(Facts_combined[[#This Row],[Asset Name]],"Shares outstanding",TRUE), 0)</f>
        <v>1201208000</v>
      </c>
      <c r="K24" s="4" cm="1">
        <f t="array" ref="K24">IFERROR(_FV(Facts_combined[[#This Row],[Asset Name]],"P/E",TRUE), "")</f>
        <v>41.297600000000003</v>
      </c>
      <c r="L24" s="4" t="str" cm="1">
        <f t="array" ref="L2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4" s="4" cm="1">
        <f t="array" ref="M24">IFERROR(_FV(Facts_combined[[#This Row],[Asset Name]],"Beta"), "")</f>
        <v>1.256</v>
      </c>
    </row>
    <row r="25" spans="1:13" x14ac:dyDescent="0.2">
      <c r="A25" t="s">
        <v>984</v>
      </c>
      <c r="B25" t="s">
        <v>4</v>
      </c>
      <c r="C25" t="s">
        <v>961</v>
      </c>
      <c r="D25" t="e" vm="24">
        <v>#VALUE!</v>
      </c>
      <c r="E25" t="str" cm="1">
        <f t="array" ref="E25">IFERROR(_FV(Facts_combined[[#This Row],[Asset Name]],"Industry"), "Undefined")</f>
        <v>Oil &amp; Gas Related Equipment and Services</v>
      </c>
      <c r="F25" s="6" cm="1">
        <f t="array" ref="F25">IFERROR(_FV(Facts_combined[[#This Row],[Asset Name]],"Price"), 0)</f>
        <v>35.81</v>
      </c>
      <c r="G25" s="5" cm="1">
        <f t="array" ref="G25">IFERROR(_FV(Facts_combined[[#This Row],[Asset Name]],"Volume"), 0)</f>
        <v>1107</v>
      </c>
      <c r="H25" s="7" cm="1">
        <f t="array" ref="H25">IFERROR(_FV(Facts_combined[[#This Row],[Asset Name]],"Market cap",TRUE), 0)</f>
        <v>103476800000</v>
      </c>
      <c r="I2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5" s="5" cm="1">
        <f t="array" ref="J25">IFERROR(_FV(Facts_combined[[#This Row],[Asset Name]],"Shares outstanding",TRUE), 0)</f>
        <v>2126091000</v>
      </c>
      <c r="K25" s="4" cm="1">
        <f t="array" ref="K25">IFERROR(_FV(Facts_combined[[#This Row],[Asset Name]],"P/E",TRUE), "")</f>
        <v>18.282699999999998</v>
      </c>
      <c r="L25" s="4" t="str" cm="1">
        <f t="array" ref="L2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5" s="4" cm="1">
        <f t="array" ref="M25">IFERROR(_FV(Facts_combined[[#This Row],[Asset Name]],"Beta"), "")</f>
        <v>0.90049999999999997</v>
      </c>
    </row>
    <row r="26" spans="1:13" x14ac:dyDescent="0.2">
      <c r="A26" t="s">
        <v>985</v>
      </c>
      <c r="B26" t="s">
        <v>4</v>
      </c>
      <c r="C26" t="s">
        <v>961</v>
      </c>
      <c r="D26" t="e" vm="25">
        <v>#VALUE!</v>
      </c>
      <c r="E26" t="str" cm="1">
        <f t="array" ref="E26">IFERROR(_FV(Facts_combined[[#This Row],[Asset Name]],"Industry"), "Undefined")</f>
        <v>Residential &amp; Commercial REIT</v>
      </c>
      <c r="F26" s="6" cm="1">
        <f t="array" ref="F26">IFERROR(_FV(Facts_combined[[#This Row],[Asset Name]],"Price"), 0)</f>
        <v>756.38</v>
      </c>
      <c r="G26" s="5" cm="1">
        <f t="array" ref="G26">IFERROR(_FV(Facts_combined[[#This Row],[Asset Name]],"Volume"), 0)</f>
        <v>15131</v>
      </c>
      <c r="H26" s="7" cm="1">
        <f t="array" ref="H26">IFERROR(_FV(Facts_combined[[#This Row],[Asset Name]],"Market cap",TRUE), 0)</f>
        <v>71784796057</v>
      </c>
      <c r="I2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6" s="5" cm="1">
        <f t="array" ref="J26">IFERROR(_FV(Facts_combined[[#This Row],[Asset Name]],"Shares outstanding",TRUE), 0)</f>
        <v>94905730</v>
      </c>
      <c r="K26" s="4" cm="1">
        <f t="array" ref="K26">IFERROR(_FV(Facts_combined[[#This Row],[Asset Name]],"P/E",TRUE), "")</f>
        <v>75.896799999999999</v>
      </c>
      <c r="L26" s="4" t="str" cm="1">
        <f t="array" ref="L2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6" s="4" cm="1">
        <f t="array" ref="M26">IFERROR(_FV(Facts_combined[[#This Row],[Asset Name]],"Beta"), "")</f>
        <v>0.67610000000000003</v>
      </c>
    </row>
    <row r="27" spans="1:13" x14ac:dyDescent="0.2">
      <c r="A27" t="s">
        <v>986</v>
      </c>
      <c r="B27" t="s">
        <v>4</v>
      </c>
      <c r="C27" t="s">
        <v>961</v>
      </c>
      <c r="D27" t="e" vm="26">
        <v>#VALUE!</v>
      </c>
      <c r="E27" t="str" cm="1">
        <f t="array" ref="E27">IFERROR(_FV(Facts_combined[[#This Row],[Asset Name]],"Industry"), "Undefined")</f>
        <v>Professional &amp; Commercial Services</v>
      </c>
      <c r="F27" s="6" cm="1">
        <f t="array" ref="F27">IFERROR(_FV(Facts_combined[[#This Row],[Asset Name]],"Price"), 0)</f>
        <v>58.97</v>
      </c>
      <c r="G27" s="5" cm="1">
        <f t="array" ref="G27">IFERROR(_FV(Facts_combined[[#This Row],[Asset Name]],"Volume"), 0)</f>
        <v>47131</v>
      </c>
      <c r="H27" s="7" cm="1">
        <f t="array" ref="H27">IFERROR(_FV(Facts_combined[[#This Row],[Asset Name]],"Market cap",TRUE), 0)</f>
        <v>61685332620</v>
      </c>
      <c r="I2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7" s="5" cm="1">
        <f t="array" ref="J27">IFERROR(_FV(Facts_combined[[#This Row],[Asset Name]],"Shares outstanding",TRUE), 0)</f>
        <v>1046046000</v>
      </c>
      <c r="K27" s="4" cm="1">
        <f t="array" ref="K27">IFERROR(_FV(Facts_combined[[#This Row],[Asset Name]],"P/E",TRUE), "")</f>
        <v>14.827</v>
      </c>
      <c r="L27" s="4" t="str" cm="1">
        <f t="array" ref="L2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7" s="4" cm="1">
        <f t="array" ref="M27">IFERROR(_FV(Facts_combined[[#This Row],[Asset Name]],"Beta"), "")</f>
        <v>1.4247000000000001</v>
      </c>
    </row>
    <row r="28" spans="1:13" x14ac:dyDescent="0.2">
      <c r="A28" t="s">
        <v>987</v>
      </c>
      <c r="B28" t="s">
        <v>4</v>
      </c>
      <c r="C28" t="s">
        <v>961</v>
      </c>
      <c r="D28" t="e" vm="27">
        <v>#VALUE!</v>
      </c>
      <c r="E28" t="str" cm="1">
        <f t="array" ref="E28">IFERROR(_FV(Facts_combined[[#This Row],[Asset Name]],"Industry"), "Undefined")</f>
        <v>Oil &amp; Gas</v>
      </c>
      <c r="F28" s="6" cm="1">
        <f t="array" ref="F28">IFERROR(_FV(Facts_combined[[#This Row],[Asset Name]],"Price"), 0)</f>
        <v>126.65</v>
      </c>
      <c r="G28" s="5" cm="1">
        <f t="array" ref="G28">IFERROR(_FV(Facts_combined[[#This Row],[Asset Name]],"Volume"), 0)</f>
        <v>213</v>
      </c>
      <c r="H28" s="7" cm="1">
        <f t="array" ref="H28">IFERROR(_FV(Facts_combined[[#This Row],[Asset Name]],"Market cap",TRUE), 0)</f>
        <v>72787097490</v>
      </c>
      <c r="I2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8" s="5" cm="1">
        <f t="array" ref="J28">IFERROR(_FV(Facts_combined[[#This Row],[Asset Name]],"Shares outstanding",TRUE), 0)</f>
        <v>574710600</v>
      </c>
      <c r="K28" s="4" cm="1">
        <f t="array" ref="K28">IFERROR(_FV(Facts_combined[[#This Row],[Asset Name]],"P/E",TRUE), "")</f>
        <v>10.0151</v>
      </c>
      <c r="L28" s="4" t="str" cm="1">
        <f t="array" ref="L2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8" s="4" cm="1">
        <f t="array" ref="M28">IFERROR(_FV(Facts_combined[[#This Row],[Asset Name]],"Beta"), "")</f>
        <v>1.3017000000000001</v>
      </c>
    </row>
    <row r="29" spans="1:13" x14ac:dyDescent="0.2">
      <c r="A29" t="s">
        <v>988</v>
      </c>
      <c r="B29" t="s">
        <v>4</v>
      </c>
      <c r="C29" t="s">
        <v>961</v>
      </c>
      <c r="D29" t="e" vm="28">
        <v>#VALUE!</v>
      </c>
      <c r="E29" t="str" cm="1">
        <f t="array" ref="E29">IFERROR(_FV(Facts_combined[[#This Row],[Asset Name]],"Industry"), "Undefined")</f>
        <v>Professional &amp; Commercial Services</v>
      </c>
      <c r="F29" s="6" cm="1">
        <f t="array" ref="F29">IFERROR(_FV(Facts_combined[[#This Row],[Asset Name]],"Price"), 0)</f>
        <v>704.34</v>
      </c>
      <c r="G29" s="5" cm="1">
        <f t="array" ref="G29">IFERROR(_FV(Facts_combined[[#This Row],[Asset Name]],"Volume"), 0)</f>
        <v>22</v>
      </c>
      <c r="H29" s="7" cm="1">
        <f t="array" ref="H29">IFERROR(_FV(Facts_combined[[#This Row],[Asset Name]],"Market cap",TRUE), 0)</f>
        <v>70425640000</v>
      </c>
      <c r="I2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9" s="5" cm="1">
        <f t="array" ref="J29">IFERROR(_FV(Facts_combined[[#This Row],[Asset Name]],"Shares outstanding",TRUE), 0)</f>
        <v>101463200</v>
      </c>
      <c r="K29" s="4" cm="1">
        <f t="array" ref="K29">IFERROR(_FV(Facts_combined[[#This Row],[Asset Name]],"P/E",TRUE), "")</f>
        <v>48.5809</v>
      </c>
      <c r="L29" s="4" t="str" cm="1">
        <f t="array" ref="L2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9" s="4" cm="1">
        <f t="array" ref="M29">IFERROR(_FV(Facts_combined[[#This Row],[Asset Name]],"Beta"), "")</f>
        <v>1.3049999999999999</v>
      </c>
    </row>
    <row r="30" spans="1:13" x14ac:dyDescent="0.2">
      <c r="A30" t="s">
        <v>989</v>
      </c>
      <c r="B30" t="s">
        <v>4</v>
      </c>
      <c r="C30" t="s">
        <v>961</v>
      </c>
      <c r="D30" t="e" vm="29">
        <v>#VALUE!</v>
      </c>
      <c r="E30" t="str" cm="1">
        <f t="array" ref="E30">IFERROR(_FV(Facts_combined[[#This Row],[Asset Name]],"Industry"), "Undefined")</f>
        <v>Semiconductors &amp; Semiconductor Equipment</v>
      </c>
      <c r="F30" s="6" cm="1">
        <f t="array" ref="F30">IFERROR(_FV(Facts_combined[[#This Row],[Asset Name]],"Price"), 0)</f>
        <v>272.04000000000002</v>
      </c>
      <c r="G30" s="5" cm="1">
        <f t="array" ref="G30">IFERROR(_FV(Facts_combined[[#This Row],[Asset Name]],"Volume"), 0)</f>
        <v>826</v>
      </c>
      <c r="H30" s="7" cm="1">
        <f t="array" ref="H30">IFERROR(_FV(Facts_combined[[#This Row],[Asset Name]],"Market cap",TRUE), 0)</f>
        <v>69556220952</v>
      </c>
      <c r="I3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0" s="5" cm="1">
        <f t="array" ref="J30">IFERROR(_FV(Facts_combined[[#This Row],[Asset Name]],"Shares outstanding",TRUE), 0)</f>
        <v>255683800</v>
      </c>
      <c r="K30" s="4" cm="1">
        <f t="array" ref="K30">IFERROR(_FV(Facts_combined[[#This Row],[Asset Name]],"P/E",TRUE), "")</f>
        <v>25.121700000000001</v>
      </c>
      <c r="L30" s="4" t="str" cm="1">
        <f t="array" ref="L3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0" s="4" cm="1">
        <f t="array" ref="M30">IFERROR(_FV(Facts_combined[[#This Row],[Asset Name]],"Beta"), "")</f>
        <v>1.5007999999999999</v>
      </c>
    </row>
    <row r="31" spans="1:13" x14ac:dyDescent="0.2">
      <c r="A31" t="s">
        <v>990</v>
      </c>
      <c r="B31" t="s">
        <v>4</v>
      </c>
      <c r="C31" t="s">
        <v>961</v>
      </c>
      <c r="D31" t="e" vm="30">
        <v>#VALUE!</v>
      </c>
      <c r="E31" t="str" cm="1">
        <f t="array" ref="E31">IFERROR(_FV(Facts_combined[[#This Row],[Asset Name]],"Industry"), "Undefined")</f>
        <v>Freight &amp; Logistics Services</v>
      </c>
      <c r="F31" s="6" cm="1">
        <f t="array" ref="F31">IFERROR(_FV(Facts_combined[[#This Row],[Asset Name]],"Price"), 0)</f>
        <v>33.76</v>
      </c>
      <c r="G31" s="5" cm="1">
        <f t="array" ref="G31">IFERROR(_FV(Facts_combined[[#This Row],[Asset Name]],"Volume"), 0)</f>
        <v>360</v>
      </c>
      <c r="H31" s="7" cm="1">
        <f t="array" ref="H31">IFERROR(_FV(Facts_combined[[#This Row],[Asset Name]],"Market cap",TRUE), 0)</f>
        <v>65998335519</v>
      </c>
      <c r="I3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1" s="5" cm="1">
        <f t="array" ref="J31">IFERROR(_FV(Facts_combined[[#This Row],[Asset Name]],"Shares outstanding",TRUE), 0)</f>
        <v>1954927000</v>
      </c>
      <c r="K31" s="4" cm="1">
        <f t="array" ref="K31">IFERROR(_FV(Facts_combined[[#This Row],[Asset Name]],"P/E",TRUE), "")</f>
        <v>18.552199999999999</v>
      </c>
      <c r="L31" s="4" t="str" cm="1">
        <f t="array" ref="L3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1" s="4" cm="1">
        <f t="array" ref="M31">IFERROR(_FV(Facts_combined[[#This Row],[Asset Name]],"Beta"), "")</f>
        <v>1.1973</v>
      </c>
    </row>
    <row r="32" spans="1:13" x14ac:dyDescent="0.2">
      <c r="A32" t="s">
        <v>991</v>
      </c>
      <c r="B32" t="s">
        <v>4</v>
      </c>
      <c r="C32" t="s">
        <v>961</v>
      </c>
      <c r="D32" t="e" vm="31">
        <v>#VALUE!</v>
      </c>
      <c r="E32" t="str" cm="1">
        <f t="array" ref="E32">IFERROR(_FV(Facts_combined[[#This Row],[Asset Name]],"Industry"), "Undefined")</f>
        <v>Machinery, Equipment &amp; Components</v>
      </c>
      <c r="F32" s="6" cm="1">
        <f t="array" ref="F32">IFERROR(_FV(Facts_combined[[#This Row],[Asset Name]],"Price"), 0)</f>
        <v>109.27</v>
      </c>
      <c r="G32" s="5" cm="1">
        <f t="array" ref="G32">IFERROR(_FV(Facts_combined[[#This Row],[Asset Name]],"Volume"), 0)</f>
        <v>167</v>
      </c>
      <c r="H32" s="7" cm="1">
        <f t="array" ref="H32">IFERROR(_FV(Facts_combined[[#This Row],[Asset Name]],"Market cap",TRUE), 0)</f>
        <v>62513367000</v>
      </c>
      <c r="I3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2" s="5" cm="1">
        <f t="array" ref="J32">IFERROR(_FV(Facts_combined[[#This Row],[Asset Name]],"Shares outstanding",TRUE), 0)</f>
        <v>572100000</v>
      </c>
      <c r="K32" s="4" cm="1">
        <f t="array" ref="K32">IFERROR(_FV(Facts_combined[[#This Row],[Asset Name]],"P/E",TRUE), "")</f>
        <v>32.514699999999998</v>
      </c>
      <c r="L32" s="4" t="str" cm="1">
        <f t="array" ref="L3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2" s="4" cm="1">
        <f t="array" ref="M32">IFERROR(_FV(Facts_combined[[#This Row],[Asset Name]],"Beta"), "")</f>
        <v>1.3161</v>
      </c>
    </row>
    <row r="33" spans="1:13" x14ac:dyDescent="0.2">
      <c r="A33" t="s">
        <v>992</v>
      </c>
      <c r="B33" t="s">
        <v>4</v>
      </c>
      <c r="C33" t="s">
        <v>961</v>
      </c>
      <c r="D33" t="e" vm="32">
        <v>#VALUE!</v>
      </c>
      <c r="E33" t="str" cm="1">
        <f t="array" ref="E33">IFERROR(_FV(Facts_combined[[#This Row],[Asset Name]],"Industry"), "Undefined")</f>
        <v>Oil &amp; Gas</v>
      </c>
      <c r="F33" s="6" cm="1">
        <f t="array" ref="F33">IFERROR(_FV(Facts_combined[[#This Row],[Asset Name]],"Price"), 0)</f>
        <v>140.47</v>
      </c>
      <c r="G33" s="5" cm="1">
        <f t="array" ref="G33">IFERROR(_FV(Facts_combined[[#This Row],[Asset Name]],"Volume"), 0)</f>
        <v>49</v>
      </c>
      <c r="H33" s="7" cm="1">
        <f t="array" ref="H33">IFERROR(_FV(Facts_combined[[#This Row],[Asset Name]],"Market cap",TRUE), 0)</f>
        <v>59552551487</v>
      </c>
      <c r="I3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3" s="5" cm="1">
        <f t="array" ref="J33">IFERROR(_FV(Facts_combined[[#This Row],[Asset Name]],"Shares outstanding",TRUE), 0)</f>
        <v>423952100</v>
      </c>
      <c r="K33" s="4" cm="1">
        <f t="array" ref="K33">IFERROR(_FV(Facts_combined[[#This Row],[Asset Name]],"P/E",TRUE), "")</f>
        <v>10.8103</v>
      </c>
      <c r="L33" s="4" t="str" cm="1">
        <f t="array" ref="L3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3" s="4" cm="1">
        <f t="array" ref="M33">IFERROR(_FV(Facts_combined[[#This Row],[Asset Name]],"Beta"), "")</f>
        <v>1.3293999999999999</v>
      </c>
    </row>
    <row r="34" spans="1:13" x14ac:dyDescent="0.2">
      <c r="A34" t="s">
        <v>993</v>
      </c>
      <c r="B34" t="s">
        <v>4</v>
      </c>
      <c r="C34" t="s">
        <v>961</v>
      </c>
      <c r="D34" t="e" vm="33">
        <v>#VALUE!</v>
      </c>
      <c r="E34" t="str" cm="1">
        <f t="array" ref="E34">IFERROR(_FV(Facts_combined[[#This Row],[Asset Name]],"Industry"), "Undefined")</f>
        <v>Biotechnology &amp; Medical Research</v>
      </c>
      <c r="F34" s="6" cm="1">
        <f t="array" ref="F34">IFERROR(_FV(Facts_combined[[#This Row],[Asset Name]],"Price"), 0)</f>
        <v>117.07</v>
      </c>
      <c r="G34" s="5" cm="1">
        <f t="array" ref="G34">IFERROR(_FV(Facts_combined[[#This Row],[Asset Name]],"Volume"), 0)</f>
        <v>37127</v>
      </c>
      <c r="H34" s="7" cm="1">
        <f t="array" ref="H34">IFERROR(_FV(Facts_combined[[#This Row],[Asset Name]],"Market cap",TRUE), 0)</f>
        <v>44865871679</v>
      </c>
      <c r="I3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4" s="5" cm="1">
        <f t="array" ref="J34">IFERROR(_FV(Facts_combined[[#This Row],[Asset Name]],"Shares outstanding",TRUE), 0)</f>
        <v>383239700</v>
      </c>
      <c r="K34" s="4" cm="1">
        <f t="array" ref="K34">IFERROR(_FV(Facts_combined[[#This Row],[Asset Name]],"P/E",TRUE), "")</f>
        <v>0</v>
      </c>
      <c r="L34" s="4" t="str" cm="1">
        <f t="array" ref="L3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34" s="4" cm="1">
        <f t="array" ref="M34">IFERROR(_FV(Facts_combined[[#This Row],[Asset Name]],"Beta"), "")</f>
        <v>1.6635</v>
      </c>
    </row>
    <row r="35" spans="1:13" x14ac:dyDescent="0.2">
      <c r="A35" t="s">
        <v>994</v>
      </c>
      <c r="B35" t="s">
        <v>4</v>
      </c>
      <c r="C35" t="s">
        <v>961</v>
      </c>
      <c r="D35" t="e" vm="34">
        <v>#VALUE!</v>
      </c>
      <c r="E35" t="str" cm="1">
        <f t="array" ref="E35">IFERROR(_FV(Facts_combined[[#This Row],[Asset Name]],"Industry"), "Undefined")</f>
        <v>Banking Services</v>
      </c>
      <c r="F35" s="6" cm="1">
        <f t="array" ref="F35">IFERROR(_FV(Facts_combined[[#This Row],[Asset Name]],"Price"), 0)</f>
        <v>140.47999999999999</v>
      </c>
      <c r="G35" s="5" cm="1">
        <f t="array" ref="G35">IFERROR(_FV(Facts_combined[[#This Row],[Asset Name]],"Volume"), 0)</f>
        <v>52</v>
      </c>
      <c r="H35" s="7" cm="1">
        <f t="array" ref="H35">IFERROR(_FV(Facts_combined[[#This Row],[Asset Name]],"Market cap",TRUE), 0)</f>
        <v>53652416607</v>
      </c>
      <c r="I3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5" s="5" cm="1">
        <f t="array" ref="J35">IFERROR(_FV(Facts_combined[[#This Row],[Asset Name]],"Shares outstanding",TRUE), 0)</f>
        <v>381922100</v>
      </c>
      <c r="K35" s="4" cm="1">
        <f t="array" ref="K35">IFERROR(_FV(Facts_combined[[#This Row],[Asset Name]],"P/E",TRUE), "")</f>
        <v>11.0021</v>
      </c>
      <c r="L35" s="4" t="str" cm="1">
        <f t="array" ref="L3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5" s="4" cm="1">
        <f t="array" ref="M35">IFERROR(_FV(Facts_combined[[#This Row],[Asset Name]],"Beta"), "")</f>
        <v>1.4581999999999999</v>
      </c>
    </row>
    <row r="36" spans="1:13" x14ac:dyDescent="0.2">
      <c r="A36" t="s">
        <v>995</v>
      </c>
      <c r="B36" t="s">
        <v>4</v>
      </c>
      <c r="C36" t="s">
        <v>961</v>
      </c>
      <c r="D36" t="e" vm="35">
        <v>#VALUE!</v>
      </c>
      <c r="E36" t="str" cm="1">
        <f t="array" ref="E36">IFERROR(_FV(Facts_combined[[#This Row],[Asset Name]],"Industry"), "Undefined")</f>
        <v>Healthcare Equipment &amp; Supplies</v>
      </c>
      <c r="F36" s="6" cm="1">
        <f t="array" ref="F36">IFERROR(_FV(Facts_combined[[#This Row],[Asset Name]],"Price"), 0)</f>
        <v>91.23</v>
      </c>
      <c r="G36" s="5" cm="1">
        <f t="array" ref="G36">IFERROR(_FV(Facts_combined[[#This Row],[Asset Name]],"Volume"), 0)</f>
        <v>1</v>
      </c>
      <c r="H36" s="7" cm="1">
        <f t="array" ref="H36">IFERROR(_FV(Facts_combined[[#This Row],[Asset Name]],"Market cap",TRUE), 0)</f>
        <v>54975198000</v>
      </c>
      <c r="I3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6" s="5" cm="1">
        <f t="array" ref="J36">IFERROR(_FV(Facts_combined[[#This Row],[Asset Name]],"Shares outstanding",TRUE), 0)</f>
        <v>602600000</v>
      </c>
      <c r="K36" s="4" cm="1">
        <f t="array" ref="K36">IFERROR(_FV(Facts_combined[[#This Row],[Asset Name]],"P/E",TRUE), "")</f>
        <v>39.211599999999997</v>
      </c>
      <c r="L36" s="4" t="str" cm="1">
        <f t="array" ref="L3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6" s="4" cm="1">
        <f t="array" ref="M36">IFERROR(_FV(Facts_combined[[#This Row],[Asset Name]],"Beta"), "")</f>
        <v>1.1105</v>
      </c>
    </row>
    <row r="37" spans="1:13" x14ac:dyDescent="0.2">
      <c r="A37" t="s">
        <v>996</v>
      </c>
      <c r="B37" t="s">
        <v>4</v>
      </c>
      <c r="C37" t="s">
        <v>961</v>
      </c>
      <c r="D37" t="e" vm="36">
        <v>#VALUE!</v>
      </c>
      <c r="E37" t="str" cm="1">
        <f t="array" ref="E37">IFERROR(_FV(Facts_combined[[#This Row],[Asset Name]],"Industry"), "Undefined")</f>
        <v>Automobiles &amp; Auto Parts</v>
      </c>
      <c r="F37" s="6" cm="1">
        <f t="array" ref="F37">IFERROR(_FV(Facts_combined[[#This Row],[Asset Name]],"Price"), 0)</f>
        <v>46.95</v>
      </c>
      <c r="G37" s="5" cm="1">
        <f t="array" ref="G37">IFERROR(_FV(Facts_combined[[#This Row],[Asset Name]],"Volume"), 0)</f>
        <v>7811</v>
      </c>
      <c r="H37" s="7" cm="1">
        <f t="array" ref="H37">IFERROR(_FV(Facts_combined[[#This Row],[Asset Name]],"Market cap",TRUE), 0)</f>
        <v>53567978100</v>
      </c>
      <c r="I3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7" s="5" cm="1">
        <f t="array" ref="J37">IFERROR(_FV(Facts_combined[[#This Row],[Asset Name]],"Shares outstanding",TRUE), 0)</f>
        <v>1140958000</v>
      </c>
      <c r="K37" s="4" cm="1">
        <f t="array" ref="K37">IFERROR(_FV(Facts_combined[[#This Row],[Asset Name]],"P/E",TRUE), "")</f>
        <v>5.7404000000000002</v>
      </c>
      <c r="L37" s="4" t="str" cm="1">
        <f t="array" ref="L3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37" s="4" cm="1">
        <f t="array" ref="M37">IFERROR(_FV(Facts_combined[[#This Row],[Asset Name]],"Beta"), "")</f>
        <v>1.4402999999999999</v>
      </c>
    </row>
    <row r="38" spans="1:13" x14ac:dyDescent="0.2">
      <c r="A38" t="s">
        <v>997</v>
      </c>
      <c r="B38" t="s">
        <v>4</v>
      </c>
      <c r="C38" t="s">
        <v>961</v>
      </c>
      <c r="D38" t="e" vm="37">
        <v>#VALUE!</v>
      </c>
      <c r="E38" t="str" cm="1">
        <f t="array" ref="E38">IFERROR(_FV(Facts_combined[[#This Row],[Asset Name]],"Industry"), "Undefined")</f>
        <v>Software &amp; IT Services</v>
      </c>
      <c r="F38" s="6" cm="1">
        <f t="array" ref="F38">IFERROR(_FV(Facts_combined[[#This Row],[Asset Name]],"Price"), 0)</f>
        <v>54.69</v>
      </c>
      <c r="G38" s="5" cm="1">
        <f t="array" ref="G38">IFERROR(_FV(Facts_combined[[#This Row],[Asset Name]],"Volume"), 0)</f>
        <v>1555</v>
      </c>
      <c r="H38" s="7" cm="1">
        <f t="array" ref="H38">IFERROR(_FV(Facts_combined[[#This Row],[Asset Name]],"Market cap",TRUE), 0)</f>
        <v>52628055744</v>
      </c>
      <c r="I3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8" s="5" cm="1">
        <f t="array" ref="J38">IFERROR(_FV(Facts_combined[[#This Row],[Asset Name]],"Shares outstanding",TRUE), 0)</f>
        <v>962297600</v>
      </c>
      <c r="K38" s="4" cm="1">
        <f t="array" ref="K38">IFERROR(_FV(Facts_combined[[#This Row],[Asset Name]],"P/E",TRUE), "")</f>
        <v>49.546599999999998</v>
      </c>
      <c r="L38" s="4" t="str" cm="1">
        <f t="array" ref="L3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8" s="4" cm="1">
        <f t="array" ref="M38">IFERROR(_FV(Facts_combined[[#This Row],[Asset Name]],"Beta"), "")</f>
        <v>1.2758</v>
      </c>
    </row>
    <row r="39" spans="1:13" x14ac:dyDescent="0.2">
      <c r="A39" t="s">
        <v>998</v>
      </c>
      <c r="B39" t="s">
        <v>4</v>
      </c>
      <c r="C39" t="s">
        <v>961</v>
      </c>
      <c r="D39" t="e" vm="38">
        <v>#VALUE!</v>
      </c>
      <c r="E39" t="str" cm="1">
        <f t="array" ref="E39">IFERROR(_FV(Facts_combined[[#This Row],[Asset Name]],"Industry"), "Undefined")</f>
        <v>Insurance</v>
      </c>
      <c r="F39" s="6" cm="1">
        <f t="array" ref="F39">IFERROR(_FV(Facts_combined[[#This Row],[Asset Name]],"Price"), 0)</f>
        <v>89.43</v>
      </c>
      <c r="G39" s="5" cm="1">
        <f t="array" ref="G39">IFERROR(_FV(Facts_combined[[#This Row],[Asset Name]],"Volume"), 0)</f>
        <v>21</v>
      </c>
      <c r="H39" s="7" cm="1">
        <f t="array" ref="H39">IFERROR(_FV(Facts_combined[[#This Row],[Asset Name]],"Market cap",TRUE), 0)</f>
        <v>50816138175</v>
      </c>
      <c r="I3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9" s="5" cm="1">
        <f t="array" ref="J39">IFERROR(_FV(Facts_combined[[#This Row],[Asset Name]],"Shares outstanding",TRUE), 0)</f>
        <v>568222500</v>
      </c>
      <c r="K39" s="4" cm="1">
        <f t="array" ref="K39">IFERROR(_FV(Facts_combined[[#This Row],[Asset Name]],"P/E",TRUE), "")</f>
        <v>9.8649000000000004</v>
      </c>
      <c r="L39" s="4" t="str" cm="1">
        <f t="array" ref="L3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9" s="4" cm="1">
        <f t="array" ref="M39">IFERROR(_FV(Facts_combined[[#This Row],[Asset Name]],"Beta"), "")</f>
        <v>0.94750000000000001</v>
      </c>
    </row>
    <row r="40" spans="1:13" x14ac:dyDescent="0.2">
      <c r="A40" t="s">
        <v>999</v>
      </c>
      <c r="B40" t="s">
        <v>4</v>
      </c>
      <c r="C40" t="s">
        <v>961</v>
      </c>
      <c r="D40" t="e" vm="39">
        <v>#VALUE!</v>
      </c>
      <c r="E40" t="str" cm="1">
        <f t="array" ref="E40">IFERROR(_FV(Facts_combined[[#This Row],[Asset Name]],"Industry"), "Undefined")</f>
        <v>Insurance</v>
      </c>
      <c r="F40" s="6" cm="1">
        <f t="array" ref="F40">IFERROR(_FV(Facts_combined[[#This Row],[Asset Name]],"Price"), 0)</f>
        <v>75.33</v>
      </c>
      <c r="G40" s="5" cm="1">
        <f t="array" ref="G40">IFERROR(_FV(Facts_combined[[#This Row],[Asset Name]],"Volume"), 0)</f>
        <v>572730</v>
      </c>
      <c r="H40" s="7" cm="1">
        <f t="array" ref="H40">IFERROR(_FV(Facts_combined[[#This Row],[Asset Name]],"Market cap",TRUE), 0)</f>
        <v>49994110440</v>
      </c>
      <c r="I4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40" s="5" cm="1">
        <f t="array" ref="J40">IFERROR(_FV(Facts_combined[[#This Row],[Asset Name]],"Shares outstanding",TRUE), 0)</f>
        <v>663668000</v>
      </c>
      <c r="K40" s="4" cm="1">
        <f t="array" ref="K40">IFERROR(_FV(Facts_combined[[#This Row],[Asset Name]],"P/E",TRUE), "")</f>
        <v>11.235300000000001</v>
      </c>
      <c r="L40" s="4" t="str" cm="1">
        <f t="array" ref="L4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40" s="4" cm="1">
        <f t="array" ref="M40">IFERROR(_FV(Facts_combined[[#This Row],[Asset Name]],"Beta"), "")</f>
        <v>1.0894999999999999</v>
      </c>
    </row>
    <row r="41" spans="1:13" x14ac:dyDescent="0.2">
      <c r="A41" t="s">
        <v>1000</v>
      </c>
      <c r="B41" t="s">
        <v>4</v>
      </c>
      <c r="C41" t="s">
        <v>961</v>
      </c>
      <c r="D41" t="e" vm="40">
        <v>#VALUE!</v>
      </c>
      <c r="E41" t="str" cm="1">
        <f t="array" ref="E41">IFERROR(_FV(Facts_combined[[#This Row],[Asset Name]],"Industry"), "Undefined")</f>
        <v>Hotels &amp; Entertainment Services</v>
      </c>
      <c r="F41" s="6" cm="1">
        <f t="array" ref="F41">IFERROR(_FV(Facts_combined[[#This Row],[Asset Name]],"Price"), 0)</f>
        <v>215.6</v>
      </c>
      <c r="G41" s="5" cm="1">
        <f t="array" ref="G41">IFERROR(_FV(Facts_combined[[#This Row],[Asset Name]],"Volume"), 0)</f>
        <v>64</v>
      </c>
      <c r="H41" s="7" cm="1">
        <f t="array" ref="H41">IFERROR(_FV(Facts_combined[[#This Row],[Asset Name]],"Market cap",TRUE), 0)</f>
        <v>53909939160</v>
      </c>
      <c r="I4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41" s="5" cm="1">
        <f t="array" ref="J41">IFERROR(_FV(Facts_combined[[#This Row],[Asset Name]],"Shares outstanding",TRUE), 0)</f>
        <v>250046100</v>
      </c>
      <c r="K41" s="4" cm="1">
        <f t="array" ref="K41">IFERROR(_FV(Facts_combined[[#This Row],[Asset Name]],"P/E",TRUE), "")</f>
        <v>46.9407</v>
      </c>
      <c r="L41" s="4" t="str" cm="1">
        <f t="array" ref="L4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1" s="4" cm="1">
        <f t="array" ref="M41">IFERROR(_FV(Facts_combined[[#This Row],[Asset Name]],"Beta"), "")</f>
        <v>1.3147</v>
      </c>
    </row>
    <row r="42" spans="1:13" x14ac:dyDescent="0.2">
      <c r="A42" t="s">
        <v>1001</v>
      </c>
      <c r="B42" t="s">
        <v>4</v>
      </c>
      <c r="C42" t="s">
        <v>961</v>
      </c>
      <c r="D42" t="e" vm="41">
        <v>#VALUE!</v>
      </c>
      <c r="E42" t="str" cm="1">
        <f t="array" ref="E42">IFERROR(_FV(Facts_combined[[#This Row],[Asset Name]],"Industry"), "Undefined")</f>
        <v>Specialty Retailers</v>
      </c>
      <c r="F42" s="6" cm="1">
        <f t="array" ref="F42">IFERROR(_FV(Facts_combined[[#This Row],[Asset Name]],"Price"), 0)</f>
        <v>144.4</v>
      </c>
      <c r="G42" s="5" cm="1">
        <f t="array" ref="G42">IFERROR(_FV(Facts_combined[[#This Row],[Asset Name]],"Volume"), 0)</f>
        <v>38</v>
      </c>
      <c r="H42" s="7" cm="1">
        <f t="array" ref="H42">IFERROR(_FV(Facts_combined[[#This Row],[Asset Name]],"Market cap",TRUE), 0)</f>
        <v>48168215560</v>
      </c>
      <c r="I4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42" s="5" cm="1">
        <f t="array" ref="J42">IFERROR(_FV(Facts_combined[[#This Row],[Asset Name]],"Shares outstanding",TRUE), 0)</f>
        <v>333574900</v>
      </c>
      <c r="K42" s="4" cm="1">
        <f t="array" ref="K42">IFERROR(_FV(Facts_combined[[#This Row],[Asset Name]],"P/E",TRUE), "")</f>
        <v>24.346800000000002</v>
      </c>
      <c r="L42" s="4" t="str" cm="1">
        <f t="array" ref="L4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2" s="4" cm="1">
        <f t="array" ref="M42">IFERROR(_FV(Facts_combined[[#This Row],[Asset Name]],"Beta"), "")</f>
        <v>1.0861000000000001</v>
      </c>
    </row>
    <row r="43" spans="1:13" x14ac:dyDescent="0.2">
      <c r="A43" t="s">
        <v>1002</v>
      </c>
      <c r="B43" t="s">
        <v>4</v>
      </c>
      <c r="C43" t="s">
        <v>961</v>
      </c>
      <c r="D43" t="e" vm="42">
        <v>#VALUE!</v>
      </c>
      <c r="E43" t="str" cm="1">
        <f t="array" ref="E43">IFERROR(_FV(Facts_combined[[#This Row],[Asset Name]],"Industry"), "Undefined")</f>
        <v>Healthcare Equipment &amp; Supplies</v>
      </c>
      <c r="F43" s="6" cm="1">
        <f t="array" ref="F43">IFERROR(_FV(Facts_combined[[#This Row],[Asset Name]],"Price"), 0)</f>
        <v>112.49</v>
      </c>
      <c r="G43" s="5" cm="1">
        <f t="array" ref="G43">IFERROR(_FV(Facts_combined[[#This Row],[Asset Name]],"Volume"), 0)</f>
        <v>70707</v>
      </c>
      <c r="H43" s="7" cm="1">
        <f t="array" ref="H43">IFERROR(_FV(Facts_combined[[#This Row],[Asset Name]],"Market cap",TRUE), 0)</f>
        <v>44735450662</v>
      </c>
      <c r="I4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43" s="5" cm="1">
        <f t="array" ref="J43">IFERROR(_FV(Facts_combined[[#This Row],[Asset Name]],"Shares outstanding",TRUE), 0)</f>
        <v>397683800</v>
      </c>
      <c r="K43" s="4" cm="1">
        <f t="array" ref="K43">IFERROR(_FV(Facts_combined[[#This Row],[Asset Name]],"P/E",TRUE), "")</f>
        <v>74.142700000000005</v>
      </c>
      <c r="L43" s="4" t="str" cm="1">
        <f t="array" ref="L4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3" s="4" cm="1">
        <f t="array" ref="M43">IFERROR(_FV(Facts_combined[[#This Row],[Asset Name]],"Beta"), "")</f>
        <v>1.1581999999999999</v>
      </c>
    </row>
    <row r="44" spans="1:13" x14ac:dyDescent="0.2">
      <c r="A44" t="s">
        <v>1003</v>
      </c>
      <c r="B44" t="s">
        <v>4</v>
      </c>
      <c r="C44" t="s">
        <v>961</v>
      </c>
      <c r="D44" t="e" vm="43">
        <v>#VALUE!</v>
      </c>
      <c r="E44" t="str" cm="1">
        <f t="array" ref="E44">IFERROR(_FV(Facts_combined[[#This Row],[Asset Name]],"Industry"), "Undefined")</f>
        <v>Software &amp; IT Services</v>
      </c>
      <c r="F44" s="6" cm="1">
        <f t="array" ref="F44">IFERROR(_FV(Facts_combined[[#This Row],[Asset Name]],"Price"), 0)</f>
        <v>61.01</v>
      </c>
      <c r="G44" s="5" cm="1">
        <f t="array" ref="G44">IFERROR(_FV(Facts_combined[[#This Row],[Asset Name]],"Volume"), 0)</f>
        <v>367206</v>
      </c>
      <c r="H44" s="7" cm="1">
        <f t="array" ref="H44">IFERROR(_FV(Facts_combined[[#This Row],[Asset Name]],"Market cap",TRUE), 0)</f>
        <v>46607857380</v>
      </c>
      <c r="I4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44" s="5" cm="1">
        <f t="array" ref="J44">IFERROR(_FV(Facts_combined[[#This Row],[Asset Name]],"Shares outstanding",TRUE), 0)</f>
        <v>763938000</v>
      </c>
      <c r="K44" s="4" cm="1">
        <f t="array" ref="K44">IFERROR(_FV(Facts_combined[[#This Row],[Asset Name]],"P/E",TRUE), "")</f>
        <v>39.779400000000003</v>
      </c>
      <c r="L44" s="4" t="str" cm="1">
        <f t="array" ref="L4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4" s="4" cm="1">
        <f t="array" ref="M44">IFERROR(_FV(Facts_combined[[#This Row],[Asset Name]],"Beta"), "")</f>
        <v>0.97989999999999999</v>
      </c>
    </row>
    <row r="45" spans="1:13" x14ac:dyDescent="0.2">
      <c r="A45" t="s">
        <v>1004</v>
      </c>
      <c r="B45" t="s">
        <v>4</v>
      </c>
      <c r="C45" t="s">
        <v>961</v>
      </c>
      <c r="D45" t="e" vm="44">
        <v>#VALUE!</v>
      </c>
      <c r="E45" t="str" cm="1">
        <f t="array" ref="E45">IFERROR(_FV(Facts_combined[[#This Row],[Asset Name]],"Industry"), "Undefined")</f>
        <v>Computers, Phones &amp; Household Electronics</v>
      </c>
      <c r="F45" s="6" cm="1">
        <f t="array" ref="F45">IFERROR(_FV(Facts_combined[[#This Row],[Asset Name]],"Price"), 0)</f>
        <v>837.17</v>
      </c>
      <c r="G45" s="5" cm="1">
        <f t="array" ref="G45">IFERROR(_FV(Facts_combined[[#This Row],[Asset Name]],"Volume"), 0)</f>
        <v>66356</v>
      </c>
      <c r="H45" s="7" cm="1">
        <f t="array" ref="H45">IFERROR(_FV(Facts_combined[[#This Row],[Asset Name]],"Market cap",TRUE), 0)</f>
        <v>49021770220</v>
      </c>
      <c r="I4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45" s="5" cm="1">
        <f t="array" ref="J45">IFERROR(_FV(Facts_combined[[#This Row],[Asset Name]],"Shares outstanding",TRUE), 0)</f>
        <v>58556530</v>
      </c>
      <c r="K45" s="4" cm="1">
        <f t="array" ref="K45">IFERROR(_FV(Facts_combined[[#This Row],[Asset Name]],"P/E",TRUE), "")</f>
        <v>46.981000000000002</v>
      </c>
      <c r="L45" s="4" t="str" cm="1">
        <f t="array" ref="L4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5" s="4" cm="1">
        <f t="array" ref="M45">IFERROR(_FV(Facts_combined[[#This Row],[Asset Name]],"Beta"), "")</f>
        <v>1.2695000000000001</v>
      </c>
    </row>
    <row r="46" spans="1:13" x14ac:dyDescent="0.2">
      <c r="A46" t="s">
        <v>1005</v>
      </c>
      <c r="B46" t="s">
        <v>4</v>
      </c>
      <c r="C46" t="s">
        <v>961</v>
      </c>
      <c r="D46" t="e" vm="45">
        <v>#VALUE!</v>
      </c>
      <c r="E46" t="str" cm="1">
        <f t="array" ref="E46">IFERROR(_FV(Facts_combined[[#This Row],[Asset Name]],"Industry"), "Undefined")</f>
        <v>Professional &amp; Commercial Services</v>
      </c>
      <c r="F46" s="6" cm="1">
        <f t="array" ref="F46">IFERROR(_FV(Facts_combined[[#This Row],[Asset Name]],"Price"), 0)</f>
        <v>118.38</v>
      </c>
      <c r="G46" s="5" cm="1">
        <f t="array" ref="G46">IFERROR(_FV(Facts_combined[[#This Row],[Asset Name]],"Volume"), 0)</f>
        <v>69</v>
      </c>
      <c r="H46" s="7" cm="1">
        <f t="array" ref="H46">IFERROR(_FV(Facts_combined[[#This Row],[Asset Name]],"Market cap",TRUE), 0)</f>
        <v>42628638000</v>
      </c>
      <c r="I4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46" s="5" cm="1">
        <f t="array" ref="J46">IFERROR(_FV(Facts_combined[[#This Row],[Asset Name]],"Shares outstanding",TRUE), 0)</f>
        <v>360100000</v>
      </c>
      <c r="K46" s="4" cm="1">
        <f t="array" ref="K46">IFERROR(_FV(Facts_combined[[#This Row],[Asset Name]],"P/E",TRUE), "")</f>
        <v>25.357199999999999</v>
      </c>
      <c r="L46" s="4" t="str" cm="1">
        <f t="array" ref="L4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6" s="4" cm="1">
        <f t="array" ref="M46">IFERROR(_FV(Facts_combined[[#This Row],[Asset Name]],"Beta"), "")</f>
        <v>0.99199999999999999</v>
      </c>
    </row>
    <row r="47" spans="1:13" x14ac:dyDescent="0.2">
      <c r="A47" t="s">
        <v>1006</v>
      </c>
      <c r="B47" t="s">
        <v>4</v>
      </c>
      <c r="C47" t="s">
        <v>961</v>
      </c>
      <c r="D47" t="e" vm="46">
        <v>#VALUE!</v>
      </c>
      <c r="E47" t="str" cm="1">
        <f t="array" ref="E47">IFERROR(_FV(Facts_combined[[#This Row],[Asset Name]],"Industry"), "Undefined")</f>
        <v>Machinery, Equipment &amp; Components</v>
      </c>
      <c r="F47" s="6" cm="1">
        <f t="array" ref="F47">IFERROR(_FV(Facts_combined[[#This Row],[Asset Name]],"Price"), 0)</f>
        <v>917.97</v>
      </c>
      <c r="G47" s="5" cm="1">
        <f t="array" ref="G47">IFERROR(_FV(Facts_combined[[#This Row],[Asset Name]],"Volume"), 0)</f>
        <v>3</v>
      </c>
      <c r="H47" s="7" cm="1">
        <f t="array" ref="H47">IFERROR(_FV(Facts_combined[[#This Row],[Asset Name]],"Market cap",TRUE), 0)</f>
        <v>45043686336</v>
      </c>
      <c r="I4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47" s="5" cm="1">
        <f t="array" ref="J47">IFERROR(_FV(Facts_combined[[#This Row],[Asset Name]],"Shares outstanding",TRUE), 0)</f>
        <v>49068800</v>
      </c>
      <c r="K47" s="4" cm="1">
        <f t="array" ref="K47">IFERROR(_FV(Facts_combined[[#This Row],[Asset Name]],"P/E",TRUE), "")</f>
        <v>25.1493</v>
      </c>
      <c r="L47" s="4" t="str" cm="1">
        <f t="array" ref="L4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7" s="4" cm="1">
        <f t="array" ref="M47">IFERROR(_FV(Facts_combined[[#This Row],[Asset Name]],"Beta"), "")</f>
        <v>1.1725000000000001</v>
      </c>
    </row>
    <row r="48" spans="1:13" x14ac:dyDescent="0.2">
      <c r="A48" t="s">
        <v>1007</v>
      </c>
      <c r="B48" t="s">
        <v>4</v>
      </c>
      <c r="C48" t="s">
        <v>961</v>
      </c>
      <c r="D48" t="e" vm="1575">
        <v>#VALUE!</v>
      </c>
      <c r="E48" t="str" cm="1">
        <f t="array" ref="E48">IFERROR(_FV(Facts_combined[[#This Row],[Asset Name]],"Industry"), "Undefined")</f>
        <v>Software &amp; IT Services</v>
      </c>
      <c r="F48" s="6" cm="1">
        <f t="array" ref="F48">IFERROR(_FV(Facts_combined[[#This Row],[Asset Name]],"Price"), 0)</f>
        <v>141.91999999999999</v>
      </c>
      <c r="G48" s="5" cm="1">
        <f t="array" ref="G48">IFERROR(_FV(Facts_combined[[#This Row],[Asset Name]],"Volume"), 0)</f>
        <v>21168</v>
      </c>
      <c r="H48" s="7" cm="1">
        <f t="array" ref="H48">IFERROR(_FV(Facts_combined[[#This Row],[Asset Name]],"Market cap",TRUE), 0)</f>
        <v>47514815999</v>
      </c>
      <c r="I4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48" s="5" cm="1">
        <f t="array" ref="J48">IFERROR(_FV(Facts_combined[[#This Row],[Asset Name]],"Shares outstanding",TRUE), 0)</f>
        <v>334800000</v>
      </c>
      <c r="K48" s="4" t="str" cm="1">
        <f t="array" ref="K48">IFERROR(_FV(Facts_combined[[#This Row],[Asset Name]],"P/E",TRUE), "")</f>
        <v/>
      </c>
      <c r="L48" s="4" t="str" cm="1">
        <f t="array" ref="L4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48" s="4" cm="1">
        <f t="array" ref="M48">IFERROR(_FV(Facts_combined[[#This Row],[Asset Name]],"Beta"), "")</f>
        <v>0.84340000000000004</v>
      </c>
    </row>
    <row r="49" spans="1:13" x14ac:dyDescent="0.2">
      <c r="A49" t="s">
        <v>1008</v>
      </c>
      <c r="B49" t="s">
        <v>4</v>
      </c>
      <c r="C49" t="s">
        <v>961</v>
      </c>
      <c r="D49" t="e" vm="47">
        <v>#VALUE!</v>
      </c>
      <c r="E49" t="str" cm="1">
        <f t="array" ref="E49">IFERROR(_FV(Facts_combined[[#This Row],[Asset Name]],"Industry"), "Undefined")</f>
        <v>Food &amp; Tobacco</v>
      </c>
      <c r="F49" s="6" cm="1">
        <f t="array" ref="F49">IFERROR(_FV(Facts_combined[[#This Row],[Asset Name]],"Price"), 0)</f>
        <v>32</v>
      </c>
      <c r="G49" s="5" cm="1">
        <f t="array" ref="G49">IFERROR(_FV(Facts_combined[[#This Row],[Asset Name]],"Volume"), 0)</f>
        <v>10715</v>
      </c>
      <c r="H49" s="7" cm="1">
        <f t="array" ref="H49">IFERROR(_FV(Facts_combined[[#This Row],[Asset Name]],"Market cap",TRUE), 0)</f>
        <v>38857536000</v>
      </c>
      <c r="I4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49" s="5" cm="1">
        <f t="array" ref="J49">IFERROR(_FV(Facts_combined[[#This Row],[Asset Name]],"Shares outstanding",TRUE), 0)</f>
        <v>1214298000</v>
      </c>
      <c r="K49" s="4" cm="1">
        <f t="array" ref="K49">IFERROR(_FV(Facts_combined[[#This Row],[Asset Name]],"P/E",TRUE), "")</f>
        <v>13.975099999999999</v>
      </c>
      <c r="L49" s="4" t="str" cm="1">
        <f t="array" ref="L4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49" s="4" cm="1">
        <f t="array" ref="M49">IFERROR(_FV(Facts_combined[[#This Row],[Asset Name]],"Beta"), "")</f>
        <v>0.51790000000000003</v>
      </c>
    </row>
    <row r="50" spans="1:13" x14ac:dyDescent="0.2">
      <c r="A50" t="s">
        <v>1009</v>
      </c>
      <c r="B50" t="s">
        <v>4</v>
      </c>
      <c r="C50" t="s">
        <v>961</v>
      </c>
      <c r="D50" t="e" vm="48">
        <v>#VALUE!</v>
      </c>
      <c r="E50" t="str" cm="1">
        <f t="array" ref="E50">IFERROR(_FV(Facts_combined[[#This Row],[Asset Name]],"Industry"), "Undefined")</f>
        <v>Textiles &amp; Apparel</v>
      </c>
      <c r="F50" s="6" cm="1">
        <f t="array" ref="F50">IFERROR(_FV(Facts_combined[[#This Row],[Asset Name]],"Price"), 0)</f>
        <v>301.67</v>
      </c>
      <c r="G50" s="5" cm="1">
        <f t="array" ref="G50">IFERROR(_FV(Facts_combined[[#This Row],[Asset Name]],"Volume"), 0)</f>
        <v>1070</v>
      </c>
      <c r="H50" s="7" cm="1">
        <f t="array" ref="H50">IFERROR(_FV(Facts_combined[[#This Row],[Asset Name]],"Market cap",TRUE), 0)</f>
        <v>36166130288</v>
      </c>
      <c r="I5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50" s="5" cm="1">
        <f t="array" ref="J50">IFERROR(_FV(Facts_combined[[#This Row],[Asset Name]],"Shares outstanding",TRUE), 0)</f>
        <v>119886400</v>
      </c>
      <c r="K50" s="4" cm="1">
        <f t="array" ref="K50">IFERROR(_FV(Facts_combined[[#This Row],[Asset Name]],"P/E",TRUE), "")</f>
        <v>24.174299999999999</v>
      </c>
      <c r="L50" s="4" t="str" cm="1">
        <f t="array" ref="L5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50" s="4" cm="1">
        <f t="array" ref="M50">IFERROR(_FV(Facts_combined[[#This Row],[Asset Name]],"Beta"), "")</f>
        <v>1.2559</v>
      </c>
    </row>
    <row r="51" spans="1:13" x14ac:dyDescent="0.2">
      <c r="A51" t="s">
        <v>1010</v>
      </c>
      <c r="B51" t="s">
        <v>4</v>
      </c>
      <c r="C51" t="s">
        <v>961</v>
      </c>
      <c r="D51" t="e" vm="2599">
        <v>#VALUE!</v>
      </c>
      <c r="E51" t="str" cm="1">
        <f t="array" ref="E51">IFERROR(_FV(Facts_combined[[#This Row],[Asset Name]],"Industry"), "Undefined")</f>
        <v>Hotels &amp; Entertainment Services</v>
      </c>
      <c r="F51" s="6" cm="1">
        <f t="array" ref="F51">IFERROR(_FV(Facts_combined[[#This Row],[Asset Name]],"Price"), 0)</f>
        <v>130.03</v>
      </c>
      <c r="G51" s="5" cm="1">
        <f t="array" ref="G51">IFERROR(_FV(Facts_combined[[#This Row],[Asset Name]],"Volume"), 0)</f>
        <v>4</v>
      </c>
      <c r="H51" s="7" cm="1">
        <f t="array" ref="H51">IFERROR(_FV(Facts_combined[[#This Row],[Asset Name]],"Market cap",TRUE), 0)</f>
        <v>36620634966</v>
      </c>
      <c r="I5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51" s="5" cm="1">
        <f t="array" ref="J51">IFERROR(_FV(Facts_combined[[#This Row],[Asset Name]],"Shares outstanding",TRUE), 0)</f>
        <v>281632200</v>
      </c>
      <c r="K51" s="4" cm="1">
        <f t="array" ref="K51">IFERROR(_FV(Facts_combined[[#This Row],[Asset Name]],"P/E",TRUE), "")</f>
        <v>22.990400000000001</v>
      </c>
      <c r="L51" s="4" t="str" cm="1">
        <f t="array" ref="L5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51" s="4" cm="1">
        <f t="array" ref="M51">IFERROR(_FV(Facts_combined[[#This Row],[Asset Name]],"Beta"), "")</f>
        <v>1.0684</v>
      </c>
    </row>
    <row r="52" spans="1:13" x14ac:dyDescent="0.2">
      <c r="A52" t="s">
        <v>1011</v>
      </c>
      <c r="B52" t="s">
        <v>4</v>
      </c>
      <c r="C52" t="s">
        <v>961</v>
      </c>
      <c r="D52" t="e" vm="49">
        <v>#VALUE!</v>
      </c>
      <c r="E52" t="str" cm="1">
        <f t="array" ref="E52">IFERROR(_FV(Facts_combined[[#This Row],[Asset Name]],"Industry"), "Undefined")</f>
        <v>Professional &amp; Commercial Services</v>
      </c>
      <c r="F52" s="6" cm="1">
        <f t="array" ref="F52">IFERROR(_FV(Facts_combined[[#This Row],[Asset Name]],"Price"), 0)</f>
        <v>491.42</v>
      </c>
      <c r="G52" s="5" cm="1">
        <f t="array" ref="G52">IFERROR(_FV(Facts_combined[[#This Row],[Asset Name]],"Volume"), 0)</f>
        <v>411</v>
      </c>
      <c r="H52" s="7" cm="1">
        <f t="array" ref="H52">IFERROR(_FV(Facts_combined[[#This Row],[Asset Name]],"Market cap",TRUE), 0)</f>
        <v>38932356364</v>
      </c>
      <c r="I5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52" s="5" cm="1">
        <f t="array" ref="J52">IFERROR(_FV(Facts_combined[[#This Row],[Asset Name]],"Shares outstanding",TRUE), 0)</f>
        <v>79224200</v>
      </c>
      <c r="K52" s="4" cm="1">
        <f t="array" ref="K52">IFERROR(_FV(Facts_combined[[#This Row],[Asset Name]],"P/E",TRUE), "")</f>
        <v>33.547199999999997</v>
      </c>
      <c r="L52" s="4" t="str" cm="1">
        <f t="array" ref="L5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52" s="4" cm="1">
        <f t="array" ref="M52">IFERROR(_FV(Facts_combined[[#This Row],[Asset Name]],"Beta"), "")</f>
        <v>1.0966</v>
      </c>
    </row>
    <row r="53" spans="1:13" x14ac:dyDescent="0.2">
      <c r="A53" t="s">
        <v>1012</v>
      </c>
      <c r="B53" t="s">
        <v>4</v>
      </c>
      <c r="C53" t="s">
        <v>961</v>
      </c>
      <c r="D53" t="e" vm="50">
        <v>#VALUE!</v>
      </c>
      <c r="E53" t="str" cm="1">
        <f t="array" ref="E53">IFERROR(_FV(Facts_combined[[#This Row],[Asset Name]],"Industry"), "Undefined")</f>
        <v>Metals &amp; Mining</v>
      </c>
      <c r="F53" s="6" cm="1">
        <f t="array" ref="F53">IFERROR(_FV(Facts_combined[[#This Row],[Asset Name]],"Price"), 0)</f>
        <v>156.46</v>
      </c>
      <c r="G53" s="5" cm="1">
        <f t="array" ref="G53">IFERROR(_FV(Facts_combined[[#This Row],[Asset Name]],"Volume"), 0)</f>
        <v>320</v>
      </c>
      <c r="H53" s="7" cm="1">
        <f t="array" ref="H53">IFERROR(_FV(Facts_combined[[#This Row],[Asset Name]],"Market cap",TRUE), 0)</f>
        <v>37513131228</v>
      </c>
      <c r="I5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53" s="5" cm="1">
        <f t="array" ref="J53">IFERROR(_FV(Facts_combined[[#This Row],[Asset Name]],"Shares outstanding",TRUE), 0)</f>
        <v>239761800</v>
      </c>
      <c r="K53" s="4" cm="1">
        <f t="array" ref="K53">IFERROR(_FV(Facts_combined[[#This Row],[Asset Name]],"P/E",TRUE), "")</f>
        <v>9.2109000000000005</v>
      </c>
      <c r="L53" s="4" t="str" cm="1">
        <f t="array" ref="L5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3" s="4" cm="1">
        <f t="array" ref="M53">IFERROR(_FV(Facts_combined[[#This Row],[Asset Name]],"Beta"), "")</f>
        <v>1.5859000000000001</v>
      </c>
    </row>
    <row r="54" spans="1:13" x14ac:dyDescent="0.2">
      <c r="A54" t="s">
        <v>1013</v>
      </c>
      <c r="B54" t="s">
        <v>4</v>
      </c>
      <c r="C54" t="s">
        <v>961</v>
      </c>
      <c r="D54" t="e" vm="51">
        <v>#VALUE!</v>
      </c>
      <c r="E54" t="str" cm="1">
        <f t="array" ref="E54">IFERROR(_FV(Facts_combined[[#This Row],[Asset Name]],"Industry"), "Undefined")</f>
        <v>Automobiles &amp; Auto Parts</v>
      </c>
      <c r="F54" s="6" cm="1">
        <f t="array" ref="F54">IFERROR(_FV(Facts_combined[[#This Row],[Asset Name]],"Price"), 0)</f>
        <v>267.55</v>
      </c>
      <c r="G54" s="5" cm="1">
        <f t="array" ref="G54">IFERROR(_FV(Facts_combined[[#This Row],[Asset Name]],"Volume"), 0)</f>
        <v>27</v>
      </c>
      <c r="H54" s="7" cm="1">
        <f t="array" ref="H54">IFERROR(_FV(Facts_combined[[#This Row],[Asset Name]],"Market cap",TRUE), 0)</f>
        <v>36595462245</v>
      </c>
      <c r="I5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54" s="5" cm="1">
        <f t="array" ref="J54">IFERROR(_FV(Facts_combined[[#This Row],[Asset Name]],"Shares outstanding",TRUE), 0)</f>
        <v>136779900</v>
      </c>
      <c r="K54" s="4" cm="1">
        <f t="array" ref="K54">IFERROR(_FV(Facts_combined[[#This Row],[Asset Name]],"P/E",TRUE), "")</f>
        <v>19.631900000000002</v>
      </c>
      <c r="L54" s="4" t="str" cm="1">
        <f t="array" ref="L5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4" s="4" cm="1">
        <f t="array" ref="M54">IFERROR(_FV(Facts_combined[[#This Row],[Asset Name]],"Beta"), "")</f>
        <v>0.98870000000000002</v>
      </c>
    </row>
    <row r="55" spans="1:13" x14ac:dyDescent="0.2">
      <c r="A55" t="s">
        <v>1014</v>
      </c>
      <c r="B55" t="s">
        <v>4</v>
      </c>
      <c r="C55" t="s">
        <v>961</v>
      </c>
      <c r="D55" t="e" vm="52">
        <v>#VALUE!</v>
      </c>
      <c r="E55" t="str" cm="1">
        <f t="array" ref="E55">IFERROR(_FV(Facts_combined[[#This Row],[Asset Name]],"Industry"), "Undefined")</f>
        <v>Chemicals</v>
      </c>
      <c r="F55" s="6" cm="1">
        <f t="array" ref="F55">IFERROR(_FV(Facts_combined[[#This Row],[Asset Name]],"Price"), 0)</f>
        <v>52.77</v>
      </c>
      <c r="G55" s="5" cm="1">
        <f t="array" ref="G55">IFERROR(_FV(Facts_combined[[#This Row],[Asset Name]],"Volume"), 0)</f>
        <v>63</v>
      </c>
      <c r="H55" s="7" cm="1">
        <f t="array" ref="H55">IFERROR(_FV(Facts_combined[[#This Row],[Asset Name]],"Market cap",TRUE), 0)</f>
        <v>36779423520</v>
      </c>
      <c r="I5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55" s="5" cm="1">
        <f t="array" ref="J55">IFERROR(_FV(Facts_combined[[#This Row],[Asset Name]],"Shares outstanding",TRUE), 0)</f>
        <v>696976000</v>
      </c>
      <c r="K55" s="4" cm="1">
        <f t="array" ref="K55">IFERROR(_FV(Facts_combined[[#This Row],[Asset Name]],"P/E",TRUE), "")</f>
        <v>53.945500000000003</v>
      </c>
      <c r="L55" s="4" t="str" cm="1">
        <f t="array" ref="L5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55" s="4" cm="1">
        <f t="array" ref="M55">IFERROR(_FV(Facts_combined[[#This Row],[Asset Name]],"Beta"), "")</f>
        <v>0.77149999999999996</v>
      </c>
    </row>
    <row r="56" spans="1:13" x14ac:dyDescent="0.2">
      <c r="A56" t="s">
        <v>1015</v>
      </c>
      <c r="B56" t="s">
        <v>4</v>
      </c>
      <c r="C56" t="s">
        <v>961</v>
      </c>
      <c r="D56" t="e" vm="53">
        <v>#VALUE!</v>
      </c>
      <c r="E56" t="str" cm="1">
        <f t="array" ref="E56">IFERROR(_FV(Facts_combined[[#This Row],[Asset Name]],"Industry"), "Undefined")</f>
        <v>Machinery, Equipment &amp; Components</v>
      </c>
      <c r="F56" s="6" cm="1">
        <f t="array" ref="F56">IFERROR(_FV(Facts_combined[[#This Row],[Asset Name]],"Price"), 0)</f>
        <v>62.76</v>
      </c>
      <c r="G56" s="5" cm="1">
        <f t="array" ref="G56">IFERROR(_FV(Facts_combined[[#This Row],[Asset Name]],"Volume"), 0)</f>
        <v>35</v>
      </c>
      <c r="H56" s="7" cm="1">
        <f t="array" ref="H56">IFERROR(_FV(Facts_combined[[#This Row],[Asset Name]],"Market cap",TRUE), 0)</f>
        <v>35933074824</v>
      </c>
      <c r="I5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56" s="5" cm="1">
        <f t="array" ref="J56">IFERROR(_FV(Facts_combined[[#This Row],[Asset Name]],"Shares outstanding",TRUE), 0)</f>
        <v>572547400</v>
      </c>
      <c r="K56" s="4" cm="1">
        <f t="array" ref="K56">IFERROR(_FV(Facts_combined[[#This Row],[Asset Name]],"P/E",TRUE), "")</f>
        <v>31.084700000000002</v>
      </c>
      <c r="L56" s="4" t="str" cm="1">
        <f t="array" ref="L5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56" s="4" cm="1">
        <f t="array" ref="M56">IFERROR(_FV(Facts_combined[[#This Row],[Asset Name]],"Beta"), "")</f>
        <v>1.0028999999999999</v>
      </c>
    </row>
    <row r="57" spans="1:13" x14ac:dyDescent="0.2">
      <c r="A57" t="s">
        <v>1016</v>
      </c>
      <c r="B57" t="s">
        <v>4</v>
      </c>
      <c r="C57" t="s">
        <v>961</v>
      </c>
      <c r="D57" t="e" vm="54">
        <v>#VALUE!</v>
      </c>
      <c r="E57" t="str" cm="1">
        <f t="array" ref="E57">IFERROR(_FV(Facts_combined[[#This Row],[Asset Name]],"Industry"), "Undefined")</f>
        <v>Software &amp; IT Services</v>
      </c>
      <c r="F57" s="6" cm="1">
        <f t="array" ref="F57">IFERROR(_FV(Facts_combined[[#This Row],[Asset Name]],"Price"), 0)</f>
        <v>138.88</v>
      </c>
      <c r="G57" s="5" cm="1">
        <f t="array" ref="G57">IFERROR(_FV(Facts_combined[[#This Row],[Asset Name]],"Volume"), 0)</f>
        <v>70</v>
      </c>
      <c r="H57" s="7" cm="1">
        <f t="array" ref="H57">IFERROR(_FV(Facts_combined[[#This Row],[Asset Name]],"Market cap",TRUE), 0)</f>
        <v>36905332352</v>
      </c>
      <c r="I5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57" s="5" cm="1">
        <f t="array" ref="J57">IFERROR(_FV(Facts_combined[[#This Row],[Asset Name]],"Shares outstanding",TRUE), 0)</f>
        <v>265735400</v>
      </c>
      <c r="K57" s="4" cm="1">
        <f t="array" ref="K57">IFERROR(_FV(Facts_combined[[#This Row],[Asset Name]],"P/E",TRUE), "")</f>
        <v>29.7178</v>
      </c>
      <c r="L57" s="4" t="str" cm="1">
        <f t="array" ref="L5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57" s="4" cm="1">
        <f t="array" ref="M57">IFERROR(_FV(Facts_combined[[#This Row],[Asset Name]],"Beta"), "")</f>
        <v>0.78839999999999999</v>
      </c>
    </row>
    <row r="58" spans="1:13" x14ac:dyDescent="0.2">
      <c r="A58" t="s">
        <v>1017</v>
      </c>
      <c r="B58" t="s">
        <v>4</v>
      </c>
      <c r="C58" t="s">
        <v>961</v>
      </c>
      <c r="D58" t="e" vm="55">
        <v>#VALUE!</v>
      </c>
      <c r="E58" t="str" cm="1">
        <f t="array" ref="E58">IFERROR(_FV(Facts_combined[[#This Row],[Asset Name]],"Industry"), "Undefined")</f>
        <v>Semiconductors &amp; Semiconductor Equipment</v>
      </c>
      <c r="F58" s="6" cm="1">
        <f t="array" ref="F58">IFERROR(_FV(Facts_combined[[#This Row],[Asset Name]],"Price"), 0)</f>
        <v>828.75</v>
      </c>
      <c r="G58" s="5" cm="1">
        <f t="array" ref="G58">IFERROR(_FV(Facts_combined[[#This Row],[Asset Name]],"Volume"), 0)</f>
        <v>33</v>
      </c>
      <c r="H58" s="7" cm="1">
        <f t="array" ref="H58">IFERROR(_FV(Facts_combined[[#This Row],[Asset Name]],"Market cap",TRUE), 0)</f>
        <v>40336920000</v>
      </c>
      <c r="I5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58" s="5" cm="1">
        <f t="array" ref="J58">IFERROR(_FV(Facts_combined[[#This Row],[Asset Name]],"Shares outstanding",TRUE), 0)</f>
        <v>48672000</v>
      </c>
      <c r="K58" s="4" cm="1">
        <f t="array" ref="K58">IFERROR(_FV(Facts_combined[[#This Row],[Asset Name]],"P/E",TRUE), "")</f>
        <v>98.685400000000001</v>
      </c>
      <c r="L58" s="4" t="str" cm="1">
        <f t="array" ref="L5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58" s="4" cm="1">
        <f t="array" ref="M58">IFERROR(_FV(Facts_combined[[#This Row],[Asset Name]],"Beta"), "")</f>
        <v>1.1153999999999999</v>
      </c>
    </row>
    <row r="59" spans="1:13" x14ac:dyDescent="0.2">
      <c r="A59" t="s">
        <v>1018</v>
      </c>
      <c r="B59" t="s">
        <v>4</v>
      </c>
      <c r="C59" t="s">
        <v>961</v>
      </c>
      <c r="D59" t="e" vm="56">
        <v>#VALUE!</v>
      </c>
      <c r="E59" t="str" cm="1">
        <f t="array" ref="E59">IFERROR(_FV(Facts_combined[[#This Row],[Asset Name]],"Industry"), "Undefined")</f>
        <v>Machinery, Equipment &amp; Components</v>
      </c>
      <c r="F59" s="6" cm="1">
        <f t="array" ref="F59">IFERROR(_FV(Facts_combined[[#This Row],[Asset Name]],"Price"), 0)</f>
        <v>90.66</v>
      </c>
      <c r="G59" s="5" cm="1">
        <f t="array" ref="G59">IFERROR(_FV(Facts_combined[[#This Row],[Asset Name]],"Volume"), 0)</f>
        <v>1111850</v>
      </c>
      <c r="H59" s="7" cm="1">
        <f t="array" ref="H59">IFERROR(_FV(Facts_combined[[#This Row],[Asset Name]],"Market cap",TRUE), 0)</f>
        <v>36575136054</v>
      </c>
      <c r="I5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59" s="5" cm="1">
        <f t="array" ref="J59">IFERROR(_FV(Facts_combined[[#This Row],[Asset Name]],"Shares outstanding",TRUE), 0)</f>
        <v>403431900</v>
      </c>
      <c r="K59" s="4" cm="1">
        <f t="array" ref="K59">IFERROR(_FV(Facts_combined[[#This Row],[Asset Name]],"P/E",TRUE), "")</f>
        <v>45.181399999999996</v>
      </c>
      <c r="L59" s="4" t="str" cm="1">
        <f t="array" ref="L5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59" s="4" cm="1">
        <f t="array" ref="M59">IFERROR(_FV(Facts_combined[[#This Row],[Asset Name]],"Beta"), "")</f>
        <v>1.4513</v>
      </c>
    </row>
    <row r="60" spans="1:13" x14ac:dyDescent="0.2">
      <c r="A60" t="s">
        <v>1019</v>
      </c>
      <c r="B60" t="s">
        <v>4</v>
      </c>
      <c r="C60" t="s">
        <v>961</v>
      </c>
      <c r="D60" t="e" vm="57">
        <v>#VALUE!</v>
      </c>
      <c r="E60" t="str" cm="1">
        <f t="array" ref="E60">IFERROR(_FV(Facts_combined[[#This Row],[Asset Name]],"Industry"), "Undefined")</f>
        <v>Food &amp; Drug Retailing</v>
      </c>
      <c r="F60" s="6" cm="1">
        <f t="array" ref="F60">IFERROR(_FV(Facts_combined[[#This Row],[Asset Name]],"Price"), 0)</f>
        <v>70.59</v>
      </c>
      <c r="G60" s="5" cm="1">
        <f t="array" ref="G60">IFERROR(_FV(Facts_combined[[#This Row],[Asset Name]],"Volume"), 0)</f>
        <v>454</v>
      </c>
      <c r="H60" s="7" cm="1">
        <f t="array" ref="H60">IFERROR(_FV(Facts_combined[[#This Row],[Asset Name]],"Market cap",TRUE), 0)</f>
        <v>35152584675</v>
      </c>
      <c r="I6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60" s="5" cm="1">
        <f t="array" ref="J60">IFERROR(_FV(Facts_combined[[#This Row],[Asset Name]],"Shares outstanding",TRUE), 0)</f>
        <v>497982500</v>
      </c>
      <c r="K60" s="4" cm="1">
        <f t="array" ref="K60">IFERROR(_FV(Facts_combined[[#This Row],[Asset Name]],"P/E",TRUE), "")</f>
        <v>17.206600000000002</v>
      </c>
      <c r="L60" s="4" t="str" cm="1">
        <f t="array" ref="L6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60" s="4" cm="1">
        <f t="array" ref="M60">IFERROR(_FV(Facts_combined[[#This Row],[Asset Name]],"Beta"), "")</f>
        <v>1.1786000000000001</v>
      </c>
    </row>
    <row r="61" spans="1:13" x14ac:dyDescent="0.2">
      <c r="A61" t="s">
        <v>1020</v>
      </c>
      <c r="B61" t="s">
        <v>4</v>
      </c>
      <c r="C61" t="s">
        <v>961</v>
      </c>
      <c r="D61" t="s">
        <v>1020</v>
      </c>
      <c r="E61" t="str" cm="1">
        <f t="array" ref="E61">IFERROR(_FV(Facts_combined[[#This Row],[Asset Name]],"Industry"), "Undefined")</f>
        <v>Undefined</v>
      </c>
      <c r="F61" s="6" cm="1">
        <f t="array" ref="F61">IFERROR(_FV(Facts_combined[[#This Row],[Asset Name]],"Price"), 0)</f>
        <v>0</v>
      </c>
      <c r="G61" s="5" cm="1">
        <f t="array" ref="G61">IFERROR(_FV(Facts_combined[[#This Row],[Asset Name]],"Volume"), 0)</f>
        <v>0</v>
      </c>
      <c r="H61" s="7" cm="1">
        <f t="array" ref="H61">IFERROR(_FV(Facts_combined[[#This Row],[Asset Name]],"Market cap",TRUE), 0)</f>
        <v>0</v>
      </c>
      <c r="I6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61" s="5" cm="1">
        <f t="array" ref="J61">IFERROR(_FV(Facts_combined[[#This Row],[Asset Name]],"Shares outstanding",TRUE), 0)</f>
        <v>0</v>
      </c>
      <c r="K61" s="4" t="str" cm="1">
        <f t="array" ref="K61">IFERROR(_FV(Facts_combined[[#This Row],[Asset Name]],"P/E",TRUE), "")</f>
        <v/>
      </c>
      <c r="L61" s="4" t="str" cm="1">
        <f t="array" ref="L6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1" s="4" t="str" cm="1">
        <f t="array" ref="M61">IFERROR(_FV(Facts_combined[[#This Row],[Asset Name]],"Beta"), "")</f>
        <v/>
      </c>
    </row>
    <row r="62" spans="1:13" x14ac:dyDescent="0.2">
      <c r="A62" t="s">
        <v>1021</v>
      </c>
      <c r="B62" t="s">
        <v>4</v>
      </c>
      <c r="C62" t="s">
        <v>961</v>
      </c>
      <c r="D62" t="e" vm="58">
        <v>#VALUE!</v>
      </c>
      <c r="E62" t="str" cm="1">
        <f t="array" ref="E62">IFERROR(_FV(Facts_combined[[#This Row],[Asset Name]],"Industry"), "Undefined")</f>
        <v>Software &amp; IT Services</v>
      </c>
      <c r="F62" s="6" cm="1">
        <f t="array" ref="F62">IFERROR(_FV(Facts_combined[[#This Row],[Asset Name]],"Price"), 0)</f>
        <v>68.61</v>
      </c>
      <c r="G62" s="5" cm="1">
        <f t="array" ref="G62">IFERROR(_FV(Facts_combined[[#This Row],[Asset Name]],"Volume"), 0)</f>
        <v>585</v>
      </c>
      <c r="H62" s="7" cm="1">
        <f t="array" ref="H62">IFERROR(_FV(Facts_combined[[#This Row],[Asset Name]],"Market cap",TRUE), 0)</f>
        <v>34112816529</v>
      </c>
      <c r="I6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62" s="5" cm="1">
        <f t="array" ref="J62">IFERROR(_FV(Facts_combined[[#This Row],[Asset Name]],"Shares outstanding",TRUE), 0)</f>
        <v>497198900</v>
      </c>
      <c r="K62" s="4" cm="1">
        <f t="array" ref="K62">IFERROR(_FV(Facts_combined[[#This Row],[Asset Name]],"P/E",TRUE), "")</f>
        <v>16.481000000000002</v>
      </c>
      <c r="L62" s="4" t="str" cm="1">
        <f t="array" ref="L6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62" s="4" cm="1">
        <f t="array" ref="M62">IFERROR(_FV(Facts_combined[[#This Row],[Asset Name]],"Beta"), "")</f>
        <v>1.0543</v>
      </c>
    </row>
    <row r="63" spans="1:13" x14ac:dyDescent="0.2">
      <c r="A63" t="s">
        <v>1022</v>
      </c>
      <c r="B63" t="s">
        <v>4</v>
      </c>
      <c r="C63" t="s">
        <v>961</v>
      </c>
      <c r="D63" t="e" vm="59">
        <v>#VALUE!</v>
      </c>
      <c r="E63" t="str" cm="1">
        <f t="array" ref="E63">IFERROR(_FV(Facts_combined[[#This Row],[Asset Name]],"Industry"), "Undefined")</f>
        <v>Pharmaceuticals</v>
      </c>
      <c r="F63" s="6" cm="1">
        <f t="array" ref="F63">IFERROR(_FV(Facts_combined[[#This Row],[Asset Name]],"Price"), 0)</f>
        <v>228.82</v>
      </c>
      <c r="G63" s="5" cm="1">
        <f t="array" ref="G63">IFERROR(_FV(Facts_combined[[#This Row],[Asset Name]],"Volume"), 0)</f>
        <v>1494</v>
      </c>
      <c r="H63" s="7" cm="1">
        <f t="array" ref="H63">IFERROR(_FV(Facts_combined[[#This Row],[Asset Name]],"Market cap",TRUE), 0)</f>
        <v>33315482658</v>
      </c>
      <c r="I6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63" s="5" cm="1">
        <f t="array" ref="J63">IFERROR(_FV(Facts_combined[[#This Row],[Asset Name]],"Shares outstanding",TRUE), 0)</f>
        <v>145596900</v>
      </c>
      <c r="K63" s="4" cm="1">
        <f t="array" ref="K63">IFERROR(_FV(Facts_combined[[#This Row],[Asset Name]],"P/E",TRUE), "")</f>
        <v>28.59</v>
      </c>
      <c r="L63" s="4" t="str" cm="1">
        <f t="array" ref="L6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63" s="4" cm="1">
        <f t="array" ref="M63">IFERROR(_FV(Facts_combined[[#This Row],[Asset Name]],"Beta"), "")</f>
        <v>-3.7999999999999999E-2</v>
      </c>
    </row>
    <row r="64" spans="1:13" x14ac:dyDescent="0.2">
      <c r="A64" t="s">
        <v>1023</v>
      </c>
      <c r="B64" t="s">
        <v>4</v>
      </c>
      <c r="C64" t="s">
        <v>961</v>
      </c>
      <c r="D64" t="e" vm="60">
        <v>#VALUE!</v>
      </c>
      <c r="E64" t="str" cm="1">
        <f t="array" ref="E64">IFERROR(_FV(Facts_combined[[#This Row],[Asset Name]],"Industry"), "Undefined")</f>
        <v>Communications &amp; Networking</v>
      </c>
      <c r="F64" s="6" cm="1">
        <f t="array" ref="F64">IFERROR(_FV(Facts_combined[[#This Row],[Asset Name]],"Price"), 0)</f>
        <v>161.49</v>
      </c>
      <c r="G64" s="5" cm="1">
        <f t="array" ref="G64">IFERROR(_FV(Facts_combined[[#This Row],[Asset Name]],"Volume"), 0)</f>
        <v>29</v>
      </c>
      <c r="H64" s="7" cm="1">
        <f t="array" ref="H64">IFERROR(_FV(Facts_combined[[#This Row],[Asset Name]],"Market cap",TRUE), 0)</f>
        <v>31018627773</v>
      </c>
      <c r="I6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64" s="5" cm="1">
        <f t="array" ref="J64">IFERROR(_FV(Facts_combined[[#This Row],[Asset Name]],"Shares outstanding",TRUE), 0)</f>
        <v>192077700</v>
      </c>
      <c r="K64" s="4" cm="1">
        <f t="array" ref="K64">IFERROR(_FV(Facts_combined[[#This Row],[Asset Name]],"P/E",TRUE), "")</f>
        <v>22.790700000000001</v>
      </c>
      <c r="L64" s="4" t="str" cm="1">
        <f t="array" ref="L6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64" s="4" cm="1">
        <f t="array" ref="M64">IFERROR(_FV(Facts_combined[[#This Row],[Asset Name]],"Beta"), "")</f>
        <v>0.997</v>
      </c>
    </row>
    <row r="65" spans="1:13" x14ac:dyDescent="0.2">
      <c r="A65" t="s">
        <v>1024</v>
      </c>
      <c r="B65" t="s">
        <v>4</v>
      </c>
      <c r="C65" t="s">
        <v>961</v>
      </c>
      <c r="D65" t="e" vm="61">
        <v>#VALUE!</v>
      </c>
      <c r="E65" t="str" cm="1">
        <f t="array" ref="E65">IFERROR(_FV(Facts_combined[[#This Row],[Asset Name]],"Industry"), "Undefined")</f>
        <v>Software &amp; IT Services</v>
      </c>
      <c r="F65" s="6" cm="1">
        <f t="array" ref="F65">IFERROR(_FV(Facts_combined[[#This Row],[Asset Name]],"Price"), 0)</f>
        <v>74.22</v>
      </c>
      <c r="G65" s="5" cm="1">
        <f t="array" ref="G65">IFERROR(_FV(Facts_combined[[#This Row],[Asset Name]],"Volume"), 0)</f>
        <v>63</v>
      </c>
      <c r="H65" s="7" cm="1">
        <f t="array" ref="H65">IFERROR(_FV(Facts_combined[[#This Row],[Asset Name]],"Market cap",TRUE), 0)</f>
        <v>30319218834</v>
      </c>
      <c r="I6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65" s="5" cm="1">
        <f t="array" ref="J65">IFERROR(_FV(Facts_combined[[#This Row],[Asset Name]],"Shares outstanding",TRUE), 0)</f>
        <v>408504700</v>
      </c>
      <c r="K65" s="4" cm="1">
        <f t="array" ref="K65">IFERROR(_FV(Facts_combined[[#This Row],[Asset Name]],"P/E",TRUE), "")</f>
        <v>102.6883</v>
      </c>
      <c r="L65" s="4" t="str" cm="1">
        <f t="array" ref="L6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65" s="4" cm="1">
        <f t="array" ref="M65">IFERROR(_FV(Facts_combined[[#This Row],[Asset Name]],"Beta"), "")</f>
        <v>0.81340000000000001</v>
      </c>
    </row>
    <row r="66" spans="1:13" x14ac:dyDescent="0.2">
      <c r="A66" t="s">
        <v>1025</v>
      </c>
      <c r="B66" t="s">
        <v>4</v>
      </c>
      <c r="C66" t="s">
        <v>961</v>
      </c>
      <c r="D66" t="e" vm="62">
        <v>#VALUE!</v>
      </c>
      <c r="E66" t="str" cm="1">
        <f t="array" ref="E66">IFERROR(_FV(Facts_combined[[#This Row],[Asset Name]],"Industry"), "Undefined")</f>
        <v>Chemicals</v>
      </c>
      <c r="F66" s="6" cm="1">
        <f t="array" ref="F66">IFERROR(_FV(Facts_combined[[#This Row],[Asset Name]],"Price"), 0)</f>
        <v>94.93</v>
      </c>
      <c r="G66" s="5" cm="1">
        <f t="array" ref="G66">IFERROR(_FV(Facts_combined[[#This Row],[Asset Name]],"Volume"), 0)</f>
        <v>14</v>
      </c>
      <c r="H66" s="7" cm="1">
        <f t="array" ref="H66">IFERROR(_FV(Facts_combined[[#This Row],[Asset Name]],"Market cap",TRUE), 0)</f>
        <v>30911324939</v>
      </c>
      <c r="I6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66" s="5" cm="1">
        <f t="array" ref="J66">IFERROR(_FV(Facts_combined[[#This Row],[Asset Name]],"Shares outstanding",TRUE), 0)</f>
        <v>325622300</v>
      </c>
      <c r="K66" s="4" cm="1">
        <f t="array" ref="K66">IFERROR(_FV(Facts_combined[[#This Row],[Asset Name]],"P/E",TRUE), "")</f>
        <v>14.6441</v>
      </c>
      <c r="L66" s="4" t="str" cm="1">
        <f t="array" ref="L6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66" s="4" cm="1">
        <f t="array" ref="M66">IFERROR(_FV(Facts_combined[[#This Row],[Asset Name]],"Beta"), "")</f>
        <v>1.0762</v>
      </c>
    </row>
    <row r="67" spans="1:13" x14ac:dyDescent="0.2">
      <c r="A67" t="s">
        <v>1026</v>
      </c>
      <c r="B67" t="s">
        <v>4</v>
      </c>
      <c r="C67" t="s">
        <v>961</v>
      </c>
      <c r="D67" t="e" vm="63">
        <v>#VALUE!</v>
      </c>
      <c r="E67" t="str" cm="1">
        <f t="array" ref="E67">IFERROR(_FV(Facts_combined[[#This Row],[Asset Name]],"Industry"), "Undefined")</f>
        <v>Healthcare Equipment &amp; Supplies</v>
      </c>
      <c r="F67" s="6" cm="1">
        <f t="array" ref="F67">IFERROR(_FV(Facts_combined[[#This Row],[Asset Name]],"Price"), 0)</f>
        <v>189.35</v>
      </c>
      <c r="G67" s="5" cm="1">
        <f t="array" ref="G67">IFERROR(_FV(Facts_combined[[#This Row],[Asset Name]],"Volume"), 0)</f>
        <v>2</v>
      </c>
      <c r="H67" s="7" cm="1">
        <f t="array" ref="H67">IFERROR(_FV(Facts_combined[[#This Row],[Asset Name]],"Market cap",TRUE), 0)</f>
        <v>27816878320</v>
      </c>
      <c r="I6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67" s="5" cm="1">
        <f t="array" ref="J67">IFERROR(_FV(Facts_combined[[#This Row],[Asset Name]],"Shares outstanding",TRUE), 0)</f>
        <v>146907200</v>
      </c>
      <c r="K67" s="4" cm="1">
        <f t="array" ref="K67">IFERROR(_FV(Facts_combined[[#This Row],[Asset Name]],"P/E",TRUE), "")</f>
        <v>29.146000000000001</v>
      </c>
      <c r="L67" s="4" t="str" cm="1">
        <f t="array" ref="L6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67" s="4" cm="1">
        <f t="array" ref="M67">IFERROR(_FV(Facts_combined[[#This Row],[Asset Name]],"Beta"), "")</f>
        <v>0.6643</v>
      </c>
    </row>
    <row r="68" spans="1:13" x14ac:dyDescent="0.2">
      <c r="A68" t="s">
        <v>1027</v>
      </c>
      <c r="B68" t="s">
        <v>4</v>
      </c>
      <c r="C68" t="s">
        <v>961</v>
      </c>
      <c r="D68" t="e" vm="64">
        <v>#VALUE!</v>
      </c>
      <c r="E68" t="str" cm="1">
        <f t="array" ref="E68">IFERROR(_FV(Facts_combined[[#This Row],[Asset Name]],"Industry"), "Undefined")</f>
        <v>Semiconductors &amp; Semiconductor Equipment</v>
      </c>
      <c r="F68" s="6" cm="1">
        <f t="array" ref="F68">IFERROR(_FV(Facts_combined[[#This Row],[Asset Name]],"Price"), 0)</f>
        <v>72.92</v>
      </c>
      <c r="G68" s="5" cm="1">
        <f t="array" ref="G68">IFERROR(_FV(Facts_combined[[#This Row],[Asset Name]],"Volume"), 0)</f>
        <v>8472</v>
      </c>
      <c r="H68" s="7" cm="1">
        <f t="array" ref="H68">IFERROR(_FV(Facts_combined[[#This Row],[Asset Name]],"Market cap",TRUE), 0)</f>
        <v>31372510148</v>
      </c>
      <c r="I6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68" s="5" cm="1">
        <f t="array" ref="J68">IFERROR(_FV(Facts_combined[[#This Row],[Asset Name]],"Shares outstanding",TRUE), 0)</f>
        <v>430231900</v>
      </c>
      <c r="K68" s="4" cm="1">
        <f t="array" ref="K68">IFERROR(_FV(Facts_combined[[#This Row],[Asset Name]],"P/E",TRUE), "")</f>
        <v>14.8858</v>
      </c>
      <c r="L68" s="4" t="str" cm="1">
        <f t="array" ref="L6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68" s="4" cm="1">
        <f t="array" ref="M68">IFERROR(_FV(Facts_combined[[#This Row],[Asset Name]],"Beta"), "")</f>
        <v>1.6897</v>
      </c>
    </row>
    <row r="69" spans="1:13" x14ac:dyDescent="0.2">
      <c r="A69" t="s">
        <v>1028</v>
      </c>
      <c r="B69" t="s">
        <v>4</v>
      </c>
      <c r="C69" t="s">
        <v>961</v>
      </c>
      <c r="D69" t="e" vm="66">
        <v>#VALUE!</v>
      </c>
      <c r="E69" t="str" cm="1">
        <f t="array" ref="E69">IFERROR(_FV(Facts_combined[[#This Row],[Asset Name]],"Industry"), "Undefined")</f>
        <v>Oil &amp; Gas Related Equipment and Services</v>
      </c>
      <c r="F69" s="6" cm="1">
        <f t="array" ref="F69">IFERROR(_FV(Facts_combined[[#This Row],[Asset Name]],"Price"), 0)</f>
        <v>33.619999999999997</v>
      </c>
      <c r="G69" s="5" cm="1">
        <f t="array" ref="G69">IFERROR(_FV(Facts_combined[[#This Row],[Asset Name]],"Volume"), 0)</f>
        <v>1533</v>
      </c>
      <c r="H69" s="7" cm="1">
        <f t="array" ref="H69">IFERROR(_FV(Facts_combined[[#This Row],[Asset Name]],"Market cap",TRUE), 0)</f>
        <v>29763829705</v>
      </c>
      <c r="I6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69" s="5" cm="1">
        <f t="array" ref="J69">IFERROR(_FV(Facts_combined[[#This Row],[Asset Name]],"Shares outstanding",TRUE), 0)</f>
        <v>885301300</v>
      </c>
      <c r="K69" s="4" cm="1">
        <f t="array" ref="K69">IFERROR(_FV(Facts_combined[[#This Row],[Asset Name]],"P/E",TRUE), "")</f>
        <v>11.644600000000001</v>
      </c>
      <c r="L69" s="4" t="str" cm="1">
        <f t="array" ref="L6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69" s="4" cm="1">
        <f t="array" ref="M69">IFERROR(_FV(Facts_combined[[#This Row],[Asset Name]],"Beta"), "")</f>
        <v>1.9422999999999999</v>
      </c>
    </row>
    <row r="70" spans="1:13" x14ac:dyDescent="0.2">
      <c r="A70" t="s">
        <v>1029</v>
      </c>
      <c r="B70" t="s">
        <v>4</v>
      </c>
      <c r="C70" t="s">
        <v>961</v>
      </c>
      <c r="D70" t="e" vm="67">
        <v>#VALUE!</v>
      </c>
      <c r="E70" t="str" cm="1">
        <f t="array" ref="E70">IFERROR(_FV(Facts_combined[[#This Row],[Asset Name]],"Industry"), "Undefined")</f>
        <v>Healthcare Equipment &amp; Supplies</v>
      </c>
      <c r="F70" s="6" cm="1">
        <f t="array" ref="F70">IFERROR(_FV(Facts_combined[[#This Row],[Asset Name]],"Price"), 0)</f>
        <v>182.85</v>
      </c>
      <c r="G70" s="5" cm="1">
        <f t="array" ref="G70">IFERROR(_FV(Facts_combined[[#This Row],[Asset Name]],"Volume"), 0)</f>
        <v>13</v>
      </c>
      <c r="H70" s="7" cm="1">
        <f t="array" ref="H70">IFERROR(_FV(Facts_combined[[#This Row],[Asset Name]],"Market cap",TRUE), 0)</f>
        <v>29558013345</v>
      </c>
      <c r="I7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70" s="5" cm="1">
        <f t="array" ref="J70">IFERROR(_FV(Facts_combined[[#This Row],[Asset Name]],"Shares outstanding",TRUE), 0)</f>
        <v>161651700</v>
      </c>
      <c r="K70" s="4" cm="1">
        <f t="array" ref="K70">IFERROR(_FV(Facts_combined[[#This Row],[Asset Name]],"P/E",TRUE), "")</f>
        <v>51.6937</v>
      </c>
      <c r="L70" s="4" t="str" cm="1">
        <f t="array" ref="L7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70" s="4" cm="1">
        <f t="array" ref="M70">IFERROR(_FV(Facts_combined[[#This Row],[Asset Name]],"Beta"), "")</f>
        <v>0.80469999999999997</v>
      </c>
    </row>
    <row r="71" spans="1:13" x14ac:dyDescent="0.2">
      <c r="A71" t="s">
        <v>1030</v>
      </c>
      <c r="B71" t="s">
        <v>4</v>
      </c>
      <c r="C71" t="s">
        <v>961</v>
      </c>
      <c r="D71" t="e" vm="68">
        <v>#VALUE!</v>
      </c>
      <c r="E71" t="str" cm="1">
        <f t="array" ref="E71">IFERROR(_FV(Facts_combined[[#This Row],[Asset Name]],"Industry"), "Undefined")</f>
        <v>Renewable Energy</v>
      </c>
      <c r="F71" s="6" cm="1">
        <f t="array" ref="F71">IFERROR(_FV(Facts_combined[[#This Row],[Asset Name]],"Price"), 0)</f>
        <v>216.73</v>
      </c>
      <c r="G71" s="5" cm="1">
        <f t="array" ref="G71">IFERROR(_FV(Facts_combined[[#This Row],[Asset Name]],"Volume"), 0)</f>
        <v>14942</v>
      </c>
      <c r="H71" s="7" cm="1">
        <f t="array" ref="H71">IFERROR(_FV(Facts_combined[[#This Row],[Asset Name]],"Market cap",TRUE), 0)</f>
        <v>23839200000</v>
      </c>
      <c r="I7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71" s="5" cm="1">
        <f t="array" ref="J71">IFERROR(_FV(Facts_combined[[#This Row],[Asset Name]],"Shares outstanding",TRUE), 0)</f>
        <v>107041400</v>
      </c>
      <c r="K71" s="4" cm="1">
        <f t="array" ref="K71">IFERROR(_FV(Facts_combined[[#This Row],[Asset Name]],"P/E",TRUE), "")</f>
        <v>22.722200000000001</v>
      </c>
      <c r="L71" s="4" t="str" cm="1">
        <f t="array" ref="L7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71" s="4" cm="1">
        <f t="array" ref="M71">IFERROR(_FV(Facts_combined[[#This Row],[Asset Name]],"Beta"), "")</f>
        <v>1.4419999999999999</v>
      </c>
    </row>
    <row r="72" spans="1:13" x14ac:dyDescent="0.2">
      <c r="A72" t="s">
        <v>1031</v>
      </c>
      <c r="B72" t="s">
        <v>4</v>
      </c>
      <c r="C72" t="s">
        <v>961</v>
      </c>
      <c r="D72" t="e" vm="69">
        <v>#VALUE!</v>
      </c>
      <c r="E72" t="str" cm="1">
        <f t="array" ref="E72">IFERROR(_FV(Facts_combined[[#This Row],[Asset Name]],"Industry"), "Undefined")</f>
        <v>Software &amp; IT Services</v>
      </c>
      <c r="F72" s="6" cm="1">
        <f t="array" ref="F72">IFERROR(_FV(Facts_combined[[#This Row],[Asset Name]],"Price"), 0)</f>
        <v>327.10000000000002</v>
      </c>
      <c r="G72" s="5" cm="1">
        <f t="array" ref="G72">IFERROR(_FV(Facts_combined[[#This Row],[Asset Name]],"Volume"), 0)</f>
        <v>10</v>
      </c>
      <c r="H72" s="7" cm="1">
        <f t="array" ref="H72">IFERROR(_FV(Facts_combined[[#This Row],[Asset Name]],"Market cap",TRUE), 0)</f>
        <v>28555823458</v>
      </c>
      <c r="I7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72" s="5" cm="1">
        <f t="array" ref="J72">IFERROR(_FV(Facts_combined[[#This Row],[Asset Name]],"Shares outstanding",TRUE), 0)</f>
        <v>87299980</v>
      </c>
      <c r="K72" s="4" cm="1">
        <f t="array" ref="K72">IFERROR(_FV(Facts_combined[[#This Row],[Asset Name]],"P/E",TRUE), "")</f>
        <v>65.847999999999999</v>
      </c>
      <c r="L72" s="4" t="str" cm="1">
        <f t="array" ref="L7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72" s="4" cm="1">
        <f t="array" ref="M72">IFERROR(_FV(Facts_combined[[#This Row],[Asset Name]],"Beta"), "")</f>
        <v>1.1082000000000001</v>
      </c>
    </row>
    <row r="73" spans="1:13" x14ac:dyDescent="0.2">
      <c r="A73" t="s">
        <v>1032</v>
      </c>
      <c r="B73" t="s">
        <v>4</v>
      </c>
      <c r="C73" t="s">
        <v>961</v>
      </c>
      <c r="D73" t="e" vm="70">
        <v>#VALUE!</v>
      </c>
      <c r="E73" t="str" cm="1">
        <f t="array" ref="E73">IFERROR(_FV(Facts_combined[[#This Row],[Asset Name]],"Industry"), "Undefined")</f>
        <v>Aerospace &amp; Defense</v>
      </c>
      <c r="F73" s="6" cm="1">
        <f t="array" ref="F73">IFERROR(_FV(Facts_combined[[#This Row],[Asset Name]],"Price"), 0)</f>
        <v>224.13</v>
      </c>
      <c r="G73" s="5" cm="1">
        <f t="array" ref="G73">IFERROR(_FV(Facts_combined[[#This Row],[Asset Name]],"Volume"), 0)</f>
        <v>277517</v>
      </c>
      <c r="H73" s="7" cm="1">
        <f t="array" ref="H73">IFERROR(_FV(Facts_combined[[#This Row],[Asset Name]],"Market cap",TRUE), 0)</f>
        <v>26761800000</v>
      </c>
      <c r="I7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73" s="5" cm="1">
        <f t="array" ref="J73">IFERROR(_FV(Facts_combined[[#This Row],[Asset Name]],"Shares outstanding",TRUE), 0)</f>
        <v>138495800</v>
      </c>
      <c r="K73" s="4" cm="1">
        <f t="array" ref="K73">IFERROR(_FV(Facts_combined[[#This Row],[Asset Name]],"P/E",TRUE), "")</f>
        <v>70.595699999999994</v>
      </c>
      <c r="L73" s="4" t="str" cm="1">
        <f t="array" ref="L7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73" s="4" cm="1">
        <f t="array" ref="M73">IFERROR(_FV(Facts_combined[[#This Row],[Asset Name]],"Beta"), "")</f>
        <v>1.2055</v>
      </c>
    </row>
    <row r="74" spans="1:13" x14ac:dyDescent="0.2">
      <c r="A74" t="s">
        <v>1033</v>
      </c>
      <c r="B74" t="s">
        <v>4</v>
      </c>
      <c r="C74" t="s">
        <v>961</v>
      </c>
      <c r="D74" t="e" vm="71">
        <v>#VALUE!</v>
      </c>
      <c r="E74" t="str" cm="1">
        <f t="array" ref="E74">IFERROR(_FV(Facts_combined[[#This Row],[Asset Name]],"Industry"), "Undefined")</f>
        <v>Software &amp; IT Services</v>
      </c>
      <c r="F74" s="6" cm="1">
        <f t="array" ref="F74">IFERROR(_FV(Facts_combined[[#This Row],[Asset Name]],"Price"), 0)</f>
        <v>53.25</v>
      </c>
      <c r="G74" s="5" cm="1">
        <f t="array" ref="G74">IFERROR(_FV(Facts_combined[[#This Row],[Asset Name]],"Volume"), 0)</f>
        <v>40</v>
      </c>
      <c r="H74" s="7" cm="1">
        <f t="array" ref="H74">IFERROR(_FV(Facts_combined[[#This Row],[Asset Name]],"Market cap",TRUE), 0)</f>
        <v>26731500000</v>
      </c>
      <c r="I7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74" s="5" cm="1">
        <f t="array" ref="J74">IFERROR(_FV(Facts_combined[[#This Row],[Asset Name]],"Shares outstanding",TRUE), 0)</f>
        <v>502000000</v>
      </c>
      <c r="K74" s="4" cm="1">
        <f t="array" ref="K74">IFERROR(_FV(Facts_combined[[#This Row],[Asset Name]],"P/E",TRUE), "")</f>
        <v>10.605399999999999</v>
      </c>
      <c r="L74" s="4" t="str" cm="1">
        <f t="array" ref="L7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74" s="4" cm="1">
        <f t="array" ref="M74">IFERROR(_FV(Facts_combined[[#This Row],[Asset Name]],"Beta"), "")</f>
        <v>1.3070999999999999</v>
      </c>
    </row>
    <row r="75" spans="1:13" x14ac:dyDescent="0.2">
      <c r="A75" t="s">
        <v>1034</v>
      </c>
      <c r="B75" t="s">
        <v>4</v>
      </c>
      <c r="C75" t="s">
        <v>961</v>
      </c>
      <c r="D75" t="e" vm="72">
        <v>#VALUE!</v>
      </c>
      <c r="E75" t="str" cm="1">
        <f t="array" ref="E75">IFERROR(_FV(Facts_combined[[#This Row],[Asset Name]],"Industry"), "Undefined")</f>
        <v>Textiles &amp; Apparel</v>
      </c>
      <c r="F75" s="6" cm="1">
        <f t="array" ref="F75">IFERROR(_FV(Facts_combined[[#This Row],[Asset Name]],"Price"), 0)</f>
        <v>940.64</v>
      </c>
      <c r="G75" s="5" cm="1">
        <f t="array" ref="G75">IFERROR(_FV(Facts_combined[[#This Row],[Asset Name]],"Volume"), 0)</f>
        <v>134</v>
      </c>
      <c r="H75" s="7" cm="1">
        <f t="array" ref="H75">IFERROR(_FV(Facts_combined[[#This Row],[Asset Name]],"Market cap",TRUE), 0)</f>
        <v>23932233200</v>
      </c>
      <c r="I7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75" s="5" cm="1">
        <f t="array" ref="J75">IFERROR(_FV(Facts_combined[[#This Row],[Asset Name]],"Shares outstanding",TRUE), 0)</f>
        <v>25442500</v>
      </c>
      <c r="K75" s="4" cm="1">
        <f t="array" ref="K75">IFERROR(_FV(Facts_combined[[#This Row],[Asset Name]],"P/E",TRUE), "")</f>
        <v>32.130400000000002</v>
      </c>
      <c r="L75" s="4" t="str" cm="1">
        <f t="array" ref="L7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75" s="4" cm="1">
        <f t="array" ref="M75">IFERROR(_FV(Facts_combined[[#This Row],[Asset Name]],"Beta"), "")</f>
        <v>1.0656000000000001</v>
      </c>
    </row>
    <row r="76" spans="1:13" x14ac:dyDescent="0.2">
      <c r="A76" t="s">
        <v>1035</v>
      </c>
      <c r="B76" t="s">
        <v>4</v>
      </c>
      <c r="C76" t="s">
        <v>961</v>
      </c>
      <c r="D76" t="e" vm="73">
        <v>#VALUE!</v>
      </c>
      <c r="E76" t="str" cm="1">
        <f t="array" ref="E76">IFERROR(_FV(Facts_combined[[#This Row],[Asset Name]],"Industry"), "Undefined")</f>
        <v>Food &amp; Tobacco</v>
      </c>
      <c r="F76" s="6" cm="1">
        <f t="array" ref="F76">IFERROR(_FV(Facts_combined[[#This Row],[Asset Name]],"Price"), 0)</f>
        <v>94.74</v>
      </c>
      <c r="G76" s="5" cm="1">
        <f t="array" ref="G76">IFERROR(_FV(Facts_combined[[#This Row],[Asset Name]],"Volume"), 0)</f>
        <v>216</v>
      </c>
      <c r="H76" s="7" cm="1">
        <f t="array" ref="H76">IFERROR(_FV(Facts_combined[[#This Row],[Asset Name]],"Market cap",TRUE), 0)</f>
        <v>24191906370</v>
      </c>
      <c r="I7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76" s="5" cm="1">
        <f t="array" ref="J76">IFERROR(_FV(Facts_combined[[#This Row],[Asset Name]],"Shares outstanding",TRUE), 0)</f>
        <v>255350500</v>
      </c>
      <c r="K76" s="4" t="str" cm="1">
        <f t="array" ref="K76">IFERROR(_FV(Facts_combined[[#This Row],[Asset Name]],"P/E",TRUE), "")</f>
        <v/>
      </c>
      <c r="L76" s="4" t="str" cm="1">
        <f t="array" ref="L7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6" s="4" cm="1">
        <f t="array" ref="M76">IFERROR(_FV(Facts_combined[[#This Row],[Asset Name]],"Beta"), "")</f>
        <v>1.2727999999999999</v>
      </c>
    </row>
    <row r="77" spans="1:13" x14ac:dyDescent="0.2">
      <c r="A77" t="s">
        <v>1036</v>
      </c>
      <c r="B77" t="s">
        <v>4</v>
      </c>
      <c r="C77" t="s">
        <v>961</v>
      </c>
      <c r="D77" t="e" vm="74">
        <v>#VALUE!</v>
      </c>
      <c r="E77" t="str" cm="1">
        <f t="array" ref="E77">IFERROR(_FV(Facts_combined[[#This Row],[Asset Name]],"Industry"), "Undefined")</f>
        <v>Electronic Equipment &amp; Parts</v>
      </c>
      <c r="F77" s="6" cm="1">
        <f t="array" ref="F77">IFERROR(_FV(Facts_combined[[#This Row],[Asset Name]],"Price"), 0)</f>
        <v>136.44999999999999</v>
      </c>
      <c r="G77" s="5" cm="1">
        <f t="array" ref="G77">IFERROR(_FV(Facts_combined[[#This Row],[Asset Name]],"Volume"), 0)</f>
        <v>686227</v>
      </c>
      <c r="H77" s="7" cm="1">
        <f t="array" ref="H77">IFERROR(_FV(Facts_combined[[#This Row],[Asset Name]],"Market cap",TRUE), 0)</f>
        <v>23815873839</v>
      </c>
      <c r="I7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77" s="5" cm="1">
        <f t="array" ref="J77">IFERROR(_FV(Facts_combined[[#This Row],[Asset Name]],"Shares outstanding",TRUE), 0)</f>
        <v>174539200</v>
      </c>
      <c r="K77" s="4" cm="1">
        <f t="array" ref="K77">IFERROR(_FV(Facts_combined[[#This Row],[Asset Name]],"P/E",TRUE), "")</f>
        <v>29.8657</v>
      </c>
      <c r="L77" s="4" t="str" cm="1">
        <f t="array" ref="L7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77" s="4" cm="1">
        <f t="array" ref="M77">IFERROR(_FV(Facts_combined[[#This Row],[Asset Name]],"Beta"), "")</f>
        <v>0.94950000000000001</v>
      </c>
    </row>
    <row r="78" spans="1:13" x14ac:dyDescent="0.2">
      <c r="A78" t="s">
        <v>1037</v>
      </c>
      <c r="B78" t="s">
        <v>4</v>
      </c>
      <c r="C78" t="s">
        <v>961</v>
      </c>
      <c r="D78" t="e" vm="75">
        <v>#VALUE!</v>
      </c>
      <c r="E78" t="str" cm="1">
        <f t="array" ref="E78">IFERROR(_FV(Facts_combined[[#This Row],[Asset Name]],"Industry"), "Undefined")</f>
        <v>Healthcare Equipment &amp; Supplies</v>
      </c>
      <c r="F78" s="6" cm="1">
        <f t="array" ref="F78">IFERROR(_FV(Facts_combined[[#This Row],[Asset Name]],"Price"), 0)</f>
        <v>322.60000000000002</v>
      </c>
      <c r="G78" s="5" cm="1">
        <f t="array" ref="G78">IFERROR(_FV(Facts_combined[[#This Row],[Asset Name]],"Volume"), 0)</f>
        <v>334456</v>
      </c>
      <c r="H78" s="7" cm="1">
        <f t="array" ref="H78">IFERROR(_FV(Facts_combined[[#This Row],[Asset Name]],"Market cap",TRUE), 0)</f>
        <v>23499203416</v>
      </c>
      <c r="I7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78" s="5" cm="1">
        <f t="array" ref="J78">IFERROR(_FV(Facts_combined[[#This Row],[Asset Name]],"Shares outstanding",TRUE), 0)</f>
        <v>72843160</v>
      </c>
      <c r="K78" s="4" cm="1">
        <f t="array" ref="K78">IFERROR(_FV(Facts_combined[[#This Row],[Asset Name]],"P/E",TRUE), "")</f>
        <v>42.531599999999997</v>
      </c>
      <c r="L78" s="4" t="str" cm="1">
        <f t="array" ref="L7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78" s="4" cm="1">
        <f t="array" ref="M78">IFERROR(_FV(Facts_combined[[#This Row],[Asset Name]],"Beta"), "")</f>
        <v>0.99590000000000001</v>
      </c>
    </row>
    <row r="79" spans="1:13" x14ac:dyDescent="0.2">
      <c r="A79" t="s">
        <v>1038</v>
      </c>
      <c r="B79" t="s">
        <v>4</v>
      </c>
      <c r="C79" t="s">
        <v>961</v>
      </c>
      <c r="D79" t="e" vm="76">
        <v>#VALUE!</v>
      </c>
      <c r="E79" t="str" cm="1">
        <f t="array" ref="E79">IFERROR(_FV(Facts_combined[[#This Row],[Asset Name]],"Industry"), "Undefined")</f>
        <v>Investment Banking &amp; Investment Services</v>
      </c>
      <c r="F79" s="6" cm="1">
        <f t="array" ref="F79">IFERROR(_FV(Facts_combined[[#This Row],[Asset Name]],"Price"), 0)</f>
        <v>73.86</v>
      </c>
      <c r="G79" s="5" cm="1">
        <f t="array" ref="G79">IFERROR(_FV(Facts_combined[[#This Row],[Asset Name]],"Volume"), 0)</f>
        <v>50</v>
      </c>
      <c r="H79" s="7" cm="1">
        <f t="array" ref="H79">IFERROR(_FV(Facts_combined[[#This Row],[Asset Name]],"Market cap",TRUE), 0)</f>
        <v>22250982354</v>
      </c>
      <c r="I7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79" s="5" cm="1">
        <f t="array" ref="J79">IFERROR(_FV(Facts_combined[[#This Row],[Asset Name]],"Shares outstanding",TRUE), 0)</f>
        <v>301258900</v>
      </c>
      <c r="K79" s="4" cm="1">
        <f t="array" ref="K79">IFERROR(_FV(Facts_combined[[#This Row],[Asset Name]],"P/E",TRUE), "")</f>
        <v>13.792</v>
      </c>
      <c r="L79" s="4" t="str" cm="1">
        <f t="array" ref="L7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79" s="4" cm="1">
        <f t="array" ref="M79">IFERROR(_FV(Facts_combined[[#This Row],[Asset Name]],"Beta"), "")</f>
        <v>1.5154000000000001</v>
      </c>
    </row>
    <row r="80" spans="1:13" x14ac:dyDescent="0.2">
      <c r="A80" t="s">
        <v>1039</v>
      </c>
      <c r="B80" t="s">
        <v>4</v>
      </c>
      <c r="C80" t="s">
        <v>961</v>
      </c>
      <c r="D80" t="e" vm="77">
        <v>#VALUE!</v>
      </c>
      <c r="E80" t="str" cm="1">
        <f t="array" ref="E80">IFERROR(_FV(Facts_combined[[#This Row],[Asset Name]],"Industry"), "Undefined")</f>
        <v>Healthcare Equipment &amp; Supplies</v>
      </c>
      <c r="F80" s="6" cm="1">
        <f t="array" ref="F80">IFERROR(_FV(Facts_combined[[#This Row],[Asset Name]],"Price"), 0)</f>
        <v>218.34</v>
      </c>
      <c r="G80" s="5" cm="1">
        <f t="array" ref="G80">IFERROR(_FV(Facts_combined[[#This Row],[Asset Name]],"Volume"), 0)</f>
        <v>2</v>
      </c>
      <c r="H80" s="7" cm="1">
        <f t="array" ref="H80">IFERROR(_FV(Facts_combined[[#This Row],[Asset Name]],"Market cap",TRUE), 0)</f>
        <v>21583612054</v>
      </c>
      <c r="I8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80" s="5" cm="1">
        <f t="array" ref="J80">IFERROR(_FV(Facts_combined[[#This Row],[Asset Name]],"Shares outstanding",TRUE), 0)</f>
        <v>98853220</v>
      </c>
      <c r="K80" s="4" cm="1">
        <f t="array" ref="K80">IFERROR(_FV(Facts_combined[[#This Row],[Asset Name]],"P/E",TRUE), "")</f>
        <v>39.270800000000001</v>
      </c>
      <c r="L80" s="4" t="str" cm="1">
        <f t="array" ref="L8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80" s="4" cm="1">
        <f t="array" ref="M80">IFERROR(_FV(Facts_combined[[#This Row],[Asset Name]],"Beta"), "")</f>
        <v>0.82709999999999995</v>
      </c>
    </row>
    <row r="81" spans="1:13" x14ac:dyDescent="0.2">
      <c r="A81" t="s">
        <v>1040</v>
      </c>
      <c r="B81" t="s">
        <v>4</v>
      </c>
      <c r="C81" t="s">
        <v>961</v>
      </c>
      <c r="D81" t="e" vm="78">
        <v>#VALUE!</v>
      </c>
      <c r="E81" t="str" cm="1">
        <f t="array" ref="E81">IFERROR(_FV(Facts_combined[[#This Row],[Asset Name]],"Industry"), "Undefined")</f>
        <v>Semiconductors &amp; Semiconductor Equipment</v>
      </c>
      <c r="F81" s="6" cm="1">
        <f t="array" ref="F81">IFERROR(_FV(Facts_combined[[#This Row],[Asset Name]],"Price"), 0)</f>
        <v>149.6</v>
      </c>
      <c r="G81" s="5" cm="1">
        <f t="array" ref="G81">IFERROR(_FV(Facts_combined[[#This Row],[Asset Name]],"Volume"), 0)</f>
        <v>46</v>
      </c>
      <c r="H81" s="7" cm="1">
        <f t="array" ref="H81">IFERROR(_FV(Facts_combined[[#This Row],[Asset Name]],"Market cap",TRUE), 0)</f>
        <v>23354340240</v>
      </c>
      <c r="I8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81" s="5" cm="1">
        <f t="array" ref="J81">IFERROR(_FV(Facts_combined[[#This Row],[Asset Name]],"Shares outstanding",TRUE), 0)</f>
        <v>156111900</v>
      </c>
      <c r="K81" s="4" cm="1">
        <f t="array" ref="K81">IFERROR(_FV(Facts_combined[[#This Row],[Asset Name]],"P/E",TRUE), "")</f>
        <v>56.943600000000004</v>
      </c>
      <c r="L81" s="4" t="str" cm="1">
        <f t="array" ref="L8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81" s="4" cm="1">
        <f t="array" ref="M81">IFERROR(_FV(Facts_combined[[#This Row],[Asset Name]],"Beta"), "")</f>
        <v>1.4984999999999999</v>
      </c>
    </row>
    <row r="82" spans="1:13" x14ac:dyDescent="0.2">
      <c r="A82" t="s">
        <v>1041</v>
      </c>
      <c r="B82" t="s">
        <v>4</v>
      </c>
      <c r="C82" t="s">
        <v>961</v>
      </c>
      <c r="D82" t="e" vm="79">
        <v>#VALUE!</v>
      </c>
      <c r="E82" t="str" cm="1">
        <f t="array" ref="E82">IFERROR(_FV(Facts_combined[[#This Row],[Asset Name]],"Industry"), "Undefined")</f>
        <v>Aerospace &amp; Defense</v>
      </c>
      <c r="F82" s="6" cm="1">
        <f t="array" ref="F82">IFERROR(_FV(Facts_combined[[#This Row],[Asset Name]],"Price"), 0)</f>
        <v>293.18</v>
      </c>
      <c r="G82" s="5" cm="1">
        <f t="array" ref="G82">IFERROR(_FV(Facts_combined[[#This Row],[Asset Name]],"Volume"), 0)</f>
        <v>462</v>
      </c>
      <c r="H82" s="7" cm="1">
        <f t="array" ref="H82">IFERROR(_FV(Facts_combined[[#This Row],[Asset Name]],"Market cap",TRUE), 0)</f>
        <v>22125479559</v>
      </c>
      <c r="I8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82" s="5" cm="1">
        <f t="array" ref="J82">IFERROR(_FV(Facts_combined[[#This Row],[Asset Name]],"Shares outstanding",TRUE), 0)</f>
        <v>75467220</v>
      </c>
      <c r="K82" s="4" cm="1">
        <f t="array" ref="K82">IFERROR(_FV(Facts_combined[[#This Row],[Asset Name]],"P/E",TRUE), "")</f>
        <v>85.605500000000006</v>
      </c>
      <c r="L82" s="4" t="str" cm="1">
        <f t="array" ref="L8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82" s="4" cm="1">
        <f t="array" ref="M82">IFERROR(_FV(Facts_combined[[#This Row],[Asset Name]],"Beta"), "")</f>
        <v>0.95240000000000002</v>
      </c>
    </row>
    <row r="83" spans="1:13" x14ac:dyDescent="0.2">
      <c r="A83" t="s">
        <v>1042</v>
      </c>
      <c r="B83" t="s">
        <v>4</v>
      </c>
      <c r="C83" t="s">
        <v>961</v>
      </c>
      <c r="D83" t="e" vm="80">
        <v>#VALUE!</v>
      </c>
      <c r="E83" t="str" cm="1">
        <f t="array" ref="E83">IFERROR(_FV(Facts_combined[[#This Row],[Asset Name]],"Industry"), "Undefined")</f>
        <v>Multiline Utilities</v>
      </c>
      <c r="F83" s="6" cm="1">
        <f t="array" ref="F83">IFERROR(_FV(Facts_combined[[#This Row],[Asset Name]],"Price"), 0)</f>
        <v>27.42</v>
      </c>
      <c r="G83" s="5" cm="1">
        <f t="array" ref="G83">IFERROR(_FV(Facts_combined[[#This Row],[Asset Name]],"Volume"), 0)</f>
        <v>8</v>
      </c>
      <c r="H83" s="7" cm="1">
        <f t="array" ref="H83">IFERROR(_FV(Facts_combined[[#This Row],[Asset Name]],"Market cap",TRUE), 0)</f>
        <v>20228852736</v>
      </c>
      <c r="I8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83" s="5" cm="1">
        <f t="array" ref="J83">IFERROR(_FV(Facts_combined[[#This Row],[Asset Name]],"Shares outstanding",TRUE), 0)</f>
        <v>737740800</v>
      </c>
      <c r="K83" s="4" cm="1">
        <f t="array" ref="K83">IFERROR(_FV(Facts_combined[[#This Row],[Asset Name]],"P/E",TRUE), "")</f>
        <v>26.574100000000001</v>
      </c>
      <c r="L83" s="4" t="str" cm="1">
        <f t="array" ref="L8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83" s="4" cm="1">
        <f t="array" ref="M83">IFERROR(_FV(Facts_combined[[#This Row],[Asset Name]],"Beta"), "")</f>
        <v>0.82979999999999998</v>
      </c>
    </row>
    <row r="84" spans="1:13" x14ac:dyDescent="0.2">
      <c r="A84" t="s">
        <v>1043</v>
      </c>
      <c r="B84" t="s">
        <v>4</v>
      </c>
      <c r="C84" t="s">
        <v>961</v>
      </c>
      <c r="D84" t="s">
        <v>1043</v>
      </c>
      <c r="E84" t="str" cm="1">
        <f t="array" ref="E84">IFERROR(_FV(Facts_combined[[#This Row],[Asset Name]],"Industry"), "Undefined")</f>
        <v>Undefined</v>
      </c>
      <c r="F84" s="6" cm="1">
        <f t="array" ref="F84">IFERROR(_FV(Facts_combined[[#This Row],[Asset Name]],"Price"), 0)</f>
        <v>0</v>
      </c>
      <c r="G84" s="5" cm="1">
        <f t="array" ref="G84">IFERROR(_FV(Facts_combined[[#This Row],[Asset Name]],"Volume"), 0)</f>
        <v>0</v>
      </c>
      <c r="H84" s="7" cm="1">
        <f t="array" ref="H84">IFERROR(_FV(Facts_combined[[#This Row],[Asset Name]],"Market cap",TRUE), 0)</f>
        <v>0</v>
      </c>
      <c r="I8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84" s="5" cm="1">
        <f t="array" ref="J84">IFERROR(_FV(Facts_combined[[#This Row],[Asset Name]],"Shares outstanding",TRUE), 0)</f>
        <v>0</v>
      </c>
      <c r="K84" s="4" t="str" cm="1">
        <f t="array" ref="K84">IFERROR(_FV(Facts_combined[[#This Row],[Asset Name]],"P/E",TRUE), "")</f>
        <v/>
      </c>
      <c r="L84" s="4" t="str" cm="1">
        <f t="array" ref="L8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4" s="4" t="str" cm="1">
        <f t="array" ref="M84">IFERROR(_FV(Facts_combined[[#This Row],[Asset Name]],"Beta"), "")</f>
        <v/>
      </c>
    </row>
    <row r="85" spans="1:13" x14ac:dyDescent="0.2">
      <c r="A85" t="s">
        <v>1044</v>
      </c>
      <c r="B85" t="s">
        <v>4</v>
      </c>
      <c r="C85" t="s">
        <v>961</v>
      </c>
      <c r="D85" t="e" vm="81">
        <v>#VALUE!</v>
      </c>
      <c r="E85" t="str" cm="1">
        <f t="array" ref="E85">IFERROR(_FV(Facts_combined[[#This Row],[Asset Name]],"Industry"), "Undefined")</f>
        <v>Metals &amp; Mining</v>
      </c>
      <c r="F85" s="6" cm="1">
        <f t="array" ref="F85">IFERROR(_FV(Facts_combined[[#This Row],[Asset Name]],"Price"), 0)</f>
        <v>128.30000000000001</v>
      </c>
      <c r="G85" s="5" cm="1">
        <f t="array" ref="G85">IFERROR(_FV(Facts_combined[[#This Row],[Asset Name]],"Volume"), 0)</f>
        <v>2</v>
      </c>
      <c r="H85" s="7" cm="1">
        <f t="array" ref="H85">IFERROR(_FV(Facts_combined[[#This Row],[Asset Name]],"Market cap",TRUE), 0)</f>
        <v>20160189560</v>
      </c>
      <c r="I8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85" s="5" cm="1">
        <f t="array" ref="J85">IFERROR(_FV(Facts_combined[[#This Row],[Asset Name]],"Shares outstanding",TRUE), 0)</f>
        <v>157133200</v>
      </c>
      <c r="K85" s="4" cm="1">
        <f t="array" ref="K85">IFERROR(_FV(Facts_combined[[#This Row],[Asset Name]],"P/E",TRUE), "")</f>
        <v>8.8095999999999997</v>
      </c>
      <c r="L85" s="4" t="str" cm="1">
        <f t="array" ref="L8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85" s="4" cm="1">
        <f t="array" ref="M85">IFERROR(_FV(Facts_combined[[#This Row],[Asset Name]],"Beta"), "")</f>
        <v>1.3652</v>
      </c>
    </row>
    <row r="86" spans="1:13" x14ac:dyDescent="0.2">
      <c r="A86" t="s">
        <v>1045</v>
      </c>
      <c r="B86" t="s">
        <v>4</v>
      </c>
      <c r="C86" t="s">
        <v>961</v>
      </c>
      <c r="D86" t="e" vm="82">
        <v>#VALUE!</v>
      </c>
      <c r="E86" t="str" cm="1">
        <f t="array" ref="E86">IFERROR(_FV(Facts_combined[[#This Row],[Asset Name]],"Industry"), "Undefined")</f>
        <v>Financial Technology (Fintech) &amp; Infrastructure</v>
      </c>
      <c r="F86" s="6" cm="1">
        <f t="array" ref="F86">IFERROR(_FV(Facts_combined[[#This Row],[Asset Name]],"Price"), 0)</f>
        <v>22.46</v>
      </c>
      <c r="G86" s="5" cm="1">
        <f t="array" ref="G86">IFERROR(_FV(Facts_combined[[#This Row],[Asset Name]],"Volume"), 0)</f>
        <v>67111</v>
      </c>
      <c r="H86" s="7" cm="1">
        <f t="array" ref="H86">IFERROR(_FV(Facts_combined[[#This Row],[Asset Name]],"Market cap",TRUE), 0)</f>
        <v>19738654314</v>
      </c>
      <c r="I8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86" s="5" cm="1">
        <f t="array" ref="J86">IFERROR(_FV(Facts_combined[[#This Row],[Asset Name]],"Shares outstanding",TRUE), 0)</f>
        <v>878835900</v>
      </c>
      <c r="K86" s="4" cm="1">
        <f t="array" ref="K86">IFERROR(_FV(Facts_combined[[#This Row],[Asset Name]],"P/E",TRUE), "")</f>
        <v>156.50479999999999</v>
      </c>
      <c r="L86" s="4" t="str" cm="1">
        <f t="array" ref="L8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86" s="4" cm="1">
        <f t="array" ref="M86">IFERROR(_FV(Facts_combined[[#This Row],[Asset Name]],"Beta"), "")</f>
        <v>1.629</v>
      </c>
    </row>
    <row r="87" spans="1:13" x14ac:dyDescent="0.2">
      <c r="A87" t="s">
        <v>1046</v>
      </c>
      <c r="B87" t="s">
        <v>4</v>
      </c>
      <c r="C87" t="s">
        <v>961</v>
      </c>
      <c r="D87" t="e" vm="83">
        <v>#VALUE!</v>
      </c>
      <c r="E87" t="str" cm="1">
        <f t="array" ref="E87">IFERROR(_FV(Facts_combined[[#This Row],[Asset Name]],"Industry"), "Undefined")</f>
        <v>Homebuilding &amp; Construction Supplies</v>
      </c>
      <c r="F87" s="6" cm="1">
        <f t="array" ref="F87">IFERROR(_FV(Facts_combined[[#This Row],[Asset Name]],"Price"), 0)</f>
        <v>405.46</v>
      </c>
      <c r="G87" s="5" cm="1">
        <f t="array" ref="G87">IFERROR(_FV(Facts_combined[[#This Row],[Asset Name]],"Volume"), 0)</f>
        <v>1</v>
      </c>
      <c r="H87" s="7" cm="1">
        <f t="array" ref="H87">IFERROR(_FV(Facts_combined[[#This Row],[Asset Name]],"Market cap",TRUE), 0)</f>
        <v>19300642046</v>
      </c>
      <c r="I8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87" s="5" cm="1">
        <f t="array" ref="J87">IFERROR(_FV(Facts_combined[[#This Row],[Asset Name]],"Shares outstanding",TRUE), 0)</f>
        <v>47601840</v>
      </c>
      <c r="K87" s="4" cm="1">
        <f t="array" ref="K87">IFERROR(_FV(Facts_combined[[#This Row],[Asset Name]],"P/E",TRUE), "")</f>
        <v>24.601199999999999</v>
      </c>
      <c r="L87" s="4" t="str" cm="1">
        <f t="array" ref="L8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87" s="4" cm="1">
        <f t="array" ref="M87">IFERROR(_FV(Facts_combined[[#This Row],[Asset Name]],"Beta"), "")</f>
        <v>0.90169999999999995</v>
      </c>
    </row>
    <row r="88" spans="1:13" x14ac:dyDescent="0.2">
      <c r="A88" t="s">
        <v>1047</v>
      </c>
      <c r="B88" t="s">
        <v>4</v>
      </c>
      <c r="C88" t="s">
        <v>961</v>
      </c>
      <c r="D88" t="e" vm="84">
        <v>#VALUE!</v>
      </c>
      <c r="E88" t="str" cm="1">
        <f t="array" ref="E88">IFERROR(_FV(Facts_combined[[#This Row],[Asset Name]],"Industry"), "Undefined")</f>
        <v>Biotechnology &amp; Medical Research</v>
      </c>
      <c r="F88" s="6" cm="1">
        <f t="array" ref="F88">IFERROR(_FV(Facts_combined[[#This Row],[Asset Name]],"Price"), 0)</f>
        <v>247.61</v>
      </c>
      <c r="G88" s="5" cm="1">
        <f t="array" ref="G88">IFERROR(_FV(Facts_combined[[#This Row],[Asset Name]],"Volume"), 0)</f>
        <v>56</v>
      </c>
      <c r="H88" s="7" cm="1">
        <f t="array" ref="H88">IFERROR(_FV(Facts_combined[[#This Row],[Asset Name]],"Market cap",TRUE), 0)</f>
        <v>31320634598</v>
      </c>
      <c r="I8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88" s="5" cm="1">
        <f t="array" ref="J88">IFERROR(_FV(Facts_combined[[#This Row],[Asset Name]],"Shares outstanding",TRUE), 0)</f>
        <v>126491800</v>
      </c>
      <c r="K88" s="4" cm="1">
        <f t="array" ref="K88">IFERROR(_FV(Facts_combined[[#This Row],[Asset Name]],"P/E",TRUE), "")</f>
        <v>0</v>
      </c>
      <c r="L88" s="4" t="str" cm="1">
        <f t="array" ref="L8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8" s="4" cm="1">
        <f t="array" ref="M88">IFERROR(_FV(Facts_combined[[#This Row],[Asset Name]],"Beta"), "")</f>
        <v>0.37019999999999997</v>
      </c>
    </row>
    <row r="89" spans="1:13" x14ac:dyDescent="0.2">
      <c r="A89" t="s">
        <v>1048</v>
      </c>
      <c r="B89" t="s">
        <v>4</v>
      </c>
      <c r="C89" t="s">
        <v>961</v>
      </c>
      <c r="D89" t="e" vm="85">
        <v>#VALUE!</v>
      </c>
      <c r="E89" t="str" cm="1">
        <f t="array" ref="E89">IFERROR(_FV(Facts_combined[[#This Row],[Asset Name]],"Industry"), "Undefined")</f>
        <v>Specialty Retailers</v>
      </c>
      <c r="F89" s="6" cm="1">
        <f t="array" ref="F89">IFERROR(_FV(Facts_combined[[#This Row],[Asset Name]],"Price"), 0)</f>
        <v>279.52999999999997</v>
      </c>
      <c r="G89" s="5" cm="1">
        <f t="array" ref="G89">IFERROR(_FV(Facts_combined[[#This Row],[Asset Name]],"Volume"), 0)</f>
        <v>50</v>
      </c>
      <c r="H89" s="7" cm="1">
        <f t="array" ref="H89">IFERROR(_FV(Facts_combined[[#This Row],[Asset Name]],"Market cap",TRUE), 0)</f>
        <v>17976037602</v>
      </c>
      <c r="I8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89" s="5" cm="1">
        <f t="array" ref="J89">IFERROR(_FV(Facts_combined[[#This Row],[Asset Name]],"Shares outstanding",TRUE), 0)</f>
        <v>64308080</v>
      </c>
      <c r="K89" s="4" cm="1">
        <f t="array" ref="K89">IFERROR(_FV(Facts_combined[[#This Row],[Asset Name]],"P/E",TRUE), "")</f>
        <v>17.159300000000002</v>
      </c>
      <c r="L89" s="4" t="str" cm="1">
        <f t="array" ref="L8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89" s="4" cm="1">
        <f t="array" ref="M89">IFERROR(_FV(Facts_combined[[#This Row],[Asset Name]],"Beta"), "")</f>
        <v>1.74</v>
      </c>
    </row>
    <row r="90" spans="1:13" x14ac:dyDescent="0.2">
      <c r="A90" t="s">
        <v>1049</v>
      </c>
      <c r="B90" t="s">
        <v>4</v>
      </c>
      <c r="C90" t="s">
        <v>961</v>
      </c>
      <c r="D90" t="e" vm="86">
        <v>#VALUE!</v>
      </c>
      <c r="E90" t="str" cm="1">
        <f t="array" ref="E90">IFERROR(_FV(Facts_combined[[#This Row],[Asset Name]],"Industry"), "Undefined")</f>
        <v>Machinery, Equipment &amp; Components</v>
      </c>
      <c r="F90" s="6" cm="1">
        <f t="array" ref="F90">IFERROR(_FV(Facts_combined[[#This Row],[Asset Name]],"Price"), 0)</f>
        <v>475.9</v>
      </c>
      <c r="G90" s="5" cm="1">
        <f t="array" ref="G90">IFERROR(_FV(Facts_combined[[#This Row],[Asset Name]],"Volume"), 0)</f>
        <v>3</v>
      </c>
      <c r="H90" s="7" cm="1">
        <f t="array" ref="H90">IFERROR(_FV(Facts_combined[[#This Row],[Asset Name]],"Market cap",TRUE), 0)</f>
        <v>21092630000</v>
      </c>
      <c r="I9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90" s="5" cm="1">
        <f t="array" ref="J90">IFERROR(_FV(Facts_combined[[#This Row],[Asset Name]],"Shares outstanding",TRUE), 0)</f>
        <v>45862260</v>
      </c>
      <c r="K90" s="4" cm="1">
        <f t="array" ref="K90">IFERROR(_FV(Facts_combined[[#This Row],[Asset Name]],"P/E",TRUE), "")</f>
        <v>36.559600000000003</v>
      </c>
      <c r="L90" s="4" t="str" cm="1">
        <f t="array" ref="L9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90" s="4" cm="1">
        <f t="array" ref="M90">IFERROR(_FV(Facts_combined[[#This Row],[Asset Name]],"Beta"), "")</f>
        <v>0.87090000000000001</v>
      </c>
    </row>
    <row r="91" spans="1:13" x14ac:dyDescent="0.2">
      <c r="A91" t="s">
        <v>1050</v>
      </c>
      <c r="B91" t="s">
        <v>4</v>
      </c>
      <c r="C91" t="s">
        <v>961</v>
      </c>
      <c r="D91" t="e" vm="87">
        <v>#VALUE!</v>
      </c>
      <c r="E91" t="str" cm="1">
        <f t="array" ref="E91">IFERROR(_FV(Facts_combined[[#This Row],[Asset Name]],"Industry"), "Undefined")</f>
        <v>Specialty Retailers</v>
      </c>
      <c r="F91" s="6" cm="1">
        <f t="array" ref="F91">IFERROR(_FV(Facts_combined[[#This Row],[Asset Name]],"Price"), 0)</f>
        <v>393.02</v>
      </c>
      <c r="G91" s="5" cm="1">
        <f t="array" ref="G91">IFERROR(_FV(Facts_combined[[#This Row],[Asset Name]],"Volume"), 0)</f>
        <v>243</v>
      </c>
      <c r="H91" s="7" cm="1">
        <f t="array" ref="H91">IFERROR(_FV(Facts_combined[[#This Row],[Asset Name]],"Market cap",TRUE), 0)</f>
        <v>18753487737</v>
      </c>
      <c r="I9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91" s="5" cm="1">
        <f t="array" ref="J91">IFERROR(_FV(Facts_combined[[#This Row],[Asset Name]],"Shares outstanding",TRUE), 0)</f>
        <v>47716370</v>
      </c>
      <c r="K91" s="4" cm="1">
        <f t="array" ref="K91">IFERROR(_FV(Facts_combined[[#This Row],[Asset Name]],"P/E",TRUE), "")</f>
        <v>15.3369</v>
      </c>
      <c r="L91" s="4" t="str" cm="1">
        <f t="array" ref="L9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91" s="4" cm="1">
        <f t="array" ref="M91">IFERROR(_FV(Facts_combined[[#This Row],[Asset Name]],"Beta"), "")</f>
        <v>1.3711</v>
      </c>
    </row>
    <row r="92" spans="1:13" x14ac:dyDescent="0.2">
      <c r="A92" t="s">
        <v>1051</v>
      </c>
      <c r="B92" t="s">
        <v>4</v>
      </c>
      <c r="C92" t="s">
        <v>961</v>
      </c>
      <c r="D92" t="e" vm="88">
        <v>#VALUE!</v>
      </c>
      <c r="E92" t="str" cm="1">
        <f t="array" ref="E92">IFERROR(_FV(Facts_combined[[#This Row],[Asset Name]],"Industry"), "Undefined")</f>
        <v>Healthcare Providers &amp; Services</v>
      </c>
      <c r="F92" s="6" cm="1">
        <f t="array" ref="F92">IFERROR(_FV(Facts_combined[[#This Row],[Asset Name]],"Price"), 0)</f>
        <v>292</v>
      </c>
      <c r="G92" s="5" cm="1">
        <f t="array" ref="G92">IFERROR(_FV(Facts_combined[[#This Row],[Asset Name]],"Volume"), 0)</f>
        <v>10</v>
      </c>
      <c r="H92" s="7" cm="1">
        <f t="array" ref="H92">IFERROR(_FV(Facts_combined[[#This Row],[Asset Name]],"Market cap",TRUE), 0)</f>
        <v>17111200000</v>
      </c>
      <c r="I9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92" s="5" cm="1">
        <f t="array" ref="J92">IFERROR(_FV(Facts_combined[[#This Row],[Asset Name]],"Shares outstanding",TRUE), 0)</f>
        <v>58600000</v>
      </c>
      <c r="K92" s="4" cm="1">
        <f t="array" ref="K92">IFERROR(_FV(Facts_combined[[#This Row],[Asset Name]],"P/E",TRUE), "")</f>
        <v>15.84</v>
      </c>
      <c r="L92" s="4" t="str" cm="1">
        <f t="array" ref="L9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92" s="4" cm="1">
        <f t="array" ref="M92">IFERROR(_FV(Facts_combined[[#This Row],[Asset Name]],"Beta"), "")</f>
        <v>0.57950000000000002</v>
      </c>
    </row>
    <row r="93" spans="1:13" x14ac:dyDescent="0.2">
      <c r="A93" t="s">
        <v>1052</v>
      </c>
      <c r="B93" t="s">
        <v>4</v>
      </c>
      <c r="C93" t="s">
        <v>961</v>
      </c>
      <c r="D93" t="e" vm="89">
        <v>#VALUE!</v>
      </c>
      <c r="E93" t="str" cm="1">
        <f t="array" ref="E93">IFERROR(_FV(Facts_combined[[#This Row],[Asset Name]],"Industry"), "Undefined")</f>
        <v>Hotels &amp; Entertainment Services</v>
      </c>
      <c r="F93" s="6" cm="1">
        <f t="array" ref="F93">IFERROR(_FV(Facts_combined[[#This Row],[Asset Name]],"Price"), 0)</f>
        <v>492.61</v>
      </c>
      <c r="G93" s="5" cm="1">
        <f t="array" ref="G93">IFERROR(_FV(Facts_combined[[#This Row],[Asset Name]],"Volume"), 0)</f>
        <v>80</v>
      </c>
      <c r="H93" s="7" cm="1">
        <f t="array" ref="H93">IFERROR(_FV(Facts_combined[[#This Row],[Asset Name]],"Market cap",TRUE), 0)</f>
        <v>17182345174</v>
      </c>
      <c r="I9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93" s="5" cm="1">
        <f t="array" ref="J93">IFERROR(_FV(Facts_combined[[#This Row],[Asset Name]],"Shares outstanding",TRUE), 0)</f>
        <v>34880220</v>
      </c>
      <c r="K93" s="4" cm="1">
        <f t="array" ref="K93">IFERROR(_FV(Facts_combined[[#This Row],[Asset Name]],"P/E",TRUE), "")</f>
        <v>32.092300000000002</v>
      </c>
      <c r="L93" s="4" t="str" cm="1">
        <f t="array" ref="L9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93" s="4" cm="1">
        <f t="array" ref="M93">IFERROR(_FV(Facts_combined[[#This Row],[Asset Name]],"Beta"), "")</f>
        <v>0.87580000000000002</v>
      </c>
    </row>
    <row r="94" spans="1:13" x14ac:dyDescent="0.2">
      <c r="A94" t="s">
        <v>1053</v>
      </c>
      <c r="B94" t="s">
        <v>4</v>
      </c>
      <c r="C94" t="s">
        <v>961</v>
      </c>
      <c r="D94" t="e" vm="2600">
        <v>#VALUE!</v>
      </c>
      <c r="E94" t="str" cm="1">
        <f t="array" ref="E94">IFERROR(_FV(Facts_combined[[#This Row],[Asset Name]],"Industry"), "Undefined")</f>
        <v>Biotechnology &amp; Medical Research</v>
      </c>
      <c r="F94" s="6" cm="1">
        <f t="array" ref="F94">IFERROR(_FV(Facts_combined[[#This Row],[Asset Name]],"Price"), 0)</f>
        <v>143.93</v>
      </c>
      <c r="G94" s="5" cm="1">
        <f t="array" ref="G94">IFERROR(_FV(Facts_combined[[#This Row],[Asset Name]],"Volume"), 0)</f>
        <v>67</v>
      </c>
      <c r="H94" s="7" cm="1">
        <f t="array" ref="H94">IFERROR(_FV(Facts_combined[[#This Row],[Asset Name]],"Market cap",TRUE), 0)</f>
        <v>114138800000</v>
      </c>
      <c r="I9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94" s="5" cm="1">
        <f t="array" ref="J94">IFERROR(_FV(Facts_combined[[#This Row],[Asset Name]],"Shares outstanding",TRUE), 0)</f>
        <v>1374796000</v>
      </c>
      <c r="K94" s="4" cm="1">
        <f t="array" ref="K94">IFERROR(_FV(Facts_combined[[#This Row],[Asset Name]],"P/E",TRUE), "")</f>
        <v>0</v>
      </c>
      <c r="L94" s="4" t="str" cm="1">
        <f t="array" ref="L9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4" s="4" t="str" cm="1">
        <f t="array" ref="M94">IFERROR(_FV(Facts_combined[[#This Row],[Asset Name]],"Beta"), "")</f>
        <v/>
      </c>
    </row>
    <row r="95" spans="1:13" x14ac:dyDescent="0.2">
      <c r="A95" t="s">
        <v>1054</v>
      </c>
      <c r="B95" t="s">
        <v>4</v>
      </c>
      <c r="C95" t="s">
        <v>961</v>
      </c>
      <c r="D95" t="e" vm="2601">
        <v>#VALUE!</v>
      </c>
      <c r="E95" t="str" cm="1">
        <f t="array" ref="E95">IFERROR(_FV(Facts_combined[[#This Row],[Asset Name]],"Industry"), "Undefined")</f>
        <v>Construction &amp; Engineering</v>
      </c>
      <c r="F95" s="6" cm="1">
        <f t="array" ref="F95">IFERROR(_FV(Facts_combined[[#This Row],[Asset Name]],"Price"), 0)</f>
        <v>356.86</v>
      </c>
      <c r="G95" s="5" cm="1">
        <f t="array" ref="G95">IFERROR(_FV(Facts_combined[[#This Row],[Asset Name]],"Volume"), 0)</f>
        <v>98</v>
      </c>
      <c r="H95" s="7" cm="1">
        <f t="array" ref="H95">IFERROR(_FV(Facts_combined[[#This Row],[Asset Name]],"Market cap",TRUE), 0)</f>
        <v>16771078206</v>
      </c>
      <c r="I9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95" s="5" cm="1">
        <f t="array" ref="J95">IFERROR(_FV(Facts_combined[[#This Row],[Asset Name]],"Shares outstanding",TRUE), 0)</f>
        <v>46996240</v>
      </c>
      <c r="K95" s="4" cm="1">
        <f t="array" ref="K95">IFERROR(_FV(Facts_combined[[#This Row],[Asset Name]],"P/E",TRUE), "")</f>
        <v>22.872699999999998</v>
      </c>
      <c r="L95" s="4" t="str" cm="1">
        <f t="array" ref="L9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95" s="4" cm="1">
        <f t="array" ref="M95">IFERROR(_FV(Facts_combined[[#This Row],[Asset Name]],"Beta"), "")</f>
        <v>1.0603</v>
      </c>
    </row>
    <row r="96" spans="1:13" x14ac:dyDescent="0.2">
      <c r="A96" t="s">
        <v>1055</v>
      </c>
      <c r="B96" t="s">
        <v>4</v>
      </c>
      <c r="C96" t="s">
        <v>961</v>
      </c>
      <c r="D96" t="e" vm="90">
        <v>#VALUE!</v>
      </c>
      <c r="E96" t="str" cm="1">
        <f t="array" ref="E96">IFERROR(_FV(Facts_combined[[#This Row],[Asset Name]],"Industry"), "Undefined")</f>
        <v>Specialty Retailers</v>
      </c>
      <c r="F96" s="6" cm="1">
        <f t="array" ref="F96">IFERROR(_FV(Facts_combined[[#This Row],[Asset Name]],"Price"), 0)</f>
        <v>198.2</v>
      </c>
      <c r="G96" s="5" cm="1">
        <f t="array" ref="G96">IFERROR(_FV(Facts_combined[[#This Row],[Asset Name]],"Volume"), 0)</f>
        <v>114</v>
      </c>
      <c r="H96" s="7" cm="1">
        <f t="array" ref="H96">IFERROR(_FV(Facts_combined[[#This Row],[Asset Name]],"Market cap",TRUE), 0)</f>
        <v>16151349712</v>
      </c>
      <c r="I9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96" s="5" cm="1">
        <f t="array" ref="J96">IFERROR(_FV(Facts_combined[[#This Row],[Asset Name]],"Shares outstanding",TRUE), 0)</f>
        <v>81490160</v>
      </c>
      <c r="K96" s="4" cm="1">
        <f t="array" ref="K96">IFERROR(_FV(Facts_combined[[#This Row],[Asset Name]],"P/E",TRUE), "")</f>
        <v>16.408000000000001</v>
      </c>
      <c r="L96" s="4" t="str" cm="1">
        <f t="array" ref="L9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96" s="4" cm="1">
        <f t="array" ref="M96">IFERROR(_FV(Facts_combined[[#This Row],[Asset Name]],"Beta"), "")</f>
        <v>1.6657999999999999</v>
      </c>
    </row>
    <row r="97" spans="1:13" x14ac:dyDescent="0.2">
      <c r="A97" t="s">
        <v>1056</v>
      </c>
      <c r="B97" t="s">
        <v>4</v>
      </c>
      <c r="C97" t="s">
        <v>961</v>
      </c>
      <c r="D97" t="e" vm="91">
        <v>#VALUE!</v>
      </c>
      <c r="E97" t="str" cm="1">
        <f t="array" ref="E97">IFERROR(_FV(Facts_combined[[#This Row],[Asset Name]],"Industry"), "Undefined")</f>
        <v>Homebuilding &amp; Construction Supplies</v>
      </c>
      <c r="F97" s="6" cm="1">
        <f t="array" ref="F97">IFERROR(_FV(Facts_combined[[#This Row],[Asset Name]],"Price"), 0)</f>
        <v>134.74</v>
      </c>
      <c r="G97" s="5" cm="1">
        <f t="array" ref="G97">IFERROR(_FV(Facts_combined[[#This Row],[Asset Name]],"Volume"), 0)</f>
        <v>74</v>
      </c>
      <c r="H97" s="7" cm="1">
        <f t="array" ref="H97">IFERROR(_FV(Facts_combined[[#This Row],[Asset Name]],"Market cap",TRUE), 0)</f>
        <v>16445987128</v>
      </c>
      <c r="I9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97" s="5" cm="1">
        <f t="array" ref="J97">IFERROR(_FV(Facts_combined[[#This Row],[Asset Name]],"Shares outstanding",TRUE), 0)</f>
        <v>122057200</v>
      </c>
      <c r="K97" s="4" cm="1">
        <f t="array" ref="K97">IFERROR(_FV(Facts_combined[[#This Row],[Asset Name]],"P/E",TRUE), "")</f>
        <v>11.537000000000001</v>
      </c>
      <c r="L97" s="4" t="str" cm="1">
        <f t="array" ref="L9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97" s="4" cm="1">
        <f t="array" ref="M97">IFERROR(_FV(Facts_combined[[#This Row],[Asset Name]],"Beta"), "")</f>
        <v>2.0402999999999998</v>
      </c>
    </row>
    <row r="98" spans="1:13" x14ac:dyDescent="0.2">
      <c r="A98" t="s">
        <v>1057</v>
      </c>
      <c r="B98" t="s">
        <v>4</v>
      </c>
      <c r="C98" t="s">
        <v>961</v>
      </c>
      <c r="D98" t="e" vm="92">
        <v>#VALUE!</v>
      </c>
      <c r="E98" t="str" cm="1">
        <f t="array" ref="E98">IFERROR(_FV(Facts_combined[[#This Row],[Asset Name]],"Industry"), "Undefined")</f>
        <v>Freight &amp; Logistics Services</v>
      </c>
      <c r="F98" s="6" cm="1">
        <f t="array" ref="F98">IFERROR(_FV(Facts_combined[[#This Row],[Asset Name]],"Price"), 0)</f>
        <v>121.22</v>
      </c>
      <c r="G98" s="5" cm="1">
        <f t="array" ref="G98">IFERROR(_FV(Facts_combined[[#This Row],[Asset Name]],"Volume"), 0)</f>
        <v>1</v>
      </c>
      <c r="H98" s="7" cm="1">
        <f t="array" ref="H98">IFERROR(_FV(Facts_combined[[#This Row],[Asset Name]],"Market cap",TRUE), 0)</f>
        <v>17073160000</v>
      </c>
      <c r="I9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98" s="5" cm="1">
        <f t="array" ref="J98">IFERROR(_FV(Facts_combined[[#This Row],[Asset Name]],"Shares outstanding",TRUE), 0)</f>
        <v>141252200</v>
      </c>
      <c r="K98" s="4" cm="1">
        <f t="array" ref="K98">IFERROR(_FV(Facts_combined[[#This Row],[Asset Name]],"P/E",TRUE), "")</f>
        <v>25.6936</v>
      </c>
      <c r="L98" s="4" t="str" cm="1">
        <f t="array" ref="L9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98" s="4" cm="1">
        <f t="array" ref="M98">IFERROR(_FV(Facts_combined[[#This Row],[Asset Name]],"Beta"), "")</f>
        <v>0.97130000000000005</v>
      </c>
    </row>
    <row r="99" spans="1:13" x14ac:dyDescent="0.2">
      <c r="A99" t="s">
        <v>1058</v>
      </c>
      <c r="B99" t="s">
        <v>4</v>
      </c>
      <c r="C99" t="s">
        <v>961</v>
      </c>
      <c r="D99" t="e" vm="93">
        <v>#VALUE!</v>
      </c>
      <c r="E99" t="str" cm="1">
        <f t="array" ref="E99">IFERROR(_FV(Facts_combined[[#This Row],[Asset Name]],"Industry"), "Undefined")</f>
        <v>Insurance</v>
      </c>
      <c r="F99" s="6" cm="1">
        <f t="array" ref="F99">IFERROR(_FV(Facts_combined[[#This Row],[Asset Name]],"Price"), 0)</f>
        <v>29.59</v>
      </c>
      <c r="G99" s="5" cm="1">
        <f t="array" ref="G99">IFERROR(_FV(Facts_combined[[#This Row],[Asset Name]],"Volume"), 0)</f>
        <v>2</v>
      </c>
      <c r="H99" s="7" cm="1">
        <f t="array" ref="H99">IFERROR(_FV(Facts_combined[[#This Row],[Asset Name]],"Market cap",TRUE), 0)</f>
        <v>18003612363</v>
      </c>
      <c r="I9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99" s="5" cm="1">
        <f t="array" ref="J99">IFERROR(_FV(Facts_combined[[#This Row],[Asset Name]],"Shares outstanding",TRUE), 0)</f>
        <v>608435700</v>
      </c>
      <c r="K99" s="4" cm="1">
        <f t="array" ref="K99">IFERROR(_FV(Facts_combined[[#This Row],[Asset Name]],"P/E",TRUE), "")</f>
        <v>7.7945000000000002</v>
      </c>
      <c r="L99" s="4" t="str" cm="1">
        <f t="array" ref="L9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99" s="4" cm="1">
        <f t="array" ref="M99">IFERROR(_FV(Facts_combined[[#This Row],[Asset Name]],"Beta"), "")</f>
        <v>1.036</v>
      </c>
    </row>
    <row r="100" spans="1:13" x14ac:dyDescent="0.2">
      <c r="A100" t="s">
        <v>1059</v>
      </c>
      <c r="B100" t="s">
        <v>4</v>
      </c>
      <c r="C100" t="s">
        <v>961</v>
      </c>
      <c r="D100" t="e" vm="94">
        <v>#VALUE!</v>
      </c>
      <c r="E100" t="str" cm="1">
        <f t="array" ref="E100">IFERROR(_FV(Facts_combined[[#This Row],[Asset Name]],"Industry"), "Undefined")</f>
        <v>Healthcare Equipment &amp; Supplies</v>
      </c>
      <c r="F100" s="6" cm="1">
        <f t="array" ref="F100">IFERROR(_FV(Facts_combined[[#This Row],[Asset Name]],"Price"), 0)</f>
        <v>73.53</v>
      </c>
      <c r="G100" s="5" cm="1">
        <f t="array" ref="G100">IFERROR(_FV(Facts_combined[[#This Row],[Asset Name]],"Volume"), 0)</f>
        <v>57</v>
      </c>
      <c r="H100" s="7" cm="1">
        <f t="array" ref="H100">IFERROR(_FV(Facts_combined[[#This Row],[Asset Name]],"Market cap",TRUE), 0)</f>
        <v>17160210810</v>
      </c>
      <c r="I10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00" s="5" cm="1">
        <f t="array" ref="J100">IFERROR(_FV(Facts_combined[[#This Row],[Asset Name]],"Shares outstanding",TRUE), 0)</f>
        <v>233377000</v>
      </c>
      <c r="K100" s="4" cm="1">
        <f t="array" ref="K100">IFERROR(_FV(Facts_combined[[#This Row],[Asset Name]],"P/E",TRUE), "")</f>
        <v>37.757300000000001</v>
      </c>
      <c r="L100" s="4" t="str" cm="1">
        <f t="array" ref="L10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00" s="4" cm="1">
        <f t="array" ref="M100">IFERROR(_FV(Facts_combined[[#This Row],[Asset Name]],"Beta"), "")</f>
        <v>0.98980000000000001</v>
      </c>
    </row>
    <row r="101" spans="1:13" x14ac:dyDescent="0.2">
      <c r="A101" t="s">
        <v>1060</v>
      </c>
      <c r="B101" t="s">
        <v>4</v>
      </c>
      <c r="C101" t="s">
        <v>961</v>
      </c>
      <c r="D101" t="e" vm="95">
        <v>#VALUE!</v>
      </c>
      <c r="E101" t="str" cm="1">
        <f t="array" ref="E101">IFERROR(_FV(Facts_combined[[#This Row],[Asset Name]],"Industry"), "Undefined")</f>
        <v>Beverages</v>
      </c>
      <c r="F101" s="6" cm="1">
        <f t="array" ref="F101">IFERROR(_FV(Facts_combined[[#This Row],[Asset Name]],"Price"), 0)</f>
        <v>57.24</v>
      </c>
      <c r="G101" s="5" cm="1">
        <f t="array" ref="G101">IFERROR(_FV(Facts_combined[[#This Row],[Asset Name]],"Volume"), 0)</f>
        <v>4338</v>
      </c>
      <c r="H101" s="7" cm="1">
        <f t="array" ref="H101">IFERROR(_FV(Facts_combined[[#This Row],[Asset Name]],"Market cap",TRUE), 0)</f>
        <v>13341573612</v>
      </c>
      <c r="I10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01" s="5" cm="1">
        <f t="array" ref="J101">IFERROR(_FV(Facts_combined[[#This Row],[Asset Name]],"Shares outstanding",TRUE), 0)</f>
        <v>233081300</v>
      </c>
      <c r="K101" s="4" cm="1">
        <f t="array" ref="K101">IFERROR(_FV(Facts_combined[[#This Row],[Asset Name]],"P/E",TRUE), "")</f>
        <v>63.279800000000002</v>
      </c>
      <c r="L101" s="4" t="str" cm="1">
        <f t="array" ref="L10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01" s="4" cm="1">
        <f t="array" ref="M101">IFERROR(_FV(Facts_combined[[#This Row],[Asset Name]],"Beta"), "")</f>
        <v>1.8935999999999999</v>
      </c>
    </row>
    <row r="102" spans="1:13" x14ac:dyDescent="0.2">
      <c r="A102" t="s">
        <v>1061</v>
      </c>
      <c r="B102" t="s">
        <v>4</v>
      </c>
      <c r="C102" t="s">
        <v>961</v>
      </c>
      <c r="D102" t="e" vm="2602">
        <v>#VALUE!</v>
      </c>
      <c r="E102" t="str" cm="1">
        <f t="array" ref="E102">IFERROR(_FV(Facts_combined[[#This Row],[Asset Name]],"Industry"), "Undefined")</f>
        <v>Healthcare Equipment &amp; Supplies</v>
      </c>
      <c r="F102" s="6" cm="1">
        <f t="array" ref="F102">IFERROR(_FV(Facts_combined[[#This Row],[Asset Name]],"Price"), 0)</f>
        <v>32.85</v>
      </c>
      <c r="G102" s="5" cm="1">
        <f t="array" ref="G102">IFERROR(_FV(Facts_combined[[#This Row],[Asset Name]],"Volume"), 0)</f>
        <v>46</v>
      </c>
      <c r="H102" s="7" cm="1">
        <f t="array" ref="H102">IFERROR(_FV(Facts_combined[[#This Row],[Asset Name]],"Market cap",TRUE), 0)</f>
        <v>16739709570</v>
      </c>
      <c r="I10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02" s="5" cm="1">
        <f t="array" ref="J102">IFERROR(_FV(Facts_combined[[#This Row],[Asset Name]],"Shares outstanding",TRUE), 0)</f>
        <v>509580200</v>
      </c>
      <c r="K102" s="4" t="str" cm="1">
        <f t="array" ref="K102">IFERROR(_FV(Facts_combined[[#This Row],[Asset Name]],"P/E",TRUE), "")</f>
        <v/>
      </c>
      <c r="L102" s="4" t="str" cm="1">
        <f t="array" ref="L10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2" s="4" cm="1">
        <f t="array" ref="M102">IFERROR(_FV(Facts_combined[[#This Row],[Asset Name]],"Beta"), "")</f>
        <v>0.57420000000000004</v>
      </c>
    </row>
    <row r="103" spans="1:13" x14ac:dyDescent="0.2">
      <c r="A103" t="s">
        <v>1062</v>
      </c>
      <c r="B103" t="s">
        <v>4</v>
      </c>
      <c r="C103" t="s">
        <v>961</v>
      </c>
      <c r="D103" t="e" vm="96">
        <v>#VALUE!</v>
      </c>
      <c r="E103" t="str" cm="1">
        <f t="array" ref="E103">IFERROR(_FV(Facts_combined[[#This Row],[Asset Name]],"Industry"), "Undefined")</f>
        <v>Renewable Energy</v>
      </c>
      <c r="F103" s="6" cm="1">
        <f t="array" ref="F103">IFERROR(_FV(Facts_combined[[#This Row],[Asset Name]],"Price"), 0)</f>
        <v>95.77</v>
      </c>
      <c r="G103" s="5" cm="1">
        <f t="array" ref="G103">IFERROR(_FV(Facts_combined[[#This Row],[Asset Name]],"Volume"), 0)</f>
        <v>34380</v>
      </c>
      <c r="H103" s="7" cm="1">
        <f t="array" ref="H103">IFERROR(_FV(Facts_combined[[#This Row],[Asset Name]],"Market cap",TRUE), 0)</f>
        <v>13030724779</v>
      </c>
      <c r="I10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03" s="5" cm="1">
        <f t="array" ref="J103">IFERROR(_FV(Facts_combined[[#This Row],[Asset Name]],"Shares outstanding",TRUE), 0)</f>
        <v>136062700</v>
      </c>
      <c r="K103" s="4" cm="1">
        <f t="array" ref="K103">IFERROR(_FV(Facts_combined[[#This Row],[Asset Name]],"P/E",TRUE), "")</f>
        <v>50.1768</v>
      </c>
      <c r="L103" s="4" t="str" cm="1">
        <f t="array" ref="L10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03" s="4" cm="1">
        <f t="array" ref="M103">IFERROR(_FV(Facts_combined[[#This Row],[Asset Name]],"Beta"), "")</f>
        <v>1.7064999999999999</v>
      </c>
    </row>
    <row r="104" spans="1:13" x14ac:dyDescent="0.2">
      <c r="A104" t="s">
        <v>1063</v>
      </c>
      <c r="B104" t="s">
        <v>4</v>
      </c>
      <c r="C104" t="s">
        <v>961</v>
      </c>
      <c r="D104" t="e" vm="97">
        <v>#VALUE!</v>
      </c>
      <c r="E104" t="str" cm="1">
        <f t="array" ref="E104">IFERROR(_FV(Facts_combined[[#This Row],[Asset Name]],"Industry"), "Undefined")</f>
        <v>Containers &amp; Packaging</v>
      </c>
      <c r="F104" s="6" cm="1">
        <f t="array" ref="F104">IFERROR(_FV(Facts_combined[[#This Row],[Asset Name]],"Price"), 0)</f>
        <v>177.51</v>
      </c>
      <c r="G104" s="5" cm="1">
        <f t="array" ref="G104">IFERROR(_FV(Facts_combined[[#This Row],[Asset Name]],"Volume"), 0)</f>
        <v>41667</v>
      </c>
      <c r="H104" s="7" cm="1">
        <f t="array" ref="H104">IFERROR(_FV(Facts_combined[[#This Row],[Asset Name]],"Market cap",TRUE), 0)</f>
        <v>15940039429</v>
      </c>
      <c r="I10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04" s="5" cm="1">
        <f t="array" ref="J104">IFERROR(_FV(Facts_combined[[#This Row],[Asset Name]],"Shares outstanding",TRUE), 0)</f>
        <v>89797980</v>
      </c>
      <c r="K104" s="4" cm="1">
        <f t="array" ref="K104">IFERROR(_FV(Facts_combined[[#This Row],[Asset Name]],"P/E",TRUE), "")</f>
        <v>22.174399999999999</v>
      </c>
      <c r="L104" s="4" t="str" cm="1">
        <f t="array" ref="L10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04" s="4" cm="1">
        <f t="array" ref="M104">IFERROR(_FV(Facts_combined[[#This Row],[Asset Name]],"Beta"), "")</f>
        <v>0.78480000000000005</v>
      </c>
    </row>
    <row r="105" spans="1:13" x14ac:dyDescent="0.2">
      <c r="A105" t="s">
        <v>1064</v>
      </c>
      <c r="B105" t="s">
        <v>4</v>
      </c>
      <c r="C105" t="s">
        <v>961</v>
      </c>
      <c r="D105" t="e" vm="98">
        <v>#VALUE!</v>
      </c>
      <c r="E105" t="str" cm="1">
        <f t="array" ref="E105">IFERROR(_FV(Facts_combined[[#This Row],[Asset Name]],"Industry"), "Undefined")</f>
        <v>Pharmaceuticals</v>
      </c>
      <c r="F105" s="6" cm="1">
        <f t="array" ref="F105">IFERROR(_FV(Facts_combined[[#This Row],[Asset Name]],"Price"), 0)</f>
        <v>25.88</v>
      </c>
      <c r="G105" s="5" cm="1">
        <f t="array" ref="G105">IFERROR(_FV(Facts_combined[[#This Row],[Asset Name]],"Volume"), 0)</f>
        <v>31</v>
      </c>
      <c r="H105" s="7" cm="1">
        <f t="array" ref="H105">IFERROR(_FV(Facts_combined[[#This Row],[Asset Name]],"Market cap",TRUE), 0)</f>
        <v>15461677324</v>
      </c>
      <c r="I10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05" s="5" cm="1">
        <f t="array" ref="J105">IFERROR(_FV(Facts_combined[[#This Row],[Asset Name]],"Shares outstanding",TRUE), 0)</f>
        <v>597437300</v>
      </c>
      <c r="K105" s="4" cm="1">
        <f t="array" ref="K105">IFERROR(_FV(Facts_combined[[#This Row],[Asset Name]],"P/E",TRUE), "")</f>
        <v>14.522500000000001</v>
      </c>
      <c r="L105" s="4" t="str" cm="1">
        <f t="array" ref="L10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05" s="4" cm="1">
        <f t="array" ref="M105">IFERROR(_FV(Facts_combined[[#This Row],[Asset Name]],"Beta"), "")</f>
        <v>0.45900000000000002</v>
      </c>
    </row>
    <row r="106" spans="1:13" x14ac:dyDescent="0.2">
      <c r="A106" t="s">
        <v>1065</v>
      </c>
      <c r="B106" t="s">
        <v>4</v>
      </c>
      <c r="C106" t="s">
        <v>961</v>
      </c>
      <c r="D106" t="e" vm="99">
        <v>#VALUE!</v>
      </c>
      <c r="E106" t="str" cm="1">
        <f t="array" ref="E106">IFERROR(_FV(Facts_combined[[#This Row],[Asset Name]],"Industry"), "Undefined")</f>
        <v>Passenger Transportation Services</v>
      </c>
      <c r="F106" s="6" cm="1">
        <f t="array" ref="F106">IFERROR(_FV(Facts_combined[[#This Row],[Asset Name]],"Price"), 0)</f>
        <v>28.29</v>
      </c>
      <c r="G106" s="5" cm="1">
        <f t="array" ref="G106">IFERROR(_FV(Facts_combined[[#This Row],[Asset Name]],"Volume"), 0)</f>
        <v>18695</v>
      </c>
      <c r="H106" s="7" cm="1">
        <f t="array" ref="H106">IFERROR(_FV(Facts_combined[[#This Row],[Asset Name]],"Market cap",TRUE), 0)</f>
        <v>16930334385</v>
      </c>
      <c r="I10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06" s="5" cm="1">
        <f t="array" ref="J106">IFERROR(_FV(Facts_combined[[#This Row],[Asset Name]],"Shares outstanding",TRUE), 0)</f>
        <v>598456500</v>
      </c>
      <c r="K106" s="4" cm="1">
        <f t="array" ref="K106">IFERROR(_FV(Facts_combined[[#This Row],[Asset Name]],"P/E",TRUE), "")</f>
        <v>50.521500000000003</v>
      </c>
      <c r="L106" s="4" t="str" cm="1">
        <f t="array" ref="L10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06" s="4" cm="1">
        <f t="array" ref="M106">IFERROR(_FV(Facts_combined[[#This Row],[Asset Name]],"Beta"), "")</f>
        <v>1.1478999999999999</v>
      </c>
    </row>
    <row r="107" spans="1:13" x14ac:dyDescent="0.2">
      <c r="A107" t="s">
        <v>1066</v>
      </c>
      <c r="B107" t="s">
        <v>4</v>
      </c>
      <c r="C107" t="s">
        <v>961</v>
      </c>
      <c r="D107" t="e" vm="100">
        <v>#VALUE!</v>
      </c>
      <c r="E107" t="str" cm="1">
        <f t="array" ref="E107">IFERROR(_FV(Facts_combined[[#This Row],[Asset Name]],"Industry"), "Undefined")</f>
        <v>Metals &amp; Mining</v>
      </c>
      <c r="F107" s="6" cm="1">
        <f t="array" ref="F107">IFERROR(_FV(Facts_combined[[#This Row],[Asset Name]],"Price"), 0)</f>
        <v>282.83999999999997</v>
      </c>
      <c r="G107" s="5" cm="1">
        <f t="array" ref="G107">IFERROR(_FV(Facts_combined[[#This Row],[Asset Name]],"Volume"), 0)</f>
        <v>1</v>
      </c>
      <c r="H107" s="7" cm="1">
        <f t="array" ref="H107">IFERROR(_FV(Facts_combined[[#This Row],[Asset Name]],"Market cap",TRUE), 0)</f>
        <v>16242542372</v>
      </c>
      <c r="I10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07" s="5" cm="1">
        <f t="array" ref="J107">IFERROR(_FV(Facts_combined[[#This Row],[Asset Name]],"Shares outstanding",TRUE), 0)</f>
        <v>57426610</v>
      </c>
      <c r="K107" s="4" cm="1">
        <f t="array" ref="K107">IFERROR(_FV(Facts_combined[[#This Row],[Asset Name]],"P/E",TRUE), "")</f>
        <v>13.211600000000001</v>
      </c>
      <c r="L107" s="4" t="str" cm="1">
        <f t="array" ref="L10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07" s="4" cm="1">
        <f t="array" ref="M107">IFERROR(_FV(Facts_combined[[#This Row],[Asset Name]],"Beta"), "")</f>
        <v>0.86019999999999996</v>
      </c>
    </row>
    <row r="108" spans="1:13" x14ac:dyDescent="0.2">
      <c r="A108" t="s">
        <v>1067</v>
      </c>
      <c r="B108" t="s">
        <v>4</v>
      </c>
      <c r="C108" t="s">
        <v>961</v>
      </c>
      <c r="D108" t="e" vm="101">
        <v>#VALUE!</v>
      </c>
      <c r="E108" t="str" cm="1">
        <f t="array" ref="E108">IFERROR(_FV(Facts_combined[[#This Row],[Asset Name]],"Industry"), "Undefined")</f>
        <v>Containers &amp; Packaging</v>
      </c>
      <c r="F108" s="6" cm="1">
        <f t="array" ref="F108">IFERROR(_FV(Facts_combined[[#This Row],[Asset Name]],"Price"), 0)</f>
        <v>43.5</v>
      </c>
      <c r="G108" s="5" cm="1">
        <f t="array" ref="G108">IFERROR(_FV(Facts_combined[[#This Row],[Asset Name]],"Volume"), 0)</f>
        <v>252</v>
      </c>
      <c r="H108" s="7" cm="1">
        <f t="array" ref="H108">IFERROR(_FV(Facts_combined[[#This Row],[Asset Name]],"Market cap",TRUE), 0)</f>
        <v>15108955050</v>
      </c>
      <c r="I10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08" s="5" cm="1">
        <f t="array" ref="J108">IFERROR(_FV(Facts_combined[[#This Row],[Asset Name]],"Shares outstanding",TRUE), 0)</f>
        <v>347332300</v>
      </c>
      <c r="K108" s="4" cm="1">
        <f t="array" ref="K108">IFERROR(_FV(Facts_combined[[#This Row],[Asset Name]],"P/E",TRUE), "")</f>
        <v>81.745400000000004</v>
      </c>
      <c r="L108" s="4" t="str" cm="1">
        <f t="array" ref="L10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08" s="4" cm="1">
        <f t="array" ref="M108">IFERROR(_FV(Facts_combined[[#This Row],[Asset Name]],"Beta"), "")</f>
        <v>1.044</v>
      </c>
    </row>
    <row r="109" spans="1:13" x14ac:dyDescent="0.2">
      <c r="A109" t="s">
        <v>1068</v>
      </c>
      <c r="B109" t="s">
        <v>4</v>
      </c>
      <c r="C109" t="s">
        <v>961</v>
      </c>
      <c r="D109" t="e" vm="102">
        <v>#VALUE!</v>
      </c>
      <c r="E109" t="str" cm="1">
        <f t="array" ref="E109">IFERROR(_FV(Facts_combined[[#This Row],[Asset Name]],"Industry"), "Undefined")</f>
        <v>Banking Services</v>
      </c>
      <c r="F109" s="6" cm="1">
        <f t="array" ref="F109">IFERROR(_FV(Facts_combined[[#This Row],[Asset Name]],"Price"), 0)</f>
        <v>36.380000000000003</v>
      </c>
      <c r="G109" s="5" cm="1">
        <f t="array" ref="G109">IFERROR(_FV(Facts_combined[[#This Row],[Asset Name]],"Volume"), 0)</f>
        <v>41</v>
      </c>
      <c r="H109" s="7" cm="1">
        <f t="array" ref="H109">IFERROR(_FV(Facts_combined[[#This Row],[Asset Name]],"Market cap",TRUE), 0)</f>
        <v>16553627600</v>
      </c>
      <c r="I10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09" s="5" cm="1">
        <f t="array" ref="J109">IFERROR(_FV(Facts_combined[[#This Row],[Asset Name]],"Shares outstanding",TRUE), 0)</f>
        <v>455020000</v>
      </c>
      <c r="K109" s="4" cm="1">
        <f t="array" ref="K109">IFERROR(_FV(Facts_combined[[#This Row],[Asset Name]],"P/E",TRUE), "")</f>
        <v>13.171099999999999</v>
      </c>
      <c r="L109" s="4" t="str" cm="1">
        <f t="array" ref="L10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09" s="4" cm="1">
        <f t="array" ref="M109">IFERROR(_FV(Facts_combined[[#This Row],[Asset Name]],"Beta"), "")</f>
        <v>1.3425</v>
      </c>
    </row>
    <row r="110" spans="1:13" x14ac:dyDescent="0.2">
      <c r="A110" t="s">
        <v>1069</v>
      </c>
      <c r="B110" t="s">
        <v>4</v>
      </c>
      <c r="C110" t="s">
        <v>961</v>
      </c>
      <c r="D110" t="e" vm="103">
        <v>#VALUE!</v>
      </c>
      <c r="E110" t="str" cm="1">
        <f t="array" ref="E110">IFERROR(_FV(Facts_combined[[#This Row],[Asset Name]],"Industry"), "Undefined")</f>
        <v>Computers, Phones &amp; Household Electronics</v>
      </c>
      <c r="F110" s="6" cm="1">
        <f t="array" ref="F110">IFERROR(_FV(Facts_combined[[#This Row],[Asset Name]],"Price"), 0)</f>
        <v>94.36</v>
      </c>
      <c r="G110" s="5" cm="1">
        <f t="array" ref="G110">IFERROR(_FV(Facts_combined[[#This Row],[Asset Name]],"Volume"), 0)</f>
        <v>745</v>
      </c>
      <c r="H110" s="7" cm="1">
        <f t="array" ref="H110">IFERROR(_FV(Facts_combined[[#This Row],[Asset Name]],"Market cap",TRUE), 0)</f>
        <v>15094900000</v>
      </c>
      <c r="I11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10" s="5" cm="1">
        <f t="array" ref="J110">IFERROR(_FV(Facts_combined[[#This Row],[Asset Name]],"Shares outstanding",TRUE), 0)</f>
        <v>173106600</v>
      </c>
      <c r="K110" s="4" cm="1">
        <f t="array" ref="K110">IFERROR(_FV(Facts_combined[[#This Row],[Asset Name]],"P/E",TRUE), "")</f>
        <v>24.307600000000001</v>
      </c>
      <c r="L110" s="4" t="str" cm="1">
        <f t="array" ref="L11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10" s="4" cm="1">
        <f t="array" ref="M110">IFERROR(_FV(Facts_combined[[#This Row],[Asset Name]],"Beta"), "")</f>
        <v>0.84760000000000002</v>
      </c>
    </row>
    <row r="111" spans="1:13" x14ac:dyDescent="0.2">
      <c r="A111" t="s">
        <v>1070</v>
      </c>
      <c r="B111" t="s">
        <v>4</v>
      </c>
      <c r="C111" t="s">
        <v>961</v>
      </c>
      <c r="D111" t="e" vm="104">
        <v>#VALUE!</v>
      </c>
      <c r="E111" t="str" cm="1">
        <f t="array" ref="E111">IFERROR(_FV(Facts_combined[[#This Row],[Asset Name]],"Industry"), "Undefined")</f>
        <v>Machinery, Equipment &amp; Components</v>
      </c>
      <c r="F111" s="6" cm="1">
        <f t="array" ref="F111">IFERROR(_FV(Facts_combined[[#This Row],[Asset Name]],"Price"), 0)</f>
        <v>196.41</v>
      </c>
      <c r="G111" s="5" cm="1">
        <f t="array" ref="G111">IFERROR(_FV(Facts_combined[[#This Row],[Asset Name]],"Volume"), 0)</f>
        <v>1</v>
      </c>
      <c r="H111" s="7" cm="1">
        <f t="array" ref="H111">IFERROR(_FV(Facts_combined[[#This Row],[Asset Name]],"Market cap",TRUE), 0)</f>
        <v>14867323693</v>
      </c>
      <c r="I11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11" s="5" cm="1">
        <f t="array" ref="J111">IFERROR(_FV(Facts_combined[[#This Row],[Asset Name]],"Shares outstanding",TRUE), 0)</f>
        <v>75695350</v>
      </c>
      <c r="K111" s="4" cm="1">
        <f t="array" ref="K111">IFERROR(_FV(Facts_combined[[#This Row],[Asset Name]],"P/E",TRUE), "")</f>
        <v>25.805</v>
      </c>
      <c r="L111" s="4" t="str" cm="1">
        <f t="array" ref="L11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11" s="4" cm="1">
        <f t="array" ref="M111">IFERROR(_FV(Facts_combined[[#This Row],[Asset Name]],"Beta"), "")</f>
        <v>0.95050000000000001</v>
      </c>
    </row>
    <row r="112" spans="1:13" x14ac:dyDescent="0.2">
      <c r="A112" t="s">
        <v>1071</v>
      </c>
      <c r="B112" t="s">
        <v>4</v>
      </c>
      <c r="C112" t="s">
        <v>961</v>
      </c>
      <c r="D112" t="e" vm="105">
        <v>#VALUE!</v>
      </c>
      <c r="E112" t="str" cm="1">
        <f t="array" ref="E112">IFERROR(_FV(Facts_combined[[#This Row],[Asset Name]],"Industry"), "Undefined")</f>
        <v>Homebuilding &amp; Construction Supplies</v>
      </c>
      <c r="F112" s="6" cm="1">
        <f t="array" ref="F112">IFERROR(_FV(Facts_combined[[#This Row],[Asset Name]],"Price"), 0)</f>
        <v>64.75</v>
      </c>
      <c r="G112" s="5" cm="1">
        <f t="array" ref="G112">IFERROR(_FV(Facts_combined[[#This Row],[Asset Name]],"Volume"), 0)</f>
        <v>1529</v>
      </c>
      <c r="H112" s="7" cm="1">
        <f t="array" ref="H112">IFERROR(_FV(Facts_combined[[#This Row],[Asset Name]],"Market cap",TRUE), 0)</f>
        <v>14252010000</v>
      </c>
      <c r="I11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12" s="5" cm="1">
        <f t="array" ref="J112">IFERROR(_FV(Facts_combined[[#This Row],[Asset Name]],"Shares outstanding",TRUE), 0)</f>
        <v>220244400</v>
      </c>
      <c r="K112" s="4" cm="1">
        <f t="array" ref="K112">IFERROR(_FV(Facts_combined[[#This Row],[Asset Name]],"P/E",TRUE), "")</f>
        <v>15.8566</v>
      </c>
      <c r="L112" s="4" t="str" cm="1">
        <f t="array" ref="L11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12" s="4" cm="1">
        <f t="array" ref="M112">IFERROR(_FV(Facts_combined[[#This Row],[Asset Name]],"Beta"), "")</f>
        <v>1.2446999999999999</v>
      </c>
    </row>
    <row r="113" spans="1:13" x14ac:dyDescent="0.2">
      <c r="A113" t="s">
        <v>1072</v>
      </c>
      <c r="B113" t="s">
        <v>4</v>
      </c>
      <c r="C113" t="s">
        <v>961</v>
      </c>
      <c r="D113" t="e" vm="106">
        <v>#VALUE!</v>
      </c>
      <c r="E113" t="str" cm="1">
        <f t="array" ref="E113">IFERROR(_FV(Facts_combined[[#This Row],[Asset Name]],"Industry"), "Undefined")</f>
        <v>Semiconductors &amp; Semiconductor Equipment</v>
      </c>
      <c r="F113" s="6" cm="1">
        <f t="array" ref="F113">IFERROR(_FV(Facts_combined[[#This Row],[Asset Name]],"Price"), 0)</f>
        <v>106.96</v>
      </c>
      <c r="G113" s="5" cm="1">
        <f t="array" ref="G113">IFERROR(_FV(Facts_combined[[#This Row],[Asset Name]],"Volume"), 0)</f>
        <v>29</v>
      </c>
      <c r="H113" s="7" cm="1">
        <f t="array" ref="H113">IFERROR(_FV(Facts_combined[[#This Row],[Asset Name]],"Market cap",TRUE), 0)</f>
        <v>17161368335</v>
      </c>
      <c r="I11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13" s="5" cm="1">
        <f t="array" ref="J113">IFERROR(_FV(Facts_combined[[#This Row],[Asset Name]],"Shares outstanding",TRUE), 0)</f>
        <v>160446600</v>
      </c>
      <c r="K113" s="4" cm="1">
        <f t="array" ref="K113">IFERROR(_FV(Facts_combined[[#This Row],[Asset Name]],"P/E",TRUE), "")</f>
        <v>20.125299999999999</v>
      </c>
      <c r="L113" s="4" t="str" cm="1">
        <f t="array" ref="L11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13" s="4" cm="1">
        <f t="array" ref="M113">IFERROR(_FV(Facts_combined[[#This Row],[Asset Name]],"Beta"), "")</f>
        <v>1.2265999999999999</v>
      </c>
    </row>
    <row r="114" spans="1:13" x14ac:dyDescent="0.2">
      <c r="A114" t="s">
        <v>1073</v>
      </c>
      <c r="B114" t="s">
        <v>4</v>
      </c>
      <c r="C114" t="s">
        <v>961</v>
      </c>
      <c r="D114" t="e" vm="107">
        <v>#VALUE!</v>
      </c>
      <c r="E114" t="str" cm="1">
        <f t="array" ref="E114">IFERROR(_FV(Facts_combined[[#This Row],[Asset Name]],"Industry"), "Undefined")</f>
        <v>Machinery, Equipment &amp; Components</v>
      </c>
      <c r="F114" s="6" cm="1">
        <f t="array" ref="F114">IFERROR(_FV(Facts_combined[[#This Row],[Asset Name]],"Price"), 0)</f>
        <v>257.06</v>
      </c>
      <c r="G114" s="5" cm="1">
        <f t="array" ref="G114">IFERROR(_FV(Facts_combined[[#This Row],[Asset Name]],"Volume"), 0)</f>
        <v>2</v>
      </c>
      <c r="H114" s="7" cm="1">
        <f t="array" ref="H114">IFERROR(_FV(Facts_combined[[#This Row],[Asset Name]],"Market cap",TRUE), 0)</f>
        <v>13551830463</v>
      </c>
      <c r="I11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14" s="5" cm="1">
        <f t="array" ref="J114">IFERROR(_FV(Facts_combined[[#This Row],[Asset Name]],"Shares outstanding",TRUE), 0)</f>
        <v>52718550</v>
      </c>
      <c r="K114" s="4" cm="1">
        <f t="array" ref="K114">IFERROR(_FV(Facts_combined[[#This Row],[Asset Name]],"P/E",TRUE), "")</f>
        <v>13.478999999999999</v>
      </c>
      <c r="L114" s="4" t="str" cm="1">
        <f t="array" ref="L11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14" s="4" cm="1">
        <f t="array" ref="M114">IFERROR(_FV(Facts_combined[[#This Row],[Asset Name]],"Beta"), "")</f>
        <v>0.98050000000000004</v>
      </c>
    </row>
    <row r="115" spans="1:13" x14ac:dyDescent="0.2">
      <c r="A115" t="s">
        <v>1074</v>
      </c>
      <c r="B115" t="s">
        <v>4</v>
      </c>
      <c r="C115" t="s">
        <v>961</v>
      </c>
      <c r="D115" t="e" vm="108">
        <v>#VALUE!</v>
      </c>
      <c r="E115" t="str" cm="1">
        <f t="array" ref="E115">IFERROR(_FV(Facts_combined[[#This Row],[Asset Name]],"Industry"), "Undefined")</f>
        <v>Chemicals</v>
      </c>
      <c r="F115" s="6" cm="1">
        <f t="array" ref="F115">IFERROR(_FV(Facts_combined[[#This Row],[Asset Name]],"Price"), 0)</f>
        <v>106.22</v>
      </c>
      <c r="G115" s="5" cm="1">
        <f t="array" ref="G115">IFERROR(_FV(Facts_combined[[#This Row],[Asset Name]],"Volume"), 0)</f>
        <v>2</v>
      </c>
      <c r="H115" s="7" cm="1">
        <f t="array" ref="H115">IFERROR(_FV(Facts_combined[[#This Row],[Asset Name]],"Market cap",TRUE), 0)</f>
        <v>13677205860</v>
      </c>
      <c r="I11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15" s="5" cm="1">
        <f t="array" ref="J115">IFERROR(_FV(Facts_combined[[#This Row],[Asset Name]],"Shares outstanding",TRUE), 0)</f>
        <v>128763000</v>
      </c>
      <c r="K115" s="4" cm="1">
        <f t="array" ref="K115">IFERROR(_FV(Facts_combined[[#This Row],[Asset Name]],"P/E",TRUE), "")</f>
        <v>24.482399999999998</v>
      </c>
      <c r="L115" s="4" t="str" cm="1">
        <f t="array" ref="L11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15" s="4" cm="1">
        <f t="array" ref="M115">IFERROR(_FV(Facts_combined[[#This Row],[Asset Name]],"Beta"), "")</f>
        <v>0.99180000000000001</v>
      </c>
    </row>
    <row r="116" spans="1:13" x14ac:dyDescent="0.2">
      <c r="A116" t="s">
        <v>1075</v>
      </c>
      <c r="B116" t="s">
        <v>4</v>
      </c>
      <c r="C116" t="s">
        <v>961</v>
      </c>
      <c r="D116" t="e" vm="109">
        <v>#VALUE!</v>
      </c>
      <c r="E116" t="str" cm="1">
        <f t="array" ref="E116">IFERROR(_FV(Facts_combined[[#This Row],[Asset Name]],"Industry"), "Undefined")</f>
        <v>Hotels &amp; Entertainment Services</v>
      </c>
      <c r="F116" s="6" cm="1">
        <f t="array" ref="F116">IFERROR(_FV(Facts_combined[[#This Row],[Asset Name]],"Price"), 0)</f>
        <v>30.43</v>
      </c>
      <c r="G116" s="5" cm="1">
        <f t="array" ref="G116">IFERROR(_FV(Facts_combined[[#This Row],[Asset Name]],"Volume"), 0)</f>
        <v>903</v>
      </c>
      <c r="H116" s="7" cm="1">
        <f t="array" ref="H116">IFERROR(_FV(Facts_combined[[#This Row],[Asset Name]],"Market cap",TRUE), 0)</f>
        <v>11864708731</v>
      </c>
      <c r="I11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16" s="5" cm="1">
        <f t="array" ref="J116">IFERROR(_FV(Facts_combined[[#This Row],[Asset Name]],"Shares outstanding",TRUE), 0)</f>
        <v>389901700</v>
      </c>
      <c r="K116" s="4" cm="1">
        <f t="array" ref="K116">IFERROR(_FV(Facts_combined[[#This Row],[Asset Name]],"P/E",TRUE), "")</f>
        <v>15.272</v>
      </c>
      <c r="L116" s="4" t="str" cm="1">
        <f t="array" ref="L11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16" s="4" cm="1">
        <f t="array" ref="M116">IFERROR(_FV(Facts_combined[[#This Row],[Asset Name]],"Beta"), "")</f>
        <v>0.32179999999999997</v>
      </c>
    </row>
    <row r="117" spans="1:13" x14ac:dyDescent="0.2">
      <c r="A117" t="s">
        <v>1076</v>
      </c>
      <c r="B117" t="s">
        <v>4</v>
      </c>
      <c r="C117" t="s">
        <v>961</v>
      </c>
      <c r="D117" t="e" vm="110">
        <v>#VALUE!</v>
      </c>
      <c r="E117" t="str" cm="1">
        <f t="array" ref="E117">IFERROR(_FV(Facts_combined[[#This Row],[Asset Name]],"Industry"), "Undefined")</f>
        <v>Software &amp; IT Services</v>
      </c>
      <c r="F117" s="6" cm="1">
        <f t="array" ref="F117">IFERROR(_FV(Facts_combined[[#This Row],[Asset Name]],"Price"), 0)</f>
        <v>90.82</v>
      </c>
      <c r="G117" s="5" cm="1">
        <f t="array" ref="G117">IFERROR(_FV(Facts_combined[[#This Row],[Asset Name]],"Volume"), 0)</f>
        <v>412</v>
      </c>
      <c r="H117" s="7" cm="1">
        <f t="array" ref="H117">IFERROR(_FV(Facts_combined[[#This Row],[Asset Name]],"Market cap",TRUE), 0)</f>
        <v>13833384529</v>
      </c>
      <c r="I11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17" s="5" cm="1">
        <f t="array" ref="J117">IFERROR(_FV(Facts_combined[[#This Row],[Asset Name]],"Shares outstanding",TRUE), 0)</f>
        <v>152316500</v>
      </c>
      <c r="K117" s="4" cm="1">
        <f t="array" ref="K117">IFERROR(_FV(Facts_combined[[#This Row],[Asset Name]],"P/E",TRUE), "")</f>
        <v>22.6159</v>
      </c>
      <c r="L117" s="4" t="str" cm="1">
        <f t="array" ref="L11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17" s="4" cm="1">
        <f t="array" ref="M117">IFERROR(_FV(Facts_combined[[#This Row],[Asset Name]],"Beta"), "")</f>
        <v>0.67069999999999996</v>
      </c>
    </row>
    <row r="118" spans="1:13" x14ac:dyDescent="0.2">
      <c r="A118" t="s">
        <v>1077</v>
      </c>
      <c r="B118" t="s">
        <v>4</v>
      </c>
      <c r="C118" t="s">
        <v>961</v>
      </c>
      <c r="D118" t="e" vm="111">
        <v>#VALUE!</v>
      </c>
      <c r="E118" t="str" cm="1">
        <f t="array" ref="E118">IFERROR(_FV(Facts_combined[[#This Row],[Asset Name]],"Industry"), "Undefined")</f>
        <v>Biotechnology &amp; Medical Research</v>
      </c>
      <c r="F118" s="6" cm="1">
        <f t="array" ref="F118">IFERROR(_FV(Facts_combined[[#This Row],[Asset Name]],"Price"), 0)</f>
        <v>137.49</v>
      </c>
      <c r="G118" s="5" cm="1">
        <f t="array" ref="G118">IFERROR(_FV(Facts_combined[[#This Row],[Asset Name]],"Volume"), 0)</f>
        <v>12</v>
      </c>
      <c r="H118" s="7" cm="1">
        <f t="array" ref="H118">IFERROR(_FV(Facts_combined[[#This Row],[Asset Name]],"Market cap",TRUE), 0)</f>
        <v>13836608628</v>
      </c>
      <c r="I11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18" s="5" cm="1">
        <f t="array" ref="J118">IFERROR(_FV(Facts_combined[[#This Row],[Asset Name]],"Shares outstanding",TRUE), 0)</f>
        <v>100637200</v>
      </c>
      <c r="K118" s="4" cm="1">
        <f t="array" ref="K118">IFERROR(_FV(Facts_combined[[#This Row],[Asset Name]],"P/E",TRUE), "")</f>
        <v>37.780500000000004</v>
      </c>
      <c r="L118" s="4" t="str" cm="1">
        <f t="array" ref="L11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18" s="4" cm="1">
        <f t="array" ref="M118">IFERROR(_FV(Facts_combined[[#This Row],[Asset Name]],"Beta"), "")</f>
        <v>0.36749999999999999</v>
      </c>
    </row>
    <row r="119" spans="1:13" x14ac:dyDescent="0.2">
      <c r="A119" t="s">
        <v>1078</v>
      </c>
      <c r="B119" t="s">
        <v>4</v>
      </c>
      <c r="C119" t="s">
        <v>961</v>
      </c>
      <c r="D119" t="e" vm="112">
        <v>#VALUE!</v>
      </c>
      <c r="E119" t="str" cm="1">
        <f t="array" ref="E119">IFERROR(_FV(Facts_combined[[#This Row],[Asset Name]],"Industry"), "Undefined")</f>
        <v>Software &amp; IT Services</v>
      </c>
      <c r="F119" s="6" cm="1">
        <f t="array" ref="F119">IFERROR(_FV(Facts_combined[[#This Row],[Asset Name]],"Price"), 0)</f>
        <v>245.66</v>
      </c>
      <c r="G119" s="5" cm="1">
        <f t="array" ref="G119">IFERROR(_FV(Facts_combined[[#This Row],[Asset Name]],"Volume"), 0)</f>
        <v>2</v>
      </c>
      <c r="H119" s="7" cm="1">
        <f t="array" ref="H119">IFERROR(_FV(Facts_combined[[#This Row],[Asset Name]],"Market cap",TRUE), 0)</f>
        <v>15125256720</v>
      </c>
      <c r="I11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19" s="5" cm="1">
        <f t="array" ref="J119">IFERROR(_FV(Facts_combined[[#This Row],[Asset Name]],"Shares outstanding",TRUE), 0)</f>
        <v>61569880</v>
      </c>
      <c r="K119" s="4" cm="1">
        <f t="array" ref="K119">IFERROR(_FV(Facts_combined[[#This Row],[Asset Name]],"P/E",TRUE), "")</f>
        <v>80.198999999999998</v>
      </c>
      <c r="L119" s="4" t="str" cm="1">
        <f t="array" ref="L11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19" s="4" cm="1">
        <f t="array" ref="M119">IFERROR(_FV(Facts_combined[[#This Row],[Asset Name]],"Beta"), "")</f>
        <v>1.5024</v>
      </c>
    </row>
    <row r="120" spans="1:13" x14ac:dyDescent="0.2">
      <c r="A120" t="s">
        <v>1079</v>
      </c>
      <c r="B120" t="s">
        <v>4</v>
      </c>
      <c r="C120" t="s">
        <v>961</v>
      </c>
      <c r="D120" t="e" vm="113">
        <v>#VALUE!</v>
      </c>
      <c r="E120" t="str" cm="1">
        <f t="array" ref="E120">IFERROR(_FV(Facts_combined[[#This Row],[Asset Name]],"Industry"), "Undefined")</f>
        <v>Machinery, Equipment &amp; Components</v>
      </c>
      <c r="F120" s="6" cm="1">
        <f t="array" ref="F120">IFERROR(_FV(Facts_combined[[#This Row],[Asset Name]],"Price"), 0)</f>
        <v>78.59</v>
      </c>
      <c r="G120" s="5" cm="1">
        <f t="array" ref="G120">IFERROR(_FV(Facts_combined[[#This Row],[Asset Name]],"Volume"), 0)</f>
        <v>3</v>
      </c>
      <c r="H120" s="7" cm="1">
        <f t="array" ref="H120">IFERROR(_FV(Facts_combined[[#This Row],[Asset Name]],"Market cap",TRUE), 0)</f>
        <v>13162150000</v>
      </c>
      <c r="I12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20" s="5" cm="1">
        <f t="array" ref="J120">IFERROR(_FV(Facts_combined[[#This Row],[Asset Name]],"Shares outstanding",TRUE), 0)</f>
        <v>169135900</v>
      </c>
      <c r="K120" s="4" cm="1">
        <f t="array" ref="K120">IFERROR(_FV(Facts_combined[[#This Row],[Asset Name]],"P/E",TRUE), "")</f>
        <v>27.125299999999999</v>
      </c>
      <c r="L120" s="4" t="str" cm="1">
        <f t="array" ref="L12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20" s="4" cm="1">
        <f t="array" ref="M120">IFERROR(_FV(Facts_combined[[#This Row],[Asset Name]],"Beta"), "")</f>
        <v>0.81220000000000003</v>
      </c>
    </row>
    <row r="121" spans="1:13" x14ac:dyDescent="0.2">
      <c r="A121" t="s">
        <v>1080</v>
      </c>
      <c r="B121" t="s">
        <v>4</v>
      </c>
      <c r="C121" t="s">
        <v>961</v>
      </c>
      <c r="D121" t="e" vm="114">
        <v>#VALUE!</v>
      </c>
      <c r="E121" t="str" cm="1">
        <f t="array" ref="E121">IFERROR(_FV(Facts_combined[[#This Row],[Asset Name]],"Industry"), "Undefined")</f>
        <v>Pharmaceuticals</v>
      </c>
      <c r="F121" s="6" cm="1">
        <f t="array" ref="F121">IFERROR(_FV(Facts_combined[[#This Row],[Asset Name]],"Price"), 0)</f>
        <v>59.02</v>
      </c>
      <c r="G121" s="5" cm="1">
        <f t="array" ref="G121">IFERROR(_FV(Facts_combined[[#This Row],[Asset Name]],"Volume"), 0)</f>
        <v>13</v>
      </c>
      <c r="H121" s="7" cm="1">
        <f t="array" ref="H121">IFERROR(_FV(Facts_combined[[#This Row],[Asset Name]],"Market cap",TRUE), 0)</f>
        <v>13252398016</v>
      </c>
      <c r="I12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21" s="5" cm="1">
        <f t="array" ref="J121">IFERROR(_FV(Facts_combined[[#This Row],[Asset Name]],"Shares outstanding",TRUE), 0)</f>
        <v>224540800</v>
      </c>
      <c r="K121" s="4" cm="1">
        <f t="array" ref="K121">IFERROR(_FV(Facts_combined[[#This Row],[Asset Name]],"P/E",TRUE), "")</f>
        <v>17.920100000000001</v>
      </c>
      <c r="L121" s="4" t="str" cm="1">
        <f t="array" ref="L12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21" s="4" cm="1">
        <f t="array" ref="M121">IFERROR(_FV(Facts_combined[[#This Row],[Asset Name]],"Beta"), "")</f>
        <v>0.73519999999999996</v>
      </c>
    </row>
    <row r="122" spans="1:13" x14ac:dyDescent="0.2">
      <c r="A122" t="s">
        <v>1081</v>
      </c>
      <c r="B122" t="s">
        <v>4</v>
      </c>
      <c r="C122" t="s">
        <v>961</v>
      </c>
      <c r="D122" t="e" vm="2603">
        <v>#VALUE!</v>
      </c>
      <c r="E122" t="str" cm="1">
        <f t="array" ref="E122">IFERROR(_FV(Facts_combined[[#This Row],[Asset Name]],"Industry"), "Undefined")</f>
        <v>Banking Services</v>
      </c>
      <c r="F122" s="6" cm="1">
        <f t="array" ref="F122">IFERROR(_FV(Facts_combined[[#This Row],[Asset Name]],"Price"), 0)</f>
        <v>14.43</v>
      </c>
      <c r="G122" s="5" cm="1">
        <f t="array" ref="G122">IFERROR(_FV(Facts_combined[[#This Row],[Asset Name]],"Volume"), 0)</f>
        <v>1455</v>
      </c>
      <c r="H122" s="7" cm="1">
        <f t="array" ref="H122">IFERROR(_FV(Facts_combined[[#This Row],[Asset Name]],"Market cap",TRUE), 0)</f>
        <v>13605477015</v>
      </c>
      <c r="I12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22" s="5" cm="1">
        <f t="array" ref="J122">IFERROR(_FV(Facts_combined[[#This Row],[Asset Name]],"Shares outstanding",TRUE), 0)</f>
        <v>942860500</v>
      </c>
      <c r="K122" s="4" cm="1">
        <f t="array" ref="K122">IFERROR(_FV(Facts_combined[[#This Row],[Asset Name]],"P/E",TRUE), "")</f>
        <v>18.352</v>
      </c>
      <c r="L122" s="4" t="str" cm="1">
        <f t="array" ref="L12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22" s="4" cm="1">
        <f t="array" ref="M122">IFERROR(_FV(Facts_combined[[#This Row],[Asset Name]],"Beta"), "")</f>
        <v>1.25</v>
      </c>
    </row>
    <row r="123" spans="1:13" x14ac:dyDescent="0.2">
      <c r="A123" t="s">
        <v>1082</v>
      </c>
      <c r="B123" t="s">
        <v>4</v>
      </c>
      <c r="C123" t="s">
        <v>961</v>
      </c>
      <c r="D123" t="e" vm="115">
        <v>#VALUE!</v>
      </c>
      <c r="E123" t="str" cm="1">
        <f t="array" ref="E123">IFERROR(_FV(Facts_combined[[#This Row],[Asset Name]],"Industry"), "Undefined")</f>
        <v>Leisure Products</v>
      </c>
      <c r="F123" s="6" cm="1">
        <f t="array" ref="F123">IFERROR(_FV(Facts_combined[[#This Row],[Asset Name]],"Price"), 0)</f>
        <v>301.39999999999998</v>
      </c>
      <c r="G123" s="5" cm="1">
        <f t="array" ref="G123">IFERROR(_FV(Facts_combined[[#This Row],[Asset Name]],"Volume"), 0)</f>
        <v>130</v>
      </c>
      <c r="H123" s="7" cm="1">
        <f t="array" ref="H123">IFERROR(_FV(Facts_combined[[#This Row],[Asset Name]],"Market cap",TRUE), 0)</f>
        <v>11552487188</v>
      </c>
      <c r="I12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23" s="5" cm="1">
        <f t="array" ref="J123">IFERROR(_FV(Facts_combined[[#This Row],[Asset Name]],"Shares outstanding",TRUE), 0)</f>
        <v>38329420</v>
      </c>
      <c r="K123" s="4" cm="1">
        <f t="array" ref="K123">IFERROR(_FV(Facts_combined[[#This Row],[Asset Name]],"P/E",TRUE), "")</f>
        <v>23.5763</v>
      </c>
      <c r="L123" s="4" t="str" cm="1">
        <f t="array" ref="L12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23" s="4" cm="1">
        <f t="array" ref="M123">IFERROR(_FV(Facts_combined[[#This Row],[Asset Name]],"Beta"), "")</f>
        <v>0.99860000000000004</v>
      </c>
    </row>
    <row r="124" spans="1:13" x14ac:dyDescent="0.2">
      <c r="A124" t="s">
        <v>1083</v>
      </c>
      <c r="B124" t="s">
        <v>4</v>
      </c>
      <c r="C124" t="s">
        <v>961</v>
      </c>
      <c r="D124" t="e" vm="116">
        <v>#VALUE!</v>
      </c>
      <c r="E124" t="str" cm="1">
        <f t="array" ref="E124">IFERROR(_FV(Facts_combined[[#This Row],[Asset Name]],"Industry"), "Undefined")</f>
        <v>Healthcare Providers &amp; Services</v>
      </c>
      <c r="F124" s="6" cm="1">
        <f t="array" ref="F124">IFERROR(_FV(Facts_combined[[#This Row],[Asset Name]],"Price"), 0)</f>
        <v>134.24</v>
      </c>
      <c r="G124" s="5" cm="1">
        <f t="array" ref="G124">IFERROR(_FV(Facts_combined[[#This Row],[Asset Name]],"Volume"), 0)</f>
        <v>50</v>
      </c>
      <c r="H124" s="7" cm="1">
        <f t="array" ref="H124">IFERROR(_FV(Facts_combined[[#This Row],[Asset Name]],"Market cap",TRUE), 0)</f>
        <v>13112965920</v>
      </c>
      <c r="I12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24" s="5" cm="1">
        <f t="array" ref="J124">IFERROR(_FV(Facts_combined[[#This Row],[Asset Name]],"Shares outstanding",TRUE), 0)</f>
        <v>97683000</v>
      </c>
      <c r="K124" s="4" cm="1">
        <f t="array" ref="K124">IFERROR(_FV(Facts_combined[[#This Row],[Asset Name]],"P/E",TRUE), "")</f>
        <v>5.1898</v>
      </c>
      <c r="L124" s="4" t="str" cm="1">
        <f t="array" ref="L12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124" s="4" cm="1">
        <f t="array" ref="M124">IFERROR(_FV(Facts_combined[[#This Row],[Asset Name]],"Beta"), "")</f>
        <v>2.1558000000000002</v>
      </c>
    </row>
    <row r="125" spans="1:13" x14ac:dyDescent="0.2">
      <c r="A125" t="s">
        <v>1084</v>
      </c>
      <c r="B125" t="s">
        <v>4</v>
      </c>
      <c r="C125" t="s">
        <v>961</v>
      </c>
      <c r="D125" t="e" vm="117">
        <v>#VALUE!</v>
      </c>
      <c r="E125" t="str" cm="1">
        <f t="array" ref="E125">IFERROR(_FV(Facts_combined[[#This Row],[Asset Name]],"Industry"), "Undefined")</f>
        <v>Machinery, Equipment &amp; Components</v>
      </c>
      <c r="F125" s="6" cm="1">
        <f t="array" ref="F125">IFERROR(_FV(Facts_combined[[#This Row],[Asset Name]],"Price"), 0)</f>
        <v>74.739999999999995</v>
      </c>
      <c r="G125" s="5" cm="1">
        <f t="array" ref="G125">IFERROR(_FV(Facts_combined[[#This Row],[Asset Name]],"Volume"), 0)</f>
        <v>155</v>
      </c>
      <c r="H125" s="7" cm="1">
        <f t="array" ref="H125">IFERROR(_FV(Facts_combined[[#This Row],[Asset Name]],"Market cap",TRUE), 0)</f>
        <v>12408678604</v>
      </c>
      <c r="I12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25" s="5" cm="1">
        <f t="array" ref="J125">IFERROR(_FV(Facts_combined[[#This Row],[Asset Name]],"Shares outstanding",TRUE), 0)</f>
        <v>166024600</v>
      </c>
      <c r="K125" s="4" cm="1">
        <f t="array" ref="K125">IFERROR(_FV(Facts_combined[[#This Row],[Asset Name]],"P/E",TRUE), "")</f>
        <v>19.831099999999999</v>
      </c>
      <c r="L125" s="4" t="str" cm="1">
        <f t="array" ref="L12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25" s="4" cm="1">
        <f t="array" ref="M125">IFERROR(_FV(Facts_combined[[#This Row],[Asset Name]],"Beta"), "")</f>
        <v>1.2051000000000001</v>
      </c>
    </row>
    <row r="126" spans="1:13" x14ac:dyDescent="0.2">
      <c r="A126" t="s">
        <v>1085</v>
      </c>
      <c r="B126" t="s">
        <v>4</v>
      </c>
      <c r="C126" t="s">
        <v>961</v>
      </c>
      <c r="D126" t="e" vm="118">
        <v>#VALUE!</v>
      </c>
      <c r="E126" t="str" cm="1">
        <f t="array" ref="E126">IFERROR(_FV(Facts_combined[[#This Row],[Asset Name]],"Industry"), "Undefined")</f>
        <v>Electronic Equipment &amp; Parts</v>
      </c>
      <c r="F126" s="6" cm="1">
        <f t="array" ref="F126">IFERROR(_FV(Facts_combined[[#This Row],[Asset Name]],"Price"), 0)</f>
        <v>29.47</v>
      </c>
      <c r="G126" s="5" cm="1">
        <f t="array" ref="G126">IFERROR(_FV(Facts_combined[[#This Row],[Asset Name]],"Volume"), 0)</f>
        <v>3</v>
      </c>
      <c r="H126" s="7" cm="1">
        <f t="array" ref="H126">IFERROR(_FV(Facts_combined[[#This Row],[Asset Name]],"Market cap",TRUE), 0)</f>
        <v>11752745039</v>
      </c>
      <c r="I12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26" s="5" cm="1">
        <f t="array" ref="J126">IFERROR(_FV(Facts_combined[[#This Row],[Asset Name]],"Shares outstanding",TRUE), 0)</f>
        <v>398803700</v>
      </c>
      <c r="K126" s="4" cm="1">
        <f t="array" ref="K126">IFERROR(_FV(Facts_combined[[#This Row],[Asset Name]],"P/E",TRUE), "")</f>
        <v>12.8188</v>
      </c>
      <c r="L126" s="4" t="str" cm="1">
        <f t="array" ref="L12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26" s="4" cm="1">
        <f t="array" ref="M126">IFERROR(_FV(Facts_combined[[#This Row],[Asset Name]],"Beta"), "")</f>
        <v>1.1214999999999999</v>
      </c>
    </row>
    <row r="127" spans="1:13" x14ac:dyDescent="0.2">
      <c r="A127" t="s">
        <v>1086</v>
      </c>
      <c r="B127" t="s">
        <v>4</v>
      </c>
      <c r="C127" t="s">
        <v>961</v>
      </c>
      <c r="D127" t="e" vm="119">
        <v>#VALUE!</v>
      </c>
      <c r="E127" t="str" cm="1">
        <f t="array" ref="E127">IFERROR(_FV(Facts_combined[[#This Row],[Asset Name]],"Industry"), "Undefined")</f>
        <v>Software &amp; IT Services</v>
      </c>
      <c r="F127" s="6" cm="1">
        <f t="array" ref="F127">IFERROR(_FV(Facts_combined[[#This Row],[Asset Name]],"Price"), 0)</f>
        <v>195.04</v>
      </c>
      <c r="G127" s="5" cm="1">
        <f t="array" ref="G127">IFERROR(_FV(Facts_combined[[#This Row],[Asset Name]],"Volume"), 0)</f>
        <v>152323</v>
      </c>
      <c r="H127" s="7" cm="1">
        <f t="array" ref="H127">IFERROR(_FV(Facts_combined[[#This Row],[Asset Name]],"Market cap",TRUE), 0)</f>
        <v>12351463864</v>
      </c>
      <c r="I12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27" s="5" cm="1">
        <f t="array" ref="J127">IFERROR(_FV(Facts_combined[[#This Row],[Asset Name]],"Shares outstanding",TRUE), 0)</f>
        <v>63327850</v>
      </c>
      <c r="K127" s="4" cm="1">
        <f t="array" ref="K127">IFERROR(_FV(Facts_combined[[#This Row],[Asset Name]],"P/E",TRUE), "")</f>
        <v>0</v>
      </c>
      <c r="L127" s="4" t="str" cm="1">
        <f t="array" ref="L12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7" s="4" cm="1">
        <f t="array" ref="M127">IFERROR(_FV(Facts_combined[[#This Row],[Asset Name]],"Beta"), "")</f>
        <v>0.73280000000000001</v>
      </c>
    </row>
    <row r="128" spans="1:13" x14ac:dyDescent="0.2">
      <c r="A128" t="s">
        <v>1087</v>
      </c>
      <c r="B128" t="s">
        <v>4</v>
      </c>
      <c r="C128" t="s">
        <v>961</v>
      </c>
      <c r="D128" t="e" vm="2604">
        <v>#VALUE!</v>
      </c>
      <c r="E128" t="str" cm="1">
        <f t="array" ref="E128">IFERROR(_FV(Facts_combined[[#This Row],[Asset Name]],"Industry"), "Undefined")</f>
        <v>Machinery, Equipment &amp; Components</v>
      </c>
      <c r="F128" s="6" cm="1">
        <f t="array" ref="F128">IFERROR(_FV(Facts_combined[[#This Row],[Asset Name]],"Price"), 0)</f>
        <v>79.39</v>
      </c>
      <c r="G128" s="5" cm="1">
        <f t="array" ref="G128">IFERROR(_FV(Facts_combined[[#This Row],[Asset Name]],"Volume"), 0)</f>
        <v>111</v>
      </c>
      <c r="H128" s="7" cm="1">
        <f t="array" ref="H128">IFERROR(_FV(Facts_combined[[#This Row],[Asset Name]],"Market cap",TRUE), 0)</f>
        <v>12216429993</v>
      </c>
      <c r="I12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28" s="5" cm="1">
        <f t="array" ref="J128">IFERROR(_FV(Facts_combined[[#This Row],[Asset Name]],"Shares outstanding",TRUE), 0)</f>
        <v>153878700</v>
      </c>
      <c r="K128" s="4" t="str" cm="1">
        <f t="array" ref="K128">IFERROR(_FV(Facts_combined[[#This Row],[Asset Name]],"P/E",TRUE), "")</f>
        <v/>
      </c>
      <c r="L128" s="4" t="str" cm="1">
        <f t="array" ref="L12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8" s="4" cm="1">
        <f t="array" ref="M128">IFERROR(_FV(Facts_combined[[#This Row],[Asset Name]],"Beta"), "")</f>
        <v>1.2535000000000001</v>
      </c>
    </row>
    <row r="129" spans="1:13" x14ac:dyDescent="0.2">
      <c r="A129" t="s">
        <v>1088</v>
      </c>
      <c r="B129" t="s">
        <v>4</v>
      </c>
      <c r="C129" t="s">
        <v>961</v>
      </c>
      <c r="D129" t="e" vm="120">
        <v>#VALUE!</v>
      </c>
      <c r="E129" t="str" cm="1">
        <f t="array" ref="E129">IFERROR(_FV(Facts_combined[[#This Row],[Asset Name]],"Industry"), "Undefined")</f>
        <v>Specialty Retailers</v>
      </c>
      <c r="F129" s="6" cm="1">
        <f t="array" ref="F129">IFERROR(_FV(Facts_combined[[#This Row],[Asset Name]],"Price"), 0)</f>
        <v>96.07</v>
      </c>
      <c r="G129" s="5" cm="1">
        <f t="array" ref="G129">IFERROR(_FV(Facts_combined[[#This Row],[Asset Name]],"Volume"), 0)</f>
        <v>33</v>
      </c>
      <c r="H129" s="7" cm="1">
        <f t="array" ref="H129">IFERROR(_FV(Facts_combined[[#This Row],[Asset Name]],"Market cap",TRUE), 0)</f>
        <v>10195020000</v>
      </c>
      <c r="I12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29" s="5" cm="1">
        <f t="array" ref="J129">IFERROR(_FV(Facts_combined[[#This Row],[Asset Name]],"Shares outstanding",TRUE), 0)</f>
        <v>107011900</v>
      </c>
      <c r="K129" s="4" cm="1">
        <f t="array" ref="K129">IFERROR(_FV(Facts_combined[[#This Row],[Asset Name]],"P/E",TRUE), "")</f>
        <v>46.2151</v>
      </c>
      <c r="L129" s="4" t="str" cm="1">
        <f t="array" ref="L12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29" s="4" cm="1">
        <f t="array" ref="M129">IFERROR(_FV(Facts_combined[[#This Row],[Asset Name]],"Beta"), "")</f>
        <v>1.7376</v>
      </c>
    </row>
    <row r="130" spans="1:13" x14ac:dyDescent="0.2">
      <c r="A130" t="s">
        <v>1089</v>
      </c>
      <c r="B130" t="s">
        <v>4</v>
      </c>
      <c r="C130" t="s">
        <v>961</v>
      </c>
      <c r="D130" t="e" vm="121">
        <v>#VALUE!</v>
      </c>
      <c r="E130" t="str" cm="1">
        <f t="array" ref="E130">IFERROR(_FV(Facts_combined[[#This Row],[Asset Name]],"Industry"), "Undefined")</f>
        <v>Oil &amp; Gas</v>
      </c>
      <c r="F130" s="6" cm="1">
        <f t="array" ref="F130">IFERROR(_FV(Facts_combined[[#This Row],[Asset Name]],"Price"), 0)</f>
        <v>16.32</v>
      </c>
      <c r="G130" s="5" cm="1">
        <f t="array" ref="G130">IFERROR(_FV(Facts_combined[[#This Row],[Asset Name]],"Volume"), 0)</f>
        <v>16253</v>
      </c>
      <c r="H130" s="7" cm="1">
        <f t="array" ref="H130">IFERROR(_FV(Facts_combined[[#This Row],[Asset Name]],"Market cap",TRUE), 0)</f>
        <v>12565582368</v>
      </c>
      <c r="I13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30" s="5" cm="1">
        <f t="array" ref="J130">IFERROR(_FV(Facts_combined[[#This Row],[Asset Name]],"Shares outstanding",TRUE), 0)</f>
        <v>769949900</v>
      </c>
      <c r="K130" s="4" cm="1">
        <f t="array" ref="K130">IFERROR(_FV(Facts_combined[[#This Row],[Asset Name]],"P/E",TRUE), "")</f>
        <v>14.816599999999999</v>
      </c>
      <c r="L130" s="4" t="str" cm="1">
        <f t="array" ref="L13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30" s="4" cm="1">
        <f t="array" ref="M130">IFERROR(_FV(Facts_combined[[#This Row],[Asset Name]],"Beta"), "")</f>
        <v>4.3765999999999998</v>
      </c>
    </row>
    <row r="131" spans="1:13" x14ac:dyDescent="0.2">
      <c r="A131" t="s">
        <v>1090</v>
      </c>
      <c r="B131" t="s">
        <v>4</v>
      </c>
      <c r="C131" t="s">
        <v>961</v>
      </c>
      <c r="D131" t="e" vm="122">
        <v>#VALUE!</v>
      </c>
      <c r="E131" t="str" cm="1">
        <f t="array" ref="E131">IFERROR(_FV(Facts_combined[[#This Row],[Asset Name]],"Industry"), "Undefined")</f>
        <v>Homebuilding &amp; Construction Supplies</v>
      </c>
      <c r="F131" s="6" cm="1">
        <f t="array" ref="F131">IFERROR(_FV(Facts_combined[[#This Row],[Asset Name]],"Price"), 0)</f>
        <v>154.86000000000001</v>
      </c>
      <c r="G131" s="5" cm="1">
        <f t="array" ref="G131">IFERROR(_FV(Facts_combined[[#This Row],[Asset Name]],"Volume"), 0)</f>
        <v>540665</v>
      </c>
      <c r="H131" s="7" cm="1">
        <f t="array" ref="H131">IFERROR(_FV(Facts_combined[[#This Row],[Asset Name]],"Market cap",TRUE), 0)</f>
        <v>11990232172</v>
      </c>
      <c r="I13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31" s="5" cm="1">
        <f t="array" ref="J131">IFERROR(_FV(Facts_combined[[#This Row],[Asset Name]],"Shares outstanding",TRUE), 0)</f>
        <v>77426270</v>
      </c>
      <c r="K131" s="4" cm="1">
        <f t="array" ref="K131">IFERROR(_FV(Facts_combined[[#This Row],[Asset Name]],"P/E",TRUE), "")</f>
        <v>24.0276</v>
      </c>
      <c r="L131" s="4" t="str" cm="1">
        <f t="array" ref="L13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31" s="4" cm="1">
        <f t="array" ref="M131">IFERROR(_FV(Facts_combined[[#This Row],[Asset Name]],"Beta"), "")</f>
        <v>1.5526</v>
      </c>
    </row>
    <row r="132" spans="1:13" x14ac:dyDescent="0.2">
      <c r="A132" t="s">
        <v>1091</v>
      </c>
      <c r="B132" t="s">
        <v>4</v>
      </c>
      <c r="C132" t="s">
        <v>961</v>
      </c>
      <c r="D132" t="e" vm="123">
        <v>#VALUE!</v>
      </c>
      <c r="E132" t="str" cm="1">
        <f t="array" ref="E132">IFERROR(_FV(Facts_combined[[#This Row],[Asset Name]],"Industry"), "Undefined")</f>
        <v>Food &amp; Tobacco</v>
      </c>
      <c r="F132" s="6" cm="1">
        <f t="array" ref="F132">IFERROR(_FV(Facts_combined[[#This Row],[Asset Name]],"Price"), 0)</f>
        <v>82.74</v>
      </c>
      <c r="G132" s="5" cm="1">
        <f t="array" ref="G132">IFERROR(_FV(Facts_combined[[#This Row],[Asset Name]],"Volume"), 0)</f>
        <v>43</v>
      </c>
      <c r="H132" s="7" cm="1">
        <f t="array" ref="H132">IFERROR(_FV(Facts_combined[[#This Row],[Asset Name]],"Market cap",TRUE), 0)</f>
        <v>11946911340</v>
      </c>
      <c r="I13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32" s="5" cm="1">
        <f t="array" ref="J132">IFERROR(_FV(Facts_combined[[#This Row],[Asset Name]],"Shares outstanding",TRUE), 0)</f>
        <v>144391000</v>
      </c>
      <c r="K132" s="4" cm="1">
        <f t="array" ref="K132">IFERROR(_FV(Facts_combined[[#This Row],[Asset Name]],"P/E",TRUE), "")</f>
        <v>11.0543</v>
      </c>
      <c r="L132" s="4" t="str" cm="1">
        <f t="array" ref="L13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32" s="4" cm="1">
        <f t="array" ref="M132">IFERROR(_FV(Facts_combined[[#This Row],[Asset Name]],"Beta"), "")</f>
        <v>0.73240000000000005</v>
      </c>
    </row>
    <row r="133" spans="1:13" x14ac:dyDescent="0.2">
      <c r="A133" t="s">
        <v>1092</v>
      </c>
      <c r="B133" t="s">
        <v>4</v>
      </c>
      <c r="C133" t="s">
        <v>961</v>
      </c>
      <c r="D133" t="e" vm="124">
        <v>#VALUE!</v>
      </c>
      <c r="E133" t="str" cm="1">
        <f t="array" ref="E133">IFERROR(_FV(Facts_combined[[#This Row],[Asset Name]],"Industry"), "Undefined")</f>
        <v>Biotechnology &amp; Medical Research</v>
      </c>
      <c r="F133" s="6" cm="1">
        <f t="array" ref="F133">IFERROR(_FV(Facts_combined[[#This Row],[Asset Name]],"Price"), 0)</f>
        <v>317.05</v>
      </c>
      <c r="G133" s="5" cm="1">
        <f t="array" ref="G133">IFERROR(_FV(Facts_combined[[#This Row],[Asset Name]],"Volume"), 0)</f>
        <v>10</v>
      </c>
      <c r="H133" s="7" cm="1">
        <f t="array" ref="H133">IFERROR(_FV(Facts_combined[[#This Row],[Asset Name]],"Market cap",TRUE), 0)</f>
        <v>14062971514</v>
      </c>
      <c r="I13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33" s="5" cm="1">
        <f t="array" ref="J133">IFERROR(_FV(Facts_combined[[#This Row],[Asset Name]],"Shares outstanding",TRUE), 0)</f>
        <v>44355690</v>
      </c>
      <c r="K133" s="4" cm="1">
        <f t="array" ref="K133">IFERROR(_FV(Facts_combined[[#This Row],[Asset Name]],"P/E",TRUE), "")</f>
        <v>15.003500000000001</v>
      </c>
      <c r="L133" s="4" t="str" cm="1">
        <f t="array" ref="L13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33" s="4" cm="1">
        <f t="array" ref="M133">IFERROR(_FV(Facts_combined[[#This Row],[Asset Name]],"Beta"), "")</f>
        <v>0.55589999999999995</v>
      </c>
    </row>
    <row r="134" spans="1:13" x14ac:dyDescent="0.2">
      <c r="A134" t="s">
        <v>1093</v>
      </c>
      <c r="B134" t="s">
        <v>4</v>
      </c>
      <c r="C134" t="s">
        <v>961</v>
      </c>
      <c r="D134" t="e" vm="125">
        <v>#VALUE!</v>
      </c>
      <c r="E134" t="str" cm="1">
        <f t="array" ref="E134">IFERROR(_FV(Facts_combined[[#This Row],[Asset Name]],"Industry"), "Undefined")</f>
        <v>Electrical Utilities &amp; IPPs</v>
      </c>
      <c r="F134" s="6" cm="1">
        <f t="array" ref="F134">IFERROR(_FV(Facts_combined[[#This Row],[Asset Name]],"Price"), 0)</f>
        <v>52.79</v>
      </c>
      <c r="G134" s="5" cm="1">
        <f t="array" ref="G134">IFERROR(_FV(Facts_combined[[#This Row],[Asset Name]],"Volume"), 0)</f>
        <v>1</v>
      </c>
      <c r="H134" s="7" cm="1">
        <f t="array" ref="H134">IFERROR(_FV(Facts_combined[[#This Row],[Asset Name]],"Market cap",TRUE), 0)</f>
        <v>12137957189</v>
      </c>
      <c r="I13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34" s="5" cm="1">
        <f t="array" ref="J134">IFERROR(_FV(Facts_combined[[#This Row],[Asset Name]],"Shares outstanding",TRUE), 0)</f>
        <v>229929100</v>
      </c>
      <c r="K134" s="4" cm="1">
        <f t="array" ref="K134">IFERROR(_FV(Facts_combined[[#This Row],[Asset Name]],"P/E",TRUE), "")</f>
        <v>17.103000000000002</v>
      </c>
      <c r="L134" s="4" t="str" cm="1">
        <f t="array" ref="L13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34" s="4" cm="1">
        <f t="array" ref="M134">IFERROR(_FV(Facts_combined[[#This Row],[Asset Name]],"Beta"), "")</f>
        <v>0.58430000000000004</v>
      </c>
    </row>
    <row r="135" spans="1:13" x14ac:dyDescent="0.2">
      <c r="A135" t="s">
        <v>1094</v>
      </c>
      <c r="B135" t="s">
        <v>4</v>
      </c>
      <c r="C135" t="s">
        <v>961</v>
      </c>
      <c r="D135" t="e" vm="2605">
        <v>#VALUE!</v>
      </c>
      <c r="E135" t="str" cm="1">
        <f t="array" ref="E135">IFERROR(_FV(Facts_combined[[#This Row],[Asset Name]],"Industry"), "Undefined")</f>
        <v>Food &amp; Tobacco</v>
      </c>
      <c r="F135" s="6" cm="1">
        <f t="array" ref="F135">IFERROR(_FV(Facts_combined[[#This Row],[Asset Name]],"Price"), 0)</f>
        <v>110.65</v>
      </c>
      <c r="G135" s="5" cm="1">
        <f t="array" ref="G135">IFERROR(_FV(Facts_combined[[#This Row],[Asset Name]],"Volume"), 0)</f>
        <v>36773</v>
      </c>
      <c r="H135" s="7" cm="1">
        <f t="array" ref="H135">IFERROR(_FV(Facts_combined[[#This Row],[Asset Name]],"Market cap",TRUE), 0)</f>
        <v>11750521010</v>
      </c>
      <c r="I13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35" s="5" cm="1">
        <f t="array" ref="J135">IFERROR(_FV(Facts_combined[[#This Row],[Asset Name]],"Shares outstanding",TRUE), 0)</f>
        <v>106433500</v>
      </c>
      <c r="K135" s="4" cm="1">
        <f t="array" ref="K135">IFERROR(_FV(Facts_combined[[#This Row],[Asset Name]],"P/E",TRUE), "")</f>
        <v>15.460699999999999</v>
      </c>
      <c r="L135" s="4" t="str" cm="1">
        <f t="array" ref="L13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35" s="4" cm="1">
        <f t="array" ref="M135">IFERROR(_FV(Facts_combined[[#This Row],[Asset Name]],"Beta"), "")</f>
        <v>0.24529999999999999</v>
      </c>
    </row>
    <row r="136" spans="1:13" x14ac:dyDescent="0.2">
      <c r="A136" t="s">
        <v>1095</v>
      </c>
      <c r="B136" t="s">
        <v>4</v>
      </c>
      <c r="C136" t="s">
        <v>961</v>
      </c>
      <c r="D136" t="e" vm="127">
        <v>#VALUE!</v>
      </c>
      <c r="E136" t="str" cm="1">
        <f t="array" ref="E136">IFERROR(_FV(Facts_combined[[#This Row],[Asset Name]],"Industry"), "Undefined")</f>
        <v>Biotechnology &amp; Medical Research</v>
      </c>
      <c r="F136" s="6" cm="1">
        <f t="array" ref="F136">IFERROR(_FV(Facts_combined[[#This Row],[Asset Name]],"Price"), 0)</f>
        <v>71.239999999999995</v>
      </c>
      <c r="G136" s="5" cm="1">
        <f t="array" ref="G136">IFERROR(_FV(Facts_combined[[#This Row],[Asset Name]],"Volume"), 0)</f>
        <v>884518</v>
      </c>
      <c r="H136" s="7" cm="1">
        <f t="array" ref="H136">IFERROR(_FV(Facts_combined[[#This Row],[Asset Name]],"Market cap",TRUE), 0)</f>
        <v>11284640000</v>
      </c>
      <c r="I13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36" s="5" cm="1">
        <f t="array" ref="J136">IFERROR(_FV(Facts_combined[[#This Row],[Asset Name]],"Shares outstanding",TRUE), 0)</f>
        <v>157584600</v>
      </c>
      <c r="K136" s="4" cm="1">
        <f t="array" ref="K136">IFERROR(_FV(Facts_combined[[#This Row],[Asset Name]],"P/E",TRUE), "")</f>
        <v>56.6494</v>
      </c>
      <c r="L136" s="4" t="str" cm="1">
        <f t="array" ref="L13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36" s="4" cm="1">
        <f t="array" ref="M136">IFERROR(_FV(Facts_combined[[#This Row],[Asset Name]],"Beta"), "")</f>
        <v>1.2890999999999999</v>
      </c>
    </row>
    <row r="137" spans="1:13" x14ac:dyDescent="0.2">
      <c r="A137" t="s">
        <v>1096</v>
      </c>
      <c r="B137" t="s">
        <v>4</v>
      </c>
      <c r="C137" t="s">
        <v>961</v>
      </c>
      <c r="D137" t="e" vm="128">
        <v>#VALUE!</v>
      </c>
      <c r="E137" t="str" cm="1">
        <f t="array" ref="E137">IFERROR(_FV(Facts_combined[[#This Row],[Asset Name]],"Industry"), "Undefined")</f>
        <v>Machinery, Equipment &amp; Components</v>
      </c>
      <c r="F137" s="6" cm="1">
        <f t="array" ref="F137">IFERROR(_FV(Facts_combined[[#This Row],[Asset Name]],"Price"), 0)</f>
        <v>80.89</v>
      </c>
      <c r="G137" s="5" cm="1">
        <f t="array" ref="G137">IFERROR(_FV(Facts_combined[[#This Row],[Asset Name]],"Volume"), 0)</f>
        <v>1</v>
      </c>
      <c r="H137" s="7" cm="1">
        <f t="array" ref="H137">IFERROR(_FV(Facts_combined[[#This Row],[Asset Name]],"Market cap",TRUE), 0)</f>
        <v>11864144389</v>
      </c>
      <c r="I13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37" s="5" cm="1">
        <f t="array" ref="J137">IFERROR(_FV(Facts_combined[[#This Row],[Asset Name]],"Shares outstanding",TRUE), 0)</f>
        <v>146670100</v>
      </c>
      <c r="K137" s="4" cm="1">
        <f t="array" ref="K137">IFERROR(_FV(Facts_combined[[#This Row],[Asset Name]],"P/E",TRUE), "")</f>
        <v>21.008500000000002</v>
      </c>
      <c r="L137" s="4" t="str" cm="1">
        <f t="array" ref="L13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37" s="4" cm="1">
        <f t="array" ref="M137">IFERROR(_FV(Facts_combined[[#This Row],[Asset Name]],"Beta"), "")</f>
        <v>1.1415999999999999</v>
      </c>
    </row>
    <row r="138" spans="1:13" x14ac:dyDescent="0.2">
      <c r="A138" t="s">
        <v>1097</v>
      </c>
      <c r="B138" t="s">
        <v>4</v>
      </c>
      <c r="C138" t="s">
        <v>961</v>
      </c>
      <c r="D138" t="e" vm="2606">
        <v>#VALUE!</v>
      </c>
      <c r="E138" t="str" cm="1">
        <f t="array" ref="E138">IFERROR(_FV(Facts_combined[[#This Row],[Asset Name]],"Industry"), "Undefined")</f>
        <v>Oil &amp; Gas</v>
      </c>
      <c r="F138" s="6" cm="1">
        <f t="array" ref="F138">IFERROR(_FV(Facts_combined[[#This Row],[Asset Name]],"Price"), 0)</f>
        <v>83.02</v>
      </c>
      <c r="G138" s="5" cm="1">
        <f t="array" ref="G138">IFERROR(_FV(Facts_combined[[#This Row],[Asset Name]],"Volume"), 0)</f>
        <v>36</v>
      </c>
      <c r="H138" s="7" cm="1">
        <f t="array" ref="H138">IFERROR(_FV(Facts_combined[[#This Row],[Asset Name]],"Market cap",TRUE), 0)</f>
        <v>10879646470</v>
      </c>
      <c r="I13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38" s="5" cm="1">
        <f t="array" ref="J138">IFERROR(_FV(Facts_combined[[#This Row],[Asset Name]],"Shares outstanding",TRUE), 0)</f>
        <v>131048500</v>
      </c>
      <c r="K138" s="4" cm="1">
        <f t="array" ref="K138">IFERROR(_FV(Facts_combined[[#This Row],[Asset Name]],"P/E",TRUE), "")</f>
        <v>11.180999999999999</v>
      </c>
      <c r="L138" s="4" t="str" cm="1">
        <f t="array" ref="L13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38" s="4" cm="1">
        <f t="array" ref="M138">IFERROR(_FV(Facts_combined[[#This Row],[Asset Name]],"Beta"), "")</f>
        <v>0.4541</v>
      </c>
    </row>
    <row r="139" spans="1:13" x14ac:dyDescent="0.2">
      <c r="A139" t="s">
        <v>1098</v>
      </c>
      <c r="B139" t="s">
        <v>4</v>
      </c>
      <c r="C139" t="s">
        <v>961</v>
      </c>
      <c r="D139" t="e" vm="129">
        <v>#VALUE!</v>
      </c>
      <c r="E139" t="str" cm="1">
        <f t="array" ref="E139">IFERROR(_FV(Facts_combined[[#This Row],[Asset Name]],"Industry"), "Undefined")</f>
        <v>Textiles &amp; Apparel</v>
      </c>
      <c r="F139" s="6" cm="1">
        <f t="array" ref="F139">IFERROR(_FV(Facts_combined[[#This Row],[Asset Name]],"Price"), 0)</f>
        <v>168.74</v>
      </c>
      <c r="G139" s="5" cm="1">
        <f t="array" ref="G139">IFERROR(_FV(Facts_combined[[#This Row],[Asset Name]],"Volume"), 0)</f>
        <v>11</v>
      </c>
      <c r="H139" s="7" cm="1">
        <f t="array" ref="H139">IFERROR(_FV(Facts_combined[[#This Row],[Asset Name]],"Market cap",TRUE), 0)</f>
        <v>10781050000</v>
      </c>
      <c r="I13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39" s="5" cm="1">
        <f t="array" ref="J139">IFERROR(_FV(Facts_combined[[#This Row],[Asset Name]],"Shares outstanding",TRUE), 0)</f>
        <v>62655050</v>
      </c>
      <c r="K139" s="4" cm="1">
        <f t="array" ref="K139">IFERROR(_FV(Facts_combined[[#This Row],[Asset Name]],"P/E",TRUE), "")</f>
        <v>17.362200000000001</v>
      </c>
      <c r="L139" s="4" t="str" cm="1">
        <f t="array" ref="L13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39" s="4" cm="1">
        <f t="array" ref="M139">IFERROR(_FV(Facts_combined[[#This Row],[Asset Name]],"Beta"), "")</f>
        <v>1.5317000000000001</v>
      </c>
    </row>
    <row r="140" spans="1:13" x14ac:dyDescent="0.2">
      <c r="A140" t="s">
        <v>1099</v>
      </c>
      <c r="B140" t="s">
        <v>4</v>
      </c>
      <c r="C140" t="s">
        <v>961</v>
      </c>
      <c r="D140" t="e" vm="130">
        <v>#VALUE!</v>
      </c>
      <c r="E140" t="str" cm="1">
        <f t="array" ref="E140">IFERROR(_FV(Facts_combined[[#This Row],[Asset Name]],"Industry"), "Undefined")</f>
        <v>Automobiles &amp; Auto Parts</v>
      </c>
      <c r="F140" s="6" cm="1">
        <f t="array" ref="F140">IFERROR(_FV(Facts_combined[[#This Row],[Asset Name]],"Price"), 0)</f>
        <v>41.99</v>
      </c>
      <c r="G140" s="5" cm="1">
        <f t="array" ref="G140">IFERROR(_FV(Facts_combined[[#This Row],[Asset Name]],"Volume"), 0)</f>
        <v>120</v>
      </c>
      <c r="H140" s="7" cm="1">
        <f t="array" ref="H140">IFERROR(_FV(Facts_combined[[#This Row],[Asset Name]],"Market cap",TRUE), 0)</f>
        <v>11071200000</v>
      </c>
      <c r="I14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40" s="5" cm="1">
        <f t="array" ref="J140">IFERROR(_FV(Facts_combined[[#This Row],[Asset Name]],"Shares outstanding",TRUE), 0)</f>
        <v>266775800</v>
      </c>
      <c r="K140" s="4" cm="1">
        <f t="array" ref="K140">IFERROR(_FV(Facts_combined[[#This Row],[Asset Name]],"P/E",TRUE), "")</f>
        <v>13.567</v>
      </c>
      <c r="L140" s="4" t="str" cm="1">
        <f t="array" ref="L14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40" s="4" cm="1">
        <f t="array" ref="M140">IFERROR(_FV(Facts_combined[[#This Row],[Asset Name]],"Beta"), "")</f>
        <v>1.2901</v>
      </c>
    </row>
    <row r="141" spans="1:13" x14ac:dyDescent="0.2">
      <c r="A141" t="s">
        <v>1100</v>
      </c>
      <c r="B141" t="s">
        <v>4</v>
      </c>
      <c r="C141" t="s">
        <v>961</v>
      </c>
      <c r="D141" t="e" vm="131">
        <v>#VALUE!</v>
      </c>
      <c r="E141" t="str" cm="1">
        <f t="array" ref="E141">IFERROR(_FV(Facts_combined[[#This Row],[Asset Name]],"Industry"), "Undefined")</f>
        <v>Aerospace &amp; Defense</v>
      </c>
      <c r="F141" s="6" cm="1">
        <f t="array" ref="F141">IFERROR(_FV(Facts_combined[[#This Row],[Asset Name]],"Price"), 0)</f>
        <v>172.38</v>
      </c>
      <c r="G141" s="5" cm="1">
        <f t="array" ref="G141">IFERROR(_FV(Facts_combined[[#This Row],[Asset Name]],"Volume"), 0)</f>
        <v>1</v>
      </c>
      <c r="H141" s="7" cm="1">
        <f t="array" ref="H141">IFERROR(_FV(Facts_combined[[#This Row],[Asset Name]],"Market cap",TRUE), 0)</f>
        <v>10501363743</v>
      </c>
      <c r="I14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41" s="5" cm="1">
        <f t="array" ref="J141">IFERROR(_FV(Facts_combined[[#This Row],[Asset Name]],"Shares outstanding",TRUE), 0)</f>
        <v>60919850</v>
      </c>
      <c r="K141" s="4" cm="1">
        <f t="array" ref="K141">IFERROR(_FV(Facts_combined[[#This Row],[Asset Name]],"P/E",TRUE), "")</f>
        <v>30.12</v>
      </c>
      <c r="L141" s="4" t="str" cm="1">
        <f t="array" ref="L14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41" s="4" cm="1">
        <f t="array" ref="M141">IFERROR(_FV(Facts_combined[[#This Row],[Asset Name]],"Beta"), "")</f>
        <v>1.3709</v>
      </c>
    </row>
    <row r="142" spans="1:13" x14ac:dyDescent="0.2">
      <c r="A142" t="s">
        <v>1101</v>
      </c>
      <c r="B142" t="s">
        <v>4</v>
      </c>
      <c r="C142" t="s">
        <v>961</v>
      </c>
      <c r="D142" t="e" vm="132">
        <v>#VALUE!</v>
      </c>
      <c r="E142" t="str" cm="1">
        <f t="array" ref="E142">IFERROR(_FV(Facts_combined[[#This Row],[Asset Name]],"Industry"), "Undefined")</f>
        <v>Textiles &amp; Apparel</v>
      </c>
      <c r="F142" s="6" cm="1">
        <f t="array" ref="F142">IFERROR(_FV(Facts_combined[[#This Row],[Asset Name]],"Price"), 0)</f>
        <v>67.11</v>
      </c>
      <c r="G142" s="5" cm="1">
        <f t="array" ref="G142">IFERROR(_FV(Facts_combined[[#This Row],[Asset Name]],"Volume"), 0)</f>
        <v>17</v>
      </c>
      <c r="H142" s="7" cm="1">
        <f t="array" ref="H142">IFERROR(_FV(Facts_combined[[#This Row],[Asset Name]],"Market cap",TRUE), 0)</f>
        <v>10299450000</v>
      </c>
      <c r="I14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42" s="5" cm="1">
        <f t="array" ref="J142">IFERROR(_FV(Facts_combined[[#This Row],[Asset Name]],"Shares outstanding",TRUE), 0)</f>
        <v>152516600</v>
      </c>
      <c r="K142" s="4" cm="1">
        <f t="array" ref="K142">IFERROR(_FV(Facts_combined[[#This Row],[Asset Name]],"P/E",TRUE), "")</f>
        <v>17.6645</v>
      </c>
      <c r="L142" s="4" t="str" cm="1">
        <f t="array" ref="L14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42" s="4" cm="1">
        <f t="array" ref="M142">IFERROR(_FV(Facts_combined[[#This Row],[Asset Name]],"Beta"), "")</f>
        <v>1.2556</v>
      </c>
    </row>
    <row r="143" spans="1:13" x14ac:dyDescent="0.2">
      <c r="A143" t="s">
        <v>1102</v>
      </c>
      <c r="B143" t="s">
        <v>4</v>
      </c>
      <c r="C143" t="s">
        <v>961</v>
      </c>
      <c r="D143" t="e" vm="133">
        <v>#VALUE!</v>
      </c>
      <c r="E143" t="str" cm="1">
        <f t="array" ref="E143">IFERROR(_FV(Facts_combined[[#This Row],[Asset Name]],"Industry"), "Undefined")</f>
        <v>Hotels &amp; Entertainment Services</v>
      </c>
      <c r="F143" s="6" cm="1">
        <f t="array" ref="F143">IFERROR(_FV(Facts_combined[[#This Row],[Asset Name]],"Price"), 0)</f>
        <v>420.78</v>
      </c>
      <c r="G143" s="5" cm="1">
        <f t="array" ref="G143">IFERROR(_FV(Facts_combined[[#This Row],[Asset Name]],"Volume"), 0)</f>
        <v>28</v>
      </c>
      <c r="H143" s="7" cm="1">
        <f t="array" ref="H143">IFERROR(_FV(Facts_combined[[#This Row],[Asset Name]],"Market cap",TRUE), 0)</f>
        <v>12358300184</v>
      </c>
      <c r="I14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43" s="5" cm="1">
        <f t="array" ref="J143">IFERROR(_FV(Facts_combined[[#This Row],[Asset Name]],"Shares outstanding",TRUE), 0)</f>
        <v>29369980</v>
      </c>
      <c r="K143" s="4" cm="1">
        <f t="array" ref="K143">IFERROR(_FV(Facts_combined[[#This Row],[Asset Name]],"P/E",TRUE), "")</f>
        <v>149.98769999999999</v>
      </c>
      <c r="L143" s="4" t="str" cm="1">
        <f t="array" ref="L14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43" s="4" cm="1">
        <f t="array" ref="M143">IFERROR(_FV(Facts_combined[[#This Row],[Asset Name]],"Beta"), "")</f>
        <v>1.6995</v>
      </c>
    </row>
    <row r="144" spans="1:13" x14ac:dyDescent="0.2">
      <c r="A144" t="s">
        <v>1103</v>
      </c>
      <c r="B144" t="s">
        <v>4</v>
      </c>
      <c r="C144" t="s">
        <v>961</v>
      </c>
      <c r="D144" t="e" vm="134">
        <v>#VALUE!</v>
      </c>
      <c r="E144" t="str" cm="1">
        <f t="array" ref="E144">IFERROR(_FV(Facts_combined[[#This Row],[Asset Name]],"Industry"), "Undefined")</f>
        <v>Computers, Phones &amp; Household Electronics</v>
      </c>
      <c r="F144" s="6" cm="1">
        <f t="array" ref="F144">IFERROR(_FV(Facts_combined[[#This Row],[Asset Name]],"Price"), 0)</f>
        <v>112.4</v>
      </c>
      <c r="G144" s="5" cm="1">
        <f t="array" ref="G144">IFERROR(_FV(Facts_combined[[#This Row],[Asset Name]],"Volume"), 0)</f>
        <v>12</v>
      </c>
      <c r="H144" s="7" cm="1">
        <f t="array" ref="H144">IFERROR(_FV(Facts_combined[[#This Row],[Asset Name]],"Market cap",TRUE), 0)</f>
        <v>9516233600</v>
      </c>
      <c r="I14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44" s="5" cm="1">
        <f t="array" ref="J144">IFERROR(_FV(Facts_combined[[#This Row],[Asset Name]],"Shares outstanding",TRUE), 0)</f>
        <v>84664000</v>
      </c>
      <c r="K144" s="4" cm="1">
        <f t="array" ref="K144">IFERROR(_FV(Facts_combined[[#This Row],[Asset Name]],"P/E",TRUE), "")</f>
        <v>15.7407</v>
      </c>
      <c r="L144" s="4" t="str" cm="1">
        <f t="array" ref="L14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44" s="4" cm="1">
        <f t="array" ref="M144">IFERROR(_FV(Facts_combined[[#This Row],[Asset Name]],"Beta"), "")</f>
        <v>1.5188999999999999</v>
      </c>
    </row>
    <row r="145" spans="1:13" x14ac:dyDescent="0.2">
      <c r="A145" t="s">
        <v>1104</v>
      </c>
      <c r="B145" t="s">
        <v>4</v>
      </c>
      <c r="C145" t="s">
        <v>961</v>
      </c>
      <c r="D145" t="e" vm="135">
        <v>#VALUE!</v>
      </c>
      <c r="E145" t="str" cm="1">
        <f t="array" ref="E145">IFERROR(_FV(Facts_combined[[#This Row],[Asset Name]],"Industry"), "Undefined")</f>
        <v>Software &amp; IT Services</v>
      </c>
      <c r="F145" s="6" cm="1">
        <f t="array" ref="F145">IFERROR(_FV(Facts_combined[[#This Row],[Asset Name]],"Price"), 0)</f>
        <v>138.80000000000001</v>
      </c>
      <c r="G145" s="5" cm="1">
        <f t="array" ref="G145">IFERROR(_FV(Facts_combined[[#This Row],[Asset Name]],"Volume"), 0)</f>
        <v>1</v>
      </c>
      <c r="H145" s="7" cm="1">
        <f t="array" ref="H145">IFERROR(_FV(Facts_combined[[#This Row],[Asset Name]],"Market cap",TRUE), 0)</f>
        <v>11473666040</v>
      </c>
      <c r="I14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45" s="5" cm="1">
        <f t="array" ref="J145">IFERROR(_FV(Facts_combined[[#This Row],[Asset Name]],"Shares outstanding",TRUE), 0)</f>
        <v>82663300</v>
      </c>
      <c r="K145" s="4" t="str" cm="1">
        <f t="array" ref="K145">IFERROR(_FV(Facts_combined[[#This Row],[Asset Name]],"P/E",TRUE), "")</f>
        <v/>
      </c>
      <c r="L145" s="4" t="str" cm="1">
        <f t="array" ref="L14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5" s="4" cm="1">
        <f t="array" ref="M145">IFERROR(_FV(Facts_combined[[#This Row],[Asset Name]],"Beta"), "")</f>
        <v>1.1930000000000001</v>
      </c>
    </row>
    <row r="146" spans="1:13" x14ac:dyDescent="0.2">
      <c r="A146" t="s">
        <v>1105</v>
      </c>
      <c r="B146" t="s">
        <v>4</v>
      </c>
      <c r="C146" t="s">
        <v>961</v>
      </c>
      <c r="D146" t="e" vm="136">
        <v>#VALUE!</v>
      </c>
      <c r="E146" t="str" cm="1">
        <f t="array" ref="E146">IFERROR(_FV(Facts_combined[[#This Row],[Asset Name]],"Industry"), "Undefined")</f>
        <v>Semiconductors &amp; Semiconductor Equipment</v>
      </c>
      <c r="F146" s="6" cm="1">
        <f t="array" ref="F146">IFERROR(_FV(Facts_combined[[#This Row],[Asset Name]],"Price"), 0)</f>
        <v>223.95</v>
      </c>
      <c r="G146" s="5" cm="1">
        <f t="array" ref="G146">IFERROR(_FV(Facts_combined[[#This Row],[Asset Name]],"Volume"), 0)</f>
        <v>977499</v>
      </c>
      <c r="H146" s="7" cm="1">
        <f t="array" ref="H146">IFERROR(_FV(Facts_combined[[#This Row],[Asset Name]],"Market cap",TRUE), 0)</f>
        <v>11035326607</v>
      </c>
      <c r="I14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46" s="5" cm="1">
        <f t="array" ref="J146">IFERROR(_FV(Facts_combined[[#This Row],[Asset Name]],"Shares outstanding",TRUE), 0)</f>
        <v>49275850</v>
      </c>
      <c r="K146" s="4" cm="1">
        <f t="array" ref="K146">IFERROR(_FV(Facts_combined[[#This Row],[Asset Name]],"P/E",TRUE), "")</f>
        <v>79.748000000000005</v>
      </c>
      <c r="L146" s="4" t="str" cm="1">
        <f t="array" ref="L14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46" s="4" cm="1">
        <f t="array" ref="M146">IFERROR(_FV(Facts_combined[[#This Row],[Asset Name]],"Beta"), "")</f>
        <v>1.3873</v>
      </c>
    </row>
    <row r="147" spans="1:13" x14ac:dyDescent="0.2">
      <c r="A147" t="s">
        <v>1106</v>
      </c>
      <c r="B147" t="s">
        <v>4</v>
      </c>
      <c r="C147" t="s">
        <v>961</v>
      </c>
      <c r="D147" t="e" vm="137">
        <v>#VALUE!</v>
      </c>
      <c r="E147" t="str" cm="1">
        <f t="array" ref="E147">IFERROR(_FV(Facts_combined[[#This Row],[Asset Name]],"Industry"), "Undefined")</f>
        <v>Oil &amp; Gas</v>
      </c>
      <c r="F147" s="6" cm="1">
        <f t="array" ref="F147">IFERROR(_FV(Facts_combined[[#This Row],[Asset Name]],"Price"), 0)</f>
        <v>170.89</v>
      </c>
      <c r="G147" s="5" cm="1">
        <f t="array" ref="G147">IFERROR(_FV(Facts_combined[[#This Row],[Asset Name]],"Volume"), 0)</f>
        <v>150</v>
      </c>
      <c r="H147" s="7" cm="1">
        <f t="array" ref="H147">IFERROR(_FV(Facts_combined[[#This Row],[Asset Name]],"Market cap",TRUE), 0)</f>
        <v>10659010832</v>
      </c>
      <c r="I14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47" s="5" cm="1">
        <f t="array" ref="J147">IFERROR(_FV(Facts_combined[[#This Row],[Asset Name]],"Shares outstanding",TRUE), 0)</f>
        <v>62373520</v>
      </c>
      <c r="K147" s="4" cm="1">
        <f t="array" ref="K147">IFERROR(_FV(Facts_combined[[#This Row],[Asset Name]],"P/E",TRUE), "")</f>
        <v>7.9973999999999998</v>
      </c>
      <c r="L147" s="4" t="str" cm="1">
        <f t="array" ref="L14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47" s="4" cm="1">
        <f t="array" ref="M147">IFERROR(_FV(Facts_combined[[#This Row],[Asset Name]],"Beta"), "")</f>
        <v>0.99970000000000003</v>
      </c>
    </row>
    <row r="148" spans="1:13" x14ac:dyDescent="0.2">
      <c r="A148" t="s">
        <v>1107</v>
      </c>
      <c r="B148" t="s">
        <v>4</v>
      </c>
      <c r="C148" t="s">
        <v>961</v>
      </c>
      <c r="D148" t="e" vm="138">
        <v>#VALUE!</v>
      </c>
      <c r="E148" t="str" cm="1">
        <f t="array" ref="E148">IFERROR(_FV(Facts_combined[[#This Row],[Asset Name]],"Industry"), "Undefined")</f>
        <v>Oil &amp; Gas</v>
      </c>
      <c r="F148" s="6" cm="1">
        <f t="array" ref="F148">IFERROR(_FV(Facts_combined[[#This Row],[Asset Name]],"Price"), 0)</f>
        <v>32.86</v>
      </c>
      <c r="G148" s="5" cm="1">
        <f t="array" ref="G148">IFERROR(_FV(Facts_combined[[#This Row],[Asset Name]],"Volume"), 0)</f>
        <v>29</v>
      </c>
      <c r="H148" s="7" cm="1">
        <f t="array" ref="H148">IFERROR(_FV(Facts_combined[[#This Row],[Asset Name]],"Market cap",TRUE), 0)</f>
        <v>10213118020</v>
      </c>
      <c r="I14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48" s="5" cm="1">
        <f t="array" ref="J148">IFERROR(_FV(Facts_combined[[#This Row],[Asset Name]],"Shares outstanding",TRUE), 0)</f>
        <v>310807000</v>
      </c>
      <c r="K148" s="4" cm="1">
        <f t="array" ref="K148">IFERROR(_FV(Facts_combined[[#This Row],[Asset Name]],"P/E",TRUE), "")</f>
        <v>162.8991</v>
      </c>
      <c r="L148" s="4" t="str" cm="1">
        <f t="array" ref="L14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48" s="4" cm="1">
        <f t="array" ref="M148">IFERROR(_FV(Facts_combined[[#This Row],[Asset Name]],"Beta"), "")</f>
        <v>3.4129</v>
      </c>
    </row>
    <row r="149" spans="1:13" x14ac:dyDescent="0.2">
      <c r="A149" t="s">
        <v>1108</v>
      </c>
      <c r="B149" t="s">
        <v>4</v>
      </c>
      <c r="C149" t="s">
        <v>961</v>
      </c>
      <c r="D149" t="e" vm="139">
        <v>#VALUE!</v>
      </c>
      <c r="E149" t="str" cm="1">
        <f t="array" ref="E149">IFERROR(_FV(Facts_combined[[#This Row],[Asset Name]],"Industry"), "Undefined")</f>
        <v>Machinery, Equipment &amp; Components</v>
      </c>
      <c r="F149" s="6" cm="1">
        <f t="array" ref="F149">IFERROR(_FV(Facts_combined[[#This Row],[Asset Name]],"Price"), 0)</f>
        <v>126.81</v>
      </c>
      <c r="G149" s="5" cm="1">
        <f t="array" ref="G149">IFERROR(_FV(Facts_combined[[#This Row],[Asset Name]],"Volume"), 0)</f>
        <v>2</v>
      </c>
      <c r="H149" s="7" cm="1">
        <f t="array" ref="H149">IFERROR(_FV(Facts_combined[[#This Row],[Asset Name]],"Market cap",TRUE), 0)</f>
        <v>10436463000</v>
      </c>
      <c r="I14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49" s="5" cm="1">
        <f t="array" ref="J149">IFERROR(_FV(Facts_combined[[#This Row],[Asset Name]],"Shares outstanding",TRUE), 0)</f>
        <v>82300000</v>
      </c>
      <c r="K149" s="4" cm="1">
        <f t="array" ref="K149">IFERROR(_FV(Facts_combined[[#This Row],[Asset Name]],"P/E",TRUE), "")</f>
        <v>24.804200000000002</v>
      </c>
      <c r="L149" s="4" t="str" cm="1">
        <f t="array" ref="L14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49" s="4" cm="1">
        <f t="array" ref="M149">IFERROR(_FV(Facts_combined[[#This Row],[Asset Name]],"Beta"), "")</f>
        <v>1.4182999999999999</v>
      </c>
    </row>
    <row r="150" spans="1:13" x14ac:dyDescent="0.2">
      <c r="A150" t="s">
        <v>1109</v>
      </c>
      <c r="B150" t="s">
        <v>4</v>
      </c>
      <c r="C150" t="s">
        <v>961</v>
      </c>
      <c r="D150" t="e" vm="140">
        <v>#VALUE!</v>
      </c>
      <c r="E150" t="str" cm="1">
        <f t="array" ref="E150">IFERROR(_FV(Facts_combined[[#This Row],[Asset Name]],"Industry"), "Undefined")</f>
        <v>Oil &amp; Gas</v>
      </c>
      <c r="F150" s="6" cm="1">
        <f t="array" ref="F150">IFERROR(_FV(Facts_combined[[#This Row],[Asset Name]],"Price"), 0)</f>
        <v>53.6</v>
      </c>
      <c r="G150" s="5" cm="1">
        <f t="array" ref="G150">IFERROR(_FV(Facts_combined[[#This Row],[Asset Name]],"Volume"), 0)</f>
        <v>1691302</v>
      </c>
      <c r="H150" s="7" cm="1">
        <f t="array" ref="H150">IFERROR(_FV(Facts_combined[[#This Row],[Asset Name]],"Market cap",TRUE), 0)</f>
        <v>10259290000</v>
      </c>
      <c r="I15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50" s="5" cm="1">
        <f t="array" ref="J150">IFERROR(_FV(Facts_combined[[#This Row],[Asset Name]],"Shares outstanding",TRUE), 0)</f>
        <v>192157400</v>
      </c>
      <c r="K150" s="4" cm="1">
        <f t="array" ref="K150">IFERROR(_FV(Facts_combined[[#This Row],[Asset Name]],"P/E",TRUE), "")</f>
        <v>6.6295999999999999</v>
      </c>
      <c r="L150" s="4" t="str" cm="1">
        <f t="array" ref="L15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50" s="4" cm="1">
        <f t="array" ref="M150">IFERROR(_FV(Facts_combined[[#This Row],[Asset Name]],"Beta"), "")</f>
        <v>1.1778</v>
      </c>
    </row>
    <row r="151" spans="1:13" x14ac:dyDescent="0.2">
      <c r="A151" t="s">
        <v>1110</v>
      </c>
      <c r="B151" t="s">
        <v>4</v>
      </c>
      <c r="C151" t="s">
        <v>961</v>
      </c>
      <c r="D151" t="e" vm="2607">
        <v>#VALUE!</v>
      </c>
      <c r="E151" t="str" cm="1">
        <f t="array" ref="E151">IFERROR(_FV(Facts_combined[[#This Row],[Asset Name]],"Industry"), "Undefined")</f>
        <v>Software &amp; IT Services</v>
      </c>
      <c r="F151" s="6" cm="1">
        <f t="array" ref="F151">IFERROR(_FV(Facts_combined[[#This Row],[Asset Name]],"Price"), 0)</f>
        <v>183.28</v>
      </c>
      <c r="G151" s="5" cm="1">
        <f t="array" ref="G151">IFERROR(_FV(Facts_combined[[#This Row],[Asset Name]],"Volume"), 0)</f>
        <v>86</v>
      </c>
      <c r="H151" s="7" cm="1">
        <f t="array" ref="H151">IFERROR(_FV(Facts_combined[[#This Row],[Asset Name]],"Market cap",TRUE), 0)</f>
        <v>10625542533</v>
      </c>
      <c r="I15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51" s="5" cm="1">
        <f t="array" ref="J151">IFERROR(_FV(Facts_combined[[#This Row],[Asset Name]],"Shares outstanding",TRUE), 0)</f>
        <v>57974370</v>
      </c>
      <c r="K151" s="4" cm="1">
        <f t="array" ref="K151">IFERROR(_FV(Facts_combined[[#This Row],[Asset Name]],"P/E",TRUE), "")</f>
        <v>25.222000000000001</v>
      </c>
      <c r="L151" s="4" t="str" cm="1">
        <f t="array" ref="L15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51" s="4" cm="1">
        <f t="array" ref="M151">IFERROR(_FV(Facts_combined[[#This Row],[Asset Name]],"Beta"), "")</f>
        <v>1.4527000000000001</v>
      </c>
    </row>
    <row r="152" spans="1:13" x14ac:dyDescent="0.2">
      <c r="A152" t="s">
        <v>1111</v>
      </c>
      <c r="B152" t="s">
        <v>4</v>
      </c>
      <c r="C152" t="s">
        <v>961</v>
      </c>
      <c r="D152" t="e" vm="1657">
        <v>#VALUE!</v>
      </c>
      <c r="E152" t="str" cm="1">
        <f t="array" ref="E152">IFERROR(_FV(Facts_combined[[#This Row],[Asset Name]],"Industry"), "Undefined")</f>
        <v>Specialty Retailers</v>
      </c>
      <c r="F152" s="6" cm="1">
        <f t="array" ref="F152">IFERROR(_FV(Facts_combined[[#This Row],[Asset Name]],"Price"), 0)</f>
        <v>38.119999999999997</v>
      </c>
      <c r="G152" s="5" cm="1">
        <f t="array" ref="G152">IFERROR(_FV(Facts_combined[[#This Row],[Asset Name]],"Volume"), 0)</f>
        <v>20</v>
      </c>
      <c r="H152" s="7" cm="1">
        <f t="array" ref="H152">IFERROR(_FV(Facts_combined[[#This Row],[Asset Name]],"Market cap",TRUE), 0)</f>
        <v>8509580967</v>
      </c>
      <c r="I15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52" s="5" cm="1">
        <f t="array" ref="J152">IFERROR(_FV(Facts_combined[[#This Row],[Asset Name]],"Shares outstanding",TRUE), 0)</f>
        <v>223231400</v>
      </c>
      <c r="K152" s="4" cm="1">
        <f t="array" ref="K152">IFERROR(_FV(Facts_combined[[#This Row],[Asset Name]],"P/E",TRUE), "")</f>
        <v>9.8582000000000001</v>
      </c>
      <c r="L152" s="4" t="str" cm="1">
        <f t="array" ref="L15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52" s="4" cm="1">
        <f t="array" ref="M152">IFERROR(_FV(Facts_combined[[#This Row],[Asset Name]],"Beta"), "")</f>
        <v>1.8572</v>
      </c>
    </row>
    <row r="153" spans="1:13" x14ac:dyDescent="0.2">
      <c r="A153" t="s">
        <v>1112</v>
      </c>
      <c r="B153" t="s">
        <v>4</v>
      </c>
      <c r="C153" t="s">
        <v>961</v>
      </c>
      <c r="D153" t="e" vm="141">
        <v>#VALUE!</v>
      </c>
      <c r="E153" t="str" cm="1">
        <f t="array" ref="E153">IFERROR(_FV(Facts_combined[[#This Row],[Asset Name]],"Industry"), "Undefined")</f>
        <v>Specialty Retailers</v>
      </c>
      <c r="F153" s="6" cm="1">
        <f t="array" ref="F153">IFERROR(_FV(Facts_combined[[#This Row],[Asset Name]],"Price"), 0)</f>
        <v>204.23</v>
      </c>
      <c r="G153" s="5" cm="1">
        <f t="array" ref="G153">IFERROR(_FV(Facts_combined[[#This Row],[Asset Name]],"Volume"), 0)</f>
        <v>1623</v>
      </c>
      <c r="H153" s="7" cm="1">
        <f t="array" ref="H153">IFERROR(_FV(Facts_combined[[#This Row],[Asset Name]],"Market cap",TRUE), 0)</f>
        <v>11424438308</v>
      </c>
      <c r="I15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53" s="5" cm="1">
        <f t="array" ref="J153">IFERROR(_FV(Facts_combined[[#This Row],[Asset Name]],"Shares outstanding",TRUE), 0)</f>
        <v>55939080</v>
      </c>
      <c r="K153" s="4" cm="1">
        <f t="array" ref="K153">IFERROR(_FV(Facts_combined[[#This Row],[Asset Name]],"P/E",TRUE), "")</f>
        <v>92.100499999999997</v>
      </c>
      <c r="L153" s="4" t="str" cm="1">
        <f t="array" ref="L15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53" s="4" cm="1">
        <f t="array" ref="M153">IFERROR(_FV(Facts_combined[[#This Row],[Asset Name]],"Beta"), "")</f>
        <v>1.4587000000000001</v>
      </c>
    </row>
    <row r="154" spans="1:13" x14ac:dyDescent="0.2">
      <c r="A154" t="s">
        <v>1113</v>
      </c>
      <c r="B154" t="s">
        <v>4</v>
      </c>
      <c r="C154" t="s">
        <v>961</v>
      </c>
      <c r="D154" t="e" vm="2608">
        <v>#VALUE!</v>
      </c>
      <c r="E154" t="str" cm="1">
        <f t="array" ref="E154">IFERROR(_FV(Facts_combined[[#This Row],[Asset Name]],"Industry"), "Undefined")</f>
        <v>Electronic Equipment &amp; Parts</v>
      </c>
      <c r="F154" s="6" cm="1">
        <f t="array" ref="F154">IFERROR(_FV(Facts_combined[[#This Row],[Asset Name]],"Price"), 0)</f>
        <v>72.86</v>
      </c>
      <c r="G154" s="5" cm="1">
        <f t="array" ref="G154">IFERROR(_FV(Facts_combined[[#This Row],[Asset Name]],"Volume"), 0)</f>
        <v>361</v>
      </c>
      <c r="H154" s="7" cm="1">
        <f t="array" ref="H154">IFERROR(_FV(Facts_combined[[#This Row],[Asset Name]],"Market cap",TRUE), 0)</f>
        <v>11108308460</v>
      </c>
      <c r="I15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54" s="5" cm="1">
        <f t="array" ref="J154">IFERROR(_FV(Facts_combined[[#This Row],[Asset Name]],"Shares outstanding",TRUE), 0)</f>
        <v>152461000</v>
      </c>
      <c r="K154" s="4" t="str" cm="1">
        <f t="array" ref="K154">IFERROR(_FV(Facts_combined[[#This Row],[Asset Name]],"P/E",TRUE), "")</f>
        <v/>
      </c>
      <c r="L154" s="4" t="str" cm="1">
        <f t="array" ref="L15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4" s="4" cm="1">
        <f t="array" ref="M154">IFERROR(_FV(Facts_combined[[#This Row],[Asset Name]],"Beta"), "")</f>
        <v>1.6467000000000001</v>
      </c>
    </row>
    <row r="155" spans="1:13" x14ac:dyDescent="0.2">
      <c r="A155" t="s">
        <v>1114</v>
      </c>
      <c r="B155" t="s">
        <v>4</v>
      </c>
      <c r="C155" t="s">
        <v>961</v>
      </c>
      <c r="D155" t="e" vm="142">
        <v>#VALUE!</v>
      </c>
      <c r="E155" t="str" cm="1">
        <f t="array" ref="E155">IFERROR(_FV(Facts_combined[[#This Row],[Asset Name]],"Industry"), "Undefined")</f>
        <v>Healthcare Equipment &amp; Supplies</v>
      </c>
      <c r="F155" s="6" cm="1">
        <f t="array" ref="F155">IFERROR(_FV(Facts_combined[[#This Row],[Asset Name]],"Price"), 0)</f>
        <v>211.25</v>
      </c>
      <c r="G155" s="5" cm="1">
        <f t="array" ref="G155">IFERROR(_FV(Facts_combined[[#This Row],[Asset Name]],"Volume"), 0)</f>
        <v>1</v>
      </c>
      <c r="H155" s="7" cm="1">
        <f t="array" ref="H155">IFERROR(_FV(Facts_combined[[#This Row],[Asset Name]],"Market cap",TRUE), 0)</f>
        <v>9950415800</v>
      </c>
      <c r="I15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55" s="5" cm="1">
        <f t="array" ref="J155">IFERROR(_FV(Facts_combined[[#This Row],[Asset Name]],"Shares outstanding",TRUE), 0)</f>
        <v>47102560</v>
      </c>
      <c r="K155" s="4" cm="1">
        <f t="array" ref="K155">IFERROR(_FV(Facts_combined[[#This Row],[Asset Name]],"P/E",TRUE), "")</f>
        <v>33.766599999999997</v>
      </c>
      <c r="L155" s="4" t="str" cm="1">
        <f t="array" ref="L15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55" s="4" cm="1">
        <f t="array" ref="M155">IFERROR(_FV(Facts_combined[[#This Row],[Asset Name]],"Beta"), "")</f>
        <v>1.1265000000000001</v>
      </c>
    </row>
    <row r="156" spans="1:13" x14ac:dyDescent="0.2">
      <c r="A156" t="s">
        <v>1115</v>
      </c>
      <c r="B156" t="s">
        <v>4</v>
      </c>
      <c r="C156" t="s">
        <v>961</v>
      </c>
      <c r="D156" t="e" vm="2609">
        <v>#VALUE!</v>
      </c>
      <c r="E156" t="str" cm="1">
        <f t="array" ref="E156">IFERROR(_FV(Facts_combined[[#This Row],[Asset Name]],"Industry"), "Undefined")</f>
        <v>Insurance</v>
      </c>
      <c r="F156" s="6" cm="1">
        <f t="array" ref="F156">IFERROR(_FV(Facts_combined[[#This Row],[Asset Name]],"Price"), 0)</f>
        <v>51.49</v>
      </c>
      <c r="G156" s="5" cm="1">
        <f t="array" ref="G156">IFERROR(_FV(Facts_combined[[#This Row],[Asset Name]],"Volume"), 0)</f>
        <v>1381596</v>
      </c>
      <c r="H156" s="7" cm="1">
        <f t="array" ref="H156">IFERROR(_FV(Facts_combined[[#This Row],[Asset Name]],"Market cap",TRUE), 0)</f>
        <v>9751340968</v>
      </c>
      <c r="I15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56" s="5" cm="1">
        <f t="array" ref="J156">IFERROR(_FV(Facts_combined[[#This Row],[Asset Name]],"Shares outstanding",TRUE), 0)</f>
        <v>189383200</v>
      </c>
      <c r="K156" s="4" cm="1">
        <f t="array" ref="K156">IFERROR(_FV(Facts_combined[[#This Row],[Asset Name]],"P/E",TRUE), "")</f>
        <v>7.6356000000000002</v>
      </c>
      <c r="L156" s="4" t="str" cm="1">
        <f t="array" ref="L15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56" s="4" cm="1">
        <f t="array" ref="M156">IFERROR(_FV(Facts_combined[[#This Row],[Asset Name]],"Beta"), "")</f>
        <v>0.79930000000000001</v>
      </c>
    </row>
    <row r="157" spans="1:13" x14ac:dyDescent="0.2">
      <c r="A157" t="s">
        <v>1116</v>
      </c>
      <c r="B157" t="s">
        <v>4</v>
      </c>
      <c r="C157" t="s">
        <v>961</v>
      </c>
      <c r="D157" t="e" vm="144">
        <v>#VALUE!</v>
      </c>
      <c r="E157" t="str" cm="1">
        <f t="array" ref="E157">IFERROR(_FV(Facts_combined[[#This Row],[Asset Name]],"Industry"), "Undefined")</f>
        <v>Containers &amp; Packaging</v>
      </c>
      <c r="F157" s="6" cm="1">
        <f t="array" ref="F157">IFERROR(_FV(Facts_combined[[#This Row],[Asset Name]],"Price"), 0)</f>
        <v>140.4</v>
      </c>
      <c r="G157" s="5" cm="1">
        <f t="array" ref="G157">IFERROR(_FV(Facts_combined[[#This Row],[Asset Name]],"Volume"), 0)</f>
        <v>259374</v>
      </c>
      <c r="H157" s="7" cm="1">
        <f t="array" ref="H157">IFERROR(_FV(Facts_combined[[#This Row],[Asset Name]],"Market cap",TRUE), 0)</f>
        <v>9303413652</v>
      </c>
      <c r="I15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57" s="5" cm="1">
        <f t="array" ref="J157">IFERROR(_FV(Facts_combined[[#This Row],[Asset Name]],"Shares outstanding",TRUE), 0)</f>
        <v>66263630</v>
      </c>
      <c r="K157" s="4" cm="1">
        <f t="array" ref="K157">IFERROR(_FV(Facts_combined[[#This Row],[Asset Name]],"P/E",TRUE), "")</f>
        <v>30.110700000000001</v>
      </c>
      <c r="L157" s="4" t="str" cm="1">
        <f t="array" ref="L15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57" s="4" cm="1">
        <f t="array" ref="M157">IFERROR(_FV(Facts_combined[[#This Row],[Asset Name]],"Beta"), "")</f>
        <v>0.56510000000000005</v>
      </c>
    </row>
    <row r="158" spans="1:13" x14ac:dyDescent="0.2">
      <c r="A158" t="s">
        <v>1117</v>
      </c>
      <c r="B158" t="s">
        <v>4</v>
      </c>
      <c r="C158" t="s">
        <v>961</v>
      </c>
      <c r="D158" t="e" vm="145">
        <v>#VALUE!</v>
      </c>
      <c r="E158" t="str" cm="1">
        <f t="array" ref="E158">IFERROR(_FV(Facts_combined[[#This Row],[Asset Name]],"Industry"), "Undefined")</f>
        <v>Specialty Retailers</v>
      </c>
      <c r="F158" s="6" cm="1">
        <f t="array" ref="F158">IFERROR(_FV(Facts_combined[[#This Row],[Asset Name]],"Price"), 0)</f>
        <v>23</v>
      </c>
      <c r="G158" s="5" cm="1">
        <f t="array" ref="G158">IFERROR(_FV(Facts_combined[[#This Row],[Asset Name]],"Volume"), 0)</f>
        <v>228</v>
      </c>
      <c r="H158" s="7" cm="1">
        <f t="array" ref="H158">IFERROR(_FV(Facts_combined[[#This Row],[Asset Name]],"Market cap",TRUE), 0)</f>
        <v>8626531800</v>
      </c>
      <c r="I15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58" s="5" cm="1">
        <f t="array" ref="J158">IFERROR(_FV(Facts_combined[[#This Row],[Asset Name]],"Shares outstanding",TRUE), 0)</f>
        <v>375066600</v>
      </c>
      <c r="K158" s="4" cm="1">
        <f t="array" ref="K158">IFERROR(_FV(Facts_combined[[#This Row],[Asset Name]],"P/E",TRUE), "")</f>
        <v>12.801299999999999</v>
      </c>
      <c r="L158" s="4" t="str" cm="1">
        <f t="array" ref="L15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58" s="4" cm="1">
        <f t="array" ref="M158">IFERROR(_FV(Facts_combined[[#This Row],[Asset Name]],"Beta"), "")</f>
        <v>2.3748999999999998</v>
      </c>
    </row>
    <row r="159" spans="1:13" x14ac:dyDescent="0.2">
      <c r="A159" t="s">
        <v>1118</v>
      </c>
      <c r="B159" t="s">
        <v>4</v>
      </c>
      <c r="C159" t="s">
        <v>961</v>
      </c>
      <c r="D159" t="e" vm="146">
        <v>#VALUE!</v>
      </c>
      <c r="E159" t="str" cm="1">
        <f t="array" ref="E159">IFERROR(_FV(Facts_combined[[#This Row],[Asset Name]],"Industry"), "Undefined")</f>
        <v>Machinery, Equipment &amp; Components</v>
      </c>
      <c r="F159" s="6" cm="1">
        <f t="array" ref="F159">IFERROR(_FV(Facts_combined[[#This Row],[Asset Name]],"Price"), 0)</f>
        <v>48.39</v>
      </c>
      <c r="G159" s="5" cm="1">
        <f t="array" ref="G159">IFERROR(_FV(Facts_combined[[#This Row],[Asset Name]],"Volume"), 0)</f>
        <v>10</v>
      </c>
      <c r="H159" s="7" cm="1">
        <f t="array" ref="H159">IFERROR(_FV(Facts_combined[[#This Row],[Asset Name]],"Market cap",TRUE), 0)</f>
        <v>9748610688</v>
      </c>
      <c r="I15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59" s="5" cm="1">
        <f t="array" ref="J159">IFERROR(_FV(Facts_combined[[#This Row],[Asset Name]],"Shares outstanding",TRUE), 0)</f>
        <v>201459200</v>
      </c>
      <c r="K159" s="4" cm="1">
        <f t="array" ref="K159">IFERROR(_FV(Facts_combined[[#This Row],[Asset Name]],"P/E",TRUE), "")</f>
        <v>22.7514</v>
      </c>
      <c r="L159" s="4" t="str" cm="1">
        <f t="array" ref="L15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59" s="4" cm="1">
        <f t="array" ref="M159">IFERROR(_FV(Facts_combined[[#This Row],[Asset Name]],"Beta"), "")</f>
        <v>1.2789999999999999</v>
      </c>
    </row>
    <row r="160" spans="1:13" x14ac:dyDescent="0.2">
      <c r="A160" t="s">
        <v>1119</v>
      </c>
      <c r="B160" t="s">
        <v>4</v>
      </c>
      <c r="C160" t="s">
        <v>961</v>
      </c>
      <c r="D160" t="e" vm="147">
        <v>#VALUE!</v>
      </c>
      <c r="E160" t="str" cm="1">
        <f t="array" ref="E160">IFERROR(_FV(Facts_combined[[#This Row],[Asset Name]],"Industry"), "Undefined")</f>
        <v>Investment Banking &amp; Investment Services</v>
      </c>
      <c r="F160" s="6" cm="1">
        <f t="array" ref="F160">IFERROR(_FV(Facts_combined[[#This Row],[Asset Name]],"Price"), 0)</f>
        <v>50.73</v>
      </c>
      <c r="G160" s="5" cm="1">
        <f t="array" ref="G160">IFERROR(_FV(Facts_combined[[#This Row],[Asset Name]],"Volume"), 0)</f>
        <v>13</v>
      </c>
      <c r="H160" s="7" cm="1">
        <f t="array" ref="H160">IFERROR(_FV(Facts_combined[[#This Row],[Asset Name]],"Market cap",TRUE), 0)</f>
        <v>10759833000</v>
      </c>
      <c r="I16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60" s="5" cm="1">
        <f t="array" ref="J160">IFERROR(_FV(Facts_combined[[#This Row],[Asset Name]],"Shares outstanding",TRUE), 0)</f>
        <v>212100000</v>
      </c>
      <c r="K160" s="4" cm="1">
        <f t="array" ref="K160">IFERROR(_FV(Facts_combined[[#This Row],[Asset Name]],"P/E",TRUE), "")</f>
        <v>40.448399999999999</v>
      </c>
      <c r="L160" s="4" t="str" cm="1">
        <f t="array" ref="L16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60" s="4" cm="1">
        <f t="array" ref="M160">IFERROR(_FV(Facts_combined[[#This Row],[Asset Name]],"Beta"), "")</f>
        <v>1.3364</v>
      </c>
    </row>
    <row r="161" spans="1:13" x14ac:dyDescent="0.2">
      <c r="A161" t="s">
        <v>1120</v>
      </c>
      <c r="B161" t="s">
        <v>4</v>
      </c>
      <c r="C161" t="s">
        <v>961</v>
      </c>
      <c r="D161" t="e" vm="148">
        <v>#VALUE!</v>
      </c>
      <c r="E161" t="str" cm="1">
        <f t="array" ref="E161">IFERROR(_FV(Facts_combined[[#This Row],[Asset Name]],"Industry"), "Undefined")</f>
        <v>Real Estate Operations</v>
      </c>
      <c r="F161" s="6" cm="1">
        <f t="array" ref="F161">IFERROR(_FV(Facts_combined[[#This Row],[Asset Name]],"Price"), 0)</f>
        <v>203.48</v>
      </c>
      <c r="G161" s="5" cm="1">
        <f t="array" ref="G161">IFERROR(_FV(Facts_combined[[#This Row],[Asset Name]],"Volume"), 0)</f>
        <v>186446</v>
      </c>
      <c r="H161" s="7" cm="1">
        <f t="array" ref="H161">IFERROR(_FV(Facts_combined[[#This Row],[Asset Name]],"Market cap",TRUE), 0)</f>
        <v>9677620714</v>
      </c>
      <c r="I16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61" s="5" cm="1">
        <f t="array" ref="J161">IFERROR(_FV(Facts_combined[[#This Row],[Asset Name]],"Shares outstanding",TRUE), 0)</f>
        <v>47560550</v>
      </c>
      <c r="K161" s="4" cm="1">
        <f t="array" ref="K161">IFERROR(_FV(Facts_combined[[#This Row],[Asset Name]],"P/E",TRUE), "")</f>
        <v>32.6554</v>
      </c>
      <c r="L161" s="4" t="str" cm="1">
        <f t="array" ref="L16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61" s="4" cm="1">
        <f t="array" ref="M161">IFERROR(_FV(Facts_combined[[#This Row],[Asset Name]],"Beta"), "")</f>
        <v>1.3845000000000001</v>
      </c>
    </row>
    <row r="162" spans="1:13" x14ac:dyDescent="0.2">
      <c r="A162" t="s">
        <v>1121</v>
      </c>
      <c r="B162" t="s">
        <v>4</v>
      </c>
      <c r="C162" t="s">
        <v>961</v>
      </c>
      <c r="D162" t="e" vm="149">
        <v>#VALUE!</v>
      </c>
      <c r="E162" t="str" cm="1">
        <f t="array" ref="E162">IFERROR(_FV(Facts_combined[[#This Row],[Asset Name]],"Industry"), "Undefined")</f>
        <v>Machinery, Equipment &amp; Components</v>
      </c>
      <c r="F162" s="6" cm="1">
        <f t="array" ref="F162">IFERROR(_FV(Facts_combined[[#This Row],[Asset Name]],"Price"), 0)</f>
        <v>133.86000000000001</v>
      </c>
      <c r="G162" s="5" cm="1">
        <f t="array" ref="G162">IFERROR(_FV(Facts_combined[[#This Row],[Asset Name]],"Volume"), 0)</f>
        <v>409465</v>
      </c>
      <c r="H162" s="7" cm="1">
        <f t="array" ref="H162">IFERROR(_FV(Facts_combined[[#This Row],[Asset Name]],"Market cap",TRUE), 0)</f>
        <v>8904201213</v>
      </c>
      <c r="I16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62" s="5" cm="1">
        <f t="array" ref="J162">IFERROR(_FV(Facts_combined[[#This Row],[Asset Name]],"Shares outstanding",TRUE), 0)</f>
        <v>66518760</v>
      </c>
      <c r="K162" s="4" t="str" cm="1">
        <f t="array" ref="K162">IFERROR(_FV(Facts_combined[[#This Row],[Asset Name]],"P/E",TRUE), "")</f>
        <v/>
      </c>
      <c r="L162" s="4" t="str" cm="1">
        <f t="array" ref="L16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2" s="4" cm="1">
        <f t="array" ref="M162">IFERROR(_FV(Facts_combined[[#This Row],[Asset Name]],"Beta"), "")</f>
        <v>1.0687</v>
      </c>
    </row>
    <row r="163" spans="1:13" x14ac:dyDescent="0.2">
      <c r="A163" t="s">
        <v>1122</v>
      </c>
      <c r="B163" t="s">
        <v>4</v>
      </c>
      <c r="C163" t="s">
        <v>961</v>
      </c>
      <c r="D163" t="e" vm="150">
        <v>#VALUE!</v>
      </c>
      <c r="E163" t="str" cm="1">
        <f t="array" ref="E163">IFERROR(_FV(Facts_combined[[#This Row],[Asset Name]],"Industry"), "Undefined")</f>
        <v>Chemicals</v>
      </c>
      <c r="F163" s="6" cm="1">
        <f t="array" ref="F163">IFERROR(_FV(Facts_combined[[#This Row],[Asset Name]],"Price"), 0)</f>
        <v>27.77</v>
      </c>
      <c r="G163" s="5" cm="1">
        <f t="array" ref="G163">IFERROR(_FV(Facts_combined[[#This Row],[Asset Name]],"Volume"), 0)</f>
        <v>131</v>
      </c>
      <c r="H163" s="7" cm="1">
        <f t="array" ref="H163">IFERROR(_FV(Facts_combined[[#This Row],[Asset Name]],"Market cap",TRUE), 0)</f>
        <v>8925078056</v>
      </c>
      <c r="I16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63" s="5" cm="1">
        <f t="array" ref="J163">IFERROR(_FV(Facts_combined[[#This Row],[Asset Name]],"Shares outstanding",TRUE), 0)</f>
        <v>321392800</v>
      </c>
      <c r="K163" s="4" cm="1">
        <f t="array" ref="K163">IFERROR(_FV(Facts_combined[[#This Row],[Asset Name]],"P/E",TRUE), "")</f>
        <v>11.825799999999999</v>
      </c>
      <c r="L163" s="4" t="str" cm="1">
        <f t="array" ref="L16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63" s="4" cm="1">
        <f t="array" ref="M163">IFERROR(_FV(Facts_combined[[#This Row],[Asset Name]],"Beta"), "")</f>
        <v>1.4175</v>
      </c>
    </row>
    <row r="164" spans="1:13" x14ac:dyDescent="0.2">
      <c r="A164" t="s">
        <v>1123</v>
      </c>
      <c r="B164" t="s">
        <v>4</v>
      </c>
      <c r="C164" t="s">
        <v>961</v>
      </c>
      <c r="D164" t="e" vm="2610">
        <v>#VALUE!</v>
      </c>
      <c r="E164" t="str" cm="1">
        <f t="array" ref="E164">IFERROR(_FV(Facts_combined[[#This Row],[Asset Name]],"Industry"), "Undefined")</f>
        <v>Specialty Retailers</v>
      </c>
      <c r="F164" s="6" cm="1">
        <f t="array" ref="F164">IFERROR(_FV(Facts_combined[[#This Row],[Asset Name]],"Price"), 0)</f>
        <v>183.36</v>
      </c>
      <c r="G164" s="5" cm="1">
        <f t="array" ref="G164">IFERROR(_FV(Facts_combined[[#This Row],[Asset Name]],"Volume"), 0)</f>
        <v>309</v>
      </c>
      <c r="H164" s="7" cm="1">
        <f t="array" ref="H164">IFERROR(_FV(Facts_combined[[#This Row],[Asset Name]],"Market cap",TRUE), 0)</f>
        <v>9370673308</v>
      </c>
      <c r="I16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64" s="5" cm="1">
        <f t="array" ref="J164">IFERROR(_FV(Facts_combined[[#This Row],[Asset Name]],"Shares outstanding",TRUE), 0)</f>
        <v>51105330</v>
      </c>
      <c r="K164" s="4" cm="1">
        <f t="array" ref="K164">IFERROR(_FV(Facts_combined[[#This Row],[Asset Name]],"P/E",TRUE), "")</f>
        <v>22.8111</v>
      </c>
      <c r="L164" s="4" t="str" cm="1">
        <f t="array" ref="L16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64" s="4" cm="1">
        <f t="array" ref="M164">IFERROR(_FV(Facts_combined[[#This Row],[Asset Name]],"Beta"), "")</f>
        <v>1.5541</v>
      </c>
    </row>
    <row r="165" spans="1:13" x14ac:dyDescent="0.2">
      <c r="A165" t="s">
        <v>1124</v>
      </c>
      <c r="B165" t="s">
        <v>4</v>
      </c>
      <c r="C165" t="s">
        <v>961</v>
      </c>
      <c r="D165" t="e" vm="151">
        <v>#VALUE!</v>
      </c>
      <c r="E165" t="str" cm="1">
        <f t="array" ref="E165">IFERROR(_FV(Facts_combined[[#This Row],[Asset Name]],"Industry"), "Undefined")</f>
        <v>Machinery, Equipment &amp; Components</v>
      </c>
      <c r="F165" s="6" cm="1">
        <f t="array" ref="F165">IFERROR(_FV(Facts_combined[[#This Row],[Asset Name]],"Price"), 0)</f>
        <v>157.38999999999999</v>
      </c>
      <c r="G165" s="5" cm="1">
        <f t="array" ref="G165">IFERROR(_FV(Facts_combined[[#This Row],[Asset Name]],"Volume"), 0)</f>
        <v>2</v>
      </c>
      <c r="H165" s="7" cm="1">
        <f t="array" ref="H165">IFERROR(_FV(Facts_combined[[#This Row],[Asset Name]],"Market cap",TRUE), 0)</f>
        <v>7999752816</v>
      </c>
      <c r="I16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65" s="5" cm="1">
        <f t="array" ref="J165">IFERROR(_FV(Facts_combined[[#This Row],[Asset Name]],"Shares outstanding",TRUE), 0)</f>
        <v>50827580</v>
      </c>
      <c r="K165" s="4" cm="1">
        <f t="array" ref="K165">IFERROR(_FV(Facts_combined[[#This Row],[Asset Name]],"P/E",TRUE), "")</f>
        <v>13.105399999999999</v>
      </c>
      <c r="L165" s="4" t="str" cm="1">
        <f t="array" ref="L16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65" s="4" cm="1">
        <f t="array" ref="M165">IFERROR(_FV(Facts_combined[[#This Row],[Asset Name]],"Beta"), "")</f>
        <v>2.0575999999999999</v>
      </c>
    </row>
    <row r="166" spans="1:13" x14ac:dyDescent="0.2">
      <c r="A166" t="s">
        <v>1125</v>
      </c>
      <c r="B166" t="s">
        <v>4</v>
      </c>
      <c r="C166" t="s">
        <v>961</v>
      </c>
      <c r="D166" t="e" vm="152">
        <v>#VALUE!</v>
      </c>
      <c r="E166" t="str" cm="1">
        <f t="array" ref="E166">IFERROR(_FV(Facts_combined[[#This Row],[Asset Name]],"Industry"), "Undefined")</f>
        <v>Professional &amp; Commercial Services</v>
      </c>
      <c r="F166" s="6" cm="1">
        <f t="array" ref="F166">IFERROR(_FV(Facts_combined[[#This Row],[Asset Name]],"Price"), 0)</f>
        <v>70.88</v>
      </c>
      <c r="G166" s="5" cm="1">
        <f t="array" ref="G166">IFERROR(_FV(Facts_combined[[#This Row],[Asset Name]],"Volume"), 0)</f>
        <v>3</v>
      </c>
      <c r="H166" s="7" cm="1">
        <f t="array" ref="H166">IFERROR(_FV(Facts_combined[[#This Row],[Asset Name]],"Market cap",TRUE), 0)</f>
        <v>8534320575</v>
      </c>
      <c r="I16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66" s="5" cm="1">
        <f t="array" ref="J166">IFERROR(_FV(Facts_combined[[#This Row],[Asset Name]],"Shares outstanding",TRUE), 0)</f>
        <v>120405200</v>
      </c>
      <c r="K166" s="4" cm="1">
        <f t="array" ref="K166">IFERROR(_FV(Facts_combined[[#This Row],[Asset Name]],"P/E",TRUE), "")</f>
        <v>21.954899999999999</v>
      </c>
      <c r="L166" s="4" t="str" cm="1">
        <f t="array" ref="L16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66" s="4" cm="1">
        <f t="array" ref="M166">IFERROR(_FV(Facts_combined[[#This Row],[Asset Name]],"Beta"), "")</f>
        <v>1.0548</v>
      </c>
    </row>
    <row r="167" spans="1:13" x14ac:dyDescent="0.2">
      <c r="A167" t="s">
        <v>1126</v>
      </c>
      <c r="B167" t="s">
        <v>4</v>
      </c>
      <c r="C167" t="s">
        <v>961</v>
      </c>
      <c r="D167" t="e" vm="153">
        <v>#VALUE!</v>
      </c>
      <c r="E167" t="str" cm="1">
        <f t="array" ref="E167">IFERROR(_FV(Facts_combined[[#This Row],[Asset Name]],"Industry"), "Undefined")</f>
        <v>Communications &amp; Networking</v>
      </c>
      <c r="F167" s="6" cm="1">
        <f t="array" ref="F167">IFERROR(_FV(Facts_combined[[#This Row],[Asset Name]],"Price"), 0)</f>
        <v>148.51</v>
      </c>
      <c r="G167" s="5" cm="1">
        <f t="array" ref="G167">IFERROR(_FV(Facts_combined[[#This Row],[Asset Name]],"Volume"), 0)</f>
        <v>40259</v>
      </c>
      <c r="H167" s="7" cm="1">
        <f t="array" ref="H167">IFERROR(_FV(Facts_combined[[#This Row],[Asset Name]],"Market cap",TRUE), 0)</f>
        <v>8979122514</v>
      </c>
      <c r="I16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67" s="5" cm="1">
        <f t="array" ref="J167">IFERROR(_FV(Facts_combined[[#This Row],[Asset Name]],"Shares outstanding",TRUE), 0)</f>
        <v>60461400</v>
      </c>
      <c r="K167" s="4" cm="1">
        <f t="array" ref="K167">IFERROR(_FV(Facts_combined[[#This Row],[Asset Name]],"P/E",TRUE), "")</f>
        <v>25.663599999999999</v>
      </c>
      <c r="L167" s="4" t="str" cm="1">
        <f t="array" ref="L16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67" s="4" cm="1">
        <f t="array" ref="M167">IFERROR(_FV(Facts_combined[[#This Row],[Asset Name]],"Beta"), "")</f>
        <v>1.1789000000000001</v>
      </c>
    </row>
    <row r="168" spans="1:13" x14ac:dyDescent="0.2">
      <c r="A168" t="s">
        <v>1127</v>
      </c>
      <c r="B168" t="s">
        <v>4</v>
      </c>
      <c r="C168" t="s">
        <v>961</v>
      </c>
      <c r="D168" t="e" vm="154">
        <v>#VALUE!</v>
      </c>
      <c r="E168" t="str" cm="1">
        <f t="array" ref="E168">IFERROR(_FV(Facts_combined[[#This Row],[Asset Name]],"Industry"), "Undefined")</f>
        <v>Hotels &amp; Entertainment Services</v>
      </c>
      <c r="F168" s="6" cm="1">
        <f t="array" ref="F168">IFERROR(_FV(Facts_combined[[#This Row],[Asset Name]],"Price"), 0)</f>
        <v>102.95</v>
      </c>
      <c r="G168" s="5" cm="1">
        <f t="array" ref="G168">IFERROR(_FV(Facts_combined[[#This Row],[Asset Name]],"Volume"), 0)</f>
        <v>637011</v>
      </c>
      <c r="H168" s="7" cm="1">
        <f t="array" ref="H168">IFERROR(_FV(Facts_combined[[#This Row],[Asset Name]],"Market cap",TRUE), 0)</f>
        <v>9279678274</v>
      </c>
      <c r="I16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68" s="5" cm="1">
        <f t="array" ref="J168">IFERROR(_FV(Facts_combined[[#This Row],[Asset Name]],"Shares outstanding",TRUE), 0)</f>
        <v>90137720</v>
      </c>
      <c r="K168" s="4" cm="1">
        <f t="array" ref="K168">IFERROR(_FV(Facts_combined[[#This Row],[Asset Name]],"P/E",TRUE), "")</f>
        <v>42.612499999999997</v>
      </c>
      <c r="L168" s="4" t="str" cm="1">
        <f t="array" ref="L16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68" s="4" cm="1">
        <f t="array" ref="M168">IFERROR(_FV(Facts_combined[[#This Row],[Asset Name]],"Beta"), "")</f>
        <v>1.7935000000000001</v>
      </c>
    </row>
    <row r="169" spans="1:13" x14ac:dyDescent="0.2">
      <c r="A169" t="s">
        <v>1128</v>
      </c>
      <c r="B169" t="s">
        <v>4</v>
      </c>
      <c r="C169" t="s">
        <v>961</v>
      </c>
      <c r="D169" t="e" vm="155">
        <v>#VALUE!</v>
      </c>
      <c r="E169" t="str" cm="1">
        <f t="array" ref="E169">IFERROR(_FV(Facts_combined[[#This Row],[Asset Name]],"Industry"), "Undefined")</f>
        <v>Healthcare Equipment &amp; Supplies</v>
      </c>
      <c r="F169" s="6" cm="1">
        <f t="array" ref="F169">IFERROR(_FV(Facts_combined[[#This Row],[Asset Name]],"Price"), 0)</f>
        <v>68.05</v>
      </c>
      <c r="G169" s="5" cm="1">
        <f t="array" ref="G169">IFERROR(_FV(Facts_combined[[#This Row],[Asset Name]],"Volume"), 0)</f>
        <v>693167</v>
      </c>
      <c r="H169" s="7" cm="1">
        <f t="array" ref="H169">IFERROR(_FV(Facts_combined[[#This Row],[Asset Name]],"Market cap",TRUE), 0)</f>
        <v>9190656070</v>
      </c>
      <c r="I16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69" s="5" cm="1">
        <f t="array" ref="J169">IFERROR(_FV(Facts_combined[[#This Row],[Asset Name]],"Shares outstanding",TRUE), 0)</f>
        <v>135057400</v>
      </c>
      <c r="K169" s="4" cm="1">
        <f t="array" ref="K169">IFERROR(_FV(Facts_combined[[#This Row],[Asset Name]],"P/E",TRUE), "")</f>
        <v>107.6758</v>
      </c>
      <c r="L169" s="4" t="str" cm="1">
        <f t="array" ref="L16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69" s="4" cm="1">
        <f t="array" ref="M169">IFERROR(_FV(Facts_combined[[#This Row],[Asset Name]],"Beta"), "")</f>
        <v>1.1499999999999999</v>
      </c>
    </row>
    <row r="170" spans="1:13" x14ac:dyDescent="0.2">
      <c r="A170" t="s">
        <v>1129</v>
      </c>
      <c r="B170" t="s">
        <v>4</v>
      </c>
      <c r="C170" t="s">
        <v>961</v>
      </c>
      <c r="D170" t="e" vm="156">
        <v>#VALUE!</v>
      </c>
      <c r="E170" t="str" cm="1">
        <f t="array" ref="E170">IFERROR(_FV(Facts_combined[[#This Row],[Asset Name]],"Industry"), "Undefined")</f>
        <v>Healthcare Equipment &amp; Supplies</v>
      </c>
      <c r="F170" s="6" cm="1">
        <f t="array" ref="F170">IFERROR(_FV(Facts_combined[[#This Row],[Asset Name]],"Price"), 0)</f>
        <v>65.599999999999994</v>
      </c>
      <c r="G170" s="5" cm="1">
        <f t="array" ref="G170">IFERROR(_FV(Facts_combined[[#This Row],[Asset Name]],"Volume"), 0)</f>
        <v>2</v>
      </c>
      <c r="H170" s="7" cm="1">
        <f t="array" ref="H170">IFERROR(_FV(Facts_combined[[#This Row],[Asset Name]],"Market cap",TRUE), 0)</f>
        <v>8400139039</v>
      </c>
      <c r="I17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0" s="5" cm="1">
        <f t="array" ref="J170">IFERROR(_FV(Facts_combined[[#This Row],[Asset Name]],"Shares outstanding",TRUE), 0)</f>
        <v>128050900</v>
      </c>
      <c r="K170" s="4" cm="1">
        <f t="array" ref="K170">IFERROR(_FV(Facts_combined[[#This Row],[Asset Name]],"P/E",TRUE), "")</f>
        <v>22.174099999999999</v>
      </c>
      <c r="L170" s="4" t="str" cm="1">
        <f t="array" ref="L17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70" s="4" cm="1">
        <f t="array" ref="M170">IFERROR(_FV(Facts_combined[[#This Row],[Asset Name]],"Beta"), "")</f>
        <v>0.87270000000000003</v>
      </c>
    </row>
    <row r="171" spans="1:13" x14ac:dyDescent="0.2">
      <c r="A171" t="s">
        <v>1130</v>
      </c>
      <c r="B171" t="s">
        <v>4</v>
      </c>
      <c r="C171" t="s">
        <v>961</v>
      </c>
      <c r="D171" t="e" vm="157">
        <v>#VALUE!</v>
      </c>
      <c r="E171" t="str" cm="1">
        <f t="array" ref="E171">IFERROR(_FV(Facts_combined[[#This Row],[Asset Name]],"Industry"), "Undefined")</f>
        <v>Semiconductors &amp; Semiconductor Equipment</v>
      </c>
      <c r="F171" s="6" cm="1">
        <f t="array" ref="F171">IFERROR(_FV(Facts_combined[[#This Row],[Asset Name]],"Price"), 0)</f>
        <v>213.44</v>
      </c>
      <c r="G171" s="5" cm="1">
        <f t="array" ref="G171">IFERROR(_FV(Facts_combined[[#This Row],[Asset Name]],"Volume"), 0)</f>
        <v>198</v>
      </c>
      <c r="H171" s="7" cm="1">
        <f t="array" ref="H171">IFERROR(_FV(Facts_combined[[#This Row],[Asset Name]],"Market cap",TRUE), 0)</f>
        <v>10125484745</v>
      </c>
      <c r="I17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1" s="5" cm="1">
        <f t="array" ref="J171">IFERROR(_FV(Facts_combined[[#This Row],[Asset Name]],"Shares outstanding",TRUE), 0)</f>
        <v>47439490</v>
      </c>
      <c r="K171" s="4" cm="1">
        <f t="array" ref="K171">IFERROR(_FV(Facts_combined[[#This Row],[Asset Name]],"P/E",TRUE), "")</f>
        <v>46.413899999999998</v>
      </c>
      <c r="L171" s="4" t="str" cm="1">
        <f t="array" ref="L17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71" s="4" cm="1">
        <f t="array" ref="M171">IFERROR(_FV(Facts_combined[[#This Row],[Asset Name]],"Beta"), "")</f>
        <v>1.4238999999999999</v>
      </c>
    </row>
    <row r="172" spans="1:13" x14ac:dyDescent="0.2">
      <c r="A172" t="s">
        <v>1131</v>
      </c>
      <c r="B172" t="s">
        <v>4</v>
      </c>
      <c r="C172" t="s">
        <v>961</v>
      </c>
      <c r="D172" t="e" vm="158">
        <v>#VALUE!</v>
      </c>
      <c r="E172" t="str" cm="1">
        <f t="array" ref="E172">IFERROR(_FV(Facts_combined[[#This Row],[Asset Name]],"Industry"), "Undefined")</f>
        <v>Investment Banking &amp; Investment Services</v>
      </c>
      <c r="F172" s="6" cm="1">
        <f t="array" ref="F172">IFERROR(_FV(Facts_combined[[#This Row],[Asset Name]],"Price"), 0)</f>
        <v>65.150000000000006</v>
      </c>
      <c r="G172" s="5" cm="1">
        <f t="array" ref="G172">IFERROR(_FV(Facts_combined[[#This Row],[Asset Name]],"Volume"), 0)</f>
        <v>780876</v>
      </c>
      <c r="H172" s="7" cm="1">
        <f t="array" ref="H172">IFERROR(_FV(Facts_combined[[#This Row],[Asset Name]],"Market cap",TRUE), 0)</f>
        <v>8559954260</v>
      </c>
      <c r="I17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2" s="5" cm="1">
        <f t="array" ref="J172">IFERROR(_FV(Facts_combined[[#This Row],[Asset Name]],"Shares outstanding",TRUE), 0)</f>
        <v>131388400</v>
      </c>
      <c r="K172" s="4" cm="1">
        <f t="array" ref="K172">IFERROR(_FV(Facts_combined[[#This Row],[Asset Name]],"P/E",TRUE), "")</f>
        <v>17.814699999999998</v>
      </c>
      <c r="L172" s="4" t="str" cm="1">
        <f t="array" ref="L17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72" s="4" cm="1">
        <f t="array" ref="M172">IFERROR(_FV(Facts_combined[[#This Row],[Asset Name]],"Beta"), "")</f>
        <v>0.99060000000000004</v>
      </c>
    </row>
    <row r="173" spans="1:13" x14ac:dyDescent="0.2">
      <c r="A173" t="s">
        <v>1132</v>
      </c>
      <c r="B173" t="s">
        <v>4</v>
      </c>
      <c r="C173" t="s">
        <v>961</v>
      </c>
      <c r="D173" t="e" vm="159">
        <v>#VALUE!</v>
      </c>
      <c r="E173" t="str" cm="1">
        <f t="array" ref="E173">IFERROR(_FV(Facts_combined[[#This Row],[Asset Name]],"Industry"), "Undefined")</f>
        <v>Healthcare Providers &amp; Services</v>
      </c>
      <c r="F173" s="6" cm="1">
        <f t="array" ref="F173">IFERROR(_FV(Facts_combined[[#This Row],[Asset Name]],"Price"), 0)</f>
        <v>85.57</v>
      </c>
      <c r="G173" s="5" cm="1">
        <f t="array" ref="G173">IFERROR(_FV(Facts_combined[[#This Row],[Asset Name]],"Volume"), 0)</f>
        <v>1</v>
      </c>
      <c r="H173" s="7" cm="1">
        <f t="array" ref="H173">IFERROR(_FV(Facts_combined[[#This Row],[Asset Name]],"Market cap",TRUE), 0)</f>
        <v>8615641121</v>
      </c>
      <c r="I17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3" s="5" cm="1">
        <f t="array" ref="J173">IFERROR(_FV(Facts_combined[[#This Row],[Asset Name]],"Shares outstanding",TRUE), 0)</f>
        <v>100685300</v>
      </c>
      <c r="K173" s="4" cm="1">
        <f t="array" ref="K173">IFERROR(_FV(Facts_combined[[#This Row],[Asset Name]],"P/E",TRUE), "")</f>
        <v>22.512499999999999</v>
      </c>
      <c r="L173" s="4" t="str" cm="1">
        <f t="array" ref="L17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73" s="4" cm="1">
        <f t="array" ref="M173">IFERROR(_FV(Facts_combined[[#This Row],[Asset Name]],"Beta"), "")</f>
        <v>0.90739999999999998</v>
      </c>
    </row>
    <row r="174" spans="1:13" x14ac:dyDescent="0.2">
      <c r="A174" t="s">
        <v>1133</v>
      </c>
      <c r="B174" t="s">
        <v>4</v>
      </c>
      <c r="C174" t="s">
        <v>961</v>
      </c>
      <c r="D174" t="e" vm="160">
        <v>#VALUE!</v>
      </c>
      <c r="E174" t="str" cm="1">
        <f t="array" ref="E174">IFERROR(_FV(Facts_combined[[#This Row],[Asset Name]],"Industry"), "Undefined")</f>
        <v>Software &amp; IT Services</v>
      </c>
      <c r="F174" s="6" cm="1">
        <f t="array" ref="F174">IFERROR(_FV(Facts_combined[[#This Row],[Asset Name]],"Price"), 0)</f>
        <v>29.45</v>
      </c>
      <c r="G174" s="5" cm="1">
        <f t="array" ref="G174">IFERROR(_FV(Facts_combined[[#This Row],[Asset Name]],"Volume"), 0)</f>
        <v>3529</v>
      </c>
      <c r="H174" s="7" cm="1">
        <f t="array" ref="H174">IFERROR(_FV(Facts_combined[[#This Row],[Asset Name]],"Market cap",TRUE), 0)</f>
        <v>7823925545</v>
      </c>
      <c r="I17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4" s="5" cm="1">
        <f t="array" ref="J174">IFERROR(_FV(Facts_combined[[#This Row],[Asset Name]],"Shares outstanding",TRUE), 0)</f>
        <v>265668100</v>
      </c>
      <c r="K174" s="4" cm="1">
        <f t="array" ref="K174">IFERROR(_FV(Facts_combined[[#This Row],[Asset Name]],"P/E",TRUE), "")</f>
        <v>12.6753</v>
      </c>
      <c r="L174" s="4" t="str" cm="1">
        <f t="array" ref="L17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74" s="4" cm="1">
        <f t="array" ref="M174">IFERROR(_FV(Facts_combined[[#This Row],[Asset Name]],"Beta"), "")</f>
        <v>1.2839</v>
      </c>
    </row>
    <row r="175" spans="1:13" x14ac:dyDescent="0.2">
      <c r="A175" t="s">
        <v>1134</v>
      </c>
      <c r="B175" t="s">
        <v>4</v>
      </c>
      <c r="C175" t="s">
        <v>961</v>
      </c>
      <c r="D175" t="e" vm="161">
        <v>#VALUE!</v>
      </c>
      <c r="E175" t="str" cm="1">
        <f t="array" ref="E175">IFERROR(_FV(Facts_combined[[#This Row],[Asset Name]],"Industry"), "Undefined")</f>
        <v>Construction &amp; Engineering</v>
      </c>
      <c r="F175" s="6" cm="1">
        <f t="array" ref="F175">IFERROR(_FV(Facts_combined[[#This Row],[Asset Name]],"Price"), 0)</f>
        <v>101</v>
      </c>
      <c r="G175" s="5" cm="1">
        <f t="array" ref="G175">IFERROR(_FV(Facts_combined[[#This Row],[Asset Name]],"Volume"), 0)</f>
        <v>1082796</v>
      </c>
      <c r="H175" s="7" cm="1">
        <f t="array" ref="H175">IFERROR(_FV(Facts_combined[[#This Row],[Asset Name]],"Market cap",TRUE), 0)</f>
        <v>8025301430</v>
      </c>
      <c r="I17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5" s="5" cm="1">
        <f t="array" ref="J175">IFERROR(_FV(Facts_combined[[#This Row],[Asset Name]],"Shares outstanding",TRUE), 0)</f>
        <v>79458430</v>
      </c>
      <c r="K175" s="4" t="str" cm="1">
        <f t="array" ref="K175">IFERROR(_FV(Facts_combined[[#This Row],[Asset Name]],"P/E",TRUE), "")</f>
        <v/>
      </c>
      <c r="L175" s="4" t="str" cm="1">
        <f t="array" ref="L17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5" s="4" cm="1">
        <f t="array" ref="M175">IFERROR(_FV(Facts_combined[[#This Row],[Asset Name]],"Beta"), "")</f>
        <v>1.6540999999999999</v>
      </c>
    </row>
    <row r="176" spans="1:13" x14ac:dyDescent="0.2">
      <c r="A176" t="s">
        <v>1135</v>
      </c>
      <c r="B176" t="s">
        <v>4</v>
      </c>
      <c r="C176" t="s">
        <v>961</v>
      </c>
      <c r="D176" t="e" vm="162">
        <v>#VALUE!</v>
      </c>
      <c r="E176" t="str" cm="1">
        <f t="array" ref="E176">IFERROR(_FV(Facts_combined[[#This Row],[Asset Name]],"Industry"), "Undefined")</f>
        <v>Machinery, Equipment &amp; Components</v>
      </c>
      <c r="F176" s="6" cm="1">
        <f t="array" ref="F176">IFERROR(_FV(Facts_combined[[#This Row],[Asset Name]],"Price"), 0)</f>
        <v>137.30000000000001</v>
      </c>
      <c r="G176" s="5" cm="1">
        <f t="array" ref="G176">IFERROR(_FV(Facts_combined[[#This Row],[Asset Name]],"Volume"), 0)</f>
        <v>203</v>
      </c>
      <c r="H176" s="7" cm="1">
        <f t="array" ref="H176">IFERROR(_FV(Facts_combined[[#This Row],[Asset Name]],"Market cap",TRUE), 0)</f>
        <v>8322362612</v>
      </c>
      <c r="I17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6" s="5" cm="1">
        <f t="array" ref="J176">IFERROR(_FV(Facts_combined[[#This Row],[Asset Name]],"Shares outstanding",TRUE), 0)</f>
        <v>60614440</v>
      </c>
      <c r="K176" s="4" cm="1">
        <f t="array" ref="K176">IFERROR(_FV(Facts_combined[[#This Row],[Asset Name]],"P/E",TRUE), "")</f>
        <v>37.863999999999997</v>
      </c>
      <c r="L176" s="4" t="str" cm="1">
        <f t="array" ref="L17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76" s="4" cm="1">
        <f t="array" ref="M176">IFERROR(_FV(Facts_combined[[#This Row],[Asset Name]],"Beta"), "")</f>
        <v>1.3682000000000001</v>
      </c>
    </row>
    <row r="177" spans="1:13" x14ac:dyDescent="0.2">
      <c r="A177" t="s">
        <v>1136</v>
      </c>
      <c r="B177" t="s">
        <v>4</v>
      </c>
      <c r="C177" t="s">
        <v>961</v>
      </c>
      <c r="D177" t="e" vm="163">
        <v>#VALUE!</v>
      </c>
      <c r="E177" t="str" cm="1">
        <f t="array" ref="E177">IFERROR(_FV(Facts_combined[[#This Row],[Asset Name]],"Industry"), "Undefined")</f>
        <v>Semiconductors &amp; Semiconductor Equipment</v>
      </c>
      <c r="F177" s="6" cm="1">
        <f t="array" ref="F177">IFERROR(_FV(Facts_combined[[#This Row],[Asset Name]],"Price"), 0)</f>
        <v>60.22</v>
      </c>
      <c r="G177" s="5" cm="1">
        <f t="array" ref="G177">IFERROR(_FV(Facts_combined[[#This Row],[Asset Name]],"Volume"), 0)</f>
        <v>222</v>
      </c>
      <c r="H177" s="7" cm="1">
        <f t="array" ref="H177">IFERROR(_FV(Facts_combined[[#This Row],[Asset Name]],"Market cap",TRUE), 0)</f>
        <v>8283044208</v>
      </c>
      <c r="I17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7" s="5" cm="1">
        <f t="array" ref="J177">IFERROR(_FV(Facts_combined[[#This Row],[Asset Name]],"Shares outstanding",TRUE), 0)</f>
        <v>137546400</v>
      </c>
      <c r="K177" s="4" cm="1">
        <f t="array" ref="K177">IFERROR(_FV(Facts_combined[[#This Row],[Asset Name]],"P/E",TRUE), "")</f>
        <v>38.5578</v>
      </c>
      <c r="L177" s="4" t="str" cm="1">
        <f t="array" ref="L17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77" s="4" cm="1">
        <f t="array" ref="M177">IFERROR(_FV(Facts_combined[[#This Row],[Asset Name]],"Beta"), "")</f>
        <v>1.3812</v>
      </c>
    </row>
    <row r="178" spans="1:13" x14ac:dyDescent="0.2">
      <c r="A178" t="s">
        <v>1137</v>
      </c>
      <c r="B178" t="s">
        <v>4</v>
      </c>
      <c r="C178" t="s">
        <v>961</v>
      </c>
      <c r="D178" t="e" vm="164">
        <v>#VALUE!</v>
      </c>
      <c r="E178" t="str" cm="1">
        <f t="array" ref="E178">IFERROR(_FV(Facts_combined[[#This Row],[Asset Name]],"Industry"), "Undefined")</f>
        <v>Software &amp; IT Services</v>
      </c>
      <c r="F178" s="6" cm="1">
        <f t="array" ref="F178">IFERROR(_FV(Facts_combined[[#This Row],[Asset Name]],"Price"), 0)</f>
        <v>247.16</v>
      </c>
      <c r="G178" s="5" cm="1">
        <f t="array" ref="G178">IFERROR(_FV(Facts_combined[[#This Row],[Asset Name]],"Volume"), 0)</f>
        <v>1</v>
      </c>
      <c r="H178" s="7" cm="1">
        <f t="array" ref="H178">IFERROR(_FV(Facts_combined[[#This Row],[Asset Name]],"Market cap",TRUE), 0)</f>
        <v>8950479228</v>
      </c>
      <c r="I17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8" s="5" cm="1">
        <f t="array" ref="J178">IFERROR(_FV(Facts_combined[[#This Row],[Asset Name]],"Shares outstanding",TRUE), 0)</f>
        <v>36213300</v>
      </c>
      <c r="K178" s="4" cm="1">
        <f t="array" ref="K178">IFERROR(_FV(Facts_combined[[#This Row],[Asset Name]],"P/E",TRUE), "")</f>
        <v>122.3443</v>
      </c>
      <c r="L178" s="4" t="str" cm="1">
        <f t="array" ref="L17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78" s="4" cm="1">
        <f t="array" ref="M178">IFERROR(_FV(Facts_combined[[#This Row],[Asset Name]],"Beta"), "")</f>
        <v>0.8034</v>
      </c>
    </row>
    <row r="179" spans="1:13" x14ac:dyDescent="0.2">
      <c r="A179" t="s">
        <v>1138</v>
      </c>
      <c r="B179" t="s">
        <v>4</v>
      </c>
      <c r="C179" t="s">
        <v>961</v>
      </c>
      <c r="D179" t="e" vm="165">
        <v>#VALUE!</v>
      </c>
      <c r="E179" t="str" cm="1">
        <f t="array" ref="E179">IFERROR(_FV(Facts_combined[[#This Row],[Asset Name]],"Industry"), "Undefined")</f>
        <v>Electronic Equipment &amp; Parts</v>
      </c>
      <c r="F179" s="6" cm="1">
        <f t="array" ref="F179">IFERROR(_FV(Facts_combined[[#This Row],[Asset Name]],"Price"), 0)</f>
        <v>241.66</v>
      </c>
      <c r="G179" s="5" cm="1">
        <f t="array" ref="G179">IFERROR(_FV(Facts_combined[[#This Row],[Asset Name]],"Volume"), 0)</f>
        <v>12</v>
      </c>
      <c r="H179" s="7" cm="1">
        <f t="array" ref="H179">IFERROR(_FV(Facts_combined[[#This Row],[Asset Name]],"Market cap",TRUE), 0)</f>
        <v>8734861115</v>
      </c>
      <c r="I17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9" s="5" cm="1">
        <f t="array" ref="J179">IFERROR(_FV(Facts_combined[[#This Row],[Asset Name]],"Shares outstanding",TRUE), 0)</f>
        <v>36145250</v>
      </c>
      <c r="K179" s="4" cm="1">
        <f t="array" ref="K179">IFERROR(_FV(Facts_combined[[#This Row],[Asset Name]],"P/E",TRUE), "")</f>
        <v>32.068300000000001</v>
      </c>
      <c r="L179" s="4" t="str" cm="1">
        <f t="array" ref="L17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79" s="4" cm="1">
        <f t="array" ref="M179">IFERROR(_FV(Facts_combined[[#This Row],[Asset Name]],"Beta"), "")</f>
        <v>0.96140000000000003</v>
      </c>
    </row>
    <row r="180" spans="1:13" x14ac:dyDescent="0.2">
      <c r="A180" t="s">
        <v>1139</v>
      </c>
      <c r="B180" t="s">
        <v>4</v>
      </c>
      <c r="C180" t="s">
        <v>961</v>
      </c>
      <c r="D180" t="e" vm="166">
        <v>#VALUE!</v>
      </c>
      <c r="E180" t="str" cm="1">
        <f t="array" ref="E180">IFERROR(_FV(Facts_combined[[#This Row],[Asset Name]],"Industry"), "Undefined")</f>
        <v>Media &amp; Publishing</v>
      </c>
      <c r="F180" s="6" cm="1">
        <f t="array" ref="F180">IFERROR(_FV(Facts_combined[[#This Row],[Asset Name]],"Price"), 0)</f>
        <v>61.36</v>
      </c>
      <c r="G180" s="5" cm="1">
        <f t="array" ref="G180">IFERROR(_FV(Facts_combined[[#This Row],[Asset Name]],"Volume"), 0)</f>
        <v>8242</v>
      </c>
      <c r="H180" s="7" cm="1">
        <f t="array" ref="H180">IFERROR(_FV(Facts_combined[[#This Row],[Asset Name]],"Market cap",TRUE), 0)</f>
        <v>8846166888</v>
      </c>
      <c r="I18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0" s="5" cm="1">
        <f t="array" ref="J180">IFERROR(_FV(Facts_combined[[#This Row],[Asset Name]],"Shares outstanding",TRUE), 0)</f>
        <v>144168300</v>
      </c>
      <c r="K180" s="4" cm="1">
        <f t="array" ref="K180">IFERROR(_FV(Facts_combined[[#This Row],[Asset Name]],"P/E",TRUE), "")</f>
        <v>0</v>
      </c>
      <c r="L180" s="4" t="str" cm="1">
        <f t="array" ref="L18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80" s="4" cm="1">
        <f t="array" ref="M180">IFERROR(_FV(Facts_combined[[#This Row],[Asset Name]],"Beta"), "")</f>
        <v>1.9576</v>
      </c>
    </row>
    <row r="181" spans="1:13" x14ac:dyDescent="0.2">
      <c r="A181" t="s">
        <v>1140</v>
      </c>
      <c r="B181" t="s">
        <v>4</v>
      </c>
      <c r="C181" t="s">
        <v>961</v>
      </c>
      <c r="D181" t="e" vm="167">
        <v>#VALUE!</v>
      </c>
      <c r="E181" t="str" cm="1">
        <f t="array" ref="E181">IFERROR(_FV(Facts_combined[[#This Row],[Asset Name]],"Industry"), "Undefined")</f>
        <v>Oil &amp; Gas Related Equipment and Services</v>
      </c>
      <c r="F181" s="6" cm="1">
        <f t="array" ref="F181">IFERROR(_FV(Facts_combined[[#This Row],[Asset Name]],"Price"), 0)</f>
        <v>124.53</v>
      </c>
      <c r="G181" s="5" cm="1">
        <f t="array" ref="G181">IFERROR(_FV(Facts_combined[[#This Row],[Asset Name]],"Volume"), 0)</f>
        <v>74</v>
      </c>
      <c r="H181" s="7" cm="1">
        <f t="array" ref="H181">IFERROR(_FV(Facts_combined[[#This Row],[Asset Name]],"Market cap",TRUE), 0)</f>
        <v>9109885054</v>
      </c>
      <c r="I18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1" s="5" cm="1">
        <f t="array" ref="J181">IFERROR(_FV(Facts_combined[[#This Row],[Asset Name]],"Shares outstanding",TRUE), 0)</f>
        <v>73154140</v>
      </c>
      <c r="K181" s="4" cm="1">
        <f t="array" ref="K181">IFERROR(_FV(Facts_combined[[#This Row],[Asset Name]],"P/E",TRUE), "")</f>
        <v>20.161300000000001</v>
      </c>
      <c r="L181" s="4" t="str" cm="1">
        <f t="array" ref="L18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1" s="4" cm="1">
        <f t="array" ref="M181">IFERROR(_FV(Facts_combined[[#This Row],[Asset Name]],"Beta"), "")</f>
        <v>1.7881</v>
      </c>
    </row>
    <row r="182" spans="1:13" x14ac:dyDescent="0.2">
      <c r="A182" t="s">
        <v>1141</v>
      </c>
      <c r="B182" t="s">
        <v>4</v>
      </c>
      <c r="C182" t="s">
        <v>961</v>
      </c>
      <c r="D182" t="e" vm="168">
        <v>#VALUE!</v>
      </c>
      <c r="E182" t="str" cm="1">
        <f t="array" ref="E182">IFERROR(_FV(Facts_combined[[#This Row],[Asset Name]],"Industry"), "Undefined")</f>
        <v>Healthcare Equipment &amp; Supplies</v>
      </c>
      <c r="F182" s="6" cm="1">
        <f t="array" ref="F182">IFERROR(_FV(Facts_combined[[#This Row],[Asset Name]],"Price"), 0)</f>
        <v>120.14</v>
      </c>
      <c r="G182" s="5" cm="1">
        <f t="array" ref="G182">IFERROR(_FV(Facts_combined[[#This Row],[Asset Name]],"Volume"), 0)</f>
        <v>538745</v>
      </c>
      <c r="H182" s="7" cm="1">
        <f t="array" ref="H182">IFERROR(_FV(Facts_combined[[#This Row],[Asset Name]],"Market cap",TRUE), 0)</f>
        <v>6712929424</v>
      </c>
      <c r="I18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2" s="5" cm="1">
        <f t="array" ref="J182">IFERROR(_FV(Facts_combined[[#This Row],[Asset Name]],"Shares outstanding",TRUE), 0)</f>
        <v>55875890</v>
      </c>
      <c r="K182" s="4" cm="1">
        <f t="array" ref="K182">IFERROR(_FV(Facts_combined[[#This Row],[Asset Name]],"P/E",TRUE), "")</f>
        <v>475.95280000000002</v>
      </c>
      <c r="L182" s="4" t="str" cm="1">
        <f t="array" ref="L18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2" s="4" cm="1">
        <f t="array" ref="M182">IFERROR(_FV(Facts_combined[[#This Row],[Asset Name]],"Beta"), "")</f>
        <v>0.95379999999999998</v>
      </c>
    </row>
    <row r="183" spans="1:13" x14ac:dyDescent="0.2">
      <c r="A183" t="s">
        <v>1142</v>
      </c>
      <c r="B183" t="s">
        <v>4</v>
      </c>
      <c r="C183" t="s">
        <v>961</v>
      </c>
      <c r="D183" t="e" vm="169">
        <v>#VALUE!</v>
      </c>
      <c r="E183" t="str" cm="1">
        <f t="array" ref="E183">IFERROR(_FV(Facts_combined[[#This Row],[Asset Name]],"Industry"), "Undefined")</f>
        <v>Renewable Energy</v>
      </c>
      <c r="F183" s="6" cm="1">
        <f t="array" ref="F183">IFERROR(_FV(Facts_combined[[#This Row],[Asset Name]],"Price"), 0)</f>
        <v>45.32</v>
      </c>
      <c r="G183" s="5" cm="1">
        <f t="array" ref="G183">IFERROR(_FV(Facts_combined[[#This Row],[Asset Name]],"Volume"), 0)</f>
        <v>1837</v>
      </c>
      <c r="H183" s="7" cm="1">
        <f t="array" ref="H183">IFERROR(_FV(Facts_combined[[#This Row],[Asset Name]],"Market cap",TRUE), 0)</f>
        <v>6694491000</v>
      </c>
      <c r="I18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3" s="5" cm="1">
        <f t="array" ref="J183">IFERROR(_FV(Facts_combined[[#This Row],[Asset Name]],"Shares outstanding",TRUE), 0)</f>
        <v>145153700</v>
      </c>
      <c r="K183" s="4" cm="1">
        <f t="array" ref="K183">IFERROR(_FV(Facts_combined[[#This Row],[Asset Name]],"P/E",TRUE), "")</f>
        <v>13.481199999999999</v>
      </c>
      <c r="L183" s="4" t="str" cm="1">
        <f t="array" ref="L18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3" s="4" cm="1">
        <f t="array" ref="M183">IFERROR(_FV(Facts_combined[[#This Row],[Asset Name]],"Beta"), "")</f>
        <v>1.9590000000000001</v>
      </c>
    </row>
    <row r="184" spans="1:13" x14ac:dyDescent="0.2">
      <c r="A184" t="s">
        <v>1143</v>
      </c>
      <c r="B184" t="s">
        <v>4</v>
      </c>
      <c r="C184" t="s">
        <v>961</v>
      </c>
      <c r="D184" t="e" vm="170">
        <v>#VALUE!</v>
      </c>
      <c r="E184" t="str" cm="1">
        <f t="array" ref="E184">IFERROR(_FV(Facts_combined[[#This Row],[Asset Name]],"Industry"), "Undefined")</f>
        <v>Aerospace &amp; Defense</v>
      </c>
      <c r="F184" s="6" cm="1">
        <f t="array" ref="F184">IFERROR(_FV(Facts_combined[[#This Row],[Asset Name]],"Price"), 0)</f>
        <v>94.27</v>
      </c>
      <c r="G184" s="5" cm="1">
        <f t="array" ref="G184">IFERROR(_FV(Facts_combined[[#This Row],[Asset Name]],"Volume"), 0)</f>
        <v>90</v>
      </c>
      <c r="H184" s="7" cm="1">
        <f t="array" ref="H184">IFERROR(_FV(Facts_combined[[#This Row],[Asset Name]],"Market cap",TRUE), 0)</f>
        <v>8617106633</v>
      </c>
      <c r="I18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4" s="5" cm="1">
        <f t="array" ref="J184">IFERROR(_FV(Facts_combined[[#This Row],[Asset Name]],"Shares outstanding",TRUE), 0)</f>
        <v>91408790</v>
      </c>
      <c r="K184" s="4" cm="1">
        <f t="array" ref="K184">IFERROR(_FV(Facts_combined[[#This Row],[Asset Name]],"P/E",TRUE), "")</f>
        <v>34.209099999999999</v>
      </c>
      <c r="L184" s="4" t="str" cm="1">
        <f t="array" ref="L18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4" s="4" cm="1">
        <f t="array" ref="M184">IFERROR(_FV(Facts_combined[[#This Row],[Asset Name]],"Beta"), "")</f>
        <v>0.68059999999999998</v>
      </c>
    </row>
    <row r="185" spans="1:13" x14ac:dyDescent="0.2">
      <c r="A185" t="s">
        <v>1144</v>
      </c>
      <c r="B185" t="s">
        <v>4</v>
      </c>
      <c r="C185" t="s">
        <v>961</v>
      </c>
      <c r="D185" t="e" vm="2611">
        <v>#VALUE!</v>
      </c>
      <c r="E185" t="str" cm="1">
        <f t="array" ref="E185">IFERROR(_FV(Facts_combined[[#This Row],[Asset Name]],"Industry"), "Undefined")</f>
        <v>Machinery, Equipment &amp; Components</v>
      </c>
      <c r="F185" s="6" cm="1">
        <f t="array" ref="F185">IFERROR(_FV(Facts_combined[[#This Row],[Asset Name]],"Price"), 0)</f>
        <v>270.75</v>
      </c>
      <c r="G185" s="5" cm="1">
        <f t="array" ref="G185">IFERROR(_FV(Facts_combined[[#This Row],[Asset Name]],"Volume"), 0)</f>
        <v>125610</v>
      </c>
      <c r="H185" s="7" cm="1">
        <f t="array" ref="H185">IFERROR(_FV(Facts_combined[[#This Row],[Asset Name]],"Market cap",TRUE), 0)</f>
        <v>7909043407</v>
      </c>
      <c r="I18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5" s="5" cm="1">
        <f t="array" ref="J185">IFERROR(_FV(Facts_combined[[#This Row],[Asset Name]],"Shares outstanding",TRUE), 0)</f>
        <v>29211610</v>
      </c>
      <c r="K185" s="4" cm="1">
        <f t="array" ref="K185">IFERROR(_FV(Facts_combined[[#This Row],[Asset Name]],"P/E",TRUE), "")</f>
        <v>42.302100000000003</v>
      </c>
      <c r="L185" s="4" t="str" cm="1">
        <f t="array" ref="L18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5" s="4" cm="1">
        <f t="array" ref="M185">IFERROR(_FV(Facts_combined[[#This Row],[Asset Name]],"Beta"), "")</f>
        <v>1.5073000000000001</v>
      </c>
    </row>
    <row r="186" spans="1:13" x14ac:dyDescent="0.2">
      <c r="A186" t="s">
        <v>1145</v>
      </c>
      <c r="B186" t="s">
        <v>4</v>
      </c>
      <c r="C186" t="s">
        <v>961</v>
      </c>
      <c r="D186" t="e" vm="171">
        <v>#VALUE!</v>
      </c>
      <c r="E186" t="str" cm="1">
        <f t="array" ref="E186">IFERROR(_FV(Facts_combined[[#This Row],[Asset Name]],"Industry"), "Undefined")</f>
        <v>Semiconductors &amp; Semiconductor Equipment</v>
      </c>
      <c r="F186" s="6" cm="1">
        <f t="array" ref="F186">IFERROR(_FV(Facts_combined[[#This Row],[Asset Name]],"Price"), 0)</f>
        <v>40.22</v>
      </c>
      <c r="G186" s="5" cm="1">
        <f t="array" ref="G186">IFERROR(_FV(Facts_combined[[#This Row],[Asset Name]],"Volume"), 0)</f>
        <v>417</v>
      </c>
      <c r="H186" s="7" cm="1">
        <f t="array" ref="H186">IFERROR(_FV(Facts_combined[[#This Row],[Asset Name]],"Market cap",TRUE), 0)</f>
        <v>9900969466</v>
      </c>
      <c r="I18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6" s="5" cm="1">
        <f t="array" ref="J186">IFERROR(_FV(Facts_combined[[#This Row],[Asset Name]],"Shares outstanding",TRUE), 0)</f>
        <v>246170300</v>
      </c>
      <c r="K186" s="4" cm="1">
        <f t="array" ref="K186">IFERROR(_FV(Facts_combined[[#This Row],[Asset Name]],"P/E",TRUE), "")</f>
        <v>26.638200000000001</v>
      </c>
      <c r="L186" s="4" t="str" cm="1">
        <f t="array" ref="L18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6" s="4" cm="1">
        <f t="array" ref="M186">IFERROR(_FV(Facts_combined[[#This Row],[Asset Name]],"Beta"), "")</f>
        <v>1.8612</v>
      </c>
    </row>
    <row r="187" spans="1:13" x14ac:dyDescent="0.2">
      <c r="A187" t="s">
        <v>1146</v>
      </c>
      <c r="B187" t="s">
        <v>4</v>
      </c>
      <c r="C187" t="s">
        <v>961</v>
      </c>
      <c r="D187" t="e" vm="1680">
        <v>#VALUE!</v>
      </c>
      <c r="E187" t="str" cm="1">
        <f t="array" ref="E187">IFERROR(_FV(Facts_combined[[#This Row],[Asset Name]],"Industry"), "Undefined")</f>
        <v>Food &amp; Tobacco</v>
      </c>
      <c r="F187" s="6" cm="1">
        <f t="array" ref="F187">IFERROR(_FV(Facts_combined[[#This Row],[Asset Name]],"Price"), 0)</f>
        <v>38.76</v>
      </c>
      <c r="G187" s="5" cm="1">
        <f t="array" ref="G187">IFERROR(_FV(Facts_combined[[#This Row],[Asset Name]],"Volume"), 0)</f>
        <v>381</v>
      </c>
      <c r="H187" s="7" cm="1">
        <f t="array" ref="H187">IFERROR(_FV(Facts_combined[[#This Row],[Asset Name]],"Market cap",TRUE), 0)</f>
        <v>9183930060</v>
      </c>
      <c r="I18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7" s="5" cm="1">
        <f t="array" ref="J187">IFERROR(_FV(Facts_combined[[#This Row],[Asset Name]],"Shares outstanding",TRUE), 0)</f>
        <v>236943500</v>
      </c>
      <c r="K187" s="4" cm="1">
        <f t="array" ref="K187">IFERROR(_FV(Facts_combined[[#This Row],[Asset Name]],"P/E",TRUE), "")</f>
        <v>18.749099999999999</v>
      </c>
      <c r="L187" s="4" t="str" cm="1">
        <f t="array" ref="L18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7" s="4" cm="1">
        <f t="array" ref="M187">IFERROR(_FV(Facts_combined[[#This Row],[Asset Name]],"Beta"), "")</f>
        <v>0.78390000000000004</v>
      </c>
    </row>
    <row r="188" spans="1:13" x14ac:dyDescent="0.2">
      <c r="A188" t="s">
        <v>1147</v>
      </c>
      <c r="B188" t="s">
        <v>4</v>
      </c>
      <c r="C188" t="s">
        <v>961</v>
      </c>
      <c r="D188" t="e" vm="172">
        <v>#VALUE!</v>
      </c>
      <c r="E188" t="str" cm="1">
        <f t="array" ref="E188">IFERROR(_FV(Facts_combined[[#This Row],[Asset Name]],"Industry"), "Undefined")</f>
        <v>Chemicals</v>
      </c>
      <c r="F188" s="6" cm="1">
        <f t="array" ref="F188">IFERROR(_FV(Facts_combined[[#This Row],[Asset Name]],"Price"), 0)</f>
        <v>33.96</v>
      </c>
      <c r="G188" s="5" cm="1">
        <f t="array" ref="G188">IFERROR(_FV(Facts_combined[[#This Row],[Asset Name]],"Volume"), 0)</f>
        <v>15</v>
      </c>
      <c r="H188" s="7" cm="1">
        <f t="array" ref="H188">IFERROR(_FV(Facts_combined[[#This Row],[Asset Name]],"Market cap",TRUE), 0)</f>
        <v>7493121180</v>
      </c>
      <c r="I18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8" s="5" cm="1">
        <f t="array" ref="J188">IFERROR(_FV(Facts_combined[[#This Row],[Asset Name]],"Shares outstanding",TRUE), 0)</f>
        <v>220645500</v>
      </c>
      <c r="K188" s="4" cm="1">
        <f t="array" ref="K188">IFERROR(_FV(Facts_combined[[#This Row],[Asset Name]],"P/E",TRUE), "")</f>
        <v>30.380299999999998</v>
      </c>
      <c r="L188" s="4" t="str" cm="1">
        <f t="array" ref="L18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8" s="4" cm="1">
        <f t="array" ref="M188">IFERROR(_FV(Facts_combined[[#This Row],[Asset Name]],"Beta"), "")</f>
        <v>1.4438</v>
      </c>
    </row>
    <row r="189" spans="1:13" x14ac:dyDescent="0.2">
      <c r="A189" t="s">
        <v>1148</v>
      </c>
      <c r="B189" t="s">
        <v>4</v>
      </c>
      <c r="C189" t="s">
        <v>961</v>
      </c>
      <c r="D189" t="e" vm="173">
        <v>#VALUE!</v>
      </c>
      <c r="E189" t="str" cm="1">
        <f t="array" ref="E189">IFERROR(_FV(Facts_combined[[#This Row],[Asset Name]],"Industry"), "Undefined")</f>
        <v>Biotechnology &amp; Medical Research</v>
      </c>
      <c r="F189" s="6" cm="1">
        <f t="array" ref="F189">IFERROR(_FV(Facts_combined[[#This Row],[Asset Name]],"Price"), 0)</f>
        <v>43.17</v>
      </c>
      <c r="G189" s="5" cm="1">
        <f t="array" ref="G189">IFERROR(_FV(Facts_combined[[#This Row],[Asset Name]],"Volume"), 0)</f>
        <v>929</v>
      </c>
      <c r="H189" s="7" cm="1">
        <f t="array" ref="H189">IFERROR(_FV(Facts_combined[[#This Row],[Asset Name]],"Market cap",TRUE), 0)</f>
        <v>7966147149</v>
      </c>
      <c r="I18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9" s="5" cm="1">
        <f t="array" ref="J189">IFERROR(_FV(Facts_combined[[#This Row],[Asset Name]],"Shares outstanding",TRUE), 0)</f>
        <v>184529700</v>
      </c>
      <c r="K189" s="4" cm="1">
        <f t="array" ref="K189">IFERROR(_FV(Facts_combined[[#This Row],[Asset Name]],"P/E",TRUE), "")</f>
        <v>0</v>
      </c>
      <c r="L189" s="4" t="str" cm="1">
        <f t="array" ref="L18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89" s="4" cm="1">
        <f t="array" ref="M189">IFERROR(_FV(Facts_combined[[#This Row],[Asset Name]],"Beta"), "")</f>
        <v>1.2242</v>
      </c>
    </row>
    <row r="190" spans="1:13" x14ac:dyDescent="0.2">
      <c r="A190" t="s">
        <v>1149</v>
      </c>
      <c r="B190" t="s">
        <v>4</v>
      </c>
      <c r="C190" t="s">
        <v>961</v>
      </c>
      <c r="D190" t="e" vm="174">
        <v>#VALUE!</v>
      </c>
      <c r="E190" t="str" cm="1">
        <f t="array" ref="E190">IFERROR(_FV(Facts_combined[[#This Row],[Asset Name]],"Industry"), "Undefined")</f>
        <v>Automobiles &amp; Auto Parts</v>
      </c>
      <c r="F190" s="6" cm="1">
        <f t="array" ref="F190">IFERROR(_FV(Facts_combined[[#This Row],[Asset Name]],"Price"), 0)</f>
        <v>33.799999999999997</v>
      </c>
      <c r="G190" s="5" cm="1">
        <f t="array" ref="G190">IFERROR(_FV(Facts_combined[[#This Row],[Asset Name]],"Volume"), 0)</f>
        <v>1190139</v>
      </c>
      <c r="H190" s="7" cm="1">
        <f t="array" ref="H190">IFERROR(_FV(Facts_combined[[#This Row],[Asset Name]],"Market cap",TRUE), 0)</f>
        <v>7814036099</v>
      </c>
      <c r="I19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0" s="5" cm="1">
        <f t="array" ref="J190">IFERROR(_FV(Facts_combined[[#This Row],[Asset Name]],"Shares outstanding",TRUE), 0)</f>
        <v>231184500</v>
      </c>
      <c r="K190" s="4" cm="1">
        <f t="array" ref="K190">IFERROR(_FV(Facts_combined[[#This Row],[Asset Name]],"P/E",TRUE), "")</f>
        <v>17.917200000000001</v>
      </c>
      <c r="L190" s="4" t="str" cm="1">
        <f t="array" ref="L19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0" s="4" cm="1">
        <f t="array" ref="M190">IFERROR(_FV(Facts_combined[[#This Row],[Asset Name]],"Beta"), "")</f>
        <v>0.92100000000000004</v>
      </c>
    </row>
    <row r="191" spans="1:13" x14ac:dyDescent="0.2">
      <c r="A191" t="s">
        <v>1150</v>
      </c>
      <c r="B191" t="s">
        <v>4</v>
      </c>
      <c r="C191" t="s">
        <v>961</v>
      </c>
      <c r="D191" t="e" vm="175">
        <v>#VALUE!</v>
      </c>
      <c r="E191" t="str" cm="1">
        <f t="array" ref="E191">IFERROR(_FV(Facts_combined[[#This Row],[Asset Name]],"Industry"), "Undefined")</f>
        <v>Freight &amp; Logistics Services</v>
      </c>
      <c r="F191" s="6" cm="1">
        <f t="array" ref="F191">IFERROR(_FV(Facts_combined[[#This Row],[Asset Name]],"Price"), 0)</f>
        <v>49.77</v>
      </c>
      <c r="G191" s="5" cm="1">
        <f t="array" ref="G191">IFERROR(_FV(Facts_combined[[#This Row],[Asset Name]],"Volume"), 0)</f>
        <v>1</v>
      </c>
      <c r="H191" s="7" cm="1">
        <f t="array" ref="H191">IFERROR(_FV(Facts_combined[[#This Row],[Asset Name]],"Market cap",TRUE), 0)</f>
        <v>8043379470</v>
      </c>
      <c r="I19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1" s="5" cm="1">
        <f t="array" ref="J191">IFERROR(_FV(Facts_combined[[#This Row],[Asset Name]],"Shares outstanding",TRUE), 0)</f>
        <v>161611000</v>
      </c>
      <c r="K191" s="4" cm="1">
        <f t="array" ref="K191">IFERROR(_FV(Facts_combined[[#This Row],[Asset Name]],"P/E",TRUE), "")</f>
        <v>73.133099999999999</v>
      </c>
      <c r="L191" s="4" t="str" cm="1">
        <f t="array" ref="L19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1" s="4" cm="1">
        <f t="array" ref="M191">IFERROR(_FV(Facts_combined[[#This Row],[Asset Name]],"Beta"), "")</f>
        <v>0.94030000000000002</v>
      </c>
    </row>
    <row r="192" spans="1:13" x14ac:dyDescent="0.2">
      <c r="A192" t="s">
        <v>1151</v>
      </c>
      <c r="B192" t="s">
        <v>4</v>
      </c>
      <c r="C192" t="s">
        <v>961</v>
      </c>
      <c r="D192" t="e" vm="176">
        <v>#VALUE!</v>
      </c>
      <c r="E192" t="str" cm="1">
        <f t="array" ref="E192">IFERROR(_FV(Facts_combined[[#This Row],[Asset Name]],"Industry"), "Undefined")</f>
        <v>Professional &amp; Commercial Services</v>
      </c>
      <c r="F192" s="6" cm="1">
        <f t="array" ref="F192">IFERROR(_FV(Facts_combined[[#This Row],[Asset Name]],"Price"), 0)</f>
        <v>215.19</v>
      </c>
      <c r="G192" s="5" cm="1">
        <f t="array" ref="G192">IFERROR(_FV(Facts_combined[[#This Row],[Asset Name]],"Volume"), 0)</f>
        <v>110476</v>
      </c>
      <c r="H192" s="7" cm="1">
        <f t="array" ref="H192">IFERROR(_FV(Facts_combined[[#This Row],[Asset Name]],"Market cap",TRUE), 0)</f>
        <v>7681768695</v>
      </c>
      <c r="I19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2" s="5" cm="1">
        <f t="array" ref="J192">IFERROR(_FV(Facts_combined[[#This Row],[Asset Name]],"Shares outstanding",TRUE), 0)</f>
        <v>35697610</v>
      </c>
      <c r="K192" s="4" cm="1">
        <f t="array" ref="K192">IFERROR(_FV(Facts_combined[[#This Row],[Asset Name]],"P/E",TRUE), "")</f>
        <v>25.014800000000001</v>
      </c>
      <c r="L192" s="4" t="str" cm="1">
        <f t="array" ref="L19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2" s="4" cm="1">
        <f t="array" ref="M192">IFERROR(_FV(Facts_combined[[#This Row],[Asset Name]],"Beta"), "")</f>
        <v>8.7800000000000003E-2</v>
      </c>
    </row>
    <row r="193" spans="1:13" x14ac:dyDescent="0.2">
      <c r="A193" t="s">
        <v>1152</v>
      </c>
      <c r="B193" t="s">
        <v>4</v>
      </c>
      <c r="C193" t="s">
        <v>961</v>
      </c>
      <c r="D193" t="e" vm="177">
        <v>#VALUE!</v>
      </c>
      <c r="E193" t="str" cm="1">
        <f t="array" ref="E193">IFERROR(_FV(Facts_combined[[#This Row],[Asset Name]],"Industry"), "Undefined")</f>
        <v>Homebuilding &amp; Construction Supplies</v>
      </c>
      <c r="F193" s="6" cm="1">
        <f t="array" ref="F193">IFERROR(_FV(Facts_combined[[#This Row],[Asset Name]],"Price"), 0)</f>
        <v>243.74</v>
      </c>
      <c r="G193" s="5" cm="1">
        <f t="array" ref="G193">IFERROR(_FV(Facts_combined[[#This Row],[Asset Name]],"Volume"), 0)</f>
        <v>277836</v>
      </c>
      <c r="H193" s="7" cm="1">
        <f t="array" ref="H193">IFERROR(_FV(Facts_combined[[#This Row],[Asset Name]],"Market cap",TRUE), 0)</f>
        <v>7498763470</v>
      </c>
      <c r="I19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3" s="5" cm="1">
        <f t="array" ref="J193">IFERROR(_FV(Facts_combined[[#This Row],[Asset Name]],"Shares outstanding",TRUE), 0)</f>
        <v>30765420</v>
      </c>
      <c r="K193" s="4" cm="1">
        <f t="array" ref="K193">IFERROR(_FV(Facts_combined[[#This Row],[Asset Name]],"P/E",TRUE), "")</f>
        <v>19.828900000000001</v>
      </c>
      <c r="L193" s="4" t="str" cm="1">
        <f t="array" ref="L19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3" s="4" cm="1">
        <f t="array" ref="M193">IFERROR(_FV(Facts_combined[[#This Row],[Asset Name]],"Beta"), "")</f>
        <v>1.4156</v>
      </c>
    </row>
    <row r="194" spans="1:13" x14ac:dyDescent="0.2">
      <c r="A194" t="s">
        <v>1153</v>
      </c>
      <c r="B194" t="s">
        <v>4</v>
      </c>
      <c r="C194" t="s">
        <v>961</v>
      </c>
      <c r="D194" t="e" vm="178">
        <v>#VALUE!</v>
      </c>
      <c r="E194" t="str" cm="1">
        <f t="array" ref="E194">IFERROR(_FV(Facts_combined[[#This Row],[Asset Name]],"Industry"), "Undefined")</f>
        <v>Machinery, Equipment &amp; Components</v>
      </c>
      <c r="F194" s="6" cm="1">
        <f t="array" ref="F194">IFERROR(_FV(Facts_combined[[#This Row],[Asset Name]],"Price"), 0)</f>
        <v>96.04</v>
      </c>
      <c r="G194" s="5" cm="1">
        <f t="array" ref="G194">IFERROR(_FV(Facts_combined[[#This Row],[Asset Name]],"Volume"), 0)</f>
        <v>375</v>
      </c>
      <c r="H194" s="7" cm="1">
        <f t="array" ref="H194">IFERROR(_FV(Facts_combined[[#This Row],[Asset Name]],"Market cap",TRUE), 0)</f>
        <v>7166456780</v>
      </c>
      <c r="I19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4" s="5" cm="1">
        <f t="array" ref="J194">IFERROR(_FV(Facts_combined[[#This Row],[Asset Name]],"Shares outstanding",TRUE), 0)</f>
        <v>74619500</v>
      </c>
      <c r="K194" s="4" cm="1">
        <f t="array" ref="K194">IFERROR(_FV(Facts_combined[[#This Row],[Asset Name]],"P/E",TRUE), "")</f>
        <v>6.4932999999999996</v>
      </c>
      <c r="L194" s="4" t="str" cm="1">
        <f t="array" ref="L19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4" s="4" cm="1">
        <f t="array" ref="M194">IFERROR(_FV(Facts_combined[[#This Row],[Asset Name]],"Beta"), "")</f>
        <v>1.2705</v>
      </c>
    </row>
    <row r="195" spans="1:13" x14ac:dyDescent="0.2">
      <c r="A195" t="s">
        <v>1154</v>
      </c>
      <c r="B195" t="s">
        <v>4</v>
      </c>
      <c r="C195" t="s">
        <v>961</v>
      </c>
      <c r="D195" t="e" vm="179">
        <v>#VALUE!</v>
      </c>
      <c r="E195" t="str" cm="1">
        <f t="array" ref="E195">IFERROR(_FV(Facts_combined[[#This Row],[Asset Name]],"Industry"), "Undefined")</f>
        <v>Food &amp; Tobacco</v>
      </c>
      <c r="F195" s="6" cm="1">
        <f t="array" ref="F195">IFERROR(_FV(Facts_combined[[#This Row],[Asset Name]],"Price"), 0)</f>
        <v>58.93</v>
      </c>
      <c r="G195" s="5" cm="1">
        <f t="array" ref="G195">IFERROR(_FV(Facts_combined[[#This Row],[Asset Name]],"Volume"), 0)</f>
        <v>830824</v>
      </c>
      <c r="H195" s="7" cm="1">
        <f t="array" ref="H195">IFERROR(_FV(Facts_combined[[#This Row],[Asset Name]],"Market cap",TRUE), 0)</f>
        <v>7686463834</v>
      </c>
      <c r="I19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5" s="5" cm="1">
        <f t="array" ref="J195">IFERROR(_FV(Facts_combined[[#This Row],[Asset Name]],"Shares outstanding",TRUE), 0)</f>
        <v>130433800</v>
      </c>
      <c r="K195" s="4" cm="1">
        <f t="array" ref="K195">IFERROR(_FV(Facts_combined[[#This Row],[Asset Name]],"P/E",TRUE), "")</f>
        <v>40.976799999999997</v>
      </c>
      <c r="L195" s="4" t="str" cm="1">
        <f t="array" ref="L19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5" s="4" cm="1">
        <f t="array" ref="M195">IFERROR(_FV(Facts_combined[[#This Row],[Asset Name]],"Beta"), "")</f>
        <v>0.83860000000000001</v>
      </c>
    </row>
    <row r="196" spans="1:13" x14ac:dyDescent="0.2">
      <c r="A196" t="s">
        <v>1155</v>
      </c>
      <c r="B196" t="s">
        <v>4</v>
      </c>
      <c r="C196" t="s">
        <v>961</v>
      </c>
      <c r="D196" t="e" vm="180">
        <v>#VALUE!</v>
      </c>
      <c r="E196" t="str" cm="1">
        <f t="array" ref="E196">IFERROR(_FV(Facts_combined[[#This Row],[Asset Name]],"Industry"), "Undefined")</f>
        <v>Software &amp; IT Services</v>
      </c>
      <c r="F196" s="6" cm="1">
        <f t="array" ref="F196">IFERROR(_FV(Facts_combined[[#This Row],[Asset Name]],"Price"), 0)</f>
        <v>80.349999999999994</v>
      </c>
      <c r="G196" s="5" cm="1">
        <f t="array" ref="G196">IFERROR(_FV(Facts_combined[[#This Row],[Asset Name]],"Volume"), 0)</f>
        <v>554394</v>
      </c>
      <c r="H196" s="7" cm="1">
        <f t="array" ref="H196">IFERROR(_FV(Facts_combined[[#This Row],[Asset Name]],"Market cap",TRUE), 0)</f>
        <v>7700376800</v>
      </c>
      <c r="I19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6" s="5" cm="1">
        <f t="array" ref="J196">IFERROR(_FV(Facts_combined[[#This Row],[Asset Name]],"Shares outstanding",TRUE), 0)</f>
        <v>95835430</v>
      </c>
      <c r="K196" s="4" cm="1">
        <f t="array" ref="K196">IFERROR(_FV(Facts_combined[[#This Row],[Asset Name]],"P/E",TRUE), "")</f>
        <v>41.009300000000003</v>
      </c>
      <c r="L196" s="4" t="str" cm="1">
        <f t="array" ref="L19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6" s="4" cm="1">
        <f t="array" ref="M196">IFERROR(_FV(Facts_combined[[#This Row],[Asset Name]],"Beta"), "")</f>
        <v>0.99129999999999996</v>
      </c>
    </row>
    <row r="197" spans="1:13" x14ac:dyDescent="0.2">
      <c r="A197" t="s">
        <v>1156</v>
      </c>
      <c r="B197" t="s">
        <v>4</v>
      </c>
      <c r="C197" t="s">
        <v>961</v>
      </c>
      <c r="D197" t="e" vm="181">
        <v>#VALUE!</v>
      </c>
      <c r="E197" t="str" cm="1">
        <f t="array" ref="E197">IFERROR(_FV(Facts_combined[[#This Row],[Asset Name]],"Industry"), "Undefined")</f>
        <v>Diversified Retail</v>
      </c>
      <c r="F197" s="6" cm="1">
        <f t="array" ref="F197">IFERROR(_FV(Facts_combined[[#This Row],[Asset Name]],"Price"), 0)</f>
        <v>58.26</v>
      </c>
      <c r="G197" s="5" cm="1">
        <f t="array" ref="G197">IFERROR(_FV(Facts_combined[[#This Row],[Asset Name]],"Volume"), 0)</f>
        <v>1507</v>
      </c>
      <c r="H197" s="7" cm="1">
        <f t="array" ref="H197">IFERROR(_FV(Facts_combined[[#This Row],[Asset Name]],"Market cap",TRUE), 0)</f>
        <v>6812493276</v>
      </c>
      <c r="I19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7" s="5" cm="1">
        <f t="array" ref="J197">IFERROR(_FV(Facts_combined[[#This Row],[Asset Name]],"Shares outstanding",TRUE), 0)</f>
        <v>116932600</v>
      </c>
      <c r="K197" s="4" cm="1">
        <f t="array" ref="K197">IFERROR(_FV(Facts_combined[[#This Row],[Asset Name]],"P/E",TRUE), "")</f>
        <v>26.347200000000001</v>
      </c>
      <c r="L197" s="4" t="str" cm="1">
        <f t="array" ref="L19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7" s="4" cm="1">
        <f t="array" ref="M197">IFERROR(_FV(Facts_combined[[#This Row],[Asset Name]],"Beta"), "")</f>
        <v>2.0203000000000002</v>
      </c>
    </row>
    <row r="198" spans="1:13" x14ac:dyDescent="0.2">
      <c r="A198" t="s">
        <v>1157</v>
      </c>
      <c r="B198" t="s">
        <v>4</v>
      </c>
      <c r="C198" t="s">
        <v>961</v>
      </c>
      <c r="D198" t="e" vm="182">
        <v>#VALUE!</v>
      </c>
      <c r="E198" t="str" cm="1">
        <f t="array" ref="E198">IFERROR(_FV(Facts_combined[[#This Row],[Asset Name]],"Industry"), "Undefined")</f>
        <v>Insurance</v>
      </c>
      <c r="F198" s="6" cm="1">
        <f t="array" ref="F198">IFERROR(_FV(Facts_combined[[#This Row],[Asset Name]],"Price"), 0)</f>
        <v>83.08</v>
      </c>
      <c r="G198" s="5" cm="1">
        <f t="array" ref="G198">IFERROR(_FV(Facts_combined[[#This Row],[Asset Name]],"Volume"), 0)</f>
        <v>16</v>
      </c>
      <c r="H198" s="7" cm="1">
        <f t="array" ref="H198">IFERROR(_FV(Facts_combined[[#This Row],[Asset Name]],"Market cap",TRUE), 0)</f>
        <v>7665767506</v>
      </c>
      <c r="I19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8" s="5" cm="1">
        <f t="array" ref="J198">IFERROR(_FV(Facts_combined[[#This Row],[Asset Name]],"Shares outstanding",TRUE), 0)</f>
        <v>92269710</v>
      </c>
      <c r="K198" s="4" cm="1">
        <f t="array" ref="K198">IFERROR(_FV(Facts_combined[[#This Row],[Asset Name]],"P/E",TRUE), "")</f>
        <v>7.9348999999999998</v>
      </c>
      <c r="L198" s="4" t="str" cm="1">
        <f t="array" ref="L19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8" s="4" cm="1">
        <f t="array" ref="M198">IFERROR(_FV(Facts_combined[[#This Row],[Asset Name]],"Beta"), "")</f>
        <v>0.80289999999999995</v>
      </c>
    </row>
    <row r="199" spans="1:13" x14ac:dyDescent="0.2">
      <c r="A199" t="s">
        <v>1158</v>
      </c>
      <c r="B199" t="s">
        <v>4</v>
      </c>
      <c r="C199" t="s">
        <v>961</v>
      </c>
      <c r="D199" t="e" vm="183">
        <v>#VALUE!</v>
      </c>
      <c r="E199" t="str" cm="1">
        <f t="array" ref="E199">IFERROR(_FV(Facts_combined[[#This Row],[Asset Name]],"Industry"), "Undefined")</f>
        <v>Metals &amp; Mining</v>
      </c>
      <c r="F199" s="6" cm="1">
        <f t="array" ref="F199">IFERROR(_FV(Facts_combined[[#This Row],[Asset Name]],"Price"), 0)</f>
        <v>15.63</v>
      </c>
      <c r="G199" s="5" cm="1">
        <f t="array" ref="G199">IFERROR(_FV(Facts_combined[[#This Row],[Asset Name]],"Volume"), 0)</f>
        <v>5206</v>
      </c>
      <c r="H199" s="7" cm="1">
        <f t="array" ref="H199">IFERROR(_FV(Facts_combined[[#This Row],[Asset Name]],"Market cap",TRUE), 0)</f>
        <v>7431693006</v>
      </c>
      <c r="I19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9" s="5" cm="1">
        <f t="array" ref="J199">IFERROR(_FV(Facts_combined[[#This Row],[Asset Name]],"Shares outstanding",TRUE), 0)</f>
        <v>475476200</v>
      </c>
      <c r="K199" s="4" cm="1">
        <f t="array" ref="K199">IFERROR(_FV(Facts_combined[[#This Row],[Asset Name]],"P/E",TRUE), "")</f>
        <v>20.8383</v>
      </c>
      <c r="L199" s="4" t="str" cm="1">
        <f t="array" ref="L19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9" s="4" cm="1">
        <f t="array" ref="M199">IFERROR(_FV(Facts_combined[[#This Row],[Asset Name]],"Beta"), "")</f>
        <v>2.0209999999999999</v>
      </c>
    </row>
    <row r="200" spans="1:13" x14ac:dyDescent="0.2">
      <c r="A200" t="s">
        <v>1159</v>
      </c>
      <c r="B200" t="s">
        <v>4</v>
      </c>
      <c r="C200" t="s">
        <v>961</v>
      </c>
      <c r="D200" t="e" vm="184">
        <v>#VALUE!</v>
      </c>
      <c r="E200" t="str" cm="1">
        <f t="array" ref="E200">IFERROR(_FV(Facts_combined[[#This Row],[Asset Name]],"Industry"), "Undefined")</f>
        <v>Machinery, Equipment &amp; Components</v>
      </c>
      <c r="F200" s="6" cm="1">
        <f t="array" ref="F200">IFERROR(_FV(Facts_combined[[#This Row],[Asset Name]],"Price"), 0)</f>
        <v>47.19</v>
      </c>
      <c r="G200" s="5" cm="1">
        <f t="array" ref="G200">IFERROR(_FV(Facts_combined[[#This Row],[Asset Name]],"Volume"), 0)</f>
        <v>14</v>
      </c>
      <c r="H200" s="7" cm="1">
        <f t="array" ref="H200">IFERROR(_FV(Facts_combined[[#This Row],[Asset Name]],"Market cap",TRUE), 0)</f>
        <v>8100734499</v>
      </c>
      <c r="I20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0" s="5" cm="1">
        <f t="array" ref="J200">IFERROR(_FV(Facts_combined[[#This Row],[Asset Name]],"Shares outstanding",TRUE), 0)</f>
        <v>171662100</v>
      </c>
      <c r="K200" s="4" cm="1">
        <f t="array" ref="K200">IFERROR(_FV(Facts_combined[[#This Row],[Asset Name]],"P/E",TRUE), "")</f>
        <v>82.083799999999997</v>
      </c>
      <c r="L200" s="4" t="str" cm="1">
        <f t="array" ref="L20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00" s="4" cm="1">
        <f t="array" ref="M200">IFERROR(_FV(Facts_combined[[#This Row],[Asset Name]],"Beta"), "")</f>
        <v>1.4158999999999999</v>
      </c>
    </row>
    <row r="201" spans="1:13" x14ac:dyDescent="0.2">
      <c r="A201" t="s">
        <v>1160</v>
      </c>
      <c r="B201" t="s">
        <v>4</v>
      </c>
      <c r="C201" t="s">
        <v>961</v>
      </c>
      <c r="D201" t="e" vm="185">
        <v>#VALUE!</v>
      </c>
      <c r="E201" t="str" cm="1">
        <f t="array" ref="E201">IFERROR(_FV(Facts_combined[[#This Row],[Asset Name]],"Industry"), "Undefined")</f>
        <v>Software &amp; IT Services</v>
      </c>
      <c r="F201" s="6" cm="1">
        <f t="array" ref="F201">IFERROR(_FV(Facts_combined[[#This Row],[Asset Name]],"Price"), 0)</f>
        <v>85.76</v>
      </c>
      <c r="G201" s="5" cm="1">
        <f t="array" ref="G201">IFERROR(_FV(Facts_combined[[#This Row],[Asset Name]],"Volume"), 0)</f>
        <v>455440</v>
      </c>
      <c r="H201" s="7" cm="1">
        <f t="array" ref="H201">IFERROR(_FV(Facts_combined[[#This Row],[Asset Name]],"Market cap",TRUE), 0)</f>
        <v>7462025625</v>
      </c>
      <c r="I20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1" s="5" cm="1">
        <f t="array" ref="J201">IFERROR(_FV(Facts_combined[[#This Row],[Asset Name]],"Shares outstanding",TRUE), 0)</f>
        <v>87010560</v>
      </c>
      <c r="K201" s="4" cm="1">
        <f t="array" ref="K201">IFERROR(_FV(Facts_combined[[#This Row],[Asset Name]],"P/E",TRUE), "")</f>
        <v>93.442899999999995</v>
      </c>
      <c r="L201" s="4" t="str" cm="1">
        <f t="array" ref="L20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01" s="4" cm="1">
        <f t="array" ref="M201">IFERROR(_FV(Facts_combined[[#This Row],[Asset Name]],"Beta"), "")</f>
        <v>0.57040000000000002</v>
      </c>
    </row>
    <row r="202" spans="1:13" x14ac:dyDescent="0.2">
      <c r="A202" t="s">
        <v>1161</v>
      </c>
      <c r="B202" t="s">
        <v>4</v>
      </c>
      <c r="C202" t="s">
        <v>961</v>
      </c>
      <c r="D202" t="e" vm="186">
        <v>#VALUE!</v>
      </c>
      <c r="E202" t="str" cm="1">
        <f t="array" ref="E202">IFERROR(_FV(Facts_combined[[#This Row],[Asset Name]],"Industry"), "Undefined")</f>
        <v>Investment Banking &amp; Investment Services</v>
      </c>
      <c r="F202" s="6" cm="1">
        <f t="array" ref="F202">IFERROR(_FV(Facts_combined[[#This Row],[Asset Name]],"Price"), 0)</f>
        <v>211.41</v>
      </c>
      <c r="G202" s="5" cm="1">
        <f t="array" ref="G202">IFERROR(_FV(Facts_combined[[#This Row],[Asset Name]],"Volume"), 0)</f>
        <v>393899</v>
      </c>
      <c r="H202" s="7" cm="1">
        <f t="array" ref="H202">IFERROR(_FV(Facts_combined[[#This Row],[Asset Name]],"Market cap",TRUE), 0)</f>
        <v>8142792291</v>
      </c>
      <c r="I20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2" s="5" cm="1">
        <f t="array" ref="J202">IFERROR(_FV(Facts_combined[[#This Row],[Asset Name]],"Shares outstanding",TRUE), 0)</f>
        <v>38516590</v>
      </c>
      <c r="K202" s="4" cm="1">
        <f t="array" ref="K202">IFERROR(_FV(Facts_combined[[#This Row],[Asset Name]],"P/E",TRUE), "")</f>
        <v>33.182899999999997</v>
      </c>
      <c r="L202" s="4" t="str" cm="1">
        <f t="array" ref="L20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02" s="4" cm="1">
        <f t="array" ref="M202">IFERROR(_FV(Facts_combined[[#This Row],[Asset Name]],"Beta"), "")</f>
        <v>1.3727</v>
      </c>
    </row>
    <row r="203" spans="1:13" x14ac:dyDescent="0.2">
      <c r="A203" t="s">
        <v>1162</v>
      </c>
      <c r="B203" t="s">
        <v>4</v>
      </c>
      <c r="C203" t="s">
        <v>961</v>
      </c>
      <c r="D203" t="e" vm="1688">
        <v>#VALUE!</v>
      </c>
      <c r="E203" t="str" cm="1">
        <f t="array" ref="E203">IFERROR(_FV(Facts_combined[[#This Row],[Asset Name]],"Industry"), "Undefined")</f>
        <v>Metals &amp; Mining</v>
      </c>
      <c r="F203" s="6" cm="1">
        <f t="array" ref="F203">IFERROR(_FV(Facts_combined[[#This Row],[Asset Name]],"Price"), 0)</f>
        <v>40.83</v>
      </c>
      <c r="G203" s="5" cm="1">
        <f t="array" ref="G203">IFERROR(_FV(Facts_combined[[#This Row],[Asset Name]],"Volume"), 0)</f>
        <v>10815</v>
      </c>
      <c r="H203" s="7" cm="1">
        <f t="array" ref="H203">IFERROR(_FV(Facts_combined[[#This Row],[Asset Name]],"Market cap",TRUE), 0)</f>
        <v>7331496045</v>
      </c>
      <c r="I20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3" s="5" cm="1">
        <f t="array" ref="J203">IFERROR(_FV(Facts_combined[[#This Row],[Asset Name]],"Shares outstanding",TRUE), 0)</f>
        <v>179561500</v>
      </c>
      <c r="K203" s="4" t="str" cm="1">
        <f t="array" ref="K203">IFERROR(_FV(Facts_combined[[#This Row],[Asset Name]],"P/E",TRUE), "")</f>
        <v/>
      </c>
      <c r="L203" s="4" t="str" cm="1">
        <f t="array" ref="L20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3" s="4" cm="1">
        <f t="array" ref="M203">IFERROR(_FV(Facts_combined[[#This Row],[Asset Name]],"Beta"), "")</f>
        <v>2.4554</v>
      </c>
    </row>
    <row r="204" spans="1:13" x14ac:dyDescent="0.2">
      <c r="A204" t="s">
        <v>1163</v>
      </c>
      <c r="B204" t="s">
        <v>4</v>
      </c>
      <c r="C204" t="s">
        <v>961</v>
      </c>
      <c r="D204" t="e" vm="187">
        <v>#VALUE!</v>
      </c>
      <c r="E204" t="str" cm="1">
        <f t="array" ref="E204">IFERROR(_FV(Facts_combined[[#This Row],[Asset Name]],"Industry"), "Undefined")</f>
        <v>Aerospace &amp; Defense</v>
      </c>
      <c r="F204" s="6" cm="1">
        <f t="array" ref="F204">IFERROR(_FV(Facts_combined[[#This Row],[Asset Name]],"Price"), 0)</f>
        <v>55.91</v>
      </c>
      <c r="G204" s="5" cm="1">
        <f t="array" ref="G204">IFERROR(_FV(Facts_combined[[#This Row],[Asset Name]],"Volume"), 0)</f>
        <v>428</v>
      </c>
      <c r="H204" s="7" cm="1">
        <f t="array" ref="H204">IFERROR(_FV(Facts_combined[[#This Row],[Asset Name]],"Market cap",TRUE), 0)</f>
        <v>6957518674</v>
      </c>
      <c r="I20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4" s="5" cm="1">
        <f t="array" ref="J204">IFERROR(_FV(Facts_combined[[#This Row],[Asset Name]],"Shares outstanding",TRUE), 0)</f>
        <v>124441400</v>
      </c>
      <c r="K204" s="4" cm="1">
        <f t="array" ref="K204">IFERROR(_FV(Facts_combined[[#This Row],[Asset Name]],"P/E",TRUE), "")</f>
        <v>19.378900000000002</v>
      </c>
      <c r="L204" s="4" t="str" cm="1">
        <f t="array" ref="L20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04" s="4" cm="1">
        <f t="array" ref="M204">IFERROR(_FV(Facts_combined[[#This Row],[Asset Name]],"Beta"), "")</f>
        <v>1.0690999999999999</v>
      </c>
    </row>
    <row r="205" spans="1:13" x14ac:dyDescent="0.2">
      <c r="A205" t="s">
        <v>1164</v>
      </c>
      <c r="B205" t="s">
        <v>4</v>
      </c>
      <c r="C205" t="s">
        <v>961</v>
      </c>
      <c r="D205" t="e" vm="188">
        <v>#VALUE!</v>
      </c>
      <c r="E205" t="str" cm="1">
        <f t="array" ref="E205">IFERROR(_FV(Facts_combined[[#This Row],[Asset Name]],"Industry"), "Undefined")</f>
        <v>Healthcare Equipment &amp; Supplies</v>
      </c>
      <c r="F205" s="6" cm="1">
        <f t="array" ref="F205">IFERROR(_FV(Facts_combined[[#This Row],[Asset Name]],"Price"), 0)</f>
        <v>175.99</v>
      </c>
      <c r="G205" s="5" cm="1">
        <f t="array" ref="G205">IFERROR(_FV(Facts_combined[[#This Row],[Asset Name]],"Volume"), 0)</f>
        <v>20</v>
      </c>
      <c r="H205" s="7" cm="1">
        <f t="array" ref="H205">IFERROR(_FV(Facts_combined[[#This Row],[Asset Name]],"Market cap",TRUE), 0)</f>
        <v>6822238270</v>
      </c>
      <c r="I20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5" s="5" cm="1">
        <f t="array" ref="J205">IFERROR(_FV(Facts_combined[[#This Row],[Asset Name]],"Shares outstanding",TRUE), 0)</f>
        <v>38764920</v>
      </c>
      <c r="K205" s="4" cm="1">
        <f t="array" ref="K205">IFERROR(_FV(Facts_combined[[#This Row],[Asset Name]],"P/E",TRUE), "")</f>
        <v>74.039599999999993</v>
      </c>
      <c r="L205" s="4" t="str" cm="1">
        <f t="array" ref="L20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05" s="4" cm="1">
        <f t="array" ref="M205">IFERROR(_FV(Facts_combined[[#This Row],[Asset Name]],"Beta"), "")</f>
        <v>0.55589999999999995</v>
      </c>
    </row>
    <row r="206" spans="1:13" x14ac:dyDescent="0.2">
      <c r="A206" t="s">
        <v>1165</v>
      </c>
      <c r="B206" t="s">
        <v>4</v>
      </c>
      <c r="C206" t="s">
        <v>961</v>
      </c>
      <c r="D206" t="e" vm="189">
        <v>#VALUE!</v>
      </c>
      <c r="E206" t="str" cm="1">
        <f t="array" ref="E206">IFERROR(_FV(Facts_combined[[#This Row],[Asset Name]],"Industry"), "Undefined")</f>
        <v>Household Goods</v>
      </c>
      <c r="F206" s="6" cm="1">
        <f t="array" ref="F206">IFERROR(_FV(Facts_combined[[#This Row],[Asset Name]],"Price"), 0)</f>
        <v>110.33</v>
      </c>
      <c r="G206" s="5" cm="1">
        <f t="array" ref="G206">IFERROR(_FV(Facts_combined[[#This Row],[Asset Name]],"Volume"), 0)</f>
        <v>1</v>
      </c>
      <c r="H206" s="7" cm="1">
        <f t="array" ref="H206">IFERROR(_FV(Facts_combined[[#This Row],[Asset Name]],"Market cap",TRUE), 0)</f>
        <v>7046013616</v>
      </c>
      <c r="I20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6" s="5" cm="1">
        <f t="array" ref="J206">IFERROR(_FV(Facts_combined[[#This Row],[Asset Name]],"Shares outstanding",TRUE), 0)</f>
        <v>63863080</v>
      </c>
      <c r="K206" s="4" t="str" cm="1">
        <f t="array" ref="K206">IFERROR(_FV(Facts_combined[[#This Row],[Asset Name]],"P/E",TRUE), "")</f>
        <v/>
      </c>
      <c r="L206" s="4" t="str" cm="1">
        <f t="array" ref="L20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6" s="4" cm="1">
        <f t="array" ref="M206">IFERROR(_FV(Facts_combined[[#This Row],[Asset Name]],"Beta"), "")</f>
        <v>1.3847</v>
      </c>
    </row>
    <row r="207" spans="1:13" x14ac:dyDescent="0.2">
      <c r="A207" t="s">
        <v>1166</v>
      </c>
      <c r="B207" t="s">
        <v>4</v>
      </c>
      <c r="C207" t="s">
        <v>961</v>
      </c>
      <c r="D207" t="e" vm="190">
        <v>#VALUE!</v>
      </c>
      <c r="E207" t="str" cm="1">
        <f t="array" ref="E207">IFERROR(_FV(Facts_combined[[#This Row],[Asset Name]],"Industry"), "Undefined")</f>
        <v>Oil &amp; Gas</v>
      </c>
      <c r="F207" s="6" cm="1">
        <f t="array" ref="F207">IFERROR(_FV(Facts_combined[[#This Row],[Asset Name]],"Price"), 0)</f>
        <v>59.93</v>
      </c>
      <c r="G207" s="5" cm="1">
        <f t="array" ref="G207">IFERROR(_FV(Facts_combined[[#This Row],[Asset Name]],"Volume"), 0)</f>
        <v>1</v>
      </c>
      <c r="H207" s="7" cm="1">
        <f t="array" ref="H207">IFERROR(_FV(Facts_combined[[#This Row],[Asset Name]],"Market cap",TRUE), 0)</f>
        <v>7446885000</v>
      </c>
      <c r="I20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7" s="5" cm="1">
        <f t="array" ref="J207">IFERROR(_FV(Facts_combined[[#This Row],[Asset Name]],"Shares outstanding",TRUE), 0)</f>
        <v>124780300</v>
      </c>
      <c r="K207" s="4" cm="1">
        <f t="array" ref="K207">IFERROR(_FV(Facts_combined[[#This Row],[Asset Name]],"P/E",TRUE), "")</f>
        <v>8.2025000000000006</v>
      </c>
      <c r="L207" s="4" t="str" cm="1">
        <f t="array" ref="L20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07" s="4" cm="1">
        <f t="array" ref="M207">IFERROR(_FV(Facts_combined[[#This Row],[Asset Name]],"Beta"), "")</f>
        <v>3.2995000000000001</v>
      </c>
    </row>
    <row r="208" spans="1:13" x14ac:dyDescent="0.2">
      <c r="A208" t="s">
        <v>1167</v>
      </c>
      <c r="B208" t="s">
        <v>4</v>
      </c>
      <c r="C208" t="s">
        <v>961</v>
      </c>
      <c r="D208" t="e" vm="191">
        <v>#VALUE!</v>
      </c>
      <c r="E208" t="str" cm="1">
        <f t="array" ref="E208">IFERROR(_FV(Facts_combined[[#This Row],[Asset Name]],"Industry"), "Undefined")</f>
        <v>Machinery, Equipment &amp; Components</v>
      </c>
      <c r="F208" s="6" cm="1">
        <f t="array" ref="F208">IFERROR(_FV(Facts_combined[[#This Row],[Asset Name]],"Price"), 0)</f>
        <v>191.93</v>
      </c>
      <c r="G208" s="5" cm="1">
        <f t="array" ref="G208">IFERROR(_FV(Facts_combined[[#This Row],[Asset Name]],"Volume"), 0)</f>
        <v>183874</v>
      </c>
      <c r="H208" s="7" cm="1">
        <f t="array" ref="H208">IFERROR(_FV(Facts_combined[[#This Row],[Asset Name]],"Market cap",TRUE), 0)</f>
        <v>7409000856</v>
      </c>
      <c r="I20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8" s="5" cm="1">
        <f t="array" ref="J208">IFERROR(_FV(Facts_combined[[#This Row],[Asset Name]],"Shares outstanding",TRUE), 0)</f>
        <v>38602620</v>
      </c>
      <c r="K208" s="4" cm="1">
        <f t="array" ref="K208">IFERROR(_FV(Facts_combined[[#This Row],[Asset Name]],"P/E",TRUE), "")</f>
        <v>20.133299999999998</v>
      </c>
      <c r="L208" s="4" t="str" cm="1">
        <f t="array" ref="L20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08" s="4" cm="1">
        <f t="array" ref="M208">IFERROR(_FV(Facts_combined[[#This Row],[Asset Name]],"Beta"), "")</f>
        <v>1.0570999999999999</v>
      </c>
    </row>
    <row r="209" spans="1:13" x14ac:dyDescent="0.2">
      <c r="A209" t="s">
        <v>1168</v>
      </c>
      <c r="B209" t="s">
        <v>4</v>
      </c>
      <c r="C209" t="s">
        <v>961</v>
      </c>
      <c r="D209" t="e" vm="192">
        <v>#VALUE!</v>
      </c>
      <c r="E209" t="str" cm="1">
        <f t="array" ref="E209">IFERROR(_FV(Facts_combined[[#This Row],[Asset Name]],"Industry"), "Undefined")</f>
        <v>Pharmaceuticals</v>
      </c>
      <c r="F209" s="6" cm="1">
        <f t="array" ref="F209">IFERROR(_FV(Facts_combined[[#This Row],[Asset Name]],"Price"), 0)</f>
        <v>68.540000000000006</v>
      </c>
      <c r="G209" s="5" cm="1">
        <f t="array" ref="G209">IFERROR(_FV(Facts_combined[[#This Row],[Asset Name]],"Volume"), 0)</f>
        <v>17</v>
      </c>
      <c r="H209" s="7" cm="1">
        <f t="array" ref="H209">IFERROR(_FV(Facts_combined[[#This Row],[Asset Name]],"Market cap",TRUE), 0)</f>
        <v>7178034000</v>
      </c>
      <c r="I20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9" s="5" cm="1">
        <f t="array" ref="J209">IFERROR(_FV(Facts_combined[[#This Row],[Asset Name]],"Shares outstanding",TRUE), 0)</f>
        <v>105574900</v>
      </c>
      <c r="K209" s="4" cm="1">
        <f t="array" ref="K209">IFERROR(_FV(Facts_combined[[#This Row],[Asset Name]],"P/E",TRUE), "")</f>
        <v>0</v>
      </c>
      <c r="L209" s="4" t="str" cm="1">
        <f t="array" ref="L20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9" s="4" cm="1">
        <f t="array" ref="M209">IFERROR(_FV(Facts_combined[[#This Row],[Asset Name]],"Beta"), "")</f>
        <v>1.0079</v>
      </c>
    </row>
    <row r="210" spans="1:13" x14ac:dyDescent="0.2">
      <c r="A210" t="s">
        <v>1169</v>
      </c>
      <c r="B210" t="s">
        <v>4</v>
      </c>
      <c r="C210" t="s">
        <v>961</v>
      </c>
      <c r="D210" t="e" vm="193">
        <v>#VALUE!</v>
      </c>
      <c r="E210" t="str" cm="1">
        <f t="array" ref="E210">IFERROR(_FV(Facts_combined[[#This Row],[Asset Name]],"Industry"), "Undefined")</f>
        <v>Software &amp; IT Services</v>
      </c>
      <c r="F210" s="6" cm="1">
        <f t="array" ref="F210">IFERROR(_FV(Facts_combined[[#This Row],[Asset Name]],"Price"), 0)</f>
        <v>11.06</v>
      </c>
      <c r="G210" s="5" cm="1">
        <f t="array" ref="G210">IFERROR(_FV(Facts_combined[[#This Row],[Asset Name]],"Volume"), 0)</f>
        <v>5184160</v>
      </c>
      <c r="H210" s="7" cm="1">
        <f t="array" ref="H210">IFERROR(_FV(Facts_combined[[#This Row],[Asset Name]],"Market cap",TRUE), 0)</f>
        <v>6874120694</v>
      </c>
      <c r="I21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10" s="5" cm="1">
        <f t="array" ref="J210">IFERROR(_FV(Facts_combined[[#This Row],[Asset Name]],"Shares outstanding",TRUE), 0)</f>
        <v>621529900</v>
      </c>
      <c r="K210" s="4" cm="1">
        <f t="array" ref="K210">IFERROR(_FV(Facts_combined[[#This Row],[Asset Name]],"P/E",TRUE), "")</f>
        <v>0</v>
      </c>
      <c r="L210" s="4" t="str" cm="1">
        <f t="array" ref="L21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0" s="4" cm="1">
        <f t="array" ref="M210">IFERROR(_FV(Facts_combined[[#This Row],[Asset Name]],"Beta"), "")</f>
        <v>0.61629999999999996</v>
      </c>
    </row>
    <row r="211" spans="1:13" x14ac:dyDescent="0.2">
      <c r="A211" t="s">
        <v>1170</v>
      </c>
      <c r="B211" t="s">
        <v>4</v>
      </c>
      <c r="C211" t="s">
        <v>961</v>
      </c>
      <c r="D211" t="e" vm="194">
        <v>#VALUE!</v>
      </c>
      <c r="E211" t="str" cm="1">
        <f t="array" ref="E211">IFERROR(_FV(Facts_combined[[#This Row],[Asset Name]],"Industry"), "Undefined")</f>
        <v>Specialty Retailers</v>
      </c>
      <c r="F211" s="6" cm="1">
        <f t="array" ref="F211">IFERROR(_FV(Facts_combined[[#This Row],[Asset Name]],"Price"), 0)</f>
        <v>251.31</v>
      </c>
      <c r="G211" s="5" cm="1">
        <f t="array" ref="G211">IFERROR(_FV(Facts_combined[[#This Row],[Asset Name]],"Volume"), 0)</f>
        <v>1</v>
      </c>
      <c r="H211" s="7" cm="1">
        <f t="array" ref="H211">IFERROR(_FV(Facts_combined[[#This Row],[Asset Name]],"Market cap",TRUE), 0)</f>
        <v>6887525001</v>
      </c>
      <c r="I21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11" s="5" cm="1">
        <f t="array" ref="J211">IFERROR(_FV(Facts_combined[[#This Row],[Asset Name]],"Shares outstanding",TRUE), 0)</f>
        <v>27406490</v>
      </c>
      <c r="K211" s="4" cm="1">
        <f t="array" ref="K211">IFERROR(_FV(Facts_combined[[#This Row],[Asset Name]],"P/E",TRUE), "")</f>
        <v>7.4009</v>
      </c>
      <c r="L211" s="4" t="str" cm="1">
        <f t="array" ref="L21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11" s="4" cm="1">
        <f t="array" ref="M211">IFERROR(_FV(Facts_combined[[#This Row],[Asset Name]],"Beta"), "")</f>
        <v>1.6333</v>
      </c>
    </row>
    <row r="212" spans="1:13" x14ac:dyDescent="0.2">
      <c r="A212" t="s">
        <v>1171</v>
      </c>
      <c r="B212" t="s">
        <v>4</v>
      </c>
      <c r="C212" t="s">
        <v>961</v>
      </c>
      <c r="D212" t="e" vm="195">
        <v>#VALUE!</v>
      </c>
      <c r="E212" t="str" cm="1">
        <f t="array" ref="E212">IFERROR(_FV(Facts_combined[[#This Row],[Asset Name]],"Industry"), "Undefined")</f>
        <v>Paper &amp; Forest Products</v>
      </c>
      <c r="F212" s="6" cm="1">
        <f t="array" ref="F212">IFERROR(_FV(Facts_combined[[#This Row],[Asset Name]],"Price"), 0)</f>
        <v>109.81</v>
      </c>
      <c r="G212" s="5" cm="1">
        <f t="array" ref="G212">IFERROR(_FV(Facts_combined[[#This Row],[Asset Name]],"Volume"), 0)</f>
        <v>1</v>
      </c>
      <c r="H212" s="7" cm="1">
        <f t="array" ref="H212">IFERROR(_FV(Facts_combined[[#This Row],[Asset Name]],"Market cap",TRUE), 0)</f>
        <v>6781195759</v>
      </c>
      <c r="I21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12" s="5" cm="1">
        <f t="array" ref="J212">IFERROR(_FV(Facts_combined[[#This Row],[Asset Name]],"Shares outstanding",TRUE), 0)</f>
        <v>61753900</v>
      </c>
      <c r="K212" s="4" cm="1">
        <f t="array" ref="K212">IFERROR(_FV(Facts_combined[[#This Row],[Asset Name]],"P/E",TRUE), "")</f>
        <v>13.657400000000001</v>
      </c>
      <c r="L212" s="4" t="str" cm="1">
        <f t="array" ref="L21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12" s="4" cm="1">
        <f t="array" ref="M212">IFERROR(_FV(Facts_combined[[#This Row],[Asset Name]],"Beta"), "")</f>
        <v>1.4058999999999999</v>
      </c>
    </row>
    <row r="213" spans="1:13" x14ac:dyDescent="0.2">
      <c r="A213" t="s">
        <v>1172</v>
      </c>
      <c r="B213" t="s">
        <v>4</v>
      </c>
      <c r="C213" t="s">
        <v>961</v>
      </c>
      <c r="D213" t="e" vm="196">
        <v>#VALUE!</v>
      </c>
      <c r="E213" t="str" cm="1">
        <f t="array" ref="E213">IFERROR(_FV(Facts_combined[[#This Row],[Asset Name]],"Industry"), "Undefined")</f>
        <v>Semiconductors &amp; Semiconductor Equipment</v>
      </c>
      <c r="F213" s="6" cm="1">
        <f t="array" ref="F213">IFERROR(_FV(Facts_combined[[#This Row],[Asset Name]],"Price"), 0)</f>
        <v>119.39</v>
      </c>
      <c r="G213" s="5" cm="1">
        <f t="array" ref="G213">IFERROR(_FV(Facts_combined[[#This Row],[Asset Name]],"Volume"), 0)</f>
        <v>297430</v>
      </c>
      <c r="H213" s="7" cm="1">
        <f t="array" ref="H213">IFERROR(_FV(Facts_combined[[#This Row],[Asset Name]],"Market cap",TRUE), 0)</f>
        <v>6355112985</v>
      </c>
      <c r="I21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13" s="5" cm="1">
        <f t="array" ref="J213">IFERROR(_FV(Facts_combined[[#This Row],[Asset Name]],"Shares outstanding",TRUE), 0)</f>
        <v>53229860</v>
      </c>
      <c r="K213" s="4" cm="1">
        <f t="array" ref="K213">IFERROR(_FV(Facts_combined[[#This Row],[Asset Name]],"P/E",TRUE), "")</f>
        <v>9.3892000000000007</v>
      </c>
      <c r="L213" s="4" t="str" cm="1">
        <f t="array" ref="L21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13" s="4" cm="1">
        <f t="array" ref="M213">IFERROR(_FV(Facts_combined[[#This Row],[Asset Name]],"Beta"), "")</f>
        <v>1.2670999999999999</v>
      </c>
    </row>
    <row r="214" spans="1:13" x14ac:dyDescent="0.2">
      <c r="A214" t="s">
        <v>1173</v>
      </c>
      <c r="B214" t="s">
        <v>4</v>
      </c>
      <c r="C214" t="s">
        <v>961</v>
      </c>
      <c r="D214" t="e" vm="197">
        <v>#VALUE!</v>
      </c>
      <c r="E214" t="str" cm="1">
        <f t="array" ref="E214">IFERROR(_FV(Facts_combined[[#This Row],[Asset Name]],"Industry"), "Undefined")</f>
        <v>Diversified Retail</v>
      </c>
      <c r="F214" s="6" cm="1">
        <f t="array" ref="F214">IFERROR(_FV(Facts_combined[[#This Row],[Asset Name]],"Price"), 0)</f>
        <v>425.63</v>
      </c>
      <c r="G214" s="5" cm="1">
        <f t="array" ref="G214">IFERROR(_FV(Facts_combined[[#This Row],[Asset Name]],"Volume"), 0)</f>
        <v>105831</v>
      </c>
      <c r="H214" s="7" cm="1">
        <f t="array" ref="H214">IFERROR(_FV(Facts_combined[[#This Row],[Asset Name]],"Market cap",TRUE), 0)</f>
        <v>6909541218</v>
      </c>
      <c r="I21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14" s="5" cm="1">
        <f t="array" ref="J214">IFERROR(_FV(Facts_combined[[#This Row],[Asset Name]],"Shares outstanding",TRUE), 0)</f>
        <v>16233680</v>
      </c>
      <c r="K214" s="4" cm="1">
        <f t="array" ref="K214">IFERROR(_FV(Facts_combined[[#This Row],[Asset Name]],"P/E",TRUE), "")</f>
        <v>9.5150000000000006</v>
      </c>
      <c r="L214" s="4" t="str" cm="1">
        <f t="array" ref="L21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14" s="4" cm="1">
        <f t="array" ref="M214">IFERROR(_FV(Facts_combined[[#This Row],[Asset Name]],"Beta"), "")</f>
        <v>0.91449999999999998</v>
      </c>
    </row>
    <row r="215" spans="1:13" x14ac:dyDescent="0.2">
      <c r="A215" t="s">
        <v>1174</v>
      </c>
      <c r="B215" t="s">
        <v>4</v>
      </c>
      <c r="C215" t="s">
        <v>961</v>
      </c>
      <c r="D215" t="e" vm="198">
        <v>#VALUE!</v>
      </c>
      <c r="E215" t="str" cm="1">
        <f t="array" ref="E215">IFERROR(_FV(Facts_combined[[#This Row],[Asset Name]],"Industry"), "Undefined")</f>
        <v>Software &amp; IT Services</v>
      </c>
      <c r="F215" s="6" cm="1">
        <f t="array" ref="F215">IFERROR(_FV(Facts_combined[[#This Row],[Asset Name]],"Price"), 0)</f>
        <v>22.6</v>
      </c>
      <c r="G215" s="5" cm="1">
        <f t="array" ref="G215">IFERROR(_FV(Facts_combined[[#This Row],[Asset Name]],"Volume"), 0)</f>
        <v>58</v>
      </c>
      <c r="H215" s="7" cm="1">
        <f t="array" ref="H215">IFERROR(_FV(Facts_combined[[#This Row],[Asset Name]],"Market cap",TRUE), 0)</f>
        <v>7462343720</v>
      </c>
      <c r="I21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15" s="5" cm="1">
        <f t="array" ref="J215">IFERROR(_FV(Facts_combined[[#This Row],[Asset Name]],"Shares outstanding",TRUE), 0)</f>
        <v>330192200</v>
      </c>
      <c r="K215" s="4" cm="1">
        <f t="array" ref="K215">IFERROR(_FV(Facts_combined[[#This Row],[Asset Name]],"P/E",TRUE), "")</f>
        <v>14.7348</v>
      </c>
      <c r="L215" s="4" t="str" cm="1">
        <f t="array" ref="L21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15" s="4" cm="1">
        <f t="array" ref="M215">IFERROR(_FV(Facts_combined[[#This Row],[Asset Name]],"Beta"), "")</f>
        <v>0.6522</v>
      </c>
    </row>
    <row r="216" spans="1:13" x14ac:dyDescent="0.2">
      <c r="A216" t="s">
        <v>1175</v>
      </c>
      <c r="B216" t="s">
        <v>4</v>
      </c>
      <c r="C216" t="s">
        <v>961</v>
      </c>
      <c r="D216" t="e" vm="199">
        <v>#VALUE!</v>
      </c>
      <c r="E216" t="str" cm="1">
        <f t="array" ref="E216">IFERROR(_FV(Facts_combined[[#This Row],[Asset Name]],"Industry"), "Undefined")</f>
        <v>Oil &amp; Gas Related Equipment and Services</v>
      </c>
      <c r="F216" s="6" cm="1">
        <f t="array" ref="F216">IFERROR(_FV(Facts_combined[[#This Row],[Asset Name]],"Price"), 0)</f>
        <v>18.48</v>
      </c>
      <c r="G216" s="5" cm="1">
        <f t="array" ref="G216">IFERROR(_FV(Facts_combined[[#This Row],[Asset Name]],"Volume"), 0)</f>
        <v>3494463</v>
      </c>
      <c r="H216" s="7" cm="1">
        <f t="array" ref="H216">IFERROR(_FV(Facts_combined[[#This Row],[Asset Name]],"Market cap",TRUE), 0)</f>
        <v>7309503432</v>
      </c>
      <c r="I21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16" s="5" cm="1">
        <f t="array" ref="J216">IFERROR(_FV(Facts_combined[[#This Row],[Asset Name]],"Shares outstanding",TRUE), 0)</f>
        <v>395535900</v>
      </c>
      <c r="K216" s="4" cm="1">
        <f t="array" ref="K216">IFERROR(_FV(Facts_combined[[#This Row],[Asset Name]],"P/E",TRUE), "")</f>
        <v>7.4664999999999999</v>
      </c>
      <c r="L216" s="4" t="str" cm="1">
        <f t="array" ref="L21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16" s="4" cm="1">
        <f t="array" ref="M216">IFERROR(_FV(Facts_combined[[#This Row],[Asset Name]],"Beta"), "")</f>
        <v>1.7142999999999999</v>
      </c>
    </row>
    <row r="217" spans="1:13" x14ac:dyDescent="0.2">
      <c r="A217" t="s">
        <v>1176</v>
      </c>
      <c r="B217" t="s">
        <v>4</v>
      </c>
      <c r="C217" t="s">
        <v>961</v>
      </c>
      <c r="D217" t="e" vm="2612">
        <v>#VALUE!</v>
      </c>
      <c r="E217" t="str" cm="1">
        <f t="array" ref="E217">IFERROR(_FV(Facts_combined[[#This Row],[Asset Name]],"Industry"), "Undefined")</f>
        <v>Software &amp; IT Services</v>
      </c>
      <c r="F217" s="6" cm="1">
        <f t="array" ref="F217">IFERROR(_FV(Facts_combined[[#This Row],[Asset Name]],"Price"), 0)</f>
        <v>192.68</v>
      </c>
      <c r="G217" s="5" cm="1">
        <f t="array" ref="G217">IFERROR(_FV(Facts_combined[[#This Row],[Asset Name]],"Volume"), 0)</f>
        <v>185727</v>
      </c>
      <c r="H217" s="7" cm="1">
        <f t="array" ref="H217">IFERROR(_FV(Facts_combined[[#This Row],[Asset Name]],"Market cap",TRUE), 0)</f>
        <v>7135416319</v>
      </c>
      <c r="I21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17" s="5" cm="1">
        <f t="array" ref="J217">IFERROR(_FV(Facts_combined[[#This Row],[Asset Name]],"Shares outstanding",TRUE), 0)</f>
        <v>37032470</v>
      </c>
      <c r="K217" s="4" cm="1">
        <f t="array" ref="K217">IFERROR(_FV(Facts_combined[[#This Row],[Asset Name]],"P/E",TRUE), "")</f>
        <v>105.68989999999999</v>
      </c>
      <c r="L217" s="4" t="str" cm="1">
        <f t="array" ref="L21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17" s="4" cm="1">
        <f t="array" ref="M217">IFERROR(_FV(Facts_combined[[#This Row],[Asset Name]],"Beta"), "")</f>
        <v>0.84430000000000005</v>
      </c>
    </row>
    <row r="218" spans="1:13" x14ac:dyDescent="0.2">
      <c r="A218" t="s">
        <v>1177</v>
      </c>
      <c r="B218" t="s">
        <v>4</v>
      </c>
      <c r="C218" t="s">
        <v>961</v>
      </c>
      <c r="D218" t="e" vm="2613">
        <v>#VALUE!</v>
      </c>
      <c r="E218" t="str" cm="1">
        <f t="array" ref="E218">IFERROR(_FV(Facts_combined[[#This Row],[Asset Name]],"Industry"), "Undefined")</f>
        <v>Machinery, Equipment &amp; Components</v>
      </c>
      <c r="F218" s="6" cm="1">
        <f t="array" ref="F218">IFERROR(_FV(Facts_combined[[#This Row],[Asset Name]],"Price"), 0)</f>
        <v>120.9</v>
      </c>
      <c r="G218" s="5" cm="1">
        <f t="array" ref="G218">IFERROR(_FV(Facts_combined[[#This Row],[Asset Name]],"Volume"), 0)</f>
        <v>409071</v>
      </c>
      <c r="H218" s="7" cm="1">
        <f t="array" ref="H218">IFERROR(_FV(Facts_combined[[#This Row],[Asset Name]],"Market cap",TRUE), 0)</f>
        <v>6500612859</v>
      </c>
      <c r="I21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18" s="5" cm="1">
        <f t="array" ref="J218">IFERROR(_FV(Facts_combined[[#This Row],[Asset Name]],"Shares outstanding",TRUE), 0)</f>
        <v>53768510</v>
      </c>
      <c r="K218" s="4" cm="1">
        <f t="array" ref="K218">IFERROR(_FV(Facts_combined[[#This Row],[Asset Name]],"P/E",TRUE), "")</f>
        <v>16.841200000000001</v>
      </c>
      <c r="L218" s="4" t="str" cm="1">
        <f t="array" ref="L21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18" s="4" cm="1">
        <f t="array" ref="M218">IFERROR(_FV(Facts_combined[[#This Row],[Asset Name]],"Beta"), "")</f>
        <v>1.6093999999999999</v>
      </c>
    </row>
    <row r="219" spans="1:13" x14ac:dyDescent="0.2">
      <c r="A219" t="s">
        <v>1178</v>
      </c>
      <c r="B219" t="s">
        <v>4</v>
      </c>
      <c r="C219" t="s">
        <v>961</v>
      </c>
      <c r="D219" t="e" vm="200">
        <v>#VALUE!</v>
      </c>
      <c r="E219" t="str" cm="1">
        <f t="array" ref="E219">IFERROR(_FV(Facts_combined[[#This Row],[Asset Name]],"Industry"), "Undefined")</f>
        <v>Homebuilding &amp; Construction Supplies</v>
      </c>
      <c r="F219" s="6" cm="1">
        <f t="array" ref="F219">IFERROR(_FV(Facts_combined[[#This Row],[Asset Name]],"Price"), 0)</f>
        <v>165</v>
      </c>
      <c r="G219" s="5" cm="1">
        <f t="array" ref="G219">IFERROR(_FV(Facts_combined[[#This Row],[Asset Name]],"Volume"), 0)</f>
        <v>332494</v>
      </c>
      <c r="H219" s="7" cm="1">
        <f t="array" ref="H219">IFERROR(_FV(Facts_combined[[#This Row],[Asset Name]],"Market cap",TRUE), 0)</f>
        <v>6956056800</v>
      </c>
      <c r="I21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19" s="5" cm="1">
        <f t="array" ref="J219">IFERROR(_FV(Facts_combined[[#This Row],[Asset Name]],"Shares outstanding",TRUE), 0)</f>
        <v>42157920</v>
      </c>
      <c r="K219" s="4" cm="1">
        <f t="array" ref="K219">IFERROR(_FV(Facts_combined[[#This Row],[Asset Name]],"P/E",TRUE), "")</f>
        <v>20.632100000000001</v>
      </c>
      <c r="L219" s="4" t="str" cm="1">
        <f t="array" ref="L21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19" s="4" cm="1">
        <f t="array" ref="M219">IFERROR(_FV(Facts_combined[[#This Row],[Asset Name]],"Beta"), "")</f>
        <v>1.3178000000000001</v>
      </c>
    </row>
    <row r="220" spans="1:13" x14ac:dyDescent="0.2">
      <c r="A220" t="s">
        <v>1179</v>
      </c>
      <c r="B220" t="s">
        <v>4</v>
      </c>
      <c r="C220" t="s">
        <v>961</v>
      </c>
      <c r="D220" t="e" vm="201">
        <v>#VALUE!</v>
      </c>
      <c r="E220" t="str" cm="1">
        <f t="array" ref="E220">IFERROR(_FV(Facts_combined[[#This Row],[Asset Name]],"Industry"), "Undefined")</f>
        <v>Healthcare Equipment &amp; Supplies</v>
      </c>
      <c r="F220" s="6" cm="1">
        <f t="array" ref="F220">IFERROR(_FV(Facts_combined[[#This Row],[Asset Name]],"Price"), 0)</f>
        <v>113.42</v>
      </c>
      <c r="G220" s="5" cm="1">
        <f t="array" ref="G220">IFERROR(_FV(Facts_combined[[#This Row],[Asset Name]],"Volume"), 0)</f>
        <v>502</v>
      </c>
      <c r="H220" s="7" cm="1">
        <f t="array" ref="H220">IFERROR(_FV(Facts_combined[[#This Row],[Asset Name]],"Market cap",TRUE), 0)</f>
        <v>6031930795</v>
      </c>
      <c r="I22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20" s="5" cm="1">
        <f t="array" ref="J220">IFERROR(_FV(Facts_combined[[#This Row],[Asset Name]],"Shares outstanding",TRUE), 0)</f>
        <v>53182250</v>
      </c>
      <c r="K220" s="4" cm="1">
        <f t="array" ref="K220">IFERROR(_FV(Facts_combined[[#This Row],[Asset Name]],"P/E",TRUE), "")</f>
        <v>77.468400000000003</v>
      </c>
      <c r="L220" s="4" t="str" cm="1">
        <f t="array" ref="L22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20" s="4" cm="1">
        <f t="array" ref="M220">IFERROR(_FV(Facts_combined[[#This Row],[Asset Name]],"Beta"), "")</f>
        <v>0.97250000000000003</v>
      </c>
    </row>
    <row r="221" spans="1:13" x14ac:dyDescent="0.2">
      <c r="A221" t="s">
        <v>1180</v>
      </c>
      <c r="B221" t="s">
        <v>4</v>
      </c>
      <c r="C221" t="s">
        <v>961</v>
      </c>
      <c r="D221" t="e" vm="2614">
        <v>#VALUE!</v>
      </c>
      <c r="E221" t="str" cm="1">
        <f t="array" ref="E221">IFERROR(_FV(Facts_combined[[#This Row],[Asset Name]],"Industry"), "Undefined")</f>
        <v>Communications &amp; Networking</v>
      </c>
      <c r="F221" s="6" cm="1">
        <f t="array" ref="F221">IFERROR(_FV(Facts_combined[[#This Row],[Asset Name]],"Price"), 0)</f>
        <v>47.25</v>
      </c>
      <c r="G221" s="5" cm="1">
        <f t="array" ref="G221">IFERROR(_FV(Facts_combined[[#This Row],[Asset Name]],"Volume"), 0)</f>
        <v>6</v>
      </c>
      <c r="H221" s="7" cm="1">
        <f t="array" ref="H221">IFERROR(_FV(Facts_combined[[#This Row],[Asset Name]],"Market cap",TRUE), 0)</f>
        <v>6790061250</v>
      </c>
      <c r="I22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21" s="5" cm="1">
        <f t="array" ref="J221">IFERROR(_FV(Facts_combined[[#This Row],[Asset Name]],"Shares outstanding",TRUE), 0)</f>
        <v>143705000</v>
      </c>
      <c r="K221" s="4" cm="1">
        <f t="array" ref="K221">IFERROR(_FV(Facts_combined[[#This Row],[Asset Name]],"P/E",TRUE), "")</f>
        <v>45.509300000000003</v>
      </c>
      <c r="L221" s="4" t="str" cm="1">
        <f t="array" ref="L22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21" s="4" cm="1">
        <f t="array" ref="M221">IFERROR(_FV(Facts_combined[[#This Row],[Asset Name]],"Beta"), "")</f>
        <v>0.94550000000000001</v>
      </c>
    </row>
    <row r="222" spans="1:13" x14ac:dyDescent="0.2">
      <c r="A222" t="s">
        <v>1181</v>
      </c>
      <c r="B222" t="s">
        <v>4</v>
      </c>
      <c r="C222" t="s">
        <v>961</v>
      </c>
      <c r="D222" t="e" vm="202">
        <v>#VALUE!</v>
      </c>
      <c r="E222" t="str" cm="1">
        <f t="array" ref="E222">IFERROR(_FV(Facts_combined[[#This Row],[Asset Name]],"Industry"), "Undefined")</f>
        <v>Freight &amp; Logistics Services</v>
      </c>
      <c r="F222" s="6" cm="1">
        <f t="array" ref="F222">IFERROR(_FV(Facts_combined[[#This Row],[Asset Name]],"Price"), 0)</f>
        <v>184.22</v>
      </c>
      <c r="G222" s="5" cm="1">
        <f t="array" ref="G222">IFERROR(_FV(Facts_combined[[#This Row],[Asset Name]],"Volume"), 0)</f>
        <v>1</v>
      </c>
      <c r="H222" s="7" cm="1">
        <f t="array" ref="H222">IFERROR(_FV(Facts_combined[[#This Row],[Asset Name]],"Market cap",TRUE), 0)</f>
        <v>6588083008</v>
      </c>
      <c r="I22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22" s="5" cm="1">
        <f t="array" ref="J222">IFERROR(_FV(Facts_combined[[#This Row],[Asset Name]],"Shares outstanding",TRUE), 0)</f>
        <v>35762040</v>
      </c>
      <c r="K222" s="4" cm="1">
        <f t="array" ref="K222">IFERROR(_FV(Facts_combined[[#This Row],[Asset Name]],"P/E",TRUE), "")</f>
        <v>28.325500000000002</v>
      </c>
      <c r="L222" s="4" t="str" cm="1">
        <f t="array" ref="L22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22" s="4" cm="1">
        <f t="array" ref="M222">IFERROR(_FV(Facts_combined[[#This Row],[Asset Name]],"Beta"), "")</f>
        <v>0.80220000000000002</v>
      </c>
    </row>
    <row r="223" spans="1:13" x14ac:dyDescent="0.2">
      <c r="A223" t="s">
        <v>1182</v>
      </c>
      <c r="B223" t="s">
        <v>4</v>
      </c>
      <c r="C223" t="s">
        <v>961</v>
      </c>
      <c r="D223" t="e" vm="203">
        <v>#VALUE!</v>
      </c>
      <c r="E223" t="str" cm="1">
        <f t="array" ref="E223">IFERROR(_FV(Facts_combined[[#This Row],[Asset Name]],"Industry"), "Undefined")</f>
        <v>Computers, Phones &amp; Household Electronics</v>
      </c>
      <c r="F223" s="6" cm="1">
        <f t="array" ref="F223">IFERROR(_FV(Facts_combined[[#This Row],[Asset Name]],"Price"), 0)</f>
        <v>200.35</v>
      </c>
      <c r="G223" s="5" cm="1">
        <f t="array" ref="G223">IFERROR(_FV(Facts_combined[[#This Row],[Asset Name]],"Volume"), 0)</f>
        <v>189287</v>
      </c>
      <c r="H223" s="7" cm="1">
        <f t="array" ref="H223">IFERROR(_FV(Facts_combined[[#This Row],[Asset Name]],"Market cap",TRUE), 0)</f>
        <v>6522562544</v>
      </c>
      <c r="I22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23" s="5" cm="1">
        <f t="array" ref="J223">IFERROR(_FV(Facts_combined[[#This Row],[Asset Name]],"Shares outstanding",TRUE), 0)</f>
        <v>32555840</v>
      </c>
      <c r="K223" s="4" cm="1">
        <f t="array" ref="K223">IFERROR(_FV(Facts_combined[[#This Row],[Asset Name]],"P/E",TRUE), "")</f>
        <v>25.196999999999999</v>
      </c>
      <c r="L223" s="4" t="str" cm="1">
        <f t="array" ref="L22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23" s="4" cm="1">
        <f t="array" ref="M223">IFERROR(_FV(Facts_combined[[#This Row],[Asset Name]],"Beta"), "")</f>
        <v>1.4874000000000001</v>
      </c>
    </row>
    <row r="224" spans="1:13" x14ac:dyDescent="0.2">
      <c r="A224" t="s">
        <v>1183</v>
      </c>
      <c r="B224" t="s">
        <v>4</v>
      </c>
      <c r="C224" t="s">
        <v>961</v>
      </c>
      <c r="D224" t="e" vm="204">
        <v>#VALUE!</v>
      </c>
      <c r="E224" t="str" cm="1">
        <f t="array" ref="E224">IFERROR(_FV(Facts_combined[[#This Row],[Asset Name]],"Industry"), "Undefined")</f>
        <v>Paper &amp; Forest Products</v>
      </c>
      <c r="F224" s="6" cm="1">
        <f t="array" ref="F224">IFERROR(_FV(Facts_combined[[#This Row],[Asset Name]],"Price"), 0)</f>
        <v>81.86</v>
      </c>
      <c r="G224" s="5" cm="1">
        <f t="array" ref="G224">IFERROR(_FV(Facts_combined[[#This Row],[Asset Name]],"Volume"), 0)</f>
        <v>663534</v>
      </c>
      <c r="H224" s="7" cm="1">
        <f t="array" ref="H224">IFERROR(_FV(Facts_combined[[#This Row],[Asset Name]],"Market cap",TRUE), 0)</f>
        <v>5867056822</v>
      </c>
      <c r="I22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24" s="5" cm="1">
        <f t="array" ref="J224">IFERROR(_FV(Facts_combined[[#This Row],[Asset Name]],"Shares outstanding",TRUE), 0)</f>
        <v>71671840</v>
      </c>
      <c r="K224" s="4" cm="1">
        <f t="array" ref="K224">IFERROR(_FV(Facts_combined[[#This Row],[Asset Name]],"P/E",TRUE), "")</f>
        <v>22.241199999999999</v>
      </c>
      <c r="L224" s="4" t="str" cm="1">
        <f t="array" ref="L22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24" s="4" cm="1">
        <f t="array" ref="M224">IFERROR(_FV(Facts_combined[[#This Row],[Asset Name]],"Beta"), "")</f>
        <v>1.8891</v>
      </c>
    </row>
    <row r="225" spans="1:13" x14ac:dyDescent="0.2">
      <c r="A225" t="s">
        <v>1184</v>
      </c>
      <c r="B225" t="s">
        <v>4</v>
      </c>
      <c r="C225" t="s">
        <v>961</v>
      </c>
      <c r="D225" t="e" vm="205">
        <v>#VALUE!</v>
      </c>
      <c r="E225" t="str" cm="1">
        <f t="array" ref="E225">IFERROR(_FV(Facts_combined[[#This Row],[Asset Name]],"Industry"), "Undefined")</f>
        <v>Telecommunications Services</v>
      </c>
      <c r="F225" s="6" cm="1">
        <f t="array" ref="F225">IFERROR(_FV(Facts_combined[[#This Row],[Asset Name]],"Price"), 0)</f>
        <v>26.07</v>
      </c>
      <c r="G225" s="5" cm="1">
        <f t="array" ref="G225">IFERROR(_FV(Facts_combined[[#This Row],[Asset Name]],"Volume"), 0)</f>
        <v>1189091</v>
      </c>
      <c r="H225" s="7" cm="1">
        <f t="array" ref="H225">IFERROR(_FV(Facts_combined[[#This Row],[Asset Name]],"Market cap",TRUE), 0)</f>
        <v>6479750640</v>
      </c>
      <c r="I22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25" s="5" cm="1">
        <f t="array" ref="J225">IFERROR(_FV(Facts_combined[[#This Row],[Asset Name]],"Shares outstanding",TRUE), 0)</f>
        <v>248552000</v>
      </c>
      <c r="K225" s="4" cm="1">
        <f t="array" ref="K225">IFERROR(_FV(Facts_combined[[#This Row],[Asset Name]],"P/E",TRUE), "")</f>
        <v>241.7022</v>
      </c>
      <c r="L225" s="4" t="str" cm="1">
        <f t="array" ref="L22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25" s="4" cm="1">
        <f t="array" ref="M225">IFERROR(_FV(Facts_combined[[#This Row],[Asset Name]],"Beta"), "")</f>
        <v>1.276</v>
      </c>
    </row>
    <row r="226" spans="1:13" x14ac:dyDescent="0.2">
      <c r="A226" t="s">
        <v>1185</v>
      </c>
      <c r="B226" t="s">
        <v>4</v>
      </c>
      <c r="C226" t="s">
        <v>961</v>
      </c>
      <c r="D226" t="e" vm="206">
        <v>#VALUE!</v>
      </c>
      <c r="E226" t="str" cm="1">
        <f t="array" ref="E226">IFERROR(_FV(Facts_combined[[#This Row],[Asset Name]],"Industry"), "Undefined")</f>
        <v>Biotechnology &amp; Medical Research</v>
      </c>
      <c r="F226" s="6" cm="1">
        <f t="array" ref="F226">IFERROR(_FV(Facts_combined[[#This Row],[Asset Name]],"Price"), 0)</f>
        <v>22.15</v>
      </c>
      <c r="G226" s="5" cm="1">
        <f t="array" ref="G226">IFERROR(_FV(Facts_combined[[#This Row],[Asset Name]],"Volume"), 0)</f>
        <v>917827</v>
      </c>
      <c r="H226" s="7" cm="1">
        <f t="array" ref="H226">IFERROR(_FV(Facts_combined[[#This Row],[Asset Name]],"Market cap",TRUE), 0)</f>
        <v>6452133305</v>
      </c>
      <c r="I22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26" s="5" cm="1">
        <f t="array" ref="J226">IFERROR(_FV(Facts_combined[[#This Row],[Asset Name]],"Shares outstanding",TRUE), 0)</f>
        <v>291292700</v>
      </c>
      <c r="K226" s="4" cm="1">
        <f t="array" ref="K226">IFERROR(_FV(Facts_combined[[#This Row],[Asset Name]],"P/E",TRUE), "")</f>
        <v>34.255000000000003</v>
      </c>
      <c r="L226" s="4" t="str" cm="1">
        <f t="array" ref="L22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26" s="4" cm="1">
        <f t="array" ref="M226">IFERROR(_FV(Facts_combined[[#This Row],[Asset Name]],"Beta"), "")</f>
        <v>0.54359999999999997</v>
      </c>
    </row>
    <row r="227" spans="1:13" x14ac:dyDescent="0.2">
      <c r="A227" t="s">
        <v>1186</v>
      </c>
      <c r="B227" t="s">
        <v>4</v>
      </c>
      <c r="C227" t="s">
        <v>961</v>
      </c>
      <c r="D227" t="e" vm="208">
        <v>#VALUE!</v>
      </c>
      <c r="E227" t="str" cm="1">
        <f t="array" ref="E227">IFERROR(_FV(Facts_combined[[#This Row],[Asset Name]],"Industry"), "Undefined")</f>
        <v>Semiconductors &amp; Semiconductor Equipment</v>
      </c>
      <c r="F227" s="6" cm="1">
        <f t="array" ref="F227">IFERROR(_FV(Facts_combined[[#This Row],[Asset Name]],"Price"), 0)</f>
        <v>129.77000000000001</v>
      </c>
      <c r="G227" s="5" cm="1">
        <f t="array" ref="G227">IFERROR(_FV(Facts_combined[[#This Row],[Asset Name]],"Volume"), 0)</f>
        <v>354234</v>
      </c>
      <c r="H227" s="7" cm="1">
        <f t="array" ref="H227">IFERROR(_FV(Facts_combined[[#This Row],[Asset Name]],"Market cap",TRUE), 0)</f>
        <v>6936299934</v>
      </c>
      <c r="I22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27" s="5" cm="1">
        <f t="array" ref="J227">IFERROR(_FV(Facts_combined[[#This Row],[Asset Name]],"Shares outstanding",TRUE), 0)</f>
        <v>53450720</v>
      </c>
      <c r="K227" s="4" cm="1">
        <f t="array" ref="K227">IFERROR(_FV(Facts_combined[[#This Row],[Asset Name]],"P/E",TRUE), "")</f>
        <v>26.4772</v>
      </c>
      <c r="L227" s="4" t="str" cm="1">
        <f t="array" ref="L22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27" s="4" cm="1">
        <f t="array" ref="M227">IFERROR(_FV(Facts_combined[[#This Row],[Asset Name]],"Beta"), "")</f>
        <v>0.94130000000000003</v>
      </c>
    </row>
    <row r="228" spans="1:13" x14ac:dyDescent="0.2">
      <c r="A228" t="s">
        <v>1187</v>
      </c>
      <c r="B228" t="s">
        <v>4</v>
      </c>
      <c r="C228" t="s">
        <v>961</v>
      </c>
      <c r="D228" t="e" vm="209">
        <v>#VALUE!</v>
      </c>
      <c r="E228" t="str" cm="1">
        <f t="array" ref="E228">IFERROR(_FV(Facts_combined[[#This Row],[Asset Name]],"Industry"), "Undefined")</f>
        <v>Machinery, Equipment &amp; Components</v>
      </c>
      <c r="F228" s="6" cm="1">
        <f t="array" ref="F228">IFERROR(_FV(Facts_combined[[#This Row],[Asset Name]],"Price"), 0)</f>
        <v>56.96</v>
      </c>
      <c r="G228" s="5" cm="1">
        <f t="array" ref="G228">IFERROR(_FV(Facts_combined[[#This Row],[Asset Name]],"Volume"), 0)</f>
        <v>5</v>
      </c>
      <c r="H228" s="7" cm="1">
        <f t="array" ref="H228">IFERROR(_FV(Facts_combined[[#This Row],[Asset Name]],"Market cap",TRUE), 0)</f>
        <v>6470485120</v>
      </c>
      <c r="I22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28" s="5" cm="1">
        <f t="array" ref="J228">IFERROR(_FV(Facts_combined[[#This Row],[Asset Name]],"Shares outstanding",TRUE), 0)</f>
        <v>113597000</v>
      </c>
      <c r="K228" s="4" cm="1">
        <f t="array" ref="K228">IFERROR(_FV(Facts_combined[[#This Row],[Asset Name]],"P/E",TRUE), "")</f>
        <v>10.734400000000001</v>
      </c>
      <c r="L228" s="4" t="str" cm="1">
        <f t="array" ref="L22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28" s="4" cm="1">
        <f t="array" ref="M228">IFERROR(_FV(Facts_combined[[#This Row],[Asset Name]],"Beta"), "")</f>
        <v>1.0641</v>
      </c>
    </row>
    <row r="229" spans="1:13" x14ac:dyDescent="0.2">
      <c r="A229" t="s">
        <v>1188</v>
      </c>
      <c r="B229" t="s">
        <v>4</v>
      </c>
      <c r="C229" t="s">
        <v>961</v>
      </c>
      <c r="D229" t="e" vm="210">
        <v>#VALUE!</v>
      </c>
      <c r="E229" t="str" cm="1">
        <f t="array" ref="E229">IFERROR(_FV(Facts_combined[[#This Row],[Asset Name]],"Industry"), "Undefined")</f>
        <v>Machinery, Equipment &amp; Components</v>
      </c>
      <c r="F229" s="6" cm="1">
        <f t="array" ref="F229">IFERROR(_FV(Facts_combined[[#This Row],[Asset Name]],"Price"), 0)</f>
        <v>180.98</v>
      </c>
      <c r="G229" s="5" cm="1">
        <f t="array" ref="G229">IFERROR(_FV(Facts_combined[[#This Row],[Asset Name]],"Volume"), 0)</f>
        <v>103010</v>
      </c>
      <c r="H229" s="7" cm="1">
        <f t="array" ref="H229">IFERROR(_FV(Facts_combined[[#This Row],[Asset Name]],"Market cap",TRUE), 0)</f>
        <v>6039422046</v>
      </c>
      <c r="I22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29" s="5" cm="1">
        <f t="array" ref="J229">IFERROR(_FV(Facts_combined[[#This Row],[Asset Name]],"Shares outstanding",TRUE), 0)</f>
        <v>33370660</v>
      </c>
      <c r="K229" s="4" cm="1">
        <f t="array" ref="K229">IFERROR(_FV(Facts_combined[[#This Row],[Asset Name]],"P/E",TRUE), "")</f>
        <v>22.465800000000002</v>
      </c>
      <c r="L229" s="4" t="str" cm="1">
        <f t="array" ref="L22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29" s="4" cm="1">
        <f t="array" ref="M229">IFERROR(_FV(Facts_combined[[#This Row],[Asset Name]],"Beta"), "")</f>
        <v>0.89500000000000002</v>
      </c>
    </row>
    <row r="230" spans="1:13" x14ac:dyDescent="0.2">
      <c r="A230" t="s">
        <v>1189</v>
      </c>
      <c r="B230" t="s">
        <v>4</v>
      </c>
      <c r="C230" t="s">
        <v>961</v>
      </c>
      <c r="D230" t="e" vm="211">
        <v>#VALUE!</v>
      </c>
      <c r="E230" t="str" cm="1">
        <f t="array" ref="E230">IFERROR(_FV(Facts_combined[[#This Row],[Asset Name]],"Industry"), "Undefined")</f>
        <v>Machinery, Equipment &amp; Components</v>
      </c>
      <c r="F230" s="6" cm="1">
        <f t="array" ref="F230">IFERROR(_FV(Facts_combined[[#This Row],[Asset Name]],"Price"), 0)</f>
        <v>142.43</v>
      </c>
      <c r="G230" s="5" cm="1">
        <f t="array" ref="G230">IFERROR(_FV(Facts_combined[[#This Row],[Asset Name]],"Volume"), 0)</f>
        <v>12</v>
      </c>
      <c r="H230" s="7" cm="1">
        <f t="array" ref="H230">IFERROR(_FV(Facts_combined[[#This Row],[Asset Name]],"Market cap",TRUE), 0)</f>
        <v>6096152127</v>
      </c>
      <c r="I23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30" s="5" cm="1">
        <f t="array" ref="J230">IFERROR(_FV(Facts_combined[[#This Row],[Asset Name]],"Shares outstanding",TRUE), 0)</f>
        <v>42801040</v>
      </c>
      <c r="K230" s="4" cm="1">
        <f t="array" ref="K230">IFERROR(_FV(Facts_combined[[#This Row],[Asset Name]],"P/E",TRUE), "")</f>
        <v>164.48589999999999</v>
      </c>
      <c r="L230" s="4" t="str" cm="1">
        <f t="array" ref="L23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30" s="4" cm="1">
        <f t="array" ref="M230">IFERROR(_FV(Facts_combined[[#This Row],[Asset Name]],"Beta"), "")</f>
        <v>1.7509999999999999</v>
      </c>
    </row>
    <row r="231" spans="1:13" x14ac:dyDescent="0.2">
      <c r="A231" t="s">
        <v>1190</v>
      </c>
      <c r="B231" t="s">
        <v>4</v>
      </c>
      <c r="C231" t="s">
        <v>961</v>
      </c>
      <c r="D231" t="e" vm="212">
        <v>#VALUE!</v>
      </c>
      <c r="E231" t="str" cm="1">
        <f t="array" ref="E231">IFERROR(_FV(Facts_combined[[#This Row],[Asset Name]],"Industry"), "Undefined")</f>
        <v>Machinery, Equipment &amp; Components</v>
      </c>
      <c r="F231" s="6" cm="1">
        <f t="array" ref="F231">IFERROR(_FV(Facts_combined[[#This Row],[Asset Name]],"Price"), 0)</f>
        <v>141.61000000000001</v>
      </c>
      <c r="G231" s="5" cm="1">
        <f t="array" ref="G231">IFERROR(_FV(Facts_combined[[#This Row],[Asset Name]],"Volume"), 0)</f>
        <v>164864</v>
      </c>
      <c r="H231" s="7" cm="1">
        <f t="array" ref="H231">IFERROR(_FV(Facts_combined[[#This Row],[Asset Name]],"Market cap",TRUE), 0)</f>
        <v>6546720930</v>
      </c>
      <c r="I23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31" s="5" cm="1">
        <f t="array" ref="J231">IFERROR(_FV(Facts_combined[[#This Row],[Asset Name]],"Shares outstanding",TRUE), 0)</f>
        <v>46230640</v>
      </c>
      <c r="K231" s="4" cm="1">
        <f t="array" ref="K231">IFERROR(_FV(Facts_combined[[#This Row],[Asset Name]],"P/E",TRUE), "")</f>
        <v>42.4771</v>
      </c>
      <c r="L231" s="4" t="str" cm="1">
        <f t="array" ref="L23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31" s="4" cm="1">
        <f t="array" ref="M231">IFERROR(_FV(Facts_combined[[#This Row],[Asset Name]],"Beta"), "")</f>
        <v>1.1964999999999999</v>
      </c>
    </row>
    <row r="232" spans="1:13" x14ac:dyDescent="0.2">
      <c r="A232" t="s">
        <v>1191</v>
      </c>
      <c r="B232" t="s">
        <v>4</v>
      </c>
      <c r="C232" t="s">
        <v>961</v>
      </c>
      <c r="D232" t="e" vm="213">
        <v>#VALUE!</v>
      </c>
      <c r="E232" t="str" cm="1">
        <f t="array" ref="E232">IFERROR(_FV(Facts_combined[[#This Row],[Asset Name]],"Industry"), "Undefined")</f>
        <v>Homebuilding &amp; Construction Supplies</v>
      </c>
      <c r="F232" s="6" cm="1">
        <f t="array" ref="F232">IFERROR(_FV(Facts_combined[[#This Row],[Asset Name]],"Price"), 0)</f>
        <v>87.83</v>
      </c>
      <c r="G232" s="5" cm="1">
        <f t="array" ref="G232">IFERROR(_FV(Facts_combined[[#This Row],[Asset Name]],"Volume"), 0)</f>
        <v>520129</v>
      </c>
      <c r="H232" s="7" cm="1">
        <f t="array" ref="H232">IFERROR(_FV(Facts_combined[[#This Row],[Asset Name]],"Market cap",TRUE), 0)</f>
        <v>5585902804</v>
      </c>
      <c r="I23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32" s="5" cm="1">
        <f t="array" ref="J232">IFERROR(_FV(Facts_combined[[#This Row],[Asset Name]],"Shares outstanding",TRUE), 0)</f>
        <v>63599030</v>
      </c>
      <c r="K232" s="4" cm="1">
        <f t="array" ref="K232">IFERROR(_FV(Facts_combined[[#This Row],[Asset Name]],"P/E",TRUE), "")</f>
        <v>0</v>
      </c>
      <c r="L232" s="4" t="str" cm="1">
        <f t="array" ref="L23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2" s="4" cm="1">
        <f t="array" ref="M232">IFERROR(_FV(Facts_combined[[#This Row],[Asset Name]],"Beta"), "")</f>
        <v>1.5838000000000001</v>
      </c>
    </row>
    <row r="233" spans="1:13" x14ac:dyDescent="0.2">
      <c r="A233" t="s">
        <v>1192</v>
      </c>
      <c r="B233" t="s">
        <v>4</v>
      </c>
      <c r="C233" t="s">
        <v>961</v>
      </c>
      <c r="D233" t="e" vm="214">
        <v>#VALUE!</v>
      </c>
      <c r="E233" t="str" cm="1">
        <f t="array" ref="E233">IFERROR(_FV(Facts_combined[[#This Row],[Asset Name]],"Industry"), "Undefined")</f>
        <v>Residential &amp; Commercial REIT</v>
      </c>
      <c r="F233" s="6" cm="1">
        <f t="array" ref="F233">IFERROR(_FV(Facts_combined[[#This Row],[Asset Name]],"Price"), 0)</f>
        <v>19</v>
      </c>
      <c r="G233" s="5" cm="1">
        <f t="array" ref="G233">IFERROR(_FV(Facts_combined[[#This Row],[Asset Name]],"Volume"), 0)</f>
        <v>468</v>
      </c>
      <c r="H233" s="7" cm="1">
        <f t="array" ref="H233">IFERROR(_FV(Facts_combined[[#This Row],[Asset Name]],"Market cap",TRUE), 0)</f>
        <v>6003287500</v>
      </c>
      <c r="I23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33" s="5" cm="1">
        <f t="array" ref="J233">IFERROR(_FV(Facts_combined[[#This Row],[Asset Name]],"Shares outstanding",TRUE), 0)</f>
        <v>315962500</v>
      </c>
      <c r="K233" s="4" cm="1">
        <f t="array" ref="K233">IFERROR(_FV(Facts_combined[[#This Row],[Asset Name]],"P/E",TRUE), "")</f>
        <v>13.7011</v>
      </c>
      <c r="L233" s="4" t="str" cm="1">
        <f t="array" ref="L23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33" s="4" cm="1">
        <f t="array" ref="M233">IFERROR(_FV(Facts_combined[[#This Row],[Asset Name]],"Beta"), "")</f>
        <v>1.7269000000000001</v>
      </c>
    </row>
    <row r="234" spans="1:13" x14ac:dyDescent="0.2">
      <c r="A234" t="s">
        <v>1193</v>
      </c>
      <c r="B234" t="s">
        <v>4</v>
      </c>
      <c r="C234" t="s">
        <v>961</v>
      </c>
      <c r="D234" t="e" vm="215">
        <v>#VALUE!</v>
      </c>
      <c r="E234" t="str" cm="1">
        <f t="array" ref="E234">IFERROR(_FV(Facts_combined[[#This Row],[Asset Name]],"Industry"), "Undefined")</f>
        <v>Electronic Equipment &amp; Parts</v>
      </c>
      <c r="F234" s="6" cm="1">
        <f t="array" ref="F234">IFERROR(_FV(Facts_combined[[#This Row],[Asset Name]],"Price"), 0)</f>
        <v>251.23</v>
      </c>
      <c r="G234" s="5" cm="1">
        <f t="array" ref="G234">IFERROR(_FV(Facts_combined[[#This Row],[Asset Name]],"Volume"), 0)</f>
        <v>102735</v>
      </c>
      <c r="H234" s="7" cm="1">
        <f t="array" ref="H234">IFERROR(_FV(Facts_combined[[#This Row],[Asset Name]],"Market cap",TRUE), 0)</f>
        <v>6226597373</v>
      </c>
      <c r="I23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34" s="5" cm="1">
        <f t="array" ref="J234">IFERROR(_FV(Facts_combined[[#This Row],[Asset Name]],"Shares outstanding",TRUE), 0)</f>
        <v>24784450</v>
      </c>
      <c r="K234" s="4" cm="1">
        <f t="array" ref="K234">IFERROR(_FV(Facts_combined[[#This Row],[Asset Name]],"P/E",TRUE), "")</f>
        <v>28.787800000000001</v>
      </c>
      <c r="L234" s="4" t="str" cm="1">
        <f t="array" ref="L23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34" s="4" cm="1">
        <f t="array" ref="M234">IFERROR(_FV(Facts_combined[[#This Row],[Asset Name]],"Beta"), "")</f>
        <v>1.2844</v>
      </c>
    </row>
    <row r="235" spans="1:13" x14ac:dyDescent="0.2">
      <c r="A235" t="s">
        <v>1194</v>
      </c>
      <c r="B235" t="s">
        <v>4</v>
      </c>
      <c r="C235" t="s">
        <v>961</v>
      </c>
      <c r="D235" t="e" vm="216">
        <v>#VALUE!</v>
      </c>
      <c r="E235" t="str" cm="1">
        <f t="array" ref="E235">IFERROR(_FV(Facts_combined[[#This Row],[Asset Name]],"Industry"), "Undefined")</f>
        <v>Software &amp; IT Services</v>
      </c>
      <c r="F235" s="6" cm="1">
        <f t="array" ref="F235">IFERROR(_FV(Facts_combined[[#This Row],[Asset Name]],"Price"), 0)</f>
        <v>44.11</v>
      </c>
      <c r="G235" s="5" cm="1">
        <f t="array" ref="G235">IFERROR(_FV(Facts_combined[[#This Row],[Asset Name]],"Volume"), 0)</f>
        <v>1</v>
      </c>
      <c r="H235" s="7" cm="1">
        <f t="array" ref="H235">IFERROR(_FV(Facts_combined[[#This Row],[Asset Name]],"Market cap",TRUE), 0)</f>
        <v>6102256798</v>
      </c>
      <c r="I23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35" s="5" cm="1">
        <f t="array" ref="J235">IFERROR(_FV(Facts_combined[[#This Row],[Asset Name]],"Shares outstanding",TRUE), 0)</f>
        <v>138341800</v>
      </c>
      <c r="K235" s="4" t="str" cm="1">
        <f t="array" ref="K235">IFERROR(_FV(Facts_combined[[#This Row],[Asset Name]],"P/E",TRUE), "")</f>
        <v/>
      </c>
      <c r="L235" s="4" t="str" cm="1">
        <f t="array" ref="L23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5" s="4" cm="1">
        <f t="array" ref="M235">IFERROR(_FV(Facts_combined[[#This Row],[Asset Name]],"Beta"), "")</f>
        <v>0.74</v>
      </c>
    </row>
    <row r="236" spans="1:13" x14ac:dyDescent="0.2">
      <c r="A236" t="s">
        <v>1195</v>
      </c>
      <c r="B236" t="s">
        <v>4</v>
      </c>
      <c r="C236" t="s">
        <v>961</v>
      </c>
      <c r="D236" t="e" vm="217">
        <v>#VALUE!</v>
      </c>
      <c r="E236" t="str" cm="1">
        <f t="array" ref="E236">IFERROR(_FV(Facts_combined[[#This Row],[Asset Name]],"Industry"), "Undefined")</f>
        <v>Food &amp; Tobacco</v>
      </c>
      <c r="F236" s="6" cm="1">
        <f t="array" ref="F236">IFERROR(_FV(Facts_combined[[#This Row],[Asset Name]],"Price"), 0)</f>
        <v>132.36000000000001</v>
      </c>
      <c r="G236" s="5" cm="1">
        <f t="array" ref="G236">IFERROR(_FV(Facts_combined[[#This Row],[Asset Name]],"Volume"), 0)</f>
        <v>68</v>
      </c>
      <c r="H236" s="7" cm="1">
        <f t="array" ref="H236">IFERROR(_FV(Facts_combined[[#This Row],[Asset Name]],"Market cap",TRUE), 0)</f>
        <v>6410333778</v>
      </c>
      <c r="I23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36" s="5" cm="1">
        <f t="array" ref="J236">IFERROR(_FV(Facts_combined[[#This Row],[Asset Name]],"Shares outstanding",TRUE), 0)</f>
        <v>48431050</v>
      </c>
      <c r="K236" s="4" cm="1">
        <f t="array" ref="K236">IFERROR(_FV(Facts_combined[[#This Row],[Asset Name]],"P/E",TRUE), "")</f>
        <v>706.07060000000001</v>
      </c>
      <c r="L236" s="4" t="str" cm="1">
        <f t="array" ref="L23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36" s="4" cm="1">
        <f t="array" ref="M236">IFERROR(_FV(Facts_combined[[#This Row],[Asset Name]],"Beta"), "")</f>
        <v>1.3632</v>
      </c>
    </row>
    <row r="237" spans="1:13" x14ac:dyDescent="0.2">
      <c r="A237" t="s">
        <v>1196</v>
      </c>
      <c r="B237" t="s">
        <v>4</v>
      </c>
      <c r="C237" t="s">
        <v>961</v>
      </c>
      <c r="D237" t="e" vm="218">
        <v>#VALUE!</v>
      </c>
      <c r="E237" t="str" cm="1">
        <f t="array" ref="E237">IFERROR(_FV(Facts_combined[[#This Row],[Asset Name]],"Industry"), "Undefined")</f>
        <v>Banking Services</v>
      </c>
      <c r="F237" s="6" cm="1">
        <f t="array" ref="F237">IFERROR(_FV(Facts_combined[[#This Row],[Asset Name]],"Price"), 0)</f>
        <v>43.97</v>
      </c>
      <c r="G237" s="5" cm="1">
        <f t="array" ref="G237">IFERROR(_FV(Facts_combined[[#This Row],[Asset Name]],"Volume"), 0)</f>
        <v>3239</v>
      </c>
      <c r="H237" s="7" cm="1">
        <f t="array" ref="H237">IFERROR(_FV(Facts_combined[[#This Row],[Asset Name]],"Market cap",TRUE), 0)</f>
        <v>6492377159</v>
      </c>
      <c r="I23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37" s="5" cm="1">
        <f t="array" ref="J237">IFERROR(_FV(Facts_combined[[#This Row],[Asset Name]],"Shares outstanding",TRUE), 0)</f>
        <v>147654700</v>
      </c>
      <c r="K237" s="4" cm="1">
        <f t="array" ref="K237">IFERROR(_FV(Facts_combined[[#This Row],[Asset Name]],"P/E",TRUE), "")</f>
        <v>11.0281</v>
      </c>
      <c r="L237" s="4" t="str" cm="1">
        <f t="array" ref="L23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37" s="4" cm="1">
        <f t="array" ref="M237">IFERROR(_FV(Facts_combined[[#This Row],[Asset Name]],"Beta"), "")</f>
        <v>1.1022000000000001</v>
      </c>
    </row>
    <row r="238" spans="1:13" x14ac:dyDescent="0.2">
      <c r="A238" t="s">
        <v>1197</v>
      </c>
      <c r="B238" t="s">
        <v>4</v>
      </c>
      <c r="C238" t="s">
        <v>961</v>
      </c>
      <c r="D238" t="e" vm="219">
        <v>#VALUE!</v>
      </c>
      <c r="E238" t="str" cm="1">
        <f t="array" ref="E238">IFERROR(_FV(Facts_combined[[#This Row],[Asset Name]],"Industry"), "Undefined")</f>
        <v>Leisure Products</v>
      </c>
      <c r="F238" s="6" cm="1">
        <f t="array" ref="F238">IFERROR(_FV(Facts_combined[[#This Row],[Asset Name]],"Price"), 0)</f>
        <v>16.25</v>
      </c>
      <c r="G238" s="5" cm="1">
        <f t="array" ref="G238">IFERROR(_FV(Facts_combined[[#This Row],[Asset Name]],"Volume"), 0)</f>
        <v>2239</v>
      </c>
      <c r="H238" s="7" cm="1">
        <f t="array" ref="H238">IFERROR(_FV(Facts_combined[[#This Row],[Asset Name]],"Market cap",TRUE), 0)</f>
        <v>5591625000</v>
      </c>
      <c r="I23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38" s="5" cm="1">
        <f t="array" ref="J238">IFERROR(_FV(Facts_combined[[#This Row],[Asset Name]],"Shares outstanding",TRUE), 0)</f>
        <v>344100000</v>
      </c>
      <c r="K238" s="4" cm="1">
        <f t="array" ref="K238">IFERROR(_FV(Facts_combined[[#This Row],[Asset Name]],"P/E",TRUE), "")</f>
        <v>19.8306</v>
      </c>
      <c r="L238" s="4" t="str" cm="1">
        <f t="array" ref="L23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38" s="4" cm="1">
        <f t="array" ref="M238">IFERROR(_FV(Facts_combined[[#This Row],[Asset Name]],"Beta"), "")</f>
        <v>0.86480000000000001</v>
      </c>
    </row>
    <row r="239" spans="1:13" x14ac:dyDescent="0.2">
      <c r="A239" t="s">
        <v>1198</v>
      </c>
      <c r="B239" t="s">
        <v>4</v>
      </c>
      <c r="C239" t="s">
        <v>961</v>
      </c>
      <c r="D239" t="e" vm="220">
        <v>#VALUE!</v>
      </c>
      <c r="E239" t="str" cm="1">
        <f t="array" ref="E239">IFERROR(_FV(Facts_combined[[#This Row],[Asset Name]],"Industry"), "Undefined")</f>
        <v>Oil &amp; Gas</v>
      </c>
      <c r="F239" s="6" cm="1">
        <f t="array" ref="F239">IFERROR(_FV(Facts_combined[[#This Row],[Asset Name]],"Price"), 0)</f>
        <v>41.05</v>
      </c>
      <c r="G239" s="5" cm="1">
        <f t="array" ref="G239">IFERROR(_FV(Facts_combined[[#This Row],[Asset Name]],"Volume"), 0)</f>
        <v>1333771</v>
      </c>
      <c r="H239" s="7" cm="1">
        <f t="array" ref="H239">IFERROR(_FV(Facts_combined[[#This Row],[Asset Name]],"Market cap",TRUE), 0)</f>
        <v>6263257115</v>
      </c>
      <c r="I23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39" s="5" cm="1">
        <f t="array" ref="J239">IFERROR(_FV(Facts_combined[[#This Row],[Asset Name]],"Shares outstanding",TRUE), 0)</f>
        <v>152576300</v>
      </c>
      <c r="K239" s="4" cm="1">
        <f t="array" ref="K239">IFERROR(_FV(Facts_combined[[#This Row],[Asset Name]],"P/E",TRUE), "")</f>
        <v>11.389200000000001</v>
      </c>
      <c r="L239" s="4" t="str" cm="1">
        <f t="array" ref="L23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39" s="4" cm="1">
        <f t="array" ref="M239">IFERROR(_FV(Facts_combined[[#This Row],[Asset Name]],"Beta"), "")</f>
        <v>2.2517999999999998</v>
      </c>
    </row>
    <row r="240" spans="1:13" x14ac:dyDescent="0.2">
      <c r="A240" t="s">
        <v>1199</v>
      </c>
      <c r="B240" t="s">
        <v>4</v>
      </c>
      <c r="C240" t="s">
        <v>961</v>
      </c>
      <c r="D240" t="e" vm="221">
        <v>#VALUE!</v>
      </c>
      <c r="E240" t="str" cm="1">
        <f t="array" ref="E240">IFERROR(_FV(Facts_combined[[#This Row],[Asset Name]],"Industry"), "Undefined")</f>
        <v>Metals &amp; Mining</v>
      </c>
      <c r="F240" s="6" cm="1">
        <f t="array" ref="F240">IFERROR(_FV(Facts_combined[[#This Row],[Asset Name]],"Price"), 0)</f>
        <v>52.96</v>
      </c>
      <c r="G240" s="5" cm="1">
        <f t="array" ref="G240">IFERROR(_FV(Facts_combined[[#This Row],[Asset Name]],"Volume"), 0)</f>
        <v>726426</v>
      </c>
      <c r="H240" s="7" cm="1">
        <f t="array" ref="H240">IFERROR(_FV(Facts_combined[[#This Row],[Asset Name]],"Market cap",TRUE), 0)</f>
        <v>6089997504</v>
      </c>
      <c r="I24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40" s="5" cm="1">
        <f t="array" ref="J240">IFERROR(_FV(Facts_combined[[#This Row],[Asset Name]],"Shares outstanding",TRUE), 0)</f>
        <v>114992400</v>
      </c>
      <c r="K240" s="4" cm="1">
        <f t="array" ref="K240">IFERROR(_FV(Facts_combined[[#This Row],[Asset Name]],"P/E",TRUE), "")</f>
        <v>11.0289</v>
      </c>
      <c r="L240" s="4" t="str" cm="1">
        <f t="array" ref="L24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40" s="4" cm="1">
        <f t="array" ref="M240">IFERROR(_FV(Facts_combined[[#This Row],[Asset Name]],"Beta"), "")</f>
        <v>1.1682999999999999</v>
      </c>
    </row>
    <row r="241" spans="1:13" x14ac:dyDescent="0.2">
      <c r="A241" t="s">
        <v>1200</v>
      </c>
      <c r="B241" t="s">
        <v>4</v>
      </c>
      <c r="C241" t="s">
        <v>961</v>
      </c>
      <c r="D241" t="e" vm="222">
        <v>#VALUE!</v>
      </c>
      <c r="E241" t="str" cm="1">
        <f t="array" ref="E241">IFERROR(_FV(Facts_combined[[#This Row],[Asset Name]],"Industry"), "Undefined")</f>
        <v>Insurance</v>
      </c>
      <c r="F241" s="6" cm="1">
        <f t="array" ref="F241">IFERROR(_FV(Facts_combined[[#This Row],[Asset Name]],"Price"), 0)</f>
        <v>56.58</v>
      </c>
      <c r="G241" s="5" cm="1">
        <f t="array" ref="G241">IFERROR(_FV(Facts_combined[[#This Row],[Asset Name]],"Volume"), 0)</f>
        <v>380237</v>
      </c>
      <c r="H241" s="7" cm="1">
        <f t="array" ref="H241">IFERROR(_FV(Facts_combined[[#This Row],[Asset Name]],"Market cap",TRUE), 0)</f>
        <v>6035563998</v>
      </c>
      <c r="I24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41" s="5" cm="1">
        <f t="array" ref="J241">IFERROR(_FV(Facts_combined[[#This Row],[Asset Name]],"Shares outstanding",TRUE), 0)</f>
        <v>106673100</v>
      </c>
      <c r="K241" s="4" cm="1">
        <f t="array" ref="K241">IFERROR(_FV(Facts_combined[[#This Row],[Asset Name]],"P/E",TRUE), "")</f>
        <v>8.5536999999999992</v>
      </c>
      <c r="L241" s="4" t="str" cm="1">
        <f t="array" ref="L24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41" s="4" cm="1">
        <f t="array" ref="M241">IFERROR(_FV(Facts_combined[[#This Row],[Asset Name]],"Beta"), "")</f>
        <v>1.1025</v>
      </c>
    </row>
    <row r="242" spans="1:13" x14ac:dyDescent="0.2">
      <c r="A242" t="s">
        <v>1201</v>
      </c>
      <c r="B242" t="s">
        <v>4</v>
      </c>
      <c r="C242" t="s">
        <v>961</v>
      </c>
      <c r="D242" t="e" vm="223">
        <v>#VALUE!</v>
      </c>
      <c r="E242" t="str" cm="1">
        <f t="array" ref="E242">IFERROR(_FV(Facts_combined[[#This Row],[Asset Name]],"Industry"), "Undefined")</f>
        <v>Chemicals</v>
      </c>
      <c r="F242" s="6" cm="1">
        <f t="array" ref="F242">IFERROR(_FV(Facts_combined[[#This Row],[Asset Name]],"Price"), 0)</f>
        <v>46.17</v>
      </c>
      <c r="G242" s="5" cm="1">
        <f t="array" ref="G242">IFERROR(_FV(Facts_combined[[#This Row],[Asset Name]],"Volume"), 0)</f>
        <v>1315518</v>
      </c>
      <c r="H242" s="7" cm="1">
        <f t="array" ref="H242">IFERROR(_FV(Facts_combined[[#This Row],[Asset Name]],"Market cap",TRUE), 0)</f>
        <v>5513667570</v>
      </c>
      <c r="I24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42" s="5" cm="1">
        <f t="array" ref="J242">IFERROR(_FV(Facts_combined[[#This Row],[Asset Name]],"Shares outstanding",TRUE), 0)</f>
        <v>119421000</v>
      </c>
      <c r="K242" s="4" cm="1">
        <f t="array" ref="K242">IFERROR(_FV(Facts_combined[[#This Row],[Asset Name]],"P/E",TRUE), "")</f>
        <v>16.606999999999999</v>
      </c>
      <c r="L242" s="4" t="str" cm="1">
        <f t="array" ref="L24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42" s="4" cm="1">
        <f t="array" ref="M242">IFERROR(_FV(Facts_combined[[#This Row],[Asset Name]],"Beta"), "")</f>
        <v>1.4309000000000001</v>
      </c>
    </row>
    <row r="243" spans="1:13" x14ac:dyDescent="0.2">
      <c r="A243" t="s">
        <v>1202</v>
      </c>
      <c r="B243" t="s">
        <v>4</v>
      </c>
      <c r="C243" t="s">
        <v>961</v>
      </c>
      <c r="D243" t="e" vm="224">
        <v>#VALUE!</v>
      </c>
      <c r="E243" t="str" cm="1">
        <f t="array" ref="E243">IFERROR(_FV(Facts_combined[[#This Row],[Asset Name]],"Industry"), "Undefined")</f>
        <v>Construction &amp; Engineering</v>
      </c>
      <c r="F243" s="6" cm="1">
        <f t="array" ref="F243">IFERROR(_FV(Facts_combined[[#This Row],[Asset Name]],"Price"), 0)</f>
        <v>198.8</v>
      </c>
      <c r="G243" s="5" cm="1">
        <f t="array" ref="G243">IFERROR(_FV(Facts_combined[[#This Row],[Asset Name]],"Volume"), 0)</f>
        <v>284907</v>
      </c>
      <c r="H243" s="7" cm="1">
        <f t="array" ref="H243">IFERROR(_FV(Facts_combined[[#This Row],[Asset Name]],"Market cap",TRUE), 0)</f>
        <v>5654987268</v>
      </c>
      <c r="I24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43" s="5" cm="1">
        <f t="array" ref="J243">IFERROR(_FV(Facts_combined[[#This Row],[Asset Name]],"Shares outstanding",TRUE), 0)</f>
        <v>28445610</v>
      </c>
      <c r="K243" s="4" cm="1">
        <f t="array" ref="K243">IFERROR(_FV(Facts_combined[[#This Row],[Asset Name]],"P/E",TRUE), "")</f>
        <v>22.499700000000001</v>
      </c>
      <c r="L243" s="4" t="str" cm="1">
        <f t="array" ref="L24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43" s="4" cm="1">
        <f t="array" ref="M243">IFERROR(_FV(Facts_combined[[#This Row],[Asset Name]],"Beta"), "")</f>
        <v>1.9375</v>
      </c>
    </row>
    <row r="244" spans="1:13" x14ac:dyDescent="0.2">
      <c r="A244" t="s">
        <v>1203</v>
      </c>
      <c r="B244" t="s">
        <v>4</v>
      </c>
      <c r="C244" t="s">
        <v>961</v>
      </c>
      <c r="D244" t="e" vm="1713">
        <v>#VALUE!</v>
      </c>
      <c r="E244" t="str" cm="1">
        <f t="array" ref="E244">IFERROR(_FV(Facts_combined[[#This Row],[Asset Name]],"Industry"), "Undefined")</f>
        <v>Biotechnology &amp; Medical Research</v>
      </c>
      <c r="F244" s="6" cm="1">
        <f t="array" ref="F244">IFERROR(_FV(Facts_combined[[#This Row],[Asset Name]],"Price"), 0)</f>
        <v>54.84</v>
      </c>
      <c r="G244" s="5" cm="1">
        <f t="array" ref="G244">IFERROR(_FV(Facts_combined[[#This Row],[Asset Name]],"Volume"), 0)</f>
        <v>101</v>
      </c>
      <c r="H244" s="7" cm="1">
        <f t="array" ref="H244">IFERROR(_FV(Facts_combined[[#This Row],[Asset Name]],"Market cap",TRUE), 0)</f>
        <v>6364099740</v>
      </c>
      <c r="I24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44" s="5" cm="1">
        <f t="array" ref="J244">IFERROR(_FV(Facts_combined[[#This Row],[Asset Name]],"Shares outstanding",TRUE), 0)</f>
        <v>116048500</v>
      </c>
      <c r="K244" s="4" cm="1">
        <f t="array" ref="K244">IFERROR(_FV(Facts_combined[[#This Row],[Asset Name]],"P/E",TRUE), "")</f>
        <v>0</v>
      </c>
      <c r="L244" s="4" t="str" cm="1">
        <f t="array" ref="L24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4" s="4" cm="1">
        <f t="array" ref="M244">IFERROR(_FV(Facts_combined[[#This Row],[Asset Name]],"Beta"), "")</f>
        <v>0.754</v>
      </c>
    </row>
    <row r="245" spans="1:13" x14ac:dyDescent="0.2">
      <c r="A245" t="s">
        <v>1204</v>
      </c>
      <c r="B245" t="s">
        <v>4</v>
      </c>
      <c r="C245" t="s">
        <v>961</v>
      </c>
      <c r="D245" t="e" vm="225">
        <v>#VALUE!</v>
      </c>
      <c r="E245" t="str" cm="1">
        <f t="array" ref="E245">IFERROR(_FV(Facts_combined[[#This Row],[Asset Name]],"Industry"), "Undefined")</f>
        <v>Machinery, Equipment &amp; Components</v>
      </c>
      <c r="F245" s="6" cm="1">
        <f t="array" ref="F245">IFERROR(_FV(Facts_combined[[#This Row],[Asset Name]],"Price"), 0)</f>
        <v>85.8</v>
      </c>
      <c r="G245" s="5" cm="1">
        <f t="array" ref="G245">IFERROR(_FV(Facts_combined[[#This Row],[Asset Name]],"Volume"), 0)</f>
        <v>701035</v>
      </c>
      <c r="H245" s="7" cm="1">
        <f t="array" ref="H245">IFERROR(_FV(Facts_combined[[#This Row],[Asset Name]],"Market cap",TRUE), 0)</f>
        <v>7053556224</v>
      </c>
      <c r="I24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45" s="5" cm="1">
        <f t="array" ref="J245">IFERROR(_FV(Facts_combined[[#This Row],[Asset Name]],"Shares outstanding",TRUE), 0)</f>
        <v>82209280</v>
      </c>
      <c r="K245" s="4" cm="1">
        <f t="array" ref="K245">IFERROR(_FV(Facts_combined[[#This Row],[Asset Name]],"P/E",TRUE), "")</f>
        <v>40.560899999999997</v>
      </c>
      <c r="L245" s="4" t="str" cm="1">
        <f t="array" ref="L24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45" s="4" cm="1">
        <f t="array" ref="M245">IFERROR(_FV(Facts_combined[[#This Row],[Asset Name]],"Beta"), "")</f>
        <v>0.80059999999999998</v>
      </c>
    </row>
    <row r="246" spans="1:13" x14ac:dyDescent="0.2">
      <c r="A246" t="s">
        <v>1205</v>
      </c>
      <c r="B246" t="s">
        <v>4</v>
      </c>
      <c r="C246" t="s">
        <v>961</v>
      </c>
      <c r="D246" t="e" vm="226">
        <v>#VALUE!</v>
      </c>
      <c r="E246" t="str" cm="1">
        <f t="array" ref="E246">IFERROR(_FV(Facts_combined[[#This Row],[Asset Name]],"Industry"), "Undefined")</f>
        <v>Semiconductors &amp; Semiconductor Equipment</v>
      </c>
      <c r="F246" s="6" cm="1">
        <f t="array" ref="F246">IFERROR(_FV(Facts_combined[[#This Row],[Asset Name]],"Price"), 0)</f>
        <v>59.93</v>
      </c>
      <c r="G246" s="5" cm="1">
        <f t="array" ref="G246">IFERROR(_FV(Facts_combined[[#This Row],[Asset Name]],"Volume"), 0)</f>
        <v>322</v>
      </c>
      <c r="H246" s="7" cm="1">
        <f t="array" ref="H246">IFERROR(_FV(Facts_combined[[#This Row],[Asset Name]],"Market cap",TRUE), 0)</f>
        <v>6251283000</v>
      </c>
      <c r="I24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46" s="5" cm="1">
        <f t="array" ref="J246">IFERROR(_FV(Facts_combined[[#This Row],[Asset Name]],"Shares outstanding",TRUE), 0)</f>
        <v>107780700</v>
      </c>
      <c r="K246" s="4" cm="1">
        <f t="array" ref="K246">IFERROR(_FV(Facts_combined[[#This Row],[Asset Name]],"P/E",TRUE), "")</f>
        <v>18.293900000000001</v>
      </c>
      <c r="L246" s="4" t="str" cm="1">
        <f t="array" ref="L24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46" s="4" cm="1">
        <f t="array" ref="M246">IFERROR(_FV(Facts_combined[[#This Row],[Asset Name]],"Beta"), "")</f>
        <v>1.1986000000000001</v>
      </c>
    </row>
    <row r="247" spans="1:13" x14ac:dyDescent="0.2">
      <c r="A247" t="s">
        <v>1206</v>
      </c>
      <c r="B247" t="s">
        <v>4</v>
      </c>
      <c r="C247" t="s">
        <v>961</v>
      </c>
      <c r="D247" t="e" vm="227">
        <v>#VALUE!</v>
      </c>
      <c r="E247" t="str" cm="1">
        <f t="array" ref="E247">IFERROR(_FV(Facts_combined[[#This Row],[Asset Name]],"Industry"), "Undefined")</f>
        <v>Electronic Equipment &amp; Parts</v>
      </c>
      <c r="F247" s="6" cm="1">
        <f t="array" ref="F247">IFERROR(_FV(Facts_combined[[#This Row],[Asset Name]],"Price"), 0)</f>
        <v>37.69</v>
      </c>
      <c r="G247" s="5" cm="1">
        <f t="array" ref="G247">IFERROR(_FV(Facts_combined[[#This Row],[Asset Name]],"Volume"), 0)</f>
        <v>1724196</v>
      </c>
      <c r="H247" s="7" cm="1">
        <f t="array" ref="H247">IFERROR(_FV(Facts_combined[[#This Row],[Asset Name]],"Market cap",TRUE), 0)</f>
        <v>5681349141</v>
      </c>
      <c r="I24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47" s="5" cm="1">
        <f t="array" ref="J247">IFERROR(_FV(Facts_combined[[#This Row],[Asset Name]],"Shares outstanding",TRUE), 0)</f>
        <v>150738900</v>
      </c>
      <c r="K247" s="4" t="str" cm="1">
        <f t="array" ref="K247">IFERROR(_FV(Facts_combined[[#This Row],[Asset Name]],"P/E",TRUE), "")</f>
        <v/>
      </c>
      <c r="L247" s="4" t="str" cm="1">
        <f t="array" ref="L24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7" s="4" cm="1">
        <f t="array" ref="M247">IFERROR(_FV(Facts_combined[[#This Row],[Asset Name]],"Beta"), "")</f>
        <v>1.2606999999999999</v>
      </c>
    </row>
    <row r="248" spans="1:13" x14ac:dyDescent="0.2">
      <c r="A248" t="s">
        <v>1207</v>
      </c>
      <c r="B248" t="s">
        <v>4</v>
      </c>
      <c r="C248" t="s">
        <v>961</v>
      </c>
      <c r="D248" t="e" vm="228">
        <v>#VALUE!</v>
      </c>
      <c r="E248" t="str" cm="1">
        <f t="array" ref="E248">IFERROR(_FV(Facts_combined[[#This Row],[Asset Name]],"Industry"), "Undefined")</f>
        <v>Personal &amp; Household Products &amp; Services</v>
      </c>
      <c r="F248" s="6" cm="1">
        <f t="array" ref="F248">IFERROR(_FV(Facts_combined[[#This Row],[Asset Name]],"Price"), 0)</f>
        <v>27.55</v>
      </c>
      <c r="G248" s="5" cm="1">
        <f t="array" ref="G248">IFERROR(_FV(Facts_combined[[#This Row],[Asset Name]],"Volume"), 0)</f>
        <v>526878</v>
      </c>
      <c r="H248" s="7" cm="1">
        <f t="array" ref="H248">IFERROR(_FV(Facts_combined[[#This Row],[Asset Name]],"Market cap",TRUE), 0)</f>
        <v>5789296390</v>
      </c>
      <c r="I24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48" s="5" cm="1">
        <f t="array" ref="J248">IFERROR(_FV(Facts_combined[[#This Row],[Asset Name]],"Shares outstanding",TRUE), 0)</f>
        <v>210137800</v>
      </c>
      <c r="K248" s="4" cm="1">
        <f t="array" ref="K248">IFERROR(_FV(Facts_combined[[#This Row],[Asset Name]],"P/E",TRUE), "")</f>
        <v>17.533000000000001</v>
      </c>
      <c r="L248" s="4" t="str" cm="1">
        <f t="array" ref="L24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48" s="4" cm="1">
        <f t="array" ref="M248">IFERROR(_FV(Facts_combined[[#This Row],[Asset Name]],"Beta"), "")</f>
        <v>0.46839999999999998</v>
      </c>
    </row>
    <row r="249" spans="1:13" x14ac:dyDescent="0.2">
      <c r="A249" t="s">
        <v>1208</v>
      </c>
      <c r="B249" t="s">
        <v>4</v>
      </c>
      <c r="C249" t="s">
        <v>961</v>
      </c>
      <c r="D249" t="e" vm="229">
        <v>#VALUE!</v>
      </c>
      <c r="E249" t="str" cm="1">
        <f t="array" ref="E249">IFERROR(_FV(Facts_combined[[#This Row],[Asset Name]],"Industry"), "Undefined")</f>
        <v>Machinery, Equipment &amp; Components</v>
      </c>
      <c r="F249" s="6" cm="1">
        <f t="array" ref="F249">IFERROR(_FV(Facts_combined[[#This Row],[Asset Name]],"Price"), 0)</f>
        <v>79.540000000000006</v>
      </c>
      <c r="G249" s="5" cm="1">
        <f t="array" ref="G249">IFERROR(_FV(Facts_combined[[#This Row],[Asset Name]],"Volume"), 0)</f>
        <v>1</v>
      </c>
      <c r="H249" s="7" cm="1">
        <f t="array" ref="H249">IFERROR(_FV(Facts_combined[[#This Row],[Asset Name]],"Market cap",TRUE), 0)</f>
        <v>5600610250</v>
      </c>
      <c r="I24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49" s="5" cm="1">
        <f t="array" ref="J249">IFERROR(_FV(Facts_combined[[#This Row],[Asset Name]],"Shares outstanding",TRUE), 0)</f>
        <v>70412500</v>
      </c>
      <c r="K249" s="4" cm="1">
        <f t="array" ref="K249">IFERROR(_FV(Facts_combined[[#This Row],[Asset Name]],"P/E",TRUE), "")</f>
        <v>15.1713</v>
      </c>
      <c r="L249" s="4" t="str" cm="1">
        <f t="array" ref="L24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49" s="4" cm="1">
        <f t="array" ref="M249">IFERROR(_FV(Facts_combined[[#This Row],[Asset Name]],"Beta"), "")</f>
        <v>1.4575</v>
      </c>
    </row>
    <row r="250" spans="1:13" x14ac:dyDescent="0.2">
      <c r="A250" t="s">
        <v>1209</v>
      </c>
      <c r="B250" t="s">
        <v>4</v>
      </c>
      <c r="C250" t="s">
        <v>961</v>
      </c>
      <c r="D250" t="e" vm="230">
        <v>#VALUE!</v>
      </c>
      <c r="E250" t="str" cm="1">
        <f t="array" ref="E250">IFERROR(_FV(Facts_combined[[#This Row],[Asset Name]],"Industry"), "Undefined")</f>
        <v>Food &amp; Tobacco</v>
      </c>
      <c r="F250" s="6" cm="1">
        <f t="array" ref="F250">IFERROR(_FV(Facts_combined[[#This Row],[Asset Name]],"Price"), 0)</f>
        <v>116.57</v>
      </c>
      <c r="G250" s="5" cm="1">
        <f t="array" ref="G250">IFERROR(_FV(Facts_combined[[#This Row],[Asset Name]],"Volume"), 0)</f>
        <v>333</v>
      </c>
      <c r="H250" s="7" cm="1">
        <f t="array" ref="H250">IFERROR(_FV(Facts_combined[[#This Row],[Asset Name]],"Market cap",TRUE), 0)</f>
        <v>5270373331</v>
      </c>
      <c r="I25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50" s="5" cm="1">
        <f t="array" ref="J250">IFERROR(_FV(Facts_combined[[#This Row],[Asset Name]],"Shares outstanding",TRUE), 0)</f>
        <v>45212090</v>
      </c>
      <c r="K250" s="4" cm="1">
        <f t="array" ref="K250">IFERROR(_FV(Facts_combined[[#This Row],[Asset Name]],"P/E",TRUE), "")</f>
        <v>33.64</v>
      </c>
      <c r="L250" s="4" t="str" cm="1">
        <f t="array" ref="L25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50" s="4" cm="1">
        <f t="array" ref="M250">IFERROR(_FV(Facts_combined[[#This Row],[Asset Name]],"Beta"), "")</f>
        <v>1.5201</v>
      </c>
    </row>
    <row r="251" spans="1:13" x14ac:dyDescent="0.2">
      <c r="A251" t="s">
        <v>1210</v>
      </c>
      <c r="B251" t="s">
        <v>4</v>
      </c>
      <c r="C251" t="s">
        <v>961</v>
      </c>
      <c r="D251" t="e" vm="231">
        <v>#VALUE!</v>
      </c>
      <c r="E251" t="str" cm="1">
        <f t="array" ref="E251">IFERROR(_FV(Facts_combined[[#This Row],[Asset Name]],"Industry"), "Undefined")</f>
        <v>Electronic Equipment &amp; Parts</v>
      </c>
      <c r="F251" s="6" cm="1">
        <f t="array" ref="F251">IFERROR(_FV(Facts_combined[[#This Row],[Asset Name]],"Price"), 0)</f>
        <v>160.29</v>
      </c>
      <c r="G251" s="5" cm="1">
        <f t="array" ref="G251">IFERROR(_FV(Facts_combined[[#This Row],[Asset Name]],"Volume"), 0)</f>
        <v>89160</v>
      </c>
      <c r="H251" s="7" cm="1">
        <f t="array" ref="H251">IFERROR(_FV(Facts_combined[[#This Row],[Asset Name]],"Market cap",TRUE), 0)</f>
        <v>5753434833</v>
      </c>
      <c r="I25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51" s="5" cm="1">
        <f t="array" ref="J251">IFERROR(_FV(Facts_combined[[#This Row],[Asset Name]],"Shares outstanding",TRUE), 0)</f>
        <v>35893910</v>
      </c>
      <c r="K251" s="4" cm="1">
        <f t="array" ref="K251">IFERROR(_FV(Facts_combined[[#This Row],[Asset Name]],"P/E",TRUE), "")</f>
        <v>83.414900000000003</v>
      </c>
      <c r="L251" s="4" t="str" cm="1">
        <f t="array" ref="L25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51" s="4" cm="1">
        <f t="array" ref="M251">IFERROR(_FV(Facts_combined[[#This Row],[Asset Name]],"Beta"), "")</f>
        <v>1.3088</v>
      </c>
    </row>
    <row r="252" spans="1:13" x14ac:dyDescent="0.2">
      <c r="A252" t="s">
        <v>1211</v>
      </c>
      <c r="B252" t="s">
        <v>4</v>
      </c>
      <c r="C252" t="s">
        <v>961</v>
      </c>
      <c r="D252" t="e" vm="232">
        <v>#VALUE!</v>
      </c>
      <c r="E252" t="str" cm="1">
        <f t="array" ref="E252">IFERROR(_FV(Facts_combined[[#This Row],[Asset Name]],"Industry"), "Undefined")</f>
        <v>Biotechnology &amp; Medical Research</v>
      </c>
      <c r="F252" s="6" cm="1">
        <f t="array" ref="F252">IFERROR(_FV(Facts_combined[[#This Row],[Asset Name]],"Price"), 0)</f>
        <v>45.14</v>
      </c>
      <c r="G252" s="5" cm="1">
        <f t="array" ref="G252">IFERROR(_FV(Facts_combined[[#This Row],[Asset Name]],"Volume"), 0)</f>
        <v>107</v>
      </c>
      <c r="H252" s="7" cm="1">
        <f t="array" ref="H252">IFERROR(_FV(Facts_combined[[#This Row],[Asset Name]],"Market cap",TRUE), 0)</f>
        <v>6588878156</v>
      </c>
      <c r="I25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52" s="5" cm="1">
        <f t="array" ref="J252">IFERROR(_FV(Facts_combined[[#This Row],[Asset Name]],"Shares outstanding",TRUE), 0)</f>
        <v>145965400</v>
      </c>
      <c r="K252" s="4" cm="1">
        <f t="array" ref="K252">IFERROR(_FV(Facts_combined[[#This Row],[Asset Name]],"P/E",TRUE), "")</f>
        <v>0</v>
      </c>
      <c r="L252" s="4" t="str" cm="1">
        <f t="array" ref="L25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2" s="4" cm="1">
        <f t="array" ref="M252">IFERROR(_FV(Facts_combined[[#This Row],[Asset Name]],"Beta"), "")</f>
        <v>0.39950000000000002</v>
      </c>
    </row>
    <row r="253" spans="1:13" x14ac:dyDescent="0.2">
      <c r="A253" t="s">
        <v>1212</v>
      </c>
      <c r="B253" t="s">
        <v>4</v>
      </c>
      <c r="C253" t="s">
        <v>961</v>
      </c>
      <c r="D253" t="e" vm="233">
        <v>#VALUE!</v>
      </c>
      <c r="E253" t="str" cm="1">
        <f t="array" ref="E253">IFERROR(_FV(Facts_combined[[#This Row],[Asset Name]],"Industry"), "Undefined")</f>
        <v>Aerospace &amp; Defense</v>
      </c>
      <c r="F253" s="6" cm="1">
        <f t="array" ref="F253">IFERROR(_FV(Facts_combined[[#This Row],[Asset Name]],"Price"), 0)</f>
        <v>171.2</v>
      </c>
      <c r="G253" s="5" cm="1">
        <f t="array" ref="G253">IFERROR(_FV(Facts_combined[[#This Row],[Asset Name]],"Volume"), 0)</f>
        <v>322</v>
      </c>
      <c r="H253" s="7" cm="1">
        <f t="array" ref="H253">IFERROR(_FV(Facts_combined[[#This Row],[Asset Name]],"Market cap",TRUE), 0)</f>
        <v>4816516832</v>
      </c>
      <c r="I25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53" s="5" cm="1">
        <f t="array" ref="J253">IFERROR(_FV(Facts_combined[[#This Row],[Asset Name]],"Shares outstanding",TRUE), 0)</f>
        <v>28133860</v>
      </c>
      <c r="K253" s="4" cm="1">
        <f t="array" ref="K253">IFERROR(_FV(Facts_combined[[#This Row],[Asset Name]],"P/E",TRUE), "")</f>
        <v>77.528499999999994</v>
      </c>
      <c r="L253" s="4" t="str" cm="1">
        <f t="array" ref="L25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53" s="4" cm="1">
        <f t="array" ref="M253">IFERROR(_FV(Facts_combined[[#This Row],[Asset Name]],"Beta"), "")</f>
        <v>0.50890000000000002</v>
      </c>
    </row>
    <row r="254" spans="1:13" x14ac:dyDescent="0.2">
      <c r="A254" t="s">
        <v>1213</v>
      </c>
      <c r="B254" t="s">
        <v>4</v>
      </c>
      <c r="C254" t="s">
        <v>961</v>
      </c>
      <c r="D254" t="e" vm="234">
        <v>#VALUE!</v>
      </c>
      <c r="E254" t="str" cm="1">
        <f t="array" ref="E254">IFERROR(_FV(Facts_combined[[#This Row],[Asset Name]],"Industry"), "Undefined")</f>
        <v>Chemicals</v>
      </c>
      <c r="F254" s="6" cm="1">
        <f t="array" ref="F254">IFERROR(_FV(Facts_combined[[#This Row],[Asset Name]],"Price"), 0)</f>
        <v>27.08</v>
      </c>
      <c r="G254" s="5" cm="1">
        <f t="array" ref="G254">IFERROR(_FV(Facts_combined[[#This Row],[Asset Name]],"Volume"), 0)</f>
        <v>10</v>
      </c>
      <c r="H254" s="7" cm="1">
        <f t="array" ref="H254">IFERROR(_FV(Facts_combined[[#This Row],[Asset Name]],"Market cap",TRUE), 0)</f>
        <v>6555087704</v>
      </c>
      <c r="I25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54" s="5" cm="1">
        <f t="array" ref="J254">IFERROR(_FV(Facts_combined[[#This Row],[Asset Name]],"Shares outstanding",TRUE), 0)</f>
        <v>242063800</v>
      </c>
      <c r="K254" s="4" cm="1">
        <f t="array" ref="K254">IFERROR(_FV(Facts_combined[[#This Row],[Asset Name]],"P/E",TRUE), "")</f>
        <v>50.644300000000001</v>
      </c>
      <c r="L254" s="4" t="str" cm="1">
        <f t="array" ref="L25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54" s="4" cm="1">
        <f t="array" ref="M254">IFERROR(_FV(Facts_combined[[#This Row],[Asset Name]],"Beta"), "")</f>
        <v>1.3048</v>
      </c>
    </row>
    <row r="255" spans="1:13" x14ac:dyDescent="0.2">
      <c r="A255" t="s">
        <v>1214</v>
      </c>
      <c r="B255" t="s">
        <v>4</v>
      </c>
      <c r="C255" t="s">
        <v>961</v>
      </c>
      <c r="D255" t="e" vm="235">
        <v>#VALUE!</v>
      </c>
      <c r="E255" t="str" cm="1">
        <f t="array" ref="E255">IFERROR(_FV(Facts_combined[[#This Row],[Asset Name]],"Industry"), "Undefined")</f>
        <v>Insurance</v>
      </c>
      <c r="F255" s="6" cm="1">
        <f t="array" ref="F255">IFERROR(_FV(Facts_combined[[#This Row],[Asset Name]],"Price"), 0)</f>
        <v>75.48</v>
      </c>
      <c r="G255" s="5" cm="1">
        <f t="array" ref="G255">IFERROR(_FV(Facts_combined[[#This Row],[Asset Name]],"Volume"), 0)</f>
        <v>6</v>
      </c>
      <c r="H255" s="7" cm="1">
        <f t="array" ref="H255">IFERROR(_FV(Facts_combined[[#This Row],[Asset Name]],"Market cap",TRUE), 0)</f>
        <v>5756433138</v>
      </c>
      <c r="I25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55" s="5" cm="1">
        <f t="array" ref="J255">IFERROR(_FV(Facts_combined[[#This Row],[Asset Name]],"Shares outstanding",TRUE), 0)</f>
        <v>76264350</v>
      </c>
      <c r="K255" s="4" cm="1">
        <f t="array" ref="K255">IFERROR(_FV(Facts_combined[[#This Row],[Asset Name]],"P/E",TRUE), "")</f>
        <v>1.9944</v>
      </c>
      <c r="L255" s="4" t="str" cm="1">
        <f t="array" ref="L25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255" s="4" cm="1">
        <f t="array" ref="M255">IFERROR(_FV(Facts_combined[[#This Row],[Asset Name]],"Beta"), "")</f>
        <v>1.456</v>
      </c>
    </row>
    <row r="256" spans="1:13" x14ac:dyDescent="0.2">
      <c r="A256" t="s">
        <v>1215</v>
      </c>
      <c r="B256" t="s">
        <v>4</v>
      </c>
      <c r="C256" t="s">
        <v>961</v>
      </c>
      <c r="D256" t="e" vm="236">
        <v>#VALUE!</v>
      </c>
      <c r="E256" t="str" cm="1">
        <f t="array" ref="E256">IFERROR(_FV(Facts_combined[[#This Row],[Asset Name]],"Industry"), "Undefined")</f>
        <v>Insurance</v>
      </c>
      <c r="F256" s="6" cm="1">
        <f t="array" ref="F256">IFERROR(_FV(Facts_combined[[#This Row],[Asset Name]],"Price"), 0)</f>
        <v>21.86</v>
      </c>
      <c r="G256" s="5" cm="1">
        <f t="array" ref="G256">IFERROR(_FV(Facts_combined[[#This Row],[Asset Name]],"Volume"), 0)</f>
        <v>1411576</v>
      </c>
      <c r="H256" s="7" cm="1">
        <f t="array" ref="H256">IFERROR(_FV(Facts_combined[[#This Row],[Asset Name]],"Market cap",TRUE), 0)</f>
        <v>5827596192</v>
      </c>
      <c r="I25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56" s="5" cm="1">
        <f t="array" ref="J256">IFERROR(_FV(Facts_combined[[#This Row],[Asset Name]],"Shares outstanding",TRUE), 0)</f>
        <v>266587200</v>
      </c>
      <c r="K256" s="4" cm="1">
        <f t="array" ref="K256">IFERROR(_FV(Facts_combined[[#This Row],[Asset Name]],"P/E",TRUE), "")</f>
        <v>8.4031000000000002</v>
      </c>
      <c r="L256" s="4" t="str" cm="1">
        <f t="array" ref="L25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56" s="4" cm="1">
        <f t="array" ref="M256">IFERROR(_FV(Facts_combined[[#This Row],[Asset Name]],"Beta"), "")</f>
        <v>1.2741</v>
      </c>
    </row>
    <row r="257" spans="1:13" x14ac:dyDescent="0.2">
      <c r="A257" t="s">
        <v>1216</v>
      </c>
      <c r="B257" t="s">
        <v>4</v>
      </c>
      <c r="C257" t="s">
        <v>961</v>
      </c>
      <c r="D257" t="e" vm="237">
        <v>#VALUE!</v>
      </c>
      <c r="E257" t="str" cm="1">
        <f t="array" ref="E257">IFERROR(_FV(Facts_combined[[#This Row],[Asset Name]],"Industry"), "Undefined")</f>
        <v>Banking Services</v>
      </c>
      <c r="F257" s="6" cm="1">
        <f t="array" ref="F257">IFERROR(_FV(Facts_combined[[#This Row],[Asset Name]],"Price"), 0)</f>
        <v>40.950000000000003</v>
      </c>
      <c r="G257" s="5" cm="1">
        <f t="array" ref="G257">IFERROR(_FV(Facts_combined[[#This Row],[Asset Name]],"Volume"), 0)</f>
        <v>942</v>
      </c>
      <c r="H257" s="7" cm="1">
        <f t="array" ref="H257">IFERROR(_FV(Facts_combined[[#This Row],[Asset Name]],"Market cap",TRUE), 0)</f>
        <v>5996713905</v>
      </c>
      <c r="I25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57" s="5" cm="1">
        <f t="array" ref="J257">IFERROR(_FV(Facts_combined[[#This Row],[Asset Name]],"Shares outstanding",TRUE), 0)</f>
        <v>146439900</v>
      </c>
      <c r="K257" s="4" cm="1">
        <f t="array" ref="K257">IFERROR(_FV(Facts_combined[[#This Row],[Asset Name]],"P/E",TRUE), "")</f>
        <v>14.023400000000001</v>
      </c>
      <c r="L257" s="4" t="str" cm="1">
        <f t="array" ref="L25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57" s="4" cm="1">
        <f t="array" ref="M257">IFERROR(_FV(Facts_combined[[#This Row],[Asset Name]],"Beta"), "")</f>
        <v>1.4192</v>
      </c>
    </row>
    <row r="258" spans="1:13" x14ac:dyDescent="0.2">
      <c r="A258" t="s">
        <v>1217</v>
      </c>
      <c r="B258" t="s">
        <v>4</v>
      </c>
      <c r="C258" t="s">
        <v>961</v>
      </c>
      <c r="D258" t="e" vm="238">
        <v>#VALUE!</v>
      </c>
      <c r="E258" t="str" cm="1">
        <f t="array" ref="E258">IFERROR(_FV(Facts_combined[[#This Row],[Asset Name]],"Industry"), "Undefined")</f>
        <v>Financial Technology (Fintech) &amp; Infrastructure</v>
      </c>
      <c r="F258" s="6" cm="1">
        <f t="array" ref="F258">IFERROR(_FV(Facts_combined[[#This Row],[Asset Name]],"Price"), 0)</f>
        <v>22.12</v>
      </c>
      <c r="G258" s="5" cm="1">
        <f t="array" ref="G258">IFERROR(_FV(Facts_combined[[#This Row],[Asset Name]],"Volume"), 0)</f>
        <v>749366</v>
      </c>
      <c r="H258" s="7" cm="1">
        <f t="array" ref="H258">IFERROR(_FV(Facts_combined[[#This Row],[Asset Name]],"Market cap",TRUE), 0)</f>
        <v>6255257288</v>
      </c>
      <c r="I25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58" s="5" cm="1">
        <f t="array" ref="J258">IFERROR(_FV(Facts_combined[[#This Row],[Asset Name]],"Shares outstanding",TRUE), 0)</f>
        <v>282787400</v>
      </c>
      <c r="K258" s="4" cm="1">
        <f t="array" ref="K258">IFERROR(_FV(Facts_combined[[#This Row],[Asset Name]],"P/E",TRUE), "")</f>
        <v>9.516</v>
      </c>
      <c r="L258" s="4" t="str" cm="1">
        <f t="array" ref="L25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58" s="4" cm="1">
        <f t="array" ref="M258">IFERROR(_FV(Facts_combined[[#This Row],[Asset Name]],"Beta"), "")</f>
        <v>5.5747999999999998</v>
      </c>
    </row>
    <row r="259" spans="1:13" x14ac:dyDescent="0.2">
      <c r="A259" t="s">
        <v>1218</v>
      </c>
      <c r="B259" t="s">
        <v>4</v>
      </c>
      <c r="C259" t="s">
        <v>961</v>
      </c>
      <c r="D259" t="e" vm="239">
        <v>#VALUE!</v>
      </c>
      <c r="E259" t="str" cm="1">
        <f t="array" ref="E259">IFERROR(_FV(Facts_combined[[#This Row],[Asset Name]],"Industry"), "Undefined")</f>
        <v>Machinery, Equipment &amp; Components</v>
      </c>
      <c r="F259" s="6" cm="1">
        <f t="array" ref="F259">IFERROR(_FV(Facts_combined[[#This Row],[Asset Name]],"Price"), 0)</f>
        <v>186.85</v>
      </c>
      <c r="G259" s="5" cm="1">
        <f t="array" ref="G259">IFERROR(_FV(Facts_combined[[#This Row],[Asset Name]],"Volume"), 0)</f>
        <v>147210</v>
      </c>
      <c r="H259" s="7" cm="1">
        <f t="array" ref="H259">IFERROR(_FV(Facts_combined[[#This Row],[Asset Name]],"Market cap",TRUE), 0)</f>
        <v>5492218450</v>
      </c>
      <c r="I25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59" s="5" cm="1">
        <f t="array" ref="J259">IFERROR(_FV(Facts_combined[[#This Row],[Asset Name]],"Shares outstanding",TRUE), 0)</f>
        <v>29393730</v>
      </c>
      <c r="K259" s="4" cm="1">
        <f t="array" ref="K259">IFERROR(_FV(Facts_combined[[#This Row],[Asset Name]],"P/E",TRUE), "")</f>
        <v>53.828299999999999</v>
      </c>
      <c r="L259" s="4" t="str" cm="1">
        <f t="array" ref="L25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59" s="4" cm="1">
        <f t="array" ref="M259">IFERROR(_FV(Facts_combined[[#This Row],[Asset Name]],"Beta"), "")</f>
        <v>0.78049999999999997</v>
      </c>
    </row>
    <row r="260" spans="1:13" x14ac:dyDescent="0.2">
      <c r="A260" t="s">
        <v>1219</v>
      </c>
      <c r="B260" t="s">
        <v>4</v>
      </c>
      <c r="C260" t="s">
        <v>961</v>
      </c>
      <c r="D260" t="e" vm="240">
        <v>#VALUE!</v>
      </c>
      <c r="E260" t="str" cm="1">
        <f t="array" ref="E260">IFERROR(_FV(Facts_combined[[#This Row],[Asset Name]],"Industry"), "Undefined")</f>
        <v>Healthcare Equipment &amp; Supplies</v>
      </c>
      <c r="F260" s="6" cm="1">
        <f t="array" ref="F260">IFERROR(_FV(Facts_combined[[#This Row],[Asset Name]],"Price"), 0)</f>
        <v>78.5</v>
      </c>
      <c r="G260" s="5" cm="1">
        <f t="array" ref="G260">IFERROR(_FV(Facts_combined[[#This Row],[Asset Name]],"Volume"), 0)</f>
        <v>115</v>
      </c>
      <c r="H260" s="7" cm="1">
        <f t="array" ref="H260">IFERROR(_FV(Facts_combined[[#This Row],[Asset Name]],"Market cap",TRUE), 0)</f>
        <v>5441038315</v>
      </c>
      <c r="I26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60" s="5" cm="1">
        <f t="array" ref="J260">IFERROR(_FV(Facts_combined[[#This Row],[Asset Name]],"Shares outstanding",TRUE), 0)</f>
        <v>69312590</v>
      </c>
      <c r="K260" s="4" cm="1">
        <f t="array" ref="K260">IFERROR(_FV(Facts_combined[[#This Row],[Asset Name]],"P/E",TRUE), "")</f>
        <v>11.9795</v>
      </c>
      <c r="L260" s="4" t="str" cm="1">
        <f t="array" ref="L26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60" s="4" cm="1">
        <f t="array" ref="M260">IFERROR(_FV(Facts_combined[[#This Row],[Asset Name]],"Beta"), "")</f>
        <v>0.51639999999999997</v>
      </c>
    </row>
    <row r="261" spans="1:13" x14ac:dyDescent="0.2">
      <c r="A261" t="s">
        <v>1220</v>
      </c>
      <c r="B261" t="s">
        <v>4</v>
      </c>
      <c r="C261" t="s">
        <v>961</v>
      </c>
      <c r="D261" t="e" vm="241">
        <v>#VALUE!</v>
      </c>
      <c r="E261" t="str" cm="1">
        <f t="array" ref="E261">IFERROR(_FV(Facts_combined[[#This Row],[Asset Name]],"Industry"), "Undefined")</f>
        <v>Oil &amp; Gas</v>
      </c>
      <c r="F261" s="6" cm="1">
        <f t="array" ref="F261">IFERROR(_FV(Facts_combined[[#This Row],[Asset Name]],"Price"), 0)</f>
        <v>44.35</v>
      </c>
      <c r="G261" s="5" cm="1">
        <f t="array" ref="G261">IFERROR(_FV(Facts_combined[[#This Row],[Asset Name]],"Volume"), 0)</f>
        <v>203</v>
      </c>
      <c r="H261" s="7" cm="1">
        <f t="array" ref="H261">IFERROR(_FV(Facts_combined[[#This Row],[Asset Name]],"Market cap",TRUE), 0)</f>
        <v>5022478000</v>
      </c>
      <c r="I26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61" s="5" cm="1">
        <f t="array" ref="J261">IFERROR(_FV(Facts_combined[[#This Row],[Asset Name]],"Shares outstanding",TRUE), 0)</f>
        <v>115036100</v>
      </c>
      <c r="K261" s="4" cm="1">
        <f t="array" ref="K261">IFERROR(_FV(Facts_combined[[#This Row],[Asset Name]],"P/E",TRUE), "")</f>
        <v>6.9561999999999999</v>
      </c>
      <c r="L261" s="4" t="str" cm="1">
        <f t="array" ref="L26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61" s="4" cm="1">
        <f t="array" ref="M261">IFERROR(_FV(Facts_combined[[#This Row],[Asset Name]],"Beta"), "")</f>
        <v>4.2008000000000001</v>
      </c>
    </row>
    <row r="262" spans="1:13" x14ac:dyDescent="0.2">
      <c r="A262" t="s">
        <v>1221</v>
      </c>
      <c r="B262" t="s">
        <v>4</v>
      </c>
      <c r="C262" t="s">
        <v>961</v>
      </c>
      <c r="D262" t="e" vm="242">
        <v>#VALUE!</v>
      </c>
      <c r="E262" t="str" cm="1">
        <f t="array" ref="E262">IFERROR(_FV(Facts_combined[[#This Row],[Asset Name]],"Industry"), "Undefined")</f>
        <v>Residential &amp; Commercial REIT</v>
      </c>
      <c r="F262" s="6" cm="1">
        <f t="array" ref="F262">IFERROR(_FV(Facts_combined[[#This Row],[Asset Name]],"Price"), 0)</f>
        <v>10.73</v>
      </c>
      <c r="G262" s="5" cm="1">
        <f t="array" ref="G262">IFERROR(_FV(Facts_combined[[#This Row],[Asset Name]],"Volume"), 0)</f>
        <v>3937</v>
      </c>
      <c r="H262" s="7" cm="1">
        <f t="array" ref="H262">IFERROR(_FV(Facts_combined[[#This Row],[Asset Name]],"Market cap",TRUE), 0)</f>
        <v>5187715721</v>
      </c>
      <c r="I26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62" s="5" cm="1">
        <f t="array" ref="J262">IFERROR(_FV(Facts_combined[[#This Row],[Asset Name]],"Shares outstanding",TRUE), 0)</f>
        <v>483477700</v>
      </c>
      <c r="K262" s="4" cm="1">
        <f t="array" ref="K262">IFERROR(_FV(Facts_combined[[#This Row],[Asset Name]],"P/E",TRUE), "")</f>
        <v>7.1670999999999996</v>
      </c>
      <c r="L262" s="4" t="str" cm="1">
        <f t="array" ref="L26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62" s="4" cm="1">
        <f t="array" ref="M262">IFERROR(_FV(Facts_combined[[#This Row],[Asset Name]],"Beta"), "")</f>
        <v>1.7996000000000001</v>
      </c>
    </row>
    <row r="263" spans="1:13" x14ac:dyDescent="0.2">
      <c r="A263" t="s">
        <v>1222</v>
      </c>
      <c r="B263" t="s">
        <v>4</v>
      </c>
      <c r="C263" t="s">
        <v>961</v>
      </c>
      <c r="D263" t="e" vm="243">
        <v>#VALUE!</v>
      </c>
      <c r="E263" t="str" cm="1">
        <f t="array" ref="E263">IFERROR(_FV(Facts_combined[[#This Row],[Asset Name]],"Industry"), "Undefined")</f>
        <v>Software &amp; IT Services</v>
      </c>
      <c r="F263" s="6" cm="1">
        <f t="array" ref="F263">IFERROR(_FV(Facts_combined[[#This Row],[Asset Name]],"Price"), 0)</f>
        <v>53.54</v>
      </c>
      <c r="G263" s="5" cm="1">
        <f t="array" ref="G263">IFERROR(_FV(Facts_combined[[#This Row],[Asset Name]],"Volume"), 0)</f>
        <v>8711</v>
      </c>
      <c r="H263" s="7" cm="1">
        <f t="array" ref="H263">IFERROR(_FV(Facts_combined[[#This Row],[Asset Name]],"Market cap",TRUE), 0)</f>
        <v>5682596396</v>
      </c>
      <c r="I26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63" s="5" cm="1">
        <f t="array" ref="J263">IFERROR(_FV(Facts_combined[[#This Row],[Asset Name]],"Shares outstanding",TRUE), 0)</f>
        <v>106137400</v>
      </c>
      <c r="K263" s="4" t="str" cm="1">
        <f t="array" ref="K263">IFERROR(_FV(Facts_combined[[#This Row],[Asset Name]],"P/E",TRUE), "")</f>
        <v/>
      </c>
      <c r="L263" s="4" t="str" cm="1">
        <f t="array" ref="L26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3" s="4" cm="1">
        <f t="array" ref="M263">IFERROR(_FV(Facts_combined[[#This Row],[Asset Name]],"Beta"), "")</f>
        <v>1.6104000000000001</v>
      </c>
    </row>
    <row r="264" spans="1:13" x14ac:dyDescent="0.2">
      <c r="A264" t="s">
        <v>1223</v>
      </c>
      <c r="B264" t="s">
        <v>4</v>
      </c>
      <c r="C264" t="s">
        <v>961</v>
      </c>
      <c r="D264" t="e" vm="244">
        <v>#VALUE!</v>
      </c>
      <c r="E264" t="str" cm="1">
        <f t="array" ref="E264">IFERROR(_FV(Facts_combined[[#This Row],[Asset Name]],"Industry"), "Undefined")</f>
        <v>Pharmaceuticals</v>
      </c>
      <c r="F264" s="6" cm="1">
        <f t="array" ref="F264">IFERROR(_FV(Facts_combined[[#This Row],[Asset Name]],"Price"), 0)</f>
        <v>20.12</v>
      </c>
      <c r="G264" s="5" cm="1">
        <f t="array" ref="G264">IFERROR(_FV(Facts_combined[[#This Row],[Asset Name]],"Volume"), 0)</f>
        <v>7</v>
      </c>
      <c r="H264" s="7" cm="1">
        <f t="array" ref="H264">IFERROR(_FV(Facts_combined[[#This Row],[Asset Name]],"Market cap",TRUE), 0)</f>
        <v>5174274484</v>
      </c>
      <c r="I26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64" s="5" cm="1">
        <f t="array" ref="J264">IFERROR(_FV(Facts_combined[[#This Row],[Asset Name]],"Shares outstanding",TRUE), 0)</f>
        <v>257170700</v>
      </c>
      <c r="K264" s="4" cm="1">
        <f t="array" ref="K264">IFERROR(_FV(Facts_combined[[#This Row],[Asset Name]],"P/E",TRUE), "")</f>
        <v>4.9343000000000004</v>
      </c>
      <c r="L264" s="4" t="str" cm="1">
        <f t="array" ref="L26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264" s="4" cm="1">
        <f t="array" ref="M264">IFERROR(_FV(Facts_combined[[#This Row],[Asset Name]],"Beta"), "")</f>
        <v>0.83199999999999996</v>
      </c>
    </row>
    <row r="265" spans="1:13" x14ac:dyDescent="0.2">
      <c r="A265" t="s">
        <v>1224</v>
      </c>
      <c r="B265" t="s">
        <v>4</v>
      </c>
      <c r="C265" t="s">
        <v>961</v>
      </c>
      <c r="D265" t="e" vm="245">
        <v>#VALUE!</v>
      </c>
      <c r="E265" t="str" cm="1">
        <f t="array" ref="E265">IFERROR(_FV(Facts_combined[[#This Row],[Asset Name]],"Industry"), "Undefined")</f>
        <v>Personal &amp; Household Products &amp; Services</v>
      </c>
      <c r="F265" s="6" cm="1">
        <f t="array" ref="F265">IFERROR(_FV(Facts_combined[[#This Row],[Asset Name]],"Price"), 0)</f>
        <v>42.83</v>
      </c>
      <c r="G265" s="5" cm="1">
        <f t="array" ref="G265">IFERROR(_FV(Facts_combined[[#This Row],[Asset Name]],"Volume"), 0)</f>
        <v>5</v>
      </c>
      <c r="H265" s="7" cm="1">
        <f t="array" ref="H265">IFERROR(_FV(Facts_combined[[#This Row],[Asset Name]],"Market cap",TRUE), 0)</f>
        <v>5518851084</v>
      </c>
      <c r="I26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65" s="5" cm="1">
        <f t="array" ref="J265">IFERROR(_FV(Facts_combined[[#This Row],[Asset Name]],"Shares outstanding",TRUE), 0)</f>
        <v>128854800</v>
      </c>
      <c r="K265" s="4" cm="1">
        <f t="array" ref="K265">IFERROR(_FV(Facts_combined[[#This Row],[Asset Name]],"P/E",TRUE), "")</f>
        <v>28.088899999999999</v>
      </c>
      <c r="L265" s="4" t="str" cm="1">
        <f t="array" ref="L26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65" s="4" cm="1">
        <f t="array" ref="M265">IFERROR(_FV(Facts_combined[[#This Row],[Asset Name]],"Beta"), "")</f>
        <v>1.4367000000000001</v>
      </c>
    </row>
    <row r="266" spans="1:13" x14ac:dyDescent="0.2">
      <c r="A266" t="s">
        <v>1225</v>
      </c>
      <c r="B266" t="s">
        <v>4</v>
      </c>
      <c r="C266" t="s">
        <v>961</v>
      </c>
      <c r="D266" t="e" vm="246">
        <v>#VALUE!</v>
      </c>
      <c r="E266" t="str" cm="1">
        <f t="array" ref="E266">IFERROR(_FV(Facts_combined[[#This Row],[Asset Name]],"Industry"), "Undefined")</f>
        <v>Machinery, Equipment &amp; Components</v>
      </c>
      <c r="F266" s="6" cm="1">
        <f t="array" ref="F266">IFERROR(_FV(Facts_combined[[#This Row],[Asset Name]],"Price"), 0)</f>
        <v>83.2</v>
      </c>
      <c r="G266" s="5" cm="1">
        <f t="array" ref="G266">IFERROR(_FV(Facts_combined[[#This Row],[Asset Name]],"Volume"), 0)</f>
        <v>241510</v>
      </c>
      <c r="H266" s="7" cm="1">
        <f t="array" ref="H266">IFERROR(_FV(Facts_combined[[#This Row],[Asset Name]],"Market cap",TRUE), 0)</f>
        <v>5083608192</v>
      </c>
      <c r="I26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66" s="5" cm="1">
        <f t="array" ref="J266">IFERROR(_FV(Facts_combined[[#This Row],[Asset Name]],"Shares outstanding",TRUE), 0)</f>
        <v>61101060</v>
      </c>
      <c r="K266" s="4" cm="1">
        <f t="array" ref="K266">IFERROR(_FV(Facts_combined[[#This Row],[Asset Name]],"P/E",TRUE), "")</f>
        <v>28.203099999999999</v>
      </c>
      <c r="L266" s="4" t="str" cm="1">
        <f t="array" ref="L26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66" s="4" cm="1">
        <f t="array" ref="M266">IFERROR(_FV(Facts_combined[[#This Row],[Asset Name]],"Beta"), "")</f>
        <v>0.95089999999999997</v>
      </c>
    </row>
    <row r="267" spans="1:13" x14ac:dyDescent="0.2">
      <c r="A267" t="s">
        <v>1226</v>
      </c>
      <c r="B267" t="s">
        <v>4</v>
      </c>
      <c r="C267" t="s">
        <v>961</v>
      </c>
      <c r="D267" t="e" vm="247">
        <v>#VALUE!</v>
      </c>
      <c r="E267" t="str" cm="1">
        <f t="array" ref="E267">IFERROR(_FV(Facts_combined[[#This Row],[Asset Name]],"Industry"), "Undefined")</f>
        <v>Freight &amp; Logistics Services</v>
      </c>
      <c r="F267" s="6" cm="1">
        <f t="array" ref="F267">IFERROR(_FV(Facts_combined[[#This Row],[Asset Name]],"Price"), 0)</f>
        <v>123.7</v>
      </c>
      <c r="G267" s="5" cm="1">
        <f t="array" ref="G267">IFERROR(_FV(Facts_combined[[#This Row],[Asset Name]],"Volume"), 0)</f>
        <v>1</v>
      </c>
      <c r="H267" s="7" cm="1">
        <f t="array" ref="H267">IFERROR(_FV(Facts_combined[[#This Row],[Asset Name]],"Market cap",TRUE), 0)</f>
        <v>5421621323</v>
      </c>
      <c r="I26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67" s="5" cm="1">
        <f t="array" ref="J267">IFERROR(_FV(Facts_combined[[#This Row],[Asset Name]],"Shares outstanding",TRUE), 0)</f>
        <v>43828790</v>
      </c>
      <c r="K267" s="4" cm="1">
        <f t="array" ref="K267">IFERROR(_FV(Facts_combined[[#This Row],[Asset Name]],"P/E",TRUE), "")</f>
        <v>16.133700000000001</v>
      </c>
      <c r="L267" s="4" t="str" cm="1">
        <f t="array" ref="L26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67" s="4" cm="1">
        <f t="array" ref="M267">IFERROR(_FV(Facts_combined[[#This Row],[Asset Name]],"Beta"), "")</f>
        <v>1.2857000000000001</v>
      </c>
    </row>
    <row r="268" spans="1:13" x14ac:dyDescent="0.2">
      <c r="A268" t="s">
        <v>1227</v>
      </c>
      <c r="B268" t="s">
        <v>4</v>
      </c>
      <c r="C268" t="s">
        <v>961</v>
      </c>
      <c r="D268" t="s">
        <v>1227</v>
      </c>
      <c r="E268" t="str" cm="1">
        <f t="array" ref="E268">IFERROR(_FV(Facts_combined[[#This Row],[Asset Name]],"Industry"), "Undefined")</f>
        <v>Undefined</v>
      </c>
      <c r="F268" s="6" cm="1">
        <f t="array" ref="F268">IFERROR(_FV(Facts_combined[[#This Row],[Asset Name]],"Price"), 0)</f>
        <v>0</v>
      </c>
      <c r="G268" s="5" cm="1">
        <f t="array" ref="G268">IFERROR(_FV(Facts_combined[[#This Row],[Asset Name]],"Volume"), 0)</f>
        <v>0</v>
      </c>
      <c r="H268" s="7" cm="1">
        <f t="array" ref="H268">IFERROR(_FV(Facts_combined[[#This Row],[Asset Name]],"Market cap",TRUE), 0)</f>
        <v>0</v>
      </c>
      <c r="I26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8" s="5" cm="1">
        <f t="array" ref="J268">IFERROR(_FV(Facts_combined[[#This Row],[Asset Name]],"Shares outstanding",TRUE), 0)</f>
        <v>0</v>
      </c>
      <c r="K268" s="4" t="str" cm="1">
        <f t="array" ref="K268">IFERROR(_FV(Facts_combined[[#This Row],[Asset Name]],"P/E",TRUE), "")</f>
        <v/>
      </c>
      <c r="L268" s="4" t="str" cm="1">
        <f t="array" ref="L26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8" s="4" t="str" cm="1">
        <f t="array" ref="M268">IFERROR(_FV(Facts_combined[[#This Row],[Asset Name]],"Beta"), "")</f>
        <v/>
      </c>
    </row>
    <row r="269" spans="1:13" x14ac:dyDescent="0.2">
      <c r="A269" t="s">
        <v>1228</v>
      </c>
      <c r="B269" t="s">
        <v>4</v>
      </c>
      <c r="C269" t="s">
        <v>961</v>
      </c>
      <c r="D269" t="e" vm="248">
        <v>#VALUE!</v>
      </c>
      <c r="E269" t="str" cm="1">
        <f t="array" ref="E269">IFERROR(_FV(Facts_combined[[#This Row],[Asset Name]],"Industry"), "Undefined")</f>
        <v>Textiles &amp; Apparel</v>
      </c>
      <c r="F269" s="6" cm="1">
        <f t="array" ref="F269">IFERROR(_FV(Facts_combined[[#This Row],[Asset Name]],"Price"), 0)</f>
        <v>12.83</v>
      </c>
      <c r="G269" s="5" cm="1">
        <f t="array" ref="G269">IFERROR(_FV(Facts_combined[[#This Row],[Asset Name]],"Volume"), 0)</f>
        <v>2051</v>
      </c>
      <c r="H269" s="7" cm="1">
        <f t="array" ref="H269">IFERROR(_FV(Facts_combined[[#This Row],[Asset Name]],"Market cap",TRUE), 0)</f>
        <v>4991267730</v>
      </c>
      <c r="I26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69" s="5" cm="1">
        <f t="array" ref="J269">IFERROR(_FV(Facts_combined[[#This Row],[Asset Name]],"Shares outstanding",TRUE), 0)</f>
        <v>389031000</v>
      </c>
      <c r="K269" s="4" t="str" cm="1">
        <f t="array" ref="K269">IFERROR(_FV(Facts_combined[[#This Row],[Asset Name]],"P/E",TRUE), "")</f>
        <v/>
      </c>
      <c r="L269" s="4" t="str" cm="1">
        <f t="array" ref="L26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9" s="4" cm="1">
        <f t="array" ref="M269">IFERROR(_FV(Facts_combined[[#This Row],[Asset Name]],"Beta"), "")</f>
        <v>1.5464</v>
      </c>
    </row>
    <row r="270" spans="1:13" x14ac:dyDescent="0.2">
      <c r="A270" t="s">
        <v>1229</v>
      </c>
      <c r="B270" t="s">
        <v>4</v>
      </c>
      <c r="C270" t="s">
        <v>961</v>
      </c>
      <c r="D270" t="e" vm="249">
        <v>#VALUE!</v>
      </c>
      <c r="E270" t="str" cm="1">
        <f t="array" ref="E270">IFERROR(_FV(Facts_combined[[#This Row],[Asset Name]],"Industry"), "Undefined")</f>
        <v>Investment Banking &amp; Investment Services</v>
      </c>
      <c r="F270" s="6" cm="1">
        <f t="array" ref="F270">IFERROR(_FV(Facts_combined[[#This Row],[Asset Name]],"Price"), 0)</f>
        <v>34.44</v>
      </c>
      <c r="G270" s="5" cm="1">
        <f t="array" ref="G270">IFERROR(_FV(Facts_combined[[#This Row],[Asset Name]],"Volume"), 0)</f>
        <v>1236739</v>
      </c>
      <c r="H270" s="7" cm="1">
        <f t="array" ref="H270">IFERROR(_FV(Facts_combined[[#This Row],[Asset Name]],"Market cap",TRUE), 0)</f>
        <v>5526307836</v>
      </c>
      <c r="I27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70" s="5" cm="1">
        <f t="array" ref="J270">IFERROR(_FV(Facts_combined[[#This Row],[Asset Name]],"Shares outstanding",TRUE), 0)</f>
        <v>160461900</v>
      </c>
      <c r="K270" s="4" cm="1">
        <f t="array" ref="K270">IFERROR(_FV(Facts_combined[[#This Row],[Asset Name]],"P/E",TRUE), "")</f>
        <v>13.002599999999999</v>
      </c>
      <c r="L270" s="4" t="str" cm="1">
        <f t="array" ref="L27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70" s="4" cm="1">
        <f t="array" ref="M270">IFERROR(_FV(Facts_combined[[#This Row],[Asset Name]],"Beta"), "")</f>
        <v>1.4973000000000001</v>
      </c>
    </row>
    <row r="271" spans="1:13" x14ac:dyDescent="0.2">
      <c r="A271" t="s">
        <v>1230</v>
      </c>
      <c r="B271" t="s">
        <v>4</v>
      </c>
      <c r="C271" t="s">
        <v>961</v>
      </c>
      <c r="D271" t="e" vm="250">
        <v>#VALUE!</v>
      </c>
      <c r="E271" t="str" cm="1">
        <f t="array" ref="E271">IFERROR(_FV(Facts_combined[[#This Row],[Asset Name]],"Industry"), "Undefined")</f>
        <v>Construction &amp; Engineering</v>
      </c>
      <c r="F271" s="6" cm="1">
        <f t="array" ref="F271">IFERROR(_FV(Facts_combined[[#This Row],[Asset Name]],"Price"), 0)</f>
        <v>168.11</v>
      </c>
      <c r="G271" s="5" cm="1">
        <f t="array" ref="G271">IFERROR(_FV(Facts_combined[[#This Row],[Asset Name]],"Volume"), 0)</f>
        <v>100</v>
      </c>
      <c r="H271" s="7" cm="1">
        <f t="array" ref="H271">IFERROR(_FV(Facts_combined[[#This Row],[Asset Name]],"Market cap",TRUE), 0)</f>
        <v>4890854489</v>
      </c>
      <c r="I27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71" s="5" cm="1">
        <f t="array" ref="J271">IFERROR(_FV(Facts_combined[[#This Row],[Asset Name]],"Shares outstanding",TRUE), 0)</f>
        <v>29093180</v>
      </c>
      <c r="K271" s="4" cm="1">
        <f t="array" ref="K271">IFERROR(_FV(Facts_combined[[#This Row],[Asset Name]],"P/E",TRUE), "")</f>
        <v>21.660299999999999</v>
      </c>
      <c r="L271" s="4" t="str" cm="1">
        <f t="array" ref="L27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71" s="4" cm="1">
        <f t="array" ref="M271">IFERROR(_FV(Facts_combined[[#This Row],[Asset Name]],"Beta"), "")</f>
        <v>1.4539</v>
      </c>
    </row>
    <row r="272" spans="1:13" x14ac:dyDescent="0.2">
      <c r="A272" t="s">
        <v>1231</v>
      </c>
      <c r="B272" t="s">
        <v>4</v>
      </c>
      <c r="C272" t="s">
        <v>961</v>
      </c>
      <c r="D272" t="e" vm="1728">
        <v>#VALUE!</v>
      </c>
      <c r="E272" t="str" cm="1">
        <f t="array" ref="E272">IFERROR(_FV(Facts_combined[[#This Row],[Asset Name]],"Industry"), "Undefined")</f>
        <v>Leisure Products</v>
      </c>
      <c r="F272" s="6" cm="1">
        <f t="array" ref="F272">IFERROR(_FV(Facts_combined[[#This Row],[Asset Name]],"Price"), 0)</f>
        <v>93.48</v>
      </c>
      <c r="G272" s="5" cm="1">
        <f t="array" ref="G272">IFERROR(_FV(Facts_combined[[#This Row],[Asset Name]],"Volume"), 0)</f>
        <v>79</v>
      </c>
      <c r="H272" s="7" cm="1">
        <f t="array" ref="H272">IFERROR(_FV(Facts_combined[[#This Row],[Asset Name]],"Market cap",TRUE), 0)</f>
        <v>4972929409</v>
      </c>
      <c r="I27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72" s="5" cm="1">
        <f t="array" ref="J272">IFERROR(_FV(Facts_combined[[#This Row],[Asset Name]],"Shares outstanding",TRUE), 0)</f>
        <v>53197790</v>
      </c>
      <c r="K272" s="4" cm="1">
        <f t="array" ref="K272">IFERROR(_FV(Facts_combined[[#This Row],[Asset Name]],"P/E",TRUE), "")</f>
        <v>18.837800000000001</v>
      </c>
      <c r="L272" s="4" t="str" cm="1">
        <f t="array" ref="L27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72" s="4" cm="1">
        <f t="array" ref="M272">IFERROR(_FV(Facts_combined[[#This Row],[Asset Name]],"Beta"), "")</f>
        <v>1.7084999999999999</v>
      </c>
    </row>
    <row r="273" spans="1:13" x14ac:dyDescent="0.2">
      <c r="A273" t="s">
        <v>1232</v>
      </c>
      <c r="B273" t="s">
        <v>4</v>
      </c>
      <c r="C273" t="s">
        <v>961</v>
      </c>
      <c r="D273" t="e" vm="251">
        <v>#VALUE!</v>
      </c>
      <c r="E273" t="str" cm="1">
        <f t="array" ref="E273">IFERROR(_FV(Facts_combined[[#This Row],[Asset Name]],"Industry"), "Undefined")</f>
        <v>Construction &amp; Engineering</v>
      </c>
      <c r="F273" s="6" cm="1">
        <f t="array" ref="F273">IFERROR(_FV(Facts_combined[[#This Row],[Asset Name]],"Price"), 0)</f>
        <v>268.37</v>
      </c>
      <c r="G273" s="5" cm="1">
        <f t="array" ref="G273">IFERROR(_FV(Facts_combined[[#This Row],[Asset Name]],"Volume"), 0)</f>
        <v>1</v>
      </c>
      <c r="H273" s="7" cm="1">
        <f t="array" ref="H273">IFERROR(_FV(Facts_combined[[#This Row],[Asset Name]],"Market cap",TRUE), 0)</f>
        <v>5418819692</v>
      </c>
      <c r="I27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73" s="5" cm="1">
        <f t="array" ref="J273">IFERROR(_FV(Facts_combined[[#This Row],[Asset Name]],"Shares outstanding",TRUE), 0)</f>
        <v>20191600</v>
      </c>
      <c r="K273" s="4" cm="1">
        <f t="array" ref="K273">IFERROR(_FV(Facts_combined[[#This Row],[Asset Name]],"P/E",TRUE), "")</f>
        <v>33.869700000000002</v>
      </c>
      <c r="L273" s="4" t="str" cm="1">
        <f t="array" ref="L27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73" s="4" cm="1">
        <f t="array" ref="M273">IFERROR(_FV(Facts_combined[[#This Row],[Asset Name]],"Beta"), "")</f>
        <v>1.0377000000000001</v>
      </c>
    </row>
    <row r="274" spans="1:13" x14ac:dyDescent="0.2">
      <c r="A274" t="s">
        <v>1233</v>
      </c>
      <c r="B274" t="s">
        <v>4</v>
      </c>
      <c r="C274" t="s">
        <v>961</v>
      </c>
      <c r="D274" t="e" vm="252">
        <v>#VALUE!</v>
      </c>
      <c r="E274" t="str" cm="1">
        <f t="array" ref="E274">IFERROR(_FV(Facts_combined[[#This Row],[Asset Name]],"Industry"), "Undefined")</f>
        <v>Chemicals</v>
      </c>
      <c r="F274" s="6" cm="1">
        <f t="array" ref="F274">IFERROR(_FV(Facts_combined[[#This Row],[Asset Name]],"Price"), 0)</f>
        <v>523.5</v>
      </c>
      <c r="G274" s="5" cm="1">
        <f t="array" ref="G274">IFERROR(_FV(Facts_combined[[#This Row],[Asset Name]],"Volume"), 0)</f>
        <v>2</v>
      </c>
      <c r="H274" s="7" cm="1">
        <f t="array" ref="H274">IFERROR(_FV(Facts_combined[[#This Row],[Asset Name]],"Market cap",TRUE), 0)</f>
        <v>5022589875</v>
      </c>
      <c r="I27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74" s="5" cm="1">
        <f t="array" ref="J274">IFERROR(_FV(Facts_combined[[#This Row],[Asset Name]],"Shares outstanding",TRUE), 0)</f>
        <v>9594250</v>
      </c>
      <c r="K274" s="4" cm="1">
        <f t="array" ref="K274">IFERROR(_FV(Facts_combined[[#This Row],[Asset Name]],"P/E",TRUE), "")</f>
        <v>12.588900000000001</v>
      </c>
      <c r="L274" s="4" t="str" cm="1">
        <f t="array" ref="L27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74" s="4" cm="1">
        <f t="array" ref="M274">IFERROR(_FV(Facts_combined[[#This Row],[Asset Name]],"Beta"), "")</f>
        <v>0.48280000000000001</v>
      </c>
    </row>
    <row r="275" spans="1:13" x14ac:dyDescent="0.2">
      <c r="A275" t="s">
        <v>1234</v>
      </c>
      <c r="B275" t="s">
        <v>4</v>
      </c>
      <c r="C275" t="s">
        <v>961</v>
      </c>
      <c r="D275" t="e" vm="253">
        <v>#VALUE!</v>
      </c>
      <c r="E275" t="str" cm="1">
        <f t="array" ref="E275">IFERROR(_FV(Facts_combined[[#This Row],[Asset Name]],"Industry"), "Undefined")</f>
        <v>Machinery, Equipment &amp; Components</v>
      </c>
      <c r="F275" s="6" cm="1">
        <f t="array" ref="F275">IFERROR(_FV(Facts_combined[[#This Row],[Asset Name]],"Price"), 0)</f>
        <v>131</v>
      </c>
      <c r="G275" s="5" cm="1">
        <f t="array" ref="G275">IFERROR(_FV(Facts_combined[[#This Row],[Asset Name]],"Volume"), 0)</f>
        <v>308973</v>
      </c>
      <c r="H275" s="7" cm="1">
        <f t="array" ref="H275">IFERROR(_FV(Facts_combined[[#This Row],[Asset Name]],"Market cap",TRUE), 0)</f>
        <v>4772395500</v>
      </c>
      <c r="I27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75" s="5" cm="1">
        <f t="array" ref="J275">IFERROR(_FV(Facts_combined[[#This Row],[Asset Name]],"Shares outstanding",TRUE), 0)</f>
        <v>36430500</v>
      </c>
      <c r="K275" s="4" cm="1">
        <f t="array" ref="K275">IFERROR(_FV(Facts_combined[[#This Row],[Asset Name]],"P/E",TRUE), "")</f>
        <v>8.1522000000000006</v>
      </c>
      <c r="L275" s="4" t="str" cm="1">
        <f t="array" ref="L27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75" s="4" cm="1">
        <f t="array" ref="M275">IFERROR(_FV(Facts_combined[[#This Row],[Asset Name]],"Beta"), "")</f>
        <v>2.1511</v>
      </c>
    </row>
    <row r="276" spans="1:13" x14ac:dyDescent="0.2">
      <c r="A276" t="s">
        <v>1235</v>
      </c>
      <c r="B276" t="s">
        <v>4</v>
      </c>
      <c r="C276" t="s">
        <v>961</v>
      </c>
      <c r="D276" t="e" vm="254">
        <v>#VALUE!</v>
      </c>
      <c r="E276" t="str" cm="1">
        <f t="array" ref="E276">IFERROR(_FV(Facts_combined[[#This Row],[Asset Name]],"Industry"), "Undefined")</f>
        <v>Metals &amp; Mining</v>
      </c>
      <c r="F276" s="6" cm="1">
        <f t="array" ref="F276">IFERROR(_FV(Facts_combined[[#This Row],[Asset Name]],"Price"), 0)</f>
        <v>105.23</v>
      </c>
      <c r="G276" s="5" cm="1">
        <f t="array" ref="G276">IFERROR(_FV(Facts_combined[[#This Row],[Asset Name]],"Volume"), 0)</f>
        <v>46</v>
      </c>
      <c r="H276" s="7" cm="1">
        <f t="array" ref="H276">IFERROR(_FV(Facts_combined[[#This Row],[Asset Name]],"Market cap",TRUE), 0)</f>
        <v>5220278252</v>
      </c>
      <c r="I27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76" s="5" cm="1">
        <f t="array" ref="J276">IFERROR(_FV(Facts_combined[[#This Row],[Asset Name]],"Shares outstanding",TRUE), 0)</f>
        <v>49608270</v>
      </c>
      <c r="K276" s="4" cm="1">
        <f t="array" ref="K276">IFERROR(_FV(Facts_combined[[#This Row],[Asset Name]],"P/E",TRUE), "")</f>
        <v>39.998199999999997</v>
      </c>
      <c r="L276" s="4" t="str" cm="1">
        <f t="array" ref="L27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76" s="4" cm="1">
        <f t="array" ref="M276">IFERROR(_FV(Facts_combined[[#This Row],[Asset Name]],"Beta"), "")</f>
        <v>1.4374</v>
      </c>
    </row>
    <row r="277" spans="1:13" x14ac:dyDescent="0.2">
      <c r="A277" t="s">
        <v>1236</v>
      </c>
      <c r="B277" t="s">
        <v>4</v>
      </c>
      <c r="C277" t="s">
        <v>961</v>
      </c>
      <c r="D277" t="e" vm="255">
        <v>#VALUE!</v>
      </c>
      <c r="E277" t="str" cm="1">
        <f t="array" ref="E277">IFERROR(_FV(Facts_combined[[#This Row],[Asset Name]],"Industry"), "Undefined")</f>
        <v>Oil &amp; Gas Related Equipment and Services</v>
      </c>
      <c r="F277" s="6" cm="1">
        <f t="array" ref="F277">IFERROR(_FV(Facts_combined[[#This Row],[Asset Name]],"Price"), 0)</f>
        <v>73.489999999999995</v>
      </c>
      <c r="G277" s="5" cm="1">
        <f t="array" ref="G277">IFERROR(_FV(Facts_combined[[#This Row],[Asset Name]],"Volume"), 0)</f>
        <v>60</v>
      </c>
      <c r="H277" s="7" cm="1">
        <f t="array" ref="H277">IFERROR(_FV(Facts_combined[[#This Row],[Asset Name]],"Market cap",TRUE), 0)</f>
        <v>5321471161</v>
      </c>
      <c r="I27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77" s="5" cm="1">
        <f t="array" ref="J277">IFERROR(_FV(Facts_combined[[#This Row],[Asset Name]],"Shares outstanding",TRUE), 0)</f>
        <v>72410820</v>
      </c>
      <c r="K277" s="4" cm="1">
        <f t="array" ref="K277">IFERROR(_FV(Facts_combined[[#This Row],[Asset Name]],"P/E",TRUE), "")</f>
        <v>6.4137000000000004</v>
      </c>
      <c r="L277" s="4" t="str" cm="1">
        <f t="array" ref="L27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277" s="4" t="str" cm="1">
        <f t="array" ref="M277">IFERROR(_FV(Facts_combined[[#This Row],[Asset Name]],"Beta"), "")</f>
        <v/>
      </c>
    </row>
    <row r="278" spans="1:13" x14ac:dyDescent="0.2">
      <c r="A278" t="s">
        <v>1237</v>
      </c>
      <c r="B278" t="s">
        <v>4</v>
      </c>
      <c r="C278" t="s">
        <v>961</v>
      </c>
      <c r="D278" t="e" vm="256">
        <v>#VALUE!</v>
      </c>
      <c r="E278" t="str" cm="1">
        <f t="array" ref="E278">IFERROR(_FV(Facts_combined[[#This Row],[Asset Name]],"Industry"), "Undefined")</f>
        <v>Banking Services</v>
      </c>
      <c r="F278" s="6" cm="1">
        <f t="array" ref="F278">IFERROR(_FV(Facts_combined[[#This Row],[Asset Name]],"Price"), 0)</f>
        <v>104.64</v>
      </c>
      <c r="G278" s="5" cm="1">
        <f t="array" ref="G278">IFERROR(_FV(Facts_combined[[#This Row],[Asset Name]],"Volume"), 0)</f>
        <v>305572</v>
      </c>
      <c r="H278" s="7" cm="1">
        <f t="array" ref="H278">IFERROR(_FV(Facts_combined[[#This Row],[Asset Name]],"Market cap",TRUE), 0)</f>
        <v>4758326112</v>
      </c>
      <c r="I27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78" s="5" cm="1">
        <f t="array" ref="J278">IFERROR(_FV(Facts_combined[[#This Row],[Asset Name]],"Shares outstanding",TRUE), 0)</f>
        <v>45473300</v>
      </c>
      <c r="K278" s="4" cm="1">
        <f t="array" ref="K278">IFERROR(_FV(Facts_combined[[#This Row],[Asset Name]],"P/E",TRUE), "")</f>
        <v>20.401599999999998</v>
      </c>
      <c r="L278" s="4" t="str" cm="1">
        <f t="array" ref="L27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78" s="4" cm="1">
        <f t="array" ref="M278">IFERROR(_FV(Facts_combined[[#This Row],[Asset Name]],"Beta"), "")</f>
        <v>0.61660000000000004</v>
      </c>
    </row>
    <row r="279" spans="1:13" x14ac:dyDescent="0.2">
      <c r="A279" t="s">
        <v>1238</v>
      </c>
      <c r="B279" t="s">
        <v>4</v>
      </c>
      <c r="C279" t="s">
        <v>961</v>
      </c>
      <c r="D279" t="e" vm="257">
        <v>#VALUE!</v>
      </c>
      <c r="E279" t="str" cm="1">
        <f t="array" ref="E279">IFERROR(_FV(Facts_combined[[#This Row],[Asset Name]],"Industry"), "Undefined")</f>
        <v>Food &amp; Tobacco</v>
      </c>
      <c r="F279" s="6" cm="1">
        <f t="array" ref="F279">IFERROR(_FV(Facts_combined[[#This Row],[Asset Name]],"Price"), 0)</f>
        <v>190.65</v>
      </c>
      <c r="G279" s="5" cm="1">
        <f t="array" ref="G279">IFERROR(_FV(Facts_combined[[#This Row],[Asset Name]],"Volume"), 0)</f>
        <v>100941</v>
      </c>
      <c r="H279" s="7" cm="1">
        <f t="array" ref="H279">IFERROR(_FV(Facts_combined[[#This Row],[Asset Name]],"Market cap",TRUE), 0)</f>
        <v>5248022550</v>
      </c>
      <c r="I27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79" s="5" cm="1">
        <f t="array" ref="J279">IFERROR(_FV(Facts_combined[[#This Row],[Asset Name]],"Shares outstanding",TRUE), 0)</f>
        <v>27527000</v>
      </c>
      <c r="K279" s="4" cm="1">
        <f t="array" ref="K279">IFERROR(_FV(Facts_combined[[#This Row],[Asset Name]],"P/E",TRUE), "")</f>
        <v>39.482199999999999</v>
      </c>
      <c r="L279" s="4" t="str" cm="1">
        <f t="array" ref="L27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79" s="4" cm="1">
        <f t="array" ref="M279">IFERROR(_FV(Facts_combined[[#This Row],[Asset Name]],"Beta"), "")</f>
        <v>0.37430000000000002</v>
      </c>
    </row>
    <row r="280" spans="1:13" x14ac:dyDescent="0.2">
      <c r="A280" t="s">
        <v>1239</v>
      </c>
      <c r="B280" t="s">
        <v>4</v>
      </c>
      <c r="C280" t="s">
        <v>961</v>
      </c>
      <c r="D280" t="e" vm="258">
        <v>#VALUE!</v>
      </c>
      <c r="E280" t="str" cm="1">
        <f t="array" ref="E280">IFERROR(_FV(Facts_combined[[#This Row],[Asset Name]],"Industry"), "Undefined")</f>
        <v>Homebuilding &amp; Construction Supplies</v>
      </c>
      <c r="F280" s="6" cm="1">
        <f t="array" ref="F280">IFERROR(_FV(Facts_combined[[#This Row],[Asset Name]],"Price"), 0)</f>
        <v>115.85</v>
      </c>
      <c r="G280" s="5" cm="1">
        <f t="array" ref="G280">IFERROR(_FV(Facts_combined[[#This Row],[Asset Name]],"Volume"), 0)</f>
        <v>15</v>
      </c>
      <c r="H280" s="7" cm="1">
        <f t="array" ref="H280">IFERROR(_FV(Facts_combined[[#This Row],[Asset Name]],"Market cap",TRUE), 0)</f>
        <v>4573676905</v>
      </c>
      <c r="I28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80" s="5" cm="1">
        <f t="array" ref="J280">IFERROR(_FV(Facts_combined[[#This Row],[Asset Name]],"Shares outstanding",TRUE), 0)</f>
        <v>39479300</v>
      </c>
      <c r="K280" s="4" cm="1">
        <f t="array" ref="K280">IFERROR(_FV(Facts_combined[[#This Row],[Asset Name]],"P/E",TRUE), "")</f>
        <v>9.4245999999999999</v>
      </c>
      <c r="L280" s="4" t="str" cm="1">
        <f t="array" ref="L28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80" s="4" cm="1">
        <f t="array" ref="M280">IFERROR(_FV(Facts_combined[[#This Row],[Asset Name]],"Beta"), "")</f>
        <v>1.5004</v>
      </c>
    </row>
    <row r="281" spans="1:13" x14ac:dyDescent="0.2">
      <c r="A281" t="s">
        <v>1240</v>
      </c>
      <c r="B281" t="s">
        <v>4</v>
      </c>
      <c r="C281" t="s">
        <v>961</v>
      </c>
      <c r="D281" t="e" vm="259">
        <v>#VALUE!</v>
      </c>
      <c r="E281" t="str" cm="1">
        <f t="array" ref="E281">IFERROR(_FV(Facts_combined[[#This Row],[Asset Name]],"Industry"), "Undefined")</f>
        <v>Diversified Retail</v>
      </c>
      <c r="F281" s="6" cm="1">
        <f t="array" ref="F281">IFERROR(_FV(Facts_combined[[#This Row],[Asset Name]],"Price"), 0)</f>
        <v>98.32</v>
      </c>
      <c r="G281" s="5" cm="1">
        <f t="array" ref="G281">IFERROR(_FV(Facts_combined[[#This Row],[Asset Name]],"Volume"), 0)</f>
        <v>12</v>
      </c>
      <c r="H281" s="7" cm="1">
        <f t="array" ref="H281">IFERROR(_FV(Facts_combined[[#This Row],[Asset Name]],"Market cap",TRUE), 0)</f>
        <v>6017842744</v>
      </c>
      <c r="I28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81" s="5" cm="1">
        <f t="array" ref="J281">IFERROR(_FV(Facts_combined[[#This Row],[Asset Name]],"Shares outstanding",TRUE), 0)</f>
        <v>61206700</v>
      </c>
      <c r="K281" s="4" cm="1">
        <f t="array" ref="K281">IFERROR(_FV(Facts_combined[[#This Row],[Asset Name]],"P/E",TRUE), "")</f>
        <v>30.9465</v>
      </c>
      <c r="L281" s="4" t="str" cm="1">
        <f t="array" ref="L28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81" s="4" cm="1">
        <f t="array" ref="M281">IFERROR(_FV(Facts_combined[[#This Row],[Asset Name]],"Beta"), "")</f>
        <v>0.90739999999999998</v>
      </c>
    </row>
    <row r="282" spans="1:13" x14ac:dyDescent="0.2">
      <c r="A282" t="s">
        <v>1241</v>
      </c>
      <c r="B282" t="s">
        <v>4</v>
      </c>
      <c r="C282" t="s">
        <v>961</v>
      </c>
      <c r="D282" t="e" vm="2615">
        <v>#VALUE!</v>
      </c>
      <c r="E282" t="str" cm="1">
        <f t="array" ref="E282">IFERROR(_FV(Facts_combined[[#This Row],[Asset Name]],"Industry"), "Undefined")</f>
        <v>Diversified Retail</v>
      </c>
      <c r="F282" s="6" cm="1">
        <f t="array" ref="F282">IFERROR(_FV(Facts_combined[[#This Row],[Asset Name]],"Price"), 0)</f>
        <v>17.82</v>
      </c>
      <c r="G282" s="5" cm="1">
        <f t="array" ref="G282">IFERROR(_FV(Facts_combined[[#This Row],[Asset Name]],"Volume"), 0)</f>
        <v>2487</v>
      </c>
      <c r="H282" s="7" cm="1">
        <f t="array" ref="H282">IFERROR(_FV(Facts_combined[[#This Row],[Asset Name]],"Market cap",TRUE), 0)</f>
        <v>4925652930</v>
      </c>
      <c r="I28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82" s="5" cm="1">
        <f t="array" ref="J282">IFERROR(_FV(Facts_combined[[#This Row],[Asset Name]],"Shares outstanding",TRUE), 0)</f>
        <v>276411500</v>
      </c>
      <c r="K282" s="4" cm="1">
        <f t="array" ref="K282">IFERROR(_FV(Facts_combined[[#This Row],[Asset Name]],"P/E",TRUE), "")</f>
        <v>584.07079999999996</v>
      </c>
      <c r="L282" s="4" t="str" cm="1">
        <f t="array" ref="L28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82" s="4" cm="1">
        <f t="array" ref="M282">IFERROR(_FV(Facts_combined[[#This Row],[Asset Name]],"Beta"), "")</f>
        <v>2.2141999999999999</v>
      </c>
    </row>
    <row r="283" spans="1:13" x14ac:dyDescent="0.2">
      <c r="A283" t="s">
        <v>1242</v>
      </c>
      <c r="B283" t="s">
        <v>4</v>
      </c>
      <c r="C283" t="s">
        <v>961</v>
      </c>
      <c r="D283" t="e" vm="260">
        <v>#VALUE!</v>
      </c>
      <c r="E283" t="str" cm="1">
        <f t="array" ref="E283">IFERROR(_FV(Facts_combined[[#This Row],[Asset Name]],"Industry"), "Undefined")</f>
        <v>Software &amp; IT Services</v>
      </c>
      <c r="F283" s="6" cm="1">
        <f t="array" ref="F283">IFERROR(_FV(Facts_combined[[#This Row],[Asset Name]],"Price"), 0)</f>
        <v>143.58000000000001</v>
      </c>
      <c r="G283" s="5" cm="1">
        <f t="array" ref="G283">IFERROR(_FV(Facts_combined[[#This Row],[Asset Name]],"Volume"), 0)</f>
        <v>7</v>
      </c>
      <c r="H283" s="7" cm="1">
        <f t="array" ref="H283">IFERROR(_FV(Facts_combined[[#This Row],[Asset Name]],"Market cap",TRUE), 0)</f>
        <v>5303738950</v>
      </c>
      <c r="I28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83" s="5" cm="1">
        <f t="array" ref="J283">IFERROR(_FV(Facts_combined[[#This Row],[Asset Name]],"Shares outstanding",TRUE), 0)</f>
        <v>36939260</v>
      </c>
      <c r="K283" s="4" cm="1">
        <f t="array" ref="K283">IFERROR(_FV(Facts_combined[[#This Row],[Asset Name]],"P/E",TRUE), "")</f>
        <v>33.292400000000001</v>
      </c>
      <c r="L283" s="4" t="str" cm="1">
        <f t="array" ref="L28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83" s="4" cm="1">
        <f t="array" ref="M283">IFERROR(_FV(Facts_combined[[#This Row],[Asset Name]],"Beta"), "")</f>
        <v>0.48870000000000002</v>
      </c>
    </row>
    <row r="284" spans="1:13" x14ac:dyDescent="0.2">
      <c r="A284" t="s">
        <v>1243</v>
      </c>
      <c r="B284" t="s">
        <v>4</v>
      </c>
      <c r="C284" t="s">
        <v>961</v>
      </c>
      <c r="D284" t="e" vm="1739">
        <v>#VALUE!</v>
      </c>
      <c r="E284" t="str" cm="1">
        <f t="array" ref="E284">IFERROR(_FV(Facts_combined[[#This Row],[Asset Name]],"Industry"), "Undefined")</f>
        <v>Oil &amp; Gas Related Equipment and Services</v>
      </c>
      <c r="F284" s="6" cm="1">
        <f t="array" ref="F284">IFERROR(_FV(Facts_combined[[#This Row],[Asset Name]],"Price"), 0)</f>
        <v>94.66</v>
      </c>
      <c r="G284" s="5" cm="1">
        <f t="array" ref="G284">IFERROR(_FV(Facts_combined[[#This Row],[Asset Name]],"Volume"), 0)</f>
        <v>32</v>
      </c>
      <c r="H284" s="7" cm="1">
        <f t="array" ref="H284">IFERROR(_FV(Facts_combined[[#This Row],[Asset Name]],"Market cap",TRUE), 0)</f>
        <v>4994471745</v>
      </c>
      <c r="I28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84" s="5" cm="1">
        <f t="array" ref="J284">IFERROR(_FV(Facts_combined[[#This Row],[Asset Name]],"Shares outstanding",TRUE), 0)</f>
        <v>52762220</v>
      </c>
      <c r="K284" s="4" cm="1">
        <f t="array" ref="K284">IFERROR(_FV(Facts_combined[[#This Row],[Asset Name]],"P/E",TRUE), "")</f>
        <v>37.737200000000001</v>
      </c>
      <c r="L284" s="4" t="str" cm="1">
        <f t="array" ref="L28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84" s="4" cm="1">
        <f t="array" ref="M284">IFERROR(_FV(Facts_combined[[#This Row],[Asset Name]],"Beta"), "")</f>
        <v>1.2068000000000001</v>
      </c>
    </row>
    <row r="285" spans="1:13" x14ac:dyDescent="0.2">
      <c r="A285" t="s">
        <v>1244</v>
      </c>
      <c r="B285" t="s">
        <v>4</v>
      </c>
      <c r="C285" t="s">
        <v>961</v>
      </c>
      <c r="D285" t="e" vm="261">
        <v>#VALUE!</v>
      </c>
      <c r="E285" t="str" cm="1">
        <f t="array" ref="E285">IFERROR(_FV(Facts_combined[[#This Row],[Asset Name]],"Industry"), "Undefined")</f>
        <v>Biotechnology &amp; Medical Research</v>
      </c>
      <c r="F285" s="6" cm="1">
        <f t="array" ref="F285">IFERROR(_FV(Facts_combined[[#This Row],[Asset Name]],"Price"), 0)</f>
        <v>53.115000000000002</v>
      </c>
      <c r="G285" s="5" cm="1">
        <f t="array" ref="G285">IFERROR(_FV(Facts_combined[[#This Row],[Asset Name]],"Volume"), 0)</f>
        <v>3229</v>
      </c>
      <c r="H285" s="7" cm="1">
        <f t="array" ref="H285">IFERROR(_FV(Facts_combined[[#This Row],[Asset Name]],"Market cap",TRUE), 0)</f>
        <v>4510424350</v>
      </c>
      <c r="I28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85" s="5" cm="1">
        <f t="array" ref="J285">IFERROR(_FV(Facts_combined[[#This Row],[Asset Name]],"Shares outstanding",TRUE), 0)</f>
        <v>84918090</v>
      </c>
      <c r="K285" s="4" cm="1">
        <f t="array" ref="K285">IFERROR(_FV(Facts_combined[[#This Row],[Asset Name]],"P/E",TRUE), "")</f>
        <v>0</v>
      </c>
      <c r="L285" s="4" t="str" cm="1">
        <f t="array" ref="L28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85" s="4" cm="1">
        <f t="array" ref="M285">IFERROR(_FV(Facts_combined[[#This Row],[Asset Name]],"Beta"), "")</f>
        <v>1.6952</v>
      </c>
    </row>
    <row r="286" spans="1:13" x14ac:dyDescent="0.2">
      <c r="A286" t="s">
        <v>1245</v>
      </c>
      <c r="B286" t="s">
        <v>4</v>
      </c>
      <c r="C286" t="s">
        <v>961</v>
      </c>
      <c r="D286" t="e" vm="262">
        <v>#VALUE!</v>
      </c>
      <c r="E286" t="str" cm="1">
        <f t="array" ref="E286">IFERROR(_FV(Facts_combined[[#This Row],[Asset Name]],"Industry"), "Undefined")</f>
        <v>Oil &amp; Gas</v>
      </c>
      <c r="F286" s="6" cm="1">
        <f t="array" ref="F286">IFERROR(_FV(Facts_combined[[#This Row],[Asset Name]],"Price"), 0)</f>
        <v>25.45</v>
      </c>
      <c r="G286" s="5" cm="1">
        <f t="array" ref="G286">IFERROR(_FV(Facts_combined[[#This Row],[Asset Name]],"Volume"), 0)</f>
        <v>1923124</v>
      </c>
      <c r="H286" s="7" cm="1">
        <f t="array" ref="H286">IFERROR(_FV(Facts_combined[[#This Row],[Asset Name]],"Market cap",TRUE), 0)</f>
        <v>5160193645</v>
      </c>
      <c r="I28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86" s="5" cm="1">
        <f t="array" ref="J286">IFERROR(_FV(Facts_combined[[#This Row],[Asset Name]],"Shares outstanding",TRUE), 0)</f>
        <v>202758100</v>
      </c>
      <c r="K286" s="4" cm="1">
        <f t="array" ref="K286">IFERROR(_FV(Facts_combined[[#This Row],[Asset Name]],"P/E",TRUE), "")</f>
        <v>12.593999999999999</v>
      </c>
      <c r="L286" s="4" t="str" cm="1">
        <f t="array" ref="L28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86" s="4" cm="1">
        <f t="array" ref="M286">IFERROR(_FV(Facts_combined[[#This Row],[Asset Name]],"Beta"), "")</f>
        <v>2.0234999999999999</v>
      </c>
    </row>
    <row r="287" spans="1:13" x14ac:dyDescent="0.2">
      <c r="A287" t="s">
        <v>1246</v>
      </c>
      <c r="B287" t="s">
        <v>4</v>
      </c>
      <c r="C287" t="s">
        <v>961</v>
      </c>
      <c r="D287" t="e" vm="263">
        <v>#VALUE!</v>
      </c>
      <c r="E287" t="str" cm="1">
        <f t="array" ref="E287">IFERROR(_FV(Facts_combined[[#This Row],[Asset Name]],"Industry"), "Undefined")</f>
        <v>Chemicals</v>
      </c>
      <c r="F287" s="6" cm="1">
        <f t="array" ref="F287">IFERROR(_FV(Facts_combined[[#This Row],[Asset Name]],"Price"), 0)</f>
        <v>158.82</v>
      </c>
      <c r="G287" s="5" cm="1">
        <f t="array" ref="G287">IFERROR(_FV(Facts_combined[[#This Row],[Asset Name]],"Volume"), 0)</f>
        <v>116854</v>
      </c>
      <c r="H287" s="7" cm="1">
        <f t="array" ref="H287">IFERROR(_FV(Facts_combined[[#This Row],[Asset Name]],"Market cap",TRUE), 0)</f>
        <v>5149495505</v>
      </c>
      <c r="I28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87" s="5" cm="1">
        <f t="array" ref="J287">IFERROR(_FV(Facts_combined[[#This Row],[Asset Name]],"Shares outstanding",TRUE), 0)</f>
        <v>32423470</v>
      </c>
      <c r="K287" s="4" cm="1">
        <f t="array" ref="K287">IFERROR(_FV(Facts_combined[[#This Row],[Asset Name]],"P/E",TRUE), "")</f>
        <v>44.957099999999997</v>
      </c>
      <c r="L287" s="4" t="str" cm="1">
        <f t="array" ref="L28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87" s="4" cm="1">
        <f t="array" ref="M287">IFERROR(_FV(Facts_combined[[#This Row],[Asset Name]],"Beta"), "")</f>
        <v>0.67449999999999999</v>
      </c>
    </row>
    <row r="288" spans="1:13" x14ac:dyDescent="0.2">
      <c r="A288" t="s">
        <v>1247</v>
      </c>
      <c r="B288" t="s">
        <v>4</v>
      </c>
      <c r="C288" t="s">
        <v>961</v>
      </c>
      <c r="D288" t="e" vm="264">
        <v>#VALUE!</v>
      </c>
      <c r="E288" t="str" cm="1">
        <f t="array" ref="E288">IFERROR(_FV(Facts_combined[[#This Row],[Asset Name]],"Industry"), "Undefined")</f>
        <v>Specialty Retailers</v>
      </c>
      <c r="F288" s="6" cm="1">
        <f t="array" ref="F288">IFERROR(_FV(Facts_combined[[#This Row],[Asset Name]],"Price"), 0)</f>
        <v>249.5</v>
      </c>
      <c r="G288" s="5" cm="1">
        <f t="array" ref="G288">IFERROR(_FV(Facts_combined[[#This Row],[Asset Name]],"Volume"), 0)</f>
        <v>650</v>
      </c>
      <c r="H288" s="7" cm="1">
        <f t="array" ref="H288">IFERROR(_FV(Facts_combined[[#This Row],[Asset Name]],"Market cap",TRUE), 0)</f>
        <v>4602082390</v>
      </c>
      <c r="I28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88" s="5" cm="1">
        <f t="array" ref="J288">IFERROR(_FV(Facts_combined[[#This Row],[Asset Name]],"Shares outstanding",TRUE), 0)</f>
        <v>18445220</v>
      </c>
      <c r="K288" s="4" cm="1">
        <f t="array" ref="K288">IFERROR(_FV(Facts_combined[[#This Row],[Asset Name]],"P/E",TRUE), "")</f>
        <v>63.252600000000001</v>
      </c>
      <c r="L288" s="4" t="str" cm="1">
        <f t="array" ref="L28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88" s="4" cm="1">
        <f t="array" ref="M288">IFERROR(_FV(Facts_combined[[#This Row],[Asset Name]],"Beta"), "")</f>
        <v>2.4165000000000001</v>
      </c>
    </row>
    <row r="289" spans="1:13" x14ac:dyDescent="0.2">
      <c r="A289" t="s">
        <v>1248</v>
      </c>
      <c r="B289" t="s">
        <v>4</v>
      </c>
      <c r="C289" t="s">
        <v>961</v>
      </c>
      <c r="D289" t="e" vm="265">
        <v>#VALUE!</v>
      </c>
      <c r="E289" t="str" cm="1">
        <f t="array" ref="E289">IFERROR(_FV(Facts_combined[[#This Row],[Asset Name]],"Industry"), "Undefined")</f>
        <v>Software &amp; IT Services</v>
      </c>
      <c r="F289" s="6" cm="1">
        <f t="array" ref="F289">IFERROR(_FV(Facts_combined[[#This Row],[Asset Name]],"Price"), 0)</f>
        <v>58.73</v>
      </c>
      <c r="G289" s="5" cm="1">
        <f t="array" ref="G289">IFERROR(_FV(Facts_combined[[#This Row],[Asset Name]],"Volume"), 0)</f>
        <v>134</v>
      </c>
      <c r="H289" s="7" cm="1">
        <f t="array" ref="H289">IFERROR(_FV(Facts_combined[[#This Row],[Asset Name]],"Market cap",TRUE), 0)</f>
        <v>4993880614</v>
      </c>
      <c r="I28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89" s="5" cm="1">
        <f t="array" ref="J289">IFERROR(_FV(Facts_combined[[#This Row],[Asset Name]],"Shares outstanding",TRUE), 0)</f>
        <v>85031170</v>
      </c>
      <c r="K289" s="4" cm="1">
        <f t="array" ref="K289">IFERROR(_FV(Facts_combined[[#This Row],[Asset Name]],"P/E",TRUE), "")</f>
        <v>75.428299999999993</v>
      </c>
      <c r="L289" s="4" t="str" cm="1">
        <f t="array" ref="L28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89" s="4" cm="1">
        <f t="array" ref="M289">IFERROR(_FV(Facts_combined[[#This Row],[Asset Name]],"Beta"), "")</f>
        <v>1.0832999999999999</v>
      </c>
    </row>
    <row r="290" spans="1:13" x14ac:dyDescent="0.2">
      <c r="A290" t="s">
        <v>1249</v>
      </c>
      <c r="B290" t="s">
        <v>4</v>
      </c>
      <c r="C290" t="s">
        <v>961</v>
      </c>
      <c r="D290" t="e" vm="266">
        <v>#VALUE!</v>
      </c>
      <c r="E290" t="str" cm="1">
        <f t="array" ref="E290">IFERROR(_FV(Facts_combined[[#This Row],[Asset Name]],"Industry"), "Undefined")</f>
        <v>Textiles &amp; Apparel</v>
      </c>
      <c r="F290" s="6" cm="1">
        <f t="array" ref="F290">IFERROR(_FV(Facts_combined[[#This Row],[Asset Name]],"Price"), 0)</f>
        <v>77.16</v>
      </c>
      <c r="G290" s="5" cm="1">
        <f t="array" ref="G290">IFERROR(_FV(Facts_combined[[#This Row],[Asset Name]],"Volume"), 0)</f>
        <v>670439</v>
      </c>
      <c r="H290" s="7" cm="1">
        <f t="array" ref="H290">IFERROR(_FV(Facts_combined[[#This Row],[Asset Name]],"Market cap",TRUE), 0)</f>
        <v>4562010154</v>
      </c>
      <c r="I29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90" s="5" cm="1">
        <f t="array" ref="J290">IFERROR(_FV(Facts_combined[[#This Row],[Asset Name]],"Shares outstanding",TRUE), 0)</f>
        <v>59124030</v>
      </c>
      <c r="K290" s="4" cm="1">
        <f t="array" ref="K290">IFERROR(_FV(Facts_combined[[#This Row],[Asset Name]],"P/E",TRUE), "")</f>
        <v>18.8886</v>
      </c>
      <c r="L290" s="4" t="str" cm="1">
        <f t="array" ref="L29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90" s="4" cm="1">
        <f t="array" ref="M290">IFERROR(_FV(Facts_combined[[#This Row],[Asset Name]],"Beta"), "")</f>
        <v>0.93659999999999999</v>
      </c>
    </row>
    <row r="291" spans="1:13" x14ac:dyDescent="0.2">
      <c r="A291" t="s">
        <v>1250</v>
      </c>
      <c r="B291" t="s">
        <v>4</v>
      </c>
      <c r="C291" t="s">
        <v>961</v>
      </c>
      <c r="D291" t="e" vm="267">
        <v>#VALUE!</v>
      </c>
      <c r="E291" t="str" cm="1">
        <f t="array" ref="E291">IFERROR(_FV(Facts_combined[[#This Row],[Asset Name]],"Industry"), "Undefined")</f>
        <v>Electronic Equipment &amp; Parts</v>
      </c>
      <c r="F291" s="6" cm="1">
        <f t="array" ref="F291">IFERROR(_FV(Facts_combined[[#This Row],[Asset Name]],"Price"), 0)</f>
        <v>50.82</v>
      </c>
      <c r="G291" s="5" cm="1">
        <f t="array" ref="G291">IFERROR(_FV(Facts_combined[[#This Row],[Asset Name]],"Volume"), 0)</f>
        <v>1</v>
      </c>
      <c r="H291" s="7" cm="1">
        <f t="array" ref="H291">IFERROR(_FV(Facts_combined[[#This Row],[Asset Name]],"Market cap",TRUE), 0)</f>
        <v>4593123288</v>
      </c>
      <c r="I29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91" s="5" cm="1">
        <f t="array" ref="J291">IFERROR(_FV(Facts_combined[[#This Row],[Asset Name]],"Shares outstanding",TRUE), 0)</f>
        <v>90380230</v>
      </c>
      <c r="K291" s="4" cm="1">
        <f t="array" ref="K291">IFERROR(_FV(Facts_combined[[#This Row],[Asset Name]],"P/E",TRUE), "")</f>
        <v>8.2228999999999992</v>
      </c>
      <c r="L291" s="4" t="str" cm="1">
        <f t="array" ref="L29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91" s="4" cm="1">
        <f t="array" ref="M291">IFERROR(_FV(Facts_combined[[#This Row],[Asset Name]],"Beta"), "")</f>
        <v>1.1812</v>
      </c>
    </row>
    <row r="292" spans="1:13" x14ac:dyDescent="0.2">
      <c r="A292" t="s">
        <v>1251</v>
      </c>
      <c r="B292" t="s">
        <v>4</v>
      </c>
      <c r="C292" t="s">
        <v>961</v>
      </c>
      <c r="D292" t="e" vm="268">
        <v>#VALUE!</v>
      </c>
      <c r="E292" t="str" cm="1">
        <f t="array" ref="E292">IFERROR(_FV(Facts_combined[[#This Row],[Asset Name]],"Industry"), "Undefined")</f>
        <v>Healthcare Equipment &amp; Supplies</v>
      </c>
      <c r="F292" s="6" cm="1">
        <f t="array" ref="F292">IFERROR(_FV(Facts_combined[[#This Row],[Asset Name]],"Price"), 0)</f>
        <v>86.5</v>
      </c>
      <c r="G292" s="5" cm="1">
        <f t="array" ref="G292">IFERROR(_FV(Facts_combined[[#This Row],[Asset Name]],"Volume"), 0)</f>
        <v>409003</v>
      </c>
      <c r="H292" s="7" cm="1">
        <f t="array" ref="H292">IFERROR(_FV(Facts_combined[[#This Row],[Asset Name]],"Market cap",TRUE), 0)</f>
        <v>5026138725</v>
      </c>
      <c r="I29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92" s="5" cm="1">
        <f t="array" ref="J292">IFERROR(_FV(Facts_combined[[#This Row],[Asset Name]],"Shares outstanding",TRUE), 0)</f>
        <v>58105650</v>
      </c>
      <c r="K292" s="4" cm="1">
        <f t="array" ref="K292">IFERROR(_FV(Facts_combined[[#This Row],[Asset Name]],"P/E",TRUE), "")</f>
        <v>49.5944</v>
      </c>
      <c r="L292" s="4" t="str" cm="1">
        <f t="array" ref="L29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92" s="4" cm="1">
        <f t="array" ref="M292">IFERROR(_FV(Facts_combined[[#This Row],[Asset Name]],"Beta"), "")</f>
        <v>0.88180000000000003</v>
      </c>
    </row>
    <row r="293" spans="1:13" x14ac:dyDescent="0.2">
      <c r="A293" t="s">
        <v>1252</v>
      </c>
      <c r="B293" t="s">
        <v>4</v>
      </c>
      <c r="C293" t="s">
        <v>961</v>
      </c>
      <c r="D293" t="e" vm="269">
        <v>#VALUE!</v>
      </c>
      <c r="E293" t="str" cm="1">
        <f t="array" ref="E293">IFERROR(_FV(Facts_combined[[#This Row],[Asset Name]],"Industry"), "Undefined")</f>
        <v>Automobiles &amp; Auto Parts</v>
      </c>
      <c r="F293" s="6" cm="1">
        <f t="array" ref="F293">IFERROR(_FV(Facts_combined[[#This Row],[Asset Name]],"Price"), 0)</f>
        <v>105.37</v>
      </c>
      <c r="G293" s="5" cm="1">
        <f t="array" ref="G293">IFERROR(_FV(Facts_combined[[#This Row],[Asset Name]],"Volume"), 0)</f>
        <v>313</v>
      </c>
      <c r="H293" s="7" cm="1">
        <f t="array" ref="H293">IFERROR(_FV(Facts_combined[[#This Row],[Asset Name]],"Market cap",TRUE), 0)</f>
        <v>5513178623</v>
      </c>
      <c r="I29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93" s="5" cm="1">
        <f t="array" ref="J293">IFERROR(_FV(Facts_combined[[#This Row],[Asset Name]],"Shares outstanding",TRUE), 0)</f>
        <v>52322090</v>
      </c>
      <c r="K293" s="4" cm="1">
        <f t="array" ref="K293">IFERROR(_FV(Facts_combined[[#This Row],[Asset Name]],"P/E",TRUE), "")</f>
        <v>34.793500000000002</v>
      </c>
      <c r="L293" s="4" t="str" cm="1">
        <f t="array" ref="L29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93" s="4" cm="1">
        <f t="array" ref="M293">IFERROR(_FV(Facts_combined[[#This Row],[Asset Name]],"Beta"), "")</f>
        <v>2.2747000000000002</v>
      </c>
    </row>
    <row r="294" spans="1:13" x14ac:dyDescent="0.2">
      <c r="A294" t="s">
        <v>1253</v>
      </c>
      <c r="B294" t="s">
        <v>4</v>
      </c>
      <c r="C294" t="s">
        <v>961</v>
      </c>
      <c r="D294" t="e" vm="1742">
        <v>#VALUE!</v>
      </c>
      <c r="E294" t="str" cm="1">
        <f t="array" ref="E294">IFERROR(_FV(Facts_combined[[#This Row],[Asset Name]],"Industry"), "Undefined")</f>
        <v>Specialty Retailers</v>
      </c>
      <c r="F294" s="6" cm="1">
        <f t="array" ref="F294">IFERROR(_FV(Facts_combined[[#This Row],[Asset Name]],"Price"), 0)</f>
        <v>227.31</v>
      </c>
      <c r="G294" s="5" cm="1">
        <f t="array" ref="G294">IFERROR(_FV(Facts_combined[[#This Row],[Asset Name]],"Volume"), 0)</f>
        <v>179590</v>
      </c>
      <c r="H294" s="7" cm="1">
        <f t="array" ref="H294">IFERROR(_FV(Facts_combined[[#This Row],[Asset Name]],"Market cap",TRUE), 0)</f>
        <v>4585351874</v>
      </c>
      <c r="I29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94" s="5" cm="1">
        <f t="array" ref="J294">IFERROR(_FV(Facts_combined[[#This Row],[Asset Name]],"Shares outstanding",TRUE), 0)</f>
        <v>20172240</v>
      </c>
      <c r="K294" s="4" cm="1">
        <f t="array" ref="K294">IFERROR(_FV(Facts_combined[[#This Row],[Asset Name]],"P/E",TRUE), "")</f>
        <v>8.2904999999999998</v>
      </c>
      <c r="L294" s="4" t="str" cm="1">
        <f t="array" ref="L29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94" s="4" cm="1">
        <f t="array" ref="M294">IFERROR(_FV(Facts_combined[[#This Row],[Asset Name]],"Beta"), "")</f>
        <v>1.1657</v>
      </c>
    </row>
    <row r="295" spans="1:13" x14ac:dyDescent="0.2">
      <c r="A295" t="s">
        <v>1254</v>
      </c>
      <c r="B295" t="s">
        <v>4</v>
      </c>
      <c r="C295" t="s">
        <v>961</v>
      </c>
      <c r="D295" t="e" vm="270">
        <v>#VALUE!</v>
      </c>
      <c r="E295" t="str" cm="1">
        <f t="array" ref="E295">IFERROR(_FV(Facts_combined[[#This Row],[Asset Name]],"Industry"), "Undefined")</f>
        <v>Telecommunications Services</v>
      </c>
      <c r="F295" s="6" cm="1">
        <f t="array" ref="F295">IFERROR(_FV(Facts_combined[[#This Row],[Asset Name]],"Price"), 0)</f>
        <v>55.25</v>
      </c>
      <c r="G295" s="5" cm="1">
        <f t="array" ref="G295">IFERROR(_FV(Facts_combined[[#This Row],[Asset Name]],"Volume"), 0)</f>
        <v>125862</v>
      </c>
      <c r="H295" s="7" cm="1">
        <f t="array" ref="H295">IFERROR(_FV(Facts_combined[[#This Row],[Asset Name]],"Market cap",TRUE), 0)</f>
        <v>4696250000</v>
      </c>
      <c r="I29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95" s="5" cm="1">
        <f t="array" ref="J295">IFERROR(_FV(Facts_combined[[#This Row],[Asset Name]],"Shares outstanding",TRUE), 0)</f>
        <v>85000000</v>
      </c>
      <c r="K295" s="4" cm="1">
        <f t="array" ref="K295">IFERROR(_FV(Facts_combined[[#This Row],[Asset Name]],"P/E",TRUE), "")</f>
        <v>81.114000000000004</v>
      </c>
      <c r="L295" s="4" t="str" cm="1">
        <f t="array" ref="L29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95" s="4" cm="1">
        <f t="array" ref="M295">IFERROR(_FV(Facts_combined[[#This Row],[Asset Name]],"Beta"), "")</f>
        <v>0.53010000000000002</v>
      </c>
    </row>
    <row r="296" spans="1:13" x14ac:dyDescent="0.2">
      <c r="A296" t="s">
        <v>1255</v>
      </c>
      <c r="B296" t="s">
        <v>4</v>
      </c>
      <c r="C296" t="s">
        <v>961</v>
      </c>
      <c r="D296" t="e" vm="271">
        <v>#VALUE!</v>
      </c>
      <c r="E296" t="str" cm="1">
        <f t="array" ref="E296">IFERROR(_FV(Facts_combined[[#This Row],[Asset Name]],"Industry"), "Undefined")</f>
        <v>Specialty Retailers</v>
      </c>
      <c r="F296" s="6" cm="1">
        <f t="array" ref="F296">IFERROR(_FV(Facts_combined[[#This Row],[Asset Name]],"Price"), 0)</f>
        <v>86.85</v>
      </c>
      <c r="G296" s="5" cm="1">
        <f t="array" ref="G296">IFERROR(_FV(Facts_combined[[#This Row],[Asset Name]],"Volume"), 0)</f>
        <v>2</v>
      </c>
      <c r="H296" s="7" cm="1">
        <f t="array" ref="H296">IFERROR(_FV(Facts_combined[[#This Row],[Asset Name]],"Market cap",TRUE), 0)</f>
        <v>3874056286</v>
      </c>
      <c r="I29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96" s="5" cm="1">
        <f t="array" ref="J296">IFERROR(_FV(Facts_combined[[#This Row],[Asset Name]],"Shares outstanding",TRUE), 0)</f>
        <v>44606290</v>
      </c>
      <c r="K296" s="4" cm="1">
        <f t="array" ref="K296">IFERROR(_FV(Facts_combined[[#This Row],[Asset Name]],"P/E",TRUE), "")</f>
        <v>7.3353000000000002</v>
      </c>
      <c r="L296" s="4" t="str" cm="1">
        <f t="array" ref="L29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96" s="4" cm="1">
        <f t="array" ref="M296">IFERROR(_FV(Facts_combined[[#This Row],[Asset Name]],"Beta"), "")</f>
        <v>2.1734</v>
      </c>
    </row>
    <row r="297" spans="1:13" x14ac:dyDescent="0.2">
      <c r="A297" t="s">
        <v>1256</v>
      </c>
      <c r="B297" t="s">
        <v>4</v>
      </c>
      <c r="C297" t="s">
        <v>961</v>
      </c>
      <c r="D297" t="e" vm="272">
        <v>#VALUE!</v>
      </c>
      <c r="E297" t="str" cm="1">
        <f t="array" ref="E297">IFERROR(_FV(Facts_combined[[#This Row],[Asset Name]],"Industry"), "Undefined")</f>
        <v>Professional &amp; Commercial Services</v>
      </c>
      <c r="F297" s="6" cm="1">
        <f t="array" ref="F297">IFERROR(_FV(Facts_combined[[#This Row],[Asset Name]],"Price"), 0)</f>
        <v>93.94</v>
      </c>
      <c r="G297" s="5" cm="1">
        <f t="array" ref="G297">IFERROR(_FV(Facts_combined[[#This Row],[Asset Name]],"Volume"), 0)</f>
        <v>1</v>
      </c>
      <c r="H297" s="7" cm="1">
        <f t="array" ref="H297">IFERROR(_FV(Facts_combined[[#This Row],[Asset Name]],"Market cap",TRUE), 0)</f>
        <v>4759965163</v>
      </c>
      <c r="I29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97" s="5" cm="1">
        <f t="array" ref="J297">IFERROR(_FV(Facts_combined[[#This Row],[Asset Name]],"Shares outstanding",TRUE), 0)</f>
        <v>50670270</v>
      </c>
      <c r="K297" s="4" cm="1">
        <f t="array" ref="K297">IFERROR(_FV(Facts_combined[[#This Row],[Asset Name]],"P/E",TRUE), "")</f>
        <v>47.786700000000003</v>
      </c>
      <c r="L297" s="4" t="str" cm="1">
        <f t="array" ref="L29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97" s="4" cm="1">
        <f t="array" ref="M297">IFERROR(_FV(Facts_combined[[#This Row],[Asset Name]],"Beta"), "")</f>
        <v>0.65449999999999997</v>
      </c>
    </row>
    <row r="298" spans="1:13" x14ac:dyDescent="0.2">
      <c r="A298" t="s">
        <v>1257</v>
      </c>
      <c r="B298" t="s">
        <v>4</v>
      </c>
      <c r="C298" t="s">
        <v>961</v>
      </c>
      <c r="D298" t="e" vm="273">
        <v>#VALUE!</v>
      </c>
      <c r="E298" t="str" cm="1">
        <f t="array" ref="E298">IFERROR(_FV(Facts_combined[[#This Row],[Asset Name]],"Industry"), "Undefined")</f>
        <v>Insurance</v>
      </c>
      <c r="F298" s="6" cm="1">
        <f t="array" ref="F298">IFERROR(_FV(Facts_combined[[#This Row],[Asset Name]],"Price"), 0)</f>
        <v>31.09</v>
      </c>
      <c r="G298" s="5" cm="1">
        <f t="array" ref="G298">IFERROR(_FV(Facts_combined[[#This Row],[Asset Name]],"Volume"), 0)</f>
        <v>101584</v>
      </c>
      <c r="H298" s="7" cm="1">
        <f t="array" ref="H298">IFERROR(_FV(Facts_combined[[#This Row],[Asset Name]],"Market cap",TRUE), 0)</f>
        <v>4890217607</v>
      </c>
      <c r="I29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98" s="5" cm="1">
        <f t="array" ref="J298">IFERROR(_FV(Facts_combined[[#This Row],[Asset Name]],"Shares outstanding",TRUE), 0)</f>
        <v>157292300</v>
      </c>
      <c r="K298" s="4" cm="1">
        <f t="array" ref="K298">IFERROR(_FV(Facts_combined[[#This Row],[Asset Name]],"P/E",TRUE), "")</f>
        <v>7.6986999999999997</v>
      </c>
      <c r="L298" s="4" t="str" cm="1">
        <f t="array" ref="L29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98" s="4" cm="1">
        <f t="array" ref="M298">IFERROR(_FV(Facts_combined[[#This Row],[Asset Name]],"Beta"), "")</f>
        <v>0.57299999999999995</v>
      </c>
    </row>
    <row r="299" spans="1:13" x14ac:dyDescent="0.2">
      <c r="A299" t="s">
        <v>1258</v>
      </c>
      <c r="B299" t="s">
        <v>4</v>
      </c>
      <c r="C299" t="s">
        <v>961</v>
      </c>
      <c r="D299" t="e" vm="274">
        <v>#VALUE!</v>
      </c>
      <c r="E299" t="str" cm="1">
        <f t="array" ref="E299">IFERROR(_FV(Facts_combined[[#This Row],[Asset Name]],"Industry"), "Undefined")</f>
        <v>Software &amp; IT Services</v>
      </c>
      <c r="F299" s="6" cm="1">
        <f t="array" ref="F299">IFERROR(_FV(Facts_combined[[#This Row],[Asset Name]],"Price"), 0)</f>
        <v>48.03</v>
      </c>
      <c r="G299" s="5" cm="1">
        <f t="array" ref="G299">IFERROR(_FV(Facts_combined[[#This Row],[Asset Name]],"Volume"), 0)</f>
        <v>100</v>
      </c>
      <c r="H299" s="7" cm="1">
        <f t="array" ref="H299">IFERROR(_FV(Facts_combined[[#This Row],[Asset Name]],"Market cap",TRUE), 0)</f>
        <v>5355498696</v>
      </c>
      <c r="I29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99" s="5" cm="1">
        <f t="array" ref="J299">IFERROR(_FV(Facts_combined[[#This Row],[Asset Name]],"Shares outstanding",TRUE), 0)</f>
        <v>111503200</v>
      </c>
      <c r="K299" s="4" cm="1">
        <f t="array" ref="K299">IFERROR(_FV(Facts_combined[[#This Row],[Asset Name]],"P/E",TRUE), "")</f>
        <v>0</v>
      </c>
      <c r="L299" s="4" t="str" cm="1">
        <f t="array" ref="L29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99" s="4" cm="1">
        <f t="array" ref="M299">IFERROR(_FV(Facts_combined[[#This Row],[Asset Name]],"Beta"), "")</f>
        <v>0.82379999999999998</v>
      </c>
    </row>
    <row r="300" spans="1:13" x14ac:dyDescent="0.2">
      <c r="A300" t="s">
        <v>1259</v>
      </c>
      <c r="B300" t="s">
        <v>4</v>
      </c>
      <c r="C300" t="s">
        <v>961</v>
      </c>
      <c r="D300" t="e" vm="275">
        <v>#VALUE!</v>
      </c>
      <c r="E300" t="str" cm="1">
        <f t="array" ref="E300">IFERROR(_FV(Facts_combined[[#This Row],[Asset Name]],"Industry"), "Undefined")</f>
        <v>Metals &amp; Mining</v>
      </c>
      <c r="F300" s="6" cm="1">
        <f t="array" ref="F300">IFERROR(_FV(Facts_combined[[#This Row],[Asset Name]],"Price"), 0)</f>
        <v>0.03</v>
      </c>
      <c r="G300" s="5" cm="1">
        <f t="array" ref="G300">IFERROR(_FV(Facts_combined[[#This Row],[Asset Name]],"Volume"), 0)</f>
        <v>5782047</v>
      </c>
      <c r="H300" s="7" cm="1">
        <f t="array" ref="H300">IFERROR(_FV(Facts_combined[[#This Row],[Asset Name]],"Market cap",TRUE), 0)</f>
        <v>86830800</v>
      </c>
      <c r="I30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300" s="5" cm="1">
        <f t="array" ref="J300">IFERROR(_FV(Facts_combined[[#This Row],[Asset Name]],"Shares outstanding",TRUE), 0)</f>
        <v>2713462000</v>
      </c>
      <c r="K300" s="4" t="str" cm="1">
        <f t="array" ref="K300">IFERROR(_FV(Facts_combined[[#This Row],[Asset Name]],"P/E",TRUE), "")</f>
        <v/>
      </c>
      <c r="L300" s="4" t="str" cm="1">
        <f t="array" ref="L30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300" s="4" cm="1">
        <f t="array" ref="M300">IFERROR(_FV(Facts_combined[[#This Row],[Asset Name]],"Beta"), "")</f>
        <v>0.45989999999999998</v>
      </c>
    </row>
    <row r="301" spans="1:13" x14ac:dyDescent="0.2">
      <c r="A301" t="s">
        <v>1260</v>
      </c>
      <c r="B301" t="s">
        <v>4</v>
      </c>
      <c r="C301" t="s">
        <v>961</v>
      </c>
      <c r="D301" t="e" vm="276">
        <v>#VALUE!</v>
      </c>
      <c r="E301" t="str" cm="1">
        <f t="array" ref="E301">IFERROR(_FV(Facts_combined[[#This Row],[Asset Name]],"Industry"), "Undefined")</f>
        <v>Residential &amp; Commercial REIT</v>
      </c>
      <c r="F301" s="6" cm="1">
        <f t="array" ref="F301">IFERROR(_FV(Facts_combined[[#This Row],[Asset Name]],"Price"), 0)</f>
        <v>28.12</v>
      </c>
      <c r="G301" s="5" cm="1">
        <f t="array" ref="G301">IFERROR(_FV(Facts_combined[[#This Row],[Asset Name]],"Volume"), 0)</f>
        <v>1</v>
      </c>
      <c r="H301" s="7" cm="1">
        <f t="array" ref="H301">IFERROR(_FV(Facts_combined[[#This Row],[Asset Name]],"Market cap",TRUE), 0)</f>
        <v>4186421240</v>
      </c>
      <c r="I30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01" s="5" cm="1">
        <f t="array" ref="J301">IFERROR(_FV(Facts_combined[[#This Row],[Asset Name]],"Shares outstanding",TRUE), 0)</f>
        <v>148877000</v>
      </c>
      <c r="K301" s="4" cm="1">
        <f t="array" ref="K301">IFERROR(_FV(Facts_combined[[#This Row],[Asset Name]],"P/E",TRUE), "")</f>
        <v>25.517700000000001</v>
      </c>
      <c r="L301" s="4" t="str" cm="1">
        <f t="array" ref="L30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01" s="4" cm="1">
        <f t="array" ref="M301">IFERROR(_FV(Facts_combined[[#This Row],[Asset Name]],"Beta"), "")</f>
        <v>1.0683</v>
      </c>
    </row>
    <row r="302" spans="1:13" x14ac:dyDescent="0.2">
      <c r="A302" t="s">
        <v>1261</v>
      </c>
      <c r="B302" t="s">
        <v>4</v>
      </c>
      <c r="C302" t="s">
        <v>961</v>
      </c>
      <c r="D302" t="e" vm="277">
        <v>#VALUE!</v>
      </c>
      <c r="E302" t="str" cm="1">
        <f t="array" ref="E302">IFERROR(_FV(Facts_combined[[#This Row],[Asset Name]],"Industry"), "Undefined")</f>
        <v>Machinery, Equipment &amp; Components</v>
      </c>
      <c r="F302" s="6" cm="1">
        <f t="array" ref="F302">IFERROR(_FV(Facts_combined[[#This Row],[Asset Name]],"Price"), 0)</f>
        <v>289.83999999999997</v>
      </c>
      <c r="G302" s="5" cm="1">
        <f t="array" ref="G302">IFERROR(_FV(Facts_combined[[#This Row],[Asset Name]],"Volume"), 0)</f>
        <v>1392153</v>
      </c>
      <c r="H302" s="7" cm="1">
        <f t="array" ref="H302">IFERROR(_FV(Facts_combined[[#This Row],[Asset Name]],"Market cap",TRUE), 0)</f>
        <v>4574838000</v>
      </c>
      <c r="I30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02" s="5" cm="1">
        <f t="array" ref="J302">IFERROR(_FV(Facts_combined[[#This Row],[Asset Name]],"Shares outstanding",TRUE), 0)</f>
        <v>15788920</v>
      </c>
      <c r="K302" s="4" cm="1">
        <f t="array" ref="K302">IFERROR(_FV(Facts_combined[[#This Row],[Asset Name]],"P/E",TRUE), "")</f>
        <v>15.368</v>
      </c>
      <c r="L302" s="4" t="str" cm="1">
        <f t="array" ref="L30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02" s="4" cm="1">
        <f t="array" ref="M302">IFERROR(_FV(Facts_combined[[#This Row],[Asset Name]],"Beta"), "")</f>
        <v>1.1981999999999999</v>
      </c>
    </row>
    <row r="303" spans="1:13" x14ac:dyDescent="0.2">
      <c r="A303" t="s">
        <v>1262</v>
      </c>
      <c r="B303" t="s">
        <v>4</v>
      </c>
      <c r="C303" t="s">
        <v>961</v>
      </c>
      <c r="D303" t="e" vm="278">
        <v>#VALUE!</v>
      </c>
      <c r="E303" t="str" cm="1">
        <f t="array" ref="E303">IFERROR(_FV(Facts_combined[[#This Row],[Asset Name]],"Industry"), "Undefined")</f>
        <v>Healthcare Equipment &amp; Supplies</v>
      </c>
      <c r="F303" s="6" cm="1">
        <f t="array" ref="F303">IFERROR(_FV(Facts_combined[[#This Row],[Asset Name]],"Price"), 0)</f>
        <v>148.97</v>
      </c>
      <c r="G303" s="5" cm="1">
        <f t="array" ref="G303">IFERROR(_FV(Facts_combined[[#This Row],[Asset Name]],"Volume"), 0)</f>
        <v>170</v>
      </c>
      <c r="H303" s="7" cm="1">
        <f t="array" ref="H303">IFERROR(_FV(Facts_combined[[#This Row],[Asset Name]],"Market cap",TRUE), 0)</f>
        <v>4906669581</v>
      </c>
      <c r="I30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03" s="5" cm="1">
        <f t="array" ref="J303">IFERROR(_FV(Facts_combined[[#This Row],[Asset Name]],"Shares outstanding",TRUE), 0)</f>
        <v>32937300</v>
      </c>
      <c r="K303" s="4" cm="1">
        <f t="array" ref="K303">IFERROR(_FV(Facts_combined[[#This Row],[Asset Name]],"P/E",TRUE), "")</f>
        <v>0</v>
      </c>
      <c r="L303" s="4" t="str" cm="1">
        <f t="array" ref="L30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303" s="4" cm="1">
        <f t="array" ref="M303">IFERROR(_FV(Facts_combined[[#This Row],[Asset Name]],"Beta"), "")</f>
        <v>1.9826999999999999</v>
      </c>
    </row>
    <row r="304" spans="1:13" x14ac:dyDescent="0.2">
      <c r="A304" t="s">
        <v>1263</v>
      </c>
      <c r="B304" t="s">
        <v>4</v>
      </c>
      <c r="C304" t="s">
        <v>961</v>
      </c>
      <c r="D304" t="e" vm="2616">
        <v>#VALUE!</v>
      </c>
      <c r="E304" t="str" cm="1">
        <f t="array" ref="E304">IFERROR(_FV(Facts_combined[[#This Row],[Asset Name]],"Industry"), "Undefined")</f>
        <v>Metals &amp; Mining</v>
      </c>
      <c r="F304" s="6" cm="1">
        <f t="array" ref="F304">IFERROR(_FV(Facts_combined[[#This Row],[Asset Name]],"Price"), 0)</f>
        <v>5.0000000000000001E-3</v>
      </c>
      <c r="G304" s="5" cm="1">
        <f t="array" ref="G304">IFERROR(_FV(Facts_combined[[#This Row],[Asset Name]],"Volume"), 0)</f>
        <v>401568</v>
      </c>
      <c r="H304" s="7" cm="1">
        <f t="array" ref="H304">IFERROR(_FV(Facts_combined[[#This Row],[Asset Name]],"Market cap",TRUE), 0)</f>
        <v>35705800</v>
      </c>
      <c r="I30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304" s="5" cm="1">
        <f t="array" ref="J304">IFERROR(_FV(Facts_combined[[#This Row],[Asset Name]],"Shares outstanding",TRUE), 0)</f>
        <v>7141160000</v>
      </c>
      <c r="K304" s="4" t="str" cm="1">
        <f t="array" ref="K304">IFERROR(_FV(Facts_combined[[#This Row],[Asset Name]],"P/E",TRUE), "")</f>
        <v/>
      </c>
      <c r="L304" s="4" t="str" cm="1">
        <f t="array" ref="L30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304" s="4" cm="1">
        <f t="array" ref="M304">IFERROR(_FV(Facts_combined[[#This Row],[Asset Name]],"Beta"), "")</f>
        <v>1.5056</v>
      </c>
    </row>
    <row r="305" spans="1:13" x14ac:dyDescent="0.2">
      <c r="A305" t="s">
        <v>1264</v>
      </c>
      <c r="B305" t="s">
        <v>4</v>
      </c>
      <c r="C305" t="s">
        <v>961</v>
      </c>
      <c r="D305" t="e" vm="280">
        <v>#VALUE!</v>
      </c>
      <c r="E305" t="str" cm="1">
        <f t="array" ref="E305">IFERROR(_FV(Facts_combined[[#This Row],[Asset Name]],"Industry"), "Undefined")</f>
        <v>Machinery, Equipment &amp; Components</v>
      </c>
      <c r="F305" s="6" cm="1">
        <f t="array" ref="F305">IFERROR(_FV(Facts_combined[[#This Row],[Asset Name]],"Price"), 0)</f>
        <v>95.01</v>
      </c>
      <c r="G305" s="5" cm="1">
        <f t="array" ref="G305">IFERROR(_FV(Facts_combined[[#This Row],[Asset Name]],"Volume"), 0)</f>
        <v>121631</v>
      </c>
      <c r="H305" s="7" cm="1">
        <f t="array" ref="H305">IFERROR(_FV(Facts_combined[[#This Row],[Asset Name]],"Market cap",TRUE), 0)</f>
        <v>4378087402</v>
      </c>
      <c r="I30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05" s="5" cm="1">
        <f t="array" ref="J305">IFERROR(_FV(Facts_combined[[#This Row],[Asset Name]],"Shares outstanding",TRUE), 0)</f>
        <v>46080280</v>
      </c>
      <c r="K305" s="4" cm="1">
        <f t="array" ref="K305">IFERROR(_FV(Facts_combined[[#This Row],[Asset Name]],"P/E",TRUE), "")</f>
        <v>23.658300000000001</v>
      </c>
      <c r="L305" s="4" t="str" cm="1">
        <f t="array" ref="L30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05" s="4" cm="1">
        <f t="array" ref="M305">IFERROR(_FV(Facts_combined[[#This Row],[Asset Name]],"Beta"), "")</f>
        <v>0.95699999999999996</v>
      </c>
    </row>
    <row r="306" spans="1:13" x14ac:dyDescent="0.2">
      <c r="A306" t="s">
        <v>1265</v>
      </c>
      <c r="B306" t="s">
        <v>4</v>
      </c>
      <c r="C306" t="s">
        <v>961</v>
      </c>
      <c r="D306" t="e" vm="281">
        <v>#VALUE!</v>
      </c>
      <c r="E306" t="str" cm="1">
        <f t="array" ref="E306">IFERROR(_FV(Facts_combined[[#This Row],[Asset Name]],"Industry"), "Undefined")</f>
        <v>Oil &amp; Gas Related Equipment and Services</v>
      </c>
      <c r="F306" s="6" cm="1">
        <f t="array" ref="F306">IFERROR(_FV(Facts_combined[[#This Row],[Asset Name]],"Price"), 0)</f>
        <v>5.17</v>
      </c>
      <c r="G306" s="5" cm="1">
        <f t="array" ref="G306">IFERROR(_FV(Facts_combined[[#This Row],[Asset Name]],"Volume"), 0)</f>
        <v>2683</v>
      </c>
      <c r="H306" s="7" cm="1">
        <f t="array" ref="H306">IFERROR(_FV(Facts_combined[[#This Row],[Asset Name]],"Market cap",TRUE), 0)</f>
        <v>4237227049</v>
      </c>
      <c r="I30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06" s="5" cm="1">
        <f t="array" ref="J306">IFERROR(_FV(Facts_combined[[#This Row],[Asset Name]],"Shares outstanding",TRUE), 0)</f>
        <v>819579700</v>
      </c>
      <c r="K306" s="4" t="str" cm="1">
        <f t="array" ref="K306">IFERROR(_FV(Facts_combined[[#This Row],[Asset Name]],"P/E",TRUE), "")</f>
        <v/>
      </c>
      <c r="L306" s="4" t="str" cm="1">
        <f t="array" ref="L30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306" s="4" cm="1">
        <f t="array" ref="M306">IFERROR(_FV(Facts_combined[[#This Row],[Asset Name]],"Beta"), "")</f>
        <v>2.8549000000000002</v>
      </c>
    </row>
    <row r="307" spans="1:13" x14ac:dyDescent="0.2">
      <c r="A307" t="s">
        <v>1266</v>
      </c>
      <c r="B307" t="s">
        <v>4</v>
      </c>
      <c r="C307" t="s">
        <v>961</v>
      </c>
      <c r="D307" t="e" vm="282">
        <v>#VALUE!</v>
      </c>
      <c r="E307" t="str" cm="1">
        <f t="array" ref="E307">IFERROR(_FV(Facts_combined[[#This Row],[Asset Name]],"Industry"), "Undefined")</f>
        <v>Beverages</v>
      </c>
      <c r="F307" s="6" cm="1">
        <f t="array" ref="F307">IFERROR(_FV(Facts_combined[[#This Row],[Asset Name]],"Price"), 0)</f>
        <v>52.84</v>
      </c>
      <c r="G307" s="5" cm="1">
        <f t="array" ref="G307">IFERROR(_FV(Facts_combined[[#This Row],[Asset Name]],"Volume"), 0)</f>
        <v>205</v>
      </c>
      <c r="H307" s="7" cm="1">
        <f t="array" ref="H307">IFERROR(_FV(Facts_combined[[#This Row],[Asset Name]],"Market cap",TRUE), 0)</f>
        <v>4944769842</v>
      </c>
      <c r="I30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07" s="5" cm="1">
        <f t="array" ref="J307">IFERROR(_FV(Facts_combined[[#This Row],[Asset Name]],"Shares outstanding",TRUE), 0)</f>
        <v>93580050</v>
      </c>
      <c r="K307" s="4" cm="1">
        <f t="array" ref="K307">IFERROR(_FV(Facts_combined[[#This Row],[Asset Name]],"P/E",TRUE), "")</f>
        <v>27.996200000000002</v>
      </c>
      <c r="L307" s="4" t="str" cm="1">
        <f t="array" ref="L30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07" s="4" cm="1">
        <f t="array" ref="M307">IFERROR(_FV(Facts_combined[[#This Row],[Asset Name]],"Beta"), "")</f>
        <v>0.84060000000000001</v>
      </c>
    </row>
    <row r="308" spans="1:13" x14ac:dyDescent="0.2">
      <c r="A308" t="s">
        <v>1267</v>
      </c>
      <c r="B308" t="s">
        <v>4</v>
      </c>
      <c r="C308" t="s">
        <v>961</v>
      </c>
      <c r="D308" t="e" vm="283">
        <v>#VALUE!</v>
      </c>
      <c r="E308" t="str" cm="1">
        <f t="array" ref="E308">IFERROR(_FV(Facts_combined[[#This Row],[Asset Name]],"Industry"), "Undefined")</f>
        <v>Healthcare Equipment &amp; Supplies</v>
      </c>
      <c r="F308" s="6" cm="1">
        <f t="array" ref="F308">IFERROR(_FV(Facts_combined[[#This Row],[Asset Name]],"Price"), 0)</f>
        <v>83.06</v>
      </c>
      <c r="G308" s="5" cm="1">
        <f t="array" ref="G308">IFERROR(_FV(Facts_combined[[#This Row],[Asset Name]],"Volume"), 0)</f>
        <v>284556</v>
      </c>
      <c r="H308" s="7" cm="1">
        <f t="array" ref="H308">IFERROR(_FV(Facts_combined[[#This Row],[Asset Name]],"Market cap",TRUE), 0)</f>
        <v>4222890006</v>
      </c>
      <c r="I30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08" s="5" cm="1">
        <f t="array" ref="J308">IFERROR(_FV(Facts_combined[[#This Row],[Asset Name]],"Shares outstanding",TRUE), 0)</f>
        <v>50841440</v>
      </c>
      <c r="K308" s="4" cm="1">
        <f t="array" ref="K308">IFERROR(_FV(Facts_combined[[#This Row],[Asset Name]],"P/E",TRUE), "")</f>
        <v>36.310400000000001</v>
      </c>
      <c r="L308" s="4" t="str" cm="1">
        <f t="array" ref="L30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08" s="4" cm="1">
        <f t="array" ref="M308">IFERROR(_FV(Facts_combined[[#This Row],[Asset Name]],"Beta"), "")</f>
        <v>0.2913</v>
      </c>
    </row>
    <row r="309" spans="1:13" x14ac:dyDescent="0.2">
      <c r="A309" t="s">
        <v>1268</v>
      </c>
      <c r="B309" t="s">
        <v>4</v>
      </c>
      <c r="C309" t="s">
        <v>961</v>
      </c>
      <c r="D309" t="e" vm="284">
        <v>#VALUE!</v>
      </c>
      <c r="E309" t="str" cm="1">
        <f t="array" ref="E309">IFERROR(_FV(Facts_combined[[#This Row],[Asset Name]],"Industry"), "Undefined")</f>
        <v>Machinery, Equipment &amp; Components</v>
      </c>
      <c r="F309" s="6" cm="1">
        <f t="array" ref="F309">IFERROR(_FV(Facts_combined[[#This Row],[Asset Name]],"Price"), 0)</f>
        <v>15.49</v>
      </c>
      <c r="G309" s="5" cm="1">
        <f t="array" ref="G309">IFERROR(_FV(Facts_combined[[#This Row],[Asset Name]],"Volume"), 0)</f>
        <v>1635551</v>
      </c>
      <c r="H309" s="7" cm="1">
        <f t="array" ref="H309">IFERROR(_FV(Facts_combined[[#This Row],[Asset Name]],"Market cap",TRUE), 0)</f>
        <v>4048779298</v>
      </c>
      <c r="I30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09" s="5" cm="1">
        <f t="array" ref="J309">IFERROR(_FV(Facts_combined[[#This Row],[Asset Name]],"Shares outstanding",TRUE), 0)</f>
        <v>261380200</v>
      </c>
      <c r="K309" s="4" cm="1">
        <f t="array" ref="K309">IFERROR(_FV(Facts_combined[[#This Row],[Asset Name]],"P/E",TRUE), "")</f>
        <v>16.980899999999998</v>
      </c>
      <c r="L309" s="4" t="str" cm="1">
        <f t="array" ref="L30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09" s="4" cm="1">
        <f t="array" ref="M309">IFERROR(_FV(Facts_combined[[#This Row],[Asset Name]],"Beta"), "")</f>
        <v>1.4466000000000001</v>
      </c>
    </row>
    <row r="310" spans="1:13" x14ac:dyDescent="0.2">
      <c r="A310" t="s">
        <v>1269</v>
      </c>
      <c r="B310" t="s">
        <v>4</v>
      </c>
      <c r="C310" t="s">
        <v>961</v>
      </c>
      <c r="D310" t="e" vm="285">
        <v>#VALUE!</v>
      </c>
      <c r="E310" t="str" cm="1">
        <f t="array" ref="E310">IFERROR(_FV(Facts_combined[[#This Row],[Asset Name]],"Industry"), "Undefined")</f>
        <v>Software &amp; IT Services</v>
      </c>
      <c r="F310" s="6" cm="1">
        <f t="array" ref="F310">IFERROR(_FV(Facts_combined[[#This Row],[Asset Name]],"Price"), 0)</f>
        <v>87.35</v>
      </c>
      <c r="G310" s="5" cm="1">
        <f t="array" ref="G310">IFERROR(_FV(Facts_combined[[#This Row],[Asset Name]],"Volume"), 0)</f>
        <v>231869</v>
      </c>
      <c r="H310" s="7" cm="1">
        <f t="array" ref="H310">IFERROR(_FV(Facts_combined[[#This Row],[Asset Name]],"Market cap",TRUE), 0)</f>
        <v>4009364999</v>
      </c>
      <c r="I31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10" s="5" cm="1">
        <f t="array" ref="J310">IFERROR(_FV(Facts_combined[[#This Row],[Asset Name]],"Shares outstanding",TRUE), 0)</f>
        <v>45900000</v>
      </c>
      <c r="K310" s="4" cm="1">
        <f t="array" ref="K310">IFERROR(_FV(Facts_combined[[#This Row],[Asset Name]],"P/E",TRUE), "")</f>
        <v>20.1877</v>
      </c>
      <c r="L310" s="4" t="str" cm="1">
        <f t="array" ref="L31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10" s="4" cm="1">
        <f t="array" ref="M310">IFERROR(_FV(Facts_combined[[#This Row],[Asset Name]],"Beta"), "")</f>
        <v>1.3996</v>
      </c>
    </row>
    <row r="311" spans="1:13" x14ac:dyDescent="0.2">
      <c r="A311" t="s">
        <v>1270</v>
      </c>
      <c r="B311" t="s">
        <v>4</v>
      </c>
      <c r="C311" t="s">
        <v>961</v>
      </c>
      <c r="D311" t="e" vm="286">
        <v>#VALUE!</v>
      </c>
      <c r="E311" t="str" cm="1">
        <f t="array" ref="E311">IFERROR(_FV(Facts_combined[[#This Row],[Asset Name]],"Industry"), "Undefined")</f>
        <v>Miscellaneous Educational Service Providers</v>
      </c>
      <c r="F311" s="6" cm="1">
        <f t="array" ref="F311">IFERROR(_FV(Facts_combined[[#This Row],[Asset Name]],"Price"), 0)</f>
        <v>141.13</v>
      </c>
      <c r="G311" s="5" cm="1">
        <f t="array" ref="G311">IFERROR(_FV(Facts_combined[[#This Row],[Asset Name]],"Volume"), 0)</f>
        <v>198878</v>
      </c>
      <c r="H311" s="7" cm="1">
        <f t="array" ref="H311">IFERROR(_FV(Facts_combined[[#This Row],[Asset Name]],"Market cap",TRUE), 0)</f>
        <v>4196977569</v>
      </c>
      <c r="I31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11" s="5" cm="1">
        <f t="array" ref="J311">IFERROR(_FV(Facts_combined[[#This Row],[Asset Name]],"Shares outstanding",TRUE), 0)</f>
        <v>29738380</v>
      </c>
      <c r="K311" s="4" cm="1">
        <f t="array" ref="K311">IFERROR(_FV(Facts_combined[[#This Row],[Asset Name]],"P/E",TRUE), "")</f>
        <v>19.715599999999998</v>
      </c>
      <c r="L311" s="4" t="str" cm="1">
        <f t="array" ref="L31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11" s="4" cm="1">
        <f t="array" ref="M311">IFERROR(_FV(Facts_combined[[#This Row],[Asset Name]],"Beta"), "")</f>
        <v>0.6633</v>
      </c>
    </row>
    <row r="312" spans="1:13" x14ac:dyDescent="0.2">
      <c r="A312" t="s">
        <v>1271</v>
      </c>
      <c r="B312" t="s">
        <v>4</v>
      </c>
      <c r="C312" t="s">
        <v>961</v>
      </c>
      <c r="D312" t="e" vm="287">
        <v>#VALUE!</v>
      </c>
      <c r="E312" t="str" cm="1">
        <f t="array" ref="E312">IFERROR(_FV(Facts_combined[[#This Row],[Asset Name]],"Industry"), "Undefined")</f>
        <v>Semiconductors &amp; Semiconductor Equipment</v>
      </c>
      <c r="F312" s="6" cm="1">
        <f t="array" ref="F312">IFERROR(_FV(Facts_combined[[#This Row],[Asset Name]],"Price"), 0)</f>
        <v>70.56</v>
      </c>
      <c r="G312" s="5" cm="1">
        <f t="array" ref="G312">IFERROR(_FV(Facts_combined[[#This Row],[Asset Name]],"Volume"), 0)</f>
        <v>344619</v>
      </c>
      <c r="H312" s="7" cm="1">
        <f t="array" ref="H312">IFERROR(_FV(Facts_combined[[#This Row],[Asset Name]],"Market cap",TRUE), 0)</f>
        <v>4005260784</v>
      </c>
      <c r="I31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12" s="5" cm="1">
        <f t="array" ref="J312">IFERROR(_FV(Facts_combined[[#This Row],[Asset Name]],"Shares outstanding",TRUE), 0)</f>
        <v>56763900</v>
      </c>
      <c r="K312" s="4" cm="1">
        <f t="array" ref="K312">IFERROR(_FV(Facts_combined[[#This Row],[Asset Name]],"P/E",TRUE), "")</f>
        <v>76.912999999999997</v>
      </c>
      <c r="L312" s="4" t="str" cm="1">
        <f t="array" ref="L31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12" s="4" cm="1">
        <f t="array" ref="M312">IFERROR(_FV(Facts_combined[[#This Row],[Asset Name]],"Beta"), "")</f>
        <v>1.1047</v>
      </c>
    </row>
    <row r="313" spans="1:13" x14ac:dyDescent="0.2">
      <c r="A313" t="s">
        <v>1272</v>
      </c>
      <c r="B313" t="s">
        <v>4</v>
      </c>
      <c r="C313" t="s">
        <v>961</v>
      </c>
      <c r="D313" t="e" vm="288">
        <v>#VALUE!</v>
      </c>
      <c r="E313" t="str" cm="1">
        <f t="array" ref="E313">IFERROR(_FV(Facts_combined[[#This Row],[Asset Name]],"Industry"), "Undefined")</f>
        <v>Machinery, Equipment &amp; Components</v>
      </c>
      <c r="F313" s="6" cm="1">
        <f t="array" ref="F313">IFERROR(_FV(Facts_combined[[#This Row],[Asset Name]],"Price"), 0)</f>
        <v>101.76</v>
      </c>
      <c r="G313" s="5" cm="1">
        <f t="array" ref="G313">IFERROR(_FV(Facts_combined[[#This Row],[Asset Name]],"Volume"), 0)</f>
        <v>137524</v>
      </c>
      <c r="H313" s="7" cm="1">
        <f t="array" ref="H313">IFERROR(_FV(Facts_combined[[#This Row],[Asset Name]],"Market cap",TRUE), 0)</f>
        <v>4093101638</v>
      </c>
      <c r="I31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13" s="5" cm="1">
        <f t="array" ref="J313">IFERROR(_FV(Facts_combined[[#This Row],[Asset Name]],"Shares outstanding",TRUE), 0)</f>
        <v>40223090</v>
      </c>
      <c r="K313" s="4" cm="1">
        <f t="array" ref="K313">IFERROR(_FV(Facts_combined[[#This Row],[Asset Name]],"P/E",TRUE), "")</f>
        <v>15.6416</v>
      </c>
      <c r="L313" s="4" t="str" cm="1">
        <f t="array" ref="L31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13" s="4" cm="1">
        <f t="array" ref="M313">IFERROR(_FV(Facts_combined[[#This Row],[Asset Name]],"Beta"), "")</f>
        <v>1.2827</v>
      </c>
    </row>
    <row r="314" spans="1:13" x14ac:dyDescent="0.2">
      <c r="A314" t="s">
        <v>1273</v>
      </c>
      <c r="B314" t="s">
        <v>4</v>
      </c>
      <c r="C314" t="s">
        <v>961</v>
      </c>
      <c r="D314" t="e" vm="289">
        <v>#VALUE!</v>
      </c>
      <c r="E314" t="str" cm="1">
        <f t="array" ref="E314">IFERROR(_FV(Facts_combined[[#This Row],[Asset Name]],"Industry"), "Undefined")</f>
        <v>Chemicals</v>
      </c>
      <c r="F314" s="6" cm="1">
        <f t="array" ref="F314">IFERROR(_FV(Facts_combined[[#This Row],[Asset Name]],"Price"), 0)</f>
        <v>22.6</v>
      </c>
      <c r="G314" s="5" cm="1">
        <f t="array" ref="G314">IFERROR(_FV(Facts_combined[[#This Row],[Asset Name]],"Volume"), 0)</f>
        <v>1319690</v>
      </c>
      <c r="H314" s="7" cm="1">
        <f t="array" ref="H314">IFERROR(_FV(Facts_combined[[#This Row],[Asset Name]],"Market cap",TRUE), 0)</f>
        <v>3909716380</v>
      </c>
      <c r="I31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14" s="5" cm="1">
        <f t="array" ref="J314">IFERROR(_FV(Facts_combined[[#This Row],[Asset Name]],"Shares outstanding",TRUE), 0)</f>
        <v>172996300</v>
      </c>
      <c r="K314" s="4" t="str" cm="1">
        <f t="array" ref="K314">IFERROR(_FV(Facts_combined[[#This Row],[Asset Name]],"P/E",TRUE), "")</f>
        <v/>
      </c>
      <c r="L314" s="4" t="str" cm="1">
        <f t="array" ref="L31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314" s="4" cm="1">
        <f t="array" ref="M314">IFERROR(_FV(Facts_combined[[#This Row],[Asset Name]],"Beta"), "")</f>
        <v>1.0253000000000001</v>
      </c>
    </row>
    <row r="315" spans="1:13" x14ac:dyDescent="0.2">
      <c r="A315" t="s">
        <v>1274</v>
      </c>
      <c r="B315" t="s">
        <v>4</v>
      </c>
      <c r="C315" t="s">
        <v>961</v>
      </c>
      <c r="D315" t="e" vm="290">
        <v>#VALUE!</v>
      </c>
      <c r="E315" t="str" cm="1">
        <f t="array" ref="E315">IFERROR(_FV(Facts_combined[[#This Row],[Asset Name]],"Industry"), "Undefined")</f>
        <v>Semiconductors &amp; Semiconductor Equipment</v>
      </c>
      <c r="F315" s="6" cm="1">
        <f t="array" ref="F315">IFERROR(_FV(Facts_combined[[#This Row],[Asset Name]],"Price"), 0)</f>
        <v>60.93</v>
      </c>
      <c r="G315" s="5" cm="1">
        <f t="array" ref="G315">IFERROR(_FV(Facts_combined[[#This Row],[Asset Name]],"Volume"), 0)</f>
        <v>71</v>
      </c>
      <c r="H315" s="7" cm="1">
        <f t="array" ref="H315">IFERROR(_FV(Facts_combined[[#This Row],[Asset Name]],"Market cap",TRUE), 0)</f>
        <v>4701970537</v>
      </c>
      <c r="I31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15" s="5" cm="1">
        <f t="array" ref="J315">IFERROR(_FV(Facts_combined[[#This Row],[Asset Name]],"Shares outstanding",TRUE), 0)</f>
        <v>77170040</v>
      </c>
      <c r="K315" s="4" cm="1">
        <f t="array" ref="K315">IFERROR(_FV(Facts_combined[[#This Row],[Asset Name]],"P/E",TRUE), "")</f>
        <v>46.750599999999999</v>
      </c>
      <c r="L315" s="4" t="str" cm="1">
        <f t="array" ref="L31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15" s="4" cm="1">
        <f t="array" ref="M315">IFERROR(_FV(Facts_combined[[#This Row],[Asset Name]],"Beta"), "")</f>
        <v>1.1129</v>
      </c>
    </row>
    <row r="316" spans="1:13" x14ac:dyDescent="0.2">
      <c r="A316" t="s">
        <v>1275</v>
      </c>
      <c r="B316" t="s">
        <v>4</v>
      </c>
      <c r="C316" t="s">
        <v>961</v>
      </c>
      <c r="D316" t="e" vm="291">
        <v>#VALUE!</v>
      </c>
      <c r="E316" t="str" cm="1">
        <f t="array" ref="E316">IFERROR(_FV(Facts_combined[[#This Row],[Asset Name]],"Industry"), "Undefined")</f>
        <v>Banking Services</v>
      </c>
      <c r="F316" s="6" cm="1">
        <f t="array" ref="F316">IFERROR(_FV(Facts_combined[[#This Row],[Asset Name]],"Price"), 0)</f>
        <v>37.61</v>
      </c>
      <c r="G316" s="5" cm="1">
        <f t="array" ref="G316">IFERROR(_FV(Facts_combined[[#This Row],[Asset Name]],"Volume"), 0)</f>
        <v>2</v>
      </c>
      <c r="H316" s="7" cm="1">
        <f t="array" ref="H316">IFERROR(_FV(Facts_combined[[#This Row],[Asset Name]],"Market cap",TRUE), 0)</f>
        <v>4264545246</v>
      </c>
      <c r="I31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16" s="5" cm="1">
        <f t="array" ref="J316">IFERROR(_FV(Facts_combined[[#This Row],[Asset Name]],"Shares outstanding",TRUE), 0)</f>
        <v>113388600</v>
      </c>
      <c r="K316" s="4" cm="1">
        <f t="array" ref="K316">IFERROR(_FV(Facts_combined[[#This Row],[Asset Name]],"P/E",TRUE), "")</f>
        <v>21.5136</v>
      </c>
      <c r="L316" s="4" t="str" cm="1">
        <f t="array" ref="L31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16" s="4" cm="1">
        <f t="array" ref="M316">IFERROR(_FV(Facts_combined[[#This Row],[Asset Name]],"Beta"), "")</f>
        <v>0.79490000000000005</v>
      </c>
    </row>
    <row r="317" spans="1:13" x14ac:dyDescent="0.2">
      <c r="A317" t="s">
        <v>1276</v>
      </c>
      <c r="B317" t="s">
        <v>4</v>
      </c>
      <c r="C317" t="s">
        <v>961</v>
      </c>
      <c r="D317" t="e" vm="292">
        <v>#VALUE!</v>
      </c>
      <c r="E317" t="str" cm="1">
        <f t="array" ref="E317">IFERROR(_FV(Facts_combined[[#This Row],[Asset Name]],"Industry"), "Undefined")</f>
        <v>Construction &amp; Engineering</v>
      </c>
      <c r="F317" s="6" cm="1">
        <f t="array" ref="F317">IFERROR(_FV(Facts_combined[[#This Row],[Asset Name]],"Price"), 0)</f>
        <v>81.650000000000006</v>
      </c>
      <c r="G317" s="5" cm="1">
        <f t="array" ref="G317">IFERROR(_FV(Facts_combined[[#This Row],[Asset Name]],"Volume"), 0)</f>
        <v>1</v>
      </c>
      <c r="H317" s="7" cm="1">
        <f t="array" ref="H317">IFERROR(_FV(Facts_combined[[#This Row],[Asset Name]],"Market cap",TRUE), 0)</f>
        <v>3966764391</v>
      </c>
      <c r="I31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17" s="5" cm="1">
        <f t="array" ref="J317">IFERROR(_FV(Facts_combined[[#This Row],[Asset Name]],"Shares outstanding",TRUE), 0)</f>
        <v>48582540</v>
      </c>
      <c r="K317" s="4" cm="1">
        <f t="array" ref="K317">IFERROR(_FV(Facts_combined[[#This Row],[Asset Name]],"P/E",TRUE), "")</f>
        <v>27.910599999999999</v>
      </c>
      <c r="L317" s="4" t="str" cm="1">
        <f t="array" ref="L31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17" s="4" cm="1">
        <f t="array" ref="M317">IFERROR(_FV(Facts_combined[[#This Row],[Asset Name]],"Beta"), "")</f>
        <v>0.74199999999999999</v>
      </c>
    </row>
    <row r="318" spans="1:13" x14ac:dyDescent="0.2">
      <c r="A318" t="s">
        <v>1277</v>
      </c>
      <c r="B318" t="s">
        <v>4</v>
      </c>
      <c r="C318" t="s">
        <v>961</v>
      </c>
      <c r="D318" t="e" vm="293">
        <v>#VALUE!</v>
      </c>
      <c r="E318" t="str" cm="1">
        <f t="array" ref="E318">IFERROR(_FV(Facts_combined[[#This Row],[Asset Name]],"Industry"), "Undefined")</f>
        <v>Specialty Retailers</v>
      </c>
      <c r="F318" s="6" cm="1">
        <f t="array" ref="F318">IFERROR(_FV(Facts_combined[[#This Row],[Asset Name]],"Price"), 0)</f>
        <v>50.65</v>
      </c>
      <c r="G318" s="5" cm="1">
        <f t="array" ref="G318">IFERROR(_FV(Facts_combined[[#This Row],[Asset Name]],"Volume"), 0)</f>
        <v>9</v>
      </c>
      <c r="H318" s="7" cm="1">
        <f t="array" ref="H318">IFERROR(_FV(Facts_combined[[#This Row],[Asset Name]],"Market cap",TRUE), 0)</f>
        <v>3653153029</v>
      </c>
      <c r="I31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18" s="5" cm="1">
        <f t="array" ref="J318">IFERROR(_FV(Facts_combined[[#This Row],[Asset Name]],"Shares outstanding",TRUE), 0)</f>
        <v>72125430</v>
      </c>
      <c r="K318" s="4" cm="1">
        <f t="array" ref="K318">IFERROR(_FV(Facts_combined[[#This Row],[Asset Name]],"P/E",TRUE), "")</f>
        <v>7.7618</v>
      </c>
      <c r="L318" s="4" t="str" cm="1">
        <f t="array" ref="L31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18" s="4" cm="1">
        <f t="array" ref="M318">IFERROR(_FV(Facts_combined[[#This Row],[Asset Name]],"Beta"), "")</f>
        <v>1.3493999999999999</v>
      </c>
    </row>
    <row r="319" spans="1:13" x14ac:dyDescent="0.2">
      <c r="A319" t="s">
        <v>1278</v>
      </c>
      <c r="B319" t="s">
        <v>4</v>
      </c>
      <c r="C319" t="s">
        <v>961</v>
      </c>
      <c r="D319" t="e" vm="294">
        <v>#VALUE!</v>
      </c>
      <c r="E319" t="str" cm="1">
        <f t="array" ref="E319">IFERROR(_FV(Facts_combined[[#This Row],[Asset Name]],"Industry"), "Undefined")</f>
        <v>Biotechnology &amp; Medical Research</v>
      </c>
      <c r="F319" s="6" cm="1">
        <f t="array" ref="F319">IFERROR(_FV(Facts_combined[[#This Row],[Asset Name]],"Price"), 0)</f>
        <v>24.19</v>
      </c>
      <c r="G319" s="5" cm="1">
        <f t="array" ref="G319">IFERROR(_FV(Facts_combined[[#This Row],[Asset Name]],"Volume"), 0)</f>
        <v>7</v>
      </c>
      <c r="H319" s="7" cm="1">
        <f t="array" ref="H319">IFERROR(_FV(Facts_combined[[#This Row],[Asset Name]],"Market cap",TRUE), 0)</f>
        <v>4093463247</v>
      </c>
      <c r="I31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19" s="5" cm="1">
        <f t="array" ref="J319">IFERROR(_FV(Facts_combined[[#This Row],[Asset Name]],"Shares outstanding",TRUE), 0)</f>
        <v>169221300</v>
      </c>
      <c r="K319" s="4" cm="1">
        <f t="array" ref="K319">IFERROR(_FV(Facts_combined[[#This Row],[Asset Name]],"P/E",TRUE), "")</f>
        <v>6.9093</v>
      </c>
      <c r="L319" s="4" t="str" cm="1">
        <f t="array" ref="L31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19" s="4" cm="1">
        <f t="array" ref="M319">IFERROR(_FV(Facts_combined[[#This Row],[Asset Name]],"Beta"), "")</f>
        <v>0.43759999999999999</v>
      </c>
    </row>
    <row r="320" spans="1:13" x14ac:dyDescent="0.2">
      <c r="A320" t="s">
        <v>1279</v>
      </c>
      <c r="B320" t="s">
        <v>4</v>
      </c>
      <c r="C320" t="s">
        <v>961</v>
      </c>
      <c r="D320" t="e" vm="295">
        <v>#VALUE!</v>
      </c>
      <c r="E320" t="str" cm="1">
        <f t="array" ref="E320">IFERROR(_FV(Facts_combined[[#This Row],[Asset Name]],"Industry"), "Undefined")</f>
        <v>Semiconductors &amp; Semiconductor Equipment</v>
      </c>
      <c r="F320" s="6" cm="1">
        <f t="array" ref="F320">IFERROR(_FV(Facts_combined[[#This Row],[Asset Name]],"Price"), 0)</f>
        <v>141.22</v>
      </c>
      <c r="G320" s="5" cm="1">
        <f t="array" ref="G320">IFERROR(_FV(Facts_combined[[#This Row],[Asset Name]],"Volume"), 0)</f>
        <v>3614</v>
      </c>
      <c r="H320" s="7" cm="1">
        <f t="array" ref="H320">IFERROR(_FV(Facts_combined[[#This Row],[Asset Name]],"Market cap",TRUE), 0)</f>
        <v>4594239650</v>
      </c>
      <c r="I32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20" s="5" cm="1">
        <f t="array" ref="J320">IFERROR(_FV(Facts_combined[[#This Row],[Asset Name]],"Shares outstanding",TRUE), 0)</f>
        <v>32532500</v>
      </c>
      <c r="K320" s="4" cm="1">
        <f t="array" ref="K320">IFERROR(_FV(Facts_combined[[#This Row],[Asset Name]],"P/E",TRUE), "")</f>
        <v>18.675899999999999</v>
      </c>
      <c r="L320" s="4" t="str" cm="1">
        <f t="array" ref="L32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20" s="4" cm="1">
        <f t="array" ref="M320">IFERROR(_FV(Facts_combined[[#This Row],[Asset Name]],"Beta"), "")</f>
        <v>1.6043000000000001</v>
      </c>
    </row>
    <row r="321" spans="1:13" x14ac:dyDescent="0.2">
      <c r="A321" t="s">
        <v>1280</v>
      </c>
      <c r="B321" t="s">
        <v>4</v>
      </c>
      <c r="C321" t="s">
        <v>961</v>
      </c>
      <c r="D321" t="e" vm="296">
        <v>#VALUE!</v>
      </c>
      <c r="E321" t="str" cm="1">
        <f t="array" ref="E321">IFERROR(_FV(Facts_combined[[#This Row],[Asset Name]],"Industry"), "Undefined")</f>
        <v>Healthcare Equipment &amp; Supplies</v>
      </c>
      <c r="F321" s="6" cm="1">
        <f t="array" ref="F321">IFERROR(_FV(Facts_combined[[#This Row],[Asset Name]],"Price"), 0)</f>
        <v>115.75</v>
      </c>
      <c r="G321" s="5" cm="1">
        <f t="array" ref="G321">IFERROR(_FV(Facts_combined[[#This Row],[Asset Name]],"Volume"), 0)</f>
        <v>162330</v>
      </c>
      <c r="H321" s="7" cm="1">
        <f t="array" ref="H321">IFERROR(_FV(Facts_combined[[#This Row],[Asset Name]],"Market cap",TRUE), 0)</f>
        <v>3878055590</v>
      </c>
      <c r="I32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21" s="5" cm="1">
        <f t="array" ref="J321">IFERROR(_FV(Facts_combined[[#This Row],[Asset Name]],"Shares outstanding",TRUE), 0)</f>
        <v>33503720</v>
      </c>
      <c r="K321" s="4" cm="1">
        <f t="array" ref="K321">IFERROR(_FV(Facts_combined[[#This Row],[Asset Name]],"P/E",TRUE), "")</f>
        <v>40.1907</v>
      </c>
      <c r="L321" s="4" t="str" cm="1">
        <f t="array" ref="L32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21" s="4" cm="1">
        <f t="array" ref="M321">IFERROR(_FV(Facts_combined[[#This Row],[Asset Name]],"Beta"), "")</f>
        <v>1.1096999999999999</v>
      </c>
    </row>
    <row r="322" spans="1:13" x14ac:dyDescent="0.2">
      <c r="A322" t="s">
        <v>1281</v>
      </c>
      <c r="B322" t="s">
        <v>4</v>
      </c>
      <c r="C322" t="s">
        <v>961</v>
      </c>
      <c r="D322" t="e" vm="297">
        <v>#VALUE!</v>
      </c>
      <c r="E322" t="str" cm="1">
        <f t="array" ref="E322">IFERROR(_FV(Facts_combined[[#This Row],[Asset Name]],"Industry"), "Undefined")</f>
        <v>Metals &amp; Mining</v>
      </c>
      <c r="F322" s="6" cm="1">
        <f t="array" ref="F322">IFERROR(_FV(Facts_combined[[#This Row],[Asset Name]],"Price"), 0)</f>
        <v>326.25</v>
      </c>
      <c r="G322" s="5" cm="1">
        <f t="array" ref="G322">IFERROR(_FV(Facts_combined[[#This Row],[Asset Name]],"Volume"), 0)</f>
        <v>87</v>
      </c>
      <c r="H322" s="7" cm="1">
        <f t="array" ref="H322">IFERROR(_FV(Facts_combined[[#This Row],[Asset Name]],"Market cap",TRUE), 0)</f>
        <v>4272480000</v>
      </c>
      <c r="I32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22" s="5" cm="1">
        <f t="array" ref="J322">IFERROR(_FV(Facts_combined[[#This Row],[Asset Name]],"Shares outstanding",TRUE), 0)</f>
        <v>13007220</v>
      </c>
      <c r="K322" s="4" cm="1">
        <f t="array" ref="K322">IFERROR(_FV(Facts_combined[[#This Row],[Asset Name]],"P/E",TRUE), "")</f>
        <v>7.8997999999999999</v>
      </c>
      <c r="L322" s="4" t="str" cm="1">
        <f t="array" ref="L32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22" s="4" cm="1">
        <f t="array" ref="M322">IFERROR(_FV(Facts_combined[[#This Row],[Asset Name]],"Beta"), "")</f>
        <v>1.3705000000000001</v>
      </c>
    </row>
    <row r="323" spans="1:13" x14ac:dyDescent="0.2">
      <c r="A323" t="s">
        <v>1282</v>
      </c>
      <c r="B323" t="s">
        <v>4</v>
      </c>
      <c r="C323" t="s">
        <v>961</v>
      </c>
      <c r="D323" t="e" vm="298">
        <v>#VALUE!</v>
      </c>
      <c r="E323" t="str" cm="1">
        <f t="array" ref="E323">IFERROR(_FV(Facts_combined[[#This Row],[Asset Name]],"Industry"), "Undefined")</f>
        <v>Freight &amp; Logistics Services</v>
      </c>
      <c r="F323" s="6" cm="1">
        <f t="array" ref="F323">IFERROR(_FV(Facts_combined[[#This Row],[Asset Name]],"Price"), 0)</f>
        <v>23.84</v>
      </c>
      <c r="G323" s="5" cm="1">
        <f t="array" ref="G323">IFERROR(_FV(Facts_combined[[#This Row],[Asset Name]],"Volume"), 0)</f>
        <v>100</v>
      </c>
      <c r="H323" s="7" cm="1">
        <f t="array" ref="H323">IFERROR(_FV(Facts_combined[[#This Row],[Asset Name]],"Market cap",TRUE), 0)</f>
        <v>4185717536</v>
      </c>
      <c r="I32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23" s="5" cm="1">
        <f t="array" ref="J323">IFERROR(_FV(Facts_combined[[#This Row],[Asset Name]],"Shares outstanding",TRUE), 0)</f>
        <v>175575400</v>
      </c>
      <c r="K323" s="4" cm="1">
        <f t="array" ref="K323">IFERROR(_FV(Facts_combined[[#This Row],[Asset Name]],"P/E",TRUE), "")</f>
        <v>26.829599999999999</v>
      </c>
      <c r="L323" s="4" t="str" cm="1">
        <f t="array" ref="L32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23" s="4" cm="1">
        <f t="array" ref="M323">IFERROR(_FV(Facts_combined[[#This Row],[Asset Name]],"Beta"), "")</f>
        <v>0.85740000000000005</v>
      </c>
    </row>
    <row r="324" spans="1:13" x14ac:dyDescent="0.2">
      <c r="A324" t="s">
        <v>1283</v>
      </c>
      <c r="B324" t="s">
        <v>4</v>
      </c>
      <c r="C324" t="s">
        <v>961</v>
      </c>
      <c r="D324" t="e" vm="299">
        <v>#VALUE!</v>
      </c>
      <c r="E324" t="str" cm="1">
        <f t="array" ref="E324">IFERROR(_FV(Facts_combined[[#This Row],[Asset Name]],"Industry"), "Undefined")</f>
        <v>Specialty Retailers</v>
      </c>
      <c r="F324" s="6" cm="1">
        <f t="array" ref="F324">IFERROR(_FV(Facts_combined[[#This Row],[Asset Name]],"Price"), 0)</f>
        <v>33.43</v>
      </c>
      <c r="G324" s="5" cm="1">
        <f t="array" ref="G324">IFERROR(_FV(Facts_combined[[#This Row],[Asset Name]],"Volume"), 0)</f>
        <v>1500</v>
      </c>
      <c r="H324" s="7" cm="1">
        <f t="array" ref="H324">IFERROR(_FV(Facts_combined[[#This Row],[Asset Name]],"Market cap",TRUE), 0)</f>
        <v>3899582756</v>
      </c>
      <c r="I32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24" s="5" cm="1">
        <f t="array" ref="J324">IFERROR(_FV(Facts_combined[[#This Row],[Asset Name]],"Shares outstanding",TRUE), 0)</f>
        <v>116649200</v>
      </c>
      <c r="K324" s="4" t="str" cm="1">
        <f t="array" ref="K324">IFERROR(_FV(Facts_combined[[#This Row],[Asset Name]],"P/E",TRUE), "")</f>
        <v/>
      </c>
      <c r="L324" s="4" t="str" cm="1">
        <f t="array" ref="L32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324" s="4" cm="1">
        <f t="array" ref="M324">IFERROR(_FV(Facts_combined[[#This Row],[Asset Name]],"Beta"), "")</f>
        <v>2.0118999999999998</v>
      </c>
    </row>
    <row r="325" spans="1:13" x14ac:dyDescent="0.2">
      <c r="A325" t="s">
        <v>1284</v>
      </c>
      <c r="B325" t="s">
        <v>4</v>
      </c>
      <c r="C325" t="s">
        <v>961</v>
      </c>
      <c r="D325" t="e" vm="300">
        <v>#VALUE!</v>
      </c>
      <c r="E325" t="str" cm="1">
        <f t="array" ref="E325">IFERROR(_FV(Facts_combined[[#This Row],[Asset Name]],"Industry"), "Undefined")</f>
        <v>Machinery, Equipment &amp; Components</v>
      </c>
      <c r="F325" s="6" cm="1">
        <f t="array" ref="F325">IFERROR(_FV(Facts_combined[[#This Row],[Asset Name]],"Price"), 0)</f>
        <v>106.64</v>
      </c>
      <c r="G325" s="5" cm="1">
        <f t="array" ref="G325">IFERROR(_FV(Facts_combined[[#This Row],[Asset Name]],"Volume"), 0)</f>
        <v>133927</v>
      </c>
      <c r="H325" s="7" cm="1">
        <f t="array" ref="H325">IFERROR(_FV(Facts_combined[[#This Row],[Asset Name]],"Market cap",TRUE), 0)</f>
        <v>3992885262</v>
      </c>
      <c r="I32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25" s="5" cm="1">
        <f t="array" ref="J325">IFERROR(_FV(Facts_combined[[#This Row],[Asset Name]],"Shares outstanding",TRUE), 0)</f>
        <v>37442660</v>
      </c>
      <c r="K325" s="4" cm="1">
        <f t="array" ref="K325">IFERROR(_FV(Facts_combined[[#This Row],[Asset Name]],"P/E",TRUE), "")</f>
        <v>38.360799999999998</v>
      </c>
      <c r="L325" s="4" t="str" cm="1">
        <f t="array" ref="L32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25" s="4" cm="1">
        <f t="array" ref="M325">IFERROR(_FV(Facts_combined[[#This Row],[Asset Name]],"Beta"), "")</f>
        <v>1.5209999999999999</v>
      </c>
    </row>
    <row r="326" spans="1:13" x14ac:dyDescent="0.2">
      <c r="A326" t="s">
        <v>1285</v>
      </c>
      <c r="B326" t="s">
        <v>4</v>
      </c>
      <c r="C326" t="s">
        <v>961</v>
      </c>
      <c r="D326" t="e" vm="302">
        <v>#VALUE!</v>
      </c>
      <c r="E326" t="str" cm="1">
        <f t="array" ref="E326">IFERROR(_FV(Facts_combined[[#This Row],[Asset Name]],"Industry"), "Undefined")</f>
        <v>Homebuilding &amp; Construction Supplies</v>
      </c>
      <c r="F326" s="6" cm="1">
        <f t="array" ref="F326">IFERROR(_FV(Facts_combined[[#This Row],[Asset Name]],"Price"), 0)</f>
        <v>66</v>
      </c>
      <c r="G326" s="5" cm="1">
        <f t="array" ref="G326">IFERROR(_FV(Facts_combined[[#This Row],[Asset Name]],"Volume"), 0)</f>
        <v>552030</v>
      </c>
      <c r="H326" s="7" cm="1">
        <f t="array" ref="H326">IFERROR(_FV(Facts_combined[[#This Row],[Asset Name]],"Market cap",TRUE), 0)</f>
        <v>3815566260</v>
      </c>
      <c r="I32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26" s="5" cm="1">
        <f t="array" ref="J326">IFERROR(_FV(Facts_combined[[#This Row],[Asset Name]],"Shares outstanding",TRUE), 0)</f>
        <v>57811610</v>
      </c>
      <c r="K326" s="4" cm="1">
        <f t="array" ref="K326">IFERROR(_FV(Facts_combined[[#This Row],[Asset Name]],"P/E",TRUE), "")</f>
        <v>26.025200000000002</v>
      </c>
      <c r="L326" s="4" t="str" cm="1">
        <f t="array" ref="L32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26" s="4" cm="1">
        <f t="array" ref="M326">IFERROR(_FV(Facts_combined[[#This Row],[Asset Name]],"Beta"), "")</f>
        <v>1.571</v>
      </c>
    </row>
    <row r="327" spans="1:13" x14ac:dyDescent="0.2">
      <c r="A327" t="s">
        <v>1286</v>
      </c>
      <c r="B327" t="s">
        <v>4</v>
      </c>
      <c r="C327" t="s">
        <v>961</v>
      </c>
      <c r="D327" t="e" vm="303">
        <v>#VALUE!</v>
      </c>
      <c r="E327" t="str" cm="1">
        <f t="array" ref="E327">IFERROR(_FV(Facts_combined[[#This Row],[Asset Name]],"Industry"), "Undefined")</f>
        <v>Construction Materials</v>
      </c>
      <c r="F327" s="6" cm="1">
        <f t="array" ref="F327">IFERROR(_FV(Facts_combined[[#This Row],[Asset Name]],"Price"), 0)</f>
        <v>69.37</v>
      </c>
      <c r="G327" s="5" cm="1">
        <f t="array" ref="G327">IFERROR(_FV(Facts_combined[[#This Row],[Asset Name]],"Volume"), 0)</f>
        <v>274868</v>
      </c>
      <c r="H327" s="7" cm="1">
        <f t="array" ref="H327">IFERROR(_FV(Facts_combined[[#This Row],[Asset Name]],"Market cap",TRUE), 0)</f>
        <v>3927014889</v>
      </c>
      <c r="I32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27" s="5" cm="1">
        <f t="array" ref="J327">IFERROR(_FV(Facts_combined[[#This Row],[Asset Name]],"Shares outstanding",TRUE), 0)</f>
        <v>56609700</v>
      </c>
      <c r="K327" s="4" cm="1">
        <f t="array" ref="K327">IFERROR(_FV(Facts_combined[[#This Row],[Asset Name]],"P/E",TRUE), "")</f>
        <v>22.290600000000001</v>
      </c>
      <c r="L327" s="4" t="str" cm="1">
        <f t="array" ref="L32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27" s="4" cm="1">
        <f t="array" ref="M327">IFERROR(_FV(Facts_combined[[#This Row],[Asset Name]],"Beta"), "")</f>
        <v>1.3049999999999999</v>
      </c>
    </row>
    <row r="328" spans="1:13" x14ac:dyDescent="0.2">
      <c r="A328" t="s">
        <v>1287</v>
      </c>
      <c r="B328" t="s">
        <v>4</v>
      </c>
      <c r="C328" t="s">
        <v>961</v>
      </c>
      <c r="D328" t="e" vm="304">
        <v>#VALUE!</v>
      </c>
      <c r="E328" t="str" cm="1">
        <f t="array" ref="E328">IFERROR(_FV(Facts_combined[[#This Row],[Asset Name]],"Industry"), "Undefined")</f>
        <v>Specialty Retailers</v>
      </c>
      <c r="F328" s="6" cm="1">
        <f t="array" ref="F328">IFERROR(_FV(Facts_combined[[#This Row],[Asset Name]],"Price"), 0)</f>
        <v>42.75</v>
      </c>
      <c r="G328" s="5" cm="1">
        <f t="array" ref="G328">IFERROR(_FV(Facts_combined[[#This Row],[Asset Name]],"Volume"), 0)</f>
        <v>1508199</v>
      </c>
      <c r="H328" s="7" cm="1">
        <f t="array" ref="H328">IFERROR(_FV(Facts_combined[[#This Row],[Asset Name]],"Market cap",TRUE), 0)</f>
        <v>3992816227</v>
      </c>
      <c r="I32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28" s="5" cm="1">
        <f t="array" ref="J328">IFERROR(_FV(Facts_combined[[#This Row],[Asset Name]],"Shares outstanding",TRUE), 0)</f>
        <v>93399210</v>
      </c>
      <c r="K328" s="4" cm="1">
        <f t="array" ref="K328">IFERROR(_FV(Facts_combined[[#This Row],[Asset Name]],"P/E",TRUE), "")</f>
        <v>13.6258</v>
      </c>
      <c r="L328" s="4" t="str" cm="1">
        <f t="array" ref="L32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28" s="4" cm="1">
        <f t="array" ref="M328">IFERROR(_FV(Facts_combined[[#This Row],[Asset Name]],"Beta"), "")</f>
        <v>1.5107999999999999</v>
      </c>
    </row>
    <row r="329" spans="1:13" x14ac:dyDescent="0.2">
      <c r="A329" t="s">
        <v>1288</v>
      </c>
      <c r="B329" t="s">
        <v>4</v>
      </c>
      <c r="C329" t="s">
        <v>961</v>
      </c>
      <c r="D329" t="e" vm="305">
        <v>#VALUE!</v>
      </c>
      <c r="E329" t="str" cm="1">
        <f t="array" ref="E329">IFERROR(_FV(Facts_combined[[#This Row],[Asset Name]],"Industry"), "Undefined")</f>
        <v>Machinery, Equipment &amp; Components</v>
      </c>
      <c r="F329" s="6" cm="1">
        <f t="array" ref="F329">IFERROR(_FV(Facts_combined[[#This Row],[Asset Name]],"Price"), 0)</f>
        <v>53.38</v>
      </c>
      <c r="G329" s="5" cm="1">
        <f t="array" ref="G329">IFERROR(_FV(Facts_combined[[#This Row],[Asset Name]],"Volume"), 0)</f>
        <v>12</v>
      </c>
      <c r="H329" s="7" cm="1">
        <f t="array" ref="H329">IFERROR(_FV(Facts_combined[[#This Row],[Asset Name]],"Market cap",TRUE), 0)</f>
        <v>3028500000</v>
      </c>
      <c r="I32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29" s="5" cm="1">
        <f t="array" ref="J329">IFERROR(_FV(Facts_combined[[#This Row],[Asset Name]],"Shares outstanding",TRUE), 0)</f>
        <v>67300000</v>
      </c>
      <c r="K329" s="4" cm="1">
        <f t="array" ref="K329">IFERROR(_FV(Facts_combined[[#This Row],[Asset Name]],"P/E",TRUE), "")</f>
        <v>7.0486000000000004</v>
      </c>
      <c r="L329" s="4" t="str" cm="1">
        <f t="array" ref="L32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29" s="4" cm="1">
        <f t="array" ref="M329">IFERROR(_FV(Facts_combined[[#This Row],[Asset Name]],"Beta"), "")</f>
        <v>1.5792999999999999</v>
      </c>
    </row>
    <row r="330" spans="1:13" x14ac:dyDescent="0.2">
      <c r="A330" t="s">
        <v>1289</v>
      </c>
      <c r="B330" t="s">
        <v>4</v>
      </c>
      <c r="C330" t="s">
        <v>961</v>
      </c>
      <c r="D330" t="e" vm="306">
        <v>#VALUE!</v>
      </c>
      <c r="E330" t="str" cm="1">
        <f t="array" ref="E330">IFERROR(_FV(Facts_combined[[#This Row],[Asset Name]],"Industry"), "Undefined")</f>
        <v>Specialty Retailers</v>
      </c>
      <c r="F330" s="6" cm="1">
        <f t="array" ref="F330">IFERROR(_FV(Facts_combined[[#This Row],[Asset Name]],"Price"), 0)</f>
        <v>131.4</v>
      </c>
      <c r="G330" s="5" cm="1">
        <f t="array" ref="G330">IFERROR(_FV(Facts_combined[[#This Row],[Asset Name]],"Volume"), 0)</f>
        <v>469767</v>
      </c>
      <c r="H330" s="7" cm="1">
        <f t="array" ref="H330">IFERROR(_FV(Facts_combined[[#This Row],[Asset Name]],"Market cap",TRUE), 0)</f>
        <v>3994437798</v>
      </c>
      <c r="I33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30" s="5" cm="1">
        <f t="array" ref="J330">IFERROR(_FV(Facts_combined[[#This Row],[Asset Name]],"Shares outstanding",TRUE), 0)</f>
        <v>30399070</v>
      </c>
      <c r="K330" s="4" cm="1">
        <f t="array" ref="K330">IFERROR(_FV(Facts_combined[[#This Row],[Asset Name]],"P/E",TRUE), "")</f>
        <v>27.363099999999999</v>
      </c>
      <c r="L330" s="4" t="str" cm="1">
        <f t="array" ref="L33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30" s="4" cm="1">
        <f t="array" ref="M330">IFERROR(_FV(Facts_combined[[#This Row],[Asset Name]],"Beta"), "")</f>
        <v>2.0945</v>
      </c>
    </row>
    <row r="331" spans="1:13" x14ac:dyDescent="0.2">
      <c r="A331" t="s">
        <v>1290</v>
      </c>
      <c r="B331" t="s">
        <v>4</v>
      </c>
      <c r="C331" t="s">
        <v>961</v>
      </c>
      <c r="D331" t="e" vm="307">
        <v>#VALUE!</v>
      </c>
      <c r="E331" t="str" cm="1">
        <f t="array" ref="E331">IFERROR(_FV(Facts_combined[[#This Row],[Asset Name]],"Industry"), "Undefined")</f>
        <v>Communications &amp; Networking</v>
      </c>
      <c r="F331" s="6" cm="1">
        <f t="array" ref="F331">IFERROR(_FV(Facts_combined[[#This Row],[Asset Name]],"Price"), 0)</f>
        <v>91.87</v>
      </c>
      <c r="G331" s="5" cm="1">
        <f t="array" ref="G331">IFERROR(_FV(Facts_combined[[#This Row],[Asset Name]],"Volume"), 0)</f>
        <v>3</v>
      </c>
      <c r="H331" s="7" cm="1">
        <f t="array" ref="H331">IFERROR(_FV(Facts_combined[[#This Row],[Asset Name]],"Market cap",TRUE), 0)</f>
        <v>3737109908</v>
      </c>
      <c r="I33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31" s="5" cm="1">
        <f t="array" ref="J331">IFERROR(_FV(Facts_combined[[#This Row],[Asset Name]],"Shares outstanding",TRUE), 0)</f>
        <v>40678240</v>
      </c>
      <c r="K331" s="4" cm="1">
        <f t="array" ref="K331">IFERROR(_FV(Facts_combined[[#This Row],[Asset Name]],"P/E",TRUE), "")</f>
        <v>17.988900000000001</v>
      </c>
      <c r="L331" s="4" t="str" cm="1">
        <f t="array" ref="L33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31" s="4" cm="1">
        <f t="array" ref="M331">IFERROR(_FV(Facts_combined[[#This Row],[Asset Name]],"Beta"), "")</f>
        <v>1.0585</v>
      </c>
    </row>
    <row r="332" spans="1:13" x14ac:dyDescent="0.2">
      <c r="A332" t="s">
        <v>1291</v>
      </c>
      <c r="B332" t="s">
        <v>4</v>
      </c>
      <c r="C332" t="s">
        <v>961</v>
      </c>
      <c r="D332" t="e" vm="2617">
        <v>#VALUE!</v>
      </c>
      <c r="E332" t="str" cm="1">
        <f t="array" ref="E332">IFERROR(_FV(Facts_combined[[#This Row],[Asset Name]],"Industry"), "Undefined")</f>
        <v>Specialty Retailers</v>
      </c>
      <c r="F332" s="6" cm="1">
        <f t="array" ref="F332">IFERROR(_FV(Facts_combined[[#This Row],[Asset Name]],"Price"), 0)</f>
        <v>60.6</v>
      </c>
      <c r="G332" s="5" cm="1">
        <f t="array" ref="G332">IFERROR(_FV(Facts_combined[[#This Row],[Asset Name]],"Volume"), 0)</f>
        <v>4</v>
      </c>
      <c r="H332" s="7" cm="1">
        <f t="array" ref="H332">IFERROR(_FV(Facts_combined[[#This Row],[Asset Name]],"Market cap",TRUE), 0)</f>
        <v>3613111380</v>
      </c>
      <c r="I33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32" s="5" cm="1">
        <f t="array" ref="J332">IFERROR(_FV(Facts_combined[[#This Row],[Asset Name]],"Shares outstanding",TRUE), 0)</f>
        <v>59622300</v>
      </c>
      <c r="K332" s="4" cm="1">
        <f t="array" ref="K332">IFERROR(_FV(Facts_combined[[#This Row],[Asset Name]],"P/E",TRUE), "")</f>
        <v>121.48180000000001</v>
      </c>
      <c r="L332" s="4" t="str" cm="1">
        <f t="array" ref="L33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32" s="4" cm="1">
        <f t="array" ref="M332">IFERROR(_FV(Facts_combined[[#This Row],[Asset Name]],"Beta"), "")</f>
        <v>1.2270000000000001</v>
      </c>
    </row>
    <row r="333" spans="1:13" x14ac:dyDescent="0.2">
      <c r="A333" t="s">
        <v>1292</v>
      </c>
      <c r="B333" t="s">
        <v>4</v>
      </c>
      <c r="C333" t="s">
        <v>961</v>
      </c>
      <c r="D333" t="e" vm="308">
        <v>#VALUE!</v>
      </c>
      <c r="E333" t="str" cm="1">
        <f t="array" ref="E333">IFERROR(_FV(Facts_combined[[#This Row],[Asset Name]],"Industry"), "Undefined")</f>
        <v>Oil &amp; Gas Related Equipment and Services</v>
      </c>
      <c r="F333" s="6" cm="1">
        <f t="array" ref="F333">IFERROR(_FV(Facts_combined[[#This Row],[Asset Name]],"Price"), 0)</f>
        <v>20.260000000000002</v>
      </c>
      <c r="G333" s="5" cm="1">
        <f t="array" ref="G333">IFERROR(_FV(Facts_combined[[#This Row],[Asset Name]],"Volume"), 0)</f>
        <v>2771051</v>
      </c>
      <c r="H333" s="7" cm="1">
        <f t="array" ref="H333">IFERROR(_FV(Facts_combined[[#This Row],[Asset Name]],"Market cap",TRUE), 0)</f>
        <v>3376363442</v>
      </c>
      <c r="I33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33" s="5" cm="1">
        <f t="array" ref="J333">IFERROR(_FV(Facts_combined[[#This Row],[Asset Name]],"Shares outstanding",TRUE), 0)</f>
        <v>166651700</v>
      </c>
      <c r="K333" s="4" cm="1">
        <f t="array" ref="K333">IFERROR(_FV(Facts_combined[[#This Row],[Asset Name]],"P/E",TRUE), "")</f>
        <v>7.4138999999999999</v>
      </c>
      <c r="L333" s="4" t="str" cm="1">
        <f t="array" ref="L33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33" s="4" cm="1">
        <f t="array" ref="M333">IFERROR(_FV(Facts_combined[[#This Row],[Asset Name]],"Beta"), "")</f>
        <v>1.7516</v>
      </c>
    </row>
    <row r="334" spans="1:13" x14ac:dyDescent="0.2">
      <c r="A334" t="s">
        <v>1293</v>
      </c>
      <c r="B334" t="s">
        <v>4</v>
      </c>
      <c r="C334" t="s">
        <v>961</v>
      </c>
      <c r="D334" t="e" vm="309">
        <v>#VALUE!</v>
      </c>
      <c r="E334" t="str" cm="1">
        <f t="array" ref="E334">IFERROR(_FV(Facts_combined[[#This Row],[Asset Name]],"Industry"), "Undefined")</f>
        <v>Semiconductors &amp; Semiconductor Equipment</v>
      </c>
      <c r="F334" s="6" cm="1">
        <f t="array" ref="F334">IFERROR(_FV(Facts_combined[[#This Row],[Asset Name]],"Price"), 0)</f>
        <v>110.91</v>
      </c>
      <c r="G334" s="5" cm="1">
        <f t="array" ref="G334">IFERROR(_FV(Facts_combined[[#This Row],[Asset Name]],"Volume"), 0)</f>
        <v>228261</v>
      </c>
      <c r="H334" s="7" cm="1">
        <f t="array" ref="H334">IFERROR(_FV(Facts_combined[[#This Row],[Asset Name]],"Market cap",TRUE), 0)</f>
        <v>3540737422</v>
      </c>
      <c r="I33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34" s="5" cm="1">
        <f t="array" ref="J334">IFERROR(_FV(Facts_combined[[#This Row],[Asset Name]],"Shares outstanding",TRUE), 0)</f>
        <v>31924420</v>
      </c>
      <c r="K334" s="4" cm="1">
        <f t="array" ref="K334">IFERROR(_FV(Facts_combined[[#This Row],[Asset Name]],"P/E",TRUE), "")</f>
        <v>0</v>
      </c>
      <c r="L334" s="4" t="str" cm="1">
        <f t="array" ref="L33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334" s="4" cm="1">
        <f t="array" ref="M334">IFERROR(_FV(Facts_combined[[#This Row],[Asset Name]],"Beta"), "")</f>
        <v>1.1937</v>
      </c>
    </row>
    <row r="335" spans="1:13" x14ac:dyDescent="0.2">
      <c r="A335" t="s">
        <v>1294</v>
      </c>
      <c r="B335" t="s">
        <v>4</v>
      </c>
      <c r="C335" t="s">
        <v>961</v>
      </c>
      <c r="D335" t="e" vm="310">
        <v>#VALUE!</v>
      </c>
      <c r="E335" t="str" cm="1">
        <f t="array" ref="E335">IFERROR(_FV(Facts_combined[[#This Row],[Asset Name]],"Industry"), "Undefined")</f>
        <v>Residential &amp; Commercial REIT</v>
      </c>
      <c r="F335" s="6" cm="1">
        <f t="array" ref="F335">IFERROR(_FV(Facts_combined[[#This Row],[Asset Name]],"Price"), 0)</f>
        <v>31.84</v>
      </c>
      <c r="G335" s="5" cm="1">
        <f t="array" ref="G335">IFERROR(_FV(Facts_combined[[#This Row],[Asset Name]],"Volume"), 0)</f>
        <v>2785</v>
      </c>
      <c r="H335" s="7" cm="1">
        <f t="array" ref="H335">IFERROR(_FV(Facts_combined[[#This Row],[Asset Name]],"Market cap",TRUE), 0)</f>
        <v>3737009856</v>
      </c>
      <c r="I33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35" s="5" cm="1">
        <f t="array" ref="J335">IFERROR(_FV(Facts_combined[[#This Row],[Asset Name]],"Shares outstanding",TRUE), 0)</f>
        <v>117368400</v>
      </c>
      <c r="K335" s="4" cm="1">
        <f t="array" ref="K335">IFERROR(_FV(Facts_combined[[#This Row],[Asset Name]],"P/E",TRUE), "")</f>
        <v>18.371099999999998</v>
      </c>
      <c r="L335" s="4" t="str" cm="1">
        <f t="array" ref="L33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35" s="4" cm="1">
        <f t="array" ref="M335">IFERROR(_FV(Facts_combined[[#This Row],[Asset Name]],"Beta"), "")</f>
        <v>1.05</v>
      </c>
    </row>
    <row r="336" spans="1:13" x14ac:dyDescent="0.2">
      <c r="A336" t="s">
        <v>1295</v>
      </c>
      <c r="B336" t="s">
        <v>4</v>
      </c>
      <c r="C336" t="s">
        <v>961</v>
      </c>
      <c r="D336" t="e" vm="311">
        <v>#VALUE!</v>
      </c>
      <c r="E336" t="str" cm="1">
        <f t="array" ref="E336">IFERROR(_FV(Facts_combined[[#This Row],[Asset Name]],"Industry"), "Undefined")</f>
        <v>Personal &amp; Household Products &amp; Services</v>
      </c>
      <c r="F336" s="6" cm="1">
        <f t="array" ref="F336">IFERROR(_FV(Facts_combined[[#This Row],[Asset Name]],"Price"), 0)</f>
        <v>114.9</v>
      </c>
      <c r="G336" s="5" cm="1">
        <f t="array" ref="G336">IFERROR(_FV(Facts_combined[[#This Row],[Asset Name]],"Volume"), 0)</f>
        <v>34</v>
      </c>
      <c r="H336" s="7" cm="1">
        <f t="array" ref="H336">IFERROR(_FV(Facts_combined[[#This Row],[Asset Name]],"Market cap",TRUE), 0)</f>
        <v>3679516236</v>
      </c>
      <c r="I33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36" s="5" cm="1">
        <f t="array" ref="J336">IFERROR(_FV(Facts_combined[[#This Row],[Asset Name]],"Shares outstanding",TRUE), 0)</f>
        <v>32023640</v>
      </c>
      <c r="K336" s="4" cm="1">
        <f t="array" ref="K336">IFERROR(_FV(Facts_combined[[#This Row],[Asset Name]],"P/E",TRUE), "")</f>
        <v>26.475000000000001</v>
      </c>
      <c r="L336" s="4" t="str" cm="1">
        <f t="array" ref="L33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36" s="4" cm="1">
        <f t="array" ref="M336">IFERROR(_FV(Facts_combined[[#This Row],[Asset Name]],"Beta"), "")</f>
        <v>1.1907000000000001</v>
      </c>
    </row>
    <row r="337" spans="1:13" x14ac:dyDescent="0.2">
      <c r="A337" t="s">
        <v>1296</v>
      </c>
      <c r="B337" t="s">
        <v>4</v>
      </c>
      <c r="C337" t="s">
        <v>961</v>
      </c>
      <c r="D337" t="e" vm="312">
        <v>#VALUE!</v>
      </c>
      <c r="E337" t="str" cm="1">
        <f t="array" ref="E337">IFERROR(_FV(Facts_combined[[#This Row],[Asset Name]],"Industry"), "Undefined")</f>
        <v>Pharmaceuticals</v>
      </c>
      <c r="F337" s="6" cm="1">
        <f t="array" ref="F337">IFERROR(_FV(Facts_combined[[#This Row],[Asset Name]],"Price"), 0)</f>
        <v>25.99</v>
      </c>
      <c r="G337" s="5" cm="1">
        <f t="array" ref="G337">IFERROR(_FV(Facts_combined[[#This Row],[Asset Name]],"Volume"), 0)</f>
        <v>1115776</v>
      </c>
      <c r="H337" s="7" cm="1">
        <f t="array" ref="H337">IFERROR(_FV(Facts_combined[[#This Row],[Asset Name]],"Market cap",TRUE), 0)</f>
        <v>3542967196</v>
      </c>
      <c r="I33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37" s="5" cm="1">
        <f t="array" ref="J337">IFERROR(_FV(Facts_combined[[#This Row],[Asset Name]],"Shares outstanding",TRUE), 0)</f>
        <v>136320400</v>
      </c>
      <c r="K337" s="4" cm="1">
        <f t="array" ref="K337">IFERROR(_FV(Facts_combined[[#This Row],[Asset Name]],"P/E",TRUE), "")</f>
        <v>8224.6830000000009</v>
      </c>
      <c r="L337" s="4" t="str" cm="1">
        <f t="array" ref="L33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37" s="4" cm="1">
        <f t="array" ref="M337">IFERROR(_FV(Facts_combined[[#This Row],[Asset Name]],"Beta"), "")</f>
        <v>0.51060000000000005</v>
      </c>
    </row>
    <row r="338" spans="1:13" x14ac:dyDescent="0.2">
      <c r="A338" t="s">
        <v>1297</v>
      </c>
      <c r="B338" t="s">
        <v>4</v>
      </c>
      <c r="C338" t="s">
        <v>961</v>
      </c>
      <c r="D338" t="e" vm="313">
        <v>#VALUE!</v>
      </c>
      <c r="E338" t="str" cm="1">
        <f t="array" ref="E338">IFERROR(_FV(Facts_combined[[#This Row],[Asset Name]],"Industry"), "Undefined")</f>
        <v>Software &amp; IT Services</v>
      </c>
      <c r="F338" s="6" cm="1">
        <f t="array" ref="F338">IFERROR(_FV(Facts_combined[[#This Row],[Asset Name]],"Price"), 0)</f>
        <v>60.85</v>
      </c>
      <c r="G338" s="5" cm="1">
        <f t="array" ref="G338">IFERROR(_FV(Facts_combined[[#This Row],[Asset Name]],"Volume"), 0)</f>
        <v>280757</v>
      </c>
      <c r="H338" s="7" cm="1">
        <f t="array" ref="H338">IFERROR(_FV(Facts_combined[[#This Row],[Asset Name]],"Market cap",TRUE), 0)</f>
        <v>3657055183</v>
      </c>
      <c r="I33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38" s="5" cm="1">
        <f t="array" ref="J338">IFERROR(_FV(Facts_combined[[#This Row],[Asset Name]],"Shares outstanding",TRUE), 0)</f>
        <v>60099510</v>
      </c>
      <c r="K338" s="4" t="str" cm="1">
        <f t="array" ref="K338">IFERROR(_FV(Facts_combined[[#This Row],[Asset Name]],"P/E",TRUE), "")</f>
        <v/>
      </c>
      <c r="L338" s="4" t="str" cm="1">
        <f t="array" ref="L33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338" s="4" cm="1">
        <f t="array" ref="M338">IFERROR(_FV(Facts_combined[[#This Row],[Asset Name]],"Beta"), "")</f>
        <v>1.5458000000000001</v>
      </c>
    </row>
    <row r="339" spans="1:13" x14ac:dyDescent="0.2">
      <c r="A339" t="s">
        <v>1298</v>
      </c>
      <c r="B339" t="s">
        <v>4</v>
      </c>
      <c r="C339" t="s">
        <v>961</v>
      </c>
      <c r="D339" t="e" vm="314">
        <v>#VALUE!</v>
      </c>
      <c r="E339" t="str" cm="1">
        <f t="array" ref="E339">IFERROR(_FV(Facts_combined[[#This Row],[Asset Name]],"Industry"), "Undefined")</f>
        <v>Financial Technology (Fintech) &amp; Infrastructure</v>
      </c>
      <c r="F339" s="6" cm="1">
        <f t="array" ref="F339">IFERROR(_FV(Facts_combined[[#This Row],[Asset Name]],"Price"), 0)</f>
        <v>16.93</v>
      </c>
      <c r="G339" s="5" cm="1">
        <f t="array" ref="G339">IFERROR(_FV(Facts_combined[[#This Row],[Asset Name]],"Volume"), 0)</f>
        <v>466646</v>
      </c>
      <c r="H339" s="7" cm="1">
        <f t="array" ref="H339">IFERROR(_FV(Facts_combined[[#This Row],[Asset Name]],"Market cap",TRUE), 0)</f>
        <v>3857844179</v>
      </c>
      <c r="I33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39" s="5" cm="1">
        <f t="array" ref="J339">IFERROR(_FV(Facts_combined[[#This Row],[Asset Name]],"Shares outstanding",TRUE), 0)</f>
        <v>227870300</v>
      </c>
      <c r="K339" s="4" cm="1">
        <f t="array" ref="K339">IFERROR(_FV(Facts_combined[[#This Row],[Asset Name]],"P/E",TRUE), "")</f>
        <v>124.6962</v>
      </c>
      <c r="L339" s="4" t="str" cm="1">
        <f t="array" ref="L33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39" s="4" cm="1">
        <f t="array" ref="M339">IFERROR(_FV(Facts_combined[[#This Row],[Asset Name]],"Beta"), "")</f>
        <v>4.2420999999999998</v>
      </c>
    </row>
    <row r="340" spans="1:13" x14ac:dyDescent="0.2">
      <c r="A340" t="s">
        <v>1299</v>
      </c>
      <c r="B340" t="s">
        <v>4</v>
      </c>
      <c r="C340" t="s">
        <v>961</v>
      </c>
      <c r="D340" t="e" vm="315">
        <v>#VALUE!</v>
      </c>
      <c r="E340" t="str" cm="1">
        <f t="array" ref="E340">IFERROR(_FV(Facts_combined[[#This Row],[Asset Name]],"Industry"), "Undefined")</f>
        <v>Homebuilding &amp; Construction Supplies</v>
      </c>
      <c r="F340" s="6" cm="1">
        <f t="array" ref="F340">IFERROR(_FV(Facts_combined[[#This Row],[Asset Name]],"Price"), 0)</f>
        <v>36.33</v>
      </c>
      <c r="G340" s="5" cm="1">
        <f t="array" ref="G340">IFERROR(_FV(Facts_combined[[#This Row],[Asset Name]],"Volume"), 0)</f>
        <v>705608</v>
      </c>
      <c r="H340" s="7" cm="1">
        <f t="array" ref="H340">IFERROR(_FV(Facts_combined[[#This Row],[Asset Name]],"Market cap",TRUE), 0)</f>
        <v>3446895215</v>
      </c>
      <c r="I34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40" s="5" cm="1">
        <f t="array" ref="J340">IFERROR(_FV(Facts_combined[[#This Row],[Asset Name]],"Shares outstanding",TRUE), 0)</f>
        <v>94877380</v>
      </c>
      <c r="K340" s="4" cm="1">
        <f t="array" ref="K340">IFERROR(_FV(Facts_combined[[#This Row],[Asset Name]],"P/E",TRUE), "")</f>
        <v>9.6571999999999996</v>
      </c>
      <c r="L340" s="4" t="str" cm="1">
        <f t="array" ref="L34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40" s="4" cm="1">
        <f t="array" ref="M340">IFERROR(_FV(Facts_combined[[#This Row],[Asset Name]],"Beta"), "")</f>
        <v>1.5887</v>
      </c>
    </row>
    <row r="341" spans="1:13" x14ac:dyDescent="0.2">
      <c r="A341" t="s">
        <v>1300</v>
      </c>
      <c r="B341" t="s">
        <v>4</v>
      </c>
      <c r="C341" t="s">
        <v>961</v>
      </c>
      <c r="D341" t="e" vm="316">
        <v>#VALUE!</v>
      </c>
      <c r="E341" t="str" cm="1">
        <f t="array" ref="E341">IFERROR(_FV(Facts_combined[[#This Row],[Asset Name]],"Industry"), "Undefined")</f>
        <v>Homebuilding &amp; Construction Supplies</v>
      </c>
      <c r="F341" s="6" cm="1">
        <f t="array" ref="F341">IFERROR(_FV(Facts_combined[[#This Row],[Asset Name]],"Price"), 0)</f>
        <v>79.260000000000005</v>
      </c>
      <c r="G341" s="5" cm="1">
        <f t="array" ref="G341">IFERROR(_FV(Facts_combined[[#This Row],[Asset Name]],"Volume"), 0)</f>
        <v>377642</v>
      </c>
      <c r="H341" s="7" cm="1">
        <f t="array" ref="H341">IFERROR(_FV(Facts_combined[[#This Row],[Asset Name]],"Market cap",TRUE), 0)</f>
        <v>3142762830</v>
      </c>
      <c r="I34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41" s="5" cm="1">
        <f t="array" ref="J341">IFERROR(_FV(Facts_combined[[#This Row],[Asset Name]],"Shares outstanding",TRUE), 0)</f>
        <v>39651310</v>
      </c>
      <c r="K341" s="4" cm="1">
        <f t="array" ref="K341">IFERROR(_FV(Facts_combined[[#This Row],[Asset Name]],"P/E",TRUE), "")</f>
        <v>11.767200000000001</v>
      </c>
      <c r="L341" s="4" t="str" cm="1">
        <f t="array" ref="L34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41" s="4" cm="1">
        <f t="array" ref="M341">IFERROR(_FV(Facts_combined[[#This Row],[Asset Name]],"Beta"), "")</f>
        <v>1.6258999999999999</v>
      </c>
    </row>
    <row r="342" spans="1:13" x14ac:dyDescent="0.2">
      <c r="A342" t="s">
        <v>1301</v>
      </c>
      <c r="B342" t="s">
        <v>4</v>
      </c>
      <c r="C342" t="s">
        <v>961</v>
      </c>
      <c r="D342" t="e" vm="317">
        <v>#VALUE!</v>
      </c>
      <c r="E342" t="str" cm="1">
        <f t="array" ref="E342">IFERROR(_FV(Facts_combined[[#This Row],[Asset Name]],"Industry"), "Undefined")</f>
        <v>Biotechnology &amp; Medical Research</v>
      </c>
      <c r="F342" s="6" cm="1">
        <f t="array" ref="F342">IFERROR(_FV(Facts_combined[[#This Row],[Asset Name]],"Price"), 0)</f>
        <v>53.09</v>
      </c>
      <c r="G342" s="5" cm="1">
        <f t="array" ref="G342">IFERROR(_FV(Facts_combined[[#This Row],[Asset Name]],"Volume"), 0)</f>
        <v>865590</v>
      </c>
      <c r="H342" s="7" cm="1">
        <f t="array" ref="H342">IFERROR(_FV(Facts_combined[[#This Row],[Asset Name]],"Market cap",TRUE), 0)</f>
        <v>3576675954</v>
      </c>
      <c r="I34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42" s="5" cm="1">
        <f t="array" ref="J342">IFERROR(_FV(Facts_combined[[#This Row],[Asset Name]],"Shares outstanding",TRUE), 0)</f>
        <v>67370050</v>
      </c>
      <c r="K342" s="4" cm="1">
        <f t="array" ref="K342">IFERROR(_FV(Facts_combined[[#This Row],[Asset Name]],"P/E",TRUE), "")</f>
        <v>0</v>
      </c>
      <c r="L342" s="4" t="str" cm="1">
        <f t="array" ref="L34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342" s="4" cm="1">
        <f t="array" ref="M342">IFERROR(_FV(Facts_combined[[#This Row],[Asset Name]],"Beta"), "")</f>
        <v>1.1248</v>
      </c>
    </row>
    <row r="343" spans="1:13" x14ac:dyDescent="0.2">
      <c r="A343" t="s">
        <v>1302</v>
      </c>
      <c r="B343" t="s">
        <v>4</v>
      </c>
      <c r="C343" t="s">
        <v>961</v>
      </c>
      <c r="D343" t="e" vm="318">
        <v>#VALUE!</v>
      </c>
      <c r="E343" t="str" cm="1">
        <f t="array" ref="E343">IFERROR(_FV(Facts_combined[[#This Row],[Asset Name]],"Industry"), "Undefined")</f>
        <v>Pharmaceuticals</v>
      </c>
      <c r="F343" s="6" cm="1">
        <f t="array" ref="F343">IFERROR(_FV(Facts_combined[[#This Row],[Asset Name]],"Price"), 0)</f>
        <v>78.930000000000007</v>
      </c>
      <c r="G343" s="5" cm="1">
        <f t="array" ref="G343">IFERROR(_FV(Facts_combined[[#This Row],[Asset Name]],"Volume"), 0)</f>
        <v>113</v>
      </c>
      <c r="H343" s="7" cm="1">
        <f t="array" ref="H343">IFERROR(_FV(Facts_combined[[#This Row],[Asset Name]],"Market cap",TRUE), 0)</f>
        <v>3748845861</v>
      </c>
      <c r="I34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43" s="5" cm="1">
        <f t="array" ref="J343">IFERROR(_FV(Facts_combined[[#This Row],[Asset Name]],"Shares outstanding",TRUE), 0)</f>
        <v>47495830</v>
      </c>
      <c r="K343" s="4" cm="1">
        <f t="array" ref="K343">IFERROR(_FV(Facts_combined[[#This Row],[Asset Name]],"P/E",TRUE), "")</f>
        <v>0</v>
      </c>
      <c r="L343" s="4" t="str" cm="1">
        <f t="array" ref="L34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343" s="4" cm="1">
        <f t="array" ref="M343">IFERROR(_FV(Facts_combined[[#This Row],[Asset Name]],"Beta"), "")</f>
        <v>1.2554000000000001</v>
      </c>
    </row>
    <row r="344" spans="1:13" x14ac:dyDescent="0.2">
      <c r="A344" t="s">
        <v>1303</v>
      </c>
      <c r="B344" t="s">
        <v>4</v>
      </c>
      <c r="C344" t="s">
        <v>961</v>
      </c>
      <c r="D344" t="e" vm="2618">
        <v>#VALUE!</v>
      </c>
      <c r="E344" t="str" cm="1">
        <f t="array" ref="E344">IFERROR(_FV(Facts_combined[[#This Row],[Asset Name]],"Industry"), "Undefined")</f>
        <v>Healthcare Equipment &amp; Supplies</v>
      </c>
      <c r="F344" s="6" cm="1">
        <f t="array" ref="F344">IFERROR(_FV(Facts_combined[[#This Row],[Asset Name]],"Price"), 0)</f>
        <v>15.13</v>
      </c>
      <c r="G344" s="5" cm="1">
        <f t="array" ref="G344">IFERROR(_FV(Facts_combined[[#This Row],[Asset Name]],"Volume"), 0)</f>
        <v>1223</v>
      </c>
      <c r="H344" s="7" cm="1">
        <f t="array" ref="H344">IFERROR(_FV(Facts_combined[[#This Row],[Asset Name]],"Market cap",TRUE), 0)</f>
        <v>3277276014</v>
      </c>
      <c r="I34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44" s="5" cm="1">
        <f t="array" ref="J344">IFERROR(_FV(Facts_combined[[#This Row],[Asset Name]],"Shares outstanding",TRUE), 0)</f>
        <v>216607800</v>
      </c>
      <c r="K344" s="4" cm="1">
        <f t="array" ref="K344">IFERROR(_FV(Facts_combined[[#This Row],[Asset Name]],"P/E",TRUE), "")</f>
        <v>2098.4740000000002</v>
      </c>
      <c r="L344" s="4" t="str" cm="1">
        <f t="array" ref="L34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44" s="4" cm="1">
        <f t="array" ref="M344">IFERROR(_FV(Facts_combined[[#This Row],[Asset Name]],"Beta"), "")</f>
        <v>1.1997</v>
      </c>
    </row>
    <row r="345" spans="1:13" x14ac:dyDescent="0.2">
      <c r="A345" t="s">
        <v>1304</v>
      </c>
      <c r="B345" t="s">
        <v>4</v>
      </c>
      <c r="C345" t="s">
        <v>961</v>
      </c>
      <c r="D345" t="e" vm="1778">
        <v>#VALUE!</v>
      </c>
      <c r="E345" t="str" cm="1">
        <f t="array" ref="E345">IFERROR(_FV(Facts_combined[[#This Row],[Asset Name]],"Industry"), "Undefined")</f>
        <v>Pharmaceuticals</v>
      </c>
      <c r="F345" s="6" cm="1">
        <f t="array" ref="F345">IFERROR(_FV(Facts_combined[[#This Row],[Asset Name]],"Price"), 0)</f>
        <v>31.56</v>
      </c>
      <c r="G345" s="5" cm="1">
        <f t="array" ref="G345">IFERROR(_FV(Facts_combined[[#This Row],[Asset Name]],"Volume"), 0)</f>
        <v>977714</v>
      </c>
      <c r="H345" s="7" cm="1">
        <f t="array" ref="H345">IFERROR(_FV(Facts_combined[[#This Row],[Asset Name]],"Market cap",TRUE), 0)</f>
        <v>3285777876</v>
      </c>
      <c r="I34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45" s="5" cm="1">
        <f t="array" ref="J345">IFERROR(_FV(Facts_combined[[#This Row],[Asset Name]],"Shares outstanding",TRUE), 0)</f>
        <v>104112100</v>
      </c>
      <c r="K345" s="4" cm="1">
        <f t="array" ref="K345">IFERROR(_FV(Facts_combined[[#This Row],[Asset Name]],"P/E",TRUE), "")</f>
        <v>29.5182</v>
      </c>
      <c r="L345" s="4" t="str" cm="1">
        <f t="array" ref="L34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45" s="4" cm="1">
        <f t="array" ref="M345">IFERROR(_FV(Facts_combined[[#This Row],[Asset Name]],"Beta"), "")</f>
        <v>0.43930000000000002</v>
      </c>
    </row>
    <row r="346" spans="1:13" x14ac:dyDescent="0.2">
      <c r="A346" t="s">
        <v>1305</v>
      </c>
      <c r="B346" t="s">
        <v>4</v>
      </c>
      <c r="C346" t="s">
        <v>961</v>
      </c>
      <c r="D346" t="e" vm="2619">
        <v>#VALUE!</v>
      </c>
      <c r="E346" t="str" cm="1">
        <f t="array" ref="E346">IFERROR(_FV(Facts_combined[[#This Row],[Asset Name]],"Industry"), "Undefined")</f>
        <v>Beverages</v>
      </c>
      <c r="F346" s="6" cm="1">
        <f t="array" ref="F346">IFERROR(_FV(Facts_combined[[#This Row],[Asset Name]],"Price"), 0)</f>
        <v>300.92</v>
      </c>
      <c r="G346" s="5" cm="1">
        <f t="array" ref="G346">IFERROR(_FV(Facts_combined[[#This Row],[Asset Name]],"Volume"), 0)</f>
        <v>76046</v>
      </c>
      <c r="H346" s="7" cm="1">
        <f t="array" ref="H346">IFERROR(_FV(Facts_combined[[#This Row],[Asset Name]],"Market cap",TRUE), 0)</f>
        <v>3597173606</v>
      </c>
      <c r="I34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46" s="5" cm="1">
        <f t="array" ref="J346">IFERROR(_FV(Facts_combined[[#This Row],[Asset Name]],"Shares outstanding",TRUE), 0)</f>
        <v>11953920</v>
      </c>
      <c r="K346" s="4" cm="1">
        <f t="array" ref="K346">IFERROR(_FV(Facts_combined[[#This Row],[Asset Name]],"P/E",TRUE), "")</f>
        <v>37.567999999999998</v>
      </c>
      <c r="L346" s="4" t="str" cm="1">
        <f t="array" ref="L34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46" s="4" cm="1">
        <f t="array" ref="M346">IFERROR(_FV(Facts_combined[[#This Row],[Asset Name]],"Beta"), "")</f>
        <v>1.0318000000000001</v>
      </c>
    </row>
    <row r="347" spans="1:13" x14ac:dyDescent="0.2">
      <c r="A347" t="s">
        <v>1306</v>
      </c>
      <c r="B347" t="s">
        <v>4</v>
      </c>
      <c r="C347" t="s">
        <v>961</v>
      </c>
      <c r="D347" t="e" vm="2620">
        <v>#VALUE!</v>
      </c>
      <c r="E347" t="str" cm="1">
        <f t="array" ref="E347">IFERROR(_FV(Facts_combined[[#This Row],[Asset Name]],"Industry"), "Undefined")</f>
        <v>Residential &amp; Commercial REIT</v>
      </c>
      <c r="F347" s="6" cm="1">
        <f t="array" ref="F347">IFERROR(_FV(Facts_combined[[#This Row],[Asset Name]],"Price"), 0)</f>
        <v>22.99</v>
      </c>
      <c r="G347" s="5" cm="1">
        <f t="array" ref="G347">IFERROR(_FV(Facts_combined[[#This Row],[Asset Name]],"Volume"), 0)</f>
        <v>747</v>
      </c>
      <c r="H347" s="7" cm="1">
        <f t="array" ref="H347">IFERROR(_FV(Facts_combined[[#This Row],[Asset Name]],"Market cap",TRUE), 0)</f>
        <v>3496128383</v>
      </c>
      <c r="I34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47" s="5" cm="1">
        <f t="array" ref="J347">IFERROR(_FV(Facts_combined[[#This Row],[Asset Name]],"Shares outstanding",TRUE), 0)</f>
        <v>152071700</v>
      </c>
      <c r="K347" s="4" cm="1">
        <f t="array" ref="K347">IFERROR(_FV(Facts_combined[[#This Row],[Asset Name]],"P/E",TRUE), "")</f>
        <v>46.5685</v>
      </c>
      <c r="L347" s="4" t="str" cm="1">
        <f t="array" ref="L34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47" s="4" cm="1">
        <f t="array" ref="M347">IFERROR(_FV(Facts_combined[[#This Row],[Asset Name]],"Beta"), "")</f>
        <v>1.288</v>
      </c>
    </row>
    <row r="348" spans="1:13" x14ac:dyDescent="0.2">
      <c r="A348" t="s">
        <v>1307</v>
      </c>
      <c r="B348" t="s">
        <v>4</v>
      </c>
      <c r="C348" t="s">
        <v>961</v>
      </c>
      <c r="D348" t="e" vm="319">
        <v>#VALUE!</v>
      </c>
      <c r="E348" t="str" cm="1">
        <f t="array" ref="E348">IFERROR(_FV(Facts_combined[[#This Row],[Asset Name]],"Industry"), "Undefined")</f>
        <v>Oil &amp; Gas Related Equipment and Services</v>
      </c>
      <c r="F348" s="6" cm="1">
        <f t="array" ref="F348">IFERROR(_FV(Facts_combined[[#This Row],[Asset Name]],"Price"), 0)</f>
        <v>35.69</v>
      </c>
      <c r="G348" s="5" cm="1">
        <f t="array" ref="G348">IFERROR(_FV(Facts_combined[[#This Row],[Asset Name]],"Volume"), 0)</f>
        <v>28</v>
      </c>
      <c r="H348" s="7" cm="1">
        <f t="array" ref="H348">IFERROR(_FV(Facts_combined[[#This Row],[Asset Name]],"Market cap",TRUE), 0)</f>
        <v>3523485970</v>
      </c>
      <c r="I34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48" s="5" cm="1">
        <f t="array" ref="J348">IFERROR(_FV(Facts_combined[[#This Row],[Asset Name]],"Shares outstanding",TRUE), 0)</f>
        <v>98724740</v>
      </c>
      <c r="K348" s="4" cm="1">
        <f t="array" ref="K348">IFERROR(_FV(Facts_combined[[#This Row],[Asset Name]],"P/E",TRUE), "")</f>
        <v>10.2325</v>
      </c>
      <c r="L348" s="4" t="str" cm="1">
        <f t="array" ref="L34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48" s="4" cm="1">
        <f t="array" ref="M348">IFERROR(_FV(Facts_combined[[#This Row],[Asset Name]],"Beta"), "")</f>
        <v>1.4685999999999999</v>
      </c>
    </row>
    <row r="349" spans="1:13" x14ac:dyDescent="0.2">
      <c r="A349" t="s">
        <v>1308</v>
      </c>
      <c r="B349" t="s">
        <v>4</v>
      </c>
      <c r="C349" t="s">
        <v>961</v>
      </c>
      <c r="D349" t="e" vm="320">
        <v>#VALUE!</v>
      </c>
      <c r="E349" t="str" cm="1">
        <f t="array" ref="E349">IFERROR(_FV(Facts_combined[[#This Row],[Asset Name]],"Industry"), "Undefined")</f>
        <v>Hotels &amp; Entertainment Services</v>
      </c>
      <c r="F349" s="6" cm="1">
        <f t="array" ref="F349">IFERROR(_FV(Facts_combined[[#This Row],[Asset Name]],"Price"), 0)</f>
        <v>16.3</v>
      </c>
      <c r="G349" s="5" cm="1">
        <f t="array" ref="G349">IFERROR(_FV(Facts_combined[[#This Row],[Asset Name]],"Volume"), 0)</f>
        <v>4332</v>
      </c>
      <c r="H349" s="7" cm="1">
        <f t="array" ref="H349">IFERROR(_FV(Facts_combined[[#This Row],[Asset Name]],"Market cap",TRUE), 0)</f>
        <v>3343676050</v>
      </c>
      <c r="I34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49" s="5" cm="1">
        <f t="array" ref="J349">IFERROR(_FV(Facts_combined[[#This Row],[Asset Name]],"Shares outstanding",TRUE), 0)</f>
        <v>205133500</v>
      </c>
      <c r="K349" s="4" cm="1">
        <f t="array" ref="K349">IFERROR(_FV(Facts_combined[[#This Row],[Asset Name]],"P/E",TRUE), "")</f>
        <v>16.5533</v>
      </c>
      <c r="L349" s="4" t="str" cm="1">
        <f t="array" ref="L34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49" s="4" cm="1">
        <f t="array" ref="M349">IFERROR(_FV(Facts_combined[[#This Row],[Asset Name]],"Beta"), "")</f>
        <v>0.75370000000000004</v>
      </c>
    </row>
    <row r="350" spans="1:13" x14ac:dyDescent="0.2">
      <c r="A350" t="s">
        <v>1309</v>
      </c>
      <c r="B350" t="s">
        <v>4</v>
      </c>
      <c r="C350" t="s">
        <v>961</v>
      </c>
      <c r="D350" t="e" vm="321">
        <v>#VALUE!</v>
      </c>
      <c r="E350" t="str" cm="1">
        <f t="array" ref="E350">IFERROR(_FV(Facts_combined[[#This Row],[Asset Name]],"Industry"), "Undefined")</f>
        <v>Biotechnology &amp; Medical Research</v>
      </c>
      <c r="F350" s="6" cm="1">
        <f t="array" ref="F350">IFERROR(_FV(Facts_combined[[#This Row],[Asset Name]],"Price"), 0)</f>
        <v>40.96</v>
      </c>
      <c r="G350" s="5" cm="1">
        <f t="array" ref="G350">IFERROR(_FV(Facts_combined[[#This Row],[Asset Name]],"Volume"), 0)</f>
        <v>850212</v>
      </c>
      <c r="H350" s="7" cm="1">
        <f t="array" ref="H350">IFERROR(_FV(Facts_combined[[#This Row],[Asset Name]],"Market cap",TRUE), 0)</f>
        <v>3831513497</v>
      </c>
      <c r="I35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50" s="5" cm="1">
        <f t="array" ref="J350">IFERROR(_FV(Facts_combined[[#This Row],[Asset Name]],"Shares outstanding",TRUE), 0)</f>
        <v>93542810</v>
      </c>
      <c r="K350" s="4" cm="1">
        <f t="array" ref="K350">IFERROR(_FV(Facts_combined[[#This Row],[Asset Name]],"P/E",TRUE), "")</f>
        <v>0</v>
      </c>
      <c r="L350" s="4" t="str" cm="1">
        <f t="array" ref="L35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350" s="4" cm="1">
        <f t="array" ref="M350">IFERROR(_FV(Facts_combined[[#This Row],[Asset Name]],"Beta"), "")</f>
        <v>0.56030000000000002</v>
      </c>
    </row>
    <row r="351" spans="1:13" x14ac:dyDescent="0.2">
      <c r="A351" t="s">
        <v>1310</v>
      </c>
      <c r="B351" t="s">
        <v>4</v>
      </c>
      <c r="C351" t="s">
        <v>961</v>
      </c>
      <c r="D351" t="e" vm="322">
        <v>#VALUE!</v>
      </c>
      <c r="E351" t="str" cm="1">
        <f t="array" ref="E351">IFERROR(_FV(Facts_combined[[#This Row],[Asset Name]],"Industry"), "Undefined")</f>
        <v>Automobiles &amp; Auto Parts</v>
      </c>
      <c r="F351" s="6" cm="1">
        <f t="array" ref="F351">IFERROR(_FV(Facts_combined[[#This Row],[Asset Name]],"Price"), 0)</f>
        <v>11.14</v>
      </c>
      <c r="G351" s="5" cm="1">
        <f t="array" ref="G351">IFERROR(_FV(Facts_combined[[#This Row],[Asset Name]],"Volume"), 0)</f>
        <v>1118</v>
      </c>
      <c r="H351" s="7" cm="1">
        <f t="array" ref="H351">IFERROR(_FV(Facts_combined[[#This Row],[Asset Name]],"Market cap",TRUE), 0)</f>
        <v>3171413180</v>
      </c>
      <c r="I35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51" s="5" cm="1">
        <f t="array" ref="J351">IFERROR(_FV(Facts_combined[[#This Row],[Asset Name]],"Shares outstanding",TRUE), 0)</f>
        <v>284687000</v>
      </c>
      <c r="K351" s="4" cm="1">
        <f t="array" ref="K351">IFERROR(_FV(Facts_combined[[#This Row],[Asset Name]],"P/E",TRUE), "")</f>
        <v>0</v>
      </c>
      <c r="L351" s="4" t="str" cm="1">
        <f t="array" ref="L35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351" s="4" cm="1">
        <f t="array" ref="M351">IFERROR(_FV(Facts_combined[[#This Row],[Asset Name]],"Beta"), "")</f>
        <v>1.7447999999999999</v>
      </c>
    </row>
    <row r="352" spans="1:13" x14ac:dyDescent="0.2">
      <c r="A352" t="s">
        <v>1311</v>
      </c>
      <c r="B352" t="s">
        <v>4</v>
      </c>
      <c r="C352" t="s">
        <v>961</v>
      </c>
      <c r="D352" t="e" vm="323">
        <v>#VALUE!</v>
      </c>
      <c r="E352" t="str" cm="1">
        <f t="array" ref="E352">IFERROR(_FV(Facts_combined[[#This Row],[Asset Name]],"Industry"), "Undefined")</f>
        <v>Telecommunications Services</v>
      </c>
      <c r="F352" s="6" cm="1">
        <f t="array" ref="F352">IFERROR(_FV(Facts_combined[[#This Row],[Asset Name]],"Price"), 0)</f>
        <v>26.66</v>
      </c>
      <c r="G352" s="5" cm="1">
        <f t="array" ref="G352">IFERROR(_FV(Facts_combined[[#This Row],[Asset Name]],"Volume"), 0)</f>
        <v>100</v>
      </c>
      <c r="H352" s="7" cm="1">
        <f t="array" ref="H352">IFERROR(_FV(Facts_combined[[#This Row],[Asset Name]],"Market cap",TRUE), 0)</f>
        <v>3237283810</v>
      </c>
      <c r="I35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52" s="5" cm="1">
        <f t="array" ref="J352">IFERROR(_FV(Facts_combined[[#This Row],[Asset Name]],"Shares outstanding",TRUE), 0)</f>
        <v>121428500</v>
      </c>
      <c r="K352" s="4" cm="1">
        <f t="array" ref="K352">IFERROR(_FV(Facts_combined[[#This Row],[Asset Name]],"P/E",TRUE), "")</f>
        <v>138.06319999999999</v>
      </c>
      <c r="L352" s="4" t="str" cm="1">
        <f t="array" ref="L35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52" s="4" cm="1">
        <f t="array" ref="M352">IFERROR(_FV(Facts_combined[[#This Row],[Asset Name]],"Beta"), "")</f>
        <v>0.65029999999999999</v>
      </c>
    </row>
    <row r="353" spans="1:13" x14ac:dyDescent="0.2">
      <c r="A353" t="s">
        <v>1312</v>
      </c>
      <c r="B353" t="s">
        <v>4</v>
      </c>
      <c r="C353" t="s">
        <v>961</v>
      </c>
      <c r="D353" t="e" vm="324">
        <v>#VALUE!</v>
      </c>
      <c r="E353" t="str" cm="1">
        <f t="array" ref="E353">IFERROR(_FV(Facts_combined[[#This Row],[Asset Name]],"Industry"), "Undefined")</f>
        <v>Semiconductors &amp; Semiconductor Equipment</v>
      </c>
      <c r="F353" s="6" cm="1">
        <f t="array" ref="F353">IFERROR(_FV(Facts_combined[[#This Row],[Asset Name]],"Price"), 0)</f>
        <v>23.83</v>
      </c>
      <c r="G353" s="5" cm="1">
        <f t="array" ref="G353">IFERROR(_FV(Facts_combined[[#This Row],[Asset Name]],"Volume"), 0)</f>
        <v>2896</v>
      </c>
      <c r="H353" s="7" cm="1">
        <f t="array" ref="H353">IFERROR(_FV(Facts_combined[[#This Row],[Asset Name]],"Market cap",TRUE), 0)</f>
        <v>2999119884</v>
      </c>
      <c r="I35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53" s="5" cm="1">
        <f t="array" ref="J353">IFERROR(_FV(Facts_combined[[#This Row],[Asset Name]],"Shares outstanding",TRUE), 0)</f>
        <v>125854800</v>
      </c>
      <c r="K353" s="4" t="str" cm="1">
        <f t="array" ref="K353">IFERROR(_FV(Facts_combined[[#This Row],[Asset Name]],"P/E",TRUE), "")</f>
        <v/>
      </c>
      <c r="L353" s="4" t="str" cm="1">
        <f t="array" ref="L35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353" s="4" cm="1">
        <f t="array" ref="M353">IFERROR(_FV(Facts_combined[[#This Row],[Asset Name]],"Beta"), "")</f>
        <v>1.6009</v>
      </c>
    </row>
    <row r="354" spans="1:13" x14ac:dyDescent="0.2">
      <c r="A354" t="s">
        <v>1313</v>
      </c>
      <c r="B354" t="s">
        <v>4</v>
      </c>
      <c r="C354" t="s">
        <v>961</v>
      </c>
      <c r="D354" t="e" vm="325">
        <v>#VALUE!</v>
      </c>
      <c r="E354" t="str" cm="1">
        <f t="array" ref="E354">IFERROR(_FV(Facts_combined[[#This Row],[Asset Name]],"Industry"), "Undefined")</f>
        <v>Oil &amp; Gas</v>
      </c>
      <c r="F354" s="6" cm="1">
        <f t="array" ref="F354">IFERROR(_FV(Facts_combined[[#This Row],[Asset Name]],"Price"), 0)</f>
        <v>10.56</v>
      </c>
      <c r="G354" s="5" cm="1">
        <f t="array" ref="G354">IFERROR(_FV(Facts_combined[[#This Row],[Asset Name]],"Volume"), 0)</f>
        <v>1955710</v>
      </c>
      <c r="H354" s="7" cm="1">
        <f t="array" ref="H354">IFERROR(_FV(Facts_combined[[#This Row],[Asset Name]],"Market cap",TRUE), 0)</f>
        <v>3085656288</v>
      </c>
      <c r="I35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54" s="5" cm="1">
        <f t="array" ref="J354">IFERROR(_FV(Facts_combined[[#This Row],[Asset Name]],"Shares outstanding",TRUE), 0)</f>
        <v>292202300</v>
      </c>
      <c r="K354" s="4" cm="1">
        <f t="array" ref="K354">IFERROR(_FV(Facts_combined[[#This Row],[Asset Name]],"P/E",TRUE), "")</f>
        <v>48.1554</v>
      </c>
      <c r="L354" s="4" t="str" cm="1">
        <f t="array" ref="L35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54" s="4" cm="1">
        <f t="array" ref="M354">IFERROR(_FV(Facts_combined[[#This Row],[Asset Name]],"Beta"), "")</f>
        <v>0.51080000000000003</v>
      </c>
    </row>
    <row r="355" spans="1:13" x14ac:dyDescent="0.2">
      <c r="A355" t="s">
        <v>1314</v>
      </c>
      <c r="B355" t="s">
        <v>4</v>
      </c>
      <c r="C355" t="s">
        <v>961</v>
      </c>
      <c r="D355" t="e" vm="326">
        <v>#VALUE!</v>
      </c>
      <c r="E355" t="str" cm="1">
        <f t="array" ref="E355">IFERROR(_FV(Facts_combined[[#This Row],[Asset Name]],"Industry"), "Undefined")</f>
        <v>Machinery, Equipment &amp; Components</v>
      </c>
      <c r="F355" s="6" cm="1">
        <f t="array" ref="F355">IFERROR(_FV(Facts_combined[[#This Row],[Asset Name]],"Price"), 0)</f>
        <v>10.82</v>
      </c>
      <c r="G355" s="5" cm="1">
        <f t="array" ref="G355">IFERROR(_FV(Facts_combined[[#This Row],[Asset Name]],"Volume"), 0)</f>
        <v>20559</v>
      </c>
      <c r="H355" s="7" cm="1">
        <f t="array" ref="H355">IFERROR(_FV(Facts_combined[[#This Row],[Asset Name]],"Market cap",TRUE), 0)</f>
        <v>2456356400</v>
      </c>
      <c r="I35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355" s="5" cm="1">
        <f t="array" ref="J355">IFERROR(_FV(Facts_combined[[#This Row],[Asset Name]],"Shares outstanding",TRUE), 0)</f>
        <v>227020000</v>
      </c>
      <c r="K355" s="4" t="str" cm="1">
        <f t="array" ref="K355">IFERROR(_FV(Facts_combined[[#This Row],[Asset Name]],"P/E",TRUE), "")</f>
        <v/>
      </c>
      <c r="L355" s="4" t="str" cm="1">
        <f t="array" ref="L35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355" s="4" cm="1">
        <f t="array" ref="M355">IFERROR(_FV(Facts_combined[[#This Row],[Asset Name]],"Beta"), "")</f>
        <v>2.8008000000000002</v>
      </c>
    </row>
    <row r="356" spans="1:13" x14ac:dyDescent="0.2">
      <c r="A356" t="s">
        <v>1315</v>
      </c>
      <c r="B356" t="s">
        <v>4</v>
      </c>
      <c r="C356" t="s">
        <v>961</v>
      </c>
      <c r="D356" t="e" vm="327">
        <v>#VALUE!</v>
      </c>
      <c r="E356" t="str" cm="1">
        <f t="array" ref="E356">IFERROR(_FV(Facts_combined[[#This Row],[Asset Name]],"Industry"), "Undefined")</f>
        <v>Insurance</v>
      </c>
      <c r="F356" s="6" cm="1">
        <f t="array" ref="F356">IFERROR(_FV(Facts_combined[[#This Row],[Asset Name]],"Price"), 0)</f>
        <v>11.01</v>
      </c>
      <c r="G356" s="5" cm="1">
        <f t="array" ref="G356">IFERROR(_FV(Facts_combined[[#This Row],[Asset Name]],"Volume"), 0)</f>
        <v>7</v>
      </c>
      <c r="H356" s="7" cm="1">
        <f t="array" ref="H356">IFERROR(_FV(Facts_combined[[#This Row],[Asset Name]],"Market cap",TRUE), 0)</f>
        <v>3707476572</v>
      </c>
      <c r="I35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56" s="5" cm="1">
        <f t="array" ref="J356">IFERROR(_FV(Facts_combined[[#This Row],[Asset Name]],"Shares outstanding",TRUE), 0)</f>
        <v>336737200</v>
      </c>
      <c r="K356" s="4" cm="1">
        <f t="array" ref="K356">IFERROR(_FV(Facts_combined[[#This Row],[Asset Name]],"P/E",TRUE), "")</f>
        <v>292.74130000000002</v>
      </c>
      <c r="L356" s="4" t="str" cm="1">
        <f t="array" ref="L35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56" s="4" cm="1">
        <f t="array" ref="M356">IFERROR(_FV(Facts_combined[[#This Row],[Asset Name]],"Beta"), "")</f>
        <v>0.77300000000000002</v>
      </c>
    </row>
    <row r="357" spans="1:13" x14ac:dyDescent="0.2">
      <c r="A357" t="s">
        <v>1316</v>
      </c>
      <c r="B357" t="s">
        <v>4</v>
      </c>
      <c r="C357" t="s">
        <v>961</v>
      </c>
      <c r="D357" t="e" vm="328">
        <v>#VALUE!</v>
      </c>
      <c r="E357" t="str" cm="1">
        <f t="array" ref="E357">IFERROR(_FV(Facts_combined[[#This Row],[Asset Name]],"Industry"), "Undefined")</f>
        <v>Metals &amp; Mining</v>
      </c>
      <c r="F357" s="6" cm="1">
        <f t="array" ref="F357">IFERROR(_FV(Facts_combined[[#This Row],[Asset Name]],"Price"), 0)</f>
        <v>4.9000000000000004</v>
      </c>
      <c r="G357" s="5" cm="1">
        <f t="array" ref="G357">IFERROR(_FV(Facts_combined[[#This Row],[Asset Name]],"Volume"), 0)</f>
        <v>96231</v>
      </c>
      <c r="H357" s="7" cm="1">
        <f t="array" ref="H357">IFERROR(_FV(Facts_combined[[#This Row],[Asset Name]],"Market cap",TRUE), 0)</f>
        <v>3068821980</v>
      </c>
      <c r="I35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57" s="5" cm="1">
        <f t="array" ref="J357">IFERROR(_FV(Facts_combined[[#This Row],[Asset Name]],"Shares outstanding",TRUE), 0)</f>
        <v>626290200</v>
      </c>
      <c r="K357" s="4" t="str" cm="1">
        <f t="array" ref="K357">IFERROR(_FV(Facts_combined[[#This Row],[Asset Name]],"P/E",TRUE), "")</f>
        <v/>
      </c>
      <c r="L357" s="4" t="str" cm="1">
        <f t="array" ref="L35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357" s="4" cm="1">
        <f t="array" ref="M357">IFERROR(_FV(Facts_combined[[#This Row],[Asset Name]],"Beta"), "")</f>
        <v>2.0074999999999998</v>
      </c>
    </row>
    <row r="358" spans="1:13" x14ac:dyDescent="0.2">
      <c r="A358" t="s">
        <v>1317</v>
      </c>
      <c r="B358" t="s">
        <v>4</v>
      </c>
      <c r="C358" t="s">
        <v>961</v>
      </c>
      <c r="D358" t="e" vm="329">
        <v>#VALUE!</v>
      </c>
      <c r="E358" t="str" cm="1">
        <f t="array" ref="E358">IFERROR(_FV(Facts_combined[[#This Row],[Asset Name]],"Industry"), "Undefined")</f>
        <v>Semiconductors &amp; Semiconductor Equipment</v>
      </c>
      <c r="F358" s="6" cm="1">
        <f t="array" ref="F358">IFERROR(_FV(Facts_combined[[#This Row],[Asset Name]],"Price"), 0)</f>
        <v>72.010000000000005</v>
      </c>
      <c r="G358" s="5" cm="1">
        <f t="array" ref="G358">IFERROR(_FV(Facts_combined[[#This Row],[Asset Name]],"Volume"), 0)</f>
        <v>181702</v>
      </c>
      <c r="H358" s="7" cm="1">
        <f t="array" ref="H358">IFERROR(_FV(Facts_combined[[#This Row],[Asset Name]],"Market cap",TRUE), 0)</f>
        <v>3321310029</v>
      </c>
      <c r="I35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58" s="5" cm="1">
        <f t="array" ref="J358">IFERROR(_FV(Facts_combined[[#This Row],[Asset Name]],"Shares outstanding",TRUE), 0)</f>
        <v>46122900</v>
      </c>
      <c r="K358" s="4" cm="1">
        <f t="array" ref="K358">IFERROR(_FV(Facts_combined[[#This Row],[Asset Name]],"P/E",TRUE), "")</f>
        <v>19.597899999999999</v>
      </c>
      <c r="L358" s="4" t="str" cm="1">
        <f t="array" ref="L35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58" s="4" cm="1">
        <f t="array" ref="M358">IFERROR(_FV(Facts_combined[[#This Row],[Asset Name]],"Beta"), "")</f>
        <v>1.357</v>
      </c>
    </row>
    <row r="359" spans="1:13" x14ac:dyDescent="0.2">
      <c r="A359" t="s">
        <v>1318</v>
      </c>
      <c r="B359" t="s">
        <v>4</v>
      </c>
      <c r="C359" t="s">
        <v>961</v>
      </c>
      <c r="D359" t="e" vm="330">
        <v>#VALUE!</v>
      </c>
      <c r="E359" t="str" cm="1">
        <f t="array" ref="E359">IFERROR(_FV(Facts_combined[[#This Row],[Asset Name]],"Industry"), "Undefined")</f>
        <v>Pharmaceuticals</v>
      </c>
      <c r="F359" s="6" cm="1">
        <f t="array" ref="F359">IFERROR(_FV(Facts_combined[[#This Row],[Asset Name]],"Price"), 0)</f>
        <v>68.28</v>
      </c>
      <c r="G359" s="5" cm="1">
        <f t="array" ref="G359">IFERROR(_FV(Facts_combined[[#This Row],[Asset Name]],"Volume"), 0)</f>
        <v>176540</v>
      </c>
      <c r="H359" s="7" cm="1">
        <f t="array" ref="H359">IFERROR(_FV(Facts_combined[[#This Row],[Asset Name]],"Market cap",TRUE), 0)</f>
        <v>3408221463</v>
      </c>
      <c r="I35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59" s="5" cm="1">
        <f t="array" ref="J359">IFERROR(_FV(Facts_combined[[#This Row],[Asset Name]],"Shares outstanding",TRUE), 0)</f>
        <v>49915370</v>
      </c>
      <c r="K359" s="4" cm="1">
        <f t="array" ref="K359">IFERROR(_FV(Facts_combined[[#This Row],[Asset Name]],"P/E",TRUE), "")</f>
        <v>16.3657</v>
      </c>
      <c r="L359" s="4" t="str" cm="1">
        <f t="array" ref="L35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59" s="4" cm="1">
        <f t="array" ref="M359">IFERROR(_FV(Facts_combined[[#This Row],[Asset Name]],"Beta"), "")</f>
        <v>0.4914</v>
      </c>
    </row>
    <row r="360" spans="1:13" x14ac:dyDescent="0.2">
      <c r="A360" t="s">
        <v>1319</v>
      </c>
      <c r="B360" t="s">
        <v>4</v>
      </c>
      <c r="C360" t="s">
        <v>961</v>
      </c>
      <c r="D360" t="e" vm="331">
        <v>#VALUE!</v>
      </c>
      <c r="E360" t="str" cm="1">
        <f t="array" ref="E360">IFERROR(_FV(Facts_combined[[#This Row],[Asset Name]],"Industry"), "Undefined")</f>
        <v>Textiles &amp; Apparel</v>
      </c>
      <c r="F360" s="6" cm="1">
        <f t="array" ref="F360">IFERROR(_FV(Facts_combined[[#This Row],[Asset Name]],"Price"), 0)</f>
        <v>42.03</v>
      </c>
      <c r="G360" s="5" cm="1">
        <f t="array" ref="G360">IFERROR(_FV(Facts_combined[[#This Row],[Asset Name]],"Volume"), 0)</f>
        <v>823660</v>
      </c>
      <c r="H360" s="7" cm="1">
        <f t="array" ref="H360">IFERROR(_FV(Facts_combined[[#This Row],[Asset Name]],"Market cap",TRUE), 0)</f>
        <v>3084084064</v>
      </c>
      <c r="I36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60" s="5" cm="1">
        <f t="array" ref="J360">IFERROR(_FV(Facts_combined[[#This Row],[Asset Name]],"Shares outstanding",TRUE), 0)</f>
        <v>73378160</v>
      </c>
      <c r="K360" s="4" cm="1">
        <f t="array" ref="K360">IFERROR(_FV(Facts_combined[[#This Row],[Asset Name]],"P/E",TRUE), "")</f>
        <v>17.354900000000001</v>
      </c>
      <c r="L360" s="4" t="str" cm="1">
        <f t="array" ref="L36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60" s="4" cm="1">
        <f t="array" ref="M360">IFERROR(_FV(Facts_combined[[#This Row],[Asset Name]],"Beta"), "")</f>
        <v>1.0986</v>
      </c>
    </row>
    <row r="361" spans="1:13" x14ac:dyDescent="0.2">
      <c r="A361" t="s">
        <v>1320</v>
      </c>
      <c r="B361" t="s">
        <v>4</v>
      </c>
      <c r="C361" t="s">
        <v>961</v>
      </c>
      <c r="D361" t="e" vm="332">
        <v>#VALUE!</v>
      </c>
      <c r="E361" t="str" cm="1">
        <f t="array" ref="E361">IFERROR(_FV(Facts_combined[[#This Row],[Asset Name]],"Industry"), "Undefined")</f>
        <v>Chemicals</v>
      </c>
      <c r="F361" s="6" cm="1">
        <f t="array" ref="F361">IFERROR(_FV(Facts_combined[[#This Row],[Asset Name]],"Price"), 0)</f>
        <v>73.430000000000007</v>
      </c>
      <c r="G361" s="5" cm="1">
        <f t="array" ref="G361">IFERROR(_FV(Facts_combined[[#This Row],[Asset Name]],"Volume"), 0)</f>
        <v>90625</v>
      </c>
      <c r="H361" s="7" cm="1">
        <f t="array" ref="H361">IFERROR(_FV(Facts_combined[[#This Row],[Asset Name]],"Market cap",TRUE), 0)</f>
        <v>3110855341</v>
      </c>
      <c r="I36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61" s="5" cm="1">
        <f t="array" ref="J361">IFERROR(_FV(Facts_combined[[#This Row],[Asset Name]],"Shares outstanding",TRUE), 0)</f>
        <v>42364910</v>
      </c>
      <c r="K361" s="4" cm="1">
        <f t="array" ref="K361">IFERROR(_FV(Facts_combined[[#This Row],[Asset Name]],"P/E",TRUE), "")</f>
        <v>34.228000000000002</v>
      </c>
      <c r="L361" s="4" t="str" cm="1">
        <f t="array" ref="L36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61" s="4" cm="1">
        <f t="array" ref="M361">IFERROR(_FV(Facts_combined[[#This Row],[Asset Name]],"Beta"), "")</f>
        <v>0.74909999999999999</v>
      </c>
    </row>
    <row r="362" spans="1:13" x14ac:dyDescent="0.2">
      <c r="A362" t="s">
        <v>1321</v>
      </c>
      <c r="B362" t="s">
        <v>4</v>
      </c>
      <c r="C362" t="s">
        <v>961</v>
      </c>
      <c r="D362" t="e" vm="333">
        <v>#VALUE!</v>
      </c>
      <c r="E362" t="str" cm="1">
        <f t="array" ref="E362">IFERROR(_FV(Facts_combined[[#This Row],[Asset Name]],"Industry"), "Undefined")</f>
        <v>Software &amp; IT Services</v>
      </c>
      <c r="F362" s="6" cm="1">
        <f t="array" ref="F362">IFERROR(_FV(Facts_combined[[#This Row],[Asset Name]],"Price"), 0)</f>
        <v>7.31</v>
      </c>
      <c r="G362" s="5" cm="1">
        <f t="array" ref="G362">IFERROR(_FV(Facts_combined[[#This Row],[Asset Name]],"Volume"), 0)</f>
        <v>1608442</v>
      </c>
      <c r="H362" s="7" cm="1">
        <f t="array" ref="H362">IFERROR(_FV(Facts_combined[[#This Row],[Asset Name]],"Market cap",TRUE), 0)</f>
        <v>2712946411</v>
      </c>
      <c r="I36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62" s="5" cm="1">
        <f t="array" ref="J362">IFERROR(_FV(Facts_combined[[#This Row],[Asset Name]],"Shares outstanding",TRUE), 0)</f>
        <v>371128100</v>
      </c>
      <c r="K362" s="4" cm="1">
        <f t="array" ref="K362">IFERROR(_FV(Facts_combined[[#This Row],[Asset Name]],"P/E",TRUE), "")</f>
        <v>13.197100000000001</v>
      </c>
      <c r="L362" s="4" t="str" cm="1">
        <f t="array" ref="L36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62" s="4" cm="1">
        <f t="array" ref="M362">IFERROR(_FV(Facts_combined[[#This Row],[Asset Name]],"Beta"), "")</f>
        <v>0.8468</v>
      </c>
    </row>
    <row r="363" spans="1:13" x14ac:dyDescent="0.2">
      <c r="A363" t="s">
        <v>1322</v>
      </c>
      <c r="B363" t="s">
        <v>4</v>
      </c>
      <c r="C363" t="s">
        <v>961</v>
      </c>
      <c r="D363" t="e" vm="334">
        <v>#VALUE!</v>
      </c>
      <c r="E363" t="str" cm="1">
        <f t="array" ref="E363">IFERROR(_FV(Facts_combined[[#This Row],[Asset Name]],"Industry"), "Undefined")</f>
        <v>Machinery, Equipment &amp; Components</v>
      </c>
      <c r="F363" s="6" cm="1">
        <f t="array" ref="F363">IFERROR(_FV(Facts_combined[[#This Row],[Asset Name]],"Price"), 0)</f>
        <v>292.73</v>
      </c>
      <c r="G363" s="5" cm="1">
        <f t="array" ref="G363">IFERROR(_FV(Facts_combined[[#This Row],[Asset Name]],"Volume"), 0)</f>
        <v>78505</v>
      </c>
      <c r="H363" s="7" cm="1">
        <f t="array" ref="H363">IFERROR(_FV(Facts_combined[[#This Row],[Asset Name]],"Market cap",TRUE), 0)</f>
        <v>3437513753</v>
      </c>
      <c r="I36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63" s="5" cm="1">
        <f t="array" ref="J363">IFERROR(_FV(Facts_combined[[#This Row],[Asset Name]],"Shares outstanding",TRUE), 0)</f>
        <v>11742950</v>
      </c>
      <c r="K363" s="4" cm="1">
        <f t="array" ref="K363">IFERROR(_FV(Facts_combined[[#This Row],[Asset Name]],"P/E",TRUE), "")</f>
        <v>30.501000000000001</v>
      </c>
      <c r="L363" s="4" t="str" cm="1">
        <f t="array" ref="L36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63" s="4" cm="1">
        <f t="array" ref="M363">IFERROR(_FV(Facts_combined[[#This Row],[Asset Name]],"Beta"), "")</f>
        <v>1.2382</v>
      </c>
    </row>
    <row r="364" spans="1:13" x14ac:dyDescent="0.2">
      <c r="A364" t="s">
        <v>1323</v>
      </c>
      <c r="B364" t="s">
        <v>4</v>
      </c>
      <c r="C364" t="s">
        <v>961</v>
      </c>
      <c r="D364" t="e" vm="335">
        <v>#VALUE!</v>
      </c>
      <c r="E364" t="str" cm="1">
        <f t="array" ref="E364">IFERROR(_FV(Facts_combined[[#This Row],[Asset Name]],"Industry"), "Undefined")</f>
        <v>Food &amp; Tobacco</v>
      </c>
      <c r="F364" s="6" cm="1">
        <f t="array" ref="F364">IFERROR(_FV(Facts_combined[[#This Row],[Asset Name]],"Price"), 0)</f>
        <v>164.55</v>
      </c>
      <c r="G364" s="5" cm="1">
        <f t="array" ref="G364">IFERROR(_FV(Facts_combined[[#This Row],[Asset Name]],"Volume"), 0)</f>
        <v>63956</v>
      </c>
      <c r="H364" s="7" cm="1">
        <f t="array" ref="H364">IFERROR(_FV(Facts_combined[[#This Row],[Asset Name]],"Market cap",TRUE), 0)</f>
        <v>3197562000</v>
      </c>
      <c r="I36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64" s="5" cm="1">
        <f t="array" ref="J364">IFERROR(_FV(Facts_combined[[#This Row],[Asset Name]],"Shares outstanding",TRUE), 0)</f>
        <v>19386220</v>
      </c>
      <c r="K364" s="4" cm="1">
        <f t="array" ref="K364">IFERROR(_FV(Facts_combined[[#This Row],[Asset Name]],"P/E",TRUE), "")</f>
        <v>37.024000000000001</v>
      </c>
      <c r="L364" s="4" t="str" cm="1">
        <f t="array" ref="L36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64" s="4" cm="1">
        <f t="array" ref="M364">IFERROR(_FV(Facts_combined[[#This Row],[Asset Name]],"Beta"), "")</f>
        <v>0.61539999999999995</v>
      </c>
    </row>
    <row r="365" spans="1:13" x14ac:dyDescent="0.2">
      <c r="A365" t="s">
        <v>1324</v>
      </c>
      <c r="B365" t="s">
        <v>4</v>
      </c>
      <c r="C365" t="s">
        <v>961</v>
      </c>
      <c r="D365" t="e" vm="336">
        <v>#VALUE!</v>
      </c>
      <c r="E365" t="str" cm="1">
        <f t="array" ref="E365">IFERROR(_FV(Facts_combined[[#This Row],[Asset Name]],"Industry"), "Undefined")</f>
        <v>Chemicals</v>
      </c>
      <c r="F365" s="6" cm="1">
        <f t="array" ref="F365">IFERROR(_FV(Facts_combined[[#This Row],[Asset Name]],"Price"), 0)</f>
        <v>122.42</v>
      </c>
      <c r="G365" s="5" cm="1">
        <f t="array" ref="G365">IFERROR(_FV(Facts_combined[[#This Row],[Asset Name]],"Volume"), 0)</f>
        <v>6</v>
      </c>
      <c r="H365" s="7" cm="1">
        <f t="array" ref="H365">IFERROR(_FV(Facts_combined[[#This Row],[Asset Name]],"Market cap",TRUE), 0)</f>
        <v>3052327240</v>
      </c>
      <c r="I36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65" s="5" cm="1">
        <f t="array" ref="J365">IFERROR(_FV(Facts_combined[[#This Row],[Asset Name]],"Shares outstanding",TRUE), 0)</f>
        <v>24933240</v>
      </c>
      <c r="K365" s="4" cm="1">
        <f t="array" ref="K365">IFERROR(_FV(Facts_combined[[#This Row],[Asset Name]],"P/E",TRUE), "")</f>
        <v>20.8095</v>
      </c>
      <c r="L365" s="4" t="str" cm="1">
        <f t="array" ref="L36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65" s="4" cm="1">
        <f t="array" ref="M365">IFERROR(_FV(Facts_combined[[#This Row],[Asset Name]],"Beta"), "")</f>
        <v>1.0942000000000001</v>
      </c>
    </row>
    <row r="366" spans="1:13" x14ac:dyDescent="0.2">
      <c r="A366" t="s">
        <v>1325</v>
      </c>
      <c r="B366" t="s">
        <v>4</v>
      </c>
      <c r="C366" t="s">
        <v>961</v>
      </c>
      <c r="D366" t="e" vm="337">
        <v>#VALUE!</v>
      </c>
      <c r="E366" t="str" cm="1">
        <f t="array" ref="E366">IFERROR(_FV(Facts_combined[[#This Row],[Asset Name]],"Industry"), "Undefined")</f>
        <v>Chemicals</v>
      </c>
      <c r="F366" s="6" cm="1">
        <f t="array" ref="F366">IFERROR(_FV(Facts_combined[[#This Row],[Asset Name]],"Price"), 0)</f>
        <v>168.59</v>
      </c>
      <c r="G366" s="5" cm="1">
        <f t="array" ref="G366">IFERROR(_FV(Facts_combined[[#This Row],[Asset Name]],"Volume"), 0)</f>
        <v>72392</v>
      </c>
      <c r="H366" s="7" cm="1">
        <f t="array" ref="H366">IFERROR(_FV(Facts_combined[[#This Row],[Asset Name]],"Market cap",TRUE), 0)</f>
        <v>3032915555</v>
      </c>
      <c r="I36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66" s="5" cm="1">
        <f t="array" ref="J366">IFERROR(_FV(Facts_combined[[#This Row],[Asset Name]],"Shares outstanding",TRUE), 0)</f>
        <v>17989890</v>
      </c>
      <c r="K366" s="4" cm="1">
        <f t="array" ref="K366">IFERROR(_FV(Facts_combined[[#This Row],[Asset Name]],"P/E",TRUE), "")</f>
        <v>25.644500000000001</v>
      </c>
      <c r="L366" s="4" t="str" cm="1">
        <f t="array" ref="L36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66" s="4" cm="1">
        <f t="array" ref="M366">IFERROR(_FV(Facts_combined[[#This Row],[Asset Name]],"Beta"), "")</f>
        <v>1.3937999999999999</v>
      </c>
    </row>
    <row r="367" spans="1:13" x14ac:dyDescent="0.2">
      <c r="A367" t="s">
        <v>1326</v>
      </c>
      <c r="B367" t="s">
        <v>4</v>
      </c>
      <c r="C367" t="s">
        <v>961</v>
      </c>
      <c r="D367" t="e" vm="338">
        <v>#VALUE!</v>
      </c>
      <c r="E367" t="str" cm="1">
        <f t="array" ref="E367">IFERROR(_FV(Facts_combined[[#This Row],[Asset Name]],"Industry"), "Undefined")</f>
        <v>Software &amp; IT Services</v>
      </c>
      <c r="F367" s="6" cm="1">
        <f t="array" ref="F367">IFERROR(_FV(Facts_combined[[#This Row],[Asset Name]],"Price"), 0)</f>
        <v>63.1</v>
      </c>
      <c r="G367" s="5" cm="1">
        <f t="array" ref="G367">IFERROR(_FV(Facts_combined[[#This Row],[Asset Name]],"Volume"), 0)</f>
        <v>100</v>
      </c>
      <c r="H367" s="7" cm="1">
        <f t="array" ref="H367">IFERROR(_FV(Facts_combined[[#This Row],[Asset Name]],"Market cap",TRUE), 0)</f>
        <v>3166908232</v>
      </c>
      <c r="I36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67" s="5" cm="1">
        <f t="array" ref="J367">IFERROR(_FV(Facts_combined[[#This Row],[Asset Name]],"Shares outstanding",TRUE), 0)</f>
        <v>50188720</v>
      </c>
      <c r="K367" s="4" cm="1">
        <f t="array" ref="K367">IFERROR(_FV(Facts_combined[[#This Row],[Asset Name]],"P/E",TRUE), "")</f>
        <v>37.327599999999997</v>
      </c>
      <c r="L367" s="4" t="str" cm="1">
        <f t="array" ref="L36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67" s="4" cm="1">
        <f t="array" ref="M367">IFERROR(_FV(Facts_combined[[#This Row],[Asset Name]],"Beta"), "")</f>
        <v>0.92200000000000004</v>
      </c>
    </row>
    <row r="368" spans="1:13" x14ac:dyDescent="0.2">
      <c r="A368" t="s">
        <v>1327</v>
      </c>
      <c r="B368" t="s">
        <v>4</v>
      </c>
      <c r="C368" t="s">
        <v>961</v>
      </c>
      <c r="D368" t="e" vm="339">
        <v>#VALUE!</v>
      </c>
      <c r="E368" t="str" cm="1">
        <f t="array" ref="E368">IFERROR(_FV(Facts_combined[[#This Row],[Asset Name]],"Industry"), "Undefined")</f>
        <v>Residential &amp; Commercial REIT</v>
      </c>
      <c r="F368" s="6" cm="1">
        <f t="array" ref="F368">IFERROR(_FV(Facts_combined[[#This Row],[Asset Name]],"Price"), 0)</f>
        <v>14.73</v>
      </c>
      <c r="G368" s="5" cm="1">
        <f t="array" ref="G368">IFERROR(_FV(Facts_combined[[#This Row],[Asset Name]],"Volume"), 0)</f>
        <v>81</v>
      </c>
      <c r="H368" s="7" cm="1">
        <f t="array" ref="H368">IFERROR(_FV(Facts_combined[[#This Row],[Asset Name]],"Market cap",TRUE), 0)</f>
        <v>3102102648</v>
      </c>
      <c r="I36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68" s="5" cm="1">
        <f t="array" ref="J368">IFERROR(_FV(Facts_combined[[#This Row],[Asset Name]],"Shares outstanding",TRUE), 0)</f>
        <v>210597600</v>
      </c>
      <c r="K368" s="4" cm="1">
        <f t="array" ref="K368">IFERROR(_FV(Facts_combined[[#This Row],[Asset Name]],"P/E",TRUE), "")</f>
        <v>33.140599999999999</v>
      </c>
      <c r="L368" s="4" t="str" cm="1">
        <f t="array" ref="L36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68" s="4" cm="1">
        <f t="array" ref="M368">IFERROR(_FV(Facts_combined[[#This Row],[Asset Name]],"Beta"), "")</f>
        <v>2.0396999999999998</v>
      </c>
    </row>
    <row r="369" spans="1:13" x14ac:dyDescent="0.2">
      <c r="A369" t="s">
        <v>1328</v>
      </c>
      <c r="B369" t="s">
        <v>4</v>
      </c>
      <c r="C369" t="s">
        <v>961</v>
      </c>
      <c r="D369" t="e" vm="340">
        <v>#VALUE!</v>
      </c>
      <c r="E369" t="str" cm="1">
        <f t="array" ref="E369">IFERROR(_FV(Facts_combined[[#This Row],[Asset Name]],"Industry"), "Undefined")</f>
        <v>Machinery, Equipment &amp; Components</v>
      </c>
      <c r="F369" s="6" cm="1">
        <f t="array" ref="F369">IFERROR(_FV(Facts_combined[[#This Row],[Asset Name]],"Price"), 0)</f>
        <v>143.53</v>
      </c>
      <c r="G369" s="5" cm="1">
        <f t="array" ref="G369">IFERROR(_FV(Facts_combined[[#This Row],[Asset Name]],"Volume"), 0)</f>
        <v>52492</v>
      </c>
      <c r="H369" s="7" cm="1">
        <f t="array" ref="H369">IFERROR(_FV(Facts_combined[[#This Row],[Asset Name]],"Market cap",TRUE), 0)</f>
        <v>3007262089</v>
      </c>
      <c r="I36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69" s="5" cm="1">
        <f t="array" ref="J369">IFERROR(_FV(Facts_combined[[#This Row],[Asset Name]],"Shares outstanding",TRUE), 0)</f>
        <v>20952150</v>
      </c>
      <c r="K369" s="4" t="str" cm="1">
        <f t="array" ref="K369">IFERROR(_FV(Facts_combined[[#This Row],[Asset Name]],"P/E",TRUE), "")</f>
        <v/>
      </c>
      <c r="L369" s="4" t="str" cm="1">
        <f t="array" ref="L36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369" s="4" cm="1">
        <f t="array" ref="M369">IFERROR(_FV(Facts_combined[[#This Row],[Asset Name]],"Beta"), "")</f>
        <v>1.4331</v>
      </c>
    </row>
    <row r="370" spans="1:13" x14ac:dyDescent="0.2">
      <c r="A370" t="s">
        <v>1329</v>
      </c>
      <c r="B370" t="s">
        <v>4</v>
      </c>
      <c r="C370" t="s">
        <v>961</v>
      </c>
      <c r="D370" t="e" vm="341">
        <v>#VALUE!</v>
      </c>
      <c r="E370" t="str" cm="1">
        <f t="array" ref="E370">IFERROR(_FV(Facts_combined[[#This Row],[Asset Name]],"Industry"), "Undefined")</f>
        <v>Banking Services</v>
      </c>
      <c r="F370" s="6" cm="1">
        <f t="array" ref="F370">IFERROR(_FV(Facts_combined[[#This Row],[Asset Name]],"Price"), 0)</f>
        <v>20.87</v>
      </c>
      <c r="G370" s="5" cm="1">
        <f t="array" ref="G370">IFERROR(_FV(Facts_combined[[#This Row],[Asset Name]],"Volume"), 0)</f>
        <v>2</v>
      </c>
      <c r="H370" s="7" cm="1">
        <f t="array" ref="H370">IFERROR(_FV(Facts_combined[[#This Row],[Asset Name]],"Market cap",TRUE), 0)</f>
        <v>3146501029</v>
      </c>
      <c r="I37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70" s="5" cm="1">
        <f t="array" ref="J370">IFERROR(_FV(Facts_combined[[#This Row],[Asset Name]],"Shares outstanding",TRUE), 0)</f>
        <v>150766700</v>
      </c>
      <c r="K370" s="4" cm="1">
        <f t="array" ref="K370">IFERROR(_FV(Facts_combined[[#This Row],[Asset Name]],"P/E",TRUE), "")</f>
        <v>21.214099999999998</v>
      </c>
      <c r="L370" s="4" t="str" cm="1">
        <f t="array" ref="L37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70" s="4" cm="1">
        <f t="array" ref="M370">IFERROR(_FV(Facts_combined[[#This Row],[Asset Name]],"Beta"), "")</f>
        <v>0.94169999999999998</v>
      </c>
    </row>
    <row r="371" spans="1:13" x14ac:dyDescent="0.2">
      <c r="A371" t="s">
        <v>1330</v>
      </c>
      <c r="B371" t="s">
        <v>4</v>
      </c>
      <c r="C371" t="s">
        <v>961</v>
      </c>
      <c r="D371" t="e" vm="342">
        <v>#VALUE!</v>
      </c>
      <c r="E371" t="str" cm="1">
        <f t="array" ref="E371">IFERROR(_FV(Facts_combined[[#This Row],[Asset Name]],"Industry"), "Undefined")</f>
        <v>Semiconductors &amp; Semiconductor Equipment</v>
      </c>
      <c r="F371" s="6" cm="1">
        <f t="array" ref="F371">IFERROR(_FV(Facts_combined[[#This Row],[Asset Name]],"Price"), 0)</f>
        <v>21.96</v>
      </c>
      <c r="G371" s="5" cm="1">
        <f t="array" ref="G371">IFERROR(_FV(Facts_combined[[#This Row],[Asset Name]],"Volume"), 0)</f>
        <v>26</v>
      </c>
      <c r="H371" s="7" cm="1">
        <f t="array" ref="H371">IFERROR(_FV(Facts_combined[[#This Row],[Asset Name]],"Market cap",TRUE), 0)</f>
        <v>3013728912</v>
      </c>
      <c r="I37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71" s="5" cm="1">
        <f t="array" ref="J371">IFERROR(_FV(Facts_combined[[#This Row],[Asset Name]],"Shares outstanding",TRUE), 0)</f>
        <v>137237200</v>
      </c>
      <c r="K371" s="4" cm="1">
        <f t="array" ref="K371">IFERROR(_FV(Facts_combined[[#This Row],[Asset Name]],"P/E",TRUE), "")</f>
        <v>12.662800000000001</v>
      </c>
      <c r="L371" s="4" t="str" cm="1">
        <f t="array" ref="L37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71" s="4" cm="1">
        <f t="array" ref="M371">IFERROR(_FV(Facts_combined[[#This Row],[Asset Name]],"Beta"), "")</f>
        <v>1.125</v>
      </c>
    </row>
    <row r="372" spans="1:13" x14ac:dyDescent="0.2">
      <c r="A372" t="s">
        <v>1331</v>
      </c>
      <c r="B372" t="s">
        <v>4</v>
      </c>
      <c r="C372" t="s">
        <v>961</v>
      </c>
      <c r="D372" t="e" vm="343">
        <v>#VALUE!</v>
      </c>
      <c r="E372" t="str" cm="1">
        <f t="array" ref="E372">IFERROR(_FV(Facts_combined[[#This Row],[Asset Name]],"Industry"), "Undefined")</f>
        <v>Banking Services</v>
      </c>
      <c r="F372" s="6" cm="1">
        <f t="array" ref="F372">IFERROR(_FV(Facts_combined[[#This Row],[Asset Name]],"Price"), 0)</f>
        <v>95.49</v>
      </c>
      <c r="G372" s="5" cm="1">
        <f t="array" ref="G372">IFERROR(_FV(Facts_combined[[#This Row],[Asset Name]],"Volume"), 0)</f>
        <v>118075</v>
      </c>
      <c r="H372" s="7" cm="1">
        <f t="array" ref="H372">IFERROR(_FV(Facts_combined[[#This Row],[Asset Name]],"Market cap",TRUE), 0)</f>
        <v>3219743278</v>
      </c>
      <c r="I37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72" s="5" cm="1">
        <f t="array" ref="J372">IFERROR(_FV(Facts_combined[[#This Row],[Asset Name]],"Shares outstanding",TRUE), 0)</f>
        <v>33718120</v>
      </c>
      <c r="K372" s="4" cm="1">
        <f t="array" ref="K372">IFERROR(_FV(Facts_combined[[#This Row],[Asset Name]],"P/E",TRUE), "")</f>
        <v>34.838799999999999</v>
      </c>
      <c r="L372" s="4" t="str" cm="1">
        <f t="array" ref="L37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72" s="4" cm="1">
        <f t="array" ref="M372">IFERROR(_FV(Facts_combined[[#This Row],[Asset Name]],"Beta"), "")</f>
        <v>1.544</v>
      </c>
    </row>
    <row r="373" spans="1:13" x14ac:dyDescent="0.2">
      <c r="A373" t="s">
        <v>1332</v>
      </c>
      <c r="B373" t="s">
        <v>4</v>
      </c>
      <c r="C373" t="s">
        <v>961</v>
      </c>
      <c r="D373" t="e" vm="344">
        <v>#VALUE!</v>
      </c>
      <c r="E373" t="str" cm="1">
        <f t="array" ref="E373">IFERROR(_FV(Facts_combined[[#This Row],[Asset Name]],"Industry"), "Undefined")</f>
        <v>Chemicals</v>
      </c>
      <c r="F373" s="6" cm="1">
        <f t="array" ref="F373">IFERROR(_FV(Facts_combined[[#This Row],[Asset Name]],"Price"), 0)</f>
        <v>15.86</v>
      </c>
      <c r="G373" s="5" cm="1">
        <f t="array" ref="G373">IFERROR(_FV(Facts_combined[[#This Row],[Asset Name]],"Volume"), 0)</f>
        <v>38</v>
      </c>
      <c r="H373" s="7" cm="1">
        <f t="array" ref="H373">IFERROR(_FV(Facts_combined[[#This Row],[Asset Name]],"Market cap",TRUE), 0)</f>
        <v>2503318610</v>
      </c>
      <c r="I37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373" s="5" cm="1">
        <f t="array" ref="J373">IFERROR(_FV(Facts_combined[[#This Row],[Asset Name]],"Shares outstanding",TRUE), 0)</f>
        <v>157838500</v>
      </c>
      <c r="K373" s="4" t="str" cm="1">
        <f t="array" ref="K373">IFERROR(_FV(Facts_combined[[#This Row],[Asset Name]],"P/E",TRUE), "")</f>
        <v/>
      </c>
      <c r="L373" s="4" t="str" cm="1">
        <f t="array" ref="L37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373" s="4" cm="1">
        <f t="array" ref="M373">IFERROR(_FV(Facts_combined[[#This Row],[Asset Name]],"Beta"), "")</f>
        <v>1.6950000000000001</v>
      </c>
    </row>
    <row r="374" spans="1:13" x14ac:dyDescent="0.2">
      <c r="A374" t="s">
        <v>1333</v>
      </c>
      <c r="B374" t="s">
        <v>4</v>
      </c>
      <c r="C374" t="s">
        <v>961</v>
      </c>
      <c r="D374" t="e" vm="345">
        <v>#VALUE!</v>
      </c>
      <c r="E374" t="str" cm="1">
        <f t="array" ref="E374">IFERROR(_FV(Facts_combined[[#This Row],[Asset Name]],"Industry"), "Undefined")</f>
        <v>Food &amp; Tobacco</v>
      </c>
      <c r="F374" s="6" cm="1">
        <f t="array" ref="F374">IFERROR(_FV(Facts_combined[[#This Row],[Asset Name]],"Price"), 0)</f>
        <v>3057.86</v>
      </c>
      <c r="G374" s="5" cm="1">
        <f t="array" ref="G374">IFERROR(_FV(Facts_combined[[#This Row],[Asset Name]],"Volume"), 0)</f>
        <v>4681</v>
      </c>
      <c r="H374" s="7" cm="1">
        <f t="array" ref="H374">IFERROR(_FV(Facts_combined[[#This Row],[Asset Name]],"Market cap",TRUE), 0)</f>
        <v>3014708000</v>
      </c>
      <c r="I37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74" s="5" cm="1">
        <f t="array" ref="J374">IFERROR(_FV(Facts_combined[[#This Row],[Asset Name]],"Shares outstanding",TRUE), 0)</f>
        <v>971060</v>
      </c>
      <c r="K374" s="4" cm="1">
        <f t="array" ref="K374">IFERROR(_FV(Facts_combined[[#This Row],[Asset Name]],"P/E",TRUE), "")</f>
        <v>12.7005</v>
      </c>
      <c r="L374" s="4" t="str" cm="1">
        <f t="array" ref="L37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74" s="4" cm="1">
        <f t="array" ref="M374">IFERROR(_FV(Facts_combined[[#This Row],[Asset Name]],"Beta"), "")</f>
        <v>0.35449999999999998</v>
      </c>
    </row>
    <row r="375" spans="1:13" x14ac:dyDescent="0.2">
      <c r="A375" t="s">
        <v>1334</v>
      </c>
      <c r="B375" t="s">
        <v>4</v>
      </c>
      <c r="C375" t="s">
        <v>961</v>
      </c>
      <c r="D375" t="e" vm="346">
        <v>#VALUE!</v>
      </c>
      <c r="E375" t="str" cm="1">
        <f t="array" ref="E375">IFERROR(_FV(Facts_combined[[#This Row],[Asset Name]],"Industry"), "Undefined")</f>
        <v>Aerospace &amp; Defense</v>
      </c>
      <c r="F375" s="6" cm="1">
        <f t="array" ref="F375">IFERROR(_FV(Facts_combined[[#This Row],[Asset Name]],"Price"), 0)</f>
        <v>20.329999999999998</v>
      </c>
      <c r="G375" s="5" cm="1">
        <f t="array" ref="G375">IFERROR(_FV(Facts_combined[[#This Row],[Asset Name]],"Volume"), 0)</f>
        <v>185</v>
      </c>
      <c r="H375" s="7" cm="1">
        <f t="array" ref="H375">IFERROR(_FV(Facts_combined[[#This Row],[Asset Name]],"Market cap",TRUE), 0)</f>
        <v>3051496405</v>
      </c>
      <c r="I37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75" s="5" cm="1">
        <f t="array" ref="J375">IFERROR(_FV(Facts_combined[[#This Row],[Asset Name]],"Shares outstanding",TRUE), 0)</f>
        <v>150098200</v>
      </c>
      <c r="K375" s="4" cm="1">
        <f t="array" ref="K375">IFERROR(_FV(Facts_combined[[#This Row],[Asset Name]],"P/E",TRUE), "")</f>
        <v>0</v>
      </c>
      <c r="L375" s="4" t="str" cm="1">
        <f t="array" ref="L37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375" s="4" cm="1">
        <f t="array" ref="M375">IFERROR(_FV(Facts_combined[[#This Row],[Asset Name]],"Beta"), "")</f>
        <v>1.0481</v>
      </c>
    </row>
    <row r="376" spans="1:13" x14ac:dyDescent="0.2">
      <c r="A376" t="s">
        <v>1335</v>
      </c>
      <c r="B376" t="s">
        <v>4</v>
      </c>
      <c r="C376" t="s">
        <v>961</v>
      </c>
      <c r="D376" t="e" vm="348">
        <v>#VALUE!</v>
      </c>
      <c r="E376" t="str" cm="1">
        <f t="array" ref="E376">IFERROR(_FV(Facts_combined[[#This Row],[Asset Name]],"Industry"), "Undefined")</f>
        <v>Machinery, Equipment &amp; Components</v>
      </c>
      <c r="F376" s="6" cm="1">
        <f t="array" ref="F376">IFERROR(_FV(Facts_combined[[#This Row],[Asset Name]],"Price"), 0)</f>
        <v>38.26</v>
      </c>
      <c r="G376" s="5" cm="1">
        <f t="array" ref="G376">IFERROR(_FV(Facts_combined[[#This Row],[Asset Name]],"Volume"), 0)</f>
        <v>317994</v>
      </c>
      <c r="H376" s="7" cm="1">
        <f t="array" ref="H376">IFERROR(_FV(Facts_combined[[#This Row],[Asset Name]],"Market cap",TRUE), 0)</f>
        <v>2685677534</v>
      </c>
      <c r="I37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76" s="5" cm="1">
        <f t="array" ref="J376">IFERROR(_FV(Facts_combined[[#This Row],[Asset Name]],"Shares outstanding",TRUE), 0)</f>
        <v>70195440</v>
      </c>
      <c r="K376" s="4" cm="1">
        <f t="array" ref="K376">IFERROR(_FV(Facts_combined[[#This Row],[Asset Name]],"P/E",TRUE), "")</f>
        <v>32.487099999999998</v>
      </c>
      <c r="L376" s="4" t="str" cm="1">
        <f t="array" ref="L37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76" s="4" cm="1">
        <f t="array" ref="M376">IFERROR(_FV(Facts_combined[[#This Row],[Asset Name]],"Beta"), "")</f>
        <v>1.4550000000000001</v>
      </c>
    </row>
    <row r="377" spans="1:13" x14ac:dyDescent="0.2">
      <c r="A377" t="s">
        <v>1336</v>
      </c>
      <c r="B377" t="s">
        <v>4</v>
      </c>
      <c r="C377" t="s">
        <v>961</v>
      </c>
      <c r="D377" t="e" vm="349">
        <v>#VALUE!</v>
      </c>
      <c r="E377" t="str" cm="1">
        <f t="array" ref="E377">IFERROR(_FV(Facts_combined[[#This Row],[Asset Name]],"Industry"), "Undefined")</f>
        <v>Personal &amp; Household Products &amp; Services</v>
      </c>
      <c r="F377" s="6" cm="1">
        <f t="array" ref="F377">IFERROR(_FV(Facts_combined[[#This Row],[Asset Name]],"Price"), 0)</f>
        <v>217.87</v>
      </c>
      <c r="G377" s="5" cm="1">
        <f t="array" ref="G377">IFERROR(_FV(Facts_combined[[#This Row],[Asset Name]],"Volume"), 0)</f>
        <v>1</v>
      </c>
      <c r="H377" s="7" cm="1">
        <f t="array" ref="H377">IFERROR(_FV(Facts_combined[[#This Row],[Asset Name]],"Market cap",TRUE), 0)</f>
        <v>2952713676</v>
      </c>
      <c r="I37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77" s="5" cm="1">
        <f t="array" ref="J377">IFERROR(_FV(Facts_combined[[#This Row],[Asset Name]],"Shares outstanding",TRUE), 0)</f>
        <v>13552640</v>
      </c>
      <c r="K377" s="4" cm="1">
        <f t="array" ref="K377">IFERROR(_FV(Facts_combined[[#This Row],[Asset Name]],"P/E",TRUE), "")</f>
        <v>43.4071</v>
      </c>
      <c r="L377" s="4" t="str" cm="1">
        <f t="array" ref="L37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77" s="4" cm="1">
        <f t="array" ref="M377">IFERROR(_FV(Facts_combined[[#This Row],[Asset Name]],"Beta"), "")</f>
        <v>-8.0399999999999999E-2</v>
      </c>
    </row>
    <row r="378" spans="1:13" x14ac:dyDescent="0.2">
      <c r="A378" t="s">
        <v>1337</v>
      </c>
      <c r="B378" t="s">
        <v>4</v>
      </c>
      <c r="C378" t="s">
        <v>961</v>
      </c>
      <c r="D378" t="e" vm="350">
        <v>#VALUE!</v>
      </c>
      <c r="E378" t="str" cm="1">
        <f t="array" ref="E378">IFERROR(_FV(Facts_combined[[#This Row],[Asset Name]],"Industry"), "Undefined")</f>
        <v>Communications &amp; Networking</v>
      </c>
      <c r="F378" s="6" cm="1">
        <f t="array" ref="F378">IFERROR(_FV(Facts_combined[[#This Row],[Asset Name]],"Price"), 0)</f>
        <v>19.34</v>
      </c>
      <c r="G378" s="5" cm="1">
        <f t="array" ref="G378">IFERROR(_FV(Facts_combined[[#This Row],[Asset Name]],"Volume"), 0)</f>
        <v>2</v>
      </c>
      <c r="H378" s="7" cm="1">
        <f t="array" ref="H378">IFERROR(_FV(Facts_combined[[#This Row],[Asset Name]],"Market cap",TRUE), 0)</f>
        <v>2823966846</v>
      </c>
      <c r="I37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78" s="5" cm="1">
        <f t="array" ref="J378">IFERROR(_FV(Facts_combined[[#This Row],[Asset Name]],"Shares outstanding",TRUE), 0)</f>
        <v>146016900</v>
      </c>
      <c r="K378" s="4" cm="1">
        <f t="array" ref="K378">IFERROR(_FV(Facts_combined[[#This Row],[Asset Name]],"P/E",TRUE), "")</f>
        <v>14.587199999999999</v>
      </c>
      <c r="L378" s="4" t="str" cm="1">
        <f t="array" ref="L37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78" s="4" cm="1">
        <f t="array" ref="M378">IFERROR(_FV(Facts_combined[[#This Row],[Asset Name]],"Beta"), "")</f>
        <v>2.1255999999999999</v>
      </c>
    </row>
    <row r="379" spans="1:13" x14ac:dyDescent="0.2">
      <c r="A379" t="s">
        <v>1338</v>
      </c>
      <c r="B379" t="s">
        <v>4</v>
      </c>
      <c r="C379" t="s">
        <v>961</v>
      </c>
      <c r="D379" t="e" vm="351">
        <v>#VALUE!</v>
      </c>
      <c r="E379" t="str" cm="1">
        <f t="array" ref="E379">IFERROR(_FV(Facts_combined[[#This Row],[Asset Name]],"Industry"), "Undefined")</f>
        <v>Insurance</v>
      </c>
      <c r="F379" s="6" cm="1">
        <f t="array" ref="F379">IFERROR(_FV(Facts_combined[[#This Row],[Asset Name]],"Price"), 0)</f>
        <v>28.13</v>
      </c>
      <c r="G379" s="5" cm="1">
        <f t="array" ref="G379">IFERROR(_FV(Facts_combined[[#This Row],[Asset Name]],"Volume"), 0)</f>
        <v>478101</v>
      </c>
      <c r="H379" s="7" cm="1">
        <f t="array" ref="H379">IFERROR(_FV(Facts_combined[[#This Row],[Asset Name]],"Market cap",TRUE), 0)</f>
        <v>3045345361</v>
      </c>
      <c r="I37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79" s="5" cm="1">
        <f t="array" ref="J379">IFERROR(_FV(Facts_combined[[#This Row],[Asset Name]],"Shares outstanding",TRUE), 0)</f>
        <v>108259700</v>
      </c>
      <c r="K379" s="4" cm="1">
        <f t="array" ref="K379">IFERROR(_FV(Facts_combined[[#This Row],[Asset Name]],"P/E",TRUE), "")</f>
        <v>8.1978000000000009</v>
      </c>
      <c r="L379" s="4" t="str" cm="1">
        <f t="array" ref="L37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79" s="4" cm="1">
        <f t="array" ref="M379">IFERROR(_FV(Facts_combined[[#This Row],[Asset Name]],"Beta"), "")</f>
        <v>1.0567</v>
      </c>
    </row>
    <row r="380" spans="1:13" x14ac:dyDescent="0.2">
      <c r="A380" t="s">
        <v>1339</v>
      </c>
      <c r="B380" t="s">
        <v>4</v>
      </c>
      <c r="C380" t="s">
        <v>961</v>
      </c>
      <c r="D380" t="e" vm="352">
        <v>#VALUE!</v>
      </c>
      <c r="E380" t="str" cm="1">
        <f t="array" ref="E380">IFERROR(_FV(Facts_combined[[#This Row],[Asset Name]],"Industry"), "Undefined")</f>
        <v>Healthcare Equipment &amp; Supplies</v>
      </c>
      <c r="F380" s="6" cm="1">
        <f t="array" ref="F380">IFERROR(_FV(Facts_combined[[#This Row],[Asset Name]],"Price"), 0)</f>
        <v>98.61</v>
      </c>
      <c r="G380" s="5" cm="1">
        <f t="array" ref="G380">IFERROR(_FV(Facts_combined[[#This Row],[Asset Name]],"Volume"), 0)</f>
        <v>514671</v>
      </c>
      <c r="H380" s="7" cm="1">
        <f t="array" ref="H380">IFERROR(_FV(Facts_combined[[#This Row],[Asset Name]],"Market cap",TRUE), 0)</f>
        <v>3067252216</v>
      </c>
      <c r="I38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80" s="5" cm="1">
        <f t="array" ref="J380">IFERROR(_FV(Facts_combined[[#This Row],[Asset Name]],"Shares outstanding",TRUE), 0)</f>
        <v>31104880</v>
      </c>
      <c r="K380" s="4" cm="1">
        <f t="array" ref="K380">IFERROR(_FV(Facts_combined[[#This Row],[Asset Name]],"P/E",TRUE), "")</f>
        <v>0</v>
      </c>
      <c r="L380" s="4" t="str" cm="1">
        <f t="array" ref="L38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380" s="4" cm="1">
        <f t="array" ref="M380">IFERROR(_FV(Facts_combined[[#This Row],[Asset Name]],"Beta"), "")</f>
        <v>1.2447999999999999</v>
      </c>
    </row>
    <row r="381" spans="1:13" x14ac:dyDescent="0.2">
      <c r="A381" t="s">
        <v>1340</v>
      </c>
      <c r="B381" t="s">
        <v>4</v>
      </c>
      <c r="C381" t="s">
        <v>961</v>
      </c>
      <c r="D381" t="e" vm="353">
        <v>#VALUE!</v>
      </c>
      <c r="E381" t="str" cm="1">
        <f t="array" ref="E381">IFERROR(_FV(Facts_combined[[#This Row],[Asset Name]],"Industry"), "Undefined")</f>
        <v>Banking Services</v>
      </c>
      <c r="F381" s="6" cm="1">
        <f t="array" ref="F381">IFERROR(_FV(Facts_combined[[#This Row],[Asset Name]],"Price"), 0)</f>
        <v>25.46</v>
      </c>
      <c r="G381" s="5" cm="1">
        <f t="array" ref="G381">IFERROR(_FV(Facts_combined[[#This Row],[Asset Name]],"Volume"), 0)</f>
        <v>14558</v>
      </c>
      <c r="H381" s="7" cm="1">
        <f t="array" ref="H381">IFERROR(_FV(Facts_combined[[#This Row],[Asset Name]],"Market cap",TRUE), 0)</f>
        <v>3033334952</v>
      </c>
      <c r="I38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81" s="5" cm="1">
        <f t="array" ref="J381">IFERROR(_FV(Facts_combined[[#This Row],[Asset Name]],"Shares outstanding",TRUE), 0)</f>
        <v>119141200</v>
      </c>
      <c r="K381" s="4" cm="1">
        <f t="array" ref="K381">IFERROR(_FV(Facts_combined[[#This Row],[Asset Name]],"P/E",TRUE), "")</f>
        <v>16.589600000000001</v>
      </c>
      <c r="L381" s="4" t="str" cm="1">
        <f t="array" ref="L38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81" s="4" cm="1">
        <f t="array" ref="M381">IFERROR(_FV(Facts_combined[[#This Row],[Asset Name]],"Beta"), "")</f>
        <v>0.91990000000000005</v>
      </c>
    </row>
    <row r="382" spans="1:13" x14ac:dyDescent="0.2">
      <c r="A382" t="s">
        <v>1341</v>
      </c>
      <c r="B382" t="s">
        <v>4</v>
      </c>
      <c r="C382" t="s">
        <v>961</v>
      </c>
      <c r="D382" t="e" vm="354">
        <v>#VALUE!</v>
      </c>
      <c r="E382" t="str" cm="1">
        <f t="array" ref="E382">IFERROR(_FV(Facts_combined[[#This Row],[Asset Name]],"Industry"), "Undefined")</f>
        <v>Textiles &amp; Apparel</v>
      </c>
      <c r="F382" s="6" cm="1">
        <f t="array" ref="F382">IFERROR(_FV(Facts_combined[[#This Row],[Asset Name]],"Price"), 0)</f>
        <v>6.44</v>
      </c>
      <c r="G382" s="5" cm="1">
        <f t="array" ref="G382">IFERROR(_FV(Facts_combined[[#This Row],[Asset Name]],"Volume"), 0)</f>
        <v>2459</v>
      </c>
      <c r="H382" s="7" cm="1">
        <f t="array" ref="H382">IFERROR(_FV(Facts_combined[[#This Row],[Asset Name]],"Market cap",TRUE), 0)</f>
        <v>2811745000</v>
      </c>
      <c r="I38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82" s="5" cm="1">
        <f t="array" ref="J382">IFERROR(_FV(Facts_combined[[#This Row],[Asset Name]],"Shares outstanding",TRUE), 0)</f>
        <v>436497700</v>
      </c>
      <c r="K382" s="4" cm="1">
        <f t="array" ref="K382">IFERROR(_FV(Facts_combined[[#This Row],[Asset Name]],"P/E",TRUE), "")</f>
        <v>12.521100000000001</v>
      </c>
      <c r="L382" s="4" t="str" cm="1">
        <f t="array" ref="L38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82" s="4" cm="1">
        <f t="array" ref="M382">IFERROR(_FV(Facts_combined[[#This Row],[Asset Name]],"Beta"), "")</f>
        <v>1.677</v>
      </c>
    </row>
    <row r="383" spans="1:13" x14ac:dyDescent="0.2">
      <c r="A383" t="s">
        <v>1342</v>
      </c>
      <c r="B383" t="s">
        <v>4</v>
      </c>
      <c r="C383" t="s">
        <v>961</v>
      </c>
      <c r="D383" t="e" vm="355">
        <v>#VALUE!</v>
      </c>
      <c r="E383" t="str" cm="1">
        <f t="array" ref="E383">IFERROR(_FV(Facts_combined[[#This Row],[Asset Name]],"Industry"), "Undefined")</f>
        <v>Coal</v>
      </c>
      <c r="F383" s="6" cm="1">
        <f t="array" ref="F383">IFERROR(_FV(Facts_combined[[#This Row],[Asset Name]],"Price"), 0)</f>
        <v>23.48</v>
      </c>
      <c r="G383" s="5" cm="1">
        <f t="array" ref="G383">IFERROR(_FV(Facts_combined[[#This Row],[Asset Name]],"Volume"), 0)</f>
        <v>30</v>
      </c>
      <c r="H383" s="7" cm="1">
        <f t="array" ref="H383">IFERROR(_FV(Facts_combined[[#This Row],[Asset Name]],"Market cap",TRUE), 0)</f>
        <v>2953784000</v>
      </c>
      <c r="I38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83" s="5" cm="1">
        <f t="array" ref="J383">IFERROR(_FV(Facts_combined[[#This Row],[Asset Name]],"Shares outstanding",TRUE), 0)</f>
        <v>125800000</v>
      </c>
      <c r="K383" s="4" cm="1">
        <f t="array" ref="K383">IFERROR(_FV(Facts_combined[[#This Row],[Asset Name]],"P/E",TRUE), "")</f>
        <v>6.7012999999999998</v>
      </c>
      <c r="L383" s="4" t="str" cm="1">
        <f t="array" ref="L38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83" s="4" cm="1">
        <f t="array" ref="M383">IFERROR(_FV(Facts_combined[[#This Row],[Asset Name]],"Beta"), "")</f>
        <v>0.96960000000000002</v>
      </c>
    </row>
    <row r="384" spans="1:13" x14ac:dyDescent="0.2">
      <c r="A384" t="s">
        <v>1343</v>
      </c>
      <c r="B384" t="s">
        <v>4</v>
      </c>
      <c r="C384" t="s">
        <v>961</v>
      </c>
      <c r="D384" t="e" vm="356">
        <v>#VALUE!</v>
      </c>
      <c r="E384" t="str" cm="1">
        <f t="array" ref="E384">IFERROR(_FV(Facts_combined[[#This Row],[Asset Name]],"Industry"), "Undefined")</f>
        <v>Biotechnology &amp; Medical Research</v>
      </c>
      <c r="F384" s="6" cm="1">
        <f t="array" ref="F384">IFERROR(_FV(Facts_combined[[#This Row],[Asset Name]],"Price"), 0)</f>
        <v>9.85</v>
      </c>
      <c r="G384" s="5" cm="1">
        <f t="array" ref="G384">IFERROR(_FV(Facts_combined[[#This Row],[Asset Name]],"Volume"), 0)</f>
        <v>1114888</v>
      </c>
      <c r="H384" s="7" cm="1">
        <f t="array" ref="H384">IFERROR(_FV(Facts_combined[[#This Row],[Asset Name]],"Market cap",TRUE), 0)</f>
        <v>2917560150</v>
      </c>
      <c r="I38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84" s="5" cm="1">
        <f t="array" ref="J384">IFERROR(_FV(Facts_combined[[#This Row],[Asset Name]],"Shares outstanding",TRUE), 0)</f>
        <v>296199000</v>
      </c>
      <c r="K384" s="4" cm="1">
        <f t="array" ref="K384">IFERROR(_FV(Facts_combined[[#This Row],[Asset Name]],"P/E",TRUE), "")</f>
        <v>0</v>
      </c>
      <c r="L384" s="4" t="str" cm="1">
        <f t="array" ref="L38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384" s="4" cm="1">
        <f t="array" ref="M384">IFERROR(_FV(Facts_combined[[#This Row],[Asset Name]],"Beta"), "")</f>
        <v>0.71150000000000002</v>
      </c>
    </row>
    <row r="385" spans="1:13" x14ac:dyDescent="0.2">
      <c r="A385" t="s">
        <v>1344</v>
      </c>
      <c r="B385" t="s">
        <v>4</v>
      </c>
      <c r="C385" t="s">
        <v>961</v>
      </c>
      <c r="D385" t="e" vm="357">
        <v>#VALUE!</v>
      </c>
      <c r="E385" t="str" cm="1">
        <f t="array" ref="E385">IFERROR(_FV(Facts_combined[[#This Row],[Asset Name]],"Industry"), "Undefined")</f>
        <v>Miscellaneous Educational Service Providers</v>
      </c>
      <c r="F385" s="6" cm="1">
        <f t="array" ref="F385">IFERROR(_FV(Facts_combined[[#This Row],[Asset Name]],"Price"), 0)</f>
        <v>68.760000000000005</v>
      </c>
      <c r="G385" s="5" cm="1">
        <f t="array" ref="G385">IFERROR(_FV(Facts_combined[[#This Row],[Asset Name]],"Volume"), 0)</f>
        <v>10</v>
      </c>
      <c r="H385" s="7" cm="1">
        <f t="array" ref="H385">IFERROR(_FV(Facts_combined[[#This Row],[Asset Name]],"Market cap",TRUE), 0)</f>
        <v>2974209674</v>
      </c>
      <c r="I38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85" s="5" cm="1">
        <f t="array" ref="J385">IFERROR(_FV(Facts_combined[[#This Row],[Asset Name]],"Shares outstanding",TRUE), 0)</f>
        <v>43254940</v>
      </c>
      <c r="K385" s="4" cm="1">
        <f t="array" ref="K385">IFERROR(_FV(Facts_combined[[#This Row],[Asset Name]],"P/E",TRUE), "")</f>
        <v>16.151499999999999</v>
      </c>
      <c r="L385" s="4" t="str" cm="1">
        <f t="array" ref="L38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85" s="4" cm="1">
        <f t="array" ref="M385">IFERROR(_FV(Facts_combined[[#This Row],[Asset Name]],"Beta"), "")</f>
        <v>0.28820000000000001</v>
      </c>
    </row>
    <row r="386" spans="1:13" x14ac:dyDescent="0.2">
      <c r="A386" t="s">
        <v>1345</v>
      </c>
      <c r="B386" t="s">
        <v>4</v>
      </c>
      <c r="C386" t="s">
        <v>961</v>
      </c>
      <c r="D386" t="e" vm="358">
        <v>#VALUE!</v>
      </c>
      <c r="E386" t="str" cm="1">
        <f t="array" ref="E386">IFERROR(_FV(Facts_combined[[#This Row],[Asset Name]],"Industry"), "Undefined")</f>
        <v>Communications &amp; Networking</v>
      </c>
      <c r="F386" s="6" cm="1">
        <f t="array" ref="F386">IFERROR(_FV(Facts_combined[[#This Row],[Asset Name]],"Price"), 0)</f>
        <v>118.39</v>
      </c>
      <c r="G386" s="5" cm="1">
        <f t="array" ref="G386">IFERROR(_FV(Facts_combined[[#This Row],[Asset Name]],"Volume"), 0)</f>
        <v>44</v>
      </c>
      <c r="H386" s="7" cm="1">
        <f t="array" ref="H386">IFERROR(_FV(Facts_combined[[#This Row],[Asset Name]],"Market cap",TRUE), 0)</f>
        <v>2987630845</v>
      </c>
      <c r="I38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86" s="5" cm="1">
        <f t="array" ref="J386">IFERROR(_FV(Facts_combined[[#This Row],[Asset Name]],"Shares outstanding",TRUE), 0)</f>
        <v>25235500</v>
      </c>
      <c r="K386" s="4" cm="1">
        <f t="array" ref="K386">IFERROR(_FV(Facts_combined[[#This Row],[Asset Name]],"P/E",TRUE), "")</f>
        <v>17.394200000000001</v>
      </c>
      <c r="L386" s="4" t="str" cm="1">
        <f t="array" ref="L38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86" s="4" cm="1">
        <f t="array" ref="M386">IFERROR(_FV(Facts_combined[[#This Row],[Asset Name]],"Beta"), "")</f>
        <v>1.4145000000000001</v>
      </c>
    </row>
    <row r="387" spans="1:13" x14ac:dyDescent="0.2">
      <c r="A387" t="s">
        <v>1346</v>
      </c>
      <c r="B387" t="s">
        <v>4</v>
      </c>
      <c r="C387" t="s">
        <v>961</v>
      </c>
      <c r="D387" t="e" vm="359">
        <v>#VALUE!</v>
      </c>
      <c r="E387" t="str" cm="1">
        <f t="array" ref="E387">IFERROR(_FV(Facts_combined[[#This Row],[Asset Name]],"Industry"), "Undefined")</f>
        <v>Biotechnology &amp; Medical Research</v>
      </c>
      <c r="F387" s="6" cm="1">
        <f t="array" ref="F387">IFERROR(_FV(Facts_combined[[#This Row],[Asset Name]],"Price"), 0)</f>
        <v>21.74</v>
      </c>
      <c r="G387" s="5" cm="1">
        <f t="array" ref="G387">IFERROR(_FV(Facts_combined[[#This Row],[Asset Name]],"Volume"), 0)</f>
        <v>1315213</v>
      </c>
      <c r="H387" s="7" cm="1">
        <f t="array" ref="H387">IFERROR(_FV(Facts_combined[[#This Row],[Asset Name]],"Market cap",TRUE), 0)</f>
        <v>3100319660</v>
      </c>
      <c r="I38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87" s="5" cm="1">
        <f t="array" ref="J387">IFERROR(_FV(Facts_combined[[#This Row],[Asset Name]],"Shares outstanding",TRUE), 0)</f>
        <v>142609000</v>
      </c>
      <c r="K387" s="4" cm="1">
        <f t="array" ref="K387">IFERROR(_FV(Facts_combined[[#This Row],[Asset Name]],"P/E",TRUE), "")</f>
        <v>0</v>
      </c>
      <c r="L387" s="4" t="str" cm="1">
        <f t="array" ref="L38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387" s="4" cm="1">
        <f t="array" ref="M387">IFERROR(_FV(Facts_combined[[#This Row],[Asset Name]],"Beta"), "")</f>
        <v>1.3936999999999999</v>
      </c>
    </row>
    <row r="388" spans="1:13" x14ac:dyDescent="0.2">
      <c r="A388" t="s">
        <v>1347</v>
      </c>
      <c r="B388" t="s">
        <v>4</v>
      </c>
      <c r="C388" t="s">
        <v>961</v>
      </c>
      <c r="D388" t="e" vm="360">
        <v>#VALUE!</v>
      </c>
      <c r="E388" t="str" cm="1">
        <f t="array" ref="E388">IFERROR(_FV(Facts_combined[[#This Row],[Asset Name]],"Industry"), "Undefined")</f>
        <v>Renewable Energy</v>
      </c>
      <c r="F388" s="6" cm="1">
        <f t="array" ref="F388">IFERROR(_FV(Facts_combined[[#This Row],[Asset Name]],"Price"), 0)</f>
        <v>10.95</v>
      </c>
      <c r="G388" s="5" cm="1">
        <f t="array" ref="G388">IFERROR(_FV(Facts_combined[[#This Row],[Asset Name]],"Volume"), 0)</f>
        <v>41181</v>
      </c>
      <c r="H388" s="7" cm="1">
        <f t="array" ref="H388">IFERROR(_FV(Facts_combined[[#This Row],[Asset Name]],"Market cap",TRUE), 0)</f>
        <v>2427208755</v>
      </c>
      <c r="I38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388" s="5" cm="1">
        <f t="array" ref="J388">IFERROR(_FV(Facts_combined[[#This Row],[Asset Name]],"Shares outstanding",TRUE), 0)</f>
        <v>221662900</v>
      </c>
      <c r="K388" s="4" cm="1">
        <f t="array" ref="K388">IFERROR(_FV(Facts_combined[[#This Row],[Asset Name]],"P/E",TRUE), "")</f>
        <v>0</v>
      </c>
      <c r="L388" s="4" t="str" cm="1">
        <f t="array" ref="L38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388" s="4" cm="1">
        <f t="array" ref="M388">IFERROR(_FV(Facts_combined[[#This Row],[Asset Name]],"Beta"), "")</f>
        <v>2.6101000000000001</v>
      </c>
    </row>
    <row r="389" spans="1:13" x14ac:dyDescent="0.2">
      <c r="A389" t="s">
        <v>1348</v>
      </c>
      <c r="B389" t="s">
        <v>4</v>
      </c>
      <c r="C389" t="s">
        <v>961</v>
      </c>
      <c r="D389" t="e" vm="1800">
        <v>#VALUE!</v>
      </c>
      <c r="E389" t="str" cm="1">
        <f t="array" ref="E389">IFERROR(_FV(Facts_combined[[#This Row],[Asset Name]],"Industry"), "Undefined")</f>
        <v>Oil &amp; Gas Related Equipment and Services</v>
      </c>
      <c r="F389" s="6" cm="1">
        <f t="array" ref="F389">IFERROR(_FV(Facts_combined[[#This Row],[Asset Name]],"Price"), 0)</f>
        <v>20.399999999999999</v>
      </c>
      <c r="G389" s="5" cm="1">
        <f t="array" ref="G389">IFERROR(_FV(Facts_combined[[#This Row],[Asset Name]],"Volume"), 0)</f>
        <v>801904</v>
      </c>
      <c r="H389" s="7" cm="1">
        <f t="array" ref="H389">IFERROR(_FV(Facts_combined[[#This Row],[Asset Name]],"Market cap",TRUE), 0)</f>
        <v>3188244600</v>
      </c>
      <c r="I38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89" s="5" cm="1">
        <f t="array" ref="J389">IFERROR(_FV(Facts_combined[[#This Row],[Asset Name]],"Shares outstanding",TRUE), 0)</f>
        <v>156286500</v>
      </c>
      <c r="K389" s="4" cm="1">
        <f t="array" ref="K389">IFERROR(_FV(Facts_combined[[#This Row],[Asset Name]],"P/E",TRUE), "")</f>
        <v>24.7883</v>
      </c>
      <c r="L389" s="4" t="str" cm="1">
        <f t="array" ref="L38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89" s="4" cm="1">
        <f t="array" ref="M389">IFERROR(_FV(Facts_combined[[#This Row],[Asset Name]],"Beta"), "")</f>
        <v>1.5182</v>
      </c>
    </row>
    <row r="390" spans="1:13" x14ac:dyDescent="0.2">
      <c r="A390" t="s">
        <v>1349</v>
      </c>
      <c r="B390" t="s">
        <v>4</v>
      </c>
      <c r="C390" t="s">
        <v>961</v>
      </c>
      <c r="D390" t="e" vm="361">
        <v>#VALUE!</v>
      </c>
      <c r="E390" t="str" cm="1">
        <f t="array" ref="E390">IFERROR(_FV(Facts_combined[[#This Row],[Asset Name]],"Industry"), "Undefined")</f>
        <v>Healthcare Equipment &amp; Supplies</v>
      </c>
      <c r="F390" s="6" cm="1">
        <f t="array" ref="F390">IFERROR(_FV(Facts_combined[[#This Row],[Asset Name]],"Price"), 0)</f>
        <v>52.89</v>
      </c>
      <c r="G390" s="5" cm="1">
        <f t="array" ref="G390">IFERROR(_FV(Facts_combined[[#This Row],[Asset Name]],"Volume"), 0)</f>
        <v>1</v>
      </c>
      <c r="H390" s="7" cm="1">
        <f t="array" ref="H390">IFERROR(_FV(Facts_combined[[#This Row],[Asset Name]],"Market cap",TRUE), 0)</f>
        <v>2864085528</v>
      </c>
      <c r="I39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90" s="5" cm="1">
        <f t="array" ref="J390">IFERROR(_FV(Facts_combined[[#This Row],[Asset Name]],"Shares outstanding",TRUE), 0)</f>
        <v>54151740</v>
      </c>
      <c r="K390" s="4" cm="1">
        <f t="array" ref="K390">IFERROR(_FV(Facts_combined[[#This Row],[Asset Name]],"P/E",TRUE), "")</f>
        <v>0</v>
      </c>
      <c r="L390" s="4" t="str" cm="1">
        <f t="array" ref="L39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390" s="4" cm="1">
        <f t="array" ref="M390">IFERROR(_FV(Facts_combined[[#This Row],[Asset Name]],"Beta"), "")</f>
        <v>0.99590000000000001</v>
      </c>
    </row>
    <row r="391" spans="1:13" x14ac:dyDescent="0.2">
      <c r="A391" t="s">
        <v>1350</v>
      </c>
      <c r="B391" t="s">
        <v>4</v>
      </c>
      <c r="C391" t="s">
        <v>961</v>
      </c>
      <c r="D391" t="e" vm="362">
        <v>#VALUE!</v>
      </c>
      <c r="E391" t="str" cm="1">
        <f t="array" ref="E391">IFERROR(_FV(Facts_combined[[#This Row],[Asset Name]],"Industry"), "Undefined")</f>
        <v>Automobiles &amp; Auto Parts</v>
      </c>
      <c r="F391" s="6" cm="1">
        <f t="array" ref="F391">IFERROR(_FV(Facts_combined[[#This Row],[Asset Name]],"Price"), 0)</f>
        <v>107.55</v>
      </c>
      <c r="G391" s="5" cm="1">
        <f t="array" ref="G391">IFERROR(_FV(Facts_combined[[#This Row],[Asset Name]],"Volume"), 0)</f>
        <v>1404</v>
      </c>
      <c r="H391" s="7" cm="1">
        <f t="array" ref="H391">IFERROR(_FV(Facts_combined[[#This Row],[Asset Name]],"Market cap",TRUE), 0)</f>
        <v>2968008952</v>
      </c>
      <c r="I39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91" s="5" cm="1">
        <f t="array" ref="J391">IFERROR(_FV(Facts_combined[[#This Row],[Asset Name]],"Shares outstanding",TRUE), 0)</f>
        <v>27596550</v>
      </c>
      <c r="K391" s="4" cm="1">
        <f t="array" ref="K391">IFERROR(_FV(Facts_combined[[#This Row],[Asset Name]],"P/E",TRUE), "")</f>
        <v>6.1486999999999998</v>
      </c>
      <c r="L391" s="4" t="str" cm="1">
        <f t="array" ref="L39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391" s="4" cm="1">
        <f t="array" ref="M391">IFERROR(_FV(Facts_combined[[#This Row],[Asset Name]],"Beta"), "")</f>
        <v>1.4572000000000001</v>
      </c>
    </row>
    <row r="392" spans="1:13" x14ac:dyDescent="0.2">
      <c r="A392" t="s">
        <v>1351</v>
      </c>
      <c r="B392" t="s">
        <v>4</v>
      </c>
      <c r="C392" t="s">
        <v>961</v>
      </c>
      <c r="D392" t="e" vm="363">
        <v>#VALUE!</v>
      </c>
      <c r="E392" t="str" cm="1">
        <f t="array" ref="E392">IFERROR(_FV(Facts_combined[[#This Row],[Asset Name]],"Industry"), "Undefined")</f>
        <v>Biotechnology &amp; Medical Research</v>
      </c>
      <c r="F392" s="6" cm="1">
        <f t="array" ref="F392">IFERROR(_FV(Facts_combined[[#This Row],[Asset Name]],"Price"), 0)</f>
        <v>25.22</v>
      </c>
      <c r="G392" s="5" cm="1">
        <f t="array" ref="G392">IFERROR(_FV(Facts_combined[[#This Row],[Asset Name]],"Volume"), 0)</f>
        <v>806436</v>
      </c>
      <c r="H392" s="7" cm="1">
        <f t="array" ref="H392">IFERROR(_FV(Facts_combined[[#This Row],[Asset Name]],"Market cap",TRUE), 0)</f>
        <v>3132329044</v>
      </c>
      <c r="I39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92" s="5" cm="1">
        <f t="array" ref="J392">IFERROR(_FV(Facts_combined[[#This Row],[Asset Name]],"Shares outstanding",TRUE), 0)</f>
        <v>124200200</v>
      </c>
      <c r="K392" s="4" cm="1">
        <f t="array" ref="K392">IFERROR(_FV(Facts_combined[[#This Row],[Asset Name]],"P/E",TRUE), "")</f>
        <v>0</v>
      </c>
      <c r="L392" s="4" t="str" cm="1">
        <f t="array" ref="L39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392" s="4" cm="1">
        <f t="array" ref="M392">IFERROR(_FV(Facts_combined[[#This Row],[Asset Name]],"Beta"), "")</f>
        <v>0.93759999999999999</v>
      </c>
    </row>
    <row r="393" spans="1:13" x14ac:dyDescent="0.2">
      <c r="A393" t="s">
        <v>1352</v>
      </c>
      <c r="B393" t="s">
        <v>4</v>
      </c>
      <c r="C393" t="s">
        <v>961</v>
      </c>
      <c r="D393" t="e" vm="364">
        <v>#VALUE!</v>
      </c>
      <c r="E393" t="str" cm="1">
        <f t="array" ref="E393">IFERROR(_FV(Facts_combined[[#This Row],[Asset Name]],"Industry"), "Undefined")</f>
        <v>Biotechnology &amp; Medical Research</v>
      </c>
      <c r="F393" s="6" cm="1">
        <f t="array" ref="F393">IFERROR(_FV(Facts_combined[[#This Row],[Asset Name]],"Price"), 0)</f>
        <v>51.53</v>
      </c>
      <c r="G393" s="5" cm="1">
        <f t="array" ref="G393">IFERROR(_FV(Facts_combined[[#This Row],[Asset Name]],"Volume"), 0)</f>
        <v>419712</v>
      </c>
      <c r="H393" s="7" cm="1">
        <f t="array" ref="H393">IFERROR(_FV(Facts_combined[[#This Row],[Asset Name]],"Market cap",TRUE), 0)</f>
        <v>2778442462</v>
      </c>
      <c r="I39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93" s="5" cm="1">
        <f t="array" ref="J393">IFERROR(_FV(Facts_combined[[#This Row],[Asset Name]],"Shares outstanding",TRUE), 0)</f>
        <v>53918930</v>
      </c>
      <c r="K393" s="4" cm="1">
        <f t="array" ref="K393">IFERROR(_FV(Facts_combined[[#This Row],[Asset Name]],"P/E",TRUE), "")</f>
        <v>0</v>
      </c>
      <c r="L393" s="4" t="str" cm="1">
        <f t="array" ref="L39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393" s="4" cm="1">
        <f t="array" ref="M393">IFERROR(_FV(Facts_combined[[#This Row],[Asset Name]],"Beta"), "")</f>
        <v>1.5146999999999999</v>
      </c>
    </row>
    <row r="394" spans="1:13" x14ac:dyDescent="0.2">
      <c r="A394" t="s">
        <v>1353</v>
      </c>
      <c r="B394" t="s">
        <v>4</v>
      </c>
      <c r="C394" t="s">
        <v>961</v>
      </c>
      <c r="D394" t="e" vm="365">
        <v>#VALUE!</v>
      </c>
      <c r="E394" t="str" cm="1">
        <f t="array" ref="E394">IFERROR(_FV(Facts_combined[[#This Row],[Asset Name]],"Industry"), "Undefined")</f>
        <v>Homebuilding &amp; Construction Supplies</v>
      </c>
      <c r="F394" s="6" cm="1">
        <f t="array" ref="F394">IFERROR(_FV(Facts_combined[[#This Row],[Asset Name]],"Price"), 0)</f>
        <v>339.44</v>
      </c>
      <c r="G394" s="5" cm="1">
        <f t="array" ref="G394">IFERROR(_FV(Facts_combined[[#This Row],[Asset Name]],"Volume"), 0)</f>
        <v>43766</v>
      </c>
      <c r="H394" s="7" cm="1">
        <f t="array" ref="H394">IFERROR(_FV(Facts_combined[[#This Row],[Asset Name]],"Market cap",TRUE), 0)</f>
        <v>2794829000</v>
      </c>
      <c r="I39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94" s="5" cm="1">
        <f t="array" ref="J394">IFERROR(_FV(Facts_combined[[#This Row],[Asset Name]],"Shares outstanding",TRUE), 0)</f>
        <v>8283180</v>
      </c>
      <c r="K394" s="4" cm="1">
        <f t="array" ref="K394">IFERROR(_FV(Facts_combined[[#This Row],[Asset Name]],"P/E",TRUE), "")</f>
        <v>18.512699999999999</v>
      </c>
      <c r="L394" s="4" t="str" cm="1">
        <f t="array" ref="L39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94" s="4" cm="1">
        <f t="array" ref="M394">IFERROR(_FV(Facts_combined[[#This Row],[Asset Name]],"Beta"), "")</f>
        <v>1.2345999999999999</v>
      </c>
    </row>
    <row r="395" spans="1:13" x14ac:dyDescent="0.2">
      <c r="A395" t="s">
        <v>1354</v>
      </c>
      <c r="B395" t="s">
        <v>4</v>
      </c>
      <c r="C395" t="s">
        <v>961</v>
      </c>
      <c r="D395" t="e" vm="366">
        <v>#VALUE!</v>
      </c>
      <c r="E395" t="str" cm="1">
        <f t="array" ref="E395">IFERROR(_FV(Facts_combined[[#This Row],[Asset Name]],"Industry"), "Undefined")</f>
        <v>Food &amp; Tobacco</v>
      </c>
      <c r="F395" s="6" cm="1">
        <f t="array" ref="F395">IFERROR(_FV(Facts_combined[[#This Row],[Asset Name]],"Price"), 0)</f>
        <v>61.82</v>
      </c>
      <c r="G395" s="5" cm="1">
        <f t="array" ref="G395">IFERROR(_FV(Facts_combined[[#This Row],[Asset Name]],"Volume"), 0)</f>
        <v>32</v>
      </c>
      <c r="H395" s="7" cm="1">
        <f t="array" ref="H395">IFERROR(_FV(Facts_combined[[#This Row],[Asset Name]],"Market cap",TRUE), 0)</f>
        <v>3031549560</v>
      </c>
      <c r="I39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95" s="5" cm="1">
        <f t="array" ref="J395">IFERROR(_FV(Facts_combined[[#This Row],[Asset Name]],"Shares outstanding",TRUE), 0)</f>
        <v>49038330</v>
      </c>
      <c r="K395" s="4" cm="1">
        <f t="array" ref="K395">IFERROR(_FV(Facts_combined[[#This Row],[Asset Name]],"P/E",TRUE), "")</f>
        <v>10.9605</v>
      </c>
      <c r="L395" s="4" t="str" cm="1">
        <f t="array" ref="L39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95" s="4" cm="1">
        <f t="array" ref="M395">IFERROR(_FV(Facts_combined[[#This Row],[Asset Name]],"Beta"), "")</f>
        <v>-0.11310000000000001</v>
      </c>
    </row>
    <row r="396" spans="1:13" x14ac:dyDescent="0.2">
      <c r="A396" t="s">
        <v>1355</v>
      </c>
      <c r="B396" t="s">
        <v>4</v>
      </c>
      <c r="C396" t="s">
        <v>961</v>
      </c>
      <c r="D396" t="e" vm="367">
        <v>#VALUE!</v>
      </c>
      <c r="E396" t="str" cm="1">
        <f t="array" ref="E396">IFERROR(_FV(Facts_combined[[#This Row],[Asset Name]],"Industry"), "Undefined")</f>
        <v>Professional &amp; Commercial Services</v>
      </c>
      <c r="F396" s="6" cm="1">
        <f t="array" ref="F396">IFERROR(_FV(Facts_combined[[#This Row],[Asset Name]],"Price"), 0)</f>
        <v>171.09</v>
      </c>
      <c r="G396" s="5" cm="1">
        <f t="array" ref="G396">IFERROR(_FV(Facts_combined[[#This Row],[Asset Name]],"Volume"), 0)</f>
        <v>97002</v>
      </c>
      <c r="H396" s="7" cm="1">
        <f t="array" ref="H396">IFERROR(_FV(Facts_combined[[#This Row],[Asset Name]],"Market cap",TRUE), 0)</f>
        <v>3192257101</v>
      </c>
      <c r="I39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96" s="5" cm="1">
        <f t="array" ref="J396">IFERROR(_FV(Facts_combined[[#This Row],[Asset Name]],"Shares outstanding",TRUE), 0)</f>
        <v>18658350</v>
      </c>
      <c r="K396" s="4" cm="1">
        <f t="array" ref="K396">IFERROR(_FV(Facts_combined[[#This Row],[Asset Name]],"P/E",TRUE), "")</f>
        <v>27.997699999999998</v>
      </c>
      <c r="L396" s="4" t="str" cm="1">
        <f t="array" ref="L39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96" s="4" cm="1">
        <f t="array" ref="M396">IFERROR(_FV(Facts_combined[[#This Row],[Asset Name]],"Beta"), "")</f>
        <v>0.81069999999999998</v>
      </c>
    </row>
    <row r="397" spans="1:13" x14ac:dyDescent="0.2">
      <c r="A397" t="s">
        <v>1356</v>
      </c>
      <c r="B397" t="s">
        <v>4</v>
      </c>
      <c r="C397" t="s">
        <v>961</v>
      </c>
      <c r="D397" t="e" vm="1804">
        <v>#VALUE!</v>
      </c>
      <c r="E397" t="str" cm="1">
        <f t="array" ref="E397">IFERROR(_FV(Facts_combined[[#This Row],[Asset Name]],"Industry"), "Undefined")</f>
        <v>Biotechnology &amp; Medical Research</v>
      </c>
      <c r="F397" s="6" cm="1">
        <f t="array" ref="F397">IFERROR(_FV(Facts_combined[[#This Row],[Asset Name]],"Price"), 0)</f>
        <v>36.56</v>
      </c>
      <c r="G397" s="5" cm="1">
        <f t="array" ref="G397">IFERROR(_FV(Facts_combined[[#This Row],[Asset Name]],"Volume"), 0)</f>
        <v>1</v>
      </c>
      <c r="H397" s="7" cm="1">
        <f t="array" ref="H397">IFERROR(_FV(Facts_combined[[#This Row],[Asset Name]],"Market cap",TRUE), 0)</f>
        <v>2759142252</v>
      </c>
      <c r="I39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97" s="5" cm="1">
        <f t="array" ref="J397">IFERROR(_FV(Facts_combined[[#This Row],[Asset Name]],"Shares outstanding",TRUE), 0)</f>
        <v>75468880</v>
      </c>
      <c r="K397" s="4" cm="1">
        <f t="array" ref="K397">IFERROR(_FV(Facts_combined[[#This Row],[Asset Name]],"P/E",TRUE), "")</f>
        <v>0</v>
      </c>
      <c r="L397" s="4" t="str" cm="1">
        <f t="array" ref="L39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397" s="4" cm="1">
        <f t="array" ref="M397">IFERROR(_FV(Facts_combined[[#This Row],[Asset Name]],"Beta"), "")</f>
        <v>1.2666999999999999</v>
      </c>
    </row>
    <row r="398" spans="1:13" x14ac:dyDescent="0.2">
      <c r="A398" t="s">
        <v>1357</v>
      </c>
      <c r="B398" t="s">
        <v>4</v>
      </c>
      <c r="C398" t="s">
        <v>961</v>
      </c>
      <c r="D398" t="e" vm="368">
        <v>#VALUE!</v>
      </c>
      <c r="E398" t="str" cm="1">
        <f t="array" ref="E398">IFERROR(_FV(Facts_combined[[#This Row],[Asset Name]],"Industry"), "Undefined")</f>
        <v>Financial Technology (Fintech) &amp; Infrastructure</v>
      </c>
      <c r="F398" s="6" cm="1">
        <f t="array" ref="F398">IFERROR(_FV(Facts_combined[[#This Row],[Asset Name]],"Price"), 0)</f>
        <v>9.7200000000000006</v>
      </c>
      <c r="G398" s="5" cm="1">
        <f t="array" ref="G398">IFERROR(_FV(Facts_combined[[#This Row],[Asset Name]],"Volume"), 0)</f>
        <v>400405</v>
      </c>
      <c r="H398" s="7" cm="1">
        <f t="array" ref="H398">IFERROR(_FV(Facts_combined[[#This Row],[Asset Name]],"Market cap",TRUE), 0)</f>
        <v>2806989228</v>
      </c>
      <c r="I39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98" s="5" cm="1">
        <f t="array" ref="J398">IFERROR(_FV(Facts_combined[[#This Row],[Asset Name]],"Shares outstanding",TRUE), 0)</f>
        <v>288784900</v>
      </c>
      <c r="K398" s="4" cm="1">
        <f t="array" ref="K398">IFERROR(_FV(Facts_combined[[#This Row],[Asset Name]],"P/E",TRUE), "")</f>
        <v>12.1495</v>
      </c>
      <c r="L398" s="4" t="str" cm="1">
        <f t="array" ref="L39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398" s="4" cm="1">
        <f t="array" ref="M398">IFERROR(_FV(Facts_combined[[#This Row],[Asset Name]],"Beta"), "")</f>
        <v>4.1555999999999997</v>
      </c>
    </row>
    <row r="399" spans="1:13" x14ac:dyDescent="0.2">
      <c r="A399" t="s">
        <v>1358</v>
      </c>
      <c r="B399" t="s">
        <v>4</v>
      </c>
      <c r="C399" t="s">
        <v>961</v>
      </c>
      <c r="D399" t="e" vm="369">
        <v>#VALUE!</v>
      </c>
      <c r="E399" t="str" cm="1">
        <f t="array" ref="E399">IFERROR(_FV(Facts_combined[[#This Row],[Asset Name]],"Industry"), "Undefined")</f>
        <v>Software &amp; IT Services</v>
      </c>
      <c r="F399" s="6" cm="1">
        <f t="array" ref="F399">IFERROR(_FV(Facts_combined[[#This Row],[Asset Name]],"Price"), 0)</f>
        <v>48.07</v>
      </c>
      <c r="G399" s="5" cm="1">
        <f t="array" ref="G399">IFERROR(_FV(Facts_combined[[#This Row],[Asset Name]],"Volume"), 0)</f>
        <v>2</v>
      </c>
      <c r="H399" s="7" cm="1">
        <f t="array" ref="H399">IFERROR(_FV(Facts_combined[[#This Row],[Asset Name]],"Market cap",TRUE), 0)</f>
        <v>2971562898</v>
      </c>
      <c r="I39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399" s="5" cm="1">
        <f t="array" ref="J399">IFERROR(_FV(Facts_combined[[#This Row],[Asset Name]],"Shares outstanding",TRUE), 0)</f>
        <v>61817410</v>
      </c>
      <c r="K399" s="4" cm="1">
        <f t="array" ref="K399">IFERROR(_FV(Facts_combined[[#This Row],[Asset Name]],"P/E",TRUE), "")</f>
        <v>45.864800000000002</v>
      </c>
      <c r="L399" s="4" t="str" cm="1">
        <f t="array" ref="L39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399" s="4" cm="1">
        <f t="array" ref="M399">IFERROR(_FV(Facts_combined[[#This Row],[Asset Name]],"Beta"), "")</f>
        <v>0.85670000000000002</v>
      </c>
    </row>
    <row r="400" spans="1:13" x14ac:dyDescent="0.2">
      <c r="A400" t="s">
        <v>1359</v>
      </c>
      <c r="B400" t="s">
        <v>4</v>
      </c>
      <c r="C400" t="s">
        <v>961</v>
      </c>
      <c r="D400" t="e" vm="370">
        <v>#VALUE!</v>
      </c>
      <c r="E400" t="str" cm="1">
        <f t="array" ref="E400">IFERROR(_FV(Facts_combined[[#This Row],[Asset Name]],"Industry"), "Undefined")</f>
        <v>Food &amp; Drug Retailing</v>
      </c>
      <c r="F400" s="6" cm="1">
        <f t="array" ref="F400">IFERROR(_FV(Facts_combined[[#This Row],[Asset Name]],"Price"), 0)</f>
        <v>11.1</v>
      </c>
      <c r="G400" s="5" cm="1">
        <f t="array" ref="G400">IFERROR(_FV(Facts_combined[[#This Row],[Asset Name]],"Volume"), 0)</f>
        <v>742074</v>
      </c>
      <c r="H400" s="7" cm="1">
        <f t="array" ref="H400">IFERROR(_FV(Facts_combined[[#This Row],[Asset Name]],"Market cap",TRUE), 0)</f>
        <v>3524653000</v>
      </c>
      <c r="I40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400" s="5" cm="1">
        <f t="array" ref="J400">IFERROR(_FV(Facts_combined[[#This Row],[Asset Name]],"Shares outstanding",TRUE), 0)</f>
        <v>212713300</v>
      </c>
      <c r="K400" s="4" cm="1">
        <f t="array" ref="K400">IFERROR(_FV(Facts_combined[[#This Row],[Asset Name]],"P/E",TRUE), "")</f>
        <v>45.611400000000003</v>
      </c>
      <c r="L400" s="4" t="str" cm="1">
        <f t="array" ref="L40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00" s="4" cm="1">
        <f t="array" ref="M400">IFERROR(_FV(Facts_combined[[#This Row],[Asset Name]],"Beta"), "")</f>
        <v>1.5098</v>
      </c>
    </row>
    <row r="401" spans="1:13" x14ac:dyDescent="0.2">
      <c r="A401" t="s">
        <v>1360</v>
      </c>
      <c r="B401" t="s">
        <v>4</v>
      </c>
      <c r="C401" t="s">
        <v>961</v>
      </c>
      <c r="D401" t="e" vm="371">
        <v>#VALUE!</v>
      </c>
      <c r="E401" t="str" cm="1">
        <f t="array" ref="E401">IFERROR(_FV(Facts_combined[[#This Row],[Asset Name]],"Industry"), "Undefined")</f>
        <v>Healthcare Equipment &amp; Supplies</v>
      </c>
      <c r="F401" s="6" cm="1">
        <f t="array" ref="F401">IFERROR(_FV(Facts_combined[[#This Row],[Asset Name]],"Price"), 0)</f>
        <v>31.36</v>
      </c>
      <c r="G401" s="5" cm="1">
        <f t="array" ref="G401">IFERROR(_FV(Facts_combined[[#This Row],[Asset Name]],"Volume"), 0)</f>
        <v>1161653</v>
      </c>
      <c r="H401" s="7" cm="1">
        <f t="array" ref="H401">IFERROR(_FV(Facts_combined[[#This Row],[Asset Name]],"Market cap",TRUE), 0)</f>
        <v>2100236275</v>
      </c>
      <c r="I40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01" s="5" cm="1">
        <f t="array" ref="J401">IFERROR(_FV(Facts_combined[[#This Row],[Asset Name]],"Shares outstanding",TRUE), 0)</f>
        <v>66971820</v>
      </c>
      <c r="K401" s="4" cm="1">
        <f t="array" ref="K401">IFERROR(_FV(Facts_combined[[#This Row],[Asset Name]],"P/E",TRUE), "")</f>
        <v>0</v>
      </c>
      <c r="L401" s="4" t="str" cm="1">
        <f t="array" ref="L40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401" s="4" cm="1">
        <f t="array" ref="M401">IFERROR(_FV(Facts_combined[[#This Row],[Asset Name]],"Beta"), "")</f>
        <v>6.83E-2</v>
      </c>
    </row>
    <row r="402" spans="1:13" x14ac:dyDescent="0.2">
      <c r="A402" t="s">
        <v>1361</v>
      </c>
      <c r="B402" t="s">
        <v>4</v>
      </c>
      <c r="C402" t="s">
        <v>961</v>
      </c>
      <c r="D402" t="e" vm="372">
        <v>#VALUE!</v>
      </c>
      <c r="E402" t="str" cm="1">
        <f t="array" ref="E402">IFERROR(_FV(Facts_combined[[#This Row],[Asset Name]],"Industry"), "Undefined")</f>
        <v>Automobiles &amp; Auto Parts</v>
      </c>
      <c r="F402" s="6" cm="1">
        <f t="array" ref="F402">IFERROR(_FV(Facts_combined[[#This Row],[Asset Name]],"Price"), 0)</f>
        <v>90.15</v>
      </c>
      <c r="G402" s="5" cm="1">
        <f t="array" ref="G402">IFERROR(_FV(Facts_combined[[#This Row],[Asset Name]],"Volume"), 0)</f>
        <v>94811</v>
      </c>
      <c r="H402" s="7" cm="1">
        <f t="array" ref="H402">IFERROR(_FV(Facts_combined[[#This Row],[Asset Name]],"Market cap",TRUE), 0)</f>
        <v>2795819245</v>
      </c>
      <c r="I40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402" s="5" cm="1">
        <f t="array" ref="J402">IFERROR(_FV(Facts_combined[[#This Row],[Asset Name]],"Shares outstanding",TRUE), 0)</f>
        <v>31012970</v>
      </c>
      <c r="K402" s="4" cm="1">
        <f t="array" ref="K402">IFERROR(_FV(Facts_combined[[#This Row],[Asset Name]],"P/E",TRUE), "")</f>
        <v>18.139600000000002</v>
      </c>
      <c r="L402" s="4" t="str" cm="1">
        <f t="array" ref="L40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402" s="4" cm="1">
        <f t="array" ref="M402">IFERROR(_FV(Facts_combined[[#This Row],[Asset Name]],"Beta"), "")</f>
        <v>0.81989999999999996</v>
      </c>
    </row>
    <row r="403" spans="1:13" x14ac:dyDescent="0.2">
      <c r="A403" t="s">
        <v>1362</v>
      </c>
      <c r="B403" t="s">
        <v>4</v>
      </c>
      <c r="C403" t="s">
        <v>961</v>
      </c>
      <c r="D403" t="e" vm="373">
        <v>#VALUE!</v>
      </c>
      <c r="E403" t="str" cm="1">
        <f t="array" ref="E403">IFERROR(_FV(Facts_combined[[#This Row],[Asset Name]],"Industry"), "Undefined")</f>
        <v>Software &amp; IT Services</v>
      </c>
      <c r="F403" s="6" cm="1">
        <f t="array" ref="F403">IFERROR(_FV(Facts_combined[[#This Row],[Asset Name]],"Price"), 0)</f>
        <v>25.49</v>
      </c>
      <c r="G403" s="5" cm="1">
        <f t="array" ref="G403">IFERROR(_FV(Facts_combined[[#This Row],[Asset Name]],"Volume"), 0)</f>
        <v>3</v>
      </c>
      <c r="H403" s="7" cm="1">
        <f t="array" ref="H403">IFERROR(_FV(Facts_combined[[#This Row],[Asset Name]],"Market cap",TRUE), 0)</f>
        <v>2655864276</v>
      </c>
      <c r="I40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403" s="5" cm="1">
        <f t="array" ref="J403">IFERROR(_FV(Facts_combined[[#This Row],[Asset Name]],"Shares outstanding",TRUE), 0)</f>
        <v>104192400</v>
      </c>
      <c r="K403" s="4" cm="1">
        <f t="array" ref="K403">IFERROR(_FV(Facts_combined[[#This Row],[Asset Name]],"P/E",TRUE), "")</f>
        <v>79.507199999999997</v>
      </c>
      <c r="L403" s="4" t="str" cm="1">
        <f t="array" ref="L40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03" s="4" cm="1">
        <f t="array" ref="M403">IFERROR(_FV(Facts_combined[[#This Row],[Asset Name]],"Beta"), "")</f>
        <v>1.5702</v>
      </c>
    </row>
    <row r="404" spans="1:13" x14ac:dyDescent="0.2">
      <c r="A404" t="s">
        <v>1363</v>
      </c>
      <c r="B404" t="s">
        <v>4</v>
      </c>
      <c r="C404" t="s">
        <v>961</v>
      </c>
      <c r="D404" t="e" vm="374">
        <v>#VALUE!</v>
      </c>
      <c r="E404" t="str" cm="1">
        <f t="array" ref="E404">IFERROR(_FV(Facts_combined[[#This Row],[Asset Name]],"Industry"), "Undefined")</f>
        <v>Investment Banking &amp; Investment Services</v>
      </c>
      <c r="F404" s="6" cm="1">
        <f t="array" ref="F404">IFERROR(_FV(Facts_combined[[#This Row],[Asset Name]],"Price"), 0)</f>
        <v>33.049999999999997</v>
      </c>
      <c r="G404" s="5" cm="1">
        <f t="array" ref="G404">IFERROR(_FV(Facts_combined[[#This Row],[Asset Name]],"Volume"), 0)</f>
        <v>444123</v>
      </c>
      <c r="H404" s="7" cm="1">
        <f t="array" ref="H404">IFERROR(_FV(Facts_combined[[#This Row],[Asset Name]],"Market cap",TRUE), 0)</f>
        <v>2781454288</v>
      </c>
      <c r="I40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404" s="5" cm="1">
        <f t="array" ref="J404">IFERROR(_FV(Facts_combined[[#This Row],[Asset Name]],"Shares outstanding",TRUE), 0)</f>
        <v>84158980</v>
      </c>
      <c r="K404" s="4" cm="1">
        <f t="array" ref="K404">IFERROR(_FV(Facts_combined[[#This Row],[Asset Name]],"P/E",TRUE), "")</f>
        <v>9.4130000000000003</v>
      </c>
      <c r="L404" s="4" t="str" cm="1">
        <f t="array" ref="L40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404" s="4" cm="1">
        <f t="array" ref="M404">IFERROR(_FV(Facts_combined[[#This Row],[Asset Name]],"Beta"), "")</f>
        <v>1.1653</v>
      </c>
    </row>
    <row r="405" spans="1:13" x14ac:dyDescent="0.2">
      <c r="A405" t="s">
        <v>1364</v>
      </c>
      <c r="B405" t="s">
        <v>4</v>
      </c>
      <c r="C405" t="s">
        <v>961</v>
      </c>
      <c r="D405" t="e" vm="1812">
        <v>#VALUE!</v>
      </c>
      <c r="E405" t="str" cm="1">
        <f t="array" ref="E405">IFERROR(_FV(Facts_combined[[#This Row],[Asset Name]],"Industry"), "Undefined")</f>
        <v>Biotechnology &amp; Medical Research</v>
      </c>
      <c r="F405" s="6" cm="1">
        <f t="array" ref="F405">IFERROR(_FV(Facts_combined[[#This Row],[Asset Name]],"Price"), 0)</f>
        <v>4.17</v>
      </c>
      <c r="G405" s="5" cm="1">
        <f t="array" ref="G405">IFERROR(_FV(Facts_combined[[#This Row],[Asset Name]],"Volume"), 0)</f>
        <v>7765</v>
      </c>
      <c r="H405" s="7" cm="1">
        <f t="array" ref="H405">IFERROR(_FV(Facts_combined[[#This Row],[Asset Name]],"Market cap",TRUE), 0)</f>
        <v>2473362942</v>
      </c>
      <c r="I40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05" s="5" cm="1">
        <f t="array" ref="J405">IFERROR(_FV(Facts_combined[[#This Row],[Asset Name]],"Shares outstanding",TRUE), 0)</f>
        <v>593132600</v>
      </c>
      <c r="K405" s="4" cm="1">
        <f t="array" ref="K405">IFERROR(_FV(Facts_combined[[#This Row],[Asset Name]],"P/E",TRUE), "")</f>
        <v>0</v>
      </c>
      <c r="L405" s="4" t="str" cm="1">
        <f t="array" ref="L40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405" s="4" cm="1">
        <f t="array" ref="M405">IFERROR(_FV(Facts_combined[[#This Row],[Asset Name]],"Beta"), "")</f>
        <v>0.47839999999999999</v>
      </c>
    </row>
    <row r="406" spans="1:13" x14ac:dyDescent="0.2">
      <c r="A406" t="s">
        <v>1365</v>
      </c>
      <c r="B406" t="s">
        <v>4</v>
      </c>
      <c r="C406" t="s">
        <v>961</v>
      </c>
      <c r="D406" t="e" vm="375">
        <v>#VALUE!</v>
      </c>
      <c r="E406" t="str" cm="1">
        <f t="array" ref="E406">IFERROR(_FV(Facts_combined[[#This Row],[Asset Name]],"Industry"), "Undefined")</f>
        <v>Machinery, Equipment &amp; Components</v>
      </c>
      <c r="F406" s="6" cm="1">
        <f t="array" ref="F406">IFERROR(_FV(Facts_combined[[#This Row],[Asset Name]],"Price"), 0)</f>
        <v>18.170000000000002</v>
      </c>
      <c r="G406" s="5" cm="1">
        <f t="array" ref="G406">IFERROR(_FV(Facts_combined[[#This Row],[Asset Name]],"Volume"), 0)</f>
        <v>10</v>
      </c>
      <c r="H406" s="7" cm="1">
        <f t="array" ref="H406">IFERROR(_FV(Facts_combined[[#This Row],[Asset Name]],"Market cap",TRUE), 0)</f>
        <v>2829303393</v>
      </c>
      <c r="I40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406" s="5" cm="1">
        <f t="array" ref="J406">IFERROR(_FV(Facts_combined[[#This Row],[Asset Name]],"Shares outstanding",TRUE), 0)</f>
        <v>155712900</v>
      </c>
      <c r="K406" s="4" cm="1">
        <f t="array" ref="K406">IFERROR(_FV(Facts_combined[[#This Row],[Asset Name]],"P/E",TRUE), "")</f>
        <v>28.412400000000002</v>
      </c>
      <c r="L406" s="4" t="str" cm="1">
        <f t="array" ref="L40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06" s="4" cm="1">
        <f t="array" ref="M406">IFERROR(_FV(Facts_combined[[#This Row],[Asset Name]],"Beta"), "")</f>
        <v>1.3284</v>
      </c>
    </row>
    <row r="407" spans="1:13" x14ac:dyDescent="0.2">
      <c r="A407" t="s">
        <v>1366</v>
      </c>
      <c r="B407" t="s">
        <v>4</v>
      </c>
      <c r="C407" t="s">
        <v>961</v>
      </c>
      <c r="D407" t="e" vm="376">
        <v>#VALUE!</v>
      </c>
      <c r="E407" t="str" cm="1">
        <f t="array" ref="E407">IFERROR(_FV(Facts_combined[[#This Row],[Asset Name]],"Industry"), "Undefined")</f>
        <v>Miscellaneous Educational Service Providers</v>
      </c>
      <c r="F407" s="6" cm="1">
        <f t="array" ref="F407">IFERROR(_FV(Facts_combined[[#This Row],[Asset Name]],"Price"), 0)</f>
        <v>108.78</v>
      </c>
      <c r="G407" s="5" cm="1">
        <f t="array" ref="G407">IFERROR(_FV(Facts_combined[[#This Row],[Asset Name]],"Volume"), 0)</f>
        <v>87051</v>
      </c>
      <c r="H407" s="7" cm="1">
        <f t="array" ref="H407">IFERROR(_FV(Facts_combined[[#This Row],[Asset Name]],"Market cap",TRUE), 0)</f>
        <v>2676851713</v>
      </c>
      <c r="I40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407" s="5" cm="1">
        <f t="array" ref="J407">IFERROR(_FV(Facts_combined[[#This Row],[Asset Name]],"Shares outstanding",TRUE), 0)</f>
        <v>24607940</v>
      </c>
      <c r="K407" s="4" cm="1">
        <f t="array" ref="K407">IFERROR(_FV(Facts_combined[[#This Row],[Asset Name]],"P/E",TRUE), "")</f>
        <v>25.690799999999999</v>
      </c>
      <c r="L407" s="4" t="str" cm="1">
        <f t="array" ref="L40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07" s="4" cm="1">
        <f t="array" ref="M407">IFERROR(_FV(Facts_combined[[#This Row],[Asset Name]],"Beta"), "")</f>
        <v>0.57150000000000001</v>
      </c>
    </row>
    <row r="408" spans="1:13" x14ac:dyDescent="0.2">
      <c r="A408" t="s">
        <v>1367</v>
      </c>
      <c r="B408" t="s">
        <v>4</v>
      </c>
      <c r="C408" t="s">
        <v>961</v>
      </c>
      <c r="D408" t="e" vm="377">
        <v>#VALUE!</v>
      </c>
      <c r="E408" t="str" cm="1">
        <f t="array" ref="E408">IFERROR(_FV(Facts_combined[[#This Row],[Asset Name]],"Industry"), "Undefined")</f>
        <v>Telecommunications Services</v>
      </c>
      <c r="F408" s="6" cm="1">
        <f t="array" ref="F408">IFERROR(_FV(Facts_combined[[#This Row],[Asset Name]],"Price"), 0)</f>
        <v>54.78</v>
      </c>
      <c r="G408" s="5" cm="1">
        <f t="array" ref="G408">IFERROR(_FV(Facts_combined[[#This Row],[Asset Name]],"Volume"), 0)</f>
        <v>1</v>
      </c>
      <c r="H408" s="7" cm="1">
        <f t="array" ref="H408">IFERROR(_FV(Facts_combined[[#This Row],[Asset Name]],"Market cap",TRUE), 0)</f>
        <v>2685559371</v>
      </c>
      <c r="I40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408" s="5" cm="1">
        <f t="array" ref="J408">IFERROR(_FV(Facts_combined[[#This Row],[Asset Name]],"Shares outstanding",TRUE), 0)</f>
        <v>49024450</v>
      </c>
      <c r="K408" s="4" cm="1">
        <f t="array" ref="K408">IFERROR(_FV(Facts_combined[[#This Row],[Asset Name]],"P/E",TRUE), "")</f>
        <v>2.1730999999999998</v>
      </c>
      <c r="L408" s="4" t="str" cm="1">
        <f t="array" ref="L40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408" s="4" cm="1">
        <f t="array" ref="M408">IFERROR(_FV(Facts_combined[[#This Row],[Asset Name]],"Beta"), "")</f>
        <v>0.39169999999999999</v>
      </c>
    </row>
    <row r="409" spans="1:13" x14ac:dyDescent="0.2">
      <c r="A409" t="s">
        <v>1368</v>
      </c>
      <c r="B409" t="s">
        <v>4</v>
      </c>
      <c r="C409" t="s">
        <v>961</v>
      </c>
      <c r="D409" t="e" vm="378">
        <v>#VALUE!</v>
      </c>
      <c r="E409" t="str" cm="1">
        <f t="array" ref="E409">IFERROR(_FV(Facts_combined[[#This Row],[Asset Name]],"Industry"), "Undefined")</f>
        <v>Residential &amp; Commercial REIT</v>
      </c>
      <c r="F409" s="6" cm="1">
        <f t="array" ref="F409">IFERROR(_FV(Facts_combined[[#This Row],[Asset Name]],"Price"), 0)</f>
        <v>26.4</v>
      </c>
      <c r="G409" s="5" cm="1">
        <f t="array" ref="G409">IFERROR(_FV(Facts_combined[[#This Row],[Asset Name]],"Volume"), 0)</f>
        <v>2</v>
      </c>
      <c r="H409" s="7" cm="1">
        <f t="array" ref="H409">IFERROR(_FV(Facts_combined[[#This Row],[Asset Name]],"Market cap",TRUE), 0)</f>
        <v>2798289120</v>
      </c>
      <c r="I40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409" s="5" cm="1">
        <f t="array" ref="J409">IFERROR(_FV(Facts_combined[[#This Row],[Asset Name]],"Shares outstanding",TRUE), 0)</f>
        <v>105995800</v>
      </c>
      <c r="K409" s="4" cm="1">
        <f t="array" ref="K409">IFERROR(_FV(Facts_combined[[#This Row],[Asset Name]],"P/E",TRUE), "")</f>
        <v>21.642900000000001</v>
      </c>
      <c r="L409" s="4" t="str" cm="1">
        <f t="array" ref="L40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409" s="4" cm="1">
        <f t="array" ref="M409">IFERROR(_FV(Facts_combined[[#This Row],[Asset Name]],"Beta"), "")</f>
        <v>1.2831999999999999</v>
      </c>
    </row>
    <row r="410" spans="1:13" x14ac:dyDescent="0.2">
      <c r="A410" t="s">
        <v>1369</v>
      </c>
      <c r="B410" t="s">
        <v>4</v>
      </c>
      <c r="C410" t="s">
        <v>961</v>
      </c>
      <c r="D410" t="e" vm="379">
        <v>#VALUE!</v>
      </c>
      <c r="E410" t="str" cm="1">
        <f t="array" ref="E410">IFERROR(_FV(Facts_combined[[#This Row],[Asset Name]],"Industry"), "Undefined")</f>
        <v>Healthcare Equipment &amp; Supplies</v>
      </c>
      <c r="F410" s="6" cm="1">
        <f t="array" ref="F410">IFERROR(_FV(Facts_combined[[#This Row],[Asset Name]],"Price"), 0)</f>
        <v>117.53</v>
      </c>
      <c r="G410" s="5" cm="1">
        <f t="array" ref="G410">IFERROR(_FV(Facts_combined[[#This Row],[Asset Name]],"Volume"), 0)</f>
        <v>206400</v>
      </c>
      <c r="H410" s="7" cm="1">
        <f t="array" ref="H410">IFERROR(_FV(Facts_combined[[#This Row],[Asset Name]],"Market cap",TRUE), 0)</f>
        <v>2863734804</v>
      </c>
      <c r="I41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410" s="5" cm="1">
        <f t="array" ref="J410">IFERROR(_FV(Facts_combined[[#This Row],[Asset Name]],"Shares outstanding",TRUE), 0)</f>
        <v>24365990</v>
      </c>
      <c r="K410" s="4" cm="1">
        <f t="array" ref="K410">IFERROR(_FV(Facts_combined[[#This Row],[Asset Name]],"P/E",TRUE), "")</f>
        <v>0</v>
      </c>
      <c r="L410" s="4" t="str" cm="1">
        <f t="array" ref="L41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410" s="4" cm="1">
        <f t="array" ref="M410">IFERROR(_FV(Facts_combined[[#This Row],[Asset Name]],"Beta"), "")</f>
        <v>0.69689999999999996</v>
      </c>
    </row>
    <row r="411" spans="1:13" x14ac:dyDescent="0.2">
      <c r="A411" t="s">
        <v>1370</v>
      </c>
      <c r="B411" t="s">
        <v>4</v>
      </c>
      <c r="C411" t="s">
        <v>961</v>
      </c>
      <c r="D411" t="e" vm="380">
        <v>#VALUE!</v>
      </c>
      <c r="E411" t="str" cm="1">
        <f t="array" ref="E411">IFERROR(_FV(Facts_combined[[#This Row],[Asset Name]],"Industry"), "Undefined")</f>
        <v>Biotechnology &amp; Medical Research</v>
      </c>
      <c r="F411" s="6" cm="1">
        <f t="array" ref="F411">IFERROR(_FV(Facts_combined[[#This Row],[Asset Name]],"Price"), 0)</f>
        <v>42.05</v>
      </c>
      <c r="G411" s="5" cm="1">
        <f t="array" ref="G411">IFERROR(_FV(Facts_combined[[#This Row],[Asset Name]],"Volume"), 0)</f>
        <v>467545</v>
      </c>
      <c r="H411" s="7" cm="1">
        <f t="array" ref="H411">IFERROR(_FV(Facts_combined[[#This Row],[Asset Name]],"Market cap",TRUE), 0)</f>
        <v>2387303388</v>
      </c>
      <c r="I41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11" s="5" cm="1">
        <f t="array" ref="J411">IFERROR(_FV(Facts_combined[[#This Row],[Asset Name]],"Shares outstanding",TRUE), 0)</f>
        <v>56772970</v>
      </c>
      <c r="K411" s="4" cm="1">
        <f t="array" ref="K411">IFERROR(_FV(Facts_combined[[#This Row],[Asset Name]],"P/E",TRUE), "")</f>
        <v>0</v>
      </c>
      <c r="L411" s="4" t="str" cm="1">
        <f t="array" ref="L41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411" s="4" cm="1">
        <f t="array" ref="M411">IFERROR(_FV(Facts_combined[[#This Row],[Asset Name]],"Beta"), "")</f>
        <v>0.78469999999999995</v>
      </c>
    </row>
    <row r="412" spans="1:13" x14ac:dyDescent="0.2">
      <c r="A412" t="s">
        <v>1371</v>
      </c>
      <c r="B412" t="s">
        <v>4</v>
      </c>
      <c r="C412" t="s">
        <v>961</v>
      </c>
      <c r="D412" t="e" vm="381">
        <v>#VALUE!</v>
      </c>
      <c r="E412" t="str" cm="1">
        <f t="array" ref="E412">IFERROR(_FV(Facts_combined[[#This Row],[Asset Name]],"Industry"), "Undefined")</f>
        <v>Renewable Energy</v>
      </c>
      <c r="F412" s="6" cm="1">
        <f t="array" ref="F412">IFERROR(_FV(Facts_combined[[#This Row],[Asset Name]],"Price"), 0)</f>
        <v>24.25</v>
      </c>
      <c r="G412" s="5" cm="1">
        <f t="array" ref="G412">IFERROR(_FV(Facts_combined[[#This Row],[Asset Name]],"Volume"), 0)</f>
        <v>13501</v>
      </c>
      <c r="H412" s="7" cm="1">
        <f t="array" ref="H412">IFERROR(_FV(Facts_combined[[#This Row],[Asset Name]],"Market cap",TRUE), 0)</f>
        <v>1389510450</v>
      </c>
      <c r="I41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12" s="5" cm="1">
        <f t="array" ref="J412">IFERROR(_FV(Facts_combined[[#This Row],[Asset Name]],"Shares outstanding",TRUE), 0)</f>
        <v>57299400</v>
      </c>
      <c r="K412" s="4" cm="1">
        <f t="array" ref="K412">IFERROR(_FV(Facts_combined[[#This Row],[Asset Name]],"P/E",TRUE), "")</f>
        <v>0</v>
      </c>
      <c r="L412" s="4" t="str" cm="1">
        <f t="array" ref="L41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412" s="4" cm="1">
        <f t="array" ref="M412">IFERROR(_FV(Facts_combined[[#This Row],[Asset Name]],"Beta"), "")</f>
        <v>1.5155000000000001</v>
      </c>
    </row>
    <row r="413" spans="1:13" x14ac:dyDescent="0.2">
      <c r="A413" t="s">
        <v>1372</v>
      </c>
      <c r="B413" t="s">
        <v>4</v>
      </c>
      <c r="C413" t="s">
        <v>961</v>
      </c>
      <c r="D413" t="e" vm="382">
        <v>#VALUE!</v>
      </c>
      <c r="E413" t="str" cm="1">
        <f t="array" ref="E413">IFERROR(_FV(Facts_combined[[#This Row],[Asset Name]],"Industry"), "Undefined")</f>
        <v>Machinery, Equipment &amp; Components</v>
      </c>
      <c r="F413" s="6" cm="1">
        <f t="array" ref="F413">IFERROR(_FV(Facts_combined[[#This Row],[Asset Name]],"Price"), 0)</f>
        <v>82.76</v>
      </c>
      <c r="G413" s="5" cm="1">
        <f t="array" ref="G413">IFERROR(_FV(Facts_combined[[#This Row],[Asset Name]],"Volume"), 0)</f>
        <v>94574</v>
      </c>
      <c r="H413" s="7" cm="1">
        <f t="array" ref="H413">IFERROR(_FV(Facts_combined[[#This Row],[Asset Name]],"Market cap",TRUE), 0)</f>
        <v>2582112000</v>
      </c>
      <c r="I41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13" s="5" cm="1">
        <f t="array" ref="J413">IFERROR(_FV(Facts_combined[[#This Row],[Asset Name]],"Shares outstanding",TRUE), 0)</f>
        <v>31200000</v>
      </c>
      <c r="K413" s="4" cm="1">
        <f t="array" ref="K413">IFERROR(_FV(Facts_combined[[#This Row],[Asset Name]],"P/E",TRUE), "")</f>
        <v>23.224599999999999</v>
      </c>
      <c r="L413" s="4" t="str" cm="1">
        <f t="array" ref="L41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13" s="4" cm="1">
        <f t="array" ref="M413">IFERROR(_FV(Facts_combined[[#This Row],[Asset Name]],"Beta"), "")</f>
        <v>1.2703</v>
      </c>
    </row>
    <row r="414" spans="1:13" x14ac:dyDescent="0.2">
      <c r="A414" t="s">
        <v>1373</v>
      </c>
      <c r="B414" t="s">
        <v>4</v>
      </c>
      <c r="C414" t="s">
        <v>961</v>
      </c>
      <c r="D414" t="e" vm="1818">
        <v>#VALUE!</v>
      </c>
      <c r="E414" t="str" cm="1">
        <f t="array" ref="E414">IFERROR(_FV(Facts_combined[[#This Row],[Asset Name]],"Industry"), "Undefined")</f>
        <v>Healthcare Providers &amp; Services</v>
      </c>
      <c r="F414" s="6" cm="1">
        <f t="array" ref="F414">IFERROR(_FV(Facts_combined[[#This Row],[Asset Name]],"Price"), 0)</f>
        <v>28.33</v>
      </c>
      <c r="G414" s="5" cm="1">
        <f t="array" ref="G414">IFERROR(_FV(Facts_combined[[#This Row],[Asset Name]],"Volume"), 0)</f>
        <v>10</v>
      </c>
      <c r="H414" s="7" cm="1">
        <f t="array" ref="H414">IFERROR(_FV(Facts_combined[[#This Row],[Asset Name]],"Market cap",TRUE), 0)</f>
        <v>2697602147</v>
      </c>
      <c r="I41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414" s="5" cm="1">
        <f t="array" ref="J414">IFERROR(_FV(Facts_combined[[#This Row],[Asset Name]],"Shares outstanding",TRUE), 0)</f>
        <v>95220690</v>
      </c>
      <c r="K414" s="4" cm="1">
        <f t="array" ref="K414">IFERROR(_FV(Facts_combined[[#This Row],[Asset Name]],"P/E",TRUE), "")</f>
        <v>46.6629</v>
      </c>
      <c r="L414" s="4" t="str" cm="1">
        <f t="array" ref="L41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14" s="4" cm="1">
        <f t="array" ref="M414">IFERROR(_FV(Facts_combined[[#This Row],[Asset Name]],"Beta"), "")</f>
        <v>1.458</v>
      </c>
    </row>
    <row r="415" spans="1:13" x14ac:dyDescent="0.2">
      <c r="A415" t="s">
        <v>1374</v>
      </c>
      <c r="B415" t="s">
        <v>4</v>
      </c>
      <c r="C415" t="s">
        <v>961</v>
      </c>
      <c r="D415" t="e" vm="2621">
        <v>#VALUE!</v>
      </c>
      <c r="E415" t="str" cm="1">
        <f t="array" ref="E415">IFERROR(_FV(Facts_combined[[#This Row],[Asset Name]],"Industry"), "Undefined")</f>
        <v>Household Goods</v>
      </c>
      <c r="F415" s="6" cm="1">
        <f t="array" ref="F415">IFERROR(_FV(Facts_combined[[#This Row],[Asset Name]],"Price"), 0)</f>
        <v>87.29</v>
      </c>
      <c r="G415" s="5" cm="1">
        <f t="array" ref="G415">IFERROR(_FV(Facts_combined[[#This Row],[Asset Name]],"Volume"), 0)</f>
        <v>9638</v>
      </c>
      <c r="H415" s="7" cm="1">
        <f t="array" ref="H415">IFERROR(_FV(Facts_combined[[#This Row],[Asset Name]],"Market cap",TRUE), 0)</f>
        <v>2544563730</v>
      </c>
      <c r="I41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15" s="5" cm="1">
        <f t="array" ref="J415">IFERROR(_FV(Facts_combined[[#This Row],[Asset Name]],"Shares outstanding",TRUE), 0)</f>
        <v>29150690</v>
      </c>
      <c r="K415" s="4" t="str" cm="1">
        <f t="array" ref="K415">IFERROR(_FV(Facts_combined[[#This Row],[Asset Name]],"P/E",TRUE), "")</f>
        <v/>
      </c>
      <c r="L415" s="4" t="str" cm="1">
        <f t="array" ref="L41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415" s="4" cm="1">
        <f t="array" ref="M415">IFERROR(_FV(Facts_combined[[#This Row],[Asset Name]],"Beta"), "")</f>
        <v>1.1807000000000001</v>
      </c>
    </row>
    <row r="416" spans="1:13" x14ac:dyDescent="0.2">
      <c r="A416" t="s">
        <v>1375</v>
      </c>
      <c r="B416" t="s">
        <v>4</v>
      </c>
      <c r="C416" t="s">
        <v>961</v>
      </c>
      <c r="D416" t="e" vm="383">
        <v>#VALUE!</v>
      </c>
      <c r="E416" t="str" cm="1">
        <f t="array" ref="E416">IFERROR(_FV(Facts_combined[[#This Row],[Asset Name]],"Industry"), "Undefined")</f>
        <v>Automobiles &amp; Auto Parts</v>
      </c>
      <c r="F416" s="6" cm="1">
        <f t="array" ref="F416">IFERROR(_FV(Facts_combined[[#This Row],[Asset Name]],"Price"), 0)</f>
        <v>101.47</v>
      </c>
      <c r="G416" s="5" cm="1">
        <f t="array" ref="G416">IFERROR(_FV(Facts_combined[[#This Row],[Asset Name]],"Volume"), 0)</f>
        <v>1</v>
      </c>
      <c r="H416" s="7" cm="1">
        <f t="array" ref="H416">IFERROR(_FV(Facts_combined[[#This Row],[Asset Name]],"Market cap",TRUE), 0)</f>
        <v>2582390191</v>
      </c>
      <c r="I41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16" s="5" cm="1">
        <f t="array" ref="J416">IFERROR(_FV(Facts_combined[[#This Row],[Asset Name]],"Shares outstanding",TRUE), 0)</f>
        <v>25449790</v>
      </c>
      <c r="K416" s="4" cm="1">
        <f t="array" ref="K416">IFERROR(_FV(Facts_combined[[#This Row],[Asset Name]],"P/E",TRUE), "")</f>
        <v>27.613099999999999</v>
      </c>
      <c r="L416" s="4" t="str" cm="1">
        <f t="array" ref="L41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16" s="4" cm="1">
        <f t="array" ref="M416">IFERROR(_FV(Facts_combined[[#This Row],[Asset Name]],"Beta"), "")</f>
        <v>1.4298</v>
      </c>
    </row>
    <row r="417" spans="1:13" x14ac:dyDescent="0.2">
      <c r="A417" t="s">
        <v>1376</v>
      </c>
      <c r="B417" t="s">
        <v>4</v>
      </c>
      <c r="C417" t="s">
        <v>961</v>
      </c>
      <c r="D417" t="e" vm="384">
        <v>#VALUE!</v>
      </c>
      <c r="E417" t="str" cm="1">
        <f t="array" ref="E417">IFERROR(_FV(Facts_combined[[#This Row],[Asset Name]],"Industry"), "Undefined")</f>
        <v>Insurance</v>
      </c>
      <c r="F417" s="6" cm="1">
        <f t="array" ref="F417">IFERROR(_FV(Facts_combined[[#This Row],[Asset Name]],"Price"), 0)</f>
        <v>34.25</v>
      </c>
      <c r="G417" s="5" cm="1">
        <f t="array" ref="G417">IFERROR(_FV(Facts_combined[[#This Row],[Asset Name]],"Volume"), 0)</f>
        <v>4</v>
      </c>
      <c r="H417" s="7" cm="1">
        <f t="array" ref="H417">IFERROR(_FV(Facts_combined[[#This Row],[Asset Name]],"Market cap",TRUE), 0)</f>
        <v>2749424572</v>
      </c>
      <c r="I41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417" s="5" cm="1">
        <f t="array" ref="J417">IFERROR(_FV(Facts_combined[[#This Row],[Asset Name]],"Shares outstanding",TRUE), 0)</f>
        <v>80275170</v>
      </c>
      <c r="K417" s="4" cm="1">
        <f t="array" ref="K417">IFERROR(_FV(Facts_combined[[#This Row],[Asset Name]],"P/E",TRUE), "")</f>
        <v>8.4564000000000004</v>
      </c>
      <c r="L417" s="4" t="str" cm="1">
        <f t="array" ref="L41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417" s="4" cm="1">
        <f t="array" ref="M417">IFERROR(_FV(Facts_combined[[#This Row],[Asset Name]],"Beta"), "")</f>
        <v>1.0958000000000001</v>
      </c>
    </row>
    <row r="418" spans="1:13" x14ac:dyDescent="0.2">
      <c r="A418" t="s">
        <v>1377</v>
      </c>
      <c r="B418" t="s">
        <v>4</v>
      </c>
      <c r="C418" t="s">
        <v>961</v>
      </c>
      <c r="D418" t="e" vm="2622">
        <v>#VALUE!</v>
      </c>
      <c r="E418" t="str" cm="1">
        <f t="array" ref="E418">IFERROR(_FV(Facts_combined[[#This Row],[Asset Name]],"Industry"), "Undefined")</f>
        <v>Banking Services</v>
      </c>
      <c r="F418" s="6" cm="1">
        <f t="array" ref="F418">IFERROR(_FV(Facts_combined[[#This Row],[Asset Name]],"Price"), 0)</f>
        <v>47.09</v>
      </c>
      <c r="G418" s="5" cm="1">
        <f t="array" ref="G418">IFERROR(_FV(Facts_combined[[#This Row],[Asset Name]],"Volume"), 0)</f>
        <v>1</v>
      </c>
      <c r="H418" s="7" cm="1">
        <f t="array" ref="H418">IFERROR(_FV(Facts_combined[[#This Row],[Asset Name]],"Market cap",TRUE), 0)</f>
        <v>2829814216</v>
      </c>
      <c r="I41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418" s="5" cm="1">
        <f t="array" ref="J418">IFERROR(_FV(Facts_combined[[#This Row],[Asset Name]],"Shares outstanding",TRUE), 0)</f>
        <v>60093740</v>
      </c>
      <c r="K418" s="4" cm="1">
        <f t="array" ref="K418">IFERROR(_FV(Facts_combined[[#This Row],[Asset Name]],"P/E",TRUE), "")</f>
        <v>10.531499999999999</v>
      </c>
      <c r="L418" s="4" t="str" cm="1">
        <f t="array" ref="L41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418" s="4" cm="1">
        <f t="array" ref="M418">IFERROR(_FV(Facts_combined[[#This Row],[Asset Name]],"Beta"), "")</f>
        <v>1.0214000000000001</v>
      </c>
    </row>
    <row r="419" spans="1:13" x14ac:dyDescent="0.2">
      <c r="A419" t="s">
        <v>1378</v>
      </c>
      <c r="B419" t="s">
        <v>4</v>
      </c>
      <c r="C419" t="s">
        <v>961</v>
      </c>
      <c r="D419" t="e" vm="385">
        <v>#VALUE!</v>
      </c>
      <c r="E419" t="str" cm="1">
        <f t="array" ref="E419">IFERROR(_FV(Facts_combined[[#This Row],[Asset Name]],"Industry"), "Undefined")</f>
        <v>Construction &amp; Engineering</v>
      </c>
      <c r="F419" s="6" cm="1">
        <f t="array" ref="F419">IFERROR(_FV(Facts_combined[[#This Row],[Asset Name]],"Price"), 0)</f>
        <v>135.63</v>
      </c>
      <c r="G419" s="5" cm="1">
        <f t="array" ref="G419">IFERROR(_FV(Facts_combined[[#This Row],[Asset Name]],"Volume"), 0)</f>
        <v>1</v>
      </c>
      <c r="H419" s="7" cm="1">
        <f t="array" ref="H419">IFERROR(_FV(Facts_combined[[#This Row],[Asset Name]],"Market cap",TRUE), 0)</f>
        <v>2745620479</v>
      </c>
      <c r="I41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419" s="5" cm="1">
        <f t="array" ref="J419">IFERROR(_FV(Facts_combined[[#This Row],[Asset Name]],"Shares outstanding",TRUE), 0)</f>
        <v>20243460</v>
      </c>
      <c r="K419" s="4" cm="1">
        <f t="array" ref="K419">IFERROR(_FV(Facts_combined[[#This Row],[Asset Name]],"P/E",TRUE), "")</f>
        <v>17.9847</v>
      </c>
      <c r="L419" s="4" t="str" cm="1">
        <f t="array" ref="L41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419" s="4" cm="1">
        <f t="array" ref="M419">IFERROR(_FV(Facts_combined[[#This Row],[Asset Name]],"Beta"), "")</f>
        <v>1.3621000000000001</v>
      </c>
    </row>
    <row r="420" spans="1:13" x14ac:dyDescent="0.2">
      <c r="A420" t="s">
        <v>1379</v>
      </c>
      <c r="B420" t="s">
        <v>4</v>
      </c>
      <c r="C420" t="s">
        <v>961</v>
      </c>
      <c r="D420" t="e" vm="386">
        <v>#VALUE!</v>
      </c>
      <c r="E420" t="str" cm="1">
        <f t="array" ref="E420">IFERROR(_FV(Facts_combined[[#This Row],[Asset Name]],"Industry"), "Undefined")</f>
        <v>Software &amp; IT Services</v>
      </c>
      <c r="F420" s="6" cm="1">
        <f t="array" ref="F420">IFERROR(_FV(Facts_combined[[#This Row],[Asset Name]],"Price"), 0)</f>
        <v>103.65</v>
      </c>
      <c r="G420" s="5" cm="1">
        <f t="array" ref="G420">IFERROR(_FV(Facts_combined[[#This Row],[Asset Name]],"Volume"), 0)</f>
        <v>123310</v>
      </c>
      <c r="H420" s="7" cm="1">
        <f t="array" ref="H420">IFERROR(_FV(Facts_combined[[#This Row],[Asset Name]],"Market cap",TRUE), 0)</f>
        <v>2845628866</v>
      </c>
      <c r="I42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420" s="5" cm="1">
        <f t="array" ref="J420">IFERROR(_FV(Facts_combined[[#This Row],[Asset Name]],"Shares outstanding",TRUE), 0)</f>
        <v>27454210</v>
      </c>
      <c r="K420" s="4" cm="1">
        <f t="array" ref="K420">IFERROR(_FV(Facts_combined[[#This Row],[Asset Name]],"P/E",TRUE), "")</f>
        <v>32.877800000000001</v>
      </c>
      <c r="L420" s="4" t="str" cm="1">
        <f t="array" ref="L42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20" s="4" cm="1">
        <f t="array" ref="M420">IFERROR(_FV(Facts_combined[[#This Row],[Asset Name]],"Beta"), "")</f>
        <v>0.81720000000000004</v>
      </c>
    </row>
    <row r="421" spans="1:13" x14ac:dyDescent="0.2">
      <c r="A421" t="s">
        <v>1380</v>
      </c>
      <c r="B421" t="s">
        <v>4</v>
      </c>
      <c r="C421" t="s">
        <v>961</v>
      </c>
      <c r="D421" t="e" vm="387">
        <v>#VALUE!</v>
      </c>
      <c r="E421" t="str" cm="1">
        <f t="array" ref="E421">IFERROR(_FV(Facts_combined[[#This Row],[Asset Name]],"Industry"), "Undefined")</f>
        <v>Software &amp; IT Services</v>
      </c>
      <c r="F421" s="6" cm="1">
        <f t="array" ref="F421">IFERROR(_FV(Facts_combined[[#This Row],[Asset Name]],"Price"), 0)</f>
        <v>53.09</v>
      </c>
      <c r="G421" s="5" cm="1">
        <f t="array" ref="G421">IFERROR(_FV(Facts_combined[[#This Row],[Asset Name]],"Volume"), 0)</f>
        <v>351916</v>
      </c>
      <c r="H421" s="7" cm="1">
        <f t="array" ref="H421">IFERROR(_FV(Facts_combined[[#This Row],[Asset Name]],"Market cap",TRUE), 0)</f>
        <v>2448940829</v>
      </c>
      <c r="I42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21" s="5" cm="1">
        <f t="array" ref="J421">IFERROR(_FV(Facts_combined[[#This Row],[Asset Name]],"Shares outstanding",TRUE), 0)</f>
        <v>46128100</v>
      </c>
      <c r="K421" s="4" cm="1">
        <f t="array" ref="K421">IFERROR(_FV(Facts_combined[[#This Row],[Asset Name]],"P/E",TRUE), "")</f>
        <v>41.045299999999997</v>
      </c>
      <c r="L421" s="4" t="str" cm="1">
        <f t="array" ref="L42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21" s="4" cm="1">
        <f t="array" ref="M421">IFERROR(_FV(Facts_combined[[#This Row],[Asset Name]],"Beta"), "")</f>
        <v>1.2932999999999999</v>
      </c>
    </row>
    <row r="422" spans="1:13" x14ac:dyDescent="0.2">
      <c r="A422" t="s">
        <v>1381</v>
      </c>
      <c r="B422" t="s">
        <v>4</v>
      </c>
      <c r="C422" t="s">
        <v>961</v>
      </c>
      <c r="D422" t="e" vm="388">
        <v>#VALUE!</v>
      </c>
      <c r="E422" t="str" cm="1">
        <f t="array" ref="E422">IFERROR(_FV(Facts_combined[[#This Row],[Asset Name]],"Industry"), "Undefined")</f>
        <v>Homebuilding &amp; Construction Supplies</v>
      </c>
      <c r="F422" s="6" cm="1">
        <f t="array" ref="F422">IFERROR(_FV(Facts_combined[[#This Row],[Asset Name]],"Price"), 0)</f>
        <v>78.14</v>
      </c>
      <c r="G422" s="5" cm="1">
        <f t="array" ref="G422">IFERROR(_FV(Facts_combined[[#This Row],[Asset Name]],"Volume"), 0)</f>
        <v>240398</v>
      </c>
      <c r="H422" s="7" cm="1">
        <f t="array" ref="H422">IFERROR(_FV(Facts_combined[[#This Row],[Asset Name]],"Market cap",TRUE), 0)</f>
        <v>2484129986</v>
      </c>
      <c r="I42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22" s="5" cm="1">
        <f t="array" ref="J422">IFERROR(_FV(Facts_combined[[#This Row],[Asset Name]],"Shares outstanding",TRUE), 0)</f>
        <v>31790760</v>
      </c>
      <c r="K422" s="4" cm="1">
        <f t="array" ref="K422">IFERROR(_FV(Facts_combined[[#This Row],[Asset Name]],"P/E",TRUE), "")</f>
        <v>8.6792999999999996</v>
      </c>
      <c r="L422" s="4" t="str" cm="1">
        <f t="array" ref="L42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422" s="4" cm="1">
        <f t="array" ref="M422">IFERROR(_FV(Facts_combined[[#This Row],[Asset Name]],"Beta"), "")</f>
        <v>1.8567</v>
      </c>
    </row>
    <row r="423" spans="1:13" x14ac:dyDescent="0.2">
      <c r="A423" t="s">
        <v>1382</v>
      </c>
      <c r="B423" t="s">
        <v>4</v>
      </c>
      <c r="C423" t="s">
        <v>961</v>
      </c>
      <c r="D423" t="e" vm="389">
        <v>#VALUE!</v>
      </c>
      <c r="E423" t="str" cm="1">
        <f t="array" ref="E423">IFERROR(_FV(Facts_combined[[#This Row],[Asset Name]],"Industry"), "Undefined")</f>
        <v>Hotels &amp; Entertainment Services</v>
      </c>
      <c r="F423" s="6" cm="1">
        <f t="array" ref="F423">IFERROR(_FV(Facts_combined[[#This Row],[Asset Name]],"Price"), 0)</f>
        <v>18.809999999999999</v>
      </c>
      <c r="G423" s="5" cm="1">
        <f t="array" ref="G423">IFERROR(_FV(Facts_combined[[#This Row],[Asset Name]],"Volume"), 0)</f>
        <v>699</v>
      </c>
      <c r="H423" s="7" cm="1">
        <f t="array" ref="H423">IFERROR(_FV(Facts_combined[[#This Row],[Asset Name]],"Market cap",TRUE), 0)</f>
        <v>2867511141</v>
      </c>
      <c r="I42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423" s="5" cm="1">
        <f t="array" ref="J423">IFERROR(_FV(Facts_combined[[#This Row],[Asset Name]],"Shares outstanding",TRUE), 0)</f>
        <v>152446100</v>
      </c>
      <c r="K423" s="4" cm="1">
        <f t="array" ref="K423">IFERROR(_FV(Facts_combined[[#This Row],[Asset Name]],"P/E",TRUE), "")</f>
        <v>0</v>
      </c>
      <c r="L423" s="4" t="str" cm="1">
        <f t="array" ref="L42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423" s="4" cm="1">
        <f t="array" ref="M423">IFERROR(_FV(Facts_combined[[#This Row],[Asset Name]],"Beta"), "")</f>
        <v>2.1042999999999998</v>
      </c>
    </row>
    <row r="424" spans="1:13" x14ac:dyDescent="0.2">
      <c r="A424" t="s">
        <v>1383</v>
      </c>
      <c r="B424" t="s">
        <v>4</v>
      </c>
      <c r="C424" t="s">
        <v>961</v>
      </c>
      <c r="D424" t="e" vm="390">
        <v>#VALUE!</v>
      </c>
      <c r="E424" t="str" cm="1">
        <f t="array" ref="E424">IFERROR(_FV(Facts_combined[[#This Row],[Asset Name]],"Industry"), "Undefined")</f>
        <v>Investment Banking &amp; Investment Services</v>
      </c>
      <c r="F424" s="6" cm="1">
        <f t="array" ref="F424">IFERROR(_FV(Facts_combined[[#This Row],[Asset Name]],"Price"), 0)</f>
        <v>34.36</v>
      </c>
      <c r="G424" s="5" cm="1">
        <f t="array" ref="G424">IFERROR(_FV(Facts_combined[[#This Row],[Asset Name]],"Volume"), 0)</f>
        <v>255334</v>
      </c>
      <c r="H424" s="7" cm="1">
        <f t="array" ref="H424">IFERROR(_FV(Facts_combined[[#This Row],[Asset Name]],"Market cap",TRUE), 0)</f>
        <v>2556396713</v>
      </c>
      <c r="I42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24" s="5" cm="1">
        <f t="array" ref="J424">IFERROR(_FV(Facts_combined[[#This Row],[Asset Name]],"Shares outstanding",TRUE), 0)</f>
        <v>74400370</v>
      </c>
      <c r="K424" s="4" cm="1">
        <f t="array" ref="K424">IFERROR(_FV(Facts_combined[[#This Row],[Asset Name]],"P/E",TRUE), "")</f>
        <v>17.843800000000002</v>
      </c>
      <c r="L424" s="4" t="str" cm="1">
        <f t="array" ref="L42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424" s="4" cm="1">
        <f t="array" ref="M424">IFERROR(_FV(Facts_combined[[#This Row],[Asset Name]],"Beta"), "")</f>
        <v>1.0965</v>
      </c>
    </row>
    <row r="425" spans="1:13" x14ac:dyDescent="0.2">
      <c r="A425" t="s">
        <v>1384</v>
      </c>
      <c r="B425" t="s">
        <v>4</v>
      </c>
      <c r="C425" t="s">
        <v>961</v>
      </c>
      <c r="D425" t="e" vm="391">
        <v>#VALUE!</v>
      </c>
      <c r="E425" t="str" cm="1">
        <f t="array" ref="E425">IFERROR(_FV(Facts_combined[[#This Row],[Asset Name]],"Industry"), "Undefined")</f>
        <v>Banking Services</v>
      </c>
      <c r="F425" s="6" cm="1">
        <f t="array" ref="F425">IFERROR(_FV(Facts_combined[[#This Row],[Asset Name]],"Price"), 0)</f>
        <v>20.84</v>
      </c>
      <c r="G425" s="5" cm="1">
        <f t="array" ref="G425">IFERROR(_FV(Facts_combined[[#This Row],[Asset Name]],"Volume"), 0)</f>
        <v>499855</v>
      </c>
      <c r="H425" s="7" cm="1">
        <f t="array" ref="H425">IFERROR(_FV(Facts_combined[[#This Row],[Asset Name]],"Market cap",TRUE), 0)</f>
        <v>2664225196</v>
      </c>
      <c r="I42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425" s="5" cm="1">
        <f t="array" ref="J425">IFERROR(_FV(Facts_combined[[#This Row],[Asset Name]],"Shares outstanding",TRUE), 0)</f>
        <v>127841900</v>
      </c>
      <c r="K425" s="4" cm="1">
        <f t="array" ref="K425">IFERROR(_FV(Facts_combined[[#This Row],[Asset Name]],"P/E",TRUE), "")</f>
        <v>11.993399999999999</v>
      </c>
      <c r="L425" s="4" t="str" cm="1">
        <f t="array" ref="L42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425" s="4" cm="1">
        <f t="array" ref="M425">IFERROR(_FV(Facts_combined[[#This Row],[Asset Name]],"Beta"), "")</f>
        <v>0.97170000000000001</v>
      </c>
    </row>
    <row r="426" spans="1:13" x14ac:dyDescent="0.2">
      <c r="A426" t="s">
        <v>1385</v>
      </c>
      <c r="B426" t="s">
        <v>4</v>
      </c>
      <c r="C426" t="s">
        <v>961</v>
      </c>
      <c r="D426" t="e" vm="392">
        <v>#VALUE!</v>
      </c>
      <c r="E426" t="str" cm="1">
        <f t="array" ref="E426">IFERROR(_FV(Facts_combined[[#This Row],[Asset Name]],"Industry"), "Undefined")</f>
        <v>Food &amp; Tobacco</v>
      </c>
      <c r="F426" s="6" cm="1">
        <f t="array" ref="F426">IFERROR(_FV(Facts_combined[[#This Row],[Asset Name]],"Price"), 0)</f>
        <v>38.590000000000003</v>
      </c>
      <c r="G426" s="5" cm="1">
        <f t="array" ref="G426">IFERROR(_FV(Facts_combined[[#This Row],[Asset Name]],"Volume"), 0)</f>
        <v>128795</v>
      </c>
      <c r="H426" s="7" cm="1">
        <f t="array" ref="H426">IFERROR(_FV(Facts_combined[[#This Row],[Asset Name]],"Market cap",TRUE), 0)</f>
        <v>2319146000</v>
      </c>
      <c r="I42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26" s="5" cm="1">
        <f t="array" ref="J426">IFERROR(_FV(Facts_combined[[#This Row],[Asset Name]],"Shares outstanding",TRUE), 0)</f>
        <v>67403050</v>
      </c>
      <c r="K426" s="4" cm="1">
        <f t="array" ref="K426">IFERROR(_FV(Facts_combined[[#This Row],[Asset Name]],"P/E",TRUE), "")</f>
        <v>15.1571</v>
      </c>
      <c r="L426" s="4" t="str" cm="1">
        <f t="array" ref="L42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426" s="4" cm="1">
        <f t="array" ref="M426">IFERROR(_FV(Facts_combined[[#This Row],[Asset Name]],"Beta"), "")</f>
        <v>0.78610000000000002</v>
      </c>
    </row>
    <row r="427" spans="1:13" x14ac:dyDescent="0.2">
      <c r="A427" t="s">
        <v>1386</v>
      </c>
      <c r="B427" t="s">
        <v>4</v>
      </c>
      <c r="C427" t="s">
        <v>961</v>
      </c>
      <c r="D427" t="e" vm="393">
        <v>#VALUE!</v>
      </c>
      <c r="E427" t="str" cm="1">
        <f t="array" ref="E427">IFERROR(_FV(Facts_combined[[#This Row],[Asset Name]],"Industry"), "Undefined")</f>
        <v>Construction &amp; Engineering</v>
      </c>
      <c r="F427" s="6" cm="1">
        <f t="array" ref="F427">IFERROR(_FV(Facts_combined[[#This Row],[Asset Name]],"Price"), 0)</f>
        <v>132.55000000000001</v>
      </c>
      <c r="G427" s="5" cm="1">
        <f t="array" ref="G427">IFERROR(_FV(Facts_combined[[#This Row],[Asset Name]],"Volume"), 0)</f>
        <v>143302</v>
      </c>
      <c r="H427" s="7" cm="1">
        <f t="array" ref="H427">IFERROR(_FV(Facts_combined[[#This Row],[Asset Name]],"Market cap",TRUE), 0)</f>
        <v>2222260397</v>
      </c>
      <c r="I42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27" s="5" cm="1">
        <f t="array" ref="J427">IFERROR(_FV(Facts_combined[[#This Row],[Asset Name]],"Shares outstanding",TRUE), 0)</f>
        <v>16765450</v>
      </c>
      <c r="K427" s="4" cm="1">
        <f t="array" ref="K427">IFERROR(_FV(Facts_combined[[#This Row],[Asset Name]],"P/E",TRUE), "")</f>
        <v>25.727699999999999</v>
      </c>
      <c r="L427" s="4" t="str" cm="1">
        <f t="array" ref="L42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27" s="4" cm="1">
        <f t="array" ref="M427">IFERROR(_FV(Facts_combined[[#This Row],[Asset Name]],"Beta"), "")</f>
        <v>0.99390000000000001</v>
      </c>
    </row>
    <row r="428" spans="1:13" x14ac:dyDescent="0.2">
      <c r="A428" t="s">
        <v>1387</v>
      </c>
      <c r="B428" t="s">
        <v>4</v>
      </c>
      <c r="C428" t="s">
        <v>961</v>
      </c>
      <c r="D428" t="e" vm="394">
        <v>#VALUE!</v>
      </c>
      <c r="E428" t="str" cm="1">
        <f t="array" ref="E428">IFERROR(_FV(Facts_combined[[#This Row],[Asset Name]],"Industry"), "Undefined")</f>
        <v>Software &amp; IT Services</v>
      </c>
      <c r="F428" s="6" cm="1">
        <f t="array" ref="F428">IFERROR(_FV(Facts_combined[[#This Row],[Asset Name]],"Price"), 0)</f>
        <v>36.21</v>
      </c>
      <c r="G428" s="5" cm="1">
        <f t="array" ref="G428">IFERROR(_FV(Facts_combined[[#This Row],[Asset Name]],"Volume"), 0)</f>
        <v>441589</v>
      </c>
      <c r="H428" s="7" cm="1">
        <f t="array" ref="H428">IFERROR(_FV(Facts_combined[[#This Row],[Asset Name]],"Market cap",TRUE), 0)</f>
        <v>2442667215</v>
      </c>
      <c r="I42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28" s="5" cm="1">
        <f t="array" ref="J428">IFERROR(_FV(Facts_combined[[#This Row],[Asset Name]],"Shares outstanding",TRUE), 0)</f>
        <v>67458360</v>
      </c>
      <c r="K428" s="4" cm="1">
        <f t="array" ref="K428">IFERROR(_FV(Facts_combined[[#This Row],[Asset Name]],"P/E",TRUE), "")</f>
        <v>23.2651</v>
      </c>
      <c r="L428" s="4" t="str" cm="1">
        <f t="array" ref="L42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28" s="4" cm="1">
        <f t="array" ref="M428">IFERROR(_FV(Facts_combined[[#This Row],[Asset Name]],"Beta"), "")</f>
        <v>1.3378000000000001</v>
      </c>
    </row>
    <row r="429" spans="1:13" x14ac:dyDescent="0.2">
      <c r="A429" t="s">
        <v>1388</v>
      </c>
      <c r="B429" t="s">
        <v>4</v>
      </c>
      <c r="C429" t="s">
        <v>961</v>
      </c>
      <c r="D429" t="e" vm="395">
        <v>#VALUE!</v>
      </c>
      <c r="E429" t="str" cm="1">
        <f t="array" ref="E429">IFERROR(_FV(Facts_combined[[#This Row],[Asset Name]],"Industry"), "Undefined")</f>
        <v>Specialty Retailers</v>
      </c>
      <c r="F429" s="6" cm="1">
        <f t="array" ref="F429">IFERROR(_FV(Facts_combined[[#This Row],[Asset Name]],"Price"), 0)</f>
        <v>61.44</v>
      </c>
      <c r="G429" s="5" cm="1">
        <f t="array" ref="G429">IFERROR(_FV(Facts_combined[[#This Row],[Asset Name]],"Volume"), 0)</f>
        <v>1</v>
      </c>
      <c r="H429" s="7" cm="1">
        <f t="array" ref="H429">IFERROR(_FV(Facts_combined[[#This Row],[Asset Name]],"Market cap",TRUE), 0)</f>
        <v>2242471526</v>
      </c>
      <c r="I42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29" s="5" cm="1">
        <f t="array" ref="J429">IFERROR(_FV(Facts_combined[[#This Row],[Asset Name]],"Shares outstanding",TRUE), 0)</f>
        <v>36498560</v>
      </c>
      <c r="K429" s="4" cm="1">
        <f t="array" ref="K429">IFERROR(_FV(Facts_combined[[#This Row],[Asset Name]],"P/E",TRUE), "")</f>
        <v>9.6600999999999999</v>
      </c>
      <c r="L429" s="4" t="str" cm="1">
        <f t="array" ref="L42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429" s="4" cm="1">
        <f t="array" ref="M429">IFERROR(_FV(Facts_combined[[#This Row],[Asset Name]],"Beta"), "")</f>
        <v>1.224</v>
      </c>
    </row>
    <row r="430" spans="1:13" x14ac:dyDescent="0.2">
      <c r="A430" t="s">
        <v>1389</v>
      </c>
      <c r="B430" t="s">
        <v>4</v>
      </c>
      <c r="C430" t="s">
        <v>961</v>
      </c>
      <c r="D430" t="e" vm="396">
        <v>#VALUE!</v>
      </c>
      <c r="E430" t="str" cm="1">
        <f t="array" ref="E430">IFERROR(_FV(Facts_combined[[#This Row],[Asset Name]],"Industry"), "Undefined")</f>
        <v>Metals &amp; Mining</v>
      </c>
      <c r="F430" s="6" cm="1">
        <f t="array" ref="F430">IFERROR(_FV(Facts_combined[[#This Row],[Asset Name]],"Price"), 0)</f>
        <v>13.74</v>
      </c>
      <c r="G430" s="5" cm="1">
        <f t="array" ref="G430">IFERROR(_FV(Facts_combined[[#This Row],[Asset Name]],"Volume"), 0)</f>
        <v>3452</v>
      </c>
      <c r="H430" s="7" cm="1">
        <f t="array" ref="H430">IFERROR(_FV(Facts_combined[[#This Row],[Asset Name]],"Market cap",TRUE), 0)</f>
        <v>2271452832</v>
      </c>
      <c r="I43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30" s="5" cm="1">
        <f t="array" ref="J430">IFERROR(_FV(Facts_combined[[#This Row],[Asset Name]],"Shares outstanding",TRUE), 0)</f>
        <v>165316800</v>
      </c>
      <c r="K430" s="4" cm="1">
        <f t="array" ref="K430">IFERROR(_FV(Facts_combined[[#This Row],[Asset Name]],"P/E",TRUE), "")</f>
        <v>968.97040000000004</v>
      </c>
      <c r="L430" s="4" t="str" cm="1">
        <f t="array" ref="L43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30" s="4" cm="1">
        <f t="array" ref="M430">IFERROR(_FV(Facts_combined[[#This Row],[Asset Name]],"Beta"), "")</f>
        <v>2.2239</v>
      </c>
    </row>
    <row r="431" spans="1:13" x14ac:dyDescent="0.2">
      <c r="A431" t="s">
        <v>1390</v>
      </c>
      <c r="B431" t="s">
        <v>4</v>
      </c>
      <c r="C431" t="s">
        <v>961</v>
      </c>
      <c r="D431" t="e" vm="397">
        <v>#VALUE!</v>
      </c>
      <c r="E431" t="str" cm="1">
        <f t="array" ref="E431">IFERROR(_FV(Facts_combined[[#This Row],[Asset Name]],"Industry"), "Undefined")</f>
        <v>Healthcare Equipment &amp; Supplies</v>
      </c>
      <c r="F431" s="6" cm="1">
        <f t="array" ref="F431">IFERROR(_FV(Facts_combined[[#This Row],[Asset Name]],"Price"), 0)</f>
        <v>29.19</v>
      </c>
      <c r="G431" s="5" cm="1">
        <f t="array" ref="G431">IFERROR(_FV(Facts_combined[[#This Row],[Asset Name]],"Volume"), 0)</f>
        <v>1</v>
      </c>
      <c r="H431" s="7" cm="1">
        <f t="array" ref="H431">IFERROR(_FV(Facts_combined[[#This Row],[Asset Name]],"Market cap",TRUE), 0)</f>
        <v>2300162951</v>
      </c>
      <c r="I43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31" s="5" cm="1">
        <f t="array" ref="J431">IFERROR(_FV(Facts_combined[[#This Row],[Asset Name]],"Shares outstanding",TRUE), 0)</f>
        <v>78799690</v>
      </c>
      <c r="K431" s="4" cm="1">
        <f t="array" ref="K431">IFERROR(_FV(Facts_combined[[#This Row],[Asset Name]],"P/E",TRUE), "")</f>
        <v>57.474200000000003</v>
      </c>
      <c r="L431" s="4" t="str" cm="1">
        <f t="array" ref="L43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31" s="4" cm="1">
        <f t="array" ref="M431">IFERROR(_FV(Facts_combined[[#This Row],[Asset Name]],"Beta"), "")</f>
        <v>1.1092</v>
      </c>
    </row>
    <row r="432" spans="1:13" x14ac:dyDescent="0.2">
      <c r="A432" t="s">
        <v>1391</v>
      </c>
      <c r="B432" t="s">
        <v>4</v>
      </c>
      <c r="C432" t="s">
        <v>961</v>
      </c>
      <c r="D432" t="e" vm="398">
        <v>#VALUE!</v>
      </c>
      <c r="E432" t="str" cm="1">
        <f t="array" ref="E432">IFERROR(_FV(Facts_combined[[#This Row],[Asset Name]],"Industry"), "Undefined")</f>
        <v>Homebuilding &amp; Construction Supplies</v>
      </c>
      <c r="F432" s="6" cm="1">
        <f t="array" ref="F432">IFERROR(_FV(Facts_combined[[#This Row],[Asset Name]],"Price"), 0)</f>
        <v>54.68</v>
      </c>
      <c r="G432" s="5" cm="1">
        <f t="array" ref="G432">IFERROR(_FV(Facts_combined[[#This Row],[Asset Name]],"Volume"), 0)</f>
        <v>510294</v>
      </c>
      <c r="H432" s="7" cm="1">
        <f t="array" ref="H432">IFERROR(_FV(Facts_combined[[#This Row],[Asset Name]],"Market cap",TRUE), 0)</f>
        <v>2456808488</v>
      </c>
      <c r="I43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32" s="5" cm="1">
        <f t="array" ref="J432">IFERROR(_FV(Facts_combined[[#This Row],[Asset Name]],"Shares outstanding",TRUE), 0)</f>
        <v>44930660</v>
      </c>
      <c r="K432" s="4" cm="1">
        <f t="array" ref="K432">IFERROR(_FV(Facts_combined[[#This Row],[Asset Name]],"P/E",TRUE), "")</f>
        <v>8.2957999999999998</v>
      </c>
      <c r="L432" s="4" t="str" cm="1">
        <f t="array" ref="L43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432" s="4" cm="1">
        <f t="array" ref="M432">IFERROR(_FV(Facts_combined[[#This Row],[Asset Name]],"Beta"), "")</f>
        <v>1.8051999999999999</v>
      </c>
    </row>
    <row r="433" spans="1:13" x14ac:dyDescent="0.2">
      <c r="A433" t="s">
        <v>1392</v>
      </c>
      <c r="B433" t="s">
        <v>4</v>
      </c>
      <c r="C433" t="s">
        <v>961</v>
      </c>
      <c r="D433" t="e" vm="399">
        <v>#VALUE!</v>
      </c>
      <c r="E433" t="str" cm="1">
        <f t="array" ref="E433">IFERROR(_FV(Facts_combined[[#This Row],[Asset Name]],"Industry"), "Undefined")</f>
        <v>Biotechnology &amp; Medical Research</v>
      </c>
      <c r="F433" s="6" cm="1">
        <f t="array" ref="F433">IFERROR(_FV(Facts_combined[[#This Row],[Asset Name]],"Price"), 0)</f>
        <v>15.84</v>
      </c>
      <c r="G433" s="5" cm="1">
        <f t="array" ref="G433">IFERROR(_FV(Facts_combined[[#This Row],[Asset Name]],"Volume"), 0)</f>
        <v>948127</v>
      </c>
      <c r="H433" s="7" cm="1">
        <f t="array" ref="H433">IFERROR(_FV(Facts_combined[[#This Row],[Asset Name]],"Market cap",TRUE), 0)</f>
        <v>2617099056</v>
      </c>
      <c r="I43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33" s="5" cm="1">
        <f t="array" ref="J433">IFERROR(_FV(Facts_combined[[#This Row],[Asset Name]],"Shares outstanding",TRUE), 0)</f>
        <v>165220900</v>
      </c>
      <c r="K433" s="4" cm="1">
        <f t="array" ref="K433">IFERROR(_FV(Facts_combined[[#This Row],[Asset Name]],"P/E",TRUE), "")</f>
        <v>0</v>
      </c>
      <c r="L433" s="4" t="str" cm="1">
        <f t="array" ref="L43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433" s="4" cm="1">
        <f t="array" ref="M433">IFERROR(_FV(Facts_combined[[#This Row],[Asset Name]],"Beta"), "")</f>
        <v>0.38119999999999998</v>
      </c>
    </row>
    <row r="434" spans="1:13" x14ac:dyDescent="0.2">
      <c r="A434" t="s">
        <v>1393</v>
      </c>
      <c r="B434" t="s">
        <v>4</v>
      </c>
      <c r="C434" t="s">
        <v>961</v>
      </c>
      <c r="D434" t="e" vm="400">
        <v>#VALUE!</v>
      </c>
      <c r="E434" t="str" cm="1">
        <f t="array" ref="E434">IFERROR(_FV(Facts_combined[[#This Row],[Asset Name]],"Industry"), "Undefined")</f>
        <v>Specialty Retailers</v>
      </c>
      <c r="F434" s="6" cm="1">
        <f t="array" ref="F434">IFERROR(_FV(Facts_combined[[#This Row],[Asset Name]],"Price"), 0)</f>
        <v>23.16</v>
      </c>
      <c r="G434" s="5" cm="1">
        <f t="array" ref="G434">IFERROR(_FV(Facts_combined[[#This Row],[Asset Name]],"Volume"), 0)</f>
        <v>1873</v>
      </c>
      <c r="H434" s="7" cm="1">
        <f t="array" ref="H434">IFERROR(_FV(Facts_combined[[#This Row],[Asset Name]],"Market cap",TRUE), 0)</f>
        <v>2193669343</v>
      </c>
      <c r="I43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34" s="5" cm="1">
        <f t="array" ref="J434">IFERROR(_FV(Facts_combined[[#This Row],[Asset Name]],"Shares outstanding",TRUE), 0)</f>
        <v>94718020</v>
      </c>
      <c r="K434" s="4" t="str" cm="1">
        <f t="array" ref="K434">IFERROR(_FV(Facts_combined[[#This Row],[Asset Name]],"P/E",TRUE), "")</f>
        <v/>
      </c>
      <c r="L434" s="4" t="str" cm="1">
        <f t="array" ref="L43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434" s="4" cm="1">
        <f t="array" ref="M434">IFERROR(_FV(Facts_combined[[#This Row],[Asset Name]],"Beta"), "")</f>
        <v>1.4444999999999999</v>
      </c>
    </row>
    <row r="435" spans="1:13" x14ac:dyDescent="0.2">
      <c r="A435" t="s">
        <v>1394</v>
      </c>
      <c r="B435" t="s">
        <v>4</v>
      </c>
      <c r="C435" t="s">
        <v>961</v>
      </c>
      <c r="D435" t="e" vm="401">
        <v>#VALUE!</v>
      </c>
      <c r="E435" t="str" cm="1">
        <f t="array" ref="E435">IFERROR(_FV(Facts_combined[[#This Row],[Asset Name]],"Industry"), "Undefined")</f>
        <v>Biotechnology &amp; Medical Research</v>
      </c>
      <c r="F435" s="6" cm="1">
        <f t="array" ref="F435">IFERROR(_FV(Facts_combined[[#This Row],[Asset Name]],"Price"), 0)</f>
        <v>18.309999999999999</v>
      </c>
      <c r="G435" s="5" cm="1">
        <f t="array" ref="G435">IFERROR(_FV(Facts_combined[[#This Row],[Asset Name]],"Volume"), 0)</f>
        <v>608</v>
      </c>
      <c r="H435" s="7" cm="1">
        <f t="array" ref="H435">IFERROR(_FV(Facts_combined[[#This Row],[Asset Name]],"Market cap",TRUE), 0)</f>
        <v>2804954000</v>
      </c>
      <c r="I43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435" s="5" cm="1">
        <f t="array" ref="J435">IFERROR(_FV(Facts_combined[[#This Row],[Asset Name]],"Shares outstanding",TRUE), 0)</f>
        <v>154543000</v>
      </c>
      <c r="K435" s="4" cm="1">
        <f t="array" ref="K435">IFERROR(_FV(Facts_combined[[#This Row],[Asset Name]],"P/E",TRUE), "")</f>
        <v>83.042299999999997</v>
      </c>
      <c r="L435" s="4" t="str" cm="1">
        <f t="array" ref="L43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35" s="4" cm="1">
        <f t="array" ref="M435">IFERROR(_FV(Facts_combined[[#This Row],[Asset Name]],"Beta"), "")</f>
        <v>2.2296999999999998</v>
      </c>
    </row>
    <row r="436" spans="1:13" x14ac:dyDescent="0.2">
      <c r="A436" t="s">
        <v>1395</v>
      </c>
      <c r="B436" t="s">
        <v>4</v>
      </c>
      <c r="C436" t="s">
        <v>961</v>
      </c>
      <c r="D436" t="e" vm="402">
        <v>#VALUE!</v>
      </c>
      <c r="E436" t="str" cm="1">
        <f t="array" ref="E436">IFERROR(_FV(Facts_combined[[#This Row],[Asset Name]],"Industry"), "Undefined")</f>
        <v>Semiconductors &amp; Semiconductor Equipment</v>
      </c>
      <c r="F436" s="6" cm="1">
        <f t="array" ref="F436">IFERROR(_FV(Facts_combined[[#This Row],[Asset Name]],"Price"), 0)</f>
        <v>47.19</v>
      </c>
      <c r="G436" s="5" cm="1">
        <f t="array" ref="G436">IFERROR(_FV(Facts_combined[[#This Row],[Asset Name]],"Volume"), 0)</f>
        <v>466179</v>
      </c>
      <c r="H436" s="7" cm="1">
        <f t="array" ref="H436">IFERROR(_FV(Facts_combined[[#This Row],[Asset Name]],"Market cap",TRUE), 0)</f>
        <v>2672731175</v>
      </c>
      <c r="I43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436" s="5" cm="1">
        <f t="array" ref="J436">IFERROR(_FV(Facts_combined[[#This Row],[Asset Name]],"Shares outstanding",TRUE), 0)</f>
        <v>56637660</v>
      </c>
      <c r="K436" s="4" cm="1">
        <f t="array" ref="K436">IFERROR(_FV(Facts_combined[[#This Row],[Asset Name]],"P/E",TRUE), "")</f>
        <v>0</v>
      </c>
      <c r="L436" s="4" t="str" cm="1">
        <f t="array" ref="L43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436" s="4" cm="1">
        <f t="array" ref="M436">IFERROR(_FV(Facts_combined[[#This Row],[Asset Name]],"Beta"), "")</f>
        <v>1.2234</v>
      </c>
    </row>
    <row r="437" spans="1:13" x14ac:dyDescent="0.2">
      <c r="A437" t="s">
        <v>1396</v>
      </c>
      <c r="B437" t="s">
        <v>4</v>
      </c>
      <c r="C437" t="s">
        <v>961</v>
      </c>
      <c r="D437" t="e" vm="403">
        <v>#VALUE!</v>
      </c>
      <c r="E437" t="str" cm="1">
        <f t="array" ref="E437">IFERROR(_FV(Facts_combined[[#This Row],[Asset Name]],"Industry"), "Undefined")</f>
        <v>Telecommunications Services</v>
      </c>
      <c r="F437" s="6" cm="1">
        <f t="array" ref="F437">IFERROR(_FV(Facts_combined[[#This Row],[Asset Name]],"Price"), 0)</f>
        <v>20.55</v>
      </c>
      <c r="G437" s="5" cm="1">
        <f t="array" ref="G437">IFERROR(_FV(Facts_combined[[#This Row],[Asset Name]],"Volume"), 0)</f>
        <v>600123</v>
      </c>
      <c r="H437" s="7" cm="1">
        <f t="array" ref="H437">IFERROR(_FV(Facts_combined[[#This Row],[Asset Name]],"Market cap",TRUE), 0)</f>
        <v>2178300000</v>
      </c>
      <c r="I43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37" s="5" cm="1">
        <f t="array" ref="J437">IFERROR(_FV(Facts_combined[[#This Row],[Asset Name]],"Shares outstanding",TRUE), 0)</f>
        <v>106000000</v>
      </c>
      <c r="K437" s="4" t="str" cm="1">
        <f t="array" ref="K437">IFERROR(_FV(Facts_combined[[#This Row],[Asset Name]],"P/E",TRUE), "")</f>
        <v/>
      </c>
      <c r="L437" s="4" t="str" cm="1">
        <f t="array" ref="L43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437" s="4" cm="1">
        <f t="array" ref="M437">IFERROR(_FV(Facts_combined[[#This Row],[Asset Name]],"Beta"), "")</f>
        <v>0.85640000000000005</v>
      </c>
    </row>
    <row r="438" spans="1:13" x14ac:dyDescent="0.2">
      <c r="A438" t="s">
        <v>1397</v>
      </c>
      <c r="B438" t="s">
        <v>4</v>
      </c>
      <c r="C438" t="s">
        <v>961</v>
      </c>
      <c r="D438" t="e" vm="404">
        <v>#VALUE!</v>
      </c>
      <c r="E438" t="str" cm="1">
        <f t="array" ref="E438">IFERROR(_FV(Facts_combined[[#This Row],[Asset Name]],"Industry"), "Undefined")</f>
        <v>Media &amp; Publishing</v>
      </c>
      <c r="F438" s="6" cm="1">
        <f t="array" ref="F438">IFERROR(_FV(Facts_combined[[#This Row],[Asset Name]],"Price"), 0)</f>
        <v>13.64</v>
      </c>
      <c r="G438" s="5" cm="1">
        <f t="array" ref="G438">IFERROR(_FV(Facts_combined[[#This Row],[Asset Name]],"Volume"), 0)</f>
        <v>4</v>
      </c>
      <c r="H438" s="7" cm="1">
        <f t="array" ref="H438">IFERROR(_FV(Facts_combined[[#This Row],[Asset Name]],"Market cap",TRUE), 0)</f>
        <v>2313416292</v>
      </c>
      <c r="I43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38" s="5" cm="1">
        <f t="array" ref="J438">IFERROR(_FV(Facts_combined[[#This Row],[Asset Name]],"Shares outstanding",TRUE), 0)</f>
        <v>169605300</v>
      </c>
      <c r="K438" s="4" cm="1">
        <f t="array" ref="K438">IFERROR(_FV(Facts_combined[[#This Row],[Asset Name]],"P/E",TRUE), "")</f>
        <v>4.7732000000000001</v>
      </c>
      <c r="L438" s="4" t="str" cm="1">
        <f t="array" ref="L43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438" s="4" cm="1">
        <f t="array" ref="M438">IFERROR(_FV(Facts_combined[[#This Row],[Asset Name]],"Beta"), "")</f>
        <v>0.51939999999999997</v>
      </c>
    </row>
    <row r="439" spans="1:13" x14ac:dyDescent="0.2">
      <c r="A439" t="s">
        <v>1398</v>
      </c>
      <c r="B439" t="s">
        <v>4</v>
      </c>
      <c r="C439" t="s">
        <v>961</v>
      </c>
      <c r="D439" t="e" vm="405">
        <v>#VALUE!</v>
      </c>
      <c r="E439" t="str" cm="1">
        <f t="array" ref="E439">IFERROR(_FV(Facts_combined[[#This Row],[Asset Name]],"Industry"), "Undefined")</f>
        <v>Household Goods</v>
      </c>
      <c r="F439" s="6" cm="1">
        <f t="array" ref="F439">IFERROR(_FV(Facts_combined[[#This Row],[Asset Name]],"Price"), 0)</f>
        <v>91.32</v>
      </c>
      <c r="G439" s="5" cm="1">
        <f t="array" ref="G439">IFERROR(_FV(Facts_combined[[#This Row],[Asset Name]],"Volume"), 0)</f>
        <v>29</v>
      </c>
      <c r="H439" s="7" cm="1">
        <f t="array" ref="H439">IFERROR(_FV(Facts_combined[[#This Row],[Asset Name]],"Market cap",TRUE), 0)</f>
        <v>2053198000</v>
      </c>
      <c r="I43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39" s="5" cm="1">
        <f t="array" ref="J439">IFERROR(_FV(Facts_combined[[#This Row],[Asset Name]],"Shares outstanding",TRUE), 0)</f>
        <v>22813320</v>
      </c>
      <c r="K439" s="4" cm="1">
        <f t="array" ref="K439">IFERROR(_FV(Facts_combined[[#This Row],[Asset Name]],"P/E",TRUE), "")</f>
        <v>12.952299999999999</v>
      </c>
      <c r="L439" s="4" t="str" cm="1">
        <f t="array" ref="L43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439" s="4" cm="1">
        <f t="array" ref="M439">IFERROR(_FV(Facts_combined[[#This Row],[Asset Name]],"Beta"), "")</f>
        <v>0.84260000000000002</v>
      </c>
    </row>
    <row r="440" spans="1:13" x14ac:dyDescent="0.2">
      <c r="A440" t="s">
        <v>1399</v>
      </c>
      <c r="B440" t="s">
        <v>4</v>
      </c>
      <c r="C440" t="s">
        <v>961</v>
      </c>
      <c r="D440" t="e" vm="406">
        <v>#VALUE!</v>
      </c>
      <c r="E440" t="str" cm="1">
        <f t="array" ref="E440">IFERROR(_FV(Facts_combined[[#This Row],[Asset Name]],"Industry"), "Undefined")</f>
        <v>Oil &amp; Gas Related Equipment and Services</v>
      </c>
      <c r="F440" s="6" cm="1">
        <f t="array" ref="F440">IFERROR(_FV(Facts_combined[[#This Row],[Asset Name]],"Price"), 0)</f>
        <v>22.58</v>
      </c>
      <c r="G440" s="5" cm="1">
        <f t="array" ref="G440">IFERROR(_FV(Facts_combined[[#This Row],[Asset Name]],"Volume"), 0)</f>
        <v>1081712</v>
      </c>
      <c r="H440" s="7" cm="1">
        <f t="array" ref="H440">IFERROR(_FV(Facts_combined[[#This Row],[Asset Name]],"Market cap",TRUE), 0)</f>
        <v>2635449000</v>
      </c>
      <c r="I44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440" s="5" cm="1">
        <f t="array" ref="J440">IFERROR(_FV(Facts_combined[[#This Row],[Asset Name]],"Shares outstanding",TRUE), 0)</f>
        <v>117287400</v>
      </c>
      <c r="K440" s="4" t="str" cm="1">
        <f t="array" ref="K440">IFERROR(_FV(Facts_combined[[#This Row],[Asset Name]],"P/E",TRUE), "")</f>
        <v/>
      </c>
      <c r="L440" s="4" t="str" cm="1">
        <f t="array" ref="L44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440" s="4" cm="1">
        <f t="array" ref="M440">IFERROR(_FV(Facts_combined[[#This Row],[Asset Name]],"Beta"), "")</f>
        <v>1.0194000000000001</v>
      </c>
    </row>
    <row r="441" spans="1:13" x14ac:dyDescent="0.2">
      <c r="A441" t="s">
        <v>1400</v>
      </c>
      <c r="B441" t="s">
        <v>4</v>
      </c>
      <c r="C441" t="s">
        <v>961</v>
      </c>
      <c r="D441" t="e" vm="407">
        <v>#VALUE!</v>
      </c>
      <c r="E441" t="str" cm="1">
        <f t="array" ref="E441">IFERROR(_FV(Facts_combined[[#This Row],[Asset Name]],"Industry"), "Undefined")</f>
        <v>Aerospace &amp; Defense</v>
      </c>
      <c r="F441" s="6" cm="1">
        <f t="array" ref="F441">IFERROR(_FV(Facts_combined[[#This Row],[Asset Name]],"Price"), 0)</f>
        <v>72.05</v>
      </c>
      <c r="G441" s="5" cm="1">
        <f t="array" ref="G441">IFERROR(_FV(Facts_combined[[#This Row],[Asset Name]],"Volume"), 0)</f>
        <v>1</v>
      </c>
      <c r="H441" s="7" cm="1">
        <f t="array" ref="H441">IFERROR(_FV(Facts_combined[[#This Row],[Asset Name]],"Market cap",TRUE), 0)</f>
        <v>2552519673</v>
      </c>
      <c r="I44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41" s="5" cm="1">
        <f t="array" ref="J441">IFERROR(_FV(Facts_combined[[#This Row],[Asset Name]],"Shares outstanding",TRUE), 0)</f>
        <v>35427060</v>
      </c>
      <c r="K441" s="4" cm="1">
        <f t="array" ref="K441">IFERROR(_FV(Facts_combined[[#This Row],[Asset Name]],"P/E",TRUE), "")</f>
        <v>42.273400000000002</v>
      </c>
      <c r="L441" s="4" t="str" cm="1">
        <f t="array" ref="L44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41" s="4" cm="1">
        <f t="array" ref="M441">IFERROR(_FV(Facts_combined[[#This Row],[Asset Name]],"Beta"), "")</f>
        <v>1.5465</v>
      </c>
    </row>
    <row r="442" spans="1:13" x14ac:dyDescent="0.2">
      <c r="A442" t="s">
        <v>1401</v>
      </c>
      <c r="B442" t="s">
        <v>4</v>
      </c>
      <c r="C442" t="s">
        <v>961</v>
      </c>
      <c r="D442" t="e" vm="408">
        <v>#VALUE!</v>
      </c>
      <c r="E442" t="str" cm="1">
        <f t="array" ref="E442">IFERROR(_FV(Facts_combined[[#This Row],[Asset Name]],"Industry"), "Undefined")</f>
        <v>Electronic Equipment &amp; Parts</v>
      </c>
      <c r="F442" s="6" cm="1">
        <f t="array" ref="F442">IFERROR(_FV(Facts_combined[[#This Row],[Asset Name]],"Price"), 0)</f>
        <v>137.16</v>
      </c>
      <c r="G442" s="5" cm="1">
        <f t="array" ref="G442">IFERROR(_FV(Facts_combined[[#This Row],[Asset Name]],"Volume"), 0)</f>
        <v>84560</v>
      </c>
      <c r="H442" s="7" cm="1">
        <f t="array" ref="H442">IFERROR(_FV(Facts_combined[[#This Row],[Asset Name]],"Market cap",TRUE), 0)</f>
        <v>2333627000</v>
      </c>
      <c r="I44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42" s="5" cm="1">
        <f t="array" ref="J442">IFERROR(_FV(Facts_combined[[#This Row],[Asset Name]],"Shares outstanding",TRUE), 0)</f>
        <v>17048700</v>
      </c>
      <c r="K442" s="4" cm="1">
        <f t="array" ref="K442">IFERROR(_FV(Facts_combined[[#This Row],[Asset Name]],"P/E",TRUE), "")</f>
        <v>18.8796</v>
      </c>
      <c r="L442" s="4" t="str" cm="1">
        <f t="array" ref="L44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442" s="4" cm="1">
        <f t="array" ref="M442">IFERROR(_FV(Facts_combined[[#This Row],[Asset Name]],"Beta"), "")</f>
        <v>1.0889</v>
      </c>
    </row>
    <row r="443" spans="1:13" x14ac:dyDescent="0.2">
      <c r="A443" t="s">
        <v>1402</v>
      </c>
      <c r="B443" t="s">
        <v>4</v>
      </c>
      <c r="C443" t="s">
        <v>961</v>
      </c>
      <c r="D443" t="e" vm="409">
        <v>#VALUE!</v>
      </c>
      <c r="E443" t="str" cm="1">
        <f t="array" ref="E443">IFERROR(_FV(Facts_combined[[#This Row],[Asset Name]],"Industry"), "Undefined")</f>
        <v>Communications &amp; Networking</v>
      </c>
      <c r="F443" s="6" cm="1">
        <f t="array" ref="F443">IFERROR(_FV(Facts_combined[[#This Row],[Asset Name]],"Price"), 0)</f>
        <v>34.200000000000003</v>
      </c>
      <c r="G443" s="5" cm="1">
        <f t="array" ref="G443">IFERROR(_FV(Facts_combined[[#This Row],[Asset Name]],"Volume"), 0)</f>
        <v>451091</v>
      </c>
      <c r="H443" s="7" cm="1">
        <f t="array" ref="H443">IFERROR(_FV(Facts_combined[[#This Row],[Asset Name]],"Market cap",TRUE), 0)</f>
        <v>2240956710</v>
      </c>
      <c r="I44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43" s="5" cm="1">
        <f t="array" ref="J443">IFERROR(_FV(Facts_combined[[#This Row],[Asset Name]],"Shares outstanding",TRUE), 0)</f>
        <v>65525050</v>
      </c>
      <c r="K443" s="4" cm="1">
        <f t="array" ref="K443">IFERROR(_FV(Facts_combined[[#This Row],[Asset Name]],"P/E",TRUE), "")</f>
        <v>122.717</v>
      </c>
      <c r="L443" s="4" t="str" cm="1">
        <f t="array" ref="L44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43" s="4" cm="1">
        <f t="array" ref="M443">IFERROR(_FV(Facts_combined[[#This Row],[Asset Name]],"Beta"), "")</f>
        <v>1.7641</v>
      </c>
    </row>
    <row r="444" spans="1:13" x14ac:dyDescent="0.2">
      <c r="A444" t="s">
        <v>1403</v>
      </c>
      <c r="B444" t="s">
        <v>4</v>
      </c>
      <c r="C444" t="s">
        <v>961</v>
      </c>
      <c r="D444" t="e" vm="410">
        <v>#VALUE!</v>
      </c>
      <c r="E444" t="str" cm="1">
        <f t="array" ref="E444">IFERROR(_FV(Facts_combined[[#This Row],[Asset Name]],"Industry"), "Undefined")</f>
        <v>Freight &amp; Logistics Services</v>
      </c>
      <c r="F444" s="6" cm="1">
        <f t="array" ref="F444">IFERROR(_FV(Facts_combined[[#This Row],[Asset Name]],"Price"), 0)</f>
        <v>35.81</v>
      </c>
      <c r="G444" s="5" cm="1">
        <f t="array" ref="G444">IFERROR(_FV(Facts_combined[[#This Row],[Asset Name]],"Volume"), 0)</f>
        <v>982183</v>
      </c>
      <c r="H444" s="7" cm="1">
        <f t="array" ref="H444">IFERROR(_FV(Facts_combined[[#This Row],[Asset Name]],"Market cap",TRUE), 0)</f>
        <v>2270813442</v>
      </c>
      <c r="I44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44" s="5" cm="1">
        <f t="array" ref="J444">IFERROR(_FV(Facts_combined[[#This Row],[Asset Name]],"Shares outstanding",TRUE), 0)</f>
        <v>63412830</v>
      </c>
      <c r="K444" s="4" cm="1">
        <f t="array" ref="K444">IFERROR(_FV(Facts_combined[[#This Row],[Asset Name]],"P/E",TRUE), "")</f>
        <v>27.339200000000002</v>
      </c>
      <c r="L444" s="4" t="str" cm="1">
        <f t="array" ref="L44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44" s="4" cm="1">
        <f t="array" ref="M444">IFERROR(_FV(Facts_combined[[#This Row],[Asset Name]],"Beta"), "")</f>
        <v>0.79779999999999995</v>
      </c>
    </row>
    <row r="445" spans="1:13" x14ac:dyDescent="0.2">
      <c r="A445" t="s">
        <v>1404</v>
      </c>
      <c r="B445" t="s">
        <v>4</v>
      </c>
      <c r="C445" t="s">
        <v>961</v>
      </c>
      <c r="D445" t="e" vm="2623">
        <v>#VALUE!</v>
      </c>
      <c r="E445" t="str" cm="1">
        <f t="array" ref="E445">IFERROR(_FV(Facts_combined[[#This Row],[Asset Name]],"Industry"), "Undefined")</f>
        <v>Chemicals</v>
      </c>
      <c r="F445" s="6" cm="1">
        <f t="array" ref="F445">IFERROR(_FV(Facts_combined[[#This Row],[Asset Name]],"Price"), 0)</f>
        <v>24.04</v>
      </c>
      <c r="G445" s="5" cm="1">
        <f t="array" ref="G445">IFERROR(_FV(Facts_combined[[#This Row],[Asset Name]],"Volume"), 0)</f>
        <v>123</v>
      </c>
      <c r="H445" s="7" cm="1">
        <f t="array" ref="H445">IFERROR(_FV(Facts_combined[[#This Row],[Asset Name]],"Market cap",TRUE), 0)</f>
        <v>1830915488</v>
      </c>
      <c r="I44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45" s="5" cm="1">
        <f t="array" ref="J445">IFERROR(_FV(Facts_combined[[#This Row],[Asset Name]],"Shares outstanding",TRUE), 0)</f>
        <v>76161210</v>
      </c>
      <c r="K445" s="4" t="str" cm="1">
        <f t="array" ref="K445">IFERROR(_FV(Facts_combined[[#This Row],[Asset Name]],"P/E",TRUE), "")</f>
        <v/>
      </c>
      <c r="L445" s="4" t="str" cm="1">
        <f t="array" ref="L44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445" s="4" cm="1">
        <f t="array" ref="M445">IFERROR(_FV(Facts_combined[[#This Row],[Asset Name]],"Beta"), "")</f>
        <v>2.1507000000000001</v>
      </c>
    </row>
    <row r="446" spans="1:13" x14ac:dyDescent="0.2">
      <c r="A446" t="s">
        <v>1405</v>
      </c>
      <c r="B446" t="s">
        <v>4</v>
      </c>
      <c r="C446" t="s">
        <v>961</v>
      </c>
      <c r="D446" t="e" vm="411">
        <v>#VALUE!</v>
      </c>
      <c r="E446" t="str" cm="1">
        <f t="array" ref="E446">IFERROR(_FV(Facts_combined[[#This Row],[Asset Name]],"Industry"), "Undefined")</f>
        <v>Semiconductors &amp; Semiconductor Equipment</v>
      </c>
      <c r="F446" s="6" cm="1">
        <f t="array" ref="F446">IFERROR(_FV(Facts_combined[[#This Row],[Asset Name]],"Price"), 0)</f>
        <v>56.1</v>
      </c>
      <c r="G446" s="5" cm="1">
        <f t="array" ref="G446">IFERROR(_FV(Facts_combined[[#This Row],[Asset Name]],"Volume"), 0)</f>
        <v>393350</v>
      </c>
      <c r="H446" s="7" cm="1">
        <f t="array" ref="H446">IFERROR(_FV(Facts_combined[[#This Row],[Asset Name]],"Market cap",TRUE), 0)</f>
        <v>2299270842</v>
      </c>
      <c r="I44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46" s="5" cm="1">
        <f t="array" ref="J446">IFERROR(_FV(Facts_combined[[#This Row],[Asset Name]],"Shares outstanding",TRUE), 0)</f>
        <v>40985220</v>
      </c>
      <c r="K446" s="4" cm="1">
        <f t="array" ref="K446">IFERROR(_FV(Facts_combined[[#This Row],[Asset Name]],"P/E",TRUE), "")</f>
        <v>0</v>
      </c>
      <c r="L446" s="4" t="str" cm="1">
        <f t="array" ref="L44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446" s="4" cm="1">
        <f t="array" ref="M446">IFERROR(_FV(Facts_combined[[#This Row],[Asset Name]],"Beta"), "")</f>
        <v>1.5873999999999999</v>
      </c>
    </row>
    <row r="447" spans="1:13" x14ac:dyDescent="0.2">
      <c r="A447" t="s">
        <v>1406</v>
      </c>
      <c r="B447" t="s">
        <v>4</v>
      </c>
      <c r="C447" t="s">
        <v>961</v>
      </c>
      <c r="D447" t="e" vm="412">
        <v>#VALUE!</v>
      </c>
      <c r="E447" t="str" cm="1">
        <f t="array" ref="E447">IFERROR(_FV(Facts_combined[[#This Row],[Asset Name]],"Industry"), "Undefined")</f>
        <v>Metals &amp; Mining</v>
      </c>
      <c r="F447" s="6" cm="1">
        <f t="array" ref="F447">IFERROR(_FV(Facts_combined[[#This Row],[Asset Name]],"Price"), 0)</f>
        <v>106.14</v>
      </c>
      <c r="G447" s="5" cm="1">
        <f t="array" ref="G447">IFERROR(_FV(Facts_combined[[#This Row],[Asset Name]],"Volume"), 0)</f>
        <v>75394</v>
      </c>
      <c r="H447" s="7" cm="1">
        <f t="array" ref="H447">IFERROR(_FV(Facts_combined[[#This Row],[Asset Name]],"Market cap",TRUE), 0)</f>
        <v>2176329000</v>
      </c>
      <c r="I44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47" s="5" cm="1">
        <f t="array" ref="J447">IFERROR(_FV(Facts_combined[[#This Row],[Asset Name]],"Shares outstanding",TRUE), 0)</f>
        <v>20730900</v>
      </c>
      <c r="K447" s="4" cm="1">
        <f t="array" ref="K447">IFERROR(_FV(Facts_combined[[#This Row],[Asset Name]],"P/E",TRUE), "")</f>
        <v>26.595800000000001</v>
      </c>
      <c r="L447" s="4" t="str" cm="1">
        <f t="array" ref="L44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47" s="4" cm="1">
        <f t="array" ref="M447">IFERROR(_FV(Facts_combined[[#This Row],[Asset Name]],"Beta"), "")</f>
        <v>1.1876</v>
      </c>
    </row>
    <row r="448" spans="1:13" x14ac:dyDescent="0.2">
      <c r="A448" t="s">
        <v>1407</v>
      </c>
      <c r="B448" t="s">
        <v>4</v>
      </c>
      <c r="C448" t="s">
        <v>961</v>
      </c>
      <c r="D448" t="e" vm="413">
        <v>#VALUE!</v>
      </c>
      <c r="E448" t="str" cm="1">
        <f t="array" ref="E448">IFERROR(_FV(Facts_combined[[#This Row],[Asset Name]],"Industry"), "Undefined")</f>
        <v>Semiconductors &amp; Semiconductor Equipment</v>
      </c>
      <c r="F448" s="6" cm="1">
        <f t="array" ref="F448">IFERROR(_FV(Facts_combined[[#This Row],[Asset Name]],"Price"), 0)</f>
        <v>119.4</v>
      </c>
      <c r="G448" s="5" cm="1">
        <f t="array" ref="G448">IFERROR(_FV(Facts_combined[[#This Row],[Asset Name]],"Volume"), 0)</f>
        <v>121781</v>
      </c>
      <c r="H448" s="7" cm="1">
        <f t="array" ref="H448">IFERROR(_FV(Facts_combined[[#This Row],[Asset Name]],"Market cap",TRUE), 0)</f>
        <v>2167151000</v>
      </c>
      <c r="I44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48" s="5" cm="1">
        <f t="array" ref="J448">IFERROR(_FV(Facts_combined[[#This Row],[Asset Name]],"Shares outstanding",TRUE), 0)</f>
        <v>18656610</v>
      </c>
      <c r="K448" s="4" cm="1">
        <f t="array" ref="K448">IFERROR(_FV(Facts_combined[[#This Row],[Asset Name]],"P/E",TRUE), "")</f>
        <v>32.923400000000001</v>
      </c>
      <c r="L448" s="4" t="str" cm="1">
        <f t="array" ref="L44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48" s="4" cm="1">
        <f t="array" ref="M448">IFERROR(_FV(Facts_combined[[#This Row],[Asset Name]],"Beta"), "")</f>
        <v>0.53610000000000002</v>
      </c>
    </row>
    <row r="449" spans="1:13" x14ac:dyDescent="0.2">
      <c r="A449" t="s">
        <v>1408</v>
      </c>
      <c r="B449" t="s">
        <v>4</v>
      </c>
      <c r="C449" t="s">
        <v>961</v>
      </c>
      <c r="D449" t="e" vm="2624">
        <v>#VALUE!</v>
      </c>
      <c r="E449" t="str" cm="1">
        <f t="array" ref="E449">IFERROR(_FV(Facts_combined[[#This Row],[Asset Name]],"Industry"), "Undefined")</f>
        <v>Professional &amp; Commercial Services</v>
      </c>
      <c r="F449" s="6" cm="1">
        <f t="array" ref="F449">IFERROR(_FV(Facts_combined[[#This Row],[Asset Name]],"Price"), 0)</f>
        <v>12.16</v>
      </c>
      <c r="G449" s="5" cm="1">
        <f t="array" ref="G449">IFERROR(_FV(Facts_combined[[#This Row],[Asset Name]],"Volume"), 0)</f>
        <v>2</v>
      </c>
      <c r="H449" s="7" cm="1">
        <f t="array" ref="H449">IFERROR(_FV(Facts_combined[[#This Row],[Asset Name]],"Market cap",TRUE), 0)</f>
        <v>2512268160</v>
      </c>
      <c r="I44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49" s="5" cm="1">
        <f t="array" ref="J449">IFERROR(_FV(Facts_combined[[#This Row],[Asset Name]],"Shares outstanding",TRUE), 0)</f>
        <v>206601000</v>
      </c>
      <c r="K449" s="4" cm="1">
        <f t="array" ref="K449">IFERROR(_FV(Facts_combined[[#This Row],[Asset Name]],"P/E",TRUE), "")</f>
        <v>0</v>
      </c>
      <c r="L449" s="4" t="str" cm="1">
        <f t="array" ref="L44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449" s="4" cm="1">
        <f t="array" ref="M449">IFERROR(_FV(Facts_combined[[#This Row],[Asset Name]],"Beta"), "")</f>
        <v>1.597</v>
      </c>
    </row>
    <row r="450" spans="1:13" x14ac:dyDescent="0.2">
      <c r="A450" t="s">
        <v>1409</v>
      </c>
      <c r="B450" t="s">
        <v>4</v>
      </c>
      <c r="C450" t="s">
        <v>961</v>
      </c>
      <c r="D450" t="e" vm="414">
        <v>#VALUE!</v>
      </c>
      <c r="E450" t="str" cm="1">
        <f t="array" ref="E450">IFERROR(_FV(Facts_combined[[#This Row],[Asset Name]],"Industry"), "Undefined")</f>
        <v>Machinery, Equipment &amp; Components</v>
      </c>
      <c r="F450" s="6" cm="1">
        <f t="array" ref="F450">IFERROR(_FV(Facts_combined[[#This Row],[Asset Name]],"Price"), 0)</f>
        <v>168.05</v>
      </c>
      <c r="G450" s="5" cm="1">
        <f t="array" ref="G450">IFERROR(_FV(Facts_combined[[#This Row],[Asset Name]],"Volume"), 0)</f>
        <v>97015</v>
      </c>
      <c r="H450" s="7" cm="1">
        <f t="array" ref="H450">IFERROR(_FV(Facts_combined[[#This Row],[Asset Name]],"Market cap",TRUE), 0)</f>
        <v>2025454554</v>
      </c>
      <c r="I45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50" s="5" cm="1">
        <f t="array" ref="J450">IFERROR(_FV(Facts_combined[[#This Row],[Asset Name]],"Shares outstanding",TRUE), 0)</f>
        <v>12052690</v>
      </c>
      <c r="K450" s="4" cm="1">
        <f t="array" ref="K450">IFERROR(_FV(Facts_combined[[#This Row],[Asset Name]],"P/E",TRUE), "")</f>
        <v>14.9473</v>
      </c>
      <c r="L450" s="4" t="str" cm="1">
        <f t="array" ref="L45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450" s="4" cm="1">
        <f t="array" ref="M450">IFERROR(_FV(Facts_combined[[#This Row],[Asset Name]],"Beta"), "")</f>
        <v>1.0369999999999999</v>
      </c>
    </row>
    <row r="451" spans="1:13" x14ac:dyDescent="0.2">
      <c r="A451" t="s">
        <v>1410</v>
      </c>
      <c r="B451" t="s">
        <v>4</v>
      </c>
      <c r="C451" t="s">
        <v>961</v>
      </c>
      <c r="D451" t="e" vm="415">
        <v>#VALUE!</v>
      </c>
      <c r="E451" t="str" cm="1">
        <f t="array" ref="E451">IFERROR(_FV(Facts_combined[[#This Row],[Asset Name]],"Industry"), "Undefined")</f>
        <v>Renewable Energy</v>
      </c>
      <c r="F451" s="6" cm="1">
        <f t="array" ref="F451">IFERROR(_FV(Facts_combined[[#This Row],[Asset Name]],"Price"), 0)</f>
        <v>2.27</v>
      </c>
      <c r="G451" s="5" cm="1">
        <f t="array" ref="G451">IFERROR(_FV(Facts_combined[[#This Row],[Asset Name]],"Volume"), 0)</f>
        <v>311285</v>
      </c>
      <c r="H451" s="7" cm="1">
        <f t="array" ref="H451">IFERROR(_FV(Facts_combined[[#This Row],[Asset Name]],"Market cap",TRUE), 0)</f>
        <v>1685609157</v>
      </c>
      <c r="I45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51" s="5" cm="1">
        <f t="array" ref="J451">IFERROR(_FV(Facts_combined[[#This Row],[Asset Name]],"Shares outstanding",TRUE), 0)</f>
        <v>742559100</v>
      </c>
      <c r="K451" s="4" cm="1">
        <f t="array" ref="K451">IFERROR(_FV(Facts_combined[[#This Row],[Asset Name]],"P/E",TRUE), "")</f>
        <v>0</v>
      </c>
      <c r="L451" s="4" t="str" cm="1">
        <f t="array" ref="L45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451" s="4" cm="1">
        <f t="array" ref="M451">IFERROR(_FV(Facts_combined[[#This Row],[Asset Name]],"Beta"), "")</f>
        <v>1.8089</v>
      </c>
    </row>
    <row r="452" spans="1:13" x14ac:dyDescent="0.2">
      <c r="A452" t="s">
        <v>1411</v>
      </c>
      <c r="B452" t="s">
        <v>4</v>
      </c>
      <c r="C452" t="s">
        <v>961</v>
      </c>
      <c r="D452" t="e" vm="416">
        <v>#VALUE!</v>
      </c>
      <c r="E452" t="str" cm="1">
        <f t="array" ref="E452">IFERROR(_FV(Facts_combined[[#This Row],[Asset Name]],"Industry"), "Undefined")</f>
        <v>Metals &amp; Mining</v>
      </c>
      <c r="F452" s="6" cm="1">
        <f t="array" ref="F452">IFERROR(_FV(Facts_combined[[#This Row],[Asset Name]],"Price"), 0)</f>
        <v>5.63</v>
      </c>
      <c r="G452" s="5" cm="1">
        <f t="array" ref="G452">IFERROR(_FV(Facts_combined[[#This Row],[Asset Name]],"Volume"), 0)</f>
        <v>66442</v>
      </c>
      <c r="H452" s="7" cm="1">
        <f t="array" ref="H452">IFERROR(_FV(Facts_combined[[#This Row],[Asset Name]],"Market cap",TRUE), 0)</f>
        <v>2248174415</v>
      </c>
      <c r="I45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52" s="5" cm="1">
        <f t="array" ref="J452">IFERROR(_FV(Facts_combined[[#This Row],[Asset Name]],"Shares outstanding",TRUE), 0)</f>
        <v>399320500</v>
      </c>
      <c r="K452" s="4" t="str" cm="1">
        <f t="array" ref="K452">IFERROR(_FV(Facts_combined[[#This Row],[Asset Name]],"P/E",TRUE), "")</f>
        <v/>
      </c>
      <c r="L452" s="4" t="str" cm="1">
        <f t="array" ref="L45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452" s="4" cm="1">
        <f t="array" ref="M452">IFERROR(_FV(Facts_combined[[#This Row],[Asset Name]],"Beta"), "")</f>
        <v>1.6044</v>
      </c>
    </row>
    <row r="453" spans="1:13" x14ac:dyDescent="0.2">
      <c r="A453" t="s">
        <v>1412</v>
      </c>
      <c r="B453" t="s">
        <v>4</v>
      </c>
      <c r="C453" t="s">
        <v>961</v>
      </c>
      <c r="D453" t="e" vm="417">
        <v>#VALUE!</v>
      </c>
      <c r="E453" t="str" cm="1">
        <f t="array" ref="E453">IFERROR(_FV(Facts_combined[[#This Row],[Asset Name]],"Industry"), "Undefined")</f>
        <v>Homebuilding &amp; Construction Supplies</v>
      </c>
      <c r="F453" s="6" cm="1">
        <f t="array" ref="F453">IFERROR(_FV(Facts_combined[[#This Row],[Asset Name]],"Price"), 0)</f>
        <v>50.17</v>
      </c>
      <c r="G453" s="5" cm="1">
        <f t="array" ref="G453">IFERROR(_FV(Facts_combined[[#This Row],[Asset Name]],"Volume"), 0)</f>
        <v>301917</v>
      </c>
      <c r="H453" s="7" cm="1">
        <f t="array" ref="H453">IFERROR(_FV(Facts_combined[[#This Row],[Asset Name]],"Market cap",TRUE), 0)</f>
        <v>2357824940</v>
      </c>
      <c r="I45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53" s="5" cm="1">
        <f t="array" ref="J453">IFERROR(_FV(Facts_combined[[#This Row],[Asset Name]],"Shares outstanding",TRUE), 0)</f>
        <v>46996710</v>
      </c>
      <c r="K453" s="4" cm="1">
        <f t="array" ref="K453">IFERROR(_FV(Facts_combined[[#This Row],[Asset Name]],"P/E",TRUE), "")</f>
        <v>14.467000000000001</v>
      </c>
      <c r="L453" s="4" t="str" cm="1">
        <f t="array" ref="L45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453" s="4" cm="1">
        <f t="array" ref="M453">IFERROR(_FV(Facts_combined[[#This Row],[Asset Name]],"Beta"), "")</f>
        <v>1.8583000000000001</v>
      </c>
    </row>
    <row r="454" spans="1:13" x14ac:dyDescent="0.2">
      <c r="A454" t="s">
        <v>1413</v>
      </c>
      <c r="B454" t="s">
        <v>4</v>
      </c>
      <c r="C454" t="s">
        <v>961</v>
      </c>
      <c r="D454" t="e" vm="418">
        <v>#VALUE!</v>
      </c>
      <c r="E454" t="str" cm="1">
        <f t="array" ref="E454">IFERROR(_FV(Facts_combined[[#This Row],[Asset Name]],"Industry"), "Undefined")</f>
        <v>Healthcare Equipment &amp; Supplies</v>
      </c>
      <c r="F454" s="6" cm="1">
        <f t="array" ref="F454">IFERROR(_FV(Facts_combined[[#This Row],[Asset Name]],"Price"), 0)</f>
        <v>23.92</v>
      </c>
      <c r="G454" s="5" cm="1">
        <f t="array" ref="G454">IFERROR(_FV(Facts_combined[[#This Row],[Asset Name]],"Volume"), 0)</f>
        <v>604621</v>
      </c>
      <c r="H454" s="7" cm="1">
        <f t="array" ref="H454">IFERROR(_FV(Facts_combined[[#This Row],[Asset Name]],"Market cap",TRUE), 0)</f>
        <v>2099219200</v>
      </c>
      <c r="I45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54" s="5" cm="1">
        <f t="array" ref="J454">IFERROR(_FV(Facts_combined[[#This Row],[Asset Name]],"Shares outstanding",TRUE), 0)</f>
        <v>87760000</v>
      </c>
      <c r="K454" s="4" cm="1">
        <f t="array" ref="K454">IFERROR(_FV(Facts_combined[[#This Row],[Asset Name]],"P/E",TRUE), "")</f>
        <v>11.959300000000001</v>
      </c>
      <c r="L454" s="4" t="str" cm="1">
        <f t="array" ref="L45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454" s="4" cm="1">
        <f t="array" ref="M454">IFERROR(_FV(Facts_combined[[#This Row],[Asset Name]],"Beta"), "")</f>
        <v>1.0437000000000001</v>
      </c>
    </row>
    <row r="455" spans="1:13" x14ac:dyDescent="0.2">
      <c r="A455" t="s">
        <v>1414</v>
      </c>
      <c r="B455" t="s">
        <v>4</v>
      </c>
      <c r="C455" t="s">
        <v>961</v>
      </c>
      <c r="D455" t="e" vm="419">
        <v>#VALUE!</v>
      </c>
      <c r="E455" t="str" cm="1">
        <f t="array" ref="E455">IFERROR(_FV(Facts_combined[[#This Row],[Asset Name]],"Industry"), "Undefined")</f>
        <v>Oil &amp; Gas Related Equipment and Services</v>
      </c>
      <c r="F455" s="6" cm="1">
        <f t="array" ref="F455">IFERROR(_FV(Facts_combined[[#This Row],[Asset Name]],"Price"), 0)</f>
        <v>23.78</v>
      </c>
      <c r="G455" s="5" cm="1">
        <f t="array" ref="G455">IFERROR(_FV(Facts_combined[[#This Row],[Asset Name]],"Volume"), 0)</f>
        <v>1</v>
      </c>
      <c r="H455" s="7" cm="1">
        <f t="array" ref="H455">IFERROR(_FV(Facts_combined[[#This Row],[Asset Name]],"Market cap",TRUE), 0)</f>
        <v>2384675000</v>
      </c>
      <c r="I45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55" s="5" cm="1">
        <f t="array" ref="J455">IFERROR(_FV(Facts_combined[[#This Row],[Asset Name]],"Shares outstanding",TRUE), 0)</f>
        <v>101389200</v>
      </c>
      <c r="K455" s="4" cm="1">
        <f t="array" ref="K455">IFERROR(_FV(Facts_combined[[#This Row],[Asset Name]],"P/E",TRUE), "")</f>
        <v>22.412800000000001</v>
      </c>
      <c r="L455" s="4" t="str" cm="1">
        <f t="array" ref="L45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55" s="4" cm="1">
        <f t="array" ref="M455">IFERROR(_FV(Facts_combined[[#This Row],[Asset Name]],"Beta"), "")</f>
        <v>2.3969999999999998</v>
      </c>
    </row>
    <row r="456" spans="1:13" x14ac:dyDescent="0.2">
      <c r="A456" t="s">
        <v>1415</v>
      </c>
      <c r="B456" t="s">
        <v>4</v>
      </c>
      <c r="C456" t="s">
        <v>961</v>
      </c>
      <c r="D456" t="e" vm="420">
        <v>#VALUE!</v>
      </c>
      <c r="E456" t="str" cm="1">
        <f t="array" ref="E456">IFERROR(_FV(Facts_combined[[#This Row],[Asset Name]],"Industry"), "Undefined")</f>
        <v>Professional &amp; Commercial Services</v>
      </c>
      <c r="F456" s="6" cm="1">
        <f t="array" ref="F456">IFERROR(_FV(Facts_combined[[#This Row],[Asset Name]],"Price"), 0)</f>
        <v>15.92</v>
      </c>
      <c r="G456" s="5" cm="1">
        <f t="array" ref="G456">IFERROR(_FV(Facts_combined[[#This Row],[Asset Name]],"Volume"), 0)</f>
        <v>696745</v>
      </c>
      <c r="H456" s="7" cm="1">
        <f t="array" ref="H456">IFERROR(_FV(Facts_combined[[#This Row],[Asset Name]],"Market cap",TRUE), 0)</f>
        <v>1977279920</v>
      </c>
      <c r="I45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56" s="5" cm="1">
        <f t="array" ref="J456">IFERROR(_FV(Facts_combined[[#This Row],[Asset Name]],"Shares outstanding",TRUE), 0)</f>
        <v>124201000</v>
      </c>
      <c r="K456" s="4" cm="1">
        <f t="array" ref="K456">IFERROR(_FV(Facts_combined[[#This Row],[Asset Name]],"P/E",TRUE), "")</f>
        <v>0</v>
      </c>
      <c r="L456" s="4" t="str" cm="1">
        <f t="array" ref="L45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456" s="4" cm="1">
        <f t="array" ref="M456">IFERROR(_FV(Facts_combined[[#This Row],[Asset Name]],"Beta"), "")</f>
        <v>1.802</v>
      </c>
    </row>
    <row r="457" spans="1:13" x14ac:dyDescent="0.2">
      <c r="A457" t="s">
        <v>1416</v>
      </c>
      <c r="B457" t="s">
        <v>4</v>
      </c>
      <c r="C457" t="s">
        <v>961</v>
      </c>
      <c r="D457" t="e" vm="421">
        <v>#VALUE!</v>
      </c>
      <c r="E457" t="str" cm="1">
        <f t="array" ref="E457">IFERROR(_FV(Facts_combined[[#This Row],[Asset Name]],"Industry"), "Undefined")</f>
        <v>Leisure Products</v>
      </c>
      <c r="F457" s="6" cm="1">
        <f t="array" ref="F457">IFERROR(_FV(Facts_combined[[#This Row],[Asset Name]],"Price"), 0)</f>
        <v>37.32</v>
      </c>
      <c r="G457" s="5" cm="1">
        <f t="array" ref="G457">IFERROR(_FV(Facts_combined[[#This Row],[Asset Name]],"Volume"), 0)</f>
        <v>42</v>
      </c>
      <c r="H457" s="7" cm="1">
        <f t="array" ref="H457">IFERROR(_FV(Facts_combined[[#This Row],[Asset Name]],"Market cap",TRUE), 0)</f>
        <v>2177099146</v>
      </c>
      <c r="I45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57" s="5" cm="1">
        <f t="array" ref="J457">IFERROR(_FV(Facts_combined[[#This Row],[Asset Name]],"Shares outstanding",TRUE), 0)</f>
        <v>58335990</v>
      </c>
      <c r="K457" s="4" t="str" cm="1">
        <f t="array" ref="K457">IFERROR(_FV(Facts_combined[[#This Row],[Asset Name]],"P/E",TRUE), "")</f>
        <v/>
      </c>
      <c r="L457" s="4" t="str" cm="1">
        <f t="array" ref="L45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457" s="4" cm="1">
        <f t="array" ref="M457">IFERROR(_FV(Facts_combined[[#This Row],[Asset Name]],"Beta"), "")</f>
        <v>0.8619</v>
      </c>
    </row>
    <row r="458" spans="1:13" x14ac:dyDescent="0.2">
      <c r="A458" t="s">
        <v>1417</v>
      </c>
      <c r="B458" t="s">
        <v>4</v>
      </c>
      <c r="C458" t="s">
        <v>961</v>
      </c>
      <c r="D458" t="e" vm="422">
        <v>#VALUE!</v>
      </c>
      <c r="E458" t="str" cm="1">
        <f t="array" ref="E458">IFERROR(_FV(Facts_combined[[#This Row],[Asset Name]],"Industry"), "Undefined")</f>
        <v>Containers &amp; Packaging</v>
      </c>
      <c r="F458" s="6" cm="1">
        <f t="array" ref="F458">IFERROR(_FV(Facts_combined[[#This Row],[Asset Name]],"Price"), 0)</f>
        <v>11.59</v>
      </c>
      <c r="G458" s="5" cm="1">
        <f t="array" ref="G458">IFERROR(_FV(Facts_combined[[#This Row],[Asset Name]],"Volume"), 0)</f>
        <v>606454</v>
      </c>
      <c r="H458" s="7" cm="1">
        <f t="array" ref="H458">IFERROR(_FV(Facts_combined[[#This Row],[Asset Name]],"Market cap",TRUE), 0)</f>
        <v>2076342705</v>
      </c>
      <c r="I45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58" s="5" cm="1">
        <f t="array" ref="J458">IFERROR(_FV(Facts_combined[[#This Row],[Asset Name]],"Shares outstanding",TRUE), 0)</f>
        <v>179149500</v>
      </c>
      <c r="K458" s="4" cm="1">
        <f t="array" ref="K458">IFERROR(_FV(Facts_combined[[#This Row],[Asset Name]],"P/E",TRUE), "")</f>
        <v>0</v>
      </c>
      <c r="L458" s="4" t="str" cm="1">
        <f t="array" ref="L45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458" s="4" cm="1">
        <f t="array" ref="M458">IFERROR(_FV(Facts_combined[[#This Row],[Asset Name]],"Beta"), "")</f>
        <v>1.3097000000000001</v>
      </c>
    </row>
    <row r="459" spans="1:13" x14ac:dyDescent="0.2">
      <c r="A459" t="s">
        <v>1418</v>
      </c>
      <c r="B459" t="s">
        <v>4</v>
      </c>
      <c r="C459" t="s">
        <v>961</v>
      </c>
      <c r="D459" t="e" vm="423">
        <v>#VALUE!</v>
      </c>
      <c r="E459" t="str" cm="1">
        <f t="array" ref="E459">IFERROR(_FV(Facts_combined[[#This Row],[Asset Name]],"Industry"), "Undefined")</f>
        <v>Machinery, Equipment &amp; Components</v>
      </c>
      <c r="F459" s="6" cm="1">
        <f t="array" ref="F459">IFERROR(_FV(Facts_combined[[#This Row],[Asset Name]],"Price"), 0)</f>
        <v>38.06</v>
      </c>
      <c r="G459" s="5" cm="1">
        <f t="array" ref="G459">IFERROR(_FV(Facts_combined[[#This Row],[Asset Name]],"Volume"), 0)</f>
        <v>268329</v>
      </c>
      <c r="H459" s="7" cm="1">
        <f t="array" ref="H459">IFERROR(_FV(Facts_combined[[#This Row],[Asset Name]],"Market cap",TRUE), 0)</f>
        <v>2066663709</v>
      </c>
      <c r="I45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59" s="5" cm="1">
        <f t="array" ref="J459">IFERROR(_FV(Facts_combined[[#This Row],[Asset Name]],"Shares outstanding",TRUE), 0)</f>
        <v>54300150</v>
      </c>
      <c r="K459" s="4" cm="1">
        <f t="array" ref="K459">IFERROR(_FV(Facts_combined[[#This Row],[Asset Name]],"P/E",TRUE), "")</f>
        <v>25.661300000000001</v>
      </c>
      <c r="L459" s="4" t="str" cm="1">
        <f t="array" ref="L45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59" s="4" cm="1">
        <f t="array" ref="M459">IFERROR(_FV(Facts_combined[[#This Row],[Asset Name]],"Beta"), "")</f>
        <v>1.1565000000000001</v>
      </c>
    </row>
    <row r="460" spans="1:13" x14ac:dyDescent="0.2">
      <c r="A460" t="s">
        <v>1419</v>
      </c>
      <c r="B460" t="s">
        <v>4</v>
      </c>
      <c r="C460" t="s">
        <v>961</v>
      </c>
      <c r="D460" t="e" vm="424">
        <v>#VALUE!</v>
      </c>
      <c r="E460" t="str" cm="1">
        <f t="array" ref="E460">IFERROR(_FV(Facts_combined[[#This Row],[Asset Name]],"Industry"), "Undefined")</f>
        <v>Healthcare Providers &amp; Services</v>
      </c>
      <c r="F460" s="6" cm="1">
        <f t="array" ref="F460">IFERROR(_FV(Facts_combined[[#This Row],[Asset Name]],"Price"), 0)</f>
        <v>49.77</v>
      </c>
      <c r="G460" s="5" cm="1">
        <f t="array" ref="G460">IFERROR(_FV(Facts_combined[[#This Row],[Asset Name]],"Volume"), 0)</f>
        <v>1</v>
      </c>
      <c r="H460" s="7" cm="1">
        <f t="array" ref="H460">IFERROR(_FV(Facts_combined[[#This Row],[Asset Name]],"Market cap",TRUE), 0)</f>
        <v>1891119150</v>
      </c>
      <c r="I46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60" s="5" cm="1">
        <f t="array" ref="J460">IFERROR(_FV(Facts_combined[[#This Row],[Asset Name]],"Shares outstanding",TRUE), 0)</f>
        <v>37997170</v>
      </c>
      <c r="K460" s="4" cm="1">
        <f t="array" ref="K460">IFERROR(_FV(Facts_combined[[#This Row],[Asset Name]],"P/E",TRUE), "")</f>
        <v>13.3916</v>
      </c>
      <c r="L460" s="4" t="str" cm="1">
        <f t="array" ref="L46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460" s="4" cm="1">
        <f t="array" ref="M460">IFERROR(_FV(Facts_combined[[#This Row],[Asset Name]],"Beta"), "")</f>
        <v>0.1268</v>
      </c>
    </row>
    <row r="461" spans="1:13" x14ac:dyDescent="0.2">
      <c r="A461" t="s">
        <v>1420</v>
      </c>
      <c r="B461" t="s">
        <v>4</v>
      </c>
      <c r="C461" t="s">
        <v>961</v>
      </c>
      <c r="D461" t="e" vm="425">
        <v>#VALUE!</v>
      </c>
      <c r="E461" t="str" cm="1">
        <f t="array" ref="E461">IFERROR(_FV(Facts_combined[[#This Row],[Asset Name]],"Industry"), "Undefined")</f>
        <v>Banking Services</v>
      </c>
      <c r="F461" s="6" cm="1">
        <f t="array" ref="F461">IFERROR(_FV(Facts_combined[[#This Row],[Asset Name]],"Price"), 0)</f>
        <v>45.41</v>
      </c>
      <c r="G461" s="5" cm="1">
        <f t="array" ref="G461">IFERROR(_FV(Facts_combined[[#This Row],[Asset Name]],"Volume"), 0)</f>
        <v>770334</v>
      </c>
      <c r="H461" s="7" cm="1">
        <f t="array" ref="H461">IFERROR(_FV(Facts_combined[[#This Row],[Asset Name]],"Market cap",TRUE), 0)</f>
        <v>2251626241</v>
      </c>
      <c r="I46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61" s="5" cm="1">
        <f t="array" ref="J461">IFERROR(_FV(Facts_combined[[#This Row],[Asset Name]],"Shares outstanding",TRUE), 0)</f>
        <v>49584370</v>
      </c>
      <c r="K461" s="4" cm="1">
        <f t="array" ref="K461">IFERROR(_FV(Facts_combined[[#This Row],[Asset Name]],"P/E",TRUE), "")</f>
        <v>5.4497</v>
      </c>
      <c r="L461" s="4" t="str" cm="1">
        <f t="array" ref="L46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461" s="4" cm="1">
        <f t="array" ref="M461">IFERROR(_FV(Facts_combined[[#This Row],[Asset Name]],"Beta"), "")</f>
        <v>1.9776</v>
      </c>
    </row>
    <row r="462" spans="1:13" x14ac:dyDescent="0.2">
      <c r="A462" t="s">
        <v>1421</v>
      </c>
      <c r="B462" t="s">
        <v>4</v>
      </c>
      <c r="C462" t="s">
        <v>961</v>
      </c>
      <c r="D462" t="e" vm="426">
        <v>#VALUE!</v>
      </c>
      <c r="E462" t="str" cm="1">
        <f t="array" ref="E462">IFERROR(_FV(Facts_combined[[#This Row],[Asset Name]],"Industry"), "Undefined")</f>
        <v>Healthcare Providers &amp; Services</v>
      </c>
      <c r="F462" s="6" cm="1">
        <f t="array" ref="F462">IFERROR(_FV(Facts_combined[[#This Row],[Asset Name]],"Price"), 0)</f>
        <v>17.16</v>
      </c>
      <c r="G462" s="5" cm="1">
        <f t="array" ref="G462">IFERROR(_FV(Facts_combined[[#This Row],[Asset Name]],"Volume"), 0)</f>
        <v>416119</v>
      </c>
      <c r="H462" s="7" cm="1">
        <f t="array" ref="H462">IFERROR(_FV(Facts_combined[[#This Row],[Asset Name]],"Market cap",TRUE), 0)</f>
        <v>2047493448</v>
      </c>
      <c r="I46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62" s="5" cm="1">
        <f t="array" ref="J462">IFERROR(_FV(Facts_combined[[#This Row],[Asset Name]],"Shares outstanding",TRUE), 0)</f>
        <v>119317800</v>
      </c>
      <c r="K462" s="4" cm="1">
        <f t="array" ref="K462">IFERROR(_FV(Facts_combined[[#This Row],[Asset Name]],"P/E",TRUE), "")</f>
        <v>114.24769999999999</v>
      </c>
      <c r="L462" s="4" t="str" cm="1">
        <f t="array" ref="L46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62" s="4" cm="1">
        <f t="array" ref="M462">IFERROR(_FV(Facts_combined[[#This Row],[Asset Name]],"Beta"), "")</f>
        <v>0.78700000000000003</v>
      </c>
    </row>
    <row r="463" spans="1:13" x14ac:dyDescent="0.2">
      <c r="A463" t="s">
        <v>1422</v>
      </c>
      <c r="B463" t="s">
        <v>4</v>
      </c>
      <c r="C463" t="s">
        <v>961</v>
      </c>
      <c r="D463" t="e" vm="427">
        <v>#VALUE!</v>
      </c>
      <c r="E463" t="str" cm="1">
        <f t="array" ref="E463">IFERROR(_FV(Facts_combined[[#This Row],[Asset Name]],"Industry"), "Undefined")</f>
        <v>Homebuilding &amp; Construction Supplies</v>
      </c>
      <c r="F463" s="6" cm="1">
        <f t="array" ref="F463">IFERROR(_FV(Facts_combined[[#This Row],[Asset Name]],"Price"), 0)</f>
        <v>14.61</v>
      </c>
      <c r="G463" s="5" cm="1">
        <f t="array" ref="G463">IFERROR(_FV(Facts_combined[[#This Row],[Asset Name]],"Volume"), 0)</f>
        <v>974960</v>
      </c>
      <c r="H463" s="7" cm="1">
        <f t="array" ref="H463">IFERROR(_FV(Facts_combined[[#This Row],[Asset Name]],"Market cap",TRUE), 0)</f>
        <v>1855519674</v>
      </c>
      <c r="I46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63" s="5" cm="1">
        <f t="array" ref="J463">IFERROR(_FV(Facts_combined[[#This Row],[Asset Name]],"Shares outstanding",TRUE), 0)</f>
        <v>127003400</v>
      </c>
      <c r="K463" s="4" cm="1">
        <f t="array" ref="K463">IFERROR(_FV(Facts_combined[[#This Row],[Asset Name]],"P/E",TRUE), "")</f>
        <v>10.302</v>
      </c>
      <c r="L463" s="4" t="str" cm="1">
        <f t="array" ref="L46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463" s="4" cm="1">
        <f t="array" ref="M463">IFERROR(_FV(Facts_combined[[#This Row],[Asset Name]],"Beta"), "")</f>
        <v>1.2529999999999999</v>
      </c>
    </row>
    <row r="464" spans="1:13" x14ac:dyDescent="0.2">
      <c r="A464" t="s">
        <v>1423</v>
      </c>
      <c r="B464" t="s">
        <v>4</v>
      </c>
      <c r="C464" t="s">
        <v>961</v>
      </c>
      <c r="D464" t="e" vm="428">
        <v>#VALUE!</v>
      </c>
      <c r="E464" t="str" cm="1">
        <f t="array" ref="E464">IFERROR(_FV(Facts_combined[[#This Row],[Asset Name]],"Industry"), "Undefined")</f>
        <v>Pharmaceuticals</v>
      </c>
      <c r="F464" s="6" cm="1">
        <f t="array" ref="F464">IFERROR(_FV(Facts_combined[[#This Row],[Asset Name]],"Price"), 0)</f>
        <v>37.58</v>
      </c>
      <c r="G464" s="5" cm="1">
        <f t="array" ref="G464">IFERROR(_FV(Facts_combined[[#This Row],[Asset Name]],"Volume"), 0)</f>
        <v>144</v>
      </c>
      <c r="H464" s="7" cm="1">
        <f t="array" ref="H464">IFERROR(_FV(Facts_combined[[#This Row],[Asset Name]],"Market cap",TRUE), 0)</f>
        <v>1837735656</v>
      </c>
      <c r="I46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64" s="5" cm="1">
        <f t="array" ref="J464">IFERROR(_FV(Facts_combined[[#This Row],[Asset Name]],"Shares outstanding",TRUE), 0)</f>
        <v>48901960</v>
      </c>
      <c r="K464" s="4" cm="1">
        <f t="array" ref="K464">IFERROR(_FV(Facts_combined[[#This Row],[Asset Name]],"P/E",TRUE), "")</f>
        <v>12.9519</v>
      </c>
      <c r="L464" s="4" t="str" cm="1">
        <f t="array" ref="L46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464" s="4" cm="1">
        <f t="array" ref="M464">IFERROR(_FV(Facts_combined[[#This Row],[Asset Name]],"Beta"), "")</f>
        <v>0.79600000000000004</v>
      </c>
    </row>
    <row r="465" spans="1:13" x14ac:dyDescent="0.2">
      <c r="A465" t="s">
        <v>1424</v>
      </c>
      <c r="B465" t="s">
        <v>4</v>
      </c>
      <c r="C465" t="s">
        <v>961</v>
      </c>
      <c r="D465" t="e" vm="2625">
        <v>#VALUE!</v>
      </c>
      <c r="E465" t="str" cm="1">
        <f t="array" ref="E465">IFERROR(_FV(Facts_combined[[#This Row],[Asset Name]],"Industry"), "Undefined")</f>
        <v>Healthcare Equipment &amp; Supplies</v>
      </c>
      <c r="F465" s="6" cm="1">
        <f t="array" ref="F465">IFERROR(_FV(Facts_combined[[#This Row],[Asset Name]],"Price"), 0)</f>
        <v>24.76</v>
      </c>
      <c r="G465" s="5" cm="1">
        <f t="array" ref="G465">IFERROR(_FV(Facts_combined[[#This Row],[Asset Name]],"Volume"), 0)</f>
        <v>803614</v>
      </c>
      <c r="H465" s="7" cm="1">
        <f t="array" ref="H465">IFERROR(_FV(Facts_combined[[#This Row],[Asset Name]],"Market cap",TRUE), 0)</f>
        <v>2240977584</v>
      </c>
      <c r="I46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65" s="5" cm="1">
        <f t="array" ref="J465">IFERROR(_FV(Facts_combined[[#This Row],[Asset Name]],"Shares outstanding",TRUE), 0)</f>
        <v>90507980</v>
      </c>
      <c r="K465" s="4" cm="1">
        <f t="array" ref="K465">IFERROR(_FV(Facts_combined[[#This Row],[Asset Name]],"P/E",TRUE), "")</f>
        <v>0</v>
      </c>
      <c r="L465" s="4" t="str" cm="1">
        <f t="array" ref="L46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465" s="4" cm="1">
        <f t="array" ref="M465">IFERROR(_FV(Facts_combined[[#This Row],[Asset Name]],"Beta"), "")</f>
        <v>1.9601999999999999</v>
      </c>
    </row>
    <row r="466" spans="1:13" x14ac:dyDescent="0.2">
      <c r="A466" t="s">
        <v>1425</v>
      </c>
      <c r="B466" t="s">
        <v>4</v>
      </c>
      <c r="C466" t="s">
        <v>961</v>
      </c>
      <c r="D466" t="e" vm="429">
        <v>#VALUE!</v>
      </c>
      <c r="E466" t="str" cm="1">
        <f t="array" ref="E466">IFERROR(_FV(Facts_combined[[#This Row],[Asset Name]],"Industry"), "Undefined")</f>
        <v>Software &amp; IT Services</v>
      </c>
      <c r="F466" s="6" cm="1">
        <f t="array" ref="F466">IFERROR(_FV(Facts_combined[[#This Row],[Asset Name]],"Price"), 0)</f>
        <v>73.66</v>
      </c>
      <c r="G466" s="5" cm="1">
        <f t="array" ref="G466">IFERROR(_FV(Facts_combined[[#This Row],[Asset Name]],"Volume"), 0)</f>
        <v>51</v>
      </c>
      <c r="H466" s="7" cm="1">
        <f t="array" ref="H466">IFERROR(_FV(Facts_combined[[#This Row],[Asset Name]],"Market cap",TRUE), 0)</f>
        <v>1985279163</v>
      </c>
      <c r="I46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66" s="5" cm="1">
        <f t="array" ref="J466">IFERROR(_FV(Facts_combined[[#This Row],[Asset Name]],"Shares outstanding",TRUE), 0)</f>
        <v>26951930</v>
      </c>
      <c r="K466" s="4" cm="1">
        <f t="array" ref="K466">IFERROR(_FV(Facts_combined[[#This Row],[Asset Name]],"P/E",TRUE), "")</f>
        <v>16.994199999999999</v>
      </c>
      <c r="L466" s="4" t="str" cm="1">
        <f t="array" ref="L46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466" s="4" cm="1">
        <f t="array" ref="M466">IFERROR(_FV(Facts_combined[[#This Row],[Asset Name]],"Beta"), "")</f>
        <v>1.0955999999999999</v>
      </c>
    </row>
    <row r="467" spans="1:13" x14ac:dyDescent="0.2">
      <c r="A467" t="s">
        <v>1426</v>
      </c>
      <c r="B467" t="s">
        <v>4</v>
      </c>
      <c r="C467" t="s">
        <v>961</v>
      </c>
      <c r="D467" t="e" vm="2626">
        <v>#VALUE!</v>
      </c>
      <c r="E467" t="str" cm="1">
        <f t="array" ref="E467">IFERROR(_FV(Facts_combined[[#This Row],[Asset Name]],"Industry"), "Undefined")</f>
        <v>Financial Technology (Fintech) &amp; Infrastructure</v>
      </c>
      <c r="F467" s="6" cm="1">
        <f t="array" ref="F467">IFERROR(_FV(Facts_combined[[#This Row],[Asset Name]],"Price"), 0)</f>
        <v>28.68</v>
      </c>
      <c r="G467" s="5" cm="1">
        <f t="array" ref="G467">IFERROR(_FV(Facts_combined[[#This Row],[Asset Name]],"Volume"), 0)</f>
        <v>2049608</v>
      </c>
      <c r="H467" s="7" cm="1">
        <f t="array" ref="H467">IFERROR(_FV(Facts_combined[[#This Row],[Asset Name]],"Market cap",TRUE), 0)</f>
        <v>2068293476</v>
      </c>
      <c r="I46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67" s="5" cm="1">
        <f t="array" ref="J467">IFERROR(_FV(Facts_combined[[#This Row],[Asset Name]],"Shares outstanding",TRUE), 0)</f>
        <v>72116230</v>
      </c>
      <c r="K467" s="4" t="str" cm="1">
        <f t="array" ref="K467">IFERROR(_FV(Facts_combined[[#This Row],[Asset Name]],"P/E",TRUE), "")</f>
        <v/>
      </c>
      <c r="L467" s="4" t="str" cm="1">
        <f t="array" ref="L46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467" s="4" cm="1">
        <f t="array" ref="M467">IFERROR(_FV(Facts_combined[[#This Row],[Asset Name]],"Beta"), "")</f>
        <v>0.56899999999999995</v>
      </c>
    </row>
    <row r="468" spans="1:13" x14ac:dyDescent="0.2">
      <c r="A468" t="s">
        <v>1427</v>
      </c>
      <c r="B468" t="s">
        <v>4</v>
      </c>
      <c r="C468" t="s">
        <v>961</v>
      </c>
      <c r="D468" t="e" vm="430">
        <v>#VALUE!</v>
      </c>
      <c r="E468" t="str" cm="1">
        <f t="array" ref="E468">IFERROR(_FV(Facts_combined[[#This Row],[Asset Name]],"Industry"), "Undefined")</f>
        <v>Biotechnology &amp; Medical Research</v>
      </c>
      <c r="F468" s="6" cm="1">
        <f t="array" ref="F468">IFERROR(_FV(Facts_combined[[#This Row],[Asset Name]],"Price"), 0)</f>
        <v>4.0000000000000001E-3</v>
      </c>
      <c r="G468" s="5" cm="1">
        <f t="array" ref="G468">IFERROR(_FV(Facts_combined[[#This Row],[Asset Name]],"Volume"), 0)</f>
        <v>31080</v>
      </c>
      <c r="H468" s="7" cm="1">
        <f t="array" ref="H468">IFERROR(_FV(Facts_combined[[#This Row],[Asset Name]],"Market cap",TRUE), 0)</f>
        <v>78586530</v>
      </c>
      <c r="I46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468" s="5" cm="1">
        <f t="array" ref="J468">IFERROR(_FV(Facts_combined[[#This Row],[Asset Name]],"Shares outstanding",TRUE), 0)</f>
        <v>1974536000</v>
      </c>
      <c r="K468" s="4" t="str" cm="1">
        <f t="array" ref="K468">IFERROR(_FV(Facts_combined[[#This Row],[Asset Name]],"P/E",TRUE), "")</f>
        <v/>
      </c>
      <c r="L468" s="4" t="str" cm="1">
        <f t="array" ref="L46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468" s="4" cm="1">
        <f t="array" ref="M468">IFERROR(_FV(Facts_combined[[#This Row],[Asset Name]],"Beta"), "")</f>
        <v>1.7074</v>
      </c>
    </row>
    <row r="469" spans="1:13" x14ac:dyDescent="0.2">
      <c r="A469" t="s">
        <v>1428</v>
      </c>
      <c r="B469" t="s">
        <v>4</v>
      </c>
      <c r="C469" t="s">
        <v>961</v>
      </c>
      <c r="D469" t="e" vm="431">
        <v>#VALUE!</v>
      </c>
      <c r="E469" t="str" cm="1">
        <f t="array" ref="E469">IFERROR(_FV(Facts_combined[[#This Row],[Asset Name]],"Industry"), "Undefined")</f>
        <v>Machinery, Equipment &amp; Components</v>
      </c>
      <c r="F469" s="6" cm="1">
        <f t="array" ref="F469">IFERROR(_FV(Facts_combined[[#This Row],[Asset Name]],"Price"), 0)</f>
        <v>22.93</v>
      </c>
      <c r="G469" s="5" cm="1">
        <f t="array" ref="G469">IFERROR(_FV(Facts_combined[[#This Row],[Asset Name]],"Volume"), 0)</f>
        <v>501848</v>
      </c>
      <c r="H469" s="7" cm="1">
        <f t="array" ref="H469">IFERROR(_FV(Facts_combined[[#This Row],[Asset Name]],"Market cap",TRUE), 0)</f>
        <v>1803809316</v>
      </c>
      <c r="I46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69" s="5" cm="1">
        <f t="array" ref="J469">IFERROR(_FV(Facts_combined[[#This Row],[Asset Name]],"Shares outstanding",TRUE), 0)</f>
        <v>78665910</v>
      </c>
      <c r="K469" s="4" cm="1">
        <f t="array" ref="K469">IFERROR(_FV(Facts_combined[[#This Row],[Asset Name]],"P/E",TRUE), "")</f>
        <v>18.333400000000001</v>
      </c>
      <c r="L469" s="4" t="str" cm="1">
        <f t="array" ref="L46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469" s="4" cm="1">
        <f t="array" ref="M469">IFERROR(_FV(Facts_combined[[#This Row],[Asset Name]],"Beta"), "")</f>
        <v>1.6626000000000001</v>
      </c>
    </row>
    <row r="470" spans="1:13" x14ac:dyDescent="0.2">
      <c r="A470" t="s">
        <v>1429</v>
      </c>
      <c r="B470" t="s">
        <v>4</v>
      </c>
      <c r="C470" t="s">
        <v>961</v>
      </c>
      <c r="D470" t="e" vm="432">
        <v>#VALUE!</v>
      </c>
      <c r="E470" t="str" cm="1">
        <f t="array" ref="E470">IFERROR(_FV(Facts_combined[[#This Row],[Asset Name]],"Industry"), "Undefined")</f>
        <v>Machinery, Equipment &amp; Components</v>
      </c>
      <c r="F470" s="6" cm="1">
        <f t="array" ref="F470">IFERROR(_FV(Facts_combined[[#This Row],[Asset Name]],"Price"), 0)</f>
        <v>156.04</v>
      </c>
      <c r="G470" s="5" cm="1">
        <f t="array" ref="G470">IFERROR(_FV(Facts_combined[[#This Row],[Asset Name]],"Volume"), 0)</f>
        <v>46954</v>
      </c>
      <c r="H470" s="7" cm="1">
        <f t="array" ref="H470">IFERROR(_FV(Facts_combined[[#This Row],[Asset Name]],"Market cap",TRUE), 0)</f>
        <v>1857617000</v>
      </c>
      <c r="I47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70" s="5" cm="1">
        <f t="array" ref="J470">IFERROR(_FV(Facts_combined[[#This Row],[Asset Name]],"Shares outstanding",TRUE), 0)</f>
        <v>11853090</v>
      </c>
      <c r="K470" s="4" cm="1">
        <f t="array" ref="K470">IFERROR(_FV(Facts_combined[[#This Row],[Asset Name]],"P/E",TRUE), "")</f>
        <v>25.2498</v>
      </c>
      <c r="L470" s="4" t="str" cm="1">
        <f t="array" ref="L47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70" s="4" cm="1">
        <f t="array" ref="M470">IFERROR(_FV(Facts_combined[[#This Row],[Asset Name]],"Beta"), "")</f>
        <v>1.0367</v>
      </c>
    </row>
    <row r="471" spans="1:13" x14ac:dyDescent="0.2">
      <c r="A471" t="s">
        <v>1430</v>
      </c>
      <c r="B471" t="s">
        <v>4</v>
      </c>
      <c r="C471" t="s">
        <v>961</v>
      </c>
      <c r="D471" t="e" vm="433">
        <v>#VALUE!</v>
      </c>
      <c r="E471" t="str" cm="1">
        <f t="array" ref="E471">IFERROR(_FV(Facts_combined[[#This Row],[Asset Name]],"Industry"), "Undefined")</f>
        <v>Machinery, Equipment &amp; Components</v>
      </c>
      <c r="F471" s="6" cm="1">
        <f t="array" ref="F471">IFERROR(_FV(Facts_combined[[#This Row],[Asset Name]],"Price"), 0)</f>
        <v>144.74</v>
      </c>
      <c r="G471" s="5" cm="1">
        <f t="array" ref="G471">IFERROR(_FV(Facts_combined[[#This Row],[Asset Name]],"Volume"), 0)</f>
        <v>273</v>
      </c>
      <c r="H471" s="7" cm="1">
        <f t="array" ref="H471">IFERROR(_FV(Facts_combined[[#This Row],[Asset Name]],"Market cap",TRUE), 0)</f>
        <v>1735119961</v>
      </c>
      <c r="I47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71" s="5" cm="1">
        <f t="array" ref="J471">IFERROR(_FV(Facts_combined[[#This Row],[Asset Name]],"Shares outstanding",TRUE), 0)</f>
        <v>11987840</v>
      </c>
      <c r="K471" s="4" cm="1">
        <f t="array" ref="K471">IFERROR(_FV(Facts_combined[[#This Row],[Asset Name]],"P/E",TRUE), "")</f>
        <v>17.192</v>
      </c>
      <c r="L471" s="4" t="str" cm="1">
        <f t="array" ref="L47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471" s="4" cm="1">
        <f t="array" ref="M471">IFERROR(_FV(Facts_combined[[#This Row],[Asset Name]],"Beta"), "")</f>
        <v>0.87549999999999994</v>
      </c>
    </row>
    <row r="472" spans="1:13" x14ac:dyDescent="0.2">
      <c r="A472" t="s">
        <v>1431</v>
      </c>
      <c r="B472" t="s">
        <v>4</v>
      </c>
      <c r="C472" t="s">
        <v>961</v>
      </c>
      <c r="D472" t="e" vm="434">
        <v>#VALUE!</v>
      </c>
      <c r="E472" t="str" cm="1">
        <f t="array" ref="E472">IFERROR(_FV(Facts_combined[[#This Row],[Asset Name]],"Industry"), "Undefined")</f>
        <v>Healthcare Equipment &amp; Supplies</v>
      </c>
      <c r="F472" s="6" cm="1">
        <f t="array" ref="F472">IFERROR(_FV(Facts_combined[[#This Row],[Asset Name]],"Price"), 0)</f>
        <v>283.66000000000003</v>
      </c>
      <c r="G472" s="5" cm="1">
        <f t="array" ref="G472">IFERROR(_FV(Facts_combined[[#This Row],[Asset Name]],"Volume"), 0)</f>
        <v>79707</v>
      </c>
      <c r="H472" s="7" cm="1">
        <f t="array" ref="H472">IFERROR(_FV(Facts_combined[[#This Row],[Asset Name]],"Market cap",TRUE), 0)</f>
        <v>2217461000</v>
      </c>
      <c r="I47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72" s="5" cm="1">
        <f t="array" ref="J472">IFERROR(_FV(Facts_combined[[#This Row],[Asset Name]],"Shares outstanding",TRUE), 0)</f>
        <v>7670490</v>
      </c>
      <c r="K472" s="4" cm="1">
        <f t="array" ref="K472">IFERROR(_FV(Facts_combined[[#This Row],[Asset Name]],"P/E",TRUE), "")</f>
        <v>45.694899999999997</v>
      </c>
      <c r="L472" s="4" t="str" cm="1">
        <f t="array" ref="L47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72" s="4" cm="1">
        <f t="array" ref="M472">IFERROR(_FV(Facts_combined[[#This Row],[Asset Name]],"Beta"), "")</f>
        <v>0.94359999999999999</v>
      </c>
    </row>
    <row r="473" spans="1:13" x14ac:dyDescent="0.2">
      <c r="A473" t="s">
        <v>1432</v>
      </c>
      <c r="B473" t="s">
        <v>4</v>
      </c>
      <c r="C473" t="s">
        <v>961</v>
      </c>
      <c r="D473" t="e" vm="435">
        <v>#VALUE!</v>
      </c>
      <c r="E473" t="str" cm="1">
        <f t="array" ref="E473">IFERROR(_FV(Facts_combined[[#This Row],[Asset Name]],"Industry"), "Undefined")</f>
        <v>Homebuilding &amp; Construction Supplies</v>
      </c>
      <c r="F473" s="6" cm="1">
        <f t="array" ref="F473">IFERROR(_FV(Facts_combined[[#This Row],[Asset Name]],"Price"), 0)</f>
        <v>12.43</v>
      </c>
      <c r="G473" s="5" cm="1">
        <f t="array" ref="G473">IFERROR(_FV(Facts_combined[[#This Row],[Asset Name]],"Volume"), 0)</f>
        <v>725399</v>
      </c>
      <c r="H473" s="7" cm="1">
        <f t="array" ref="H473">IFERROR(_FV(Facts_combined[[#This Row],[Asset Name]],"Market cap",TRUE), 0)</f>
        <v>1804290000</v>
      </c>
      <c r="I47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73" s="5" cm="1">
        <f t="array" ref="J473">IFERROR(_FV(Facts_combined[[#This Row],[Asset Name]],"Shares outstanding",TRUE), 0)</f>
        <v>145978100</v>
      </c>
      <c r="K473" s="4" cm="1">
        <f t="array" ref="K473">IFERROR(_FV(Facts_combined[[#This Row],[Asset Name]],"P/E",TRUE), "")</f>
        <v>12.9946</v>
      </c>
      <c r="L473" s="4" t="str" cm="1">
        <f t="array" ref="L47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473" s="4" cm="1">
        <f t="array" ref="M473">IFERROR(_FV(Facts_combined[[#This Row],[Asset Name]],"Beta"), "")</f>
        <v>0.90939999999999999</v>
      </c>
    </row>
    <row r="474" spans="1:13" x14ac:dyDescent="0.2">
      <c r="A474" t="s">
        <v>1433</v>
      </c>
      <c r="B474" t="s">
        <v>4</v>
      </c>
      <c r="C474" t="s">
        <v>961</v>
      </c>
      <c r="D474" t="e" vm="436">
        <v>#VALUE!</v>
      </c>
      <c r="E474" t="str" cm="1">
        <f t="array" ref="E474">IFERROR(_FV(Facts_combined[[#This Row],[Asset Name]],"Industry"), "Undefined")</f>
        <v>Machinery, Equipment &amp; Components</v>
      </c>
      <c r="F474" s="6" cm="1">
        <f t="array" ref="F474">IFERROR(_FV(Facts_combined[[#This Row],[Asset Name]],"Price"), 0)</f>
        <v>98.66</v>
      </c>
      <c r="G474" s="5" cm="1">
        <f t="array" ref="G474">IFERROR(_FV(Facts_combined[[#This Row],[Asset Name]],"Volume"), 0)</f>
        <v>15</v>
      </c>
      <c r="H474" s="7" cm="1">
        <f t="array" ref="H474">IFERROR(_FV(Facts_combined[[#This Row],[Asset Name]],"Market cap",TRUE), 0)</f>
        <v>1875276003</v>
      </c>
      <c r="I47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74" s="5" cm="1">
        <f t="array" ref="J474">IFERROR(_FV(Facts_combined[[#This Row],[Asset Name]],"Shares outstanding",TRUE), 0)</f>
        <v>19007460</v>
      </c>
      <c r="K474" s="4" cm="1">
        <f t="array" ref="K474">IFERROR(_FV(Facts_combined[[#This Row],[Asset Name]],"P/E",TRUE), "")</f>
        <v>16.402100000000001</v>
      </c>
      <c r="L474" s="4" t="str" cm="1">
        <f t="array" ref="L47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474" s="4" cm="1">
        <f t="array" ref="M474">IFERROR(_FV(Facts_combined[[#This Row],[Asset Name]],"Beta"), "")</f>
        <v>1.0164</v>
      </c>
    </row>
    <row r="475" spans="1:13" x14ac:dyDescent="0.2">
      <c r="A475" t="s">
        <v>1434</v>
      </c>
      <c r="B475" t="s">
        <v>4</v>
      </c>
      <c r="C475" t="s">
        <v>961</v>
      </c>
      <c r="D475" t="e" vm="437">
        <v>#VALUE!</v>
      </c>
      <c r="E475" t="str" cm="1">
        <f t="array" ref="E475">IFERROR(_FV(Facts_combined[[#This Row],[Asset Name]],"Industry"), "Undefined")</f>
        <v>Communications &amp; Networking</v>
      </c>
      <c r="F475" s="6" cm="1">
        <f t="array" ref="F475">IFERROR(_FV(Facts_combined[[#This Row],[Asset Name]],"Price"), 0)</f>
        <v>53.66</v>
      </c>
      <c r="G475" s="5" cm="1">
        <f t="array" ref="G475">IFERROR(_FV(Facts_combined[[#This Row],[Asset Name]],"Volume"), 0)</f>
        <v>182</v>
      </c>
      <c r="H475" s="7" cm="1">
        <f t="array" ref="H475">IFERROR(_FV(Facts_combined[[#This Row],[Asset Name]],"Market cap",TRUE), 0)</f>
        <v>1978585862</v>
      </c>
      <c r="I47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75" s="5" cm="1">
        <f t="array" ref="J475">IFERROR(_FV(Facts_combined[[#This Row],[Asset Name]],"Shares outstanding",TRUE), 0)</f>
        <v>36872640</v>
      </c>
      <c r="K475" s="4" cm="1">
        <f t="array" ref="K475">IFERROR(_FV(Facts_combined[[#This Row],[Asset Name]],"P/E",TRUE), "")</f>
        <v>42.459200000000003</v>
      </c>
      <c r="L475" s="4" t="str" cm="1">
        <f t="array" ref="L47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75" s="4" cm="1">
        <f t="array" ref="M475">IFERROR(_FV(Facts_combined[[#This Row],[Asset Name]],"Beta"), "")</f>
        <v>1.6122000000000001</v>
      </c>
    </row>
    <row r="476" spans="1:13" x14ac:dyDescent="0.2">
      <c r="A476" t="s">
        <v>1435</v>
      </c>
      <c r="B476" t="s">
        <v>4</v>
      </c>
      <c r="C476" t="s">
        <v>961</v>
      </c>
      <c r="D476" t="e" vm="438">
        <v>#VALUE!</v>
      </c>
      <c r="E476" t="str" cm="1">
        <f t="array" ref="E476">IFERROR(_FV(Facts_combined[[#This Row],[Asset Name]],"Industry"), "Undefined")</f>
        <v>Real Estate Operations</v>
      </c>
      <c r="F476" s="6" cm="1">
        <f t="array" ref="F476">IFERROR(_FV(Facts_combined[[#This Row],[Asset Name]],"Price"), 0)</f>
        <v>15.29</v>
      </c>
      <c r="G476" s="5" cm="1">
        <f t="array" ref="G476">IFERROR(_FV(Facts_combined[[#This Row],[Asset Name]],"Volume"), 0)</f>
        <v>1071</v>
      </c>
      <c r="H476" s="7" cm="1">
        <f t="array" ref="H476">IFERROR(_FV(Facts_combined[[#This Row],[Asset Name]],"Market cap",TRUE), 0)</f>
        <v>2048681000</v>
      </c>
      <c r="I47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76" s="5" cm="1">
        <f t="array" ref="J476">IFERROR(_FV(Facts_combined[[#This Row],[Asset Name]],"Shares outstanding",TRUE), 0)</f>
        <v>136306200</v>
      </c>
      <c r="K476" s="4" cm="1">
        <f t="array" ref="K476">IFERROR(_FV(Facts_combined[[#This Row],[Asset Name]],"P/E",TRUE), "")</f>
        <v>22.604600000000001</v>
      </c>
      <c r="L476" s="4" t="str" cm="1">
        <f t="array" ref="L47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76" s="4" cm="1">
        <f t="array" ref="M476">IFERROR(_FV(Facts_combined[[#This Row],[Asset Name]],"Beta"), "")</f>
        <v>0.65500000000000003</v>
      </c>
    </row>
    <row r="477" spans="1:13" x14ac:dyDescent="0.2">
      <c r="A477" t="s">
        <v>1436</v>
      </c>
      <c r="B477" t="s">
        <v>4</v>
      </c>
      <c r="C477" t="s">
        <v>961</v>
      </c>
      <c r="D477" t="e" vm="439">
        <v>#VALUE!</v>
      </c>
      <c r="E477" t="str" cm="1">
        <f t="array" ref="E477">IFERROR(_FV(Facts_combined[[#This Row],[Asset Name]],"Industry"), "Undefined")</f>
        <v>Semiconductors &amp; Semiconductor Equipment</v>
      </c>
      <c r="F477" s="6" cm="1">
        <f t="array" ref="F477">IFERROR(_FV(Facts_combined[[#This Row],[Asset Name]],"Price"), 0)</f>
        <v>19.46</v>
      </c>
      <c r="G477" s="5" cm="1">
        <f t="array" ref="G477">IFERROR(_FV(Facts_combined[[#This Row],[Asset Name]],"Volume"), 0)</f>
        <v>609747</v>
      </c>
      <c r="H477" s="7" cm="1">
        <f t="array" ref="H477">IFERROR(_FV(Facts_combined[[#This Row],[Asset Name]],"Market cap",TRUE), 0)</f>
        <v>1980564852</v>
      </c>
      <c r="I47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77" s="5" cm="1">
        <f t="array" ref="J477">IFERROR(_FV(Facts_combined[[#This Row],[Asset Name]],"Shares outstanding",TRUE), 0)</f>
        <v>101776200</v>
      </c>
      <c r="K477" s="4" cm="1">
        <f t="array" ref="K477">IFERROR(_FV(Facts_combined[[#This Row],[Asset Name]],"P/E",TRUE), "")</f>
        <v>0</v>
      </c>
      <c r="L477" s="4" t="str" cm="1">
        <f t="array" ref="L47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477" s="4" cm="1">
        <f t="array" ref="M477">IFERROR(_FV(Facts_combined[[#This Row],[Asset Name]],"Beta"), "")</f>
        <v>1.2531000000000001</v>
      </c>
    </row>
    <row r="478" spans="1:13" x14ac:dyDescent="0.2">
      <c r="A478" t="s">
        <v>1437</v>
      </c>
      <c r="B478" t="s">
        <v>4</v>
      </c>
      <c r="C478" t="s">
        <v>961</v>
      </c>
      <c r="D478" t="e" vm="440">
        <v>#VALUE!</v>
      </c>
      <c r="E478" t="str" cm="1">
        <f t="array" ref="E478">IFERROR(_FV(Facts_combined[[#This Row],[Asset Name]],"Industry"), "Undefined")</f>
        <v>Specialty Retailers</v>
      </c>
      <c r="F478" s="6" cm="1">
        <f t="array" ref="F478">IFERROR(_FV(Facts_combined[[#This Row],[Asset Name]],"Price"), 0)</f>
        <v>36.28</v>
      </c>
      <c r="G478" s="5" cm="1">
        <f t="array" ref="G478">IFERROR(_FV(Facts_combined[[#This Row],[Asset Name]],"Volume"), 0)</f>
        <v>280096</v>
      </c>
      <c r="H478" s="7" cm="1">
        <f t="array" ref="H478">IFERROR(_FV(Facts_combined[[#This Row],[Asset Name]],"Market cap",TRUE), 0)</f>
        <v>1842245431</v>
      </c>
      <c r="I47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78" s="5" cm="1">
        <f t="array" ref="J478">IFERROR(_FV(Facts_combined[[#This Row],[Asset Name]],"Shares outstanding",TRUE), 0)</f>
        <v>50778540</v>
      </c>
      <c r="K478" s="4" cm="1">
        <f t="array" ref="K478">IFERROR(_FV(Facts_combined[[#This Row],[Asset Name]],"P/E",TRUE), "")</f>
        <v>8.2460000000000004</v>
      </c>
      <c r="L478" s="4" t="str" cm="1">
        <f t="array" ref="L47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478" s="4" cm="1">
        <f t="array" ref="M478">IFERROR(_FV(Facts_combined[[#This Row],[Asset Name]],"Beta"), "")</f>
        <v>1.1368</v>
      </c>
    </row>
    <row r="479" spans="1:13" x14ac:dyDescent="0.2">
      <c r="A479" t="s">
        <v>1438</v>
      </c>
      <c r="B479" t="s">
        <v>4</v>
      </c>
      <c r="C479" t="s">
        <v>961</v>
      </c>
      <c r="D479" t="e" vm="441">
        <v>#VALUE!</v>
      </c>
      <c r="E479" t="str" cm="1">
        <f t="array" ref="E479">IFERROR(_FV(Facts_combined[[#This Row],[Asset Name]],"Industry"), "Undefined")</f>
        <v>Natural Gas Utilities</v>
      </c>
      <c r="F479" s="6" cm="1">
        <f t="array" ref="F479">IFERROR(_FV(Facts_combined[[#This Row],[Asset Name]],"Price"), 0)</f>
        <v>18.510000000000002</v>
      </c>
      <c r="G479" s="5" cm="1">
        <f t="array" ref="G479">IFERROR(_FV(Facts_combined[[#This Row],[Asset Name]],"Volume"), 0)</f>
        <v>1</v>
      </c>
      <c r="H479" s="7" cm="1">
        <f t="array" ref="H479">IFERROR(_FV(Facts_combined[[#This Row],[Asset Name]],"Market cap",TRUE), 0)</f>
        <v>1982893005</v>
      </c>
      <c r="I47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79" s="5" cm="1">
        <f t="array" ref="J479">IFERROR(_FV(Facts_combined[[#This Row],[Asset Name]],"Shares outstanding",TRUE), 0)</f>
        <v>107125500</v>
      </c>
      <c r="K479" s="4" cm="1">
        <f t="array" ref="K479">IFERROR(_FV(Facts_combined[[#This Row],[Asset Name]],"P/E",TRUE), "")</f>
        <v>17.2913</v>
      </c>
      <c r="L479" s="4" t="str" cm="1">
        <f t="array" ref="L47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479" s="4" cm="1">
        <f t="array" ref="M479">IFERROR(_FV(Facts_combined[[#This Row],[Asset Name]],"Beta"), "")</f>
        <v>0.83399999999999996</v>
      </c>
    </row>
    <row r="480" spans="1:13" x14ac:dyDescent="0.2">
      <c r="A480" t="s">
        <v>1439</v>
      </c>
      <c r="B480" t="s">
        <v>4</v>
      </c>
      <c r="C480" t="s">
        <v>961</v>
      </c>
      <c r="D480" t="e" vm="443">
        <v>#VALUE!</v>
      </c>
      <c r="E480" t="str" cm="1">
        <f t="array" ref="E480">IFERROR(_FV(Facts_combined[[#This Row],[Asset Name]],"Industry"), "Undefined")</f>
        <v>Healthcare Providers &amp; Services</v>
      </c>
      <c r="F480" s="6" cm="1">
        <f t="array" ref="F480">IFERROR(_FV(Facts_combined[[#This Row],[Asset Name]],"Price"), 0)</f>
        <v>39.9</v>
      </c>
      <c r="G480" s="5" cm="1">
        <f t="array" ref="G480">IFERROR(_FV(Facts_combined[[#This Row],[Asset Name]],"Volume"), 0)</f>
        <v>137395</v>
      </c>
      <c r="H480" s="7" cm="1">
        <f t="array" ref="H480">IFERROR(_FV(Facts_combined[[#This Row],[Asset Name]],"Market cap",TRUE), 0)</f>
        <v>1950824316</v>
      </c>
      <c r="I48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80" s="5" cm="1">
        <f t="array" ref="J480">IFERROR(_FV(Facts_combined[[#This Row],[Asset Name]],"Shares outstanding",TRUE), 0)</f>
        <v>48892840</v>
      </c>
      <c r="K480" s="4" cm="1">
        <f t="array" ref="K480">IFERROR(_FV(Facts_combined[[#This Row],[Asset Name]],"P/E",TRUE), "")</f>
        <v>30.139399999999998</v>
      </c>
      <c r="L480" s="4" t="str" cm="1">
        <f t="array" ref="L48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80" s="4" cm="1">
        <f t="array" ref="M480">IFERROR(_FV(Facts_combined[[#This Row],[Asset Name]],"Beta"), "")</f>
        <v>1.163</v>
      </c>
    </row>
    <row r="481" spans="1:13" x14ac:dyDescent="0.2">
      <c r="A481" t="s">
        <v>1440</v>
      </c>
      <c r="B481" t="s">
        <v>4</v>
      </c>
      <c r="C481" t="s">
        <v>961</v>
      </c>
      <c r="D481" t="e" vm="444">
        <v>#VALUE!</v>
      </c>
      <c r="E481" t="str" cm="1">
        <f t="array" ref="E481">IFERROR(_FV(Facts_combined[[#This Row],[Asset Name]],"Industry"), "Undefined")</f>
        <v>Automobiles &amp; Auto Parts</v>
      </c>
      <c r="F481" s="6" cm="1">
        <f t="array" ref="F481">IFERROR(_FV(Facts_combined[[#This Row],[Asset Name]],"Price"), 0)</f>
        <v>48.6</v>
      </c>
      <c r="G481" s="5" cm="1">
        <f t="array" ref="G481">IFERROR(_FV(Facts_combined[[#This Row],[Asset Name]],"Volume"), 0)</f>
        <v>2</v>
      </c>
      <c r="H481" s="7" cm="1">
        <f t="array" ref="H481">IFERROR(_FV(Facts_combined[[#This Row],[Asset Name]],"Market cap",TRUE), 0)</f>
        <v>2022525936</v>
      </c>
      <c r="I48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81" s="5" cm="1">
        <f t="array" ref="J481">IFERROR(_FV(Facts_combined[[#This Row],[Asset Name]],"Shares outstanding",TRUE), 0)</f>
        <v>41615760</v>
      </c>
      <c r="K481" s="4" cm="1">
        <f t="array" ref="K481">IFERROR(_FV(Facts_combined[[#This Row],[Asset Name]],"P/E",TRUE), "")</f>
        <v>27.340499999999999</v>
      </c>
      <c r="L481" s="4" t="str" cm="1">
        <f t="array" ref="L48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81" s="4" cm="1">
        <f t="array" ref="M481">IFERROR(_FV(Facts_combined[[#This Row],[Asset Name]],"Beta"), "")</f>
        <v>1.6614</v>
      </c>
    </row>
    <row r="482" spans="1:13" x14ac:dyDescent="0.2">
      <c r="A482" t="s">
        <v>1441</v>
      </c>
      <c r="B482" t="s">
        <v>4</v>
      </c>
      <c r="C482" t="s">
        <v>961</v>
      </c>
      <c r="D482" t="e" vm="445">
        <v>#VALUE!</v>
      </c>
      <c r="E482" t="str" cm="1">
        <f t="array" ref="E482">IFERROR(_FV(Facts_combined[[#This Row],[Asset Name]],"Industry"), "Undefined")</f>
        <v>Construction Materials</v>
      </c>
      <c r="F482" s="6" cm="1">
        <f t="array" ref="F482">IFERROR(_FV(Facts_combined[[#This Row],[Asset Name]],"Price"), 0)</f>
        <v>350.8</v>
      </c>
      <c r="G482" s="5" cm="1">
        <f t="array" ref="G482">IFERROR(_FV(Facts_combined[[#This Row],[Asset Name]],"Volume"), 0)</f>
        <v>8303</v>
      </c>
      <c r="H482" s="7" cm="1">
        <f t="array" ref="H482">IFERROR(_FV(Facts_combined[[#This Row],[Asset Name]],"Market cap",TRUE), 0)</f>
        <v>1999232000</v>
      </c>
      <c r="I48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82" s="5" cm="1">
        <f t="array" ref="J482">IFERROR(_FV(Facts_combined[[#This Row],[Asset Name]],"Shares outstanding",TRUE), 0)</f>
        <v>5709150</v>
      </c>
      <c r="K482" s="4" cm="1">
        <f t="array" ref="K482">IFERROR(_FV(Facts_combined[[#This Row],[Asset Name]],"P/E",TRUE), "")</f>
        <v>125.4649</v>
      </c>
      <c r="L482" s="4" t="str" cm="1">
        <f t="array" ref="L48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82" s="4" cm="1">
        <f t="array" ref="M482">IFERROR(_FV(Facts_combined[[#This Row],[Asset Name]],"Beta"), "")</f>
        <v>0.85499999999999998</v>
      </c>
    </row>
    <row r="483" spans="1:13" x14ac:dyDescent="0.2">
      <c r="A483" t="s">
        <v>1442</v>
      </c>
      <c r="B483" t="s">
        <v>4</v>
      </c>
      <c r="C483" t="s">
        <v>961</v>
      </c>
      <c r="D483" t="e" vm="446">
        <v>#VALUE!</v>
      </c>
      <c r="E483" t="str" cm="1">
        <f t="array" ref="E483">IFERROR(_FV(Facts_combined[[#This Row],[Asset Name]],"Industry"), "Undefined")</f>
        <v>Textiles &amp; Apparel</v>
      </c>
      <c r="F483" s="6" cm="1">
        <f t="array" ref="F483">IFERROR(_FV(Facts_combined[[#This Row],[Asset Name]],"Price"), 0)</f>
        <v>4.8</v>
      </c>
      <c r="G483" s="5" cm="1">
        <f t="array" ref="G483">IFERROR(_FV(Facts_combined[[#This Row],[Asset Name]],"Volume"), 0)</f>
        <v>1755</v>
      </c>
      <c r="H483" s="7" cm="1">
        <f t="array" ref="H483">IFERROR(_FV(Facts_combined[[#This Row],[Asset Name]],"Market cap",TRUE), 0)</f>
        <v>1687503840</v>
      </c>
      <c r="I48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83" s="5" cm="1">
        <f t="array" ref="J483">IFERROR(_FV(Facts_combined[[#This Row],[Asset Name]],"Shares outstanding",TRUE), 0)</f>
        <v>351563300</v>
      </c>
      <c r="K483" s="4" t="str" cm="1">
        <f t="array" ref="K483">IFERROR(_FV(Facts_combined[[#This Row],[Asset Name]],"P/E",TRUE), "")</f>
        <v/>
      </c>
      <c r="L483" s="4" t="str" cm="1">
        <f t="array" ref="L48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483" s="4" cm="1">
        <f t="array" ref="M483">IFERROR(_FV(Facts_combined[[#This Row],[Asset Name]],"Beta"), "")</f>
        <v>1.5906</v>
      </c>
    </row>
    <row r="484" spans="1:13" x14ac:dyDescent="0.2">
      <c r="A484" t="s">
        <v>1443</v>
      </c>
      <c r="B484" t="s">
        <v>4</v>
      </c>
      <c r="C484" t="s">
        <v>961</v>
      </c>
      <c r="D484" t="e" vm="447">
        <v>#VALUE!</v>
      </c>
      <c r="E484" t="str" cm="1">
        <f t="array" ref="E484">IFERROR(_FV(Facts_combined[[#This Row],[Asset Name]],"Industry"), "Undefined")</f>
        <v>Healthcare Providers &amp; Services</v>
      </c>
      <c r="F484" s="6" cm="1">
        <f t="array" ref="F484">IFERROR(_FV(Facts_combined[[#This Row],[Asset Name]],"Price"), 0)</f>
        <v>9.4</v>
      </c>
      <c r="G484" s="5" cm="1">
        <f t="array" ref="G484">IFERROR(_FV(Facts_combined[[#This Row],[Asset Name]],"Volume"), 0)</f>
        <v>11786</v>
      </c>
      <c r="H484" s="7" cm="1">
        <f t="array" ref="H484">IFERROR(_FV(Facts_combined[[#This Row],[Asset Name]],"Market cap",TRUE), 0)</f>
        <v>1594129080</v>
      </c>
      <c r="I48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84" s="5" cm="1">
        <f t="array" ref="J484">IFERROR(_FV(Facts_combined[[#This Row],[Asset Name]],"Shares outstanding",TRUE), 0)</f>
        <v>169588200</v>
      </c>
      <c r="K484" s="4" t="str" cm="1">
        <f t="array" ref="K484">IFERROR(_FV(Facts_combined[[#This Row],[Asset Name]],"P/E",TRUE), "")</f>
        <v/>
      </c>
      <c r="L484" s="4" t="str" cm="1">
        <f t="array" ref="L48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484" s="4" cm="1">
        <f t="array" ref="M484">IFERROR(_FV(Facts_combined[[#This Row],[Asset Name]],"Beta"), "")</f>
        <v>0.93669999999999998</v>
      </c>
    </row>
    <row r="485" spans="1:13" x14ac:dyDescent="0.2">
      <c r="A485" t="s">
        <v>1444</v>
      </c>
      <c r="B485" t="s">
        <v>4</v>
      </c>
      <c r="C485" t="s">
        <v>961</v>
      </c>
      <c r="D485" t="e" vm="448">
        <v>#VALUE!</v>
      </c>
      <c r="E485" t="str" cm="1">
        <f t="array" ref="E485">IFERROR(_FV(Facts_combined[[#This Row],[Asset Name]],"Industry"), "Undefined")</f>
        <v>Specialty Retailers</v>
      </c>
      <c r="F485" s="6" cm="1">
        <f t="array" ref="F485">IFERROR(_FV(Facts_combined[[#This Row],[Asset Name]],"Price"), 0)</f>
        <v>16.760000000000002</v>
      </c>
      <c r="G485" s="5" cm="1">
        <f t="array" ref="G485">IFERROR(_FV(Facts_combined[[#This Row],[Asset Name]],"Volume"), 0)</f>
        <v>550702</v>
      </c>
      <c r="H485" s="7" cm="1">
        <f t="array" ref="H485">IFERROR(_FV(Facts_combined[[#This Row],[Asset Name]],"Market cap",TRUE), 0)</f>
        <v>1815141520</v>
      </c>
      <c r="I48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85" s="5" cm="1">
        <f t="array" ref="J485">IFERROR(_FV(Facts_combined[[#This Row],[Asset Name]],"Shares outstanding",TRUE), 0)</f>
        <v>108302000</v>
      </c>
      <c r="K485" s="4" t="str" cm="1">
        <f t="array" ref="K485">IFERROR(_FV(Facts_combined[[#This Row],[Asset Name]],"P/E",TRUE), "")</f>
        <v/>
      </c>
      <c r="L485" s="4" t="str" cm="1">
        <f t="array" ref="L48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485" s="4" cm="1">
        <f t="array" ref="M485">IFERROR(_FV(Facts_combined[[#This Row],[Asset Name]],"Beta"), "")</f>
        <v>1.4450000000000001</v>
      </c>
    </row>
    <row r="486" spans="1:13" x14ac:dyDescent="0.2">
      <c r="A486" t="s">
        <v>1445</v>
      </c>
      <c r="B486" t="s">
        <v>4</v>
      </c>
      <c r="C486" t="s">
        <v>961</v>
      </c>
      <c r="D486" t="e" vm="449">
        <v>#VALUE!</v>
      </c>
      <c r="E486" t="str" cm="1">
        <f t="array" ref="E486">IFERROR(_FV(Facts_combined[[#This Row],[Asset Name]],"Industry"), "Undefined")</f>
        <v>Chemicals</v>
      </c>
      <c r="F486" s="6" cm="1">
        <f t="array" ref="F486">IFERROR(_FV(Facts_combined[[#This Row],[Asset Name]],"Price"), 0)</f>
        <v>88.84</v>
      </c>
      <c r="G486" s="5" cm="1">
        <f t="array" ref="G486">IFERROR(_FV(Facts_combined[[#This Row],[Asset Name]],"Volume"), 0)</f>
        <v>30</v>
      </c>
      <c r="H486" s="7" cm="1">
        <f t="array" ref="H486">IFERROR(_FV(Facts_combined[[#This Row],[Asset Name]],"Market cap",TRUE), 0)</f>
        <v>1864553486</v>
      </c>
      <c r="I48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86" s="5" cm="1">
        <f t="array" ref="J486">IFERROR(_FV(Facts_combined[[#This Row],[Asset Name]],"Shares outstanding",TRUE), 0)</f>
        <v>20987770</v>
      </c>
      <c r="K486" s="4" cm="1">
        <f t="array" ref="K486">IFERROR(_FV(Facts_combined[[#This Row],[Asset Name]],"P/E",TRUE), "")</f>
        <v>24.7577</v>
      </c>
      <c r="L486" s="4" t="str" cm="1">
        <f t="array" ref="L48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86" s="4" cm="1">
        <f t="array" ref="M486">IFERROR(_FV(Facts_combined[[#This Row],[Asset Name]],"Beta"), "")</f>
        <v>0.72560000000000002</v>
      </c>
    </row>
    <row r="487" spans="1:13" x14ac:dyDescent="0.2">
      <c r="A487" t="s">
        <v>1446</v>
      </c>
      <c r="B487" t="s">
        <v>4</v>
      </c>
      <c r="C487" t="s">
        <v>961</v>
      </c>
      <c r="D487" t="e" vm="450">
        <v>#VALUE!</v>
      </c>
      <c r="E487" t="str" cm="1">
        <f t="array" ref="E487">IFERROR(_FV(Facts_combined[[#This Row],[Asset Name]],"Industry"), "Undefined")</f>
        <v>Biotechnology &amp; Medical Research</v>
      </c>
      <c r="F487" s="6" cm="1">
        <f t="array" ref="F487">IFERROR(_FV(Facts_combined[[#This Row],[Asset Name]],"Price"), 0)</f>
        <v>24.85</v>
      </c>
      <c r="G487" s="5" cm="1">
        <f t="array" ref="G487">IFERROR(_FV(Facts_combined[[#This Row],[Asset Name]],"Volume"), 0)</f>
        <v>416487</v>
      </c>
      <c r="H487" s="7" cm="1">
        <f t="array" ref="H487">IFERROR(_FV(Facts_combined[[#This Row],[Asset Name]],"Market cap",TRUE), 0)</f>
        <v>1700532466</v>
      </c>
      <c r="I48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87" s="5" cm="1">
        <f t="array" ref="J487">IFERROR(_FV(Facts_combined[[#This Row],[Asset Name]],"Shares outstanding",TRUE), 0)</f>
        <v>68431890</v>
      </c>
      <c r="K487" s="4" cm="1">
        <f t="array" ref="K487">IFERROR(_FV(Facts_combined[[#This Row],[Asset Name]],"P/E",TRUE), "")</f>
        <v>0</v>
      </c>
      <c r="L487" s="4" t="str" cm="1">
        <f t="array" ref="L48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487" s="4" cm="1">
        <f t="array" ref="M487">IFERROR(_FV(Facts_combined[[#This Row],[Asset Name]],"Beta"), "")</f>
        <v>1.9801</v>
      </c>
    </row>
    <row r="488" spans="1:13" x14ac:dyDescent="0.2">
      <c r="A488" t="s">
        <v>1447</v>
      </c>
      <c r="B488" t="s">
        <v>4</v>
      </c>
      <c r="C488" t="s">
        <v>961</v>
      </c>
      <c r="D488" t="e" vm="451">
        <v>#VALUE!</v>
      </c>
      <c r="E488" t="str" cm="1">
        <f t="array" ref="E488">IFERROR(_FV(Facts_combined[[#This Row],[Asset Name]],"Industry"), "Undefined")</f>
        <v>Oil &amp; Gas Related Equipment and Services</v>
      </c>
      <c r="F488" s="6" cm="1">
        <f t="array" ref="F488">IFERROR(_FV(Facts_combined[[#This Row],[Asset Name]],"Price"), 0)</f>
        <v>42.08</v>
      </c>
      <c r="G488" s="5" cm="1">
        <f t="array" ref="G488">IFERROR(_FV(Facts_combined[[#This Row],[Asset Name]],"Volume"), 0)</f>
        <v>1050</v>
      </c>
      <c r="H488" s="7" cm="1">
        <f t="array" ref="H488">IFERROR(_FV(Facts_combined[[#This Row],[Asset Name]],"Market cap",TRUE), 0)</f>
        <v>1793426456</v>
      </c>
      <c r="I48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88" s="5" cm="1">
        <f t="array" ref="J488">IFERROR(_FV(Facts_combined[[#This Row],[Asset Name]],"Shares outstanding",TRUE), 0)</f>
        <v>42619450</v>
      </c>
      <c r="K488" s="4" cm="1">
        <f t="array" ref="K488">IFERROR(_FV(Facts_combined[[#This Row],[Asset Name]],"P/E",TRUE), "")</f>
        <v>5.5441000000000003</v>
      </c>
      <c r="L488" s="4" t="str" cm="1">
        <f t="array" ref="L48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488" s="4" cm="1">
        <f t="array" ref="M488">IFERROR(_FV(Facts_combined[[#This Row],[Asset Name]],"Beta"), "")</f>
        <v>1.0459000000000001</v>
      </c>
    </row>
    <row r="489" spans="1:13" x14ac:dyDescent="0.2">
      <c r="A489" t="s">
        <v>1448</v>
      </c>
      <c r="B489" t="s">
        <v>4</v>
      </c>
      <c r="C489" t="s">
        <v>961</v>
      </c>
      <c r="D489" t="e" vm="452">
        <v>#VALUE!</v>
      </c>
      <c r="E489" t="str" cm="1">
        <f t="array" ref="E489">IFERROR(_FV(Facts_combined[[#This Row],[Asset Name]],"Industry"), "Undefined")</f>
        <v>Food &amp; Drug Retailing</v>
      </c>
      <c r="F489" s="6" cm="1">
        <f t="array" ref="F489">IFERROR(_FV(Facts_combined[[#This Row],[Asset Name]],"Price"), 0)</f>
        <v>43.84</v>
      </c>
      <c r="G489" s="5" cm="1">
        <f t="array" ref="G489">IFERROR(_FV(Facts_combined[[#This Row],[Asset Name]],"Volume"), 0)</f>
        <v>1544</v>
      </c>
      <c r="H489" s="7" cm="1">
        <f t="array" ref="H489">IFERROR(_FV(Facts_combined[[#This Row],[Asset Name]],"Market cap",TRUE), 0)</f>
        <v>1849033542</v>
      </c>
      <c r="I48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89" s="5" cm="1">
        <f t="array" ref="J489">IFERROR(_FV(Facts_combined[[#This Row],[Asset Name]],"Shares outstanding",TRUE), 0)</f>
        <v>42176860</v>
      </c>
      <c r="K489" s="4" cm="1">
        <f t="array" ref="K489">IFERROR(_FV(Facts_combined[[#This Row],[Asset Name]],"P/E",TRUE), "")</f>
        <v>51.014099999999999</v>
      </c>
      <c r="L489" s="4" t="str" cm="1">
        <f t="array" ref="L48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89" s="4" cm="1">
        <f t="array" ref="M489">IFERROR(_FV(Facts_combined[[#This Row],[Asset Name]],"Beta"), "")</f>
        <v>0.97989999999999999</v>
      </c>
    </row>
    <row r="490" spans="1:13" x14ac:dyDescent="0.2">
      <c r="A490" t="s">
        <v>1449</v>
      </c>
      <c r="B490" t="s">
        <v>4</v>
      </c>
      <c r="C490" t="s">
        <v>961</v>
      </c>
      <c r="D490" t="e" vm="453">
        <v>#VALUE!</v>
      </c>
      <c r="E490" t="str" cm="1">
        <f t="array" ref="E490">IFERROR(_FV(Facts_combined[[#This Row],[Asset Name]],"Industry"), "Undefined")</f>
        <v>Aerospace &amp; Defense</v>
      </c>
      <c r="F490" s="6" cm="1">
        <f t="array" ref="F490">IFERROR(_FV(Facts_combined[[#This Row],[Asset Name]],"Price"), 0)</f>
        <v>28.94</v>
      </c>
      <c r="G490" s="5" cm="1">
        <f t="array" ref="G490">IFERROR(_FV(Facts_combined[[#This Row],[Asset Name]],"Volume"), 0)</f>
        <v>590211</v>
      </c>
      <c r="H490" s="7" cm="1">
        <f t="array" ref="H490">IFERROR(_FV(Facts_combined[[#This Row],[Asset Name]],"Market cap",TRUE), 0)</f>
        <v>1717473240</v>
      </c>
      <c r="I49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90" s="5" cm="1">
        <f t="array" ref="J490">IFERROR(_FV(Facts_combined[[#This Row],[Asset Name]],"Shares outstanding",TRUE), 0)</f>
        <v>59346000</v>
      </c>
      <c r="K490" s="4" cm="1">
        <f t="array" ref="K490">IFERROR(_FV(Facts_combined[[#This Row],[Asset Name]],"P/E",TRUE), "")</f>
        <v>0</v>
      </c>
      <c r="L490" s="4" t="str" cm="1">
        <f t="array" ref="L49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490" s="4" cm="1">
        <f t="array" ref="M490">IFERROR(_FV(Facts_combined[[#This Row],[Asset Name]],"Beta"), "")</f>
        <v>0.67730000000000001</v>
      </c>
    </row>
    <row r="491" spans="1:13" x14ac:dyDescent="0.2">
      <c r="A491" t="s">
        <v>1450</v>
      </c>
      <c r="B491" t="s">
        <v>4</v>
      </c>
      <c r="C491" t="s">
        <v>961</v>
      </c>
      <c r="D491" t="e" vm="455">
        <v>#VALUE!</v>
      </c>
      <c r="E491" t="str" cm="1">
        <f t="array" ref="E491">IFERROR(_FV(Facts_combined[[#This Row],[Asset Name]],"Industry"), "Undefined")</f>
        <v>Leisure Products</v>
      </c>
      <c r="F491" s="6" cm="1">
        <f t="array" ref="F491">IFERROR(_FV(Facts_combined[[#This Row],[Asset Name]],"Price"), 0)</f>
        <v>53.44</v>
      </c>
      <c r="G491" s="5" cm="1">
        <f t="array" ref="G491">IFERROR(_FV(Facts_combined[[#This Row],[Asset Name]],"Volume"), 0)</f>
        <v>2</v>
      </c>
      <c r="H491" s="7" cm="1">
        <f t="array" ref="H491">IFERROR(_FV(Facts_combined[[#This Row],[Asset Name]],"Market cap",TRUE), 0)</f>
        <v>1546486000</v>
      </c>
      <c r="I49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91" s="5" cm="1">
        <f t="array" ref="J491">IFERROR(_FV(Facts_combined[[#This Row],[Asset Name]],"Shares outstanding",TRUE), 0)</f>
        <v>28955000</v>
      </c>
      <c r="K491" s="4" cm="1">
        <f t="array" ref="K491">IFERROR(_FV(Facts_combined[[#This Row],[Asset Name]],"P/E",TRUE), "")</f>
        <v>20.689900000000002</v>
      </c>
      <c r="L491" s="4" t="str" cm="1">
        <f t="array" ref="L49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491" s="4" cm="1">
        <f t="array" ref="M491">IFERROR(_FV(Facts_combined[[#This Row],[Asset Name]],"Beta"), "")</f>
        <v>1.6693</v>
      </c>
    </row>
    <row r="492" spans="1:13" x14ac:dyDescent="0.2">
      <c r="A492" t="s">
        <v>1451</v>
      </c>
      <c r="B492" t="s">
        <v>4</v>
      </c>
      <c r="C492" t="s">
        <v>961</v>
      </c>
      <c r="D492" t="e" vm="456">
        <v>#VALUE!</v>
      </c>
      <c r="E492" t="str" cm="1">
        <f t="array" ref="E492">IFERROR(_FV(Facts_combined[[#This Row],[Asset Name]],"Industry"), "Undefined")</f>
        <v>Chemicals</v>
      </c>
      <c r="F492" s="6" cm="1">
        <f t="array" ref="F492">IFERROR(_FV(Facts_combined[[#This Row],[Asset Name]],"Price"), 0)</f>
        <v>42.36</v>
      </c>
      <c r="G492" s="5" cm="1">
        <f t="array" ref="G492">IFERROR(_FV(Facts_combined[[#This Row],[Asset Name]],"Volume"), 0)</f>
        <v>150979</v>
      </c>
      <c r="H492" s="7" cm="1">
        <f t="array" ref="H492">IFERROR(_FV(Facts_combined[[#This Row],[Asset Name]],"Market cap",TRUE), 0)</f>
        <v>1532376000</v>
      </c>
      <c r="I49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92" s="5" cm="1">
        <f t="array" ref="J492">IFERROR(_FV(Facts_combined[[#This Row],[Asset Name]],"Shares outstanding",TRUE), 0)</f>
        <v>36329460</v>
      </c>
      <c r="K492" s="4" t="str" cm="1">
        <f t="array" ref="K492">IFERROR(_FV(Facts_combined[[#This Row],[Asset Name]],"P/E",TRUE), "")</f>
        <v/>
      </c>
      <c r="L492" s="4" t="str" cm="1">
        <f t="array" ref="L49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492" s="4" cm="1">
        <f t="array" ref="M492">IFERROR(_FV(Facts_combined[[#This Row],[Asset Name]],"Beta"), "")</f>
        <v>1.6693</v>
      </c>
    </row>
    <row r="493" spans="1:13" x14ac:dyDescent="0.2">
      <c r="A493" t="s">
        <v>1452</v>
      </c>
      <c r="B493" t="s">
        <v>4</v>
      </c>
      <c r="C493" t="s">
        <v>961</v>
      </c>
      <c r="D493" t="e" vm="457">
        <v>#VALUE!</v>
      </c>
      <c r="E493" t="str" cm="1">
        <f t="array" ref="E493">IFERROR(_FV(Facts_combined[[#This Row],[Asset Name]],"Industry"), "Undefined")</f>
        <v>Renewable Energy</v>
      </c>
      <c r="F493" s="6" cm="1">
        <f t="array" ref="F493">IFERROR(_FV(Facts_combined[[#This Row],[Asset Name]],"Price"), 0)</f>
        <v>26.9</v>
      </c>
      <c r="G493" s="5" cm="1">
        <f t="array" ref="G493">IFERROR(_FV(Facts_combined[[#This Row],[Asset Name]],"Volume"), 0)</f>
        <v>2975</v>
      </c>
      <c r="H493" s="7" cm="1">
        <f t="array" ref="H493">IFERROR(_FV(Facts_combined[[#This Row],[Asset Name]],"Market cap",TRUE), 0)</f>
        <v>1407908340</v>
      </c>
      <c r="I49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93" s="5" cm="1">
        <f t="array" ref="J493">IFERROR(_FV(Facts_combined[[#This Row],[Asset Name]],"Shares outstanding",TRUE), 0)</f>
        <v>52338600</v>
      </c>
      <c r="K493" s="4" cm="1">
        <f t="array" ref="K493">IFERROR(_FV(Facts_combined[[#This Row],[Asset Name]],"P/E",TRUE), "")</f>
        <v>24.558800000000002</v>
      </c>
      <c r="L493" s="4" t="str" cm="1">
        <f t="array" ref="L49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93" s="4" cm="1">
        <f t="array" ref="M493">IFERROR(_FV(Facts_combined[[#This Row],[Asset Name]],"Beta"), "")</f>
        <v>1.7789999999999999</v>
      </c>
    </row>
    <row r="494" spans="1:13" x14ac:dyDescent="0.2">
      <c r="A494" t="s">
        <v>1453</v>
      </c>
      <c r="B494" t="s">
        <v>4</v>
      </c>
      <c r="C494" t="s">
        <v>961</v>
      </c>
      <c r="D494" t="e" vm="458">
        <v>#VALUE!</v>
      </c>
      <c r="E494" t="str" cm="1">
        <f t="array" ref="E494">IFERROR(_FV(Facts_combined[[#This Row],[Asset Name]],"Industry"), "Undefined")</f>
        <v>Integrated Hardware &amp; Software</v>
      </c>
      <c r="F494" s="6" cm="1">
        <f t="array" ref="F494">IFERROR(_FV(Facts_combined[[#This Row],[Asset Name]],"Price"), 0)</f>
        <v>64.05</v>
      </c>
      <c r="G494" s="5" cm="1">
        <f t="array" ref="G494">IFERROR(_FV(Facts_combined[[#This Row],[Asset Name]],"Volume"), 0)</f>
        <v>48963</v>
      </c>
      <c r="H494" s="7" cm="1">
        <f t="array" ref="H494">IFERROR(_FV(Facts_combined[[#This Row],[Asset Name]],"Market cap",TRUE), 0)</f>
        <v>1688577691</v>
      </c>
      <c r="I49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94" s="5" cm="1">
        <f t="array" ref="J494">IFERROR(_FV(Facts_combined[[#This Row],[Asset Name]],"Shares outstanding",TRUE), 0)</f>
        <v>26363430</v>
      </c>
      <c r="K494" s="4" cm="1">
        <f t="array" ref="K494">IFERROR(_FV(Facts_combined[[#This Row],[Asset Name]],"P/E",TRUE), "")</f>
        <v>20.519600000000001</v>
      </c>
      <c r="L494" s="4" t="str" cm="1">
        <f t="array" ref="L49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494" s="4" cm="1">
        <f t="array" ref="M494">IFERROR(_FV(Facts_combined[[#This Row],[Asset Name]],"Beta"), "")</f>
        <v>0.60780000000000001</v>
      </c>
    </row>
    <row r="495" spans="1:13" x14ac:dyDescent="0.2">
      <c r="A495" t="s">
        <v>1454</v>
      </c>
      <c r="B495" t="s">
        <v>4</v>
      </c>
      <c r="C495" t="s">
        <v>961</v>
      </c>
      <c r="D495" t="e" vm="459">
        <v>#VALUE!</v>
      </c>
      <c r="E495" t="str" cm="1">
        <f t="array" ref="E495">IFERROR(_FV(Facts_combined[[#This Row],[Asset Name]],"Industry"), "Undefined")</f>
        <v>Professional &amp; Commercial Services</v>
      </c>
      <c r="F495" s="6" cm="1">
        <f t="array" ref="F495">IFERROR(_FV(Facts_combined[[#This Row],[Asset Name]],"Price"), 0)</f>
        <v>13.56</v>
      </c>
      <c r="G495" s="5" cm="1">
        <f t="array" ref="G495">IFERROR(_FV(Facts_combined[[#This Row],[Asset Name]],"Volume"), 0)</f>
        <v>852583</v>
      </c>
      <c r="H495" s="7" cm="1">
        <f t="array" ref="H495">IFERROR(_FV(Facts_combined[[#This Row],[Asset Name]],"Market cap",TRUE), 0)</f>
        <v>1508640852</v>
      </c>
      <c r="I49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95" s="5" cm="1">
        <f t="array" ref="J495">IFERROR(_FV(Facts_combined[[#This Row],[Asset Name]],"Shares outstanding",TRUE), 0)</f>
        <v>111256700</v>
      </c>
      <c r="K495" s="4" cm="1">
        <f t="array" ref="K495">IFERROR(_FV(Facts_combined[[#This Row],[Asset Name]],"P/E",TRUE), "")</f>
        <v>23.9099</v>
      </c>
      <c r="L495" s="4" t="str" cm="1">
        <f t="array" ref="L49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495" s="4" cm="1">
        <f t="array" ref="M495">IFERROR(_FV(Facts_combined[[#This Row],[Asset Name]],"Beta"), "")</f>
        <v>0.89790000000000003</v>
      </c>
    </row>
    <row r="496" spans="1:13" x14ac:dyDescent="0.2">
      <c r="A496" t="s">
        <v>1455</v>
      </c>
      <c r="B496" t="s">
        <v>4</v>
      </c>
      <c r="C496" t="s">
        <v>961</v>
      </c>
      <c r="D496" t="e" vm="460">
        <v>#VALUE!</v>
      </c>
      <c r="E496" t="str" cm="1">
        <f t="array" ref="E496">IFERROR(_FV(Facts_combined[[#This Row],[Asset Name]],"Industry"), "Undefined")</f>
        <v>Real Estate Operations</v>
      </c>
      <c r="F496" s="6" cm="1">
        <f t="array" ref="F496">IFERROR(_FV(Facts_combined[[#This Row],[Asset Name]],"Price"), 0)</f>
        <v>10.63</v>
      </c>
      <c r="G496" s="5" cm="1">
        <f t="array" ref="G496">IFERROR(_FV(Facts_combined[[#This Row],[Asset Name]],"Volume"), 0)</f>
        <v>1056</v>
      </c>
      <c r="H496" s="7" cm="1">
        <f t="array" ref="H496">IFERROR(_FV(Facts_combined[[#This Row],[Asset Name]],"Market cap",TRUE), 0)</f>
        <v>1646019358</v>
      </c>
      <c r="I49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96" s="5" cm="1">
        <f t="array" ref="J496">IFERROR(_FV(Facts_combined[[#This Row],[Asset Name]],"Shares outstanding",TRUE), 0)</f>
        <v>154846600</v>
      </c>
      <c r="K496" s="4" cm="1">
        <f t="array" ref="K496">IFERROR(_FV(Facts_combined[[#This Row],[Asset Name]],"P/E",TRUE), "")</f>
        <v>0</v>
      </c>
      <c r="L496" s="4" t="str" cm="1">
        <f t="array" ref="L49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496" s="4" cm="1">
        <f t="array" ref="M496">IFERROR(_FV(Facts_combined[[#This Row],[Asset Name]],"Beta"), "")</f>
        <v>2.3397000000000001</v>
      </c>
    </row>
    <row r="497" spans="1:13" x14ac:dyDescent="0.2">
      <c r="A497" t="s">
        <v>1456</v>
      </c>
      <c r="B497" t="s">
        <v>4</v>
      </c>
      <c r="C497" t="s">
        <v>961</v>
      </c>
      <c r="D497" t="e" vm="461">
        <v>#VALUE!</v>
      </c>
      <c r="E497" t="str" cm="1">
        <f t="array" ref="E497">IFERROR(_FV(Facts_combined[[#This Row],[Asset Name]],"Industry"), "Undefined")</f>
        <v>Food &amp; Tobacco</v>
      </c>
      <c r="F497" s="6" cm="1">
        <f t="array" ref="F497">IFERROR(_FV(Facts_combined[[#This Row],[Asset Name]],"Price"), 0)</f>
        <v>48.89</v>
      </c>
      <c r="G497" s="5" cm="1">
        <f t="array" ref="G497">IFERROR(_FV(Facts_combined[[#This Row],[Asset Name]],"Volume"), 0)</f>
        <v>123816</v>
      </c>
      <c r="H497" s="7" cm="1">
        <f t="array" ref="H497">IFERROR(_FV(Facts_combined[[#This Row],[Asset Name]],"Market cap",TRUE), 0)</f>
        <v>1653458000</v>
      </c>
      <c r="I49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97" s="5" cm="1">
        <f t="array" ref="J497">IFERROR(_FV(Facts_combined[[#This Row],[Asset Name]],"Shares outstanding",TRUE), 0)</f>
        <v>34049780</v>
      </c>
      <c r="K497" s="4" cm="1">
        <f t="array" ref="K497">IFERROR(_FV(Facts_combined[[#This Row],[Asset Name]],"P/E",TRUE), "")</f>
        <v>13.844900000000001</v>
      </c>
      <c r="L497" s="4" t="str" cm="1">
        <f t="array" ref="L49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497" s="4" cm="1">
        <f t="array" ref="M497">IFERROR(_FV(Facts_combined[[#This Row],[Asset Name]],"Beta"), "")</f>
        <v>0.62219999999999998</v>
      </c>
    </row>
    <row r="498" spans="1:13" x14ac:dyDescent="0.2">
      <c r="A498" t="s">
        <v>1457</v>
      </c>
      <c r="B498" t="s">
        <v>4</v>
      </c>
      <c r="C498" t="s">
        <v>961</v>
      </c>
      <c r="D498" t="e" vm="462">
        <v>#VALUE!</v>
      </c>
      <c r="E498" t="str" cm="1">
        <f t="array" ref="E498">IFERROR(_FV(Facts_combined[[#This Row],[Asset Name]],"Industry"), "Undefined")</f>
        <v>Biotechnology &amp; Medical Research</v>
      </c>
      <c r="F498" s="6" cm="1">
        <f t="array" ref="F498">IFERROR(_FV(Facts_combined[[#This Row],[Asset Name]],"Price"), 0)</f>
        <v>39.729999999999997</v>
      </c>
      <c r="G498" s="5" cm="1">
        <f t="array" ref="G498">IFERROR(_FV(Facts_combined[[#This Row],[Asset Name]],"Volume"), 0)</f>
        <v>292</v>
      </c>
      <c r="H498" s="7" cm="1">
        <f t="array" ref="H498">IFERROR(_FV(Facts_combined[[#This Row],[Asset Name]],"Market cap",TRUE), 0)</f>
        <v>1377763296</v>
      </c>
      <c r="I49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98" s="5" cm="1">
        <f t="array" ref="J498">IFERROR(_FV(Facts_combined[[#This Row],[Asset Name]],"Shares outstanding",TRUE), 0)</f>
        <v>34678160</v>
      </c>
      <c r="K498" s="4" cm="1">
        <f t="array" ref="K498">IFERROR(_FV(Facts_combined[[#This Row],[Asset Name]],"P/E",TRUE), "")</f>
        <v>0</v>
      </c>
      <c r="L498" s="4" t="str" cm="1">
        <f t="array" ref="L49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498" s="4" cm="1">
        <f t="array" ref="M498">IFERROR(_FV(Facts_combined[[#This Row],[Asset Name]],"Beta"), "")</f>
        <v>-1.3851</v>
      </c>
    </row>
    <row r="499" spans="1:13" x14ac:dyDescent="0.2">
      <c r="A499" t="s">
        <v>1458</v>
      </c>
      <c r="B499" t="s">
        <v>4</v>
      </c>
      <c r="C499" t="s">
        <v>961</v>
      </c>
      <c r="D499" t="e" vm="463">
        <v>#VALUE!</v>
      </c>
      <c r="E499" t="str" cm="1">
        <f t="array" ref="E499">IFERROR(_FV(Facts_combined[[#This Row],[Asset Name]],"Industry"), "Undefined")</f>
        <v>Food &amp; Drug Retailing</v>
      </c>
      <c r="F499" s="6" cm="1">
        <f t="array" ref="F499">IFERROR(_FV(Facts_combined[[#This Row],[Asset Name]],"Price"), 0)</f>
        <v>62.16</v>
      </c>
      <c r="G499" s="5" cm="1">
        <f t="array" ref="G499">IFERROR(_FV(Facts_combined[[#This Row],[Asset Name]],"Volume"), 0)</f>
        <v>94918</v>
      </c>
      <c r="H499" s="7" cm="1">
        <f t="array" ref="H499">IFERROR(_FV(Facts_combined[[#This Row],[Asset Name]],"Market cap",TRUE), 0)</f>
        <v>1672007030</v>
      </c>
      <c r="I49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499" s="5" cm="1">
        <f t="array" ref="J499">IFERROR(_FV(Facts_combined[[#This Row],[Asset Name]],"Shares outstanding",TRUE), 0)</f>
        <v>26898440</v>
      </c>
      <c r="K499" s="4" cm="1">
        <f t="array" ref="K499">IFERROR(_FV(Facts_combined[[#This Row],[Asset Name]],"P/E",TRUE), "")</f>
        <v>16.525200000000002</v>
      </c>
      <c r="L499" s="4" t="str" cm="1">
        <f t="array" ref="L49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499" s="4" cm="1">
        <f t="array" ref="M499">IFERROR(_FV(Facts_combined[[#This Row],[Asset Name]],"Beta"), "")</f>
        <v>0.4546</v>
      </c>
    </row>
    <row r="500" spans="1:13" x14ac:dyDescent="0.2">
      <c r="A500" t="s">
        <v>1459</v>
      </c>
      <c r="B500" t="s">
        <v>4</v>
      </c>
      <c r="C500" t="s">
        <v>961</v>
      </c>
      <c r="D500" t="e" vm="464">
        <v>#VALUE!</v>
      </c>
      <c r="E500" t="str" cm="1">
        <f t="array" ref="E500">IFERROR(_FV(Facts_combined[[#This Row],[Asset Name]],"Industry"), "Undefined")</f>
        <v>Holding Companies</v>
      </c>
      <c r="F500" s="6" cm="1">
        <f t="array" ref="F500">IFERROR(_FV(Facts_combined[[#This Row],[Asset Name]],"Price"), 0)</f>
        <v>21.81</v>
      </c>
      <c r="G500" s="5" cm="1">
        <f t="array" ref="G500">IFERROR(_FV(Facts_combined[[#This Row],[Asset Name]],"Volume"), 0)</f>
        <v>142732</v>
      </c>
      <c r="H500" s="7" cm="1">
        <f t="array" ref="H500">IFERROR(_FV(Facts_combined[[#This Row],[Asset Name]],"Market cap",TRUE), 0)</f>
        <v>1644126130</v>
      </c>
      <c r="I50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00" s="5" cm="1">
        <f t="array" ref="J500">IFERROR(_FV(Facts_combined[[#This Row],[Asset Name]],"Shares outstanding",TRUE), 0)</f>
        <v>75384050</v>
      </c>
      <c r="K500" s="4" t="str" cm="1">
        <f t="array" ref="K500">IFERROR(_FV(Facts_combined[[#This Row],[Asset Name]],"P/E",TRUE), "")</f>
        <v/>
      </c>
      <c r="L500" s="4" t="str" cm="1">
        <f t="array" ref="L50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00" s="4" cm="1">
        <f t="array" ref="M500">IFERROR(_FV(Facts_combined[[#This Row],[Asset Name]],"Beta"), "")</f>
        <v>1.6592</v>
      </c>
    </row>
    <row r="501" spans="1:13" x14ac:dyDescent="0.2">
      <c r="A501" t="s">
        <v>1460</v>
      </c>
      <c r="B501" t="s">
        <v>4</v>
      </c>
      <c r="C501" t="s">
        <v>961</v>
      </c>
      <c r="D501" t="e" vm="465">
        <v>#VALUE!</v>
      </c>
      <c r="E501" t="str" cm="1">
        <f t="array" ref="E501">IFERROR(_FV(Facts_combined[[#This Row],[Asset Name]],"Industry"), "Undefined")</f>
        <v>Automobiles &amp; Auto Parts</v>
      </c>
      <c r="F501" s="6" cm="1">
        <f t="array" ref="F501">IFERROR(_FV(Facts_combined[[#This Row],[Asset Name]],"Price"), 0)</f>
        <v>50.2</v>
      </c>
      <c r="G501" s="5" cm="1">
        <f t="array" ref="G501">IFERROR(_FV(Facts_combined[[#This Row],[Asset Name]],"Volume"), 0)</f>
        <v>189320</v>
      </c>
      <c r="H501" s="7" cm="1">
        <f t="array" ref="H501">IFERROR(_FV(Facts_combined[[#This Row],[Asset Name]],"Market cap",TRUE), 0)</f>
        <v>1588575486</v>
      </c>
      <c r="I50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01" s="5" cm="1">
        <f t="array" ref="J501">IFERROR(_FV(Facts_combined[[#This Row],[Asset Name]],"Shares outstanding",TRUE), 0)</f>
        <v>31644930</v>
      </c>
      <c r="K501" s="4" cm="1">
        <f t="array" ref="K501">IFERROR(_FV(Facts_combined[[#This Row],[Asset Name]],"P/E",TRUE), "")</f>
        <v>34.472999999999999</v>
      </c>
      <c r="L501" s="4" t="str" cm="1">
        <f t="array" ref="L50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501" s="4" cm="1">
        <f t="array" ref="M501">IFERROR(_FV(Facts_combined[[#This Row],[Asset Name]],"Beta"), "")</f>
        <v>1.4542999999999999</v>
      </c>
    </row>
    <row r="502" spans="1:13" x14ac:dyDescent="0.2">
      <c r="A502" t="s">
        <v>1461</v>
      </c>
      <c r="B502" t="s">
        <v>4</v>
      </c>
      <c r="C502" t="s">
        <v>961</v>
      </c>
      <c r="D502" t="e" vm="466">
        <v>#VALUE!</v>
      </c>
      <c r="E502" t="str" cm="1">
        <f t="array" ref="E502">IFERROR(_FV(Facts_combined[[#This Row],[Asset Name]],"Industry"), "Undefined")</f>
        <v>Software &amp; IT Services</v>
      </c>
      <c r="F502" s="6" cm="1">
        <f t="array" ref="F502">IFERROR(_FV(Facts_combined[[#This Row],[Asset Name]],"Price"), 0)</f>
        <v>10.28</v>
      </c>
      <c r="G502" s="5" cm="1">
        <f t="array" ref="G502">IFERROR(_FV(Facts_combined[[#This Row],[Asset Name]],"Volume"), 0)</f>
        <v>626</v>
      </c>
      <c r="H502" s="7" cm="1">
        <f t="array" ref="H502">IFERROR(_FV(Facts_combined[[#This Row],[Asset Name]],"Market cap",TRUE), 0)</f>
        <v>1908489000</v>
      </c>
      <c r="I50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02" s="5" cm="1">
        <f t="array" ref="J502">IFERROR(_FV(Facts_combined[[#This Row],[Asset Name]],"Shares outstanding",TRUE), 0)</f>
        <v>185290100</v>
      </c>
      <c r="K502" s="4" cm="1">
        <f t="array" ref="K502">IFERROR(_FV(Facts_combined[[#This Row],[Asset Name]],"P/E",TRUE), "")</f>
        <v>0</v>
      </c>
      <c r="L502" s="4" t="str" cm="1">
        <f t="array" ref="L50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02" s="4" cm="1">
        <f t="array" ref="M502">IFERROR(_FV(Facts_combined[[#This Row],[Asset Name]],"Beta"), "")</f>
        <v>0.88549999999999995</v>
      </c>
    </row>
    <row r="503" spans="1:13" x14ac:dyDescent="0.2">
      <c r="A503" t="s">
        <v>1462</v>
      </c>
      <c r="B503" t="s">
        <v>4</v>
      </c>
      <c r="C503" t="s">
        <v>961</v>
      </c>
      <c r="D503" t="e" vm="467">
        <v>#VALUE!</v>
      </c>
      <c r="E503" t="str" cm="1">
        <f t="array" ref="E503">IFERROR(_FV(Facts_combined[[#This Row],[Asset Name]],"Industry"), "Undefined")</f>
        <v>Food &amp; Tobacco</v>
      </c>
      <c r="F503" s="6" cm="1">
        <f t="array" ref="F503">IFERROR(_FV(Facts_combined[[#This Row],[Asset Name]],"Price"), 0)</f>
        <v>10.84</v>
      </c>
      <c r="G503" s="5" cm="1">
        <f t="array" ref="G503">IFERROR(_FV(Facts_combined[[#This Row],[Asset Name]],"Volume"), 0)</f>
        <v>10</v>
      </c>
      <c r="H503" s="7" cm="1">
        <f t="array" ref="H503">IFERROR(_FV(Facts_combined[[#This Row],[Asset Name]],"Market cap",TRUE), 0)</f>
        <v>1706423044</v>
      </c>
      <c r="I50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03" s="5" cm="1">
        <f t="array" ref="J503">IFERROR(_FV(Facts_combined[[#This Row],[Asset Name]],"Shares outstanding",TRUE), 0)</f>
        <v>157419100</v>
      </c>
      <c r="K503" s="4" cm="1">
        <f t="array" ref="K503">IFERROR(_FV(Facts_combined[[#This Row],[Asset Name]],"P/E",TRUE), "")</f>
        <v>9.3110999999999997</v>
      </c>
      <c r="L503" s="4" t="str" cm="1">
        <f t="array" ref="L50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03" s="4" cm="1">
        <f t="array" ref="M503">IFERROR(_FV(Facts_combined[[#This Row],[Asset Name]],"Beta"), "")</f>
        <v>1.0711999999999999</v>
      </c>
    </row>
    <row r="504" spans="1:13" x14ac:dyDescent="0.2">
      <c r="A504" t="s">
        <v>1463</v>
      </c>
      <c r="B504" t="s">
        <v>4</v>
      </c>
      <c r="C504" t="s">
        <v>961</v>
      </c>
      <c r="D504" t="e" vm="468">
        <v>#VALUE!</v>
      </c>
      <c r="E504" t="str" cm="1">
        <f t="array" ref="E504">IFERROR(_FV(Facts_combined[[#This Row],[Asset Name]],"Industry"), "Undefined")</f>
        <v>Healthcare Providers &amp; Services</v>
      </c>
      <c r="F504" s="6" cm="1">
        <f t="array" ref="F504">IFERROR(_FV(Facts_combined[[#This Row],[Asset Name]],"Price"), 0)</f>
        <v>13.73</v>
      </c>
      <c r="G504" s="5" cm="1">
        <f t="array" ref="G504">IFERROR(_FV(Facts_combined[[#This Row],[Asset Name]],"Volume"), 0)</f>
        <v>583786</v>
      </c>
      <c r="H504" s="7" cm="1">
        <f t="array" ref="H504">IFERROR(_FV(Facts_combined[[#This Row],[Asset Name]],"Market cap",TRUE), 0)</f>
        <v>1753484387</v>
      </c>
      <c r="I50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04" s="5" cm="1">
        <f t="array" ref="J504">IFERROR(_FV(Facts_combined[[#This Row],[Asset Name]],"Shares outstanding",TRUE), 0)</f>
        <v>127711900</v>
      </c>
      <c r="K504" s="4" cm="1">
        <f t="array" ref="K504">IFERROR(_FV(Facts_combined[[#This Row],[Asset Name]],"P/E",TRUE), "")</f>
        <v>0</v>
      </c>
      <c r="L504" s="4" t="str" cm="1">
        <f t="array" ref="L50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04" s="4" cm="1">
        <f t="array" ref="M504">IFERROR(_FV(Facts_combined[[#This Row],[Asset Name]],"Beta"), "")</f>
        <v>1.1801999999999999</v>
      </c>
    </row>
    <row r="505" spans="1:13" x14ac:dyDescent="0.2">
      <c r="A505" t="s">
        <v>1464</v>
      </c>
      <c r="B505" t="s">
        <v>4</v>
      </c>
      <c r="C505" t="s">
        <v>961</v>
      </c>
      <c r="D505" t="e" vm="469">
        <v>#VALUE!</v>
      </c>
      <c r="E505" t="str" cm="1">
        <f t="array" ref="E505">IFERROR(_FV(Facts_combined[[#This Row],[Asset Name]],"Industry"), "Undefined")</f>
        <v>Household Goods</v>
      </c>
      <c r="F505" s="6" cm="1">
        <f t="array" ref="F505">IFERROR(_FV(Facts_combined[[#This Row],[Asset Name]],"Price"), 0)</f>
        <v>11.18</v>
      </c>
      <c r="G505" s="5" cm="1">
        <f t="array" ref="G505">IFERROR(_FV(Facts_combined[[#This Row],[Asset Name]],"Volume"), 0)</f>
        <v>257</v>
      </c>
      <c r="H505" s="7" cm="1">
        <f t="array" ref="H505">IFERROR(_FV(Facts_combined[[#This Row],[Asset Name]],"Market cap",TRUE), 0)</f>
        <v>1498523598</v>
      </c>
      <c r="I50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05" s="5" cm="1">
        <f t="array" ref="J505">IFERROR(_FV(Facts_combined[[#This Row],[Asset Name]],"Shares outstanding",TRUE), 0)</f>
        <v>134036100</v>
      </c>
      <c r="K505" s="4" t="str" cm="1">
        <f t="array" ref="K505">IFERROR(_FV(Facts_combined[[#This Row],[Asset Name]],"P/E",TRUE), "")</f>
        <v/>
      </c>
      <c r="L505" s="4" t="str" cm="1">
        <f t="array" ref="L50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05" s="4" cm="1">
        <f t="array" ref="M505">IFERROR(_FV(Facts_combined[[#This Row],[Asset Name]],"Beta"), "")</f>
        <v>1.1009</v>
      </c>
    </row>
    <row r="506" spans="1:13" x14ac:dyDescent="0.2">
      <c r="A506" t="s">
        <v>1465</v>
      </c>
      <c r="B506" t="s">
        <v>4</v>
      </c>
      <c r="C506" t="s">
        <v>961</v>
      </c>
      <c r="D506" t="e" vm="470">
        <v>#VALUE!</v>
      </c>
      <c r="E506" t="str" cm="1">
        <f t="array" ref="E506">IFERROR(_FV(Facts_combined[[#This Row],[Asset Name]],"Industry"), "Undefined")</f>
        <v>Personal &amp; Household Products &amp; Services</v>
      </c>
      <c r="F506" s="6" cm="1">
        <f t="array" ref="F506">IFERROR(_FV(Facts_combined[[#This Row],[Asset Name]],"Price"), 0)</f>
        <v>11.45</v>
      </c>
      <c r="G506" s="5" cm="1">
        <f t="array" ref="G506">IFERROR(_FV(Facts_combined[[#This Row],[Asset Name]],"Volume"), 0)</f>
        <v>1136574</v>
      </c>
      <c r="H506" s="7" cm="1">
        <f t="array" ref="H506">IFERROR(_FV(Facts_combined[[#This Row],[Asset Name]],"Market cap",TRUE), 0)</f>
        <v>1505109370</v>
      </c>
      <c r="I50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06" s="5" cm="1">
        <f t="array" ref="J506">IFERROR(_FV(Facts_combined[[#This Row],[Asset Name]],"Shares outstanding",TRUE), 0)</f>
        <v>131450600</v>
      </c>
      <c r="K506" s="4" cm="1">
        <f t="array" ref="K506">IFERROR(_FV(Facts_combined[[#This Row],[Asset Name]],"P/E",TRUE), "")</f>
        <v>9.3899000000000008</v>
      </c>
      <c r="L506" s="4" t="str" cm="1">
        <f t="array" ref="L50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06" s="4" cm="1">
        <f t="array" ref="M506">IFERROR(_FV(Facts_combined[[#This Row],[Asset Name]],"Beta"), "")</f>
        <v>1.387</v>
      </c>
    </row>
    <row r="507" spans="1:13" x14ac:dyDescent="0.2">
      <c r="A507" t="s">
        <v>1466</v>
      </c>
      <c r="B507" t="s">
        <v>4</v>
      </c>
      <c r="C507" t="s">
        <v>961</v>
      </c>
      <c r="D507" t="e" vm="471">
        <v>#VALUE!</v>
      </c>
      <c r="E507" t="str" cm="1">
        <f t="array" ref="E507">IFERROR(_FV(Facts_combined[[#This Row],[Asset Name]],"Industry"), "Undefined")</f>
        <v>Banking Services</v>
      </c>
      <c r="F507" s="6" cm="1">
        <f t="array" ref="F507">IFERROR(_FV(Facts_combined[[#This Row],[Asset Name]],"Price"), 0)</f>
        <v>62.5</v>
      </c>
      <c r="G507" s="5" cm="1">
        <f t="array" ref="G507">IFERROR(_FV(Facts_combined[[#This Row],[Asset Name]],"Volume"), 0)</f>
        <v>162146</v>
      </c>
      <c r="H507" s="7" cm="1">
        <f t="array" ref="H507">IFERROR(_FV(Facts_combined[[#This Row],[Asset Name]],"Market cap",TRUE), 0)</f>
        <v>1694980000</v>
      </c>
      <c r="I50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07" s="5" cm="1">
        <f t="array" ref="J507">IFERROR(_FV(Facts_combined[[#This Row],[Asset Name]],"Shares outstanding",TRUE), 0)</f>
        <v>27119680</v>
      </c>
      <c r="K507" s="4" cm="1">
        <f t="array" ref="K507">IFERROR(_FV(Facts_combined[[#This Row],[Asset Name]],"P/E",TRUE), "")</f>
        <v>11.2478</v>
      </c>
      <c r="L507" s="4" t="str" cm="1">
        <f t="array" ref="L50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07" s="4" cm="1">
        <f t="array" ref="M507">IFERROR(_FV(Facts_combined[[#This Row],[Asset Name]],"Beta"), "")</f>
        <v>1.4563999999999999</v>
      </c>
    </row>
    <row r="508" spans="1:13" x14ac:dyDescent="0.2">
      <c r="A508" t="s">
        <v>1467</v>
      </c>
      <c r="B508" t="s">
        <v>4</v>
      </c>
      <c r="C508" t="s">
        <v>961</v>
      </c>
      <c r="D508" t="e" vm="472">
        <v>#VALUE!</v>
      </c>
      <c r="E508" t="str" cm="1">
        <f t="array" ref="E508">IFERROR(_FV(Facts_combined[[#This Row],[Asset Name]],"Industry"), "Undefined")</f>
        <v>Beverages</v>
      </c>
      <c r="F508" s="6" cm="1">
        <f t="array" ref="F508">IFERROR(_FV(Facts_combined[[#This Row],[Asset Name]],"Price"), 0)</f>
        <v>73.010000000000005</v>
      </c>
      <c r="G508" s="5" cm="1">
        <f t="array" ref="G508">IFERROR(_FV(Facts_combined[[#This Row],[Asset Name]],"Volume"), 0)</f>
        <v>96316</v>
      </c>
      <c r="H508" s="7" cm="1">
        <f t="array" ref="H508">IFERROR(_FV(Facts_combined[[#This Row],[Asset Name]],"Market cap",TRUE), 0)</f>
        <v>1607308579</v>
      </c>
      <c r="I50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08" s="5" cm="1">
        <f t="array" ref="J508">IFERROR(_FV(Facts_combined[[#This Row],[Asset Name]],"Shares outstanding",TRUE), 0)</f>
        <v>22014910</v>
      </c>
      <c r="K508" s="4" cm="1">
        <f t="array" ref="K508">IFERROR(_FV(Facts_combined[[#This Row],[Asset Name]],"P/E",TRUE), "")</f>
        <v>16.845500000000001</v>
      </c>
      <c r="L508" s="4" t="str" cm="1">
        <f t="array" ref="L50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08" s="4" cm="1">
        <f t="array" ref="M508">IFERROR(_FV(Facts_combined[[#This Row],[Asset Name]],"Beta"), "")</f>
        <v>0.59460000000000002</v>
      </c>
    </row>
    <row r="509" spans="1:13" x14ac:dyDescent="0.2">
      <c r="A509" t="s">
        <v>1468</v>
      </c>
      <c r="B509" t="s">
        <v>4</v>
      </c>
      <c r="C509" t="s">
        <v>961</v>
      </c>
      <c r="D509" t="e" vm="473">
        <v>#VALUE!</v>
      </c>
      <c r="E509" t="str" cm="1">
        <f t="array" ref="E509">IFERROR(_FV(Facts_combined[[#This Row],[Asset Name]],"Industry"), "Undefined")</f>
        <v>Software &amp; IT Services</v>
      </c>
      <c r="F509" s="6" cm="1">
        <f t="array" ref="F509">IFERROR(_FV(Facts_combined[[#This Row],[Asset Name]],"Price"), 0)</f>
        <v>4.43</v>
      </c>
      <c r="G509" s="5" cm="1">
        <f t="array" ref="G509">IFERROR(_FV(Facts_combined[[#This Row],[Asset Name]],"Volume"), 0)</f>
        <v>263884</v>
      </c>
      <c r="H509" s="7" cm="1">
        <f t="array" ref="H509">IFERROR(_FV(Facts_combined[[#This Row],[Asset Name]],"Market cap",TRUE), 0)</f>
        <v>872645322</v>
      </c>
      <c r="I50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09" s="5" cm="1">
        <f t="array" ref="J509">IFERROR(_FV(Facts_combined[[#This Row],[Asset Name]],"Shares outstanding",TRUE), 0)</f>
        <v>196985400</v>
      </c>
      <c r="K509" s="4" cm="1">
        <f t="array" ref="K509">IFERROR(_FV(Facts_combined[[#This Row],[Asset Name]],"P/E",TRUE), "")</f>
        <v>0</v>
      </c>
      <c r="L509" s="4" t="str" cm="1">
        <f t="array" ref="L50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09" s="4" cm="1">
        <f t="array" ref="M509">IFERROR(_FV(Facts_combined[[#This Row],[Asset Name]],"Beta"), "")</f>
        <v>1.8756999999999999</v>
      </c>
    </row>
    <row r="510" spans="1:13" x14ac:dyDescent="0.2">
      <c r="A510" t="s">
        <v>1469</v>
      </c>
      <c r="B510" t="s">
        <v>4</v>
      </c>
      <c r="C510" t="s">
        <v>961</v>
      </c>
      <c r="D510" t="e" vm="474">
        <v>#VALUE!</v>
      </c>
      <c r="E510" t="str" cm="1">
        <f t="array" ref="E510">IFERROR(_FV(Facts_combined[[#This Row],[Asset Name]],"Industry"), "Undefined")</f>
        <v>Healthcare Providers &amp; Services</v>
      </c>
      <c r="F510" s="6" cm="1">
        <f t="array" ref="F510">IFERROR(_FV(Facts_combined[[#This Row],[Asset Name]],"Price"), 0)</f>
        <v>110.18</v>
      </c>
      <c r="G510" s="5" cm="1">
        <f t="array" ref="G510">IFERROR(_FV(Facts_combined[[#This Row],[Asset Name]],"Volume"), 0)</f>
        <v>45762</v>
      </c>
      <c r="H510" s="7" cm="1">
        <f t="array" ref="H510">IFERROR(_FV(Facts_combined[[#This Row],[Asset Name]],"Market cap",TRUE), 0)</f>
        <v>1685192000</v>
      </c>
      <c r="I51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10" s="5" cm="1">
        <f t="array" ref="J510">IFERROR(_FV(Facts_combined[[#This Row],[Asset Name]],"Shares outstanding",TRUE), 0)</f>
        <v>15399720</v>
      </c>
      <c r="K510" s="4" cm="1">
        <f t="array" ref="K510">IFERROR(_FV(Facts_combined[[#This Row],[Asset Name]],"P/E",TRUE), "")</f>
        <v>20.935099999999998</v>
      </c>
      <c r="L510" s="4" t="str" cm="1">
        <f t="array" ref="L51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10" s="4" cm="1">
        <f t="array" ref="M510">IFERROR(_FV(Facts_combined[[#This Row],[Asset Name]],"Beta"), "")</f>
        <v>0.43659999999999999</v>
      </c>
    </row>
    <row r="511" spans="1:13" x14ac:dyDescent="0.2">
      <c r="A511" t="s">
        <v>1470</v>
      </c>
      <c r="B511" t="s">
        <v>4</v>
      </c>
      <c r="C511" t="s">
        <v>961</v>
      </c>
      <c r="D511" t="e" vm="475">
        <v>#VALUE!</v>
      </c>
      <c r="E511" t="str" cm="1">
        <f t="array" ref="E511">IFERROR(_FV(Facts_combined[[#This Row],[Asset Name]],"Industry"), "Undefined")</f>
        <v>Beverages</v>
      </c>
      <c r="F511" s="6" cm="1">
        <f t="array" ref="F511">IFERROR(_FV(Facts_combined[[#This Row],[Asset Name]],"Price"), 0)</f>
        <v>28.01</v>
      </c>
      <c r="G511" s="5" cm="1">
        <f t="array" ref="G511">IFERROR(_FV(Facts_combined[[#This Row],[Asset Name]],"Volume"), 0)</f>
        <v>9</v>
      </c>
      <c r="H511" s="7" cm="1">
        <f t="array" ref="H511">IFERROR(_FV(Facts_combined[[#This Row],[Asset Name]],"Market cap",TRUE), 0)</f>
        <v>1587718559</v>
      </c>
      <c r="I51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11" s="5" cm="1">
        <f t="array" ref="J511">IFERROR(_FV(Facts_combined[[#This Row],[Asset Name]],"Shares outstanding",TRUE), 0)</f>
        <v>56683990</v>
      </c>
      <c r="K511" s="4" cm="1">
        <f t="array" ref="K511">IFERROR(_FV(Facts_combined[[#This Row],[Asset Name]],"P/E",TRUE), "")</f>
        <v>30.524000000000001</v>
      </c>
      <c r="L511" s="4" t="str" cm="1">
        <f t="array" ref="L51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511" s="4" cm="1">
        <f t="array" ref="M511">IFERROR(_FV(Facts_combined[[#This Row],[Asset Name]],"Beta"), "")</f>
        <v>1.2370000000000001</v>
      </c>
    </row>
    <row r="512" spans="1:13" x14ac:dyDescent="0.2">
      <c r="A512" t="s">
        <v>1471</v>
      </c>
      <c r="B512" t="s">
        <v>4</v>
      </c>
      <c r="C512" t="s">
        <v>961</v>
      </c>
      <c r="D512" t="e" vm="476">
        <v>#VALUE!</v>
      </c>
      <c r="E512" t="str" cm="1">
        <f t="array" ref="E512">IFERROR(_FV(Facts_combined[[#This Row],[Asset Name]],"Industry"), "Undefined")</f>
        <v>Biotechnology &amp; Medical Research</v>
      </c>
      <c r="F512" s="6" cm="1">
        <f t="array" ref="F512">IFERROR(_FV(Facts_combined[[#This Row],[Asset Name]],"Price"), 0)</f>
        <v>11.08</v>
      </c>
      <c r="G512" s="5" cm="1">
        <f t="array" ref="G512">IFERROR(_FV(Facts_combined[[#This Row],[Asset Name]],"Volume"), 0)</f>
        <v>1533183</v>
      </c>
      <c r="H512" s="7" cm="1">
        <f t="array" ref="H512">IFERROR(_FV(Facts_combined[[#This Row],[Asset Name]],"Market cap",TRUE), 0)</f>
        <v>1450280036</v>
      </c>
      <c r="I51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12" s="5" cm="1">
        <f t="array" ref="J512">IFERROR(_FV(Facts_combined[[#This Row],[Asset Name]],"Shares outstanding",TRUE), 0)</f>
        <v>130891700</v>
      </c>
      <c r="K512" s="4" cm="1">
        <f t="array" ref="K512">IFERROR(_FV(Facts_combined[[#This Row],[Asset Name]],"P/E",TRUE), "")</f>
        <v>221.8218</v>
      </c>
      <c r="L512" s="4" t="str" cm="1">
        <f t="array" ref="L51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512" s="4" cm="1">
        <f t="array" ref="M512">IFERROR(_FV(Facts_combined[[#This Row],[Asset Name]],"Beta"), "")</f>
        <v>1.2767999999999999</v>
      </c>
    </row>
    <row r="513" spans="1:13" x14ac:dyDescent="0.2">
      <c r="A513" t="s">
        <v>1472</v>
      </c>
      <c r="B513" t="s">
        <v>4</v>
      </c>
      <c r="C513" t="s">
        <v>961</v>
      </c>
      <c r="D513" t="e" vm="2627">
        <v>#VALUE!</v>
      </c>
      <c r="E513" t="str" cm="1">
        <f t="array" ref="E513">IFERROR(_FV(Facts_combined[[#This Row],[Asset Name]],"Industry"), "Undefined")</f>
        <v>Software &amp; IT Services</v>
      </c>
      <c r="F513" s="6" cm="1">
        <f t="array" ref="F513">IFERROR(_FV(Facts_combined[[#This Row],[Asset Name]],"Price"), 0)</f>
        <v>2.4500000000000002</v>
      </c>
      <c r="G513" s="5" cm="1">
        <f t="array" ref="G513">IFERROR(_FV(Facts_combined[[#This Row],[Asset Name]],"Volume"), 0)</f>
        <v>9092</v>
      </c>
      <c r="H513" s="7" cm="1">
        <f t="array" ref="H513">IFERROR(_FV(Facts_combined[[#This Row],[Asset Name]],"Market cap",TRUE), 0)</f>
        <v>2026952000</v>
      </c>
      <c r="I51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13" s="5" cm="1">
        <f t="array" ref="J513">IFERROR(_FV(Facts_combined[[#This Row],[Asset Name]],"Shares outstanding",TRUE), 0)</f>
        <v>590173200</v>
      </c>
      <c r="K513" s="4" t="str" cm="1">
        <f t="array" ref="K513">IFERROR(_FV(Facts_combined[[#This Row],[Asset Name]],"P/E",TRUE), "")</f>
        <v/>
      </c>
      <c r="L513" s="4" t="str" cm="1">
        <f t="array" ref="L51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13" s="4" cm="1">
        <f t="array" ref="M513">IFERROR(_FV(Facts_combined[[#This Row],[Asset Name]],"Beta"), "")</f>
        <v>1.0721000000000001</v>
      </c>
    </row>
    <row r="514" spans="1:13" x14ac:dyDescent="0.2">
      <c r="A514" t="s">
        <v>1473</v>
      </c>
      <c r="B514" t="s">
        <v>4</v>
      </c>
      <c r="C514" t="s">
        <v>961</v>
      </c>
      <c r="D514" t="e" vm="478">
        <v>#VALUE!</v>
      </c>
      <c r="E514" t="str" cm="1">
        <f t="array" ref="E514">IFERROR(_FV(Facts_combined[[#This Row],[Asset Name]],"Industry"), "Undefined")</f>
        <v>Healthcare Providers &amp; Services</v>
      </c>
      <c r="F514" s="6" cm="1">
        <f t="array" ref="F514">IFERROR(_FV(Facts_combined[[#This Row],[Asset Name]],"Price"), 0)</f>
        <v>7.88</v>
      </c>
      <c r="G514" s="5" cm="1">
        <f t="array" ref="G514">IFERROR(_FV(Facts_combined[[#This Row],[Asset Name]],"Volume"), 0)</f>
        <v>20</v>
      </c>
      <c r="H514" s="7" cm="1">
        <f t="array" ref="H514">IFERROR(_FV(Facts_combined[[#This Row],[Asset Name]],"Market cap",TRUE), 0)</f>
        <v>1506642604</v>
      </c>
      <c r="I51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14" s="5" cm="1">
        <f t="array" ref="J514">IFERROR(_FV(Facts_combined[[#This Row],[Asset Name]],"Shares outstanding",TRUE), 0)</f>
        <v>191198300</v>
      </c>
      <c r="K514" s="4" cm="1">
        <f t="array" ref="K514">IFERROR(_FV(Facts_combined[[#This Row],[Asset Name]],"P/E",TRUE), "")</f>
        <v>0</v>
      </c>
      <c r="L514" s="4" t="str" cm="1">
        <f t="array" ref="L51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14" s="4" cm="1">
        <f t="array" ref="M514">IFERROR(_FV(Facts_combined[[#This Row],[Asset Name]],"Beta"), "")</f>
        <v>0.98299999999999998</v>
      </c>
    </row>
    <row r="515" spans="1:13" x14ac:dyDescent="0.2">
      <c r="A515" t="s">
        <v>1474</v>
      </c>
      <c r="B515" t="s">
        <v>4</v>
      </c>
      <c r="C515" t="s">
        <v>961</v>
      </c>
      <c r="D515" t="e" vm="479">
        <v>#VALUE!</v>
      </c>
      <c r="E515" t="str" cm="1">
        <f t="array" ref="E515">IFERROR(_FV(Facts_combined[[#This Row],[Asset Name]],"Industry"), "Undefined")</f>
        <v>Metals &amp; Mining</v>
      </c>
      <c r="F515" s="6" cm="1">
        <f t="array" ref="F515">IFERROR(_FV(Facts_combined[[#This Row],[Asset Name]],"Price"), 0)</f>
        <v>32.15</v>
      </c>
      <c r="G515" s="5" cm="1">
        <f t="array" ref="G515">IFERROR(_FV(Facts_combined[[#This Row],[Asset Name]],"Volume"), 0)</f>
        <v>172660</v>
      </c>
      <c r="H515" s="7" cm="1">
        <f t="array" ref="H515">IFERROR(_FV(Facts_combined[[#This Row],[Asset Name]],"Market cap",TRUE), 0)</f>
        <v>1619821166</v>
      </c>
      <c r="I51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15" s="5" cm="1">
        <f t="array" ref="J515">IFERROR(_FV(Facts_combined[[#This Row],[Asset Name]],"Shares outstanding",TRUE), 0)</f>
        <v>49331510</v>
      </c>
      <c r="K515" s="4" cm="1">
        <f t="array" ref="K515">IFERROR(_FV(Facts_combined[[#This Row],[Asset Name]],"P/E",TRUE), "")</f>
        <v>10.3658</v>
      </c>
      <c r="L515" s="4" t="str" cm="1">
        <f t="array" ref="L51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15" s="4" cm="1">
        <f t="array" ref="M515">IFERROR(_FV(Facts_combined[[#This Row],[Asset Name]],"Beta"), "")</f>
        <v>2.1389999999999998</v>
      </c>
    </row>
    <row r="516" spans="1:13" x14ac:dyDescent="0.2">
      <c r="A516" t="s">
        <v>1475</v>
      </c>
      <c r="B516" t="s">
        <v>4</v>
      </c>
      <c r="C516" t="s">
        <v>961</v>
      </c>
      <c r="D516" t="e" vm="480">
        <v>#VALUE!</v>
      </c>
      <c r="E516" t="str" cm="1">
        <f t="array" ref="E516">IFERROR(_FV(Facts_combined[[#This Row],[Asset Name]],"Industry"), "Undefined")</f>
        <v>Biotechnology &amp; Medical Research</v>
      </c>
      <c r="F516" s="6" cm="1">
        <f t="array" ref="F516">IFERROR(_FV(Facts_combined[[#This Row],[Asset Name]],"Price"), 0)</f>
        <v>21.26</v>
      </c>
      <c r="G516" s="5" cm="1">
        <f t="array" ref="G516">IFERROR(_FV(Facts_combined[[#This Row],[Asset Name]],"Volume"), 0)</f>
        <v>656348</v>
      </c>
      <c r="H516" s="7" cm="1">
        <f t="array" ref="H516">IFERROR(_FV(Facts_combined[[#This Row],[Asset Name]],"Market cap",TRUE), 0)</f>
        <v>1625285968</v>
      </c>
      <c r="I51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16" s="5" cm="1">
        <f t="array" ref="J516">IFERROR(_FV(Facts_combined[[#This Row],[Asset Name]],"Shares outstanding",TRUE), 0)</f>
        <v>76448070</v>
      </c>
      <c r="K516" s="4" cm="1">
        <f t="array" ref="K516">IFERROR(_FV(Facts_combined[[#This Row],[Asset Name]],"P/E",TRUE), "")</f>
        <v>0</v>
      </c>
      <c r="L516" s="4" t="str" cm="1">
        <f t="array" ref="L51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16" s="4" cm="1">
        <f t="array" ref="M516">IFERROR(_FV(Facts_combined[[#This Row],[Asset Name]],"Beta"), "")</f>
        <v>1.645</v>
      </c>
    </row>
    <row r="517" spans="1:13" x14ac:dyDescent="0.2">
      <c r="A517" t="s">
        <v>1476</v>
      </c>
      <c r="B517" t="s">
        <v>4</v>
      </c>
      <c r="C517" t="s">
        <v>961</v>
      </c>
      <c r="D517" t="e" vm="481">
        <v>#VALUE!</v>
      </c>
      <c r="E517" t="str" cm="1">
        <f t="array" ref="E517">IFERROR(_FV(Facts_combined[[#This Row],[Asset Name]],"Industry"), "Undefined")</f>
        <v>Computers, Phones &amp; Household Electronics</v>
      </c>
      <c r="F517" s="6" cm="1">
        <f t="array" ref="F517">IFERROR(_FV(Facts_combined[[#This Row],[Asset Name]],"Price"), 0)</f>
        <v>17.09</v>
      </c>
      <c r="G517" s="5" cm="1">
        <f t="array" ref="G517">IFERROR(_FV(Facts_combined[[#This Row],[Asset Name]],"Volume"), 0)</f>
        <v>343429</v>
      </c>
      <c r="H517" s="7" cm="1">
        <f t="array" ref="H517">IFERROR(_FV(Facts_combined[[#This Row],[Asset Name]],"Market cap",TRUE), 0)</f>
        <v>1533730770</v>
      </c>
      <c r="I51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17" s="5" cm="1">
        <f t="array" ref="J517">IFERROR(_FV(Facts_combined[[#This Row],[Asset Name]],"Shares outstanding",TRUE), 0)</f>
        <v>89744340</v>
      </c>
      <c r="K517" s="4" cm="1">
        <f t="array" ref="K517">IFERROR(_FV(Facts_combined[[#This Row],[Asset Name]],"P/E",TRUE), "")</f>
        <v>19.4207</v>
      </c>
      <c r="L517" s="4" t="str" cm="1">
        <f t="array" ref="L51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17" s="4" cm="1">
        <f t="array" ref="M517">IFERROR(_FV(Facts_combined[[#This Row],[Asset Name]],"Beta"), "")</f>
        <v>1.419</v>
      </c>
    </row>
    <row r="518" spans="1:13" x14ac:dyDescent="0.2">
      <c r="A518" t="s">
        <v>1477</v>
      </c>
      <c r="B518" t="s">
        <v>4</v>
      </c>
      <c r="C518" t="s">
        <v>961</v>
      </c>
      <c r="D518" t="e" vm="482">
        <v>#VALUE!</v>
      </c>
      <c r="E518" t="str" cm="1">
        <f t="array" ref="E518">IFERROR(_FV(Facts_combined[[#This Row],[Asset Name]],"Industry"), "Undefined")</f>
        <v>Biotechnology &amp; Medical Research</v>
      </c>
      <c r="F518" s="6" cm="1">
        <f t="array" ref="F518">IFERROR(_FV(Facts_combined[[#This Row],[Asset Name]],"Price"), 0)</f>
        <v>5.35</v>
      </c>
      <c r="G518" s="5" cm="1">
        <f t="array" ref="G518">IFERROR(_FV(Facts_combined[[#This Row],[Asset Name]],"Volume"), 0)</f>
        <v>4377</v>
      </c>
      <c r="H518" s="7" cm="1">
        <f t="array" ref="H518">IFERROR(_FV(Facts_combined[[#This Row],[Asset Name]],"Market cap",TRUE), 0)</f>
        <v>1185040515</v>
      </c>
      <c r="I51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18" s="5" cm="1">
        <f t="array" ref="J518">IFERROR(_FV(Facts_combined[[#This Row],[Asset Name]],"Shares outstanding",TRUE), 0)</f>
        <v>221502900</v>
      </c>
      <c r="K518" s="4" cm="1">
        <f t="array" ref="K518">IFERROR(_FV(Facts_combined[[#This Row],[Asset Name]],"P/E",TRUE), "")</f>
        <v>0</v>
      </c>
      <c r="L518" s="4" t="str" cm="1">
        <f t="array" ref="L51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18" s="4" cm="1">
        <f t="array" ref="M518">IFERROR(_FV(Facts_combined[[#This Row],[Asset Name]],"Beta"), "")</f>
        <v>1.4502999999999999</v>
      </c>
    </row>
    <row r="519" spans="1:13" x14ac:dyDescent="0.2">
      <c r="A519" t="s">
        <v>1478</v>
      </c>
      <c r="B519" t="s">
        <v>4</v>
      </c>
      <c r="C519" t="s">
        <v>961</v>
      </c>
      <c r="D519" t="e" vm="483">
        <v>#VALUE!</v>
      </c>
      <c r="E519" t="str" cm="1">
        <f t="array" ref="E519">IFERROR(_FV(Facts_combined[[#This Row],[Asset Name]],"Industry"), "Undefined")</f>
        <v>Machinery, Equipment &amp; Components</v>
      </c>
      <c r="F519" s="6" cm="1">
        <f t="array" ref="F519">IFERROR(_FV(Facts_combined[[#This Row],[Asset Name]],"Price"), 0)</f>
        <v>47.55</v>
      </c>
      <c r="G519" s="5" cm="1">
        <f t="array" ref="G519">IFERROR(_FV(Facts_combined[[#This Row],[Asset Name]],"Volume"), 0)</f>
        <v>117987</v>
      </c>
      <c r="H519" s="7" cm="1">
        <f t="array" ref="H519">IFERROR(_FV(Facts_combined[[#This Row],[Asset Name]],"Market cap",TRUE), 0)</f>
        <v>1552646000</v>
      </c>
      <c r="I51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19" s="5" cm="1">
        <f t="array" ref="J519">IFERROR(_FV(Facts_combined[[#This Row],[Asset Name]],"Shares outstanding",TRUE), 0)</f>
        <v>33197490</v>
      </c>
      <c r="K519" s="4" cm="1">
        <f t="array" ref="K519">IFERROR(_FV(Facts_combined[[#This Row],[Asset Name]],"P/E",TRUE), "")</f>
        <v>47.785600000000002</v>
      </c>
      <c r="L519" s="4" t="str" cm="1">
        <f t="array" ref="L51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519" s="4" cm="1">
        <f t="array" ref="M519">IFERROR(_FV(Facts_combined[[#This Row],[Asset Name]],"Beta"), "")</f>
        <v>0.85119999999999996</v>
      </c>
    </row>
    <row r="520" spans="1:13" x14ac:dyDescent="0.2">
      <c r="A520" t="s">
        <v>1479</v>
      </c>
      <c r="B520" t="s">
        <v>4</v>
      </c>
      <c r="C520" t="s">
        <v>961</v>
      </c>
      <c r="D520" t="e" vm="484">
        <v>#VALUE!</v>
      </c>
      <c r="E520" t="str" cm="1">
        <f t="array" ref="E520">IFERROR(_FV(Facts_combined[[#This Row],[Asset Name]],"Industry"), "Undefined")</f>
        <v>Investment Banking &amp; Investment Services</v>
      </c>
      <c r="F520" s="6" cm="1">
        <f t="array" ref="F520">IFERROR(_FV(Facts_combined[[#This Row],[Asset Name]],"Price"), 0)</f>
        <v>225.43</v>
      </c>
      <c r="G520" s="5" cm="1">
        <f t="array" ref="G520">IFERROR(_FV(Facts_combined[[#This Row],[Asset Name]],"Volume"), 0)</f>
        <v>16717</v>
      </c>
      <c r="H520" s="7" cm="1">
        <f t="array" ref="H520">IFERROR(_FV(Facts_combined[[#This Row],[Asset Name]],"Market cap",TRUE), 0)</f>
        <v>1606837988</v>
      </c>
      <c r="I52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20" s="5" cm="1">
        <f t="array" ref="J520">IFERROR(_FV(Facts_combined[[#This Row],[Asset Name]],"Shares outstanding",TRUE), 0)</f>
        <v>7127880</v>
      </c>
      <c r="K520" s="4" cm="1">
        <f t="array" ref="K520">IFERROR(_FV(Facts_combined[[#This Row],[Asset Name]],"P/E",TRUE), "")</f>
        <v>13.5845</v>
      </c>
      <c r="L520" s="4" t="str" cm="1">
        <f t="array" ref="L52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20" s="4" cm="1">
        <f t="array" ref="M520">IFERROR(_FV(Facts_combined[[#This Row],[Asset Name]],"Beta"), "")</f>
        <v>1.4523999999999999</v>
      </c>
    </row>
    <row r="521" spans="1:13" x14ac:dyDescent="0.2">
      <c r="A521" t="s">
        <v>1480</v>
      </c>
      <c r="B521" t="s">
        <v>4</v>
      </c>
      <c r="C521" t="s">
        <v>961</v>
      </c>
      <c r="D521" t="e" vm="485">
        <v>#VALUE!</v>
      </c>
      <c r="E521" t="str" cm="1">
        <f t="array" ref="E521">IFERROR(_FV(Facts_combined[[#This Row],[Asset Name]],"Industry"), "Undefined")</f>
        <v>Food &amp; Drug Retailing</v>
      </c>
      <c r="F521" s="6" cm="1">
        <f t="array" ref="F521">IFERROR(_FV(Facts_combined[[#This Row],[Asset Name]],"Price"), 0)</f>
        <v>39.78</v>
      </c>
      <c r="G521" s="5" cm="1">
        <f t="array" ref="G521">IFERROR(_FV(Facts_combined[[#This Row],[Asset Name]],"Volume"), 0)</f>
        <v>221736</v>
      </c>
      <c r="H521" s="7" cm="1">
        <f t="array" ref="H521">IFERROR(_FV(Facts_combined[[#This Row],[Asset Name]],"Market cap",TRUE), 0)</f>
        <v>1582117430</v>
      </c>
      <c r="I52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21" s="5" cm="1">
        <f t="array" ref="J521">IFERROR(_FV(Facts_combined[[#This Row],[Asset Name]],"Shares outstanding",TRUE), 0)</f>
        <v>39771680</v>
      </c>
      <c r="K521" s="4" cm="1">
        <f t="array" ref="K521">IFERROR(_FV(Facts_combined[[#This Row],[Asset Name]],"P/E",TRUE), "")</f>
        <v>49.143300000000004</v>
      </c>
      <c r="L521" s="4" t="str" cm="1">
        <f t="array" ref="L52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521" s="4" cm="1">
        <f t="array" ref="M521">IFERROR(_FV(Facts_combined[[#This Row],[Asset Name]],"Beta"), "")</f>
        <v>2.3039000000000001</v>
      </c>
    </row>
    <row r="522" spans="1:13" x14ac:dyDescent="0.2">
      <c r="A522" t="s">
        <v>1481</v>
      </c>
      <c r="B522" t="s">
        <v>4</v>
      </c>
      <c r="C522" t="s">
        <v>961</v>
      </c>
      <c r="D522" t="e" vm="486">
        <v>#VALUE!</v>
      </c>
      <c r="E522" t="str" cm="1">
        <f t="array" ref="E522">IFERROR(_FV(Facts_combined[[#This Row],[Asset Name]],"Industry"), "Undefined")</f>
        <v>Oil &amp; Gas</v>
      </c>
      <c r="F522" s="6" cm="1">
        <f t="array" ref="F522">IFERROR(_FV(Facts_combined[[#This Row],[Asset Name]],"Price"), 0)</f>
        <v>25.34</v>
      </c>
      <c r="G522" s="5" cm="1">
        <f t="array" ref="G522">IFERROR(_FV(Facts_combined[[#This Row],[Asset Name]],"Volume"), 0)</f>
        <v>253853</v>
      </c>
      <c r="H522" s="7" cm="1">
        <f t="array" ref="H522">IFERROR(_FV(Facts_combined[[#This Row],[Asset Name]],"Market cap",TRUE), 0)</f>
        <v>1518836522</v>
      </c>
      <c r="I52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22" s="5" cm="1">
        <f t="array" ref="J522">IFERROR(_FV(Facts_combined[[#This Row],[Asset Name]],"Shares outstanding",TRUE), 0)</f>
        <v>59938300</v>
      </c>
      <c r="K522" s="4" cm="1">
        <f t="array" ref="K522">IFERROR(_FV(Facts_combined[[#This Row],[Asset Name]],"P/E",TRUE), "")</f>
        <v>27.090299999999999</v>
      </c>
      <c r="L522" s="4" t="str" cm="1">
        <f t="array" ref="L52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522" s="4" cm="1">
        <f t="array" ref="M522">IFERROR(_FV(Facts_combined[[#This Row],[Asset Name]],"Beta"), "")</f>
        <v>1.2482</v>
      </c>
    </row>
    <row r="523" spans="1:13" x14ac:dyDescent="0.2">
      <c r="A523" t="s">
        <v>1482</v>
      </c>
      <c r="B523" t="s">
        <v>4</v>
      </c>
      <c r="C523" t="s">
        <v>961</v>
      </c>
      <c r="D523" t="e" vm="487">
        <v>#VALUE!</v>
      </c>
      <c r="E523" t="str" cm="1">
        <f t="array" ref="E523">IFERROR(_FV(Facts_combined[[#This Row],[Asset Name]],"Industry"), "Undefined")</f>
        <v>Chemicals</v>
      </c>
      <c r="F523" s="6" cm="1">
        <f t="array" ref="F523">IFERROR(_FV(Facts_combined[[#This Row],[Asset Name]],"Price"), 0)</f>
        <v>12.62</v>
      </c>
      <c r="G523" s="5" cm="1">
        <f t="array" ref="G523">IFERROR(_FV(Facts_combined[[#This Row],[Asset Name]],"Volume"), 0)</f>
        <v>22</v>
      </c>
      <c r="H523" s="7" cm="1">
        <f t="array" ref="H523">IFERROR(_FV(Facts_combined[[#This Row],[Asset Name]],"Market cap",TRUE), 0)</f>
        <v>1451640740</v>
      </c>
      <c r="I52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23" s="5" cm="1">
        <f t="array" ref="J523">IFERROR(_FV(Facts_combined[[#This Row],[Asset Name]],"Shares outstanding",TRUE), 0)</f>
        <v>115027000</v>
      </c>
      <c r="K523" s="4" t="str" cm="1">
        <f t="array" ref="K523">IFERROR(_FV(Facts_combined[[#This Row],[Asset Name]],"P/E",TRUE), "")</f>
        <v/>
      </c>
      <c r="L523" s="4" t="str" cm="1">
        <f t="array" ref="L52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23" s="4" cm="1">
        <f t="array" ref="M523">IFERROR(_FV(Facts_combined[[#This Row],[Asset Name]],"Beta"), "")</f>
        <v>1.1640999999999999</v>
      </c>
    </row>
    <row r="524" spans="1:13" x14ac:dyDescent="0.2">
      <c r="A524" t="s">
        <v>1483</v>
      </c>
      <c r="B524" t="s">
        <v>4</v>
      </c>
      <c r="C524" t="s">
        <v>961</v>
      </c>
      <c r="D524" t="e" vm="488">
        <v>#VALUE!</v>
      </c>
      <c r="E524" t="str" cm="1">
        <f t="array" ref="E524">IFERROR(_FV(Facts_combined[[#This Row],[Asset Name]],"Industry"), "Undefined")</f>
        <v>Biotechnology &amp; Medical Research</v>
      </c>
      <c r="F524" s="6" cm="1">
        <f t="array" ref="F524">IFERROR(_FV(Facts_combined[[#This Row],[Asset Name]],"Price"), 0)</f>
        <v>5.28</v>
      </c>
      <c r="G524" s="5" cm="1">
        <f t="array" ref="G524">IFERROR(_FV(Facts_combined[[#This Row],[Asset Name]],"Volume"), 0)</f>
        <v>202028</v>
      </c>
      <c r="H524" s="7" cm="1">
        <f t="array" ref="H524">IFERROR(_FV(Facts_combined[[#This Row],[Asset Name]],"Market cap",TRUE), 0)</f>
        <v>1235396448</v>
      </c>
      <c r="I52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24" s="5" cm="1">
        <f t="array" ref="J524">IFERROR(_FV(Facts_combined[[#This Row],[Asset Name]],"Shares outstanding",TRUE), 0)</f>
        <v>233976600</v>
      </c>
      <c r="K524" s="4" cm="1">
        <f t="array" ref="K524">IFERROR(_FV(Facts_combined[[#This Row],[Asset Name]],"P/E",TRUE), "")</f>
        <v>0</v>
      </c>
      <c r="L524" s="4" t="str" cm="1">
        <f t="array" ref="L52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24" s="4" cm="1">
        <f t="array" ref="M524">IFERROR(_FV(Facts_combined[[#This Row],[Asset Name]],"Beta"), "")</f>
        <v>0.82569999999999999</v>
      </c>
    </row>
    <row r="525" spans="1:13" x14ac:dyDescent="0.2">
      <c r="A525" t="s">
        <v>1484</v>
      </c>
      <c r="B525" t="s">
        <v>4</v>
      </c>
      <c r="C525" t="s">
        <v>961</v>
      </c>
      <c r="D525" t="e" vm="489">
        <v>#VALUE!</v>
      </c>
      <c r="E525" t="str" cm="1">
        <f t="array" ref="E525">IFERROR(_FV(Facts_combined[[#This Row],[Asset Name]],"Industry"), "Undefined")</f>
        <v>Biotechnology &amp; Medical Research</v>
      </c>
      <c r="F525" s="6" cm="1">
        <f t="array" ref="F525">IFERROR(_FV(Facts_combined[[#This Row],[Asset Name]],"Price"), 0)</f>
        <v>8.85</v>
      </c>
      <c r="G525" s="5" cm="1">
        <f t="array" ref="G525">IFERROR(_FV(Facts_combined[[#This Row],[Asset Name]],"Volume"), 0)</f>
        <v>5118</v>
      </c>
      <c r="H525" s="7" cm="1">
        <f t="array" ref="H525">IFERROR(_FV(Facts_combined[[#This Row],[Asset Name]],"Market cap",TRUE), 0)</f>
        <v>1204119495</v>
      </c>
      <c r="I52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25" s="5" cm="1">
        <f t="array" ref="J525">IFERROR(_FV(Facts_combined[[#This Row],[Asset Name]],"Shares outstanding",TRUE), 0)</f>
        <v>136058700</v>
      </c>
      <c r="K525" s="4" cm="1">
        <f t="array" ref="K525">IFERROR(_FV(Facts_combined[[#This Row],[Asset Name]],"P/E",TRUE), "")</f>
        <v>0</v>
      </c>
      <c r="L525" s="4" t="str" cm="1">
        <f t="array" ref="L52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25" s="4" cm="1">
        <f t="array" ref="M525">IFERROR(_FV(Facts_combined[[#This Row],[Asset Name]],"Beta"), "")</f>
        <v>0.47710000000000002</v>
      </c>
    </row>
    <row r="526" spans="1:13" x14ac:dyDescent="0.2">
      <c r="A526" t="s">
        <v>1485</v>
      </c>
      <c r="B526" t="s">
        <v>4</v>
      </c>
      <c r="C526" t="s">
        <v>961</v>
      </c>
      <c r="D526" t="e" vm="490">
        <v>#VALUE!</v>
      </c>
      <c r="E526" t="str" cm="1">
        <f t="array" ref="E526">IFERROR(_FV(Facts_combined[[#This Row],[Asset Name]],"Industry"), "Undefined")</f>
        <v>Household Goods</v>
      </c>
      <c r="F526" s="6" cm="1">
        <f t="array" ref="F526">IFERROR(_FV(Facts_combined[[#This Row],[Asset Name]],"Price"), 0)</f>
        <v>36.96</v>
      </c>
      <c r="G526" s="5" cm="1">
        <f t="array" ref="G526">IFERROR(_FV(Facts_combined[[#This Row],[Asset Name]],"Volume"), 0)</f>
        <v>423844</v>
      </c>
      <c r="H526" s="7" cm="1">
        <f t="array" ref="H526">IFERROR(_FV(Facts_combined[[#This Row],[Asset Name]],"Market cap",TRUE), 0)</f>
        <v>1550456107</v>
      </c>
      <c r="I52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26" s="5" cm="1">
        <f t="array" ref="J526">IFERROR(_FV(Facts_combined[[#This Row],[Asset Name]],"Shares outstanding",TRUE), 0)</f>
        <v>41949570</v>
      </c>
      <c r="K526" s="4" cm="1">
        <f t="array" ref="K526">IFERROR(_FV(Facts_combined[[#This Row],[Asset Name]],"P/E",TRUE), "")</f>
        <v>13.0318</v>
      </c>
      <c r="L526" s="4" t="str" cm="1">
        <f t="array" ref="L52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26" s="4" cm="1">
        <f t="array" ref="M526">IFERROR(_FV(Facts_combined[[#This Row],[Asset Name]],"Beta"), "")</f>
        <v>1.2988</v>
      </c>
    </row>
    <row r="527" spans="1:13" x14ac:dyDescent="0.2">
      <c r="A527" t="s">
        <v>1486</v>
      </c>
      <c r="B527" t="s">
        <v>4</v>
      </c>
      <c r="C527" t="s">
        <v>961</v>
      </c>
      <c r="D527" t="e" vm="491">
        <v>#VALUE!</v>
      </c>
      <c r="E527" t="str" cm="1">
        <f t="array" ref="E527">IFERROR(_FV(Facts_combined[[#This Row],[Asset Name]],"Industry"), "Undefined")</f>
        <v>Semiconductors &amp; Semiconductor Equipment</v>
      </c>
      <c r="F527" s="6" cm="1">
        <f t="array" ref="F527">IFERROR(_FV(Facts_combined[[#This Row],[Asset Name]],"Price"), 0)</f>
        <v>33.43</v>
      </c>
      <c r="G527" s="5" cm="1">
        <f t="array" ref="G527">IFERROR(_FV(Facts_combined[[#This Row],[Asset Name]],"Volume"), 0)</f>
        <v>260674</v>
      </c>
      <c r="H527" s="7" cm="1">
        <f t="array" ref="H527">IFERROR(_FV(Facts_combined[[#This Row],[Asset Name]],"Market cap",TRUE), 0)</f>
        <v>1574080634</v>
      </c>
      <c r="I52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27" s="5" cm="1">
        <f t="array" ref="J527">IFERROR(_FV(Facts_combined[[#This Row],[Asset Name]],"Shares outstanding",TRUE), 0)</f>
        <v>47085870</v>
      </c>
      <c r="K527" s="4" cm="1">
        <f t="array" ref="K527">IFERROR(_FV(Facts_combined[[#This Row],[Asset Name]],"P/E",TRUE), "")</f>
        <v>0</v>
      </c>
      <c r="L527" s="4" t="str" cm="1">
        <f t="array" ref="L52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27" s="4" cm="1">
        <f t="array" ref="M527">IFERROR(_FV(Facts_combined[[#This Row],[Asset Name]],"Beta"), "")</f>
        <v>1.5849</v>
      </c>
    </row>
    <row r="528" spans="1:13" x14ac:dyDescent="0.2">
      <c r="A528" t="s">
        <v>1487</v>
      </c>
      <c r="B528" t="s">
        <v>4</v>
      </c>
      <c r="C528" t="s">
        <v>961</v>
      </c>
      <c r="D528" t="e" vm="492">
        <v>#VALUE!</v>
      </c>
      <c r="E528" t="str" cm="1">
        <f t="array" ref="E528">IFERROR(_FV(Facts_combined[[#This Row],[Asset Name]],"Industry"), "Undefined")</f>
        <v>Aerospace &amp; Defense</v>
      </c>
      <c r="F528" s="6" cm="1">
        <f t="array" ref="F528">IFERROR(_FV(Facts_combined[[#This Row],[Asset Name]],"Price"), 0)</f>
        <v>87.93</v>
      </c>
      <c r="G528" s="5" cm="1">
        <f t="array" ref="G528">IFERROR(_FV(Facts_combined[[#This Row],[Asset Name]],"Volume"), 0)</f>
        <v>163639</v>
      </c>
      <c r="H528" s="7" cm="1">
        <f t="array" ref="H528">IFERROR(_FV(Facts_combined[[#This Row],[Asset Name]],"Market cap",TRUE), 0)</f>
        <v>1605930658</v>
      </c>
      <c r="I52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28" s="5" cm="1">
        <f t="array" ref="J528">IFERROR(_FV(Facts_combined[[#This Row],[Asset Name]],"Shares outstanding",TRUE), 0)</f>
        <v>18263740</v>
      </c>
      <c r="K528" s="4" cm="1">
        <f t="array" ref="K528">IFERROR(_FV(Facts_combined[[#This Row],[Asset Name]],"P/E",TRUE), "")</f>
        <v>27.795200000000001</v>
      </c>
      <c r="L528" s="4" t="str" cm="1">
        <f t="array" ref="L52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528" s="4" cm="1">
        <f t="array" ref="M528">IFERROR(_FV(Facts_combined[[#This Row],[Asset Name]],"Beta"), "")</f>
        <v>1.5847</v>
      </c>
    </row>
    <row r="529" spans="1:13" x14ac:dyDescent="0.2">
      <c r="A529" t="s">
        <v>1488</v>
      </c>
      <c r="B529" t="s">
        <v>4</v>
      </c>
      <c r="C529" t="s">
        <v>961</v>
      </c>
      <c r="D529" t="e" vm="493">
        <v>#VALUE!</v>
      </c>
      <c r="E529" t="str" cm="1">
        <f t="array" ref="E529">IFERROR(_FV(Facts_combined[[#This Row],[Asset Name]],"Industry"), "Undefined")</f>
        <v>Professional &amp; Commercial Services</v>
      </c>
      <c r="F529" s="6" cm="1">
        <f t="array" ref="F529">IFERROR(_FV(Facts_combined[[#This Row],[Asset Name]],"Price"), 0)</f>
        <v>14.71</v>
      </c>
      <c r="G529" s="5" cm="1">
        <f t="array" ref="G529">IFERROR(_FV(Facts_combined[[#This Row],[Asset Name]],"Volume"), 0)</f>
        <v>125640</v>
      </c>
      <c r="H529" s="7" cm="1">
        <f t="array" ref="H529">IFERROR(_FV(Facts_combined[[#This Row],[Asset Name]],"Market cap",TRUE), 0)</f>
        <v>1439274943</v>
      </c>
      <c r="I52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29" s="5" cm="1">
        <f t="array" ref="J529">IFERROR(_FV(Facts_combined[[#This Row],[Asset Name]],"Shares outstanding",TRUE), 0)</f>
        <v>97843300</v>
      </c>
      <c r="K529" s="4" cm="1">
        <f t="array" ref="K529">IFERROR(_FV(Facts_combined[[#This Row],[Asset Name]],"P/E",TRUE), "")</f>
        <v>0</v>
      </c>
      <c r="L529" s="4" t="str" cm="1">
        <f t="array" ref="L52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29" s="4" cm="1">
        <f t="array" ref="M529">IFERROR(_FV(Facts_combined[[#This Row],[Asset Name]],"Beta"), "")</f>
        <v>1.4039999999999999</v>
      </c>
    </row>
    <row r="530" spans="1:13" x14ac:dyDescent="0.2">
      <c r="A530" t="s">
        <v>1489</v>
      </c>
      <c r="B530" t="s">
        <v>4</v>
      </c>
      <c r="C530" t="s">
        <v>961</v>
      </c>
      <c r="D530" t="e" vm="494">
        <v>#VALUE!</v>
      </c>
      <c r="E530" t="str" cm="1">
        <f t="array" ref="E530">IFERROR(_FV(Facts_combined[[#This Row],[Asset Name]],"Industry"), "Undefined")</f>
        <v>Healthcare Equipment &amp; Supplies</v>
      </c>
      <c r="F530" s="6" cm="1">
        <f t="array" ref="F530">IFERROR(_FV(Facts_combined[[#This Row],[Asset Name]],"Price"), 0)</f>
        <v>9.89</v>
      </c>
      <c r="G530" s="5" cm="1">
        <f t="array" ref="G530">IFERROR(_FV(Facts_combined[[#This Row],[Asset Name]],"Volume"), 0)</f>
        <v>451843</v>
      </c>
      <c r="H530" s="7" cm="1">
        <f t="array" ref="H530">IFERROR(_FV(Facts_combined[[#This Row],[Asset Name]],"Market cap",TRUE), 0)</f>
        <v>1296055000</v>
      </c>
      <c r="I53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30" s="5" cm="1">
        <f t="array" ref="J530">IFERROR(_FV(Facts_combined[[#This Row],[Asset Name]],"Shares outstanding",TRUE), 0)</f>
        <v>133201900</v>
      </c>
      <c r="K530" s="4" cm="1">
        <f t="array" ref="K530">IFERROR(_FV(Facts_combined[[#This Row],[Asset Name]],"P/E",TRUE), "")</f>
        <v>0</v>
      </c>
      <c r="L530" s="4" t="str" cm="1">
        <f t="array" ref="L53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30" s="4" cm="1">
        <f t="array" ref="M530">IFERROR(_FV(Facts_combined[[#This Row],[Asset Name]],"Beta"), "")</f>
        <v>1.0991</v>
      </c>
    </row>
    <row r="531" spans="1:13" x14ac:dyDescent="0.2">
      <c r="A531" t="s">
        <v>1490</v>
      </c>
      <c r="B531" t="s">
        <v>4</v>
      </c>
      <c r="C531" t="s">
        <v>961</v>
      </c>
      <c r="D531" t="e" vm="495">
        <v>#VALUE!</v>
      </c>
      <c r="E531" t="str" cm="1">
        <f t="array" ref="E531">IFERROR(_FV(Facts_combined[[#This Row],[Asset Name]],"Industry"), "Undefined")</f>
        <v>Integrated Hardware &amp; Software</v>
      </c>
      <c r="F531" s="6" cm="1">
        <f t="array" ref="F531">IFERROR(_FV(Facts_combined[[#This Row],[Asset Name]],"Price"), 0)</f>
        <v>5.41</v>
      </c>
      <c r="G531" s="5" cm="1">
        <f t="array" ref="G531">IFERROR(_FV(Facts_combined[[#This Row],[Asset Name]],"Volume"), 0)</f>
        <v>16</v>
      </c>
      <c r="H531" s="7" cm="1">
        <f t="array" ref="H531">IFERROR(_FV(Facts_combined[[#This Row],[Asset Name]],"Market cap",TRUE), 0)</f>
        <v>1202765000</v>
      </c>
      <c r="I53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31" s="5" cm="1">
        <f t="array" ref="J531">IFERROR(_FV(Facts_combined[[#This Row],[Asset Name]],"Shares outstanding",TRUE), 0)</f>
        <v>216714500</v>
      </c>
      <c r="K531" s="4" cm="1">
        <f t="array" ref="K531">IFERROR(_FV(Facts_combined[[#This Row],[Asset Name]],"P/E",TRUE), "")</f>
        <v>18.4572</v>
      </c>
      <c r="L531" s="4" t="str" cm="1">
        <f t="array" ref="L53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31" s="4" cm="1">
        <f t="array" ref="M531">IFERROR(_FV(Facts_combined[[#This Row],[Asset Name]],"Beta"), "")</f>
        <v>0.1099</v>
      </c>
    </row>
    <row r="532" spans="1:13" x14ac:dyDescent="0.2">
      <c r="A532" t="s">
        <v>1491</v>
      </c>
      <c r="B532" t="s">
        <v>4</v>
      </c>
      <c r="C532" t="s">
        <v>961</v>
      </c>
      <c r="D532" t="e" vm="496">
        <v>#VALUE!</v>
      </c>
      <c r="E532" t="str" cm="1">
        <f t="array" ref="E532">IFERROR(_FV(Facts_combined[[#This Row],[Asset Name]],"Industry"), "Undefined")</f>
        <v>Metals &amp; Mining</v>
      </c>
      <c r="F532" s="6" cm="1">
        <f t="array" ref="F532">IFERROR(_FV(Facts_combined[[#This Row],[Asset Name]],"Price"), 0)</f>
        <v>88.25</v>
      </c>
      <c r="G532" s="5" cm="1">
        <f t="array" ref="G532">IFERROR(_FV(Facts_combined[[#This Row],[Asset Name]],"Volume"), 0)</f>
        <v>57759</v>
      </c>
      <c r="H532" s="7" cm="1">
        <f t="array" ref="H532">IFERROR(_FV(Facts_combined[[#This Row],[Asset Name]],"Market cap",TRUE), 0)</f>
        <v>1418074247</v>
      </c>
      <c r="I53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32" s="5" cm="1">
        <f t="array" ref="J532">IFERROR(_FV(Facts_combined[[#This Row],[Asset Name]],"Shares outstanding",TRUE), 0)</f>
        <v>16068830</v>
      </c>
      <c r="K532" s="4" cm="1">
        <f t="array" ref="K532">IFERROR(_FV(Facts_combined[[#This Row],[Asset Name]],"P/E",TRUE), "")</f>
        <v>25.526399999999999</v>
      </c>
      <c r="L532" s="4" t="str" cm="1">
        <f t="array" ref="L53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532" s="4" cm="1">
        <f t="array" ref="M532">IFERROR(_FV(Facts_combined[[#This Row],[Asset Name]],"Beta"), "")</f>
        <v>1.3379000000000001</v>
      </c>
    </row>
    <row r="533" spans="1:13" x14ac:dyDescent="0.2">
      <c r="A533" t="s">
        <v>1492</v>
      </c>
      <c r="B533" t="s">
        <v>4</v>
      </c>
      <c r="C533" t="s">
        <v>961</v>
      </c>
      <c r="D533" t="e" vm="497">
        <v>#VALUE!</v>
      </c>
      <c r="E533" t="str" cm="1">
        <f t="array" ref="E533">IFERROR(_FV(Facts_combined[[#This Row],[Asset Name]],"Industry"), "Undefined")</f>
        <v>Electronic Equipment &amp; Parts</v>
      </c>
      <c r="F533" s="6" cm="1">
        <f t="array" ref="F533">IFERROR(_FV(Facts_combined[[#This Row],[Asset Name]],"Price"), 0)</f>
        <v>39.33</v>
      </c>
      <c r="G533" s="5" cm="1">
        <f t="array" ref="G533">IFERROR(_FV(Facts_combined[[#This Row],[Asset Name]],"Volume"), 0)</f>
        <v>448907</v>
      </c>
      <c r="H533" s="7" cm="1">
        <f t="array" ref="H533">IFERROR(_FV(Facts_combined[[#This Row],[Asset Name]],"Market cap",TRUE), 0)</f>
        <v>1417680527</v>
      </c>
      <c r="I53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33" s="5" cm="1">
        <f t="array" ref="J533">IFERROR(_FV(Facts_combined[[#This Row],[Asset Name]],"Shares outstanding",TRUE), 0)</f>
        <v>36045780</v>
      </c>
      <c r="K533" s="4" cm="1">
        <f t="array" ref="K533">IFERROR(_FV(Facts_combined[[#This Row],[Asset Name]],"P/E",TRUE), "")</f>
        <v>21.492699999999999</v>
      </c>
      <c r="L533" s="4" t="str" cm="1">
        <f t="array" ref="L53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33" s="4" cm="1">
        <f t="array" ref="M533">IFERROR(_FV(Facts_combined[[#This Row],[Asset Name]],"Beta"), "")</f>
        <v>1.0003</v>
      </c>
    </row>
    <row r="534" spans="1:13" x14ac:dyDescent="0.2">
      <c r="A534" t="s">
        <v>1493</v>
      </c>
      <c r="B534" t="s">
        <v>4</v>
      </c>
      <c r="C534" t="s">
        <v>961</v>
      </c>
      <c r="D534" t="e" vm="499">
        <v>#VALUE!</v>
      </c>
      <c r="E534" t="str" cm="1">
        <f t="array" ref="E534">IFERROR(_FV(Facts_combined[[#This Row],[Asset Name]],"Industry"), "Undefined")</f>
        <v>Pharmaceuticals</v>
      </c>
      <c r="F534" s="6" cm="1">
        <f t="array" ref="F534">IFERROR(_FV(Facts_combined[[#This Row],[Asset Name]],"Price"), 0)</f>
        <v>84.79</v>
      </c>
      <c r="G534" s="5" cm="1">
        <f t="array" ref="G534">IFERROR(_FV(Facts_combined[[#This Row],[Asset Name]],"Volume"), 0)</f>
        <v>115722</v>
      </c>
      <c r="H534" s="7" cm="1">
        <f t="array" ref="H534">IFERROR(_FV(Facts_combined[[#This Row],[Asset Name]],"Market cap",TRUE), 0)</f>
        <v>1523137883</v>
      </c>
      <c r="I53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34" s="5" cm="1">
        <f t="array" ref="J534">IFERROR(_FV(Facts_combined[[#This Row],[Asset Name]],"Shares outstanding",TRUE), 0)</f>
        <v>17963650</v>
      </c>
      <c r="K534" s="4" cm="1">
        <f t="array" ref="K534">IFERROR(_FV(Facts_combined[[#This Row],[Asset Name]],"P/E",TRUE), "")</f>
        <v>16.2014</v>
      </c>
      <c r="L534" s="4" t="str" cm="1">
        <f t="array" ref="L53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34" s="4" cm="1">
        <f t="array" ref="M534">IFERROR(_FV(Facts_combined[[#This Row],[Asset Name]],"Beta"), "")</f>
        <v>1.0497000000000001</v>
      </c>
    </row>
    <row r="535" spans="1:13" x14ac:dyDescent="0.2">
      <c r="A535" t="s">
        <v>1494</v>
      </c>
      <c r="B535" t="s">
        <v>4</v>
      </c>
      <c r="C535" t="s">
        <v>961</v>
      </c>
      <c r="D535" t="e" vm="500">
        <v>#VALUE!</v>
      </c>
      <c r="E535" t="str" cm="1">
        <f t="array" ref="E535">IFERROR(_FV(Facts_combined[[#This Row],[Asset Name]],"Industry"), "Undefined")</f>
        <v>Pharmaceuticals</v>
      </c>
      <c r="F535" s="6" cm="1">
        <f t="array" ref="F535">IFERROR(_FV(Facts_combined[[#This Row],[Asset Name]],"Price"), 0)</f>
        <v>1.65</v>
      </c>
      <c r="G535" s="5" cm="1">
        <f t="array" ref="G535">IFERROR(_FV(Facts_combined[[#This Row],[Asset Name]],"Volume"), 0)</f>
        <v>103109</v>
      </c>
      <c r="H535" s="7" cm="1">
        <f t="array" ref="H535">IFERROR(_FV(Facts_combined[[#This Row],[Asset Name]],"Market cap",TRUE), 0)</f>
        <v>1362639300</v>
      </c>
      <c r="I53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35" s="5" cm="1">
        <f t="array" ref="J535">IFERROR(_FV(Facts_combined[[#This Row],[Asset Name]],"Shares outstanding",TRUE), 0)</f>
        <v>825842000</v>
      </c>
      <c r="K535" s="4" cm="1">
        <f t="array" ref="K535">IFERROR(_FV(Facts_combined[[#This Row],[Asset Name]],"P/E",TRUE), "")</f>
        <v>0</v>
      </c>
      <c r="L535" s="4" t="str" cm="1">
        <f t="array" ref="L53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35" s="4" cm="1">
        <f t="array" ref="M535">IFERROR(_FV(Facts_combined[[#This Row],[Asset Name]],"Beta"), "")</f>
        <v>2.2033</v>
      </c>
    </row>
    <row r="536" spans="1:13" x14ac:dyDescent="0.2">
      <c r="A536" t="s">
        <v>1495</v>
      </c>
      <c r="B536" t="s">
        <v>4</v>
      </c>
      <c r="C536" t="s">
        <v>961</v>
      </c>
      <c r="D536" t="e" vm="501">
        <v>#VALUE!</v>
      </c>
      <c r="E536" t="str" cm="1">
        <f t="array" ref="E536">IFERROR(_FV(Facts_combined[[#This Row],[Asset Name]],"Industry"), "Undefined")</f>
        <v>Machinery, Equipment &amp; Components</v>
      </c>
      <c r="F536" s="6" cm="1">
        <f t="array" ref="F536">IFERROR(_FV(Facts_combined[[#This Row],[Asset Name]],"Price"), 0)</f>
        <v>13.28</v>
      </c>
      <c r="G536" s="5" cm="1">
        <f t="array" ref="G536">IFERROR(_FV(Facts_combined[[#This Row],[Asset Name]],"Volume"), 0)</f>
        <v>843002</v>
      </c>
      <c r="H536" s="7" cm="1">
        <f t="array" ref="H536">IFERROR(_FV(Facts_combined[[#This Row],[Asset Name]],"Market cap",TRUE), 0)</f>
        <v>1440766000</v>
      </c>
      <c r="I53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36" s="5" cm="1">
        <f t="array" ref="J536">IFERROR(_FV(Facts_combined[[#This Row],[Asset Name]],"Shares outstanding",TRUE), 0)</f>
        <v>106802600</v>
      </c>
      <c r="K536" s="4" cm="1">
        <f t="array" ref="K536">IFERROR(_FV(Facts_combined[[#This Row],[Asset Name]],"P/E",TRUE), "")</f>
        <v>6.0430000000000001</v>
      </c>
      <c r="L536" s="4" t="str" cm="1">
        <f t="array" ref="L53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536" s="4" cm="1">
        <f t="array" ref="M536">IFERROR(_FV(Facts_combined[[#This Row],[Asset Name]],"Beta"), "")</f>
        <v>1.4496</v>
      </c>
    </row>
    <row r="537" spans="1:13" x14ac:dyDescent="0.2">
      <c r="A537" t="s">
        <v>1496</v>
      </c>
      <c r="B537" t="s">
        <v>4</v>
      </c>
      <c r="C537" t="s">
        <v>961</v>
      </c>
      <c r="D537" t="e" vm="2628">
        <v>#VALUE!</v>
      </c>
      <c r="E537" t="str" cm="1">
        <f t="array" ref="E537">IFERROR(_FV(Facts_combined[[#This Row],[Asset Name]],"Industry"), "Undefined")</f>
        <v>Software &amp; IT Services</v>
      </c>
      <c r="F537" s="6" cm="1">
        <f t="array" ref="F537">IFERROR(_FV(Facts_combined[[#This Row],[Asset Name]],"Price"), 0)</f>
        <v>35</v>
      </c>
      <c r="G537" s="5" cm="1">
        <f t="array" ref="G537">IFERROR(_FV(Facts_combined[[#This Row],[Asset Name]],"Volume"), 0)</f>
        <v>2364113</v>
      </c>
      <c r="H537" s="7" cm="1">
        <f t="array" ref="H537">IFERROR(_FV(Facts_combined[[#This Row],[Asset Name]],"Market cap",TRUE), 0)</f>
        <v>1444492000</v>
      </c>
      <c r="I53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37" s="5" cm="1">
        <f t="array" ref="J537">IFERROR(_FV(Facts_combined[[#This Row],[Asset Name]],"Shares outstanding",TRUE), 0)</f>
        <v>41616030</v>
      </c>
      <c r="K537" s="4" cm="1">
        <f t="array" ref="K537">IFERROR(_FV(Facts_combined[[#This Row],[Asset Name]],"P/E",TRUE), "")</f>
        <v>0</v>
      </c>
      <c r="L537" s="4" t="str" cm="1">
        <f t="array" ref="L53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37" s="4" cm="1">
        <f t="array" ref="M537">IFERROR(_FV(Facts_combined[[#This Row],[Asset Name]],"Beta"), "")</f>
        <v>0.9698</v>
      </c>
    </row>
    <row r="538" spans="1:13" x14ac:dyDescent="0.2">
      <c r="A538" t="s">
        <v>1497</v>
      </c>
      <c r="B538" t="s">
        <v>4</v>
      </c>
      <c r="C538" t="s">
        <v>961</v>
      </c>
      <c r="D538" t="e" vm="502">
        <v>#VALUE!</v>
      </c>
      <c r="E538" t="str" cm="1">
        <f t="array" ref="E538">IFERROR(_FV(Facts_combined[[#This Row],[Asset Name]],"Industry"), "Undefined")</f>
        <v>Biotechnology &amp; Medical Research</v>
      </c>
      <c r="F538" s="6" cm="1">
        <f t="array" ref="F538">IFERROR(_FV(Facts_combined[[#This Row],[Asset Name]],"Price"), 0)</f>
        <v>14.65</v>
      </c>
      <c r="G538" s="5" cm="1">
        <f t="array" ref="G538">IFERROR(_FV(Facts_combined[[#This Row],[Asset Name]],"Volume"), 0)</f>
        <v>300</v>
      </c>
      <c r="H538" s="7" cm="1">
        <f t="array" ref="H538">IFERROR(_FV(Facts_combined[[#This Row],[Asset Name]],"Market cap",TRUE), 0)</f>
        <v>1332461596</v>
      </c>
      <c r="I53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38" s="5" cm="1">
        <f t="array" ref="J538">IFERROR(_FV(Facts_combined[[#This Row],[Asset Name]],"Shares outstanding",TRUE), 0)</f>
        <v>90953010</v>
      </c>
      <c r="K538" s="4" t="str" cm="1">
        <f t="array" ref="K538">IFERROR(_FV(Facts_combined[[#This Row],[Asset Name]],"P/E",TRUE), "")</f>
        <v/>
      </c>
      <c r="L538" s="4" t="str" cm="1">
        <f t="array" ref="L53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38" s="4" cm="1">
        <f t="array" ref="M538">IFERROR(_FV(Facts_combined[[#This Row],[Asset Name]],"Beta"), "")</f>
        <v>0.89539999999999997</v>
      </c>
    </row>
    <row r="539" spans="1:13" x14ac:dyDescent="0.2">
      <c r="A539" t="s">
        <v>1498</v>
      </c>
      <c r="B539" t="s">
        <v>4</v>
      </c>
      <c r="C539" t="s">
        <v>961</v>
      </c>
      <c r="D539" t="e" vm="503">
        <v>#VALUE!</v>
      </c>
      <c r="E539" t="str" cm="1">
        <f t="array" ref="E539">IFERROR(_FV(Facts_combined[[#This Row],[Asset Name]],"Industry"), "Undefined")</f>
        <v>Residential &amp; Commercial REIT</v>
      </c>
      <c r="F539" s="6" cm="1">
        <f t="array" ref="F539">IFERROR(_FV(Facts_combined[[#This Row],[Asset Name]],"Price"), 0)</f>
        <v>9.7799999999999994</v>
      </c>
      <c r="G539" s="5" cm="1">
        <f t="array" ref="G539">IFERROR(_FV(Facts_combined[[#This Row],[Asset Name]],"Volume"), 0)</f>
        <v>518</v>
      </c>
      <c r="H539" s="7" cm="1">
        <f t="array" ref="H539">IFERROR(_FV(Facts_combined[[#This Row],[Asset Name]],"Market cap",TRUE), 0)</f>
        <v>1390346316</v>
      </c>
      <c r="I53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39" s="5" cm="1">
        <f t="array" ref="J539">IFERROR(_FV(Facts_combined[[#This Row],[Asset Name]],"Shares outstanding",TRUE), 0)</f>
        <v>142162200</v>
      </c>
      <c r="K539" s="4" t="str" cm="1">
        <f t="array" ref="K539">IFERROR(_FV(Facts_combined[[#This Row],[Asset Name]],"P/E",TRUE), "")</f>
        <v/>
      </c>
      <c r="L539" s="4" t="str" cm="1">
        <f t="array" ref="L53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39" s="4" cm="1">
        <f t="array" ref="M539">IFERROR(_FV(Facts_combined[[#This Row],[Asset Name]],"Beta"), "")</f>
        <v>1.8048999999999999</v>
      </c>
    </row>
    <row r="540" spans="1:13" x14ac:dyDescent="0.2">
      <c r="A540" t="s">
        <v>1499</v>
      </c>
      <c r="B540" t="s">
        <v>4</v>
      </c>
      <c r="C540" t="s">
        <v>961</v>
      </c>
      <c r="D540" t="e" vm="504">
        <v>#VALUE!</v>
      </c>
      <c r="E540" t="str" cm="1">
        <f t="array" ref="E540">IFERROR(_FV(Facts_combined[[#This Row],[Asset Name]],"Industry"), "Undefined")</f>
        <v>Machinery, Equipment &amp; Components</v>
      </c>
      <c r="F540" s="6" cm="1">
        <f t="array" ref="F540">IFERROR(_FV(Facts_combined[[#This Row],[Asset Name]],"Price"), 0)</f>
        <v>29.4</v>
      </c>
      <c r="G540" s="5" cm="1">
        <f t="array" ref="G540">IFERROR(_FV(Facts_combined[[#This Row],[Asset Name]],"Volume"), 0)</f>
        <v>46716</v>
      </c>
      <c r="H540" s="7" cm="1">
        <f t="array" ref="H540">IFERROR(_FV(Facts_combined[[#This Row],[Asset Name]],"Market cap",TRUE), 0)</f>
        <v>1376178720</v>
      </c>
      <c r="I54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40" s="5" cm="1">
        <f t="array" ref="J540">IFERROR(_FV(Facts_combined[[#This Row],[Asset Name]],"Shares outstanding",TRUE), 0)</f>
        <v>46808800</v>
      </c>
      <c r="K540" s="4" cm="1">
        <f t="array" ref="K540">IFERROR(_FV(Facts_combined[[#This Row],[Asset Name]],"P/E",TRUE), "")</f>
        <v>0</v>
      </c>
      <c r="L540" s="4" t="str" cm="1">
        <f t="array" ref="L54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40" s="4" cm="1">
        <f t="array" ref="M540">IFERROR(_FV(Facts_combined[[#This Row],[Asset Name]],"Beta"), "")</f>
        <v>0.996</v>
      </c>
    </row>
    <row r="541" spans="1:13" x14ac:dyDescent="0.2">
      <c r="A541" t="s">
        <v>1500</v>
      </c>
      <c r="B541" t="s">
        <v>4</v>
      </c>
      <c r="C541" t="s">
        <v>961</v>
      </c>
      <c r="D541" t="e" vm="505">
        <v>#VALUE!</v>
      </c>
      <c r="E541" t="str" cm="1">
        <f t="array" ref="E541">IFERROR(_FV(Facts_combined[[#This Row],[Asset Name]],"Industry"), "Undefined")</f>
        <v>Semiconductors &amp; Semiconductor Equipment</v>
      </c>
      <c r="F541" s="6" cm="1">
        <f t="array" ref="F541">IFERROR(_FV(Facts_combined[[#This Row],[Asset Name]],"Price"), 0)</f>
        <v>21.53</v>
      </c>
      <c r="G541" s="5" cm="1">
        <f t="array" ref="G541">IFERROR(_FV(Facts_combined[[#This Row],[Asset Name]],"Volume"), 0)</f>
        <v>100</v>
      </c>
      <c r="H541" s="7" cm="1">
        <f t="array" ref="H541">IFERROR(_FV(Facts_combined[[#This Row],[Asset Name]],"Market cap",TRUE), 0)</f>
        <v>1788224960</v>
      </c>
      <c r="I54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41" s="5" cm="1">
        <f t="array" ref="J541">IFERROR(_FV(Facts_combined[[#This Row],[Asset Name]],"Shares outstanding",TRUE), 0)</f>
        <v>83057360</v>
      </c>
      <c r="K541" s="4" cm="1">
        <f t="array" ref="K541">IFERROR(_FV(Facts_combined[[#This Row],[Asset Name]],"P/E",TRUE), "")</f>
        <v>0</v>
      </c>
      <c r="L541" s="4" t="str" cm="1">
        <f t="array" ref="L54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41" s="4" cm="1">
        <f t="array" ref="M541">IFERROR(_FV(Facts_combined[[#This Row],[Asset Name]],"Beta"), "")</f>
        <v>1.8454999999999999</v>
      </c>
    </row>
    <row r="542" spans="1:13" x14ac:dyDescent="0.2">
      <c r="A542" t="s">
        <v>1501</v>
      </c>
      <c r="B542" t="s">
        <v>4</v>
      </c>
      <c r="C542" t="s">
        <v>961</v>
      </c>
      <c r="D542" t="e" vm="506">
        <v>#VALUE!</v>
      </c>
      <c r="E542" t="str" cm="1">
        <f t="array" ref="E542">IFERROR(_FV(Facts_combined[[#This Row],[Asset Name]],"Industry"), "Undefined")</f>
        <v>Miscellaneous Educational Service Providers</v>
      </c>
      <c r="F542" s="6" cm="1">
        <f t="array" ref="F542">IFERROR(_FV(Facts_combined[[#This Row],[Asset Name]],"Price"), 0)</f>
        <v>21.11</v>
      </c>
      <c r="G542" s="5" cm="1">
        <f t="array" ref="G542">IFERROR(_FV(Facts_combined[[#This Row],[Asset Name]],"Volume"), 0)</f>
        <v>453738</v>
      </c>
      <c r="H542" s="7" cm="1">
        <f t="array" ref="H542">IFERROR(_FV(Facts_combined[[#This Row],[Asset Name]],"Market cap",TRUE), 0)</f>
        <v>1384871519</v>
      </c>
      <c r="I54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42" s="5" cm="1">
        <f t="array" ref="J542">IFERROR(_FV(Facts_combined[[#This Row],[Asset Name]],"Shares outstanding",TRUE), 0)</f>
        <v>65602630</v>
      </c>
      <c r="K542" s="4" cm="1">
        <f t="array" ref="K542">IFERROR(_FV(Facts_combined[[#This Row],[Asset Name]],"P/E",TRUE), "")</f>
        <v>9.3422000000000001</v>
      </c>
      <c r="L542" s="4" t="str" cm="1">
        <f t="array" ref="L54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42" s="4" cm="1">
        <f t="array" ref="M542">IFERROR(_FV(Facts_combined[[#This Row],[Asset Name]],"Beta"), "")</f>
        <v>1.0168999999999999</v>
      </c>
    </row>
    <row r="543" spans="1:13" x14ac:dyDescent="0.2">
      <c r="A543" t="s">
        <v>1502</v>
      </c>
      <c r="B543" t="s">
        <v>4</v>
      </c>
      <c r="C543" t="s">
        <v>961</v>
      </c>
      <c r="D543" t="e" vm="2629">
        <v>#VALUE!</v>
      </c>
      <c r="E543" t="str" cm="1">
        <f t="array" ref="E543">IFERROR(_FV(Facts_combined[[#This Row],[Asset Name]],"Industry"), "Undefined")</f>
        <v>Financial Technology (Fintech) &amp; Infrastructure</v>
      </c>
      <c r="F543" s="6" cm="1">
        <f t="array" ref="F543">IFERROR(_FV(Facts_combined[[#This Row],[Asset Name]],"Price"), 0)</f>
        <v>10.26</v>
      </c>
      <c r="G543" s="5" cm="1">
        <f t="array" ref="G543">IFERROR(_FV(Facts_combined[[#This Row],[Asset Name]],"Volume"), 0)</f>
        <v>66908</v>
      </c>
      <c r="H543" s="7" cm="1">
        <f t="array" ref="H543">IFERROR(_FV(Facts_combined[[#This Row],[Asset Name]],"Market cap",TRUE), 0)</f>
        <v>1824058710</v>
      </c>
      <c r="I54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43" s="5" cm="1">
        <f t="array" ref="J543">IFERROR(_FV(Facts_combined[[#This Row],[Asset Name]],"Shares outstanding",TRUE), 0)</f>
        <v>177783500</v>
      </c>
      <c r="K543" s="4" cm="1">
        <f t="array" ref="K543">IFERROR(_FV(Facts_combined[[#This Row],[Asset Name]],"P/E",TRUE), "")</f>
        <v>80.420100000000005</v>
      </c>
      <c r="L543" s="4" t="str" cm="1">
        <f t="array" ref="L54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543" s="4" cm="1">
        <f t="array" ref="M543">IFERROR(_FV(Facts_combined[[#This Row],[Asset Name]],"Beta"), "")</f>
        <v>4.859</v>
      </c>
    </row>
    <row r="544" spans="1:13" x14ac:dyDescent="0.2">
      <c r="A544" t="s">
        <v>1503</v>
      </c>
      <c r="B544" t="s">
        <v>4</v>
      </c>
      <c r="C544" t="s">
        <v>961</v>
      </c>
      <c r="D544" t="e" vm="507">
        <v>#VALUE!</v>
      </c>
      <c r="E544" t="str" cm="1">
        <f t="array" ref="E544">IFERROR(_FV(Facts_combined[[#This Row],[Asset Name]],"Industry"), "Undefined")</f>
        <v>Specialty Retailers</v>
      </c>
      <c r="F544" s="6" cm="1">
        <f t="array" ref="F544">IFERROR(_FV(Facts_combined[[#This Row],[Asset Name]],"Price"), 0)</f>
        <v>39.909999999999997</v>
      </c>
      <c r="G544" s="5" cm="1">
        <f t="array" ref="G544">IFERROR(_FV(Facts_combined[[#This Row],[Asset Name]],"Volume"), 0)</f>
        <v>394612</v>
      </c>
      <c r="H544" s="7" cm="1">
        <f t="array" ref="H544">IFERROR(_FV(Facts_combined[[#This Row],[Asset Name]],"Market cap",TRUE), 0)</f>
        <v>1432565059</v>
      </c>
      <c r="I54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44" s="5" cm="1">
        <f t="array" ref="J544">IFERROR(_FV(Facts_combined[[#This Row],[Asset Name]],"Shares outstanding",TRUE), 0)</f>
        <v>35894890</v>
      </c>
      <c r="K544" s="4" cm="1">
        <f t="array" ref="K544">IFERROR(_FV(Facts_combined[[#This Row],[Asset Name]],"P/E",TRUE), "")</f>
        <v>18.890699999999999</v>
      </c>
      <c r="L544" s="4" t="str" cm="1">
        <f t="array" ref="L54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44" s="4" cm="1">
        <f t="array" ref="M544">IFERROR(_FV(Facts_combined[[#This Row],[Asset Name]],"Beta"), "")</f>
        <v>1.6021000000000001</v>
      </c>
    </row>
    <row r="545" spans="1:13" x14ac:dyDescent="0.2">
      <c r="A545" t="s">
        <v>1504</v>
      </c>
      <c r="B545" t="s">
        <v>4</v>
      </c>
      <c r="C545" t="s">
        <v>961</v>
      </c>
      <c r="D545" t="e" vm="508">
        <v>#VALUE!</v>
      </c>
      <c r="E545" t="str" cm="1">
        <f t="array" ref="E545">IFERROR(_FV(Facts_combined[[#This Row],[Asset Name]],"Industry"), "Undefined")</f>
        <v>Banking Services</v>
      </c>
      <c r="F545" s="6" cm="1">
        <f t="array" ref="F545">IFERROR(_FV(Facts_combined[[#This Row],[Asset Name]],"Price"), 0)</f>
        <v>39.369999999999997</v>
      </c>
      <c r="G545" s="5" cm="1">
        <f t="array" ref="G545">IFERROR(_FV(Facts_combined[[#This Row],[Asset Name]],"Volume"), 0)</f>
        <v>199333</v>
      </c>
      <c r="H545" s="7" cm="1">
        <f t="array" ref="H545">IFERROR(_FV(Facts_combined[[#This Row],[Asset Name]],"Market cap",TRUE), 0)</f>
        <v>1489186391</v>
      </c>
      <c r="I54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45" s="5" cm="1">
        <f t="array" ref="J545">IFERROR(_FV(Facts_combined[[#This Row],[Asset Name]],"Shares outstanding",TRUE), 0)</f>
        <v>37825410</v>
      </c>
      <c r="K545" s="4" cm="1">
        <f t="array" ref="K545">IFERROR(_FV(Facts_combined[[#This Row],[Asset Name]],"P/E",TRUE), "")</f>
        <v>11.275499999999999</v>
      </c>
      <c r="L545" s="4" t="str" cm="1">
        <f t="array" ref="L54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45" s="4" cm="1">
        <f t="array" ref="M545">IFERROR(_FV(Facts_combined[[#This Row],[Asset Name]],"Beta"), "")</f>
        <v>0.85770000000000002</v>
      </c>
    </row>
    <row r="546" spans="1:13" x14ac:dyDescent="0.2">
      <c r="A546" t="s">
        <v>1505</v>
      </c>
      <c r="B546" t="s">
        <v>4</v>
      </c>
      <c r="C546" t="s">
        <v>961</v>
      </c>
      <c r="D546" t="e" vm="509">
        <v>#VALUE!</v>
      </c>
      <c r="E546" t="str" cm="1">
        <f t="array" ref="E546">IFERROR(_FV(Facts_combined[[#This Row],[Asset Name]],"Industry"), "Undefined")</f>
        <v>Oil &amp; Gas Related Equipment and Services</v>
      </c>
      <c r="F546" s="6" cm="1">
        <f t="array" ref="F546">IFERROR(_FV(Facts_combined[[#This Row],[Asset Name]],"Price"), 0)</f>
        <v>6.08</v>
      </c>
      <c r="G546" s="5" cm="1">
        <f t="array" ref="G546">IFERROR(_FV(Facts_combined[[#This Row],[Asset Name]],"Volume"), 0)</f>
        <v>1058002</v>
      </c>
      <c r="H546" s="7" cm="1">
        <f t="array" ref="H546">IFERROR(_FV(Facts_combined[[#This Row],[Asset Name]],"Market cap",TRUE), 0)</f>
        <v>1303230368</v>
      </c>
      <c r="I54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46" s="5" cm="1">
        <f t="array" ref="J546">IFERROR(_FV(Facts_combined[[#This Row],[Asset Name]],"Shares outstanding",TRUE), 0)</f>
        <v>214347100</v>
      </c>
      <c r="K546" s="4" cm="1">
        <f t="array" ref="K546">IFERROR(_FV(Facts_combined[[#This Row],[Asset Name]],"P/E",TRUE), "")</f>
        <v>8.6905999999999999</v>
      </c>
      <c r="L546" s="4" t="str" cm="1">
        <f t="array" ref="L54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46" s="4" cm="1">
        <f t="array" ref="M546">IFERROR(_FV(Facts_combined[[#This Row],[Asset Name]],"Beta"), "")</f>
        <v>1.5989</v>
      </c>
    </row>
    <row r="547" spans="1:13" x14ac:dyDescent="0.2">
      <c r="A547" t="s">
        <v>1506</v>
      </c>
      <c r="B547" t="s">
        <v>4</v>
      </c>
      <c r="C547" t="s">
        <v>961</v>
      </c>
      <c r="D547" t="e" vm="510">
        <v>#VALUE!</v>
      </c>
      <c r="E547" t="str" cm="1">
        <f t="array" ref="E547">IFERROR(_FV(Facts_combined[[#This Row],[Asset Name]],"Industry"), "Undefined")</f>
        <v>Healthcare Equipment &amp; Supplies</v>
      </c>
      <c r="F547" s="6" cm="1">
        <f t="array" ref="F547">IFERROR(_FV(Facts_combined[[#This Row],[Asset Name]],"Price"), 0)</f>
        <v>26.16</v>
      </c>
      <c r="G547" s="5" cm="1">
        <f t="array" ref="G547">IFERROR(_FV(Facts_combined[[#This Row],[Asset Name]],"Volume"), 0)</f>
        <v>510400</v>
      </c>
      <c r="H547" s="7" cm="1">
        <f t="array" ref="H547">IFERROR(_FV(Facts_combined[[#This Row],[Asset Name]],"Market cap",TRUE), 0)</f>
        <v>1201358498</v>
      </c>
      <c r="I54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47" s="5" cm="1">
        <f t="array" ref="J547">IFERROR(_FV(Facts_combined[[#This Row],[Asset Name]],"Shares outstanding",TRUE), 0)</f>
        <v>45923490</v>
      </c>
      <c r="K547" s="4" cm="1">
        <f t="array" ref="K547">IFERROR(_FV(Facts_combined[[#This Row],[Asset Name]],"P/E",TRUE), "")</f>
        <v>0</v>
      </c>
      <c r="L547" s="4" t="str" cm="1">
        <f t="array" ref="L54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47" s="4" cm="1">
        <f t="array" ref="M547">IFERROR(_FV(Facts_combined[[#This Row],[Asset Name]],"Beta"), "")</f>
        <v>0.80200000000000005</v>
      </c>
    </row>
    <row r="548" spans="1:13" x14ac:dyDescent="0.2">
      <c r="A548" t="s">
        <v>1507</v>
      </c>
      <c r="B548" t="s">
        <v>4</v>
      </c>
      <c r="C548" t="s">
        <v>961</v>
      </c>
      <c r="D548" t="e" vm="511">
        <v>#VALUE!</v>
      </c>
      <c r="E548" t="str" cm="1">
        <f t="array" ref="E548">IFERROR(_FV(Facts_combined[[#This Row],[Asset Name]],"Industry"), "Undefined")</f>
        <v>Semiconductors &amp; Semiconductor Equipment</v>
      </c>
      <c r="F548" s="6" cm="1">
        <f t="array" ref="F548">IFERROR(_FV(Facts_combined[[#This Row],[Asset Name]],"Price"), 0)</f>
        <v>22.79</v>
      </c>
      <c r="G548" s="5" cm="1">
        <f t="array" ref="G548">IFERROR(_FV(Facts_combined[[#This Row],[Asset Name]],"Volume"), 0)</f>
        <v>263</v>
      </c>
      <c r="H548" s="7" cm="1">
        <f t="array" ref="H548">IFERROR(_FV(Facts_combined[[#This Row],[Asset Name]],"Market cap",TRUE), 0)</f>
        <v>1413175766</v>
      </c>
      <c r="I54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48" s="5" cm="1">
        <f t="array" ref="J548">IFERROR(_FV(Facts_combined[[#This Row],[Asset Name]],"Shares outstanding",TRUE), 0)</f>
        <v>62008590</v>
      </c>
      <c r="K548" s="4" cm="1">
        <f t="array" ref="K548">IFERROR(_FV(Facts_combined[[#This Row],[Asset Name]],"P/E",TRUE), "")</f>
        <v>16.994299999999999</v>
      </c>
      <c r="L548" s="4" t="str" cm="1">
        <f t="array" ref="L54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48" s="4" cm="1">
        <f t="array" ref="M548">IFERROR(_FV(Facts_combined[[#This Row],[Asset Name]],"Beta"), "")</f>
        <v>1.5489999999999999</v>
      </c>
    </row>
    <row r="549" spans="1:13" x14ac:dyDescent="0.2">
      <c r="A549" t="s">
        <v>1508</v>
      </c>
      <c r="B549" t="s">
        <v>4</v>
      </c>
      <c r="C549" t="s">
        <v>961</v>
      </c>
      <c r="D549" t="e" vm="512">
        <v>#VALUE!</v>
      </c>
      <c r="E549" t="str" cm="1">
        <f t="array" ref="E549">IFERROR(_FV(Facts_combined[[#This Row],[Asset Name]],"Industry"), "Undefined")</f>
        <v>Residential &amp; Commercial REIT</v>
      </c>
      <c r="F549" s="6" cm="1">
        <f t="array" ref="F549">IFERROR(_FV(Facts_combined[[#This Row],[Asset Name]],"Price"), 0)</f>
        <v>18.489999999999998</v>
      </c>
      <c r="G549" s="5" cm="1">
        <f t="array" ref="G549">IFERROR(_FV(Facts_combined[[#This Row],[Asset Name]],"Volume"), 0)</f>
        <v>284018</v>
      </c>
      <c r="H549" s="7" cm="1">
        <f t="array" ref="H549">IFERROR(_FV(Facts_combined[[#This Row],[Asset Name]],"Market cap",TRUE), 0)</f>
        <v>1320835738</v>
      </c>
      <c r="I54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49" s="5" cm="1">
        <f t="array" ref="J549">IFERROR(_FV(Facts_combined[[#This Row],[Asset Name]],"Shares outstanding",TRUE), 0)</f>
        <v>71435140</v>
      </c>
      <c r="K549" s="4" t="str" cm="1">
        <f t="array" ref="K549">IFERROR(_FV(Facts_combined[[#This Row],[Asset Name]],"P/E",TRUE), "")</f>
        <v/>
      </c>
      <c r="L549" s="4" t="str" cm="1">
        <f t="array" ref="L54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49" s="4" cm="1">
        <f t="array" ref="M549">IFERROR(_FV(Facts_combined[[#This Row],[Asset Name]],"Beta"), "")</f>
        <v>1.6346000000000001</v>
      </c>
    </row>
    <row r="550" spans="1:13" x14ac:dyDescent="0.2">
      <c r="A550" t="s">
        <v>1509</v>
      </c>
      <c r="B550" t="s">
        <v>4</v>
      </c>
      <c r="C550" t="s">
        <v>961</v>
      </c>
      <c r="D550" t="e" vm="2630">
        <v>#VALUE!</v>
      </c>
      <c r="E550" t="str" cm="1">
        <f t="array" ref="E550">IFERROR(_FV(Facts_combined[[#This Row],[Asset Name]],"Industry"), "Undefined")</f>
        <v>Healthcare Equipment &amp; Supplies</v>
      </c>
      <c r="F550" s="6" cm="1">
        <f t="array" ref="F550">IFERROR(_FV(Facts_combined[[#This Row],[Asset Name]],"Price"), 0)</f>
        <v>42.75</v>
      </c>
      <c r="G550" s="5" cm="1">
        <f t="array" ref="G550">IFERROR(_FV(Facts_combined[[#This Row],[Asset Name]],"Volume"), 0)</f>
        <v>59</v>
      </c>
      <c r="H550" s="7" cm="1">
        <f t="array" ref="H550">IFERROR(_FV(Facts_combined[[#This Row],[Asset Name]],"Market cap",TRUE), 0)</f>
        <v>1176255990</v>
      </c>
      <c r="I55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50" s="5" cm="1">
        <f t="array" ref="J550">IFERROR(_FV(Facts_combined[[#This Row],[Asset Name]],"Shares outstanding",TRUE), 0)</f>
        <v>27514760</v>
      </c>
      <c r="K550" s="4" cm="1">
        <f t="array" ref="K550">IFERROR(_FV(Facts_combined[[#This Row],[Asset Name]],"P/E",TRUE), "")</f>
        <v>0</v>
      </c>
      <c r="L550" s="4" t="str" cm="1">
        <f t="array" ref="L55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50" s="4" cm="1">
        <f t="array" ref="M550">IFERROR(_FV(Facts_combined[[#This Row],[Asset Name]],"Beta"), "")</f>
        <v>1.2438</v>
      </c>
    </row>
    <row r="551" spans="1:13" x14ac:dyDescent="0.2">
      <c r="A551" t="s">
        <v>1510</v>
      </c>
      <c r="B551" t="s">
        <v>4</v>
      </c>
      <c r="C551" t="s">
        <v>961</v>
      </c>
      <c r="D551" t="e" vm="513">
        <v>#VALUE!</v>
      </c>
      <c r="E551" t="str" cm="1">
        <f t="array" ref="E551">IFERROR(_FV(Facts_combined[[#This Row],[Asset Name]],"Industry"), "Undefined")</f>
        <v>Software &amp; IT Services</v>
      </c>
      <c r="F551" s="6" cm="1">
        <f t="array" ref="F551">IFERROR(_FV(Facts_combined[[#This Row],[Asset Name]],"Price"), 0)</f>
        <v>18.72</v>
      </c>
      <c r="G551" s="5" cm="1">
        <f t="array" ref="G551">IFERROR(_FV(Facts_combined[[#This Row],[Asset Name]],"Volume"), 0)</f>
        <v>336473</v>
      </c>
      <c r="H551" s="7" cm="1">
        <f t="array" ref="H551">IFERROR(_FV(Facts_combined[[#This Row],[Asset Name]],"Market cap",TRUE), 0)</f>
        <v>1336902091</v>
      </c>
      <c r="I55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51" s="5" cm="1">
        <f t="array" ref="J551">IFERROR(_FV(Facts_combined[[#This Row],[Asset Name]],"Shares outstanding",TRUE), 0)</f>
        <v>71415710</v>
      </c>
      <c r="K551" s="4" cm="1">
        <f t="array" ref="K551">IFERROR(_FV(Facts_combined[[#This Row],[Asset Name]],"P/E",TRUE), "")</f>
        <v>0</v>
      </c>
      <c r="L551" s="4" t="str" cm="1">
        <f t="array" ref="L55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51" s="4" cm="1">
        <f t="array" ref="M551">IFERROR(_FV(Facts_combined[[#This Row],[Asset Name]],"Beta"), "")</f>
        <v>0.59930000000000005</v>
      </c>
    </row>
    <row r="552" spans="1:13" x14ac:dyDescent="0.2">
      <c r="A552" t="s">
        <v>1511</v>
      </c>
      <c r="B552" t="s">
        <v>4</v>
      </c>
      <c r="C552" t="s">
        <v>961</v>
      </c>
      <c r="D552" t="e" vm="514">
        <v>#VALUE!</v>
      </c>
      <c r="E552" t="str" cm="1">
        <f t="array" ref="E552">IFERROR(_FV(Facts_combined[[#This Row],[Asset Name]],"Industry"), "Undefined")</f>
        <v>Healthcare Equipment &amp; Supplies</v>
      </c>
      <c r="F552" s="6" cm="1">
        <f t="array" ref="F552">IFERROR(_FV(Facts_combined[[#This Row],[Asset Name]],"Price"), 0)</f>
        <v>13.24</v>
      </c>
      <c r="G552" s="5" cm="1">
        <f t="array" ref="G552">IFERROR(_FV(Facts_combined[[#This Row],[Asset Name]],"Volume"), 0)</f>
        <v>996166</v>
      </c>
      <c r="H552" s="7" cm="1">
        <f t="array" ref="H552">IFERROR(_FV(Facts_combined[[#This Row],[Asset Name]],"Market cap",TRUE), 0)</f>
        <v>1012850599</v>
      </c>
      <c r="I55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52" s="5" cm="1">
        <f t="array" ref="J552">IFERROR(_FV(Facts_combined[[#This Row],[Asset Name]],"Shares outstanding",TRUE), 0)</f>
        <v>76499290</v>
      </c>
      <c r="K552" s="4" t="str" cm="1">
        <f t="array" ref="K552">IFERROR(_FV(Facts_combined[[#This Row],[Asset Name]],"P/E",TRUE), "")</f>
        <v/>
      </c>
      <c r="L552" s="4" t="str" cm="1">
        <f t="array" ref="L55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52" s="4" cm="1">
        <f t="array" ref="M552">IFERROR(_FV(Facts_combined[[#This Row],[Asset Name]],"Beta"), "")</f>
        <v>0.24099999999999999</v>
      </c>
    </row>
    <row r="553" spans="1:13" x14ac:dyDescent="0.2">
      <c r="A553" t="s">
        <v>1512</v>
      </c>
      <c r="B553" t="s">
        <v>4</v>
      </c>
      <c r="C553" t="s">
        <v>961</v>
      </c>
      <c r="D553" t="e" vm="515">
        <v>#VALUE!</v>
      </c>
      <c r="E553" t="str" cm="1">
        <f t="array" ref="E553">IFERROR(_FV(Facts_combined[[#This Row],[Asset Name]],"Industry"), "Undefined")</f>
        <v>Pharmaceuticals</v>
      </c>
      <c r="F553" s="6" cm="1">
        <f t="array" ref="F553">IFERROR(_FV(Facts_combined[[#This Row],[Asset Name]],"Price"), 0)</f>
        <v>22.74</v>
      </c>
      <c r="G553" s="5" cm="1">
        <f t="array" ref="G553">IFERROR(_FV(Facts_combined[[#This Row],[Asset Name]],"Volume"), 0)</f>
        <v>4849</v>
      </c>
      <c r="H553" s="7" cm="1">
        <f t="array" ref="H553">IFERROR(_FV(Facts_combined[[#This Row],[Asset Name]],"Market cap",TRUE), 0)</f>
        <v>1058459450</v>
      </c>
      <c r="I55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53" s="5" cm="1">
        <f t="array" ref="J553">IFERROR(_FV(Facts_combined[[#This Row],[Asset Name]],"Shares outstanding",TRUE), 0)</f>
        <v>46546150</v>
      </c>
      <c r="K553" s="4" cm="1">
        <f t="array" ref="K553">IFERROR(_FV(Facts_combined[[#This Row],[Asset Name]],"P/E",TRUE), "")</f>
        <v>17.549299999999999</v>
      </c>
      <c r="L553" s="4" t="str" cm="1">
        <f t="array" ref="L55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53" s="4" cm="1">
        <f t="array" ref="M553">IFERROR(_FV(Facts_combined[[#This Row],[Asset Name]],"Beta"), "")</f>
        <v>0.88370000000000004</v>
      </c>
    </row>
    <row r="554" spans="1:13" x14ac:dyDescent="0.2">
      <c r="A554" t="s">
        <v>1513</v>
      </c>
      <c r="B554" t="s">
        <v>4</v>
      </c>
      <c r="C554" t="s">
        <v>961</v>
      </c>
      <c r="D554" t="e" vm="516">
        <v>#VALUE!</v>
      </c>
      <c r="E554" t="str" cm="1">
        <f t="array" ref="E554">IFERROR(_FV(Facts_combined[[#This Row],[Asset Name]],"Industry"), "Undefined")</f>
        <v>Software &amp; IT Services</v>
      </c>
      <c r="F554" s="6" cm="1">
        <f t="array" ref="F554">IFERROR(_FV(Facts_combined[[#This Row],[Asset Name]],"Price"), 0)</f>
        <v>27.05</v>
      </c>
      <c r="G554" s="5" cm="1">
        <f t="array" ref="G554">IFERROR(_FV(Facts_combined[[#This Row],[Asset Name]],"Volume"), 0)</f>
        <v>2</v>
      </c>
      <c r="H554" s="7" cm="1">
        <f t="array" ref="H554">IFERROR(_FV(Facts_combined[[#This Row],[Asset Name]],"Market cap",TRUE), 0)</f>
        <v>1271467938</v>
      </c>
      <c r="I55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54" s="5" cm="1">
        <f t="array" ref="J554">IFERROR(_FV(Facts_combined[[#This Row],[Asset Name]],"Shares outstanding",TRUE), 0)</f>
        <v>47004360</v>
      </c>
      <c r="K554" s="4" t="str" cm="1">
        <f t="array" ref="K554">IFERROR(_FV(Facts_combined[[#This Row],[Asset Name]],"P/E",TRUE), "")</f>
        <v/>
      </c>
      <c r="L554" s="4" t="str" cm="1">
        <f t="array" ref="L55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54" s="4" cm="1">
        <f t="array" ref="M554">IFERROR(_FV(Facts_combined[[#This Row],[Asset Name]],"Beta"), "")</f>
        <v>1.2077</v>
      </c>
    </row>
    <row r="555" spans="1:13" x14ac:dyDescent="0.2">
      <c r="A555" t="s">
        <v>1514</v>
      </c>
      <c r="B555" t="s">
        <v>4</v>
      </c>
      <c r="C555" t="s">
        <v>961</v>
      </c>
      <c r="D555" t="e" vm="517">
        <v>#VALUE!</v>
      </c>
      <c r="E555" t="str" cm="1">
        <f t="array" ref="E555">IFERROR(_FV(Facts_combined[[#This Row],[Asset Name]],"Industry"), "Undefined")</f>
        <v>Homebuilding &amp; Construction Supplies</v>
      </c>
      <c r="F555" s="6" cm="1">
        <f t="array" ref="F555">IFERROR(_FV(Facts_combined[[#This Row],[Asset Name]],"Price"), 0)</f>
        <v>78.75</v>
      </c>
      <c r="G555" s="5" cm="1">
        <f t="array" ref="G555">IFERROR(_FV(Facts_combined[[#This Row],[Asset Name]],"Volume"), 0)</f>
        <v>105914</v>
      </c>
      <c r="H555" s="7" cm="1">
        <f t="array" ref="H555">IFERROR(_FV(Facts_combined[[#This Row],[Asset Name]],"Market cap",TRUE), 0)</f>
        <v>1227512475</v>
      </c>
      <c r="I55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55" s="5" cm="1">
        <f t="array" ref="J555">IFERROR(_FV(Facts_combined[[#This Row],[Asset Name]],"Shares outstanding",TRUE), 0)</f>
        <v>15587460</v>
      </c>
      <c r="K555" s="4" cm="1">
        <f t="array" ref="K555">IFERROR(_FV(Facts_combined[[#This Row],[Asset Name]],"P/E",TRUE), "")</f>
        <v>11.0427</v>
      </c>
      <c r="L555" s="4" t="str" cm="1">
        <f t="array" ref="L55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55" s="4" cm="1">
        <f t="array" ref="M555">IFERROR(_FV(Facts_combined[[#This Row],[Asset Name]],"Beta"), "")</f>
        <v>1.6254</v>
      </c>
    </row>
    <row r="556" spans="1:13" x14ac:dyDescent="0.2">
      <c r="A556" t="s">
        <v>1515</v>
      </c>
      <c r="B556" t="s">
        <v>4</v>
      </c>
      <c r="C556" t="s">
        <v>961</v>
      </c>
      <c r="D556" t="e" vm="518">
        <v>#VALUE!</v>
      </c>
      <c r="E556" t="str" cm="1">
        <f t="array" ref="E556">IFERROR(_FV(Facts_combined[[#This Row],[Asset Name]],"Industry"), "Undefined")</f>
        <v>Semiconductors &amp; Semiconductor Equipment</v>
      </c>
      <c r="F556" s="6" cm="1">
        <f t="array" ref="F556">IFERROR(_FV(Facts_combined[[#This Row],[Asset Name]],"Price"), 0)</f>
        <v>36.96</v>
      </c>
      <c r="G556" s="5" cm="1">
        <f t="array" ref="G556">IFERROR(_FV(Facts_combined[[#This Row],[Asset Name]],"Volume"), 0)</f>
        <v>1</v>
      </c>
      <c r="H556" s="7" cm="1">
        <f t="array" ref="H556">IFERROR(_FV(Facts_combined[[#This Row],[Asset Name]],"Market cap",TRUE), 0)</f>
        <v>1419399273</v>
      </c>
      <c r="I55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56" s="5" cm="1">
        <f t="array" ref="J556">IFERROR(_FV(Facts_combined[[#This Row],[Asset Name]],"Shares outstanding",TRUE), 0)</f>
        <v>38403660</v>
      </c>
      <c r="K556" s="4" cm="1">
        <f t="array" ref="K556">IFERROR(_FV(Facts_combined[[#This Row],[Asset Name]],"P/E",TRUE), "")</f>
        <v>644.35149999999999</v>
      </c>
      <c r="L556" s="4" t="str" cm="1">
        <f t="array" ref="L55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556" s="4" cm="1">
        <f t="array" ref="M556">IFERROR(_FV(Facts_combined[[#This Row],[Asset Name]],"Beta"), "")</f>
        <v>1.5159</v>
      </c>
    </row>
    <row r="557" spans="1:13" x14ac:dyDescent="0.2">
      <c r="A557" t="s">
        <v>1516</v>
      </c>
      <c r="B557" t="s">
        <v>4</v>
      </c>
      <c r="C557" t="s">
        <v>961</v>
      </c>
      <c r="D557" t="e" vm="519">
        <v>#VALUE!</v>
      </c>
      <c r="E557" t="str" cm="1">
        <f t="array" ref="E557">IFERROR(_FV(Facts_combined[[#This Row],[Asset Name]],"Industry"), "Undefined")</f>
        <v>Telecommunications Services</v>
      </c>
      <c r="F557" s="6" cm="1">
        <f t="array" ref="F557">IFERROR(_FV(Facts_combined[[#This Row],[Asset Name]],"Price"), 0)</f>
        <v>1.07</v>
      </c>
      <c r="G557" s="5" cm="1">
        <f t="array" ref="G557">IFERROR(_FV(Facts_combined[[#This Row],[Asset Name]],"Volume"), 0)</f>
        <v>5131</v>
      </c>
      <c r="H557" s="7" cm="1">
        <f t="array" ref="H557">IFERROR(_FV(Facts_combined[[#This Row],[Asset Name]],"Market cap",TRUE), 0)</f>
        <v>1086088520</v>
      </c>
      <c r="I55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57" s="5" cm="1">
        <f t="array" ref="J557">IFERROR(_FV(Facts_combined[[#This Row],[Asset Name]],"Shares outstanding",TRUE), 0)</f>
        <v>1015036000</v>
      </c>
      <c r="K557" s="4" t="str" cm="1">
        <f t="array" ref="K557">IFERROR(_FV(Facts_combined[[#This Row],[Asset Name]],"P/E",TRUE), "")</f>
        <v/>
      </c>
      <c r="L557" s="4" t="str" cm="1">
        <f t="array" ref="L55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57" s="4" cm="1">
        <f t="array" ref="M557">IFERROR(_FV(Facts_combined[[#This Row],[Asset Name]],"Beta"), "")</f>
        <v>1.1407</v>
      </c>
    </row>
    <row r="558" spans="1:13" x14ac:dyDescent="0.2">
      <c r="A558" t="s">
        <v>1517</v>
      </c>
      <c r="B558" t="s">
        <v>4</v>
      </c>
      <c r="C558" t="s">
        <v>961</v>
      </c>
      <c r="D558" t="e" vm="521">
        <v>#VALUE!</v>
      </c>
      <c r="E558" t="str" cm="1">
        <f t="array" ref="E558">IFERROR(_FV(Facts_combined[[#This Row],[Asset Name]],"Industry"), "Undefined")</f>
        <v>Diversified Industrial Goods Wholesale</v>
      </c>
      <c r="F558" s="6" cm="1">
        <f t="array" ref="F558">IFERROR(_FV(Facts_combined[[#This Row],[Asset Name]],"Price"), 0)</f>
        <v>31.35</v>
      </c>
      <c r="G558" s="5" cm="1">
        <f t="array" ref="G558">IFERROR(_FV(Facts_combined[[#This Row],[Asset Name]],"Volume"), 0)</f>
        <v>63178</v>
      </c>
      <c r="H558" s="7" cm="1">
        <f t="array" ref="H558">IFERROR(_FV(Facts_combined[[#This Row],[Asset Name]],"Market cap",TRUE), 0)</f>
        <v>1196968080</v>
      </c>
      <c r="I55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58" s="5" cm="1">
        <f t="array" ref="J558">IFERROR(_FV(Facts_combined[[#This Row],[Asset Name]],"Shares outstanding",TRUE), 0)</f>
        <v>38180800</v>
      </c>
      <c r="K558" s="4" cm="1">
        <f t="array" ref="K558">IFERROR(_FV(Facts_combined[[#This Row],[Asset Name]],"P/E",TRUE), "")</f>
        <v>17.0032</v>
      </c>
      <c r="L558" s="4" t="str" cm="1">
        <f t="array" ref="L55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58" s="4" cm="1">
        <f t="array" ref="M558">IFERROR(_FV(Facts_combined[[#This Row],[Asset Name]],"Beta"), "")</f>
        <v>0.85019999999999996</v>
      </c>
    </row>
    <row r="559" spans="1:13" x14ac:dyDescent="0.2">
      <c r="A559" t="s">
        <v>1518</v>
      </c>
      <c r="B559" t="s">
        <v>4</v>
      </c>
      <c r="C559" t="s">
        <v>961</v>
      </c>
      <c r="D559" t="e" vm="522">
        <v>#VALUE!</v>
      </c>
      <c r="E559" t="str" cm="1">
        <f t="array" ref="E559">IFERROR(_FV(Facts_combined[[#This Row],[Asset Name]],"Industry"), "Undefined")</f>
        <v>Machinery, Equipment &amp; Components</v>
      </c>
      <c r="F559" s="6" cm="1">
        <f t="array" ref="F559">IFERROR(_FV(Facts_combined[[#This Row],[Asset Name]],"Price"), 0)</f>
        <v>115.16</v>
      </c>
      <c r="G559" s="5" cm="1">
        <f t="array" ref="G559">IFERROR(_FV(Facts_combined[[#This Row],[Asset Name]],"Volume"), 0)</f>
        <v>1</v>
      </c>
      <c r="H559" s="7" cm="1">
        <f t="array" ref="H559">IFERROR(_FV(Facts_combined[[#This Row],[Asset Name]],"Market cap",TRUE), 0)</f>
        <v>1253640972</v>
      </c>
      <c r="I55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59" s="5" cm="1">
        <f t="array" ref="J559">IFERROR(_FV(Facts_combined[[#This Row],[Asset Name]],"Shares outstanding",TRUE), 0)</f>
        <v>10886080</v>
      </c>
      <c r="K559" s="4" cm="1">
        <f t="array" ref="K559">IFERROR(_FV(Facts_combined[[#This Row],[Asset Name]],"P/E",TRUE), "")</f>
        <v>17.523700000000002</v>
      </c>
      <c r="L559" s="4" t="str" cm="1">
        <f t="array" ref="L55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59" s="4" cm="1">
        <f t="array" ref="M559">IFERROR(_FV(Facts_combined[[#This Row],[Asset Name]],"Beta"), "")</f>
        <v>0.6149</v>
      </c>
    </row>
    <row r="560" spans="1:13" x14ac:dyDescent="0.2">
      <c r="A560" t="s">
        <v>1519</v>
      </c>
      <c r="B560" t="s">
        <v>4</v>
      </c>
      <c r="C560" t="s">
        <v>961</v>
      </c>
      <c r="D560" t="e" vm="523">
        <v>#VALUE!</v>
      </c>
      <c r="E560" t="str" cm="1">
        <f t="array" ref="E560">IFERROR(_FV(Facts_combined[[#This Row],[Asset Name]],"Industry"), "Undefined")</f>
        <v>Telecommunications Services</v>
      </c>
      <c r="F560" s="6" cm="1">
        <f t="array" ref="F560">IFERROR(_FV(Facts_combined[[#This Row],[Asset Name]],"Price"), 0)</f>
        <v>9.84</v>
      </c>
      <c r="G560" s="5" cm="1">
        <f t="array" ref="G560">IFERROR(_FV(Facts_combined[[#This Row],[Asset Name]],"Volume"), 0)</f>
        <v>728997</v>
      </c>
      <c r="H560" s="7" cm="1">
        <f t="array" ref="H560">IFERROR(_FV(Facts_combined[[#This Row],[Asset Name]],"Market cap",TRUE), 0)</f>
        <v>1250710248</v>
      </c>
      <c r="I56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60" s="5" cm="1">
        <f t="array" ref="J560">IFERROR(_FV(Facts_combined[[#This Row],[Asset Name]],"Shares outstanding",TRUE), 0)</f>
        <v>127104700</v>
      </c>
      <c r="K560" s="4" cm="1">
        <f t="array" ref="K560">IFERROR(_FV(Facts_combined[[#This Row],[Asset Name]],"P/E",TRUE), "")</f>
        <v>8.4083000000000006</v>
      </c>
      <c r="L560" s="4" t="str" cm="1">
        <f t="array" ref="L56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60" s="4" cm="1">
        <f t="array" ref="M560">IFERROR(_FV(Facts_combined[[#This Row],[Asset Name]],"Beta"), "")</f>
        <v>1.1306</v>
      </c>
    </row>
    <row r="561" spans="1:13" x14ac:dyDescent="0.2">
      <c r="A561" t="s">
        <v>1520</v>
      </c>
      <c r="B561" t="s">
        <v>4</v>
      </c>
      <c r="C561" t="s">
        <v>961</v>
      </c>
      <c r="D561" t="e" vm="524">
        <v>#VALUE!</v>
      </c>
      <c r="E561" t="str" cm="1">
        <f t="array" ref="E561">IFERROR(_FV(Facts_combined[[#This Row],[Asset Name]],"Industry"), "Undefined")</f>
        <v>Aerospace &amp; Defense</v>
      </c>
      <c r="F561" s="6" cm="1">
        <f t="array" ref="F561">IFERROR(_FV(Facts_combined[[#This Row],[Asset Name]],"Price"), 0)</f>
        <v>3.2450000000000001</v>
      </c>
      <c r="G561" s="5" cm="1">
        <f t="array" ref="G561">IFERROR(_FV(Facts_combined[[#This Row],[Asset Name]],"Volume"), 0)</f>
        <v>299</v>
      </c>
      <c r="H561" s="7" cm="1">
        <f t="array" ref="H561">IFERROR(_FV(Facts_combined[[#This Row],[Asset Name]],"Market cap",TRUE), 0)</f>
        <v>874091696</v>
      </c>
      <c r="I56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61" s="5" cm="1">
        <f t="array" ref="J561">IFERROR(_FV(Facts_combined[[#This Row],[Asset Name]],"Shares outstanding",TRUE), 0)</f>
        <v>269365700</v>
      </c>
      <c r="K561" s="4" t="str" cm="1">
        <f t="array" ref="K561">IFERROR(_FV(Facts_combined[[#This Row],[Asset Name]],"P/E",TRUE), "")</f>
        <v/>
      </c>
      <c r="L561" s="4" t="str" cm="1">
        <f t="array" ref="L56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61" s="4" cm="1">
        <f t="array" ref="M561">IFERROR(_FV(Facts_combined[[#This Row],[Asset Name]],"Beta"), "")</f>
        <v>0.377</v>
      </c>
    </row>
    <row r="562" spans="1:13" x14ac:dyDescent="0.2">
      <c r="A562" t="s">
        <v>1521</v>
      </c>
      <c r="B562" t="s">
        <v>4</v>
      </c>
      <c r="C562" t="s">
        <v>961</v>
      </c>
      <c r="D562" t="e" vm="525">
        <v>#VALUE!</v>
      </c>
      <c r="E562" t="str" cm="1">
        <f t="array" ref="E562">IFERROR(_FV(Facts_combined[[#This Row],[Asset Name]],"Industry"), "Undefined")</f>
        <v>Software &amp; IT Services</v>
      </c>
      <c r="F562" s="6" cm="1">
        <f t="array" ref="F562">IFERROR(_FV(Facts_combined[[#This Row],[Asset Name]],"Price"), 0)</f>
        <v>3.45</v>
      </c>
      <c r="G562" s="5" cm="1">
        <f t="array" ref="G562">IFERROR(_FV(Facts_combined[[#This Row],[Asset Name]],"Volume"), 0)</f>
        <v>387</v>
      </c>
      <c r="H562" s="7" cm="1">
        <f t="array" ref="H562">IFERROR(_FV(Facts_combined[[#This Row],[Asset Name]],"Market cap",TRUE), 0)</f>
        <v>1003032300</v>
      </c>
      <c r="I56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62" s="5" cm="1">
        <f t="array" ref="J562">IFERROR(_FV(Facts_combined[[#This Row],[Asset Name]],"Shares outstanding",TRUE), 0)</f>
        <v>290734000</v>
      </c>
      <c r="K562" s="4" cm="1">
        <f t="array" ref="K562">IFERROR(_FV(Facts_combined[[#This Row],[Asset Name]],"P/E",TRUE), "")</f>
        <v>0</v>
      </c>
      <c r="L562" s="4" t="str" cm="1">
        <f t="array" ref="L56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62" s="4" cm="1">
        <f t="array" ref="M562">IFERROR(_FV(Facts_combined[[#This Row],[Asset Name]],"Beta"), "")</f>
        <v>1.2907999999999999</v>
      </c>
    </row>
    <row r="563" spans="1:13" x14ac:dyDescent="0.2">
      <c r="A563" t="s">
        <v>1522</v>
      </c>
      <c r="B563" t="s">
        <v>4</v>
      </c>
      <c r="C563" t="s">
        <v>961</v>
      </c>
      <c r="D563" t="e" vm="526">
        <v>#VALUE!</v>
      </c>
      <c r="E563" t="str" cm="1">
        <f t="array" ref="E563">IFERROR(_FV(Facts_combined[[#This Row],[Asset Name]],"Industry"), "Undefined")</f>
        <v>Semiconductors &amp; Semiconductor Equipment</v>
      </c>
      <c r="F563" s="6" cm="1">
        <f t="array" ref="F563">IFERROR(_FV(Facts_combined[[#This Row],[Asset Name]],"Price"), 0)</f>
        <v>39.65</v>
      </c>
      <c r="G563" s="5" cm="1">
        <f t="array" ref="G563">IFERROR(_FV(Facts_combined[[#This Row],[Asset Name]],"Volume"), 0)</f>
        <v>4</v>
      </c>
      <c r="H563" s="7" cm="1">
        <f t="array" ref="H563">IFERROR(_FV(Facts_combined[[#This Row],[Asset Name]],"Market cap",TRUE), 0)</f>
        <v>1327290094</v>
      </c>
      <c r="I56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63" s="5" cm="1">
        <f t="array" ref="J563">IFERROR(_FV(Facts_combined[[#This Row],[Asset Name]],"Shares outstanding",TRUE), 0)</f>
        <v>33475160</v>
      </c>
      <c r="K563" s="4" cm="1">
        <f t="array" ref="K563">IFERROR(_FV(Facts_combined[[#This Row],[Asset Name]],"P/E",TRUE), "")</f>
        <v>0</v>
      </c>
      <c r="L563" s="4" t="str" cm="1">
        <f t="array" ref="L56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63" s="4" cm="1">
        <f t="array" ref="M563">IFERROR(_FV(Facts_combined[[#This Row],[Asset Name]],"Beta"), "")</f>
        <v>1.9394</v>
      </c>
    </row>
    <row r="564" spans="1:13" x14ac:dyDescent="0.2">
      <c r="A564" t="s">
        <v>1523</v>
      </c>
      <c r="B564" t="s">
        <v>4</v>
      </c>
      <c r="C564" t="s">
        <v>961</v>
      </c>
      <c r="D564" t="e" vm="527">
        <v>#VALUE!</v>
      </c>
      <c r="E564" t="str" cm="1">
        <f t="array" ref="E564">IFERROR(_FV(Facts_combined[[#This Row],[Asset Name]],"Industry"), "Undefined")</f>
        <v>Specialty Retailers</v>
      </c>
      <c r="F564" s="6" cm="1">
        <f t="array" ref="F564">IFERROR(_FV(Facts_combined[[#This Row],[Asset Name]],"Price"), 0)</f>
        <v>19.91</v>
      </c>
      <c r="G564" s="5" cm="1">
        <f t="array" ref="G564">IFERROR(_FV(Facts_combined[[#This Row],[Asset Name]],"Volume"), 0)</f>
        <v>1</v>
      </c>
      <c r="H564" s="7" cm="1">
        <f t="array" ref="H564">IFERROR(_FV(Facts_combined[[#This Row],[Asset Name]],"Market cap",TRUE), 0)</f>
        <v>1051255000</v>
      </c>
      <c r="I56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64" s="5" cm="1">
        <f t="array" ref="J564">IFERROR(_FV(Facts_combined[[#This Row],[Asset Name]],"Shares outstanding",TRUE), 0)</f>
        <v>53526250</v>
      </c>
      <c r="K564" s="4" cm="1">
        <f t="array" ref="K564">IFERROR(_FV(Facts_combined[[#This Row],[Asset Name]],"P/E",TRUE), "")</f>
        <v>5.6386000000000003</v>
      </c>
      <c r="L564" s="4" t="str" cm="1">
        <f t="array" ref="L56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564" s="4" cm="1">
        <f t="array" ref="M564">IFERROR(_FV(Facts_combined[[#This Row],[Asset Name]],"Beta"), "")</f>
        <v>1.931</v>
      </c>
    </row>
    <row r="565" spans="1:13" x14ac:dyDescent="0.2">
      <c r="A565" t="s">
        <v>1524</v>
      </c>
      <c r="B565" t="s">
        <v>4</v>
      </c>
      <c r="C565" t="s">
        <v>961</v>
      </c>
      <c r="D565" t="e" vm="528">
        <v>#VALUE!</v>
      </c>
      <c r="E565" t="str" cm="1">
        <f t="array" ref="E565">IFERROR(_FV(Facts_combined[[#This Row],[Asset Name]],"Industry"), "Undefined")</f>
        <v>Metals &amp; Mining</v>
      </c>
      <c r="F565" s="6" cm="1">
        <f t="array" ref="F565">IFERROR(_FV(Facts_combined[[#This Row],[Asset Name]],"Price"), 0)</f>
        <v>15.44</v>
      </c>
      <c r="G565" s="5" cm="1">
        <f t="array" ref="G565">IFERROR(_FV(Facts_combined[[#This Row],[Asset Name]],"Volume"), 0)</f>
        <v>1000</v>
      </c>
      <c r="H565" s="7" cm="1">
        <f t="array" ref="H565">IFERROR(_FV(Facts_combined[[#This Row],[Asset Name]],"Market cap",TRUE), 0)</f>
        <v>1206401312</v>
      </c>
      <c r="I56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65" s="5" cm="1">
        <f t="array" ref="J565">IFERROR(_FV(Facts_combined[[#This Row],[Asset Name]],"Shares outstanding",TRUE), 0)</f>
        <v>78134800</v>
      </c>
      <c r="K565" s="4" cm="1">
        <f t="array" ref="K565">IFERROR(_FV(Facts_combined[[#This Row],[Asset Name]],"P/E",TRUE), "")</f>
        <v>10.4679</v>
      </c>
      <c r="L565" s="4" t="str" cm="1">
        <f t="array" ref="L56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65" s="4" cm="1">
        <f t="array" ref="M565">IFERROR(_FV(Facts_combined[[#This Row],[Asset Name]],"Beta"), "")</f>
        <v>1.9945999999999999</v>
      </c>
    </row>
    <row r="566" spans="1:13" x14ac:dyDescent="0.2">
      <c r="A566" t="s">
        <v>1525</v>
      </c>
      <c r="B566" t="s">
        <v>4</v>
      </c>
      <c r="C566" t="s">
        <v>961</v>
      </c>
      <c r="D566" t="e" vm="529">
        <v>#VALUE!</v>
      </c>
      <c r="E566" t="str" cm="1">
        <f t="array" ref="E566">IFERROR(_FV(Facts_combined[[#This Row],[Asset Name]],"Industry"), "Undefined")</f>
        <v>Specialty Retailers</v>
      </c>
      <c r="F566" s="6" cm="1">
        <f t="array" ref="F566">IFERROR(_FV(Facts_combined[[#This Row],[Asset Name]],"Price"), 0)</f>
        <v>345.18</v>
      </c>
      <c r="G566" s="5" cm="1">
        <f t="array" ref="G566">IFERROR(_FV(Facts_combined[[#This Row],[Asset Name]],"Volume"), 0)</f>
        <v>14114</v>
      </c>
      <c r="H566" s="7" cm="1">
        <f t="array" ref="H566">IFERROR(_FV(Facts_combined[[#This Row],[Asset Name]],"Market cap",TRUE), 0)</f>
        <v>1207242887</v>
      </c>
      <c r="I56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66" s="5" cm="1">
        <f t="array" ref="J566">IFERROR(_FV(Facts_combined[[#This Row],[Asset Name]],"Shares outstanding",TRUE), 0)</f>
        <v>3497430</v>
      </c>
      <c r="K566" s="4" cm="1">
        <f t="array" ref="K566">IFERROR(_FV(Facts_combined[[#This Row],[Asset Name]],"P/E",TRUE), "")</f>
        <v>31.5124</v>
      </c>
      <c r="L566" s="4" t="str" cm="1">
        <f t="array" ref="L56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566" s="4" cm="1">
        <f t="array" ref="M566">IFERROR(_FV(Facts_combined[[#This Row],[Asset Name]],"Beta"), "")</f>
        <v>0.81389999999999996</v>
      </c>
    </row>
    <row r="567" spans="1:13" x14ac:dyDescent="0.2">
      <c r="A567" t="s">
        <v>1526</v>
      </c>
      <c r="B567" t="s">
        <v>4</v>
      </c>
      <c r="C567" t="s">
        <v>961</v>
      </c>
      <c r="D567" t="e" vm="530">
        <v>#VALUE!</v>
      </c>
      <c r="E567" t="str" cm="1">
        <f t="array" ref="E567">IFERROR(_FV(Facts_combined[[#This Row],[Asset Name]],"Industry"), "Undefined")</f>
        <v>Textiles &amp; Apparel</v>
      </c>
      <c r="F567" s="6" cm="1">
        <f t="array" ref="F567">IFERROR(_FV(Facts_combined[[#This Row],[Asset Name]],"Price"), 0)</f>
        <v>26.57</v>
      </c>
      <c r="G567" s="5" cm="1">
        <f t="array" ref="G567">IFERROR(_FV(Facts_combined[[#This Row],[Asset Name]],"Volume"), 0)</f>
        <v>1434</v>
      </c>
      <c r="H567" s="7" cm="1">
        <f t="array" ref="H567">IFERROR(_FV(Facts_combined[[#This Row],[Asset Name]],"Market cap",TRUE), 0)</f>
        <v>1206577000</v>
      </c>
      <c r="I56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67" s="5" cm="1">
        <f t="array" ref="J567">IFERROR(_FV(Facts_combined[[#This Row],[Asset Name]],"Shares outstanding",TRUE), 0)</f>
        <v>44987940</v>
      </c>
      <c r="K567" s="4" cm="1">
        <f t="array" ref="K567">IFERROR(_FV(Facts_combined[[#This Row],[Asset Name]],"P/E",TRUE), "")</f>
        <v>6.9335000000000004</v>
      </c>
      <c r="L567" s="4" t="str" cm="1">
        <f t="array" ref="L56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67" s="4" cm="1">
        <f t="array" ref="M567">IFERROR(_FV(Facts_combined[[#This Row],[Asset Name]],"Beta"), "")</f>
        <v>2.2479</v>
      </c>
    </row>
    <row r="568" spans="1:13" x14ac:dyDescent="0.2">
      <c r="A568" t="s">
        <v>1527</v>
      </c>
      <c r="B568" t="s">
        <v>4</v>
      </c>
      <c r="C568" t="s">
        <v>961</v>
      </c>
      <c r="D568" t="e" vm="531">
        <v>#VALUE!</v>
      </c>
      <c r="E568" t="str" cm="1">
        <f t="array" ref="E568">IFERROR(_FV(Facts_combined[[#This Row],[Asset Name]],"Industry"), "Undefined")</f>
        <v>Biotechnology &amp; Medical Research</v>
      </c>
      <c r="F568" s="6" cm="1">
        <f t="array" ref="F568">IFERROR(_FV(Facts_combined[[#This Row],[Asset Name]],"Price"), 0)</f>
        <v>20.58</v>
      </c>
      <c r="G568" s="5" cm="1">
        <f t="array" ref="G568">IFERROR(_FV(Facts_combined[[#This Row],[Asset Name]],"Volume"), 0)</f>
        <v>400433</v>
      </c>
      <c r="H568" s="7" cm="1">
        <f t="array" ref="H568">IFERROR(_FV(Facts_combined[[#This Row],[Asset Name]],"Market cap",TRUE), 0)</f>
        <v>1064056177</v>
      </c>
      <c r="I56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68" s="5" cm="1">
        <f t="array" ref="J568">IFERROR(_FV(Facts_combined[[#This Row],[Asset Name]],"Shares outstanding",TRUE), 0)</f>
        <v>51703410</v>
      </c>
      <c r="K568" s="4" cm="1">
        <f t="array" ref="K568">IFERROR(_FV(Facts_combined[[#This Row],[Asset Name]],"P/E",TRUE), "")</f>
        <v>0</v>
      </c>
      <c r="L568" s="4" t="str" cm="1">
        <f t="array" ref="L56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68" s="4" cm="1">
        <f t="array" ref="M568">IFERROR(_FV(Facts_combined[[#This Row],[Asset Name]],"Beta"), "")</f>
        <v>2.8203999999999998</v>
      </c>
    </row>
    <row r="569" spans="1:13" x14ac:dyDescent="0.2">
      <c r="A569" t="s">
        <v>1528</v>
      </c>
      <c r="B569" t="s">
        <v>4</v>
      </c>
      <c r="C569" t="s">
        <v>961</v>
      </c>
      <c r="D569" t="e" vm="532">
        <v>#VALUE!</v>
      </c>
      <c r="E569" t="str" cm="1">
        <f t="array" ref="E569">IFERROR(_FV(Facts_combined[[#This Row],[Asset Name]],"Industry"), "Undefined")</f>
        <v>Professional &amp; Commercial Services</v>
      </c>
      <c r="F569" s="6" cm="1">
        <f t="array" ref="F569">IFERROR(_FV(Facts_combined[[#This Row],[Asset Name]],"Price"), 0)</f>
        <v>62</v>
      </c>
      <c r="G569" s="5" cm="1">
        <f t="array" ref="G569">IFERROR(_FV(Facts_combined[[#This Row],[Asset Name]],"Volume"), 0)</f>
        <v>86933</v>
      </c>
      <c r="H569" s="7" cm="1">
        <f t="array" ref="H569">IFERROR(_FV(Facts_combined[[#This Row],[Asset Name]],"Market cap",TRUE), 0)</f>
        <v>1208442000</v>
      </c>
      <c r="I56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69" s="5" cm="1">
        <f t="array" ref="J569">IFERROR(_FV(Facts_combined[[#This Row],[Asset Name]],"Shares outstanding",TRUE), 0)</f>
        <v>19491000</v>
      </c>
      <c r="K569" s="4" cm="1">
        <f t="array" ref="K569">IFERROR(_FV(Facts_combined[[#This Row],[Asset Name]],"P/E",TRUE), "")</f>
        <v>21.458500000000001</v>
      </c>
      <c r="L569" s="4" t="str" cm="1">
        <f t="array" ref="L56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69" s="4" cm="1">
        <f t="array" ref="M569">IFERROR(_FV(Facts_combined[[#This Row],[Asset Name]],"Beta"), "")</f>
        <v>0.90559999999999996</v>
      </c>
    </row>
    <row r="570" spans="1:13" x14ac:dyDescent="0.2">
      <c r="A570" t="s">
        <v>1529</v>
      </c>
      <c r="B570" t="s">
        <v>4</v>
      </c>
      <c r="C570" t="s">
        <v>961</v>
      </c>
      <c r="D570" t="e" vm="533">
        <v>#VALUE!</v>
      </c>
      <c r="E570" t="str" cm="1">
        <f t="array" ref="E570">IFERROR(_FV(Facts_combined[[#This Row],[Asset Name]],"Industry"), "Undefined")</f>
        <v>Real Estate Operations</v>
      </c>
      <c r="F570" s="6" cm="1">
        <f t="array" ref="F570">IFERROR(_FV(Facts_combined[[#This Row],[Asset Name]],"Price"), 0)</f>
        <v>30.66</v>
      </c>
      <c r="G570" s="5" cm="1">
        <f t="array" ref="G570">IFERROR(_FV(Facts_combined[[#This Row],[Asset Name]],"Volume"), 0)</f>
        <v>66442</v>
      </c>
      <c r="H570" s="7" cm="1">
        <f t="array" ref="H570">IFERROR(_FV(Facts_combined[[#This Row],[Asset Name]],"Market cap",TRUE), 0)</f>
        <v>1169166000</v>
      </c>
      <c r="I57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70" s="5" cm="1">
        <f t="array" ref="J570">IFERROR(_FV(Facts_combined[[#This Row],[Asset Name]],"Shares outstanding",TRUE), 0)</f>
        <v>38675670</v>
      </c>
      <c r="K570" s="4" t="str" cm="1">
        <f t="array" ref="K570">IFERROR(_FV(Facts_combined[[#This Row],[Asset Name]],"P/E",TRUE), "")</f>
        <v/>
      </c>
      <c r="L570" s="4" t="str" cm="1">
        <f t="array" ref="L57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70" s="4" cm="1">
        <f t="array" ref="M570">IFERROR(_FV(Facts_combined[[#This Row],[Asset Name]],"Beta"), "")</f>
        <v>1.1227</v>
      </c>
    </row>
    <row r="571" spans="1:13" x14ac:dyDescent="0.2">
      <c r="A571" t="s">
        <v>1530</v>
      </c>
      <c r="B571" t="s">
        <v>4</v>
      </c>
      <c r="C571" t="s">
        <v>961</v>
      </c>
      <c r="D571" t="e" vm="2631">
        <v>#VALUE!</v>
      </c>
      <c r="E571" t="str" cm="1">
        <f t="array" ref="E571">IFERROR(_FV(Facts_combined[[#This Row],[Asset Name]],"Industry"), "Undefined")</f>
        <v>Biotechnology &amp; Medical Research</v>
      </c>
      <c r="F571" s="6" cm="1">
        <f t="array" ref="F571">IFERROR(_FV(Facts_combined[[#This Row],[Asset Name]],"Price"), 0)</f>
        <v>33.68</v>
      </c>
      <c r="G571" s="5" cm="1">
        <f t="array" ref="G571">IFERROR(_FV(Facts_combined[[#This Row],[Asset Name]],"Volume"), 0)</f>
        <v>385234</v>
      </c>
      <c r="H571" s="7" cm="1">
        <f t="array" ref="H571">IFERROR(_FV(Facts_combined[[#This Row],[Asset Name]],"Market cap",TRUE), 0)</f>
        <v>1587440113</v>
      </c>
      <c r="I57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71" s="5" cm="1">
        <f t="array" ref="J571">IFERROR(_FV(Facts_combined[[#This Row],[Asset Name]],"Shares outstanding",TRUE), 0)</f>
        <v>47133020</v>
      </c>
      <c r="K571" s="4" cm="1">
        <f t="array" ref="K571">IFERROR(_FV(Facts_combined[[#This Row],[Asset Name]],"P/E",TRUE), "")</f>
        <v>0</v>
      </c>
      <c r="L571" s="4" t="str" cm="1">
        <f t="array" ref="L57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71" s="4" cm="1">
        <f t="array" ref="M571">IFERROR(_FV(Facts_combined[[#This Row],[Asset Name]],"Beta"), "")</f>
        <v>1.1546000000000001</v>
      </c>
    </row>
    <row r="572" spans="1:13" x14ac:dyDescent="0.2">
      <c r="A572" t="s">
        <v>1531</v>
      </c>
      <c r="B572" t="s">
        <v>4</v>
      </c>
      <c r="C572" t="s">
        <v>961</v>
      </c>
      <c r="D572" t="e" vm="534">
        <v>#VALUE!</v>
      </c>
      <c r="E572" t="str" cm="1">
        <f t="array" ref="E572">IFERROR(_FV(Facts_combined[[#This Row],[Asset Name]],"Industry"), "Undefined")</f>
        <v>Aerospace &amp; Defense</v>
      </c>
      <c r="F572" s="6" cm="1">
        <f t="array" ref="F572">IFERROR(_FV(Facts_combined[[#This Row],[Asset Name]],"Price"), 0)</f>
        <v>15.67</v>
      </c>
      <c r="G572" s="5" cm="1">
        <f t="array" ref="G572">IFERROR(_FV(Facts_combined[[#This Row],[Asset Name]],"Volume"), 0)</f>
        <v>15</v>
      </c>
      <c r="H572" s="7" cm="1">
        <f t="array" ref="H572">IFERROR(_FV(Facts_combined[[#This Row],[Asset Name]],"Market cap",TRUE), 0)</f>
        <v>1209824131</v>
      </c>
      <c r="I57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72" s="5" cm="1">
        <f t="array" ref="J572">IFERROR(_FV(Facts_combined[[#This Row],[Asset Name]],"Shares outstanding",TRUE), 0)</f>
        <v>77206390</v>
      </c>
      <c r="K572" s="4" t="str" cm="1">
        <f t="array" ref="K572">IFERROR(_FV(Facts_combined[[#This Row],[Asset Name]],"P/E",TRUE), "")</f>
        <v/>
      </c>
      <c r="L572" s="4" t="str" cm="1">
        <f t="array" ref="L57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72" s="4" cm="1">
        <f t="array" ref="M572">IFERROR(_FV(Facts_combined[[#This Row],[Asset Name]],"Beta"), "")</f>
        <v>2.5291999999999999</v>
      </c>
    </row>
    <row r="573" spans="1:13" x14ac:dyDescent="0.2">
      <c r="A573" t="s">
        <v>1532</v>
      </c>
      <c r="B573" t="s">
        <v>4</v>
      </c>
      <c r="C573" t="s">
        <v>961</v>
      </c>
      <c r="D573" t="e" vm="535">
        <v>#VALUE!</v>
      </c>
      <c r="E573" t="str" cm="1">
        <f t="array" ref="E573">IFERROR(_FV(Facts_combined[[#This Row],[Asset Name]],"Industry"), "Undefined")</f>
        <v>Food &amp; Tobacco</v>
      </c>
      <c r="F573" s="6" cm="1">
        <f t="array" ref="F573">IFERROR(_FV(Facts_combined[[#This Row],[Asset Name]],"Price"), 0)</f>
        <v>47.85</v>
      </c>
      <c r="G573" s="5" cm="1">
        <f t="array" ref="G573">IFERROR(_FV(Facts_combined[[#This Row],[Asset Name]],"Volume"), 0)</f>
        <v>2</v>
      </c>
      <c r="H573" s="7" cm="1">
        <f t="array" ref="H573">IFERROR(_FV(Facts_combined[[#This Row],[Asset Name]],"Market cap",TRUE), 0)</f>
        <v>1175837668</v>
      </c>
      <c r="I57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73" s="5" cm="1">
        <f t="array" ref="J573">IFERROR(_FV(Facts_combined[[#This Row],[Asset Name]],"Shares outstanding",TRUE), 0)</f>
        <v>24573410</v>
      </c>
      <c r="K573" s="4" cm="1">
        <f t="array" ref="K573">IFERROR(_FV(Facts_combined[[#This Row],[Asset Name]],"P/E",TRUE), "")</f>
        <v>10.0298</v>
      </c>
      <c r="L573" s="4" t="str" cm="1">
        <f t="array" ref="L57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73" s="4" cm="1">
        <f t="array" ref="M573">IFERROR(_FV(Facts_combined[[#This Row],[Asset Name]],"Beta"), "")</f>
        <v>0.78649999999999998</v>
      </c>
    </row>
    <row r="574" spans="1:13" x14ac:dyDescent="0.2">
      <c r="A574" t="s">
        <v>1533</v>
      </c>
      <c r="B574" t="s">
        <v>4</v>
      </c>
      <c r="C574" t="s">
        <v>961</v>
      </c>
      <c r="D574" t="e" vm="536">
        <v>#VALUE!</v>
      </c>
      <c r="E574" t="str" cm="1">
        <f t="array" ref="E574">IFERROR(_FV(Facts_combined[[#This Row],[Asset Name]],"Industry"), "Undefined")</f>
        <v>Passenger Transportation Services</v>
      </c>
      <c r="F574" s="6" cm="1">
        <f t="array" ref="F574">IFERROR(_FV(Facts_combined[[#This Row],[Asset Name]],"Price"), 0)</f>
        <v>3.62</v>
      </c>
      <c r="G574" s="5" cm="1">
        <f t="array" ref="G574">IFERROR(_FV(Facts_combined[[#This Row],[Asset Name]],"Volume"), 0)</f>
        <v>9499</v>
      </c>
      <c r="H574" s="7" cm="1">
        <f t="array" ref="H574">IFERROR(_FV(Facts_combined[[#This Row],[Asset Name]],"Market cap",TRUE), 0)</f>
        <v>1103983000</v>
      </c>
      <c r="I57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74" s="5" cm="1">
        <f t="array" ref="J574">IFERROR(_FV(Facts_combined[[#This Row],[Asset Name]],"Shares outstanding",TRUE), 0)</f>
        <v>305812600</v>
      </c>
      <c r="K574" s="4" cm="1">
        <f t="array" ref="K574">IFERROR(_FV(Facts_combined[[#This Row],[Asset Name]],"P/E",TRUE), "")</f>
        <v>5.8601999999999999</v>
      </c>
      <c r="L574" s="4" t="str" cm="1">
        <f t="array" ref="L57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574" s="4" cm="1">
        <f t="array" ref="M574">IFERROR(_FV(Facts_combined[[#This Row],[Asset Name]],"Beta"), "")</f>
        <v>1.4119999999999999</v>
      </c>
    </row>
    <row r="575" spans="1:13" x14ac:dyDescent="0.2">
      <c r="A575" t="s">
        <v>1534</v>
      </c>
      <c r="B575" t="s">
        <v>4</v>
      </c>
      <c r="C575" t="s">
        <v>961</v>
      </c>
      <c r="D575" t="e" vm="537">
        <v>#VALUE!</v>
      </c>
      <c r="E575" t="str" cm="1">
        <f t="array" ref="E575">IFERROR(_FV(Facts_combined[[#This Row],[Asset Name]],"Industry"), "Undefined")</f>
        <v>Computers, Phones &amp; Household Electronics</v>
      </c>
      <c r="F575" s="6" cm="1">
        <f t="array" ref="F575">IFERROR(_FV(Facts_combined[[#This Row],[Asset Name]],"Price"), 0)</f>
        <v>43.45</v>
      </c>
      <c r="G575" s="5" cm="1">
        <f t="array" ref="G575">IFERROR(_FV(Facts_combined[[#This Row],[Asset Name]],"Volume"), 0)</f>
        <v>5</v>
      </c>
      <c r="H575" s="7" cm="1">
        <f t="array" ref="H575">IFERROR(_FV(Facts_combined[[#This Row],[Asset Name]],"Market cap",TRUE), 0)</f>
        <v>1072874000</v>
      </c>
      <c r="I57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75" s="5" cm="1">
        <f t="array" ref="J575">IFERROR(_FV(Facts_combined[[#This Row],[Asset Name]],"Shares outstanding",TRUE), 0)</f>
        <v>24709200</v>
      </c>
      <c r="K575" s="4" cm="1">
        <f t="array" ref="K575">IFERROR(_FV(Facts_combined[[#This Row],[Asset Name]],"P/E",TRUE), "")</f>
        <v>14.07</v>
      </c>
      <c r="L575" s="4" t="str" cm="1">
        <f t="array" ref="L57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75" s="4" cm="1">
        <f t="array" ref="M575">IFERROR(_FV(Facts_combined[[#This Row],[Asset Name]],"Beta"), "")</f>
        <v>1.4467000000000001</v>
      </c>
    </row>
    <row r="576" spans="1:13" x14ac:dyDescent="0.2">
      <c r="A576" t="s">
        <v>1535</v>
      </c>
      <c r="B576" t="s">
        <v>4</v>
      </c>
      <c r="C576" t="s">
        <v>961</v>
      </c>
      <c r="D576" t="e" vm="538">
        <v>#VALUE!</v>
      </c>
      <c r="E576" t="str" cm="1">
        <f t="array" ref="E576">IFERROR(_FV(Facts_combined[[#This Row],[Asset Name]],"Industry"), "Undefined")</f>
        <v>Food &amp; Tobacco</v>
      </c>
      <c r="F576" s="6" cm="1">
        <f t="array" ref="F576">IFERROR(_FV(Facts_combined[[#This Row],[Asset Name]],"Price"), 0)</f>
        <v>95.9</v>
      </c>
      <c r="G576" s="5" cm="1">
        <f t="array" ref="G576">IFERROR(_FV(Facts_combined[[#This Row],[Asset Name]],"Volume"), 0)</f>
        <v>43931</v>
      </c>
      <c r="H576" s="7" cm="1">
        <f t="array" ref="H576">IFERROR(_FV(Facts_combined[[#This Row],[Asset Name]],"Market cap",TRUE), 0)</f>
        <v>1112771814</v>
      </c>
      <c r="I57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76" s="5" cm="1">
        <f t="array" ref="J576">IFERROR(_FV(Facts_combined[[#This Row],[Asset Name]],"Shares outstanding",TRUE), 0)</f>
        <v>11603460</v>
      </c>
      <c r="K576" s="4" cm="1">
        <f t="array" ref="K576">IFERROR(_FV(Facts_combined[[#This Row],[Asset Name]],"P/E",TRUE), "")</f>
        <v>17.2408</v>
      </c>
      <c r="L576" s="4" t="str" cm="1">
        <f t="array" ref="L57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76" s="4" cm="1">
        <f t="array" ref="M576">IFERROR(_FV(Facts_combined[[#This Row],[Asset Name]],"Beta"), "")</f>
        <v>8.9200000000000002E-2</v>
      </c>
    </row>
    <row r="577" spans="1:13" x14ac:dyDescent="0.2">
      <c r="A577" t="s">
        <v>1536</v>
      </c>
      <c r="B577" t="s">
        <v>4</v>
      </c>
      <c r="C577" t="s">
        <v>961</v>
      </c>
      <c r="D577" t="e" vm="539">
        <v>#VALUE!</v>
      </c>
      <c r="E577" t="str" cm="1">
        <f t="array" ref="E577">IFERROR(_FV(Facts_combined[[#This Row],[Asset Name]],"Industry"), "Undefined")</f>
        <v>Telecommunications Services</v>
      </c>
      <c r="F577" s="6" cm="1">
        <f t="array" ref="F577">IFERROR(_FV(Facts_combined[[#This Row],[Asset Name]],"Price"), 0)</f>
        <v>2.02</v>
      </c>
      <c r="G577" s="5" cm="1">
        <f t="array" ref="G577">IFERROR(_FV(Facts_combined[[#This Row],[Asset Name]],"Volume"), 0)</f>
        <v>4</v>
      </c>
      <c r="H577" s="7" cm="1">
        <f t="array" ref="H577">IFERROR(_FV(Facts_combined[[#This Row],[Asset Name]],"Market cap",TRUE), 0)</f>
        <v>929122634</v>
      </c>
      <c r="I57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77" s="5" cm="1">
        <f t="array" ref="J577">IFERROR(_FV(Facts_combined[[#This Row],[Asset Name]],"Shares outstanding",TRUE), 0)</f>
        <v>459961700</v>
      </c>
      <c r="K577" s="4" cm="1">
        <f t="array" ref="K577">IFERROR(_FV(Facts_combined[[#This Row],[Asset Name]],"P/E",TRUE), "")</f>
        <v>201.1952</v>
      </c>
      <c r="L577" s="4" t="str" cm="1">
        <f t="array" ref="L57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577" s="4" cm="1">
        <f t="array" ref="M577">IFERROR(_FV(Facts_combined[[#This Row],[Asset Name]],"Beta"), "")</f>
        <v>1.4869000000000001</v>
      </c>
    </row>
    <row r="578" spans="1:13" x14ac:dyDescent="0.2">
      <c r="A578" t="s">
        <v>1537</v>
      </c>
      <c r="B578" t="s">
        <v>4</v>
      </c>
      <c r="C578" t="s">
        <v>961</v>
      </c>
      <c r="D578" t="e" vm="540">
        <v>#VALUE!</v>
      </c>
      <c r="E578" t="str" cm="1">
        <f t="array" ref="E578">IFERROR(_FV(Facts_combined[[#This Row],[Asset Name]],"Industry"), "Undefined")</f>
        <v>Software &amp; IT Services</v>
      </c>
      <c r="F578" s="6" cm="1">
        <f t="array" ref="F578">IFERROR(_FV(Facts_combined[[#This Row],[Asset Name]],"Price"), 0)</f>
        <v>7.15</v>
      </c>
      <c r="G578" s="5" cm="1">
        <f t="array" ref="G578">IFERROR(_FV(Facts_combined[[#This Row],[Asset Name]],"Volume"), 0)</f>
        <v>1335</v>
      </c>
      <c r="H578" s="7" cm="1">
        <f t="array" ref="H578">IFERROR(_FV(Facts_combined[[#This Row],[Asset Name]],"Market cap",TRUE), 0)</f>
        <v>1116200085</v>
      </c>
      <c r="I57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78" s="5" cm="1">
        <f t="array" ref="J578">IFERROR(_FV(Facts_combined[[#This Row],[Asset Name]],"Shares outstanding",TRUE), 0)</f>
        <v>156111900</v>
      </c>
      <c r="K578" s="4" t="str" cm="1">
        <f t="array" ref="K578">IFERROR(_FV(Facts_combined[[#This Row],[Asset Name]],"P/E",TRUE), "")</f>
        <v/>
      </c>
      <c r="L578" s="4" t="str" cm="1">
        <f t="array" ref="L57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78" s="4" cm="1">
        <f t="array" ref="M578">IFERROR(_FV(Facts_combined[[#This Row],[Asset Name]],"Beta"), "")</f>
        <v>1.4371</v>
      </c>
    </row>
    <row r="579" spans="1:13" x14ac:dyDescent="0.2">
      <c r="A579" t="s">
        <v>1538</v>
      </c>
      <c r="B579" t="s">
        <v>4</v>
      </c>
      <c r="C579" t="s">
        <v>961</v>
      </c>
      <c r="D579" t="e" vm="2632">
        <v>#VALUE!</v>
      </c>
      <c r="E579" t="str" cm="1">
        <f t="array" ref="E579">IFERROR(_FV(Facts_combined[[#This Row],[Asset Name]],"Industry"), "Undefined")</f>
        <v>Residential &amp; Commercial REIT</v>
      </c>
      <c r="F579" s="6" cm="1">
        <f t="array" ref="F579">IFERROR(_FV(Facts_combined[[#This Row],[Asset Name]],"Price"), 0)</f>
        <v>8.0299999999999994</v>
      </c>
      <c r="G579" s="5" cm="1">
        <f t="array" ref="G579">IFERROR(_FV(Facts_combined[[#This Row],[Asset Name]],"Volume"), 0)</f>
        <v>247654</v>
      </c>
      <c r="H579" s="7" cm="1">
        <f t="array" ref="H579">IFERROR(_FV(Facts_combined[[#This Row],[Asset Name]],"Market cap",TRUE), 0)</f>
        <v>1094711000</v>
      </c>
      <c r="I57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79" s="5" cm="1">
        <f t="array" ref="J579">IFERROR(_FV(Facts_combined[[#This Row],[Asset Name]],"Shares outstanding",TRUE), 0)</f>
        <v>138746700</v>
      </c>
      <c r="K579" s="4" t="str" cm="1">
        <f t="array" ref="K579">IFERROR(_FV(Facts_combined[[#This Row],[Asset Name]],"P/E",TRUE), "")</f>
        <v/>
      </c>
      <c r="L579" s="4" t="str" cm="1">
        <f t="array" ref="L57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79" s="4" cm="1">
        <f t="array" ref="M579">IFERROR(_FV(Facts_combined[[#This Row],[Asset Name]],"Beta"), "")</f>
        <v>0.81799999999999995</v>
      </c>
    </row>
    <row r="580" spans="1:13" x14ac:dyDescent="0.2">
      <c r="A580" t="s">
        <v>1539</v>
      </c>
      <c r="B580" t="s">
        <v>4</v>
      </c>
      <c r="C580" t="s">
        <v>961</v>
      </c>
      <c r="D580" t="e" vm="541">
        <v>#VALUE!</v>
      </c>
      <c r="E580" t="str" cm="1">
        <f t="array" ref="E580">IFERROR(_FV(Facts_combined[[#This Row],[Asset Name]],"Industry"), "Undefined")</f>
        <v>Electrical Utilities &amp; IPPs</v>
      </c>
      <c r="F580" s="6" cm="1">
        <f t="array" ref="F580">IFERROR(_FV(Facts_combined[[#This Row],[Asset Name]],"Price"), 0)</f>
        <v>8.5</v>
      </c>
      <c r="G580" s="5" cm="1">
        <f t="array" ref="G580">IFERROR(_FV(Facts_combined[[#This Row],[Asset Name]],"Volume"), 0)</f>
        <v>8060</v>
      </c>
      <c r="H580" s="7" cm="1">
        <f t="array" ref="H580">IFERROR(_FV(Facts_combined[[#This Row],[Asset Name]],"Market cap",TRUE), 0)</f>
        <v>937572950</v>
      </c>
      <c r="I58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80" s="5" cm="1">
        <f t="array" ref="J580">IFERROR(_FV(Facts_combined[[#This Row],[Asset Name]],"Shares outstanding",TRUE), 0)</f>
        <v>110302700</v>
      </c>
      <c r="K580" s="4" cm="1">
        <f t="array" ref="K580">IFERROR(_FV(Facts_combined[[#This Row],[Asset Name]],"P/E",TRUE), "")</f>
        <v>5.0209000000000001</v>
      </c>
      <c r="L580" s="4" t="str" cm="1">
        <f t="array" ref="L58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580" s="4" cm="1">
        <f t="array" ref="M580">IFERROR(_FV(Facts_combined[[#This Row],[Asset Name]],"Beta"), "")</f>
        <v>0.57689999999999997</v>
      </c>
    </row>
    <row r="581" spans="1:13" x14ac:dyDescent="0.2">
      <c r="A581" t="s">
        <v>1540</v>
      </c>
      <c r="B581" t="s">
        <v>4</v>
      </c>
      <c r="C581" t="s">
        <v>961</v>
      </c>
      <c r="D581" t="e" vm="1933">
        <v>#VALUE!</v>
      </c>
      <c r="E581" t="str" cm="1">
        <f t="array" ref="E581">IFERROR(_FV(Facts_combined[[#This Row],[Asset Name]],"Industry"), "Undefined")</f>
        <v>Software &amp; IT Services</v>
      </c>
      <c r="F581" s="6" cm="1">
        <f t="array" ref="F581">IFERROR(_FV(Facts_combined[[#This Row],[Asset Name]],"Price"), 0)</f>
        <v>20.5</v>
      </c>
      <c r="G581" s="5" cm="1">
        <f t="array" ref="G581">IFERROR(_FV(Facts_combined[[#This Row],[Asset Name]],"Volume"), 0)</f>
        <v>308930</v>
      </c>
      <c r="H581" s="7" cm="1">
        <f t="array" ref="H581">IFERROR(_FV(Facts_combined[[#This Row],[Asset Name]],"Market cap",TRUE), 0)</f>
        <v>1176656950</v>
      </c>
      <c r="I58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81" s="5" cm="1">
        <f t="array" ref="J581">IFERROR(_FV(Facts_combined[[#This Row],[Asset Name]],"Shares outstanding",TRUE), 0)</f>
        <v>57397900</v>
      </c>
      <c r="K581" s="4" t="str" cm="1">
        <f t="array" ref="K581">IFERROR(_FV(Facts_combined[[#This Row],[Asset Name]],"P/E",TRUE), "")</f>
        <v/>
      </c>
      <c r="L581" s="4" t="str" cm="1">
        <f t="array" ref="L58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81" s="4" cm="1">
        <f t="array" ref="M581">IFERROR(_FV(Facts_combined[[#This Row],[Asset Name]],"Beta"), "")</f>
        <v>0.93679999999999997</v>
      </c>
    </row>
    <row r="582" spans="1:13" x14ac:dyDescent="0.2">
      <c r="A582" t="s">
        <v>1541</v>
      </c>
      <c r="B582" t="s">
        <v>4</v>
      </c>
      <c r="C582" t="s">
        <v>961</v>
      </c>
      <c r="D582" t="e" vm="543">
        <v>#VALUE!</v>
      </c>
      <c r="E582" t="str" cm="1">
        <f t="array" ref="E582">IFERROR(_FV(Facts_combined[[#This Row],[Asset Name]],"Industry"), "Undefined")</f>
        <v>Specialty Retailers</v>
      </c>
      <c r="F582" s="6" cm="1">
        <f t="array" ref="F582">IFERROR(_FV(Facts_combined[[#This Row],[Asset Name]],"Price"), 0)</f>
        <v>12.48</v>
      </c>
      <c r="G582" s="5" cm="1">
        <f t="array" ref="G582">IFERROR(_FV(Facts_combined[[#This Row],[Asset Name]],"Volume"), 0)</f>
        <v>850087</v>
      </c>
      <c r="H582" s="7" cm="1">
        <f t="array" ref="H582">IFERROR(_FV(Facts_combined[[#This Row],[Asset Name]],"Market cap",TRUE), 0)</f>
        <v>980441155</v>
      </c>
      <c r="I58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82" s="5" cm="1">
        <f t="array" ref="J582">IFERROR(_FV(Facts_combined[[#This Row],[Asset Name]],"Shares outstanding",TRUE), 0)</f>
        <v>78560990</v>
      </c>
      <c r="K582" s="4" cm="1">
        <f t="array" ref="K582">IFERROR(_FV(Facts_combined[[#This Row],[Asset Name]],"P/E",TRUE), "")</f>
        <v>0</v>
      </c>
      <c r="L582" s="4" t="str" cm="1">
        <f t="array" ref="L58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82" s="4" cm="1">
        <f t="array" ref="M582">IFERROR(_FV(Facts_combined[[#This Row],[Asset Name]],"Beta"), "")</f>
        <v>1.4386000000000001</v>
      </c>
    </row>
    <row r="583" spans="1:13" x14ac:dyDescent="0.2">
      <c r="A583" t="s">
        <v>1542</v>
      </c>
      <c r="B583" t="s">
        <v>4</v>
      </c>
      <c r="C583" t="s">
        <v>961</v>
      </c>
      <c r="D583" t="e" vm="544">
        <v>#VALUE!</v>
      </c>
      <c r="E583" t="str" cm="1">
        <f t="array" ref="E583">IFERROR(_FV(Facts_combined[[#This Row],[Asset Name]],"Industry"), "Undefined")</f>
        <v>Food &amp; Tobacco</v>
      </c>
      <c r="F583" s="6" cm="1">
        <f t="array" ref="F583">IFERROR(_FV(Facts_combined[[#This Row],[Asset Name]],"Price"), 0)</f>
        <v>11.15</v>
      </c>
      <c r="G583" s="5" cm="1">
        <f t="array" ref="G583">IFERROR(_FV(Facts_combined[[#This Row],[Asset Name]],"Volume"), 0)</f>
        <v>943</v>
      </c>
      <c r="H583" s="7" cm="1">
        <f t="array" ref="H583">IFERROR(_FV(Facts_combined[[#This Row],[Asset Name]],"Market cap",TRUE), 0)</f>
        <v>1114638405</v>
      </c>
      <c r="I58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83" s="5" cm="1">
        <f t="array" ref="J583">IFERROR(_FV(Facts_combined[[#This Row],[Asset Name]],"Shares outstanding",TRUE), 0)</f>
        <v>99967570</v>
      </c>
      <c r="K583" s="4" cm="1">
        <f t="array" ref="K583">IFERROR(_FV(Facts_combined[[#This Row],[Asset Name]],"P/E",TRUE), "")</f>
        <v>8.1339000000000006</v>
      </c>
      <c r="L583" s="4" t="str" cm="1">
        <f t="array" ref="L58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83" s="4" cm="1">
        <f t="array" ref="M583">IFERROR(_FV(Facts_combined[[#This Row],[Asset Name]],"Beta"), "")</f>
        <v>1.2515000000000001</v>
      </c>
    </row>
    <row r="584" spans="1:13" x14ac:dyDescent="0.2">
      <c r="A584" t="s">
        <v>1543</v>
      </c>
      <c r="B584" t="s">
        <v>4</v>
      </c>
      <c r="C584" t="s">
        <v>961</v>
      </c>
      <c r="D584" t="e" vm="545">
        <v>#VALUE!</v>
      </c>
      <c r="E584" t="str" cm="1">
        <f t="array" ref="E584">IFERROR(_FV(Facts_combined[[#This Row],[Asset Name]],"Industry"), "Undefined")</f>
        <v>Beverages</v>
      </c>
      <c r="F584" s="6" cm="1">
        <f t="array" ref="F584">IFERROR(_FV(Facts_combined[[#This Row],[Asset Name]],"Price"), 0)</f>
        <v>7.18</v>
      </c>
      <c r="G584" s="5" cm="1">
        <f t="array" ref="G584">IFERROR(_FV(Facts_combined[[#This Row],[Asset Name]],"Volume"), 0)</f>
        <v>100</v>
      </c>
      <c r="H584" s="7" cm="1">
        <f t="array" ref="H584">IFERROR(_FV(Facts_combined[[#This Row],[Asset Name]],"Market cap",TRUE), 0)</f>
        <v>1055836232</v>
      </c>
      <c r="I58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84" s="5" cm="1">
        <f t="array" ref="J584">IFERROR(_FV(Facts_combined[[#This Row],[Asset Name]],"Shares outstanding",TRUE), 0)</f>
        <v>147052400</v>
      </c>
      <c r="K584" s="4" cm="1">
        <f t="array" ref="K584">IFERROR(_FV(Facts_combined[[#This Row],[Asset Name]],"P/E",TRUE), "")</f>
        <v>13.271000000000001</v>
      </c>
      <c r="L584" s="4" t="str" cm="1">
        <f t="array" ref="L58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84" s="4" cm="1">
        <f t="array" ref="M584">IFERROR(_FV(Facts_combined[[#This Row],[Asset Name]],"Beta"), "")</f>
        <v>0.23480000000000001</v>
      </c>
    </row>
    <row r="585" spans="1:13" x14ac:dyDescent="0.2">
      <c r="A585" t="s">
        <v>1544</v>
      </c>
      <c r="B585" t="s">
        <v>4</v>
      </c>
      <c r="C585" t="s">
        <v>961</v>
      </c>
      <c r="D585" t="e" vm="546">
        <v>#VALUE!</v>
      </c>
      <c r="E585" t="str" cm="1">
        <f t="array" ref="E585">IFERROR(_FV(Facts_combined[[#This Row],[Asset Name]],"Industry"), "Undefined")</f>
        <v>Holding Companies</v>
      </c>
      <c r="F585" s="6" cm="1">
        <f t="array" ref="F585">IFERROR(_FV(Facts_combined[[#This Row],[Asset Name]],"Price"), 0)</f>
        <v>18.12</v>
      </c>
      <c r="G585" s="5" cm="1">
        <f t="array" ref="G585">IFERROR(_FV(Facts_combined[[#This Row],[Asset Name]],"Volume"), 0)</f>
        <v>571093</v>
      </c>
      <c r="H585" s="7" cm="1">
        <f t="array" ref="H585">IFERROR(_FV(Facts_combined[[#This Row],[Asset Name]],"Market cap",TRUE), 0)</f>
        <v>1137436612</v>
      </c>
      <c r="I58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85" s="5" cm="1">
        <f t="array" ref="J585">IFERROR(_FV(Facts_combined[[#This Row],[Asset Name]],"Shares outstanding",TRUE), 0)</f>
        <v>62772440</v>
      </c>
      <c r="K585" s="4" t="str" cm="1">
        <f t="array" ref="K585">IFERROR(_FV(Facts_combined[[#This Row],[Asset Name]],"P/E",TRUE), "")</f>
        <v/>
      </c>
      <c r="L585" s="4" t="str" cm="1">
        <f t="array" ref="L58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85" s="4" cm="1">
        <f t="array" ref="M585">IFERROR(_FV(Facts_combined[[#This Row],[Asset Name]],"Beta"), "")</f>
        <v>0.88239999999999996</v>
      </c>
    </row>
    <row r="586" spans="1:13" x14ac:dyDescent="0.2">
      <c r="A586" t="s">
        <v>1545</v>
      </c>
      <c r="B586" t="s">
        <v>4</v>
      </c>
      <c r="C586" t="s">
        <v>961</v>
      </c>
      <c r="D586" t="e" vm="1935">
        <v>#VALUE!</v>
      </c>
      <c r="E586" t="str" cm="1">
        <f t="array" ref="E586">IFERROR(_FV(Facts_combined[[#This Row],[Asset Name]],"Industry"), "Undefined")</f>
        <v>Healthcare Equipment &amp; Supplies</v>
      </c>
      <c r="F586" s="6" cm="1">
        <f t="array" ref="F586">IFERROR(_FV(Facts_combined[[#This Row],[Asset Name]],"Price"), 0)</f>
        <v>22.39</v>
      </c>
      <c r="G586" s="5" cm="1">
        <f t="array" ref="G586">IFERROR(_FV(Facts_combined[[#This Row],[Asset Name]],"Volume"), 0)</f>
        <v>881146</v>
      </c>
      <c r="H586" s="7" cm="1">
        <f t="array" ref="H586">IFERROR(_FV(Facts_combined[[#This Row],[Asset Name]],"Market cap",TRUE), 0)</f>
        <v>1088602000</v>
      </c>
      <c r="I58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86" s="5" cm="1">
        <f t="array" ref="J586">IFERROR(_FV(Facts_combined[[#This Row],[Asset Name]],"Shares outstanding",TRUE), 0)</f>
        <v>48382330</v>
      </c>
      <c r="K586" s="4" cm="1">
        <f t="array" ref="K586">IFERROR(_FV(Facts_combined[[#This Row],[Asset Name]],"P/E",TRUE), "")</f>
        <v>0</v>
      </c>
      <c r="L586" s="4" t="str" cm="1">
        <f t="array" ref="L58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86" s="4" cm="1">
        <f t="array" ref="M586">IFERROR(_FV(Facts_combined[[#This Row],[Asset Name]],"Beta"), "")</f>
        <v>1.4395</v>
      </c>
    </row>
    <row r="587" spans="1:13" x14ac:dyDescent="0.2">
      <c r="A587" t="s">
        <v>1546</v>
      </c>
      <c r="B587" t="s">
        <v>4</v>
      </c>
      <c r="C587" t="s">
        <v>961</v>
      </c>
      <c r="D587" t="e" vm="547">
        <v>#VALUE!</v>
      </c>
      <c r="E587" t="str" cm="1">
        <f t="array" ref="E587">IFERROR(_FV(Facts_combined[[#This Row],[Asset Name]],"Industry"), "Undefined")</f>
        <v>Chemicals</v>
      </c>
      <c r="F587" s="6" cm="1">
        <f t="array" ref="F587">IFERROR(_FV(Facts_combined[[#This Row],[Asset Name]],"Price"), 0)</f>
        <v>8.8800000000000008</v>
      </c>
      <c r="G587" s="5" cm="1">
        <f t="array" ref="G587">IFERROR(_FV(Facts_combined[[#This Row],[Asset Name]],"Volume"), 0)</f>
        <v>680105</v>
      </c>
      <c r="H587" s="7" cm="1">
        <f t="array" ref="H587">IFERROR(_FV(Facts_combined[[#This Row],[Asset Name]],"Market cap",TRUE), 0)</f>
        <v>1039008840</v>
      </c>
      <c r="I58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87" s="5" cm="1">
        <f t="array" ref="J587">IFERROR(_FV(Facts_combined[[#This Row],[Asset Name]],"Shares outstanding",TRUE), 0)</f>
        <v>117005500</v>
      </c>
      <c r="K587" s="4" cm="1">
        <f t="array" ref="K587">IFERROR(_FV(Facts_combined[[#This Row],[Asset Name]],"P/E",TRUE), "")</f>
        <v>14.1876</v>
      </c>
      <c r="L587" s="4" t="str" cm="1">
        <f t="array" ref="L58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87" s="4" cm="1">
        <f t="array" ref="M587">IFERROR(_FV(Facts_combined[[#This Row],[Asset Name]],"Beta"), "")</f>
        <v>1.0515000000000001</v>
      </c>
    </row>
    <row r="588" spans="1:13" x14ac:dyDescent="0.2">
      <c r="A588" t="s">
        <v>1547</v>
      </c>
      <c r="B588" t="s">
        <v>4</v>
      </c>
      <c r="C588" t="s">
        <v>961</v>
      </c>
      <c r="D588" t="e" vm="548">
        <v>#VALUE!</v>
      </c>
      <c r="E588" t="str" cm="1">
        <f t="array" ref="E588">IFERROR(_FV(Facts_combined[[#This Row],[Asset Name]],"Industry"), "Undefined")</f>
        <v>Food &amp; Tobacco</v>
      </c>
      <c r="F588" s="6" cm="1">
        <f t="array" ref="F588">IFERROR(_FV(Facts_combined[[#This Row],[Asset Name]],"Price"), 0)</f>
        <v>22.11</v>
      </c>
      <c r="G588" s="5" cm="1">
        <f t="array" ref="G588">IFERROR(_FV(Facts_combined[[#This Row],[Asset Name]],"Volume"), 0)</f>
        <v>5</v>
      </c>
      <c r="H588" s="7" cm="1">
        <f t="array" ref="H588">IFERROR(_FV(Facts_combined[[#This Row],[Asset Name]],"Market cap",TRUE), 0)</f>
        <v>1059030086</v>
      </c>
      <c r="I58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88" s="5" cm="1">
        <f t="array" ref="J588">IFERROR(_FV(Facts_combined[[#This Row],[Asset Name]],"Shares outstanding",TRUE), 0)</f>
        <v>47898240</v>
      </c>
      <c r="K588" s="4" t="str" cm="1">
        <f t="array" ref="K588">IFERROR(_FV(Facts_combined[[#This Row],[Asset Name]],"P/E",TRUE), "")</f>
        <v/>
      </c>
      <c r="L588" s="4" t="str" cm="1">
        <f t="array" ref="L58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88" s="4" cm="1">
        <f t="array" ref="M588">IFERROR(_FV(Facts_combined[[#This Row],[Asset Name]],"Beta"), "")</f>
        <v>0.43130000000000002</v>
      </c>
    </row>
    <row r="589" spans="1:13" x14ac:dyDescent="0.2">
      <c r="A589" t="s">
        <v>1548</v>
      </c>
      <c r="B589" t="s">
        <v>4</v>
      </c>
      <c r="C589" t="s">
        <v>961</v>
      </c>
      <c r="D589" t="e" vm="550">
        <v>#VALUE!</v>
      </c>
      <c r="E589" t="str" cm="1">
        <f t="array" ref="E589">IFERROR(_FV(Facts_combined[[#This Row],[Asset Name]],"Industry"), "Undefined")</f>
        <v>Machinery, Equipment &amp; Components</v>
      </c>
      <c r="F589" s="6" cm="1">
        <f t="array" ref="F589">IFERROR(_FV(Facts_combined[[#This Row],[Asset Name]],"Price"), 0)</f>
        <v>12.63</v>
      </c>
      <c r="G589" s="5" cm="1">
        <f t="array" ref="G589">IFERROR(_FV(Facts_combined[[#This Row],[Asset Name]],"Volume"), 0)</f>
        <v>1</v>
      </c>
      <c r="H589" s="7" cm="1">
        <f t="array" ref="H589">IFERROR(_FV(Facts_combined[[#This Row],[Asset Name]],"Market cap",TRUE), 0)</f>
        <v>1074511648</v>
      </c>
      <c r="I58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89" s="5" cm="1">
        <f t="array" ref="J589">IFERROR(_FV(Facts_combined[[#This Row],[Asset Name]],"Shares outstanding",TRUE), 0)</f>
        <v>85076140</v>
      </c>
      <c r="K589" s="4" cm="1">
        <f t="array" ref="K589">IFERROR(_FV(Facts_combined[[#This Row],[Asset Name]],"P/E",TRUE), "")</f>
        <v>15.5349</v>
      </c>
      <c r="L589" s="4" t="str" cm="1">
        <f t="array" ref="L58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89" s="4" cm="1">
        <f t="array" ref="M589">IFERROR(_FV(Facts_combined[[#This Row],[Asset Name]],"Beta"), "")</f>
        <v>2.0114000000000001</v>
      </c>
    </row>
    <row r="590" spans="1:13" x14ac:dyDescent="0.2">
      <c r="A590" t="s">
        <v>1549</v>
      </c>
      <c r="B590" t="s">
        <v>4</v>
      </c>
      <c r="C590" t="s">
        <v>961</v>
      </c>
      <c r="D590" t="e" vm="551">
        <v>#VALUE!</v>
      </c>
      <c r="E590" t="str" cm="1">
        <f t="array" ref="E590">IFERROR(_FV(Facts_combined[[#This Row],[Asset Name]],"Industry"), "Undefined")</f>
        <v>Biotechnology &amp; Medical Research</v>
      </c>
      <c r="F590" s="6" cm="1">
        <f t="array" ref="F590">IFERROR(_FV(Facts_combined[[#This Row],[Asset Name]],"Price"), 0)</f>
        <v>2.77</v>
      </c>
      <c r="G590" s="5" cm="1">
        <f t="array" ref="G590">IFERROR(_FV(Facts_combined[[#This Row],[Asset Name]],"Volume"), 0)</f>
        <v>2751</v>
      </c>
      <c r="H590" s="7" cm="1">
        <f t="array" ref="H590">IFERROR(_FV(Facts_combined[[#This Row],[Asset Name]],"Market cap",TRUE), 0)</f>
        <v>814530688</v>
      </c>
      <c r="I59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90" s="5" cm="1">
        <f t="array" ref="J590">IFERROR(_FV(Facts_combined[[#This Row],[Asset Name]],"Shares outstanding",TRUE), 0)</f>
        <v>294054400</v>
      </c>
      <c r="K590" s="4" cm="1">
        <f t="array" ref="K590">IFERROR(_FV(Facts_combined[[#This Row],[Asset Name]],"P/E",TRUE), "")</f>
        <v>0</v>
      </c>
      <c r="L590" s="4" t="str" cm="1">
        <f t="array" ref="L59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90" s="4" cm="1">
        <f t="array" ref="M590">IFERROR(_FV(Facts_combined[[#This Row],[Asset Name]],"Beta"), "")</f>
        <v>0.38850000000000001</v>
      </c>
    </row>
    <row r="591" spans="1:13" x14ac:dyDescent="0.2">
      <c r="A591" t="s">
        <v>1550</v>
      </c>
      <c r="B591" t="s">
        <v>4</v>
      </c>
      <c r="C591" t="s">
        <v>961</v>
      </c>
      <c r="D591" t="e" vm="552">
        <v>#VALUE!</v>
      </c>
      <c r="E591" t="str" cm="1">
        <f t="array" ref="E591">IFERROR(_FV(Facts_combined[[#This Row],[Asset Name]],"Industry"), "Undefined")</f>
        <v>Containers &amp; Packaging</v>
      </c>
      <c r="F591" s="6" cm="1">
        <f t="array" ref="F591">IFERROR(_FV(Facts_combined[[#This Row],[Asset Name]],"Price"), 0)</f>
        <v>25.32</v>
      </c>
      <c r="G591" s="5" cm="1">
        <f t="array" ref="G591">IFERROR(_FV(Facts_combined[[#This Row],[Asset Name]],"Volume"), 0)</f>
        <v>81816</v>
      </c>
      <c r="H591" s="7" cm="1">
        <f t="array" ref="H591">IFERROR(_FV(Facts_combined[[#This Row],[Asset Name]],"Market cap",TRUE), 0)</f>
        <v>1025812000</v>
      </c>
      <c r="I59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91" s="5" cm="1">
        <f t="array" ref="J591">IFERROR(_FV(Facts_combined[[#This Row],[Asset Name]],"Shares outstanding",TRUE), 0)</f>
        <v>40820200</v>
      </c>
      <c r="K591" s="4" cm="1">
        <f t="array" ref="K591">IFERROR(_FV(Facts_combined[[#This Row],[Asset Name]],"P/E",TRUE), "")</f>
        <v>25.9559</v>
      </c>
      <c r="L591" s="4" t="str" cm="1">
        <f t="array" ref="L59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591" s="4" cm="1">
        <f t="array" ref="M591">IFERROR(_FV(Facts_combined[[#This Row],[Asset Name]],"Beta"), "")</f>
        <v>0.67310000000000003</v>
      </c>
    </row>
    <row r="592" spans="1:13" x14ac:dyDescent="0.2">
      <c r="A592" t="s">
        <v>1551</v>
      </c>
      <c r="B592" t="s">
        <v>4</v>
      </c>
      <c r="C592" t="s">
        <v>961</v>
      </c>
      <c r="D592" t="e" vm="554">
        <v>#VALUE!</v>
      </c>
      <c r="E592" t="str" cm="1">
        <f t="array" ref="E592">IFERROR(_FV(Facts_combined[[#This Row],[Asset Name]],"Industry"), "Undefined")</f>
        <v>Machinery, Equipment &amp; Components</v>
      </c>
      <c r="F592" s="6" cm="1">
        <f t="array" ref="F592">IFERROR(_FV(Facts_combined[[#This Row],[Asset Name]],"Price"), 0)</f>
        <v>33.869999999999997</v>
      </c>
      <c r="G592" s="5" cm="1">
        <f t="array" ref="G592">IFERROR(_FV(Facts_combined[[#This Row],[Asset Name]],"Volume"), 0)</f>
        <v>124514</v>
      </c>
      <c r="H592" s="7" cm="1">
        <f t="array" ref="H592">IFERROR(_FV(Facts_combined[[#This Row],[Asset Name]],"Market cap",TRUE), 0)</f>
        <v>977443830</v>
      </c>
      <c r="I59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92" s="5" cm="1">
        <f t="array" ref="J592">IFERROR(_FV(Facts_combined[[#This Row],[Asset Name]],"Shares outstanding",TRUE), 0)</f>
        <v>28858690</v>
      </c>
      <c r="K592" s="4" cm="1">
        <f t="array" ref="K592">IFERROR(_FV(Facts_combined[[#This Row],[Asset Name]],"P/E",TRUE), "")</f>
        <v>21.0823</v>
      </c>
      <c r="L592" s="4" t="str" cm="1">
        <f t="array" ref="L59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92" s="4" cm="1">
        <f t="array" ref="M592">IFERROR(_FV(Facts_combined[[#This Row],[Asset Name]],"Beta"), "")</f>
        <v>1.2071000000000001</v>
      </c>
    </row>
    <row r="593" spans="1:13" x14ac:dyDescent="0.2">
      <c r="A593" t="s">
        <v>1552</v>
      </c>
      <c r="B593" t="s">
        <v>4</v>
      </c>
      <c r="C593" t="s">
        <v>961</v>
      </c>
      <c r="D593" t="e" vm="555">
        <v>#VALUE!</v>
      </c>
      <c r="E593" t="str" cm="1">
        <f t="array" ref="E593">IFERROR(_FV(Facts_combined[[#This Row],[Asset Name]],"Industry"), "Undefined")</f>
        <v>Software &amp; IT Services</v>
      </c>
      <c r="F593" s="6" cm="1">
        <f t="array" ref="F593">IFERROR(_FV(Facts_combined[[#This Row],[Asset Name]],"Price"), 0)</f>
        <v>13.7</v>
      </c>
      <c r="G593" s="5" cm="1">
        <f t="array" ref="G593">IFERROR(_FV(Facts_combined[[#This Row],[Asset Name]],"Volume"), 0)</f>
        <v>1</v>
      </c>
      <c r="H593" s="7" cm="1">
        <f t="array" ref="H593">IFERROR(_FV(Facts_combined[[#This Row],[Asset Name]],"Market cap",TRUE), 0)</f>
        <v>1013336000</v>
      </c>
      <c r="I59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93" s="5" cm="1">
        <f t="array" ref="J593">IFERROR(_FV(Facts_combined[[#This Row],[Asset Name]],"Shares outstanding",TRUE), 0)</f>
        <v>74455220</v>
      </c>
      <c r="K593" s="4" cm="1">
        <f t="array" ref="K593">IFERROR(_FV(Facts_combined[[#This Row],[Asset Name]],"P/E",TRUE), "")</f>
        <v>22.584900000000001</v>
      </c>
      <c r="L593" s="4" t="str" cm="1">
        <f t="array" ref="L59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593" s="4" cm="1">
        <f t="array" ref="M593">IFERROR(_FV(Facts_combined[[#This Row],[Asset Name]],"Beta"), "")</f>
        <v>1.1247</v>
      </c>
    </row>
    <row r="594" spans="1:13" x14ac:dyDescent="0.2">
      <c r="A594" t="s">
        <v>1553</v>
      </c>
      <c r="B594" t="s">
        <v>4</v>
      </c>
      <c r="C594" t="s">
        <v>961</v>
      </c>
      <c r="D594" t="e" vm="556">
        <v>#VALUE!</v>
      </c>
      <c r="E594" t="str" cm="1">
        <f t="array" ref="E594">IFERROR(_FV(Facts_combined[[#This Row],[Asset Name]],"Industry"), "Undefined")</f>
        <v>Chemicals</v>
      </c>
      <c r="F594" s="6" cm="1">
        <f t="array" ref="F594">IFERROR(_FV(Facts_combined[[#This Row],[Asset Name]],"Price"), 0)</f>
        <v>7.76</v>
      </c>
      <c r="G594" s="5" cm="1">
        <f t="array" ref="G594">IFERROR(_FV(Facts_combined[[#This Row],[Asset Name]],"Volume"), 0)</f>
        <v>10</v>
      </c>
      <c r="H594" s="7" cm="1">
        <f t="array" ref="H594">IFERROR(_FV(Facts_combined[[#This Row],[Asset Name]],"Market cap",TRUE), 0)</f>
        <v>1127063176</v>
      </c>
      <c r="I59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94" s="5" cm="1">
        <f t="array" ref="J594">IFERROR(_FV(Facts_combined[[#This Row],[Asset Name]],"Shares outstanding",TRUE), 0)</f>
        <v>145240100</v>
      </c>
      <c r="K594" s="4" t="str" cm="1">
        <f t="array" ref="K594">IFERROR(_FV(Facts_combined[[#This Row],[Asset Name]],"P/E",TRUE), "")</f>
        <v/>
      </c>
      <c r="L594" s="4" t="str" cm="1">
        <f t="array" ref="L59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94" s="4" t="str" cm="1">
        <f t="array" ref="M594">IFERROR(_FV(Facts_combined[[#This Row],[Asset Name]],"Beta"), "")</f>
        <v/>
      </c>
    </row>
    <row r="595" spans="1:13" x14ac:dyDescent="0.2">
      <c r="A595" t="s">
        <v>1554</v>
      </c>
      <c r="B595" t="s">
        <v>4</v>
      </c>
      <c r="C595" t="s">
        <v>961</v>
      </c>
      <c r="D595" t="e" vm="557">
        <v>#VALUE!</v>
      </c>
      <c r="E595" t="str" cm="1">
        <f t="array" ref="E595">IFERROR(_FV(Facts_combined[[#This Row],[Asset Name]],"Industry"), "Undefined")</f>
        <v>Biotechnology &amp; Medical Research</v>
      </c>
      <c r="F595" s="6" cm="1">
        <f t="array" ref="F595">IFERROR(_FV(Facts_combined[[#This Row],[Asset Name]],"Price"), 0)</f>
        <v>6.78</v>
      </c>
      <c r="G595" s="5" cm="1">
        <f t="array" ref="G595">IFERROR(_FV(Facts_combined[[#This Row],[Asset Name]],"Volume"), 0)</f>
        <v>2</v>
      </c>
      <c r="H595" s="7" cm="1">
        <f t="array" ref="H595">IFERROR(_FV(Facts_combined[[#This Row],[Asset Name]],"Market cap",TRUE), 0)</f>
        <v>1000755120</v>
      </c>
      <c r="I59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95" s="5" cm="1">
        <f t="array" ref="J595">IFERROR(_FV(Facts_combined[[#This Row],[Asset Name]],"Shares outstanding",TRUE), 0)</f>
        <v>147604000</v>
      </c>
      <c r="K595" s="4" cm="1">
        <f t="array" ref="K595">IFERROR(_FV(Facts_combined[[#This Row],[Asset Name]],"P/E",TRUE), "")</f>
        <v>17.9984</v>
      </c>
      <c r="L595" s="4" t="str" cm="1">
        <f t="array" ref="L59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95" s="4" cm="1">
        <f t="array" ref="M595">IFERROR(_FV(Facts_combined[[#This Row],[Asset Name]],"Beta"), "")</f>
        <v>1.982</v>
      </c>
    </row>
    <row r="596" spans="1:13" x14ac:dyDescent="0.2">
      <c r="A596" t="s">
        <v>1555</v>
      </c>
      <c r="B596" t="s">
        <v>4</v>
      </c>
      <c r="C596" t="s">
        <v>961</v>
      </c>
      <c r="D596" t="e" vm="558">
        <v>#VALUE!</v>
      </c>
      <c r="E596" t="str" cm="1">
        <f t="array" ref="E596">IFERROR(_FV(Facts_combined[[#This Row],[Asset Name]],"Industry"), "Undefined")</f>
        <v>Homebuilding &amp; Construction Supplies</v>
      </c>
      <c r="F596" s="6" cm="1">
        <f t="array" ref="F596">IFERROR(_FV(Facts_combined[[#This Row],[Asset Name]],"Price"), 0)</f>
        <v>27.11</v>
      </c>
      <c r="G596" s="5" cm="1">
        <f t="array" ref="G596">IFERROR(_FV(Facts_combined[[#This Row],[Asset Name]],"Volume"), 0)</f>
        <v>571</v>
      </c>
      <c r="H596" s="7" cm="1">
        <f t="array" ref="H596">IFERROR(_FV(Facts_combined[[#This Row],[Asset Name]],"Market cap",TRUE), 0)</f>
        <v>897682314</v>
      </c>
      <c r="I59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96" s="5" cm="1">
        <f t="array" ref="J596">IFERROR(_FV(Facts_combined[[#This Row],[Asset Name]],"Shares outstanding",TRUE), 0)</f>
        <v>33112590</v>
      </c>
      <c r="K596" s="4" cm="1">
        <f t="array" ref="K596">IFERROR(_FV(Facts_combined[[#This Row],[Asset Name]],"P/E",TRUE), "")</f>
        <v>23.091000000000001</v>
      </c>
      <c r="L596" s="4" t="str" cm="1">
        <f t="array" ref="L59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596" s="4" cm="1">
        <f t="array" ref="M596">IFERROR(_FV(Facts_combined[[#This Row],[Asset Name]],"Beta"), "")</f>
        <v>1.3006</v>
      </c>
    </row>
    <row r="597" spans="1:13" x14ac:dyDescent="0.2">
      <c r="A597" t="s">
        <v>1556</v>
      </c>
      <c r="B597" t="s">
        <v>4</v>
      </c>
      <c r="C597" t="s">
        <v>961</v>
      </c>
      <c r="D597" t="e" vm="559">
        <v>#VALUE!</v>
      </c>
      <c r="E597" t="str" cm="1">
        <f t="array" ref="E597">IFERROR(_FV(Facts_combined[[#This Row],[Asset Name]],"Industry"), "Undefined")</f>
        <v>Biotechnology &amp; Medical Research</v>
      </c>
      <c r="F597" s="6" cm="1">
        <f t="array" ref="F597">IFERROR(_FV(Facts_combined[[#This Row],[Asset Name]],"Price"), 0)</f>
        <v>6.22</v>
      </c>
      <c r="G597" s="5" cm="1">
        <f t="array" ref="G597">IFERROR(_FV(Facts_combined[[#This Row],[Asset Name]],"Volume"), 0)</f>
        <v>1161705</v>
      </c>
      <c r="H597" s="7" cm="1">
        <f t="array" ref="H597">IFERROR(_FV(Facts_combined[[#This Row],[Asset Name]],"Market cap",TRUE), 0)</f>
        <v>988713162</v>
      </c>
      <c r="I59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97" s="5" cm="1">
        <f t="array" ref="J597">IFERROR(_FV(Facts_combined[[#This Row],[Asset Name]],"Shares outstanding",TRUE), 0)</f>
        <v>158957100</v>
      </c>
      <c r="K597" s="4" cm="1">
        <f t="array" ref="K597">IFERROR(_FV(Facts_combined[[#This Row],[Asset Name]],"P/E",TRUE), "")</f>
        <v>0</v>
      </c>
      <c r="L597" s="4" t="str" cm="1">
        <f t="array" ref="L59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97" s="4" cm="1">
        <f t="array" ref="M597">IFERROR(_FV(Facts_combined[[#This Row],[Asset Name]],"Beta"), "")</f>
        <v>0.52590000000000003</v>
      </c>
    </row>
    <row r="598" spans="1:13" x14ac:dyDescent="0.2">
      <c r="A598" t="s">
        <v>1557</v>
      </c>
      <c r="B598" t="s">
        <v>4</v>
      </c>
      <c r="C598" t="s">
        <v>961</v>
      </c>
      <c r="D598" t="e" vm="560">
        <v>#VALUE!</v>
      </c>
      <c r="E598" t="str" cm="1">
        <f t="array" ref="E598">IFERROR(_FV(Facts_combined[[#This Row],[Asset Name]],"Industry"), "Undefined")</f>
        <v>Healthcare Equipment &amp; Supplies</v>
      </c>
      <c r="F598" s="6" cm="1">
        <f t="array" ref="F598">IFERROR(_FV(Facts_combined[[#This Row],[Asset Name]],"Price"), 0)</f>
        <v>9.66</v>
      </c>
      <c r="G598" s="5" cm="1">
        <f t="array" ref="G598">IFERROR(_FV(Facts_combined[[#This Row],[Asset Name]],"Volume"), 0)</f>
        <v>147406</v>
      </c>
      <c r="H598" s="7" cm="1">
        <f t="array" ref="H598">IFERROR(_FV(Facts_combined[[#This Row],[Asset Name]],"Market cap",TRUE), 0)</f>
        <v>1039802400</v>
      </c>
      <c r="I59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98" s="5" cm="1">
        <f t="array" ref="J598">IFERROR(_FV(Facts_combined[[#This Row],[Asset Name]],"Shares outstanding",TRUE), 0)</f>
        <v>107640000</v>
      </c>
      <c r="K598" s="4" t="str" cm="1">
        <f t="array" ref="K598">IFERROR(_FV(Facts_combined[[#This Row],[Asset Name]],"P/E",TRUE), "")</f>
        <v/>
      </c>
      <c r="L598" s="4" t="str" cm="1">
        <f t="array" ref="L59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598" s="4" cm="1">
        <f t="array" ref="M598">IFERROR(_FV(Facts_combined[[#This Row],[Asset Name]],"Beta"), "")</f>
        <v>0.62629999999999997</v>
      </c>
    </row>
    <row r="599" spans="1:13" x14ac:dyDescent="0.2">
      <c r="A599" t="s">
        <v>1558</v>
      </c>
      <c r="B599" t="s">
        <v>4</v>
      </c>
      <c r="C599" t="s">
        <v>961</v>
      </c>
      <c r="D599" t="e" vm="561">
        <v>#VALUE!</v>
      </c>
      <c r="E599" t="str" cm="1">
        <f t="array" ref="E599">IFERROR(_FV(Facts_combined[[#This Row],[Asset Name]],"Industry"), "Undefined")</f>
        <v>Specialty Retailers</v>
      </c>
      <c r="F599" s="6" cm="1">
        <f t="array" ref="F599">IFERROR(_FV(Facts_combined[[#This Row],[Asset Name]],"Price"), 0)</f>
        <v>87.18</v>
      </c>
      <c r="G599" s="5" cm="1">
        <f t="array" ref="G599">IFERROR(_FV(Facts_combined[[#This Row],[Asset Name]],"Volume"), 0)</f>
        <v>288870</v>
      </c>
      <c r="H599" s="7" cm="1">
        <f t="array" ref="H599">IFERROR(_FV(Facts_combined[[#This Row],[Asset Name]],"Market cap",TRUE), 0)</f>
        <v>1040552000</v>
      </c>
      <c r="I59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599" s="5" cm="1">
        <f t="array" ref="J599">IFERROR(_FV(Facts_combined[[#This Row],[Asset Name]],"Shares outstanding",TRUE), 0)</f>
        <v>11948000</v>
      </c>
      <c r="K599" s="4" cm="1">
        <f t="array" ref="K599">IFERROR(_FV(Facts_combined[[#This Row],[Asset Name]],"P/E",TRUE), "")</f>
        <v>10.757899999999999</v>
      </c>
      <c r="L599" s="4" t="str" cm="1">
        <f t="array" ref="L59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599" s="4" cm="1">
        <f t="array" ref="M599">IFERROR(_FV(Facts_combined[[#This Row],[Asset Name]],"Beta"), "")</f>
        <v>1.8829</v>
      </c>
    </row>
    <row r="600" spans="1:13" x14ac:dyDescent="0.2">
      <c r="A600" t="s">
        <v>1559</v>
      </c>
      <c r="B600" t="s">
        <v>4</v>
      </c>
      <c r="C600" t="s">
        <v>961</v>
      </c>
      <c r="D600" t="e" vm="562">
        <v>#VALUE!</v>
      </c>
      <c r="E600" t="str" cm="1">
        <f t="array" ref="E600">IFERROR(_FV(Facts_combined[[#This Row],[Asset Name]],"Industry"), "Undefined")</f>
        <v>Construction &amp; Engineering</v>
      </c>
      <c r="F600" s="6" cm="1">
        <f t="array" ref="F600">IFERROR(_FV(Facts_combined[[#This Row],[Asset Name]],"Price"), 0)</f>
        <v>71.62</v>
      </c>
      <c r="G600" s="5" cm="1">
        <f t="array" ref="G600">IFERROR(_FV(Facts_combined[[#This Row],[Asset Name]],"Volume"), 0)</f>
        <v>3</v>
      </c>
      <c r="H600" s="7" cm="1">
        <f t="array" ref="H600">IFERROR(_FV(Facts_combined[[#This Row],[Asset Name]],"Market cap",TRUE), 0)</f>
        <v>956437114</v>
      </c>
      <c r="I60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00" s="5" cm="1">
        <f t="array" ref="J600">IFERROR(_FV(Facts_combined[[#This Row],[Asset Name]],"Shares outstanding",TRUE), 0)</f>
        <v>13354330</v>
      </c>
      <c r="K600" s="4" cm="1">
        <f t="array" ref="K600">IFERROR(_FV(Facts_combined[[#This Row],[Asset Name]],"P/E",TRUE), "")</f>
        <v>25.453499999999998</v>
      </c>
      <c r="L600" s="4" t="str" cm="1">
        <f t="array" ref="L60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600" s="4" cm="1">
        <f t="array" ref="M600">IFERROR(_FV(Facts_combined[[#This Row],[Asset Name]],"Beta"), "")</f>
        <v>0.502</v>
      </c>
    </row>
    <row r="601" spans="1:13" x14ac:dyDescent="0.2">
      <c r="A601" t="s">
        <v>1560</v>
      </c>
      <c r="B601" t="s">
        <v>4</v>
      </c>
      <c r="C601" t="s">
        <v>961</v>
      </c>
      <c r="D601" t="e" vm="563">
        <v>#VALUE!</v>
      </c>
      <c r="E601" t="str" cm="1">
        <f t="array" ref="E601">IFERROR(_FV(Facts_combined[[#This Row],[Asset Name]],"Industry"), "Undefined")</f>
        <v>Banking Services</v>
      </c>
      <c r="F601" s="6" cm="1">
        <f t="array" ref="F601">IFERROR(_FV(Facts_combined[[#This Row],[Asset Name]],"Price"), 0)</f>
        <v>14.88</v>
      </c>
      <c r="G601" s="5" cm="1">
        <f t="array" ref="G601">IFERROR(_FV(Facts_combined[[#This Row],[Asset Name]],"Volume"), 0)</f>
        <v>4</v>
      </c>
      <c r="H601" s="7" cm="1">
        <f t="array" ref="H601">IFERROR(_FV(Facts_combined[[#This Row],[Asset Name]],"Market cap",TRUE), 0)</f>
        <v>1156740100</v>
      </c>
      <c r="I60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01" s="5" cm="1">
        <f t="array" ref="J601">IFERROR(_FV(Facts_combined[[#This Row],[Asset Name]],"Shares outstanding",TRUE), 0)</f>
        <v>77737910</v>
      </c>
      <c r="K601" s="4" cm="1">
        <f t="array" ref="K601">IFERROR(_FV(Facts_combined[[#This Row],[Asset Name]],"P/E",TRUE), "")</f>
        <v>0</v>
      </c>
      <c r="L601" s="4" t="str" cm="1">
        <f t="array" ref="L60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01" s="4" cm="1">
        <f t="array" ref="M601">IFERROR(_FV(Facts_combined[[#This Row],[Asset Name]],"Beta"), "")</f>
        <v>1.2769999999999999</v>
      </c>
    </row>
    <row r="602" spans="1:13" x14ac:dyDescent="0.2">
      <c r="A602" t="s">
        <v>1561</v>
      </c>
      <c r="B602" t="s">
        <v>4</v>
      </c>
      <c r="C602" t="s">
        <v>961</v>
      </c>
      <c r="D602" t="e" vm="564">
        <v>#VALUE!</v>
      </c>
      <c r="E602" t="str" cm="1">
        <f t="array" ref="E602">IFERROR(_FV(Facts_combined[[#This Row],[Asset Name]],"Industry"), "Undefined")</f>
        <v>Biotechnology &amp; Medical Research</v>
      </c>
      <c r="F602" s="6" cm="1">
        <f t="array" ref="F602">IFERROR(_FV(Facts_combined[[#This Row],[Asset Name]],"Price"), 0)</f>
        <v>6.47</v>
      </c>
      <c r="G602" s="5" cm="1">
        <f t="array" ref="G602">IFERROR(_FV(Facts_combined[[#This Row],[Asset Name]],"Volume"), 0)</f>
        <v>70</v>
      </c>
      <c r="H602" s="7" cm="1">
        <f t="array" ref="H602">IFERROR(_FV(Facts_combined[[#This Row],[Asset Name]],"Market cap",TRUE), 0)</f>
        <v>858838799</v>
      </c>
      <c r="I60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02" s="5" cm="1">
        <f t="array" ref="J602">IFERROR(_FV(Facts_combined[[#This Row],[Asset Name]],"Shares outstanding",TRUE), 0)</f>
        <v>132741700</v>
      </c>
      <c r="K602" s="4" cm="1">
        <f t="array" ref="K602">IFERROR(_FV(Facts_combined[[#This Row],[Asset Name]],"P/E",TRUE), "")</f>
        <v>0</v>
      </c>
      <c r="L602" s="4" t="str" cm="1">
        <f t="array" ref="L60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02" s="4" cm="1">
        <f t="array" ref="M602">IFERROR(_FV(Facts_combined[[#This Row],[Asset Name]],"Beta"), "")</f>
        <v>1.6601999999999999</v>
      </c>
    </row>
    <row r="603" spans="1:13" x14ac:dyDescent="0.2">
      <c r="A603" t="s">
        <v>1562</v>
      </c>
      <c r="B603" t="s">
        <v>4</v>
      </c>
      <c r="C603" t="s">
        <v>961</v>
      </c>
      <c r="D603" t="e" vm="565">
        <v>#VALUE!</v>
      </c>
      <c r="E603" t="str" cm="1">
        <f t="array" ref="E603">IFERROR(_FV(Facts_combined[[#This Row],[Asset Name]],"Industry"), "Undefined")</f>
        <v>Metals &amp; Mining</v>
      </c>
      <c r="F603" s="6" cm="1">
        <f t="array" ref="F603">IFERROR(_FV(Facts_combined[[#This Row],[Asset Name]],"Price"), 0)</f>
        <v>4.46</v>
      </c>
      <c r="G603" s="5" cm="1">
        <f t="array" ref="G603">IFERROR(_FV(Facts_combined[[#This Row],[Asset Name]],"Volume"), 0)</f>
        <v>4976</v>
      </c>
      <c r="H603" s="7" cm="1">
        <f t="array" ref="H603">IFERROR(_FV(Facts_combined[[#This Row],[Asset Name]],"Market cap",TRUE), 0)</f>
        <v>901348606</v>
      </c>
      <c r="I60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03" s="5" cm="1">
        <f t="array" ref="J603">IFERROR(_FV(Facts_combined[[#This Row],[Asset Name]],"Shares outstanding",TRUE), 0)</f>
        <v>202096100</v>
      </c>
      <c r="K603" s="4" cm="1">
        <f t="array" ref="K603">IFERROR(_FV(Facts_combined[[#This Row],[Asset Name]],"P/E",TRUE), "")</f>
        <v>0</v>
      </c>
      <c r="L603" s="4" t="str" cm="1">
        <f t="array" ref="L60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03" s="4" cm="1">
        <f t="array" ref="M603">IFERROR(_FV(Facts_combined[[#This Row],[Asset Name]],"Beta"), "")</f>
        <v>0.71389999999999998</v>
      </c>
    </row>
    <row r="604" spans="1:13" x14ac:dyDescent="0.2">
      <c r="A604" t="s">
        <v>1563</v>
      </c>
      <c r="B604" t="s">
        <v>4</v>
      </c>
      <c r="C604" t="s">
        <v>961</v>
      </c>
      <c r="D604" t="e" vm="566">
        <v>#VALUE!</v>
      </c>
      <c r="E604" t="str" cm="1">
        <f t="array" ref="E604">IFERROR(_FV(Facts_combined[[#This Row],[Asset Name]],"Industry"), "Undefined")</f>
        <v>Machinery, Equipment &amp; Components</v>
      </c>
      <c r="F604" s="6" cm="1">
        <f t="array" ref="F604">IFERROR(_FV(Facts_combined[[#This Row],[Asset Name]],"Price"), 0)</f>
        <v>30.03</v>
      </c>
      <c r="G604" s="5" cm="1">
        <f t="array" ref="G604">IFERROR(_FV(Facts_combined[[#This Row],[Asset Name]],"Volume"), 0)</f>
        <v>114901</v>
      </c>
      <c r="H604" s="7" cm="1">
        <f t="array" ref="H604">IFERROR(_FV(Facts_combined[[#This Row],[Asset Name]],"Market cap",TRUE), 0)</f>
        <v>1017146430</v>
      </c>
      <c r="I60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04" s="5" cm="1">
        <f t="array" ref="J604">IFERROR(_FV(Facts_combined[[#This Row],[Asset Name]],"Shares outstanding",TRUE), 0)</f>
        <v>33871010</v>
      </c>
      <c r="K604" s="4" cm="1">
        <f t="array" ref="K604">IFERROR(_FV(Facts_combined[[#This Row],[Asset Name]],"P/E",TRUE), "")</f>
        <v>19.749700000000001</v>
      </c>
      <c r="L604" s="4" t="str" cm="1">
        <f t="array" ref="L60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604" s="4" cm="1">
        <f t="array" ref="M604">IFERROR(_FV(Facts_combined[[#This Row],[Asset Name]],"Beta"), "")</f>
        <v>1.0840000000000001</v>
      </c>
    </row>
    <row r="605" spans="1:13" x14ac:dyDescent="0.2">
      <c r="A605" t="s">
        <v>1564</v>
      </c>
      <c r="B605" t="s">
        <v>4</v>
      </c>
      <c r="C605" t="s">
        <v>961</v>
      </c>
      <c r="D605" t="e" vm="2633">
        <v>#VALUE!</v>
      </c>
      <c r="E605" t="str" cm="1">
        <f t="array" ref="E605">IFERROR(_FV(Facts_combined[[#This Row],[Asset Name]],"Industry"), "Undefined")</f>
        <v>Banking Services</v>
      </c>
      <c r="F605" s="6" cm="1">
        <f t="array" ref="F605">IFERROR(_FV(Facts_combined[[#This Row],[Asset Name]],"Price"), 0)</f>
        <v>29.75</v>
      </c>
      <c r="G605" s="5" cm="1">
        <f t="array" ref="G605">IFERROR(_FV(Facts_combined[[#This Row],[Asset Name]],"Volume"), 0)</f>
        <v>108723</v>
      </c>
      <c r="H605" s="7" cm="1">
        <f t="array" ref="H605">IFERROR(_FV(Facts_combined[[#This Row],[Asset Name]],"Market cap",TRUE), 0)</f>
        <v>1055941740</v>
      </c>
      <c r="I60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05" s="5" cm="1">
        <f t="array" ref="J605">IFERROR(_FV(Facts_combined[[#This Row],[Asset Name]],"Shares outstanding",TRUE), 0)</f>
        <v>35493840</v>
      </c>
      <c r="K605" s="4" cm="1">
        <f t="array" ref="K605">IFERROR(_FV(Facts_combined[[#This Row],[Asset Name]],"P/E",TRUE), "")</f>
        <v>8.9086999999999996</v>
      </c>
      <c r="L605" s="4" t="str" cm="1">
        <f t="array" ref="L60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605" s="4" cm="1">
        <f t="array" ref="M605">IFERROR(_FV(Facts_combined[[#This Row],[Asset Name]],"Beta"), "")</f>
        <v>0.755</v>
      </c>
    </row>
    <row r="606" spans="1:13" x14ac:dyDescent="0.2">
      <c r="A606" t="s">
        <v>1565</v>
      </c>
      <c r="B606" t="s">
        <v>4</v>
      </c>
      <c r="C606" t="s">
        <v>961</v>
      </c>
      <c r="D606" t="e" vm="567">
        <v>#VALUE!</v>
      </c>
      <c r="E606" t="str" cm="1">
        <f t="array" ref="E606">IFERROR(_FV(Facts_combined[[#This Row],[Asset Name]],"Industry"), "Undefined")</f>
        <v>Pharmaceuticals</v>
      </c>
      <c r="F606" s="6" cm="1">
        <f t="array" ref="F606">IFERROR(_FV(Facts_combined[[#This Row],[Asset Name]],"Price"), 0)</f>
        <v>16.5</v>
      </c>
      <c r="G606" s="5" cm="1">
        <f t="array" ref="G606">IFERROR(_FV(Facts_combined[[#This Row],[Asset Name]],"Volume"), 0)</f>
        <v>298829</v>
      </c>
      <c r="H606" s="7" cm="1">
        <f t="array" ref="H606">IFERROR(_FV(Facts_combined[[#This Row],[Asset Name]],"Market cap",TRUE), 0)</f>
        <v>1030338870</v>
      </c>
      <c r="I60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06" s="5" cm="1">
        <f t="array" ref="J606">IFERROR(_FV(Facts_combined[[#This Row],[Asset Name]],"Shares outstanding",TRUE), 0)</f>
        <v>62444780</v>
      </c>
      <c r="K606" s="4" cm="1">
        <f t="array" ref="K606">IFERROR(_FV(Facts_combined[[#This Row],[Asset Name]],"P/E",TRUE), "")</f>
        <v>7.4078999999999997</v>
      </c>
      <c r="L606" s="4" t="str" cm="1">
        <f t="array" ref="L60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606" s="4" cm="1">
        <f t="array" ref="M606">IFERROR(_FV(Facts_combined[[#This Row],[Asset Name]],"Beta"), "")</f>
        <v>0.57520000000000004</v>
      </c>
    </row>
    <row r="607" spans="1:13" x14ac:dyDescent="0.2">
      <c r="A607" t="s">
        <v>1566</v>
      </c>
      <c r="B607" t="s">
        <v>4</v>
      </c>
      <c r="C607" t="s">
        <v>961</v>
      </c>
      <c r="D607" t="e" vm="568">
        <v>#VALUE!</v>
      </c>
      <c r="E607" t="str" cm="1">
        <f t="array" ref="E607">IFERROR(_FV(Facts_combined[[#This Row],[Asset Name]],"Industry"), "Undefined")</f>
        <v>Uranium</v>
      </c>
      <c r="F607" s="6" cm="1">
        <f t="array" ref="F607">IFERROR(_FV(Facts_combined[[#This Row],[Asset Name]],"Price"), 0)</f>
        <v>5.91</v>
      </c>
      <c r="G607" s="5" cm="1">
        <f t="array" ref="G607">IFERROR(_FV(Facts_combined[[#This Row],[Asset Name]],"Volume"), 0)</f>
        <v>14983</v>
      </c>
      <c r="H607" s="7" cm="1">
        <f t="array" ref="H607">IFERROR(_FV(Facts_combined[[#This Row],[Asset Name]],"Market cap",TRUE), 0)</f>
        <v>967182729</v>
      </c>
      <c r="I60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07" s="5" cm="1">
        <f t="array" ref="J607">IFERROR(_FV(Facts_combined[[#This Row],[Asset Name]],"Shares outstanding",TRUE), 0)</f>
        <v>163651900</v>
      </c>
      <c r="K607" s="4" t="str" cm="1">
        <f t="array" ref="K607">IFERROR(_FV(Facts_combined[[#This Row],[Asset Name]],"P/E",TRUE), "")</f>
        <v/>
      </c>
      <c r="L607" s="4" t="str" cm="1">
        <f t="array" ref="L60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07" s="4" cm="1">
        <f t="array" ref="M607">IFERROR(_FV(Facts_combined[[#This Row],[Asset Name]],"Beta"), "")</f>
        <v>1.6216999999999999</v>
      </c>
    </row>
    <row r="608" spans="1:13" x14ac:dyDescent="0.2">
      <c r="A608" t="s">
        <v>1567</v>
      </c>
      <c r="B608" t="s">
        <v>4</v>
      </c>
      <c r="C608" t="s">
        <v>961</v>
      </c>
      <c r="D608" t="e" vm="569">
        <v>#VALUE!</v>
      </c>
      <c r="E608" t="str" cm="1">
        <f t="array" ref="E608">IFERROR(_FV(Facts_combined[[#This Row],[Asset Name]],"Industry"), "Undefined")</f>
        <v>Media &amp; Publishing</v>
      </c>
      <c r="F608" s="6" cm="1">
        <f t="array" ref="F608">IFERROR(_FV(Facts_combined[[#This Row],[Asset Name]],"Price"), 0)</f>
        <v>35.29</v>
      </c>
      <c r="G608" s="5" cm="1">
        <f t="array" ref="G608">IFERROR(_FV(Facts_combined[[#This Row],[Asset Name]],"Volume"), 0)</f>
        <v>1</v>
      </c>
      <c r="H608" s="7" cm="1">
        <f t="array" ref="H608">IFERROR(_FV(Facts_combined[[#This Row],[Asset Name]],"Market cap",TRUE), 0)</f>
        <v>1009494094</v>
      </c>
      <c r="I60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08" s="5" cm="1">
        <f t="array" ref="J608">IFERROR(_FV(Facts_combined[[#This Row],[Asset Name]],"Shares outstanding",TRUE), 0)</f>
        <v>28605670</v>
      </c>
      <c r="K608" s="4" cm="1">
        <f t="array" ref="K608">IFERROR(_FV(Facts_combined[[#This Row],[Asset Name]],"P/E",TRUE), "")</f>
        <v>24.335699999999999</v>
      </c>
      <c r="L608" s="4" t="str" cm="1">
        <f t="array" ref="L60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608" s="4" cm="1">
        <f t="array" ref="M608">IFERROR(_FV(Facts_combined[[#This Row],[Asset Name]],"Beta"), "")</f>
        <v>1.0221</v>
      </c>
    </row>
    <row r="609" spans="1:13" x14ac:dyDescent="0.2">
      <c r="A609" t="s">
        <v>1568</v>
      </c>
      <c r="B609" t="s">
        <v>4</v>
      </c>
      <c r="C609" t="s">
        <v>961</v>
      </c>
      <c r="D609" t="e" vm="570">
        <v>#VALUE!</v>
      </c>
      <c r="E609" t="str" cm="1">
        <f t="array" ref="E609">IFERROR(_FV(Facts_combined[[#This Row],[Asset Name]],"Industry"), "Undefined")</f>
        <v>Metals &amp; Mining</v>
      </c>
      <c r="F609" s="6" cm="1">
        <f t="array" ref="F609">IFERROR(_FV(Facts_combined[[#This Row],[Asset Name]],"Price"), 0)</f>
        <v>20.13</v>
      </c>
      <c r="G609" s="5" cm="1">
        <f t="array" ref="G609">IFERROR(_FV(Facts_combined[[#This Row],[Asset Name]],"Volume"), 0)</f>
        <v>180373</v>
      </c>
      <c r="H609" s="7" cm="1">
        <f t="array" ref="H609">IFERROR(_FV(Facts_combined[[#This Row],[Asset Name]],"Market cap",TRUE), 0)</f>
        <v>882941657</v>
      </c>
      <c r="I60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09" s="5" cm="1">
        <f t="array" ref="J609">IFERROR(_FV(Facts_combined[[#This Row],[Asset Name]],"Shares outstanding",TRUE), 0)</f>
        <v>43861980</v>
      </c>
      <c r="K609" s="4" cm="1">
        <f t="array" ref="K609">IFERROR(_FV(Facts_combined[[#This Row],[Asset Name]],"P/E",TRUE), "")</f>
        <v>11.939399999999999</v>
      </c>
      <c r="L609" s="4" t="str" cm="1">
        <f t="array" ref="L60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609" s="4" cm="1">
        <f t="array" ref="M609">IFERROR(_FV(Facts_combined[[#This Row],[Asset Name]],"Beta"), "")</f>
        <v>1.43</v>
      </c>
    </row>
    <row r="610" spans="1:13" x14ac:dyDescent="0.2">
      <c r="A610" t="s">
        <v>1569</v>
      </c>
      <c r="B610" t="s">
        <v>4</v>
      </c>
      <c r="C610" t="s">
        <v>961</v>
      </c>
      <c r="D610" t="e" vm="571">
        <v>#VALUE!</v>
      </c>
      <c r="E610" t="str" cm="1">
        <f t="array" ref="E610">IFERROR(_FV(Facts_combined[[#This Row],[Asset Name]],"Industry"), "Undefined")</f>
        <v>Specialty Retailers</v>
      </c>
      <c r="F610" s="6" cm="1">
        <f t="array" ref="F610">IFERROR(_FV(Facts_combined[[#This Row],[Asset Name]],"Price"), 0)</f>
        <v>36.15</v>
      </c>
      <c r="G610" s="5" cm="1">
        <f t="array" ref="G610">IFERROR(_FV(Facts_combined[[#This Row],[Asset Name]],"Volume"), 0)</f>
        <v>333744</v>
      </c>
      <c r="H610" s="7" cm="1">
        <f t="array" ref="H610">IFERROR(_FV(Facts_combined[[#This Row],[Asset Name]],"Market cap",TRUE), 0)</f>
        <v>981773268</v>
      </c>
      <c r="I61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10" s="5" cm="1">
        <f t="array" ref="J610">IFERROR(_FV(Facts_combined[[#This Row],[Asset Name]],"Shares outstanding",TRUE), 0)</f>
        <v>27158320</v>
      </c>
      <c r="K610" s="4" cm="1">
        <f t="array" ref="K610">IFERROR(_FV(Facts_combined[[#This Row],[Asset Name]],"P/E",TRUE), "")</f>
        <v>13.358700000000001</v>
      </c>
      <c r="L610" s="4" t="str" cm="1">
        <f t="array" ref="L61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610" s="4" cm="1">
        <f t="array" ref="M610">IFERROR(_FV(Facts_combined[[#This Row],[Asset Name]],"Beta"), "")</f>
        <v>1.4894000000000001</v>
      </c>
    </row>
    <row r="611" spans="1:13" x14ac:dyDescent="0.2">
      <c r="A611" t="s">
        <v>1570</v>
      </c>
      <c r="B611" t="s">
        <v>4</v>
      </c>
      <c r="C611" t="s">
        <v>961</v>
      </c>
      <c r="D611" t="e" vm="573">
        <v>#VALUE!</v>
      </c>
      <c r="E611" t="str" cm="1">
        <f t="array" ref="E611">IFERROR(_FV(Facts_combined[[#This Row],[Asset Name]],"Industry"), "Undefined")</f>
        <v>Residential &amp; Commercial REIT</v>
      </c>
      <c r="F611" s="6" cm="1">
        <f t="array" ref="F611">IFERROR(_FV(Facts_combined[[#This Row],[Asset Name]],"Price"), 0)</f>
        <v>11.03</v>
      </c>
      <c r="G611" s="5" cm="1">
        <f t="array" ref="G611">IFERROR(_FV(Facts_combined[[#This Row],[Asset Name]],"Volume"), 0)</f>
        <v>523</v>
      </c>
      <c r="H611" s="7" cm="1">
        <f t="array" ref="H611">IFERROR(_FV(Facts_combined[[#This Row],[Asset Name]],"Market cap",TRUE), 0)</f>
        <v>977885827</v>
      </c>
      <c r="I61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11" s="5" cm="1">
        <f t="array" ref="J611">IFERROR(_FV(Facts_combined[[#This Row],[Asset Name]],"Shares outstanding",TRUE), 0)</f>
        <v>88656920</v>
      </c>
      <c r="K611" s="4" cm="1">
        <f t="array" ref="K611">IFERROR(_FV(Facts_combined[[#This Row],[Asset Name]],"P/E",TRUE), "")</f>
        <v>122.2838</v>
      </c>
      <c r="L611" s="4" t="str" cm="1">
        <f t="array" ref="L61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611" s="4" cm="1">
        <f t="array" ref="M611">IFERROR(_FV(Facts_combined[[#This Row],[Asset Name]],"Beta"), "")</f>
        <v>1.0564</v>
      </c>
    </row>
    <row r="612" spans="1:13" x14ac:dyDescent="0.2">
      <c r="A612" t="s">
        <v>1571</v>
      </c>
      <c r="B612" t="s">
        <v>4</v>
      </c>
      <c r="C612" t="s">
        <v>961</v>
      </c>
      <c r="D612" t="e" vm="575">
        <v>#VALUE!</v>
      </c>
      <c r="E612" t="str" cm="1">
        <f t="array" ref="E612">IFERROR(_FV(Facts_combined[[#This Row],[Asset Name]],"Industry"), "Undefined")</f>
        <v>Professional &amp; Commercial Services</v>
      </c>
      <c r="F612" s="6" cm="1">
        <f t="array" ref="F612">IFERROR(_FV(Facts_combined[[#This Row],[Asset Name]],"Price"), 0)</f>
        <v>22.07</v>
      </c>
      <c r="G612" s="5" cm="1">
        <f t="array" ref="G612">IFERROR(_FV(Facts_combined[[#This Row],[Asset Name]],"Volume"), 0)</f>
        <v>1</v>
      </c>
      <c r="H612" s="7" cm="1">
        <f t="array" ref="H612">IFERROR(_FV(Facts_combined[[#This Row],[Asset Name]],"Market cap",TRUE), 0)</f>
        <v>972091688</v>
      </c>
      <c r="I61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12" s="5" cm="1">
        <f t="array" ref="J612">IFERROR(_FV(Facts_combined[[#This Row],[Asset Name]],"Shares outstanding",TRUE), 0)</f>
        <v>44045840</v>
      </c>
      <c r="K612" s="4" cm="1">
        <f t="array" ref="K612">IFERROR(_FV(Facts_combined[[#This Row],[Asset Name]],"P/E",TRUE), "")</f>
        <v>28.5367</v>
      </c>
      <c r="L612" s="4" t="str" cm="1">
        <f t="array" ref="L61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612" s="4" cm="1">
        <f t="array" ref="M612">IFERROR(_FV(Facts_combined[[#This Row],[Asset Name]],"Beta"), "")</f>
        <v>1.4559</v>
      </c>
    </row>
    <row r="613" spans="1:13" x14ac:dyDescent="0.2">
      <c r="A613" t="s">
        <v>1572</v>
      </c>
      <c r="B613" t="s">
        <v>4</v>
      </c>
      <c r="C613" t="s">
        <v>961</v>
      </c>
      <c r="D613" t="e" vm="576">
        <v>#VALUE!</v>
      </c>
      <c r="E613" t="str" cm="1">
        <f t="array" ref="E613">IFERROR(_FV(Facts_combined[[#This Row],[Asset Name]],"Industry"), "Undefined")</f>
        <v>Biotechnology &amp; Medical Research</v>
      </c>
      <c r="F613" s="6" cm="1">
        <f t="array" ref="F613">IFERROR(_FV(Facts_combined[[#This Row],[Asset Name]],"Price"), 0)</f>
        <v>18.93</v>
      </c>
      <c r="G613" s="5" cm="1">
        <f t="array" ref="G613">IFERROR(_FV(Facts_combined[[#This Row],[Asset Name]],"Volume"), 0)</f>
        <v>125</v>
      </c>
      <c r="H613" s="7" cm="1">
        <f t="array" ref="H613">IFERROR(_FV(Facts_combined[[#This Row],[Asset Name]],"Market cap",TRUE), 0)</f>
        <v>1122617526</v>
      </c>
      <c r="I61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13" s="5" cm="1">
        <f t="array" ref="J613">IFERROR(_FV(Facts_combined[[#This Row],[Asset Name]],"Shares outstanding",TRUE), 0)</f>
        <v>59303620</v>
      </c>
      <c r="K613" s="4" cm="1">
        <f t="array" ref="K613">IFERROR(_FV(Facts_combined[[#This Row],[Asset Name]],"P/E",TRUE), "")</f>
        <v>0</v>
      </c>
      <c r="L613" s="4" t="str" cm="1">
        <f t="array" ref="L61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13" s="4" cm="1">
        <f t="array" ref="M613">IFERROR(_FV(Facts_combined[[#This Row],[Asset Name]],"Beta"), "")</f>
        <v>2.2244000000000002</v>
      </c>
    </row>
    <row r="614" spans="1:13" x14ac:dyDescent="0.2">
      <c r="A614" t="s">
        <v>1573</v>
      </c>
      <c r="B614" t="s">
        <v>4</v>
      </c>
      <c r="C614" t="s">
        <v>961</v>
      </c>
      <c r="D614" t="e" vm="577">
        <v>#VALUE!</v>
      </c>
      <c r="E614" t="str" cm="1">
        <f t="array" ref="E614">IFERROR(_FV(Facts_combined[[#This Row],[Asset Name]],"Industry"), "Undefined")</f>
        <v>Healthcare Equipment &amp; Supplies</v>
      </c>
      <c r="F614" s="6" cm="1">
        <f t="array" ref="F614">IFERROR(_FV(Facts_combined[[#This Row],[Asset Name]],"Price"), 0)</f>
        <v>20.23</v>
      </c>
      <c r="G614" s="5" cm="1">
        <f t="array" ref="G614">IFERROR(_FV(Facts_combined[[#This Row],[Asset Name]],"Volume"), 0)</f>
        <v>274749</v>
      </c>
      <c r="H614" s="7" cm="1">
        <f t="array" ref="H614">IFERROR(_FV(Facts_combined[[#This Row],[Asset Name]],"Market cap",TRUE), 0)</f>
        <v>931971014</v>
      </c>
      <c r="I61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14" s="5" cm="1">
        <f t="array" ref="J614">IFERROR(_FV(Facts_combined[[#This Row],[Asset Name]],"Shares outstanding",TRUE), 0)</f>
        <v>46068760</v>
      </c>
      <c r="K614" s="4" cm="1">
        <f t="array" ref="K614">IFERROR(_FV(Facts_combined[[#This Row],[Asset Name]],"P/E",TRUE), "")</f>
        <v>0</v>
      </c>
      <c r="L614" s="4" t="str" cm="1">
        <f t="array" ref="L61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14" s="4" cm="1">
        <f t="array" ref="M614">IFERROR(_FV(Facts_combined[[#This Row],[Asset Name]],"Beta"), "")</f>
        <v>1.8478000000000001</v>
      </c>
    </row>
    <row r="615" spans="1:13" x14ac:dyDescent="0.2">
      <c r="A615" t="s">
        <v>1574</v>
      </c>
      <c r="B615" t="s">
        <v>4</v>
      </c>
      <c r="C615" t="s">
        <v>961</v>
      </c>
      <c r="D615" t="e" vm="578">
        <v>#VALUE!</v>
      </c>
      <c r="E615" t="str" cm="1">
        <f t="array" ref="E615">IFERROR(_FV(Facts_combined[[#This Row],[Asset Name]],"Industry"), "Undefined")</f>
        <v>Biotechnology &amp; Medical Research</v>
      </c>
      <c r="F615" s="6" cm="1">
        <f t="array" ref="F615">IFERROR(_FV(Facts_combined[[#This Row],[Asset Name]],"Price"), 0)</f>
        <v>12.08</v>
      </c>
      <c r="G615" s="5" cm="1">
        <f t="array" ref="G615">IFERROR(_FV(Facts_combined[[#This Row],[Asset Name]],"Volume"), 0)</f>
        <v>48441</v>
      </c>
      <c r="H615" s="7" cm="1">
        <f t="array" ref="H615">IFERROR(_FV(Facts_combined[[#This Row],[Asset Name]],"Market cap",TRUE), 0)</f>
        <v>1032962249</v>
      </c>
      <c r="I61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15" s="5" cm="1">
        <f t="array" ref="J615">IFERROR(_FV(Facts_combined[[#This Row],[Asset Name]],"Shares outstanding",TRUE), 0)</f>
        <v>85510120</v>
      </c>
      <c r="K615" s="4" cm="1">
        <f t="array" ref="K615">IFERROR(_FV(Facts_combined[[#This Row],[Asset Name]],"P/E",TRUE), "")</f>
        <v>0</v>
      </c>
      <c r="L615" s="4" t="str" cm="1">
        <f t="array" ref="L61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15" s="4" cm="1">
        <f t="array" ref="M615">IFERROR(_FV(Facts_combined[[#This Row],[Asset Name]],"Beta"), "")</f>
        <v>2.0695999999999999</v>
      </c>
    </row>
    <row r="616" spans="1:13" x14ac:dyDescent="0.2">
      <c r="A616" t="s">
        <v>1575</v>
      </c>
      <c r="B616" t="s">
        <v>4</v>
      </c>
      <c r="C616" t="s">
        <v>961</v>
      </c>
      <c r="D616" t="e" vm="579">
        <v>#VALUE!</v>
      </c>
      <c r="E616" t="str" cm="1">
        <f t="array" ref="E616">IFERROR(_FV(Facts_combined[[#This Row],[Asset Name]],"Industry"), "Undefined")</f>
        <v>Biotechnology &amp; Medical Research</v>
      </c>
      <c r="F616" s="6" cm="1">
        <f t="array" ref="F616">IFERROR(_FV(Facts_combined[[#This Row],[Asset Name]],"Price"), 0)</f>
        <v>11.79</v>
      </c>
      <c r="G616" s="5" cm="1">
        <f t="array" ref="G616">IFERROR(_FV(Facts_combined[[#This Row],[Asset Name]],"Volume"), 0)</f>
        <v>37406</v>
      </c>
      <c r="H616" s="7" cm="1">
        <f t="array" ref="H616">IFERROR(_FV(Facts_combined[[#This Row],[Asset Name]],"Market cap",TRUE), 0)</f>
        <v>565639044</v>
      </c>
      <c r="I61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16" s="5" cm="1">
        <f t="array" ref="J616">IFERROR(_FV(Facts_combined[[#This Row],[Asset Name]],"Shares outstanding",TRUE), 0)</f>
        <v>47976170</v>
      </c>
      <c r="K616" s="4" cm="1">
        <f t="array" ref="K616">IFERROR(_FV(Facts_combined[[#This Row],[Asset Name]],"P/E",TRUE), "")</f>
        <v>0</v>
      </c>
      <c r="L616" s="4" t="str" cm="1">
        <f t="array" ref="L61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16" s="4" cm="1">
        <f t="array" ref="M616">IFERROR(_FV(Facts_combined[[#This Row],[Asset Name]],"Beta"), "")</f>
        <v>-0.56210000000000004</v>
      </c>
    </row>
    <row r="617" spans="1:13" x14ac:dyDescent="0.2">
      <c r="A617" t="s">
        <v>1576</v>
      </c>
      <c r="B617" t="s">
        <v>4</v>
      </c>
      <c r="C617" t="s">
        <v>961</v>
      </c>
      <c r="D617" t="e" vm="580">
        <v>#VALUE!</v>
      </c>
      <c r="E617" t="str" cm="1">
        <f t="array" ref="E617">IFERROR(_FV(Facts_combined[[#This Row],[Asset Name]],"Industry"), "Undefined")</f>
        <v>Software &amp; IT Services</v>
      </c>
      <c r="F617" s="6" cm="1">
        <f t="array" ref="F617">IFERROR(_FV(Facts_combined[[#This Row],[Asset Name]],"Price"), 0)</f>
        <v>16.05</v>
      </c>
      <c r="G617" s="5" cm="1">
        <f t="array" ref="G617">IFERROR(_FV(Facts_combined[[#This Row],[Asset Name]],"Volume"), 0)</f>
        <v>281057</v>
      </c>
      <c r="H617" s="7" cm="1">
        <f t="array" ref="H617">IFERROR(_FV(Facts_combined[[#This Row],[Asset Name]],"Market cap",TRUE), 0)</f>
        <v>887192640</v>
      </c>
      <c r="I61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17" s="5" cm="1">
        <f t="array" ref="J617">IFERROR(_FV(Facts_combined[[#This Row],[Asset Name]],"Shares outstanding",TRUE), 0)</f>
        <v>55276800</v>
      </c>
      <c r="K617" s="4" cm="1">
        <f t="array" ref="K617">IFERROR(_FV(Facts_combined[[#This Row],[Asset Name]],"P/E",TRUE), "")</f>
        <v>0</v>
      </c>
      <c r="L617" s="4" t="str" cm="1">
        <f t="array" ref="L61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17" s="4" cm="1">
        <f t="array" ref="M617">IFERROR(_FV(Facts_combined[[#This Row],[Asset Name]],"Beta"), "")</f>
        <v>1.1652</v>
      </c>
    </row>
    <row r="618" spans="1:13" x14ac:dyDescent="0.2">
      <c r="A618" t="s">
        <v>1577</v>
      </c>
      <c r="B618" t="s">
        <v>4</v>
      </c>
      <c r="C618" t="s">
        <v>961</v>
      </c>
      <c r="D618" t="e" vm="581">
        <v>#VALUE!</v>
      </c>
      <c r="E618" t="str" cm="1">
        <f t="array" ref="E618">IFERROR(_FV(Facts_combined[[#This Row],[Asset Name]],"Industry"), "Undefined")</f>
        <v>Banking Services</v>
      </c>
      <c r="F618" s="6" cm="1">
        <f t="array" ref="F618">IFERROR(_FV(Facts_combined[[#This Row],[Asset Name]],"Price"), 0)</f>
        <v>59.7</v>
      </c>
      <c r="G618" s="5" cm="1">
        <f t="array" ref="G618">IFERROR(_FV(Facts_combined[[#This Row],[Asset Name]],"Volume"), 0)</f>
        <v>35872</v>
      </c>
      <c r="H618" s="7" cm="1">
        <f t="array" ref="H618">IFERROR(_FV(Facts_combined[[#This Row],[Asset Name]],"Market cap",TRUE), 0)</f>
        <v>1003334916</v>
      </c>
      <c r="I61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18" s="5" cm="1">
        <f t="array" ref="J618">IFERROR(_FV(Facts_combined[[#This Row],[Asset Name]],"Shares outstanding",TRUE), 0)</f>
        <v>16806280</v>
      </c>
      <c r="K618" s="4" cm="1">
        <f t="array" ref="K618">IFERROR(_FV(Facts_combined[[#This Row],[Asset Name]],"P/E",TRUE), "")</f>
        <v>8.8972999999999995</v>
      </c>
      <c r="L618" s="4" t="str" cm="1">
        <f t="array" ref="L61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618" s="4" cm="1">
        <f t="array" ref="M618">IFERROR(_FV(Facts_combined[[#This Row],[Asset Name]],"Beta"), "")</f>
        <v>0.97009999999999996</v>
      </c>
    </row>
    <row r="619" spans="1:13" x14ac:dyDescent="0.2">
      <c r="A619" t="s">
        <v>1578</v>
      </c>
      <c r="B619" t="s">
        <v>4</v>
      </c>
      <c r="C619" t="s">
        <v>961</v>
      </c>
      <c r="D619" t="e" vm="583">
        <v>#VALUE!</v>
      </c>
      <c r="E619" t="str" cm="1">
        <f t="array" ref="E619">IFERROR(_FV(Facts_combined[[#This Row],[Asset Name]],"Industry"), "Undefined")</f>
        <v>Freight &amp; Logistics Services</v>
      </c>
      <c r="F619" s="6" cm="1">
        <f t="array" ref="F619">IFERROR(_FV(Facts_combined[[#This Row],[Asset Name]],"Price"), 0)</f>
        <v>21.87</v>
      </c>
      <c r="G619" s="5" cm="1">
        <f t="array" ref="G619">IFERROR(_FV(Facts_combined[[#This Row],[Asset Name]],"Volume"), 0)</f>
        <v>673806</v>
      </c>
      <c r="H619" s="7" cm="1">
        <f t="array" ref="H619">IFERROR(_FV(Facts_combined[[#This Row],[Asset Name]],"Market cap",TRUE), 0)</f>
        <v>934980772</v>
      </c>
      <c r="I61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19" s="5" cm="1">
        <f t="array" ref="J619">IFERROR(_FV(Facts_combined[[#This Row],[Asset Name]],"Shares outstanding",TRUE), 0)</f>
        <v>42751750</v>
      </c>
      <c r="K619" s="4" cm="1">
        <f t="array" ref="K619">IFERROR(_FV(Facts_combined[[#This Row],[Asset Name]],"P/E",TRUE), "")</f>
        <v>326.6617</v>
      </c>
      <c r="L619" s="4" t="str" cm="1">
        <f t="array" ref="L61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619" s="4" cm="1">
        <f t="array" ref="M619">IFERROR(_FV(Facts_combined[[#This Row],[Asset Name]],"Beta"), "")</f>
        <v>0.9486</v>
      </c>
    </row>
    <row r="620" spans="1:13" x14ac:dyDescent="0.2">
      <c r="A620" t="s">
        <v>1579</v>
      </c>
      <c r="B620" t="s">
        <v>4</v>
      </c>
      <c r="C620" t="s">
        <v>961</v>
      </c>
      <c r="D620" t="e" vm="585">
        <v>#VALUE!</v>
      </c>
      <c r="E620" t="str" cm="1">
        <f t="array" ref="E620">IFERROR(_FV(Facts_combined[[#This Row],[Asset Name]],"Industry"), "Undefined")</f>
        <v>Healthcare Equipment &amp; Supplies</v>
      </c>
      <c r="F620" s="6" cm="1">
        <f t="array" ref="F620">IFERROR(_FV(Facts_combined[[#This Row],[Asset Name]],"Price"), 0)</f>
        <v>19.5</v>
      </c>
      <c r="G620" s="5" cm="1">
        <f t="array" ref="G620">IFERROR(_FV(Facts_combined[[#This Row],[Asset Name]],"Volume"), 0)</f>
        <v>1</v>
      </c>
      <c r="H620" s="7" cm="1">
        <f t="array" ref="H620">IFERROR(_FV(Facts_combined[[#This Row],[Asset Name]],"Market cap",TRUE), 0)</f>
        <v>895126245</v>
      </c>
      <c r="I62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20" s="5" cm="1">
        <f t="array" ref="J620">IFERROR(_FV(Facts_combined[[#This Row],[Asset Name]],"Shares outstanding",TRUE), 0)</f>
        <v>45903910</v>
      </c>
      <c r="K620" s="4" t="str" cm="1">
        <f t="array" ref="K620">IFERROR(_FV(Facts_combined[[#This Row],[Asset Name]],"P/E",TRUE), "")</f>
        <v/>
      </c>
      <c r="L620" s="4" t="str" cm="1">
        <f t="array" ref="L62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20" s="4" cm="1">
        <f t="array" ref="M620">IFERROR(_FV(Facts_combined[[#This Row],[Asset Name]],"Beta"), "")</f>
        <v>0.94099999999999995</v>
      </c>
    </row>
    <row r="621" spans="1:13" x14ac:dyDescent="0.2">
      <c r="A621" t="s">
        <v>1580</v>
      </c>
      <c r="B621" t="s">
        <v>4</v>
      </c>
      <c r="C621" t="s">
        <v>961</v>
      </c>
      <c r="D621" t="e" vm="1955">
        <v>#VALUE!</v>
      </c>
      <c r="E621" t="str" cm="1">
        <f t="array" ref="E621">IFERROR(_FV(Facts_combined[[#This Row],[Asset Name]],"Industry"), "Undefined")</f>
        <v>Freight &amp; Logistics Services</v>
      </c>
      <c r="F621" s="6" cm="1">
        <f t="array" ref="F621">IFERROR(_FV(Facts_combined[[#This Row],[Asset Name]],"Price"), 0)</f>
        <v>12.08</v>
      </c>
      <c r="G621" s="5" cm="1">
        <f t="array" ref="G621">IFERROR(_FV(Facts_combined[[#This Row],[Asset Name]],"Volume"), 0)</f>
        <v>195103</v>
      </c>
      <c r="H621" s="7" cm="1">
        <f t="array" ref="H621">IFERROR(_FV(Facts_combined[[#This Row],[Asset Name]],"Market cap",TRUE), 0)</f>
        <v>954936925</v>
      </c>
      <c r="I62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21" s="5" cm="1">
        <f t="array" ref="J621">IFERROR(_FV(Facts_combined[[#This Row],[Asset Name]],"Shares outstanding",TRUE), 0)</f>
        <v>79051070</v>
      </c>
      <c r="K621" s="4" cm="1">
        <f t="array" ref="K621">IFERROR(_FV(Facts_combined[[#This Row],[Asset Name]],"P/E",TRUE), "")</f>
        <v>0</v>
      </c>
      <c r="L621" s="4" t="str" cm="1">
        <f t="array" ref="L62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21" s="4" cm="1">
        <f t="array" ref="M621">IFERROR(_FV(Facts_combined[[#This Row],[Asset Name]],"Beta"), "")</f>
        <v>0.68569999999999998</v>
      </c>
    </row>
    <row r="622" spans="1:13" x14ac:dyDescent="0.2">
      <c r="A622" t="s">
        <v>1581</v>
      </c>
      <c r="B622" t="s">
        <v>4</v>
      </c>
      <c r="C622" t="s">
        <v>961</v>
      </c>
      <c r="D622" t="e" vm="1956">
        <v>#VALUE!</v>
      </c>
      <c r="E622" t="str" cm="1">
        <f t="array" ref="E622">IFERROR(_FV(Facts_combined[[#This Row],[Asset Name]],"Industry"), "Undefined")</f>
        <v>Computers, Phones &amp; Household Electronics</v>
      </c>
      <c r="F622" s="6" cm="1">
        <f t="array" ref="F622">IFERROR(_FV(Facts_combined[[#This Row],[Asset Name]],"Price"), 0)</f>
        <v>7.95</v>
      </c>
      <c r="G622" s="5" cm="1">
        <f t="array" ref="G622">IFERROR(_FV(Facts_combined[[#This Row],[Asset Name]],"Volume"), 0)</f>
        <v>100</v>
      </c>
      <c r="H622" s="7" cm="1">
        <f t="array" ref="H622">IFERROR(_FV(Facts_combined[[#This Row],[Asset Name]],"Market cap",TRUE), 0)</f>
        <v>959567385</v>
      </c>
      <c r="I62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22" s="5" cm="1">
        <f t="array" ref="J622">IFERROR(_FV(Facts_combined[[#This Row],[Asset Name]],"Shares outstanding",TRUE), 0)</f>
        <v>120700300</v>
      </c>
      <c r="K622" s="4" cm="1">
        <f t="array" ref="K622">IFERROR(_FV(Facts_combined[[#This Row],[Asset Name]],"P/E",TRUE), "")</f>
        <v>0</v>
      </c>
      <c r="L622" s="4" t="str" cm="1">
        <f t="array" ref="L62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22" s="4" cm="1">
        <f t="array" ref="M622">IFERROR(_FV(Facts_combined[[#This Row],[Asset Name]],"Beta"), "")</f>
        <v>1.0844</v>
      </c>
    </row>
    <row r="623" spans="1:13" x14ac:dyDescent="0.2">
      <c r="A623" t="s">
        <v>1582</v>
      </c>
      <c r="B623" t="s">
        <v>4</v>
      </c>
      <c r="C623" t="s">
        <v>961</v>
      </c>
      <c r="D623" t="e" vm="2634">
        <v>#VALUE!</v>
      </c>
      <c r="E623" t="str" cm="1">
        <f t="array" ref="E623">IFERROR(_FV(Facts_combined[[#This Row],[Asset Name]],"Industry"), "Undefined")</f>
        <v>Healthcare Providers &amp; Services</v>
      </c>
      <c r="F623" s="6" cm="1">
        <f t="array" ref="F623">IFERROR(_FV(Facts_combined[[#This Row],[Asset Name]],"Price"), 0)</f>
        <v>1.21</v>
      </c>
      <c r="G623" s="5" cm="1">
        <f t="array" ref="G623">IFERROR(_FV(Facts_combined[[#This Row],[Asset Name]],"Volume"), 0)</f>
        <v>27503</v>
      </c>
      <c r="H623" s="7" cm="1">
        <f t="array" ref="H623">IFERROR(_FV(Facts_combined[[#This Row],[Asset Name]],"Market cap",TRUE), 0)</f>
        <v>843359957</v>
      </c>
      <c r="I62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23" s="5" cm="1">
        <f t="array" ref="J623">IFERROR(_FV(Facts_combined[[#This Row],[Asset Name]],"Shares outstanding",TRUE), 0)</f>
        <v>696991700</v>
      </c>
      <c r="K623" s="4" cm="1">
        <f t="array" ref="K623">IFERROR(_FV(Facts_combined[[#This Row],[Asset Name]],"P/E",TRUE), "")</f>
        <v>0</v>
      </c>
      <c r="L623" s="4" t="str" cm="1">
        <f t="array" ref="L62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23" s="4" cm="1">
        <f t="array" ref="M623">IFERROR(_FV(Facts_combined[[#This Row],[Asset Name]],"Beta"), "")</f>
        <v>1.6512</v>
      </c>
    </row>
    <row r="624" spans="1:13" x14ac:dyDescent="0.2">
      <c r="A624" t="s">
        <v>1583</v>
      </c>
      <c r="B624" t="s">
        <v>4</v>
      </c>
      <c r="C624" t="s">
        <v>961</v>
      </c>
      <c r="D624" t="e" vm="586">
        <v>#VALUE!</v>
      </c>
      <c r="E624" t="str" cm="1">
        <f t="array" ref="E624">IFERROR(_FV(Facts_combined[[#This Row],[Asset Name]],"Industry"), "Undefined")</f>
        <v>Chemicals</v>
      </c>
      <c r="F624" s="6" cm="1">
        <f t="array" ref="F624">IFERROR(_FV(Facts_combined[[#This Row],[Asset Name]],"Price"), 0)</f>
        <v>16</v>
      </c>
      <c r="G624" s="5" cm="1">
        <f t="array" ref="G624">IFERROR(_FV(Facts_combined[[#This Row],[Asset Name]],"Volume"), 0)</f>
        <v>204292</v>
      </c>
      <c r="H624" s="7" cm="1">
        <f t="array" ref="H624">IFERROR(_FV(Facts_combined[[#This Row],[Asset Name]],"Market cap",TRUE), 0)</f>
        <v>869164160</v>
      </c>
      <c r="I62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24" s="5" cm="1">
        <f t="array" ref="J624">IFERROR(_FV(Facts_combined[[#This Row],[Asset Name]],"Shares outstanding",TRUE), 0)</f>
        <v>54322760</v>
      </c>
      <c r="K624" s="4" t="str" cm="1">
        <f t="array" ref="K624">IFERROR(_FV(Facts_combined[[#This Row],[Asset Name]],"P/E",TRUE), "")</f>
        <v/>
      </c>
      <c r="L624" s="4" t="str" cm="1">
        <f t="array" ref="L62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24" s="4" cm="1">
        <f t="array" ref="M624">IFERROR(_FV(Facts_combined[[#This Row],[Asset Name]],"Beta"), "")</f>
        <v>0.69689999999999996</v>
      </c>
    </row>
    <row r="625" spans="1:13" x14ac:dyDescent="0.2">
      <c r="A625" t="s">
        <v>1584</v>
      </c>
      <c r="B625" t="s">
        <v>4</v>
      </c>
      <c r="C625" t="s">
        <v>961</v>
      </c>
      <c r="D625" t="e" vm="587">
        <v>#VALUE!</v>
      </c>
      <c r="E625" t="str" cm="1">
        <f t="array" ref="E625">IFERROR(_FV(Facts_combined[[#This Row],[Asset Name]],"Industry"), "Undefined")</f>
        <v>Food &amp; Tobacco</v>
      </c>
      <c r="F625" s="6" cm="1">
        <f t="array" ref="F625">IFERROR(_FV(Facts_combined[[#This Row],[Asset Name]],"Price"), 0)</f>
        <v>44.94</v>
      </c>
      <c r="G625" s="5" cm="1">
        <f t="array" ref="G625">IFERROR(_FV(Facts_combined[[#This Row],[Asset Name]],"Volume"), 0)</f>
        <v>5</v>
      </c>
      <c r="H625" s="7" cm="1">
        <f t="array" ref="H625">IFERROR(_FV(Facts_combined[[#This Row],[Asset Name]],"Market cap",TRUE), 0)</f>
        <v>856132615</v>
      </c>
      <c r="I62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25" s="5" cm="1">
        <f t="array" ref="J625">IFERROR(_FV(Facts_combined[[#This Row],[Asset Name]],"Shares outstanding",TRUE), 0)</f>
        <v>19050570</v>
      </c>
      <c r="K625" s="4" cm="1">
        <f t="array" ref="K625">IFERROR(_FV(Facts_combined[[#This Row],[Asset Name]],"P/E",TRUE), "")</f>
        <v>14.0284</v>
      </c>
      <c r="L625" s="4" t="str" cm="1">
        <f t="array" ref="L62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625" s="4" cm="1">
        <f t="array" ref="M625">IFERROR(_FV(Facts_combined[[#This Row],[Asset Name]],"Beta"), "")</f>
        <v>0.89680000000000004</v>
      </c>
    </row>
    <row r="626" spans="1:13" x14ac:dyDescent="0.2">
      <c r="A626" t="s">
        <v>1585</v>
      </c>
      <c r="B626" t="s">
        <v>4</v>
      </c>
      <c r="C626" t="s">
        <v>961</v>
      </c>
      <c r="D626" t="e" vm="1957">
        <v>#VALUE!</v>
      </c>
      <c r="E626" t="str" cm="1">
        <f t="array" ref="E626">IFERROR(_FV(Facts_combined[[#This Row],[Asset Name]],"Industry"), "Undefined")</f>
        <v>Biotechnology &amp; Medical Research</v>
      </c>
      <c r="F626" s="6" cm="1">
        <f t="array" ref="F626">IFERROR(_FV(Facts_combined[[#This Row],[Asset Name]],"Price"), 0)</f>
        <v>11.7</v>
      </c>
      <c r="G626" s="5" cm="1">
        <f t="array" ref="G626">IFERROR(_FV(Facts_combined[[#This Row],[Asset Name]],"Volume"), 0)</f>
        <v>2000</v>
      </c>
      <c r="H626" s="7" cm="1">
        <f t="array" ref="H626">IFERROR(_FV(Facts_combined[[#This Row],[Asset Name]],"Market cap",TRUE), 0)</f>
        <v>701635779</v>
      </c>
      <c r="I62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26" s="5" cm="1">
        <f t="array" ref="J626">IFERROR(_FV(Facts_combined[[#This Row],[Asset Name]],"Shares outstanding",TRUE), 0)</f>
        <v>59968870</v>
      </c>
      <c r="K626" s="4" cm="1">
        <f t="array" ref="K626">IFERROR(_FV(Facts_combined[[#This Row],[Asset Name]],"P/E",TRUE), "")</f>
        <v>0</v>
      </c>
      <c r="L626" s="4" t="str" cm="1">
        <f t="array" ref="L62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26" s="4" cm="1">
        <f t="array" ref="M626">IFERROR(_FV(Facts_combined[[#This Row],[Asset Name]],"Beta"), "")</f>
        <v>1.7948</v>
      </c>
    </row>
    <row r="627" spans="1:13" x14ac:dyDescent="0.2">
      <c r="A627" t="s">
        <v>1586</v>
      </c>
      <c r="B627" t="s">
        <v>4</v>
      </c>
      <c r="C627" t="s">
        <v>961</v>
      </c>
      <c r="D627" t="e" vm="588">
        <v>#VALUE!</v>
      </c>
      <c r="E627" t="str" cm="1">
        <f t="array" ref="E627">IFERROR(_FV(Facts_combined[[#This Row],[Asset Name]],"Industry"), "Undefined")</f>
        <v>Automobiles &amp; Auto Parts</v>
      </c>
      <c r="F627" s="6" cm="1">
        <f t="array" ref="F627">IFERROR(_FV(Facts_combined[[#This Row],[Asset Name]],"Price"), 0)</f>
        <v>6.95</v>
      </c>
      <c r="G627" s="5" cm="1">
        <f t="array" ref="G627">IFERROR(_FV(Facts_combined[[#This Row],[Asset Name]],"Volume"), 0)</f>
        <v>1201462</v>
      </c>
      <c r="H627" s="7" cm="1">
        <f t="array" ref="H627">IFERROR(_FV(Facts_combined[[#This Row],[Asset Name]],"Market cap",TRUE), 0)</f>
        <v>816993350</v>
      </c>
      <c r="I62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27" s="5" cm="1">
        <f t="array" ref="J627">IFERROR(_FV(Facts_combined[[#This Row],[Asset Name]],"Shares outstanding",TRUE), 0)</f>
        <v>117553000</v>
      </c>
      <c r="K627" s="4" t="str" cm="1">
        <f t="array" ref="K627">IFERROR(_FV(Facts_combined[[#This Row],[Asset Name]],"P/E",TRUE), "")</f>
        <v/>
      </c>
      <c r="L627" s="4" t="str" cm="1">
        <f t="array" ref="L62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27" s="4" cm="1">
        <f t="array" ref="M627">IFERROR(_FV(Facts_combined[[#This Row],[Asset Name]],"Beta"), "")</f>
        <v>2.0451000000000001</v>
      </c>
    </row>
    <row r="628" spans="1:13" x14ac:dyDescent="0.2">
      <c r="A628" t="s">
        <v>1587</v>
      </c>
      <c r="B628" t="s">
        <v>4</v>
      </c>
      <c r="C628" t="s">
        <v>961</v>
      </c>
      <c r="D628" t="e" vm="589">
        <v>#VALUE!</v>
      </c>
      <c r="E628" t="str" cm="1">
        <f t="array" ref="E628">IFERROR(_FV(Facts_combined[[#This Row],[Asset Name]],"Industry"), "Undefined")</f>
        <v>Household Goods</v>
      </c>
      <c r="F628" s="6" cm="1">
        <f t="array" ref="F628">IFERROR(_FV(Facts_combined[[#This Row],[Asset Name]],"Price"), 0)</f>
        <v>14.76</v>
      </c>
      <c r="G628" s="5" cm="1">
        <f t="array" ref="G628">IFERROR(_FV(Facts_combined[[#This Row],[Asset Name]],"Volume"), 0)</f>
        <v>278494</v>
      </c>
      <c r="H628" s="7" cm="1">
        <f t="array" ref="H628">IFERROR(_FV(Facts_combined[[#This Row],[Asset Name]],"Market cap",TRUE), 0)</f>
        <v>859664170</v>
      </c>
      <c r="I62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28" s="5" cm="1">
        <f t="array" ref="J628">IFERROR(_FV(Facts_combined[[#This Row],[Asset Name]],"Shares outstanding",TRUE), 0)</f>
        <v>58242830</v>
      </c>
      <c r="K628" s="4" cm="1">
        <f t="array" ref="K628">IFERROR(_FV(Facts_combined[[#This Row],[Asset Name]],"P/E",TRUE), "")</f>
        <v>14.665100000000001</v>
      </c>
      <c r="L628" s="4" t="str" cm="1">
        <f t="array" ref="L62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628" s="4" cm="1">
        <f t="array" ref="M628">IFERROR(_FV(Facts_combined[[#This Row],[Asset Name]],"Beta"), "")</f>
        <v>2.0133999999999999</v>
      </c>
    </row>
    <row r="629" spans="1:13" x14ac:dyDescent="0.2">
      <c r="A629" t="s">
        <v>1588</v>
      </c>
      <c r="B629" t="s">
        <v>4</v>
      </c>
      <c r="C629" t="s">
        <v>961</v>
      </c>
      <c r="D629" t="e" vm="590">
        <v>#VALUE!</v>
      </c>
      <c r="E629" t="str" cm="1">
        <f t="array" ref="E629">IFERROR(_FV(Facts_combined[[#This Row],[Asset Name]],"Industry"), "Undefined")</f>
        <v>Food &amp; Drug Retailing</v>
      </c>
      <c r="F629" s="6" cm="1">
        <f t="array" ref="F629">IFERROR(_FV(Facts_combined[[#This Row],[Asset Name]],"Price"), 0)</f>
        <v>12.62</v>
      </c>
      <c r="G629" s="5" cm="1">
        <f t="array" ref="G629">IFERROR(_FV(Facts_combined[[#This Row],[Asset Name]],"Volume"), 0)</f>
        <v>358130</v>
      </c>
      <c r="H629" s="7" cm="1">
        <f t="array" ref="H629">IFERROR(_FV(Facts_combined[[#This Row],[Asset Name]],"Market cap",TRUE), 0)</f>
        <v>750512409</v>
      </c>
      <c r="I62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29" s="5" cm="1">
        <f t="array" ref="J629">IFERROR(_FV(Facts_combined[[#This Row],[Asset Name]],"Shares outstanding",TRUE), 0)</f>
        <v>59470080</v>
      </c>
      <c r="K629" s="4" t="str" cm="1">
        <f t="array" ref="K629">IFERROR(_FV(Facts_combined[[#This Row],[Asset Name]],"P/E",TRUE), "")</f>
        <v/>
      </c>
      <c r="L629" s="4" t="str" cm="1">
        <f t="array" ref="L62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29" s="4" cm="1">
        <f t="array" ref="M629">IFERROR(_FV(Facts_combined[[#This Row],[Asset Name]],"Beta"), "")</f>
        <v>0.6754</v>
      </c>
    </row>
    <row r="630" spans="1:13" x14ac:dyDescent="0.2">
      <c r="A630" t="s">
        <v>1589</v>
      </c>
      <c r="B630" t="s">
        <v>4</v>
      </c>
      <c r="C630" t="s">
        <v>961</v>
      </c>
      <c r="D630" t="e" vm="591">
        <v>#VALUE!</v>
      </c>
      <c r="E630" t="str" cm="1">
        <f t="array" ref="E630">IFERROR(_FV(Facts_combined[[#This Row],[Asset Name]],"Industry"), "Undefined")</f>
        <v>Software &amp; IT Services</v>
      </c>
      <c r="F630" s="6" cm="1">
        <f t="array" ref="F630">IFERROR(_FV(Facts_combined[[#This Row],[Asset Name]],"Price"), 0)</f>
        <v>31</v>
      </c>
      <c r="G630" s="5" cm="1">
        <f t="array" ref="G630">IFERROR(_FV(Facts_combined[[#This Row],[Asset Name]],"Volume"), 0)</f>
        <v>52833</v>
      </c>
      <c r="H630" s="7" cm="1">
        <f t="array" ref="H630">IFERROR(_FV(Facts_combined[[#This Row],[Asset Name]],"Market cap",TRUE), 0)</f>
        <v>885007530</v>
      </c>
      <c r="I63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30" s="5" cm="1">
        <f t="array" ref="J630">IFERROR(_FV(Facts_combined[[#This Row],[Asset Name]],"Shares outstanding",TRUE), 0)</f>
        <v>28548630</v>
      </c>
      <c r="K630" s="4" cm="1">
        <f t="array" ref="K630">IFERROR(_FV(Facts_combined[[#This Row],[Asset Name]],"P/E",TRUE), "")</f>
        <v>0</v>
      </c>
      <c r="L630" s="4" t="str" cm="1">
        <f t="array" ref="L63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30" s="4" cm="1">
        <f t="array" ref="M630">IFERROR(_FV(Facts_combined[[#This Row],[Asset Name]],"Beta"), "")</f>
        <v>1.0717000000000001</v>
      </c>
    </row>
    <row r="631" spans="1:13" x14ac:dyDescent="0.2">
      <c r="A631" t="s">
        <v>1590</v>
      </c>
      <c r="B631" t="s">
        <v>4</v>
      </c>
      <c r="C631" t="s">
        <v>961</v>
      </c>
      <c r="D631" t="e" vm="592">
        <v>#VALUE!</v>
      </c>
      <c r="E631" t="str" cm="1">
        <f t="array" ref="E631">IFERROR(_FV(Facts_combined[[#This Row],[Asset Name]],"Industry"), "Undefined")</f>
        <v>Healthcare Equipment &amp; Supplies</v>
      </c>
      <c r="F631" s="6" cm="1">
        <f t="array" ref="F631">IFERROR(_FV(Facts_combined[[#This Row],[Asset Name]],"Price"), 0)</f>
        <v>1.77</v>
      </c>
      <c r="G631" s="5" cm="1">
        <f t="array" ref="G631">IFERROR(_FV(Facts_combined[[#This Row],[Asset Name]],"Volume"), 0)</f>
        <v>101</v>
      </c>
      <c r="H631" s="7" cm="1">
        <f t="array" ref="H631">IFERROR(_FV(Facts_combined[[#This Row],[Asset Name]],"Market cap",TRUE), 0)</f>
        <v>654759285</v>
      </c>
      <c r="I63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31" s="5" cm="1">
        <f t="array" ref="J631">IFERROR(_FV(Facts_combined[[#This Row],[Asset Name]],"Shares outstanding",TRUE), 0)</f>
        <v>369920500</v>
      </c>
      <c r="K631" s="4" cm="1">
        <f t="array" ref="K631">IFERROR(_FV(Facts_combined[[#This Row],[Asset Name]],"P/E",TRUE), "")</f>
        <v>0</v>
      </c>
      <c r="L631" s="4" t="str" cm="1">
        <f t="array" ref="L63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31" s="4" cm="1">
        <f t="array" ref="M631">IFERROR(_FV(Facts_combined[[#This Row],[Asset Name]],"Beta"), "")</f>
        <v>1.6725000000000001</v>
      </c>
    </row>
    <row r="632" spans="1:13" x14ac:dyDescent="0.2">
      <c r="A632" t="s">
        <v>1591</v>
      </c>
      <c r="B632" t="s">
        <v>4</v>
      </c>
      <c r="C632" t="s">
        <v>961</v>
      </c>
      <c r="D632" t="e" vm="593">
        <v>#VALUE!</v>
      </c>
      <c r="E632" t="str" cm="1">
        <f t="array" ref="E632">IFERROR(_FV(Facts_combined[[#This Row],[Asset Name]],"Industry"), "Undefined")</f>
        <v>Professional &amp; Commercial Services</v>
      </c>
      <c r="F632" s="6" cm="1">
        <f t="array" ref="F632">IFERROR(_FV(Facts_combined[[#This Row],[Asset Name]],"Price"), 0)</f>
        <v>32.700000000000003</v>
      </c>
      <c r="G632" s="5" cm="1">
        <f t="array" ref="G632">IFERROR(_FV(Facts_combined[[#This Row],[Asset Name]],"Volume"), 0)</f>
        <v>93585</v>
      </c>
      <c r="H632" s="7" cm="1">
        <f t="array" ref="H632">IFERROR(_FV(Facts_combined[[#This Row],[Asset Name]],"Market cap",TRUE), 0)</f>
        <v>851169228</v>
      </c>
      <c r="I63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32" s="5" cm="1">
        <f t="array" ref="J632">IFERROR(_FV(Facts_combined[[#This Row],[Asset Name]],"Shares outstanding",TRUE), 0)</f>
        <v>26029640</v>
      </c>
      <c r="K632" s="4" cm="1">
        <f t="array" ref="K632">IFERROR(_FV(Facts_combined[[#This Row],[Asset Name]],"P/E",TRUE), "")</f>
        <v>17.929600000000001</v>
      </c>
      <c r="L632" s="4" t="str" cm="1">
        <f t="array" ref="L63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632" s="4" cm="1">
        <f t="array" ref="M632">IFERROR(_FV(Facts_combined[[#This Row],[Asset Name]],"Beta"), "")</f>
        <v>1.3788</v>
      </c>
    </row>
    <row r="633" spans="1:13" x14ac:dyDescent="0.2">
      <c r="A633" t="s">
        <v>1592</v>
      </c>
      <c r="B633" t="s">
        <v>4</v>
      </c>
      <c r="C633" t="s">
        <v>961</v>
      </c>
      <c r="D633" t="e" vm="594">
        <v>#VALUE!</v>
      </c>
      <c r="E633" t="str" cm="1">
        <f t="array" ref="E633">IFERROR(_FV(Facts_combined[[#This Row],[Asset Name]],"Industry"), "Undefined")</f>
        <v>Aerospace &amp; Defense</v>
      </c>
      <c r="F633" s="6" cm="1">
        <f t="array" ref="F633">IFERROR(_FV(Facts_combined[[#This Row],[Asset Name]],"Price"), 0)</f>
        <v>58.24</v>
      </c>
      <c r="G633" s="5" cm="1">
        <f t="array" ref="G633">IFERROR(_FV(Facts_combined[[#This Row],[Asset Name]],"Volume"), 0)</f>
        <v>28354</v>
      </c>
      <c r="H633" s="7" cm="1">
        <f t="array" ref="H633">IFERROR(_FV(Facts_combined[[#This Row],[Asset Name]],"Market cap",TRUE), 0)</f>
        <v>857079641</v>
      </c>
      <c r="I63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33" s="5" cm="1">
        <f t="array" ref="J633">IFERROR(_FV(Facts_combined[[#This Row],[Asset Name]],"Shares outstanding",TRUE), 0)</f>
        <v>14716340</v>
      </c>
      <c r="K633" s="4" cm="1">
        <f t="array" ref="K633">IFERROR(_FV(Facts_combined[[#This Row],[Asset Name]],"P/E",TRUE), "")</f>
        <v>48.825099999999999</v>
      </c>
      <c r="L633" s="4" t="str" cm="1">
        <f t="array" ref="L63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633" s="4" cm="1">
        <f t="array" ref="M633">IFERROR(_FV(Facts_combined[[#This Row],[Asset Name]],"Beta"), "")</f>
        <v>1.3864000000000001</v>
      </c>
    </row>
    <row r="634" spans="1:13" x14ac:dyDescent="0.2">
      <c r="A634" t="s">
        <v>1593</v>
      </c>
      <c r="B634" t="s">
        <v>4</v>
      </c>
      <c r="C634" t="s">
        <v>961</v>
      </c>
      <c r="D634" t="e" vm="595">
        <v>#VALUE!</v>
      </c>
      <c r="E634" t="str" cm="1">
        <f t="array" ref="E634">IFERROR(_FV(Facts_combined[[#This Row],[Asset Name]],"Industry"), "Undefined")</f>
        <v>Homebuilding &amp; Construction Supplies</v>
      </c>
      <c r="F634" s="6" cm="1">
        <f t="array" ref="F634">IFERROR(_FV(Facts_combined[[#This Row],[Asset Name]],"Price"), 0)</f>
        <v>89.82</v>
      </c>
      <c r="G634" s="5" cm="1">
        <f t="array" ref="G634">IFERROR(_FV(Facts_combined[[#This Row],[Asset Name]],"Volume"), 0)</f>
        <v>120766</v>
      </c>
      <c r="H634" s="7" cm="1">
        <f t="array" ref="H634">IFERROR(_FV(Facts_combined[[#This Row],[Asset Name]],"Market cap",TRUE), 0)</f>
        <v>777997486</v>
      </c>
      <c r="I63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34" s="5" cm="1">
        <f t="array" ref="J634">IFERROR(_FV(Facts_combined[[#This Row],[Asset Name]],"Shares outstanding",TRUE), 0)</f>
        <v>8661740</v>
      </c>
      <c r="K634" s="4" cm="1">
        <f t="array" ref="K634">IFERROR(_FV(Facts_combined[[#This Row],[Asset Name]],"P/E",TRUE), "")</f>
        <v>16.563400000000001</v>
      </c>
      <c r="L634" s="4" t="str" cm="1">
        <f t="array" ref="L63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634" s="4" cm="1">
        <f t="array" ref="M634">IFERROR(_FV(Facts_combined[[#This Row],[Asset Name]],"Beta"), "")</f>
        <v>1.9018999999999999</v>
      </c>
    </row>
    <row r="635" spans="1:13" x14ac:dyDescent="0.2">
      <c r="A635" t="s">
        <v>1594</v>
      </c>
      <c r="B635" t="s">
        <v>4</v>
      </c>
      <c r="C635" t="s">
        <v>961</v>
      </c>
      <c r="D635" t="e" vm="596">
        <v>#VALUE!</v>
      </c>
      <c r="E635" t="str" cm="1">
        <f t="array" ref="E635">IFERROR(_FV(Facts_combined[[#This Row],[Asset Name]],"Industry"), "Undefined")</f>
        <v>Paper &amp; Forest Products</v>
      </c>
      <c r="F635" s="6" cm="1">
        <f t="array" ref="F635">IFERROR(_FV(Facts_combined[[#This Row],[Asset Name]],"Price"), 0)</f>
        <v>46.81</v>
      </c>
      <c r="G635" s="5" cm="1">
        <f t="array" ref="G635">IFERROR(_FV(Facts_combined[[#This Row],[Asset Name]],"Volume"), 0)</f>
        <v>102673</v>
      </c>
      <c r="H635" s="7" cm="1">
        <f t="array" ref="H635">IFERROR(_FV(Facts_combined[[#This Row],[Asset Name]],"Market cap",TRUE), 0)</f>
        <v>780720116</v>
      </c>
      <c r="I63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35" s="5" cm="1">
        <f t="array" ref="J635">IFERROR(_FV(Facts_combined[[#This Row],[Asset Name]],"Shares outstanding",TRUE), 0)</f>
        <v>16678490</v>
      </c>
      <c r="K635" s="4" cm="1">
        <f t="array" ref="K635">IFERROR(_FV(Facts_combined[[#This Row],[Asset Name]],"P/E",TRUE), "")</f>
        <v>7.8727999999999998</v>
      </c>
      <c r="L635" s="4" t="str" cm="1">
        <f t="array" ref="L63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635" s="4" cm="1">
        <f t="array" ref="M635">IFERROR(_FV(Facts_combined[[#This Row],[Asset Name]],"Beta"), "")</f>
        <v>0.4017</v>
      </c>
    </row>
    <row r="636" spans="1:13" x14ac:dyDescent="0.2">
      <c r="A636" t="s">
        <v>1595</v>
      </c>
      <c r="B636" t="s">
        <v>4</v>
      </c>
      <c r="C636" t="s">
        <v>961</v>
      </c>
      <c r="D636" t="e" vm="597">
        <v>#VALUE!</v>
      </c>
      <c r="E636" t="str" cm="1">
        <f t="array" ref="E636">IFERROR(_FV(Facts_combined[[#This Row],[Asset Name]],"Industry"), "Undefined")</f>
        <v>Semiconductors &amp; Semiconductor Equipment</v>
      </c>
      <c r="F636" s="6" cm="1">
        <f t="array" ref="F636">IFERROR(_FV(Facts_combined[[#This Row],[Asset Name]],"Price"), 0)</f>
        <v>38.42</v>
      </c>
      <c r="G636" s="5" cm="1">
        <f t="array" ref="G636">IFERROR(_FV(Facts_combined[[#This Row],[Asset Name]],"Volume"), 0)</f>
        <v>635</v>
      </c>
      <c r="H636" s="7" cm="1">
        <f t="array" ref="H636">IFERROR(_FV(Facts_combined[[#This Row],[Asset Name]],"Market cap",TRUE), 0)</f>
        <v>1102721235</v>
      </c>
      <c r="I63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36" s="5" cm="1">
        <f t="array" ref="J636">IFERROR(_FV(Facts_combined[[#This Row],[Asset Name]],"Shares outstanding",TRUE), 0)</f>
        <v>28701750</v>
      </c>
      <c r="K636" s="4" cm="1">
        <f t="array" ref="K636">IFERROR(_FV(Facts_combined[[#This Row],[Asset Name]],"P/E",TRUE), "")</f>
        <v>0</v>
      </c>
      <c r="L636" s="4" t="str" cm="1">
        <f t="array" ref="L63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36" s="4" cm="1">
        <f t="array" ref="M636">IFERROR(_FV(Facts_combined[[#This Row],[Asset Name]],"Beta"), "")</f>
        <v>2.3902000000000001</v>
      </c>
    </row>
    <row r="637" spans="1:13" x14ac:dyDescent="0.2">
      <c r="A637" t="s">
        <v>1596</v>
      </c>
      <c r="B637" t="s">
        <v>4</v>
      </c>
      <c r="C637" t="s">
        <v>961</v>
      </c>
      <c r="D637" t="e" vm="1970">
        <v>#VALUE!</v>
      </c>
      <c r="E637" t="str" cm="1">
        <f t="array" ref="E637">IFERROR(_FV(Facts_combined[[#This Row],[Asset Name]],"Industry"), "Undefined")</f>
        <v>Biotechnology &amp; Medical Research</v>
      </c>
      <c r="F637" s="6" cm="1">
        <f t="array" ref="F637">IFERROR(_FV(Facts_combined[[#This Row],[Asset Name]],"Price"), 0)</f>
        <v>21.48</v>
      </c>
      <c r="G637" s="5" cm="1">
        <f t="array" ref="G637">IFERROR(_FV(Facts_combined[[#This Row],[Asset Name]],"Volume"), 0)</f>
        <v>544</v>
      </c>
      <c r="H637" s="7" cm="1">
        <f t="array" ref="H637">IFERROR(_FV(Facts_combined[[#This Row],[Asset Name]],"Market cap",TRUE), 0)</f>
        <v>578495708</v>
      </c>
      <c r="I63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37" s="5" cm="1">
        <f t="array" ref="J637">IFERROR(_FV(Facts_combined[[#This Row],[Asset Name]],"Shares outstanding",TRUE), 0)</f>
        <v>26931830</v>
      </c>
      <c r="K637" s="4" cm="1">
        <f t="array" ref="K637">IFERROR(_FV(Facts_combined[[#This Row],[Asset Name]],"P/E",TRUE), "")</f>
        <v>0</v>
      </c>
      <c r="L637" s="4" t="str" cm="1">
        <f t="array" ref="L63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37" s="4" cm="1">
        <f t="array" ref="M637">IFERROR(_FV(Facts_combined[[#This Row],[Asset Name]],"Beta"), "")</f>
        <v>2.6438999999999999</v>
      </c>
    </row>
    <row r="638" spans="1:13" x14ac:dyDescent="0.2">
      <c r="A638" t="s">
        <v>1597</v>
      </c>
      <c r="B638" t="s">
        <v>4</v>
      </c>
      <c r="C638" t="s">
        <v>961</v>
      </c>
      <c r="D638" t="e" vm="598">
        <v>#VALUE!</v>
      </c>
      <c r="E638" t="str" cm="1">
        <f t="array" ref="E638">IFERROR(_FV(Facts_combined[[#This Row],[Asset Name]],"Industry"), "Undefined")</f>
        <v>Metals &amp; Mining</v>
      </c>
      <c r="F638" s="6" cm="1">
        <f t="array" ref="F638">IFERROR(_FV(Facts_combined[[#This Row],[Asset Name]],"Price"), 0)</f>
        <v>10.09</v>
      </c>
      <c r="G638" s="5" cm="1">
        <f t="array" ref="G638">IFERROR(_FV(Facts_combined[[#This Row],[Asset Name]],"Volume"), 0)</f>
        <v>438860</v>
      </c>
      <c r="H638" s="7" cm="1">
        <f t="array" ref="H638">IFERROR(_FV(Facts_combined[[#This Row],[Asset Name]],"Market cap",TRUE), 0)</f>
        <v>848321593</v>
      </c>
      <c r="I63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38" s="5" cm="1">
        <f t="array" ref="J638">IFERROR(_FV(Facts_combined[[#This Row],[Asset Name]],"Shares outstanding",TRUE), 0)</f>
        <v>84075480</v>
      </c>
      <c r="K638" s="4" cm="1">
        <f t="array" ref="K638">IFERROR(_FV(Facts_combined[[#This Row],[Asset Name]],"P/E",TRUE), "")</f>
        <v>14.0227</v>
      </c>
      <c r="L638" s="4" t="str" cm="1">
        <f t="array" ref="L63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638" s="4" cm="1">
        <f t="array" ref="M638">IFERROR(_FV(Facts_combined[[#This Row],[Asset Name]],"Beta"), "")</f>
        <v>1.0703</v>
      </c>
    </row>
    <row r="639" spans="1:13" x14ac:dyDescent="0.2">
      <c r="A639" t="s">
        <v>1598</v>
      </c>
      <c r="B639" t="s">
        <v>4</v>
      </c>
      <c r="C639" t="s">
        <v>961</v>
      </c>
      <c r="D639" t="e" vm="2635">
        <v>#VALUE!</v>
      </c>
      <c r="E639" t="str" cm="1">
        <f t="array" ref="E639">IFERROR(_FV(Facts_combined[[#This Row],[Asset Name]],"Industry"), "Undefined")</f>
        <v>Media &amp; Publishing</v>
      </c>
      <c r="F639" s="6" cm="1">
        <f t="array" ref="F639">IFERROR(_FV(Facts_combined[[#This Row],[Asset Name]],"Price"), 0)</f>
        <v>13.34</v>
      </c>
      <c r="G639" s="5" cm="1">
        <f t="array" ref="G639">IFERROR(_FV(Facts_combined[[#This Row],[Asset Name]],"Volume"), 0)</f>
        <v>239805</v>
      </c>
      <c r="H639" s="7" cm="1">
        <f t="array" ref="H639">IFERROR(_FV(Facts_combined[[#This Row],[Asset Name]],"Market cap",TRUE), 0)</f>
        <v>882811585</v>
      </c>
      <c r="I63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39" s="5" cm="1">
        <f t="array" ref="J639">IFERROR(_FV(Facts_combined[[#This Row],[Asset Name]],"Shares outstanding",TRUE), 0)</f>
        <v>66177780</v>
      </c>
      <c r="K639" s="4" cm="1">
        <f t="array" ref="K639">IFERROR(_FV(Facts_combined[[#This Row],[Asset Name]],"P/E",TRUE), "")</f>
        <v>0</v>
      </c>
      <c r="L639" s="4" t="str" cm="1">
        <f t="array" ref="L63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39" s="4" cm="1">
        <f t="array" ref="M639">IFERROR(_FV(Facts_combined[[#This Row],[Asset Name]],"Beta"), "")</f>
        <v>1.5419</v>
      </c>
    </row>
    <row r="640" spans="1:13" x14ac:dyDescent="0.2">
      <c r="A640" t="s">
        <v>1599</v>
      </c>
      <c r="B640" t="s">
        <v>4</v>
      </c>
      <c r="C640" t="s">
        <v>961</v>
      </c>
      <c r="D640" t="e" vm="2636">
        <v>#VALUE!</v>
      </c>
      <c r="E640" t="str" cm="1">
        <f t="array" ref="E640">IFERROR(_FV(Facts_combined[[#This Row],[Asset Name]],"Industry"), "Undefined")</f>
        <v>Machinery, Equipment &amp; Components</v>
      </c>
      <c r="F640" s="6" cm="1">
        <f t="array" ref="F640">IFERROR(_FV(Facts_combined[[#This Row],[Asset Name]],"Price"), 0)</f>
        <v>30.14</v>
      </c>
      <c r="G640" s="5" cm="1">
        <f t="array" ref="G640">IFERROR(_FV(Facts_combined[[#This Row],[Asset Name]],"Volume"), 0)</f>
        <v>188666</v>
      </c>
      <c r="H640" s="7" cm="1">
        <f t="array" ref="H640">IFERROR(_FV(Facts_combined[[#This Row],[Asset Name]],"Market cap",TRUE), 0)</f>
        <v>763026349</v>
      </c>
      <c r="I64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40" s="5" cm="1">
        <f t="array" ref="J640">IFERROR(_FV(Facts_combined[[#This Row],[Asset Name]],"Shares outstanding",TRUE), 0)</f>
        <v>25316070</v>
      </c>
      <c r="K640" s="4" cm="1">
        <f t="array" ref="K640">IFERROR(_FV(Facts_combined[[#This Row],[Asset Name]],"P/E",TRUE), "")</f>
        <v>39.396099999999997</v>
      </c>
      <c r="L640" s="4" t="str" cm="1">
        <f t="array" ref="L64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640" s="4" cm="1">
        <f t="array" ref="M640">IFERROR(_FV(Facts_combined[[#This Row],[Asset Name]],"Beta"), "")</f>
        <v>1.3341000000000001</v>
      </c>
    </row>
    <row r="641" spans="1:13" x14ac:dyDescent="0.2">
      <c r="A641" t="s">
        <v>1600</v>
      </c>
      <c r="B641" t="s">
        <v>4</v>
      </c>
      <c r="C641" t="s">
        <v>961</v>
      </c>
      <c r="D641" t="e" vm="2637">
        <v>#VALUE!</v>
      </c>
      <c r="E641" t="str" cm="1">
        <f t="array" ref="E641">IFERROR(_FV(Facts_combined[[#This Row],[Asset Name]],"Industry"), "Undefined")</f>
        <v>Metals &amp; Mining</v>
      </c>
      <c r="F641" s="6" cm="1">
        <f t="array" ref="F641">IFERROR(_FV(Facts_combined[[#This Row],[Asset Name]],"Price"), 0)</f>
        <v>32.299999999999997</v>
      </c>
      <c r="G641" s="5" cm="1">
        <f t="array" ref="G641">IFERROR(_FV(Facts_combined[[#This Row],[Asset Name]],"Volume"), 0)</f>
        <v>3</v>
      </c>
      <c r="H641" s="7" cm="1">
        <f t="array" ref="H641">IFERROR(_FV(Facts_combined[[#This Row],[Asset Name]],"Market cap",TRUE), 0)</f>
        <v>739502362</v>
      </c>
      <c r="I64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41" s="5" cm="1">
        <f t="array" ref="J641">IFERROR(_FV(Facts_combined[[#This Row],[Asset Name]],"Shares outstanding",TRUE), 0)</f>
        <v>22894810</v>
      </c>
      <c r="K641" s="4" cm="1">
        <f t="array" ref="K641">IFERROR(_FV(Facts_combined[[#This Row],[Asset Name]],"P/E",TRUE), "")</f>
        <v>9.9204000000000008</v>
      </c>
      <c r="L641" s="4" t="str" cm="1">
        <f t="array" ref="L64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641" s="4" cm="1">
        <f t="array" ref="M641">IFERROR(_FV(Facts_combined[[#This Row],[Asset Name]],"Beta"), "")</f>
        <v>-5.9900000000000002E-2</v>
      </c>
    </row>
    <row r="642" spans="1:13" x14ac:dyDescent="0.2">
      <c r="A642" t="s">
        <v>1601</v>
      </c>
      <c r="B642" t="s">
        <v>4</v>
      </c>
      <c r="C642" t="s">
        <v>961</v>
      </c>
      <c r="D642" t="e" vm="599">
        <v>#VALUE!</v>
      </c>
      <c r="E642" t="str" cm="1">
        <f t="array" ref="E642">IFERROR(_FV(Facts_combined[[#This Row],[Asset Name]],"Industry"), "Undefined")</f>
        <v>Healthcare Equipment &amp; Supplies</v>
      </c>
      <c r="F642" s="6" cm="1">
        <f t="array" ref="F642">IFERROR(_FV(Facts_combined[[#This Row],[Asset Name]],"Price"), 0)</f>
        <v>453.39</v>
      </c>
      <c r="G642" s="5" cm="1">
        <f t="array" ref="G642">IFERROR(_FV(Facts_combined[[#This Row],[Asset Name]],"Volume"), 0)</f>
        <v>17793</v>
      </c>
      <c r="H642" s="7" cm="1">
        <f t="array" ref="H642">IFERROR(_FV(Facts_combined[[#This Row],[Asset Name]],"Market cap",TRUE), 0)</f>
        <v>795710400</v>
      </c>
      <c r="I64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42" s="5" cm="1">
        <f t="array" ref="J642">IFERROR(_FV(Facts_combined[[#This Row],[Asset Name]],"Shares outstanding",TRUE), 0)</f>
        <v>1759950</v>
      </c>
      <c r="K642" s="4" cm="1">
        <f t="array" ref="K642">IFERROR(_FV(Facts_combined[[#This Row],[Asset Name]],"P/E",TRUE), "")</f>
        <v>42.637</v>
      </c>
      <c r="L642" s="4" t="str" cm="1">
        <f t="array" ref="L64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642" s="4" cm="1">
        <f t="array" ref="M642">IFERROR(_FV(Facts_combined[[#This Row],[Asset Name]],"Beta"), "")</f>
        <v>0.68740000000000001</v>
      </c>
    </row>
    <row r="643" spans="1:13" x14ac:dyDescent="0.2">
      <c r="A643" t="s">
        <v>1602</v>
      </c>
      <c r="B643" t="s">
        <v>4</v>
      </c>
      <c r="C643" t="s">
        <v>961</v>
      </c>
      <c r="D643" t="e" vm="600">
        <v>#VALUE!</v>
      </c>
      <c r="E643" t="str" cm="1">
        <f t="array" ref="E643">IFERROR(_FV(Facts_combined[[#This Row],[Asset Name]],"Industry"), "Undefined")</f>
        <v>Banking Services</v>
      </c>
      <c r="F643" s="6" cm="1">
        <f t="array" ref="F643">IFERROR(_FV(Facts_combined[[#This Row],[Asset Name]],"Price"), 0)</f>
        <v>19.86</v>
      </c>
      <c r="G643" s="5" cm="1">
        <f t="array" ref="G643">IFERROR(_FV(Facts_combined[[#This Row],[Asset Name]],"Volume"), 0)</f>
        <v>2</v>
      </c>
      <c r="H643" s="7" cm="1">
        <f t="array" ref="H643">IFERROR(_FV(Facts_combined[[#This Row],[Asset Name]],"Market cap",TRUE), 0)</f>
        <v>781530918</v>
      </c>
      <c r="I64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43" s="5" cm="1">
        <f t="array" ref="J643">IFERROR(_FV(Facts_combined[[#This Row],[Asset Name]],"Shares outstanding",TRUE), 0)</f>
        <v>39352010</v>
      </c>
      <c r="K643" s="4" cm="1">
        <f t="array" ref="K643">IFERROR(_FV(Facts_combined[[#This Row],[Asset Name]],"P/E",TRUE), "")</f>
        <v>0</v>
      </c>
      <c r="L643" s="4" t="str" cm="1">
        <f t="array" ref="L64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43" s="4" cm="1">
        <f t="array" ref="M643">IFERROR(_FV(Facts_combined[[#This Row],[Asset Name]],"Beta"), "")</f>
        <v>1.4781</v>
      </c>
    </row>
    <row r="644" spans="1:13" x14ac:dyDescent="0.2">
      <c r="A644" t="s">
        <v>1603</v>
      </c>
      <c r="B644" t="s">
        <v>4</v>
      </c>
      <c r="C644" t="s">
        <v>961</v>
      </c>
      <c r="D644" t="e" vm="1981">
        <v>#VALUE!</v>
      </c>
      <c r="E644" t="str" cm="1">
        <f t="array" ref="E644">IFERROR(_FV(Facts_combined[[#This Row],[Asset Name]],"Industry"), "Undefined")</f>
        <v>Biotechnology &amp; Medical Research</v>
      </c>
      <c r="F644" s="6" cm="1">
        <f t="array" ref="F644">IFERROR(_FV(Facts_combined[[#This Row],[Asset Name]],"Price"), 0)</f>
        <v>14.9</v>
      </c>
      <c r="G644" s="5" cm="1">
        <f t="array" ref="G644">IFERROR(_FV(Facts_combined[[#This Row],[Asset Name]],"Volume"), 0)</f>
        <v>25</v>
      </c>
      <c r="H644" s="7" cm="1">
        <f t="array" ref="H644">IFERROR(_FV(Facts_combined[[#This Row],[Asset Name]],"Market cap",TRUE), 0)</f>
        <v>776048471</v>
      </c>
      <c r="I64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44" s="5" cm="1">
        <f t="array" ref="J644">IFERROR(_FV(Facts_combined[[#This Row],[Asset Name]],"Shares outstanding",TRUE), 0)</f>
        <v>52083790</v>
      </c>
      <c r="K644" s="4" cm="1">
        <f t="array" ref="K644">IFERROR(_FV(Facts_combined[[#This Row],[Asset Name]],"P/E",TRUE), "")</f>
        <v>0</v>
      </c>
      <c r="L644" s="4" t="str" cm="1">
        <f t="array" ref="L64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44" s="4" cm="1">
        <f t="array" ref="M644">IFERROR(_FV(Facts_combined[[#This Row],[Asset Name]],"Beta"), "")</f>
        <v>1.7867</v>
      </c>
    </row>
    <row r="645" spans="1:13" x14ac:dyDescent="0.2">
      <c r="A645" t="s">
        <v>1604</v>
      </c>
      <c r="B645" t="s">
        <v>4</v>
      </c>
      <c r="C645" t="s">
        <v>961</v>
      </c>
      <c r="D645" t="e" vm="601">
        <v>#VALUE!</v>
      </c>
      <c r="E645" t="str" cm="1">
        <f t="array" ref="E645">IFERROR(_FV(Facts_combined[[#This Row],[Asset Name]],"Industry"), "Undefined")</f>
        <v>Oil &amp; Gas</v>
      </c>
      <c r="F645" s="6" cm="1">
        <f t="array" ref="F645">IFERROR(_FV(Facts_combined[[#This Row],[Asset Name]],"Price"), 0)</f>
        <v>6.44</v>
      </c>
      <c r="G645" s="5" cm="1">
        <f t="array" ref="G645">IFERROR(_FV(Facts_combined[[#This Row],[Asset Name]],"Volume"), 0)</f>
        <v>2001</v>
      </c>
      <c r="H645" s="7" cm="1">
        <f t="array" ref="H645">IFERROR(_FV(Facts_combined[[#This Row],[Asset Name]],"Market cap",TRUE), 0)</f>
        <v>830224100</v>
      </c>
      <c r="I64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45" s="5" cm="1">
        <f t="array" ref="J645">IFERROR(_FV(Facts_combined[[#This Row],[Asset Name]],"Shares outstanding",TRUE), 0)</f>
        <v>130744000</v>
      </c>
      <c r="K645" s="4" cm="1">
        <f t="array" ref="K645">IFERROR(_FV(Facts_combined[[#This Row],[Asset Name]],"P/E",TRUE), "")</f>
        <v>14.098100000000001</v>
      </c>
      <c r="L645" s="4" t="str" cm="1">
        <f t="array" ref="L64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645" s="4" cm="1">
        <f t="array" ref="M645">IFERROR(_FV(Facts_combined[[#This Row],[Asset Name]],"Beta"), "")</f>
        <v>0.18010000000000001</v>
      </c>
    </row>
    <row r="646" spans="1:13" x14ac:dyDescent="0.2">
      <c r="A646" t="s">
        <v>1605</v>
      </c>
      <c r="B646" t="s">
        <v>4</v>
      </c>
      <c r="C646" t="s">
        <v>961</v>
      </c>
      <c r="D646" t="e" vm="602">
        <v>#VALUE!</v>
      </c>
      <c r="E646" t="str" cm="1">
        <f t="array" ref="E646">IFERROR(_FV(Facts_combined[[#This Row],[Asset Name]],"Industry"), "Undefined")</f>
        <v>Residential &amp; Commercial REIT</v>
      </c>
      <c r="F646" s="6" cm="1">
        <f t="array" ref="F646">IFERROR(_FV(Facts_combined[[#This Row],[Asset Name]],"Price"), 0)</f>
        <v>4.51</v>
      </c>
      <c r="G646" s="5" cm="1">
        <f t="array" ref="G646">IFERROR(_FV(Facts_combined[[#This Row],[Asset Name]],"Volume"), 0)</f>
        <v>1563</v>
      </c>
      <c r="H646" s="7" cm="1">
        <f t="array" ref="H646">IFERROR(_FV(Facts_combined[[#This Row],[Asset Name]],"Market cap",TRUE), 0)</f>
        <v>776941759</v>
      </c>
      <c r="I64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46" s="5" cm="1">
        <f t="array" ref="J646">IFERROR(_FV(Facts_combined[[#This Row],[Asset Name]],"Shares outstanding",TRUE), 0)</f>
        <v>172270900</v>
      </c>
      <c r="K646" s="4" t="str" cm="1">
        <f t="array" ref="K646">IFERROR(_FV(Facts_combined[[#This Row],[Asset Name]],"P/E",TRUE), "")</f>
        <v/>
      </c>
      <c r="L646" s="4" t="str" cm="1">
        <f t="array" ref="L64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46" s="4" cm="1">
        <f t="array" ref="M646">IFERROR(_FV(Facts_combined[[#This Row],[Asset Name]],"Beta"), "")</f>
        <v>1.3038000000000001</v>
      </c>
    </row>
    <row r="647" spans="1:13" x14ac:dyDescent="0.2">
      <c r="A647" t="s">
        <v>1606</v>
      </c>
      <c r="B647" t="s">
        <v>4</v>
      </c>
      <c r="C647" t="s">
        <v>961</v>
      </c>
      <c r="D647" t="e" vm="1988">
        <v>#VALUE!</v>
      </c>
      <c r="E647" t="str" cm="1">
        <f t="array" ref="E647">IFERROR(_FV(Facts_combined[[#This Row],[Asset Name]],"Industry"), "Undefined")</f>
        <v>Pharmaceuticals</v>
      </c>
      <c r="F647" s="6" cm="1">
        <f t="array" ref="F647">IFERROR(_FV(Facts_combined[[#This Row],[Asset Name]],"Price"), 0)</f>
        <v>6.68</v>
      </c>
      <c r="G647" s="5" cm="1">
        <f t="array" ref="G647">IFERROR(_FV(Facts_combined[[#This Row],[Asset Name]],"Volume"), 0)</f>
        <v>21</v>
      </c>
      <c r="H647" s="7" cm="1">
        <f t="array" ref="H647">IFERROR(_FV(Facts_combined[[#This Row],[Asset Name]],"Market cap",TRUE), 0)</f>
        <v>1034657852</v>
      </c>
      <c r="I64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47" s="5" cm="1">
        <f t="array" ref="J647">IFERROR(_FV(Facts_combined[[#This Row],[Asset Name]],"Shares outstanding",TRUE), 0)</f>
        <v>154888900</v>
      </c>
      <c r="K647" s="4" cm="1">
        <f t="array" ref="K647">IFERROR(_FV(Facts_combined[[#This Row],[Asset Name]],"P/E",TRUE), "")</f>
        <v>0</v>
      </c>
      <c r="L647" s="4" t="str" cm="1">
        <f t="array" ref="L64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47" s="4" cm="1">
        <f t="array" ref="M647">IFERROR(_FV(Facts_combined[[#This Row],[Asset Name]],"Beta"), "")</f>
        <v>1.2927999999999999</v>
      </c>
    </row>
    <row r="648" spans="1:13" x14ac:dyDescent="0.2">
      <c r="A648" t="s">
        <v>1607</v>
      </c>
      <c r="B648" t="s">
        <v>4</v>
      </c>
      <c r="C648" t="s">
        <v>961</v>
      </c>
      <c r="D648" t="e" vm="603">
        <v>#VALUE!</v>
      </c>
      <c r="E648" t="str" cm="1">
        <f t="array" ref="E648">IFERROR(_FV(Facts_combined[[#This Row],[Asset Name]],"Industry"), "Undefined")</f>
        <v>Real Estate Operations</v>
      </c>
      <c r="F648" s="6" cm="1">
        <f t="array" ref="F648">IFERROR(_FV(Facts_combined[[#This Row],[Asset Name]],"Price"), 0)</f>
        <v>5.64</v>
      </c>
      <c r="G648" s="5" cm="1">
        <f t="array" ref="G648">IFERROR(_FV(Facts_combined[[#This Row],[Asset Name]],"Volume"), 0)</f>
        <v>12099</v>
      </c>
      <c r="H648" s="7" cm="1">
        <f t="array" ref="H648">IFERROR(_FV(Facts_combined[[#This Row],[Asset Name]],"Market cap",TRUE), 0)</f>
        <v>673815876</v>
      </c>
      <c r="I64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48" s="5" cm="1">
        <f t="array" ref="J648">IFERROR(_FV(Facts_combined[[#This Row],[Asset Name]],"Shares outstanding",TRUE), 0)</f>
        <v>119470900</v>
      </c>
      <c r="K648" s="4" cm="1">
        <f t="array" ref="K648">IFERROR(_FV(Facts_combined[[#This Row],[Asset Name]],"P/E",TRUE), "")</f>
        <v>0</v>
      </c>
      <c r="L648" s="4" t="str" cm="1">
        <f t="array" ref="L64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48" s="4" cm="1">
        <f t="array" ref="M648">IFERROR(_FV(Facts_combined[[#This Row],[Asset Name]],"Beta"), "")</f>
        <v>2.6541000000000001</v>
      </c>
    </row>
    <row r="649" spans="1:13" x14ac:dyDescent="0.2">
      <c r="A649" t="s">
        <v>1608</v>
      </c>
      <c r="B649" t="s">
        <v>4</v>
      </c>
      <c r="C649" t="s">
        <v>961</v>
      </c>
      <c r="D649" t="e" vm="604">
        <v>#VALUE!</v>
      </c>
      <c r="E649" t="str" cm="1">
        <f t="array" ref="E649">IFERROR(_FV(Facts_combined[[#This Row],[Asset Name]],"Industry"), "Undefined")</f>
        <v>Metals &amp; Mining</v>
      </c>
      <c r="F649" s="6" cm="1">
        <f t="array" ref="F649">IFERROR(_FV(Facts_combined[[#This Row],[Asset Name]],"Price"), 0)</f>
        <v>19.260000000000002</v>
      </c>
      <c r="G649" s="5" cm="1">
        <f t="array" ref="G649">IFERROR(_FV(Facts_combined[[#This Row],[Asset Name]],"Volume"), 0)</f>
        <v>323378</v>
      </c>
      <c r="H649" s="7" cm="1">
        <f t="array" ref="H649">IFERROR(_FV(Facts_combined[[#This Row],[Asset Name]],"Market cap",TRUE), 0)</f>
        <v>661306737</v>
      </c>
      <c r="I64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49" s="5" cm="1">
        <f t="array" ref="J649">IFERROR(_FV(Facts_combined[[#This Row],[Asset Name]],"Shares outstanding",TRUE), 0)</f>
        <v>34335760</v>
      </c>
      <c r="K649" s="4" cm="1">
        <f t="array" ref="K649">IFERROR(_FV(Facts_combined[[#This Row],[Asset Name]],"P/E",TRUE), "")</f>
        <v>7.4542000000000002</v>
      </c>
      <c r="L649" s="4" t="str" cm="1">
        <f t="array" ref="L64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649" s="4" cm="1">
        <f t="array" ref="M649">IFERROR(_FV(Facts_combined[[#This Row],[Asset Name]],"Beta"), "")</f>
        <v>1.6102000000000001</v>
      </c>
    </row>
    <row r="650" spans="1:13" x14ac:dyDescent="0.2">
      <c r="A650" t="s">
        <v>1609</v>
      </c>
      <c r="B650" t="s">
        <v>4</v>
      </c>
      <c r="C650" t="s">
        <v>961</v>
      </c>
      <c r="D650" t="e" vm="605">
        <v>#VALUE!</v>
      </c>
      <c r="E650" t="str" cm="1">
        <f t="array" ref="E650">IFERROR(_FV(Facts_combined[[#This Row],[Asset Name]],"Industry"), "Undefined")</f>
        <v>Biotechnology &amp; Medical Research</v>
      </c>
      <c r="F650" s="6" cm="1">
        <f t="array" ref="F650">IFERROR(_FV(Facts_combined[[#This Row],[Asset Name]],"Price"), 0)</f>
        <v>12.83</v>
      </c>
      <c r="G650" s="5" cm="1">
        <f t="array" ref="G650">IFERROR(_FV(Facts_combined[[#This Row],[Asset Name]],"Volume"), 0)</f>
        <v>2</v>
      </c>
      <c r="H650" s="7" cm="1">
        <f t="array" ref="H650">IFERROR(_FV(Facts_combined[[#This Row],[Asset Name]],"Market cap",TRUE), 0)</f>
        <v>668697803</v>
      </c>
      <c r="I65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50" s="5" cm="1">
        <f t="array" ref="J650">IFERROR(_FV(Facts_combined[[#This Row],[Asset Name]],"Shares outstanding",TRUE), 0)</f>
        <v>52119860</v>
      </c>
      <c r="K650" s="4" cm="1">
        <f t="array" ref="K650">IFERROR(_FV(Facts_combined[[#This Row],[Asset Name]],"P/E",TRUE), "")</f>
        <v>0</v>
      </c>
      <c r="L650" s="4" t="str" cm="1">
        <f t="array" ref="L65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50" s="4" cm="1">
        <f t="array" ref="M650">IFERROR(_FV(Facts_combined[[#This Row],[Asset Name]],"Beta"), "")</f>
        <v>0.86470000000000002</v>
      </c>
    </row>
    <row r="651" spans="1:13" x14ac:dyDescent="0.2">
      <c r="A651" t="s">
        <v>1610</v>
      </c>
      <c r="B651" t="s">
        <v>4</v>
      </c>
      <c r="C651" t="s">
        <v>961</v>
      </c>
      <c r="D651" t="e" vm="607">
        <v>#VALUE!</v>
      </c>
      <c r="E651" t="str" cm="1">
        <f t="array" ref="E651">IFERROR(_FV(Facts_combined[[#This Row],[Asset Name]],"Industry"), "Undefined")</f>
        <v>Biotechnology &amp; Medical Research</v>
      </c>
      <c r="F651" s="6" cm="1">
        <f t="array" ref="F651">IFERROR(_FV(Facts_combined[[#This Row],[Asset Name]],"Price"), 0)</f>
        <v>12.16</v>
      </c>
      <c r="G651" s="5" cm="1">
        <f t="array" ref="G651">IFERROR(_FV(Facts_combined[[#This Row],[Asset Name]],"Volume"), 0)</f>
        <v>3</v>
      </c>
      <c r="H651" s="7" cm="1">
        <f t="array" ref="H651">IFERROR(_FV(Facts_combined[[#This Row],[Asset Name]],"Market cap",TRUE), 0)</f>
        <v>776081235</v>
      </c>
      <c r="I65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51" s="5" cm="1">
        <f t="array" ref="J651">IFERROR(_FV(Facts_combined[[#This Row],[Asset Name]],"Shares outstanding",TRUE), 0)</f>
        <v>63822470</v>
      </c>
      <c r="K651" s="4" cm="1">
        <f t="array" ref="K651">IFERROR(_FV(Facts_combined[[#This Row],[Asset Name]],"P/E",TRUE), "")</f>
        <v>0</v>
      </c>
      <c r="L651" s="4" t="str" cm="1">
        <f t="array" ref="L65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51" s="4" cm="1">
        <f t="array" ref="M651">IFERROR(_FV(Facts_combined[[#This Row],[Asset Name]],"Beta"), "")</f>
        <v>1.1518999999999999</v>
      </c>
    </row>
    <row r="652" spans="1:13" x14ac:dyDescent="0.2">
      <c r="A652" t="s">
        <v>1611</v>
      </c>
      <c r="B652" t="s">
        <v>4</v>
      </c>
      <c r="C652" t="s">
        <v>961</v>
      </c>
      <c r="D652" t="e" vm="608">
        <v>#VALUE!</v>
      </c>
      <c r="E652" t="str" cm="1">
        <f t="array" ref="E652">IFERROR(_FV(Facts_combined[[#This Row],[Asset Name]],"Industry"), "Undefined")</f>
        <v>Machinery, Equipment &amp; Components</v>
      </c>
      <c r="F652" s="6" cm="1">
        <f t="array" ref="F652">IFERROR(_FV(Facts_combined[[#This Row],[Asset Name]],"Price"), 0)</f>
        <v>12.79</v>
      </c>
      <c r="G652" s="5" cm="1">
        <f t="array" ref="G652">IFERROR(_FV(Facts_combined[[#This Row],[Asset Name]],"Volume"), 0)</f>
        <v>1</v>
      </c>
      <c r="H652" s="7" cm="1">
        <f t="array" ref="H652">IFERROR(_FV(Facts_combined[[#This Row],[Asset Name]],"Market cap",TRUE), 0)</f>
        <v>733252618</v>
      </c>
      <c r="I65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52" s="5" cm="1">
        <f t="array" ref="J652">IFERROR(_FV(Facts_combined[[#This Row],[Asset Name]],"Shares outstanding",TRUE), 0)</f>
        <v>57330150</v>
      </c>
      <c r="K652" s="4" cm="1">
        <f t="array" ref="K652">IFERROR(_FV(Facts_combined[[#This Row],[Asset Name]],"P/E",TRUE), "")</f>
        <v>38.088099999999997</v>
      </c>
      <c r="L652" s="4" t="str" cm="1">
        <f t="array" ref="L65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652" s="4" cm="1">
        <f t="array" ref="M652">IFERROR(_FV(Facts_combined[[#This Row],[Asset Name]],"Beta"), "")</f>
        <v>1.2398</v>
      </c>
    </row>
    <row r="653" spans="1:13" x14ac:dyDescent="0.2">
      <c r="A653" t="s">
        <v>1612</v>
      </c>
      <c r="B653" t="s">
        <v>4</v>
      </c>
      <c r="C653" t="s">
        <v>961</v>
      </c>
      <c r="D653" t="e" vm="609">
        <v>#VALUE!</v>
      </c>
      <c r="E653" t="str" cm="1">
        <f t="array" ref="E653">IFERROR(_FV(Facts_combined[[#This Row],[Asset Name]],"Industry"), "Undefined")</f>
        <v>Machinery, Equipment &amp; Components</v>
      </c>
      <c r="F653" s="6" cm="1">
        <f t="array" ref="F653">IFERROR(_FV(Facts_combined[[#This Row],[Asset Name]],"Price"), 0)</f>
        <v>1.43</v>
      </c>
      <c r="G653" s="5" cm="1">
        <f t="array" ref="G653">IFERROR(_FV(Facts_combined[[#This Row],[Asset Name]],"Volume"), 0)</f>
        <v>58130</v>
      </c>
      <c r="H653" s="7" cm="1">
        <f t="array" ref="H653">IFERROR(_FV(Facts_combined[[#This Row],[Asset Name]],"Market cap",TRUE), 0)</f>
        <v>608184291</v>
      </c>
      <c r="I65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53" s="5" cm="1">
        <f t="array" ref="J653">IFERROR(_FV(Facts_combined[[#This Row],[Asset Name]],"Shares outstanding",TRUE), 0)</f>
        <v>425303700</v>
      </c>
      <c r="K653" s="4" t="str" cm="1">
        <f t="array" ref="K653">IFERROR(_FV(Facts_combined[[#This Row],[Asset Name]],"P/E",TRUE), "")</f>
        <v/>
      </c>
      <c r="L653" s="4" t="str" cm="1">
        <f t="array" ref="L65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53" s="4" cm="1">
        <f t="array" ref="M653">IFERROR(_FV(Facts_combined[[#This Row],[Asset Name]],"Beta"), "")</f>
        <v>1.7133</v>
      </c>
    </row>
    <row r="654" spans="1:13" x14ac:dyDescent="0.2">
      <c r="A654" t="s">
        <v>1613</v>
      </c>
      <c r="B654" t="s">
        <v>4</v>
      </c>
      <c r="C654" t="s">
        <v>961</v>
      </c>
      <c r="D654" t="e" vm="1993">
        <v>#VALUE!</v>
      </c>
      <c r="E654" t="str" cm="1">
        <f t="array" ref="E654">IFERROR(_FV(Facts_combined[[#This Row],[Asset Name]],"Industry"), "Undefined")</f>
        <v>Biotechnology &amp; Medical Research</v>
      </c>
      <c r="F654" s="6" cm="1">
        <f t="array" ref="F654">IFERROR(_FV(Facts_combined[[#This Row],[Asset Name]],"Price"), 0)</f>
        <v>5.43</v>
      </c>
      <c r="G654" s="5" cm="1">
        <f t="array" ref="G654">IFERROR(_FV(Facts_combined[[#This Row],[Asset Name]],"Volume"), 0)</f>
        <v>571187</v>
      </c>
      <c r="H654" s="7" cm="1">
        <f t="array" ref="H654">IFERROR(_FV(Facts_combined[[#This Row],[Asset Name]],"Market cap",TRUE), 0)</f>
        <v>776595342</v>
      </c>
      <c r="I65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54" s="5" cm="1">
        <f t="array" ref="J654">IFERROR(_FV(Facts_combined[[#This Row],[Asset Name]],"Shares outstanding",TRUE), 0)</f>
        <v>143019400</v>
      </c>
      <c r="K654" s="4" cm="1">
        <f t="array" ref="K654">IFERROR(_FV(Facts_combined[[#This Row],[Asset Name]],"P/E",TRUE), "")</f>
        <v>0</v>
      </c>
      <c r="L654" s="4" t="str" cm="1">
        <f t="array" ref="L65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54" s="4" cm="1">
        <f t="array" ref="M654">IFERROR(_FV(Facts_combined[[#This Row],[Asset Name]],"Beta"), "")</f>
        <v>1.4505999999999999</v>
      </c>
    </row>
    <row r="655" spans="1:13" x14ac:dyDescent="0.2">
      <c r="A655" t="s">
        <v>1614</v>
      </c>
      <c r="B655" t="s">
        <v>4</v>
      </c>
      <c r="C655" t="s">
        <v>961</v>
      </c>
      <c r="D655" t="e" vm="611">
        <v>#VALUE!</v>
      </c>
      <c r="E655" t="str" cm="1">
        <f t="array" ref="E655">IFERROR(_FV(Facts_combined[[#This Row],[Asset Name]],"Industry"), "Undefined")</f>
        <v>Healthcare Equipment &amp; Supplies</v>
      </c>
      <c r="F655" s="6" cm="1">
        <f t="array" ref="F655">IFERROR(_FV(Facts_combined[[#This Row],[Asset Name]],"Price"), 0)</f>
        <v>11.41</v>
      </c>
      <c r="G655" s="5" cm="1">
        <f t="array" ref="G655">IFERROR(_FV(Facts_combined[[#This Row],[Asset Name]],"Volume"), 0)</f>
        <v>170609</v>
      </c>
      <c r="H655" s="7" cm="1">
        <f t="array" ref="H655">IFERROR(_FV(Facts_combined[[#This Row],[Asset Name]],"Market cap",TRUE), 0)</f>
        <v>630121015</v>
      </c>
      <c r="I65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55" s="5" cm="1">
        <f t="array" ref="J655">IFERROR(_FV(Facts_combined[[#This Row],[Asset Name]],"Shares outstanding",TRUE), 0)</f>
        <v>55225330</v>
      </c>
      <c r="K655" s="4" cm="1">
        <f t="array" ref="K655">IFERROR(_FV(Facts_combined[[#This Row],[Asset Name]],"P/E",TRUE), "")</f>
        <v>0</v>
      </c>
      <c r="L655" s="4" t="str" cm="1">
        <f t="array" ref="L65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55" s="4" cm="1">
        <f t="array" ref="M655">IFERROR(_FV(Facts_combined[[#This Row],[Asset Name]],"Beta"), "")</f>
        <v>1.7578</v>
      </c>
    </row>
    <row r="656" spans="1:13" x14ac:dyDescent="0.2">
      <c r="A656" t="s">
        <v>1615</v>
      </c>
      <c r="B656" t="s">
        <v>4</v>
      </c>
      <c r="C656" t="s">
        <v>961</v>
      </c>
      <c r="D656" t="e" vm="612">
        <v>#VALUE!</v>
      </c>
      <c r="E656" t="str" cm="1">
        <f t="array" ref="E656">IFERROR(_FV(Facts_combined[[#This Row],[Asset Name]],"Industry"), "Undefined")</f>
        <v>Leisure Products</v>
      </c>
      <c r="F656" s="6" cm="1">
        <f t="array" ref="F656">IFERROR(_FV(Facts_combined[[#This Row],[Asset Name]],"Price"), 0)</f>
        <v>41.27</v>
      </c>
      <c r="G656" s="5" cm="1">
        <f t="array" ref="G656">IFERROR(_FV(Facts_combined[[#This Row],[Asset Name]],"Volume"), 0)</f>
        <v>128999</v>
      </c>
      <c r="H656" s="7" cm="1">
        <f t="array" ref="H656">IFERROR(_FV(Facts_combined[[#This Row],[Asset Name]],"Market cap",TRUE), 0)</f>
        <v>718147524</v>
      </c>
      <c r="I65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56" s="5" cm="1">
        <f t="array" ref="J656">IFERROR(_FV(Facts_combined[[#This Row],[Asset Name]],"Shares outstanding",TRUE), 0)</f>
        <v>17401200</v>
      </c>
      <c r="K656" s="4" cm="1">
        <f t="array" ref="K656">IFERROR(_FV(Facts_combined[[#This Row],[Asset Name]],"P/E",TRUE), "")</f>
        <v>17.927700000000002</v>
      </c>
      <c r="L656" s="4" t="str" cm="1">
        <f t="array" ref="L65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656" s="4" cm="1">
        <f t="array" ref="M656">IFERROR(_FV(Facts_combined[[#This Row],[Asset Name]],"Beta"), "")</f>
        <v>0.21329999999999999</v>
      </c>
    </row>
    <row r="657" spans="1:13" x14ac:dyDescent="0.2">
      <c r="A657" t="s">
        <v>1616</v>
      </c>
      <c r="B657" t="s">
        <v>4</v>
      </c>
      <c r="C657" t="s">
        <v>961</v>
      </c>
      <c r="D657" t="e" vm="613">
        <v>#VALUE!</v>
      </c>
      <c r="E657" t="str" cm="1">
        <f t="array" ref="E657">IFERROR(_FV(Facts_combined[[#This Row],[Asset Name]],"Industry"), "Undefined")</f>
        <v>Food &amp; Tobacco</v>
      </c>
      <c r="F657" s="6" cm="1">
        <f t="array" ref="F657">IFERROR(_FV(Facts_combined[[#This Row],[Asset Name]],"Price"), 0)</f>
        <v>7.91</v>
      </c>
      <c r="G657" s="5" cm="1">
        <f t="array" ref="G657">IFERROR(_FV(Facts_combined[[#This Row],[Asset Name]],"Volume"), 0)</f>
        <v>126</v>
      </c>
      <c r="H657" s="7" cm="1">
        <f t="array" ref="H657">IFERROR(_FV(Facts_combined[[#This Row],[Asset Name]],"Market cap",TRUE), 0)</f>
        <v>625294359</v>
      </c>
      <c r="I65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57" s="5" cm="1">
        <f t="array" ref="J657">IFERROR(_FV(Facts_combined[[#This Row],[Asset Name]],"Shares outstanding",TRUE), 0)</f>
        <v>79051120</v>
      </c>
      <c r="K657" s="4" t="str" cm="1">
        <f t="array" ref="K657">IFERROR(_FV(Facts_combined[[#This Row],[Asset Name]],"P/E",TRUE), "")</f>
        <v/>
      </c>
      <c r="L657" s="4" t="str" cm="1">
        <f t="array" ref="L65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57" s="4" cm="1">
        <f t="array" ref="M657">IFERROR(_FV(Facts_combined[[#This Row],[Asset Name]],"Beta"), "")</f>
        <v>0.65920000000000001</v>
      </c>
    </row>
    <row r="658" spans="1:13" x14ac:dyDescent="0.2">
      <c r="A658" t="s">
        <v>1617</v>
      </c>
      <c r="B658" t="s">
        <v>4</v>
      </c>
      <c r="C658" t="s">
        <v>961</v>
      </c>
      <c r="D658" t="e" vm="614">
        <v>#VALUE!</v>
      </c>
      <c r="E658" t="str" cm="1">
        <f t="array" ref="E658">IFERROR(_FV(Facts_combined[[#This Row],[Asset Name]],"Industry"), "Undefined")</f>
        <v>Leisure Products</v>
      </c>
      <c r="F658" s="6" cm="1">
        <f t="array" ref="F658">IFERROR(_FV(Facts_combined[[#This Row],[Asset Name]],"Price"), 0)</f>
        <v>33.090000000000003</v>
      </c>
      <c r="G658" s="5" cm="1">
        <f t="array" ref="G658">IFERROR(_FV(Facts_combined[[#This Row],[Asset Name]],"Volume"), 0)</f>
        <v>40</v>
      </c>
      <c r="H658" s="7" cm="1">
        <f t="array" ref="H658">IFERROR(_FV(Facts_combined[[#This Row],[Asset Name]],"Market cap",TRUE), 0)</f>
        <v>676346694</v>
      </c>
      <c r="I65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58" s="5" cm="1">
        <f t="array" ref="J658">IFERROR(_FV(Facts_combined[[#This Row],[Asset Name]],"Shares outstanding",TRUE), 0)</f>
        <v>20439610</v>
      </c>
      <c r="K658" s="4" cm="1">
        <f t="array" ref="K658">IFERROR(_FV(Facts_combined[[#This Row],[Asset Name]],"P/E",TRUE), "")</f>
        <v>0</v>
      </c>
      <c r="L658" s="4" t="str" cm="1">
        <f t="array" ref="L65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58" s="4" cm="1">
        <f t="array" ref="M658">IFERROR(_FV(Facts_combined[[#This Row],[Asset Name]],"Beta"), "")</f>
        <v>1.3986000000000001</v>
      </c>
    </row>
    <row r="659" spans="1:13" x14ac:dyDescent="0.2">
      <c r="A659" t="s">
        <v>1618</v>
      </c>
      <c r="B659" t="s">
        <v>4</v>
      </c>
      <c r="C659" t="s">
        <v>961</v>
      </c>
      <c r="D659" t="e" vm="615">
        <v>#VALUE!</v>
      </c>
      <c r="E659" t="str" cm="1">
        <f t="array" ref="E659">IFERROR(_FV(Facts_combined[[#This Row],[Asset Name]],"Industry"), "Undefined")</f>
        <v>Leisure Products</v>
      </c>
      <c r="F659" s="6" cm="1">
        <f t="array" ref="F659">IFERROR(_FV(Facts_combined[[#This Row],[Asset Name]],"Price"), 0)</f>
        <v>14.06</v>
      </c>
      <c r="G659" s="5" cm="1">
        <f t="array" ref="G659">IFERROR(_FV(Facts_combined[[#This Row],[Asset Name]],"Volume"), 0)</f>
        <v>131</v>
      </c>
      <c r="H659" s="7" cm="1">
        <f t="array" ref="H659">IFERROR(_FV(Facts_combined[[#This Row],[Asset Name]],"Market cap",TRUE), 0)</f>
        <v>640566570</v>
      </c>
      <c r="I65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59" s="5" cm="1">
        <f t="array" ref="J659">IFERROR(_FV(Facts_combined[[#This Row],[Asset Name]],"Shares outstanding",TRUE), 0)</f>
        <v>45559500</v>
      </c>
      <c r="K659" s="4" cm="1">
        <f t="array" ref="K659">IFERROR(_FV(Facts_combined[[#This Row],[Asset Name]],"P/E",TRUE), "")</f>
        <v>16.365400000000001</v>
      </c>
      <c r="L659" s="4" t="str" cm="1">
        <f t="array" ref="L65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659" s="4" cm="1">
        <f t="array" ref="M659">IFERROR(_FV(Facts_combined[[#This Row],[Asset Name]],"Beta"), "")</f>
        <v>1.1051</v>
      </c>
    </row>
    <row r="660" spans="1:13" x14ac:dyDescent="0.2">
      <c r="A660" t="s">
        <v>1619</v>
      </c>
      <c r="B660" t="s">
        <v>4</v>
      </c>
      <c r="C660" t="s">
        <v>961</v>
      </c>
      <c r="D660" t="e" vm="616">
        <v>#VALUE!</v>
      </c>
      <c r="E660" t="str" cm="1">
        <f t="array" ref="E660">IFERROR(_FV(Facts_combined[[#This Row],[Asset Name]],"Industry"), "Undefined")</f>
        <v>Leisure Products</v>
      </c>
      <c r="F660" s="6" cm="1">
        <f t="array" ref="F660">IFERROR(_FV(Facts_combined[[#This Row],[Asset Name]],"Price"), 0)</f>
        <v>30.91</v>
      </c>
      <c r="G660" s="5" cm="1">
        <f t="array" ref="G660">IFERROR(_FV(Facts_combined[[#This Row],[Asset Name]],"Volume"), 0)</f>
        <v>247077</v>
      </c>
      <c r="H660" s="7" cm="1">
        <f t="array" ref="H660">IFERROR(_FV(Facts_combined[[#This Row],[Asset Name]],"Market cap",TRUE), 0)</f>
        <v>689337510</v>
      </c>
      <c r="I66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60" s="5" cm="1">
        <f t="array" ref="J660">IFERROR(_FV(Facts_combined[[#This Row],[Asset Name]],"Shares outstanding",TRUE), 0)</f>
        <v>22301440</v>
      </c>
      <c r="K660" s="4" cm="1">
        <f t="array" ref="K660">IFERROR(_FV(Facts_combined[[#This Row],[Asset Name]],"P/E",TRUE), "")</f>
        <v>11.217000000000001</v>
      </c>
      <c r="L660" s="4" t="str" cm="1">
        <f t="array" ref="L66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660" s="4" cm="1">
        <f t="array" ref="M660">IFERROR(_FV(Facts_combined[[#This Row],[Asset Name]],"Beta"), "")</f>
        <v>1.8394999999999999</v>
      </c>
    </row>
    <row r="661" spans="1:13" x14ac:dyDescent="0.2">
      <c r="A661" t="s">
        <v>1620</v>
      </c>
      <c r="B661" t="s">
        <v>4</v>
      </c>
      <c r="C661" t="s">
        <v>961</v>
      </c>
      <c r="D661" t="e" vm="619">
        <v>#VALUE!</v>
      </c>
      <c r="E661" t="str" cm="1">
        <f t="array" ref="E661">IFERROR(_FV(Facts_combined[[#This Row],[Asset Name]],"Industry"), "Undefined")</f>
        <v>Software &amp; IT Services</v>
      </c>
      <c r="F661" s="6" cm="1">
        <f t="array" ref="F661">IFERROR(_FV(Facts_combined[[#This Row],[Asset Name]],"Price"), 0)</f>
        <v>3.38</v>
      </c>
      <c r="G661" s="5" cm="1">
        <f t="array" ref="G661">IFERROR(_FV(Facts_combined[[#This Row],[Asset Name]],"Volume"), 0)</f>
        <v>10</v>
      </c>
      <c r="H661" s="7" cm="1">
        <f t="array" ref="H661">IFERROR(_FV(Facts_combined[[#This Row],[Asset Name]],"Market cap",TRUE), 0)</f>
        <v>691492230</v>
      </c>
      <c r="I66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61" s="5" cm="1">
        <f t="array" ref="J661">IFERROR(_FV(Facts_combined[[#This Row],[Asset Name]],"Shares outstanding",TRUE), 0)</f>
        <v>204583500</v>
      </c>
      <c r="K661" s="4" cm="1">
        <f t="array" ref="K661">IFERROR(_FV(Facts_combined[[#This Row],[Asset Name]],"P/E",TRUE), "")</f>
        <v>0</v>
      </c>
      <c r="L661" s="4" t="str" cm="1">
        <f t="array" ref="L66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61" s="4" cm="1">
        <f t="array" ref="M661">IFERROR(_FV(Facts_combined[[#This Row],[Asset Name]],"Beta"), "")</f>
        <v>1.5198</v>
      </c>
    </row>
    <row r="662" spans="1:13" x14ac:dyDescent="0.2">
      <c r="A662" t="s">
        <v>1621</v>
      </c>
      <c r="B662" t="s">
        <v>4</v>
      </c>
      <c r="C662" t="s">
        <v>961</v>
      </c>
      <c r="D662" t="e" vm="620">
        <v>#VALUE!</v>
      </c>
      <c r="E662" t="str" cm="1">
        <f t="array" ref="E662">IFERROR(_FV(Facts_combined[[#This Row],[Asset Name]],"Industry"), "Undefined")</f>
        <v>Biotechnology &amp; Medical Research</v>
      </c>
      <c r="F662" s="6" cm="1">
        <f t="array" ref="F662">IFERROR(_FV(Facts_combined[[#This Row],[Asset Name]],"Price"), 0)</f>
        <v>5.22</v>
      </c>
      <c r="G662" s="5" cm="1">
        <f t="array" ref="G662">IFERROR(_FV(Facts_combined[[#This Row],[Asset Name]],"Volume"), 0)</f>
        <v>1360</v>
      </c>
      <c r="H662" s="7" cm="1">
        <f t="array" ref="H662">IFERROR(_FV(Facts_combined[[#This Row],[Asset Name]],"Market cap",TRUE), 0)</f>
        <v>639320022</v>
      </c>
      <c r="I66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62" s="5" cm="1">
        <f t="array" ref="J662">IFERROR(_FV(Facts_combined[[#This Row],[Asset Name]],"Shares outstanding",TRUE), 0)</f>
        <v>122475100</v>
      </c>
      <c r="K662" s="4" cm="1">
        <f t="array" ref="K662">IFERROR(_FV(Facts_combined[[#This Row],[Asset Name]],"P/E",TRUE), "")</f>
        <v>0</v>
      </c>
      <c r="L662" s="4" t="str" cm="1">
        <f t="array" ref="L66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62" s="4" cm="1">
        <f t="array" ref="M662">IFERROR(_FV(Facts_combined[[#This Row],[Asset Name]],"Beta"), "")</f>
        <v>-1.1297999999999999</v>
      </c>
    </row>
    <row r="663" spans="1:13" x14ac:dyDescent="0.2">
      <c r="A663" t="s">
        <v>1622</v>
      </c>
      <c r="B663" t="s">
        <v>4</v>
      </c>
      <c r="C663" t="s">
        <v>961</v>
      </c>
      <c r="D663" t="e" vm="2638">
        <v>#VALUE!</v>
      </c>
      <c r="E663" t="str" cm="1">
        <f t="array" ref="E663">IFERROR(_FV(Facts_combined[[#This Row],[Asset Name]],"Industry"), "Undefined")</f>
        <v>Uranium</v>
      </c>
      <c r="F663" s="6" cm="1">
        <f t="array" ref="F663">IFERROR(_FV(Facts_combined[[#This Row],[Asset Name]],"Price"), 0)</f>
        <v>41.99</v>
      </c>
      <c r="G663" s="5" cm="1">
        <f t="array" ref="G663">IFERROR(_FV(Facts_combined[[#This Row],[Asset Name]],"Volume"), 0)</f>
        <v>888</v>
      </c>
      <c r="H663" s="7" cm="1">
        <f t="array" ref="H663">IFERROR(_FV(Facts_combined[[#This Row],[Asset Name]],"Market cap",TRUE), 0)</f>
        <v>671713190</v>
      </c>
      <c r="I66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63" s="5" cm="1">
        <f t="array" ref="J663">IFERROR(_FV(Facts_combined[[#This Row],[Asset Name]],"Shares outstanding",TRUE), 0)</f>
        <v>15996980</v>
      </c>
      <c r="K663" s="4" cm="1">
        <f t="array" ref="K663">IFERROR(_FV(Facts_combined[[#This Row],[Asset Name]],"P/E",TRUE), "")</f>
        <v>9.2485999999999997</v>
      </c>
      <c r="L663" s="4" t="str" cm="1">
        <f t="array" ref="L66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663" s="4" cm="1">
        <f t="array" ref="M663">IFERROR(_FV(Facts_combined[[#This Row],[Asset Name]],"Beta"), "")</f>
        <v>1.3312999999999999</v>
      </c>
    </row>
    <row r="664" spans="1:13" x14ac:dyDescent="0.2">
      <c r="A664" t="s">
        <v>1623</v>
      </c>
      <c r="B664" t="s">
        <v>4</v>
      </c>
      <c r="C664" t="s">
        <v>961</v>
      </c>
      <c r="D664" t="e" vm="621">
        <v>#VALUE!</v>
      </c>
      <c r="E664" t="str" cm="1">
        <f t="array" ref="E664">IFERROR(_FV(Facts_combined[[#This Row],[Asset Name]],"Industry"), "Undefined")</f>
        <v>Pharmaceuticals</v>
      </c>
      <c r="F664" s="6" cm="1">
        <f t="array" ref="F664">IFERROR(_FV(Facts_combined[[#This Row],[Asset Name]],"Price"), 0)</f>
        <v>6.26</v>
      </c>
      <c r="G664" s="5" cm="1">
        <f t="array" ref="G664">IFERROR(_FV(Facts_combined[[#This Row],[Asset Name]],"Volume"), 0)</f>
        <v>8624</v>
      </c>
      <c r="H664" s="7" cm="1">
        <f t="array" ref="H664">IFERROR(_FV(Facts_combined[[#This Row],[Asset Name]],"Market cap",TRUE), 0)</f>
        <v>905738300</v>
      </c>
      <c r="I66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64" s="5" cm="1">
        <f t="array" ref="J664">IFERROR(_FV(Facts_combined[[#This Row],[Asset Name]],"Shares outstanding",TRUE), 0)</f>
        <v>102459100</v>
      </c>
      <c r="K664" s="4" cm="1">
        <f t="array" ref="K664">IFERROR(_FV(Facts_combined[[#This Row],[Asset Name]],"P/E",TRUE), "")</f>
        <v>0</v>
      </c>
      <c r="L664" s="4" t="str" cm="1">
        <f t="array" ref="L66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64" s="4" cm="1">
        <f t="array" ref="M664">IFERROR(_FV(Facts_combined[[#This Row],[Asset Name]],"Beta"), "")</f>
        <v>1.7739</v>
      </c>
    </row>
    <row r="665" spans="1:13" x14ac:dyDescent="0.2">
      <c r="A665" t="s">
        <v>1624</v>
      </c>
      <c r="B665" t="s">
        <v>4</v>
      </c>
      <c r="C665" t="s">
        <v>961</v>
      </c>
      <c r="D665" t="e" vm="622">
        <v>#VALUE!</v>
      </c>
      <c r="E665" t="str" cm="1">
        <f t="array" ref="E665">IFERROR(_FV(Facts_combined[[#This Row],[Asset Name]],"Industry"), "Undefined")</f>
        <v>Machinery, Equipment &amp; Components</v>
      </c>
      <c r="F665" s="6" cm="1">
        <f t="array" ref="F665">IFERROR(_FV(Facts_combined[[#This Row],[Asset Name]],"Price"), 0)</f>
        <v>29.16</v>
      </c>
      <c r="G665" s="5" cm="1">
        <f t="array" ref="G665">IFERROR(_FV(Facts_combined[[#This Row],[Asset Name]],"Volume"), 0)</f>
        <v>3</v>
      </c>
      <c r="H665" s="7" cm="1">
        <f t="array" ref="H665">IFERROR(_FV(Facts_combined[[#This Row],[Asset Name]],"Market cap",TRUE), 0)</f>
        <v>663837022</v>
      </c>
      <c r="I66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65" s="5" cm="1">
        <f t="array" ref="J665">IFERROR(_FV(Facts_combined[[#This Row],[Asset Name]],"Shares outstanding",TRUE), 0)</f>
        <v>22765330</v>
      </c>
      <c r="K665" s="4" cm="1">
        <f t="array" ref="K665">IFERROR(_FV(Facts_combined[[#This Row],[Asset Name]],"P/E",TRUE), "")</f>
        <v>26.8096</v>
      </c>
      <c r="L665" s="4" t="str" cm="1">
        <f t="array" ref="L66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665" s="4" cm="1">
        <f t="array" ref="M665">IFERROR(_FV(Facts_combined[[#This Row],[Asset Name]],"Beta"), "")</f>
        <v>1.3012999999999999</v>
      </c>
    </row>
    <row r="666" spans="1:13" x14ac:dyDescent="0.2">
      <c r="A666" t="s">
        <v>1625</v>
      </c>
      <c r="B666" t="s">
        <v>4</v>
      </c>
      <c r="C666" t="s">
        <v>961</v>
      </c>
      <c r="D666" t="e" vm="623">
        <v>#VALUE!</v>
      </c>
      <c r="E666" t="str" cm="1">
        <f t="array" ref="E666">IFERROR(_FV(Facts_combined[[#This Row],[Asset Name]],"Industry"), "Undefined")</f>
        <v>Household Goods</v>
      </c>
      <c r="F666" s="6" cm="1">
        <f t="array" ref="F666">IFERROR(_FV(Facts_combined[[#This Row],[Asset Name]],"Price"), 0)</f>
        <v>27.62</v>
      </c>
      <c r="G666" s="5" cm="1">
        <f t="array" ref="G666">IFERROR(_FV(Facts_combined[[#This Row],[Asset Name]],"Volume"), 0)</f>
        <v>204933</v>
      </c>
      <c r="H666" s="7" cm="1">
        <f t="array" ref="H666">IFERROR(_FV(Facts_combined[[#This Row],[Asset Name]],"Market cap",TRUE), 0)</f>
        <v>701877230</v>
      </c>
      <c r="I66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66" s="5" cm="1">
        <f t="array" ref="J666">IFERROR(_FV(Facts_combined[[#This Row],[Asset Name]],"Shares outstanding",TRUE), 0)</f>
        <v>25411920</v>
      </c>
      <c r="K666" s="4" cm="1">
        <f t="array" ref="K666">IFERROR(_FV(Facts_combined[[#This Row],[Asset Name]],"P/E",TRUE), "")</f>
        <v>10.064399999999999</v>
      </c>
      <c r="L666" s="4" t="str" cm="1">
        <f t="array" ref="L66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666" s="4" cm="1">
        <f t="array" ref="M666">IFERROR(_FV(Facts_combined[[#This Row],[Asset Name]],"Beta"), "")</f>
        <v>1.2806</v>
      </c>
    </row>
    <row r="667" spans="1:13" x14ac:dyDescent="0.2">
      <c r="A667" t="s">
        <v>1626</v>
      </c>
      <c r="B667" t="s">
        <v>4</v>
      </c>
      <c r="C667" t="s">
        <v>961</v>
      </c>
      <c r="D667" t="e" vm="624">
        <v>#VALUE!</v>
      </c>
      <c r="E667" t="str" cm="1">
        <f t="array" ref="E667">IFERROR(_FV(Facts_combined[[#This Row],[Asset Name]],"Industry"), "Undefined")</f>
        <v>Biotechnology &amp; Medical Research</v>
      </c>
      <c r="F667" s="6" cm="1">
        <f t="array" ref="F667">IFERROR(_FV(Facts_combined[[#This Row],[Asset Name]],"Price"), 0)</f>
        <v>39.270000000000003</v>
      </c>
      <c r="G667" s="5" cm="1">
        <f t="array" ref="G667">IFERROR(_FV(Facts_combined[[#This Row],[Asset Name]],"Volume"), 0)</f>
        <v>2</v>
      </c>
      <c r="H667" s="7" cm="1">
        <f t="array" ref="H667">IFERROR(_FV(Facts_combined[[#This Row],[Asset Name]],"Market cap",TRUE), 0)</f>
        <v>671826840</v>
      </c>
      <c r="I66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67" s="5" cm="1">
        <f t="array" ref="J667">IFERROR(_FV(Facts_combined[[#This Row],[Asset Name]],"Shares outstanding",TRUE), 0)</f>
        <v>17107890</v>
      </c>
      <c r="K667" s="4" cm="1">
        <f t="array" ref="K667">IFERROR(_FV(Facts_combined[[#This Row],[Asset Name]],"P/E",TRUE), "")</f>
        <v>0</v>
      </c>
      <c r="L667" s="4" t="str" cm="1">
        <f t="array" ref="L66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67" s="4" cm="1">
        <f t="array" ref="M667">IFERROR(_FV(Facts_combined[[#This Row],[Asset Name]],"Beta"), "")</f>
        <v>2.7566000000000002</v>
      </c>
    </row>
    <row r="668" spans="1:13" x14ac:dyDescent="0.2">
      <c r="A668" t="s">
        <v>1627</v>
      </c>
      <c r="B668" t="s">
        <v>4</v>
      </c>
      <c r="C668" t="s">
        <v>961</v>
      </c>
      <c r="D668" t="e" vm="625">
        <v>#VALUE!</v>
      </c>
      <c r="E668" t="str" cm="1">
        <f t="array" ref="E668">IFERROR(_FV(Facts_combined[[#This Row],[Asset Name]],"Industry"), "Undefined")</f>
        <v>Biotechnology &amp; Medical Research</v>
      </c>
      <c r="F668" s="6" cm="1">
        <f t="array" ref="F668">IFERROR(_FV(Facts_combined[[#This Row],[Asset Name]],"Price"), 0)</f>
        <v>10.75</v>
      </c>
      <c r="G668" s="5" cm="1">
        <f t="array" ref="G668">IFERROR(_FV(Facts_combined[[#This Row],[Asset Name]],"Volume"), 0)</f>
        <v>1</v>
      </c>
      <c r="H668" s="7" cm="1">
        <f t="array" ref="H668">IFERROR(_FV(Facts_combined[[#This Row],[Asset Name]],"Market cap",TRUE), 0)</f>
        <v>529501677</v>
      </c>
      <c r="I66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68" s="5" cm="1">
        <f t="array" ref="J668">IFERROR(_FV(Facts_combined[[#This Row],[Asset Name]],"Shares outstanding",TRUE), 0)</f>
        <v>49255970</v>
      </c>
      <c r="K668" s="4" cm="1">
        <f t="array" ref="K668">IFERROR(_FV(Facts_combined[[#This Row],[Asset Name]],"P/E",TRUE), "")</f>
        <v>0</v>
      </c>
      <c r="L668" s="4" t="str" cm="1">
        <f t="array" ref="L66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68" s="4" cm="1">
        <f t="array" ref="M668">IFERROR(_FV(Facts_combined[[#This Row],[Asset Name]],"Beta"), "")</f>
        <v>1.2654000000000001</v>
      </c>
    </row>
    <row r="669" spans="1:13" x14ac:dyDescent="0.2">
      <c r="A669" t="s">
        <v>1628</v>
      </c>
      <c r="B669" t="s">
        <v>4</v>
      </c>
      <c r="C669" t="s">
        <v>961</v>
      </c>
      <c r="D669" t="e" vm="626">
        <v>#VALUE!</v>
      </c>
      <c r="E669" t="str" cm="1">
        <f t="array" ref="E669">IFERROR(_FV(Facts_combined[[#This Row],[Asset Name]],"Industry"), "Undefined")</f>
        <v>Passenger Transportation Services</v>
      </c>
      <c r="F669" s="6" cm="1">
        <f t="array" ref="F669">IFERROR(_FV(Facts_combined[[#This Row],[Asset Name]],"Price"), 0)</f>
        <v>12.12</v>
      </c>
      <c r="G669" s="5" cm="1">
        <f t="array" ref="G669">IFERROR(_FV(Facts_combined[[#This Row],[Asset Name]],"Volume"), 0)</f>
        <v>800</v>
      </c>
      <c r="H669" s="7" cm="1">
        <f t="array" ref="H669">IFERROR(_FV(Facts_combined[[#This Row],[Asset Name]],"Market cap",TRUE), 0)</f>
        <v>628408789</v>
      </c>
      <c r="I66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69" s="5" cm="1">
        <f t="array" ref="J669">IFERROR(_FV(Facts_combined[[#This Row],[Asset Name]],"Shares outstanding",TRUE), 0)</f>
        <v>51848910</v>
      </c>
      <c r="K669" s="4" cm="1">
        <f t="array" ref="K669">IFERROR(_FV(Facts_combined[[#This Row],[Asset Name]],"P/E",TRUE), "")</f>
        <v>0</v>
      </c>
      <c r="L669" s="4" t="str" cm="1">
        <f t="array" ref="L66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69" s="4" cm="1">
        <f t="array" ref="M669">IFERROR(_FV(Facts_combined[[#This Row],[Asset Name]],"Beta"), "")</f>
        <v>2.3919999999999999</v>
      </c>
    </row>
    <row r="670" spans="1:13" x14ac:dyDescent="0.2">
      <c r="A670" t="s">
        <v>1629</v>
      </c>
      <c r="B670" t="s">
        <v>4</v>
      </c>
      <c r="C670" t="s">
        <v>961</v>
      </c>
      <c r="D670" t="e" vm="627">
        <v>#VALUE!</v>
      </c>
      <c r="E670" t="str" cm="1">
        <f t="array" ref="E670">IFERROR(_FV(Facts_combined[[#This Row],[Asset Name]],"Industry"), "Undefined")</f>
        <v>Pharmaceuticals</v>
      </c>
      <c r="F670" s="6" cm="1">
        <f t="array" ref="F670">IFERROR(_FV(Facts_combined[[#This Row],[Asset Name]],"Price"), 0)</f>
        <v>16.7</v>
      </c>
      <c r="G670" s="5" cm="1">
        <f t="array" ref="G670">IFERROR(_FV(Facts_combined[[#This Row],[Asset Name]],"Volume"), 0)</f>
        <v>1</v>
      </c>
      <c r="H670" s="7" cm="1">
        <f t="array" ref="H670">IFERROR(_FV(Facts_combined[[#This Row],[Asset Name]],"Market cap",TRUE), 0)</f>
        <v>676410287</v>
      </c>
      <c r="I67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70" s="5" cm="1">
        <f t="array" ref="J670">IFERROR(_FV(Facts_combined[[#This Row],[Asset Name]],"Shares outstanding",TRUE), 0)</f>
        <v>40503610</v>
      </c>
      <c r="K670" s="4" cm="1">
        <f t="array" ref="K670">IFERROR(_FV(Facts_combined[[#This Row],[Asset Name]],"P/E",TRUE), "")</f>
        <v>51.400399999999998</v>
      </c>
      <c r="L670" s="4" t="str" cm="1">
        <f t="array" ref="L67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670" s="4" cm="1">
        <f t="array" ref="M670">IFERROR(_FV(Facts_combined[[#This Row],[Asset Name]],"Beta"), "")</f>
        <v>0.57130000000000003</v>
      </c>
    </row>
    <row r="671" spans="1:13" x14ac:dyDescent="0.2">
      <c r="A671" t="s">
        <v>1630</v>
      </c>
      <c r="B671" t="s">
        <v>4</v>
      </c>
      <c r="C671" t="s">
        <v>961</v>
      </c>
      <c r="D671" t="e" vm="628">
        <v>#VALUE!</v>
      </c>
      <c r="E671" t="str" cm="1">
        <f t="array" ref="E671">IFERROR(_FV(Facts_combined[[#This Row],[Asset Name]],"Industry"), "Undefined")</f>
        <v>Professional &amp; Commercial Services</v>
      </c>
      <c r="F671" s="6" cm="1">
        <f t="array" ref="F671">IFERROR(_FV(Facts_combined[[#This Row],[Asset Name]],"Price"), 0)</f>
        <v>20.38</v>
      </c>
      <c r="G671" s="5" cm="1">
        <f t="array" ref="G671">IFERROR(_FV(Facts_combined[[#This Row],[Asset Name]],"Volume"), 0)</f>
        <v>85967</v>
      </c>
      <c r="H671" s="7" cm="1">
        <f t="array" ref="H671">IFERROR(_FV(Facts_combined[[#This Row],[Asset Name]],"Market cap",TRUE), 0)</f>
        <v>665201977</v>
      </c>
      <c r="I67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71" s="5" cm="1">
        <f t="array" ref="J671">IFERROR(_FV(Facts_combined[[#This Row],[Asset Name]],"Shares outstanding",TRUE), 0)</f>
        <v>32639940</v>
      </c>
      <c r="K671" s="4" cm="1">
        <f t="array" ref="K671">IFERROR(_FV(Facts_combined[[#This Row],[Asset Name]],"P/E",TRUE), "")</f>
        <v>12.148999999999999</v>
      </c>
      <c r="L671" s="4" t="str" cm="1">
        <f t="array" ref="L67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671" s="4" cm="1">
        <f t="array" ref="M671">IFERROR(_FV(Facts_combined[[#This Row],[Asset Name]],"Beta"), "")</f>
        <v>0.84030000000000005</v>
      </c>
    </row>
    <row r="672" spans="1:13" x14ac:dyDescent="0.2">
      <c r="A672" t="s">
        <v>1631</v>
      </c>
      <c r="B672" t="s">
        <v>4</v>
      </c>
      <c r="C672" t="s">
        <v>961</v>
      </c>
      <c r="D672" t="e" vm="629">
        <v>#VALUE!</v>
      </c>
      <c r="E672" t="str" cm="1">
        <f t="array" ref="E672">IFERROR(_FV(Facts_combined[[#This Row],[Asset Name]],"Industry"), "Undefined")</f>
        <v>Insurance</v>
      </c>
      <c r="F672" s="6" cm="1">
        <f t="array" ref="F672">IFERROR(_FV(Facts_combined[[#This Row],[Asset Name]],"Price"), 0)</f>
        <v>8.8000000000000007</v>
      </c>
      <c r="G672" s="5" cm="1">
        <f t="array" ref="G672">IFERROR(_FV(Facts_combined[[#This Row],[Asset Name]],"Volume"), 0)</f>
        <v>93209</v>
      </c>
      <c r="H672" s="7" cm="1">
        <f t="array" ref="H672">IFERROR(_FV(Facts_combined[[#This Row],[Asset Name]],"Market cap",TRUE), 0)</f>
        <v>664264216</v>
      </c>
      <c r="I67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72" s="5" cm="1">
        <f t="array" ref="J672">IFERROR(_FV(Facts_combined[[#This Row],[Asset Name]],"Shares outstanding",TRUE), 0)</f>
        <v>75484570</v>
      </c>
      <c r="K672" s="4" cm="1">
        <f t="array" ref="K672">IFERROR(_FV(Facts_combined[[#This Row],[Asset Name]],"P/E",TRUE), "")</f>
        <v>3259.259</v>
      </c>
      <c r="L672" s="4" t="str" cm="1">
        <f t="array" ref="L67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672" s="4" cm="1">
        <f t="array" ref="M672">IFERROR(_FV(Facts_combined[[#This Row],[Asset Name]],"Beta"), "")</f>
        <v>0.1115</v>
      </c>
    </row>
    <row r="673" spans="1:13" x14ac:dyDescent="0.2">
      <c r="A673" t="s">
        <v>1632</v>
      </c>
      <c r="B673" t="s">
        <v>4</v>
      </c>
      <c r="C673" t="s">
        <v>961</v>
      </c>
      <c r="D673" t="e" vm="630">
        <v>#VALUE!</v>
      </c>
      <c r="E673" t="str" cm="1">
        <f t="array" ref="E673">IFERROR(_FV(Facts_combined[[#This Row],[Asset Name]],"Industry"), "Undefined")</f>
        <v>Banking Services</v>
      </c>
      <c r="F673" s="6" cm="1">
        <f t="array" ref="F673">IFERROR(_FV(Facts_combined[[#This Row],[Asset Name]],"Price"), 0)</f>
        <v>20.56</v>
      </c>
      <c r="G673" s="5" cm="1">
        <f t="array" ref="G673">IFERROR(_FV(Facts_combined[[#This Row],[Asset Name]],"Volume"), 0)</f>
        <v>59200</v>
      </c>
      <c r="H673" s="7" cm="1">
        <f t="array" ref="H673">IFERROR(_FV(Facts_combined[[#This Row],[Asset Name]],"Market cap",TRUE), 0)</f>
        <v>736317336</v>
      </c>
      <c r="I67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73" s="5" cm="1">
        <f t="array" ref="J673">IFERROR(_FV(Facts_combined[[#This Row],[Asset Name]],"Shares outstanding",TRUE), 0)</f>
        <v>35813100</v>
      </c>
      <c r="K673" s="4" cm="1">
        <f t="array" ref="K673">IFERROR(_FV(Facts_combined[[#This Row],[Asset Name]],"P/E",TRUE), "")</f>
        <v>6.6451000000000002</v>
      </c>
      <c r="L673" s="4" t="str" cm="1">
        <f t="array" ref="L67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673" s="4" cm="1">
        <f t="array" ref="M673">IFERROR(_FV(Facts_combined[[#This Row],[Asset Name]],"Beta"), "")</f>
        <v>1.2664</v>
      </c>
    </row>
    <row r="674" spans="1:13" x14ac:dyDescent="0.2">
      <c r="A674" t="s">
        <v>1633</v>
      </c>
      <c r="B674" t="s">
        <v>4</v>
      </c>
      <c r="C674" t="s">
        <v>961</v>
      </c>
      <c r="D674" t="e" vm="631">
        <v>#VALUE!</v>
      </c>
      <c r="E674" t="str" cm="1">
        <f t="array" ref="E674">IFERROR(_FV(Facts_combined[[#This Row],[Asset Name]],"Industry"), "Undefined")</f>
        <v>Biotechnology &amp; Medical Research</v>
      </c>
      <c r="F674" s="6" cm="1">
        <f t="array" ref="F674">IFERROR(_FV(Facts_combined[[#This Row],[Asset Name]],"Price"), 0)</f>
        <v>2.98</v>
      </c>
      <c r="G674" s="5" cm="1">
        <f t="array" ref="G674">IFERROR(_FV(Facts_combined[[#This Row],[Asset Name]],"Volume"), 0)</f>
        <v>336</v>
      </c>
      <c r="H674" s="7" cm="1">
        <f t="array" ref="H674">IFERROR(_FV(Facts_combined[[#This Row],[Asset Name]],"Market cap",TRUE), 0)</f>
        <v>736568686</v>
      </c>
      <c r="I67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74" s="5" cm="1">
        <f t="array" ref="J674">IFERROR(_FV(Facts_combined[[#This Row],[Asset Name]],"Shares outstanding",TRUE), 0)</f>
        <v>247170700</v>
      </c>
      <c r="K674" s="4" t="str" cm="1">
        <f t="array" ref="K674">IFERROR(_FV(Facts_combined[[#This Row],[Asset Name]],"P/E",TRUE), "")</f>
        <v/>
      </c>
      <c r="L674" s="4" t="str" cm="1">
        <f t="array" ref="L67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74" s="4" cm="1">
        <f t="array" ref="M674">IFERROR(_FV(Facts_combined[[#This Row],[Asset Name]],"Beta"), "")</f>
        <v>1.3995</v>
      </c>
    </row>
    <row r="675" spans="1:13" x14ac:dyDescent="0.2">
      <c r="A675" t="s">
        <v>1634</v>
      </c>
      <c r="B675" t="s">
        <v>4</v>
      </c>
      <c r="C675" t="s">
        <v>961</v>
      </c>
      <c r="D675" t="e" vm="632">
        <v>#VALUE!</v>
      </c>
      <c r="E675" t="str" cm="1">
        <f t="array" ref="E675">IFERROR(_FV(Facts_combined[[#This Row],[Asset Name]],"Industry"), "Undefined")</f>
        <v>Software &amp; IT Services</v>
      </c>
      <c r="F675" s="6" cm="1">
        <f t="array" ref="F675">IFERROR(_FV(Facts_combined[[#This Row],[Asset Name]],"Price"), 0)</f>
        <v>12.87</v>
      </c>
      <c r="G675" s="5" cm="1">
        <f t="array" ref="G675">IFERROR(_FV(Facts_combined[[#This Row],[Asset Name]],"Volume"), 0)</f>
        <v>3</v>
      </c>
      <c r="H675" s="7" cm="1">
        <f t="array" ref="H675">IFERROR(_FV(Facts_combined[[#This Row],[Asset Name]],"Market cap",TRUE), 0)</f>
        <v>588799539</v>
      </c>
      <c r="I67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75" s="5" cm="1">
        <f t="array" ref="J675">IFERROR(_FV(Facts_combined[[#This Row],[Asset Name]],"Shares outstanding",TRUE), 0)</f>
        <v>45749770</v>
      </c>
      <c r="K675" s="4" t="str" cm="1">
        <f t="array" ref="K675">IFERROR(_FV(Facts_combined[[#This Row],[Asset Name]],"P/E",TRUE), "")</f>
        <v/>
      </c>
      <c r="L675" s="4" t="str" cm="1">
        <f t="array" ref="L67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75" s="4" cm="1">
        <f t="array" ref="M675">IFERROR(_FV(Facts_combined[[#This Row],[Asset Name]],"Beta"), "")</f>
        <v>3.7084999999999999</v>
      </c>
    </row>
    <row r="676" spans="1:13" x14ac:dyDescent="0.2">
      <c r="A676" t="s">
        <v>1635</v>
      </c>
      <c r="B676" t="s">
        <v>4</v>
      </c>
      <c r="C676" t="s">
        <v>961</v>
      </c>
      <c r="D676" t="e" vm="633">
        <v>#VALUE!</v>
      </c>
      <c r="E676" t="str" cm="1">
        <f t="array" ref="E676">IFERROR(_FV(Facts_combined[[#This Row],[Asset Name]],"Industry"), "Undefined")</f>
        <v>Professional &amp; Commercial Services</v>
      </c>
      <c r="F676" s="6" cm="1">
        <f t="array" ref="F676">IFERROR(_FV(Facts_combined[[#This Row],[Asset Name]],"Price"), 0)</f>
        <v>31.9</v>
      </c>
      <c r="G676" s="5" cm="1">
        <f t="array" ref="G676">IFERROR(_FV(Facts_combined[[#This Row],[Asset Name]],"Volume"), 0)</f>
        <v>169739</v>
      </c>
      <c r="H676" s="7" cm="1">
        <f t="array" ref="H676">IFERROR(_FV(Facts_combined[[#This Row],[Asset Name]],"Market cap",TRUE), 0)</f>
        <v>645926831</v>
      </c>
      <c r="I67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76" s="5" cm="1">
        <f t="array" ref="J676">IFERROR(_FV(Facts_combined[[#This Row],[Asset Name]],"Shares outstanding",TRUE), 0)</f>
        <v>20248490</v>
      </c>
      <c r="K676" s="4" cm="1">
        <f t="array" ref="K676">IFERROR(_FV(Facts_combined[[#This Row],[Asset Name]],"P/E",TRUE), "")</f>
        <v>12.5511</v>
      </c>
      <c r="L676" s="4" t="str" cm="1">
        <f t="array" ref="L67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676" s="4" cm="1">
        <f t="array" ref="M676">IFERROR(_FV(Facts_combined[[#This Row],[Asset Name]],"Beta"), "")</f>
        <v>0.86850000000000005</v>
      </c>
    </row>
    <row r="677" spans="1:13" x14ac:dyDescent="0.2">
      <c r="A677" t="s">
        <v>1636</v>
      </c>
      <c r="B677" t="s">
        <v>4</v>
      </c>
      <c r="C677" t="s">
        <v>961</v>
      </c>
      <c r="D677" t="e" vm="634">
        <v>#VALUE!</v>
      </c>
      <c r="E677" t="str" cm="1">
        <f t="array" ref="E677">IFERROR(_FV(Facts_combined[[#This Row],[Asset Name]],"Industry"), "Undefined")</f>
        <v>Food &amp; Tobacco</v>
      </c>
      <c r="F677" s="6" cm="1">
        <f t="array" ref="F677">IFERROR(_FV(Facts_combined[[#This Row],[Asset Name]],"Price"), 0)</f>
        <v>6.95</v>
      </c>
      <c r="G677" s="5" cm="1">
        <f t="array" ref="G677">IFERROR(_FV(Facts_combined[[#This Row],[Asset Name]],"Volume"), 0)</f>
        <v>712432</v>
      </c>
      <c r="H677" s="7" cm="1">
        <f t="array" ref="H677">IFERROR(_FV(Facts_combined[[#This Row],[Asset Name]],"Market cap",TRUE), 0)</f>
        <v>624416356</v>
      </c>
      <c r="I67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77" s="5" cm="1">
        <f t="array" ref="J677">IFERROR(_FV(Facts_combined[[#This Row],[Asset Name]],"Shares outstanding",TRUE), 0)</f>
        <v>89844080</v>
      </c>
      <c r="K677" s="4" cm="1">
        <f t="array" ref="K677">IFERROR(_FV(Facts_combined[[#This Row],[Asset Name]],"P/E",TRUE), "")</f>
        <v>0</v>
      </c>
      <c r="L677" s="4" t="str" cm="1">
        <f t="array" ref="L67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77" s="4" cm="1">
        <f t="array" ref="M677">IFERROR(_FV(Facts_combined[[#This Row],[Asset Name]],"Beta"), "")</f>
        <v>0.76759999999999995</v>
      </c>
    </row>
    <row r="678" spans="1:13" x14ac:dyDescent="0.2">
      <c r="A678" t="s">
        <v>1637</v>
      </c>
      <c r="B678" t="s">
        <v>4</v>
      </c>
      <c r="C678" t="s">
        <v>961</v>
      </c>
      <c r="D678" t="e" vm="635">
        <v>#VALUE!</v>
      </c>
      <c r="E678" t="str" cm="1">
        <f t="array" ref="E678">IFERROR(_FV(Facts_combined[[#This Row],[Asset Name]],"Industry"), "Undefined")</f>
        <v>Software &amp; IT Services</v>
      </c>
      <c r="F678" s="6" cm="1">
        <f t="array" ref="F678">IFERROR(_FV(Facts_combined[[#This Row],[Asset Name]],"Price"), 0)</f>
        <v>2.4300000000000002</v>
      </c>
      <c r="G678" s="5" cm="1">
        <f t="array" ref="G678">IFERROR(_FV(Facts_combined[[#This Row],[Asset Name]],"Volume"), 0)</f>
        <v>27</v>
      </c>
      <c r="H678" s="7" cm="1">
        <f t="array" ref="H678">IFERROR(_FV(Facts_combined[[#This Row],[Asset Name]],"Market cap",TRUE), 0)</f>
        <v>613277568</v>
      </c>
      <c r="I67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78" s="5" cm="1">
        <f t="array" ref="J678">IFERROR(_FV(Facts_combined[[#This Row],[Asset Name]],"Shares outstanding",TRUE), 0)</f>
        <v>252377600</v>
      </c>
      <c r="K678" s="4" t="str" cm="1">
        <f t="array" ref="K678">IFERROR(_FV(Facts_combined[[#This Row],[Asset Name]],"P/E",TRUE), "")</f>
        <v/>
      </c>
      <c r="L678" s="4" t="str" cm="1">
        <f t="array" ref="L67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78" s="4" cm="1">
        <f t="array" ref="M678">IFERROR(_FV(Facts_combined[[#This Row],[Asset Name]],"Beta"), "")</f>
        <v>1.292</v>
      </c>
    </row>
    <row r="679" spans="1:13" x14ac:dyDescent="0.2">
      <c r="A679" t="s">
        <v>1638</v>
      </c>
      <c r="B679" t="s">
        <v>4</v>
      </c>
      <c r="C679" t="s">
        <v>961</v>
      </c>
      <c r="D679" t="e" vm="636">
        <v>#VALUE!</v>
      </c>
      <c r="E679" t="str" cm="1">
        <f t="array" ref="E679">IFERROR(_FV(Facts_combined[[#This Row],[Asset Name]],"Industry"), "Undefined")</f>
        <v>Personal &amp; Household Products &amp; Services</v>
      </c>
      <c r="F679" s="6" cm="1">
        <f t="array" ref="F679">IFERROR(_FV(Facts_combined[[#This Row],[Asset Name]],"Price"), 0)</f>
        <v>10.7</v>
      </c>
      <c r="G679" s="5" cm="1">
        <f t="array" ref="G679">IFERROR(_FV(Facts_combined[[#This Row],[Asset Name]],"Volume"), 0)</f>
        <v>1079</v>
      </c>
      <c r="H679" s="7" cm="1">
        <f t="array" ref="H679">IFERROR(_FV(Facts_combined[[#This Row],[Asset Name]],"Market cap",TRUE), 0)</f>
        <v>531441179</v>
      </c>
      <c r="I67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79" s="5" cm="1">
        <f t="array" ref="J679">IFERROR(_FV(Facts_combined[[#This Row],[Asset Name]],"Shares outstanding",TRUE), 0)</f>
        <v>49667400</v>
      </c>
      <c r="K679" s="4" t="str" cm="1">
        <f t="array" ref="K679">IFERROR(_FV(Facts_combined[[#This Row],[Asset Name]],"P/E",TRUE), "")</f>
        <v/>
      </c>
      <c r="L679" s="4" t="str" cm="1">
        <f t="array" ref="L67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79" s="4" cm="1">
        <f t="array" ref="M679">IFERROR(_FV(Facts_combined[[#This Row],[Asset Name]],"Beta"), "")</f>
        <v>1.1277999999999999</v>
      </c>
    </row>
    <row r="680" spans="1:13" x14ac:dyDescent="0.2">
      <c r="A680" t="s">
        <v>1639</v>
      </c>
      <c r="B680" t="s">
        <v>4</v>
      </c>
      <c r="C680" t="s">
        <v>961</v>
      </c>
      <c r="D680" t="e" vm="637">
        <v>#VALUE!</v>
      </c>
      <c r="E680" t="str" cm="1">
        <f t="array" ref="E680">IFERROR(_FV(Facts_combined[[#This Row],[Asset Name]],"Industry"), "Undefined")</f>
        <v>Software &amp; IT Services</v>
      </c>
      <c r="F680" s="6" cm="1">
        <f t="array" ref="F680">IFERROR(_FV(Facts_combined[[#This Row],[Asset Name]],"Price"), 0)</f>
        <v>5.43</v>
      </c>
      <c r="G680" s="5" cm="1">
        <f t="array" ref="G680">IFERROR(_FV(Facts_combined[[#This Row],[Asset Name]],"Volume"), 0)</f>
        <v>306481</v>
      </c>
      <c r="H680" s="7" cm="1">
        <f t="array" ref="H680">IFERROR(_FV(Facts_combined[[#This Row],[Asset Name]],"Market cap",TRUE), 0)</f>
        <v>853068204</v>
      </c>
      <c r="I68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80" s="5" cm="1">
        <f t="array" ref="J680">IFERROR(_FV(Facts_combined[[#This Row],[Asset Name]],"Shares outstanding",TRUE), 0)</f>
        <v>157102800</v>
      </c>
      <c r="K680" s="4" cm="1">
        <f t="array" ref="K680">IFERROR(_FV(Facts_combined[[#This Row],[Asset Name]],"P/E",TRUE), "")</f>
        <v>0</v>
      </c>
      <c r="L680" s="4" t="str" cm="1">
        <f t="array" ref="L68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80" s="4" cm="1">
        <f t="array" ref="M680">IFERROR(_FV(Facts_combined[[#This Row],[Asset Name]],"Beta"), "")</f>
        <v>2.0129999999999999</v>
      </c>
    </row>
    <row r="681" spans="1:13" x14ac:dyDescent="0.2">
      <c r="A681" t="s">
        <v>1640</v>
      </c>
      <c r="B681" t="s">
        <v>4</v>
      </c>
      <c r="C681" t="s">
        <v>961</v>
      </c>
      <c r="D681" t="e" vm="638">
        <v>#VALUE!</v>
      </c>
      <c r="E681" t="str" cm="1">
        <f t="array" ref="E681">IFERROR(_FV(Facts_combined[[#This Row],[Asset Name]],"Industry"), "Undefined")</f>
        <v>Food &amp; Drug Retailing</v>
      </c>
      <c r="F681" s="6" cm="1">
        <f t="array" ref="F681">IFERROR(_FV(Facts_combined[[#This Row],[Asset Name]],"Price"), 0)</f>
        <v>18.239999999999998</v>
      </c>
      <c r="G681" s="5" cm="1">
        <f t="array" ref="G681">IFERROR(_FV(Facts_combined[[#This Row],[Asset Name]],"Volume"), 0)</f>
        <v>1</v>
      </c>
      <c r="H681" s="7" cm="1">
        <f t="array" ref="H681">IFERROR(_FV(Facts_combined[[#This Row],[Asset Name]],"Market cap",TRUE), 0)</f>
        <v>618185884</v>
      </c>
      <c r="I68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81" s="5" cm="1">
        <f t="array" ref="J681">IFERROR(_FV(Facts_combined[[#This Row],[Asset Name]],"Shares outstanding",TRUE), 0)</f>
        <v>33891770</v>
      </c>
      <c r="K681" s="4" cm="1">
        <f t="array" ref="K681">IFERROR(_FV(Facts_combined[[#This Row],[Asset Name]],"P/E",TRUE), "")</f>
        <v>11.876200000000001</v>
      </c>
      <c r="L681" s="4" t="str" cm="1">
        <f t="array" ref="L68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681" s="4" cm="1">
        <f t="array" ref="M681">IFERROR(_FV(Facts_combined[[#This Row],[Asset Name]],"Beta"), "")</f>
        <v>0.42380000000000001</v>
      </c>
    </row>
    <row r="682" spans="1:13" x14ac:dyDescent="0.2">
      <c r="A682" t="s">
        <v>1641</v>
      </c>
      <c r="B682" t="s">
        <v>4</v>
      </c>
      <c r="C682" t="s">
        <v>961</v>
      </c>
      <c r="D682" t="e" vm="639">
        <v>#VALUE!</v>
      </c>
      <c r="E682" t="str" cm="1">
        <f t="array" ref="E682">IFERROR(_FV(Facts_combined[[#This Row],[Asset Name]],"Industry"), "Undefined")</f>
        <v>Automobiles &amp; Auto Parts</v>
      </c>
      <c r="F682" s="6" cm="1">
        <f t="array" ref="F682">IFERROR(_FV(Facts_combined[[#This Row],[Asset Name]],"Price"), 0)</f>
        <v>54.4</v>
      </c>
      <c r="G682" s="5" cm="1">
        <f t="array" ref="G682">IFERROR(_FV(Facts_combined[[#This Row],[Asset Name]],"Volume"), 0)</f>
        <v>86535</v>
      </c>
      <c r="H682" s="7" cm="1">
        <f t="array" ref="H682">IFERROR(_FV(Facts_combined[[#This Row],[Asset Name]],"Market cap",TRUE), 0)</f>
        <v>623965824</v>
      </c>
      <c r="I68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82" s="5" cm="1">
        <f t="array" ref="J682">IFERROR(_FV(Facts_combined[[#This Row],[Asset Name]],"Shares outstanding",TRUE), 0)</f>
        <v>11469960</v>
      </c>
      <c r="K682" s="4" cm="1">
        <f t="array" ref="K682">IFERROR(_FV(Facts_combined[[#This Row],[Asset Name]],"P/E",TRUE), "")</f>
        <v>9.4945000000000004</v>
      </c>
      <c r="L682" s="4" t="str" cm="1">
        <f t="array" ref="L68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682" s="4" cm="1">
        <f t="array" ref="M682">IFERROR(_FV(Facts_combined[[#This Row],[Asset Name]],"Beta"), "")</f>
        <v>0.97829999999999995</v>
      </c>
    </row>
    <row r="683" spans="1:13" x14ac:dyDescent="0.2">
      <c r="A683" t="s">
        <v>1642</v>
      </c>
      <c r="B683" t="s">
        <v>4</v>
      </c>
      <c r="C683" t="s">
        <v>961</v>
      </c>
      <c r="D683" t="e" vm="2013">
        <v>#VALUE!</v>
      </c>
      <c r="E683" t="str" cm="1">
        <f t="array" ref="E683">IFERROR(_FV(Facts_combined[[#This Row],[Asset Name]],"Industry"), "Undefined")</f>
        <v>Chemicals</v>
      </c>
      <c r="F683" s="6" cm="1">
        <f t="array" ref="F683">IFERROR(_FV(Facts_combined[[#This Row],[Asset Name]],"Price"), 0)</f>
        <v>7.92</v>
      </c>
      <c r="G683" s="5" cm="1">
        <f t="array" ref="G683">IFERROR(_FV(Facts_combined[[#This Row],[Asset Name]],"Volume"), 0)</f>
        <v>254018</v>
      </c>
      <c r="H683" s="7" cm="1">
        <f t="array" ref="H683">IFERROR(_FV(Facts_combined[[#This Row],[Asset Name]],"Market cap",TRUE), 0)</f>
        <v>566626262</v>
      </c>
      <c r="I68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83" s="5" cm="1">
        <f t="array" ref="J683">IFERROR(_FV(Facts_combined[[#This Row],[Asset Name]],"Shares outstanding",TRUE), 0)</f>
        <v>71543720</v>
      </c>
      <c r="K683" s="4" cm="1">
        <f t="array" ref="K683">IFERROR(_FV(Facts_combined[[#This Row],[Asset Name]],"P/E",TRUE), "")</f>
        <v>34.2605</v>
      </c>
      <c r="L683" s="4" t="str" cm="1">
        <f t="array" ref="L68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683" s="4" cm="1">
        <f t="array" ref="M683">IFERROR(_FV(Facts_combined[[#This Row],[Asset Name]],"Beta"), "")</f>
        <v>0.86170000000000002</v>
      </c>
    </row>
    <row r="684" spans="1:13" x14ac:dyDescent="0.2">
      <c r="A684" t="s">
        <v>1643</v>
      </c>
      <c r="B684" t="s">
        <v>4</v>
      </c>
      <c r="C684" t="s">
        <v>961</v>
      </c>
      <c r="D684" t="e" vm="640">
        <v>#VALUE!</v>
      </c>
      <c r="E684" t="str" cm="1">
        <f t="array" ref="E684">IFERROR(_FV(Facts_combined[[#This Row],[Asset Name]],"Industry"), "Undefined")</f>
        <v>Automobiles &amp; Auto Parts</v>
      </c>
      <c r="F684" s="6" cm="1">
        <f t="array" ref="F684">IFERROR(_FV(Facts_combined[[#This Row],[Asset Name]],"Price"), 0)</f>
        <v>26.78</v>
      </c>
      <c r="G684" s="5" cm="1">
        <f t="array" ref="G684">IFERROR(_FV(Facts_combined[[#This Row],[Asset Name]],"Volume"), 0)</f>
        <v>117093</v>
      </c>
      <c r="H684" s="7" cm="1">
        <f t="array" ref="H684">IFERROR(_FV(Facts_combined[[#This Row],[Asset Name]],"Market cap",TRUE), 0)</f>
        <v>584196862</v>
      </c>
      <c r="I68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84" s="5" cm="1">
        <f t="array" ref="J684">IFERROR(_FV(Facts_combined[[#This Row],[Asset Name]],"Shares outstanding",TRUE), 0)</f>
        <v>21814670</v>
      </c>
      <c r="K684" s="4" cm="1">
        <f t="array" ref="K684">IFERROR(_FV(Facts_combined[[#This Row],[Asset Name]],"P/E",TRUE), "")</f>
        <v>9.8698999999999995</v>
      </c>
      <c r="L684" s="4" t="str" cm="1">
        <f t="array" ref="L68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684" s="4" cm="1">
        <f t="array" ref="M684">IFERROR(_FV(Facts_combined[[#This Row],[Asset Name]],"Beta"), "")</f>
        <v>0.52180000000000004</v>
      </c>
    </row>
    <row r="685" spans="1:13" x14ac:dyDescent="0.2">
      <c r="A685" t="s">
        <v>1644</v>
      </c>
      <c r="B685" t="s">
        <v>4</v>
      </c>
      <c r="C685" t="s">
        <v>961</v>
      </c>
      <c r="D685" t="e" vm="2017">
        <v>#VALUE!</v>
      </c>
      <c r="E685" t="str" cm="1">
        <f t="array" ref="E685">IFERROR(_FV(Facts_combined[[#This Row],[Asset Name]],"Industry"), "Undefined")</f>
        <v>Biotechnology &amp; Medical Research</v>
      </c>
      <c r="F685" s="6" cm="1">
        <f t="array" ref="F685">IFERROR(_FV(Facts_combined[[#This Row],[Asset Name]],"Price"), 0)</f>
        <v>2.3199999999999998</v>
      </c>
      <c r="G685" s="5" cm="1">
        <f t="array" ref="G685">IFERROR(_FV(Facts_combined[[#This Row],[Asset Name]],"Volume"), 0)</f>
        <v>297</v>
      </c>
      <c r="H685" s="7" cm="1">
        <f t="array" ref="H685">IFERROR(_FV(Facts_combined[[#This Row],[Asset Name]],"Market cap",TRUE), 0)</f>
        <v>552121952</v>
      </c>
      <c r="I68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85" s="5" cm="1">
        <f t="array" ref="J685">IFERROR(_FV(Facts_combined[[#This Row],[Asset Name]],"Shares outstanding",TRUE), 0)</f>
        <v>237983600</v>
      </c>
      <c r="K685" s="4" cm="1">
        <f t="array" ref="K685">IFERROR(_FV(Facts_combined[[#This Row],[Asset Name]],"P/E",TRUE), "")</f>
        <v>0</v>
      </c>
      <c r="L685" s="4" t="str" cm="1">
        <f t="array" ref="L68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85" s="4" cm="1">
        <f t="array" ref="M685">IFERROR(_FV(Facts_combined[[#This Row],[Asset Name]],"Beta"), "")</f>
        <v>1.6619999999999999</v>
      </c>
    </row>
    <row r="686" spans="1:13" x14ac:dyDescent="0.2">
      <c r="A686" t="s">
        <v>1645</v>
      </c>
      <c r="B686" t="s">
        <v>4</v>
      </c>
      <c r="C686" t="s">
        <v>961</v>
      </c>
      <c r="D686" t="e" vm="641">
        <v>#VALUE!</v>
      </c>
      <c r="E686" t="str" cm="1">
        <f t="array" ref="E686">IFERROR(_FV(Facts_combined[[#This Row],[Asset Name]],"Industry"), "Undefined")</f>
        <v>Oil &amp; Gas</v>
      </c>
      <c r="F686" s="6" cm="1">
        <f t="array" ref="F686">IFERROR(_FV(Facts_combined[[#This Row],[Asset Name]],"Price"), 0)</f>
        <v>2.3199999999999998</v>
      </c>
      <c r="G686" s="5" cm="1">
        <f t="array" ref="G686">IFERROR(_FV(Facts_combined[[#This Row],[Asset Name]],"Volume"), 0)</f>
        <v>27420</v>
      </c>
      <c r="H686" s="7" cm="1">
        <f t="array" ref="H686">IFERROR(_FV(Facts_combined[[#This Row],[Asset Name]],"Market cap",TRUE), 0)</f>
        <v>517970391</v>
      </c>
      <c r="I68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86" s="5" cm="1">
        <f t="array" ref="J686">IFERROR(_FV(Facts_combined[[#This Row],[Asset Name]],"Shares outstanding",TRUE), 0)</f>
        <v>223263100</v>
      </c>
      <c r="K686" s="4" cm="1">
        <f t="array" ref="K686">IFERROR(_FV(Facts_combined[[#This Row],[Asset Name]],"P/E",TRUE), "")</f>
        <v>0</v>
      </c>
      <c r="L686" s="4" t="str" cm="1">
        <f t="array" ref="L68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86" s="4" cm="1">
        <f t="array" ref="M686">IFERROR(_FV(Facts_combined[[#This Row],[Asset Name]],"Beta"), "")</f>
        <v>2.1613000000000002</v>
      </c>
    </row>
    <row r="687" spans="1:13" x14ac:dyDescent="0.2">
      <c r="A687" t="s">
        <v>1646</v>
      </c>
      <c r="B687" t="s">
        <v>4</v>
      </c>
      <c r="C687" t="s">
        <v>961</v>
      </c>
      <c r="D687" t="e" vm="642">
        <v>#VALUE!</v>
      </c>
      <c r="E687" t="str" cm="1">
        <f t="array" ref="E687">IFERROR(_FV(Facts_combined[[#This Row],[Asset Name]],"Industry"), "Undefined")</f>
        <v>Biotechnology &amp; Medical Research</v>
      </c>
      <c r="F687" s="6" cm="1">
        <f t="array" ref="F687">IFERROR(_FV(Facts_combined[[#This Row],[Asset Name]],"Price"), 0)</f>
        <v>23.94</v>
      </c>
      <c r="G687" s="5" cm="1">
        <f t="array" ref="G687">IFERROR(_FV(Facts_combined[[#This Row],[Asset Name]],"Volume"), 0)</f>
        <v>3159</v>
      </c>
      <c r="H687" s="7" cm="1">
        <f t="array" ref="H687">IFERROR(_FV(Facts_combined[[#This Row],[Asset Name]],"Market cap",TRUE), 0)</f>
        <v>654008241</v>
      </c>
      <c r="I68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87" s="5" cm="1">
        <f t="array" ref="J687">IFERROR(_FV(Facts_combined[[#This Row],[Asset Name]],"Shares outstanding",TRUE), 0)</f>
        <v>27318640</v>
      </c>
      <c r="K687" s="4" cm="1">
        <f t="array" ref="K687">IFERROR(_FV(Facts_combined[[#This Row],[Asset Name]],"P/E",TRUE), "")</f>
        <v>0</v>
      </c>
      <c r="L687" s="4" t="str" cm="1">
        <f t="array" ref="L68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87" s="4" cm="1">
        <f t="array" ref="M687">IFERROR(_FV(Facts_combined[[#This Row],[Asset Name]],"Beta"), "")</f>
        <v>-0.2389</v>
      </c>
    </row>
    <row r="688" spans="1:13" x14ac:dyDescent="0.2">
      <c r="A688" t="s">
        <v>1647</v>
      </c>
      <c r="B688" t="s">
        <v>4</v>
      </c>
      <c r="C688" t="s">
        <v>961</v>
      </c>
      <c r="D688" t="e" vm="643">
        <v>#VALUE!</v>
      </c>
      <c r="E688" t="str" cm="1">
        <f t="array" ref="E688">IFERROR(_FV(Facts_combined[[#This Row],[Asset Name]],"Industry"), "Undefined")</f>
        <v>Biotechnology &amp; Medical Research</v>
      </c>
      <c r="F688" s="6" cm="1">
        <f t="array" ref="F688">IFERROR(_FV(Facts_combined[[#This Row],[Asset Name]],"Price"), 0)</f>
        <v>10.82</v>
      </c>
      <c r="G688" s="5" cm="1">
        <f t="array" ref="G688">IFERROR(_FV(Facts_combined[[#This Row],[Asset Name]],"Volume"), 0)</f>
        <v>816568</v>
      </c>
      <c r="H688" s="7" cm="1">
        <f t="array" ref="H688">IFERROR(_FV(Facts_combined[[#This Row],[Asset Name]],"Market cap",TRUE), 0)</f>
        <v>651169564</v>
      </c>
      <c r="I68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88" s="5" cm="1">
        <f t="array" ref="J688">IFERROR(_FV(Facts_combined[[#This Row],[Asset Name]],"Shares outstanding",TRUE), 0)</f>
        <v>60182030</v>
      </c>
      <c r="K688" s="4" cm="1">
        <f t="array" ref="K688">IFERROR(_FV(Facts_combined[[#This Row],[Asset Name]],"P/E",TRUE), "")</f>
        <v>0</v>
      </c>
      <c r="L688" s="4" t="str" cm="1">
        <f t="array" ref="L68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88" s="4" cm="1">
        <f t="array" ref="M688">IFERROR(_FV(Facts_combined[[#This Row],[Asset Name]],"Beta"), "")</f>
        <v>0.8982</v>
      </c>
    </row>
    <row r="689" spans="1:13" x14ac:dyDescent="0.2">
      <c r="A689" t="s">
        <v>1648</v>
      </c>
      <c r="B689" t="s">
        <v>4</v>
      </c>
      <c r="C689" t="s">
        <v>961</v>
      </c>
      <c r="D689" t="e" vm="2639">
        <v>#VALUE!</v>
      </c>
      <c r="E689" t="str" cm="1">
        <f t="array" ref="E689">IFERROR(_FV(Facts_combined[[#This Row],[Asset Name]],"Industry"), "Undefined")</f>
        <v>Pharmaceuticals</v>
      </c>
      <c r="F689" s="6" cm="1">
        <f t="array" ref="F689">IFERROR(_FV(Facts_combined[[#This Row],[Asset Name]],"Price"), 0)</f>
        <v>20.85</v>
      </c>
      <c r="G689" s="5" cm="1">
        <f t="array" ref="G689">IFERROR(_FV(Facts_combined[[#This Row],[Asset Name]],"Volume"), 0)</f>
        <v>355884</v>
      </c>
      <c r="H689" s="7" cm="1">
        <f t="array" ref="H689">IFERROR(_FV(Facts_combined[[#This Row],[Asset Name]],"Market cap",TRUE), 0)</f>
        <v>737713240</v>
      </c>
      <c r="I68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89" s="5" cm="1">
        <f t="array" ref="J689">IFERROR(_FV(Facts_combined[[#This Row],[Asset Name]],"Shares outstanding",TRUE), 0)</f>
        <v>35381930</v>
      </c>
      <c r="K689" s="4" cm="1">
        <f t="array" ref="K689">IFERROR(_FV(Facts_combined[[#This Row],[Asset Name]],"P/E",TRUE), "")</f>
        <v>0</v>
      </c>
      <c r="L689" s="4" t="str" cm="1">
        <f t="array" ref="L68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89" s="4" cm="1">
        <f t="array" ref="M689">IFERROR(_FV(Facts_combined[[#This Row],[Asset Name]],"Beta"), "")</f>
        <v>0.77490000000000003</v>
      </c>
    </row>
    <row r="690" spans="1:13" x14ac:dyDescent="0.2">
      <c r="A690" t="s">
        <v>1649</v>
      </c>
      <c r="B690" t="s">
        <v>4</v>
      </c>
      <c r="C690" t="s">
        <v>961</v>
      </c>
      <c r="D690" t="e" vm="644">
        <v>#VALUE!</v>
      </c>
      <c r="E690" t="str" cm="1">
        <f t="array" ref="E690">IFERROR(_FV(Facts_combined[[#This Row],[Asset Name]],"Industry"), "Undefined")</f>
        <v>Machinery, Equipment &amp; Components</v>
      </c>
      <c r="F690" s="6" cm="1">
        <f t="array" ref="F690">IFERROR(_FV(Facts_combined[[#This Row],[Asset Name]],"Price"), 0)</f>
        <v>121.09</v>
      </c>
      <c r="G690" s="5" cm="1">
        <f t="array" ref="G690">IFERROR(_FV(Facts_combined[[#This Row],[Asset Name]],"Volume"), 0)</f>
        <v>8144</v>
      </c>
      <c r="H690" s="7" cm="1">
        <f t="array" ref="H690">IFERROR(_FV(Facts_combined[[#This Row],[Asset Name]],"Market cap",TRUE), 0)</f>
        <v>597541400</v>
      </c>
      <c r="I69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90" s="5" cm="1">
        <f t="array" ref="J690">IFERROR(_FV(Facts_combined[[#This Row],[Asset Name]],"Shares outstanding",TRUE), 0)</f>
        <v>4918040</v>
      </c>
      <c r="K690" s="4" cm="1">
        <f t="array" ref="K690">IFERROR(_FV(Facts_combined[[#This Row],[Asset Name]],"P/E",TRUE), "")</f>
        <v>11.731400000000001</v>
      </c>
      <c r="L690" s="4" t="str" cm="1">
        <f t="array" ref="L69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690" s="4" cm="1">
        <f t="array" ref="M690">IFERROR(_FV(Facts_combined[[#This Row],[Asset Name]],"Beta"), "")</f>
        <v>0.65029999999999999</v>
      </c>
    </row>
    <row r="691" spans="1:13" x14ac:dyDescent="0.2">
      <c r="A691" t="s">
        <v>1650</v>
      </c>
      <c r="B691" t="s">
        <v>4</v>
      </c>
      <c r="C691" t="s">
        <v>961</v>
      </c>
      <c r="D691" t="e" vm="2640">
        <v>#VALUE!</v>
      </c>
      <c r="E691" t="str" cm="1">
        <f t="array" ref="E691">IFERROR(_FV(Facts_combined[[#This Row],[Asset Name]],"Industry"), "Undefined")</f>
        <v>Software &amp; IT Services</v>
      </c>
      <c r="F691" s="6" cm="1">
        <f t="array" ref="F691">IFERROR(_FV(Facts_combined[[#This Row],[Asset Name]],"Price"), 0)</f>
        <v>9.11</v>
      </c>
      <c r="G691" s="5" cm="1">
        <f t="array" ref="G691">IFERROR(_FV(Facts_combined[[#This Row],[Asset Name]],"Volume"), 0)</f>
        <v>155538</v>
      </c>
      <c r="H691" s="7" cm="1">
        <f t="array" ref="H691">IFERROR(_FV(Facts_combined[[#This Row],[Asset Name]],"Market cap",TRUE), 0)</f>
        <v>647930621</v>
      </c>
      <c r="I69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91" s="5" cm="1">
        <f t="array" ref="J691">IFERROR(_FV(Facts_combined[[#This Row],[Asset Name]],"Shares outstanding",TRUE), 0)</f>
        <v>71123010</v>
      </c>
      <c r="K691" s="4" t="str" cm="1">
        <f t="array" ref="K691">IFERROR(_FV(Facts_combined[[#This Row],[Asset Name]],"P/E",TRUE), "")</f>
        <v/>
      </c>
      <c r="L691" s="4" t="str" cm="1">
        <f t="array" ref="L69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91" s="4" cm="1">
        <f t="array" ref="M691">IFERROR(_FV(Facts_combined[[#This Row],[Asset Name]],"Beta"), "")</f>
        <v>1.8169999999999999</v>
      </c>
    </row>
    <row r="692" spans="1:13" x14ac:dyDescent="0.2">
      <c r="A692" t="s">
        <v>1651</v>
      </c>
      <c r="B692" t="s">
        <v>4</v>
      </c>
      <c r="C692" t="s">
        <v>961</v>
      </c>
      <c r="D692" t="e" vm="645">
        <v>#VALUE!</v>
      </c>
      <c r="E692" t="str" cm="1">
        <f t="array" ref="E692">IFERROR(_FV(Facts_combined[[#This Row],[Asset Name]],"Industry"), "Undefined")</f>
        <v>Healthcare Equipment &amp; Supplies</v>
      </c>
      <c r="F692" s="6" cm="1">
        <f t="array" ref="F692">IFERROR(_FV(Facts_combined[[#This Row],[Asset Name]],"Price"), 0)</f>
        <v>14.58</v>
      </c>
      <c r="G692" s="5" cm="1">
        <f t="array" ref="G692">IFERROR(_FV(Facts_combined[[#This Row],[Asset Name]],"Volume"), 0)</f>
        <v>425097</v>
      </c>
      <c r="H692" s="7" cm="1">
        <f t="array" ref="H692">IFERROR(_FV(Facts_combined[[#This Row],[Asset Name]],"Market cap",TRUE), 0)</f>
        <v>596322000</v>
      </c>
      <c r="I69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92" s="5" cm="1">
        <f t="array" ref="J692">IFERROR(_FV(Facts_combined[[#This Row],[Asset Name]],"Shares outstanding",TRUE), 0)</f>
        <v>40900000</v>
      </c>
      <c r="K692" s="4" cm="1">
        <f t="array" ref="K692">IFERROR(_FV(Facts_combined[[#This Row],[Asset Name]],"P/E",TRUE), "")</f>
        <v>24.139099999999999</v>
      </c>
      <c r="L692" s="4" t="str" cm="1">
        <f t="array" ref="L69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692" s="4" cm="1">
        <f t="array" ref="M692">IFERROR(_FV(Facts_combined[[#This Row],[Asset Name]],"Beta"), "")</f>
        <v>0.59740000000000004</v>
      </c>
    </row>
    <row r="693" spans="1:13" x14ac:dyDescent="0.2">
      <c r="A693" t="s">
        <v>1652</v>
      </c>
      <c r="B693" t="s">
        <v>4</v>
      </c>
      <c r="C693" t="s">
        <v>961</v>
      </c>
      <c r="D693" t="e" vm="2024">
        <v>#VALUE!</v>
      </c>
      <c r="E693" t="str" cm="1">
        <f t="array" ref="E693">IFERROR(_FV(Facts_combined[[#This Row],[Asset Name]],"Industry"), "Undefined")</f>
        <v>Biotechnology &amp; Medical Research</v>
      </c>
      <c r="F693" s="6" cm="1">
        <f t="array" ref="F693">IFERROR(_FV(Facts_combined[[#This Row],[Asset Name]],"Price"), 0)</f>
        <v>1.6</v>
      </c>
      <c r="G693" s="5" cm="1">
        <f t="array" ref="G693">IFERROR(_FV(Facts_combined[[#This Row],[Asset Name]],"Volume"), 0)</f>
        <v>11596</v>
      </c>
      <c r="H693" s="7" cm="1">
        <f t="array" ref="H693">IFERROR(_FV(Facts_combined[[#This Row],[Asset Name]],"Market cap",TRUE), 0)</f>
        <v>578310560</v>
      </c>
      <c r="I69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93" s="5" cm="1">
        <f t="array" ref="J693">IFERROR(_FV(Facts_combined[[#This Row],[Asset Name]],"Shares outstanding",TRUE), 0)</f>
        <v>361444100</v>
      </c>
      <c r="K693" s="4" cm="1">
        <f t="array" ref="K693">IFERROR(_FV(Facts_combined[[#This Row],[Asset Name]],"P/E",TRUE), "")</f>
        <v>0</v>
      </c>
      <c r="L693" s="4" t="str" cm="1">
        <f t="array" ref="L69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93" s="4" cm="1">
        <f t="array" ref="M693">IFERROR(_FV(Facts_combined[[#This Row],[Asset Name]],"Beta"), "")</f>
        <v>1.3599000000000001</v>
      </c>
    </row>
    <row r="694" spans="1:13" x14ac:dyDescent="0.2">
      <c r="A694" t="s">
        <v>1653</v>
      </c>
      <c r="B694" t="s">
        <v>4</v>
      </c>
      <c r="C694" t="s">
        <v>961</v>
      </c>
      <c r="D694" t="e" vm="646">
        <v>#VALUE!</v>
      </c>
      <c r="E694" t="str" cm="1">
        <f t="array" ref="E694">IFERROR(_FV(Facts_combined[[#This Row],[Asset Name]],"Industry"), "Undefined")</f>
        <v>Biotechnology &amp; Medical Research</v>
      </c>
      <c r="F694" s="6" cm="1">
        <f t="array" ref="F694">IFERROR(_FV(Facts_combined[[#This Row],[Asset Name]],"Price"), 0)</f>
        <v>1.51</v>
      </c>
      <c r="G694" s="5" cm="1">
        <f t="array" ref="G694">IFERROR(_FV(Facts_combined[[#This Row],[Asset Name]],"Volume"), 0)</f>
        <v>57</v>
      </c>
      <c r="H694" s="7" cm="1">
        <f t="array" ref="H694">IFERROR(_FV(Facts_combined[[#This Row],[Asset Name]],"Market cap",TRUE), 0)</f>
        <v>384958192</v>
      </c>
      <c r="I69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94" s="5" cm="1">
        <f t="array" ref="J694">IFERROR(_FV(Facts_combined[[#This Row],[Asset Name]],"Shares outstanding",TRUE), 0)</f>
        <v>254939200</v>
      </c>
      <c r="K694" s="4" cm="1">
        <f t="array" ref="K694">IFERROR(_FV(Facts_combined[[#This Row],[Asset Name]],"P/E",TRUE), "")</f>
        <v>0</v>
      </c>
      <c r="L694" s="4" t="str" cm="1">
        <f t="array" ref="L69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94" s="4" cm="1">
        <f t="array" ref="M694">IFERROR(_FV(Facts_combined[[#This Row],[Asset Name]],"Beta"), "")</f>
        <v>1.252</v>
      </c>
    </row>
    <row r="695" spans="1:13" x14ac:dyDescent="0.2">
      <c r="A695" t="s">
        <v>1654</v>
      </c>
      <c r="B695" t="s">
        <v>4</v>
      </c>
      <c r="C695" t="s">
        <v>961</v>
      </c>
      <c r="D695" t="e" vm="2026">
        <v>#VALUE!</v>
      </c>
      <c r="E695" t="str" cm="1">
        <f t="array" ref="E695">IFERROR(_FV(Facts_combined[[#This Row],[Asset Name]],"Industry"), "Undefined")</f>
        <v>Machinery, Equipment &amp; Components</v>
      </c>
      <c r="F695" s="6" cm="1">
        <f t="array" ref="F695">IFERROR(_FV(Facts_combined[[#This Row],[Asset Name]],"Price"), 0)</f>
        <v>50.85</v>
      </c>
      <c r="G695" s="5" cm="1">
        <f t="array" ref="G695">IFERROR(_FV(Facts_combined[[#This Row],[Asset Name]],"Volume"), 0)</f>
        <v>111237</v>
      </c>
      <c r="H695" s="7" cm="1">
        <f t="array" ref="H695">IFERROR(_FV(Facts_combined[[#This Row],[Asset Name]],"Market cap",TRUE), 0)</f>
        <v>513296172</v>
      </c>
      <c r="I69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95" s="5" cm="1">
        <f t="array" ref="J695">IFERROR(_FV(Facts_combined[[#This Row],[Asset Name]],"Shares outstanding",TRUE), 0)</f>
        <v>10094320</v>
      </c>
      <c r="K695" s="4" cm="1">
        <f t="array" ref="K695">IFERROR(_FV(Facts_combined[[#This Row],[Asset Name]],"P/E",TRUE), "")</f>
        <v>26.677600000000002</v>
      </c>
      <c r="L695" s="4" t="str" cm="1">
        <f t="array" ref="L69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695" s="4" cm="1">
        <f t="array" ref="M695">IFERROR(_FV(Facts_combined[[#This Row],[Asset Name]],"Beta"), "")</f>
        <v>0.38090000000000002</v>
      </c>
    </row>
    <row r="696" spans="1:13" x14ac:dyDescent="0.2">
      <c r="A696" t="s">
        <v>1655</v>
      </c>
      <c r="B696" t="s">
        <v>4</v>
      </c>
      <c r="C696" t="s">
        <v>961</v>
      </c>
      <c r="D696" t="e" vm="2641">
        <v>#VALUE!</v>
      </c>
      <c r="E696" t="str" cm="1">
        <f t="array" ref="E696">IFERROR(_FV(Facts_combined[[#This Row],[Asset Name]],"Industry"), "Undefined")</f>
        <v>Electrical Utilities &amp; IPPs</v>
      </c>
      <c r="F696" s="6" cm="1">
        <f t="array" ref="F696">IFERROR(_FV(Facts_combined[[#This Row],[Asset Name]],"Price"), 0)</f>
        <v>2.35</v>
      </c>
      <c r="G696" s="5" cm="1">
        <f t="array" ref="G696">IFERROR(_FV(Facts_combined[[#This Row],[Asset Name]],"Volume"), 0)</f>
        <v>3603</v>
      </c>
      <c r="H696" s="7" cm="1">
        <f t="array" ref="H696">IFERROR(_FV(Facts_combined[[#This Row],[Asset Name]],"Market cap",TRUE), 0)</f>
        <v>709778490</v>
      </c>
      <c r="I69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96" s="5" cm="1">
        <f t="array" ref="J696">IFERROR(_FV(Facts_combined[[#This Row],[Asset Name]],"Shares outstanding",TRUE), 0)</f>
        <v>302033400</v>
      </c>
      <c r="K696" s="4" cm="1">
        <f t="array" ref="K696">IFERROR(_FV(Facts_combined[[#This Row],[Asset Name]],"P/E",TRUE), "")</f>
        <v>0</v>
      </c>
      <c r="L696" s="4" t="str" cm="1">
        <f t="array" ref="L69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96" s="4" cm="1">
        <f t="array" ref="M696">IFERROR(_FV(Facts_combined[[#This Row],[Asset Name]],"Beta"), "")</f>
        <v>2.5796999999999999</v>
      </c>
    </row>
    <row r="697" spans="1:13" x14ac:dyDescent="0.2">
      <c r="A697" t="s">
        <v>1656</v>
      </c>
      <c r="B697" t="s">
        <v>4</v>
      </c>
      <c r="C697" t="s">
        <v>961</v>
      </c>
      <c r="D697" t="e" vm="647">
        <v>#VALUE!</v>
      </c>
      <c r="E697" t="str" cm="1">
        <f t="array" ref="E697">IFERROR(_FV(Facts_combined[[#This Row],[Asset Name]],"Industry"), "Undefined")</f>
        <v>Oil &amp; Gas Related Equipment and Services</v>
      </c>
      <c r="F697" s="6" cm="1">
        <f t="array" ref="F697">IFERROR(_FV(Facts_combined[[#This Row],[Asset Name]],"Price"), 0)</f>
        <v>18.27</v>
      </c>
      <c r="G697" s="5" cm="1">
        <f t="array" ref="G697">IFERROR(_FV(Facts_combined[[#This Row],[Asset Name]],"Volume"), 0)</f>
        <v>141351</v>
      </c>
      <c r="H697" s="7" cm="1">
        <f t="array" ref="H697">IFERROR(_FV(Facts_combined[[#This Row],[Asset Name]],"Market cap",TRUE), 0)</f>
        <v>628861073</v>
      </c>
      <c r="I69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97" s="5" cm="1">
        <f t="array" ref="J697">IFERROR(_FV(Facts_combined[[#This Row],[Asset Name]],"Shares outstanding",TRUE), 0)</f>
        <v>34420420</v>
      </c>
      <c r="K697" s="4" t="str" cm="1">
        <f t="array" ref="K697">IFERROR(_FV(Facts_combined[[#This Row],[Asset Name]],"P/E",TRUE), "")</f>
        <v/>
      </c>
      <c r="L697" s="4" t="str" cm="1">
        <f t="array" ref="L69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97" s="4" cm="1">
        <f t="array" ref="M697">IFERROR(_FV(Facts_combined[[#This Row],[Asset Name]],"Beta"), "")</f>
        <v>0.86670000000000003</v>
      </c>
    </row>
    <row r="698" spans="1:13" x14ac:dyDescent="0.2">
      <c r="A698" t="s">
        <v>1657</v>
      </c>
      <c r="B698" t="s">
        <v>4</v>
      </c>
      <c r="C698" t="s">
        <v>961</v>
      </c>
      <c r="D698" t="e" vm="648">
        <v>#VALUE!</v>
      </c>
      <c r="E698" t="str" cm="1">
        <f t="array" ref="E698">IFERROR(_FV(Facts_combined[[#This Row],[Asset Name]],"Industry"), "Undefined")</f>
        <v>Biotechnology &amp; Medical Research</v>
      </c>
      <c r="F698" s="6" cm="1">
        <f t="array" ref="F698">IFERROR(_FV(Facts_combined[[#This Row],[Asset Name]],"Price"), 0)</f>
        <v>14.44</v>
      </c>
      <c r="G698" s="5" cm="1">
        <f t="array" ref="G698">IFERROR(_FV(Facts_combined[[#This Row],[Asset Name]],"Volume"), 0)</f>
        <v>242</v>
      </c>
      <c r="H698" s="7" cm="1">
        <f t="array" ref="H698">IFERROR(_FV(Facts_combined[[#This Row],[Asset Name]],"Market cap",TRUE), 0)</f>
        <v>521614964</v>
      </c>
      <c r="I69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98" s="5" cm="1">
        <f t="array" ref="J698">IFERROR(_FV(Facts_combined[[#This Row],[Asset Name]],"Shares outstanding",TRUE), 0)</f>
        <v>36122920</v>
      </c>
      <c r="K698" s="4" cm="1">
        <f t="array" ref="K698">IFERROR(_FV(Facts_combined[[#This Row],[Asset Name]],"P/E",TRUE), "")</f>
        <v>0</v>
      </c>
      <c r="L698" s="4" t="str" cm="1">
        <f t="array" ref="L69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698" s="4" cm="1">
        <f t="array" ref="M698">IFERROR(_FV(Facts_combined[[#This Row],[Asset Name]],"Beta"), "")</f>
        <v>1.3983000000000001</v>
      </c>
    </row>
    <row r="699" spans="1:13" x14ac:dyDescent="0.2">
      <c r="A699" t="s">
        <v>1658</v>
      </c>
      <c r="B699" t="s">
        <v>4</v>
      </c>
      <c r="C699" t="s">
        <v>961</v>
      </c>
      <c r="D699" t="e" vm="2031">
        <v>#VALUE!</v>
      </c>
      <c r="E699" t="str" cm="1">
        <f t="array" ref="E699">IFERROR(_FV(Facts_combined[[#This Row],[Asset Name]],"Industry"), "Undefined")</f>
        <v>Homebuilding &amp; Construction Supplies</v>
      </c>
      <c r="F699" s="6" cm="1">
        <f t="array" ref="F699">IFERROR(_FV(Facts_combined[[#This Row],[Asset Name]],"Price"), 0)</f>
        <v>30.37</v>
      </c>
      <c r="G699" s="5" cm="1">
        <f t="array" ref="G699">IFERROR(_FV(Facts_combined[[#This Row],[Asset Name]],"Volume"), 0)</f>
        <v>66035</v>
      </c>
      <c r="H699" s="7" cm="1">
        <f t="array" ref="H699">IFERROR(_FV(Facts_combined[[#This Row],[Asset Name]],"Market cap",TRUE), 0)</f>
        <v>591457572</v>
      </c>
      <c r="I69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699" s="5" cm="1">
        <f t="array" ref="J699">IFERROR(_FV(Facts_combined[[#This Row],[Asset Name]],"Shares outstanding",TRUE), 0)</f>
        <v>19475060</v>
      </c>
      <c r="K699" s="4" cm="1">
        <f t="array" ref="K699">IFERROR(_FV(Facts_combined[[#This Row],[Asset Name]],"P/E",TRUE), "")</f>
        <v>24.493300000000001</v>
      </c>
      <c r="L699" s="4" t="str" cm="1">
        <f t="array" ref="L69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699" s="4" cm="1">
        <f t="array" ref="M699">IFERROR(_FV(Facts_combined[[#This Row],[Asset Name]],"Beta"), "")</f>
        <v>1.1174999999999999</v>
      </c>
    </row>
    <row r="700" spans="1:13" x14ac:dyDescent="0.2">
      <c r="A700" t="s">
        <v>1659</v>
      </c>
      <c r="B700" t="s">
        <v>4</v>
      </c>
      <c r="C700" t="s">
        <v>961</v>
      </c>
      <c r="D700" t="e" vm="649">
        <v>#VALUE!</v>
      </c>
      <c r="E700" t="str" cm="1">
        <f t="array" ref="E700">IFERROR(_FV(Facts_combined[[#This Row],[Asset Name]],"Industry"), "Undefined")</f>
        <v>Paper &amp; Forest Products</v>
      </c>
      <c r="F700" s="6" cm="1">
        <f t="array" ref="F700">IFERROR(_FV(Facts_combined[[#This Row],[Asset Name]],"Price"), 0)</f>
        <v>8.2200000000000006</v>
      </c>
      <c r="G700" s="5" cm="1">
        <f t="array" ref="G700">IFERROR(_FV(Facts_combined[[#This Row],[Asset Name]],"Volume"), 0)</f>
        <v>233556</v>
      </c>
      <c r="H700" s="7" cm="1">
        <f t="array" ref="H700">IFERROR(_FV(Facts_combined[[#This Row],[Asset Name]],"Market cap",TRUE), 0)</f>
        <v>549504698</v>
      </c>
      <c r="I70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00" s="5" cm="1">
        <f t="array" ref="J700">IFERROR(_FV(Facts_combined[[#This Row],[Asset Name]],"Shares outstanding",TRUE), 0)</f>
        <v>66849720</v>
      </c>
      <c r="K700" s="4" cm="1">
        <f t="array" ref="K700">IFERROR(_FV(Facts_combined[[#This Row],[Asset Name]],"P/E",TRUE), "")</f>
        <v>0</v>
      </c>
      <c r="L700" s="4" t="str" cm="1">
        <f t="array" ref="L70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00" s="4" cm="1">
        <f t="array" ref="M700">IFERROR(_FV(Facts_combined[[#This Row],[Asset Name]],"Beta"), "")</f>
        <v>1.3821000000000001</v>
      </c>
    </row>
    <row r="701" spans="1:13" x14ac:dyDescent="0.2">
      <c r="A701" t="s">
        <v>1660</v>
      </c>
      <c r="B701" t="s">
        <v>4</v>
      </c>
      <c r="C701" t="s">
        <v>961</v>
      </c>
      <c r="D701" t="e" vm="650">
        <v>#VALUE!</v>
      </c>
      <c r="E701" t="str" cm="1">
        <f t="array" ref="E701">IFERROR(_FV(Facts_combined[[#This Row],[Asset Name]],"Industry"), "Undefined")</f>
        <v>Healthcare Equipment &amp; Supplies</v>
      </c>
      <c r="F701" s="6" cm="1">
        <f t="array" ref="F701">IFERROR(_FV(Facts_combined[[#This Row],[Asset Name]],"Price"), 0)</f>
        <v>41.97</v>
      </c>
      <c r="G701" s="5" cm="1">
        <f t="array" ref="G701">IFERROR(_FV(Facts_combined[[#This Row],[Asset Name]],"Volume"), 0)</f>
        <v>412527</v>
      </c>
      <c r="H701" s="7" cm="1">
        <f t="array" ref="H701">IFERROR(_FV(Facts_combined[[#This Row],[Asset Name]],"Market cap",TRUE), 0)</f>
        <v>598552217</v>
      </c>
      <c r="I70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01" s="5" cm="1">
        <f t="array" ref="J701">IFERROR(_FV(Facts_combined[[#This Row],[Asset Name]],"Shares outstanding",TRUE), 0)</f>
        <v>14261430</v>
      </c>
      <c r="K701" s="4" cm="1">
        <f t="array" ref="K701">IFERROR(_FV(Facts_combined[[#This Row],[Asset Name]],"P/E",TRUE), "")</f>
        <v>43.7333</v>
      </c>
      <c r="L701" s="4" t="str" cm="1">
        <f t="array" ref="L70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701" s="4" cm="1">
        <f t="array" ref="M701">IFERROR(_FV(Facts_combined[[#This Row],[Asset Name]],"Beta"), "")</f>
        <v>1.1768000000000001</v>
      </c>
    </row>
    <row r="702" spans="1:13" x14ac:dyDescent="0.2">
      <c r="A702" t="s">
        <v>1661</v>
      </c>
      <c r="B702" t="s">
        <v>4</v>
      </c>
      <c r="C702" t="s">
        <v>961</v>
      </c>
      <c r="D702" t="e" vm="651">
        <v>#VALUE!</v>
      </c>
      <c r="E702" t="str" cm="1">
        <f t="array" ref="E702">IFERROR(_FV(Facts_combined[[#This Row],[Asset Name]],"Industry"), "Undefined")</f>
        <v>Renewable Energy</v>
      </c>
      <c r="F702" s="6" cm="1">
        <f t="array" ref="F702">IFERROR(_FV(Facts_combined[[#This Row],[Asset Name]],"Price"), 0)</f>
        <v>2.4300000000000002</v>
      </c>
      <c r="G702" s="5" cm="1">
        <f t="array" ref="G702">IFERROR(_FV(Facts_combined[[#This Row],[Asset Name]],"Volume"), 0)</f>
        <v>28610</v>
      </c>
      <c r="H702" s="7" cm="1">
        <f t="array" ref="H702">IFERROR(_FV(Facts_combined[[#This Row],[Asset Name]],"Market cap",TRUE), 0)</f>
        <v>426409839</v>
      </c>
      <c r="I70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02" s="5" cm="1">
        <f t="array" ref="J702">IFERROR(_FV(Facts_combined[[#This Row],[Asset Name]],"Shares outstanding",TRUE), 0)</f>
        <v>175477300</v>
      </c>
      <c r="K702" s="4" cm="1">
        <f t="array" ref="K702">IFERROR(_FV(Facts_combined[[#This Row],[Asset Name]],"P/E",TRUE), "")</f>
        <v>0</v>
      </c>
      <c r="L702" s="4" t="str" cm="1">
        <f t="array" ref="L70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02" s="4" cm="1">
        <f t="array" ref="M702">IFERROR(_FV(Facts_combined[[#This Row],[Asset Name]],"Beta"), "")</f>
        <v>1.9047000000000001</v>
      </c>
    </row>
    <row r="703" spans="1:13" x14ac:dyDescent="0.2">
      <c r="A703" t="s">
        <v>1662</v>
      </c>
      <c r="B703" t="s">
        <v>4</v>
      </c>
      <c r="C703" t="s">
        <v>961</v>
      </c>
      <c r="D703" t="e" vm="652">
        <v>#VALUE!</v>
      </c>
      <c r="E703" t="str" cm="1">
        <f t="array" ref="E703">IFERROR(_FV(Facts_combined[[#This Row],[Asset Name]],"Industry"), "Undefined")</f>
        <v>Machinery, Equipment &amp; Components</v>
      </c>
      <c r="F703" s="6" cm="1">
        <f t="array" ref="F703">IFERROR(_FV(Facts_combined[[#This Row],[Asset Name]],"Price"), 0)</f>
        <v>5.75</v>
      </c>
      <c r="G703" s="5" cm="1">
        <f t="array" ref="G703">IFERROR(_FV(Facts_combined[[#This Row],[Asset Name]],"Volume"), 0)</f>
        <v>105</v>
      </c>
      <c r="H703" s="7" cm="1">
        <f t="array" ref="H703">IFERROR(_FV(Facts_combined[[#This Row],[Asset Name]],"Market cap",TRUE), 0)</f>
        <v>566110400</v>
      </c>
      <c r="I70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03" s="5" cm="1">
        <f t="array" ref="J703">IFERROR(_FV(Facts_combined[[#This Row],[Asset Name]],"Shares outstanding",TRUE), 0)</f>
        <v>102742400</v>
      </c>
      <c r="K703" s="4" t="str" cm="1">
        <f t="array" ref="K703">IFERROR(_FV(Facts_combined[[#This Row],[Asset Name]],"P/E",TRUE), "")</f>
        <v/>
      </c>
      <c r="L703" s="4" t="str" cm="1">
        <f t="array" ref="L70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03" s="4" t="str" cm="1">
        <f t="array" ref="M703">IFERROR(_FV(Facts_combined[[#This Row],[Asset Name]],"Beta"), "")</f>
        <v/>
      </c>
    </row>
    <row r="704" spans="1:13" x14ac:dyDescent="0.2">
      <c r="A704" t="s">
        <v>1663</v>
      </c>
      <c r="B704" t="s">
        <v>4</v>
      </c>
      <c r="C704" t="s">
        <v>961</v>
      </c>
      <c r="D704" t="e" vm="653">
        <v>#VALUE!</v>
      </c>
      <c r="E704" t="str" cm="1">
        <f t="array" ref="E704">IFERROR(_FV(Facts_combined[[#This Row],[Asset Name]],"Industry"), "Undefined")</f>
        <v>Residential &amp; Commercial REIT</v>
      </c>
      <c r="F704" s="6" cm="1">
        <f t="array" ref="F704">IFERROR(_FV(Facts_combined[[#This Row],[Asset Name]],"Price"), 0)</f>
        <v>9.0500000000000007</v>
      </c>
      <c r="G704" s="5" cm="1">
        <f t="array" ref="G704">IFERROR(_FV(Facts_combined[[#This Row],[Asset Name]],"Volume"), 0)</f>
        <v>6</v>
      </c>
      <c r="H704" s="7" cm="1">
        <f t="array" ref="H704">IFERROR(_FV(Facts_combined[[#This Row],[Asset Name]],"Market cap",TRUE), 0)</f>
        <v>593568232</v>
      </c>
      <c r="I70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04" s="5" cm="1">
        <f t="array" ref="J704">IFERROR(_FV(Facts_combined[[#This Row],[Asset Name]],"Shares outstanding",TRUE), 0)</f>
        <v>65587650</v>
      </c>
      <c r="K704" s="4" cm="1">
        <f t="array" ref="K704">IFERROR(_FV(Facts_combined[[#This Row],[Asset Name]],"P/E",TRUE), "")</f>
        <v>39.780200000000001</v>
      </c>
      <c r="L704" s="4" t="str" cm="1">
        <f t="array" ref="L70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704" s="4" cm="1">
        <f t="array" ref="M704">IFERROR(_FV(Facts_combined[[#This Row],[Asset Name]],"Beta"), "")</f>
        <v>1.2596000000000001</v>
      </c>
    </row>
    <row r="705" spans="1:13" x14ac:dyDescent="0.2">
      <c r="A705" t="s">
        <v>1664</v>
      </c>
      <c r="B705" t="s">
        <v>4</v>
      </c>
      <c r="C705" t="s">
        <v>961</v>
      </c>
      <c r="D705" t="e" vm="654">
        <v>#VALUE!</v>
      </c>
      <c r="E705" t="str" cm="1">
        <f t="array" ref="E705">IFERROR(_FV(Facts_combined[[#This Row],[Asset Name]],"Industry"), "Undefined")</f>
        <v>Insurance</v>
      </c>
      <c r="F705" s="6" cm="1">
        <f t="array" ref="F705">IFERROR(_FV(Facts_combined[[#This Row],[Asset Name]],"Price"), 0)</f>
        <v>12.51</v>
      </c>
      <c r="G705" s="5" cm="1">
        <f t="array" ref="G705">IFERROR(_FV(Facts_combined[[#This Row],[Asset Name]],"Volume"), 0)</f>
        <v>457576</v>
      </c>
      <c r="H705" s="7" cm="1">
        <f t="array" ref="H705">IFERROR(_FV(Facts_combined[[#This Row],[Asset Name]],"Market cap",TRUE), 0)</f>
        <v>565764374</v>
      </c>
      <c r="I70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05" s="5" cm="1">
        <f t="array" ref="J705">IFERROR(_FV(Facts_combined[[#This Row],[Asset Name]],"Shares outstanding",TRUE), 0)</f>
        <v>45224970</v>
      </c>
      <c r="K705" s="4" cm="1">
        <f t="array" ref="K705">IFERROR(_FV(Facts_combined[[#This Row],[Asset Name]],"P/E",TRUE), "")</f>
        <v>9.5058000000000007</v>
      </c>
      <c r="L705" s="4" t="str" cm="1">
        <f t="array" ref="L70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705" s="4" cm="1">
        <f t="array" ref="M705">IFERROR(_FV(Facts_combined[[#This Row],[Asset Name]],"Beta"), "")</f>
        <v>1.2416</v>
      </c>
    </row>
    <row r="706" spans="1:13" x14ac:dyDescent="0.2">
      <c r="A706" t="s">
        <v>1665</v>
      </c>
      <c r="B706" t="s">
        <v>4</v>
      </c>
      <c r="C706" t="s">
        <v>961</v>
      </c>
      <c r="D706" t="e" vm="656">
        <v>#VALUE!</v>
      </c>
      <c r="E706" t="str" cm="1">
        <f t="array" ref="E706">IFERROR(_FV(Facts_combined[[#This Row],[Asset Name]],"Industry"), "Undefined")</f>
        <v>Aerospace &amp; Defense</v>
      </c>
      <c r="F706" s="6" cm="1">
        <f t="array" ref="F706">IFERROR(_FV(Facts_combined[[#This Row],[Asset Name]],"Price"), 0)</f>
        <v>1.78</v>
      </c>
      <c r="G706" s="5" cm="1">
        <f t="array" ref="G706">IFERROR(_FV(Facts_combined[[#This Row],[Asset Name]],"Volume"), 0)</f>
        <v>51</v>
      </c>
      <c r="H706" s="7" cm="1">
        <f t="array" ref="H706">IFERROR(_FV(Facts_combined[[#This Row],[Asset Name]],"Market cap",TRUE), 0)</f>
        <v>517573804</v>
      </c>
      <c r="I70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06" s="5" cm="1">
        <f t="array" ref="J706">IFERROR(_FV(Facts_combined[[#This Row],[Asset Name]],"Shares outstanding",TRUE), 0)</f>
        <v>290771800</v>
      </c>
      <c r="K706" s="4" t="str" cm="1">
        <f t="array" ref="K706">IFERROR(_FV(Facts_combined[[#This Row],[Asset Name]],"P/E",TRUE), "")</f>
        <v/>
      </c>
      <c r="L706" s="4" t="str" cm="1">
        <f t="array" ref="L70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06" s="4" cm="1">
        <f t="array" ref="M706">IFERROR(_FV(Facts_combined[[#This Row],[Asset Name]],"Beta"), "")</f>
        <v>1.5649999999999999</v>
      </c>
    </row>
    <row r="707" spans="1:13" x14ac:dyDescent="0.2">
      <c r="A707" t="s">
        <v>1666</v>
      </c>
      <c r="B707" t="s">
        <v>4</v>
      </c>
      <c r="C707" t="s">
        <v>961</v>
      </c>
      <c r="D707" t="e" vm="657">
        <v>#VALUE!</v>
      </c>
      <c r="E707" t="str" cm="1">
        <f t="array" ref="E707">IFERROR(_FV(Facts_combined[[#This Row],[Asset Name]],"Industry"), "Undefined")</f>
        <v>Textiles &amp; Apparel</v>
      </c>
      <c r="F707" s="6" cm="1">
        <f t="array" ref="F707">IFERROR(_FV(Facts_combined[[#This Row],[Asset Name]],"Price"), 0)</f>
        <v>24.46</v>
      </c>
      <c r="G707" s="5" cm="1">
        <f t="array" ref="G707">IFERROR(_FV(Facts_combined[[#This Row],[Asset Name]],"Volume"), 0)</f>
        <v>86760</v>
      </c>
      <c r="H707" s="7" cm="1">
        <f t="array" ref="H707">IFERROR(_FV(Facts_combined[[#This Row],[Asset Name]],"Market cap",TRUE), 0)</f>
        <v>385774500</v>
      </c>
      <c r="I70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07" s="5" cm="1">
        <f t="array" ref="J707">IFERROR(_FV(Facts_combined[[#This Row],[Asset Name]],"Shares outstanding",TRUE), 0)</f>
        <v>22209760</v>
      </c>
      <c r="K707" s="4" cm="1">
        <f t="array" ref="K707">IFERROR(_FV(Facts_combined[[#This Row],[Asset Name]],"P/E",TRUE), "")</f>
        <v>13.6905</v>
      </c>
      <c r="L707" s="4" t="str" cm="1">
        <f t="array" ref="L70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707" s="4" cm="1">
        <f t="array" ref="M707">IFERROR(_FV(Facts_combined[[#This Row],[Asset Name]],"Beta"), "")</f>
        <v>1.0667</v>
      </c>
    </row>
    <row r="708" spans="1:13" x14ac:dyDescent="0.2">
      <c r="A708" t="s">
        <v>1667</v>
      </c>
      <c r="B708" t="s">
        <v>4</v>
      </c>
      <c r="C708" t="s">
        <v>961</v>
      </c>
      <c r="D708" t="e" vm="658">
        <v>#VALUE!</v>
      </c>
      <c r="E708" t="str" cm="1">
        <f t="array" ref="E708">IFERROR(_FV(Facts_combined[[#This Row],[Asset Name]],"Industry"), "Undefined")</f>
        <v>Machinery, Equipment &amp; Components</v>
      </c>
      <c r="F708" s="6" cm="1">
        <f t="array" ref="F708">IFERROR(_FV(Facts_combined[[#This Row],[Asset Name]],"Price"), 0)</f>
        <v>22.09</v>
      </c>
      <c r="G708" s="5" cm="1">
        <f t="array" ref="G708">IFERROR(_FV(Facts_combined[[#This Row],[Asset Name]],"Volume"), 0)</f>
        <v>165152</v>
      </c>
      <c r="H708" s="7" cm="1">
        <f t="array" ref="H708">IFERROR(_FV(Facts_combined[[#This Row],[Asset Name]],"Market cap",TRUE), 0)</f>
        <v>510147564</v>
      </c>
      <c r="I70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08" s="5" cm="1">
        <f t="array" ref="J708">IFERROR(_FV(Facts_combined[[#This Row],[Asset Name]],"Shares outstanding",TRUE), 0)</f>
        <v>23094050</v>
      </c>
      <c r="K708" s="4" cm="1">
        <f t="array" ref="K708">IFERROR(_FV(Facts_combined[[#This Row],[Asset Name]],"P/E",TRUE), "")</f>
        <v>17.814499999999999</v>
      </c>
      <c r="L708" s="4" t="str" cm="1">
        <f t="array" ref="L70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708" s="4" cm="1">
        <f t="array" ref="M708">IFERROR(_FV(Facts_combined[[#This Row],[Asset Name]],"Beta"), "")</f>
        <v>1.1873</v>
      </c>
    </row>
    <row r="709" spans="1:13" x14ac:dyDescent="0.2">
      <c r="A709" t="s">
        <v>1668</v>
      </c>
      <c r="B709" t="s">
        <v>4</v>
      </c>
      <c r="C709" t="s">
        <v>961</v>
      </c>
      <c r="D709" t="e" vm="659">
        <v>#VALUE!</v>
      </c>
      <c r="E709" t="str" cm="1">
        <f t="array" ref="E709">IFERROR(_FV(Facts_combined[[#This Row],[Asset Name]],"Industry"), "Undefined")</f>
        <v>Banking Services</v>
      </c>
      <c r="F709" s="6" cm="1">
        <f t="array" ref="F709">IFERROR(_FV(Facts_combined[[#This Row],[Asset Name]],"Price"), 0)</f>
        <v>10.33</v>
      </c>
      <c r="G709" s="5" cm="1">
        <f t="array" ref="G709">IFERROR(_FV(Facts_combined[[#This Row],[Asset Name]],"Volume"), 0)</f>
        <v>553910</v>
      </c>
      <c r="H709" s="7" cm="1">
        <f t="array" ref="H709">IFERROR(_FV(Facts_combined[[#This Row],[Asset Name]],"Market cap",TRUE), 0)</f>
        <v>567554785</v>
      </c>
      <c r="I70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09" s="5" cm="1">
        <f t="array" ref="J709">IFERROR(_FV(Facts_combined[[#This Row],[Asset Name]],"Shares outstanding",TRUE), 0)</f>
        <v>54942380</v>
      </c>
      <c r="K709" s="4" cm="1">
        <f t="array" ref="K709">IFERROR(_FV(Facts_combined[[#This Row],[Asset Name]],"P/E",TRUE), "")</f>
        <v>9.9675999999999991</v>
      </c>
      <c r="L709" s="4" t="str" cm="1">
        <f t="array" ref="L70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709" s="4" cm="1">
        <f t="array" ref="M709">IFERROR(_FV(Facts_combined[[#This Row],[Asset Name]],"Beta"), "")</f>
        <v>1.0468</v>
      </c>
    </row>
    <row r="710" spans="1:13" x14ac:dyDescent="0.2">
      <c r="A710" t="s">
        <v>1669</v>
      </c>
      <c r="B710" t="s">
        <v>4</v>
      </c>
      <c r="C710" t="s">
        <v>961</v>
      </c>
      <c r="D710" t="e" vm="660">
        <v>#VALUE!</v>
      </c>
      <c r="E710" t="str" cm="1">
        <f t="array" ref="E710">IFERROR(_FV(Facts_combined[[#This Row],[Asset Name]],"Industry"), "Undefined")</f>
        <v>Media &amp; Publishing</v>
      </c>
      <c r="F710" s="6" cm="1">
        <f t="array" ref="F710">IFERROR(_FV(Facts_combined[[#This Row],[Asset Name]],"Price"), 0)</f>
        <v>5.07</v>
      </c>
      <c r="G710" s="5" cm="1">
        <f t="array" ref="G710">IFERROR(_FV(Facts_combined[[#This Row],[Asset Name]],"Volume"), 0)</f>
        <v>10</v>
      </c>
      <c r="H710" s="7" cm="1">
        <f t="array" ref="H710">IFERROR(_FV(Facts_combined[[#This Row],[Asset Name]],"Market cap",TRUE), 0)</f>
        <v>547665600</v>
      </c>
      <c r="I71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10" s="5" cm="1">
        <f t="array" ref="J710">IFERROR(_FV(Facts_combined[[#This Row],[Asset Name]],"Shares outstanding",TRUE), 0)</f>
        <v>99137550</v>
      </c>
      <c r="K710" s="4" t="str" cm="1">
        <f t="array" ref="K710">IFERROR(_FV(Facts_combined[[#This Row],[Asset Name]],"P/E",TRUE), "")</f>
        <v/>
      </c>
      <c r="L710" s="4" t="str" cm="1">
        <f t="array" ref="L71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10" s="4" cm="1">
        <f t="array" ref="M710">IFERROR(_FV(Facts_combined[[#This Row],[Asset Name]],"Beta"), "")</f>
        <v>1.5203</v>
      </c>
    </row>
    <row r="711" spans="1:13" x14ac:dyDescent="0.2">
      <c r="A711" t="s">
        <v>1670</v>
      </c>
      <c r="B711" t="s">
        <v>4</v>
      </c>
      <c r="C711" t="s">
        <v>961</v>
      </c>
      <c r="D711" t="e" vm="661">
        <v>#VALUE!</v>
      </c>
      <c r="E711" t="str" cm="1">
        <f t="array" ref="E711">IFERROR(_FV(Facts_combined[[#This Row],[Asset Name]],"Industry"), "Undefined")</f>
        <v>Software &amp; IT Services</v>
      </c>
      <c r="F711" s="6" cm="1">
        <f t="array" ref="F711">IFERROR(_FV(Facts_combined[[#This Row],[Asset Name]],"Price"), 0)</f>
        <v>11.17</v>
      </c>
      <c r="G711" s="5" cm="1">
        <f t="array" ref="G711">IFERROR(_FV(Facts_combined[[#This Row],[Asset Name]],"Volume"), 0)</f>
        <v>402122</v>
      </c>
      <c r="H711" s="7" cm="1">
        <f t="array" ref="H711">IFERROR(_FV(Facts_combined[[#This Row],[Asset Name]],"Market cap",TRUE), 0)</f>
        <v>522651113</v>
      </c>
      <c r="I71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11" s="5" cm="1">
        <f t="array" ref="J711">IFERROR(_FV(Facts_combined[[#This Row],[Asset Name]],"Shares outstanding",TRUE), 0)</f>
        <v>46790610</v>
      </c>
      <c r="K711" s="4" cm="1">
        <f t="array" ref="K711">IFERROR(_FV(Facts_combined[[#This Row],[Asset Name]],"P/E",TRUE), "")</f>
        <v>0</v>
      </c>
      <c r="L711" s="4" t="str" cm="1">
        <f t="array" ref="L71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11" s="4" cm="1">
        <f t="array" ref="M711">IFERROR(_FV(Facts_combined[[#This Row],[Asset Name]],"Beta"), "")</f>
        <v>1.0934999999999999</v>
      </c>
    </row>
    <row r="712" spans="1:13" x14ac:dyDescent="0.2">
      <c r="A712" t="s">
        <v>1671</v>
      </c>
      <c r="B712" t="s">
        <v>4</v>
      </c>
      <c r="C712" t="s">
        <v>961</v>
      </c>
      <c r="D712" t="e" vm="662">
        <v>#VALUE!</v>
      </c>
      <c r="E712" t="str" cm="1">
        <f t="array" ref="E712">IFERROR(_FV(Facts_combined[[#This Row],[Asset Name]],"Industry"), "Undefined")</f>
        <v>Automobiles &amp; Auto Parts</v>
      </c>
      <c r="F712" s="6" cm="1">
        <f t="array" ref="F712">IFERROR(_FV(Facts_combined[[#This Row],[Asset Name]],"Price"), 0)</f>
        <v>7.16</v>
      </c>
      <c r="G712" s="5" cm="1">
        <f t="array" ref="G712">IFERROR(_FV(Facts_combined[[#This Row],[Asset Name]],"Volume"), 0)</f>
        <v>746046</v>
      </c>
      <c r="H712" s="7" cm="1">
        <f t="array" ref="H712">IFERROR(_FV(Facts_combined[[#This Row],[Asset Name]],"Market cap",TRUE), 0)</f>
        <v>521754283</v>
      </c>
      <c r="I71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12" s="5" cm="1">
        <f t="array" ref="J712">IFERROR(_FV(Facts_combined[[#This Row],[Asset Name]],"Shares outstanding",TRUE), 0)</f>
        <v>72870710</v>
      </c>
      <c r="K712" s="4" cm="1">
        <f t="array" ref="K712">IFERROR(_FV(Facts_combined[[#This Row],[Asset Name]],"P/E",TRUE), "")</f>
        <v>8.1222999999999992</v>
      </c>
      <c r="L712" s="4" t="str" cm="1">
        <f t="array" ref="L71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712" s="4" cm="1">
        <f t="array" ref="M712">IFERROR(_FV(Facts_combined[[#This Row],[Asset Name]],"Beta"), "")</f>
        <v>1.8626</v>
      </c>
    </row>
    <row r="713" spans="1:13" x14ac:dyDescent="0.2">
      <c r="A713" t="s">
        <v>1672</v>
      </c>
      <c r="B713" t="s">
        <v>4</v>
      </c>
      <c r="C713" t="s">
        <v>961</v>
      </c>
      <c r="D713" t="e" vm="663">
        <v>#VALUE!</v>
      </c>
      <c r="E713" t="str" cm="1">
        <f t="array" ref="E713">IFERROR(_FV(Facts_combined[[#This Row],[Asset Name]],"Industry"), "Undefined")</f>
        <v>Healthcare Equipment &amp; Supplies</v>
      </c>
      <c r="F713" s="6" cm="1">
        <f t="array" ref="F713">IFERROR(_FV(Facts_combined[[#This Row],[Asset Name]],"Price"), 0)</f>
        <v>87.73</v>
      </c>
      <c r="G713" s="5" cm="1">
        <f t="array" ref="G713">IFERROR(_FV(Facts_combined[[#This Row],[Asset Name]],"Volume"), 0)</f>
        <v>44695</v>
      </c>
      <c r="H713" s="7" cm="1">
        <f t="array" ref="H713">IFERROR(_FV(Facts_combined[[#This Row],[Asset Name]],"Market cap",TRUE), 0)</f>
        <v>473220006</v>
      </c>
      <c r="I71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13" s="5" cm="1">
        <f t="array" ref="J713">IFERROR(_FV(Facts_combined[[#This Row],[Asset Name]],"Shares outstanding",TRUE), 0)</f>
        <v>5408990</v>
      </c>
      <c r="K713" s="4" cm="1">
        <f t="array" ref="K713">IFERROR(_FV(Facts_combined[[#This Row],[Asset Name]],"P/E",TRUE), "")</f>
        <v>0</v>
      </c>
      <c r="L713" s="4" t="str" cm="1">
        <f t="array" ref="L71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13" s="4" cm="1">
        <f t="array" ref="M713">IFERROR(_FV(Facts_combined[[#This Row],[Asset Name]],"Beta"), "")</f>
        <v>0.85909999999999997</v>
      </c>
    </row>
    <row r="714" spans="1:13" x14ac:dyDescent="0.2">
      <c r="A714" t="s">
        <v>1673</v>
      </c>
      <c r="B714" t="s">
        <v>4</v>
      </c>
      <c r="C714" t="s">
        <v>961</v>
      </c>
      <c r="D714" t="e" vm="664">
        <v>#VALUE!</v>
      </c>
      <c r="E714" t="str" cm="1">
        <f t="array" ref="E714">IFERROR(_FV(Facts_combined[[#This Row],[Asset Name]],"Industry"), "Undefined")</f>
        <v>Communications &amp; Networking</v>
      </c>
      <c r="F714" s="6" cm="1">
        <f t="array" ref="F714">IFERROR(_FV(Facts_combined[[#This Row],[Asset Name]],"Price"), 0)</f>
        <v>36.729999999999997</v>
      </c>
      <c r="G714" s="5" cm="1">
        <f t="array" ref="G714">IFERROR(_FV(Facts_combined[[#This Row],[Asset Name]],"Volume"), 0)</f>
        <v>2</v>
      </c>
      <c r="H714" s="7" cm="1">
        <f t="array" ref="H714">IFERROR(_FV(Facts_combined[[#This Row],[Asset Name]],"Market cap",TRUE), 0)</f>
        <v>522788374</v>
      </c>
      <c r="I71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14" s="5" cm="1">
        <f t="array" ref="J714">IFERROR(_FV(Facts_combined[[#This Row],[Asset Name]],"Shares outstanding",TRUE), 0)</f>
        <v>14233280</v>
      </c>
      <c r="K714" s="4" cm="1">
        <f t="array" ref="K714">IFERROR(_FV(Facts_combined[[#This Row],[Asset Name]],"P/E",TRUE), "")</f>
        <v>0</v>
      </c>
      <c r="L714" s="4" t="str" cm="1">
        <f t="array" ref="L71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14" s="4" cm="1">
        <f t="array" ref="M714">IFERROR(_FV(Facts_combined[[#This Row],[Asset Name]],"Beta"), "")</f>
        <v>1.3986000000000001</v>
      </c>
    </row>
    <row r="715" spans="1:13" x14ac:dyDescent="0.2">
      <c r="A715" t="s">
        <v>1674</v>
      </c>
      <c r="B715" t="s">
        <v>4</v>
      </c>
      <c r="C715" t="s">
        <v>961</v>
      </c>
      <c r="D715" t="e" vm="665">
        <v>#VALUE!</v>
      </c>
      <c r="E715" t="str" cm="1">
        <f t="array" ref="E715">IFERROR(_FV(Facts_combined[[#This Row],[Asset Name]],"Industry"), "Undefined")</f>
        <v>Metals &amp; Mining</v>
      </c>
      <c r="F715" s="6" cm="1">
        <f t="array" ref="F715">IFERROR(_FV(Facts_combined[[#This Row],[Asset Name]],"Price"), 0)</f>
        <v>43.53</v>
      </c>
      <c r="G715" s="5" cm="1">
        <f t="array" ref="G715">IFERROR(_FV(Facts_combined[[#This Row],[Asset Name]],"Volume"), 0)</f>
        <v>58123</v>
      </c>
      <c r="H715" s="7" cm="1">
        <f t="array" ref="H715">IFERROR(_FV(Facts_combined[[#This Row],[Asset Name]],"Market cap",TRUE), 0)</f>
        <v>484599466</v>
      </c>
      <c r="I71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15" s="5" cm="1">
        <f t="array" ref="J715">IFERROR(_FV(Facts_combined[[#This Row],[Asset Name]],"Shares outstanding",TRUE), 0)</f>
        <v>11132540</v>
      </c>
      <c r="K715" s="4" cm="1">
        <f t="array" ref="K715">IFERROR(_FV(Facts_combined[[#This Row],[Asset Name]],"P/E",TRUE), "")</f>
        <v>11.647500000000001</v>
      </c>
      <c r="L715" s="4" t="str" cm="1">
        <f t="array" ref="L71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715" s="4" cm="1">
        <f t="array" ref="M715">IFERROR(_FV(Facts_combined[[#This Row],[Asset Name]],"Beta"), "")</f>
        <v>1.5212000000000001</v>
      </c>
    </row>
    <row r="716" spans="1:13" x14ac:dyDescent="0.2">
      <c r="A716" t="s">
        <v>1675</v>
      </c>
      <c r="B716" t="s">
        <v>4</v>
      </c>
      <c r="C716" t="s">
        <v>961</v>
      </c>
      <c r="D716" t="e" vm="2642">
        <v>#VALUE!</v>
      </c>
      <c r="E716" t="str" cm="1">
        <f t="array" ref="E716">IFERROR(_FV(Facts_combined[[#This Row],[Asset Name]],"Industry"), "Undefined")</f>
        <v>Chemicals</v>
      </c>
      <c r="F716" s="6" cm="1">
        <f t="array" ref="F716">IFERROR(_FV(Facts_combined[[#This Row],[Asset Name]],"Price"), 0)</f>
        <v>9.93</v>
      </c>
      <c r="G716" s="5" cm="1">
        <f t="array" ref="G716">IFERROR(_FV(Facts_combined[[#This Row],[Asset Name]],"Volume"), 0)</f>
        <v>21</v>
      </c>
      <c r="H716" s="7" cm="1">
        <f t="array" ref="H716">IFERROR(_FV(Facts_combined[[#This Row],[Asset Name]],"Market cap",TRUE), 0)</f>
        <v>410444931</v>
      </c>
      <c r="I71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16" s="5" cm="1">
        <f t="array" ref="J716">IFERROR(_FV(Facts_combined[[#This Row],[Asset Name]],"Shares outstanding",TRUE), 0)</f>
        <v>41333830</v>
      </c>
      <c r="K716" s="4" t="str" cm="1">
        <f t="array" ref="K716">IFERROR(_FV(Facts_combined[[#This Row],[Asset Name]],"P/E",TRUE), "")</f>
        <v/>
      </c>
      <c r="L716" s="4" t="str" cm="1">
        <f t="array" ref="L71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16" s="4" cm="1">
        <f t="array" ref="M716">IFERROR(_FV(Facts_combined[[#This Row],[Asset Name]],"Beta"), "")</f>
        <v>1.1322000000000001</v>
      </c>
    </row>
    <row r="717" spans="1:13" x14ac:dyDescent="0.2">
      <c r="A717" t="s">
        <v>1676</v>
      </c>
      <c r="B717" t="s">
        <v>4</v>
      </c>
      <c r="C717" t="s">
        <v>961</v>
      </c>
      <c r="D717" t="e" vm="666">
        <v>#VALUE!</v>
      </c>
      <c r="E717" t="str" cm="1">
        <f t="array" ref="E717">IFERROR(_FV(Facts_combined[[#This Row],[Asset Name]],"Industry"), "Undefined")</f>
        <v>Homebuilding &amp; Construction Supplies</v>
      </c>
      <c r="F717" s="6" cm="1">
        <f t="array" ref="F717">IFERROR(_FV(Facts_combined[[#This Row],[Asset Name]],"Price"), 0)</f>
        <v>22.35</v>
      </c>
      <c r="G717" s="5" cm="1">
        <f t="array" ref="G717">IFERROR(_FV(Facts_combined[[#This Row],[Asset Name]],"Volume"), 0)</f>
        <v>38819</v>
      </c>
      <c r="H717" s="7" cm="1">
        <f t="array" ref="H717">IFERROR(_FV(Facts_combined[[#This Row],[Asset Name]],"Market cap",TRUE), 0)</f>
        <v>543473551</v>
      </c>
      <c r="I71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17" s="5" cm="1">
        <f t="array" ref="J717">IFERROR(_FV(Facts_combined[[#This Row],[Asset Name]],"Shares outstanding",TRUE), 0)</f>
        <v>24316490</v>
      </c>
      <c r="K717" s="4" cm="1">
        <f t="array" ref="K717">IFERROR(_FV(Facts_combined[[#This Row],[Asset Name]],"P/E",TRUE), "")</f>
        <v>10.5206</v>
      </c>
      <c r="L717" s="4" t="str" cm="1">
        <f t="array" ref="L71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717" s="4" cm="1">
        <f t="array" ref="M717">IFERROR(_FV(Facts_combined[[#This Row],[Asset Name]],"Beta"), "")</f>
        <v>1.0542</v>
      </c>
    </row>
    <row r="718" spans="1:13" x14ac:dyDescent="0.2">
      <c r="A718" t="s">
        <v>1677</v>
      </c>
      <c r="B718" t="s">
        <v>4</v>
      </c>
      <c r="C718" t="s">
        <v>961</v>
      </c>
      <c r="D718" t="e" vm="667">
        <v>#VALUE!</v>
      </c>
      <c r="E718" t="str" cm="1">
        <f t="array" ref="E718">IFERROR(_FV(Facts_combined[[#This Row],[Asset Name]],"Industry"), "Undefined")</f>
        <v>Electronic Equipment &amp; Parts</v>
      </c>
      <c r="F718" s="6" cm="1">
        <f t="array" ref="F718">IFERROR(_FV(Facts_combined[[#This Row],[Asset Name]],"Price"), 0)</f>
        <v>2.95</v>
      </c>
      <c r="G718" s="5" cm="1">
        <f t="array" ref="G718">IFERROR(_FV(Facts_combined[[#This Row],[Asset Name]],"Volume"), 0)</f>
        <v>2675</v>
      </c>
      <c r="H718" s="7" cm="1">
        <f t="array" ref="H718">IFERROR(_FV(Facts_combined[[#This Row],[Asset Name]],"Market cap",TRUE), 0)</f>
        <v>396299100</v>
      </c>
      <c r="I71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18" s="5" cm="1">
        <f t="array" ref="J718">IFERROR(_FV(Facts_combined[[#This Row],[Asset Name]],"Shares outstanding",TRUE), 0)</f>
        <v>133434100</v>
      </c>
      <c r="K718" s="4" t="str" cm="1">
        <f t="array" ref="K718">IFERROR(_FV(Facts_combined[[#This Row],[Asset Name]],"P/E",TRUE), "")</f>
        <v/>
      </c>
      <c r="L718" s="4" t="str" cm="1">
        <f t="array" ref="L71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18" s="4" cm="1">
        <f t="array" ref="M718">IFERROR(_FV(Facts_combined[[#This Row],[Asset Name]],"Beta"), "")</f>
        <v>1.728</v>
      </c>
    </row>
    <row r="719" spans="1:13" x14ac:dyDescent="0.2">
      <c r="A719" t="s">
        <v>1678</v>
      </c>
      <c r="B719" t="s">
        <v>4</v>
      </c>
      <c r="C719" t="s">
        <v>961</v>
      </c>
      <c r="D719" t="e" vm="2043">
        <v>#VALUE!</v>
      </c>
      <c r="E719" t="str" cm="1">
        <f t="array" ref="E719">IFERROR(_FV(Facts_combined[[#This Row],[Asset Name]],"Industry"), "Undefined")</f>
        <v>Biotechnology &amp; Medical Research</v>
      </c>
      <c r="F719" s="6" cm="1">
        <f t="array" ref="F719">IFERROR(_FV(Facts_combined[[#This Row],[Asset Name]],"Price"), 0)</f>
        <v>4.3</v>
      </c>
      <c r="G719" s="5" cm="1">
        <f t="array" ref="G719">IFERROR(_FV(Facts_combined[[#This Row],[Asset Name]],"Volume"), 0)</f>
        <v>800</v>
      </c>
      <c r="H719" s="7" cm="1">
        <f t="array" ref="H719">IFERROR(_FV(Facts_combined[[#This Row],[Asset Name]],"Market cap",TRUE), 0)</f>
        <v>594212270</v>
      </c>
      <c r="I71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19" s="5" cm="1">
        <f t="array" ref="J719">IFERROR(_FV(Facts_combined[[#This Row],[Asset Name]],"Shares outstanding",TRUE), 0)</f>
        <v>164423400</v>
      </c>
      <c r="K719" s="4" cm="1">
        <f t="array" ref="K719">IFERROR(_FV(Facts_combined[[#This Row],[Asset Name]],"P/E",TRUE), "")</f>
        <v>0</v>
      </c>
      <c r="L719" s="4" t="str" cm="1">
        <f t="array" ref="L71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19" s="4" cm="1">
        <f t="array" ref="M719">IFERROR(_FV(Facts_combined[[#This Row],[Asset Name]],"Beta"), "")</f>
        <v>0.99509999999999998</v>
      </c>
    </row>
    <row r="720" spans="1:13" x14ac:dyDescent="0.2">
      <c r="A720" t="s">
        <v>1679</v>
      </c>
      <c r="B720" t="s">
        <v>4</v>
      </c>
      <c r="C720" t="s">
        <v>961</v>
      </c>
      <c r="D720" t="e" vm="668">
        <v>#VALUE!</v>
      </c>
      <c r="E720" t="str" cm="1">
        <f t="array" ref="E720">IFERROR(_FV(Facts_combined[[#This Row],[Asset Name]],"Industry"), "Undefined")</f>
        <v>Semiconductors &amp; Semiconductor Equipment</v>
      </c>
      <c r="F720" s="6" cm="1">
        <f t="array" ref="F720">IFERROR(_FV(Facts_combined[[#This Row],[Asset Name]],"Price"), 0)</f>
        <v>21.45</v>
      </c>
      <c r="G720" s="5" cm="1">
        <f t="array" ref="G720">IFERROR(_FV(Facts_combined[[#This Row],[Asset Name]],"Volume"), 0)</f>
        <v>57924</v>
      </c>
      <c r="H720" s="7" cm="1">
        <f t="array" ref="H720">IFERROR(_FV(Facts_combined[[#This Row],[Asset Name]],"Market cap",TRUE), 0)</f>
        <v>533444554</v>
      </c>
      <c r="I72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20" s="5" cm="1">
        <f t="array" ref="J720">IFERROR(_FV(Facts_combined[[#This Row],[Asset Name]],"Shares outstanding",TRUE), 0)</f>
        <v>24869210</v>
      </c>
      <c r="K720" s="4" cm="1">
        <f t="array" ref="K720">IFERROR(_FV(Facts_combined[[#This Row],[Asset Name]],"P/E",TRUE), "")</f>
        <v>16.8566</v>
      </c>
      <c r="L720" s="4" t="str" cm="1">
        <f t="array" ref="L72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720" s="4" cm="1">
        <f t="array" ref="M720">IFERROR(_FV(Facts_combined[[#This Row],[Asset Name]],"Beta"), "")</f>
        <v>1.3063</v>
      </c>
    </row>
    <row r="721" spans="1:13" x14ac:dyDescent="0.2">
      <c r="A721" t="s">
        <v>1680</v>
      </c>
      <c r="B721" t="s">
        <v>4</v>
      </c>
      <c r="C721" t="s">
        <v>961</v>
      </c>
      <c r="D721" t="e" vm="669">
        <v>#VALUE!</v>
      </c>
      <c r="E721" t="str" cm="1">
        <f t="array" ref="E721">IFERROR(_FV(Facts_combined[[#This Row],[Asset Name]],"Industry"), "Undefined")</f>
        <v>Professional &amp; Commercial Services</v>
      </c>
      <c r="F721" s="6" cm="1">
        <f t="array" ref="F721">IFERROR(_FV(Facts_combined[[#This Row],[Asset Name]],"Price"), 0)</f>
        <v>21.9</v>
      </c>
      <c r="G721" s="5" cm="1">
        <f t="array" ref="G721">IFERROR(_FV(Facts_combined[[#This Row],[Asset Name]],"Volume"), 0)</f>
        <v>2000</v>
      </c>
      <c r="H721" s="7" cm="1">
        <f t="array" ref="H721">IFERROR(_FV(Facts_combined[[#This Row],[Asset Name]],"Market cap",TRUE), 0)</f>
        <v>569049819</v>
      </c>
      <c r="I72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21" s="5" cm="1">
        <f t="array" ref="J721">IFERROR(_FV(Facts_combined[[#This Row],[Asset Name]],"Shares outstanding",TRUE), 0)</f>
        <v>25984010</v>
      </c>
      <c r="K721" s="4" cm="1">
        <f t="array" ref="K721">IFERROR(_FV(Facts_combined[[#This Row],[Asset Name]],"P/E",TRUE), "")</f>
        <v>13.712400000000001</v>
      </c>
      <c r="L721" s="4" t="str" cm="1">
        <f t="array" ref="L72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721" s="4" cm="1">
        <f t="array" ref="M721">IFERROR(_FV(Facts_combined[[#This Row],[Asset Name]],"Beta"), "")</f>
        <v>0.39329999999999998</v>
      </c>
    </row>
    <row r="722" spans="1:13" x14ac:dyDescent="0.2">
      <c r="A722" t="s">
        <v>1681</v>
      </c>
      <c r="B722" t="s">
        <v>4</v>
      </c>
      <c r="C722" t="s">
        <v>961</v>
      </c>
      <c r="D722" t="e" vm="671">
        <v>#VALUE!</v>
      </c>
      <c r="E722" t="str" cm="1">
        <f t="array" ref="E722">IFERROR(_FV(Facts_combined[[#This Row],[Asset Name]],"Industry"), "Undefined")</f>
        <v>Biotechnology &amp; Medical Research</v>
      </c>
      <c r="F722" s="6" cm="1">
        <f t="array" ref="F722">IFERROR(_FV(Facts_combined[[#This Row],[Asset Name]],"Price"), 0)</f>
        <v>8.09</v>
      </c>
      <c r="G722" s="5" cm="1">
        <f t="array" ref="G722">IFERROR(_FV(Facts_combined[[#This Row],[Asset Name]],"Volume"), 0)</f>
        <v>658817</v>
      </c>
      <c r="H722" s="7" cm="1">
        <f t="array" ref="H722">IFERROR(_FV(Facts_combined[[#This Row],[Asset Name]],"Market cap",TRUE), 0)</f>
        <v>615883771</v>
      </c>
      <c r="I72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22" s="5" cm="1">
        <f t="array" ref="J722">IFERROR(_FV(Facts_combined[[#This Row],[Asset Name]],"Shares outstanding",TRUE), 0)</f>
        <v>76129020</v>
      </c>
      <c r="K722" s="4" cm="1">
        <f t="array" ref="K722">IFERROR(_FV(Facts_combined[[#This Row],[Asset Name]],"P/E",TRUE), "")</f>
        <v>0</v>
      </c>
      <c r="L722" s="4" t="str" cm="1">
        <f t="array" ref="L72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22" s="4" cm="1">
        <f t="array" ref="M722">IFERROR(_FV(Facts_combined[[#This Row],[Asset Name]],"Beta"), "")</f>
        <v>0.77659999999999996</v>
      </c>
    </row>
    <row r="723" spans="1:13" x14ac:dyDescent="0.2">
      <c r="A723" t="s">
        <v>1682</v>
      </c>
      <c r="B723" t="s">
        <v>4</v>
      </c>
      <c r="C723" t="s">
        <v>961</v>
      </c>
      <c r="D723" t="e" vm="672">
        <v>#VALUE!</v>
      </c>
      <c r="E723" t="str" cm="1">
        <f t="array" ref="E723">IFERROR(_FV(Facts_combined[[#This Row],[Asset Name]],"Industry"), "Undefined")</f>
        <v>Freight &amp; Logistics Services</v>
      </c>
      <c r="F723" s="6" cm="1">
        <f t="array" ref="F723">IFERROR(_FV(Facts_combined[[#This Row],[Asset Name]],"Price"), 0)</f>
        <v>6.18</v>
      </c>
      <c r="G723" s="5" cm="1">
        <f t="array" ref="G723">IFERROR(_FV(Facts_combined[[#This Row],[Asset Name]],"Volume"), 0)</f>
        <v>252</v>
      </c>
      <c r="H723" s="7" cm="1">
        <f t="array" ref="H723">IFERROR(_FV(Facts_combined[[#This Row],[Asset Name]],"Market cap",TRUE), 0)</f>
        <v>304410979</v>
      </c>
      <c r="I72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23" s="5" cm="1">
        <f t="array" ref="J723">IFERROR(_FV(Facts_combined[[#This Row],[Asset Name]],"Shares outstanding",TRUE), 0)</f>
        <v>49257440</v>
      </c>
      <c r="K723" s="4" cm="1">
        <f t="array" ref="K723">IFERROR(_FV(Facts_combined[[#This Row],[Asset Name]],"P/E",TRUE), "")</f>
        <v>0</v>
      </c>
      <c r="L723" s="4" t="str" cm="1">
        <f t="array" ref="L72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23" s="4" cm="1">
        <f t="array" ref="M723">IFERROR(_FV(Facts_combined[[#This Row],[Asset Name]],"Beta"), "")</f>
        <v>1.5862000000000001</v>
      </c>
    </row>
    <row r="724" spans="1:13" x14ac:dyDescent="0.2">
      <c r="A724" t="s">
        <v>1683</v>
      </c>
      <c r="B724" t="s">
        <v>4</v>
      </c>
      <c r="C724" t="s">
        <v>961</v>
      </c>
      <c r="D724" t="e" vm="673">
        <v>#VALUE!</v>
      </c>
      <c r="E724" t="str" cm="1">
        <f t="array" ref="E724">IFERROR(_FV(Facts_combined[[#This Row],[Asset Name]],"Industry"), "Undefined")</f>
        <v>Healthcare Equipment &amp; Supplies</v>
      </c>
      <c r="F724" s="6" cm="1">
        <f t="array" ref="F724">IFERROR(_FV(Facts_combined[[#This Row],[Asset Name]],"Price"), 0)</f>
        <v>43.67</v>
      </c>
      <c r="G724" s="5" cm="1">
        <f t="array" ref="G724">IFERROR(_FV(Facts_combined[[#This Row],[Asset Name]],"Volume"), 0)</f>
        <v>51570</v>
      </c>
      <c r="H724" s="7" cm="1">
        <f t="array" ref="H724">IFERROR(_FV(Facts_combined[[#This Row],[Asset Name]],"Market cap",TRUE), 0)</f>
        <v>550132200</v>
      </c>
      <c r="I72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24" s="5" cm="1">
        <f t="array" ref="J724">IFERROR(_FV(Facts_combined[[#This Row],[Asset Name]],"Shares outstanding",TRUE), 0)</f>
        <v>12664180</v>
      </c>
      <c r="K724" s="4" cm="1">
        <f t="array" ref="K724">IFERROR(_FV(Facts_combined[[#This Row],[Asset Name]],"P/E",TRUE), "")</f>
        <v>31.0335</v>
      </c>
      <c r="L724" s="4" t="str" cm="1">
        <f t="array" ref="L72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724" s="4" cm="1">
        <f t="array" ref="M724">IFERROR(_FV(Facts_combined[[#This Row],[Asset Name]],"Beta"), "")</f>
        <v>0.83209999999999995</v>
      </c>
    </row>
    <row r="725" spans="1:13" x14ac:dyDescent="0.2">
      <c r="A725" t="s">
        <v>1684</v>
      </c>
      <c r="B725" t="s">
        <v>4</v>
      </c>
      <c r="C725" t="s">
        <v>961</v>
      </c>
      <c r="D725" t="e" vm="674">
        <v>#VALUE!</v>
      </c>
      <c r="E725" t="str" cm="1">
        <f t="array" ref="E725">IFERROR(_FV(Facts_combined[[#This Row],[Asset Name]],"Industry"), "Undefined")</f>
        <v>Biotechnology &amp; Medical Research</v>
      </c>
      <c r="F725" s="6" cm="1">
        <f t="array" ref="F725">IFERROR(_FV(Facts_combined[[#This Row],[Asset Name]],"Price"), 0)</f>
        <v>2.74</v>
      </c>
      <c r="G725" s="5" cm="1">
        <f t="array" ref="G725">IFERROR(_FV(Facts_combined[[#This Row],[Asset Name]],"Volume"), 0)</f>
        <v>22331</v>
      </c>
      <c r="H725" s="7" cm="1">
        <f t="array" ref="H725">IFERROR(_FV(Facts_combined[[#This Row],[Asset Name]],"Market cap",TRUE), 0)</f>
        <v>412789768</v>
      </c>
      <c r="I72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25" s="5" cm="1">
        <f t="array" ref="J725">IFERROR(_FV(Facts_combined[[#This Row],[Asset Name]],"Shares outstanding",TRUE), 0)</f>
        <v>150653200</v>
      </c>
      <c r="K725" s="4" cm="1">
        <f t="array" ref="K725">IFERROR(_FV(Facts_combined[[#This Row],[Asset Name]],"P/E",TRUE), "")</f>
        <v>0</v>
      </c>
      <c r="L725" s="4" t="str" cm="1">
        <f t="array" ref="L72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25" s="4" cm="1">
        <f t="array" ref="M725">IFERROR(_FV(Facts_combined[[#This Row],[Asset Name]],"Beta"), "")</f>
        <v>1.8101</v>
      </c>
    </row>
    <row r="726" spans="1:13" x14ac:dyDescent="0.2">
      <c r="A726" t="s">
        <v>1685</v>
      </c>
      <c r="B726" t="s">
        <v>4</v>
      </c>
      <c r="C726" t="s">
        <v>961</v>
      </c>
      <c r="D726" t="e" vm="675">
        <v>#VALUE!</v>
      </c>
      <c r="E726" t="str" cm="1">
        <f t="array" ref="E726">IFERROR(_FV(Facts_combined[[#This Row],[Asset Name]],"Industry"), "Undefined")</f>
        <v>Freight &amp; Logistics Services</v>
      </c>
      <c r="F726" s="6" cm="1">
        <f t="array" ref="F726">IFERROR(_FV(Facts_combined[[#This Row],[Asset Name]],"Price"), 0)</f>
        <v>19.34</v>
      </c>
      <c r="G726" s="5" cm="1">
        <f t="array" ref="G726">IFERROR(_FV(Facts_combined[[#This Row],[Asset Name]],"Volume"), 0)</f>
        <v>542463</v>
      </c>
      <c r="H726" s="7" cm="1">
        <f t="array" ref="H726">IFERROR(_FV(Facts_combined[[#This Row],[Asset Name]],"Market cap",TRUE), 0)</f>
        <v>511319042</v>
      </c>
      <c r="I72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26" s="5" cm="1">
        <f t="array" ref="J726">IFERROR(_FV(Facts_combined[[#This Row],[Asset Name]],"Shares outstanding",TRUE), 0)</f>
        <v>26438420</v>
      </c>
      <c r="K726" s="4" cm="1">
        <f t="array" ref="K726">IFERROR(_FV(Facts_combined[[#This Row],[Asset Name]],"P/E",TRUE), "")</f>
        <v>0</v>
      </c>
      <c r="L726" s="4" t="str" cm="1">
        <f t="array" ref="L72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26" s="4" cm="1">
        <f t="array" ref="M726">IFERROR(_FV(Facts_combined[[#This Row],[Asset Name]],"Beta"), "")</f>
        <v>0.99960000000000004</v>
      </c>
    </row>
    <row r="727" spans="1:13" x14ac:dyDescent="0.2">
      <c r="A727" t="s">
        <v>1686</v>
      </c>
      <c r="B727" t="s">
        <v>4</v>
      </c>
      <c r="C727" t="s">
        <v>961</v>
      </c>
      <c r="D727" t="e" vm="2048">
        <v>#VALUE!</v>
      </c>
      <c r="E727" t="str" cm="1">
        <f t="array" ref="E727">IFERROR(_FV(Facts_combined[[#This Row],[Asset Name]],"Industry"), "Undefined")</f>
        <v>Electronic Equipment &amp; Parts</v>
      </c>
      <c r="F727" s="6" cm="1">
        <f t="array" ref="F727">IFERROR(_FV(Facts_combined[[#This Row],[Asset Name]],"Price"), 0)</f>
        <v>9.41</v>
      </c>
      <c r="G727" s="5" cm="1">
        <f t="array" ref="G727">IFERROR(_FV(Facts_combined[[#This Row],[Asset Name]],"Volume"), 0)</f>
        <v>4170</v>
      </c>
      <c r="H727" s="7" cm="1">
        <f t="array" ref="H727">IFERROR(_FV(Facts_combined[[#This Row],[Asset Name]],"Market cap",TRUE), 0)</f>
        <v>425567720</v>
      </c>
      <c r="I72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27" s="5" cm="1">
        <f t="array" ref="J727">IFERROR(_FV(Facts_combined[[#This Row],[Asset Name]],"Shares outstanding",TRUE), 0)</f>
        <v>45225050</v>
      </c>
      <c r="K727" s="4" t="str" cm="1">
        <f t="array" ref="K727">IFERROR(_FV(Facts_combined[[#This Row],[Asset Name]],"P/E",TRUE), "")</f>
        <v/>
      </c>
      <c r="L727" s="4" t="str" cm="1">
        <f t="array" ref="L72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27" s="4" cm="1">
        <f t="array" ref="M727">IFERROR(_FV(Facts_combined[[#This Row],[Asset Name]],"Beta"), "")</f>
        <v>2.4266999999999999</v>
      </c>
    </row>
    <row r="728" spans="1:13" x14ac:dyDescent="0.2">
      <c r="A728" t="s">
        <v>1687</v>
      </c>
      <c r="B728" t="s">
        <v>4</v>
      </c>
      <c r="C728" t="s">
        <v>961</v>
      </c>
      <c r="D728" t="e" vm="676">
        <v>#VALUE!</v>
      </c>
      <c r="E728" t="str" cm="1">
        <f t="array" ref="E728">IFERROR(_FV(Facts_combined[[#This Row],[Asset Name]],"Industry"), "Undefined")</f>
        <v>Chemicals</v>
      </c>
      <c r="F728" s="6" cm="1">
        <f t="array" ref="F728">IFERROR(_FV(Facts_combined[[#This Row],[Asset Name]],"Price"), 0)</f>
        <v>17.57</v>
      </c>
      <c r="G728" s="5" cm="1">
        <f t="array" ref="G728">IFERROR(_FV(Facts_combined[[#This Row],[Asset Name]],"Volume"), 0)</f>
        <v>4872</v>
      </c>
      <c r="H728" s="7" cm="1">
        <f t="array" ref="H728">IFERROR(_FV(Facts_combined[[#This Row],[Asset Name]],"Market cap",TRUE), 0)</f>
        <v>497028769</v>
      </c>
      <c r="I72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28" s="5" cm="1">
        <f t="array" ref="J728">IFERROR(_FV(Facts_combined[[#This Row],[Asset Name]],"Shares outstanding",TRUE), 0)</f>
        <v>28288490</v>
      </c>
      <c r="K728" s="4" cm="1">
        <f t="array" ref="K728">IFERROR(_FV(Facts_combined[[#This Row],[Asset Name]],"P/E",TRUE), "")</f>
        <v>835.07600000000002</v>
      </c>
      <c r="L728" s="4" t="str" cm="1">
        <f t="array" ref="L72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728" s="4" cm="1">
        <f t="array" ref="M728">IFERROR(_FV(Facts_combined[[#This Row],[Asset Name]],"Beta"), "")</f>
        <v>1.2741</v>
      </c>
    </row>
    <row r="729" spans="1:13" x14ac:dyDescent="0.2">
      <c r="A729" t="s">
        <v>1688</v>
      </c>
      <c r="B729" t="s">
        <v>4</v>
      </c>
      <c r="C729" t="s">
        <v>961</v>
      </c>
      <c r="D729" t="e" vm="677">
        <v>#VALUE!</v>
      </c>
      <c r="E729" t="str" cm="1">
        <f t="array" ref="E729">IFERROR(_FV(Facts_combined[[#This Row],[Asset Name]],"Industry"), "Undefined")</f>
        <v>Telecommunications Services</v>
      </c>
      <c r="F729" s="6" cm="1">
        <f t="array" ref="F729">IFERROR(_FV(Facts_combined[[#This Row],[Asset Name]],"Price"), 0)</f>
        <v>4.3899999999999997</v>
      </c>
      <c r="G729" s="5" cm="1">
        <f t="array" ref="G729">IFERROR(_FV(Facts_combined[[#This Row],[Asset Name]],"Volume"), 0)</f>
        <v>466488</v>
      </c>
      <c r="H729" s="7" cm="1">
        <f t="array" ref="H729">IFERROR(_FV(Facts_combined[[#This Row],[Asset Name]],"Market cap",TRUE), 0)</f>
        <v>519906382</v>
      </c>
      <c r="I72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29" s="5" cm="1">
        <f t="array" ref="J729">IFERROR(_FV(Facts_combined[[#This Row],[Asset Name]],"Shares outstanding",TRUE), 0)</f>
        <v>118429700</v>
      </c>
      <c r="K729" s="4" cm="1">
        <f t="array" ref="K729">IFERROR(_FV(Facts_combined[[#This Row],[Asset Name]],"P/E",TRUE), "")</f>
        <v>0</v>
      </c>
      <c r="L729" s="4" t="str" cm="1">
        <f t="array" ref="L72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29" s="4" cm="1">
        <f t="array" ref="M729">IFERROR(_FV(Facts_combined[[#This Row],[Asset Name]],"Beta"), "")</f>
        <v>1.0088999999999999</v>
      </c>
    </row>
    <row r="730" spans="1:13" x14ac:dyDescent="0.2">
      <c r="A730" t="s">
        <v>1689</v>
      </c>
      <c r="B730" t="s">
        <v>4</v>
      </c>
      <c r="C730" t="s">
        <v>961</v>
      </c>
      <c r="D730" t="e" vm="678">
        <v>#VALUE!</v>
      </c>
      <c r="E730" t="str" cm="1">
        <f t="array" ref="E730">IFERROR(_FV(Facts_combined[[#This Row],[Asset Name]],"Industry"), "Undefined")</f>
        <v>Healthcare Providers &amp; Services</v>
      </c>
      <c r="F730" s="6" cm="1">
        <f t="array" ref="F730">IFERROR(_FV(Facts_combined[[#This Row],[Asset Name]],"Price"), 0)</f>
        <v>3.53</v>
      </c>
      <c r="G730" s="5" cm="1">
        <f t="array" ref="G730">IFERROR(_FV(Facts_combined[[#This Row],[Asset Name]],"Volume"), 0)</f>
        <v>14152</v>
      </c>
      <c r="H730" s="7" cm="1">
        <f t="array" ref="H730">IFERROR(_FV(Facts_combined[[#This Row],[Asset Name]],"Market cap",TRUE), 0)</f>
        <v>278310742</v>
      </c>
      <c r="I73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730" s="5" cm="1">
        <f t="array" ref="J730">IFERROR(_FV(Facts_combined[[#This Row],[Asset Name]],"Shares outstanding",TRUE), 0)</f>
        <v>78841570</v>
      </c>
      <c r="K730" s="4" cm="1">
        <f t="array" ref="K730">IFERROR(_FV(Facts_combined[[#This Row],[Asset Name]],"P/E",TRUE), "")</f>
        <v>0</v>
      </c>
      <c r="L730" s="4" t="str" cm="1">
        <f t="array" ref="L73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30" s="4" cm="1">
        <f t="array" ref="M730">IFERROR(_FV(Facts_combined[[#This Row],[Asset Name]],"Beta"), "")</f>
        <v>1.9979</v>
      </c>
    </row>
    <row r="731" spans="1:13" x14ac:dyDescent="0.2">
      <c r="A731" t="s">
        <v>1690</v>
      </c>
      <c r="B731" t="s">
        <v>4</v>
      </c>
      <c r="C731" t="s">
        <v>961</v>
      </c>
      <c r="D731" t="e" vm="679">
        <v>#VALUE!</v>
      </c>
      <c r="E731" t="str" cm="1">
        <f t="array" ref="E731">IFERROR(_FV(Facts_combined[[#This Row],[Asset Name]],"Industry"), "Undefined")</f>
        <v>Pharmaceuticals</v>
      </c>
      <c r="F731" s="6" cm="1">
        <f t="array" ref="F731">IFERROR(_FV(Facts_combined[[#This Row],[Asset Name]],"Price"), 0)</f>
        <v>4.5650000000000004</v>
      </c>
      <c r="G731" s="5" cm="1">
        <f t="array" ref="G731">IFERROR(_FV(Facts_combined[[#This Row],[Asset Name]],"Volume"), 0)</f>
        <v>4623</v>
      </c>
      <c r="H731" s="7" cm="1">
        <f t="array" ref="H731">IFERROR(_FV(Facts_combined[[#This Row],[Asset Name]],"Market cap",TRUE), 0)</f>
        <v>472400808</v>
      </c>
      <c r="I73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31" s="5" cm="1">
        <f t="array" ref="J731">IFERROR(_FV(Facts_combined[[#This Row],[Asset Name]],"Shares outstanding",TRUE), 0)</f>
        <v>103483200</v>
      </c>
      <c r="K731" s="4" cm="1">
        <f t="array" ref="K731">IFERROR(_FV(Facts_combined[[#This Row],[Asset Name]],"P/E",TRUE), "")</f>
        <v>0</v>
      </c>
      <c r="L731" s="4" t="str" cm="1">
        <f t="array" ref="L73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31" s="4" cm="1">
        <f t="array" ref="M731">IFERROR(_FV(Facts_combined[[#This Row],[Asset Name]],"Beta"), "")</f>
        <v>1.2897000000000001</v>
      </c>
    </row>
    <row r="732" spans="1:13" x14ac:dyDescent="0.2">
      <c r="A732" t="s">
        <v>1691</v>
      </c>
      <c r="B732" t="s">
        <v>4</v>
      </c>
      <c r="C732" t="s">
        <v>961</v>
      </c>
      <c r="D732" t="e" vm="680">
        <v>#VALUE!</v>
      </c>
      <c r="E732" t="str" cm="1">
        <f t="array" ref="E732">IFERROR(_FV(Facts_combined[[#This Row],[Asset Name]],"Industry"), "Undefined")</f>
        <v>Communications &amp; Networking</v>
      </c>
      <c r="F732" s="6" cm="1">
        <f t="array" ref="F732">IFERROR(_FV(Facts_combined[[#This Row],[Asset Name]],"Price"), 0)</f>
        <v>3.26</v>
      </c>
      <c r="G732" s="5" cm="1">
        <f t="array" ref="G732">IFERROR(_FV(Facts_combined[[#This Row],[Asset Name]],"Volume"), 0)</f>
        <v>2</v>
      </c>
      <c r="H732" s="7" cm="1">
        <f t="array" ref="H732">IFERROR(_FV(Facts_combined[[#This Row],[Asset Name]],"Market cap",TRUE), 0)</f>
        <v>566946274</v>
      </c>
      <c r="I73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32" s="5" cm="1">
        <f t="array" ref="J732">IFERROR(_FV(Facts_combined[[#This Row],[Asset Name]],"Shares outstanding",TRUE), 0)</f>
        <v>173909900</v>
      </c>
      <c r="K732" s="4" cm="1">
        <f t="array" ref="K732">IFERROR(_FV(Facts_combined[[#This Row],[Asset Name]],"P/E",TRUE), "")</f>
        <v>0</v>
      </c>
      <c r="L732" s="4" t="str" cm="1">
        <f t="array" ref="L73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32" s="4" cm="1">
        <f t="array" ref="M732">IFERROR(_FV(Facts_combined[[#This Row],[Asset Name]],"Beta"), "")</f>
        <v>1.0795999999999999</v>
      </c>
    </row>
    <row r="733" spans="1:13" x14ac:dyDescent="0.2">
      <c r="A733" t="s">
        <v>1692</v>
      </c>
      <c r="B733" t="s">
        <v>4</v>
      </c>
      <c r="C733" t="s">
        <v>961</v>
      </c>
      <c r="D733" t="e" vm="681">
        <v>#VALUE!</v>
      </c>
      <c r="E733" t="str" cm="1">
        <f t="array" ref="E733">IFERROR(_FV(Facts_combined[[#This Row],[Asset Name]],"Industry"), "Undefined")</f>
        <v>Healthcare Equipment &amp; Supplies</v>
      </c>
      <c r="F733" s="6" cm="1">
        <f t="array" ref="F733">IFERROR(_FV(Facts_combined[[#This Row],[Asset Name]],"Price"), 0)</f>
        <v>3.72</v>
      </c>
      <c r="G733" s="5" cm="1">
        <f t="array" ref="G733">IFERROR(_FV(Facts_combined[[#This Row],[Asset Name]],"Volume"), 0)</f>
        <v>599</v>
      </c>
      <c r="H733" s="7" cm="1">
        <f t="array" ref="H733">IFERROR(_FV(Facts_combined[[#This Row],[Asset Name]],"Market cap",TRUE), 0)</f>
        <v>388904796</v>
      </c>
      <c r="I73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33" s="5" cm="1">
        <f t="array" ref="J733">IFERROR(_FV(Facts_combined[[#This Row],[Asset Name]],"Shares outstanding",TRUE), 0)</f>
        <v>104544300</v>
      </c>
      <c r="K733" s="4" cm="1">
        <f t="array" ref="K733">IFERROR(_FV(Facts_combined[[#This Row],[Asset Name]],"P/E",TRUE), "")</f>
        <v>0</v>
      </c>
      <c r="L733" s="4" t="str" cm="1">
        <f t="array" ref="L73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33" s="4" cm="1">
        <f t="array" ref="M733">IFERROR(_FV(Facts_combined[[#This Row],[Asset Name]],"Beta"), "")</f>
        <v>1.909</v>
      </c>
    </row>
    <row r="734" spans="1:13" x14ac:dyDescent="0.2">
      <c r="A734" t="s">
        <v>1693</v>
      </c>
      <c r="B734" t="s">
        <v>4</v>
      </c>
      <c r="C734" t="s">
        <v>961</v>
      </c>
      <c r="D734" t="e" vm="682">
        <v>#VALUE!</v>
      </c>
      <c r="E734" t="str" cm="1">
        <f t="array" ref="E734">IFERROR(_FV(Facts_combined[[#This Row],[Asset Name]],"Industry"), "Undefined")</f>
        <v>Professional &amp; Commercial Services</v>
      </c>
      <c r="F734" s="6" cm="1">
        <f t="array" ref="F734">IFERROR(_FV(Facts_combined[[#This Row],[Asset Name]],"Price"), 0)</f>
        <v>5.07</v>
      </c>
      <c r="G734" s="5" cm="1">
        <f t="array" ref="G734">IFERROR(_FV(Facts_combined[[#This Row],[Asset Name]],"Volume"), 0)</f>
        <v>1</v>
      </c>
      <c r="H734" s="7" cm="1">
        <f t="array" ref="H734">IFERROR(_FV(Facts_combined[[#This Row],[Asset Name]],"Market cap",TRUE), 0)</f>
        <v>498109300</v>
      </c>
      <c r="I73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34" s="5" cm="1">
        <f t="array" ref="J734">IFERROR(_FV(Facts_combined[[#This Row],[Asset Name]],"Shares outstanding",TRUE), 0)</f>
        <v>100021900</v>
      </c>
      <c r="K734" s="4" cm="1">
        <f t="array" ref="K734">IFERROR(_FV(Facts_combined[[#This Row],[Asset Name]],"P/E",TRUE), "")</f>
        <v>133.0359</v>
      </c>
      <c r="L734" s="4" t="str" cm="1">
        <f t="array" ref="L73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734" s="4" cm="1">
        <f t="array" ref="M734">IFERROR(_FV(Facts_combined[[#This Row],[Asset Name]],"Beta"), "")</f>
        <v>0.5413</v>
      </c>
    </row>
    <row r="735" spans="1:13" x14ac:dyDescent="0.2">
      <c r="A735" t="s">
        <v>1694</v>
      </c>
      <c r="B735" t="s">
        <v>4</v>
      </c>
      <c r="C735" t="s">
        <v>961</v>
      </c>
      <c r="D735" t="e" vm="683">
        <v>#VALUE!</v>
      </c>
      <c r="E735" t="str" cm="1">
        <f t="array" ref="E735">IFERROR(_FV(Facts_combined[[#This Row],[Asset Name]],"Industry"), "Undefined")</f>
        <v>Professional &amp; Commercial Services</v>
      </c>
      <c r="F735" s="6" cm="1">
        <f t="array" ref="F735">IFERROR(_FV(Facts_combined[[#This Row],[Asset Name]],"Price"), 0)</f>
        <v>13.65</v>
      </c>
      <c r="G735" s="5" cm="1">
        <f t="array" ref="G735">IFERROR(_FV(Facts_combined[[#This Row],[Asset Name]],"Volume"), 0)</f>
        <v>292239</v>
      </c>
      <c r="H735" s="7" cm="1">
        <f t="array" ref="H735">IFERROR(_FV(Facts_combined[[#This Row],[Asset Name]],"Market cap",TRUE), 0)</f>
        <v>474665919</v>
      </c>
      <c r="I73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35" s="5" cm="1">
        <f t="array" ref="J735">IFERROR(_FV(Facts_combined[[#This Row],[Asset Name]],"Shares outstanding",TRUE), 0)</f>
        <v>34774060</v>
      </c>
      <c r="K735" s="4" cm="1">
        <f t="array" ref="K735">IFERROR(_FV(Facts_combined[[#This Row],[Asset Name]],"P/E",TRUE), "")</f>
        <v>10.4696</v>
      </c>
      <c r="L735" s="4" t="str" cm="1">
        <f t="array" ref="L73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735" s="4" cm="1">
        <f t="array" ref="M735">IFERROR(_FV(Facts_combined[[#This Row],[Asset Name]],"Beta"), "")</f>
        <v>0.63680000000000003</v>
      </c>
    </row>
    <row r="736" spans="1:13" x14ac:dyDescent="0.2">
      <c r="A736" t="s">
        <v>1695</v>
      </c>
      <c r="B736" t="s">
        <v>4</v>
      </c>
      <c r="C736" t="s">
        <v>961</v>
      </c>
      <c r="D736" t="e" vm="684">
        <v>#VALUE!</v>
      </c>
      <c r="E736" t="str" cm="1">
        <f t="array" ref="E736">IFERROR(_FV(Facts_combined[[#This Row],[Asset Name]],"Industry"), "Undefined")</f>
        <v>Chemicals</v>
      </c>
      <c r="F736" s="6" cm="1">
        <f t="array" ref="F736">IFERROR(_FV(Facts_combined[[#This Row],[Asset Name]],"Price"), 0)</f>
        <v>61.7</v>
      </c>
      <c r="G736" s="5" cm="1">
        <f t="array" ref="G736">IFERROR(_FV(Facts_combined[[#This Row],[Asset Name]],"Volume"), 0)</f>
        <v>23463</v>
      </c>
      <c r="H736" s="7" cm="1">
        <f t="array" ref="H736">IFERROR(_FV(Facts_combined[[#This Row],[Asset Name]],"Market cap",TRUE), 0)</f>
        <v>453209300</v>
      </c>
      <c r="I73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36" s="5" cm="1">
        <f t="array" ref="J736">IFERROR(_FV(Facts_combined[[#This Row],[Asset Name]],"Shares outstanding",TRUE), 0)</f>
        <v>7286320</v>
      </c>
      <c r="K736" s="4" cm="1">
        <f t="array" ref="K736">IFERROR(_FV(Facts_combined[[#This Row],[Asset Name]],"P/E",TRUE), "")</f>
        <v>12.6616</v>
      </c>
      <c r="L736" s="4" t="str" cm="1">
        <f t="array" ref="L73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736" s="4" cm="1">
        <f t="array" ref="M736">IFERROR(_FV(Facts_combined[[#This Row],[Asset Name]],"Beta"), "")</f>
        <v>0.61240000000000006</v>
      </c>
    </row>
    <row r="737" spans="1:13" x14ac:dyDescent="0.2">
      <c r="A737" t="s">
        <v>1696</v>
      </c>
      <c r="B737" t="s">
        <v>4</v>
      </c>
      <c r="C737" t="s">
        <v>961</v>
      </c>
      <c r="D737" t="e" vm="2643">
        <v>#VALUE!</v>
      </c>
      <c r="E737" t="str" cm="1">
        <f t="array" ref="E737">IFERROR(_FV(Facts_combined[[#This Row],[Asset Name]],"Industry"), "Undefined")</f>
        <v>Electronic Equipment &amp; Parts</v>
      </c>
      <c r="F737" s="6" cm="1">
        <f t="array" ref="F737">IFERROR(_FV(Facts_combined[[#This Row],[Asset Name]],"Price"), 0)</f>
        <v>13.15</v>
      </c>
      <c r="G737" s="5" cm="1">
        <f t="array" ref="G737">IFERROR(_FV(Facts_combined[[#This Row],[Asset Name]],"Volume"), 0)</f>
        <v>16</v>
      </c>
      <c r="H737" s="7" cm="1">
        <f t="array" ref="H737">IFERROR(_FV(Facts_combined[[#This Row],[Asset Name]],"Market cap",TRUE), 0)</f>
        <v>608797397</v>
      </c>
      <c r="I73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37" s="5" cm="1">
        <f t="array" ref="J737">IFERROR(_FV(Facts_combined[[#This Row],[Asset Name]],"Shares outstanding",TRUE), 0)</f>
        <v>46296380</v>
      </c>
      <c r="K737" s="4" cm="1">
        <f t="array" ref="K737">IFERROR(_FV(Facts_combined[[#This Row],[Asset Name]],"P/E",TRUE), "")</f>
        <v>18.075600000000001</v>
      </c>
      <c r="L737" s="4" t="str" cm="1">
        <f t="array" ref="L73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737" s="4" cm="1">
        <f t="array" ref="M737">IFERROR(_FV(Facts_combined[[#This Row],[Asset Name]],"Beta"), "")</f>
        <v>1.1299999999999999</v>
      </c>
    </row>
    <row r="738" spans="1:13" x14ac:dyDescent="0.2">
      <c r="A738" t="s">
        <v>1697</v>
      </c>
      <c r="B738" t="s">
        <v>4</v>
      </c>
      <c r="C738" t="s">
        <v>961</v>
      </c>
      <c r="D738" t="e" vm="685">
        <v>#VALUE!</v>
      </c>
      <c r="E738" t="str" cm="1">
        <f t="array" ref="E738">IFERROR(_FV(Facts_combined[[#This Row],[Asset Name]],"Industry"), "Undefined")</f>
        <v>Financial Technology (Fintech) &amp; Infrastructure</v>
      </c>
      <c r="F738" s="6" cm="1">
        <f t="array" ref="F738">IFERROR(_FV(Facts_combined[[#This Row],[Asset Name]],"Price"), 0)</f>
        <v>6.61</v>
      </c>
      <c r="G738" s="5" cm="1">
        <f t="array" ref="G738">IFERROR(_FV(Facts_combined[[#This Row],[Asset Name]],"Volume"), 0)</f>
        <v>131840</v>
      </c>
      <c r="H738" s="7" cm="1">
        <f t="array" ref="H738">IFERROR(_FV(Facts_combined[[#This Row],[Asset Name]],"Market cap",TRUE), 0)</f>
        <v>481272183</v>
      </c>
      <c r="I73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38" s="5" cm="1">
        <f t="array" ref="J738">IFERROR(_FV(Facts_combined[[#This Row],[Asset Name]],"Shares outstanding",TRUE), 0)</f>
        <v>72809710</v>
      </c>
      <c r="K738" s="4" cm="1">
        <f t="array" ref="K738">IFERROR(_FV(Facts_combined[[#This Row],[Asset Name]],"P/E",TRUE), "")</f>
        <v>41.540999999999997</v>
      </c>
      <c r="L738" s="4" t="str" cm="1">
        <f t="array" ref="L73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738" s="4" cm="1">
        <f t="array" ref="M738">IFERROR(_FV(Facts_combined[[#This Row],[Asset Name]],"Beta"), "")</f>
        <v>1.6595</v>
      </c>
    </row>
    <row r="739" spans="1:13" x14ac:dyDescent="0.2">
      <c r="A739" t="s">
        <v>1698</v>
      </c>
      <c r="B739" t="s">
        <v>4</v>
      </c>
      <c r="C739" t="s">
        <v>961</v>
      </c>
      <c r="D739" t="e" vm="686">
        <v>#VALUE!</v>
      </c>
      <c r="E739" t="str" cm="1">
        <f t="array" ref="E739">IFERROR(_FV(Facts_combined[[#This Row],[Asset Name]],"Industry"), "Undefined")</f>
        <v>Healthcare Equipment &amp; Supplies</v>
      </c>
      <c r="F739" s="6" cm="1">
        <f t="array" ref="F739">IFERROR(_FV(Facts_combined[[#This Row],[Asset Name]],"Price"), 0)</f>
        <v>13.29</v>
      </c>
      <c r="G739" s="5" cm="1">
        <f t="array" ref="G739">IFERROR(_FV(Facts_combined[[#This Row],[Asset Name]],"Volume"), 0)</f>
        <v>278274</v>
      </c>
      <c r="H739" s="7" cm="1">
        <f t="array" ref="H739">IFERROR(_FV(Facts_combined[[#This Row],[Asset Name]],"Market cap",TRUE), 0)</f>
        <v>498763865</v>
      </c>
      <c r="I73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39" s="5" cm="1">
        <f t="array" ref="J739">IFERROR(_FV(Facts_combined[[#This Row],[Asset Name]],"Shares outstanding",TRUE), 0)</f>
        <v>37529260</v>
      </c>
      <c r="K739" s="4" cm="1">
        <f t="array" ref="K739">IFERROR(_FV(Facts_combined[[#This Row],[Asset Name]],"P/E",TRUE), "")</f>
        <v>0</v>
      </c>
      <c r="L739" s="4" t="str" cm="1">
        <f t="array" ref="L73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39" s="4" cm="1">
        <f t="array" ref="M739">IFERROR(_FV(Facts_combined[[#This Row],[Asset Name]],"Beta"), "")</f>
        <v>1.0521</v>
      </c>
    </row>
    <row r="740" spans="1:13" x14ac:dyDescent="0.2">
      <c r="A740" t="s">
        <v>1699</v>
      </c>
      <c r="B740" t="s">
        <v>4</v>
      </c>
      <c r="C740" t="s">
        <v>961</v>
      </c>
      <c r="D740" t="e" vm="687">
        <v>#VALUE!</v>
      </c>
      <c r="E740" t="str" cm="1">
        <f t="array" ref="E740">IFERROR(_FV(Facts_combined[[#This Row],[Asset Name]],"Industry"), "Undefined")</f>
        <v>Professional &amp; Commercial Services</v>
      </c>
      <c r="F740" s="6" cm="1">
        <f t="array" ref="F740">IFERROR(_FV(Facts_combined[[#This Row],[Asset Name]],"Price"), 0)</f>
        <v>88.89</v>
      </c>
      <c r="G740" s="5" cm="1">
        <f t="array" ref="G740">IFERROR(_FV(Facts_combined[[#This Row],[Asset Name]],"Volume"), 0)</f>
        <v>460</v>
      </c>
      <c r="H740" s="7" cm="1">
        <f t="array" ref="H740">IFERROR(_FV(Facts_combined[[#This Row],[Asset Name]],"Market cap",TRUE), 0)</f>
        <v>503774297</v>
      </c>
      <c r="I74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40" s="5" cm="1">
        <f t="array" ref="J740">IFERROR(_FV(Facts_combined[[#This Row],[Asset Name]],"Shares outstanding",TRUE), 0)</f>
        <v>5667390</v>
      </c>
      <c r="K740" s="4" cm="1">
        <f t="array" ref="K740">IFERROR(_FV(Facts_combined[[#This Row],[Asset Name]],"P/E",TRUE), "")</f>
        <v>0</v>
      </c>
      <c r="L740" s="4" t="str" cm="1">
        <f t="array" ref="L74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40" s="4" t="str" cm="1">
        <f t="array" ref="M740">IFERROR(_FV(Facts_combined[[#This Row],[Asset Name]],"Beta"), "")</f>
        <v/>
      </c>
    </row>
    <row r="741" spans="1:13" x14ac:dyDescent="0.2">
      <c r="A741" t="s">
        <v>1700</v>
      </c>
      <c r="B741" t="s">
        <v>4</v>
      </c>
      <c r="C741" t="s">
        <v>961</v>
      </c>
      <c r="D741" t="e" vm="688">
        <v>#VALUE!</v>
      </c>
      <c r="E741" t="str" cm="1">
        <f t="array" ref="E741">IFERROR(_FV(Facts_combined[[#This Row],[Asset Name]],"Industry"), "Undefined")</f>
        <v>Media &amp; Publishing</v>
      </c>
      <c r="F741" s="6" cm="1">
        <f t="array" ref="F741">IFERROR(_FV(Facts_combined[[#This Row],[Asset Name]],"Price"), 0)</f>
        <v>0.26979999999999998</v>
      </c>
      <c r="G741" s="5" cm="1">
        <f t="array" ref="G741">IFERROR(_FV(Facts_combined[[#This Row],[Asset Name]],"Volume"), 0)</f>
        <v>6500</v>
      </c>
      <c r="H741" s="7" cm="1">
        <f t="array" ref="H741">IFERROR(_FV(Facts_combined[[#This Row],[Asset Name]],"Market cap",TRUE), 0)</f>
        <v>458978633</v>
      </c>
      <c r="I74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41" s="5" cm="1">
        <f t="array" ref="J741">IFERROR(_FV(Facts_combined[[#This Row],[Asset Name]],"Shares outstanding",TRUE), 0)</f>
        <v>1701181000</v>
      </c>
      <c r="K741" s="4" cm="1">
        <f t="array" ref="K741">IFERROR(_FV(Facts_combined[[#This Row],[Asset Name]],"P/E",TRUE), "")</f>
        <v>204.3939</v>
      </c>
      <c r="L741" s="4" t="str" cm="1">
        <f t="array" ref="L74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741" s="4" t="str" cm="1">
        <f t="array" ref="M741">IFERROR(_FV(Facts_combined[[#This Row],[Asset Name]],"Beta"), "")</f>
        <v/>
      </c>
    </row>
    <row r="742" spans="1:13" x14ac:dyDescent="0.2">
      <c r="A742" t="s">
        <v>1701</v>
      </c>
      <c r="B742" t="s">
        <v>4</v>
      </c>
      <c r="C742" t="s">
        <v>961</v>
      </c>
      <c r="D742" t="e" vm="2059">
        <v>#VALUE!</v>
      </c>
      <c r="E742" t="str" cm="1">
        <f t="array" ref="E742">IFERROR(_FV(Facts_combined[[#This Row],[Asset Name]],"Industry"), "Undefined")</f>
        <v>Biotechnology &amp; Medical Research</v>
      </c>
      <c r="F742" s="6" cm="1">
        <f t="array" ref="F742">IFERROR(_FV(Facts_combined[[#This Row],[Asset Name]],"Price"), 0)</f>
        <v>2.16</v>
      </c>
      <c r="G742" s="5" cm="1">
        <f t="array" ref="G742">IFERROR(_FV(Facts_combined[[#This Row],[Asset Name]],"Volume"), 0)</f>
        <v>4718</v>
      </c>
      <c r="H742" s="7" cm="1">
        <f t="array" ref="H742">IFERROR(_FV(Facts_combined[[#This Row],[Asset Name]],"Market cap",TRUE), 0)</f>
        <v>450109440</v>
      </c>
      <c r="I74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42" s="5" cm="1">
        <f t="array" ref="J742">IFERROR(_FV(Facts_combined[[#This Row],[Asset Name]],"Shares outstanding",TRUE), 0)</f>
        <v>208384000</v>
      </c>
      <c r="K742" s="4" cm="1">
        <f t="array" ref="K742">IFERROR(_FV(Facts_combined[[#This Row],[Asset Name]],"P/E",TRUE), "")</f>
        <v>0</v>
      </c>
      <c r="L742" s="4" t="str" cm="1">
        <f t="array" ref="L74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42" s="4" cm="1">
        <f t="array" ref="M742">IFERROR(_FV(Facts_combined[[#This Row],[Asset Name]],"Beta"), "")</f>
        <v>0.8518</v>
      </c>
    </row>
    <row r="743" spans="1:13" x14ac:dyDescent="0.2">
      <c r="A743" t="s">
        <v>1702</v>
      </c>
      <c r="B743" t="s">
        <v>4</v>
      </c>
      <c r="C743" t="s">
        <v>961</v>
      </c>
      <c r="D743" t="e" vm="689">
        <v>#VALUE!</v>
      </c>
      <c r="E743" t="str" cm="1">
        <f t="array" ref="E743">IFERROR(_FV(Facts_combined[[#This Row],[Asset Name]],"Industry"), "Undefined")</f>
        <v>Oil &amp; Gas</v>
      </c>
      <c r="F743" s="6" cm="1">
        <f t="array" ref="F743">IFERROR(_FV(Facts_combined[[#This Row],[Asset Name]],"Price"), 0)</f>
        <v>12.85</v>
      </c>
      <c r="G743" s="5" cm="1">
        <f t="array" ref="G743">IFERROR(_FV(Facts_combined[[#This Row],[Asset Name]],"Volume"), 0)</f>
        <v>330831</v>
      </c>
      <c r="H743" s="7" cm="1">
        <f t="array" ref="H743">IFERROR(_FV(Facts_combined[[#This Row],[Asset Name]],"Market cap",TRUE), 0)</f>
        <v>477062032</v>
      </c>
      <c r="I74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43" s="5" cm="1">
        <f t="array" ref="J743">IFERROR(_FV(Facts_combined[[#This Row],[Asset Name]],"Shares outstanding",TRUE), 0)</f>
        <v>37125450</v>
      </c>
      <c r="K743" s="4" cm="1">
        <f t="array" ref="K743">IFERROR(_FV(Facts_combined[[#This Row],[Asset Name]],"P/E",TRUE), "")</f>
        <v>9.8947000000000003</v>
      </c>
      <c r="L743" s="4" t="str" cm="1">
        <f t="array" ref="L74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743" s="4" cm="1">
        <f t="array" ref="M743">IFERROR(_FV(Facts_combined[[#This Row],[Asset Name]],"Beta"), "")</f>
        <v>2.1551999999999998</v>
      </c>
    </row>
    <row r="744" spans="1:13" x14ac:dyDescent="0.2">
      <c r="A744" t="s">
        <v>1703</v>
      </c>
      <c r="B744" t="s">
        <v>4</v>
      </c>
      <c r="C744" t="s">
        <v>961</v>
      </c>
      <c r="D744" t="e" vm="690">
        <v>#VALUE!</v>
      </c>
      <c r="E744" t="str" cm="1">
        <f t="array" ref="E744">IFERROR(_FV(Facts_combined[[#This Row],[Asset Name]],"Industry"), "Undefined")</f>
        <v>Biotechnology &amp; Medical Research</v>
      </c>
      <c r="F744" s="6" cm="1">
        <f t="array" ref="F744">IFERROR(_FV(Facts_combined[[#This Row],[Asset Name]],"Price"), 0)</f>
        <v>2.97</v>
      </c>
      <c r="G744" s="5" cm="1">
        <f t="array" ref="G744">IFERROR(_FV(Facts_combined[[#This Row],[Asset Name]],"Volume"), 0)</f>
        <v>31875</v>
      </c>
      <c r="H744" s="7" cm="1">
        <f t="array" ref="H744">IFERROR(_FV(Facts_combined[[#This Row],[Asset Name]],"Market cap",TRUE), 0)</f>
        <v>340381800</v>
      </c>
      <c r="I74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44" s="5" cm="1">
        <f t="array" ref="J744">IFERROR(_FV(Facts_combined[[#This Row],[Asset Name]],"Shares outstanding",TRUE), 0)</f>
        <v>113083700</v>
      </c>
      <c r="K744" s="4" cm="1">
        <f t="array" ref="K744">IFERROR(_FV(Facts_combined[[#This Row],[Asset Name]],"P/E",TRUE), "")</f>
        <v>0</v>
      </c>
      <c r="L744" s="4" t="str" cm="1">
        <f t="array" ref="L74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44" s="4" cm="1">
        <f t="array" ref="M744">IFERROR(_FV(Facts_combined[[#This Row],[Asset Name]],"Beta"), "")</f>
        <v>2.2389999999999999</v>
      </c>
    </row>
    <row r="745" spans="1:13" x14ac:dyDescent="0.2">
      <c r="A745" t="s">
        <v>1704</v>
      </c>
      <c r="B745" t="s">
        <v>4</v>
      </c>
      <c r="C745" t="s">
        <v>961</v>
      </c>
      <c r="D745" t="e" vm="691">
        <v>#VALUE!</v>
      </c>
      <c r="E745" t="str" cm="1">
        <f t="array" ref="E745">IFERROR(_FV(Facts_combined[[#This Row],[Asset Name]],"Industry"), "Undefined")</f>
        <v>Biotechnology &amp; Medical Research</v>
      </c>
      <c r="F745" s="6" cm="1">
        <f t="array" ref="F745">IFERROR(_FV(Facts_combined[[#This Row],[Asset Name]],"Price"), 0)</f>
        <v>48.01</v>
      </c>
      <c r="G745" s="5" cm="1">
        <f t="array" ref="G745">IFERROR(_FV(Facts_combined[[#This Row],[Asset Name]],"Volume"), 0)</f>
        <v>25</v>
      </c>
      <c r="H745" s="7" cm="1">
        <f t="array" ref="H745">IFERROR(_FV(Facts_combined[[#This Row],[Asset Name]],"Market cap",TRUE), 0)</f>
        <v>513067986</v>
      </c>
      <c r="I74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45" s="5" cm="1">
        <f t="array" ref="J745">IFERROR(_FV(Facts_combined[[#This Row],[Asset Name]],"Shares outstanding",TRUE), 0)</f>
        <v>10686690</v>
      </c>
      <c r="K745" s="4" cm="1">
        <f t="array" ref="K745">IFERROR(_FV(Facts_combined[[#This Row],[Asset Name]],"P/E",TRUE), "")</f>
        <v>0</v>
      </c>
      <c r="L745" s="4" t="str" cm="1">
        <f t="array" ref="L74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45" s="4" cm="1">
        <f t="array" ref="M745">IFERROR(_FV(Facts_combined[[#This Row],[Asset Name]],"Beta"), "")</f>
        <v>2.5933999999999999</v>
      </c>
    </row>
    <row r="746" spans="1:13" x14ac:dyDescent="0.2">
      <c r="A746" t="s">
        <v>1705</v>
      </c>
      <c r="B746" t="s">
        <v>4</v>
      </c>
      <c r="C746" t="s">
        <v>961</v>
      </c>
      <c r="D746" t="e" vm="692">
        <v>#VALUE!</v>
      </c>
      <c r="E746" t="str" cm="1">
        <f t="array" ref="E746">IFERROR(_FV(Facts_combined[[#This Row],[Asset Name]],"Industry"), "Undefined")</f>
        <v>Containers &amp; Packaging</v>
      </c>
      <c r="F746" s="6" cm="1">
        <f t="array" ref="F746">IFERROR(_FV(Facts_combined[[#This Row],[Asset Name]],"Price"), 0)</f>
        <v>6.13</v>
      </c>
      <c r="G746" s="5" cm="1">
        <f t="array" ref="G746">IFERROR(_FV(Facts_combined[[#This Row],[Asset Name]],"Volume"), 0)</f>
        <v>208526</v>
      </c>
      <c r="H746" s="7" cm="1">
        <f t="array" ref="H746">IFERROR(_FV(Facts_combined[[#This Row],[Asset Name]],"Market cap",TRUE), 0)</f>
        <v>508754997</v>
      </c>
      <c r="I74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46" s="5" cm="1">
        <f t="array" ref="J746">IFERROR(_FV(Facts_combined[[#This Row],[Asset Name]],"Shares outstanding",TRUE), 0)</f>
        <v>82994290</v>
      </c>
      <c r="K746" s="4" t="str" cm="1">
        <f t="array" ref="K746">IFERROR(_FV(Facts_combined[[#This Row],[Asset Name]],"P/E",TRUE), "")</f>
        <v/>
      </c>
      <c r="L746" s="4" t="str" cm="1">
        <f t="array" ref="L74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46" s="4" cm="1">
        <f t="array" ref="M746">IFERROR(_FV(Facts_combined[[#This Row],[Asset Name]],"Beta"), "")</f>
        <v>2.3993000000000002</v>
      </c>
    </row>
    <row r="747" spans="1:13" x14ac:dyDescent="0.2">
      <c r="A747" t="s">
        <v>1706</v>
      </c>
      <c r="B747" t="s">
        <v>4</v>
      </c>
      <c r="C747" t="s">
        <v>961</v>
      </c>
      <c r="D747" t="e" vm="693">
        <v>#VALUE!</v>
      </c>
      <c r="E747" t="str" cm="1">
        <f t="array" ref="E747">IFERROR(_FV(Facts_combined[[#This Row],[Asset Name]],"Industry"), "Undefined")</f>
        <v>Integrated Hardware &amp; Software</v>
      </c>
      <c r="F747" s="6" cm="1">
        <f t="array" ref="F747">IFERROR(_FV(Facts_combined[[#This Row],[Asset Name]],"Price"), 0)</f>
        <v>2.37</v>
      </c>
      <c r="G747" s="5" cm="1">
        <f t="array" ref="G747">IFERROR(_FV(Facts_combined[[#This Row],[Asset Name]],"Volume"), 0)</f>
        <v>1</v>
      </c>
      <c r="H747" s="7" cm="1">
        <f t="array" ref="H747">IFERROR(_FV(Facts_combined[[#This Row],[Asset Name]],"Market cap",TRUE), 0)</f>
        <v>478332360</v>
      </c>
      <c r="I74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47" s="5" cm="1">
        <f t="array" ref="J747">IFERROR(_FV(Facts_combined[[#This Row],[Asset Name]],"Shares outstanding",TRUE), 0)</f>
        <v>201828000</v>
      </c>
      <c r="K747" s="4" t="str" cm="1">
        <f t="array" ref="K747">IFERROR(_FV(Facts_combined[[#This Row],[Asset Name]],"P/E",TRUE), "")</f>
        <v/>
      </c>
      <c r="L747" s="4" t="str" cm="1">
        <f t="array" ref="L74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47" s="4" cm="1">
        <f t="array" ref="M747">IFERROR(_FV(Facts_combined[[#This Row],[Asset Name]],"Beta"), "")</f>
        <v>1.9827999999999999</v>
      </c>
    </row>
    <row r="748" spans="1:13" x14ac:dyDescent="0.2">
      <c r="A748" t="s">
        <v>1707</v>
      </c>
      <c r="B748" t="s">
        <v>4</v>
      </c>
      <c r="C748" t="s">
        <v>961</v>
      </c>
      <c r="D748" t="e" vm="694">
        <v>#VALUE!</v>
      </c>
      <c r="E748" t="str" cm="1">
        <f t="array" ref="E748">IFERROR(_FV(Facts_combined[[#This Row],[Asset Name]],"Industry"), "Undefined")</f>
        <v>Semiconductors &amp; Semiconductor Equipment</v>
      </c>
      <c r="F748" s="6" cm="1">
        <f t="array" ref="F748">IFERROR(_FV(Facts_combined[[#This Row],[Asset Name]],"Price"), 0)</f>
        <v>18.71</v>
      </c>
      <c r="G748" s="5" cm="1">
        <f t="array" ref="G748">IFERROR(_FV(Facts_combined[[#This Row],[Asset Name]],"Volume"), 0)</f>
        <v>94948</v>
      </c>
      <c r="H748" s="7" cm="1">
        <f t="array" ref="H748">IFERROR(_FV(Facts_combined[[#This Row],[Asset Name]],"Market cap",TRUE), 0)</f>
        <v>441221839</v>
      </c>
      <c r="I74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48" s="5" cm="1">
        <f t="array" ref="J748">IFERROR(_FV(Facts_combined[[#This Row],[Asset Name]],"Shares outstanding",TRUE), 0)</f>
        <v>23582140</v>
      </c>
      <c r="K748" s="4" cm="1">
        <f t="array" ref="K748">IFERROR(_FV(Facts_combined[[#This Row],[Asset Name]],"P/E",TRUE), "")</f>
        <v>0</v>
      </c>
      <c r="L748" s="4" t="str" cm="1">
        <f t="array" ref="L74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48" s="4" cm="1">
        <f t="array" ref="M748">IFERROR(_FV(Facts_combined[[#This Row],[Asset Name]],"Beta"), "")</f>
        <v>1.1476999999999999</v>
      </c>
    </row>
    <row r="749" spans="1:13" x14ac:dyDescent="0.2">
      <c r="A749" t="s">
        <v>1708</v>
      </c>
      <c r="B749" t="s">
        <v>4</v>
      </c>
      <c r="C749" t="s">
        <v>961</v>
      </c>
      <c r="D749" t="e" vm="2644">
        <v>#VALUE!</v>
      </c>
      <c r="E749" t="str" cm="1">
        <f t="array" ref="E749">IFERROR(_FV(Facts_combined[[#This Row],[Asset Name]],"Industry"), "Undefined")</f>
        <v>Insurance</v>
      </c>
      <c r="F749" s="6" cm="1">
        <f t="array" ref="F749">IFERROR(_FV(Facts_combined[[#This Row],[Asset Name]],"Price"), 0)</f>
        <v>3.15</v>
      </c>
      <c r="G749" s="5" cm="1">
        <f t="array" ref="G749">IFERROR(_FV(Facts_combined[[#This Row],[Asset Name]],"Volume"), 0)</f>
        <v>1621</v>
      </c>
      <c r="H749" s="7" cm="1">
        <f t="array" ref="H749">IFERROR(_FV(Facts_combined[[#This Row],[Asset Name]],"Market cap",TRUE), 0)</f>
        <v>532849905</v>
      </c>
      <c r="I74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49" s="5" cm="1">
        <f t="array" ref="J749">IFERROR(_FV(Facts_combined[[#This Row],[Asset Name]],"Shares outstanding",TRUE), 0)</f>
        <v>169158700</v>
      </c>
      <c r="K749" s="4" t="str" cm="1">
        <f t="array" ref="K749">IFERROR(_FV(Facts_combined[[#This Row],[Asset Name]],"P/E",TRUE), "")</f>
        <v/>
      </c>
      <c r="L749" s="4" t="str" cm="1">
        <f t="array" ref="L74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49" s="4" cm="1">
        <f t="array" ref="M749">IFERROR(_FV(Facts_combined[[#This Row],[Asset Name]],"Beta"), "")</f>
        <v>1.0688</v>
      </c>
    </row>
    <row r="750" spans="1:13" x14ac:dyDescent="0.2">
      <c r="A750" t="s">
        <v>1709</v>
      </c>
      <c r="B750" t="s">
        <v>4</v>
      </c>
      <c r="C750" t="s">
        <v>961</v>
      </c>
      <c r="D750" t="e" vm="695">
        <v>#VALUE!</v>
      </c>
      <c r="E750" t="str" cm="1">
        <f t="array" ref="E750">IFERROR(_FV(Facts_combined[[#This Row],[Asset Name]],"Industry"), "Undefined")</f>
        <v>Pharmaceuticals</v>
      </c>
      <c r="F750" s="6" cm="1">
        <f t="array" ref="F750">IFERROR(_FV(Facts_combined[[#This Row],[Asset Name]],"Price"), 0)</f>
        <v>8.01</v>
      </c>
      <c r="G750" s="5" cm="1">
        <f t="array" ref="G750">IFERROR(_FV(Facts_combined[[#This Row],[Asset Name]],"Volume"), 0)</f>
        <v>1102</v>
      </c>
      <c r="H750" s="7" cm="1">
        <f t="array" ref="H750">IFERROR(_FV(Facts_combined[[#This Row],[Asset Name]],"Market cap",TRUE), 0)</f>
        <v>417195883</v>
      </c>
      <c r="I75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50" s="5" cm="1">
        <f t="array" ref="J750">IFERROR(_FV(Facts_combined[[#This Row],[Asset Name]],"Shares outstanding",TRUE), 0)</f>
        <v>52084380</v>
      </c>
      <c r="K750" s="4" cm="1">
        <f t="array" ref="K750">IFERROR(_FV(Facts_combined[[#This Row],[Asset Name]],"P/E",TRUE), "")</f>
        <v>0</v>
      </c>
      <c r="L750" s="4" t="str" cm="1">
        <f t="array" ref="L75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50" s="4" cm="1">
        <f t="array" ref="M750">IFERROR(_FV(Facts_combined[[#This Row],[Asset Name]],"Beta"), "")</f>
        <v>1.6016999999999999</v>
      </c>
    </row>
    <row r="751" spans="1:13" x14ac:dyDescent="0.2">
      <c r="A751" t="s">
        <v>1710</v>
      </c>
      <c r="B751" t="s">
        <v>4</v>
      </c>
      <c r="C751" t="s">
        <v>961</v>
      </c>
      <c r="D751" t="e" vm="696">
        <v>#VALUE!</v>
      </c>
      <c r="E751" t="str" cm="1">
        <f t="array" ref="E751">IFERROR(_FV(Facts_combined[[#This Row],[Asset Name]],"Industry"), "Undefined")</f>
        <v>Biotechnology &amp; Medical Research</v>
      </c>
      <c r="F751" s="6" cm="1">
        <f t="array" ref="F751">IFERROR(_FV(Facts_combined[[#This Row],[Asset Name]],"Price"), 0)</f>
        <v>6.74</v>
      </c>
      <c r="G751" s="5" cm="1">
        <f t="array" ref="G751">IFERROR(_FV(Facts_combined[[#This Row],[Asset Name]],"Volume"), 0)</f>
        <v>17474</v>
      </c>
      <c r="H751" s="7" cm="1">
        <f t="array" ref="H751">IFERROR(_FV(Facts_combined[[#This Row],[Asset Name]],"Market cap",TRUE), 0)</f>
        <v>477880760</v>
      </c>
      <c r="I75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51" s="5" cm="1">
        <f t="array" ref="J751">IFERROR(_FV(Facts_combined[[#This Row],[Asset Name]],"Shares outstanding",TRUE), 0)</f>
        <v>70902190</v>
      </c>
      <c r="K751" s="4" cm="1">
        <f t="array" ref="K751">IFERROR(_FV(Facts_combined[[#This Row],[Asset Name]],"P/E",TRUE), "")</f>
        <v>0</v>
      </c>
      <c r="L751" s="4" t="str" cm="1">
        <f t="array" ref="L75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51" s="4" cm="1">
        <f t="array" ref="M751">IFERROR(_FV(Facts_combined[[#This Row],[Asset Name]],"Beta"), "")</f>
        <v>0.11559999999999999</v>
      </c>
    </row>
    <row r="752" spans="1:13" x14ac:dyDescent="0.2">
      <c r="A752" t="s">
        <v>1711</v>
      </c>
      <c r="B752" t="s">
        <v>4</v>
      </c>
      <c r="C752" t="s">
        <v>961</v>
      </c>
      <c r="D752" t="e" vm="697">
        <v>#VALUE!</v>
      </c>
      <c r="E752" t="str" cm="1">
        <f t="array" ref="E752">IFERROR(_FV(Facts_combined[[#This Row],[Asset Name]],"Industry"), "Undefined")</f>
        <v>Hotels &amp; Entertainment Services</v>
      </c>
      <c r="F752" s="6" cm="1">
        <f t="array" ref="F752">IFERROR(_FV(Facts_combined[[#This Row],[Asset Name]],"Price"), 0)</f>
        <v>11.36</v>
      </c>
      <c r="G752" s="5" cm="1">
        <f t="array" ref="G752">IFERROR(_FV(Facts_combined[[#This Row],[Asset Name]],"Volume"), 0)</f>
        <v>538246</v>
      </c>
      <c r="H752" s="7" cm="1">
        <f t="array" ref="H752">IFERROR(_FV(Facts_combined[[#This Row],[Asset Name]],"Market cap",TRUE), 0)</f>
        <v>448203688</v>
      </c>
      <c r="I75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52" s="5" cm="1">
        <f t="array" ref="J752">IFERROR(_FV(Facts_combined[[#This Row],[Asset Name]],"Shares outstanding",TRUE), 0)</f>
        <v>39454550</v>
      </c>
      <c r="K752" s="4" cm="1">
        <f t="array" ref="K752">IFERROR(_FV(Facts_combined[[#This Row],[Asset Name]],"P/E",TRUE), "")</f>
        <v>87.688199999999995</v>
      </c>
      <c r="L752" s="4" t="str" cm="1">
        <f t="array" ref="L75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752" s="4" cm="1">
        <f t="array" ref="M752">IFERROR(_FV(Facts_combined[[#This Row],[Asset Name]],"Beta"), "")</f>
        <v>2.4518</v>
      </c>
    </row>
    <row r="753" spans="1:13" x14ac:dyDescent="0.2">
      <c r="A753" t="s">
        <v>1712</v>
      </c>
      <c r="B753" t="s">
        <v>4</v>
      </c>
      <c r="C753" t="s">
        <v>961</v>
      </c>
      <c r="D753" t="e" vm="2070">
        <v>#VALUE!</v>
      </c>
      <c r="E753" t="str" cm="1">
        <f t="array" ref="E753">IFERROR(_FV(Facts_combined[[#This Row],[Asset Name]],"Industry"), "Undefined")</f>
        <v>Biotechnology &amp; Medical Research</v>
      </c>
      <c r="F753" s="6" cm="1">
        <f t="array" ref="F753">IFERROR(_FV(Facts_combined[[#This Row],[Asset Name]],"Price"), 0)</f>
        <v>7.59</v>
      </c>
      <c r="G753" s="5" cm="1">
        <f t="array" ref="G753">IFERROR(_FV(Facts_combined[[#This Row],[Asset Name]],"Volume"), 0)</f>
        <v>706</v>
      </c>
      <c r="H753" s="7" cm="1">
        <f t="array" ref="H753">IFERROR(_FV(Facts_combined[[#This Row],[Asset Name]],"Market cap",TRUE), 0)</f>
        <v>412847651</v>
      </c>
      <c r="I75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53" s="5" cm="1">
        <f t="array" ref="J753">IFERROR(_FV(Facts_combined[[#This Row],[Asset Name]],"Shares outstanding",TRUE), 0)</f>
        <v>54393630</v>
      </c>
      <c r="K753" s="4" cm="1">
        <f t="array" ref="K753">IFERROR(_FV(Facts_combined[[#This Row],[Asset Name]],"P/E",TRUE), "")</f>
        <v>0</v>
      </c>
      <c r="L753" s="4" t="str" cm="1">
        <f t="array" ref="L75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53" s="4" cm="1">
        <f t="array" ref="M753">IFERROR(_FV(Facts_combined[[#This Row],[Asset Name]],"Beta"), "")</f>
        <v>0.96460000000000001</v>
      </c>
    </row>
    <row r="754" spans="1:13" x14ac:dyDescent="0.2">
      <c r="A754" t="s">
        <v>1713</v>
      </c>
      <c r="B754" t="s">
        <v>4</v>
      </c>
      <c r="C754" t="s">
        <v>961</v>
      </c>
      <c r="D754" t="e" vm="2072">
        <v>#VALUE!</v>
      </c>
      <c r="E754" t="str" cm="1">
        <f t="array" ref="E754">IFERROR(_FV(Facts_combined[[#This Row],[Asset Name]],"Industry"), "Undefined")</f>
        <v>Healthcare Providers &amp; Services</v>
      </c>
      <c r="F754" s="6" cm="1">
        <f t="array" ref="F754">IFERROR(_FV(Facts_combined[[#This Row],[Asset Name]],"Price"), 0)</f>
        <v>8.76</v>
      </c>
      <c r="G754" s="5" cm="1">
        <f t="array" ref="G754">IFERROR(_FV(Facts_combined[[#This Row],[Asset Name]],"Volume"), 0)</f>
        <v>510907</v>
      </c>
      <c r="H754" s="7" cm="1">
        <f t="array" ref="H754">IFERROR(_FV(Facts_combined[[#This Row],[Asset Name]],"Market cap",TRUE), 0)</f>
        <v>439369275</v>
      </c>
      <c r="I75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54" s="5" cm="1">
        <f t="array" ref="J754">IFERROR(_FV(Facts_combined[[#This Row],[Asset Name]],"Shares outstanding",TRUE), 0)</f>
        <v>50156310</v>
      </c>
      <c r="K754" s="4" t="str" cm="1">
        <f t="array" ref="K754">IFERROR(_FV(Facts_combined[[#This Row],[Asset Name]],"P/E",TRUE), "")</f>
        <v/>
      </c>
      <c r="L754" s="4" t="str" cm="1">
        <f t="array" ref="L75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54" s="4" cm="1">
        <f t="array" ref="M754">IFERROR(_FV(Facts_combined[[#This Row],[Asset Name]],"Beta"), "")</f>
        <v>0.55900000000000005</v>
      </c>
    </row>
    <row r="755" spans="1:13" x14ac:dyDescent="0.2">
      <c r="A755" t="s">
        <v>1714</v>
      </c>
      <c r="B755" t="s">
        <v>4</v>
      </c>
      <c r="C755" t="s">
        <v>961</v>
      </c>
      <c r="D755" t="e" vm="699">
        <v>#VALUE!</v>
      </c>
      <c r="E755" t="str" cm="1">
        <f t="array" ref="E755">IFERROR(_FV(Facts_combined[[#This Row],[Asset Name]],"Industry"), "Undefined")</f>
        <v>Real Estate Operations</v>
      </c>
      <c r="F755" s="6" cm="1">
        <f t="array" ref="F755">IFERROR(_FV(Facts_combined[[#This Row],[Asset Name]],"Price"), 0)</f>
        <v>16.86</v>
      </c>
      <c r="G755" s="5" cm="1">
        <f t="array" ref="G755">IFERROR(_FV(Facts_combined[[#This Row],[Asset Name]],"Volume"), 0)</f>
        <v>34413</v>
      </c>
      <c r="H755" s="7" cm="1">
        <f t="array" ref="H755">IFERROR(_FV(Facts_combined[[#This Row],[Asset Name]],"Market cap",TRUE), 0)</f>
        <v>451804838</v>
      </c>
      <c r="I75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55" s="5" cm="1">
        <f t="array" ref="J755">IFERROR(_FV(Facts_combined[[#This Row],[Asset Name]],"Shares outstanding",TRUE), 0)</f>
        <v>26797440</v>
      </c>
      <c r="K755" s="4" cm="1">
        <f t="array" ref="K755">IFERROR(_FV(Facts_combined[[#This Row],[Asset Name]],"P/E",TRUE), "")</f>
        <v>836.72460000000001</v>
      </c>
      <c r="L755" s="4" t="str" cm="1">
        <f t="array" ref="L75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755" s="4" cm="1">
        <f t="array" ref="M755">IFERROR(_FV(Facts_combined[[#This Row],[Asset Name]],"Beta"), "")</f>
        <v>0.60199999999999998</v>
      </c>
    </row>
    <row r="756" spans="1:13" x14ac:dyDescent="0.2">
      <c r="A756" t="s">
        <v>1715</v>
      </c>
      <c r="B756" t="s">
        <v>4</v>
      </c>
      <c r="C756" t="s">
        <v>961</v>
      </c>
      <c r="D756" t="e" vm="700">
        <v>#VALUE!</v>
      </c>
      <c r="E756" t="str" cm="1">
        <f t="array" ref="E756">IFERROR(_FV(Facts_combined[[#This Row],[Asset Name]],"Industry"), "Undefined")</f>
        <v>Healthcare Equipment &amp; Supplies</v>
      </c>
      <c r="F756" s="6" cm="1">
        <f t="array" ref="F756">IFERROR(_FV(Facts_combined[[#This Row],[Asset Name]],"Price"), 0)</f>
        <v>18.14</v>
      </c>
      <c r="G756" s="5" cm="1">
        <f t="array" ref="G756">IFERROR(_FV(Facts_combined[[#This Row],[Asset Name]],"Volume"), 0)</f>
        <v>364072</v>
      </c>
      <c r="H756" s="7" cm="1">
        <f t="array" ref="H756">IFERROR(_FV(Facts_combined[[#This Row],[Asset Name]],"Market cap",TRUE), 0)</f>
        <v>495017018</v>
      </c>
      <c r="I75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56" s="5" cm="1">
        <f t="array" ref="J756">IFERROR(_FV(Facts_combined[[#This Row],[Asset Name]],"Shares outstanding",TRUE), 0)</f>
        <v>27288700</v>
      </c>
      <c r="K756" s="4" cm="1">
        <f t="array" ref="K756">IFERROR(_FV(Facts_combined[[#This Row],[Asset Name]],"P/E",TRUE), "")</f>
        <v>0</v>
      </c>
      <c r="L756" s="4" t="str" cm="1">
        <f t="array" ref="L75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56" s="4" cm="1">
        <f t="array" ref="M756">IFERROR(_FV(Facts_combined[[#This Row],[Asset Name]],"Beta"), "")</f>
        <v>1.45</v>
      </c>
    </row>
    <row r="757" spans="1:13" x14ac:dyDescent="0.2">
      <c r="A757" t="s">
        <v>1716</v>
      </c>
      <c r="B757" t="s">
        <v>4</v>
      </c>
      <c r="C757" t="s">
        <v>961</v>
      </c>
      <c r="D757" t="e" vm="701">
        <v>#VALUE!</v>
      </c>
      <c r="E757" t="str" cm="1">
        <f t="array" ref="E757">IFERROR(_FV(Facts_combined[[#This Row],[Asset Name]],"Industry"), "Undefined")</f>
        <v>Banking Services</v>
      </c>
      <c r="F757" s="6" cm="1">
        <f t="array" ref="F757">IFERROR(_FV(Facts_combined[[#This Row],[Asset Name]],"Price"), 0)</f>
        <v>27.01</v>
      </c>
      <c r="G757" s="5" cm="1">
        <f t="array" ref="G757">IFERROR(_FV(Facts_combined[[#This Row],[Asset Name]],"Volume"), 0)</f>
        <v>83659</v>
      </c>
      <c r="H757" s="7" cm="1">
        <f t="array" ref="H757">IFERROR(_FV(Facts_combined[[#This Row],[Asset Name]],"Market cap",TRUE), 0)</f>
        <v>460638533</v>
      </c>
      <c r="I75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57" s="5" cm="1">
        <f t="array" ref="J757">IFERROR(_FV(Facts_combined[[#This Row],[Asset Name]],"Shares outstanding",TRUE), 0)</f>
        <v>17054370</v>
      </c>
      <c r="K757" s="4" cm="1">
        <f t="array" ref="K757">IFERROR(_FV(Facts_combined[[#This Row],[Asset Name]],"P/E",TRUE), "")</f>
        <v>9.9617000000000004</v>
      </c>
      <c r="L757" s="4" t="str" cm="1">
        <f t="array" ref="L75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757" s="4" cm="1">
        <f t="array" ref="M757">IFERROR(_FV(Facts_combined[[#This Row],[Asset Name]],"Beta"), "")</f>
        <v>0.8206</v>
      </c>
    </row>
    <row r="758" spans="1:13" x14ac:dyDescent="0.2">
      <c r="A758" t="s">
        <v>1717</v>
      </c>
      <c r="B758" t="s">
        <v>4</v>
      </c>
      <c r="C758" t="s">
        <v>961</v>
      </c>
      <c r="D758" t="e" vm="702">
        <v>#VALUE!</v>
      </c>
      <c r="E758" t="str" cm="1">
        <f t="array" ref="E758">IFERROR(_FV(Facts_combined[[#This Row],[Asset Name]],"Industry"), "Undefined")</f>
        <v>Office Equipment</v>
      </c>
      <c r="F758" s="6" cm="1">
        <f t="array" ref="F758">IFERROR(_FV(Facts_combined[[#This Row],[Asset Name]],"Price"), 0)</f>
        <v>5.32</v>
      </c>
      <c r="G758" s="5" cm="1">
        <f t="array" ref="G758">IFERROR(_FV(Facts_combined[[#This Row],[Asset Name]],"Volume"), 0)</f>
        <v>35</v>
      </c>
      <c r="H758" s="7" cm="1">
        <f t="array" ref="H758">IFERROR(_FV(Facts_combined[[#This Row],[Asset Name]],"Market cap",TRUE), 0)</f>
        <v>426132000</v>
      </c>
      <c r="I75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58" s="5" cm="1">
        <f t="array" ref="J758">IFERROR(_FV(Facts_combined[[#This Row],[Asset Name]],"Shares outstanding",TRUE), 0)</f>
        <v>80100000</v>
      </c>
      <c r="K758" s="4" cm="1">
        <f t="array" ref="K758">IFERROR(_FV(Facts_combined[[#This Row],[Asset Name]],"P/E",TRUE), "")</f>
        <v>8.4956999999999994</v>
      </c>
      <c r="L758" s="4" t="str" cm="1">
        <f t="array" ref="L75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758" s="4" cm="1">
        <f t="array" ref="M758">IFERROR(_FV(Facts_combined[[#This Row],[Asset Name]],"Beta"), "")</f>
        <v>3.6720000000000002</v>
      </c>
    </row>
    <row r="759" spans="1:13" x14ac:dyDescent="0.2">
      <c r="A759" t="s">
        <v>1718</v>
      </c>
      <c r="B759" t="s">
        <v>4</v>
      </c>
      <c r="C759" t="s">
        <v>961</v>
      </c>
      <c r="D759" t="e" vm="703">
        <v>#VALUE!</v>
      </c>
      <c r="E759" t="str" cm="1">
        <f t="array" ref="E759">IFERROR(_FV(Facts_combined[[#This Row],[Asset Name]],"Industry"), "Undefined")</f>
        <v>Media &amp; Publishing</v>
      </c>
      <c r="F759" s="6" cm="1">
        <f t="array" ref="F759">IFERROR(_FV(Facts_combined[[#This Row],[Asset Name]],"Price"), 0)</f>
        <v>12.92</v>
      </c>
      <c r="G759" s="5" cm="1">
        <f t="array" ref="G759">IFERROR(_FV(Facts_combined[[#This Row],[Asset Name]],"Volume"), 0)</f>
        <v>123</v>
      </c>
      <c r="H759" s="7" cm="1">
        <f t="array" ref="H759">IFERROR(_FV(Facts_combined[[#This Row],[Asset Name]],"Market cap",TRUE), 0)</f>
        <v>406451959</v>
      </c>
      <c r="I75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59" s="5" cm="1">
        <f t="array" ref="J759">IFERROR(_FV(Facts_combined[[#This Row],[Asset Name]],"Shares outstanding",TRUE), 0)</f>
        <v>31459130</v>
      </c>
      <c r="K759" s="4" t="str" cm="1">
        <f t="array" ref="K759">IFERROR(_FV(Facts_combined[[#This Row],[Asset Name]],"P/E",TRUE), "")</f>
        <v/>
      </c>
      <c r="L759" s="4" t="str" cm="1">
        <f t="array" ref="L75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59" s="4" cm="1">
        <f t="array" ref="M759">IFERROR(_FV(Facts_combined[[#This Row],[Asset Name]],"Beta"), "")</f>
        <v>0.80489999999999995</v>
      </c>
    </row>
    <row r="760" spans="1:13" x14ac:dyDescent="0.2">
      <c r="A760" t="s">
        <v>1719</v>
      </c>
      <c r="B760" t="s">
        <v>4</v>
      </c>
      <c r="C760" t="s">
        <v>961</v>
      </c>
      <c r="D760" t="e" vm="704">
        <v>#VALUE!</v>
      </c>
      <c r="E760" t="str" cm="1">
        <f t="array" ref="E760">IFERROR(_FV(Facts_combined[[#This Row],[Asset Name]],"Industry"), "Undefined")</f>
        <v>Automobiles &amp; Auto Parts</v>
      </c>
      <c r="F760" s="6" cm="1">
        <f t="array" ref="F760">IFERROR(_FV(Facts_combined[[#This Row],[Asset Name]],"Price"), 0)</f>
        <v>11.14</v>
      </c>
      <c r="G760" s="5" cm="1">
        <f t="array" ref="G760">IFERROR(_FV(Facts_combined[[#This Row],[Asset Name]],"Volume"), 0)</f>
        <v>298114</v>
      </c>
      <c r="H760" s="7" cm="1">
        <f t="array" ref="H760">IFERROR(_FV(Facts_combined[[#This Row],[Asset Name]],"Market cap",TRUE), 0)</f>
        <v>382927139</v>
      </c>
      <c r="I76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60" s="5" cm="1">
        <f t="array" ref="J760">IFERROR(_FV(Facts_combined[[#This Row],[Asset Name]],"Shares outstanding",TRUE), 0)</f>
        <v>34374070</v>
      </c>
      <c r="K760" s="4" cm="1">
        <f t="array" ref="K760">IFERROR(_FV(Facts_combined[[#This Row],[Asset Name]],"P/E",TRUE), "")</f>
        <v>0</v>
      </c>
      <c r="L760" s="4" t="str" cm="1">
        <f t="array" ref="L76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60" s="4" cm="1">
        <f t="array" ref="M760">IFERROR(_FV(Facts_combined[[#This Row],[Asset Name]],"Beta"), "")</f>
        <v>1.6528</v>
      </c>
    </row>
    <row r="761" spans="1:13" x14ac:dyDescent="0.2">
      <c r="A761" t="s">
        <v>1720</v>
      </c>
      <c r="B761" t="s">
        <v>4</v>
      </c>
      <c r="C761" t="s">
        <v>961</v>
      </c>
      <c r="D761" t="e" vm="705">
        <v>#VALUE!</v>
      </c>
      <c r="E761" t="str" cm="1">
        <f t="array" ref="E761">IFERROR(_FV(Facts_combined[[#This Row],[Asset Name]],"Industry"), "Undefined")</f>
        <v>Machinery, Equipment &amp; Components</v>
      </c>
      <c r="F761" s="6" cm="1">
        <f t="array" ref="F761">IFERROR(_FV(Facts_combined[[#This Row],[Asset Name]],"Price"), 0)</f>
        <v>29.88</v>
      </c>
      <c r="G761" s="5" cm="1">
        <f t="array" ref="G761">IFERROR(_FV(Facts_combined[[#This Row],[Asset Name]],"Volume"), 0)</f>
        <v>28305</v>
      </c>
      <c r="H761" s="7" cm="1">
        <f t="array" ref="H761">IFERROR(_FV(Facts_combined[[#This Row],[Asset Name]],"Market cap",TRUE), 0)</f>
        <v>399015129</v>
      </c>
      <c r="I76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61" s="5" cm="1">
        <f t="array" ref="J761">IFERROR(_FV(Facts_combined[[#This Row],[Asset Name]],"Shares outstanding",TRUE), 0)</f>
        <v>13353920</v>
      </c>
      <c r="K761" s="4" cm="1">
        <f t="array" ref="K761">IFERROR(_FV(Facts_combined[[#This Row],[Asset Name]],"P/E",TRUE), "")</f>
        <v>16.489100000000001</v>
      </c>
      <c r="L761" s="4" t="str" cm="1">
        <f t="array" ref="L76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761" s="4" cm="1">
        <f t="array" ref="M761">IFERROR(_FV(Facts_combined[[#This Row],[Asset Name]],"Beta"), "")</f>
        <v>1.2212000000000001</v>
      </c>
    </row>
    <row r="762" spans="1:13" x14ac:dyDescent="0.2">
      <c r="A762" t="s">
        <v>1721</v>
      </c>
      <c r="B762" t="s">
        <v>4</v>
      </c>
      <c r="C762" t="s">
        <v>961</v>
      </c>
      <c r="D762" t="e" vm="707">
        <v>#VALUE!</v>
      </c>
      <c r="E762" t="str" cm="1">
        <f t="array" ref="E762">IFERROR(_FV(Facts_combined[[#This Row],[Asset Name]],"Industry"), "Undefined")</f>
        <v>Biotechnology &amp; Medical Research</v>
      </c>
      <c r="F762" s="6" cm="1">
        <f t="array" ref="F762">IFERROR(_FV(Facts_combined[[#This Row],[Asset Name]],"Price"), 0)</f>
        <v>4.54</v>
      </c>
      <c r="G762" s="5" cm="1">
        <f t="array" ref="G762">IFERROR(_FV(Facts_combined[[#This Row],[Asset Name]],"Volume"), 0)</f>
        <v>312</v>
      </c>
      <c r="H762" s="7" cm="1">
        <f t="array" ref="H762">IFERROR(_FV(Facts_combined[[#This Row],[Asset Name]],"Market cap",TRUE), 0)</f>
        <v>373360383</v>
      </c>
      <c r="I76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62" s="5" cm="1">
        <f t="array" ref="J762">IFERROR(_FV(Facts_combined[[#This Row],[Asset Name]],"Shares outstanding",TRUE), 0)</f>
        <v>82237970</v>
      </c>
      <c r="K762" s="4" cm="1">
        <f t="array" ref="K762">IFERROR(_FV(Facts_combined[[#This Row],[Asset Name]],"P/E",TRUE), "")</f>
        <v>0</v>
      </c>
      <c r="L762" s="4" t="str" cm="1">
        <f t="array" ref="L76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62" s="4" cm="1">
        <f t="array" ref="M762">IFERROR(_FV(Facts_combined[[#This Row],[Asset Name]],"Beta"), "")</f>
        <v>2.0028000000000001</v>
      </c>
    </row>
    <row r="763" spans="1:13" x14ac:dyDescent="0.2">
      <c r="A763" t="s">
        <v>1722</v>
      </c>
      <c r="B763" t="s">
        <v>4</v>
      </c>
      <c r="C763" t="s">
        <v>961</v>
      </c>
      <c r="D763" t="e" vm="708">
        <v>#VALUE!</v>
      </c>
      <c r="E763" t="str" cm="1">
        <f t="array" ref="E763">IFERROR(_FV(Facts_combined[[#This Row],[Asset Name]],"Industry"), "Undefined")</f>
        <v>Insurance</v>
      </c>
      <c r="F763" s="6" cm="1">
        <f t="array" ref="F763">IFERROR(_FV(Facts_combined[[#This Row],[Asset Name]],"Price"), 0)</f>
        <v>15.51</v>
      </c>
      <c r="G763" s="5" cm="1">
        <f t="array" ref="G763">IFERROR(_FV(Facts_combined[[#This Row],[Asset Name]],"Volume"), 0)</f>
        <v>229374</v>
      </c>
      <c r="H763" s="7" cm="1">
        <f t="array" ref="H763">IFERROR(_FV(Facts_combined[[#This Row],[Asset Name]],"Market cap",TRUE), 0)</f>
        <v>378904802</v>
      </c>
      <c r="I76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63" s="5" cm="1">
        <f t="array" ref="J763">IFERROR(_FV(Facts_combined[[#This Row],[Asset Name]],"Shares outstanding",TRUE), 0)</f>
        <v>24429710</v>
      </c>
      <c r="K763" s="4" t="str" cm="1">
        <f t="array" ref="K763">IFERROR(_FV(Facts_combined[[#This Row],[Asset Name]],"P/E",TRUE), "")</f>
        <v/>
      </c>
      <c r="L763" s="4" t="str" cm="1">
        <f t="array" ref="L76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63" s="4" cm="1">
        <f t="array" ref="M763">IFERROR(_FV(Facts_combined[[#This Row],[Asset Name]],"Beta"), "")</f>
        <v>1.3385</v>
      </c>
    </row>
    <row r="764" spans="1:13" x14ac:dyDescent="0.2">
      <c r="A764" t="s">
        <v>1723</v>
      </c>
      <c r="B764" t="s">
        <v>4</v>
      </c>
      <c r="C764" t="s">
        <v>961</v>
      </c>
      <c r="D764" t="e" vm="709">
        <v>#VALUE!</v>
      </c>
      <c r="E764" t="str" cm="1">
        <f t="array" ref="E764">IFERROR(_FV(Facts_combined[[#This Row],[Asset Name]],"Industry"), "Undefined")</f>
        <v>Homebuilding &amp; Construction Supplies</v>
      </c>
      <c r="F764" s="6" cm="1">
        <f t="array" ref="F764">IFERROR(_FV(Facts_combined[[#This Row],[Asset Name]],"Price"), 0)</f>
        <v>14.41</v>
      </c>
      <c r="G764" s="5" cm="1">
        <f t="array" ref="G764">IFERROR(_FV(Facts_combined[[#This Row],[Asset Name]],"Volume"), 0)</f>
        <v>180022</v>
      </c>
      <c r="H764" s="7" cm="1">
        <f t="array" ref="H764">IFERROR(_FV(Facts_combined[[#This Row],[Asset Name]],"Market cap",TRUE), 0)</f>
        <v>419761138</v>
      </c>
      <c r="I76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64" s="5" cm="1">
        <f t="array" ref="J764">IFERROR(_FV(Facts_combined[[#This Row],[Asset Name]],"Shares outstanding",TRUE), 0)</f>
        <v>29129850</v>
      </c>
      <c r="K764" s="4" cm="1">
        <f t="array" ref="K764">IFERROR(_FV(Facts_combined[[#This Row],[Asset Name]],"P/E",TRUE), "")</f>
        <v>15.6189</v>
      </c>
      <c r="L764" s="4" t="str" cm="1">
        <f t="array" ref="L76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764" s="4" cm="1">
        <f t="array" ref="M764">IFERROR(_FV(Facts_combined[[#This Row],[Asset Name]],"Beta"), "")</f>
        <v>0.85540000000000005</v>
      </c>
    </row>
    <row r="765" spans="1:13" x14ac:dyDescent="0.2">
      <c r="A765" t="s">
        <v>1724</v>
      </c>
      <c r="B765" t="s">
        <v>4</v>
      </c>
      <c r="C765" t="s">
        <v>961</v>
      </c>
      <c r="D765" t="e" vm="2077">
        <v>#VALUE!</v>
      </c>
      <c r="E765" t="str" cm="1">
        <f t="array" ref="E765">IFERROR(_FV(Facts_combined[[#This Row],[Asset Name]],"Industry"), "Undefined")</f>
        <v>Uranium</v>
      </c>
      <c r="F765" s="6" cm="1">
        <f t="array" ref="F765">IFERROR(_FV(Facts_combined[[#This Row],[Asset Name]],"Price"), 0)</f>
        <v>1.35</v>
      </c>
      <c r="G765" s="5" cm="1">
        <f t="array" ref="G765">IFERROR(_FV(Facts_combined[[#This Row],[Asset Name]],"Volume"), 0)</f>
        <v>1176</v>
      </c>
      <c r="H765" s="7" cm="1">
        <f t="array" ref="H765">IFERROR(_FV(Facts_combined[[#This Row],[Asset Name]],"Market cap",TRUE), 0)</f>
        <v>557115600</v>
      </c>
      <c r="I76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65" s="5" cm="1">
        <f t="array" ref="J765">IFERROR(_FV(Facts_combined[[#This Row],[Asset Name]],"Shares outstanding",TRUE), 0)</f>
        <v>290451900</v>
      </c>
      <c r="K765" s="4" t="str" cm="1">
        <f t="array" ref="K765">IFERROR(_FV(Facts_combined[[#This Row],[Asset Name]],"P/E",TRUE), "")</f>
        <v/>
      </c>
      <c r="L765" s="4" t="str" cm="1">
        <f t="array" ref="L76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65" s="4" cm="1">
        <f t="array" ref="M765">IFERROR(_FV(Facts_combined[[#This Row],[Asset Name]],"Beta"), "")</f>
        <v>1.1853</v>
      </c>
    </row>
    <row r="766" spans="1:13" x14ac:dyDescent="0.2">
      <c r="A766" t="s">
        <v>1725</v>
      </c>
      <c r="B766" t="s">
        <v>4</v>
      </c>
      <c r="C766" t="s">
        <v>961</v>
      </c>
      <c r="D766" t="e" vm="711">
        <v>#VALUE!</v>
      </c>
      <c r="E766" t="str" cm="1">
        <f t="array" ref="E766">IFERROR(_FV(Facts_combined[[#This Row],[Asset Name]],"Industry"), "Undefined")</f>
        <v>Machinery, Equipment &amp; Components</v>
      </c>
      <c r="F766" s="6" cm="1">
        <f t="array" ref="F766">IFERROR(_FV(Facts_combined[[#This Row],[Asset Name]],"Price"), 0)</f>
        <v>8.4600000000000009</v>
      </c>
      <c r="G766" s="5" cm="1">
        <f t="array" ref="G766">IFERROR(_FV(Facts_combined[[#This Row],[Asset Name]],"Volume"), 0)</f>
        <v>15</v>
      </c>
      <c r="H766" s="7" cm="1">
        <f t="array" ref="H766">IFERROR(_FV(Facts_combined[[#This Row],[Asset Name]],"Market cap",TRUE), 0)</f>
        <v>385022467</v>
      </c>
      <c r="I76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66" s="5" cm="1">
        <f t="array" ref="J766">IFERROR(_FV(Facts_combined[[#This Row],[Asset Name]],"Shares outstanding",TRUE), 0)</f>
        <v>45510930</v>
      </c>
      <c r="K766" s="4" cm="1">
        <f t="array" ref="K766">IFERROR(_FV(Facts_combined[[#This Row],[Asset Name]],"P/E",TRUE), "")</f>
        <v>8.6569000000000003</v>
      </c>
      <c r="L766" s="4" t="str" cm="1">
        <f t="array" ref="L76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766" s="4" cm="1">
        <f t="array" ref="M766">IFERROR(_FV(Facts_combined[[#This Row],[Asset Name]],"Beta"), "")</f>
        <v>1.2591000000000001</v>
      </c>
    </row>
    <row r="767" spans="1:13" x14ac:dyDescent="0.2">
      <c r="A767" t="s">
        <v>1726</v>
      </c>
      <c r="B767" t="s">
        <v>4</v>
      </c>
      <c r="C767" t="s">
        <v>961</v>
      </c>
      <c r="D767" t="e" vm="2079">
        <v>#VALUE!</v>
      </c>
      <c r="E767" t="str" cm="1">
        <f t="array" ref="E767">IFERROR(_FV(Facts_combined[[#This Row],[Asset Name]],"Industry"), "Undefined")</f>
        <v>Media &amp; Publishing</v>
      </c>
      <c r="F767" s="6" cm="1">
        <f t="array" ref="F767">IFERROR(_FV(Facts_combined[[#This Row],[Asset Name]],"Price"), 0)</f>
        <v>5.21</v>
      </c>
      <c r="G767" s="5" cm="1">
        <f t="array" ref="G767">IFERROR(_FV(Facts_combined[[#This Row],[Asset Name]],"Volume"), 0)</f>
        <v>559364</v>
      </c>
      <c r="H767" s="7" cm="1">
        <f t="array" ref="H767">IFERROR(_FV(Facts_combined[[#This Row],[Asset Name]],"Market cap",TRUE), 0)</f>
        <v>440593392</v>
      </c>
      <c r="I76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67" s="5" cm="1">
        <f t="array" ref="J767">IFERROR(_FV(Facts_combined[[#This Row],[Asset Name]],"Shares outstanding",TRUE), 0)</f>
        <v>84566870</v>
      </c>
      <c r="K767" s="4" t="str" cm="1">
        <f t="array" ref="K767">IFERROR(_FV(Facts_combined[[#This Row],[Asset Name]],"P/E",TRUE), "")</f>
        <v/>
      </c>
      <c r="L767" s="4" t="str" cm="1">
        <f t="array" ref="L76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67" s="4" cm="1">
        <f t="array" ref="M767">IFERROR(_FV(Facts_combined[[#This Row],[Asset Name]],"Beta"), "")</f>
        <v>1.5421</v>
      </c>
    </row>
    <row r="768" spans="1:13" x14ac:dyDescent="0.2">
      <c r="A768" t="s">
        <v>1727</v>
      </c>
      <c r="B768" t="s">
        <v>4</v>
      </c>
      <c r="C768" t="s">
        <v>961</v>
      </c>
      <c r="D768" t="e" vm="714">
        <v>#VALUE!</v>
      </c>
      <c r="E768" t="str" cm="1">
        <f t="array" ref="E768">IFERROR(_FV(Facts_combined[[#This Row],[Asset Name]],"Industry"), "Undefined")</f>
        <v>Specialty Retailers</v>
      </c>
      <c r="F768" s="6" cm="1">
        <f t="array" ref="F768">IFERROR(_FV(Facts_combined[[#This Row],[Asset Name]],"Price"), 0)</f>
        <v>13.11</v>
      </c>
      <c r="G768" s="5" cm="1">
        <f t="array" ref="G768">IFERROR(_FV(Facts_combined[[#This Row],[Asset Name]],"Volume"), 0)</f>
        <v>65049</v>
      </c>
      <c r="H768" s="7" cm="1">
        <f t="array" ref="H768">IFERROR(_FV(Facts_combined[[#This Row],[Asset Name]],"Market cap",TRUE), 0)</f>
        <v>411737248</v>
      </c>
      <c r="I76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68" s="5" cm="1">
        <f t="array" ref="J768">IFERROR(_FV(Facts_combined[[#This Row],[Asset Name]],"Shares outstanding",TRUE), 0)</f>
        <v>31406350</v>
      </c>
      <c r="K768" s="4" cm="1">
        <f t="array" ref="K768">IFERROR(_FV(Facts_combined[[#This Row],[Asset Name]],"P/E",TRUE), "")</f>
        <v>0</v>
      </c>
      <c r="L768" s="4" t="str" cm="1">
        <f t="array" ref="L76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68" s="4" cm="1">
        <f t="array" ref="M768">IFERROR(_FV(Facts_combined[[#This Row],[Asset Name]],"Beta"), "")</f>
        <v>2.8546999999999998</v>
      </c>
    </row>
    <row r="769" spans="1:13" x14ac:dyDescent="0.2">
      <c r="A769" t="s">
        <v>1728</v>
      </c>
      <c r="B769" t="s">
        <v>4</v>
      </c>
      <c r="C769" t="s">
        <v>961</v>
      </c>
      <c r="D769" t="e" vm="715">
        <v>#VALUE!</v>
      </c>
      <c r="E769" t="str" cm="1">
        <f t="array" ref="E769">IFERROR(_FV(Facts_combined[[#This Row],[Asset Name]],"Industry"), "Undefined")</f>
        <v>Pharmaceuticals</v>
      </c>
      <c r="F769" s="6" cm="1">
        <f t="array" ref="F769">IFERROR(_FV(Facts_combined[[#This Row],[Asset Name]],"Price"), 0)</f>
        <v>8.32</v>
      </c>
      <c r="G769" s="5" cm="1">
        <f t="array" ref="G769">IFERROR(_FV(Facts_combined[[#This Row],[Asset Name]],"Volume"), 0)</f>
        <v>168330</v>
      </c>
      <c r="H769" s="7" cm="1">
        <f t="array" ref="H769">IFERROR(_FV(Facts_combined[[#This Row],[Asset Name]],"Market cap",TRUE), 0)</f>
        <v>404628390</v>
      </c>
      <c r="I76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69" s="5" cm="1">
        <f t="array" ref="J769">IFERROR(_FV(Facts_combined[[#This Row],[Asset Name]],"Shares outstanding",TRUE), 0)</f>
        <v>48633220</v>
      </c>
      <c r="K769" s="4" cm="1">
        <f t="array" ref="K769">IFERROR(_FV(Facts_combined[[#This Row],[Asset Name]],"P/E",TRUE), "")</f>
        <v>0</v>
      </c>
      <c r="L769" s="4" t="str" cm="1">
        <f t="array" ref="L76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69" s="4" cm="1">
        <f t="array" ref="M769">IFERROR(_FV(Facts_combined[[#This Row],[Asset Name]],"Beta"), "")</f>
        <v>0.2442</v>
      </c>
    </row>
    <row r="770" spans="1:13" x14ac:dyDescent="0.2">
      <c r="A770" t="s">
        <v>1729</v>
      </c>
      <c r="B770" t="s">
        <v>4</v>
      </c>
      <c r="C770" t="s">
        <v>961</v>
      </c>
      <c r="D770" t="e" vm="716">
        <v>#VALUE!</v>
      </c>
      <c r="E770" t="str" cm="1">
        <f t="array" ref="E770">IFERROR(_FV(Facts_combined[[#This Row],[Asset Name]],"Industry"), "Undefined")</f>
        <v>Real Estate Operations</v>
      </c>
      <c r="F770" s="6" cm="1">
        <f t="array" ref="F770">IFERROR(_FV(Facts_combined[[#This Row],[Asset Name]],"Price"), 0)</f>
        <v>3.31</v>
      </c>
      <c r="G770" s="5" cm="1">
        <f t="array" ref="G770">IFERROR(_FV(Facts_combined[[#This Row],[Asset Name]],"Volume"), 0)</f>
        <v>844070</v>
      </c>
      <c r="H770" s="7" cm="1">
        <f t="array" ref="H770">IFERROR(_FV(Facts_combined[[#This Row],[Asset Name]],"Market cap",TRUE), 0)</f>
        <v>367763177</v>
      </c>
      <c r="I77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70" s="5" cm="1">
        <f t="array" ref="J770">IFERROR(_FV(Facts_combined[[#This Row],[Asset Name]],"Shares outstanding",TRUE), 0)</f>
        <v>111106700</v>
      </c>
      <c r="K770" s="4" t="str" cm="1">
        <f t="array" ref="K770">IFERROR(_FV(Facts_combined[[#This Row],[Asset Name]],"P/E",TRUE), "")</f>
        <v/>
      </c>
      <c r="L770" s="4" t="str" cm="1">
        <f t="array" ref="L77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70" s="4" cm="1">
        <f t="array" ref="M770">IFERROR(_FV(Facts_combined[[#This Row],[Asset Name]],"Beta"), "")</f>
        <v>2.3130999999999999</v>
      </c>
    </row>
    <row r="771" spans="1:13" x14ac:dyDescent="0.2">
      <c r="A771" t="s">
        <v>1730</v>
      </c>
      <c r="B771" t="s">
        <v>4</v>
      </c>
      <c r="C771" t="s">
        <v>961</v>
      </c>
      <c r="D771" t="e" vm="717">
        <v>#VALUE!</v>
      </c>
      <c r="E771" t="str" cm="1">
        <f t="array" ref="E771">IFERROR(_FV(Facts_combined[[#This Row],[Asset Name]],"Industry"), "Undefined")</f>
        <v>Food &amp; Tobacco</v>
      </c>
      <c r="F771" s="6" cm="1">
        <f t="array" ref="F771">IFERROR(_FV(Facts_combined[[#This Row],[Asset Name]],"Price"), 0)</f>
        <v>59.75</v>
      </c>
      <c r="G771" s="5" cm="1">
        <f t="array" ref="G771">IFERROR(_FV(Facts_combined[[#This Row],[Asset Name]],"Volume"), 0)</f>
        <v>30535</v>
      </c>
      <c r="H771" s="7" cm="1">
        <f t="array" ref="H771">IFERROR(_FV(Facts_combined[[#This Row],[Asset Name]],"Market cap",TRUE), 0)</f>
        <v>410940300</v>
      </c>
      <c r="I77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71" s="5" cm="1">
        <f t="array" ref="J771">IFERROR(_FV(Facts_combined[[#This Row],[Asset Name]],"Shares outstanding",TRUE), 0)</f>
        <v>6972980</v>
      </c>
      <c r="K771" s="4" cm="1">
        <f t="array" ref="K771">IFERROR(_FV(Facts_combined[[#This Row],[Asset Name]],"P/E",TRUE), "")</f>
        <v>7.0811999999999999</v>
      </c>
      <c r="L771" s="4" t="str" cm="1">
        <f t="array" ref="L77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771" s="4" cm="1">
        <f t="array" ref="M771">IFERROR(_FV(Facts_combined[[#This Row],[Asset Name]],"Beta"), "")</f>
        <v>0.29770000000000002</v>
      </c>
    </row>
    <row r="772" spans="1:13" x14ac:dyDescent="0.2">
      <c r="A772" t="s">
        <v>1731</v>
      </c>
      <c r="B772" t="s">
        <v>4</v>
      </c>
      <c r="C772" t="s">
        <v>961</v>
      </c>
      <c r="D772" t="e" vm="718">
        <v>#VALUE!</v>
      </c>
      <c r="E772" t="str" cm="1">
        <f t="array" ref="E772">IFERROR(_FV(Facts_combined[[#This Row],[Asset Name]],"Industry"), "Undefined")</f>
        <v>Automobiles &amp; Auto Parts</v>
      </c>
      <c r="F772" s="6" cm="1">
        <f t="array" ref="F772">IFERROR(_FV(Facts_combined[[#This Row],[Asset Name]],"Price"), 0)</f>
        <v>15.24</v>
      </c>
      <c r="G772" s="5" cm="1">
        <f t="array" ref="G772">IFERROR(_FV(Facts_combined[[#This Row],[Asset Name]],"Volume"), 0)</f>
        <v>105598</v>
      </c>
      <c r="H772" s="7" cm="1">
        <f t="array" ref="H772">IFERROR(_FV(Facts_combined[[#This Row],[Asset Name]],"Market cap",TRUE), 0)</f>
        <v>421709545</v>
      </c>
      <c r="I77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72" s="5" cm="1">
        <f t="array" ref="J772">IFERROR(_FV(Facts_combined[[#This Row],[Asset Name]],"Shares outstanding",TRUE), 0)</f>
        <v>27671230</v>
      </c>
      <c r="K772" s="4" t="str" cm="1">
        <f t="array" ref="K772">IFERROR(_FV(Facts_combined[[#This Row],[Asset Name]],"P/E",TRUE), "")</f>
        <v/>
      </c>
      <c r="L772" s="4" t="str" cm="1">
        <f t="array" ref="L77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72" s="4" cm="1">
        <f t="array" ref="M772">IFERROR(_FV(Facts_combined[[#This Row],[Asset Name]],"Beta"), "")</f>
        <v>1.3378000000000001</v>
      </c>
    </row>
    <row r="773" spans="1:13" x14ac:dyDescent="0.2">
      <c r="A773" t="s">
        <v>1732</v>
      </c>
      <c r="B773" t="s">
        <v>4</v>
      </c>
      <c r="C773" t="s">
        <v>961</v>
      </c>
      <c r="D773" t="e" vm="719">
        <v>#VALUE!</v>
      </c>
      <c r="E773" t="str" cm="1">
        <f t="array" ref="E773">IFERROR(_FV(Facts_combined[[#This Row],[Asset Name]],"Industry"), "Undefined")</f>
        <v>Communications &amp; Networking</v>
      </c>
      <c r="F773" s="6" cm="1">
        <f t="array" ref="F773">IFERROR(_FV(Facts_combined[[#This Row],[Asset Name]],"Price"), 0)</f>
        <v>5.13</v>
      </c>
      <c r="G773" s="5" cm="1">
        <f t="array" ref="G773">IFERROR(_FV(Facts_combined[[#This Row],[Asset Name]],"Volume"), 0)</f>
        <v>3000</v>
      </c>
      <c r="H773" s="7" cm="1">
        <f t="array" ref="H773">IFERROR(_FV(Facts_combined[[#This Row],[Asset Name]],"Market cap",TRUE), 0)</f>
        <v>405867798</v>
      </c>
      <c r="I77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73" s="5" cm="1">
        <f t="array" ref="J773">IFERROR(_FV(Facts_combined[[#This Row],[Asset Name]],"Shares outstanding",TRUE), 0)</f>
        <v>79116530</v>
      </c>
      <c r="K773" s="4" cm="1">
        <f t="array" ref="K773">IFERROR(_FV(Facts_combined[[#This Row],[Asset Name]],"P/E",TRUE), "")</f>
        <v>0</v>
      </c>
      <c r="L773" s="4" t="str" cm="1">
        <f t="array" ref="L77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73" s="4" cm="1">
        <f t="array" ref="M773">IFERROR(_FV(Facts_combined[[#This Row],[Asset Name]],"Beta"), "")</f>
        <v>1.2161</v>
      </c>
    </row>
    <row r="774" spans="1:13" x14ac:dyDescent="0.2">
      <c r="A774" t="s">
        <v>1733</v>
      </c>
      <c r="B774" t="s">
        <v>4</v>
      </c>
      <c r="C774" t="s">
        <v>961</v>
      </c>
      <c r="D774" t="e" vm="720">
        <v>#VALUE!</v>
      </c>
      <c r="E774" t="str" cm="1">
        <f t="array" ref="E774">IFERROR(_FV(Facts_combined[[#This Row],[Asset Name]],"Industry"), "Undefined")</f>
        <v>Machinery, Equipment &amp; Components</v>
      </c>
      <c r="F774" s="6" cm="1">
        <f t="array" ref="F774">IFERROR(_FV(Facts_combined[[#This Row],[Asset Name]],"Price"), 0)</f>
        <v>10.63</v>
      </c>
      <c r="G774" s="5" cm="1">
        <f t="array" ref="G774">IFERROR(_FV(Facts_combined[[#This Row],[Asset Name]],"Volume"), 0)</f>
        <v>247296</v>
      </c>
      <c r="H774" s="7" cm="1">
        <f t="array" ref="H774">IFERROR(_FV(Facts_combined[[#This Row],[Asset Name]],"Market cap",TRUE), 0)</f>
        <v>377800298</v>
      </c>
      <c r="I77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74" s="5" cm="1">
        <f t="array" ref="J774">IFERROR(_FV(Facts_combined[[#This Row],[Asset Name]],"Shares outstanding",TRUE), 0)</f>
        <v>35540950</v>
      </c>
      <c r="K774" s="4" cm="1">
        <f t="array" ref="K774">IFERROR(_FV(Facts_combined[[#This Row],[Asset Name]],"P/E",TRUE), "")</f>
        <v>14.044499999999999</v>
      </c>
      <c r="L774" s="4" t="str" cm="1">
        <f t="array" ref="L77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774" s="4" cm="1">
        <f t="array" ref="M774">IFERROR(_FV(Facts_combined[[#This Row],[Asset Name]],"Beta"), "")</f>
        <v>1.9137</v>
      </c>
    </row>
    <row r="775" spans="1:13" x14ac:dyDescent="0.2">
      <c r="A775" t="s">
        <v>1734</v>
      </c>
      <c r="B775" t="s">
        <v>4</v>
      </c>
      <c r="C775" t="s">
        <v>961</v>
      </c>
      <c r="D775" t="e" vm="721">
        <v>#VALUE!</v>
      </c>
      <c r="E775" t="str" cm="1">
        <f t="array" ref="E775">IFERROR(_FV(Facts_combined[[#This Row],[Asset Name]],"Industry"), "Undefined")</f>
        <v>Software &amp; IT Services</v>
      </c>
      <c r="F775" s="6" cm="1">
        <f t="array" ref="F775">IFERROR(_FV(Facts_combined[[#This Row],[Asset Name]],"Price"), 0)</f>
        <v>2.4700000000000002</v>
      </c>
      <c r="G775" s="5" cm="1">
        <f t="array" ref="G775">IFERROR(_FV(Facts_combined[[#This Row],[Asset Name]],"Volume"), 0)</f>
        <v>237658</v>
      </c>
      <c r="H775" s="7" cm="1">
        <f t="array" ref="H775">IFERROR(_FV(Facts_combined[[#This Row],[Asset Name]],"Market cap",TRUE), 0)</f>
        <v>315043000</v>
      </c>
      <c r="I77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75" s="5" cm="1">
        <f t="array" ref="J775">IFERROR(_FV(Facts_combined[[#This Row],[Asset Name]],"Shares outstanding",TRUE), 0)</f>
        <v>118884100</v>
      </c>
      <c r="K775" s="4" cm="1">
        <f t="array" ref="K775">IFERROR(_FV(Facts_combined[[#This Row],[Asset Name]],"P/E",TRUE), "")</f>
        <v>0</v>
      </c>
      <c r="L775" s="4" t="str" cm="1">
        <f t="array" ref="L77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75" s="4" cm="1">
        <f t="array" ref="M775">IFERROR(_FV(Facts_combined[[#This Row],[Asset Name]],"Beta"), "")</f>
        <v>1.9214</v>
      </c>
    </row>
    <row r="776" spans="1:13" x14ac:dyDescent="0.2">
      <c r="A776" t="s">
        <v>1735</v>
      </c>
      <c r="B776" t="s">
        <v>4</v>
      </c>
      <c r="C776" t="s">
        <v>961</v>
      </c>
      <c r="D776" t="e" vm="722">
        <v>#VALUE!</v>
      </c>
      <c r="E776" t="str" cm="1">
        <f t="array" ref="E776">IFERROR(_FV(Facts_combined[[#This Row],[Asset Name]],"Industry"), "Undefined")</f>
        <v>Biotechnology &amp; Medical Research</v>
      </c>
      <c r="F776" s="6" cm="1">
        <f t="array" ref="F776">IFERROR(_FV(Facts_combined[[#This Row],[Asset Name]],"Price"), 0)</f>
        <v>3.22</v>
      </c>
      <c r="G776" s="5" cm="1">
        <f t="array" ref="G776">IFERROR(_FV(Facts_combined[[#This Row],[Asset Name]],"Volume"), 0)</f>
        <v>22</v>
      </c>
      <c r="H776" s="7" cm="1">
        <f t="array" ref="H776">IFERROR(_FV(Facts_combined[[#This Row],[Asset Name]],"Market cap",TRUE), 0)</f>
        <v>366539040</v>
      </c>
      <c r="I77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76" s="5" cm="1">
        <f t="array" ref="J776">IFERROR(_FV(Facts_combined[[#This Row],[Asset Name]],"Shares outstanding",TRUE), 0)</f>
        <v>113832000</v>
      </c>
      <c r="K776" s="4" cm="1">
        <f t="array" ref="K776">IFERROR(_FV(Facts_combined[[#This Row],[Asset Name]],"P/E",TRUE), "")</f>
        <v>0</v>
      </c>
      <c r="L776" s="4" t="str" cm="1">
        <f t="array" ref="L77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76" s="4" cm="1">
        <f t="array" ref="M776">IFERROR(_FV(Facts_combined[[#This Row],[Asset Name]],"Beta"), "")</f>
        <v>1.901</v>
      </c>
    </row>
    <row r="777" spans="1:13" x14ac:dyDescent="0.2">
      <c r="A777" t="s">
        <v>1736</v>
      </c>
      <c r="B777" t="s">
        <v>4</v>
      </c>
      <c r="C777" t="s">
        <v>961</v>
      </c>
      <c r="D777" t="e" vm="723">
        <v>#VALUE!</v>
      </c>
      <c r="E777" t="str" cm="1">
        <f t="array" ref="E777">IFERROR(_FV(Facts_combined[[#This Row],[Asset Name]],"Industry"), "Undefined")</f>
        <v>Professional &amp; Commercial Services</v>
      </c>
      <c r="F777" s="6" cm="1">
        <f t="array" ref="F777">IFERROR(_FV(Facts_combined[[#This Row],[Asset Name]],"Price"), 0)</f>
        <v>1.82</v>
      </c>
      <c r="G777" s="5" cm="1">
        <f t="array" ref="G777">IFERROR(_FV(Facts_combined[[#This Row],[Asset Name]],"Volume"), 0)</f>
        <v>1</v>
      </c>
      <c r="H777" s="7" cm="1">
        <f t="array" ref="H777">IFERROR(_FV(Facts_combined[[#This Row],[Asset Name]],"Market cap",TRUE), 0)</f>
        <v>359877518</v>
      </c>
      <c r="I77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77" s="5" cm="1">
        <f t="array" ref="J777">IFERROR(_FV(Facts_combined[[#This Row],[Asset Name]],"Shares outstanding",TRUE), 0)</f>
        <v>197734900</v>
      </c>
      <c r="K777" s="4" cm="1">
        <f t="array" ref="K777">IFERROR(_FV(Facts_combined[[#This Row],[Asset Name]],"P/E",TRUE), "")</f>
        <v>0</v>
      </c>
      <c r="L777" s="4" t="str" cm="1">
        <f t="array" ref="L77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77" s="4" cm="1">
        <f t="array" ref="M777">IFERROR(_FV(Facts_combined[[#This Row],[Asset Name]],"Beta"), "")</f>
        <v>0.63800000000000001</v>
      </c>
    </row>
    <row r="778" spans="1:13" x14ac:dyDescent="0.2">
      <c r="A778" t="s">
        <v>1737</v>
      </c>
      <c r="B778" t="s">
        <v>4</v>
      </c>
      <c r="C778" t="s">
        <v>961</v>
      </c>
      <c r="D778" t="e" vm="725">
        <v>#VALUE!</v>
      </c>
      <c r="E778" t="str" cm="1">
        <f t="array" ref="E778">IFERROR(_FV(Facts_combined[[#This Row],[Asset Name]],"Industry"), "Undefined")</f>
        <v>Biotechnology &amp; Medical Research</v>
      </c>
      <c r="F778" s="6" cm="1">
        <f t="array" ref="F778">IFERROR(_FV(Facts_combined[[#This Row],[Asset Name]],"Price"), 0)</f>
        <v>1.61</v>
      </c>
      <c r="G778" s="5" cm="1">
        <f t="array" ref="G778">IFERROR(_FV(Facts_combined[[#This Row],[Asset Name]],"Volume"), 0)</f>
        <v>71190</v>
      </c>
      <c r="H778" s="7" cm="1">
        <f t="array" ref="H778">IFERROR(_FV(Facts_combined[[#This Row],[Asset Name]],"Market cap",TRUE), 0)</f>
        <v>414340745</v>
      </c>
      <c r="I77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78" s="5" cm="1">
        <f t="array" ref="J778">IFERROR(_FV(Facts_combined[[#This Row],[Asset Name]],"Shares outstanding",TRUE), 0)</f>
        <v>257354500</v>
      </c>
      <c r="K778" s="4" cm="1">
        <f t="array" ref="K778">IFERROR(_FV(Facts_combined[[#This Row],[Asset Name]],"P/E",TRUE), "")</f>
        <v>0</v>
      </c>
      <c r="L778" s="4" t="str" cm="1">
        <f t="array" ref="L77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78" s="4" cm="1">
        <f t="array" ref="M778">IFERROR(_FV(Facts_combined[[#This Row],[Asset Name]],"Beta"), "")</f>
        <v>3.6638999999999999</v>
      </c>
    </row>
    <row r="779" spans="1:13" x14ac:dyDescent="0.2">
      <c r="A779" t="s">
        <v>1738</v>
      </c>
      <c r="B779" t="s">
        <v>4</v>
      </c>
      <c r="C779" t="s">
        <v>961</v>
      </c>
      <c r="D779" t="e" vm="726">
        <v>#VALUE!</v>
      </c>
      <c r="E779" t="str" cm="1">
        <f t="array" ref="E779">IFERROR(_FV(Facts_combined[[#This Row],[Asset Name]],"Industry"), "Undefined")</f>
        <v>Communications &amp; Networking</v>
      </c>
      <c r="F779" s="6" cm="1">
        <f t="array" ref="F779">IFERROR(_FV(Facts_combined[[#This Row],[Asset Name]],"Price"), 0)</f>
        <v>14.71</v>
      </c>
      <c r="G779" s="5" cm="1">
        <f t="array" ref="G779">IFERROR(_FV(Facts_combined[[#This Row],[Asset Name]],"Volume"), 0)</f>
        <v>10</v>
      </c>
      <c r="H779" s="7" cm="1">
        <f t="array" ref="H779">IFERROR(_FV(Facts_combined[[#This Row],[Asset Name]],"Market cap",TRUE), 0)</f>
        <v>427637352</v>
      </c>
      <c r="I77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79" s="5" cm="1">
        <f t="array" ref="J779">IFERROR(_FV(Facts_combined[[#This Row],[Asset Name]],"Shares outstanding",TRUE), 0)</f>
        <v>29071200</v>
      </c>
      <c r="K779" s="4" cm="1">
        <f t="array" ref="K779">IFERROR(_FV(Facts_combined[[#This Row],[Asset Name]],"P/E",TRUE), "")</f>
        <v>0</v>
      </c>
      <c r="L779" s="4" t="str" cm="1">
        <f t="array" ref="L77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79" s="4" cm="1">
        <f t="array" ref="M779">IFERROR(_FV(Facts_combined[[#This Row],[Asset Name]],"Beta"), "")</f>
        <v>0.80989999999999995</v>
      </c>
    </row>
    <row r="780" spans="1:13" x14ac:dyDescent="0.2">
      <c r="A780" t="s">
        <v>1739</v>
      </c>
      <c r="B780" t="s">
        <v>4</v>
      </c>
      <c r="C780" t="s">
        <v>961</v>
      </c>
      <c r="D780" t="e" vm="727">
        <v>#VALUE!</v>
      </c>
      <c r="E780" t="str" cm="1">
        <f t="array" ref="E780">IFERROR(_FV(Facts_combined[[#This Row],[Asset Name]],"Industry"), "Undefined")</f>
        <v>Machinery, Equipment &amp; Components</v>
      </c>
      <c r="F780" s="6" cm="1">
        <f t="array" ref="F780">IFERROR(_FV(Facts_combined[[#This Row],[Asset Name]],"Price"), 0)</f>
        <v>15.1</v>
      </c>
      <c r="G780" s="5" cm="1">
        <f t="array" ref="G780">IFERROR(_FV(Facts_combined[[#This Row],[Asset Name]],"Volume"), 0)</f>
        <v>52</v>
      </c>
      <c r="H780" s="7" cm="1">
        <f t="array" ref="H780">IFERROR(_FV(Facts_combined[[#This Row],[Asset Name]],"Market cap",TRUE), 0)</f>
        <v>344548629</v>
      </c>
      <c r="I78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80" s="5" cm="1">
        <f t="array" ref="J780">IFERROR(_FV(Facts_combined[[#This Row],[Asset Name]],"Shares outstanding",TRUE), 0)</f>
        <v>22817790</v>
      </c>
      <c r="K780" s="4" cm="1">
        <f t="array" ref="K780">IFERROR(_FV(Facts_combined[[#This Row],[Asset Name]],"P/E",TRUE), "")</f>
        <v>3.6326999999999998</v>
      </c>
      <c r="L780" s="4" t="str" cm="1">
        <f t="array" ref="L78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780" s="4" cm="1">
        <f t="array" ref="M780">IFERROR(_FV(Facts_combined[[#This Row],[Asset Name]],"Beta"), "")</f>
        <v>1.3198000000000001</v>
      </c>
    </row>
    <row r="781" spans="1:13" x14ac:dyDescent="0.2">
      <c r="A781" t="s">
        <v>1740</v>
      </c>
      <c r="B781" t="s">
        <v>4</v>
      </c>
      <c r="C781" t="s">
        <v>961</v>
      </c>
      <c r="D781" t="e" vm="728">
        <v>#VALUE!</v>
      </c>
      <c r="E781" t="str" cm="1">
        <f t="array" ref="E781">IFERROR(_FV(Facts_combined[[#This Row],[Asset Name]],"Industry"), "Undefined")</f>
        <v>Machinery, Equipment &amp; Components</v>
      </c>
      <c r="F781" s="6" cm="1">
        <f t="array" ref="F781">IFERROR(_FV(Facts_combined[[#This Row],[Asset Name]],"Price"), 0)</f>
        <v>1.25</v>
      </c>
      <c r="G781" s="5" cm="1">
        <f t="array" ref="G781">IFERROR(_FV(Facts_combined[[#This Row],[Asset Name]],"Volume"), 0)</f>
        <v>482256</v>
      </c>
      <c r="H781" s="7" cm="1">
        <f t="array" ref="H781">IFERROR(_FV(Facts_combined[[#This Row],[Asset Name]],"Market cap",TRUE), 0)</f>
        <v>266629125</v>
      </c>
      <c r="I78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781" s="5" cm="1">
        <f t="array" ref="J781">IFERROR(_FV(Facts_combined[[#This Row],[Asset Name]],"Shares outstanding",TRUE), 0)</f>
        <v>213303300</v>
      </c>
      <c r="K781" s="4" t="str" cm="1">
        <f t="array" ref="K781">IFERROR(_FV(Facts_combined[[#This Row],[Asset Name]],"P/E",TRUE), "")</f>
        <v/>
      </c>
      <c r="L781" s="4" t="str" cm="1">
        <f t="array" ref="L78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81" s="4" cm="1">
        <f t="array" ref="M781">IFERROR(_FV(Facts_combined[[#This Row],[Asset Name]],"Beta"), "")</f>
        <v>0.37030000000000002</v>
      </c>
    </row>
    <row r="782" spans="1:13" x14ac:dyDescent="0.2">
      <c r="A782" t="s">
        <v>1741</v>
      </c>
      <c r="B782" t="s">
        <v>4</v>
      </c>
      <c r="C782" t="s">
        <v>961</v>
      </c>
      <c r="D782" t="e" vm="729">
        <v>#VALUE!</v>
      </c>
      <c r="E782" t="str" cm="1">
        <f t="array" ref="E782">IFERROR(_FV(Facts_combined[[#This Row],[Asset Name]],"Industry"), "Undefined")</f>
        <v>Electrical Utilities &amp; IPPs</v>
      </c>
      <c r="F782" s="6" cm="1">
        <f t="array" ref="F782">IFERROR(_FV(Facts_combined[[#This Row],[Asset Name]],"Price"), 0)</f>
        <v>15.18</v>
      </c>
      <c r="G782" s="5" cm="1">
        <f t="array" ref="G782">IFERROR(_FV(Facts_combined[[#This Row],[Asset Name]],"Volume"), 0)</f>
        <v>107824</v>
      </c>
      <c r="H782" s="7" cm="1">
        <f t="array" ref="H782">IFERROR(_FV(Facts_combined[[#This Row],[Asset Name]],"Market cap",TRUE), 0)</f>
        <v>411842811</v>
      </c>
      <c r="I78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82" s="5" cm="1">
        <f t="array" ref="J782">IFERROR(_FV(Facts_combined[[#This Row],[Asset Name]],"Shares outstanding",TRUE), 0)</f>
        <v>27130620</v>
      </c>
      <c r="K782" s="4" cm="1">
        <f t="array" ref="K782">IFERROR(_FV(Facts_combined[[#This Row],[Asset Name]],"P/E",TRUE), "")</f>
        <v>47.638500000000001</v>
      </c>
      <c r="L782" s="4" t="str" cm="1">
        <f t="array" ref="L78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782" s="4" cm="1">
        <f t="array" ref="M782">IFERROR(_FV(Facts_combined[[#This Row],[Asset Name]],"Beta"), "")</f>
        <v>0.15720000000000001</v>
      </c>
    </row>
    <row r="783" spans="1:13" x14ac:dyDescent="0.2">
      <c r="A783" t="s">
        <v>1742</v>
      </c>
      <c r="B783" t="s">
        <v>4</v>
      </c>
      <c r="C783" t="s">
        <v>961</v>
      </c>
      <c r="D783" t="e" vm="731">
        <v>#VALUE!</v>
      </c>
      <c r="E783" t="str" cm="1">
        <f t="array" ref="E783">IFERROR(_FV(Facts_combined[[#This Row],[Asset Name]],"Industry"), "Undefined")</f>
        <v>Electronic Equipment &amp; Parts</v>
      </c>
      <c r="F783" s="6" cm="1">
        <f t="array" ref="F783">IFERROR(_FV(Facts_combined[[#This Row],[Asset Name]],"Price"), 0)</f>
        <v>10</v>
      </c>
      <c r="G783" s="5" cm="1">
        <f t="array" ref="G783">IFERROR(_FV(Facts_combined[[#This Row],[Asset Name]],"Volume"), 0)</f>
        <v>318260</v>
      </c>
      <c r="H783" s="7" cm="1">
        <f t="array" ref="H783">IFERROR(_FV(Facts_combined[[#This Row],[Asset Name]],"Market cap",TRUE), 0)</f>
        <v>353905000</v>
      </c>
      <c r="I78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83" s="5" cm="1">
        <f t="array" ref="J783">IFERROR(_FV(Facts_combined[[#This Row],[Asset Name]],"Shares outstanding",TRUE), 0)</f>
        <v>35390500</v>
      </c>
      <c r="K783" s="4" t="str" cm="1">
        <f t="array" ref="K783">IFERROR(_FV(Facts_combined[[#This Row],[Asset Name]],"P/E",TRUE), "")</f>
        <v/>
      </c>
      <c r="L783" s="4" t="str" cm="1">
        <f t="array" ref="L78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83" s="4" cm="1">
        <f t="array" ref="M783">IFERROR(_FV(Facts_combined[[#This Row],[Asset Name]],"Beta"), "")</f>
        <v>0.71350000000000002</v>
      </c>
    </row>
    <row r="784" spans="1:13" x14ac:dyDescent="0.2">
      <c r="A784" t="s">
        <v>1743</v>
      </c>
      <c r="B784" t="s">
        <v>4</v>
      </c>
      <c r="C784" t="s">
        <v>961</v>
      </c>
      <c r="D784" t="e" vm="732">
        <v>#VALUE!</v>
      </c>
      <c r="E784" t="str" cm="1">
        <f t="array" ref="E784">IFERROR(_FV(Facts_combined[[#This Row],[Asset Name]],"Industry"), "Undefined")</f>
        <v>Banking Services</v>
      </c>
      <c r="F784" s="6" cm="1">
        <f t="array" ref="F784">IFERROR(_FV(Facts_combined[[#This Row],[Asset Name]],"Price"), 0)</f>
        <v>30.1</v>
      </c>
      <c r="G784" s="5" cm="1">
        <f t="array" ref="G784">IFERROR(_FV(Facts_combined[[#This Row],[Asset Name]],"Volume"), 0)</f>
        <v>13429</v>
      </c>
      <c r="H784" s="7" cm="1">
        <f t="array" ref="H784">IFERROR(_FV(Facts_combined[[#This Row],[Asset Name]],"Market cap",TRUE), 0)</f>
        <v>445241909</v>
      </c>
      <c r="I78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84" s="5" cm="1">
        <f t="array" ref="J784">IFERROR(_FV(Facts_combined[[#This Row],[Asset Name]],"Shares outstanding",TRUE), 0)</f>
        <v>14792090</v>
      </c>
      <c r="K784" s="4" cm="1">
        <f t="array" ref="K784">IFERROR(_FV(Facts_combined[[#This Row],[Asset Name]],"P/E",TRUE), "")</f>
        <v>7.0894000000000004</v>
      </c>
      <c r="L784" s="4" t="str" cm="1">
        <f t="array" ref="L78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784" s="4" cm="1">
        <f t="array" ref="M784">IFERROR(_FV(Facts_combined[[#This Row],[Asset Name]],"Beta"), "")</f>
        <v>1.8803000000000001</v>
      </c>
    </row>
    <row r="785" spans="1:13" x14ac:dyDescent="0.2">
      <c r="A785" t="s">
        <v>1744</v>
      </c>
      <c r="B785" t="s">
        <v>4</v>
      </c>
      <c r="C785" t="s">
        <v>961</v>
      </c>
      <c r="D785" t="e" vm="2087">
        <v>#VALUE!</v>
      </c>
      <c r="E785" t="str" cm="1">
        <f t="array" ref="E785">IFERROR(_FV(Facts_combined[[#This Row],[Asset Name]],"Industry"), "Undefined")</f>
        <v>Communications &amp; Networking</v>
      </c>
      <c r="F785" s="6" cm="1">
        <f t="array" ref="F785">IFERROR(_FV(Facts_combined[[#This Row],[Asset Name]],"Price"), 0)</f>
        <v>2.41</v>
      </c>
      <c r="G785" s="5" cm="1">
        <f t="array" ref="G785">IFERROR(_FV(Facts_combined[[#This Row],[Asset Name]],"Volume"), 0)</f>
        <v>1124</v>
      </c>
      <c r="H785" s="7" cm="1">
        <f t="array" ref="H785">IFERROR(_FV(Facts_combined[[#This Row],[Asset Name]],"Market cap",TRUE), 0)</f>
        <v>376168706</v>
      </c>
      <c r="I78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85" s="5" cm="1">
        <f t="array" ref="J785">IFERROR(_FV(Facts_combined[[#This Row],[Asset Name]],"Shares outstanding",TRUE), 0)</f>
        <v>156086600</v>
      </c>
      <c r="K785" s="4" cm="1">
        <f t="array" ref="K785">IFERROR(_FV(Facts_combined[[#This Row],[Asset Name]],"P/E",TRUE), "")</f>
        <v>0</v>
      </c>
      <c r="L785" s="4" t="str" cm="1">
        <f t="array" ref="L78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85" s="4" cm="1">
        <f t="array" ref="M785">IFERROR(_FV(Facts_combined[[#This Row],[Asset Name]],"Beta"), "")</f>
        <v>1.2377</v>
      </c>
    </row>
    <row r="786" spans="1:13" x14ac:dyDescent="0.2">
      <c r="A786" t="s">
        <v>1745</v>
      </c>
      <c r="B786" t="s">
        <v>4</v>
      </c>
      <c r="C786" t="s">
        <v>961</v>
      </c>
      <c r="D786" t="e" vm="733">
        <v>#VALUE!</v>
      </c>
      <c r="E786" t="str" cm="1">
        <f t="array" ref="E786">IFERROR(_FV(Facts_combined[[#This Row],[Asset Name]],"Industry"), "Undefined")</f>
        <v>Specialty Retailers</v>
      </c>
      <c r="F786" s="6" cm="1">
        <f t="array" ref="F786">IFERROR(_FV(Facts_combined[[#This Row],[Asset Name]],"Price"), 0)</f>
        <v>18.86</v>
      </c>
      <c r="G786" s="5" cm="1">
        <f t="array" ref="G786">IFERROR(_FV(Facts_combined[[#This Row],[Asset Name]],"Volume"), 0)</f>
        <v>377251</v>
      </c>
      <c r="H786" s="7" cm="1">
        <f t="array" ref="H786">IFERROR(_FV(Facts_combined[[#This Row],[Asset Name]],"Market cap",TRUE), 0)</f>
        <v>382375372</v>
      </c>
      <c r="I78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86" s="5" cm="1">
        <f t="array" ref="J786">IFERROR(_FV(Facts_combined[[#This Row],[Asset Name]],"Shares outstanding",TRUE), 0)</f>
        <v>20274410</v>
      </c>
      <c r="K786" s="4" cm="1">
        <f t="array" ref="K786">IFERROR(_FV(Facts_combined[[#This Row],[Asset Name]],"P/E",TRUE), "")</f>
        <v>0</v>
      </c>
      <c r="L786" s="4" t="str" cm="1">
        <f t="array" ref="L78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86" s="4" cm="1">
        <f t="array" ref="M786">IFERROR(_FV(Facts_combined[[#This Row],[Asset Name]],"Beta"), "")</f>
        <v>1.2378</v>
      </c>
    </row>
    <row r="787" spans="1:13" x14ac:dyDescent="0.2">
      <c r="A787" t="s">
        <v>1746</v>
      </c>
      <c r="B787" t="s">
        <v>4</v>
      </c>
      <c r="C787" t="s">
        <v>961</v>
      </c>
      <c r="D787" t="e" vm="734">
        <v>#VALUE!</v>
      </c>
      <c r="E787" t="str" cm="1">
        <f t="array" ref="E787">IFERROR(_FV(Facts_combined[[#This Row],[Asset Name]],"Industry"), "Undefined")</f>
        <v>Real Estate Operations</v>
      </c>
      <c r="F787" s="6" cm="1">
        <f t="array" ref="F787">IFERROR(_FV(Facts_combined[[#This Row],[Asset Name]],"Price"), 0)</f>
        <v>22.66</v>
      </c>
      <c r="G787" s="5" cm="1">
        <f t="array" ref="G787">IFERROR(_FV(Facts_combined[[#This Row],[Asset Name]],"Volume"), 0)</f>
        <v>67260</v>
      </c>
      <c r="H787" s="7" cm="1">
        <f t="array" ref="H787">IFERROR(_FV(Facts_combined[[#This Row],[Asset Name]],"Market cap",TRUE), 0)</f>
        <v>719016075</v>
      </c>
      <c r="I78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87" s="5" cm="1">
        <f t="array" ref="J787">IFERROR(_FV(Facts_combined[[#This Row],[Asset Name]],"Shares outstanding",TRUE), 0)</f>
        <v>31730630</v>
      </c>
      <c r="K787" s="4" cm="1">
        <f t="array" ref="K787">IFERROR(_FV(Facts_combined[[#This Row],[Asset Name]],"P/E",TRUE), "")</f>
        <v>8.4130000000000003</v>
      </c>
      <c r="L787" s="4" t="str" cm="1">
        <f t="array" ref="L78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787" s="4" cm="1">
        <f t="array" ref="M787">IFERROR(_FV(Facts_combined[[#This Row],[Asset Name]],"Beta"), "")</f>
        <v>1.2626999999999999</v>
      </c>
    </row>
    <row r="788" spans="1:13" x14ac:dyDescent="0.2">
      <c r="A788" t="s">
        <v>1747</v>
      </c>
      <c r="B788" t="s">
        <v>4</v>
      </c>
      <c r="C788" t="s">
        <v>961</v>
      </c>
      <c r="D788" t="e" vm="735">
        <v>#VALUE!</v>
      </c>
      <c r="E788" t="str" cm="1">
        <f t="array" ref="E788">IFERROR(_FV(Facts_combined[[#This Row],[Asset Name]],"Industry"), "Undefined")</f>
        <v>Communications &amp; Networking</v>
      </c>
      <c r="F788" s="6" cm="1">
        <f t="array" ref="F788">IFERROR(_FV(Facts_combined[[#This Row],[Asset Name]],"Price"), 0)</f>
        <v>27.69</v>
      </c>
      <c r="G788" s="5" cm="1">
        <f t="array" ref="G788">IFERROR(_FV(Facts_combined[[#This Row],[Asset Name]],"Volume"), 0)</f>
        <v>7</v>
      </c>
      <c r="H788" s="7" cm="1">
        <f t="array" ref="H788">IFERROR(_FV(Facts_combined[[#This Row],[Asset Name]],"Market cap",TRUE), 0)</f>
        <v>347932603</v>
      </c>
      <c r="I78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88" s="5" cm="1">
        <f t="array" ref="J788">IFERROR(_FV(Facts_combined[[#This Row],[Asset Name]],"Shares outstanding",TRUE), 0)</f>
        <v>12565280</v>
      </c>
      <c r="K788" s="4" cm="1">
        <f t="array" ref="K788">IFERROR(_FV(Facts_combined[[#This Row],[Asset Name]],"P/E",TRUE), "")</f>
        <v>24.747499999999999</v>
      </c>
      <c r="L788" s="4" t="str" cm="1">
        <f t="array" ref="L78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788" s="4" cm="1">
        <f t="array" ref="M788">IFERROR(_FV(Facts_combined[[#This Row],[Asset Name]],"Beta"), "")</f>
        <v>1.7976000000000001</v>
      </c>
    </row>
    <row r="789" spans="1:13" x14ac:dyDescent="0.2">
      <c r="A789" t="s">
        <v>1748</v>
      </c>
      <c r="B789" t="s">
        <v>4</v>
      </c>
      <c r="C789" t="s">
        <v>961</v>
      </c>
      <c r="D789" t="e" vm="736">
        <v>#VALUE!</v>
      </c>
      <c r="E789" t="str" cm="1">
        <f t="array" ref="E789">IFERROR(_FV(Facts_combined[[#This Row],[Asset Name]],"Industry"), "Undefined")</f>
        <v>Renewable Energy</v>
      </c>
      <c r="F789" s="6" cm="1">
        <f t="array" ref="F789">IFERROR(_FV(Facts_combined[[#This Row],[Asset Name]],"Price"), 0)</f>
        <v>0.6</v>
      </c>
      <c r="G789" s="5" cm="1">
        <f t="array" ref="G789">IFERROR(_FV(Facts_combined[[#This Row],[Asset Name]],"Volume"), 0)</f>
        <v>139699</v>
      </c>
      <c r="H789" s="7" cm="1">
        <f t="array" ref="H789">IFERROR(_FV(Facts_combined[[#This Row],[Asset Name]],"Market cap",TRUE), 0)</f>
        <v>298228020</v>
      </c>
      <c r="I78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789" s="5" cm="1">
        <f t="array" ref="J789">IFERROR(_FV(Facts_combined[[#This Row],[Asset Name]],"Shares outstanding",TRUE), 0)</f>
        <v>497046700</v>
      </c>
      <c r="K789" s="4" cm="1">
        <f t="array" ref="K789">IFERROR(_FV(Facts_combined[[#This Row],[Asset Name]],"P/E",TRUE), "")</f>
        <v>0</v>
      </c>
      <c r="L789" s="4" t="str" cm="1">
        <f t="array" ref="L78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89" s="4" cm="1">
        <f t="array" ref="M789">IFERROR(_FV(Facts_combined[[#This Row],[Asset Name]],"Beta"), "")</f>
        <v>3.8778999999999999</v>
      </c>
    </row>
    <row r="790" spans="1:13" x14ac:dyDescent="0.2">
      <c r="A790" t="s">
        <v>1749</v>
      </c>
      <c r="B790" t="s">
        <v>4</v>
      </c>
      <c r="C790" t="s">
        <v>961</v>
      </c>
      <c r="D790" t="e" vm="737">
        <v>#VALUE!</v>
      </c>
      <c r="E790" t="str" cm="1">
        <f t="array" ref="E790">IFERROR(_FV(Facts_combined[[#This Row],[Asset Name]],"Industry"), "Undefined")</f>
        <v>Pharmaceuticals</v>
      </c>
      <c r="F790" s="6" cm="1">
        <f t="array" ref="F790">IFERROR(_FV(Facts_combined[[#This Row],[Asset Name]],"Price"), 0)</f>
        <v>26.03</v>
      </c>
      <c r="G790" s="5" cm="1">
        <f t="array" ref="G790">IFERROR(_FV(Facts_combined[[#This Row],[Asset Name]],"Volume"), 0)</f>
        <v>37888</v>
      </c>
      <c r="H790" s="7" cm="1">
        <f t="array" ref="H790">IFERROR(_FV(Facts_combined[[#This Row],[Asset Name]],"Market cap",TRUE), 0)</f>
        <v>385984813</v>
      </c>
      <c r="I79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90" s="5" cm="1">
        <f t="array" ref="J790">IFERROR(_FV(Facts_combined[[#This Row],[Asset Name]],"Shares outstanding",TRUE), 0)</f>
        <v>14828460</v>
      </c>
      <c r="K790" s="4" cm="1">
        <f t="array" ref="K790">IFERROR(_FV(Facts_combined[[#This Row],[Asset Name]],"P/E",TRUE), "")</f>
        <v>0</v>
      </c>
      <c r="L790" s="4" t="str" cm="1">
        <f t="array" ref="L79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90" s="4" cm="1">
        <f t="array" ref="M790">IFERROR(_FV(Facts_combined[[#This Row],[Asset Name]],"Beta"), "")</f>
        <v>0.82520000000000004</v>
      </c>
    </row>
    <row r="791" spans="1:13" x14ac:dyDescent="0.2">
      <c r="A791" t="s">
        <v>1750</v>
      </c>
      <c r="B791" t="s">
        <v>4</v>
      </c>
      <c r="C791" t="s">
        <v>961</v>
      </c>
      <c r="D791" t="e" vm="2090">
        <v>#VALUE!</v>
      </c>
      <c r="E791" t="str" cm="1">
        <f t="array" ref="E791">IFERROR(_FV(Facts_combined[[#This Row],[Asset Name]],"Industry"), "Undefined")</f>
        <v>Aerospace &amp; Defense</v>
      </c>
      <c r="F791" s="6" cm="1">
        <f t="array" ref="F791">IFERROR(_FV(Facts_combined[[#This Row],[Asset Name]],"Price"), 0)</f>
        <v>6.53</v>
      </c>
      <c r="G791" s="5" cm="1">
        <f t="array" ref="G791">IFERROR(_FV(Facts_combined[[#This Row],[Asset Name]],"Volume"), 0)</f>
        <v>32</v>
      </c>
      <c r="H791" s="7" cm="1">
        <f t="array" ref="H791">IFERROR(_FV(Facts_combined[[#This Row],[Asset Name]],"Market cap",TRUE), 0)</f>
        <v>346148965</v>
      </c>
      <c r="I79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91" s="5" cm="1">
        <f t="array" ref="J791">IFERROR(_FV(Facts_combined[[#This Row],[Asset Name]],"Shares outstanding",TRUE), 0)</f>
        <v>53009030</v>
      </c>
      <c r="K791" s="4" cm="1">
        <f t="array" ref="K791">IFERROR(_FV(Facts_combined[[#This Row],[Asset Name]],"P/E",TRUE), "")</f>
        <v>695.42070000000001</v>
      </c>
      <c r="L791" s="4" t="str" cm="1">
        <f t="array" ref="L79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791" s="4" cm="1">
        <f t="array" ref="M791">IFERROR(_FV(Facts_combined[[#This Row],[Asset Name]],"Beta"), "")</f>
        <v>0.253</v>
      </c>
    </row>
    <row r="792" spans="1:13" x14ac:dyDescent="0.2">
      <c r="A792" t="s">
        <v>1751</v>
      </c>
      <c r="B792" t="s">
        <v>4</v>
      </c>
      <c r="C792" t="s">
        <v>961</v>
      </c>
      <c r="D792" t="e" vm="738">
        <v>#VALUE!</v>
      </c>
      <c r="E792" t="str" cm="1">
        <f t="array" ref="E792">IFERROR(_FV(Facts_combined[[#This Row],[Asset Name]],"Industry"), "Undefined")</f>
        <v>Passenger Transportation Services</v>
      </c>
      <c r="F792" s="6" cm="1">
        <f t="array" ref="F792">IFERROR(_FV(Facts_combined[[#This Row],[Asset Name]],"Price"), 0)</f>
        <v>3.65</v>
      </c>
      <c r="G792" s="5" cm="1">
        <f t="array" ref="G792">IFERROR(_FV(Facts_combined[[#This Row],[Asset Name]],"Volume"), 0)</f>
        <v>4772</v>
      </c>
      <c r="H792" s="7" cm="1">
        <f t="array" ref="H792">IFERROR(_FV(Facts_combined[[#This Row],[Asset Name]],"Market cap",TRUE), 0)</f>
        <v>399680110</v>
      </c>
      <c r="I79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92" s="5" cm="1">
        <f t="array" ref="J792">IFERROR(_FV(Facts_combined[[#This Row],[Asset Name]],"Shares outstanding",TRUE), 0)</f>
        <v>109501400</v>
      </c>
      <c r="K792" s="4" t="str" cm="1">
        <f t="array" ref="K792">IFERROR(_FV(Facts_combined[[#This Row],[Asset Name]],"P/E",TRUE), "")</f>
        <v/>
      </c>
      <c r="L792" s="4" t="str" cm="1">
        <f t="array" ref="L79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92" s="4" cm="1">
        <f t="array" ref="M792">IFERROR(_FV(Facts_combined[[#This Row],[Asset Name]],"Beta"), "")</f>
        <v>1.4068000000000001</v>
      </c>
    </row>
    <row r="793" spans="1:13" x14ac:dyDescent="0.2">
      <c r="A793" t="s">
        <v>1752</v>
      </c>
      <c r="B793" t="s">
        <v>4</v>
      </c>
      <c r="C793" t="s">
        <v>961</v>
      </c>
      <c r="D793" t="e" vm="739">
        <v>#VALUE!</v>
      </c>
      <c r="E793" t="str" cm="1">
        <f t="array" ref="E793">IFERROR(_FV(Facts_combined[[#This Row],[Asset Name]],"Industry"), "Undefined")</f>
        <v>Specialty Retailers</v>
      </c>
      <c r="F793" s="6" cm="1">
        <f t="array" ref="F793">IFERROR(_FV(Facts_combined[[#This Row],[Asset Name]],"Price"), 0)</f>
        <v>24.92</v>
      </c>
      <c r="G793" s="5" cm="1">
        <f t="array" ref="G793">IFERROR(_FV(Facts_combined[[#This Row],[Asset Name]],"Volume"), 0)</f>
        <v>208053</v>
      </c>
      <c r="H793" s="7" cm="1">
        <f t="array" ref="H793">IFERROR(_FV(Facts_combined[[#This Row],[Asset Name]],"Market cap",TRUE), 0)</f>
        <v>344022593</v>
      </c>
      <c r="I79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93" s="5" cm="1">
        <f t="array" ref="J793">IFERROR(_FV(Facts_combined[[#This Row],[Asset Name]],"Shares outstanding",TRUE), 0)</f>
        <v>13805080</v>
      </c>
      <c r="K793" s="4" cm="1">
        <f t="array" ref="K793">IFERROR(_FV(Facts_combined[[#This Row],[Asset Name]],"P/E",TRUE), "")</f>
        <v>7.1375000000000002</v>
      </c>
      <c r="L793" s="4" t="str" cm="1">
        <f t="array" ref="L79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793" s="4" cm="1">
        <f t="array" ref="M793">IFERROR(_FV(Facts_combined[[#This Row],[Asset Name]],"Beta"), "")</f>
        <v>1.6362000000000001</v>
      </c>
    </row>
    <row r="794" spans="1:13" x14ac:dyDescent="0.2">
      <c r="A794" t="s">
        <v>1753</v>
      </c>
      <c r="B794" t="s">
        <v>4</v>
      </c>
      <c r="C794" t="s">
        <v>961</v>
      </c>
      <c r="D794" t="e" vm="740">
        <v>#VALUE!</v>
      </c>
      <c r="E794" t="str" cm="1">
        <f t="array" ref="E794">IFERROR(_FV(Facts_combined[[#This Row],[Asset Name]],"Industry"), "Undefined")</f>
        <v>Professional &amp; Commercial Services</v>
      </c>
      <c r="F794" s="6" cm="1">
        <f t="array" ref="F794">IFERROR(_FV(Facts_combined[[#This Row],[Asset Name]],"Price"), 0)</f>
        <v>2.89</v>
      </c>
      <c r="G794" s="5" cm="1">
        <f t="array" ref="G794">IFERROR(_FV(Facts_combined[[#This Row],[Asset Name]],"Volume"), 0)</f>
        <v>3199</v>
      </c>
      <c r="H794" s="7" cm="1">
        <f t="array" ref="H794">IFERROR(_FV(Facts_combined[[#This Row],[Asset Name]],"Market cap",TRUE), 0)</f>
        <v>305629900</v>
      </c>
      <c r="I79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94" s="5" cm="1">
        <f t="array" ref="J794">IFERROR(_FV(Facts_combined[[#This Row],[Asset Name]],"Shares outstanding",TRUE), 0)</f>
        <v>102217300</v>
      </c>
      <c r="K794" s="4" cm="1">
        <f t="array" ref="K794">IFERROR(_FV(Facts_combined[[#This Row],[Asset Name]],"P/E",TRUE), "")</f>
        <v>37.117899999999999</v>
      </c>
      <c r="L794" s="4" t="str" cm="1">
        <f t="array" ref="L79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794" s="4" cm="1">
        <f t="array" ref="M794">IFERROR(_FV(Facts_combined[[#This Row],[Asset Name]],"Beta"), "")</f>
        <v>1.347</v>
      </c>
    </row>
    <row r="795" spans="1:13" x14ac:dyDescent="0.2">
      <c r="A795" t="s">
        <v>1754</v>
      </c>
      <c r="B795" t="s">
        <v>4</v>
      </c>
      <c r="C795" t="s">
        <v>961</v>
      </c>
      <c r="D795" t="e" vm="741">
        <v>#VALUE!</v>
      </c>
      <c r="E795" t="str" cm="1">
        <f t="array" ref="E795">IFERROR(_FV(Facts_combined[[#This Row],[Asset Name]],"Industry"), "Undefined")</f>
        <v>Professional &amp; Commercial Services</v>
      </c>
      <c r="F795" s="6" cm="1">
        <f t="array" ref="F795">IFERROR(_FV(Facts_combined[[#This Row],[Asset Name]],"Price"), 0)</f>
        <v>10.42</v>
      </c>
      <c r="G795" s="5" cm="1">
        <f t="array" ref="G795">IFERROR(_FV(Facts_combined[[#This Row],[Asset Name]],"Volume"), 0)</f>
        <v>350042</v>
      </c>
      <c r="H795" s="7" cm="1">
        <f t="array" ref="H795">IFERROR(_FV(Facts_combined[[#This Row],[Asset Name]],"Market cap",TRUE), 0)</f>
        <v>352273733</v>
      </c>
      <c r="I79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95" s="5" cm="1">
        <f t="array" ref="J795">IFERROR(_FV(Facts_combined[[#This Row],[Asset Name]],"Shares outstanding",TRUE), 0)</f>
        <v>33807460</v>
      </c>
      <c r="K795" s="4" cm="1">
        <f t="array" ref="K795">IFERROR(_FV(Facts_combined[[#This Row],[Asset Name]],"P/E",TRUE), "")</f>
        <v>15.8443</v>
      </c>
      <c r="L795" s="4" t="str" cm="1">
        <f t="array" ref="L79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795" s="4" cm="1">
        <f t="array" ref="M795">IFERROR(_FV(Facts_combined[[#This Row],[Asset Name]],"Beta"), "")</f>
        <v>0.65029999999999999</v>
      </c>
    </row>
    <row r="796" spans="1:13" x14ac:dyDescent="0.2">
      <c r="A796" t="s">
        <v>1755</v>
      </c>
      <c r="B796" t="s">
        <v>4</v>
      </c>
      <c r="C796" t="s">
        <v>961</v>
      </c>
      <c r="D796" t="e" vm="742">
        <v>#VALUE!</v>
      </c>
      <c r="E796" t="str" cm="1">
        <f t="array" ref="E796">IFERROR(_FV(Facts_combined[[#This Row],[Asset Name]],"Industry"), "Undefined")</f>
        <v>Chemicals</v>
      </c>
      <c r="F796" s="6" cm="1">
        <f t="array" ref="F796">IFERROR(_FV(Facts_combined[[#This Row],[Asset Name]],"Price"), 0)</f>
        <v>5.4</v>
      </c>
      <c r="G796" s="5" cm="1">
        <f t="array" ref="G796">IFERROR(_FV(Facts_combined[[#This Row],[Asset Name]],"Volume"), 0)</f>
        <v>294926</v>
      </c>
      <c r="H796" s="7" cm="1">
        <f t="array" ref="H796">IFERROR(_FV(Facts_combined[[#This Row],[Asset Name]],"Market cap",TRUE), 0)</f>
        <v>354110886</v>
      </c>
      <c r="I79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96" s="5" cm="1">
        <f t="array" ref="J796">IFERROR(_FV(Facts_combined[[#This Row],[Asset Name]],"Shares outstanding",TRUE), 0)</f>
        <v>65576090</v>
      </c>
      <c r="K796" s="4" t="str" cm="1">
        <f t="array" ref="K796">IFERROR(_FV(Facts_combined[[#This Row],[Asset Name]],"P/E",TRUE), "")</f>
        <v/>
      </c>
      <c r="L796" s="4" t="str" cm="1">
        <f t="array" ref="L79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96" s="4" cm="1">
        <f t="array" ref="M796">IFERROR(_FV(Facts_combined[[#This Row],[Asset Name]],"Beta"), "")</f>
        <v>3.0324</v>
      </c>
    </row>
    <row r="797" spans="1:13" x14ac:dyDescent="0.2">
      <c r="A797" t="s">
        <v>1756</v>
      </c>
      <c r="B797" t="s">
        <v>4</v>
      </c>
      <c r="C797" t="s">
        <v>961</v>
      </c>
      <c r="D797" t="e" vm="743">
        <v>#VALUE!</v>
      </c>
      <c r="E797" t="str" cm="1">
        <f t="array" ref="E797">IFERROR(_FV(Facts_combined[[#This Row],[Asset Name]],"Industry"), "Undefined")</f>
        <v>Software &amp; IT Services</v>
      </c>
      <c r="F797" s="6" cm="1">
        <f t="array" ref="F797">IFERROR(_FV(Facts_combined[[#This Row],[Asset Name]],"Price"), 0)</f>
        <v>8.08</v>
      </c>
      <c r="G797" s="5" cm="1">
        <f t="array" ref="G797">IFERROR(_FV(Facts_combined[[#This Row],[Asset Name]],"Volume"), 0)</f>
        <v>345931</v>
      </c>
      <c r="H797" s="7" cm="1">
        <f t="array" ref="H797">IFERROR(_FV(Facts_combined[[#This Row],[Asset Name]],"Market cap",TRUE), 0)</f>
        <v>364796728</v>
      </c>
      <c r="I79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97" s="5" cm="1">
        <f t="array" ref="J797">IFERROR(_FV(Facts_combined[[#This Row],[Asset Name]],"Shares outstanding",TRUE), 0)</f>
        <v>45148110</v>
      </c>
      <c r="K797" s="4" t="str" cm="1">
        <f t="array" ref="K797">IFERROR(_FV(Facts_combined[[#This Row],[Asset Name]],"P/E",TRUE), "")</f>
        <v/>
      </c>
      <c r="L797" s="4" t="str" cm="1">
        <f t="array" ref="L79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797" s="4" cm="1">
        <f t="array" ref="M797">IFERROR(_FV(Facts_combined[[#This Row],[Asset Name]],"Beta"), "")</f>
        <v>1.149</v>
      </c>
    </row>
    <row r="798" spans="1:13" x14ac:dyDescent="0.2">
      <c r="A798" t="s">
        <v>1757</v>
      </c>
      <c r="B798" t="s">
        <v>4</v>
      </c>
      <c r="C798" t="s">
        <v>961</v>
      </c>
      <c r="D798" t="e" vm="744">
        <v>#VALUE!</v>
      </c>
      <c r="E798" t="str" cm="1">
        <f t="array" ref="E798">IFERROR(_FV(Facts_combined[[#This Row],[Asset Name]],"Industry"), "Undefined")</f>
        <v>Semiconductors &amp; Semiconductor Equipment</v>
      </c>
      <c r="F798" s="6" cm="1">
        <f t="array" ref="F798">IFERROR(_FV(Facts_combined[[#This Row],[Asset Name]],"Price"), 0)</f>
        <v>71.78</v>
      </c>
      <c r="G798" s="5" cm="1">
        <f t="array" ref="G798">IFERROR(_FV(Facts_combined[[#This Row],[Asset Name]],"Volume"), 0)</f>
        <v>1</v>
      </c>
      <c r="H798" s="7" cm="1">
        <f t="array" ref="H798">IFERROR(_FV(Facts_combined[[#This Row],[Asset Name]],"Market cap",TRUE), 0)</f>
        <v>349474800</v>
      </c>
      <c r="I79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98" s="5" cm="1">
        <f t="array" ref="J798">IFERROR(_FV(Facts_combined[[#This Row],[Asset Name]],"Shares outstanding",TRUE), 0)</f>
        <v>4833680</v>
      </c>
      <c r="K798" s="4" cm="1">
        <f t="array" ref="K798">IFERROR(_FV(Facts_combined[[#This Row],[Asset Name]],"P/E",TRUE), "")</f>
        <v>20.286000000000001</v>
      </c>
      <c r="L798" s="4" t="str" cm="1">
        <f t="array" ref="L79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798" s="4" cm="1">
        <f t="array" ref="M798">IFERROR(_FV(Facts_combined[[#This Row],[Asset Name]],"Beta"), "")</f>
        <v>1.1328</v>
      </c>
    </row>
    <row r="799" spans="1:13" x14ac:dyDescent="0.2">
      <c r="A799" t="s">
        <v>1758</v>
      </c>
      <c r="B799" t="s">
        <v>4</v>
      </c>
      <c r="C799" t="s">
        <v>961</v>
      </c>
      <c r="D799" t="e" vm="745">
        <v>#VALUE!</v>
      </c>
      <c r="E799" t="str" cm="1">
        <f t="array" ref="E799">IFERROR(_FV(Facts_combined[[#This Row],[Asset Name]],"Industry"), "Undefined")</f>
        <v>Freight &amp; Logistics Services</v>
      </c>
      <c r="F799" s="6" cm="1">
        <f t="array" ref="F799">IFERROR(_FV(Facts_combined[[#This Row],[Asset Name]],"Price"), 0)</f>
        <v>7.89</v>
      </c>
      <c r="G799" s="5" cm="1">
        <f t="array" ref="G799">IFERROR(_FV(Facts_combined[[#This Row],[Asset Name]],"Volume"), 0)</f>
        <v>801</v>
      </c>
      <c r="H799" s="7" cm="1">
        <f t="array" ref="H799">IFERROR(_FV(Facts_combined[[#This Row],[Asset Name]],"Market cap",TRUE), 0)</f>
        <v>370057490</v>
      </c>
      <c r="I79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799" s="5" cm="1">
        <f t="array" ref="J799">IFERROR(_FV(Facts_combined[[#This Row],[Asset Name]],"Shares outstanding",TRUE), 0)</f>
        <v>46902090</v>
      </c>
      <c r="K799" s="4" cm="1">
        <f t="array" ref="K799">IFERROR(_FV(Facts_combined[[#This Row],[Asset Name]],"P/E",TRUE), "")</f>
        <v>10.3786</v>
      </c>
      <c r="L799" s="4" t="str" cm="1">
        <f t="array" ref="L79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799" s="4" cm="1">
        <f t="array" ref="M799">IFERROR(_FV(Facts_combined[[#This Row],[Asset Name]],"Beta"), "")</f>
        <v>0.88</v>
      </c>
    </row>
    <row r="800" spans="1:13" x14ac:dyDescent="0.2">
      <c r="A800" t="s">
        <v>1759</v>
      </c>
      <c r="B800" t="s">
        <v>4</v>
      </c>
      <c r="C800" t="s">
        <v>961</v>
      </c>
      <c r="D800" t="e" vm="746">
        <v>#VALUE!</v>
      </c>
      <c r="E800" t="str" cm="1">
        <f t="array" ref="E800">IFERROR(_FV(Facts_combined[[#This Row],[Asset Name]],"Industry"), "Undefined")</f>
        <v>Semiconductors &amp; Semiconductor Equipment</v>
      </c>
      <c r="F800" s="6" cm="1">
        <f t="array" ref="F800">IFERROR(_FV(Facts_combined[[#This Row],[Asset Name]],"Price"), 0)</f>
        <v>10.71</v>
      </c>
      <c r="G800" s="5" cm="1">
        <f t="array" ref="G800">IFERROR(_FV(Facts_combined[[#This Row],[Asset Name]],"Volume"), 0)</f>
        <v>1865</v>
      </c>
      <c r="H800" s="7" cm="1">
        <f t="array" ref="H800">IFERROR(_FV(Facts_combined[[#This Row],[Asset Name]],"Market cap",TRUE), 0)</f>
        <v>309676758</v>
      </c>
      <c r="I80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800" s="5" cm="1">
        <f t="array" ref="J800">IFERROR(_FV(Facts_combined[[#This Row],[Asset Name]],"Shares outstanding",TRUE), 0)</f>
        <v>28914730</v>
      </c>
      <c r="K800" s="4" cm="1">
        <f t="array" ref="K800">IFERROR(_FV(Facts_combined[[#This Row],[Asset Name]],"P/E",TRUE), "")</f>
        <v>20.690899999999999</v>
      </c>
      <c r="L800" s="4" t="str" cm="1">
        <f t="array" ref="L80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800" s="4" cm="1">
        <f t="array" ref="M800">IFERROR(_FV(Facts_combined[[#This Row],[Asset Name]],"Beta"), "")</f>
        <v>2.0825999999999998</v>
      </c>
    </row>
    <row r="801" spans="1:13" x14ac:dyDescent="0.2">
      <c r="A801" t="s">
        <v>1760</v>
      </c>
      <c r="B801" t="s">
        <v>4</v>
      </c>
      <c r="C801" t="s">
        <v>961</v>
      </c>
      <c r="D801" t="e" vm="747">
        <v>#VALUE!</v>
      </c>
      <c r="E801" t="str" cm="1">
        <f t="array" ref="E801">IFERROR(_FV(Facts_combined[[#This Row],[Asset Name]],"Industry"), "Undefined")</f>
        <v>Freight &amp; Logistics Services</v>
      </c>
      <c r="F801" s="6" cm="1">
        <f t="array" ref="F801">IFERROR(_FV(Facts_combined[[#This Row],[Asset Name]],"Price"), 0)</f>
        <v>17.04</v>
      </c>
      <c r="G801" s="5" cm="1">
        <f t="array" ref="G801">IFERROR(_FV(Facts_combined[[#This Row],[Asset Name]],"Volume"), 0)</f>
        <v>5219</v>
      </c>
      <c r="H801" s="7" cm="1">
        <f t="array" ref="H801">IFERROR(_FV(Facts_combined[[#This Row],[Asset Name]],"Market cap",TRUE), 0)</f>
        <v>375472310</v>
      </c>
      <c r="I80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801" s="5" cm="1">
        <f t="array" ref="J801">IFERROR(_FV(Facts_combined[[#This Row],[Asset Name]],"Shares outstanding",TRUE), 0)</f>
        <v>22034760</v>
      </c>
      <c r="K801" s="4" cm="1">
        <f t="array" ref="K801">IFERROR(_FV(Facts_combined[[#This Row],[Asset Name]],"P/E",TRUE), "")</f>
        <v>28.077100000000002</v>
      </c>
      <c r="L801" s="4" t="str" cm="1">
        <f t="array" ref="L80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801" s="4" cm="1">
        <f t="array" ref="M801">IFERROR(_FV(Facts_combined[[#This Row],[Asset Name]],"Beta"), "")</f>
        <v>1.1392</v>
      </c>
    </row>
    <row r="802" spans="1:13" x14ac:dyDescent="0.2">
      <c r="A802" t="s">
        <v>1761</v>
      </c>
      <c r="B802" t="s">
        <v>4</v>
      </c>
      <c r="C802" t="s">
        <v>961</v>
      </c>
      <c r="D802" t="e" vm="748">
        <v>#VALUE!</v>
      </c>
      <c r="E802" t="str" cm="1">
        <f t="array" ref="E802">IFERROR(_FV(Facts_combined[[#This Row],[Asset Name]],"Industry"), "Undefined")</f>
        <v>Biotechnology &amp; Medical Research</v>
      </c>
      <c r="F802" s="6" cm="1">
        <f t="array" ref="F802">IFERROR(_FV(Facts_combined[[#This Row],[Asset Name]],"Price"), 0)</f>
        <v>2.66</v>
      </c>
      <c r="G802" s="5" cm="1">
        <f t="array" ref="G802">IFERROR(_FV(Facts_combined[[#This Row],[Asset Name]],"Volume"), 0)</f>
        <v>12</v>
      </c>
      <c r="H802" s="7" cm="1">
        <f t="array" ref="H802">IFERROR(_FV(Facts_combined[[#This Row],[Asset Name]],"Market cap",TRUE), 0)</f>
        <v>357945600</v>
      </c>
      <c r="I80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802" s="5" cm="1">
        <f t="array" ref="J802">IFERROR(_FV(Facts_combined[[#This Row],[Asset Name]],"Shares outstanding",TRUE), 0)</f>
        <v>132572500</v>
      </c>
      <c r="K802" s="4" cm="1">
        <f t="array" ref="K802">IFERROR(_FV(Facts_combined[[#This Row],[Asset Name]],"P/E",TRUE), "")</f>
        <v>61.1494</v>
      </c>
      <c r="L802" s="4" t="str" cm="1">
        <f t="array" ref="L80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802" s="4" cm="1">
        <f t="array" ref="M802">IFERROR(_FV(Facts_combined[[#This Row],[Asset Name]],"Beta"), "")</f>
        <v>1.653</v>
      </c>
    </row>
    <row r="803" spans="1:13" x14ac:dyDescent="0.2">
      <c r="A803" t="s">
        <v>1762</v>
      </c>
      <c r="B803" t="s">
        <v>4</v>
      </c>
      <c r="C803" t="s">
        <v>961</v>
      </c>
      <c r="D803" t="e" vm="749">
        <v>#VALUE!</v>
      </c>
      <c r="E803" t="str" cm="1">
        <f t="array" ref="E803">IFERROR(_FV(Facts_combined[[#This Row],[Asset Name]],"Industry"), "Undefined")</f>
        <v>Machinery, Equipment &amp; Components</v>
      </c>
      <c r="F803" s="6" cm="1">
        <f t="array" ref="F803">IFERROR(_FV(Facts_combined[[#This Row],[Asset Name]],"Price"), 0)</f>
        <v>1</v>
      </c>
      <c r="G803" s="5" cm="1">
        <f t="array" ref="G803">IFERROR(_FV(Facts_combined[[#This Row],[Asset Name]],"Volume"), 0)</f>
        <v>1</v>
      </c>
      <c r="H803" s="7" cm="1">
        <f t="array" ref="H803">IFERROR(_FV(Facts_combined[[#This Row],[Asset Name]],"Market cap",TRUE), 0)</f>
        <v>257167100</v>
      </c>
      <c r="I80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03" s="5" cm="1">
        <f t="array" ref="J803">IFERROR(_FV(Facts_combined[[#This Row],[Asset Name]],"Shares outstanding",TRUE), 0)</f>
        <v>257167100</v>
      </c>
      <c r="K803" s="4" t="str" cm="1">
        <f t="array" ref="K803">IFERROR(_FV(Facts_combined[[#This Row],[Asset Name]],"P/E",TRUE), "")</f>
        <v/>
      </c>
      <c r="L803" s="4" t="str" cm="1">
        <f t="array" ref="L80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03" s="4" cm="1">
        <f t="array" ref="M803">IFERROR(_FV(Facts_combined[[#This Row],[Asset Name]],"Beta"), "")</f>
        <v>0.92859999999999998</v>
      </c>
    </row>
    <row r="804" spans="1:13" x14ac:dyDescent="0.2">
      <c r="A804" t="s">
        <v>1763</v>
      </c>
      <c r="B804" t="s">
        <v>4</v>
      </c>
      <c r="C804" t="s">
        <v>961</v>
      </c>
      <c r="D804" t="e" vm="750">
        <v>#VALUE!</v>
      </c>
      <c r="E804" t="str" cm="1">
        <f t="array" ref="E804">IFERROR(_FV(Facts_combined[[#This Row],[Asset Name]],"Industry"), "Undefined")</f>
        <v>Biotechnology &amp; Medical Research</v>
      </c>
      <c r="F804" s="6" cm="1">
        <f t="array" ref="F804">IFERROR(_FV(Facts_combined[[#This Row],[Asset Name]],"Price"), 0)</f>
        <v>5.27</v>
      </c>
      <c r="G804" s="5" cm="1">
        <f t="array" ref="G804">IFERROR(_FV(Facts_combined[[#This Row],[Asset Name]],"Volume"), 0)</f>
        <v>90</v>
      </c>
      <c r="H804" s="7" cm="1">
        <f t="array" ref="H804">IFERROR(_FV(Facts_combined[[#This Row],[Asset Name]],"Market cap",TRUE), 0)</f>
        <v>306704882</v>
      </c>
      <c r="I80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804" s="5" cm="1">
        <f t="array" ref="J804">IFERROR(_FV(Facts_combined[[#This Row],[Asset Name]],"Shares outstanding",TRUE), 0)</f>
        <v>58198270</v>
      </c>
      <c r="K804" s="4" cm="1">
        <f t="array" ref="K804">IFERROR(_FV(Facts_combined[[#This Row],[Asset Name]],"P/E",TRUE), "")</f>
        <v>0</v>
      </c>
      <c r="L804" s="4" t="str" cm="1">
        <f t="array" ref="L80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04" s="4" cm="1">
        <f t="array" ref="M804">IFERROR(_FV(Facts_combined[[#This Row],[Asset Name]],"Beta"), "")</f>
        <v>0.75139999999999996</v>
      </c>
    </row>
    <row r="805" spans="1:13" x14ac:dyDescent="0.2">
      <c r="A805" t="s">
        <v>1764</v>
      </c>
      <c r="B805" t="s">
        <v>4</v>
      </c>
      <c r="C805" t="s">
        <v>961</v>
      </c>
      <c r="D805" t="e" vm="751">
        <v>#VALUE!</v>
      </c>
      <c r="E805" t="str" cm="1">
        <f t="array" ref="E805">IFERROR(_FV(Facts_combined[[#This Row],[Asset Name]],"Industry"), "Undefined")</f>
        <v>Leisure Products</v>
      </c>
      <c r="F805" s="6" cm="1">
        <f t="array" ref="F805">IFERROR(_FV(Facts_combined[[#This Row],[Asset Name]],"Price"), 0)</f>
        <v>9.5</v>
      </c>
      <c r="G805" s="5" cm="1">
        <f t="array" ref="G805">IFERROR(_FV(Facts_combined[[#This Row],[Asset Name]],"Volume"), 0)</f>
        <v>53221</v>
      </c>
      <c r="H805" s="7" cm="1">
        <f t="array" ref="H805">IFERROR(_FV(Facts_combined[[#This Row],[Asset Name]],"Market cap",TRUE), 0)</f>
        <v>329488025</v>
      </c>
      <c r="I80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805" s="5" cm="1">
        <f t="array" ref="J805">IFERROR(_FV(Facts_combined[[#This Row],[Asset Name]],"Shares outstanding",TRUE), 0)</f>
        <v>34682950</v>
      </c>
      <c r="K805" s="4" cm="1">
        <f t="array" ref="K805">IFERROR(_FV(Facts_combined[[#This Row],[Asset Name]],"P/E",TRUE), "")</f>
        <v>9.4265000000000008</v>
      </c>
      <c r="L805" s="4" t="str" cm="1">
        <f t="array" ref="L80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805" s="4" cm="1">
        <f t="array" ref="M805">IFERROR(_FV(Facts_combined[[#This Row],[Asset Name]],"Beta"), "")</f>
        <v>1.2293000000000001</v>
      </c>
    </row>
    <row r="806" spans="1:13" x14ac:dyDescent="0.2">
      <c r="A806" t="s">
        <v>1765</v>
      </c>
      <c r="B806" t="s">
        <v>4</v>
      </c>
      <c r="C806" t="s">
        <v>961</v>
      </c>
      <c r="D806" t="e" vm="752">
        <v>#VALUE!</v>
      </c>
      <c r="E806" t="str" cm="1">
        <f t="array" ref="E806">IFERROR(_FV(Facts_combined[[#This Row],[Asset Name]],"Industry"), "Undefined")</f>
        <v>Textiles &amp; Apparel</v>
      </c>
      <c r="F806" s="6" cm="1">
        <f t="array" ref="F806">IFERROR(_FV(Facts_combined[[#This Row],[Asset Name]],"Price"), 0)</f>
        <v>19.239999999999998</v>
      </c>
      <c r="G806" s="5" cm="1">
        <f t="array" ref="G806">IFERROR(_FV(Facts_combined[[#This Row],[Asset Name]],"Volume"), 0)</f>
        <v>152612</v>
      </c>
      <c r="H806" s="7" cm="1">
        <f t="array" ref="H806">IFERROR(_FV(Facts_combined[[#This Row],[Asset Name]],"Market cap",TRUE), 0)</f>
        <v>322177455</v>
      </c>
      <c r="I80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806" s="5" cm="1">
        <f t="array" ref="J806">IFERROR(_FV(Facts_combined[[#This Row],[Asset Name]],"Shares outstanding",TRUE), 0)</f>
        <v>16745190</v>
      </c>
      <c r="K806" s="4" cm="1">
        <f t="array" ref="K806">IFERROR(_FV(Facts_combined[[#This Row],[Asset Name]],"P/E",TRUE), "")</f>
        <v>26.545300000000001</v>
      </c>
      <c r="L806" s="4" t="str" cm="1">
        <f t="array" ref="L80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806" s="4" cm="1">
        <f t="array" ref="M806">IFERROR(_FV(Facts_combined[[#This Row],[Asset Name]],"Beta"), "")</f>
        <v>1.4557</v>
      </c>
    </row>
    <row r="807" spans="1:13" x14ac:dyDescent="0.2">
      <c r="A807" t="s">
        <v>1766</v>
      </c>
      <c r="B807" t="s">
        <v>4</v>
      </c>
      <c r="C807" t="s">
        <v>961</v>
      </c>
      <c r="D807" t="e" vm="753">
        <v>#VALUE!</v>
      </c>
      <c r="E807" t="str" cm="1">
        <f t="array" ref="E807">IFERROR(_FV(Facts_combined[[#This Row],[Asset Name]],"Industry"), "Undefined")</f>
        <v>Healthcare Equipment &amp; Supplies</v>
      </c>
      <c r="F807" s="6" cm="1">
        <f t="array" ref="F807">IFERROR(_FV(Facts_combined[[#This Row],[Asset Name]],"Price"), 0)</f>
        <v>4.08</v>
      </c>
      <c r="G807" s="5" cm="1">
        <f t="array" ref="G807">IFERROR(_FV(Facts_combined[[#This Row],[Asset Name]],"Volume"), 0)</f>
        <v>532591</v>
      </c>
      <c r="H807" s="7" cm="1">
        <f t="array" ref="H807">IFERROR(_FV(Facts_combined[[#This Row],[Asset Name]],"Market cap",TRUE), 0)</f>
        <v>301753903</v>
      </c>
      <c r="I80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07" s="5" cm="1">
        <f t="array" ref="J807">IFERROR(_FV(Facts_combined[[#This Row],[Asset Name]],"Shares outstanding",TRUE), 0)</f>
        <v>73959290</v>
      </c>
      <c r="K807" s="4" cm="1">
        <f t="array" ref="K807">IFERROR(_FV(Facts_combined[[#This Row],[Asset Name]],"P/E",TRUE), "")</f>
        <v>13.4224</v>
      </c>
      <c r="L807" s="4" t="str" cm="1">
        <f t="array" ref="L80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807" s="4" cm="1">
        <f t="array" ref="M807">IFERROR(_FV(Facts_combined[[#This Row],[Asset Name]],"Beta"), "")</f>
        <v>9.5500000000000002E-2</v>
      </c>
    </row>
    <row r="808" spans="1:13" x14ac:dyDescent="0.2">
      <c r="A808" t="s">
        <v>1767</v>
      </c>
      <c r="B808" t="s">
        <v>4</v>
      </c>
      <c r="C808" t="s">
        <v>961</v>
      </c>
      <c r="D808" t="e" vm="754">
        <v>#VALUE!</v>
      </c>
      <c r="E808" t="str" cm="1">
        <f t="array" ref="E808">IFERROR(_FV(Facts_combined[[#This Row],[Asset Name]],"Industry"), "Undefined")</f>
        <v>Healthcare Equipment &amp; Supplies</v>
      </c>
      <c r="F808" s="6" cm="1">
        <f t="array" ref="F808">IFERROR(_FV(Facts_combined[[#This Row],[Asset Name]],"Price"), 0)</f>
        <v>8.35</v>
      </c>
      <c r="G808" s="5" cm="1">
        <f t="array" ref="G808">IFERROR(_FV(Facts_combined[[#This Row],[Asset Name]],"Volume"), 0)</f>
        <v>326426</v>
      </c>
      <c r="H808" s="7" cm="1">
        <f t="array" ref="H808">IFERROR(_FV(Facts_combined[[#This Row],[Asset Name]],"Market cap",TRUE), 0)</f>
        <v>306684227</v>
      </c>
      <c r="I80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808" s="5" cm="1">
        <f t="array" ref="J808">IFERROR(_FV(Facts_combined[[#This Row],[Asset Name]],"Shares outstanding",TRUE), 0)</f>
        <v>36728650</v>
      </c>
      <c r="K808" s="4" t="str" cm="1">
        <f t="array" ref="K808">IFERROR(_FV(Facts_combined[[#This Row],[Asset Name]],"P/E",TRUE), "")</f>
        <v/>
      </c>
      <c r="L808" s="4" t="str" cm="1">
        <f t="array" ref="L80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08" s="4" cm="1">
        <f t="array" ref="M808">IFERROR(_FV(Facts_combined[[#This Row],[Asset Name]],"Beta"), "")</f>
        <v>0.90920000000000001</v>
      </c>
    </row>
    <row r="809" spans="1:13" x14ac:dyDescent="0.2">
      <c r="A809" t="s">
        <v>1768</v>
      </c>
      <c r="B809" t="s">
        <v>4</v>
      </c>
      <c r="C809" t="s">
        <v>961</v>
      </c>
      <c r="D809" t="e" vm="2645">
        <v>#VALUE!</v>
      </c>
      <c r="E809" t="str" cm="1">
        <f t="array" ref="E809">IFERROR(_FV(Facts_combined[[#This Row],[Asset Name]],"Industry"), "Undefined")</f>
        <v>Machinery, Equipment &amp; Components</v>
      </c>
      <c r="F809" s="6" cm="1">
        <f t="array" ref="F809">IFERROR(_FV(Facts_combined[[#This Row],[Asset Name]],"Price"), 0)</f>
        <v>5.74</v>
      </c>
      <c r="G809" s="5" cm="1">
        <f t="array" ref="G809">IFERROR(_FV(Facts_combined[[#This Row],[Asset Name]],"Volume"), 0)</f>
        <v>41425</v>
      </c>
      <c r="H809" s="7" cm="1">
        <f t="array" ref="H809">IFERROR(_FV(Facts_combined[[#This Row],[Asset Name]],"Market cap",TRUE), 0)</f>
        <v>280304175</v>
      </c>
      <c r="I80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09" s="5" cm="1">
        <f t="array" ref="J809">IFERROR(_FV(Facts_combined[[#This Row],[Asset Name]],"Shares outstanding",TRUE), 0)</f>
        <v>48833480</v>
      </c>
      <c r="K809" s="4" cm="1">
        <f t="array" ref="K809">IFERROR(_FV(Facts_combined[[#This Row],[Asset Name]],"P/E",TRUE), "")</f>
        <v>24.923999999999999</v>
      </c>
      <c r="L809" s="4" t="str" cm="1">
        <f t="array" ref="L80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809" s="4" cm="1">
        <f t="array" ref="M809">IFERROR(_FV(Facts_combined[[#This Row],[Asset Name]],"Beta"), "")</f>
        <v>0.54730000000000001</v>
      </c>
    </row>
    <row r="810" spans="1:13" x14ac:dyDescent="0.2">
      <c r="A810" t="s">
        <v>1769</v>
      </c>
      <c r="B810" t="s">
        <v>4</v>
      </c>
      <c r="C810" t="s">
        <v>961</v>
      </c>
      <c r="D810" t="e" vm="2646">
        <v>#VALUE!</v>
      </c>
      <c r="E810" t="str" cm="1">
        <f t="array" ref="E810">IFERROR(_FV(Facts_combined[[#This Row],[Asset Name]],"Industry"), "Undefined")</f>
        <v>Automobiles &amp; Auto Parts</v>
      </c>
      <c r="F810" s="6" cm="1">
        <f t="array" ref="F810">IFERROR(_FV(Facts_combined[[#This Row],[Asset Name]],"Price"), 0)</f>
        <v>16.16</v>
      </c>
      <c r="G810" s="5" cm="1">
        <f t="array" ref="G810">IFERROR(_FV(Facts_combined[[#This Row],[Asset Name]],"Volume"), 0)</f>
        <v>35481</v>
      </c>
      <c r="H810" s="7" cm="1">
        <f t="array" ref="H810">IFERROR(_FV(Facts_combined[[#This Row],[Asset Name]],"Market cap",TRUE), 0)</f>
        <v>331712926</v>
      </c>
      <c r="I81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810" s="5" cm="1">
        <f t="array" ref="J810">IFERROR(_FV(Facts_combined[[#This Row],[Asset Name]],"Shares outstanding",TRUE), 0)</f>
        <v>20526790</v>
      </c>
      <c r="K810" s="4" cm="1">
        <f t="array" ref="K810">IFERROR(_FV(Facts_combined[[#This Row],[Asset Name]],"P/E",TRUE), "")</f>
        <v>39.390599999999999</v>
      </c>
      <c r="L810" s="4" t="str" cm="1">
        <f t="array" ref="L81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810" s="4" cm="1">
        <f t="array" ref="M810">IFERROR(_FV(Facts_combined[[#This Row],[Asset Name]],"Beta"), "")</f>
        <v>0.93910000000000005</v>
      </c>
    </row>
    <row r="811" spans="1:13" x14ac:dyDescent="0.2">
      <c r="A811" t="s">
        <v>1770</v>
      </c>
      <c r="B811" t="s">
        <v>4</v>
      </c>
      <c r="C811" t="s">
        <v>961</v>
      </c>
      <c r="D811" t="e" vm="755">
        <v>#VALUE!</v>
      </c>
      <c r="E811" t="str" cm="1">
        <f t="array" ref="E811">IFERROR(_FV(Facts_combined[[#This Row],[Asset Name]],"Industry"), "Undefined")</f>
        <v>Electronic Equipment &amp; Parts</v>
      </c>
      <c r="F811" s="6" cm="1">
        <f t="array" ref="F811">IFERROR(_FV(Facts_combined[[#This Row],[Asset Name]],"Price"), 0)</f>
        <v>15.95</v>
      </c>
      <c r="G811" s="5" cm="1">
        <f t="array" ref="G811">IFERROR(_FV(Facts_combined[[#This Row],[Asset Name]],"Volume"), 0)</f>
        <v>10</v>
      </c>
      <c r="H811" s="7" cm="1">
        <f t="array" ref="H811">IFERROR(_FV(Facts_combined[[#This Row],[Asset Name]],"Market cap",TRUE), 0)</f>
        <v>306333626</v>
      </c>
      <c r="I81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811" s="5" cm="1">
        <f t="array" ref="J811">IFERROR(_FV(Facts_combined[[#This Row],[Asset Name]],"Shares outstanding",TRUE), 0)</f>
        <v>19205870</v>
      </c>
      <c r="K811" s="4" cm="1">
        <f t="array" ref="K811">IFERROR(_FV(Facts_combined[[#This Row],[Asset Name]],"P/E",TRUE), "")</f>
        <v>0</v>
      </c>
      <c r="L811" s="4" t="str" cm="1">
        <f t="array" ref="L81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11" s="4" cm="1">
        <f t="array" ref="M811">IFERROR(_FV(Facts_combined[[#This Row],[Asset Name]],"Beta"), "")</f>
        <v>1.2502</v>
      </c>
    </row>
    <row r="812" spans="1:13" x14ac:dyDescent="0.2">
      <c r="A812" t="s">
        <v>1771</v>
      </c>
      <c r="B812" t="s">
        <v>4</v>
      </c>
      <c r="C812" t="s">
        <v>961</v>
      </c>
      <c r="D812" t="e" vm="756">
        <v>#VALUE!</v>
      </c>
      <c r="E812" t="str" cm="1">
        <f t="array" ref="E812">IFERROR(_FV(Facts_combined[[#This Row],[Asset Name]],"Industry"), "Undefined")</f>
        <v>Chemicals</v>
      </c>
      <c r="F812" s="6" cm="1">
        <f t="array" ref="F812">IFERROR(_FV(Facts_combined[[#This Row],[Asset Name]],"Price"), 0)</f>
        <v>22.73</v>
      </c>
      <c r="G812" s="5" cm="1">
        <f t="array" ref="G812">IFERROR(_FV(Facts_combined[[#This Row],[Asset Name]],"Volume"), 0)</f>
        <v>52851</v>
      </c>
      <c r="H812" s="7" cm="1">
        <f t="array" ref="H812">IFERROR(_FV(Facts_combined[[#This Row],[Asset Name]],"Market cap",TRUE), 0)</f>
        <v>301605733</v>
      </c>
      <c r="I81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12" s="5" cm="1">
        <f t="array" ref="J812">IFERROR(_FV(Facts_combined[[#This Row],[Asset Name]],"Shares outstanding",TRUE), 0)</f>
        <v>13269060</v>
      </c>
      <c r="K812" s="4" t="str" cm="1">
        <f t="array" ref="K812">IFERROR(_FV(Facts_combined[[#This Row],[Asset Name]],"P/E",TRUE), "")</f>
        <v/>
      </c>
      <c r="L812" s="4" t="str" cm="1">
        <f t="array" ref="L81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12" s="4" cm="1">
        <f t="array" ref="M812">IFERROR(_FV(Facts_combined[[#This Row],[Asset Name]],"Beta"), "")</f>
        <v>2.2330000000000001</v>
      </c>
    </row>
    <row r="813" spans="1:13" x14ac:dyDescent="0.2">
      <c r="A813" t="s">
        <v>1772</v>
      </c>
      <c r="B813" t="s">
        <v>4</v>
      </c>
      <c r="C813" t="s">
        <v>961</v>
      </c>
      <c r="D813" t="e" vm="757">
        <v>#VALUE!</v>
      </c>
      <c r="E813" t="str" cm="1">
        <f t="array" ref="E813">IFERROR(_FV(Facts_combined[[#This Row],[Asset Name]],"Industry"), "Undefined")</f>
        <v>Metals &amp; Mining</v>
      </c>
      <c r="F813" s="6" cm="1">
        <f t="array" ref="F813">IFERROR(_FV(Facts_combined[[#This Row],[Asset Name]],"Price"), 0)</f>
        <v>33.01</v>
      </c>
      <c r="G813" s="5" cm="1">
        <f t="array" ref="G813">IFERROR(_FV(Facts_combined[[#This Row],[Asset Name]],"Volume"), 0)</f>
        <v>20956</v>
      </c>
      <c r="H813" s="7" cm="1">
        <f t="array" ref="H813">IFERROR(_FV(Facts_combined[[#This Row],[Asset Name]],"Market cap",TRUE), 0)</f>
        <v>327310324</v>
      </c>
      <c r="I81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813" s="5" cm="1">
        <f t="array" ref="J813">IFERROR(_FV(Facts_combined[[#This Row],[Asset Name]],"Shares outstanding",TRUE), 0)</f>
        <v>9915490</v>
      </c>
      <c r="K813" s="4" cm="1">
        <f t="array" ref="K813">IFERROR(_FV(Facts_combined[[#This Row],[Asset Name]],"P/E",TRUE), "")</f>
        <v>13.8805</v>
      </c>
      <c r="L813" s="4" t="str" cm="1">
        <f t="array" ref="L81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813" s="4" cm="1">
        <f t="array" ref="M813">IFERROR(_FV(Facts_combined[[#This Row],[Asset Name]],"Beta"), "")</f>
        <v>0.98180000000000001</v>
      </c>
    </row>
    <row r="814" spans="1:13" x14ac:dyDescent="0.2">
      <c r="A814" t="s">
        <v>1773</v>
      </c>
      <c r="B814" t="s">
        <v>4</v>
      </c>
      <c r="C814" t="s">
        <v>961</v>
      </c>
      <c r="D814" t="e" vm="758">
        <v>#VALUE!</v>
      </c>
      <c r="E814" t="str" cm="1">
        <f t="array" ref="E814">IFERROR(_FV(Facts_combined[[#This Row],[Asset Name]],"Industry"), "Undefined")</f>
        <v>Professional &amp; Commercial Services</v>
      </c>
      <c r="F814" s="6" cm="1">
        <f t="array" ref="F814">IFERROR(_FV(Facts_combined[[#This Row],[Asset Name]],"Price"), 0)</f>
        <v>10.51</v>
      </c>
      <c r="G814" s="5" cm="1">
        <f t="array" ref="G814">IFERROR(_FV(Facts_combined[[#This Row],[Asset Name]],"Volume"), 0)</f>
        <v>197130</v>
      </c>
      <c r="H814" s="7" cm="1">
        <f t="array" ref="H814">IFERROR(_FV(Facts_combined[[#This Row],[Asset Name]],"Market cap",TRUE), 0)</f>
        <v>321286916</v>
      </c>
      <c r="I81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814" s="5" cm="1">
        <f t="array" ref="J814">IFERROR(_FV(Facts_combined[[#This Row],[Asset Name]],"Shares outstanding",TRUE), 0)</f>
        <v>30569640</v>
      </c>
      <c r="K814" s="4" t="str" cm="1">
        <f t="array" ref="K814">IFERROR(_FV(Facts_combined[[#This Row],[Asset Name]],"P/E",TRUE), "")</f>
        <v/>
      </c>
      <c r="L814" s="4" t="str" cm="1">
        <f t="array" ref="L81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14" s="4" cm="1">
        <f t="array" ref="M814">IFERROR(_FV(Facts_combined[[#This Row],[Asset Name]],"Beta"), "")</f>
        <v>1.5145</v>
      </c>
    </row>
    <row r="815" spans="1:13" x14ac:dyDescent="0.2">
      <c r="A815" t="s">
        <v>1774</v>
      </c>
      <c r="B815" t="s">
        <v>4</v>
      </c>
      <c r="C815" t="s">
        <v>961</v>
      </c>
      <c r="D815" t="e" vm="2113">
        <v>#VALUE!</v>
      </c>
      <c r="E815" t="str" cm="1">
        <f t="array" ref="E815">IFERROR(_FV(Facts_combined[[#This Row],[Asset Name]],"Industry"), "Undefined")</f>
        <v>Healthcare Equipment &amp; Supplies</v>
      </c>
      <c r="F815" s="6" cm="1">
        <f t="array" ref="F815">IFERROR(_FV(Facts_combined[[#This Row],[Asset Name]],"Price"), 0)</f>
        <v>6.16</v>
      </c>
      <c r="G815" s="5" cm="1">
        <f t="array" ref="G815">IFERROR(_FV(Facts_combined[[#This Row],[Asset Name]],"Volume"), 0)</f>
        <v>87813</v>
      </c>
      <c r="H815" s="7" cm="1">
        <f t="array" ref="H815">IFERROR(_FV(Facts_combined[[#This Row],[Asset Name]],"Market cap",TRUE), 0)</f>
        <v>306498500</v>
      </c>
      <c r="I81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815" s="5" cm="1">
        <f t="array" ref="J815">IFERROR(_FV(Facts_combined[[#This Row],[Asset Name]],"Shares outstanding",TRUE), 0)</f>
        <v>49756250</v>
      </c>
      <c r="K815" s="4" cm="1">
        <f t="array" ref="K815">IFERROR(_FV(Facts_combined[[#This Row],[Asset Name]],"P/E",TRUE), "")</f>
        <v>0</v>
      </c>
      <c r="L815" s="4" t="str" cm="1">
        <f t="array" ref="L81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15" s="4" cm="1">
        <f t="array" ref="M815">IFERROR(_FV(Facts_combined[[#This Row],[Asset Name]],"Beta"), "")</f>
        <v>1.9970000000000001</v>
      </c>
    </row>
    <row r="816" spans="1:13" x14ac:dyDescent="0.2">
      <c r="A816" t="s">
        <v>1775</v>
      </c>
      <c r="B816" t="s">
        <v>4</v>
      </c>
      <c r="C816" t="s">
        <v>961</v>
      </c>
      <c r="D816" t="e" vm="759">
        <v>#VALUE!</v>
      </c>
      <c r="E816" t="str" cm="1">
        <f t="array" ref="E816">IFERROR(_FV(Facts_combined[[#This Row],[Asset Name]],"Industry"), "Undefined")</f>
        <v>Computers, Phones &amp; Household Electronics</v>
      </c>
      <c r="F816" s="6" cm="1">
        <f t="array" ref="F816">IFERROR(_FV(Facts_combined[[#This Row],[Asset Name]],"Price"), 0)</f>
        <v>14.08</v>
      </c>
      <c r="G816" s="5" cm="1">
        <f t="array" ref="G816">IFERROR(_FV(Facts_combined[[#This Row],[Asset Name]],"Volume"), 0)</f>
        <v>129228</v>
      </c>
      <c r="H816" s="7" cm="1">
        <f t="array" ref="H816">IFERROR(_FV(Facts_combined[[#This Row],[Asset Name]],"Market cap",TRUE), 0)</f>
        <v>303040179</v>
      </c>
      <c r="I81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16" s="5" cm="1">
        <f t="array" ref="J816">IFERROR(_FV(Facts_combined[[#This Row],[Asset Name]],"Shares outstanding",TRUE), 0)</f>
        <v>21522740</v>
      </c>
      <c r="K816" s="4" cm="1">
        <f t="array" ref="K816">IFERROR(_FV(Facts_combined[[#This Row],[Asset Name]],"P/E",TRUE), "")</f>
        <v>0</v>
      </c>
      <c r="L816" s="4" t="str" cm="1">
        <f t="array" ref="L81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16" s="4" cm="1">
        <f t="array" ref="M816">IFERROR(_FV(Facts_combined[[#This Row],[Asset Name]],"Beta"), "")</f>
        <v>2.0910000000000002</v>
      </c>
    </row>
    <row r="817" spans="1:13" x14ac:dyDescent="0.2">
      <c r="A817" t="s">
        <v>1776</v>
      </c>
      <c r="B817" t="s">
        <v>4</v>
      </c>
      <c r="C817" t="s">
        <v>961</v>
      </c>
      <c r="D817" t="e" vm="760">
        <v>#VALUE!</v>
      </c>
      <c r="E817" t="str" cm="1">
        <f t="array" ref="E817">IFERROR(_FV(Facts_combined[[#This Row],[Asset Name]],"Industry"), "Undefined")</f>
        <v>Insurance</v>
      </c>
      <c r="F817" s="6" cm="1">
        <f t="array" ref="F817">IFERROR(_FV(Facts_combined[[#This Row],[Asset Name]],"Price"), 0)</f>
        <v>176.52</v>
      </c>
      <c r="G817" s="5" cm="1">
        <f t="array" ref="G817">IFERROR(_FV(Facts_combined[[#This Row],[Asset Name]],"Volume"), 0)</f>
        <v>29525</v>
      </c>
      <c r="H817" s="7" cm="1">
        <f t="array" ref="H817">IFERROR(_FV(Facts_combined[[#This Row],[Asset Name]],"Market cap",TRUE), 0)</f>
        <v>332538967</v>
      </c>
      <c r="I81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817" s="5" cm="1">
        <f t="array" ref="J817">IFERROR(_FV(Facts_combined[[#This Row],[Asset Name]],"Shares outstanding",TRUE), 0)</f>
        <v>1883860</v>
      </c>
      <c r="K817" s="4" cm="1">
        <f t="array" ref="K817">IFERROR(_FV(Facts_combined[[#This Row],[Asset Name]],"P/E",TRUE), "")</f>
        <v>13.3424</v>
      </c>
      <c r="L817" s="4" t="str" cm="1">
        <f t="array" ref="L81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817" s="4" cm="1">
        <f t="array" ref="M817">IFERROR(_FV(Facts_combined[[#This Row],[Asset Name]],"Beta"), "")</f>
        <v>0.86550000000000005</v>
      </c>
    </row>
    <row r="818" spans="1:13" x14ac:dyDescent="0.2">
      <c r="A818" t="s">
        <v>1777</v>
      </c>
      <c r="B818" t="s">
        <v>4</v>
      </c>
      <c r="C818" t="s">
        <v>961</v>
      </c>
      <c r="D818" t="e" vm="762">
        <v>#VALUE!</v>
      </c>
      <c r="E818" t="str" cm="1">
        <f t="array" ref="E818">IFERROR(_FV(Facts_combined[[#This Row],[Asset Name]],"Industry"), "Undefined")</f>
        <v>Professional &amp; Business Education</v>
      </c>
      <c r="F818" s="6" cm="1">
        <f t="array" ref="F818">IFERROR(_FV(Facts_combined[[#This Row],[Asset Name]],"Price"), 0)</f>
        <v>11.98</v>
      </c>
      <c r="G818" s="5" cm="1">
        <f t="array" ref="G818">IFERROR(_FV(Facts_combined[[#This Row],[Asset Name]],"Volume"), 0)</f>
        <v>262271</v>
      </c>
      <c r="H818" s="7" cm="1">
        <f t="array" ref="H818">IFERROR(_FV(Facts_combined[[#This Row],[Asset Name]],"Market cap",TRUE), 0)</f>
        <v>376695645</v>
      </c>
      <c r="I81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818" s="5" cm="1">
        <f t="array" ref="J818">IFERROR(_FV(Facts_combined[[#This Row],[Asset Name]],"Shares outstanding",TRUE), 0)</f>
        <v>31443710</v>
      </c>
      <c r="K818" s="4" cm="1">
        <f t="array" ref="K818">IFERROR(_FV(Facts_combined[[#This Row],[Asset Name]],"P/E",TRUE), "")</f>
        <v>14.124000000000001</v>
      </c>
      <c r="L818" s="4" t="str" cm="1">
        <f t="array" ref="L81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818" s="4" cm="1">
        <f t="array" ref="M818">IFERROR(_FV(Facts_combined[[#This Row],[Asset Name]],"Beta"), "")</f>
        <v>1.4096</v>
      </c>
    </row>
    <row r="819" spans="1:13" x14ac:dyDescent="0.2">
      <c r="A819" t="s">
        <v>1778</v>
      </c>
      <c r="B819" t="s">
        <v>4</v>
      </c>
      <c r="C819" t="s">
        <v>961</v>
      </c>
      <c r="D819" t="e" vm="763">
        <v>#VALUE!</v>
      </c>
      <c r="E819" t="str" cm="1">
        <f t="array" ref="E819">IFERROR(_FV(Facts_combined[[#This Row],[Asset Name]],"Industry"), "Undefined")</f>
        <v>Biotechnology &amp; Medical Research</v>
      </c>
      <c r="F819" s="6" cm="1">
        <f t="array" ref="F819">IFERROR(_FV(Facts_combined[[#This Row],[Asset Name]],"Price"), 0)</f>
        <v>4.5199999999999996</v>
      </c>
      <c r="G819" s="5" cm="1">
        <f t="array" ref="G819">IFERROR(_FV(Facts_combined[[#This Row],[Asset Name]],"Volume"), 0)</f>
        <v>3008</v>
      </c>
      <c r="H819" s="7" cm="1">
        <f t="array" ref="H819">IFERROR(_FV(Facts_combined[[#This Row],[Asset Name]],"Market cap",TRUE), 0)</f>
        <v>311002170</v>
      </c>
      <c r="I81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819" s="5" cm="1">
        <f t="array" ref="J819">IFERROR(_FV(Facts_combined[[#This Row],[Asset Name]],"Shares outstanding",TRUE), 0)</f>
        <v>68805790</v>
      </c>
      <c r="K819" s="4" cm="1">
        <f t="array" ref="K819">IFERROR(_FV(Facts_combined[[#This Row],[Asset Name]],"P/E",TRUE), "")</f>
        <v>0</v>
      </c>
      <c r="L819" s="4" t="str" cm="1">
        <f t="array" ref="L81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19" s="4" cm="1">
        <f t="array" ref="M819">IFERROR(_FV(Facts_combined[[#This Row],[Asset Name]],"Beta"), "")</f>
        <v>3.0727000000000002</v>
      </c>
    </row>
    <row r="820" spans="1:13" x14ac:dyDescent="0.2">
      <c r="A820" t="s">
        <v>1779</v>
      </c>
      <c r="B820" t="s">
        <v>4</v>
      </c>
      <c r="C820" t="s">
        <v>961</v>
      </c>
      <c r="D820" t="e" vm="764">
        <v>#VALUE!</v>
      </c>
      <c r="E820" t="str" cm="1">
        <f t="array" ref="E820">IFERROR(_FV(Facts_combined[[#This Row],[Asset Name]],"Industry"), "Undefined")</f>
        <v>Biotechnology &amp; Medical Research</v>
      </c>
      <c r="F820" s="6" cm="1">
        <f t="array" ref="F820">IFERROR(_FV(Facts_combined[[#This Row],[Asset Name]],"Price"), 0)</f>
        <v>3.23</v>
      </c>
      <c r="G820" s="5" cm="1">
        <f t="array" ref="G820">IFERROR(_FV(Facts_combined[[#This Row],[Asset Name]],"Volume"), 0)</f>
        <v>227171</v>
      </c>
      <c r="H820" s="7" cm="1">
        <f t="array" ref="H820">IFERROR(_FV(Facts_combined[[#This Row],[Asset Name]],"Market cap",TRUE), 0)</f>
        <v>272040613</v>
      </c>
      <c r="I82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20" s="5" cm="1">
        <f t="array" ref="J820">IFERROR(_FV(Facts_combined[[#This Row],[Asset Name]],"Shares outstanding",TRUE), 0)</f>
        <v>84223100</v>
      </c>
      <c r="K820" s="4" cm="1">
        <f t="array" ref="K820">IFERROR(_FV(Facts_combined[[#This Row],[Asset Name]],"P/E",TRUE), "")</f>
        <v>0</v>
      </c>
      <c r="L820" s="4" t="str" cm="1">
        <f t="array" ref="L82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20" s="4" cm="1">
        <f t="array" ref="M820">IFERROR(_FV(Facts_combined[[#This Row],[Asset Name]],"Beta"), "")</f>
        <v>0.1726</v>
      </c>
    </row>
    <row r="821" spans="1:13" x14ac:dyDescent="0.2">
      <c r="A821" t="s">
        <v>1780</v>
      </c>
      <c r="B821" t="s">
        <v>4</v>
      </c>
      <c r="C821" t="s">
        <v>961</v>
      </c>
      <c r="D821" t="e" vm="765">
        <v>#VALUE!</v>
      </c>
      <c r="E821" t="str" cm="1">
        <f t="array" ref="E821">IFERROR(_FV(Facts_combined[[#This Row],[Asset Name]],"Industry"), "Undefined")</f>
        <v>Household Goods</v>
      </c>
      <c r="F821" s="6" cm="1">
        <f t="array" ref="F821">IFERROR(_FV(Facts_combined[[#This Row],[Asset Name]],"Price"), 0)</f>
        <v>2.2000000000000002</v>
      </c>
      <c r="G821" s="5" cm="1">
        <f t="array" ref="G821">IFERROR(_FV(Facts_combined[[#This Row],[Asset Name]],"Volume"), 0)</f>
        <v>12</v>
      </c>
      <c r="H821" s="7" cm="1">
        <f t="array" ref="H821">IFERROR(_FV(Facts_combined[[#This Row],[Asset Name]],"Market cap",TRUE), 0)</f>
        <v>283513560</v>
      </c>
      <c r="I82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21" s="5" cm="1">
        <f t="array" ref="J821">IFERROR(_FV(Facts_combined[[#This Row],[Asset Name]],"Shares outstanding",TRUE), 0)</f>
        <v>128869800</v>
      </c>
      <c r="K821" s="4" t="str" cm="1">
        <f t="array" ref="K821">IFERROR(_FV(Facts_combined[[#This Row],[Asset Name]],"P/E",TRUE), "")</f>
        <v/>
      </c>
      <c r="L821" s="4" t="str" cm="1">
        <f t="array" ref="L82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21" s="4" cm="1">
        <f t="array" ref="M821">IFERROR(_FV(Facts_combined[[#This Row],[Asset Name]],"Beta"), "")</f>
        <v>1.861</v>
      </c>
    </row>
    <row r="822" spans="1:13" x14ac:dyDescent="0.2">
      <c r="A822" t="s">
        <v>1781</v>
      </c>
      <c r="B822" t="s">
        <v>4</v>
      </c>
      <c r="C822" t="s">
        <v>961</v>
      </c>
      <c r="D822" t="e" vm="766">
        <v>#VALUE!</v>
      </c>
      <c r="E822" t="str" cm="1">
        <f t="array" ref="E822">IFERROR(_FV(Facts_combined[[#This Row],[Asset Name]],"Industry"), "Undefined")</f>
        <v>Software &amp; IT Services</v>
      </c>
      <c r="F822" s="6" cm="1">
        <f t="array" ref="F822">IFERROR(_FV(Facts_combined[[#This Row],[Asset Name]],"Price"), 0)</f>
        <v>9.07</v>
      </c>
      <c r="G822" s="5" cm="1">
        <f t="array" ref="G822">IFERROR(_FV(Facts_combined[[#This Row],[Asset Name]],"Volume"), 0)</f>
        <v>200</v>
      </c>
      <c r="H822" s="7" cm="1">
        <f t="array" ref="H822">IFERROR(_FV(Facts_combined[[#This Row],[Asset Name]],"Market cap",TRUE), 0)</f>
        <v>301306579</v>
      </c>
      <c r="I82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22" s="5" cm="1">
        <f t="array" ref="J822">IFERROR(_FV(Facts_combined[[#This Row],[Asset Name]],"Shares outstanding",TRUE), 0)</f>
        <v>33220130</v>
      </c>
      <c r="K822" s="4" cm="1">
        <f t="array" ref="K822">IFERROR(_FV(Facts_combined[[#This Row],[Asset Name]],"P/E",TRUE), "")</f>
        <v>31.254300000000001</v>
      </c>
      <c r="L822" s="4" t="str" cm="1">
        <f t="array" ref="L82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822" s="4" cm="1">
        <f t="array" ref="M822">IFERROR(_FV(Facts_combined[[#This Row],[Asset Name]],"Beta"), "")</f>
        <v>0.70860000000000001</v>
      </c>
    </row>
    <row r="823" spans="1:13" x14ac:dyDescent="0.2">
      <c r="A823" t="s">
        <v>1782</v>
      </c>
      <c r="B823" t="s">
        <v>4</v>
      </c>
      <c r="C823" t="s">
        <v>961</v>
      </c>
      <c r="D823" t="e" vm="767">
        <v>#VALUE!</v>
      </c>
      <c r="E823" t="str" cm="1">
        <f t="array" ref="E823">IFERROR(_FV(Facts_combined[[#This Row],[Asset Name]],"Industry"), "Undefined")</f>
        <v>Machinery, Equipment &amp; Components</v>
      </c>
      <c r="F823" s="6" cm="1">
        <f t="array" ref="F823">IFERROR(_FV(Facts_combined[[#This Row],[Asset Name]],"Price"), 0)</f>
        <v>25</v>
      </c>
      <c r="G823" s="5" cm="1">
        <f t="array" ref="G823">IFERROR(_FV(Facts_combined[[#This Row],[Asset Name]],"Volume"), 0)</f>
        <v>8724</v>
      </c>
      <c r="H823" s="7" cm="1">
        <f t="array" ref="H823">IFERROR(_FV(Facts_combined[[#This Row],[Asset Name]],"Market cap",TRUE), 0)</f>
        <v>326769000</v>
      </c>
      <c r="I82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823" s="5" cm="1">
        <f t="array" ref="J823">IFERROR(_FV(Facts_combined[[#This Row],[Asset Name]],"Shares outstanding",TRUE), 0)</f>
        <v>13070760</v>
      </c>
      <c r="K823" s="4" cm="1">
        <f t="array" ref="K823">IFERROR(_FV(Facts_combined[[#This Row],[Asset Name]],"P/E",TRUE), "")</f>
        <v>8.2821999999999996</v>
      </c>
      <c r="L823" s="4" t="str" cm="1">
        <f t="array" ref="L82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823" s="4" cm="1">
        <f t="array" ref="M823">IFERROR(_FV(Facts_combined[[#This Row],[Asset Name]],"Beta"), "")</f>
        <v>1.1792</v>
      </c>
    </row>
    <row r="824" spans="1:13" x14ac:dyDescent="0.2">
      <c r="A824" t="s">
        <v>1783</v>
      </c>
      <c r="B824" t="s">
        <v>4</v>
      </c>
      <c r="C824" t="s">
        <v>961</v>
      </c>
      <c r="D824" t="e" vm="768">
        <v>#VALUE!</v>
      </c>
      <c r="E824" t="str" cm="1">
        <f t="array" ref="E824">IFERROR(_FV(Facts_combined[[#This Row],[Asset Name]],"Industry"), "Undefined")</f>
        <v>Banking Services</v>
      </c>
      <c r="F824" s="6" cm="1">
        <f t="array" ref="F824">IFERROR(_FV(Facts_combined[[#This Row],[Asset Name]],"Price"), 0)</f>
        <v>27.45</v>
      </c>
      <c r="G824" s="5" cm="1">
        <f t="array" ref="G824">IFERROR(_FV(Facts_combined[[#This Row],[Asset Name]],"Volume"), 0)</f>
        <v>10668</v>
      </c>
      <c r="H824" s="7" cm="1">
        <f t="array" ref="H824">IFERROR(_FV(Facts_combined[[#This Row],[Asset Name]],"Market cap",TRUE), 0)</f>
        <v>301974900</v>
      </c>
      <c r="I82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24" s="5" cm="1">
        <f t="array" ref="J824">IFERROR(_FV(Facts_combined[[#This Row],[Asset Name]],"Shares outstanding",TRUE), 0)</f>
        <v>11122470</v>
      </c>
      <c r="K824" s="4" cm="1">
        <f t="array" ref="K824">IFERROR(_FV(Facts_combined[[#This Row],[Asset Name]],"P/E",TRUE), "")</f>
        <v>17.5411</v>
      </c>
      <c r="L824" s="4" t="str" cm="1">
        <f t="array" ref="L82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824" s="4" cm="1">
        <f t="array" ref="M824">IFERROR(_FV(Facts_combined[[#This Row],[Asset Name]],"Beta"), "")</f>
        <v>1.1418999999999999</v>
      </c>
    </row>
    <row r="825" spans="1:13" x14ac:dyDescent="0.2">
      <c r="A825" t="s">
        <v>1784</v>
      </c>
      <c r="B825" t="s">
        <v>4</v>
      </c>
      <c r="C825" t="s">
        <v>961</v>
      </c>
      <c r="D825" t="e" vm="769">
        <v>#VALUE!</v>
      </c>
      <c r="E825" t="str" cm="1">
        <f t="array" ref="E825">IFERROR(_FV(Facts_combined[[#This Row],[Asset Name]],"Industry"), "Undefined")</f>
        <v>Healthcare Providers &amp; Services</v>
      </c>
      <c r="F825" s="6" cm="1">
        <f t="array" ref="F825">IFERROR(_FV(Facts_combined[[#This Row],[Asset Name]],"Price"), 0)</f>
        <v>2.99</v>
      </c>
      <c r="G825" s="5" cm="1">
        <f t="array" ref="G825">IFERROR(_FV(Facts_combined[[#This Row],[Asset Name]],"Volume"), 0)</f>
        <v>816517</v>
      </c>
      <c r="H825" s="7" cm="1">
        <f t="array" ref="H825">IFERROR(_FV(Facts_combined[[#This Row],[Asset Name]],"Market cap",TRUE), 0)</f>
        <v>303680845</v>
      </c>
      <c r="I82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25" s="5" cm="1">
        <f t="array" ref="J825">IFERROR(_FV(Facts_combined[[#This Row],[Asset Name]],"Shares outstanding",TRUE), 0)</f>
        <v>101565500</v>
      </c>
      <c r="K825" s="4" cm="1">
        <f t="array" ref="K825">IFERROR(_FV(Facts_combined[[#This Row],[Asset Name]],"P/E",TRUE), "")</f>
        <v>15.193099999999999</v>
      </c>
      <c r="L825" s="4" t="str" cm="1">
        <f t="array" ref="L82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825" s="4" cm="1">
        <f t="array" ref="M825">IFERROR(_FV(Facts_combined[[#This Row],[Asset Name]],"Beta"), "")</f>
        <v>0.91080000000000005</v>
      </c>
    </row>
    <row r="826" spans="1:13" x14ac:dyDescent="0.2">
      <c r="A826" t="s">
        <v>1785</v>
      </c>
      <c r="B826" t="s">
        <v>4</v>
      </c>
      <c r="C826" t="s">
        <v>961</v>
      </c>
      <c r="D826" t="e" vm="771">
        <v>#VALUE!</v>
      </c>
      <c r="E826" t="str" cm="1">
        <f t="array" ref="E826">IFERROR(_FV(Facts_combined[[#This Row],[Asset Name]],"Industry"), "Undefined")</f>
        <v>Specialty Retailers</v>
      </c>
      <c r="F826" s="6" cm="1">
        <f t="array" ref="F826">IFERROR(_FV(Facts_combined[[#This Row],[Asset Name]],"Price"), 0)</f>
        <v>23.45</v>
      </c>
      <c r="G826" s="5" cm="1">
        <f t="array" ref="G826">IFERROR(_FV(Facts_combined[[#This Row],[Asset Name]],"Volume"), 0)</f>
        <v>173452</v>
      </c>
      <c r="H826" s="7" cm="1">
        <f t="array" ref="H826">IFERROR(_FV(Facts_combined[[#This Row],[Asset Name]],"Market cap",TRUE), 0)</f>
        <v>282981600</v>
      </c>
      <c r="I82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26" s="5" cm="1">
        <f t="array" ref="J826">IFERROR(_FV(Facts_combined[[#This Row],[Asset Name]],"Shares outstanding",TRUE), 0)</f>
        <v>11626190</v>
      </c>
      <c r="K826" s="4" t="str" cm="1">
        <f t="array" ref="K826">IFERROR(_FV(Facts_combined[[#This Row],[Asset Name]],"P/E",TRUE), "")</f>
        <v/>
      </c>
      <c r="L826" s="4" t="str" cm="1">
        <f t="array" ref="L82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26" s="4" cm="1">
        <f t="array" ref="M826">IFERROR(_FV(Facts_combined[[#This Row],[Asset Name]],"Beta"), "")</f>
        <v>2.4270999999999998</v>
      </c>
    </row>
    <row r="827" spans="1:13" x14ac:dyDescent="0.2">
      <c r="A827" t="s">
        <v>1786</v>
      </c>
      <c r="B827" t="s">
        <v>4</v>
      </c>
      <c r="C827" t="s">
        <v>961</v>
      </c>
      <c r="D827" t="e" vm="772">
        <v>#VALUE!</v>
      </c>
      <c r="E827" t="str" cm="1">
        <f t="array" ref="E827">IFERROR(_FV(Facts_combined[[#This Row],[Asset Name]],"Industry"), "Undefined")</f>
        <v>Electronic Equipment &amp; Parts</v>
      </c>
      <c r="F827" s="6" cm="1">
        <f t="array" ref="F827">IFERROR(_FV(Facts_combined[[#This Row],[Asset Name]],"Price"), 0)</f>
        <v>2.95</v>
      </c>
      <c r="G827" s="5" cm="1">
        <f t="array" ref="G827">IFERROR(_FV(Facts_combined[[#This Row],[Asset Name]],"Volume"), 0)</f>
        <v>4</v>
      </c>
      <c r="H827" s="7" cm="1">
        <f t="array" ref="H827">IFERROR(_FV(Facts_combined[[#This Row],[Asset Name]],"Market cap",TRUE), 0)</f>
        <v>348273300</v>
      </c>
      <c r="I82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827" s="5" cm="1">
        <f t="array" ref="J827">IFERROR(_FV(Facts_combined[[#This Row],[Asset Name]],"Shares outstanding",TRUE), 0)</f>
        <v>120094300</v>
      </c>
      <c r="K827" s="4" cm="1">
        <f t="array" ref="K827">IFERROR(_FV(Facts_combined[[#This Row],[Asset Name]],"P/E",TRUE), "")</f>
        <v>0</v>
      </c>
      <c r="L827" s="4" t="str" cm="1">
        <f t="array" ref="L82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27" s="4" cm="1">
        <f t="array" ref="M827">IFERROR(_FV(Facts_combined[[#This Row],[Asset Name]],"Beta"), "")</f>
        <v>2.0960000000000001</v>
      </c>
    </row>
    <row r="828" spans="1:13" x14ac:dyDescent="0.2">
      <c r="A828" t="s">
        <v>1787</v>
      </c>
      <c r="B828" t="s">
        <v>4</v>
      </c>
      <c r="C828" t="s">
        <v>961</v>
      </c>
      <c r="D828" t="e" vm="773">
        <v>#VALUE!</v>
      </c>
      <c r="E828" t="str" cm="1">
        <f t="array" ref="E828">IFERROR(_FV(Facts_combined[[#This Row],[Asset Name]],"Industry"), "Undefined")</f>
        <v>Electrical Utilities &amp; IPPs</v>
      </c>
      <c r="F828" s="6" cm="1">
        <f t="array" ref="F828">IFERROR(_FV(Facts_combined[[#This Row],[Asset Name]],"Price"), 0)</f>
        <v>2.62</v>
      </c>
      <c r="G828" s="5" cm="1">
        <f t="array" ref="G828">IFERROR(_FV(Facts_combined[[#This Row],[Asset Name]],"Volume"), 0)</f>
        <v>24521</v>
      </c>
      <c r="H828" s="7" cm="1">
        <f t="array" ref="H828">IFERROR(_FV(Facts_combined[[#This Row],[Asset Name]],"Market cap",TRUE), 0)</f>
        <v>270840100</v>
      </c>
      <c r="I82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28" s="5" cm="1">
        <f t="array" ref="J828">IFERROR(_FV(Facts_combined[[#This Row],[Asset Name]],"Shares outstanding",TRUE), 0)</f>
        <v>101059700</v>
      </c>
      <c r="K828" s="4" cm="1">
        <f t="array" ref="K828">IFERROR(_FV(Facts_combined[[#This Row],[Asset Name]],"P/E",TRUE), "")</f>
        <v>0</v>
      </c>
      <c r="L828" s="4" t="str" cm="1">
        <f t="array" ref="L82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28" s="4" cm="1">
        <f t="array" ref="M828">IFERROR(_FV(Facts_combined[[#This Row],[Asset Name]],"Beta"), "")</f>
        <v>2.7248999999999999</v>
      </c>
    </row>
    <row r="829" spans="1:13" x14ac:dyDescent="0.2">
      <c r="A829" t="s">
        <v>1788</v>
      </c>
      <c r="B829" t="s">
        <v>4</v>
      </c>
      <c r="C829" t="s">
        <v>961</v>
      </c>
      <c r="D829" t="e" vm="774">
        <v>#VALUE!</v>
      </c>
      <c r="E829" t="str" cm="1">
        <f t="array" ref="E829">IFERROR(_FV(Facts_combined[[#This Row],[Asset Name]],"Industry"), "Undefined")</f>
        <v>Healthcare Equipment &amp; Supplies</v>
      </c>
      <c r="F829" s="6" cm="1">
        <f t="array" ref="F829">IFERROR(_FV(Facts_combined[[#This Row],[Asset Name]],"Price"), 0)</f>
        <v>9.07</v>
      </c>
      <c r="G829" s="5" cm="1">
        <f t="array" ref="G829">IFERROR(_FV(Facts_combined[[#This Row],[Asset Name]],"Volume"), 0)</f>
        <v>940</v>
      </c>
      <c r="H829" s="7" cm="1">
        <f t="array" ref="H829">IFERROR(_FV(Facts_combined[[#This Row],[Asset Name]],"Market cap",TRUE), 0)</f>
        <v>288200882</v>
      </c>
      <c r="I82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29" s="5" cm="1">
        <f t="array" ref="J829">IFERROR(_FV(Facts_combined[[#This Row],[Asset Name]],"Shares outstanding",TRUE), 0)</f>
        <v>31775180</v>
      </c>
      <c r="K829" s="4" cm="1">
        <f t="array" ref="K829">IFERROR(_FV(Facts_combined[[#This Row],[Asset Name]],"P/E",TRUE), "")</f>
        <v>40.115000000000002</v>
      </c>
      <c r="L829" s="4" t="str" cm="1">
        <f t="array" ref="L82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829" s="4" cm="1">
        <f t="array" ref="M829">IFERROR(_FV(Facts_combined[[#This Row],[Asset Name]],"Beta"), "")</f>
        <v>0.53359999999999996</v>
      </c>
    </row>
    <row r="830" spans="1:13" x14ac:dyDescent="0.2">
      <c r="A830" t="s">
        <v>1789</v>
      </c>
      <c r="B830" t="s">
        <v>4</v>
      </c>
      <c r="C830" t="s">
        <v>961</v>
      </c>
      <c r="D830" t="e" vm="775">
        <v>#VALUE!</v>
      </c>
      <c r="E830" t="str" cm="1">
        <f t="array" ref="E830">IFERROR(_FV(Facts_combined[[#This Row],[Asset Name]],"Industry"), "Undefined")</f>
        <v>Software &amp; IT Services</v>
      </c>
      <c r="F830" s="6" cm="1">
        <f t="array" ref="F830">IFERROR(_FV(Facts_combined[[#This Row],[Asset Name]],"Price"), 0)</f>
        <v>1.69</v>
      </c>
      <c r="G830" s="5" cm="1">
        <f t="array" ref="G830">IFERROR(_FV(Facts_combined[[#This Row],[Asset Name]],"Volume"), 0)</f>
        <v>100</v>
      </c>
      <c r="H830" s="7" cm="1">
        <f t="array" ref="H830">IFERROR(_FV(Facts_combined[[#This Row],[Asset Name]],"Market cap",TRUE), 0)</f>
        <v>244058477</v>
      </c>
      <c r="I83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30" s="5" cm="1">
        <f t="array" ref="J830">IFERROR(_FV(Facts_combined[[#This Row],[Asset Name]],"Shares outstanding",TRUE), 0)</f>
        <v>144413300</v>
      </c>
      <c r="K830" s="4" t="str" cm="1">
        <f t="array" ref="K830">IFERROR(_FV(Facts_combined[[#This Row],[Asset Name]],"P/E",TRUE), "")</f>
        <v/>
      </c>
      <c r="L830" s="4" t="str" cm="1">
        <f t="array" ref="L83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30" s="4" cm="1">
        <f t="array" ref="M830">IFERROR(_FV(Facts_combined[[#This Row],[Asset Name]],"Beta"), "")</f>
        <v>0.78200000000000003</v>
      </c>
    </row>
    <row r="831" spans="1:13" x14ac:dyDescent="0.2">
      <c r="A831" t="s">
        <v>1790</v>
      </c>
      <c r="B831" t="s">
        <v>4</v>
      </c>
      <c r="C831" t="s">
        <v>961</v>
      </c>
      <c r="D831" t="e" vm="776">
        <v>#VALUE!</v>
      </c>
      <c r="E831" t="str" cm="1">
        <f t="array" ref="E831">IFERROR(_FV(Facts_combined[[#This Row],[Asset Name]],"Industry"), "Undefined")</f>
        <v>Software &amp; IT Services</v>
      </c>
      <c r="F831" s="6" cm="1">
        <f t="array" ref="F831">IFERROR(_FV(Facts_combined[[#This Row],[Asset Name]],"Price"), 0)</f>
        <v>1.375</v>
      </c>
      <c r="G831" s="5" cm="1">
        <f t="array" ref="G831">IFERROR(_FV(Facts_combined[[#This Row],[Asset Name]],"Volume"), 0)</f>
        <v>13</v>
      </c>
      <c r="H831" s="7" cm="1">
        <f t="array" ref="H831">IFERROR(_FV(Facts_combined[[#This Row],[Asset Name]],"Market cap",TRUE), 0)</f>
        <v>500645612</v>
      </c>
      <c r="I83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831" s="5" cm="1">
        <f t="array" ref="J831">IFERROR(_FV(Facts_combined[[#This Row],[Asset Name]],"Shares outstanding",TRUE), 0)</f>
        <v>364105900</v>
      </c>
      <c r="K831" s="4" cm="1">
        <f t="array" ref="K831">IFERROR(_FV(Facts_combined[[#This Row],[Asset Name]],"P/E",TRUE), "")</f>
        <v>0</v>
      </c>
      <c r="L831" s="4" t="str" cm="1">
        <f t="array" ref="L83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31" s="4" cm="1">
        <f t="array" ref="M831">IFERROR(_FV(Facts_combined[[#This Row],[Asset Name]],"Beta"), "")</f>
        <v>0.49890000000000001</v>
      </c>
    </row>
    <row r="832" spans="1:13" x14ac:dyDescent="0.2">
      <c r="A832" t="s">
        <v>1791</v>
      </c>
      <c r="B832" t="s">
        <v>4</v>
      </c>
      <c r="C832" t="s">
        <v>961</v>
      </c>
      <c r="D832" t="e" vm="777">
        <v>#VALUE!</v>
      </c>
      <c r="E832" t="str" cm="1">
        <f t="array" ref="E832">IFERROR(_FV(Facts_combined[[#This Row],[Asset Name]],"Industry"), "Undefined")</f>
        <v>Software &amp; IT Services</v>
      </c>
      <c r="F832" s="6" cm="1">
        <f t="array" ref="F832">IFERROR(_FV(Facts_combined[[#This Row],[Asset Name]],"Price"), 0)</f>
        <v>2.12</v>
      </c>
      <c r="G832" s="5" cm="1">
        <f t="array" ref="G832">IFERROR(_FV(Facts_combined[[#This Row],[Asset Name]],"Volume"), 0)</f>
        <v>170018</v>
      </c>
      <c r="H832" s="7" cm="1">
        <f t="array" ref="H832">IFERROR(_FV(Facts_combined[[#This Row],[Asset Name]],"Market cap",TRUE), 0)</f>
        <v>276348300</v>
      </c>
      <c r="I83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32" s="5" cm="1">
        <f t="array" ref="J832">IFERROR(_FV(Facts_combined[[#This Row],[Asset Name]],"Shares outstanding",TRUE), 0)</f>
        <v>134804100</v>
      </c>
      <c r="K832" s="4" cm="1">
        <f t="array" ref="K832">IFERROR(_FV(Facts_combined[[#This Row],[Asset Name]],"P/E",TRUE), "")</f>
        <v>0</v>
      </c>
      <c r="L832" s="4" t="str" cm="1">
        <f t="array" ref="L83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32" s="4" cm="1">
        <f t="array" ref="M832">IFERROR(_FV(Facts_combined[[#This Row],[Asset Name]],"Beta"), "")</f>
        <v>0.63360000000000005</v>
      </c>
    </row>
    <row r="833" spans="1:13" x14ac:dyDescent="0.2">
      <c r="A833" t="s">
        <v>1792</v>
      </c>
      <c r="B833" t="s">
        <v>4</v>
      </c>
      <c r="C833" t="s">
        <v>961</v>
      </c>
      <c r="D833" t="e" vm="778">
        <v>#VALUE!</v>
      </c>
      <c r="E833" t="str" cm="1">
        <f t="array" ref="E833">IFERROR(_FV(Facts_combined[[#This Row],[Asset Name]],"Industry"), "Undefined")</f>
        <v>Software &amp; IT Services</v>
      </c>
      <c r="F833" s="6" cm="1">
        <f t="array" ref="F833">IFERROR(_FV(Facts_combined[[#This Row],[Asset Name]],"Price"), 0)</f>
        <v>5.4950000000000001</v>
      </c>
      <c r="G833" s="5" cm="1">
        <f t="array" ref="G833">IFERROR(_FV(Facts_combined[[#This Row],[Asset Name]],"Volume"), 0)</f>
        <v>1</v>
      </c>
      <c r="H833" s="7" cm="1">
        <f t="array" ref="H833">IFERROR(_FV(Facts_combined[[#This Row],[Asset Name]],"Market cap",TRUE), 0)</f>
        <v>261326594</v>
      </c>
      <c r="I83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33" s="5" cm="1">
        <f t="array" ref="J833">IFERROR(_FV(Facts_combined[[#This Row],[Asset Name]],"Shares outstanding",TRUE), 0)</f>
        <v>47557160</v>
      </c>
      <c r="K833" s="4" cm="1">
        <f t="array" ref="K833">IFERROR(_FV(Facts_combined[[#This Row],[Asset Name]],"P/E",TRUE), "")</f>
        <v>0</v>
      </c>
      <c r="L833" s="4" t="str" cm="1">
        <f t="array" ref="L83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33" s="4" cm="1">
        <f t="array" ref="M833">IFERROR(_FV(Facts_combined[[#This Row],[Asset Name]],"Beta"), "")</f>
        <v>1.0604</v>
      </c>
    </row>
    <row r="834" spans="1:13" x14ac:dyDescent="0.2">
      <c r="A834" t="s">
        <v>1793</v>
      </c>
      <c r="B834" t="s">
        <v>4</v>
      </c>
      <c r="C834" t="s">
        <v>961</v>
      </c>
      <c r="D834" t="e" vm="779">
        <v>#VALUE!</v>
      </c>
      <c r="E834" t="str" cm="1">
        <f t="array" ref="E834">IFERROR(_FV(Facts_combined[[#This Row],[Asset Name]],"Industry"), "Undefined")</f>
        <v>Machinery, Equipment &amp; Components</v>
      </c>
      <c r="F834" s="6" cm="1">
        <f t="array" ref="F834">IFERROR(_FV(Facts_combined[[#This Row],[Asset Name]],"Price"), 0)</f>
        <v>28.42</v>
      </c>
      <c r="G834" s="5" cm="1">
        <f t="array" ref="G834">IFERROR(_FV(Facts_combined[[#This Row],[Asset Name]],"Volume"), 0)</f>
        <v>71461</v>
      </c>
      <c r="H834" s="7" cm="1">
        <f t="array" ref="H834">IFERROR(_FV(Facts_combined[[#This Row],[Asset Name]],"Market cap",TRUE), 0)</f>
        <v>308941315</v>
      </c>
      <c r="I83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834" s="5" cm="1">
        <f t="array" ref="J834">IFERROR(_FV(Facts_combined[[#This Row],[Asset Name]],"Shares outstanding",TRUE), 0)</f>
        <v>10870560</v>
      </c>
      <c r="K834" s="4" cm="1">
        <f t="array" ref="K834">IFERROR(_FV(Facts_combined[[#This Row],[Asset Name]],"P/E",TRUE), "")</f>
        <v>67.467500000000001</v>
      </c>
      <c r="L834" s="4" t="str" cm="1">
        <f t="array" ref="L83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834" s="4" cm="1">
        <f t="array" ref="M834">IFERROR(_FV(Facts_combined[[#This Row],[Asset Name]],"Beta"), "")</f>
        <v>0.58779999999999999</v>
      </c>
    </row>
    <row r="835" spans="1:13" x14ac:dyDescent="0.2">
      <c r="A835" t="s">
        <v>1794</v>
      </c>
      <c r="B835" t="s">
        <v>4</v>
      </c>
      <c r="C835" t="s">
        <v>961</v>
      </c>
      <c r="D835" t="e" vm="780">
        <v>#VALUE!</v>
      </c>
      <c r="E835" t="str" cm="1">
        <f t="array" ref="E835">IFERROR(_FV(Facts_combined[[#This Row],[Asset Name]],"Industry"), "Undefined")</f>
        <v>Healthcare Equipment &amp; Supplies</v>
      </c>
      <c r="F835" s="6" cm="1">
        <f t="array" ref="F835">IFERROR(_FV(Facts_combined[[#This Row],[Asset Name]],"Price"), 0)</f>
        <v>8.68</v>
      </c>
      <c r="G835" s="5" cm="1">
        <f t="array" ref="G835">IFERROR(_FV(Facts_combined[[#This Row],[Asset Name]],"Volume"), 0)</f>
        <v>47</v>
      </c>
      <c r="H835" s="7" cm="1">
        <f t="array" ref="H835">IFERROR(_FV(Facts_combined[[#This Row],[Asset Name]],"Market cap",TRUE), 0)</f>
        <v>220955042</v>
      </c>
      <c r="I83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35" s="5" cm="1">
        <f t="array" ref="J835">IFERROR(_FV(Facts_combined[[#This Row],[Asset Name]],"Shares outstanding",TRUE), 0)</f>
        <v>25455650</v>
      </c>
      <c r="K835" s="4" cm="1">
        <f t="array" ref="K835">IFERROR(_FV(Facts_combined[[#This Row],[Asset Name]],"P/E",TRUE), "")</f>
        <v>0</v>
      </c>
      <c r="L835" s="4" t="str" cm="1">
        <f t="array" ref="L83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35" s="4" cm="1">
        <f t="array" ref="M835">IFERROR(_FV(Facts_combined[[#This Row],[Asset Name]],"Beta"), "")</f>
        <v>1.9180999999999999</v>
      </c>
    </row>
    <row r="836" spans="1:13" x14ac:dyDescent="0.2">
      <c r="A836" t="s">
        <v>1795</v>
      </c>
      <c r="B836" t="s">
        <v>4</v>
      </c>
      <c r="C836" t="s">
        <v>961</v>
      </c>
      <c r="D836" t="e" vm="781">
        <v>#VALUE!</v>
      </c>
      <c r="E836" t="str" cm="1">
        <f t="array" ref="E836">IFERROR(_FV(Facts_combined[[#This Row],[Asset Name]],"Industry"), "Undefined")</f>
        <v>Healthcare Equipment &amp; Supplies</v>
      </c>
      <c r="F836" s="6" cm="1">
        <f t="array" ref="F836">IFERROR(_FV(Facts_combined[[#This Row],[Asset Name]],"Price"), 0)</f>
        <v>7.52</v>
      </c>
      <c r="G836" s="5" cm="1">
        <f t="array" ref="G836">IFERROR(_FV(Facts_combined[[#This Row],[Asset Name]],"Volume"), 0)</f>
        <v>285291</v>
      </c>
      <c r="H836" s="7" cm="1">
        <f t="array" ref="H836">IFERROR(_FV(Facts_combined[[#This Row],[Asset Name]],"Market cap",TRUE), 0)</f>
        <v>328658366</v>
      </c>
      <c r="I83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836" s="5" cm="1">
        <f t="array" ref="J836">IFERROR(_FV(Facts_combined[[#This Row],[Asset Name]],"Shares outstanding",TRUE), 0)</f>
        <v>43704570</v>
      </c>
      <c r="K836" s="4" cm="1">
        <f t="array" ref="K836">IFERROR(_FV(Facts_combined[[#This Row],[Asset Name]],"P/E",TRUE), "")</f>
        <v>0</v>
      </c>
      <c r="L836" s="4" t="str" cm="1">
        <f t="array" ref="L83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36" s="4" cm="1">
        <f t="array" ref="M836">IFERROR(_FV(Facts_combined[[#This Row],[Asset Name]],"Beta"), "")</f>
        <v>1.1017999999999999</v>
      </c>
    </row>
    <row r="837" spans="1:13" x14ac:dyDescent="0.2">
      <c r="A837" t="s">
        <v>1796</v>
      </c>
      <c r="B837" t="s">
        <v>4</v>
      </c>
      <c r="C837" t="s">
        <v>961</v>
      </c>
      <c r="D837" t="e" vm="782">
        <v>#VALUE!</v>
      </c>
      <c r="E837" t="str" cm="1">
        <f t="array" ref="E837">IFERROR(_FV(Facts_combined[[#This Row],[Asset Name]],"Industry"), "Undefined")</f>
        <v>Software &amp; IT Services</v>
      </c>
      <c r="F837" s="6" cm="1">
        <f t="array" ref="F837">IFERROR(_FV(Facts_combined[[#This Row],[Asset Name]],"Price"), 0)</f>
        <v>16.260000000000002</v>
      </c>
      <c r="G837" s="5" cm="1">
        <f t="array" ref="G837">IFERROR(_FV(Facts_combined[[#This Row],[Asset Name]],"Volume"), 0)</f>
        <v>81342</v>
      </c>
      <c r="H837" s="7" cm="1">
        <f t="array" ref="H837">IFERROR(_FV(Facts_combined[[#This Row],[Asset Name]],"Market cap",TRUE), 0)</f>
        <v>296320451</v>
      </c>
      <c r="I83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37" s="5" cm="1">
        <f t="array" ref="J837">IFERROR(_FV(Facts_combined[[#This Row],[Asset Name]],"Shares outstanding",TRUE), 0)</f>
        <v>18223890</v>
      </c>
      <c r="K837" s="4" cm="1">
        <f t="array" ref="K837">IFERROR(_FV(Facts_combined[[#This Row],[Asset Name]],"P/E",TRUE), "")</f>
        <v>58.285800000000002</v>
      </c>
      <c r="L837" s="4" t="str" cm="1">
        <f t="array" ref="L83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837" s="4" cm="1">
        <f t="array" ref="M837">IFERROR(_FV(Facts_combined[[#This Row],[Asset Name]],"Beta"), "")</f>
        <v>0.75260000000000005</v>
      </c>
    </row>
    <row r="838" spans="1:13" x14ac:dyDescent="0.2">
      <c r="A838" t="s">
        <v>1797</v>
      </c>
      <c r="B838" t="s">
        <v>4</v>
      </c>
      <c r="C838" t="s">
        <v>961</v>
      </c>
      <c r="D838" t="e" vm="784">
        <v>#VALUE!</v>
      </c>
      <c r="E838" t="str" cm="1">
        <f t="array" ref="E838">IFERROR(_FV(Facts_combined[[#This Row],[Asset Name]],"Industry"), "Undefined")</f>
        <v>Biotechnology &amp; Medical Research</v>
      </c>
      <c r="F838" s="6" cm="1">
        <f t="array" ref="F838">IFERROR(_FV(Facts_combined[[#This Row],[Asset Name]],"Price"), 0)</f>
        <v>2.96</v>
      </c>
      <c r="G838" s="5" cm="1">
        <f t="array" ref="G838">IFERROR(_FV(Facts_combined[[#This Row],[Asset Name]],"Volume"), 0)</f>
        <v>5000</v>
      </c>
      <c r="H838" s="7" cm="1">
        <f t="array" ref="H838">IFERROR(_FV(Facts_combined[[#This Row],[Asset Name]],"Market cap",TRUE), 0)</f>
        <v>242111216</v>
      </c>
      <c r="I83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38" s="5" cm="1">
        <f t="array" ref="J838">IFERROR(_FV(Facts_combined[[#This Row],[Asset Name]],"Shares outstanding",TRUE), 0)</f>
        <v>81794330</v>
      </c>
      <c r="K838" s="4" cm="1">
        <f t="array" ref="K838">IFERROR(_FV(Facts_combined[[#This Row],[Asset Name]],"P/E",TRUE), "")</f>
        <v>0</v>
      </c>
      <c r="L838" s="4" t="str" cm="1">
        <f t="array" ref="L83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38" s="4" cm="1">
        <f t="array" ref="M838">IFERROR(_FV(Facts_combined[[#This Row],[Asset Name]],"Beta"), "")</f>
        <v>1.2232000000000001</v>
      </c>
    </row>
    <row r="839" spans="1:13" x14ac:dyDescent="0.2">
      <c r="A839" t="s">
        <v>1798</v>
      </c>
      <c r="B839" t="s">
        <v>4</v>
      </c>
      <c r="C839" t="s">
        <v>961</v>
      </c>
      <c r="D839" t="e" vm="785">
        <v>#VALUE!</v>
      </c>
      <c r="E839" t="str" cm="1">
        <f t="array" ref="E839">IFERROR(_FV(Facts_combined[[#This Row],[Asset Name]],"Industry"), "Undefined")</f>
        <v>Construction &amp; Engineering</v>
      </c>
      <c r="F839" s="6" cm="1">
        <f t="array" ref="F839">IFERROR(_FV(Facts_combined[[#This Row],[Asset Name]],"Price"), 0)</f>
        <v>9.4</v>
      </c>
      <c r="G839" s="5" cm="1">
        <f t="array" ref="G839">IFERROR(_FV(Facts_combined[[#This Row],[Asset Name]],"Volume"), 0)</f>
        <v>21</v>
      </c>
      <c r="H839" s="7" cm="1">
        <f t="array" ref="H839">IFERROR(_FV(Facts_combined[[#This Row],[Asset Name]],"Market cap",TRUE), 0)</f>
        <v>256702626</v>
      </c>
      <c r="I83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39" s="5" cm="1">
        <f t="array" ref="J839">IFERROR(_FV(Facts_combined[[#This Row],[Asset Name]],"Shares outstanding",TRUE), 0)</f>
        <v>27308790</v>
      </c>
      <c r="K839" s="4" cm="1">
        <f t="array" ref="K839">IFERROR(_FV(Facts_combined[[#This Row],[Asset Name]],"P/E",TRUE), "")</f>
        <v>0</v>
      </c>
      <c r="L839" s="4" t="str" cm="1">
        <f t="array" ref="L83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39" s="4" cm="1">
        <f t="array" ref="M839">IFERROR(_FV(Facts_combined[[#This Row],[Asset Name]],"Beta"), "")</f>
        <v>1.2274</v>
      </c>
    </row>
    <row r="840" spans="1:13" x14ac:dyDescent="0.2">
      <c r="A840" t="s">
        <v>1799</v>
      </c>
      <c r="B840" t="s">
        <v>4</v>
      </c>
      <c r="C840" t="s">
        <v>961</v>
      </c>
      <c r="D840" t="e" vm="787">
        <v>#VALUE!</v>
      </c>
      <c r="E840" t="str" cm="1">
        <f t="array" ref="E840">IFERROR(_FV(Facts_combined[[#This Row],[Asset Name]],"Industry"), "Undefined")</f>
        <v>Aerospace &amp; Defense</v>
      </c>
      <c r="F840" s="6" cm="1">
        <f t="array" ref="F840">IFERROR(_FV(Facts_combined[[#This Row],[Asset Name]],"Price"), 0)</f>
        <v>1.62</v>
      </c>
      <c r="G840" s="5" cm="1">
        <f t="array" ref="G840">IFERROR(_FV(Facts_combined[[#This Row],[Asset Name]],"Volume"), 0)</f>
        <v>1690</v>
      </c>
      <c r="H840" s="7" cm="1">
        <f t="array" ref="H840">IFERROR(_FV(Facts_combined[[#This Row],[Asset Name]],"Market cap",TRUE), 0)</f>
        <v>192071736</v>
      </c>
      <c r="I84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40" s="5" cm="1">
        <f t="array" ref="J840">IFERROR(_FV(Facts_combined[[#This Row],[Asset Name]],"Shares outstanding",TRUE), 0)</f>
        <v>118562800</v>
      </c>
      <c r="K840" s="4" cm="1">
        <f t="array" ref="K840">IFERROR(_FV(Facts_combined[[#This Row],[Asset Name]],"P/E",TRUE), "")</f>
        <v>0</v>
      </c>
      <c r="L840" s="4" t="str" cm="1">
        <f t="array" ref="L84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40" s="4" cm="1">
        <f t="array" ref="M840">IFERROR(_FV(Facts_combined[[#This Row],[Asset Name]],"Beta"), "")</f>
        <v>0.25290000000000001</v>
      </c>
    </row>
    <row r="841" spans="1:13" x14ac:dyDescent="0.2">
      <c r="A841" t="s">
        <v>1800</v>
      </c>
      <c r="B841" t="s">
        <v>4</v>
      </c>
      <c r="C841" t="s">
        <v>961</v>
      </c>
      <c r="D841" t="e" vm="789">
        <v>#VALUE!</v>
      </c>
      <c r="E841" t="str" cm="1">
        <f t="array" ref="E841">IFERROR(_FV(Facts_combined[[#This Row],[Asset Name]],"Industry"), "Undefined")</f>
        <v>Machinery, Equipment &amp; Components</v>
      </c>
      <c r="F841" s="6" cm="1">
        <f t="array" ref="F841">IFERROR(_FV(Facts_combined[[#This Row],[Asset Name]],"Price"), 0)</f>
        <v>23.36</v>
      </c>
      <c r="G841" s="5" cm="1">
        <f t="array" ref="G841">IFERROR(_FV(Facts_combined[[#This Row],[Asset Name]],"Volume"), 0)</f>
        <v>8054</v>
      </c>
      <c r="H841" s="7" cm="1">
        <f t="array" ref="H841">IFERROR(_FV(Facts_combined[[#This Row],[Asset Name]],"Market cap",TRUE), 0)</f>
        <v>287649433</v>
      </c>
      <c r="I84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41" s="5" cm="1">
        <f t="array" ref="J841">IFERROR(_FV(Facts_combined[[#This Row],[Asset Name]],"Shares outstanding",TRUE), 0)</f>
        <v>12313760</v>
      </c>
      <c r="K841" s="4" cm="1">
        <f t="array" ref="K841">IFERROR(_FV(Facts_combined[[#This Row],[Asset Name]],"P/E",TRUE), "")</f>
        <v>14.184200000000001</v>
      </c>
      <c r="L841" s="4" t="str" cm="1">
        <f t="array" ref="L84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841" s="4" cm="1">
        <f t="array" ref="M841">IFERROR(_FV(Facts_combined[[#This Row],[Asset Name]],"Beta"), "")</f>
        <v>0.74660000000000004</v>
      </c>
    </row>
    <row r="842" spans="1:13" x14ac:dyDescent="0.2">
      <c r="A842" t="s">
        <v>1801</v>
      </c>
      <c r="B842" t="s">
        <v>4</v>
      </c>
      <c r="C842" t="s">
        <v>961</v>
      </c>
      <c r="D842" t="e" vm="790">
        <v>#VALUE!</v>
      </c>
      <c r="E842" t="str" cm="1">
        <f t="array" ref="E842">IFERROR(_FV(Facts_combined[[#This Row],[Asset Name]],"Industry"), "Undefined")</f>
        <v>Miscellaneous Educational Service Providers</v>
      </c>
      <c r="F842" s="6" cm="1">
        <f t="array" ref="F842">IFERROR(_FV(Facts_combined[[#This Row],[Asset Name]],"Price"), 0)</f>
        <v>17.13</v>
      </c>
      <c r="G842" s="5" cm="1">
        <f t="array" ref="G842">IFERROR(_FV(Facts_combined[[#This Row],[Asset Name]],"Volume"), 0)</f>
        <v>6</v>
      </c>
      <c r="H842" s="7" cm="1">
        <f t="array" ref="H842">IFERROR(_FV(Facts_combined[[#This Row],[Asset Name]],"Market cap",TRUE), 0)</f>
        <v>301060777</v>
      </c>
      <c r="I84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42" s="5" cm="1">
        <f t="array" ref="J842">IFERROR(_FV(Facts_combined[[#This Row],[Asset Name]],"Shares outstanding",TRUE), 0)</f>
        <v>17575060</v>
      </c>
      <c r="K842" s="4" cm="1">
        <f t="array" ref="K842">IFERROR(_FV(Facts_combined[[#This Row],[Asset Name]],"P/E",TRUE), "")</f>
        <v>0</v>
      </c>
      <c r="L842" s="4" t="str" cm="1">
        <f t="array" ref="L84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42" s="4" cm="1">
        <f t="array" ref="M842">IFERROR(_FV(Facts_combined[[#This Row],[Asset Name]],"Beta"), "")</f>
        <v>1.3097000000000001</v>
      </c>
    </row>
    <row r="843" spans="1:13" x14ac:dyDescent="0.2">
      <c r="A843" t="s">
        <v>1802</v>
      </c>
      <c r="B843" t="s">
        <v>4</v>
      </c>
      <c r="C843" t="s">
        <v>961</v>
      </c>
      <c r="D843" t="e" vm="791">
        <v>#VALUE!</v>
      </c>
      <c r="E843" t="str" cm="1">
        <f t="array" ref="E843">IFERROR(_FV(Facts_combined[[#This Row],[Asset Name]],"Industry"), "Undefined")</f>
        <v>Automobiles &amp; Auto Parts</v>
      </c>
      <c r="F843" s="6" cm="1">
        <f t="array" ref="F843">IFERROR(_FV(Facts_combined[[#This Row],[Asset Name]],"Price"), 0)</f>
        <v>1.63</v>
      </c>
      <c r="G843" s="5" cm="1">
        <f t="array" ref="G843">IFERROR(_FV(Facts_combined[[#This Row],[Asset Name]],"Volume"), 0)</f>
        <v>3633</v>
      </c>
      <c r="H843" s="7" cm="1">
        <f t="array" ref="H843">IFERROR(_FV(Facts_combined[[#This Row],[Asset Name]],"Market cap",TRUE), 0)</f>
        <v>288584817</v>
      </c>
      <c r="I84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43" s="5" cm="1">
        <f t="array" ref="J843">IFERROR(_FV(Facts_combined[[#This Row],[Asset Name]],"Shares outstanding",TRUE), 0)</f>
        <v>177045900</v>
      </c>
      <c r="K843" s="4" cm="1">
        <f t="array" ref="K843">IFERROR(_FV(Facts_combined[[#This Row],[Asset Name]],"P/E",TRUE), "")</f>
        <v>0</v>
      </c>
      <c r="L843" s="4" t="str" cm="1">
        <f t="array" ref="L84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43" s="4" cm="1">
        <f t="array" ref="M843">IFERROR(_FV(Facts_combined[[#This Row],[Asset Name]],"Beta"), "")</f>
        <v>1.575</v>
      </c>
    </row>
    <row r="844" spans="1:13" x14ac:dyDescent="0.2">
      <c r="A844" t="s">
        <v>1803</v>
      </c>
      <c r="B844" t="s">
        <v>4</v>
      </c>
      <c r="C844" t="s">
        <v>961</v>
      </c>
      <c r="D844" t="e" vm="792">
        <v>#VALUE!</v>
      </c>
      <c r="E844" t="str" cm="1">
        <f t="array" ref="E844">IFERROR(_FV(Facts_combined[[#This Row],[Asset Name]],"Industry"), "Undefined")</f>
        <v>Financial Technology (Fintech) &amp; Infrastructure</v>
      </c>
      <c r="F844" s="6" cm="1">
        <f t="array" ref="F844">IFERROR(_FV(Facts_combined[[#This Row],[Asset Name]],"Price"), 0)</f>
        <v>1.46</v>
      </c>
      <c r="G844" s="5" cm="1">
        <f t="array" ref="G844">IFERROR(_FV(Facts_combined[[#This Row],[Asset Name]],"Volume"), 0)</f>
        <v>315</v>
      </c>
      <c r="H844" s="7" cm="1">
        <f t="array" ref="H844">IFERROR(_FV(Facts_combined[[#This Row],[Asset Name]],"Market cap",TRUE), 0)</f>
        <v>264318838</v>
      </c>
      <c r="I84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44" s="5" cm="1">
        <f t="array" ref="J844">IFERROR(_FV(Facts_combined[[#This Row],[Asset Name]],"Shares outstanding",TRUE), 0)</f>
        <v>181040300</v>
      </c>
      <c r="K844" s="4" t="str" cm="1">
        <f t="array" ref="K844">IFERROR(_FV(Facts_combined[[#This Row],[Asset Name]],"P/E",TRUE), "")</f>
        <v/>
      </c>
      <c r="L844" s="4" t="str" cm="1">
        <f t="array" ref="L84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44" s="4" cm="1">
        <f t="array" ref="M844">IFERROR(_FV(Facts_combined[[#This Row],[Asset Name]],"Beta"), "")</f>
        <v>2.3932000000000002</v>
      </c>
    </row>
    <row r="845" spans="1:13" x14ac:dyDescent="0.2">
      <c r="A845" t="s">
        <v>1804</v>
      </c>
      <c r="B845" t="s">
        <v>4</v>
      </c>
      <c r="C845" t="s">
        <v>961</v>
      </c>
      <c r="D845" t="e" vm="2122">
        <v>#VALUE!</v>
      </c>
      <c r="E845" t="str" cm="1">
        <f t="array" ref="E845">IFERROR(_FV(Facts_combined[[#This Row],[Asset Name]],"Industry"), "Undefined")</f>
        <v>Biotechnology &amp; Medical Research</v>
      </c>
      <c r="F845" s="6" cm="1">
        <f t="array" ref="F845">IFERROR(_FV(Facts_combined[[#This Row],[Asset Name]],"Price"), 0)</f>
        <v>4.21</v>
      </c>
      <c r="G845" s="5" cm="1">
        <f t="array" ref="G845">IFERROR(_FV(Facts_combined[[#This Row],[Asset Name]],"Volume"), 0)</f>
        <v>2024</v>
      </c>
      <c r="H845" s="7" cm="1">
        <f t="array" ref="H845">IFERROR(_FV(Facts_combined[[#This Row],[Asset Name]],"Market cap",TRUE), 0)</f>
        <v>236824245</v>
      </c>
      <c r="I84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45" s="5" cm="1">
        <f t="array" ref="J845">IFERROR(_FV(Facts_combined[[#This Row],[Asset Name]],"Shares outstanding",TRUE), 0)</f>
        <v>56252790</v>
      </c>
      <c r="K845" s="4" cm="1">
        <f t="array" ref="K845">IFERROR(_FV(Facts_combined[[#This Row],[Asset Name]],"P/E",TRUE), "")</f>
        <v>0</v>
      </c>
      <c r="L845" s="4" t="str" cm="1">
        <f t="array" ref="L84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45" s="4" cm="1">
        <f t="array" ref="M845">IFERROR(_FV(Facts_combined[[#This Row],[Asset Name]],"Beta"), "")</f>
        <v>2.4935</v>
      </c>
    </row>
    <row r="846" spans="1:13" x14ac:dyDescent="0.2">
      <c r="A846" t="s">
        <v>1805</v>
      </c>
      <c r="B846" t="s">
        <v>4</v>
      </c>
      <c r="C846" t="s">
        <v>961</v>
      </c>
      <c r="D846" t="e" vm="793">
        <v>#VALUE!</v>
      </c>
      <c r="E846" t="str" cm="1">
        <f t="array" ref="E846">IFERROR(_FV(Facts_combined[[#This Row],[Asset Name]],"Industry"), "Undefined")</f>
        <v>Integrated Hardware &amp; Software</v>
      </c>
      <c r="F846" s="6" cm="1">
        <f t="array" ref="F846">IFERROR(_FV(Facts_combined[[#This Row],[Asset Name]],"Price"), 0)</f>
        <v>3.62</v>
      </c>
      <c r="G846" s="5" cm="1">
        <f t="array" ref="G846">IFERROR(_FV(Facts_combined[[#This Row],[Asset Name]],"Volume"), 0)</f>
        <v>2</v>
      </c>
      <c r="H846" s="7" cm="1">
        <f t="array" ref="H846">IFERROR(_FV(Facts_combined[[#This Row],[Asset Name]],"Market cap",TRUE), 0)</f>
        <v>259763960</v>
      </c>
      <c r="I84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46" s="5" cm="1">
        <f t="array" ref="J846">IFERROR(_FV(Facts_combined[[#This Row],[Asset Name]],"Shares outstanding",TRUE), 0)</f>
        <v>71758000</v>
      </c>
      <c r="K846" s="4" cm="1">
        <f t="array" ref="K846">IFERROR(_FV(Facts_combined[[#This Row],[Asset Name]],"P/E",TRUE), "")</f>
        <v>0</v>
      </c>
      <c r="L846" s="4" t="str" cm="1">
        <f t="array" ref="L84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46" s="4" cm="1">
        <f t="array" ref="M846">IFERROR(_FV(Facts_combined[[#This Row],[Asset Name]],"Beta"), "")</f>
        <v>0.97670000000000001</v>
      </c>
    </row>
    <row r="847" spans="1:13" x14ac:dyDescent="0.2">
      <c r="A847" t="s">
        <v>1806</v>
      </c>
      <c r="B847" t="s">
        <v>4</v>
      </c>
      <c r="C847" t="s">
        <v>961</v>
      </c>
      <c r="D847" t="e" vm="794">
        <v>#VALUE!</v>
      </c>
      <c r="E847" t="str" cm="1">
        <f t="array" ref="E847">IFERROR(_FV(Facts_combined[[#This Row],[Asset Name]],"Industry"), "Undefined")</f>
        <v>Machinery, Equipment &amp; Components</v>
      </c>
      <c r="F847" s="6" cm="1">
        <f t="array" ref="F847">IFERROR(_FV(Facts_combined[[#This Row],[Asset Name]],"Price"), 0)</f>
        <v>18.73</v>
      </c>
      <c r="G847" s="5" cm="1">
        <f t="array" ref="G847">IFERROR(_FV(Facts_combined[[#This Row],[Asset Name]],"Volume"), 0)</f>
        <v>40828</v>
      </c>
      <c r="H847" s="7" cm="1">
        <f t="array" ref="H847">IFERROR(_FV(Facts_combined[[#This Row],[Asset Name]],"Market cap",TRUE), 0)</f>
        <v>274538721</v>
      </c>
      <c r="I84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47" s="5" cm="1">
        <f t="array" ref="J847">IFERROR(_FV(Facts_combined[[#This Row],[Asset Name]],"Shares outstanding",TRUE), 0)</f>
        <v>14657700</v>
      </c>
      <c r="K847" s="4" cm="1">
        <f t="array" ref="K847">IFERROR(_FV(Facts_combined[[#This Row],[Asset Name]],"P/E",TRUE), "")</f>
        <v>16.2789</v>
      </c>
      <c r="L847" s="4" t="str" cm="1">
        <f t="array" ref="L84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847" s="4" cm="1">
        <f t="array" ref="M847">IFERROR(_FV(Facts_combined[[#This Row],[Asset Name]],"Beta"), "")</f>
        <v>0.43359999999999999</v>
      </c>
    </row>
    <row r="848" spans="1:13" x14ac:dyDescent="0.2">
      <c r="A848" t="s">
        <v>1807</v>
      </c>
      <c r="B848" t="s">
        <v>4</v>
      </c>
      <c r="C848" t="s">
        <v>961</v>
      </c>
      <c r="D848" t="e" vm="795">
        <v>#VALUE!</v>
      </c>
      <c r="E848" t="str" cm="1">
        <f t="array" ref="E848">IFERROR(_FV(Facts_combined[[#This Row],[Asset Name]],"Industry"), "Undefined")</f>
        <v>Textiles &amp; Apparel</v>
      </c>
      <c r="F848" s="6" cm="1">
        <f t="array" ref="F848">IFERROR(_FV(Facts_combined[[#This Row],[Asset Name]],"Price"), 0)</f>
        <v>28.86</v>
      </c>
      <c r="G848" s="5" cm="1">
        <f t="array" ref="G848">IFERROR(_FV(Facts_combined[[#This Row],[Asset Name]],"Volume"), 0)</f>
        <v>8070</v>
      </c>
      <c r="H848" s="7" cm="1">
        <f t="array" ref="H848">IFERROR(_FV(Facts_combined[[#This Row],[Asset Name]],"Market cap",TRUE), 0)</f>
        <v>278536900</v>
      </c>
      <c r="I84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48" s="5" cm="1">
        <f t="array" ref="J848">IFERROR(_FV(Facts_combined[[#This Row],[Asset Name]],"Shares outstanding",TRUE), 0)</f>
        <v>9499890</v>
      </c>
      <c r="K848" s="4" cm="1">
        <f t="array" ref="K848">IFERROR(_FV(Facts_combined[[#This Row],[Asset Name]],"P/E",TRUE), "")</f>
        <v>9.3681999999999999</v>
      </c>
      <c r="L848" s="4" t="str" cm="1">
        <f t="array" ref="L84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848" s="4" cm="1">
        <f t="array" ref="M848">IFERROR(_FV(Facts_combined[[#This Row],[Asset Name]],"Beta"), "")</f>
        <v>0.71740000000000004</v>
      </c>
    </row>
    <row r="849" spans="1:13" x14ac:dyDescent="0.2">
      <c r="A849" t="s">
        <v>1808</v>
      </c>
      <c r="B849" t="s">
        <v>4</v>
      </c>
      <c r="C849" t="s">
        <v>961</v>
      </c>
      <c r="D849" t="e" vm="796">
        <v>#VALUE!</v>
      </c>
      <c r="E849" t="str" cm="1">
        <f t="array" ref="E849">IFERROR(_FV(Facts_combined[[#This Row],[Asset Name]],"Industry"), "Undefined")</f>
        <v>Healthcare Equipment &amp; Supplies</v>
      </c>
      <c r="F849" s="6" cm="1">
        <f t="array" ref="F849">IFERROR(_FV(Facts_combined[[#This Row],[Asset Name]],"Price"), 0)</f>
        <v>11.32</v>
      </c>
      <c r="G849" s="5" cm="1">
        <f t="array" ref="G849">IFERROR(_FV(Facts_combined[[#This Row],[Asset Name]],"Volume"), 0)</f>
        <v>2</v>
      </c>
      <c r="H849" s="7" cm="1">
        <f t="array" ref="H849">IFERROR(_FV(Facts_combined[[#This Row],[Asset Name]],"Market cap",TRUE), 0)</f>
        <v>268987651</v>
      </c>
      <c r="I84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49" s="5" cm="1">
        <f t="array" ref="J849">IFERROR(_FV(Facts_combined[[#This Row],[Asset Name]],"Shares outstanding",TRUE), 0)</f>
        <v>23762160</v>
      </c>
      <c r="K849" s="4" cm="1">
        <f t="array" ref="K849">IFERROR(_FV(Facts_combined[[#This Row],[Asset Name]],"P/E",TRUE), "")</f>
        <v>9.5699000000000005</v>
      </c>
      <c r="L849" s="4" t="str" cm="1">
        <f t="array" ref="L84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849" s="4" cm="1">
        <f t="array" ref="M849">IFERROR(_FV(Facts_combined[[#This Row],[Asset Name]],"Beta"), "")</f>
        <v>1.1836</v>
      </c>
    </row>
    <row r="850" spans="1:13" x14ac:dyDescent="0.2">
      <c r="A850" t="s">
        <v>1809</v>
      </c>
      <c r="B850" t="s">
        <v>4</v>
      </c>
      <c r="C850" t="s">
        <v>961</v>
      </c>
      <c r="D850" t="e" vm="797">
        <v>#VALUE!</v>
      </c>
      <c r="E850" t="str" cm="1">
        <f t="array" ref="E850">IFERROR(_FV(Facts_combined[[#This Row],[Asset Name]],"Industry"), "Undefined")</f>
        <v>Biotechnology &amp; Medical Research</v>
      </c>
      <c r="F850" s="6" cm="1">
        <f t="array" ref="F850">IFERROR(_FV(Facts_combined[[#This Row],[Asset Name]],"Price"), 0)</f>
        <v>4.0999999999999996</v>
      </c>
      <c r="G850" s="5" cm="1">
        <f t="array" ref="G850">IFERROR(_FV(Facts_combined[[#This Row],[Asset Name]],"Volume"), 0)</f>
        <v>589</v>
      </c>
      <c r="H850" s="7" cm="1">
        <f t="array" ref="H850">IFERROR(_FV(Facts_combined[[#This Row],[Asset Name]],"Market cap",TRUE), 0)</f>
        <v>256797185</v>
      </c>
      <c r="I85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50" s="5" cm="1">
        <f t="array" ref="J850">IFERROR(_FV(Facts_combined[[#This Row],[Asset Name]],"Shares outstanding",TRUE), 0)</f>
        <v>62633460</v>
      </c>
      <c r="K850" s="4" cm="1">
        <f t="array" ref="K850">IFERROR(_FV(Facts_combined[[#This Row],[Asset Name]],"P/E",TRUE), "")</f>
        <v>0</v>
      </c>
      <c r="L850" s="4" t="str" cm="1">
        <f t="array" ref="L85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50" s="4" cm="1">
        <f t="array" ref="M850">IFERROR(_FV(Facts_combined[[#This Row],[Asset Name]],"Beta"), "")</f>
        <v>2.0754000000000001</v>
      </c>
    </row>
    <row r="851" spans="1:13" x14ac:dyDescent="0.2">
      <c r="A851" t="s">
        <v>1810</v>
      </c>
      <c r="B851" t="s">
        <v>4</v>
      </c>
      <c r="C851" t="s">
        <v>961</v>
      </c>
      <c r="D851" t="e" vm="798">
        <v>#VALUE!</v>
      </c>
      <c r="E851" t="str" cm="1">
        <f t="array" ref="E851">IFERROR(_FV(Facts_combined[[#This Row],[Asset Name]],"Industry"), "Undefined")</f>
        <v>Machinery, Equipment &amp; Components</v>
      </c>
      <c r="F851" s="6" cm="1">
        <f t="array" ref="F851">IFERROR(_FV(Facts_combined[[#This Row],[Asset Name]],"Price"), 0)</f>
        <v>20.39</v>
      </c>
      <c r="G851" s="5" cm="1">
        <f t="array" ref="G851">IFERROR(_FV(Facts_combined[[#This Row],[Asset Name]],"Volume"), 0)</f>
        <v>112294</v>
      </c>
      <c r="H851" s="7" cm="1">
        <f t="array" ref="H851">IFERROR(_FV(Facts_combined[[#This Row],[Asset Name]],"Market cap",TRUE), 0)</f>
        <v>223550046</v>
      </c>
      <c r="I85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51" s="5" cm="1">
        <f t="array" ref="J851">IFERROR(_FV(Facts_combined[[#This Row],[Asset Name]],"Shares outstanding",TRUE), 0)</f>
        <v>10963710</v>
      </c>
      <c r="K851" s="4" cm="1">
        <f t="array" ref="K851">IFERROR(_FV(Facts_combined[[#This Row],[Asset Name]],"P/E",TRUE), "")</f>
        <v>27.723400000000002</v>
      </c>
      <c r="L851" s="4" t="str" cm="1">
        <f t="array" ref="L85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851" s="4" cm="1">
        <f t="array" ref="M851">IFERROR(_FV(Facts_combined[[#This Row],[Asset Name]],"Beta"), "")</f>
        <v>0.85950000000000004</v>
      </c>
    </row>
    <row r="852" spans="1:13" x14ac:dyDescent="0.2">
      <c r="A852" t="s">
        <v>1811</v>
      </c>
      <c r="B852" t="s">
        <v>4</v>
      </c>
      <c r="C852" t="s">
        <v>961</v>
      </c>
      <c r="D852" t="e" vm="2124">
        <v>#VALUE!</v>
      </c>
      <c r="E852" t="str" cm="1">
        <f t="array" ref="E852">IFERROR(_FV(Facts_combined[[#This Row],[Asset Name]],"Industry"), "Undefined")</f>
        <v>Biotechnology &amp; Medical Research</v>
      </c>
      <c r="F852" s="6" cm="1">
        <f t="array" ref="F852">IFERROR(_FV(Facts_combined[[#This Row],[Asset Name]],"Price"), 0)</f>
        <v>2.9750000000000001</v>
      </c>
      <c r="G852" s="5" cm="1">
        <f t="array" ref="G852">IFERROR(_FV(Facts_combined[[#This Row],[Asset Name]],"Volume"), 0)</f>
        <v>361540</v>
      </c>
      <c r="H852" s="7" cm="1">
        <f t="array" ref="H852">IFERROR(_FV(Facts_combined[[#This Row],[Asset Name]],"Market cap",TRUE), 0)</f>
        <v>233589651</v>
      </c>
      <c r="I85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52" s="5" cm="1">
        <f t="array" ref="J852">IFERROR(_FV(Facts_combined[[#This Row],[Asset Name]],"Shares outstanding",TRUE), 0)</f>
        <v>78517530</v>
      </c>
      <c r="K852" s="4" cm="1">
        <f t="array" ref="K852">IFERROR(_FV(Facts_combined[[#This Row],[Asset Name]],"P/E",TRUE), "")</f>
        <v>0</v>
      </c>
      <c r="L852" s="4" t="str" cm="1">
        <f t="array" ref="L85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52" s="4" cm="1">
        <f t="array" ref="M852">IFERROR(_FV(Facts_combined[[#This Row],[Asset Name]],"Beta"), "")</f>
        <v>2.258</v>
      </c>
    </row>
    <row r="853" spans="1:13" x14ac:dyDescent="0.2">
      <c r="A853" t="s">
        <v>1812</v>
      </c>
      <c r="B853" t="s">
        <v>4</v>
      </c>
      <c r="C853" t="s">
        <v>961</v>
      </c>
      <c r="D853" t="e" vm="799">
        <v>#VALUE!</v>
      </c>
      <c r="E853" t="str" cm="1">
        <f t="array" ref="E853">IFERROR(_FV(Facts_combined[[#This Row],[Asset Name]],"Industry"), "Undefined")</f>
        <v>Healthcare Providers &amp; Services</v>
      </c>
      <c r="F853" s="6" cm="1">
        <f t="array" ref="F853">IFERROR(_FV(Facts_combined[[#This Row],[Asset Name]],"Price"), 0)</f>
        <v>6.55</v>
      </c>
      <c r="G853" s="5" cm="1">
        <f t="array" ref="G853">IFERROR(_FV(Facts_combined[[#This Row],[Asset Name]],"Volume"), 0)</f>
        <v>66832</v>
      </c>
      <c r="H853" s="7" cm="1">
        <f t="array" ref="H853">IFERROR(_FV(Facts_combined[[#This Row],[Asset Name]],"Market cap",TRUE), 0)</f>
        <v>254276043</v>
      </c>
      <c r="I85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53" s="5" cm="1">
        <f t="array" ref="J853">IFERROR(_FV(Facts_combined[[#This Row],[Asset Name]],"Shares outstanding",TRUE), 0)</f>
        <v>38820770</v>
      </c>
      <c r="K853" s="4" cm="1">
        <f t="array" ref="K853">IFERROR(_FV(Facts_combined[[#This Row],[Asset Name]],"P/E",TRUE), "")</f>
        <v>25.667100000000001</v>
      </c>
      <c r="L853" s="4" t="str" cm="1">
        <f t="array" ref="L85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853" s="4" cm="1">
        <f t="array" ref="M853">IFERROR(_FV(Facts_combined[[#This Row],[Asset Name]],"Beta"), "")</f>
        <v>1.4943</v>
      </c>
    </row>
    <row r="854" spans="1:13" x14ac:dyDescent="0.2">
      <c r="A854" t="s">
        <v>1813</v>
      </c>
      <c r="B854" t="s">
        <v>4</v>
      </c>
      <c r="C854" t="s">
        <v>961</v>
      </c>
      <c r="D854" t="e" vm="800">
        <v>#VALUE!</v>
      </c>
      <c r="E854" t="str" cm="1">
        <f t="array" ref="E854">IFERROR(_FV(Facts_combined[[#This Row],[Asset Name]],"Industry"), "Undefined")</f>
        <v>Biotechnology &amp; Medical Research</v>
      </c>
      <c r="F854" s="6" cm="1">
        <f t="array" ref="F854">IFERROR(_FV(Facts_combined[[#This Row],[Asset Name]],"Price"), 0)</f>
        <v>0.70499999999999996</v>
      </c>
      <c r="G854" s="5" cm="1">
        <f t="array" ref="G854">IFERROR(_FV(Facts_combined[[#This Row],[Asset Name]],"Volume"), 0)</f>
        <v>1944</v>
      </c>
      <c r="H854" s="7" cm="1">
        <f t="array" ref="H854">IFERROR(_FV(Facts_combined[[#This Row],[Asset Name]],"Market cap",TRUE), 0)</f>
        <v>289662433</v>
      </c>
      <c r="I85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54" s="5" cm="1">
        <f t="array" ref="J854">IFERROR(_FV(Facts_combined[[#This Row],[Asset Name]],"Shares outstanding",TRUE), 0)</f>
        <v>410868700</v>
      </c>
      <c r="K854" s="4" cm="1">
        <f t="array" ref="K854">IFERROR(_FV(Facts_combined[[#This Row],[Asset Name]],"P/E",TRUE), "")</f>
        <v>0</v>
      </c>
      <c r="L854" s="4" t="str" cm="1">
        <f t="array" ref="L85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54" s="4" cm="1">
        <f t="array" ref="M854">IFERROR(_FV(Facts_combined[[#This Row],[Asset Name]],"Beta"), "")</f>
        <v>1.9588000000000001</v>
      </c>
    </row>
    <row r="855" spans="1:13" x14ac:dyDescent="0.2">
      <c r="A855" t="s">
        <v>1814</v>
      </c>
      <c r="B855" t="s">
        <v>4</v>
      </c>
      <c r="C855" t="s">
        <v>961</v>
      </c>
      <c r="D855" t="e" vm="801">
        <v>#VALUE!</v>
      </c>
      <c r="E855" t="str" cm="1">
        <f t="array" ref="E855">IFERROR(_FV(Facts_combined[[#This Row],[Asset Name]],"Industry"), "Undefined")</f>
        <v>Hotels &amp; Entertainment Services</v>
      </c>
      <c r="F855" s="6" cm="1">
        <f t="array" ref="F855">IFERROR(_FV(Facts_combined[[#This Row],[Asset Name]],"Price"), 0)</f>
        <v>69.400000000000006</v>
      </c>
      <c r="G855" s="5" cm="1">
        <f t="array" ref="G855">IFERROR(_FV(Facts_combined[[#This Row],[Asset Name]],"Volume"), 0)</f>
        <v>11634</v>
      </c>
      <c r="H855" s="7" cm="1">
        <f t="array" ref="H855">IFERROR(_FV(Facts_combined[[#This Row],[Asset Name]],"Market cap",TRUE), 0)</f>
        <v>280245500</v>
      </c>
      <c r="I85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55" s="5" cm="1">
        <f t="array" ref="J855">IFERROR(_FV(Facts_combined[[#This Row],[Asset Name]],"Shares outstanding",TRUE), 0)</f>
        <v>4084620</v>
      </c>
      <c r="K855" s="4" cm="1">
        <f t="array" ref="K855">IFERROR(_FV(Facts_combined[[#This Row],[Asset Name]],"P/E",TRUE), "")</f>
        <v>14.4595</v>
      </c>
      <c r="L855" s="4" t="str" cm="1">
        <f t="array" ref="L85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855" s="4" cm="1">
        <f t="array" ref="M855">IFERROR(_FV(Facts_combined[[#This Row],[Asset Name]],"Beta"), "")</f>
        <v>0.224</v>
      </c>
    </row>
    <row r="856" spans="1:13" x14ac:dyDescent="0.2">
      <c r="A856" t="s">
        <v>1815</v>
      </c>
      <c r="B856" t="s">
        <v>4</v>
      </c>
      <c r="C856" t="s">
        <v>961</v>
      </c>
      <c r="D856" t="e" vm="2126">
        <v>#VALUE!</v>
      </c>
      <c r="E856" t="str" cm="1">
        <f t="array" ref="E856">IFERROR(_FV(Facts_combined[[#This Row],[Asset Name]],"Industry"), "Undefined")</f>
        <v>Metals &amp; Mining</v>
      </c>
      <c r="F856" s="6" cm="1">
        <f t="array" ref="F856">IFERROR(_FV(Facts_combined[[#This Row],[Asset Name]],"Price"), 0)</f>
        <v>28.21</v>
      </c>
      <c r="G856" s="5" cm="1">
        <f t="array" ref="G856">IFERROR(_FV(Facts_combined[[#This Row],[Asset Name]],"Volume"), 0)</f>
        <v>11</v>
      </c>
      <c r="H856" s="7" cm="1">
        <f t="array" ref="H856">IFERROR(_FV(Facts_combined[[#This Row],[Asset Name]],"Market cap",TRUE), 0)</f>
        <v>259244540</v>
      </c>
      <c r="I85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56" s="5" cm="1">
        <f t="array" ref="J856">IFERROR(_FV(Facts_combined[[#This Row],[Asset Name]],"Shares outstanding",TRUE), 0)</f>
        <v>9189810</v>
      </c>
      <c r="K856" s="4" cm="1">
        <f t="array" ref="K856">IFERROR(_FV(Facts_combined[[#This Row],[Asset Name]],"P/E",TRUE), "")</f>
        <v>27.8871</v>
      </c>
      <c r="L856" s="4" t="str" cm="1">
        <f t="array" ref="L85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856" s="4" cm="1">
        <f t="array" ref="M856">IFERROR(_FV(Facts_combined[[#This Row],[Asset Name]],"Beta"), "")</f>
        <v>0.93869999999999998</v>
      </c>
    </row>
    <row r="857" spans="1:13" x14ac:dyDescent="0.2">
      <c r="A857" t="s">
        <v>1816</v>
      </c>
      <c r="B857" t="s">
        <v>4</v>
      </c>
      <c r="C857" t="s">
        <v>961</v>
      </c>
      <c r="D857" t="e" vm="802">
        <v>#VALUE!</v>
      </c>
      <c r="E857" t="str" cm="1">
        <f t="array" ref="E857">IFERROR(_FV(Facts_combined[[#This Row],[Asset Name]],"Industry"), "Undefined")</f>
        <v>Food &amp; Tobacco</v>
      </c>
      <c r="F857" s="6" cm="1">
        <f t="array" ref="F857">IFERROR(_FV(Facts_combined[[#This Row],[Asset Name]],"Price"), 0)</f>
        <v>15.02</v>
      </c>
      <c r="G857" s="5" cm="1">
        <f t="array" ref="G857">IFERROR(_FV(Facts_combined[[#This Row],[Asset Name]],"Volume"), 0)</f>
        <v>1</v>
      </c>
      <c r="H857" s="7" cm="1">
        <f t="array" ref="H857">IFERROR(_FV(Facts_combined[[#This Row],[Asset Name]],"Market cap",TRUE), 0)</f>
        <v>280946600</v>
      </c>
      <c r="I85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57" s="5" cm="1">
        <f t="array" ref="J857">IFERROR(_FV(Facts_combined[[#This Row],[Asset Name]],"Shares outstanding",TRUE), 0)</f>
        <v>18729780</v>
      </c>
      <c r="K857" s="4" cm="1">
        <f t="array" ref="K857">IFERROR(_FV(Facts_combined[[#This Row],[Asset Name]],"P/E",TRUE), "")</f>
        <v>17.713699999999999</v>
      </c>
      <c r="L857" s="4" t="str" cm="1">
        <f t="array" ref="L85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857" s="4" cm="1">
        <f t="array" ref="M857">IFERROR(_FV(Facts_combined[[#This Row],[Asset Name]],"Beta"), "")</f>
        <v>0.87470000000000003</v>
      </c>
    </row>
    <row r="858" spans="1:13" x14ac:dyDescent="0.2">
      <c r="A858" t="s">
        <v>1817</v>
      </c>
      <c r="B858" t="s">
        <v>4</v>
      </c>
      <c r="C858" t="s">
        <v>961</v>
      </c>
      <c r="D858" t="e" vm="803">
        <v>#VALUE!</v>
      </c>
      <c r="E858" t="str" cm="1">
        <f t="array" ref="E858">IFERROR(_FV(Facts_combined[[#This Row],[Asset Name]],"Industry"), "Undefined")</f>
        <v>Textiles &amp; Apparel</v>
      </c>
      <c r="F858" s="6" cm="1">
        <f t="array" ref="F858">IFERROR(_FV(Facts_combined[[#This Row],[Asset Name]],"Price"), 0)</f>
        <v>34.26</v>
      </c>
      <c r="G858" s="5" cm="1">
        <f t="array" ref="G858">IFERROR(_FV(Facts_combined[[#This Row],[Asset Name]],"Volume"), 0)</f>
        <v>33721</v>
      </c>
      <c r="H858" s="7" cm="1">
        <f t="array" ref="H858">IFERROR(_FV(Facts_combined[[#This Row],[Asset Name]],"Market cap",TRUE), 0)</f>
        <v>254318146</v>
      </c>
      <c r="I85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58" s="5" cm="1">
        <f t="array" ref="J858">IFERROR(_FV(Facts_combined[[#This Row],[Asset Name]],"Shares outstanding",TRUE), 0)</f>
        <v>7423180</v>
      </c>
      <c r="K858" s="4" cm="1">
        <f t="array" ref="K858">IFERROR(_FV(Facts_combined[[#This Row],[Asset Name]],"P/E",TRUE), "")</f>
        <v>18.973299999999998</v>
      </c>
      <c r="L858" s="4" t="str" cm="1">
        <f t="array" ref="L85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858" s="4" cm="1">
        <f t="array" ref="M858">IFERROR(_FV(Facts_combined[[#This Row],[Asset Name]],"Beta"), "")</f>
        <v>2.0951</v>
      </c>
    </row>
    <row r="859" spans="1:13" x14ac:dyDescent="0.2">
      <c r="A859" t="s">
        <v>1818</v>
      </c>
      <c r="B859" t="s">
        <v>4</v>
      </c>
      <c r="C859" t="s">
        <v>961</v>
      </c>
      <c r="D859" t="e" vm="804">
        <v>#VALUE!</v>
      </c>
      <c r="E859" t="str" cm="1">
        <f t="array" ref="E859">IFERROR(_FV(Facts_combined[[#This Row],[Asset Name]],"Industry"), "Undefined")</f>
        <v>Biotechnology &amp; Medical Research</v>
      </c>
      <c r="F859" s="6" cm="1">
        <f t="array" ref="F859">IFERROR(_FV(Facts_combined[[#This Row],[Asset Name]],"Price"), 0)</f>
        <v>24.64</v>
      </c>
      <c r="G859" s="5" cm="1">
        <f t="array" ref="G859">IFERROR(_FV(Facts_combined[[#This Row],[Asset Name]],"Volume"), 0)</f>
        <v>4</v>
      </c>
      <c r="H859" s="7" cm="1">
        <f t="array" ref="H859">IFERROR(_FV(Facts_combined[[#This Row],[Asset Name]],"Market cap",TRUE), 0)</f>
        <v>289800000</v>
      </c>
      <c r="I85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59" s="5" cm="1">
        <f t="array" ref="J859">IFERROR(_FV(Facts_combined[[#This Row],[Asset Name]],"Shares outstanding",TRUE), 0)</f>
        <v>11638550</v>
      </c>
      <c r="K859" s="4" cm="1">
        <f t="array" ref="K859">IFERROR(_FV(Facts_combined[[#This Row],[Asset Name]],"P/E",TRUE), "")</f>
        <v>0</v>
      </c>
      <c r="L859" s="4" t="str" cm="1">
        <f t="array" ref="L85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59" s="4" cm="1">
        <f t="array" ref="M859">IFERROR(_FV(Facts_combined[[#This Row],[Asset Name]],"Beta"), "")</f>
        <v>0.92530000000000001</v>
      </c>
    </row>
    <row r="860" spans="1:13" x14ac:dyDescent="0.2">
      <c r="A860" t="s">
        <v>1819</v>
      </c>
      <c r="B860" t="s">
        <v>4</v>
      </c>
      <c r="C860" t="s">
        <v>961</v>
      </c>
      <c r="D860" t="e" vm="805">
        <v>#VALUE!</v>
      </c>
      <c r="E860" t="str" cm="1">
        <f t="array" ref="E860">IFERROR(_FV(Facts_combined[[#This Row],[Asset Name]],"Industry"), "Undefined")</f>
        <v>Electronic Equipment &amp; Parts</v>
      </c>
      <c r="F860" s="6" cm="1">
        <f t="array" ref="F860">IFERROR(_FV(Facts_combined[[#This Row],[Asset Name]],"Price"), 0)</f>
        <v>8.73</v>
      </c>
      <c r="G860" s="5" cm="1">
        <f t="array" ref="G860">IFERROR(_FV(Facts_combined[[#This Row],[Asset Name]],"Volume"), 0)</f>
        <v>6961</v>
      </c>
      <c r="H860" s="7" cm="1">
        <f t="array" ref="H860">IFERROR(_FV(Facts_combined[[#This Row],[Asset Name]],"Market cap",TRUE), 0)</f>
        <v>251050792</v>
      </c>
      <c r="I86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60" s="5" cm="1">
        <f t="array" ref="J860">IFERROR(_FV(Facts_combined[[#This Row],[Asset Name]],"Shares outstanding",TRUE), 0)</f>
        <v>28757250</v>
      </c>
      <c r="K860" s="4" cm="1">
        <f t="array" ref="K860">IFERROR(_FV(Facts_combined[[#This Row],[Asset Name]],"P/E",TRUE), "")</f>
        <v>0</v>
      </c>
      <c r="L860" s="4" t="str" cm="1">
        <f t="array" ref="L86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60" s="4" cm="1">
        <f t="array" ref="M860">IFERROR(_FV(Facts_combined[[#This Row],[Asset Name]],"Beta"), "")</f>
        <v>0.89229999999999998</v>
      </c>
    </row>
    <row r="861" spans="1:13" x14ac:dyDescent="0.2">
      <c r="A861" t="s">
        <v>1820</v>
      </c>
      <c r="B861" t="s">
        <v>4</v>
      </c>
      <c r="C861" t="s">
        <v>961</v>
      </c>
      <c r="D861" t="e" vm="806">
        <v>#VALUE!</v>
      </c>
      <c r="E861" t="str" cm="1">
        <f t="array" ref="E861">IFERROR(_FV(Facts_combined[[#This Row],[Asset Name]],"Industry"), "Undefined")</f>
        <v>Professional &amp; Commercial Services</v>
      </c>
      <c r="F861" s="6" cm="1">
        <f t="array" ref="F861">IFERROR(_FV(Facts_combined[[#This Row],[Asset Name]],"Price"), 0)</f>
        <v>0.28079999999999999</v>
      </c>
      <c r="G861" s="5" cm="1">
        <f t="array" ref="G861">IFERROR(_FV(Facts_combined[[#This Row],[Asset Name]],"Volume"), 0)</f>
        <v>2589</v>
      </c>
      <c r="H861" s="7" cm="1">
        <f t="array" ref="H861">IFERROR(_FV(Facts_combined[[#This Row],[Asset Name]],"Market cap",TRUE), 0)</f>
        <v>181079046</v>
      </c>
      <c r="I86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61" s="5" cm="1">
        <f t="array" ref="J861">IFERROR(_FV(Facts_combined[[#This Row],[Asset Name]],"Shares outstanding",TRUE), 0)</f>
        <v>644868400</v>
      </c>
      <c r="K861" s="4" t="str" cm="1">
        <f t="array" ref="K861">IFERROR(_FV(Facts_combined[[#This Row],[Asset Name]],"P/E",TRUE), "")</f>
        <v/>
      </c>
      <c r="L861" s="4" t="str" cm="1">
        <f t="array" ref="L86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61" s="4" cm="1">
        <f t="array" ref="M861">IFERROR(_FV(Facts_combined[[#This Row],[Asset Name]],"Beta"), "")</f>
        <v>0.7429</v>
      </c>
    </row>
    <row r="862" spans="1:13" x14ac:dyDescent="0.2">
      <c r="A862" t="s">
        <v>1821</v>
      </c>
      <c r="B862" t="s">
        <v>4</v>
      </c>
      <c r="C862" t="s">
        <v>961</v>
      </c>
      <c r="D862" t="e" vm="807">
        <v>#VALUE!</v>
      </c>
      <c r="E862" t="str" cm="1">
        <f t="array" ref="E862">IFERROR(_FV(Facts_combined[[#This Row],[Asset Name]],"Industry"), "Undefined")</f>
        <v>Software &amp; IT Services</v>
      </c>
      <c r="F862" s="6" cm="1">
        <f t="array" ref="F862">IFERROR(_FV(Facts_combined[[#This Row],[Asset Name]],"Price"), 0)</f>
        <v>16.149999999999999</v>
      </c>
      <c r="G862" s="5" cm="1">
        <f t="array" ref="G862">IFERROR(_FV(Facts_combined[[#This Row],[Asset Name]],"Volume"), 0)</f>
        <v>35955</v>
      </c>
      <c r="H862" s="7" cm="1">
        <f t="array" ref="H862">IFERROR(_FV(Facts_combined[[#This Row],[Asset Name]],"Market cap",TRUE), 0)</f>
        <v>278013367</v>
      </c>
      <c r="I86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62" s="5" cm="1">
        <f t="array" ref="J862">IFERROR(_FV(Facts_combined[[#This Row],[Asset Name]],"Shares outstanding",TRUE), 0)</f>
        <v>17214450</v>
      </c>
      <c r="K862" s="4" cm="1">
        <f t="array" ref="K862">IFERROR(_FV(Facts_combined[[#This Row],[Asset Name]],"P/E",TRUE), "")</f>
        <v>10.545199999999999</v>
      </c>
      <c r="L862" s="4" t="str" cm="1">
        <f t="array" ref="L86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862" s="4" cm="1">
        <f t="array" ref="M862">IFERROR(_FV(Facts_combined[[#This Row],[Asset Name]],"Beta"), "")</f>
        <v>0.73199999999999998</v>
      </c>
    </row>
    <row r="863" spans="1:13" x14ac:dyDescent="0.2">
      <c r="A863" t="s">
        <v>1822</v>
      </c>
      <c r="B863" t="s">
        <v>4</v>
      </c>
      <c r="C863" t="s">
        <v>961</v>
      </c>
      <c r="D863" t="e" vm="808">
        <v>#VALUE!</v>
      </c>
      <c r="E863" t="str" cm="1">
        <f t="array" ref="E863">IFERROR(_FV(Facts_combined[[#This Row],[Asset Name]],"Industry"), "Undefined")</f>
        <v>Biotechnology &amp; Medical Research</v>
      </c>
      <c r="F863" s="6" cm="1">
        <f t="array" ref="F863">IFERROR(_FV(Facts_combined[[#This Row],[Asset Name]],"Price"), 0)</f>
        <v>13.45</v>
      </c>
      <c r="G863" s="5" cm="1">
        <f t="array" ref="G863">IFERROR(_FV(Facts_combined[[#This Row],[Asset Name]],"Volume"), 0)</f>
        <v>78288</v>
      </c>
      <c r="H863" s="7" cm="1">
        <f t="array" ref="H863">IFERROR(_FV(Facts_combined[[#This Row],[Asset Name]],"Market cap",TRUE), 0)</f>
        <v>284862930</v>
      </c>
      <c r="I86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63" s="5" cm="1">
        <f t="array" ref="J863">IFERROR(_FV(Facts_combined[[#This Row],[Asset Name]],"Shares outstanding",TRUE), 0)</f>
        <v>21179400</v>
      </c>
      <c r="K863" s="4" cm="1">
        <f t="array" ref="K863">IFERROR(_FV(Facts_combined[[#This Row],[Asset Name]],"P/E",TRUE), "")</f>
        <v>0</v>
      </c>
      <c r="L863" s="4" t="str" cm="1">
        <f t="array" ref="L86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63" s="4" cm="1">
        <f t="array" ref="M863">IFERROR(_FV(Facts_combined[[#This Row],[Asset Name]],"Beta"), "")</f>
        <v>0.59989999999999999</v>
      </c>
    </row>
    <row r="864" spans="1:13" x14ac:dyDescent="0.2">
      <c r="A864" t="s">
        <v>1823</v>
      </c>
      <c r="B864" t="s">
        <v>4</v>
      </c>
      <c r="C864" t="s">
        <v>961</v>
      </c>
      <c r="D864" t="e" vm="809">
        <v>#VALUE!</v>
      </c>
      <c r="E864" t="str" cm="1">
        <f t="array" ref="E864">IFERROR(_FV(Facts_combined[[#This Row],[Asset Name]],"Industry"), "Undefined")</f>
        <v>Household Goods</v>
      </c>
      <c r="F864" s="6" cm="1">
        <f t="array" ref="F864">IFERROR(_FV(Facts_combined[[#This Row],[Asset Name]],"Price"), 0)</f>
        <v>16.57</v>
      </c>
      <c r="G864" s="5" cm="1">
        <f t="array" ref="G864">IFERROR(_FV(Facts_combined[[#This Row],[Asset Name]],"Volume"), 0)</f>
        <v>49869</v>
      </c>
      <c r="H864" s="7" cm="1">
        <f t="array" ref="H864">IFERROR(_FV(Facts_combined[[#This Row],[Asset Name]],"Market cap",TRUE), 0)</f>
        <v>234399551</v>
      </c>
      <c r="I86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64" s="5" cm="1">
        <f t="array" ref="J864">IFERROR(_FV(Facts_combined[[#This Row],[Asset Name]],"Shares outstanding",TRUE), 0)</f>
        <v>14146020</v>
      </c>
      <c r="K864" s="4" cm="1">
        <f t="array" ref="K864">IFERROR(_FV(Facts_combined[[#This Row],[Asset Name]],"P/E",TRUE), "")</f>
        <v>8.0398999999999994</v>
      </c>
      <c r="L864" s="4" t="str" cm="1">
        <f t="array" ref="L86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864" s="4" cm="1">
        <f t="array" ref="M864">IFERROR(_FV(Facts_combined[[#This Row],[Asset Name]],"Beta"), "")</f>
        <v>0.92710000000000004</v>
      </c>
    </row>
    <row r="865" spans="1:13" x14ac:dyDescent="0.2">
      <c r="A865" t="s">
        <v>1824</v>
      </c>
      <c r="B865" t="s">
        <v>4</v>
      </c>
      <c r="C865" t="s">
        <v>961</v>
      </c>
      <c r="D865" t="e" vm="810">
        <v>#VALUE!</v>
      </c>
      <c r="E865" t="str" cm="1">
        <f t="array" ref="E865">IFERROR(_FV(Facts_combined[[#This Row],[Asset Name]],"Industry"), "Undefined")</f>
        <v>Biotechnology &amp; Medical Research</v>
      </c>
      <c r="F865" s="6" cm="1">
        <f t="array" ref="F865">IFERROR(_FV(Facts_combined[[#This Row],[Asset Name]],"Price"), 0)</f>
        <v>3.02</v>
      </c>
      <c r="G865" s="5" cm="1">
        <f t="array" ref="G865">IFERROR(_FV(Facts_combined[[#This Row],[Asset Name]],"Volume"), 0)</f>
        <v>16</v>
      </c>
      <c r="H865" s="7" cm="1">
        <f t="array" ref="H865">IFERROR(_FV(Facts_combined[[#This Row],[Asset Name]],"Market cap",TRUE), 0)</f>
        <v>292812103</v>
      </c>
      <c r="I86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65" s="5" cm="1">
        <f t="array" ref="J865">IFERROR(_FV(Facts_combined[[#This Row],[Asset Name]],"Shares outstanding",TRUE), 0)</f>
        <v>96957650</v>
      </c>
      <c r="K865" s="4" cm="1">
        <f t="array" ref="K865">IFERROR(_FV(Facts_combined[[#This Row],[Asset Name]],"P/E",TRUE), "")</f>
        <v>0</v>
      </c>
      <c r="L865" s="4" t="str" cm="1">
        <f t="array" ref="L86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65" s="4" cm="1">
        <f t="array" ref="M865">IFERROR(_FV(Facts_combined[[#This Row],[Asset Name]],"Beta"), "")</f>
        <v>0.52249999999999996</v>
      </c>
    </row>
    <row r="866" spans="1:13" x14ac:dyDescent="0.2">
      <c r="A866" t="s">
        <v>1825</v>
      </c>
      <c r="B866" t="s">
        <v>4</v>
      </c>
      <c r="C866" t="s">
        <v>961</v>
      </c>
      <c r="D866" t="e" vm="2647">
        <v>#VALUE!</v>
      </c>
      <c r="E866" t="str" cm="1">
        <f t="array" ref="E866">IFERROR(_FV(Facts_combined[[#This Row],[Asset Name]],"Industry"), "Undefined")</f>
        <v>Pharmaceuticals</v>
      </c>
      <c r="F866" s="6" cm="1">
        <f t="array" ref="F866">IFERROR(_FV(Facts_combined[[#This Row],[Asset Name]],"Price"), 0)</f>
        <v>27.7</v>
      </c>
      <c r="G866" s="5" cm="1">
        <f t="array" ref="G866">IFERROR(_FV(Facts_combined[[#This Row],[Asset Name]],"Volume"), 0)</f>
        <v>33503</v>
      </c>
      <c r="H866" s="7" cm="1">
        <f t="array" ref="H866">IFERROR(_FV(Facts_combined[[#This Row],[Asset Name]],"Market cap",TRUE), 0)</f>
        <v>238918040</v>
      </c>
      <c r="I86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66" s="5" cm="1">
        <f t="array" ref="J866">IFERROR(_FV(Facts_combined[[#This Row],[Asset Name]],"Shares outstanding",TRUE), 0)</f>
        <v>8625200</v>
      </c>
      <c r="K866" s="4" cm="1">
        <f t="array" ref="K866">IFERROR(_FV(Facts_combined[[#This Row],[Asset Name]],"P/E",TRUE), "")</f>
        <v>0</v>
      </c>
      <c r="L866" s="4" t="str" cm="1">
        <f t="array" ref="L86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66" s="4" cm="1">
        <f t="array" ref="M866">IFERROR(_FV(Facts_combined[[#This Row],[Asset Name]],"Beta"), "")</f>
        <v>1.5949</v>
      </c>
    </row>
    <row r="867" spans="1:13" x14ac:dyDescent="0.2">
      <c r="A867" t="s">
        <v>1826</v>
      </c>
      <c r="B867" t="s">
        <v>4</v>
      </c>
      <c r="C867" t="s">
        <v>961</v>
      </c>
      <c r="D867" t="e" vm="811">
        <v>#VALUE!</v>
      </c>
      <c r="E867" t="str" cm="1">
        <f t="array" ref="E867">IFERROR(_FV(Facts_combined[[#This Row],[Asset Name]],"Industry"), "Undefined")</f>
        <v>Oil &amp; Gas Related Equipment and Services</v>
      </c>
      <c r="F867" s="6" cm="1">
        <f t="array" ref="F867">IFERROR(_FV(Facts_combined[[#This Row],[Asset Name]],"Price"), 0)</f>
        <v>4.25</v>
      </c>
      <c r="G867" s="5" cm="1">
        <f t="array" ref="G867">IFERROR(_FV(Facts_combined[[#This Row],[Asset Name]],"Volume"), 0)</f>
        <v>271906</v>
      </c>
      <c r="H867" s="7" cm="1">
        <f t="array" ref="H867">IFERROR(_FV(Facts_combined[[#This Row],[Asset Name]],"Market cap",TRUE), 0)</f>
        <v>272914600</v>
      </c>
      <c r="I86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67" s="5" cm="1">
        <f t="array" ref="J867">IFERROR(_FV(Facts_combined[[#This Row],[Asset Name]],"Shares outstanding",TRUE), 0)</f>
        <v>64215200</v>
      </c>
      <c r="K867" s="4" t="str" cm="1">
        <f t="array" ref="K867">IFERROR(_FV(Facts_combined[[#This Row],[Asset Name]],"P/E",TRUE), "")</f>
        <v/>
      </c>
      <c r="L867" s="4" t="str" cm="1">
        <f t="array" ref="L86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67" s="4" cm="1">
        <f t="array" ref="M867">IFERROR(_FV(Facts_combined[[#This Row],[Asset Name]],"Beta"), "")</f>
        <v>2.6705999999999999</v>
      </c>
    </row>
    <row r="868" spans="1:13" x14ac:dyDescent="0.2">
      <c r="A868" t="s">
        <v>1827</v>
      </c>
      <c r="B868" t="s">
        <v>4</v>
      </c>
      <c r="C868" t="s">
        <v>961</v>
      </c>
      <c r="D868" t="e" vm="812">
        <v>#VALUE!</v>
      </c>
      <c r="E868" t="str" cm="1">
        <f t="array" ref="E868">IFERROR(_FV(Facts_combined[[#This Row],[Asset Name]],"Industry"), "Undefined")</f>
        <v>Biotechnology &amp; Medical Research</v>
      </c>
      <c r="F868" s="6" cm="1">
        <f t="array" ref="F868">IFERROR(_FV(Facts_combined[[#This Row],[Asset Name]],"Price"), 0)</f>
        <v>1.86</v>
      </c>
      <c r="G868" s="5" cm="1">
        <f t="array" ref="G868">IFERROR(_FV(Facts_combined[[#This Row],[Asset Name]],"Volume"), 0)</f>
        <v>1020</v>
      </c>
      <c r="H868" s="7" cm="1">
        <f t="array" ref="H868">IFERROR(_FV(Facts_combined[[#This Row],[Asset Name]],"Market cap",TRUE), 0)</f>
        <v>227591832</v>
      </c>
      <c r="I86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68" s="5" cm="1">
        <f t="array" ref="J868">IFERROR(_FV(Facts_combined[[#This Row],[Asset Name]],"Shares outstanding",TRUE), 0)</f>
        <v>122361200</v>
      </c>
      <c r="K868" s="4" cm="1">
        <f t="array" ref="K868">IFERROR(_FV(Facts_combined[[#This Row],[Asset Name]],"P/E",TRUE), "")</f>
        <v>0</v>
      </c>
      <c r="L868" s="4" t="str" cm="1">
        <f t="array" ref="L86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68" s="4" cm="1">
        <f t="array" ref="M868">IFERROR(_FV(Facts_combined[[#This Row],[Asset Name]],"Beta"), "")</f>
        <v>1.5293000000000001</v>
      </c>
    </row>
    <row r="869" spans="1:13" x14ac:dyDescent="0.2">
      <c r="A869" t="s">
        <v>1828</v>
      </c>
      <c r="B869" t="s">
        <v>4</v>
      </c>
      <c r="C869" t="s">
        <v>961</v>
      </c>
      <c r="D869" t="e" vm="813">
        <v>#VALUE!</v>
      </c>
      <c r="E869" t="str" cm="1">
        <f t="array" ref="E869">IFERROR(_FV(Facts_combined[[#This Row],[Asset Name]],"Industry"), "Undefined")</f>
        <v>Biotechnology &amp; Medical Research</v>
      </c>
      <c r="F869" s="6" cm="1">
        <f t="array" ref="F869">IFERROR(_FV(Facts_combined[[#This Row],[Asset Name]],"Price"), 0)</f>
        <v>1.05</v>
      </c>
      <c r="G869" s="5" cm="1">
        <f t="array" ref="G869">IFERROR(_FV(Facts_combined[[#This Row],[Asset Name]],"Volume"), 0)</f>
        <v>531</v>
      </c>
      <c r="H869" s="7" cm="1">
        <f t="array" ref="H869">IFERROR(_FV(Facts_combined[[#This Row],[Asset Name]],"Market cap",TRUE), 0)</f>
        <v>268340100</v>
      </c>
      <c r="I86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69" s="5" cm="1">
        <f t="array" ref="J869">IFERROR(_FV(Facts_combined[[#This Row],[Asset Name]],"Shares outstanding",TRUE), 0)</f>
        <v>255562000</v>
      </c>
      <c r="K869" s="4" cm="1">
        <f t="array" ref="K869">IFERROR(_FV(Facts_combined[[#This Row],[Asset Name]],"P/E",TRUE), "")</f>
        <v>0</v>
      </c>
      <c r="L869" s="4" t="str" cm="1">
        <f t="array" ref="L86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69" s="4" cm="1">
        <f t="array" ref="M869">IFERROR(_FV(Facts_combined[[#This Row],[Asset Name]],"Beta"), "")</f>
        <v>2.3012000000000001</v>
      </c>
    </row>
    <row r="870" spans="1:13" x14ac:dyDescent="0.2">
      <c r="A870" t="s">
        <v>1829</v>
      </c>
      <c r="B870" t="s">
        <v>4</v>
      </c>
      <c r="C870" t="s">
        <v>961</v>
      </c>
      <c r="D870" t="e" vm="2136">
        <v>#VALUE!</v>
      </c>
      <c r="E870" t="str" cm="1">
        <f t="array" ref="E870">IFERROR(_FV(Facts_combined[[#This Row],[Asset Name]],"Industry"), "Undefined")</f>
        <v>Biotechnology &amp; Medical Research</v>
      </c>
      <c r="F870" s="6" cm="1">
        <f t="array" ref="F870">IFERROR(_FV(Facts_combined[[#This Row],[Asset Name]],"Price"), 0)</f>
        <v>6.81</v>
      </c>
      <c r="G870" s="5" cm="1">
        <f t="array" ref="G870">IFERROR(_FV(Facts_combined[[#This Row],[Asset Name]],"Volume"), 0)</f>
        <v>100</v>
      </c>
      <c r="H870" s="7" cm="1">
        <f t="array" ref="H870">IFERROR(_FV(Facts_combined[[#This Row],[Asset Name]],"Market cap",TRUE), 0)</f>
        <v>235974740</v>
      </c>
      <c r="I87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70" s="5" cm="1">
        <f t="array" ref="J870">IFERROR(_FV(Facts_combined[[#This Row],[Asset Name]],"Shares outstanding",TRUE), 0)</f>
        <v>34651210</v>
      </c>
      <c r="K870" s="4" cm="1">
        <f t="array" ref="K870">IFERROR(_FV(Facts_combined[[#This Row],[Asset Name]],"P/E",TRUE), "")</f>
        <v>0</v>
      </c>
      <c r="L870" s="4" t="str" cm="1">
        <f t="array" ref="L87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70" s="4" t="str" cm="1">
        <f t="array" ref="M870">IFERROR(_FV(Facts_combined[[#This Row],[Asset Name]],"Beta"), "")</f>
        <v/>
      </c>
    </row>
    <row r="871" spans="1:13" x14ac:dyDescent="0.2">
      <c r="A871" t="s">
        <v>1830</v>
      </c>
      <c r="B871" t="s">
        <v>4</v>
      </c>
      <c r="C871" t="s">
        <v>961</v>
      </c>
      <c r="D871" t="e" vm="814">
        <v>#VALUE!</v>
      </c>
      <c r="E871" t="str" cm="1">
        <f t="array" ref="E871">IFERROR(_FV(Facts_combined[[#This Row],[Asset Name]],"Industry"), "Undefined")</f>
        <v>Financial Technology (Fintech) &amp; Infrastructure</v>
      </c>
      <c r="F871" s="6" cm="1">
        <f t="array" ref="F871">IFERROR(_FV(Facts_combined[[#This Row],[Asset Name]],"Price"), 0)</f>
        <v>2.83</v>
      </c>
      <c r="G871" s="5" cm="1">
        <f t="array" ref="G871">IFERROR(_FV(Facts_combined[[#This Row],[Asset Name]],"Volume"), 0)</f>
        <v>22607</v>
      </c>
      <c r="H871" s="7" cm="1">
        <f t="array" ref="H871">IFERROR(_FV(Facts_combined[[#This Row],[Asset Name]],"Market cap",TRUE), 0)</f>
        <v>231325784</v>
      </c>
      <c r="I87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71" s="5" cm="1">
        <f t="array" ref="J871">IFERROR(_FV(Facts_combined[[#This Row],[Asset Name]],"Shares outstanding",TRUE), 0)</f>
        <v>81740560</v>
      </c>
      <c r="K871" s="4" cm="1">
        <f t="array" ref="K871">IFERROR(_FV(Facts_combined[[#This Row],[Asset Name]],"P/E",TRUE), "")</f>
        <v>0</v>
      </c>
      <c r="L871" s="4" t="str" cm="1">
        <f t="array" ref="L87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71" s="4" cm="1">
        <f t="array" ref="M871">IFERROR(_FV(Facts_combined[[#This Row],[Asset Name]],"Beta"), "")</f>
        <v>-1.5717000000000001</v>
      </c>
    </row>
    <row r="872" spans="1:13" x14ac:dyDescent="0.2">
      <c r="A872" t="s">
        <v>1831</v>
      </c>
      <c r="B872" t="s">
        <v>4</v>
      </c>
      <c r="C872" t="s">
        <v>961</v>
      </c>
      <c r="D872" t="e" vm="815">
        <v>#VALUE!</v>
      </c>
      <c r="E872" t="str" cm="1">
        <f t="array" ref="E872">IFERROR(_FV(Facts_combined[[#This Row],[Asset Name]],"Industry"), "Undefined")</f>
        <v>Oil &amp; Gas</v>
      </c>
      <c r="F872" s="6" cm="1">
        <f t="array" ref="F872">IFERROR(_FV(Facts_combined[[#This Row],[Asset Name]],"Price"), 0)</f>
        <v>8.09</v>
      </c>
      <c r="G872" s="5" cm="1">
        <f t="array" ref="G872">IFERROR(_FV(Facts_combined[[#This Row],[Asset Name]],"Volume"), 0)</f>
        <v>33990</v>
      </c>
      <c r="H872" s="7" cm="1">
        <f t="array" ref="H872">IFERROR(_FV(Facts_combined[[#This Row],[Asset Name]],"Market cap",TRUE), 0)</f>
        <v>250522787</v>
      </c>
      <c r="I87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72" s="5" cm="1">
        <f t="array" ref="J872">IFERROR(_FV(Facts_combined[[#This Row],[Asset Name]],"Shares outstanding",TRUE), 0)</f>
        <v>30966970</v>
      </c>
      <c r="K872" s="4" t="str" cm="1">
        <f t="array" ref="K872">IFERROR(_FV(Facts_combined[[#This Row],[Asset Name]],"P/E",TRUE), "")</f>
        <v/>
      </c>
      <c r="L872" s="4" t="str" cm="1">
        <f t="array" ref="L87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72" s="4" cm="1">
        <f t="array" ref="M872">IFERROR(_FV(Facts_combined[[#This Row],[Asset Name]],"Beta"), "")</f>
        <v>1.7181</v>
      </c>
    </row>
    <row r="873" spans="1:13" x14ac:dyDescent="0.2">
      <c r="A873" t="s">
        <v>1832</v>
      </c>
      <c r="B873" t="s">
        <v>4</v>
      </c>
      <c r="C873" t="s">
        <v>961</v>
      </c>
      <c r="D873" t="e" vm="816">
        <v>#VALUE!</v>
      </c>
      <c r="E873" t="str" cm="1">
        <f t="array" ref="E873">IFERROR(_FV(Facts_combined[[#This Row],[Asset Name]],"Industry"), "Undefined")</f>
        <v>Specialty Retailers</v>
      </c>
      <c r="F873" s="6" cm="1">
        <f t="array" ref="F873">IFERROR(_FV(Facts_combined[[#This Row],[Asset Name]],"Price"), 0)</f>
        <v>2.74</v>
      </c>
      <c r="G873" s="5" cm="1">
        <f t="array" ref="G873">IFERROR(_FV(Facts_combined[[#This Row],[Asset Name]],"Volume"), 0)</f>
        <v>7633</v>
      </c>
      <c r="H873" s="7" cm="1">
        <f t="array" ref="H873">IFERROR(_FV(Facts_combined[[#This Row],[Asset Name]],"Market cap",TRUE), 0)</f>
        <v>270267270</v>
      </c>
      <c r="I87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73" s="5" cm="1">
        <f t="array" ref="J873">IFERROR(_FV(Facts_combined[[#This Row],[Asset Name]],"Shares outstanding",TRUE), 0)</f>
        <v>98637690</v>
      </c>
      <c r="K873" s="4" cm="1">
        <f t="array" ref="K873">IFERROR(_FV(Facts_combined[[#This Row],[Asset Name]],"P/E",TRUE), "")</f>
        <v>0</v>
      </c>
      <c r="L873" s="4" t="str" cm="1">
        <f t="array" ref="L87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73" s="4" cm="1">
        <f t="array" ref="M873">IFERROR(_FV(Facts_combined[[#This Row],[Asset Name]],"Beta"), "")</f>
        <v>1.589</v>
      </c>
    </row>
    <row r="874" spans="1:13" x14ac:dyDescent="0.2">
      <c r="A874" t="s">
        <v>1833</v>
      </c>
      <c r="B874" t="s">
        <v>4</v>
      </c>
      <c r="C874" t="s">
        <v>961</v>
      </c>
      <c r="D874" t="e" vm="817">
        <v>#VALUE!</v>
      </c>
      <c r="E874" t="str" cm="1">
        <f t="array" ref="E874">IFERROR(_FV(Facts_combined[[#This Row],[Asset Name]],"Industry"), "Undefined")</f>
        <v>Biotechnology &amp; Medical Research</v>
      </c>
      <c r="F874" s="6" cm="1">
        <f t="array" ref="F874">IFERROR(_FV(Facts_combined[[#This Row],[Asset Name]],"Price"), 0)</f>
        <v>4.01</v>
      </c>
      <c r="G874" s="5" cm="1">
        <f t="array" ref="G874">IFERROR(_FV(Facts_combined[[#This Row],[Asset Name]],"Volume"), 0)</f>
        <v>801</v>
      </c>
      <c r="H874" s="7" cm="1">
        <f t="array" ref="H874">IFERROR(_FV(Facts_combined[[#This Row],[Asset Name]],"Market cap",TRUE), 0)</f>
        <v>194683254</v>
      </c>
      <c r="I87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74" s="5" cm="1">
        <f t="array" ref="J874">IFERROR(_FV(Facts_combined[[#This Row],[Asset Name]],"Shares outstanding",TRUE), 0)</f>
        <v>48549440</v>
      </c>
      <c r="K874" s="4" cm="1">
        <f t="array" ref="K874">IFERROR(_FV(Facts_combined[[#This Row],[Asset Name]],"P/E",TRUE), "")</f>
        <v>0</v>
      </c>
      <c r="L874" s="4" t="str" cm="1">
        <f t="array" ref="L87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74" s="4" cm="1">
        <f t="array" ref="M874">IFERROR(_FV(Facts_combined[[#This Row],[Asset Name]],"Beta"), "")</f>
        <v>0.96709999999999996</v>
      </c>
    </row>
    <row r="875" spans="1:13" x14ac:dyDescent="0.2">
      <c r="A875" t="s">
        <v>1834</v>
      </c>
      <c r="B875" t="s">
        <v>4</v>
      </c>
      <c r="C875" t="s">
        <v>961</v>
      </c>
      <c r="D875" t="e" vm="818">
        <v>#VALUE!</v>
      </c>
      <c r="E875" t="str" cm="1">
        <f t="array" ref="E875">IFERROR(_FV(Facts_combined[[#This Row],[Asset Name]],"Industry"), "Undefined")</f>
        <v>Biotechnology &amp; Medical Research</v>
      </c>
      <c r="F875" s="6" cm="1">
        <f t="array" ref="F875">IFERROR(_FV(Facts_combined[[#This Row],[Asset Name]],"Price"), 0)</f>
        <v>4.93</v>
      </c>
      <c r="G875" s="5" cm="1">
        <f t="array" ref="G875">IFERROR(_FV(Facts_combined[[#This Row],[Asset Name]],"Volume"), 0)</f>
        <v>15</v>
      </c>
      <c r="H875" s="7" cm="1">
        <f t="array" ref="H875">IFERROR(_FV(Facts_combined[[#This Row],[Asset Name]],"Market cap",TRUE), 0)</f>
        <v>218709540</v>
      </c>
      <c r="I87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75" s="5" cm="1">
        <f t="array" ref="J875">IFERROR(_FV(Facts_combined[[#This Row],[Asset Name]],"Shares outstanding",TRUE), 0)</f>
        <v>44362990</v>
      </c>
      <c r="K875" s="4" cm="1">
        <f t="array" ref="K875">IFERROR(_FV(Facts_combined[[#This Row],[Asset Name]],"P/E",TRUE), "")</f>
        <v>0</v>
      </c>
      <c r="L875" s="4" t="str" cm="1">
        <f t="array" ref="L87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75" s="4" cm="1">
        <f t="array" ref="M875">IFERROR(_FV(Facts_combined[[#This Row],[Asset Name]],"Beta"), "")</f>
        <v>1.8310999999999999</v>
      </c>
    </row>
    <row r="876" spans="1:13" x14ac:dyDescent="0.2">
      <c r="A876" t="s">
        <v>1835</v>
      </c>
      <c r="B876" t="s">
        <v>4</v>
      </c>
      <c r="C876" t="s">
        <v>961</v>
      </c>
      <c r="D876" t="e" vm="819">
        <v>#VALUE!</v>
      </c>
      <c r="E876" t="str" cm="1">
        <f t="array" ref="E876">IFERROR(_FV(Facts_combined[[#This Row],[Asset Name]],"Industry"), "Undefined")</f>
        <v>Leisure Products</v>
      </c>
      <c r="F876" s="6" cm="1">
        <f t="array" ref="F876">IFERROR(_FV(Facts_combined[[#This Row],[Asset Name]],"Price"), 0)</f>
        <v>6.35</v>
      </c>
      <c r="G876" s="5" cm="1">
        <f t="array" ref="G876">IFERROR(_FV(Facts_combined[[#This Row],[Asset Name]],"Volume"), 0)</f>
        <v>114800</v>
      </c>
      <c r="H876" s="7" cm="1">
        <f t="array" ref="H876">IFERROR(_FV(Facts_combined[[#This Row],[Asset Name]],"Market cap",TRUE), 0)</f>
        <v>243193316</v>
      </c>
      <c r="I87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76" s="5" cm="1">
        <f t="array" ref="J876">IFERROR(_FV(Facts_combined[[#This Row],[Asset Name]],"Shares outstanding",TRUE), 0)</f>
        <v>38298160</v>
      </c>
      <c r="K876" s="4" cm="1">
        <f t="array" ref="K876">IFERROR(_FV(Facts_combined[[#This Row],[Asset Name]],"P/E",TRUE), "")</f>
        <v>0</v>
      </c>
      <c r="L876" s="4" t="str" cm="1">
        <f t="array" ref="L87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76" s="4" cm="1">
        <f t="array" ref="M876">IFERROR(_FV(Facts_combined[[#This Row],[Asset Name]],"Beta"), "")</f>
        <v>0.8921</v>
      </c>
    </row>
    <row r="877" spans="1:13" x14ac:dyDescent="0.2">
      <c r="A877" t="s">
        <v>1836</v>
      </c>
      <c r="B877" t="s">
        <v>4</v>
      </c>
      <c r="C877" t="s">
        <v>961</v>
      </c>
      <c r="D877" t="e" vm="2140">
        <v>#VALUE!</v>
      </c>
      <c r="E877" t="str" cm="1">
        <f t="array" ref="E877">IFERROR(_FV(Facts_combined[[#This Row],[Asset Name]],"Industry"), "Undefined")</f>
        <v>Construction &amp; Engineering</v>
      </c>
      <c r="F877" s="6" cm="1">
        <f t="array" ref="F877">IFERROR(_FV(Facts_combined[[#This Row],[Asset Name]],"Price"), 0)</f>
        <v>4.5199999999999996</v>
      </c>
      <c r="G877" s="5" cm="1">
        <f t="array" ref="G877">IFERROR(_FV(Facts_combined[[#This Row],[Asset Name]],"Volume"), 0)</f>
        <v>39142</v>
      </c>
      <c r="H877" s="7" cm="1">
        <f t="array" ref="H877">IFERROR(_FV(Facts_combined[[#This Row],[Asset Name]],"Market cap",TRUE), 0)</f>
        <v>217076118</v>
      </c>
      <c r="I87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77" s="5" cm="1">
        <f t="array" ref="J877">IFERROR(_FV(Facts_combined[[#This Row],[Asset Name]],"Shares outstanding",TRUE), 0)</f>
        <v>48025690</v>
      </c>
      <c r="K877" s="4" t="str" cm="1">
        <f t="array" ref="K877">IFERROR(_FV(Facts_combined[[#This Row],[Asset Name]],"P/E",TRUE), "")</f>
        <v/>
      </c>
      <c r="L877" s="4" t="str" cm="1">
        <f t="array" ref="L87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77" s="4" cm="1">
        <f t="array" ref="M877">IFERROR(_FV(Facts_combined[[#This Row],[Asset Name]],"Beta"), "")</f>
        <v>-0.16400000000000001</v>
      </c>
    </row>
    <row r="878" spans="1:13" x14ac:dyDescent="0.2">
      <c r="A878" t="s">
        <v>1837</v>
      </c>
      <c r="B878" t="s">
        <v>4</v>
      </c>
      <c r="C878" t="s">
        <v>961</v>
      </c>
      <c r="D878" t="e" vm="820">
        <v>#VALUE!</v>
      </c>
      <c r="E878" t="str" cm="1">
        <f t="array" ref="E878">IFERROR(_FV(Facts_combined[[#This Row],[Asset Name]],"Industry"), "Undefined")</f>
        <v>Biotechnology &amp; Medical Research</v>
      </c>
      <c r="F878" s="6" cm="1">
        <f t="array" ref="F878">IFERROR(_FV(Facts_combined[[#This Row],[Asset Name]],"Price"), 0)</f>
        <v>8.43</v>
      </c>
      <c r="G878" s="5" cm="1">
        <f t="array" ref="G878">IFERROR(_FV(Facts_combined[[#This Row],[Asset Name]],"Volume"), 0)</f>
        <v>421</v>
      </c>
      <c r="H878" s="7" cm="1">
        <f t="array" ref="H878">IFERROR(_FV(Facts_combined[[#This Row],[Asset Name]],"Market cap",TRUE), 0)</f>
        <v>218427201</v>
      </c>
      <c r="I87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78" s="5" cm="1">
        <f t="array" ref="J878">IFERROR(_FV(Facts_combined[[#This Row],[Asset Name]],"Shares outstanding",TRUE), 0)</f>
        <v>25910700</v>
      </c>
      <c r="K878" s="4" cm="1">
        <f t="array" ref="K878">IFERROR(_FV(Facts_combined[[#This Row],[Asset Name]],"P/E",TRUE), "")</f>
        <v>0</v>
      </c>
      <c r="L878" s="4" t="str" cm="1">
        <f t="array" ref="L87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78" s="4" cm="1">
        <f t="array" ref="M878">IFERROR(_FV(Facts_combined[[#This Row],[Asset Name]],"Beta"), "")</f>
        <v>0.89459999999999995</v>
      </c>
    </row>
    <row r="879" spans="1:13" x14ac:dyDescent="0.2">
      <c r="A879" t="s">
        <v>1838</v>
      </c>
      <c r="B879" t="s">
        <v>4</v>
      </c>
      <c r="C879" t="s">
        <v>961</v>
      </c>
      <c r="D879" t="e" vm="822">
        <v>#VALUE!</v>
      </c>
      <c r="E879" t="str" cm="1">
        <f t="array" ref="E879">IFERROR(_FV(Facts_combined[[#This Row],[Asset Name]],"Industry"), "Undefined")</f>
        <v>Pharmaceuticals</v>
      </c>
      <c r="F879" s="6" cm="1">
        <f t="array" ref="F879">IFERROR(_FV(Facts_combined[[#This Row],[Asset Name]],"Price"), 0)</f>
        <v>1.17</v>
      </c>
      <c r="G879" s="5" cm="1">
        <f t="array" ref="G879">IFERROR(_FV(Facts_combined[[#This Row],[Asset Name]],"Volume"), 0)</f>
        <v>70</v>
      </c>
      <c r="H879" s="7" cm="1">
        <f t="array" ref="H879">IFERROR(_FV(Facts_combined[[#This Row],[Asset Name]],"Market cap",TRUE), 0)</f>
        <v>214840782</v>
      </c>
      <c r="I87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79" s="5" cm="1">
        <f t="array" ref="J879">IFERROR(_FV(Facts_combined[[#This Row],[Asset Name]],"Shares outstanding",TRUE), 0)</f>
        <v>183624600</v>
      </c>
      <c r="K879" s="4" cm="1">
        <f t="array" ref="K879">IFERROR(_FV(Facts_combined[[#This Row],[Asset Name]],"P/E",TRUE), "")</f>
        <v>0</v>
      </c>
      <c r="L879" s="4" t="str" cm="1">
        <f t="array" ref="L87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79" s="4" cm="1">
        <f t="array" ref="M879">IFERROR(_FV(Facts_combined[[#This Row],[Asset Name]],"Beta"), "")</f>
        <v>0.6673</v>
      </c>
    </row>
    <row r="880" spans="1:13" x14ac:dyDescent="0.2">
      <c r="A880" t="s">
        <v>1839</v>
      </c>
      <c r="B880" t="s">
        <v>4</v>
      </c>
      <c r="C880" t="s">
        <v>961</v>
      </c>
      <c r="D880" t="e" vm="823">
        <v>#VALUE!</v>
      </c>
      <c r="E880" t="str" cm="1">
        <f t="array" ref="E880">IFERROR(_FV(Facts_combined[[#This Row],[Asset Name]],"Industry"), "Undefined")</f>
        <v>Oil &amp; Gas Related Equipment and Services</v>
      </c>
      <c r="F880" s="6" cm="1">
        <f t="array" ref="F880">IFERROR(_FV(Facts_combined[[#This Row],[Asset Name]],"Price"), 0)</f>
        <v>14.11</v>
      </c>
      <c r="G880" s="5" cm="1">
        <f t="array" ref="G880">IFERROR(_FV(Facts_combined[[#This Row],[Asset Name]],"Volume"), 0)</f>
        <v>189334</v>
      </c>
      <c r="H880" s="7" cm="1">
        <f t="array" ref="H880">IFERROR(_FV(Facts_combined[[#This Row],[Asset Name]],"Market cap",TRUE), 0)</f>
        <v>282751418</v>
      </c>
      <c r="I88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80" s="5" cm="1">
        <f t="array" ref="J880">IFERROR(_FV(Facts_combined[[#This Row],[Asset Name]],"Shares outstanding",TRUE), 0)</f>
        <v>20039080</v>
      </c>
      <c r="K880" s="4" cm="1">
        <f t="array" ref="K880">IFERROR(_FV(Facts_combined[[#This Row],[Asset Name]],"P/E",TRUE), "")</f>
        <v>12.8011</v>
      </c>
      <c r="L880" s="4" t="str" cm="1">
        <f t="array" ref="L88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880" s="4" cm="1">
        <f t="array" ref="M880">IFERROR(_FV(Facts_combined[[#This Row],[Asset Name]],"Beta"), "")</f>
        <v>1.6625000000000001</v>
      </c>
    </row>
    <row r="881" spans="1:13" x14ac:dyDescent="0.2">
      <c r="A881" t="s">
        <v>1840</v>
      </c>
      <c r="B881" t="s">
        <v>4</v>
      </c>
      <c r="C881" t="s">
        <v>961</v>
      </c>
      <c r="D881" t="e" vm="825">
        <v>#VALUE!</v>
      </c>
      <c r="E881" t="str" cm="1">
        <f t="array" ref="E881">IFERROR(_FV(Facts_combined[[#This Row],[Asset Name]],"Industry"), "Undefined")</f>
        <v>Machinery, Equipment &amp; Components</v>
      </c>
      <c r="F881" s="6" cm="1">
        <f t="array" ref="F881">IFERROR(_FV(Facts_combined[[#This Row],[Asset Name]],"Price"), 0)</f>
        <v>18.66</v>
      </c>
      <c r="G881" s="5" cm="1">
        <f t="array" ref="G881">IFERROR(_FV(Facts_combined[[#This Row],[Asset Name]],"Volume"), 0)</f>
        <v>11461</v>
      </c>
      <c r="H881" s="7" cm="1">
        <f t="array" ref="H881">IFERROR(_FV(Facts_combined[[#This Row],[Asset Name]],"Market cap",TRUE), 0)</f>
        <v>236626713</v>
      </c>
      <c r="I88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81" s="5" cm="1">
        <f t="array" ref="J881">IFERROR(_FV(Facts_combined[[#This Row],[Asset Name]],"Shares outstanding",TRUE), 0)</f>
        <v>12680960</v>
      </c>
      <c r="K881" s="4" cm="1">
        <f t="array" ref="K881">IFERROR(_FV(Facts_combined[[#This Row],[Asset Name]],"P/E",TRUE), "")</f>
        <v>51.232799999999997</v>
      </c>
      <c r="L881" s="4" t="str" cm="1">
        <f t="array" ref="L88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881" s="4" cm="1">
        <f t="array" ref="M881">IFERROR(_FV(Facts_combined[[#This Row],[Asset Name]],"Beta"), "")</f>
        <v>0.37780000000000002</v>
      </c>
    </row>
    <row r="882" spans="1:13" x14ac:dyDescent="0.2">
      <c r="A882" t="s">
        <v>1841</v>
      </c>
      <c r="B882" t="s">
        <v>4</v>
      </c>
      <c r="C882" t="s">
        <v>961</v>
      </c>
      <c r="D882" t="e" vm="826">
        <v>#VALUE!</v>
      </c>
      <c r="E882" t="str" cm="1">
        <f t="array" ref="E882">IFERROR(_FV(Facts_combined[[#This Row],[Asset Name]],"Industry"), "Undefined")</f>
        <v>Chemicals</v>
      </c>
      <c r="F882" s="6" cm="1">
        <f t="array" ref="F882">IFERROR(_FV(Facts_combined[[#This Row],[Asset Name]],"Price"), 0)</f>
        <v>8.35</v>
      </c>
      <c r="G882" s="5" cm="1">
        <f t="array" ref="G882">IFERROR(_FV(Facts_combined[[#This Row],[Asset Name]],"Volume"), 0)</f>
        <v>367247</v>
      </c>
      <c r="H882" s="7" cm="1">
        <f t="array" ref="H882">IFERROR(_FV(Facts_combined[[#This Row],[Asset Name]],"Market cap",TRUE), 0)</f>
        <v>233672579</v>
      </c>
      <c r="I88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82" s="5" cm="1">
        <f t="array" ref="J882">IFERROR(_FV(Facts_combined[[#This Row],[Asset Name]],"Shares outstanding",TRUE), 0)</f>
        <v>27984740</v>
      </c>
      <c r="K882" s="4" cm="1">
        <f t="array" ref="K882">IFERROR(_FV(Facts_combined[[#This Row],[Asset Name]],"P/E",TRUE), "")</f>
        <v>32.8352</v>
      </c>
      <c r="L882" s="4" t="str" cm="1">
        <f t="array" ref="L88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882" s="4" cm="1">
        <f t="array" ref="M882">IFERROR(_FV(Facts_combined[[#This Row],[Asset Name]],"Beta"), "")</f>
        <v>0.9083</v>
      </c>
    </row>
    <row r="883" spans="1:13" x14ac:dyDescent="0.2">
      <c r="A883" t="s">
        <v>1842</v>
      </c>
      <c r="B883" t="s">
        <v>4</v>
      </c>
      <c r="C883" t="s">
        <v>961</v>
      </c>
      <c r="D883" t="e" vm="827">
        <v>#VALUE!</v>
      </c>
      <c r="E883" t="str" cm="1">
        <f t="array" ref="E883">IFERROR(_FV(Facts_combined[[#This Row],[Asset Name]],"Industry"), "Undefined")</f>
        <v>Biotechnology &amp; Medical Research</v>
      </c>
      <c r="F883" s="6" cm="1">
        <f t="array" ref="F883">IFERROR(_FV(Facts_combined[[#This Row],[Asset Name]],"Price"), 0)</f>
        <v>2.58</v>
      </c>
      <c r="G883" s="5" cm="1">
        <f t="array" ref="G883">IFERROR(_FV(Facts_combined[[#This Row],[Asset Name]],"Volume"), 0)</f>
        <v>1</v>
      </c>
      <c r="H883" s="7" cm="1">
        <f t="array" ref="H883">IFERROR(_FV(Facts_combined[[#This Row],[Asset Name]],"Market cap",TRUE), 0)</f>
        <v>194890078</v>
      </c>
      <c r="I88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83" s="5" cm="1">
        <f t="array" ref="J883">IFERROR(_FV(Facts_combined[[#This Row],[Asset Name]],"Shares outstanding",TRUE), 0)</f>
        <v>75538790</v>
      </c>
      <c r="K883" s="4" cm="1">
        <f t="array" ref="K883">IFERROR(_FV(Facts_combined[[#This Row],[Asset Name]],"P/E",TRUE), "")</f>
        <v>0</v>
      </c>
      <c r="L883" s="4" t="str" cm="1">
        <f t="array" ref="L88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83" s="4" cm="1">
        <f t="array" ref="M883">IFERROR(_FV(Facts_combined[[#This Row],[Asset Name]],"Beta"), "")</f>
        <v>1.8748</v>
      </c>
    </row>
    <row r="884" spans="1:13" x14ac:dyDescent="0.2">
      <c r="A884" t="s">
        <v>1843</v>
      </c>
      <c r="B884" t="s">
        <v>4</v>
      </c>
      <c r="C884" t="s">
        <v>961</v>
      </c>
      <c r="D884" t="e" vm="828">
        <v>#VALUE!</v>
      </c>
      <c r="E884" t="str" cm="1">
        <f t="array" ref="E884">IFERROR(_FV(Facts_combined[[#This Row],[Asset Name]],"Industry"), "Undefined")</f>
        <v>Specialty Retailers</v>
      </c>
      <c r="F884" s="6" cm="1">
        <f t="array" ref="F884">IFERROR(_FV(Facts_combined[[#This Row],[Asset Name]],"Price"), 0)</f>
        <v>1.73</v>
      </c>
      <c r="G884" s="5" cm="1">
        <f t="array" ref="G884">IFERROR(_FV(Facts_combined[[#This Row],[Asset Name]],"Volume"), 0)</f>
        <v>334</v>
      </c>
      <c r="H884" s="7" cm="1">
        <f t="array" ref="H884">IFERROR(_FV(Facts_combined[[#This Row],[Asset Name]],"Market cap",TRUE), 0)</f>
        <v>303816372</v>
      </c>
      <c r="I88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84" s="5" cm="1">
        <f t="array" ref="J884">IFERROR(_FV(Facts_combined[[#This Row],[Asset Name]],"Shares outstanding",TRUE), 0)</f>
        <v>175616400</v>
      </c>
      <c r="K884" s="4" t="str" cm="1">
        <f t="array" ref="K884">IFERROR(_FV(Facts_combined[[#This Row],[Asset Name]],"P/E",TRUE), "")</f>
        <v/>
      </c>
      <c r="L884" s="4" t="str" cm="1">
        <f t="array" ref="L88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84" s="4" cm="1">
        <f t="array" ref="M884">IFERROR(_FV(Facts_combined[[#This Row],[Asset Name]],"Beta"), "")</f>
        <v>1.6999</v>
      </c>
    </row>
    <row r="885" spans="1:13" x14ac:dyDescent="0.2">
      <c r="A885" t="s">
        <v>1844</v>
      </c>
      <c r="B885" t="s">
        <v>4</v>
      </c>
      <c r="C885" t="s">
        <v>961</v>
      </c>
      <c r="D885" t="e" vm="829">
        <v>#VALUE!</v>
      </c>
      <c r="E885" t="str" cm="1">
        <f t="array" ref="E885">IFERROR(_FV(Facts_combined[[#This Row],[Asset Name]],"Industry"), "Undefined")</f>
        <v>Software &amp; IT Services</v>
      </c>
      <c r="F885" s="6" cm="1">
        <f t="array" ref="F885">IFERROR(_FV(Facts_combined[[#This Row],[Asset Name]],"Price"), 0)</f>
        <v>5.95</v>
      </c>
      <c r="G885" s="5" cm="1">
        <f t="array" ref="G885">IFERROR(_FV(Facts_combined[[#This Row],[Asset Name]],"Volume"), 0)</f>
        <v>142694</v>
      </c>
      <c r="H885" s="7" cm="1">
        <f t="array" ref="H885">IFERROR(_FV(Facts_combined[[#This Row],[Asset Name]],"Market cap",TRUE), 0)</f>
        <v>249098892</v>
      </c>
      <c r="I88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85" s="5" cm="1">
        <f t="array" ref="J885">IFERROR(_FV(Facts_combined[[#This Row],[Asset Name]],"Shares outstanding",TRUE), 0)</f>
        <v>41865360</v>
      </c>
      <c r="K885" s="4" t="str" cm="1">
        <f t="array" ref="K885">IFERROR(_FV(Facts_combined[[#This Row],[Asset Name]],"P/E",TRUE), "")</f>
        <v/>
      </c>
      <c r="L885" s="4" t="str" cm="1">
        <f t="array" ref="L88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85" s="4" cm="1">
        <f t="array" ref="M885">IFERROR(_FV(Facts_combined[[#This Row],[Asset Name]],"Beta"), "")</f>
        <v>0.46910000000000002</v>
      </c>
    </row>
    <row r="886" spans="1:13" x14ac:dyDescent="0.2">
      <c r="A886" t="s">
        <v>1845</v>
      </c>
      <c r="B886" t="s">
        <v>4</v>
      </c>
      <c r="C886" t="s">
        <v>961</v>
      </c>
      <c r="D886" t="e" vm="830">
        <v>#VALUE!</v>
      </c>
      <c r="E886" t="str" cm="1">
        <f t="array" ref="E886">IFERROR(_FV(Facts_combined[[#This Row],[Asset Name]],"Industry"), "Undefined")</f>
        <v>Textiles &amp; Apparel</v>
      </c>
      <c r="F886" s="6" cm="1">
        <f t="array" ref="F886">IFERROR(_FV(Facts_combined[[#This Row],[Asset Name]],"Price"), 0)</f>
        <v>5.76</v>
      </c>
      <c r="G886" s="5" cm="1">
        <f t="array" ref="G886">IFERROR(_FV(Facts_combined[[#This Row],[Asset Name]],"Volume"), 0)</f>
        <v>11</v>
      </c>
      <c r="H886" s="7" cm="1">
        <f t="array" ref="H886">IFERROR(_FV(Facts_combined[[#This Row],[Asset Name]],"Market cap",TRUE), 0)</f>
        <v>169849670</v>
      </c>
      <c r="I88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86" s="5" cm="1">
        <f t="array" ref="J886">IFERROR(_FV(Facts_combined[[#This Row],[Asset Name]],"Shares outstanding",TRUE), 0)</f>
        <v>29487790</v>
      </c>
      <c r="K886" s="4" cm="1">
        <f t="array" ref="K886">IFERROR(_FV(Facts_combined[[#This Row],[Asset Name]],"P/E",TRUE), "")</f>
        <v>41.927500000000002</v>
      </c>
      <c r="L886" s="4" t="str" cm="1">
        <f t="array" ref="L88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886" s="4" cm="1">
        <f t="array" ref="M886">IFERROR(_FV(Facts_combined[[#This Row],[Asset Name]],"Beta"), "")</f>
        <v>1.9117999999999999</v>
      </c>
    </row>
    <row r="887" spans="1:13" x14ac:dyDescent="0.2">
      <c r="A887" t="s">
        <v>1846</v>
      </c>
      <c r="B887" t="s">
        <v>4</v>
      </c>
      <c r="C887" t="s">
        <v>961</v>
      </c>
      <c r="D887" t="e" vm="832">
        <v>#VALUE!</v>
      </c>
      <c r="E887" t="str" cm="1">
        <f t="array" ref="E887">IFERROR(_FV(Facts_combined[[#This Row],[Asset Name]],"Industry"), "Undefined")</f>
        <v>Oil &amp; Gas Related Equipment and Services</v>
      </c>
      <c r="F887" s="6" cm="1">
        <f t="array" ref="F887">IFERROR(_FV(Facts_combined[[#This Row],[Asset Name]],"Price"), 0)</f>
        <v>10.27</v>
      </c>
      <c r="G887" s="5" cm="1">
        <f t="array" ref="G887">IFERROR(_FV(Facts_combined[[#This Row],[Asset Name]],"Volume"), 0)</f>
        <v>42620</v>
      </c>
      <c r="H887" s="7" cm="1">
        <f t="array" ref="H887">IFERROR(_FV(Facts_combined[[#This Row],[Asset Name]],"Market cap",TRUE), 0)</f>
        <v>235011491</v>
      </c>
      <c r="I88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87" s="5" cm="1">
        <f t="array" ref="J887">IFERROR(_FV(Facts_combined[[#This Row],[Asset Name]],"Shares outstanding",TRUE), 0)</f>
        <v>22883300</v>
      </c>
      <c r="K887" s="4" cm="1">
        <f t="array" ref="K887">IFERROR(_FV(Facts_combined[[#This Row],[Asset Name]],"P/E",TRUE), "")</f>
        <v>15.4313</v>
      </c>
      <c r="L887" s="4" t="str" cm="1">
        <f t="array" ref="L88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887" s="4" cm="1">
        <f t="array" ref="M887">IFERROR(_FV(Facts_combined[[#This Row],[Asset Name]],"Beta"), "")</f>
        <v>0.50829999999999997</v>
      </c>
    </row>
    <row r="888" spans="1:13" x14ac:dyDescent="0.2">
      <c r="A888" t="s">
        <v>1847</v>
      </c>
      <c r="B888" t="s">
        <v>4</v>
      </c>
      <c r="C888" t="s">
        <v>961</v>
      </c>
      <c r="D888" t="e" vm="833">
        <v>#VALUE!</v>
      </c>
      <c r="E888" t="str" cm="1">
        <f t="array" ref="E888">IFERROR(_FV(Facts_combined[[#This Row],[Asset Name]],"Industry"), "Undefined")</f>
        <v>Biotechnology &amp; Medical Research</v>
      </c>
      <c r="F888" s="6" cm="1">
        <f t="array" ref="F888">IFERROR(_FV(Facts_combined[[#This Row],[Asset Name]],"Price"), 0)</f>
        <v>7.88</v>
      </c>
      <c r="G888" s="5" cm="1">
        <f t="array" ref="G888">IFERROR(_FV(Facts_combined[[#This Row],[Asset Name]],"Volume"), 0)</f>
        <v>253530</v>
      </c>
      <c r="H888" s="7" cm="1">
        <f t="array" ref="H888">IFERROR(_FV(Facts_combined[[#This Row],[Asset Name]],"Market cap",TRUE), 0)</f>
        <v>199174000</v>
      </c>
      <c r="I88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88" s="5" cm="1">
        <f t="array" ref="J888">IFERROR(_FV(Facts_combined[[#This Row],[Asset Name]],"Shares outstanding",TRUE), 0)</f>
        <v>25799730</v>
      </c>
      <c r="K888" s="4" cm="1">
        <f t="array" ref="K888">IFERROR(_FV(Facts_combined[[#This Row],[Asset Name]],"P/E",TRUE), "")</f>
        <v>0</v>
      </c>
      <c r="L888" s="4" t="str" cm="1">
        <f t="array" ref="L88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88" s="4" cm="1">
        <f t="array" ref="M888">IFERROR(_FV(Facts_combined[[#This Row],[Asset Name]],"Beta"), "")</f>
        <v>1.5343</v>
      </c>
    </row>
    <row r="889" spans="1:13" x14ac:dyDescent="0.2">
      <c r="A889" t="s">
        <v>1848</v>
      </c>
      <c r="B889" t="s">
        <v>4</v>
      </c>
      <c r="C889" t="s">
        <v>961</v>
      </c>
      <c r="D889" t="e" vm="2150">
        <v>#VALUE!</v>
      </c>
      <c r="E889" t="str" cm="1">
        <f t="array" ref="E889">IFERROR(_FV(Facts_combined[[#This Row],[Asset Name]],"Industry"), "Undefined")</f>
        <v>Biotechnology &amp; Medical Research</v>
      </c>
      <c r="F889" s="6" cm="1">
        <f t="array" ref="F889">IFERROR(_FV(Facts_combined[[#This Row],[Asset Name]],"Price"), 0)</f>
        <v>6.96</v>
      </c>
      <c r="G889" s="5" cm="1">
        <f t="array" ref="G889">IFERROR(_FV(Facts_combined[[#This Row],[Asset Name]],"Volume"), 0)</f>
        <v>1000</v>
      </c>
      <c r="H889" s="7" cm="1">
        <f t="array" ref="H889">IFERROR(_FV(Facts_combined[[#This Row],[Asset Name]],"Market cap",TRUE), 0)</f>
        <v>207292812</v>
      </c>
      <c r="I88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89" s="5" cm="1">
        <f t="array" ref="J889">IFERROR(_FV(Facts_combined[[#This Row],[Asset Name]],"Shares outstanding",TRUE), 0)</f>
        <v>29783450</v>
      </c>
      <c r="K889" s="4" t="str" cm="1">
        <f t="array" ref="K889">IFERROR(_FV(Facts_combined[[#This Row],[Asset Name]],"P/E",TRUE), "")</f>
        <v/>
      </c>
      <c r="L889" s="4" t="str" cm="1">
        <f t="array" ref="L88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89" s="4" cm="1">
        <f t="array" ref="M889">IFERROR(_FV(Facts_combined[[#This Row],[Asset Name]],"Beta"), "")</f>
        <v>0.20150000000000001</v>
      </c>
    </row>
    <row r="890" spans="1:13" x14ac:dyDescent="0.2">
      <c r="A890" t="s">
        <v>1849</v>
      </c>
      <c r="B890" t="s">
        <v>4</v>
      </c>
      <c r="C890" t="s">
        <v>961</v>
      </c>
      <c r="D890" t="e" vm="834">
        <v>#VALUE!</v>
      </c>
      <c r="E890" t="str" cm="1">
        <f t="array" ref="E890">IFERROR(_FV(Facts_combined[[#This Row],[Asset Name]],"Industry"), "Undefined")</f>
        <v>Household Goods</v>
      </c>
      <c r="F890" s="6" cm="1">
        <f t="array" ref="F890">IFERROR(_FV(Facts_combined[[#This Row],[Asset Name]],"Price"), 0)</f>
        <v>7.77</v>
      </c>
      <c r="G890" s="5" cm="1">
        <f t="array" ref="G890">IFERROR(_FV(Facts_combined[[#This Row],[Asset Name]],"Volume"), 0)</f>
        <v>69705</v>
      </c>
      <c r="H890" s="7" cm="1">
        <f t="array" ref="H890">IFERROR(_FV(Facts_combined[[#This Row],[Asset Name]],"Market cap",TRUE), 0)</f>
        <v>171509230</v>
      </c>
      <c r="I89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90" s="5" cm="1">
        <f t="array" ref="J890">IFERROR(_FV(Facts_combined[[#This Row],[Asset Name]],"Shares outstanding",TRUE), 0)</f>
        <v>22073260</v>
      </c>
      <c r="K890" s="4" cm="1">
        <f t="array" ref="K890">IFERROR(_FV(Facts_combined[[#This Row],[Asset Name]],"P/E",TRUE), "")</f>
        <v>0</v>
      </c>
      <c r="L890" s="4" t="str" cm="1">
        <f t="array" ref="L89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90" s="4" cm="1">
        <f t="array" ref="M890">IFERROR(_FV(Facts_combined[[#This Row],[Asset Name]],"Beta"), "")</f>
        <v>1.286</v>
      </c>
    </row>
    <row r="891" spans="1:13" x14ac:dyDescent="0.2">
      <c r="A891" t="s">
        <v>1850</v>
      </c>
      <c r="B891" t="s">
        <v>4</v>
      </c>
      <c r="C891" t="s">
        <v>961</v>
      </c>
      <c r="D891" t="e" vm="835">
        <v>#VALUE!</v>
      </c>
      <c r="E891" t="str" cm="1">
        <f t="array" ref="E891">IFERROR(_FV(Facts_combined[[#This Row],[Asset Name]],"Industry"), "Undefined")</f>
        <v>Food &amp; Tobacco</v>
      </c>
      <c r="F891" s="6" cm="1">
        <f t="array" ref="F891">IFERROR(_FV(Facts_combined[[#This Row],[Asset Name]],"Price"), 0)</f>
        <v>20.48</v>
      </c>
      <c r="G891" s="5" cm="1">
        <f t="array" ref="G891">IFERROR(_FV(Facts_combined[[#This Row],[Asset Name]],"Volume"), 0)</f>
        <v>3</v>
      </c>
      <c r="H891" s="7" cm="1">
        <f t="array" ref="H891">IFERROR(_FV(Facts_combined[[#This Row],[Asset Name]],"Market cap",TRUE), 0)</f>
        <v>223994880</v>
      </c>
      <c r="I89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91" s="5" cm="1">
        <f t="array" ref="J891">IFERROR(_FV(Facts_combined[[#This Row],[Asset Name]],"Shares outstanding",TRUE), 0)</f>
        <v>10937250</v>
      </c>
      <c r="K891" s="4" cm="1">
        <f t="array" ref="K891">IFERROR(_FV(Facts_combined[[#This Row],[Asset Name]],"P/E",TRUE), "")</f>
        <v>3.3024</v>
      </c>
      <c r="L891" s="4" t="str" cm="1">
        <f t="array" ref="L89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891" s="4" cm="1">
        <f t="array" ref="M891">IFERROR(_FV(Facts_combined[[#This Row],[Asset Name]],"Beta"), "")</f>
        <v>1.1831</v>
      </c>
    </row>
    <row r="892" spans="1:13" x14ac:dyDescent="0.2">
      <c r="A892" t="s">
        <v>1851</v>
      </c>
      <c r="B892" t="s">
        <v>4</v>
      </c>
      <c r="C892" t="s">
        <v>961</v>
      </c>
      <c r="D892" t="e" vm="836">
        <v>#VALUE!</v>
      </c>
      <c r="E892" t="str" cm="1">
        <f t="array" ref="E892">IFERROR(_FV(Facts_combined[[#This Row],[Asset Name]],"Industry"), "Undefined")</f>
        <v>Biotechnology &amp; Medical Research</v>
      </c>
      <c r="F892" s="6" cm="1">
        <f t="array" ref="F892">IFERROR(_FV(Facts_combined[[#This Row],[Asset Name]],"Price"), 0)</f>
        <v>2.89</v>
      </c>
      <c r="G892" s="5" cm="1">
        <f t="array" ref="G892">IFERROR(_FV(Facts_combined[[#This Row],[Asset Name]],"Volume"), 0)</f>
        <v>10</v>
      </c>
      <c r="H892" s="7" cm="1">
        <f t="array" ref="H892">IFERROR(_FV(Facts_combined[[#This Row],[Asset Name]],"Market cap",TRUE), 0)</f>
        <v>203911406</v>
      </c>
      <c r="I89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92" s="5" cm="1">
        <f t="array" ref="J892">IFERROR(_FV(Facts_combined[[#This Row],[Asset Name]],"Shares outstanding",TRUE), 0)</f>
        <v>70557580</v>
      </c>
      <c r="K892" s="4" cm="1">
        <f t="array" ref="K892">IFERROR(_FV(Facts_combined[[#This Row],[Asset Name]],"P/E",TRUE), "")</f>
        <v>0</v>
      </c>
      <c r="L892" s="4" t="str" cm="1">
        <f t="array" ref="L89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92" s="4" cm="1">
        <f t="array" ref="M892">IFERROR(_FV(Facts_combined[[#This Row],[Asset Name]],"Beta"), "")</f>
        <v>2.1221000000000001</v>
      </c>
    </row>
    <row r="893" spans="1:13" x14ac:dyDescent="0.2">
      <c r="A893" t="s">
        <v>1852</v>
      </c>
      <c r="B893" t="s">
        <v>4</v>
      </c>
      <c r="C893" t="s">
        <v>961</v>
      </c>
      <c r="D893" t="e" vm="837">
        <v>#VALUE!</v>
      </c>
      <c r="E893" t="str" cm="1">
        <f t="array" ref="E893">IFERROR(_FV(Facts_combined[[#This Row],[Asset Name]],"Industry"), "Undefined")</f>
        <v>Biotechnology &amp; Medical Research</v>
      </c>
      <c r="F893" s="6" cm="1">
        <f t="array" ref="F893">IFERROR(_FV(Facts_combined[[#This Row],[Asset Name]],"Price"), 0)</f>
        <v>1.3</v>
      </c>
      <c r="G893" s="5" cm="1">
        <f t="array" ref="G893">IFERROR(_FV(Facts_combined[[#This Row],[Asset Name]],"Volume"), 0)</f>
        <v>230</v>
      </c>
      <c r="H893" s="7" cm="1">
        <f t="array" ref="H893">IFERROR(_FV(Facts_combined[[#This Row],[Asset Name]],"Market cap",TRUE), 0)</f>
        <v>217627930</v>
      </c>
      <c r="I89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93" s="5" cm="1">
        <f t="array" ref="J893">IFERROR(_FV(Facts_combined[[#This Row],[Asset Name]],"Shares outstanding",TRUE), 0)</f>
        <v>167406100</v>
      </c>
      <c r="K893" s="4" cm="1">
        <f t="array" ref="K893">IFERROR(_FV(Facts_combined[[#This Row],[Asset Name]],"P/E",TRUE), "")</f>
        <v>0</v>
      </c>
      <c r="L893" s="4" t="str" cm="1">
        <f t="array" ref="L89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93" s="4" cm="1">
        <f t="array" ref="M893">IFERROR(_FV(Facts_combined[[#This Row],[Asset Name]],"Beta"), "")</f>
        <v>1.069</v>
      </c>
    </row>
    <row r="894" spans="1:13" x14ac:dyDescent="0.2">
      <c r="A894" t="s">
        <v>1853</v>
      </c>
      <c r="B894" t="s">
        <v>4</v>
      </c>
      <c r="C894" t="s">
        <v>961</v>
      </c>
      <c r="D894" t="e" vm="2152">
        <v>#VALUE!</v>
      </c>
      <c r="E894" t="str" cm="1">
        <f t="array" ref="E894">IFERROR(_FV(Facts_combined[[#This Row],[Asset Name]],"Industry"), "Undefined")</f>
        <v>Biotechnology &amp; Medical Research</v>
      </c>
      <c r="F894" s="6" cm="1">
        <f t="array" ref="F894">IFERROR(_FV(Facts_combined[[#This Row],[Asset Name]],"Price"), 0)</f>
        <v>3.25</v>
      </c>
      <c r="G894" s="5" cm="1">
        <f t="array" ref="G894">IFERROR(_FV(Facts_combined[[#This Row],[Asset Name]],"Volume"), 0)</f>
        <v>238595</v>
      </c>
      <c r="H894" s="7" cm="1">
        <f t="array" ref="H894">IFERROR(_FV(Facts_combined[[#This Row],[Asset Name]],"Market cap",TRUE), 0)</f>
        <v>193097092</v>
      </c>
      <c r="I89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94" s="5" cm="1">
        <f t="array" ref="J894">IFERROR(_FV(Facts_combined[[#This Row],[Asset Name]],"Shares outstanding",TRUE), 0)</f>
        <v>59414490</v>
      </c>
      <c r="K894" s="4" cm="1">
        <f t="array" ref="K894">IFERROR(_FV(Facts_combined[[#This Row],[Asset Name]],"P/E",TRUE), "")</f>
        <v>0</v>
      </c>
      <c r="L894" s="4" t="str" cm="1">
        <f t="array" ref="L89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94" s="4" cm="1">
        <f t="array" ref="M894">IFERROR(_FV(Facts_combined[[#This Row],[Asset Name]],"Beta"), "")</f>
        <v>1.4472</v>
      </c>
    </row>
    <row r="895" spans="1:13" x14ac:dyDescent="0.2">
      <c r="A895" t="s">
        <v>1854</v>
      </c>
      <c r="B895" t="s">
        <v>4</v>
      </c>
      <c r="C895" t="s">
        <v>961</v>
      </c>
      <c r="D895" t="e" vm="2157">
        <v>#VALUE!</v>
      </c>
      <c r="E895" t="str" cm="1">
        <f t="array" ref="E895">IFERROR(_FV(Facts_combined[[#This Row],[Asset Name]],"Industry"), "Undefined")</f>
        <v>Software &amp; IT Services</v>
      </c>
      <c r="F895" s="6" cm="1">
        <f t="array" ref="F895">IFERROR(_FV(Facts_combined[[#This Row],[Asset Name]],"Price"), 0)</f>
        <v>3.42</v>
      </c>
      <c r="G895" s="5" cm="1">
        <f t="array" ref="G895">IFERROR(_FV(Facts_combined[[#This Row],[Asset Name]],"Volume"), 0)</f>
        <v>323</v>
      </c>
      <c r="H895" s="7" cm="1">
        <f t="array" ref="H895">IFERROR(_FV(Facts_combined[[#This Row],[Asset Name]],"Market cap",TRUE), 0)</f>
        <v>264523388</v>
      </c>
      <c r="I89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95" s="5" cm="1">
        <f t="array" ref="J895">IFERROR(_FV(Facts_combined[[#This Row],[Asset Name]],"Shares outstanding",TRUE), 0)</f>
        <v>77346020</v>
      </c>
      <c r="K895" s="4" cm="1">
        <f t="array" ref="K895">IFERROR(_FV(Facts_combined[[#This Row],[Asset Name]],"P/E",TRUE), "")</f>
        <v>0</v>
      </c>
      <c r="L895" s="4" t="str" cm="1">
        <f t="array" ref="L89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95" s="4" cm="1">
        <f t="array" ref="M895">IFERROR(_FV(Facts_combined[[#This Row],[Asset Name]],"Beta"), "")</f>
        <v>1.0943000000000001</v>
      </c>
    </row>
    <row r="896" spans="1:13" x14ac:dyDescent="0.2">
      <c r="A896" t="s">
        <v>1855</v>
      </c>
      <c r="B896" t="s">
        <v>4</v>
      </c>
      <c r="C896" t="s">
        <v>961</v>
      </c>
      <c r="D896" t="e" vm="838">
        <v>#VALUE!</v>
      </c>
      <c r="E896" t="str" cm="1">
        <f t="array" ref="E896">IFERROR(_FV(Facts_combined[[#This Row],[Asset Name]],"Industry"), "Undefined")</f>
        <v>Professional &amp; Commercial Services</v>
      </c>
      <c r="F896" s="6" cm="1">
        <f t="array" ref="F896">IFERROR(_FV(Facts_combined[[#This Row],[Asset Name]],"Price"), 0)</f>
        <v>2.58</v>
      </c>
      <c r="G896" s="5" cm="1">
        <f t="array" ref="G896">IFERROR(_FV(Facts_combined[[#This Row],[Asset Name]],"Volume"), 0)</f>
        <v>62110</v>
      </c>
      <c r="H896" s="7" cm="1">
        <f t="array" ref="H896">IFERROR(_FV(Facts_combined[[#This Row],[Asset Name]],"Market cap",TRUE), 0)</f>
        <v>198539720</v>
      </c>
      <c r="I89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96" s="5" cm="1">
        <f t="array" ref="J896">IFERROR(_FV(Facts_combined[[#This Row],[Asset Name]],"Shares outstanding",TRUE), 0)</f>
        <v>76953380</v>
      </c>
      <c r="K896" s="4" cm="1">
        <f t="array" ref="K896">IFERROR(_FV(Facts_combined[[#This Row],[Asset Name]],"P/E",TRUE), "")</f>
        <v>0</v>
      </c>
      <c r="L896" s="4" t="str" cm="1">
        <f t="array" ref="L89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96" s="4" cm="1">
        <f t="array" ref="M896">IFERROR(_FV(Facts_combined[[#This Row],[Asset Name]],"Beta"), "")</f>
        <v>0.17710000000000001</v>
      </c>
    </row>
    <row r="897" spans="1:13" x14ac:dyDescent="0.2">
      <c r="A897" t="s">
        <v>1856</v>
      </c>
      <c r="B897" t="s">
        <v>4</v>
      </c>
      <c r="C897" t="s">
        <v>961</v>
      </c>
      <c r="D897" t="e" vm="839">
        <v>#VALUE!</v>
      </c>
      <c r="E897" t="str" cm="1">
        <f t="array" ref="E897">IFERROR(_FV(Facts_combined[[#This Row],[Asset Name]],"Industry"), "Undefined")</f>
        <v>Specialty Retailers</v>
      </c>
      <c r="F897" s="6" cm="1">
        <f t="array" ref="F897">IFERROR(_FV(Facts_combined[[#This Row],[Asset Name]],"Price"), 0)</f>
        <v>2.1800000000000002</v>
      </c>
      <c r="G897" s="5" cm="1">
        <f t="array" ref="G897">IFERROR(_FV(Facts_combined[[#This Row],[Asset Name]],"Volume"), 0)</f>
        <v>30</v>
      </c>
      <c r="H897" s="7" cm="1">
        <f t="array" ref="H897">IFERROR(_FV(Facts_combined[[#This Row],[Asset Name]],"Market cap",TRUE), 0)</f>
        <v>213356687</v>
      </c>
      <c r="I89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97" s="5" cm="1">
        <f t="array" ref="J897">IFERROR(_FV(Facts_combined[[#This Row],[Asset Name]],"Shares outstanding",TRUE), 0)</f>
        <v>97870040</v>
      </c>
      <c r="K897" s="4" cm="1">
        <f t="array" ref="K897">IFERROR(_FV(Facts_combined[[#This Row],[Asset Name]],"P/E",TRUE), "")</f>
        <v>35.620899999999999</v>
      </c>
      <c r="L897" s="4" t="str" cm="1">
        <f t="array" ref="L89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897" s="4" cm="1">
        <f t="array" ref="M897">IFERROR(_FV(Facts_combined[[#This Row],[Asset Name]],"Beta"), "")</f>
        <v>1.921</v>
      </c>
    </row>
    <row r="898" spans="1:13" x14ac:dyDescent="0.2">
      <c r="A898" t="s">
        <v>1857</v>
      </c>
      <c r="B898" t="s">
        <v>4</v>
      </c>
      <c r="C898" t="s">
        <v>961</v>
      </c>
      <c r="D898" t="e" vm="2158">
        <v>#VALUE!</v>
      </c>
      <c r="E898" t="str" cm="1">
        <f t="array" ref="E898">IFERROR(_FV(Facts_combined[[#This Row],[Asset Name]],"Industry"), "Undefined")</f>
        <v>Food &amp; Tobacco</v>
      </c>
      <c r="F898" s="6" cm="1">
        <f t="array" ref="F898">IFERROR(_FV(Facts_combined[[#This Row],[Asset Name]],"Price"), 0)</f>
        <v>18.86</v>
      </c>
      <c r="G898" s="5" cm="1">
        <f t="array" ref="G898">IFERROR(_FV(Facts_combined[[#This Row],[Asset Name]],"Volume"), 0)</f>
        <v>300</v>
      </c>
      <c r="H898" s="7" cm="1">
        <f t="array" ref="H898">IFERROR(_FV(Facts_combined[[#This Row],[Asset Name]],"Market cap",TRUE), 0)</f>
        <v>191274536</v>
      </c>
      <c r="I89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98" s="5" cm="1">
        <f t="array" ref="J898">IFERROR(_FV(Facts_combined[[#This Row],[Asset Name]],"Shares outstanding",TRUE), 0)</f>
        <v>10141810</v>
      </c>
      <c r="K898" s="4" cm="1">
        <f t="array" ref="K898">IFERROR(_FV(Facts_combined[[#This Row],[Asset Name]],"P/E",TRUE), "")</f>
        <v>0</v>
      </c>
      <c r="L898" s="4" t="str" cm="1">
        <f t="array" ref="L89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98" s="4" cm="1">
        <f t="array" ref="M898">IFERROR(_FV(Facts_combined[[#This Row],[Asset Name]],"Beta"), "")</f>
        <v>1.9232</v>
      </c>
    </row>
    <row r="899" spans="1:13" x14ac:dyDescent="0.2">
      <c r="A899" t="s">
        <v>1858</v>
      </c>
      <c r="B899" t="s">
        <v>4</v>
      </c>
      <c r="C899" t="s">
        <v>961</v>
      </c>
      <c r="D899" t="e" vm="840">
        <v>#VALUE!</v>
      </c>
      <c r="E899" t="str" cm="1">
        <f t="array" ref="E899">IFERROR(_FV(Facts_combined[[#This Row],[Asset Name]],"Industry"), "Undefined")</f>
        <v>Residential &amp; Commercial REIT</v>
      </c>
      <c r="F899" s="6" cm="1">
        <f t="array" ref="F899">IFERROR(_FV(Facts_combined[[#This Row],[Asset Name]],"Price"), 0)</f>
        <v>15.29</v>
      </c>
      <c r="G899" s="5" cm="1">
        <f t="array" ref="G899">IFERROR(_FV(Facts_combined[[#This Row],[Asset Name]],"Volume"), 0)</f>
        <v>1</v>
      </c>
      <c r="H899" s="7" cm="1">
        <f t="array" ref="H899">IFERROR(_FV(Facts_combined[[#This Row],[Asset Name]],"Market cap",TRUE), 0)</f>
        <v>208299339</v>
      </c>
      <c r="I89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899" s="5" cm="1">
        <f t="array" ref="J899">IFERROR(_FV(Facts_combined[[#This Row],[Asset Name]],"Shares outstanding",TRUE), 0)</f>
        <v>13623240</v>
      </c>
      <c r="K899" s="4" t="str" cm="1">
        <f t="array" ref="K899">IFERROR(_FV(Facts_combined[[#This Row],[Asset Name]],"P/E",TRUE), "")</f>
        <v/>
      </c>
      <c r="L899" s="4" t="str" cm="1">
        <f t="array" ref="L89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899" s="4" cm="1">
        <f t="array" ref="M899">IFERROR(_FV(Facts_combined[[#This Row],[Asset Name]],"Beta"), "")</f>
        <v>0.81620000000000004</v>
      </c>
    </row>
    <row r="900" spans="1:13" x14ac:dyDescent="0.2">
      <c r="A900" t="s">
        <v>1859</v>
      </c>
      <c r="B900" t="s">
        <v>4</v>
      </c>
      <c r="C900" t="s">
        <v>961</v>
      </c>
      <c r="D900" t="e" vm="2160">
        <v>#VALUE!</v>
      </c>
      <c r="E900" t="str" cm="1">
        <f t="array" ref="E900">IFERROR(_FV(Facts_combined[[#This Row],[Asset Name]],"Industry"), "Undefined")</f>
        <v>Biotechnology &amp; Medical Research</v>
      </c>
      <c r="F900" s="6" cm="1">
        <f t="array" ref="F900">IFERROR(_FV(Facts_combined[[#This Row],[Asset Name]],"Price"), 0)</f>
        <v>2.94</v>
      </c>
      <c r="G900" s="5" cm="1">
        <f t="array" ref="G900">IFERROR(_FV(Facts_combined[[#This Row],[Asset Name]],"Volume"), 0)</f>
        <v>95</v>
      </c>
      <c r="H900" s="7" cm="1">
        <f t="array" ref="H900">IFERROR(_FV(Facts_combined[[#This Row],[Asset Name]],"Market cap",TRUE), 0)</f>
        <v>173132101</v>
      </c>
      <c r="I90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00" s="5" cm="1">
        <f t="array" ref="J900">IFERROR(_FV(Facts_combined[[#This Row],[Asset Name]],"Shares outstanding",TRUE), 0)</f>
        <v>58888470</v>
      </c>
      <c r="K900" s="4" cm="1">
        <f t="array" ref="K900">IFERROR(_FV(Facts_combined[[#This Row],[Asset Name]],"P/E",TRUE), "")</f>
        <v>0</v>
      </c>
      <c r="L900" s="4" t="str" cm="1">
        <f t="array" ref="L90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00" s="4" cm="1">
        <f t="array" ref="M900">IFERROR(_FV(Facts_combined[[#This Row],[Asset Name]],"Beta"), "")</f>
        <v>1.641</v>
      </c>
    </row>
    <row r="901" spans="1:13" x14ac:dyDescent="0.2">
      <c r="A901" t="s">
        <v>1860</v>
      </c>
      <c r="B901" t="s">
        <v>4</v>
      </c>
      <c r="C901" t="s">
        <v>961</v>
      </c>
      <c r="D901" t="e" vm="841">
        <v>#VALUE!</v>
      </c>
      <c r="E901" t="str" cm="1">
        <f t="array" ref="E901">IFERROR(_FV(Facts_combined[[#This Row],[Asset Name]],"Industry"), "Undefined")</f>
        <v>Renewable Energy</v>
      </c>
      <c r="F901" s="6" cm="1">
        <f t="array" ref="F901">IFERROR(_FV(Facts_combined[[#This Row],[Asset Name]],"Price"), 0)</f>
        <v>3.55</v>
      </c>
      <c r="G901" s="5" cm="1">
        <f t="array" ref="G901">IFERROR(_FV(Facts_combined[[#This Row],[Asset Name]],"Volume"), 0)</f>
        <v>427</v>
      </c>
      <c r="H901" s="7" cm="1">
        <f t="array" ref="H901">IFERROR(_FV(Facts_combined[[#This Row],[Asset Name]],"Market cap",TRUE), 0)</f>
        <v>168513175</v>
      </c>
      <c r="I90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01" s="5" cm="1">
        <f t="array" ref="J901">IFERROR(_FV(Facts_combined[[#This Row],[Asset Name]],"Shares outstanding",TRUE), 0)</f>
        <v>47468500</v>
      </c>
      <c r="K901" s="4" cm="1">
        <f t="array" ref="K901">IFERROR(_FV(Facts_combined[[#This Row],[Asset Name]],"P/E",TRUE), "")</f>
        <v>0</v>
      </c>
      <c r="L901" s="4" t="str" cm="1">
        <f t="array" ref="L90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01" s="4" cm="1">
        <f t="array" ref="M901">IFERROR(_FV(Facts_combined[[#This Row],[Asset Name]],"Beta"), "")</f>
        <v>1.9555</v>
      </c>
    </row>
    <row r="902" spans="1:13" x14ac:dyDescent="0.2">
      <c r="A902" t="s">
        <v>1861</v>
      </c>
      <c r="B902" t="s">
        <v>4</v>
      </c>
      <c r="C902" t="s">
        <v>961</v>
      </c>
      <c r="D902" t="e" vm="2648">
        <v>#VALUE!</v>
      </c>
      <c r="E902" t="str" cm="1">
        <f t="array" ref="E902">IFERROR(_FV(Facts_combined[[#This Row],[Asset Name]],"Industry"), "Undefined")</f>
        <v>Electrical Utilities &amp; IPPs</v>
      </c>
      <c r="F902" s="6" cm="1">
        <f t="array" ref="F902">IFERROR(_FV(Facts_combined[[#This Row],[Asset Name]],"Price"), 0)</f>
        <v>13.8</v>
      </c>
      <c r="G902" s="5" cm="1">
        <f t="array" ref="G902">IFERROR(_FV(Facts_combined[[#This Row],[Asset Name]],"Volume"), 0)</f>
        <v>5</v>
      </c>
      <c r="H902" s="7" cm="1">
        <f t="array" ref="H902">IFERROR(_FV(Facts_combined[[#This Row],[Asset Name]],"Market cap",TRUE), 0)</f>
        <v>3312500</v>
      </c>
      <c r="I90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902" s="5" cm="1">
        <f t="array" ref="J902">IFERROR(_FV(Facts_combined[[#This Row],[Asset Name]],"Shares outstanding",TRUE), 0)</f>
        <v>250000</v>
      </c>
      <c r="K902" s="4" cm="1">
        <f t="array" ref="K902">IFERROR(_FV(Facts_combined[[#This Row],[Asset Name]],"P/E",TRUE), "")</f>
        <v>1.3001</v>
      </c>
      <c r="L902" s="4" t="str" cm="1">
        <f t="array" ref="L90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902" s="4" cm="1">
        <f t="array" ref="M902">IFERROR(_FV(Facts_combined[[#This Row],[Asset Name]],"Beta"), "")</f>
        <v>0.53269999999999995</v>
      </c>
    </row>
    <row r="903" spans="1:13" x14ac:dyDescent="0.2">
      <c r="A903" t="s">
        <v>1862</v>
      </c>
      <c r="B903" t="s">
        <v>4</v>
      </c>
      <c r="C903" t="s">
        <v>961</v>
      </c>
      <c r="D903" t="e" vm="842">
        <v>#VALUE!</v>
      </c>
      <c r="E903" t="str" cm="1">
        <f t="array" ref="E903">IFERROR(_FV(Facts_combined[[#This Row],[Asset Name]],"Industry"), "Undefined")</f>
        <v>Chemicals</v>
      </c>
      <c r="F903" s="6" cm="1">
        <f t="array" ref="F903">IFERROR(_FV(Facts_combined[[#This Row],[Asset Name]],"Price"), 0)</f>
        <v>5.46</v>
      </c>
      <c r="G903" s="5" cm="1">
        <f t="array" ref="G903">IFERROR(_FV(Facts_combined[[#This Row],[Asset Name]],"Volume"), 0)</f>
        <v>315301</v>
      </c>
      <c r="H903" s="7" cm="1">
        <f t="array" ref="H903">IFERROR(_FV(Facts_combined[[#This Row],[Asset Name]],"Market cap",TRUE), 0)</f>
        <v>196778727</v>
      </c>
      <c r="I90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03" s="5" cm="1">
        <f t="array" ref="J903">IFERROR(_FV(Facts_combined[[#This Row],[Asset Name]],"Shares outstanding",TRUE), 0)</f>
        <v>36040060</v>
      </c>
      <c r="K903" s="4" cm="1">
        <f t="array" ref="K903">IFERROR(_FV(Facts_combined[[#This Row],[Asset Name]],"P/E",TRUE), "")</f>
        <v>0</v>
      </c>
      <c r="L903" s="4" t="str" cm="1">
        <f t="array" ref="L90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03" s="4" cm="1">
        <f t="array" ref="M903">IFERROR(_FV(Facts_combined[[#This Row],[Asset Name]],"Beta"), "")</f>
        <v>1.4306000000000001</v>
      </c>
    </row>
    <row r="904" spans="1:13" x14ac:dyDescent="0.2">
      <c r="A904" t="s">
        <v>1863</v>
      </c>
      <c r="B904" t="s">
        <v>4</v>
      </c>
      <c r="C904" t="s">
        <v>961</v>
      </c>
      <c r="D904" t="e" vm="843">
        <v>#VALUE!</v>
      </c>
      <c r="E904" t="str" cm="1">
        <f t="array" ref="E904">IFERROR(_FV(Facts_combined[[#This Row],[Asset Name]],"Industry"), "Undefined")</f>
        <v>Biotechnology &amp; Medical Research</v>
      </c>
      <c r="F904" s="6" cm="1">
        <f t="array" ref="F904">IFERROR(_FV(Facts_combined[[#This Row],[Asset Name]],"Price"), 0)</f>
        <v>3.85</v>
      </c>
      <c r="G904" s="5" cm="1">
        <f t="array" ref="G904">IFERROR(_FV(Facts_combined[[#This Row],[Asset Name]],"Volume"), 0)</f>
        <v>498</v>
      </c>
      <c r="H904" s="7" cm="1">
        <f t="array" ref="H904">IFERROR(_FV(Facts_combined[[#This Row],[Asset Name]],"Market cap",TRUE), 0)</f>
        <v>223085016</v>
      </c>
      <c r="I90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04" s="5" cm="1">
        <f t="array" ref="J904">IFERROR(_FV(Facts_combined[[#This Row],[Asset Name]],"Shares outstanding",TRUE), 0)</f>
        <v>57944160</v>
      </c>
      <c r="K904" s="4" cm="1">
        <f t="array" ref="K904">IFERROR(_FV(Facts_combined[[#This Row],[Asset Name]],"P/E",TRUE), "")</f>
        <v>0</v>
      </c>
      <c r="L904" s="4" t="str" cm="1">
        <f t="array" ref="L90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04" s="4" cm="1">
        <f t="array" ref="M904">IFERROR(_FV(Facts_combined[[#This Row],[Asset Name]],"Beta"), "")</f>
        <v>1.4560999999999999</v>
      </c>
    </row>
    <row r="905" spans="1:13" x14ac:dyDescent="0.2">
      <c r="A905" t="s">
        <v>1864</v>
      </c>
      <c r="B905" t="s">
        <v>4</v>
      </c>
      <c r="C905" t="s">
        <v>961</v>
      </c>
      <c r="D905" t="e" vm="844">
        <v>#VALUE!</v>
      </c>
      <c r="E905" t="str" cm="1">
        <f t="array" ref="E905">IFERROR(_FV(Facts_combined[[#This Row],[Asset Name]],"Industry"), "Undefined")</f>
        <v>Computers, Phones &amp; Household Electronics</v>
      </c>
      <c r="F905" s="6" cm="1">
        <f t="array" ref="F905">IFERROR(_FV(Facts_combined[[#This Row],[Asset Name]],"Price"), 0)</f>
        <v>1.35</v>
      </c>
      <c r="G905" s="5" cm="1">
        <f t="array" ref="G905">IFERROR(_FV(Facts_combined[[#This Row],[Asset Name]],"Volume"), 0)</f>
        <v>3686</v>
      </c>
      <c r="H905" s="7" cm="1">
        <f t="array" ref="H905">IFERROR(_FV(Facts_combined[[#This Row],[Asset Name]],"Market cap",TRUE), 0)</f>
        <v>205604055</v>
      </c>
      <c r="I90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05" s="5" cm="1">
        <f t="array" ref="J905">IFERROR(_FV(Facts_combined[[#This Row],[Asset Name]],"Shares outstanding",TRUE), 0)</f>
        <v>152299300</v>
      </c>
      <c r="K905" s="4" cm="1">
        <f t="array" ref="K905">IFERROR(_FV(Facts_combined[[#This Row],[Asset Name]],"P/E",TRUE), "")</f>
        <v>0</v>
      </c>
      <c r="L905" s="4" t="str" cm="1">
        <f t="array" ref="L90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05" s="4" cm="1">
        <f t="array" ref="M905">IFERROR(_FV(Facts_combined[[#This Row],[Asset Name]],"Beta"), "")</f>
        <v>1.6136999999999999</v>
      </c>
    </row>
    <row r="906" spans="1:13" x14ac:dyDescent="0.2">
      <c r="A906" t="s">
        <v>1865</v>
      </c>
      <c r="B906" t="s">
        <v>4</v>
      </c>
      <c r="C906" t="s">
        <v>961</v>
      </c>
      <c r="D906" t="e" vm="2163">
        <v>#VALUE!</v>
      </c>
      <c r="E906" t="str" cm="1">
        <f t="array" ref="E906">IFERROR(_FV(Facts_combined[[#This Row],[Asset Name]],"Industry"), "Undefined")</f>
        <v>Healthcare Equipment &amp; Supplies</v>
      </c>
      <c r="F906" s="6" cm="1">
        <f t="array" ref="F906">IFERROR(_FV(Facts_combined[[#This Row],[Asset Name]],"Price"), 0)</f>
        <v>0.39300000000000002</v>
      </c>
      <c r="G906" s="5" cm="1">
        <f t="array" ref="G906">IFERROR(_FV(Facts_combined[[#This Row],[Asset Name]],"Volume"), 0)</f>
        <v>10886</v>
      </c>
      <c r="H906" s="7" cm="1">
        <f t="array" ref="H906">IFERROR(_FV(Facts_combined[[#This Row],[Asset Name]],"Market cap",TRUE), 0)</f>
        <v>208638355</v>
      </c>
      <c r="I90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06" s="5" cm="1">
        <f t="array" ref="J906">IFERROR(_FV(Facts_combined[[#This Row],[Asset Name]],"Shares outstanding",TRUE), 0)</f>
        <v>530886400</v>
      </c>
      <c r="K906" s="4" t="str" cm="1">
        <f t="array" ref="K906">IFERROR(_FV(Facts_combined[[#This Row],[Asset Name]],"P/E",TRUE), "")</f>
        <v/>
      </c>
      <c r="L906" s="4" t="str" cm="1">
        <f t="array" ref="L90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06" s="4" cm="1">
        <f t="array" ref="M906">IFERROR(_FV(Facts_combined[[#This Row],[Asset Name]],"Beta"), "")</f>
        <v>0.82720000000000005</v>
      </c>
    </row>
    <row r="907" spans="1:13" x14ac:dyDescent="0.2">
      <c r="A907" t="s">
        <v>1866</v>
      </c>
      <c r="B907" t="s">
        <v>4</v>
      </c>
      <c r="C907" t="s">
        <v>961</v>
      </c>
      <c r="D907" t="e" vm="2165">
        <v>#VALUE!</v>
      </c>
      <c r="E907" t="str" cm="1">
        <f t="array" ref="E907">IFERROR(_FV(Facts_combined[[#This Row],[Asset Name]],"Industry"), "Undefined")</f>
        <v>Biotechnology &amp; Medical Research</v>
      </c>
      <c r="F907" s="6" cm="1">
        <f t="array" ref="F907">IFERROR(_FV(Facts_combined[[#This Row],[Asset Name]],"Price"), 0)</f>
        <v>2.34</v>
      </c>
      <c r="G907" s="5" cm="1">
        <f t="array" ref="G907">IFERROR(_FV(Facts_combined[[#This Row],[Asset Name]],"Volume"), 0)</f>
        <v>106744</v>
      </c>
      <c r="H907" s="7" cm="1">
        <f t="array" ref="H907">IFERROR(_FV(Facts_combined[[#This Row],[Asset Name]],"Market cap",TRUE), 0)</f>
        <v>155677485</v>
      </c>
      <c r="I90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07" s="5" cm="1">
        <f t="array" ref="J907">IFERROR(_FV(Facts_combined[[#This Row],[Asset Name]],"Shares outstanding",TRUE), 0)</f>
        <v>66528840</v>
      </c>
      <c r="K907" s="4" cm="1">
        <f t="array" ref="K907">IFERROR(_FV(Facts_combined[[#This Row],[Asset Name]],"P/E",TRUE), "")</f>
        <v>0</v>
      </c>
      <c r="L907" s="4" t="str" cm="1">
        <f t="array" ref="L90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07" s="4" cm="1">
        <f t="array" ref="M907">IFERROR(_FV(Facts_combined[[#This Row],[Asset Name]],"Beta"), "")</f>
        <v>2.8405999999999998</v>
      </c>
    </row>
    <row r="908" spans="1:13" x14ac:dyDescent="0.2">
      <c r="A908" t="s">
        <v>1867</v>
      </c>
      <c r="B908" t="s">
        <v>4</v>
      </c>
      <c r="C908" t="s">
        <v>961</v>
      </c>
      <c r="D908" t="e" vm="2167">
        <v>#VALUE!</v>
      </c>
      <c r="E908" t="str" cm="1">
        <f t="array" ref="E908">IFERROR(_FV(Facts_combined[[#This Row],[Asset Name]],"Industry"), "Undefined")</f>
        <v>Biotechnology &amp; Medical Research</v>
      </c>
      <c r="F908" s="6" cm="1">
        <f t="array" ref="F908">IFERROR(_FV(Facts_combined[[#This Row],[Asset Name]],"Price"), 0)</f>
        <v>3.2</v>
      </c>
      <c r="G908" s="5" cm="1">
        <f t="array" ref="G908">IFERROR(_FV(Facts_combined[[#This Row],[Asset Name]],"Volume"), 0)</f>
        <v>151139</v>
      </c>
      <c r="H908" s="7" cm="1">
        <f t="array" ref="H908">IFERROR(_FV(Facts_combined[[#This Row],[Asset Name]],"Market cap",TRUE), 0)</f>
        <v>180784128</v>
      </c>
      <c r="I90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08" s="5" cm="1">
        <f t="array" ref="J908">IFERROR(_FV(Facts_combined[[#This Row],[Asset Name]],"Shares outstanding",TRUE), 0)</f>
        <v>56495040</v>
      </c>
      <c r="K908" s="4" cm="1">
        <f t="array" ref="K908">IFERROR(_FV(Facts_combined[[#This Row],[Asset Name]],"P/E",TRUE), "")</f>
        <v>0</v>
      </c>
      <c r="L908" s="4" t="str" cm="1">
        <f t="array" ref="L90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08" s="4" cm="1">
        <f t="array" ref="M908">IFERROR(_FV(Facts_combined[[#This Row],[Asset Name]],"Beta"), "")</f>
        <v>1.99</v>
      </c>
    </row>
    <row r="909" spans="1:13" x14ac:dyDescent="0.2">
      <c r="A909" t="s">
        <v>1868</v>
      </c>
      <c r="B909" t="s">
        <v>4</v>
      </c>
      <c r="C909" t="s">
        <v>961</v>
      </c>
      <c r="D909" t="e" vm="2170">
        <v>#VALUE!</v>
      </c>
      <c r="E909" t="str" cm="1">
        <f t="array" ref="E909">IFERROR(_FV(Facts_combined[[#This Row],[Asset Name]],"Industry"), "Undefined")</f>
        <v>Healthcare Equipment &amp; Supplies</v>
      </c>
      <c r="F909" s="6" cm="1">
        <f t="array" ref="F909">IFERROR(_FV(Facts_combined[[#This Row],[Asset Name]],"Price"), 0)</f>
        <v>4.7300000000000004</v>
      </c>
      <c r="G909" s="5" cm="1">
        <f t="array" ref="G909">IFERROR(_FV(Facts_combined[[#This Row],[Asset Name]],"Volume"), 0)</f>
        <v>100</v>
      </c>
      <c r="H909" s="7" cm="1">
        <f t="array" ref="H909">IFERROR(_FV(Facts_combined[[#This Row],[Asset Name]],"Market cap",TRUE), 0)</f>
        <v>163114948</v>
      </c>
      <c r="I90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09" s="5" cm="1">
        <f t="array" ref="J909">IFERROR(_FV(Facts_combined[[#This Row],[Asset Name]],"Shares outstanding",TRUE), 0)</f>
        <v>34485190</v>
      </c>
      <c r="K909" s="4" cm="1">
        <f t="array" ref="K909">IFERROR(_FV(Facts_combined[[#This Row],[Asset Name]],"P/E",TRUE), "")</f>
        <v>0</v>
      </c>
      <c r="L909" s="4" t="str" cm="1">
        <f t="array" ref="L90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09" s="4" cm="1">
        <f t="array" ref="M909">IFERROR(_FV(Facts_combined[[#This Row],[Asset Name]],"Beta"), "")</f>
        <v>1.0128999999999999</v>
      </c>
    </row>
    <row r="910" spans="1:13" x14ac:dyDescent="0.2">
      <c r="A910" t="s">
        <v>1869</v>
      </c>
      <c r="B910" t="s">
        <v>4</v>
      </c>
      <c r="C910" t="s">
        <v>961</v>
      </c>
      <c r="D910" t="e" vm="847">
        <v>#VALUE!</v>
      </c>
      <c r="E910" t="str" cm="1">
        <f t="array" ref="E910">IFERROR(_FV(Facts_combined[[#This Row],[Asset Name]],"Industry"), "Undefined")</f>
        <v>Banking Services</v>
      </c>
      <c r="F910" s="6" cm="1">
        <f t="array" ref="F910">IFERROR(_FV(Facts_combined[[#This Row],[Asset Name]],"Price"), 0)</f>
        <v>16.600000000000001</v>
      </c>
      <c r="G910" s="5" cm="1">
        <f t="array" ref="G910">IFERROR(_FV(Facts_combined[[#This Row],[Asset Name]],"Volume"), 0)</f>
        <v>9663</v>
      </c>
      <c r="H910" s="7" cm="1">
        <f t="array" ref="H910">IFERROR(_FV(Facts_combined[[#This Row],[Asset Name]],"Market cap",TRUE), 0)</f>
        <v>207795600</v>
      </c>
      <c r="I91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10" s="5" cm="1">
        <f t="array" ref="J910">IFERROR(_FV(Facts_combined[[#This Row],[Asset Name]],"Shares outstanding",TRUE), 0)</f>
        <v>12472730</v>
      </c>
      <c r="K910" s="4" cm="1">
        <f t="array" ref="K910">IFERROR(_FV(Facts_combined[[#This Row],[Asset Name]],"P/E",TRUE), "")</f>
        <v>17.316199999999998</v>
      </c>
      <c r="L910" s="4" t="str" cm="1">
        <f t="array" ref="L91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910" s="4" cm="1">
        <f t="array" ref="M910">IFERROR(_FV(Facts_combined[[#This Row],[Asset Name]],"Beta"), "")</f>
        <v>0.37</v>
      </c>
    </row>
    <row r="911" spans="1:13" x14ac:dyDescent="0.2">
      <c r="A911" t="s">
        <v>1870</v>
      </c>
      <c r="B911" t="s">
        <v>4</v>
      </c>
      <c r="C911" t="s">
        <v>961</v>
      </c>
      <c r="D911" t="e" vm="2171">
        <v>#VALUE!</v>
      </c>
      <c r="E911" t="str" cm="1">
        <f t="array" ref="E911">IFERROR(_FV(Facts_combined[[#This Row],[Asset Name]],"Industry"), "Undefined")</f>
        <v>Electronic Equipment &amp; Parts</v>
      </c>
      <c r="F911" s="6" cm="1">
        <f t="array" ref="F911">IFERROR(_FV(Facts_combined[[#This Row],[Asset Name]],"Price"), 0)</f>
        <v>1.06</v>
      </c>
      <c r="G911" s="5" cm="1">
        <f t="array" ref="G911">IFERROR(_FV(Facts_combined[[#This Row],[Asset Name]],"Volume"), 0)</f>
        <v>7401</v>
      </c>
      <c r="H911" s="7" cm="1">
        <f t="array" ref="H911">IFERROR(_FV(Facts_combined[[#This Row],[Asset Name]],"Market cap",TRUE), 0)</f>
        <v>219059176</v>
      </c>
      <c r="I91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11" s="5" cm="1">
        <f t="array" ref="J911">IFERROR(_FV(Facts_combined[[#This Row],[Asset Name]],"Shares outstanding",TRUE), 0)</f>
        <v>206659600</v>
      </c>
      <c r="K911" s="4" cm="1">
        <f t="array" ref="K911">IFERROR(_FV(Facts_combined[[#This Row],[Asset Name]],"P/E",TRUE), "")</f>
        <v>0</v>
      </c>
      <c r="L911" s="4" t="str" cm="1">
        <f t="array" ref="L91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11" s="4" cm="1">
        <f t="array" ref="M911">IFERROR(_FV(Facts_combined[[#This Row],[Asset Name]],"Beta"), "")</f>
        <v>3.0333000000000001</v>
      </c>
    </row>
    <row r="912" spans="1:13" x14ac:dyDescent="0.2">
      <c r="A912" t="s">
        <v>1871</v>
      </c>
      <c r="B912" t="s">
        <v>4</v>
      </c>
      <c r="C912" t="s">
        <v>961</v>
      </c>
      <c r="D912" t="e" vm="848">
        <v>#VALUE!</v>
      </c>
      <c r="E912" t="str" cm="1">
        <f t="array" ref="E912">IFERROR(_FV(Facts_combined[[#This Row],[Asset Name]],"Industry"), "Undefined")</f>
        <v>Oil &amp; Gas Related Equipment and Services</v>
      </c>
      <c r="F912" s="6" cm="1">
        <f t="array" ref="F912">IFERROR(_FV(Facts_combined[[#This Row],[Asset Name]],"Price"), 0)</f>
        <v>16.05</v>
      </c>
      <c r="G912" s="5" cm="1">
        <f t="array" ref="G912">IFERROR(_FV(Facts_combined[[#This Row],[Asset Name]],"Volume"), 0)</f>
        <v>40572</v>
      </c>
      <c r="H912" s="7" cm="1">
        <f t="array" ref="H912">IFERROR(_FV(Facts_combined[[#This Row],[Asset Name]],"Market cap",TRUE), 0)</f>
        <v>197152903</v>
      </c>
      <c r="I91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12" s="5" cm="1">
        <f t="array" ref="J912">IFERROR(_FV(Facts_combined[[#This Row],[Asset Name]],"Shares outstanding",TRUE), 0)</f>
        <v>12283670</v>
      </c>
      <c r="K912" s="4" t="str" cm="1">
        <f t="array" ref="K912">IFERROR(_FV(Facts_combined[[#This Row],[Asset Name]],"P/E",TRUE), "")</f>
        <v/>
      </c>
      <c r="L912" s="4" t="str" cm="1">
        <f t="array" ref="L91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12" s="4" cm="1">
        <f t="array" ref="M912">IFERROR(_FV(Facts_combined[[#This Row],[Asset Name]],"Beta"), "")</f>
        <v>2.5404</v>
      </c>
    </row>
    <row r="913" spans="1:13" x14ac:dyDescent="0.2">
      <c r="A913" t="s">
        <v>1872</v>
      </c>
      <c r="B913" t="s">
        <v>4</v>
      </c>
      <c r="C913" t="s">
        <v>961</v>
      </c>
      <c r="D913" t="e" vm="2172">
        <v>#VALUE!</v>
      </c>
      <c r="E913" t="str" cm="1">
        <f t="array" ref="E913">IFERROR(_FV(Facts_combined[[#This Row],[Asset Name]],"Industry"), "Undefined")</f>
        <v>Biotechnology &amp; Medical Research</v>
      </c>
      <c r="F913" s="6" cm="1">
        <f t="array" ref="F913">IFERROR(_FV(Facts_combined[[#This Row],[Asset Name]],"Price"), 0)</f>
        <v>0.77339999999999998</v>
      </c>
      <c r="G913" s="5" cm="1">
        <f t="array" ref="G913">IFERROR(_FV(Facts_combined[[#This Row],[Asset Name]],"Volume"), 0)</f>
        <v>4384</v>
      </c>
      <c r="H913" s="7" cm="1">
        <f t="array" ref="H913">IFERROR(_FV(Facts_combined[[#This Row],[Asset Name]],"Market cap",TRUE), 0)</f>
        <v>54868576</v>
      </c>
      <c r="I91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13" s="5" cm="1">
        <f t="array" ref="J913">IFERROR(_FV(Facts_combined[[#This Row],[Asset Name]],"Shares outstanding",TRUE), 0)</f>
        <v>70944630</v>
      </c>
      <c r="K913" s="4" cm="1">
        <f t="array" ref="K913">IFERROR(_FV(Facts_combined[[#This Row],[Asset Name]],"P/E",TRUE), "")</f>
        <v>0</v>
      </c>
      <c r="L913" s="4" t="str" cm="1">
        <f t="array" ref="L91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13" s="4" cm="1">
        <f t="array" ref="M913">IFERROR(_FV(Facts_combined[[#This Row],[Asset Name]],"Beta"), "")</f>
        <v>0.43509999999999999</v>
      </c>
    </row>
    <row r="914" spans="1:13" x14ac:dyDescent="0.2">
      <c r="A914" t="s">
        <v>1873</v>
      </c>
      <c r="B914" t="s">
        <v>4</v>
      </c>
      <c r="C914" t="s">
        <v>961</v>
      </c>
      <c r="D914" t="e" vm="2173">
        <v>#VALUE!</v>
      </c>
      <c r="E914" t="str" cm="1">
        <f t="array" ref="E914">IFERROR(_FV(Facts_combined[[#This Row],[Asset Name]],"Industry"), "Undefined")</f>
        <v>Specialty Retailers</v>
      </c>
      <c r="F914" s="6" cm="1">
        <f t="array" ref="F914">IFERROR(_FV(Facts_combined[[#This Row],[Asset Name]],"Price"), 0)</f>
        <v>3.54</v>
      </c>
      <c r="G914" s="5" cm="1">
        <f t="array" ref="G914">IFERROR(_FV(Facts_combined[[#This Row],[Asset Name]],"Volume"), 0)</f>
        <v>7</v>
      </c>
      <c r="H914" s="7" cm="1">
        <f t="array" ref="H914">IFERROR(_FV(Facts_combined[[#This Row],[Asset Name]],"Market cap",TRUE), 0)</f>
        <v>206127297</v>
      </c>
      <c r="I91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14" s="5" cm="1">
        <f t="array" ref="J914">IFERROR(_FV(Facts_combined[[#This Row],[Asset Name]],"Shares outstanding",TRUE), 0)</f>
        <v>58235320</v>
      </c>
      <c r="K914" s="4" cm="1">
        <f t="array" ref="K914">IFERROR(_FV(Facts_combined[[#This Row],[Asset Name]],"P/E",TRUE), "")</f>
        <v>9.1378000000000004</v>
      </c>
      <c r="L914" s="4" t="str" cm="1">
        <f t="array" ref="L91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914" s="4" cm="1">
        <f t="array" ref="M914">IFERROR(_FV(Facts_combined[[#This Row],[Asset Name]],"Beta"), "")</f>
        <v>1.329</v>
      </c>
    </row>
    <row r="915" spans="1:13" x14ac:dyDescent="0.2">
      <c r="A915" t="s">
        <v>1874</v>
      </c>
      <c r="B915" t="s">
        <v>4</v>
      </c>
      <c r="C915" t="s">
        <v>961</v>
      </c>
      <c r="D915" t="e" vm="849">
        <v>#VALUE!</v>
      </c>
      <c r="E915" t="str" cm="1">
        <f t="array" ref="E915">IFERROR(_FV(Facts_combined[[#This Row],[Asset Name]],"Industry"), "Undefined")</f>
        <v>Professional &amp; Commercial Services</v>
      </c>
      <c r="F915" s="6" cm="1">
        <f t="array" ref="F915">IFERROR(_FV(Facts_combined[[#This Row],[Asset Name]],"Price"), 0)</f>
        <v>13.54</v>
      </c>
      <c r="G915" s="5" cm="1">
        <f t="array" ref="G915">IFERROR(_FV(Facts_combined[[#This Row],[Asset Name]],"Volume"), 0)</f>
        <v>103</v>
      </c>
      <c r="H915" s="7" cm="1">
        <f t="array" ref="H915">IFERROR(_FV(Facts_combined[[#This Row],[Asset Name]],"Market cap",TRUE), 0)</f>
        <v>219451039</v>
      </c>
      <c r="I91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15" s="5" cm="1">
        <f t="array" ref="J915">IFERROR(_FV(Facts_combined[[#This Row],[Asset Name]],"Shares outstanding",TRUE), 0)</f>
        <v>16207610</v>
      </c>
      <c r="K915" s="4" cm="1">
        <f t="array" ref="K915">IFERROR(_FV(Facts_combined[[#This Row],[Asset Name]],"P/E",TRUE), "")</f>
        <v>8.6844000000000001</v>
      </c>
      <c r="L915" s="4" t="str" cm="1">
        <f t="array" ref="L91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915" s="4" cm="1">
        <f t="array" ref="M915">IFERROR(_FV(Facts_combined[[#This Row],[Asset Name]],"Beta"), "")</f>
        <v>0.67149999999999999</v>
      </c>
    </row>
    <row r="916" spans="1:13" x14ac:dyDescent="0.2">
      <c r="A916" t="s">
        <v>1875</v>
      </c>
      <c r="B916" t="s">
        <v>4</v>
      </c>
      <c r="C916" t="s">
        <v>961</v>
      </c>
      <c r="D916" t="e" vm="2177">
        <v>#VALUE!</v>
      </c>
      <c r="E916" t="str" cm="1">
        <f t="array" ref="E916">IFERROR(_FV(Facts_combined[[#This Row],[Asset Name]],"Industry"), "Undefined")</f>
        <v>Biotechnology &amp; Medical Research</v>
      </c>
      <c r="F916" s="6" cm="1">
        <f t="array" ref="F916">IFERROR(_FV(Facts_combined[[#This Row],[Asset Name]],"Price"), 0)</f>
        <v>6.25</v>
      </c>
      <c r="G916" s="5" cm="1">
        <f t="array" ref="G916">IFERROR(_FV(Facts_combined[[#This Row],[Asset Name]],"Volume"), 0)</f>
        <v>606</v>
      </c>
      <c r="H916" s="7" cm="1">
        <f t="array" ref="H916">IFERROR(_FV(Facts_combined[[#This Row],[Asset Name]],"Market cap",TRUE), 0)</f>
        <v>185975000</v>
      </c>
      <c r="I91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16" s="5" cm="1">
        <f t="array" ref="J916">IFERROR(_FV(Facts_combined[[#This Row],[Asset Name]],"Shares outstanding",TRUE), 0)</f>
        <v>29756000</v>
      </c>
      <c r="K916" s="4" cm="1">
        <f t="array" ref="K916">IFERROR(_FV(Facts_combined[[#This Row],[Asset Name]],"P/E",TRUE), "")</f>
        <v>0</v>
      </c>
      <c r="L916" s="4" t="str" cm="1">
        <f t="array" ref="L91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16" s="4" cm="1">
        <f t="array" ref="M916">IFERROR(_FV(Facts_combined[[#This Row],[Asset Name]],"Beta"), "")</f>
        <v>0.77800000000000002</v>
      </c>
    </row>
    <row r="917" spans="1:13" x14ac:dyDescent="0.2">
      <c r="A917" t="s">
        <v>1876</v>
      </c>
      <c r="B917" t="s">
        <v>4</v>
      </c>
      <c r="C917" t="s">
        <v>961</v>
      </c>
      <c r="D917" t="e" vm="850">
        <v>#VALUE!</v>
      </c>
      <c r="E917" t="str" cm="1">
        <f t="array" ref="E917">IFERROR(_FV(Facts_combined[[#This Row],[Asset Name]],"Industry"), "Undefined")</f>
        <v>Biotechnology &amp; Medical Research</v>
      </c>
      <c r="F917" s="6" cm="1">
        <f t="array" ref="F917">IFERROR(_FV(Facts_combined[[#This Row],[Asset Name]],"Price"), 0)</f>
        <v>1.1000000000000001</v>
      </c>
      <c r="G917" s="5" cm="1">
        <f t="array" ref="G917">IFERROR(_FV(Facts_combined[[#This Row],[Asset Name]],"Volume"), 0)</f>
        <v>444</v>
      </c>
      <c r="H917" s="7" cm="1">
        <f t="array" ref="H917">IFERROR(_FV(Facts_combined[[#This Row],[Asset Name]],"Market cap",TRUE), 0)</f>
        <v>143178900</v>
      </c>
      <c r="I91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17" s="5" cm="1">
        <f t="array" ref="J917">IFERROR(_FV(Facts_combined[[#This Row],[Asset Name]],"Shares outstanding",TRUE), 0)</f>
        <v>119315800</v>
      </c>
      <c r="K917" s="4" cm="1">
        <f t="array" ref="K917">IFERROR(_FV(Facts_combined[[#This Row],[Asset Name]],"P/E",TRUE), "")</f>
        <v>0</v>
      </c>
      <c r="L917" s="4" t="str" cm="1">
        <f t="array" ref="L91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17" s="4" cm="1">
        <f t="array" ref="M917">IFERROR(_FV(Facts_combined[[#This Row],[Asset Name]],"Beta"), "")</f>
        <v>1.0129999999999999</v>
      </c>
    </row>
    <row r="918" spans="1:13" x14ac:dyDescent="0.2">
      <c r="A918" t="s">
        <v>1877</v>
      </c>
      <c r="B918" t="s">
        <v>4</v>
      </c>
      <c r="C918" t="s">
        <v>961</v>
      </c>
      <c r="D918" t="e" vm="851">
        <v>#VALUE!</v>
      </c>
      <c r="E918" t="str" cm="1">
        <f t="array" ref="E918">IFERROR(_FV(Facts_combined[[#This Row],[Asset Name]],"Industry"), "Undefined")</f>
        <v>Software &amp; IT Services</v>
      </c>
      <c r="F918" s="6" cm="1">
        <f t="array" ref="F918">IFERROR(_FV(Facts_combined[[#This Row],[Asset Name]],"Price"), 0)</f>
        <v>10.07</v>
      </c>
      <c r="G918" s="5" cm="1">
        <f t="array" ref="G918">IFERROR(_FV(Facts_combined[[#This Row],[Asset Name]],"Volume"), 0)</f>
        <v>51201</v>
      </c>
      <c r="H918" s="7" cm="1">
        <f t="array" ref="H918">IFERROR(_FV(Facts_combined[[#This Row],[Asset Name]],"Market cap",TRUE), 0)</f>
        <v>183977087</v>
      </c>
      <c r="I91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18" s="5" cm="1">
        <f t="array" ref="J918">IFERROR(_FV(Facts_combined[[#This Row],[Asset Name]],"Shares outstanding",TRUE), 0)</f>
        <v>18269820</v>
      </c>
      <c r="K918" s="4" cm="1">
        <f t="array" ref="K918">IFERROR(_FV(Facts_combined[[#This Row],[Asset Name]],"P/E",TRUE), "")</f>
        <v>0</v>
      </c>
      <c r="L918" s="4" t="str" cm="1">
        <f t="array" ref="L91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18" s="4" cm="1">
        <f t="array" ref="M918">IFERROR(_FV(Facts_combined[[#This Row],[Asset Name]],"Beta"), "")</f>
        <v>1.2644</v>
      </c>
    </row>
    <row r="919" spans="1:13" x14ac:dyDescent="0.2">
      <c r="A919" t="s">
        <v>1878</v>
      </c>
      <c r="B919" t="s">
        <v>4</v>
      </c>
      <c r="C919" t="s">
        <v>961</v>
      </c>
      <c r="D919" t="e" vm="2181">
        <v>#VALUE!</v>
      </c>
      <c r="E919" t="str" cm="1">
        <f t="array" ref="E919">IFERROR(_FV(Facts_combined[[#This Row],[Asset Name]],"Industry"), "Undefined")</f>
        <v>Pharmaceuticals</v>
      </c>
      <c r="F919" s="6" cm="1">
        <f t="array" ref="F919">IFERROR(_FV(Facts_combined[[#This Row],[Asset Name]],"Price"), 0)</f>
        <v>0.77190000000000003</v>
      </c>
      <c r="G919" s="5" cm="1">
        <f t="array" ref="G919">IFERROR(_FV(Facts_combined[[#This Row],[Asset Name]],"Volume"), 0)</f>
        <v>100</v>
      </c>
      <c r="H919" s="7" cm="1">
        <f t="array" ref="H919">IFERROR(_FV(Facts_combined[[#This Row],[Asset Name]],"Market cap",TRUE), 0)</f>
        <v>78641860</v>
      </c>
      <c r="I91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19" s="5" cm="1">
        <f t="array" ref="J919">IFERROR(_FV(Facts_combined[[#This Row],[Asset Name]],"Shares outstanding",TRUE), 0)</f>
        <v>96493080</v>
      </c>
      <c r="K919" s="4" cm="1">
        <f t="array" ref="K919">IFERROR(_FV(Facts_combined[[#This Row],[Asset Name]],"P/E",TRUE), "")</f>
        <v>0</v>
      </c>
      <c r="L919" s="4" t="str" cm="1">
        <f t="array" ref="L91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19" s="4" cm="1">
        <f t="array" ref="M919">IFERROR(_FV(Facts_combined[[#This Row],[Asset Name]],"Beta"), "")</f>
        <v>0.90280000000000005</v>
      </c>
    </row>
    <row r="920" spans="1:13" x14ac:dyDescent="0.2">
      <c r="A920" t="s">
        <v>1879</v>
      </c>
      <c r="B920" t="s">
        <v>4</v>
      </c>
      <c r="C920" t="s">
        <v>961</v>
      </c>
      <c r="D920" t="e" vm="852">
        <v>#VALUE!</v>
      </c>
      <c r="E920" t="str" cm="1">
        <f t="array" ref="E920">IFERROR(_FV(Facts_combined[[#This Row],[Asset Name]],"Industry"), "Undefined")</f>
        <v>Biotechnology &amp; Medical Research</v>
      </c>
      <c r="F920" s="6" cm="1">
        <f t="array" ref="F920">IFERROR(_FV(Facts_combined[[#This Row],[Asset Name]],"Price"), 0)</f>
        <v>3.86</v>
      </c>
      <c r="G920" s="5" cm="1">
        <f t="array" ref="G920">IFERROR(_FV(Facts_combined[[#This Row],[Asset Name]],"Volume"), 0)</f>
        <v>2</v>
      </c>
      <c r="H920" s="7" cm="1">
        <f t="array" ref="H920">IFERROR(_FV(Facts_combined[[#This Row],[Asset Name]],"Market cap",TRUE), 0)</f>
        <v>198424921</v>
      </c>
      <c r="I92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20" s="5" cm="1">
        <f t="array" ref="J920">IFERROR(_FV(Facts_combined[[#This Row],[Asset Name]],"Shares outstanding",TRUE), 0)</f>
        <v>51405420</v>
      </c>
      <c r="K920" s="4" cm="1">
        <f t="array" ref="K920">IFERROR(_FV(Facts_combined[[#This Row],[Asset Name]],"P/E",TRUE), "")</f>
        <v>0</v>
      </c>
      <c r="L920" s="4" t="str" cm="1">
        <f t="array" ref="L92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20" s="4" cm="1">
        <f t="array" ref="M920">IFERROR(_FV(Facts_combined[[#This Row],[Asset Name]],"Beta"), "")</f>
        <v>1.87</v>
      </c>
    </row>
    <row r="921" spans="1:13" x14ac:dyDescent="0.2">
      <c r="A921" t="s">
        <v>1880</v>
      </c>
      <c r="B921" t="s">
        <v>4</v>
      </c>
      <c r="C921" t="s">
        <v>961</v>
      </c>
      <c r="D921" t="e" vm="853">
        <v>#VALUE!</v>
      </c>
      <c r="E921" t="str" cm="1">
        <f t="array" ref="E921">IFERROR(_FV(Facts_combined[[#This Row],[Asset Name]],"Industry"), "Undefined")</f>
        <v>Healthcare Equipment &amp; Supplies</v>
      </c>
      <c r="F921" s="6" cm="1">
        <f t="array" ref="F921">IFERROR(_FV(Facts_combined[[#This Row],[Asset Name]],"Price"), 0)</f>
        <v>7.67</v>
      </c>
      <c r="G921" s="5" cm="1">
        <f t="array" ref="G921">IFERROR(_FV(Facts_combined[[#This Row],[Asset Name]],"Volume"), 0)</f>
        <v>90135</v>
      </c>
      <c r="H921" s="7" cm="1">
        <f t="array" ref="H921">IFERROR(_FV(Facts_combined[[#This Row],[Asset Name]],"Market cap",TRUE), 0)</f>
        <v>180836433</v>
      </c>
      <c r="I92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21" s="5" cm="1">
        <f t="array" ref="J921">IFERROR(_FV(Facts_combined[[#This Row],[Asset Name]],"Shares outstanding",TRUE), 0)</f>
        <v>23577110</v>
      </c>
      <c r="K921" s="4" cm="1">
        <f t="array" ref="K921">IFERROR(_FV(Facts_combined[[#This Row],[Asset Name]],"P/E",TRUE), "")</f>
        <v>0</v>
      </c>
      <c r="L921" s="4" t="str" cm="1">
        <f t="array" ref="L92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21" s="4" cm="1">
        <f t="array" ref="M921">IFERROR(_FV(Facts_combined[[#This Row],[Asset Name]],"Beta"), "")</f>
        <v>1.0720000000000001</v>
      </c>
    </row>
    <row r="922" spans="1:13" x14ac:dyDescent="0.2">
      <c r="A922" t="s">
        <v>1881</v>
      </c>
      <c r="B922" t="s">
        <v>4</v>
      </c>
      <c r="C922" t="s">
        <v>961</v>
      </c>
      <c r="D922" t="e" vm="854">
        <v>#VALUE!</v>
      </c>
      <c r="E922" t="str" cm="1">
        <f t="array" ref="E922">IFERROR(_FV(Facts_combined[[#This Row],[Asset Name]],"Industry"), "Undefined")</f>
        <v>Machinery, Equipment &amp; Components</v>
      </c>
      <c r="F922" s="6" cm="1">
        <f t="array" ref="F922">IFERROR(_FV(Facts_combined[[#This Row],[Asset Name]],"Price"), 0)</f>
        <v>12.33</v>
      </c>
      <c r="G922" s="5" cm="1">
        <f t="array" ref="G922">IFERROR(_FV(Facts_combined[[#This Row],[Asset Name]],"Volume"), 0)</f>
        <v>56604</v>
      </c>
      <c r="H922" s="7" cm="1">
        <f t="array" ref="H922">IFERROR(_FV(Facts_combined[[#This Row],[Asset Name]],"Market cap",TRUE), 0)</f>
        <v>169917600</v>
      </c>
      <c r="I92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22" s="5" cm="1">
        <f t="array" ref="J922">IFERROR(_FV(Facts_combined[[#This Row],[Asset Name]],"Shares outstanding",TRUE), 0)</f>
        <v>13996500</v>
      </c>
      <c r="K922" s="4" cm="1">
        <f t="array" ref="K922">IFERROR(_FV(Facts_combined[[#This Row],[Asset Name]],"P/E",TRUE), "")</f>
        <v>14.488799999999999</v>
      </c>
      <c r="L922" s="4" t="str" cm="1">
        <f t="array" ref="L92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922" s="4" cm="1">
        <f t="array" ref="M922">IFERROR(_FV(Facts_combined[[#This Row],[Asset Name]],"Beta"), "")</f>
        <v>0.63770000000000004</v>
      </c>
    </row>
    <row r="923" spans="1:13" x14ac:dyDescent="0.2">
      <c r="A923" t="s">
        <v>1882</v>
      </c>
      <c r="B923" t="s">
        <v>4</v>
      </c>
      <c r="C923" t="s">
        <v>961</v>
      </c>
      <c r="D923" t="e" vm="856">
        <v>#VALUE!</v>
      </c>
      <c r="E923" t="str" cm="1">
        <f t="array" ref="E923">IFERROR(_FV(Facts_combined[[#This Row],[Asset Name]],"Industry"), "Undefined")</f>
        <v>Food &amp; Tobacco</v>
      </c>
      <c r="F923" s="6" cm="1">
        <f t="array" ref="F923">IFERROR(_FV(Facts_combined[[#This Row],[Asset Name]],"Price"), 0)</f>
        <v>25.74</v>
      </c>
      <c r="G923" s="5" cm="1">
        <f t="array" ref="G923">IFERROR(_FV(Facts_combined[[#This Row],[Asset Name]],"Volume"), 0)</f>
        <v>24200</v>
      </c>
      <c r="H923" s="7" cm="1">
        <f t="array" ref="H923">IFERROR(_FV(Facts_combined[[#This Row],[Asset Name]],"Market cap",TRUE), 0)</f>
        <v>198838700</v>
      </c>
      <c r="I92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23" s="5" cm="1">
        <f t="array" ref="J923">IFERROR(_FV(Facts_combined[[#This Row],[Asset Name]],"Shares outstanding",TRUE), 0)</f>
        <v>7624180</v>
      </c>
      <c r="K923" s="4" cm="1">
        <f t="array" ref="K923">IFERROR(_FV(Facts_combined[[#This Row],[Asset Name]],"P/E",TRUE), "")</f>
        <v>4.9084000000000003</v>
      </c>
      <c r="L923" s="4" t="str" cm="1">
        <f t="array" ref="L92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923" s="4" cm="1">
        <f t="array" ref="M923">IFERROR(_FV(Facts_combined[[#This Row],[Asset Name]],"Beta"), "")</f>
        <v>0.80459999999999998</v>
      </c>
    </row>
    <row r="924" spans="1:13" x14ac:dyDescent="0.2">
      <c r="A924" t="s">
        <v>1883</v>
      </c>
      <c r="B924" t="s">
        <v>4</v>
      </c>
      <c r="C924" t="s">
        <v>961</v>
      </c>
      <c r="D924" t="e" vm="857">
        <v>#VALUE!</v>
      </c>
      <c r="E924" t="str" cm="1">
        <f t="array" ref="E924">IFERROR(_FV(Facts_combined[[#This Row],[Asset Name]],"Industry"), "Undefined")</f>
        <v>Specialty Retailers</v>
      </c>
      <c r="F924" s="6" cm="1">
        <f t="array" ref="F924">IFERROR(_FV(Facts_combined[[#This Row],[Asset Name]],"Price"), 0)</f>
        <v>3.77</v>
      </c>
      <c r="G924" s="5" cm="1">
        <f t="array" ref="G924">IFERROR(_FV(Facts_combined[[#This Row],[Asset Name]],"Volume"), 0)</f>
        <v>1</v>
      </c>
      <c r="H924" s="7" cm="1">
        <f t="array" ref="H924">IFERROR(_FV(Facts_combined[[#This Row],[Asset Name]],"Market cap",TRUE), 0)</f>
        <v>132214600</v>
      </c>
      <c r="I92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24" s="5" cm="1">
        <f t="array" ref="J924">IFERROR(_FV(Facts_combined[[#This Row],[Asset Name]],"Shares outstanding",TRUE), 0)</f>
        <v>35257240</v>
      </c>
      <c r="K924" s="4" cm="1">
        <f t="array" ref="K924">IFERROR(_FV(Facts_combined[[#This Row],[Asset Name]],"P/E",TRUE), "")</f>
        <v>0</v>
      </c>
      <c r="L924" s="4" t="str" cm="1">
        <f t="array" ref="L92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24" s="4" cm="1">
        <f t="array" ref="M924">IFERROR(_FV(Facts_combined[[#This Row],[Asset Name]],"Beta"), "")</f>
        <v>2.1137999999999999</v>
      </c>
    </row>
    <row r="925" spans="1:13" x14ac:dyDescent="0.2">
      <c r="A925" t="s">
        <v>1884</v>
      </c>
      <c r="B925" t="s">
        <v>4</v>
      </c>
      <c r="C925" t="s">
        <v>961</v>
      </c>
      <c r="D925" t="s">
        <v>1884</v>
      </c>
      <c r="E925" t="str" cm="1">
        <f t="array" ref="E925">IFERROR(_FV(Facts_combined[[#This Row],[Asset Name]],"Industry"), "Undefined")</f>
        <v>Undefined</v>
      </c>
      <c r="F925" s="6" cm="1">
        <f t="array" ref="F925">IFERROR(_FV(Facts_combined[[#This Row],[Asset Name]],"Price"), 0)</f>
        <v>0</v>
      </c>
      <c r="G925" s="5" cm="1">
        <f t="array" ref="G925">IFERROR(_FV(Facts_combined[[#This Row],[Asset Name]],"Volume"), 0)</f>
        <v>0</v>
      </c>
      <c r="H925" s="7" cm="1">
        <f t="array" ref="H925">IFERROR(_FV(Facts_combined[[#This Row],[Asset Name]],"Market cap",TRUE), 0)</f>
        <v>0</v>
      </c>
      <c r="I92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925" s="5" cm="1">
        <f t="array" ref="J925">IFERROR(_FV(Facts_combined[[#This Row],[Asset Name]],"Shares outstanding",TRUE), 0)</f>
        <v>0</v>
      </c>
      <c r="K925" s="4" t="str" cm="1">
        <f t="array" ref="K925">IFERROR(_FV(Facts_combined[[#This Row],[Asset Name]],"P/E",TRUE), "")</f>
        <v/>
      </c>
      <c r="L925" s="4" t="str" cm="1">
        <f t="array" ref="L92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25" s="4" t="str" cm="1">
        <f t="array" ref="M925">IFERROR(_FV(Facts_combined[[#This Row],[Asset Name]],"Beta"), "")</f>
        <v/>
      </c>
    </row>
    <row r="926" spans="1:13" x14ac:dyDescent="0.2">
      <c r="A926" t="s">
        <v>1885</v>
      </c>
      <c r="B926" t="s">
        <v>4</v>
      </c>
      <c r="C926" t="s">
        <v>961</v>
      </c>
      <c r="D926" t="e" vm="859">
        <v>#VALUE!</v>
      </c>
      <c r="E926" t="str" cm="1">
        <f t="array" ref="E926">IFERROR(_FV(Facts_combined[[#This Row],[Asset Name]],"Industry"), "Undefined")</f>
        <v>Biotechnology &amp; Medical Research</v>
      </c>
      <c r="F926" s="6" cm="1">
        <f t="array" ref="F926">IFERROR(_FV(Facts_combined[[#This Row],[Asset Name]],"Price"), 0)</f>
        <v>1.39</v>
      </c>
      <c r="G926" s="5" cm="1">
        <f t="array" ref="G926">IFERROR(_FV(Facts_combined[[#This Row],[Asset Name]],"Volume"), 0)</f>
        <v>3908</v>
      </c>
      <c r="H926" s="7" cm="1">
        <f t="array" ref="H926">IFERROR(_FV(Facts_combined[[#This Row],[Asset Name]],"Market cap",TRUE), 0)</f>
        <v>159468723</v>
      </c>
      <c r="I92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26" s="5" cm="1">
        <f t="array" ref="J926">IFERROR(_FV(Facts_combined[[#This Row],[Asset Name]],"Shares outstanding",TRUE), 0)</f>
        <v>114725700</v>
      </c>
      <c r="K926" s="4" cm="1">
        <f t="array" ref="K926">IFERROR(_FV(Facts_combined[[#This Row],[Asset Name]],"P/E",TRUE), "")</f>
        <v>0</v>
      </c>
      <c r="L926" s="4" t="str" cm="1">
        <f t="array" ref="L92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26" s="4" cm="1">
        <f t="array" ref="M926">IFERROR(_FV(Facts_combined[[#This Row],[Asset Name]],"Beta"), "")</f>
        <v>0.6028</v>
      </c>
    </row>
    <row r="927" spans="1:13" x14ac:dyDescent="0.2">
      <c r="A927" t="s">
        <v>1886</v>
      </c>
      <c r="B927" t="s">
        <v>4</v>
      </c>
      <c r="C927" t="s">
        <v>961</v>
      </c>
      <c r="D927" t="e" vm="863">
        <v>#VALUE!</v>
      </c>
      <c r="E927" t="str" cm="1">
        <f t="array" ref="E927">IFERROR(_FV(Facts_combined[[#This Row],[Asset Name]],"Industry"), "Undefined")</f>
        <v>Oil &amp; Gas</v>
      </c>
      <c r="F927" s="6" cm="1">
        <f t="array" ref="F927">IFERROR(_FV(Facts_combined[[#This Row],[Asset Name]],"Price"), 0)</f>
        <v>106.8</v>
      </c>
      <c r="G927" s="5" cm="1">
        <f t="array" ref="G927">IFERROR(_FV(Facts_combined[[#This Row],[Asset Name]],"Volume"), 0)</f>
        <v>736</v>
      </c>
      <c r="H927" s="7" cm="1">
        <f t="array" ref="H927">IFERROR(_FV(Facts_combined[[#This Row],[Asset Name]],"Market cap",TRUE), 0)</f>
        <v>190175900</v>
      </c>
      <c r="I92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27" s="5" cm="1">
        <f t="array" ref="J927">IFERROR(_FV(Facts_combined[[#This Row],[Asset Name]],"Shares outstanding",TRUE), 0)</f>
        <v>1784850</v>
      </c>
      <c r="K927" s="4" cm="1">
        <f t="array" ref="K927">IFERROR(_FV(Facts_combined[[#This Row],[Asset Name]],"P/E",TRUE), "")</f>
        <v>7.2957000000000001</v>
      </c>
      <c r="L927" s="4" t="str" cm="1">
        <f t="array" ref="L92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927" s="4" cm="1">
        <f t="array" ref="M927">IFERROR(_FV(Facts_combined[[#This Row],[Asset Name]],"Beta"), "")</f>
        <v>0.55500000000000005</v>
      </c>
    </row>
    <row r="928" spans="1:13" x14ac:dyDescent="0.2">
      <c r="A928" t="s">
        <v>1887</v>
      </c>
      <c r="B928" t="s">
        <v>4</v>
      </c>
      <c r="C928" t="s">
        <v>961</v>
      </c>
      <c r="D928" t="e" vm="864">
        <v>#VALUE!</v>
      </c>
      <c r="E928" t="str" cm="1">
        <f t="array" ref="E928">IFERROR(_FV(Facts_combined[[#This Row],[Asset Name]],"Industry"), "Undefined")</f>
        <v>Specialty Retailers</v>
      </c>
      <c r="F928" s="6" cm="1">
        <f t="array" ref="F928">IFERROR(_FV(Facts_combined[[#This Row],[Asset Name]],"Price"), 0)</f>
        <v>19.38</v>
      </c>
      <c r="G928" s="5" cm="1">
        <f t="array" ref="G928">IFERROR(_FV(Facts_combined[[#This Row],[Asset Name]],"Volume"), 0)</f>
        <v>293351</v>
      </c>
      <c r="H928" s="7" cm="1">
        <f t="array" ref="H928">IFERROR(_FV(Facts_combined[[#This Row],[Asset Name]],"Market cap",TRUE), 0)</f>
        <v>168811600</v>
      </c>
      <c r="I92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28" s="5" cm="1">
        <f t="array" ref="J928">IFERROR(_FV(Facts_combined[[#This Row],[Asset Name]],"Shares outstanding",TRUE), 0)</f>
        <v>8595300</v>
      </c>
      <c r="K928" s="4" cm="1">
        <f t="array" ref="K928">IFERROR(_FV(Facts_combined[[#This Row],[Asset Name]],"P/E",TRUE), "")</f>
        <v>0</v>
      </c>
      <c r="L928" s="4" t="str" cm="1">
        <f t="array" ref="L92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28" s="4" cm="1">
        <f t="array" ref="M928">IFERROR(_FV(Facts_combined[[#This Row],[Asset Name]],"Beta"), "")</f>
        <v>2.3942000000000001</v>
      </c>
    </row>
    <row r="929" spans="1:13" x14ac:dyDescent="0.2">
      <c r="A929" t="s">
        <v>1888</v>
      </c>
      <c r="B929" t="s">
        <v>4</v>
      </c>
      <c r="C929" t="s">
        <v>961</v>
      </c>
      <c r="D929" t="e" vm="2188">
        <v>#VALUE!</v>
      </c>
      <c r="E929" t="str" cm="1">
        <f t="array" ref="E929">IFERROR(_FV(Facts_combined[[#This Row],[Asset Name]],"Industry"), "Undefined")</f>
        <v>Biotechnology &amp; Medical Research</v>
      </c>
      <c r="F929" s="6" cm="1">
        <f t="array" ref="F929">IFERROR(_FV(Facts_combined[[#This Row],[Asset Name]],"Price"), 0)</f>
        <v>6.03</v>
      </c>
      <c r="G929" s="5" cm="1">
        <f t="array" ref="G929">IFERROR(_FV(Facts_combined[[#This Row],[Asset Name]],"Volume"), 0)</f>
        <v>56612</v>
      </c>
      <c r="H929" s="7" cm="1">
        <f t="array" ref="H929">IFERROR(_FV(Facts_combined[[#This Row],[Asset Name]],"Market cap",TRUE), 0)</f>
        <v>164752504</v>
      </c>
      <c r="I92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29" s="5" cm="1">
        <f t="array" ref="J929">IFERROR(_FV(Facts_combined[[#This Row],[Asset Name]],"Shares outstanding",TRUE), 0)</f>
        <v>27322140</v>
      </c>
      <c r="K929" s="4" cm="1">
        <f t="array" ref="K929">IFERROR(_FV(Facts_combined[[#This Row],[Asset Name]],"P/E",TRUE), "")</f>
        <v>164.88929999999999</v>
      </c>
      <c r="L929" s="4" t="str" cm="1">
        <f t="array" ref="L92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929" s="4" cm="1">
        <f t="array" ref="M929">IFERROR(_FV(Facts_combined[[#This Row],[Asset Name]],"Beta"), "")</f>
        <v>0.29089999999999999</v>
      </c>
    </row>
    <row r="930" spans="1:13" x14ac:dyDescent="0.2">
      <c r="A930" t="s">
        <v>1889</v>
      </c>
      <c r="B930" t="s">
        <v>4</v>
      </c>
      <c r="C930" t="s">
        <v>961</v>
      </c>
      <c r="D930" t="e" vm="865">
        <v>#VALUE!</v>
      </c>
      <c r="E930" t="str" cm="1">
        <f t="array" ref="E930">IFERROR(_FV(Facts_combined[[#This Row],[Asset Name]],"Industry"), "Undefined")</f>
        <v>Leisure Products</v>
      </c>
      <c r="F930" s="6" cm="1">
        <f t="array" ref="F930">IFERROR(_FV(Facts_combined[[#This Row],[Asset Name]],"Price"), 0)</f>
        <v>13.54</v>
      </c>
      <c r="G930" s="5" cm="1">
        <f t="array" ref="G930">IFERROR(_FV(Facts_combined[[#This Row],[Asset Name]],"Volume"), 0)</f>
        <v>10095</v>
      </c>
      <c r="H930" s="7" cm="1">
        <f t="array" ref="H930">IFERROR(_FV(Facts_combined[[#This Row],[Asset Name]],"Market cap",TRUE), 0)</f>
        <v>187685387</v>
      </c>
      <c r="I93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30" s="5" cm="1">
        <f t="array" ref="J930">IFERROR(_FV(Facts_combined[[#This Row],[Asset Name]],"Shares outstanding",TRUE), 0)</f>
        <v>13861550</v>
      </c>
      <c r="K930" s="4" cm="1">
        <f t="array" ref="K930">IFERROR(_FV(Facts_combined[[#This Row],[Asset Name]],"P/E",TRUE), "")</f>
        <v>15.008100000000001</v>
      </c>
      <c r="L930" s="4" t="str" cm="1">
        <f t="array" ref="L93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930" s="4" cm="1">
        <f t="array" ref="M930">IFERROR(_FV(Facts_combined[[#This Row],[Asset Name]],"Beta"), "")</f>
        <v>1.2662</v>
      </c>
    </row>
    <row r="931" spans="1:13" x14ac:dyDescent="0.2">
      <c r="A931" t="s">
        <v>1890</v>
      </c>
      <c r="B931" t="s">
        <v>4</v>
      </c>
      <c r="C931" t="s">
        <v>961</v>
      </c>
      <c r="D931" t="e" vm="866">
        <v>#VALUE!</v>
      </c>
      <c r="E931" t="str" cm="1">
        <f t="array" ref="E931">IFERROR(_FV(Facts_combined[[#This Row],[Asset Name]],"Industry"), "Undefined")</f>
        <v>Communications &amp; Networking</v>
      </c>
      <c r="F931" s="6" cm="1">
        <f t="array" ref="F931">IFERROR(_FV(Facts_combined[[#This Row],[Asset Name]],"Price"), 0)</f>
        <v>4.3600000000000003</v>
      </c>
      <c r="G931" s="5" cm="1">
        <f t="array" ref="G931">IFERROR(_FV(Facts_combined[[#This Row],[Asset Name]],"Volume"), 0)</f>
        <v>93135</v>
      </c>
      <c r="H931" s="7" cm="1">
        <f t="array" ref="H931">IFERROR(_FV(Facts_combined[[#This Row],[Asset Name]],"Market cap",TRUE), 0)</f>
        <v>187371959</v>
      </c>
      <c r="I93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31" s="5" cm="1">
        <f t="array" ref="J931">IFERROR(_FV(Facts_combined[[#This Row],[Asset Name]],"Shares outstanding",TRUE), 0)</f>
        <v>42975220</v>
      </c>
      <c r="K931" s="4" cm="1">
        <f t="array" ref="K931">IFERROR(_FV(Facts_combined[[#This Row],[Asset Name]],"P/E",TRUE), "")</f>
        <v>60.8429</v>
      </c>
      <c r="L931" s="4" t="str" cm="1">
        <f t="array" ref="L93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931" s="4" cm="1">
        <f t="array" ref="M931">IFERROR(_FV(Facts_combined[[#This Row],[Asset Name]],"Beta"), "")</f>
        <v>0.83079999999999998</v>
      </c>
    </row>
    <row r="932" spans="1:13" x14ac:dyDescent="0.2">
      <c r="A932" t="s">
        <v>1891</v>
      </c>
      <c r="B932" t="s">
        <v>4</v>
      </c>
      <c r="C932" t="s">
        <v>961</v>
      </c>
      <c r="D932" t="e" vm="867">
        <v>#VALUE!</v>
      </c>
      <c r="E932" t="str" cm="1">
        <f t="array" ref="E932">IFERROR(_FV(Facts_combined[[#This Row],[Asset Name]],"Industry"), "Undefined")</f>
        <v>Semiconductors &amp; Semiconductor Equipment</v>
      </c>
      <c r="F932" s="6" cm="1">
        <f t="array" ref="F932">IFERROR(_FV(Facts_combined[[#This Row],[Asset Name]],"Price"), 0)</f>
        <v>4.79</v>
      </c>
      <c r="G932" s="5" cm="1">
        <f t="array" ref="G932">IFERROR(_FV(Facts_combined[[#This Row],[Asset Name]],"Volume"), 0)</f>
        <v>19</v>
      </c>
      <c r="H932" s="7" cm="1">
        <f t="array" ref="H932">IFERROR(_FV(Facts_combined[[#This Row],[Asset Name]],"Market cap",TRUE), 0)</f>
        <v>183302809</v>
      </c>
      <c r="I93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32" s="5" cm="1">
        <f t="array" ref="J932">IFERROR(_FV(Facts_combined[[#This Row],[Asset Name]],"Shares outstanding",TRUE), 0)</f>
        <v>38267810</v>
      </c>
      <c r="K932" s="4" t="str" cm="1">
        <f t="array" ref="K932">IFERROR(_FV(Facts_combined[[#This Row],[Asset Name]],"P/E",TRUE), "")</f>
        <v/>
      </c>
      <c r="L932" s="4" t="str" cm="1">
        <f t="array" ref="L93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32" s="4" cm="1">
        <f t="array" ref="M932">IFERROR(_FV(Facts_combined[[#This Row],[Asset Name]],"Beta"), "")</f>
        <v>0.66169999999999995</v>
      </c>
    </row>
    <row r="933" spans="1:13" x14ac:dyDescent="0.2">
      <c r="A933" t="s">
        <v>1892</v>
      </c>
      <c r="B933" t="s">
        <v>4</v>
      </c>
      <c r="C933" t="s">
        <v>961</v>
      </c>
      <c r="D933" t="e" vm="868">
        <v>#VALUE!</v>
      </c>
      <c r="E933" t="str" cm="1">
        <f t="array" ref="E933">IFERROR(_FV(Facts_combined[[#This Row],[Asset Name]],"Industry"), "Undefined")</f>
        <v>Metals &amp; Mining</v>
      </c>
      <c r="F933" s="6" cm="1">
        <f t="array" ref="F933">IFERROR(_FV(Facts_combined[[#This Row],[Asset Name]],"Price"), 0)</f>
        <v>4.68</v>
      </c>
      <c r="G933" s="5" cm="1">
        <f t="array" ref="G933">IFERROR(_FV(Facts_combined[[#This Row],[Asset Name]],"Volume"), 0)</f>
        <v>61148</v>
      </c>
      <c r="H933" s="7" cm="1">
        <f t="array" ref="H933">IFERROR(_FV(Facts_combined[[#This Row],[Asset Name]],"Market cap",TRUE), 0)</f>
        <v>161136003</v>
      </c>
      <c r="I93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33" s="5" cm="1">
        <f t="array" ref="J933">IFERROR(_FV(Facts_combined[[#This Row],[Asset Name]],"Shares outstanding",TRUE), 0)</f>
        <v>34430770</v>
      </c>
      <c r="K933" s="4" t="str" cm="1">
        <f t="array" ref="K933">IFERROR(_FV(Facts_combined[[#This Row],[Asset Name]],"P/E",TRUE), "")</f>
        <v/>
      </c>
      <c r="L933" s="4" t="str" cm="1">
        <f t="array" ref="L93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33" s="4" cm="1">
        <f t="array" ref="M933">IFERROR(_FV(Facts_combined[[#This Row],[Asset Name]],"Beta"), "")</f>
        <v>0.90059999999999996</v>
      </c>
    </row>
    <row r="934" spans="1:13" x14ac:dyDescent="0.2">
      <c r="A934" t="s">
        <v>1893</v>
      </c>
      <c r="B934" t="s">
        <v>4</v>
      </c>
      <c r="C934" t="s">
        <v>961</v>
      </c>
      <c r="D934" t="e" vm="2649">
        <v>#VALUE!</v>
      </c>
      <c r="E934" t="str" cm="1">
        <f t="array" ref="E934">IFERROR(_FV(Facts_combined[[#This Row],[Asset Name]],"Industry"), "Undefined")</f>
        <v>Software &amp; IT Services</v>
      </c>
      <c r="F934" s="6" cm="1">
        <f t="array" ref="F934">IFERROR(_FV(Facts_combined[[#This Row],[Asset Name]],"Price"), 0)</f>
        <v>2.36</v>
      </c>
      <c r="G934" s="5" cm="1">
        <f t="array" ref="G934">IFERROR(_FV(Facts_combined[[#This Row],[Asset Name]],"Volume"), 0)</f>
        <v>212</v>
      </c>
      <c r="H934" s="7" cm="1">
        <f t="array" ref="H934">IFERROR(_FV(Facts_combined[[#This Row],[Asset Name]],"Market cap",TRUE), 0)</f>
        <v>201719725</v>
      </c>
      <c r="I93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34" s="5" cm="1">
        <f t="array" ref="J934">IFERROR(_FV(Facts_combined[[#This Row],[Asset Name]],"Shares outstanding",TRUE), 0)</f>
        <v>85474460</v>
      </c>
      <c r="K934" s="4" cm="1">
        <f t="array" ref="K934">IFERROR(_FV(Facts_combined[[#This Row],[Asset Name]],"P/E",TRUE), "")</f>
        <v>0</v>
      </c>
      <c r="L934" s="4" t="str" cm="1">
        <f t="array" ref="L93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34" s="4" cm="1">
        <f t="array" ref="M934">IFERROR(_FV(Facts_combined[[#This Row],[Asset Name]],"Beta"), "")</f>
        <v>0.221</v>
      </c>
    </row>
    <row r="935" spans="1:13" x14ac:dyDescent="0.2">
      <c r="A935" t="s">
        <v>1894</v>
      </c>
      <c r="B935" t="s">
        <v>4</v>
      </c>
      <c r="C935" t="s">
        <v>961</v>
      </c>
      <c r="D935" t="e" vm="870">
        <v>#VALUE!</v>
      </c>
      <c r="E935" t="str" cm="1">
        <f t="array" ref="E935">IFERROR(_FV(Facts_combined[[#This Row],[Asset Name]],"Industry"), "Undefined")</f>
        <v>Household Goods</v>
      </c>
      <c r="F935" s="6" cm="1">
        <f t="array" ref="F935">IFERROR(_FV(Facts_combined[[#This Row],[Asset Name]],"Price"), 0)</f>
        <v>29.61</v>
      </c>
      <c r="G935" s="5" cm="1">
        <f t="array" ref="G935">IFERROR(_FV(Facts_combined[[#This Row],[Asset Name]],"Volume"), 0)</f>
        <v>50</v>
      </c>
      <c r="H935" s="7" cm="1">
        <f t="array" ref="H935">IFERROR(_FV(Facts_combined[[#This Row],[Asset Name]],"Market cap",TRUE), 0)</f>
        <v>169693400</v>
      </c>
      <c r="I93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35" s="5" cm="1">
        <f t="array" ref="J935">IFERROR(_FV(Facts_combined[[#This Row],[Asset Name]],"Shares outstanding",TRUE), 0)</f>
        <v>5156290</v>
      </c>
      <c r="K935" s="4" cm="1">
        <f t="array" ref="K935">IFERROR(_FV(Facts_combined[[#This Row],[Asset Name]],"P/E",TRUE), "")</f>
        <v>9.9494000000000007</v>
      </c>
      <c r="L935" s="4" t="str" cm="1">
        <f t="array" ref="L93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935" s="4" cm="1">
        <f t="array" ref="M935">IFERROR(_FV(Facts_combined[[#This Row],[Asset Name]],"Beta"), "")</f>
        <v>0.51749999999999996</v>
      </c>
    </row>
    <row r="936" spans="1:13" x14ac:dyDescent="0.2">
      <c r="A936" t="s">
        <v>1895</v>
      </c>
      <c r="B936" t="s">
        <v>4</v>
      </c>
      <c r="C936" t="s">
        <v>961</v>
      </c>
      <c r="D936" t="e" vm="871">
        <v>#VALUE!</v>
      </c>
      <c r="E936" t="str" cm="1">
        <f t="array" ref="E936">IFERROR(_FV(Facts_combined[[#This Row],[Asset Name]],"Industry"), "Undefined")</f>
        <v>Machinery, Equipment &amp; Components</v>
      </c>
      <c r="F936" s="6" cm="1">
        <f t="array" ref="F936">IFERROR(_FV(Facts_combined[[#This Row],[Asset Name]],"Price"), 0)</f>
        <v>10.63</v>
      </c>
      <c r="G936" s="5" cm="1">
        <f t="array" ref="G936">IFERROR(_FV(Facts_combined[[#This Row],[Asset Name]],"Volume"), 0)</f>
        <v>2</v>
      </c>
      <c r="H936" s="7" cm="1">
        <f t="array" ref="H936">IFERROR(_FV(Facts_combined[[#This Row],[Asset Name]],"Market cap",TRUE), 0)</f>
        <v>176693773</v>
      </c>
      <c r="I93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36" s="5" cm="1">
        <f t="array" ref="J936">IFERROR(_FV(Facts_combined[[#This Row],[Asset Name]],"Shares outstanding",TRUE), 0)</f>
        <v>16622180</v>
      </c>
      <c r="K936" s="4" cm="1">
        <f t="array" ref="K936">IFERROR(_FV(Facts_combined[[#This Row],[Asset Name]],"P/E",TRUE), "")</f>
        <v>16.6388</v>
      </c>
      <c r="L936" s="4" t="str" cm="1">
        <f t="array" ref="L93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936" s="4" cm="1">
        <f t="array" ref="M936">IFERROR(_FV(Facts_combined[[#This Row],[Asset Name]],"Beta"), "")</f>
        <v>0.99070000000000003</v>
      </c>
    </row>
    <row r="937" spans="1:13" x14ac:dyDescent="0.2">
      <c r="A937" t="s">
        <v>1896</v>
      </c>
      <c r="B937" t="s">
        <v>4</v>
      </c>
      <c r="C937" t="s">
        <v>961</v>
      </c>
      <c r="D937" t="e" vm="872">
        <v>#VALUE!</v>
      </c>
      <c r="E937" t="str" cm="1">
        <f t="array" ref="E937">IFERROR(_FV(Facts_combined[[#This Row],[Asset Name]],"Industry"), "Undefined")</f>
        <v>Residential &amp; Commercial REIT</v>
      </c>
      <c r="F937" s="6" cm="1">
        <f t="array" ref="F937">IFERROR(_FV(Facts_combined[[#This Row],[Asset Name]],"Price"), 0)</f>
        <v>1.53</v>
      </c>
      <c r="G937" s="5" cm="1">
        <f t="array" ref="G937">IFERROR(_FV(Facts_combined[[#This Row],[Asset Name]],"Volume"), 0)</f>
        <v>201</v>
      </c>
      <c r="H937" s="7" cm="1">
        <f t="array" ref="H937">IFERROR(_FV(Facts_combined[[#This Row],[Asset Name]],"Market cap",TRUE), 0)</f>
        <v>160317000</v>
      </c>
      <c r="I93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37" s="5" cm="1">
        <f t="array" ref="J937">IFERROR(_FV(Facts_combined[[#This Row],[Asset Name]],"Shares outstanding",TRUE), 0)</f>
        <v>103430400</v>
      </c>
      <c r="K937" s="4" t="str" cm="1">
        <f t="array" ref="K937">IFERROR(_FV(Facts_combined[[#This Row],[Asset Name]],"P/E",TRUE), "")</f>
        <v/>
      </c>
      <c r="L937" s="4" t="str" cm="1">
        <f t="array" ref="L93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37" s="4" cm="1">
        <f t="array" ref="M937">IFERROR(_FV(Facts_combined[[#This Row],[Asset Name]],"Beta"), "")</f>
        <v>0.81340000000000001</v>
      </c>
    </row>
    <row r="938" spans="1:13" x14ac:dyDescent="0.2">
      <c r="A938" t="s">
        <v>1897</v>
      </c>
      <c r="B938" t="s">
        <v>4</v>
      </c>
      <c r="C938" t="s">
        <v>961</v>
      </c>
      <c r="D938" t="e" vm="873">
        <v>#VALUE!</v>
      </c>
      <c r="E938" t="str" cm="1">
        <f t="array" ref="E938">IFERROR(_FV(Facts_combined[[#This Row],[Asset Name]],"Industry"), "Undefined")</f>
        <v>Construction Materials</v>
      </c>
      <c r="F938" s="6" cm="1">
        <f t="array" ref="F938">IFERROR(_FV(Facts_combined[[#This Row],[Asset Name]],"Price"), 0)</f>
        <v>26.46</v>
      </c>
      <c r="G938" s="5" cm="1">
        <f t="array" ref="G938">IFERROR(_FV(Facts_combined[[#This Row],[Asset Name]],"Volume"), 0)</f>
        <v>48004</v>
      </c>
      <c r="H938" s="7" cm="1">
        <f t="array" ref="H938">IFERROR(_FV(Facts_combined[[#This Row],[Asset Name]],"Market cap",TRUE), 0)</f>
        <v>141550416</v>
      </c>
      <c r="I93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38" s="5" cm="1">
        <f t="array" ref="J938">IFERROR(_FV(Facts_combined[[#This Row],[Asset Name]],"Shares outstanding",TRUE), 0)</f>
        <v>5349600</v>
      </c>
      <c r="K938" s="4" cm="1">
        <f t="array" ref="K938">IFERROR(_FV(Facts_combined[[#This Row],[Asset Name]],"P/E",TRUE), "")</f>
        <v>76.0214</v>
      </c>
      <c r="L938" s="4" t="str" cm="1">
        <f t="array" ref="L93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938" s="4" cm="1">
        <f t="array" ref="M938">IFERROR(_FV(Facts_combined[[#This Row],[Asset Name]],"Beta"), "")</f>
        <v>1.2766</v>
      </c>
    </row>
    <row r="939" spans="1:13" x14ac:dyDescent="0.2">
      <c r="A939" t="s">
        <v>1898</v>
      </c>
      <c r="B939" t="s">
        <v>4</v>
      </c>
      <c r="C939" t="s">
        <v>961</v>
      </c>
      <c r="D939" t="e" vm="875">
        <v>#VALUE!</v>
      </c>
      <c r="E939" t="str" cm="1">
        <f t="array" ref="E939">IFERROR(_FV(Facts_combined[[#This Row],[Asset Name]],"Industry"), "Undefined")</f>
        <v>Biotechnology &amp; Medical Research</v>
      </c>
      <c r="F939" s="6" cm="1">
        <f t="array" ref="F939">IFERROR(_FV(Facts_combined[[#This Row],[Asset Name]],"Price"), 0)</f>
        <v>0.93210000000000004</v>
      </c>
      <c r="G939" s="5" cm="1">
        <f t="array" ref="G939">IFERROR(_FV(Facts_combined[[#This Row],[Asset Name]],"Volume"), 0)</f>
        <v>1</v>
      </c>
      <c r="H939" s="7" cm="1">
        <f t="array" ref="H939">IFERROR(_FV(Facts_combined[[#This Row],[Asset Name]],"Market cap",TRUE), 0)</f>
        <v>176002850</v>
      </c>
      <c r="I93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39" s="5" cm="1">
        <f t="array" ref="J939">IFERROR(_FV(Facts_combined[[#This Row],[Asset Name]],"Shares outstanding",TRUE), 0)</f>
        <v>188824000</v>
      </c>
      <c r="K939" s="4" t="str" cm="1">
        <f t="array" ref="K939">IFERROR(_FV(Facts_combined[[#This Row],[Asset Name]],"P/E",TRUE), "")</f>
        <v/>
      </c>
      <c r="L939" s="4" t="str" cm="1">
        <f t="array" ref="L93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39" s="4" cm="1">
        <f t="array" ref="M939">IFERROR(_FV(Facts_combined[[#This Row],[Asset Name]],"Beta"), "")</f>
        <v>1.2970999999999999</v>
      </c>
    </row>
    <row r="940" spans="1:13" x14ac:dyDescent="0.2">
      <c r="A940" t="s">
        <v>1899</v>
      </c>
      <c r="B940" t="s">
        <v>4</v>
      </c>
      <c r="C940" t="s">
        <v>961</v>
      </c>
      <c r="D940" t="e" vm="876">
        <v>#VALUE!</v>
      </c>
      <c r="E940" t="str" cm="1">
        <f t="array" ref="E940">IFERROR(_FV(Facts_combined[[#This Row],[Asset Name]],"Industry"), "Undefined")</f>
        <v>Oil &amp; Gas</v>
      </c>
      <c r="F940" s="6" cm="1">
        <f t="array" ref="F940">IFERROR(_FV(Facts_combined[[#This Row],[Asset Name]],"Price"), 0)</f>
        <v>5.26</v>
      </c>
      <c r="G940" s="5" cm="1">
        <f t="array" ref="G940">IFERROR(_FV(Facts_combined[[#This Row],[Asset Name]],"Volume"), 0)</f>
        <v>34</v>
      </c>
      <c r="H940" s="7" cm="1">
        <f t="array" ref="H940">IFERROR(_FV(Facts_combined[[#This Row],[Asset Name]],"Market cap",TRUE), 0)</f>
        <v>175461133</v>
      </c>
      <c r="I94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40" s="5" cm="1">
        <f t="array" ref="J940">IFERROR(_FV(Facts_combined[[#This Row],[Asset Name]],"Shares outstanding",TRUE), 0)</f>
        <v>33357630</v>
      </c>
      <c r="K940" s="4" cm="1">
        <f t="array" ref="K940">IFERROR(_FV(Facts_combined[[#This Row],[Asset Name]],"P/E",TRUE), "")</f>
        <v>58.639899999999997</v>
      </c>
      <c r="L940" s="4" t="str" cm="1">
        <f t="array" ref="L94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940" s="4" cm="1">
        <f t="array" ref="M940">IFERROR(_FV(Facts_combined[[#This Row],[Asset Name]],"Beta"), "")</f>
        <v>0.86029999999999995</v>
      </c>
    </row>
    <row r="941" spans="1:13" x14ac:dyDescent="0.2">
      <c r="A941" t="s">
        <v>1900</v>
      </c>
      <c r="B941" t="s">
        <v>4</v>
      </c>
      <c r="C941" t="s">
        <v>961</v>
      </c>
      <c r="D941" t="e" vm="2195">
        <v>#VALUE!</v>
      </c>
      <c r="E941" t="str" cm="1">
        <f t="array" ref="E941">IFERROR(_FV(Facts_combined[[#This Row],[Asset Name]],"Industry"), "Undefined")</f>
        <v>Biotechnology &amp; Medical Research</v>
      </c>
      <c r="F941" s="6" cm="1">
        <f t="array" ref="F941">IFERROR(_FV(Facts_combined[[#This Row],[Asset Name]],"Price"), 0)</f>
        <v>1.6</v>
      </c>
      <c r="G941" s="5" cm="1">
        <f t="array" ref="G941">IFERROR(_FV(Facts_combined[[#This Row],[Asset Name]],"Volume"), 0)</f>
        <v>31796</v>
      </c>
      <c r="H941" s="7" cm="1">
        <f t="array" ref="H941">IFERROR(_FV(Facts_combined[[#This Row],[Asset Name]],"Market cap",TRUE), 0)</f>
        <v>144508432</v>
      </c>
      <c r="I94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41" s="5" cm="1">
        <f t="array" ref="J941">IFERROR(_FV(Facts_combined[[#This Row],[Asset Name]],"Shares outstanding",TRUE), 0)</f>
        <v>90317770</v>
      </c>
      <c r="K941" s="4" cm="1">
        <f t="array" ref="K941">IFERROR(_FV(Facts_combined[[#This Row],[Asset Name]],"P/E",TRUE), "")</f>
        <v>0</v>
      </c>
      <c r="L941" s="4" t="str" cm="1">
        <f t="array" ref="L94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41" s="4" cm="1">
        <f t="array" ref="M941">IFERROR(_FV(Facts_combined[[#This Row],[Asset Name]],"Beta"), "")</f>
        <v>1.8220000000000001</v>
      </c>
    </row>
    <row r="942" spans="1:13" x14ac:dyDescent="0.2">
      <c r="A942" t="s">
        <v>1901</v>
      </c>
      <c r="B942" t="s">
        <v>4</v>
      </c>
      <c r="C942" t="s">
        <v>961</v>
      </c>
      <c r="D942" t="e" vm="877">
        <v>#VALUE!</v>
      </c>
      <c r="E942" t="str" cm="1">
        <f t="array" ref="E942">IFERROR(_FV(Facts_combined[[#This Row],[Asset Name]],"Industry"), "Undefined")</f>
        <v>Software &amp; IT Services</v>
      </c>
      <c r="F942" s="6" cm="1">
        <f t="array" ref="F942">IFERROR(_FV(Facts_combined[[#This Row],[Asset Name]],"Price"), 0)</f>
        <v>6.08</v>
      </c>
      <c r="G942" s="5" cm="1">
        <f t="array" ref="G942">IFERROR(_FV(Facts_combined[[#This Row],[Asset Name]],"Volume"), 0)</f>
        <v>86323</v>
      </c>
      <c r="H942" s="7" cm="1">
        <f t="array" ref="H942">IFERROR(_FV(Facts_combined[[#This Row],[Asset Name]],"Market cap",TRUE), 0)</f>
        <v>181346336</v>
      </c>
      <c r="I94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42" s="5" cm="1">
        <f t="array" ref="J942">IFERROR(_FV(Facts_combined[[#This Row],[Asset Name]],"Shares outstanding",TRUE), 0)</f>
        <v>29826700</v>
      </c>
      <c r="K942" s="4" cm="1">
        <f t="array" ref="K942">IFERROR(_FV(Facts_combined[[#This Row],[Asset Name]],"P/E",TRUE), "")</f>
        <v>22.4603</v>
      </c>
      <c r="L942" s="4" t="str" cm="1">
        <f t="array" ref="L94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942" s="4" cm="1">
        <f t="array" ref="M942">IFERROR(_FV(Facts_combined[[#This Row],[Asset Name]],"Beta"), "")</f>
        <v>0.46789999999999998</v>
      </c>
    </row>
    <row r="943" spans="1:13" x14ac:dyDescent="0.2">
      <c r="A943" t="s">
        <v>1902</v>
      </c>
      <c r="B943" t="s">
        <v>4</v>
      </c>
      <c r="C943" t="s">
        <v>961</v>
      </c>
      <c r="D943" t="e" vm="2197">
        <v>#VALUE!</v>
      </c>
      <c r="E943" t="str" cm="1">
        <f t="array" ref="E943">IFERROR(_FV(Facts_combined[[#This Row],[Asset Name]],"Industry"), "Undefined")</f>
        <v>Biotechnology &amp; Medical Research</v>
      </c>
      <c r="F943" s="6" cm="1">
        <f t="array" ref="F943">IFERROR(_FV(Facts_combined[[#This Row],[Asset Name]],"Price"), 0)</f>
        <v>4.12</v>
      </c>
      <c r="G943" s="5" cm="1">
        <f t="array" ref="G943">IFERROR(_FV(Facts_combined[[#This Row],[Asset Name]],"Volume"), 0)</f>
        <v>1974</v>
      </c>
      <c r="H943" s="7" cm="1">
        <f t="array" ref="H943">IFERROR(_FV(Facts_combined[[#This Row],[Asset Name]],"Market cap",TRUE), 0)</f>
        <v>168766282</v>
      </c>
      <c r="I94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43" s="5" cm="1">
        <f t="array" ref="J943">IFERROR(_FV(Facts_combined[[#This Row],[Asset Name]],"Shares outstanding",TRUE), 0)</f>
        <v>40962690</v>
      </c>
      <c r="K943" s="4" cm="1">
        <f t="array" ref="K943">IFERROR(_FV(Facts_combined[[#This Row],[Asset Name]],"P/E",TRUE), "")</f>
        <v>0</v>
      </c>
      <c r="L943" s="4" t="str" cm="1">
        <f t="array" ref="L94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43" s="4" cm="1">
        <f t="array" ref="M943">IFERROR(_FV(Facts_combined[[#This Row],[Asset Name]],"Beta"), "")</f>
        <v>1.5804</v>
      </c>
    </row>
    <row r="944" spans="1:13" x14ac:dyDescent="0.2">
      <c r="A944" t="s">
        <v>1903</v>
      </c>
      <c r="B944" t="s">
        <v>4</v>
      </c>
      <c r="C944" t="s">
        <v>961</v>
      </c>
      <c r="D944" t="e" vm="878">
        <v>#VALUE!</v>
      </c>
      <c r="E944" t="str" cm="1">
        <f t="array" ref="E944">IFERROR(_FV(Facts_combined[[#This Row],[Asset Name]],"Industry"), "Undefined")</f>
        <v>Machinery, Equipment &amp; Components</v>
      </c>
      <c r="F944" s="6" cm="1">
        <f t="array" ref="F944">IFERROR(_FV(Facts_combined[[#This Row],[Asset Name]],"Price"), 0)</f>
        <v>26.6</v>
      </c>
      <c r="G944" s="5" cm="1">
        <f t="array" ref="G944">IFERROR(_FV(Facts_combined[[#This Row],[Asset Name]],"Volume"), 0)</f>
        <v>38881</v>
      </c>
      <c r="H944" s="7" cm="1">
        <f t="array" ref="H944">IFERROR(_FV(Facts_combined[[#This Row],[Asset Name]],"Market cap",TRUE), 0)</f>
        <v>165811366</v>
      </c>
      <c r="I94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44" s="5" cm="1">
        <f t="array" ref="J944">IFERROR(_FV(Facts_combined[[#This Row],[Asset Name]],"Shares outstanding",TRUE), 0)</f>
        <v>6233510</v>
      </c>
      <c r="K944" s="4" cm="1">
        <f t="array" ref="K944">IFERROR(_FV(Facts_combined[[#This Row],[Asset Name]],"P/E",TRUE), "")</f>
        <v>16.799900000000001</v>
      </c>
      <c r="L944" s="4" t="str" cm="1">
        <f t="array" ref="L94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944" s="4" cm="1">
        <f t="array" ref="M944">IFERROR(_FV(Facts_combined[[#This Row],[Asset Name]],"Beta"), "")</f>
        <v>1.0311999999999999</v>
      </c>
    </row>
    <row r="945" spans="1:13" x14ac:dyDescent="0.2">
      <c r="A945" t="s">
        <v>1904</v>
      </c>
      <c r="B945" t="s">
        <v>4</v>
      </c>
      <c r="C945" t="s">
        <v>961</v>
      </c>
      <c r="D945" t="e" vm="2199">
        <v>#VALUE!</v>
      </c>
      <c r="E945" t="str" cm="1">
        <f t="array" ref="E945">IFERROR(_FV(Facts_combined[[#This Row],[Asset Name]],"Industry"), "Undefined")</f>
        <v>Semiconductors &amp; Semiconductor Equipment</v>
      </c>
      <c r="F945" s="6" cm="1">
        <f t="array" ref="F945">IFERROR(_FV(Facts_combined[[#This Row],[Asset Name]],"Price"), 0)</f>
        <v>0.94910000000000005</v>
      </c>
      <c r="G945" s="5" cm="1">
        <f t="array" ref="G945">IFERROR(_FV(Facts_combined[[#This Row],[Asset Name]],"Volume"), 0)</f>
        <v>34657</v>
      </c>
      <c r="H945" s="7" cm="1">
        <f t="array" ref="H945">IFERROR(_FV(Facts_combined[[#This Row],[Asset Name]],"Market cap",TRUE), 0)</f>
        <v>163168607</v>
      </c>
      <c r="I94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45" s="5" cm="1">
        <f t="array" ref="J945">IFERROR(_FV(Facts_combined[[#This Row],[Asset Name]],"Shares outstanding",TRUE), 0)</f>
        <v>171919300</v>
      </c>
      <c r="K945" s="4" cm="1">
        <f t="array" ref="K945">IFERROR(_FV(Facts_combined[[#This Row],[Asset Name]],"P/E",TRUE), "")</f>
        <v>0</v>
      </c>
      <c r="L945" s="4" t="str" cm="1">
        <f t="array" ref="L94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45" s="4" cm="1">
        <f t="array" ref="M945">IFERROR(_FV(Facts_combined[[#This Row],[Asset Name]],"Beta"), "")</f>
        <v>1.4139999999999999</v>
      </c>
    </row>
    <row r="946" spans="1:13" x14ac:dyDescent="0.2">
      <c r="A946" t="s">
        <v>1905</v>
      </c>
      <c r="B946" t="s">
        <v>4</v>
      </c>
      <c r="C946" t="s">
        <v>961</v>
      </c>
      <c r="D946" t="e" vm="879">
        <v>#VALUE!</v>
      </c>
      <c r="E946" t="str" cm="1">
        <f t="array" ref="E946">IFERROR(_FV(Facts_combined[[#This Row],[Asset Name]],"Industry"), "Undefined")</f>
        <v>Hotels &amp; Entertainment Services</v>
      </c>
      <c r="F946" s="6" cm="1">
        <f t="array" ref="F946">IFERROR(_FV(Facts_combined[[#This Row],[Asset Name]],"Price"), 0)</f>
        <v>4.88</v>
      </c>
      <c r="G946" s="5" cm="1">
        <f t="array" ref="G946">IFERROR(_FV(Facts_combined[[#This Row],[Asset Name]],"Volume"), 0)</f>
        <v>188714</v>
      </c>
      <c r="H946" s="7" cm="1">
        <f t="array" ref="H946">IFERROR(_FV(Facts_combined[[#This Row],[Asset Name]],"Market cap",TRUE), 0)</f>
        <v>169030316</v>
      </c>
      <c r="I94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46" s="5" cm="1">
        <f t="array" ref="J946">IFERROR(_FV(Facts_combined[[#This Row],[Asset Name]],"Shares outstanding",TRUE), 0)</f>
        <v>34637360</v>
      </c>
      <c r="K946" s="4" cm="1">
        <f t="array" ref="K946">IFERROR(_FV(Facts_combined[[#This Row],[Asset Name]],"P/E",TRUE), "")</f>
        <v>0</v>
      </c>
      <c r="L946" s="4" t="str" cm="1">
        <f t="array" ref="L94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46" s="4" cm="1">
        <f t="array" ref="M946">IFERROR(_FV(Facts_combined[[#This Row],[Asset Name]],"Beta"), "")</f>
        <v>1.9961</v>
      </c>
    </row>
    <row r="947" spans="1:13" x14ac:dyDescent="0.2">
      <c r="A947" t="s">
        <v>1906</v>
      </c>
      <c r="B947" t="s">
        <v>4</v>
      </c>
      <c r="C947" t="s">
        <v>961</v>
      </c>
      <c r="D947" t="e" vm="881">
        <v>#VALUE!</v>
      </c>
      <c r="E947" t="str" cm="1">
        <f t="array" ref="E947">IFERROR(_FV(Facts_combined[[#This Row],[Asset Name]],"Industry"), "Undefined")</f>
        <v>Oil &amp; Gas Related Equipment and Services</v>
      </c>
      <c r="F947" s="6" cm="1">
        <f t="array" ref="F947">IFERROR(_FV(Facts_combined[[#This Row],[Asset Name]],"Price"), 0)</f>
        <v>3.2</v>
      </c>
      <c r="G947" s="5" cm="1">
        <f t="array" ref="G947">IFERROR(_FV(Facts_combined[[#This Row],[Asset Name]],"Volume"), 0)</f>
        <v>2</v>
      </c>
      <c r="H947" s="7" cm="1">
        <f t="array" ref="H947">IFERROR(_FV(Facts_combined[[#This Row],[Asset Name]],"Market cap",TRUE), 0)</f>
        <v>153626624</v>
      </c>
      <c r="I94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47" s="5" cm="1">
        <f t="array" ref="J947">IFERROR(_FV(Facts_combined[[#This Row],[Asset Name]],"Shares outstanding",TRUE), 0)</f>
        <v>48008320</v>
      </c>
      <c r="K947" s="4" cm="1">
        <f t="array" ref="K947">IFERROR(_FV(Facts_combined[[#This Row],[Asset Name]],"P/E",TRUE), "")</f>
        <v>0</v>
      </c>
      <c r="L947" s="4" t="str" cm="1">
        <f t="array" ref="L94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47" s="4" cm="1">
        <f t="array" ref="M947">IFERROR(_FV(Facts_combined[[#This Row],[Asset Name]],"Beta"), "")</f>
        <v>1.7582</v>
      </c>
    </row>
    <row r="948" spans="1:13" x14ac:dyDescent="0.2">
      <c r="A948" t="s">
        <v>1907</v>
      </c>
      <c r="B948" t="s">
        <v>4</v>
      </c>
      <c r="C948" t="s">
        <v>961</v>
      </c>
      <c r="D948" t="e" vm="882">
        <v>#VALUE!</v>
      </c>
      <c r="E948" t="str" cm="1">
        <f t="array" ref="E948">IFERROR(_FV(Facts_combined[[#This Row],[Asset Name]],"Industry"), "Undefined")</f>
        <v>Biotechnology &amp; Medical Research</v>
      </c>
      <c r="F948" s="6" cm="1">
        <f t="array" ref="F948">IFERROR(_FV(Facts_combined[[#This Row],[Asset Name]],"Price"), 0)</f>
        <v>0.92310000000000003</v>
      </c>
      <c r="G948" s="5" cm="1">
        <f t="array" ref="G948">IFERROR(_FV(Facts_combined[[#This Row],[Asset Name]],"Volume"), 0)</f>
        <v>725</v>
      </c>
      <c r="H948" s="7" cm="1">
        <f t="array" ref="H948">IFERROR(_FV(Facts_combined[[#This Row],[Asset Name]],"Market cap",TRUE), 0)</f>
        <v>175717162</v>
      </c>
      <c r="I94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48" s="5" cm="1">
        <f t="array" ref="J948">IFERROR(_FV(Facts_combined[[#This Row],[Asset Name]],"Shares outstanding",TRUE), 0)</f>
        <v>190355500</v>
      </c>
      <c r="K948" s="4" cm="1">
        <f t="array" ref="K948">IFERROR(_FV(Facts_combined[[#This Row],[Asset Name]],"P/E",TRUE), "")</f>
        <v>0</v>
      </c>
      <c r="L948" s="4" t="str" cm="1">
        <f t="array" ref="L94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48" s="4" cm="1">
        <f t="array" ref="M948">IFERROR(_FV(Facts_combined[[#This Row],[Asset Name]],"Beta"), "")</f>
        <v>0.82299999999999995</v>
      </c>
    </row>
    <row r="949" spans="1:13" x14ac:dyDescent="0.2">
      <c r="A949" t="s">
        <v>1908</v>
      </c>
      <c r="B949" t="s">
        <v>4</v>
      </c>
      <c r="C949" t="s">
        <v>961</v>
      </c>
      <c r="D949" t="e" vm="883">
        <v>#VALUE!</v>
      </c>
      <c r="E949" t="str" cm="1">
        <f t="array" ref="E949">IFERROR(_FV(Facts_combined[[#This Row],[Asset Name]],"Industry"), "Undefined")</f>
        <v>Pharmaceuticals</v>
      </c>
      <c r="F949" s="6" cm="1">
        <f t="array" ref="F949">IFERROR(_FV(Facts_combined[[#This Row],[Asset Name]],"Price"), 0)</f>
        <v>0.187</v>
      </c>
      <c r="G949" s="5" cm="1">
        <f t="array" ref="G949">IFERROR(_FV(Facts_combined[[#This Row],[Asset Name]],"Volume"), 0)</f>
        <v>3521010</v>
      </c>
      <c r="H949" s="7" cm="1">
        <f t="array" ref="H949">IFERROR(_FV(Facts_combined[[#This Row],[Asset Name]],"Market cap",TRUE), 0)</f>
        <v>203454500</v>
      </c>
      <c r="I94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49" s="5" cm="1">
        <f t="array" ref="J949">IFERROR(_FV(Facts_combined[[#This Row],[Asset Name]],"Shares outstanding",TRUE), 0)</f>
        <v>1017781000</v>
      </c>
      <c r="K949" s="4" cm="1">
        <f t="array" ref="K949">IFERROR(_FV(Facts_combined[[#This Row],[Asset Name]],"P/E",TRUE), "")</f>
        <v>12.254300000000001</v>
      </c>
      <c r="L949" s="4" t="str" cm="1">
        <f t="array" ref="L94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949" s="4" cm="1">
        <f t="array" ref="M949">IFERROR(_FV(Facts_combined[[#This Row],[Asset Name]],"Beta"), "")</f>
        <v>0.1052</v>
      </c>
    </row>
    <row r="950" spans="1:13" x14ac:dyDescent="0.2">
      <c r="A950" t="s">
        <v>1909</v>
      </c>
      <c r="B950" t="s">
        <v>4</v>
      </c>
      <c r="C950" t="s">
        <v>961</v>
      </c>
      <c r="D950" t="e" vm="2200">
        <v>#VALUE!</v>
      </c>
      <c r="E950" t="str" cm="1">
        <f t="array" ref="E950">IFERROR(_FV(Facts_combined[[#This Row],[Asset Name]],"Industry"), "Undefined")</f>
        <v>Biotechnology &amp; Medical Research</v>
      </c>
      <c r="F950" s="6" cm="1">
        <f t="array" ref="F950">IFERROR(_FV(Facts_combined[[#This Row],[Asset Name]],"Price"), 0)</f>
        <v>8.07</v>
      </c>
      <c r="G950" s="5" cm="1">
        <f t="array" ref="G950">IFERROR(_FV(Facts_combined[[#This Row],[Asset Name]],"Volume"), 0)</f>
        <v>153124</v>
      </c>
      <c r="H950" s="7" cm="1">
        <f t="array" ref="H950">IFERROR(_FV(Facts_combined[[#This Row],[Asset Name]],"Market cap",TRUE), 0)</f>
        <v>159644210</v>
      </c>
      <c r="I95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50" s="5" cm="1">
        <f t="array" ref="J950">IFERROR(_FV(Facts_combined[[#This Row],[Asset Name]],"Shares outstanding",TRUE), 0)</f>
        <v>19782430</v>
      </c>
      <c r="K950" s="4" cm="1">
        <f t="array" ref="K950">IFERROR(_FV(Facts_combined[[#This Row],[Asset Name]],"P/E",TRUE), "")</f>
        <v>0</v>
      </c>
      <c r="L950" s="4" t="str" cm="1">
        <f t="array" ref="L95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50" s="4" cm="1">
        <f t="array" ref="M950">IFERROR(_FV(Facts_combined[[#This Row],[Asset Name]],"Beta"), "")</f>
        <v>1.9452</v>
      </c>
    </row>
    <row r="951" spans="1:13" x14ac:dyDescent="0.2">
      <c r="A951" t="s">
        <v>1910</v>
      </c>
      <c r="B951" t="s">
        <v>4</v>
      </c>
      <c r="C951" t="s">
        <v>961</v>
      </c>
      <c r="D951" t="e" vm="884">
        <v>#VALUE!</v>
      </c>
      <c r="E951" t="str" cm="1">
        <f t="array" ref="E951">IFERROR(_FV(Facts_combined[[#This Row],[Asset Name]],"Industry"), "Undefined")</f>
        <v>Machinery, Equipment &amp; Components</v>
      </c>
      <c r="F951" s="6" cm="1">
        <f t="array" ref="F951">IFERROR(_FV(Facts_combined[[#This Row],[Asset Name]],"Price"), 0)</f>
        <v>35.26</v>
      </c>
      <c r="G951" s="5" cm="1">
        <f t="array" ref="G951">IFERROR(_FV(Facts_combined[[#This Row],[Asset Name]],"Volume"), 0)</f>
        <v>1</v>
      </c>
      <c r="H951" s="7" cm="1">
        <f t="array" ref="H951">IFERROR(_FV(Facts_combined[[#This Row],[Asset Name]],"Market cap",TRUE), 0)</f>
        <v>171419663</v>
      </c>
      <c r="I95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51" s="5" cm="1">
        <f t="array" ref="J951">IFERROR(_FV(Facts_combined[[#This Row],[Asset Name]],"Shares outstanding",TRUE), 0)</f>
        <v>4861590</v>
      </c>
      <c r="K951" s="4" cm="1">
        <f t="array" ref="K951">IFERROR(_FV(Facts_combined[[#This Row],[Asset Name]],"P/E",TRUE), "")</f>
        <v>11.915900000000001</v>
      </c>
      <c r="L951" s="4" t="str" cm="1">
        <f t="array" ref="L95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951" s="4" cm="1">
        <f t="array" ref="M951">IFERROR(_FV(Facts_combined[[#This Row],[Asset Name]],"Beta"), "")</f>
        <v>6.4000000000000001E-2</v>
      </c>
    </row>
    <row r="952" spans="1:13" x14ac:dyDescent="0.2">
      <c r="A952" t="s">
        <v>1911</v>
      </c>
      <c r="B952" t="s">
        <v>4</v>
      </c>
      <c r="C952" t="s">
        <v>961</v>
      </c>
      <c r="D952" t="e" vm="2650">
        <v>#VALUE!</v>
      </c>
      <c r="E952" t="str" cm="1">
        <f t="array" ref="E952">IFERROR(_FV(Facts_combined[[#This Row],[Asset Name]],"Industry"), "Undefined")</f>
        <v>Machinery, Equipment &amp; Components</v>
      </c>
      <c r="F952" s="6" cm="1">
        <f t="array" ref="F952">IFERROR(_FV(Facts_combined[[#This Row],[Asset Name]],"Price"), 0)</f>
        <v>0.96389999999999998</v>
      </c>
      <c r="G952" s="5" cm="1">
        <f t="array" ref="G952">IFERROR(_FV(Facts_combined[[#This Row],[Asset Name]],"Volume"), 0)</f>
        <v>1</v>
      </c>
      <c r="H952" s="7" cm="1">
        <f t="array" ref="H952">IFERROR(_FV(Facts_combined[[#This Row],[Asset Name]],"Market cap",TRUE), 0)</f>
        <v>141571700</v>
      </c>
      <c r="I95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52" s="5" cm="1">
        <f t="array" ref="J952">IFERROR(_FV(Facts_combined[[#This Row],[Asset Name]],"Shares outstanding",TRUE), 0)</f>
        <v>148850400</v>
      </c>
      <c r="K952" s="4" t="str" cm="1">
        <f t="array" ref="K952">IFERROR(_FV(Facts_combined[[#This Row],[Asset Name]],"P/E",TRUE), "")</f>
        <v/>
      </c>
      <c r="L952" s="4" t="str" cm="1">
        <f t="array" ref="L95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52" s="4" cm="1">
        <f t="array" ref="M952">IFERROR(_FV(Facts_combined[[#This Row],[Asset Name]],"Beta"), "")</f>
        <v>0.64159999999999995</v>
      </c>
    </row>
    <row r="953" spans="1:13" x14ac:dyDescent="0.2">
      <c r="A953" t="s">
        <v>1912</v>
      </c>
      <c r="B953" t="s">
        <v>4</v>
      </c>
      <c r="C953" t="s">
        <v>961</v>
      </c>
      <c r="D953" t="e" vm="885">
        <v>#VALUE!</v>
      </c>
      <c r="E953" t="str" cm="1">
        <f t="array" ref="E953">IFERROR(_FV(Facts_combined[[#This Row],[Asset Name]],"Industry"), "Undefined")</f>
        <v>Semiconductors &amp; Semiconductor Equipment</v>
      </c>
      <c r="F953" s="6" cm="1">
        <f t="array" ref="F953">IFERROR(_FV(Facts_combined[[#This Row],[Asset Name]],"Price"), 0)</f>
        <v>10.28</v>
      </c>
      <c r="G953" s="5" cm="1">
        <f t="array" ref="G953">IFERROR(_FV(Facts_combined[[#This Row],[Asset Name]],"Volume"), 0)</f>
        <v>286</v>
      </c>
      <c r="H953" s="7" cm="1">
        <f t="array" ref="H953">IFERROR(_FV(Facts_combined[[#This Row],[Asset Name]],"Market cap",TRUE), 0)</f>
        <v>149000200</v>
      </c>
      <c r="I95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53" s="5" cm="1">
        <f t="array" ref="J953">IFERROR(_FV(Facts_combined[[#This Row],[Asset Name]],"Shares outstanding",TRUE), 0)</f>
        <v>14424020</v>
      </c>
      <c r="K953" s="4" cm="1">
        <f t="array" ref="K953">IFERROR(_FV(Facts_combined[[#This Row],[Asset Name]],"P/E",TRUE), "")</f>
        <v>136.10489999999999</v>
      </c>
      <c r="L953" s="4" t="str" cm="1">
        <f t="array" ref="L95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953" s="4" cm="1">
        <f t="array" ref="M953">IFERROR(_FV(Facts_combined[[#This Row],[Asset Name]],"Beta"), "")</f>
        <v>1.6336999999999999</v>
      </c>
    </row>
    <row r="954" spans="1:13" x14ac:dyDescent="0.2">
      <c r="A954" t="s">
        <v>1913</v>
      </c>
      <c r="B954" t="s">
        <v>4</v>
      </c>
      <c r="C954" t="s">
        <v>961</v>
      </c>
      <c r="D954" t="e" vm="886">
        <v>#VALUE!</v>
      </c>
      <c r="E954" t="str" cm="1">
        <f t="array" ref="E954">IFERROR(_FV(Facts_combined[[#This Row],[Asset Name]],"Industry"), "Undefined")</f>
        <v>Machinery, Equipment &amp; Components</v>
      </c>
      <c r="F954" s="6" cm="1">
        <f t="array" ref="F954">IFERROR(_FV(Facts_combined[[#This Row],[Asset Name]],"Price"), 0)</f>
        <v>16.48</v>
      </c>
      <c r="G954" s="5" cm="1">
        <f t="array" ref="G954">IFERROR(_FV(Facts_combined[[#This Row],[Asset Name]],"Volume"), 0)</f>
        <v>39626</v>
      </c>
      <c r="H954" s="7" cm="1">
        <f t="array" ref="H954">IFERROR(_FV(Facts_combined[[#This Row],[Asset Name]],"Market cap",TRUE), 0)</f>
        <v>156498100</v>
      </c>
      <c r="I95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54" s="5" cm="1">
        <f t="array" ref="J954">IFERROR(_FV(Facts_combined[[#This Row],[Asset Name]],"Shares outstanding",TRUE), 0)</f>
        <v>9427600</v>
      </c>
      <c r="K954" s="4" cm="1">
        <f t="array" ref="K954">IFERROR(_FV(Facts_combined[[#This Row],[Asset Name]],"P/E",TRUE), "")</f>
        <v>43.693800000000003</v>
      </c>
      <c r="L954" s="4" t="str" cm="1">
        <f t="array" ref="L95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954" s="4" cm="1">
        <f t="array" ref="M954">IFERROR(_FV(Facts_combined[[#This Row],[Asset Name]],"Beta"), "")</f>
        <v>0.63470000000000004</v>
      </c>
    </row>
    <row r="955" spans="1:13" x14ac:dyDescent="0.2">
      <c r="A955" t="s">
        <v>1914</v>
      </c>
      <c r="B955" t="s">
        <v>4</v>
      </c>
      <c r="C955" t="s">
        <v>961</v>
      </c>
      <c r="D955" t="e" vm="2203">
        <v>#VALUE!</v>
      </c>
      <c r="E955" t="str" cm="1">
        <f t="array" ref="E955">IFERROR(_FV(Facts_combined[[#This Row],[Asset Name]],"Industry"), "Undefined")</f>
        <v>Biotechnology &amp; Medical Research</v>
      </c>
      <c r="F955" s="6" cm="1">
        <f t="array" ref="F955">IFERROR(_FV(Facts_combined[[#This Row],[Asset Name]],"Price"), 0)</f>
        <v>4.72</v>
      </c>
      <c r="G955" s="5" cm="1">
        <f t="array" ref="G955">IFERROR(_FV(Facts_combined[[#This Row],[Asset Name]],"Volume"), 0)</f>
        <v>229516</v>
      </c>
      <c r="H955" s="7" cm="1">
        <f t="array" ref="H955">IFERROR(_FV(Facts_combined[[#This Row],[Asset Name]],"Market cap",TRUE), 0)</f>
        <v>150150138</v>
      </c>
      <c r="I95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55" s="5" cm="1">
        <f t="array" ref="J955">IFERROR(_FV(Facts_combined[[#This Row],[Asset Name]],"Shares outstanding",TRUE), 0)</f>
        <v>31811470</v>
      </c>
      <c r="K955" s="4" cm="1">
        <f t="array" ref="K955">IFERROR(_FV(Facts_combined[[#This Row],[Asset Name]],"P/E",TRUE), "")</f>
        <v>0</v>
      </c>
      <c r="L955" s="4" t="str" cm="1">
        <f t="array" ref="L95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55" s="4" cm="1">
        <f t="array" ref="M955">IFERROR(_FV(Facts_combined[[#This Row],[Asset Name]],"Beta"), "")</f>
        <v>4.0168999999999997</v>
      </c>
    </row>
    <row r="956" spans="1:13" x14ac:dyDescent="0.2">
      <c r="A956" t="s">
        <v>1915</v>
      </c>
      <c r="B956" t="s">
        <v>4</v>
      </c>
      <c r="C956" t="s">
        <v>961</v>
      </c>
      <c r="D956" t="e" vm="888">
        <v>#VALUE!</v>
      </c>
      <c r="E956" t="str" cm="1">
        <f t="array" ref="E956">IFERROR(_FV(Facts_combined[[#This Row],[Asset Name]],"Industry"), "Undefined")</f>
        <v>Specialty Retailers</v>
      </c>
      <c r="F956" s="6" cm="1">
        <f t="array" ref="F956">IFERROR(_FV(Facts_combined[[#This Row],[Asset Name]],"Price"), 0)</f>
        <v>5.5</v>
      </c>
      <c r="G956" s="5" cm="1">
        <f t="array" ref="G956">IFERROR(_FV(Facts_combined[[#This Row],[Asset Name]],"Volume"), 0)</f>
        <v>140281</v>
      </c>
      <c r="H956" s="7" cm="1">
        <f t="array" ref="H956">IFERROR(_FV(Facts_combined[[#This Row],[Asset Name]],"Market cap",TRUE), 0)</f>
        <v>165449460</v>
      </c>
      <c r="I95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56" s="5" cm="1">
        <f t="array" ref="J956">IFERROR(_FV(Facts_combined[[#This Row],[Asset Name]],"Shares outstanding",TRUE), 0)</f>
        <v>30081720</v>
      </c>
      <c r="K956" s="4" t="str" cm="1">
        <f t="array" ref="K956">IFERROR(_FV(Facts_combined[[#This Row],[Asset Name]],"P/E",TRUE), "")</f>
        <v/>
      </c>
      <c r="L956" s="4" t="str" cm="1">
        <f t="array" ref="L95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56" s="4" cm="1">
        <f t="array" ref="M956">IFERROR(_FV(Facts_combined[[#This Row],[Asset Name]],"Beta"), "")</f>
        <v>1.5143</v>
      </c>
    </row>
    <row r="957" spans="1:13" x14ac:dyDescent="0.2">
      <c r="A957" t="s">
        <v>1916</v>
      </c>
      <c r="B957" t="s">
        <v>4</v>
      </c>
      <c r="C957" t="s">
        <v>961</v>
      </c>
      <c r="D957" t="e" vm="889">
        <v>#VALUE!</v>
      </c>
      <c r="E957" t="str" cm="1">
        <f t="array" ref="E957">IFERROR(_FV(Facts_combined[[#This Row],[Asset Name]],"Industry"), "Undefined")</f>
        <v>Textiles &amp; Apparel</v>
      </c>
      <c r="F957" s="6" cm="1">
        <f t="array" ref="F957">IFERROR(_FV(Facts_combined[[#This Row],[Asset Name]],"Price"), 0)</f>
        <v>22.39</v>
      </c>
      <c r="G957" s="5" cm="1">
        <f t="array" ref="G957">IFERROR(_FV(Facts_combined[[#This Row],[Asset Name]],"Volume"), 0)</f>
        <v>38038</v>
      </c>
      <c r="H957" s="7" cm="1">
        <f t="array" ref="H957">IFERROR(_FV(Facts_combined[[#This Row],[Asset Name]],"Market cap",TRUE), 0)</f>
        <v>155450600</v>
      </c>
      <c r="I95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57" s="5" cm="1">
        <f t="array" ref="J957">IFERROR(_FV(Facts_combined[[#This Row],[Asset Name]],"Shares outstanding",TRUE), 0)</f>
        <v>7377820</v>
      </c>
      <c r="K957" s="4" cm="1">
        <f t="array" ref="K957">IFERROR(_FV(Facts_combined[[#This Row],[Asset Name]],"P/E",TRUE), "")</f>
        <v>29.693000000000001</v>
      </c>
      <c r="L957" s="4" t="str" cm="1">
        <f t="array" ref="L95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957" s="4" cm="1">
        <f t="array" ref="M957">IFERROR(_FV(Facts_combined[[#This Row],[Asset Name]],"Beta"), "")</f>
        <v>0.57609999999999995</v>
      </c>
    </row>
    <row r="958" spans="1:13" x14ac:dyDescent="0.2">
      <c r="A958" t="s">
        <v>1917</v>
      </c>
      <c r="B958" t="s">
        <v>4</v>
      </c>
      <c r="C958" t="s">
        <v>961</v>
      </c>
      <c r="D958" t="e" vm="2208">
        <v>#VALUE!</v>
      </c>
      <c r="E958" t="str" cm="1">
        <f t="array" ref="E958">IFERROR(_FV(Facts_combined[[#This Row],[Asset Name]],"Industry"), "Undefined")</f>
        <v>Media &amp; Publishing</v>
      </c>
      <c r="F958" s="6" cm="1">
        <f t="array" ref="F958">IFERROR(_FV(Facts_combined[[#This Row],[Asset Name]],"Price"), 0)</f>
        <v>10.94</v>
      </c>
      <c r="G958" s="5" cm="1">
        <f t="array" ref="G958">IFERROR(_FV(Facts_combined[[#This Row],[Asset Name]],"Volume"), 0)</f>
        <v>77170</v>
      </c>
      <c r="H958" s="7" cm="1">
        <f t="array" ref="H958">IFERROR(_FV(Facts_combined[[#This Row],[Asset Name]],"Market cap",TRUE), 0)</f>
        <v>165726000</v>
      </c>
      <c r="I95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58" s="5" cm="1">
        <f t="array" ref="J958">IFERROR(_FV(Facts_combined[[#This Row],[Asset Name]],"Shares outstanding",TRUE), 0)</f>
        <v>15120980</v>
      </c>
      <c r="K958" s="4" t="str" cm="1">
        <f t="array" ref="K958">IFERROR(_FV(Facts_combined[[#This Row],[Asset Name]],"P/E",TRUE), "")</f>
        <v/>
      </c>
      <c r="L958" s="4" t="str" cm="1">
        <f t="array" ref="L95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58" s="4" cm="1">
        <f t="array" ref="M958">IFERROR(_FV(Facts_combined[[#This Row],[Asset Name]],"Beta"), "")</f>
        <v>1.3321000000000001</v>
      </c>
    </row>
    <row r="959" spans="1:13" x14ac:dyDescent="0.2">
      <c r="A959" t="s">
        <v>1918</v>
      </c>
      <c r="B959" t="s">
        <v>4</v>
      </c>
      <c r="C959" t="s">
        <v>961</v>
      </c>
      <c r="D959" t="e" vm="2651">
        <v>#VALUE!</v>
      </c>
      <c r="E959" t="str" cm="1">
        <f t="array" ref="E959">IFERROR(_FV(Facts_combined[[#This Row],[Asset Name]],"Industry"), "Undefined")</f>
        <v>Biotechnology &amp; Medical Research</v>
      </c>
      <c r="F959" s="6" cm="1">
        <f t="array" ref="F959">IFERROR(_FV(Facts_combined[[#This Row],[Asset Name]],"Price"), 0)</f>
        <v>15.85</v>
      </c>
      <c r="G959" s="5" cm="1">
        <f t="array" ref="G959">IFERROR(_FV(Facts_combined[[#This Row],[Asset Name]],"Volume"), 0)</f>
        <v>26264</v>
      </c>
      <c r="H959" s="7" cm="1">
        <f t="array" ref="H959">IFERROR(_FV(Facts_combined[[#This Row],[Asset Name]],"Market cap",TRUE), 0)</f>
        <v>130821779</v>
      </c>
      <c r="I95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59" s="5" cm="1">
        <f t="array" ref="J959">IFERROR(_FV(Facts_combined[[#This Row],[Asset Name]],"Shares outstanding",TRUE), 0)</f>
        <v>8253740</v>
      </c>
      <c r="K959" s="4" cm="1">
        <f t="array" ref="K959">IFERROR(_FV(Facts_combined[[#This Row],[Asset Name]],"P/E",TRUE), "")</f>
        <v>0</v>
      </c>
      <c r="L959" s="4" t="str" cm="1">
        <f t="array" ref="L95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59" s="4" cm="1">
        <f t="array" ref="M959">IFERROR(_FV(Facts_combined[[#This Row],[Asset Name]],"Beta"), "")</f>
        <v>1.5866</v>
      </c>
    </row>
    <row r="960" spans="1:13" x14ac:dyDescent="0.2">
      <c r="A960" t="s">
        <v>1919</v>
      </c>
      <c r="B960" t="s">
        <v>4</v>
      </c>
      <c r="C960" t="s">
        <v>961</v>
      </c>
      <c r="D960" t="e" vm="890">
        <v>#VALUE!</v>
      </c>
      <c r="E960" t="str" cm="1">
        <f t="array" ref="E960">IFERROR(_FV(Facts_combined[[#This Row],[Asset Name]],"Industry"), "Undefined")</f>
        <v>Software &amp; IT Services</v>
      </c>
      <c r="F960" s="6" cm="1">
        <f t="array" ref="F960">IFERROR(_FV(Facts_combined[[#This Row],[Asset Name]],"Price"), 0)</f>
        <v>1.68</v>
      </c>
      <c r="G960" s="5" cm="1">
        <f t="array" ref="G960">IFERROR(_FV(Facts_combined[[#This Row],[Asset Name]],"Volume"), 0)</f>
        <v>4669</v>
      </c>
      <c r="H960" s="7" cm="1">
        <f t="array" ref="H960">IFERROR(_FV(Facts_combined[[#This Row],[Asset Name]],"Market cap",TRUE), 0)</f>
        <v>172211256</v>
      </c>
      <c r="I96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60" s="5" cm="1">
        <f t="array" ref="J960">IFERROR(_FV(Facts_combined[[#This Row],[Asset Name]],"Shares outstanding",TRUE), 0)</f>
        <v>102506700</v>
      </c>
      <c r="K960" s="4" cm="1">
        <f t="array" ref="K960">IFERROR(_FV(Facts_combined[[#This Row],[Asset Name]],"P/E",TRUE), "")</f>
        <v>0</v>
      </c>
      <c r="L960" s="4" t="str" cm="1">
        <f t="array" ref="L96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60" s="4" cm="1">
        <f t="array" ref="M960">IFERROR(_FV(Facts_combined[[#This Row],[Asset Name]],"Beta"), "")</f>
        <v>2.5001000000000002</v>
      </c>
    </row>
    <row r="961" spans="1:13" x14ac:dyDescent="0.2">
      <c r="A961" t="s">
        <v>1920</v>
      </c>
      <c r="B961" t="s">
        <v>4</v>
      </c>
      <c r="C961" t="s">
        <v>961</v>
      </c>
      <c r="D961" t="e" vm="2210">
        <v>#VALUE!</v>
      </c>
      <c r="E961" t="str" cm="1">
        <f t="array" ref="E961">IFERROR(_FV(Facts_combined[[#This Row],[Asset Name]],"Industry"), "Undefined")</f>
        <v>Communications &amp; Networking</v>
      </c>
      <c r="F961" s="6" cm="1">
        <f t="array" ref="F961">IFERROR(_FV(Facts_combined[[#This Row],[Asset Name]],"Price"), 0)</f>
        <v>2.2799999999999998</v>
      </c>
      <c r="G961" s="5" cm="1">
        <f t="array" ref="G961">IFERROR(_FV(Facts_combined[[#This Row],[Asset Name]],"Volume"), 0)</f>
        <v>447</v>
      </c>
      <c r="H961" s="7" cm="1">
        <f t="array" ref="H961">IFERROR(_FV(Facts_combined[[#This Row],[Asset Name]],"Market cap",TRUE), 0)</f>
        <v>120491228</v>
      </c>
      <c r="I96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61" s="5" cm="1">
        <f t="array" ref="J961">IFERROR(_FV(Facts_combined[[#This Row],[Asset Name]],"Shares outstanding",TRUE), 0)</f>
        <v>52847030</v>
      </c>
      <c r="K961" s="4" t="str" cm="1">
        <f t="array" ref="K961">IFERROR(_FV(Facts_combined[[#This Row],[Asset Name]],"P/E",TRUE), "")</f>
        <v/>
      </c>
      <c r="L961" s="4" t="str" cm="1">
        <f t="array" ref="L96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61" s="4" cm="1">
        <f t="array" ref="M961">IFERROR(_FV(Facts_combined[[#This Row],[Asset Name]],"Beta"), "")</f>
        <v>1.4072</v>
      </c>
    </row>
    <row r="962" spans="1:13" x14ac:dyDescent="0.2">
      <c r="A962" t="s">
        <v>1921</v>
      </c>
      <c r="B962" t="s">
        <v>4</v>
      </c>
      <c r="C962" t="s">
        <v>961</v>
      </c>
      <c r="D962" t="e" vm="891">
        <v>#VALUE!</v>
      </c>
      <c r="E962" t="str" cm="1">
        <f t="array" ref="E962">IFERROR(_FV(Facts_combined[[#This Row],[Asset Name]],"Industry"), "Undefined")</f>
        <v>Household Goods</v>
      </c>
      <c r="F962" s="6" cm="1">
        <f t="array" ref="F962">IFERROR(_FV(Facts_combined[[#This Row],[Asset Name]],"Price"), 0)</f>
        <v>14.03</v>
      </c>
      <c r="G962" s="5" cm="1">
        <f t="array" ref="G962">IFERROR(_FV(Facts_combined[[#This Row],[Asset Name]],"Volume"), 0)</f>
        <v>37146</v>
      </c>
      <c r="H962" s="7" cm="1">
        <f t="array" ref="H962">IFERROR(_FV(Facts_combined[[#This Row],[Asset Name]],"Market cap",TRUE), 0)</f>
        <v>149871125</v>
      </c>
      <c r="I96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62" s="5" cm="1">
        <f t="array" ref="J962">IFERROR(_FV(Facts_combined[[#This Row],[Asset Name]],"Shares outstanding",TRUE), 0)</f>
        <v>10682190</v>
      </c>
      <c r="K962" s="4" cm="1">
        <f t="array" ref="K962">IFERROR(_FV(Facts_combined[[#This Row],[Asset Name]],"P/E",TRUE), "")</f>
        <v>38.083599999999997</v>
      </c>
      <c r="L962" s="4" t="str" cm="1">
        <f t="array" ref="L96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962" s="4" cm="1">
        <f t="array" ref="M962">IFERROR(_FV(Facts_combined[[#This Row],[Asset Name]],"Beta"), "")</f>
        <v>1.2171000000000001</v>
      </c>
    </row>
    <row r="963" spans="1:13" x14ac:dyDescent="0.2">
      <c r="A963" t="s">
        <v>1922</v>
      </c>
      <c r="B963" t="s">
        <v>4</v>
      </c>
      <c r="C963" t="s">
        <v>961</v>
      </c>
      <c r="D963" t="e" vm="892">
        <v>#VALUE!</v>
      </c>
      <c r="E963" t="str" cm="1">
        <f t="array" ref="E963">IFERROR(_FV(Facts_combined[[#This Row],[Asset Name]],"Industry"), "Undefined")</f>
        <v>Healthcare Equipment &amp; Supplies</v>
      </c>
      <c r="F963" s="6" cm="1">
        <f t="array" ref="F963">IFERROR(_FV(Facts_combined[[#This Row],[Asset Name]],"Price"), 0)</f>
        <v>1.76</v>
      </c>
      <c r="G963" s="5" cm="1">
        <f t="array" ref="G963">IFERROR(_FV(Facts_combined[[#This Row],[Asset Name]],"Volume"), 0)</f>
        <v>184816</v>
      </c>
      <c r="H963" s="7" cm="1">
        <f t="array" ref="H963">IFERROR(_FV(Facts_combined[[#This Row],[Asset Name]],"Market cap",TRUE), 0)</f>
        <v>145452102</v>
      </c>
      <c r="I96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63" s="5" cm="1">
        <f t="array" ref="J963">IFERROR(_FV(Facts_combined[[#This Row],[Asset Name]],"Shares outstanding",TRUE), 0)</f>
        <v>82643240</v>
      </c>
      <c r="K963" s="4" t="str" cm="1">
        <f t="array" ref="K963">IFERROR(_FV(Facts_combined[[#This Row],[Asset Name]],"P/E",TRUE), "")</f>
        <v/>
      </c>
      <c r="L963" s="4" t="str" cm="1">
        <f t="array" ref="L96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63" s="4" cm="1">
        <f t="array" ref="M963">IFERROR(_FV(Facts_combined[[#This Row],[Asset Name]],"Beta"), "")</f>
        <v>1.4898</v>
      </c>
    </row>
    <row r="964" spans="1:13" x14ac:dyDescent="0.2">
      <c r="A964" t="s">
        <v>1923</v>
      </c>
      <c r="B964" t="s">
        <v>4</v>
      </c>
      <c r="C964" t="s">
        <v>961</v>
      </c>
      <c r="D964" t="e" vm="893">
        <v>#VALUE!</v>
      </c>
      <c r="E964" t="str" cm="1">
        <f t="array" ref="E964">IFERROR(_FV(Facts_combined[[#This Row],[Asset Name]],"Industry"), "Undefined")</f>
        <v>Biotechnology &amp; Medical Research</v>
      </c>
      <c r="F964" s="6" cm="1">
        <f t="array" ref="F964">IFERROR(_FV(Facts_combined[[#This Row],[Asset Name]],"Price"), 0)</f>
        <v>2.4500000000000002</v>
      </c>
      <c r="G964" s="5" cm="1">
        <f t="array" ref="G964">IFERROR(_FV(Facts_combined[[#This Row],[Asset Name]],"Volume"), 0)</f>
        <v>6</v>
      </c>
      <c r="H964" s="7" cm="1">
        <f t="array" ref="H964">IFERROR(_FV(Facts_combined[[#This Row],[Asset Name]],"Market cap",TRUE), 0)</f>
        <v>128089405</v>
      </c>
      <c r="I96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64" s="5" cm="1">
        <f t="array" ref="J964">IFERROR(_FV(Facts_combined[[#This Row],[Asset Name]],"Shares outstanding",TRUE), 0)</f>
        <v>52281390</v>
      </c>
      <c r="K964" s="4" cm="1">
        <f t="array" ref="K964">IFERROR(_FV(Facts_combined[[#This Row],[Asset Name]],"P/E",TRUE), "")</f>
        <v>0</v>
      </c>
      <c r="L964" s="4" t="str" cm="1">
        <f t="array" ref="L96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64" s="4" cm="1">
        <f t="array" ref="M964">IFERROR(_FV(Facts_combined[[#This Row],[Asset Name]],"Beta"), "")</f>
        <v>1.5357000000000001</v>
      </c>
    </row>
    <row r="965" spans="1:13" x14ac:dyDescent="0.2">
      <c r="A965" t="s">
        <v>1924</v>
      </c>
      <c r="B965" t="s">
        <v>4</v>
      </c>
      <c r="C965" t="s">
        <v>961</v>
      </c>
      <c r="D965" t="e" vm="894">
        <v>#VALUE!</v>
      </c>
      <c r="E965" t="str" cm="1">
        <f t="array" ref="E965">IFERROR(_FV(Facts_combined[[#This Row],[Asset Name]],"Industry"), "Undefined")</f>
        <v>Semiconductors &amp; Semiconductor Equipment</v>
      </c>
      <c r="F965" s="6" cm="1">
        <f t="array" ref="F965">IFERROR(_FV(Facts_combined[[#This Row],[Asset Name]],"Price"), 0)</f>
        <v>3.36</v>
      </c>
      <c r="G965" s="5" cm="1">
        <f t="array" ref="G965">IFERROR(_FV(Facts_combined[[#This Row],[Asset Name]],"Volume"), 0)</f>
        <v>81</v>
      </c>
      <c r="H965" s="7" cm="1">
        <f t="array" ref="H965">IFERROR(_FV(Facts_combined[[#This Row],[Asset Name]],"Market cap",TRUE), 0)</f>
        <v>149180102</v>
      </c>
      <c r="I96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65" s="5" cm="1">
        <f t="array" ref="J965">IFERROR(_FV(Facts_combined[[#This Row],[Asset Name]],"Shares outstanding",TRUE), 0)</f>
        <v>44398840</v>
      </c>
      <c r="K965" s="4" cm="1">
        <f t="array" ref="K965">IFERROR(_FV(Facts_combined[[#This Row],[Asset Name]],"P/E",TRUE), "")</f>
        <v>0</v>
      </c>
      <c r="L965" s="4" t="str" cm="1">
        <f t="array" ref="L96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65" s="4" cm="1">
        <f t="array" ref="M965">IFERROR(_FV(Facts_combined[[#This Row],[Asset Name]],"Beta"), "")</f>
        <v>2.2835999999999999</v>
      </c>
    </row>
    <row r="966" spans="1:13" x14ac:dyDescent="0.2">
      <c r="A966" t="s">
        <v>1925</v>
      </c>
      <c r="B966" t="s">
        <v>4</v>
      </c>
      <c r="C966" t="s">
        <v>961</v>
      </c>
      <c r="D966" t="e" vm="2217">
        <v>#VALUE!</v>
      </c>
      <c r="E966" t="str" cm="1">
        <f t="array" ref="E966">IFERROR(_FV(Facts_combined[[#This Row],[Asset Name]],"Industry"), "Undefined")</f>
        <v>Healthcare Equipment &amp; Supplies</v>
      </c>
      <c r="F966" s="6" cm="1">
        <f t="array" ref="F966">IFERROR(_FV(Facts_combined[[#This Row],[Asset Name]],"Price"), 0)</f>
        <v>5.3</v>
      </c>
      <c r="G966" s="5" cm="1">
        <f t="array" ref="G966">IFERROR(_FV(Facts_combined[[#This Row],[Asset Name]],"Volume"), 0)</f>
        <v>264178</v>
      </c>
      <c r="H966" s="7" cm="1">
        <f t="array" ref="H966">IFERROR(_FV(Facts_combined[[#This Row],[Asset Name]],"Market cap",TRUE), 0)</f>
        <v>146150300</v>
      </c>
      <c r="I96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66" s="5" cm="1">
        <f t="array" ref="J966">IFERROR(_FV(Facts_combined[[#This Row],[Asset Name]],"Shares outstanding",TRUE), 0)</f>
        <v>27420330</v>
      </c>
      <c r="K966" s="4" cm="1">
        <f t="array" ref="K966">IFERROR(_FV(Facts_combined[[#This Row],[Asset Name]],"P/E",TRUE), "")</f>
        <v>0</v>
      </c>
      <c r="L966" s="4" t="str" cm="1">
        <f t="array" ref="L96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66" s="4" cm="1">
        <f t="array" ref="M966">IFERROR(_FV(Facts_combined[[#This Row],[Asset Name]],"Beta"), "")</f>
        <v>1.0771999999999999</v>
      </c>
    </row>
    <row r="967" spans="1:13" x14ac:dyDescent="0.2">
      <c r="A967" t="s">
        <v>1926</v>
      </c>
      <c r="B967" t="s">
        <v>4</v>
      </c>
      <c r="C967" t="s">
        <v>961</v>
      </c>
      <c r="D967" t="e" vm="895">
        <v>#VALUE!</v>
      </c>
      <c r="E967" t="str" cm="1">
        <f t="array" ref="E967">IFERROR(_FV(Facts_combined[[#This Row],[Asset Name]],"Industry"), "Undefined")</f>
        <v>Specialty Retailers</v>
      </c>
      <c r="F967" s="6" cm="1">
        <f t="array" ref="F967">IFERROR(_FV(Facts_combined[[#This Row],[Asset Name]],"Price"), 0)</f>
        <v>2.17</v>
      </c>
      <c r="G967" s="5" cm="1">
        <f t="array" ref="G967">IFERROR(_FV(Facts_combined[[#This Row],[Asset Name]],"Volume"), 0)</f>
        <v>1204</v>
      </c>
      <c r="H967" s="7" cm="1">
        <f t="array" ref="H967">IFERROR(_FV(Facts_combined[[#This Row],[Asset Name]],"Market cap",TRUE), 0)</f>
        <v>131737944</v>
      </c>
      <c r="I96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67" s="5" cm="1">
        <f t="array" ref="J967">IFERROR(_FV(Facts_combined[[#This Row],[Asset Name]],"Shares outstanding",TRUE), 0)</f>
        <v>60708730</v>
      </c>
      <c r="K967" s="4" cm="1">
        <f t="array" ref="K967">IFERROR(_FV(Facts_combined[[#This Row],[Asset Name]],"P/E",TRUE), "")</f>
        <v>0</v>
      </c>
      <c r="L967" s="4" t="str" cm="1">
        <f t="array" ref="L96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67" s="4" cm="1">
        <f t="array" ref="M967">IFERROR(_FV(Facts_combined[[#This Row],[Asset Name]],"Beta"), "")</f>
        <v>3.0768</v>
      </c>
    </row>
    <row r="968" spans="1:13" x14ac:dyDescent="0.2">
      <c r="A968" t="s">
        <v>1927</v>
      </c>
      <c r="B968" t="s">
        <v>4</v>
      </c>
      <c r="C968" t="s">
        <v>961</v>
      </c>
      <c r="D968" t="e" vm="2219">
        <v>#VALUE!</v>
      </c>
      <c r="E968" t="str" cm="1">
        <f t="array" ref="E968">IFERROR(_FV(Facts_combined[[#This Row],[Asset Name]],"Industry"), "Undefined")</f>
        <v>Biotechnology &amp; Medical Research</v>
      </c>
      <c r="F968" s="6" cm="1">
        <f t="array" ref="F968">IFERROR(_FV(Facts_combined[[#This Row],[Asset Name]],"Price"), 0)</f>
        <v>6.84</v>
      </c>
      <c r="G968" s="5" cm="1">
        <f t="array" ref="G968">IFERROR(_FV(Facts_combined[[#This Row],[Asset Name]],"Volume"), 0)</f>
        <v>543434</v>
      </c>
      <c r="H968" s="7" cm="1">
        <f t="array" ref="H968">IFERROR(_FV(Facts_combined[[#This Row],[Asset Name]],"Market cap",TRUE), 0)</f>
        <v>141976854</v>
      </c>
      <c r="I96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68" s="5" cm="1">
        <f t="array" ref="J968">IFERROR(_FV(Facts_combined[[#This Row],[Asset Name]],"Shares outstanding",TRUE), 0)</f>
        <v>20756850</v>
      </c>
      <c r="K968" s="4" cm="1">
        <f t="array" ref="K968">IFERROR(_FV(Facts_combined[[#This Row],[Asset Name]],"P/E",TRUE), "")</f>
        <v>0</v>
      </c>
      <c r="L968" s="4" t="str" cm="1">
        <f t="array" ref="L96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68" s="4" cm="1">
        <f t="array" ref="M968">IFERROR(_FV(Facts_combined[[#This Row],[Asset Name]],"Beta"), "")</f>
        <v>1.0588</v>
      </c>
    </row>
    <row r="969" spans="1:13" x14ac:dyDescent="0.2">
      <c r="A969" t="s">
        <v>1928</v>
      </c>
      <c r="B969" t="s">
        <v>4</v>
      </c>
      <c r="C969" t="s">
        <v>961</v>
      </c>
      <c r="D969" t="e" vm="2221">
        <v>#VALUE!</v>
      </c>
      <c r="E969" t="str" cm="1">
        <f t="array" ref="E969">IFERROR(_FV(Facts_combined[[#This Row],[Asset Name]],"Industry"), "Undefined")</f>
        <v>Biotechnology &amp; Medical Research</v>
      </c>
      <c r="F969" s="6" cm="1">
        <f t="array" ref="F969">IFERROR(_FV(Facts_combined[[#This Row],[Asset Name]],"Price"), 0)</f>
        <v>2.27</v>
      </c>
      <c r="G969" s="5" cm="1">
        <f t="array" ref="G969">IFERROR(_FV(Facts_combined[[#This Row],[Asset Name]],"Volume"), 0)</f>
        <v>5</v>
      </c>
      <c r="H969" s="7" cm="1">
        <f t="array" ref="H969">IFERROR(_FV(Facts_combined[[#This Row],[Asset Name]],"Market cap",TRUE), 0)</f>
        <v>136381100</v>
      </c>
      <c r="I96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69" s="5" cm="1">
        <f t="array" ref="J969">IFERROR(_FV(Facts_combined[[#This Row],[Asset Name]],"Shares outstanding",TRUE), 0)</f>
        <v>60079780</v>
      </c>
      <c r="K969" s="4" cm="1">
        <f t="array" ref="K969">IFERROR(_FV(Facts_combined[[#This Row],[Asset Name]],"P/E",TRUE), "")</f>
        <v>0</v>
      </c>
      <c r="L969" s="4" t="str" cm="1">
        <f t="array" ref="L96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69" s="4" cm="1">
        <f t="array" ref="M969">IFERROR(_FV(Facts_combined[[#This Row],[Asset Name]],"Beta"), "")</f>
        <v>0.66200000000000003</v>
      </c>
    </row>
    <row r="970" spans="1:13" x14ac:dyDescent="0.2">
      <c r="A970" t="s">
        <v>1929</v>
      </c>
      <c r="B970" t="s">
        <v>4</v>
      </c>
      <c r="C970" t="s">
        <v>961</v>
      </c>
      <c r="D970" t="s">
        <v>1929</v>
      </c>
      <c r="E970" t="str" cm="1">
        <f t="array" ref="E970">IFERROR(_FV(Facts_combined[[#This Row],[Asset Name]],"Industry"), "Undefined")</f>
        <v>Undefined</v>
      </c>
      <c r="F970" s="6" cm="1">
        <f t="array" ref="F970">IFERROR(_FV(Facts_combined[[#This Row],[Asset Name]],"Price"), 0)</f>
        <v>0</v>
      </c>
      <c r="G970" s="5" cm="1">
        <f t="array" ref="G970">IFERROR(_FV(Facts_combined[[#This Row],[Asset Name]],"Volume"), 0)</f>
        <v>0</v>
      </c>
      <c r="H970" s="7" cm="1">
        <f t="array" ref="H970">IFERROR(_FV(Facts_combined[[#This Row],[Asset Name]],"Market cap",TRUE), 0)</f>
        <v>0</v>
      </c>
      <c r="I97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970" s="5" cm="1">
        <f t="array" ref="J970">IFERROR(_FV(Facts_combined[[#This Row],[Asset Name]],"Shares outstanding",TRUE), 0)</f>
        <v>0</v>
      </c>
      <c r="K970" s="4" t="str" cm="1">
        <f t="array" ref="K970">IFERROR(_FV(Facts_combined[[#This Row],[Asset Name]],"P/E",TRUE), "")</f>
        <v/>
      </c>
      <c r="L970" s="4" t="str" cm="1">
        <f t="array" ref="L97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70" s="4" t="str" cm="1">
        <f t="array" ref="M970">IFERROR(_FV(Facts_combined[[#This Row],[Asset Name]],"Beta"), "")</f>
        <v/>
      </c>
    </row>
    <row r="971" spans="1:13" x14ac:dyDescent="0.2">
      <c r="A971" t="s">
        <v>1930</v>
      </c>
      <c r="B971" t="s">
        <v>4</v>
      </c>
      <c r="C971" t="s">
        <v>961</v>
      </c>
      <c r="D971" t="e" vm="897">
        <v>#VALUE!</v>
      </c>
      <c r="E971" t="str" cm="1">
        <f t="array" ref="E971">IFERROR(_FV(Facts_combined[[#This Row],[Asset Name]],"Industry"), "Undefined")</f>
        <v>Banking Services</v>
      </c>
      <c r="F971" s="6" cm="1">
        <f t="array" ref="F971">IFERROR(_FV(Facts_combined[[#This Row],[Asset Name]],"Price"), 0)</f>
        <v>44.4</v>
      </c>
      <c r="G971" s="5" cm="1">
        <f t="array" ref="G971">IFERROR(_FV(Facts_combined[[#This Row],[Asset Name]],"Volume"), 0)</f>
        <v>31095</v>
      </c>
      <c r="H971" s="7" cm="1">
        <f t="array" ref="H971">IFERROR(_FV(Facts_combined[[#This Row],[Asset Name]],"Market cap",TRUE), 0)</f>
        <v>151673500</v>
      </c>
      <c r="I97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71" s="5" cm="1">
        <f t="array" ref="J971">IFERROR(_FV(Facts_combined[[#This Row],[Asset Name]],"Shares outstanding",TRUE), 0)</f>
        <v>3357840</v>
      </c>
      <c r="K971" s="4" cm="1">
        <f t="array" ref="K971">IFERROR(_FV(Facts_combined[[#This Row],[Asset Name]],"P/E",TRUE), "")</f>
        <v>7.3243</v>
      </c>
      <c r="L971" s="4" t="str" cm="1">
        <f t="array" ref="L97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971" s="4" cm="1">
        <f t="array" ref="M971">IFERROR(_FV(Facts_combined[[#This Row],[Asset Name]],"Beta"), "")</f>
        <v>0.41139999999999999</v>
      </c>
    </row>
    <row r="972" spans="1:13" x14ac:dyDescent="0.2">
      <c r="A972" t="s">
        <v>1931</v>
      </c>
      <c r="B972" t="s">
        <v>4</v>
      </c>
      <c r="C972" t="s">
        <v>961</v>
      </c>
      <c r="D972" t="e" vm="898">
        <v>#VALUE!</v>
      </c>
      <c r="E972" t="str" cm="1">
        <f t="array" ref="E972">IFERROR(_FV(Facts_combined[[#This Row],[Asset Name]],"Industry"), "Undefined")</f>
        <v>Computers, Phones &amp; Household Electronics</v>
      </c>
      <c r="F972" s="6" cm="1">
        <f t="array" ref="F972">IFERROR(_FV(Facts_combined[[#This Row],[Asset Name]],"Price"), 0)</f>
        <v>11.15</v>
      </c>
      <c r="G972" s="5" cm="1">
        <f t="array" ref="G972">IFERROR(_FV(Facts_combined[[#This Row],[Asset Name]],"Volume"), 0)</f>
        <v>44648</v>
      </c>
      <c r="H972" s="7" cm="1">
        <f t="array" ref="H972">IFERROR(_FV(Facts_combined[[#This Row],[Asset Name]],"Market cap",TRUE), 0)</f>
        <v>144633800</v>
      </c>
      <c r="I97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72" s="5" cm="1">
        <f t="array" ref="J972">IFERROR(_FV(Facts_combined[[#This Row],[Asset Name]],"Shares outstanding",TRUE), 0)</f>
        <v>12890720</v>
      </c>
      <c r="K972" s="4" cm="1">
        <f t="array" ref="K972">IFERROR(_FV(Facts_combined[[#This Row],[Asset Name]],"P/E",TRUE), "")</f>
        <v>0</v>
      </c>
      <c r="L972" s="4" t="str" cm="1">
        <f t="array" ref="L97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72" s="4" cm="1">
        <f t="array" ref="M972">IFERROR(_FV(Facts_combined[[#This Row],[Asset Name]],"Beta"), "")</f>
        <v>1.1364000000000001</v>
      </c>
    </row>
    <row r="973" spans="1:13" x14ac:dyDescent="0.2">
      <c r="A973" t="s">
        <v>1932</v>
      </c>
      <c r="B973" t="s">
        <v>4</v>
      </c>
      <c r="C973" t="s">
        <v>961</v>
      </c>
      <c r="D973" t="e" vm="899">
        <v>#VALUE!</v>
      </c>
      <c r="E973" t="str" cm="1">
        <f t="array" ref="E973">IFERROR(_FV(Facts_combined[[#This Row],[Asset Name]],"Industry"), "Undefined")</f>
        <v>Communications &amp; Networking</v>
      </c>
      <c r="F973" s="6" cm="1">
        <f t="array" ref="F973">IFERROR(_FV(Facts_combined[[#This Row],[Asset Name]],"Price"), 0)</f>
        <v>1.03</v>
      </c>
      <c r="G973" s="5" cm="1">
        <f t="array" ref="G973">IFERROR(_FV(Facts_combined[[#This Row],[Asset Name]],"Volume"), 0)</f>
        <v>385</v>
      </c>
      <c r="H973" s="7" cm="1">
        <f t="array" ref="H973">IFERROR(_FV(Facts_combined[[#This Row],[Asset Name]],"Market cap",TRUE), 0)</f>
        <v>152703700</v>
      </c>
      <c r="I97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73" s="5" cm="1">
        <f t="array" ref="J973">IFERROR(_FV(Facts_combined[[#This Row],[Asset Name]],"Shares outstanding",TRUE), 0)</f>
        <v>146830400</v>
      </c>
      <c r="K973" s="4" t="str" cm="1">
        <f t="array" ref="K973">IFERROR(_FV(Facts_combined[[#This Row],[Asset Name]],"P/E",TRUE), "")</f>
        <v/>
      </c>
      <c r="L973" s="4" t="str" cm="1">
        <f t="array" ref="L97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73" s="4" cm="1">
        <f t="array" ref="M973">IFERROR(_FV(Facts_combined[[#This Row],[Asset Name]],"Beta"), "")</f>
        <v>0.99399999999999999</v>
      </c>
    </row>
    <row r="974" spans="1:13" x14ac:dyDescent="0.2">
      <c r="A974" t="s">
        <v>1933</v>
      </c>
      <c r="B974" t="s">
        <v>4</v>
      </c>
      <c r="C974" t="s">
        <v>961</v>
      </c>
      <c r="D974" t="e" vm="900">
        <v>#VALUE!</v>
      </c>
      <c r="E974" t="str" cm="1">
        <f t="array" ref="E974">IFERROR(_FV(Facts_combined[[#This Row],[Asset Name]],"Industry"), "Undefined")</f>
        <v>Chemicals</v>
      </c>
      <c r="F974" s="6" cm="1">
        <f t="array" ref="F974">IFERROR(_FV(Facts_combined[[#This Row],[Asset Name]],"Price"), 0)</f>
        <v>0.78010000000000002</v>
      </c>
      <c r="G974" s="5" cm="1">
        <f t="array" ref="G974">IFERROR(_FV(Facts_combined[[#This Row],[Asset Name]],"Volume"), 0)</f>
        <v>9144</v>
      </c>
      <c r="H974" s="7" cm="1">
        <f t="array" ref="H974">IFERROR(_FV(Facts_combined[[#This Row],[Asset Name]],"Market cap",TRUE), 0)</f>
        <v>114692018</v>
      </c>
      <c r="I97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74" s="5" cm="1">
        <f t="array" ref="J974">IFERROR(_FV(Facts_combined[[#This Row],[Asset Name]],"Shares outstanding",TRUE), 0)</f>
        <v>147022200</v>
      </c>
      <c r="K974" s="4" cm="1">
        <f t="array" ref="K974">IFERROR(_FV(Facts_combined[[#This Row],[Asset Name]],"P/E",TRUE), "")</f>
        <v>0</v>
      </c>
      <c r="L974" s="4" t="str" cm="1">
        <f t="array" ref="L97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74" s="4" cm="1">
        <f t="array" ref="M974">IFERROR(_FV(Facts_combined[[#This Row],[Asset Name]],"Beta"), "")</f>
        <v>0.92659999999999998</v>
      </c>
    </row>
    <row r="975" spans="1:13" x14ac:dyDescent="0.2">
      <c r="A975" t="s">
        <v>1934</v>
      </c>
      <c r="B975" t="s">
        <v>4</v>
      </c>
      <c r="C975" t="s">
        <v>961</v>
      </c>
      <c r="D975" t="e" vm="901">
        <v>#VALUE!</v>
      </c>
      <c r="E975" t="str" cm="1">
        <f t="array" ref="E975">IFERROR(_FV(Facts_combined[[#This Row],[Asset Name]],"Industry"), "Undefined")</f>
        <v>Healthcare Providers &amp; Services</v>
      </c>
      <c r="F975" s="6" cm="1">
        <f t="array" ref="F975">IFERROR(_FV(Facts_combined[[#This Row],[Asset Name]],"Price"), 0)</f>
        <v>0.14499999999999999</v>
      </c>
      <c r="G975" s="5" cm="1">
        <f t="array" ref="G975">IFERROR(_FV(Facts_combined[[#This Row],[Asset Name]],"Volume"), 0)</f>
        <v>16662</v>
      </c>
      <c r="H975" s="7" cm="1">
        <f t="array" ref="H975">IFERROR(_FV(Facts_combined[[#This Row],[Asset Name]],"Market cap",TRUE), 0)</f>
        <v>142092692</v>
      </c>
      <c r="I97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75" s="5" cm="1">
        <f t="array" ref="J975">IFERROR(_FV(Facts_combined[[#This Row],[Asset Name]],"Shares outstanding",TRUE), 0)</f>
        <v>979949600</v>
      </c>
      <c r="K975" s="4" t="str" cm="1">
        <f t="array" ref="K975">IFERROR(_FV(Facts_combined[[#This Row],[Asset Name]],"P/E",TRUE), "")</f>
        <v/>
      </c>
      <c r="L975" s="4" t="str" cm="1">
        <f t="array" ref="L97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75" s="4" cm="1">
        <f t="array" ref="M975">IFERROR(_FV(Facts_combined[[#This Row],[Asset Name]],"Beta"), "")</f>
        <v>0.96889999999999998</v>
      </c>
    </row>
    <row r="976" spans="1:13" x14ac:dyDescent="0.2">
      <c r="A976" t="s">
        <v>1935</v>
      </c>
      <c r="B976" t="s">
        <v>4</v>
      </c>
      <c r="C976" t="s">
        <v>961</v>
      </c>
      <c r="D976" t="e" vm="902">
        <v>#VALUE!</v>
      </c>
      <c r="E976" t="str" cm="1">
        <f t="array" ref="E976">IFERROR(_FV(Facts_combined[[#This Row],[Asset Name]],"Industry"), "Undefined")</f>
        <v>Healthcare Equipment &amp; Supplies</v>
      </c>
      <c r="F976" s="6" cm="1">
        <f t="array" ref="F976">IFERROR(_FV(Facts_combined[[#This Row],[Asset Name]],"Price"), 0)</f>
        <v>10.58</v>
      </c>
      <c r="G976" s="5" cm="1">
        <f t="array" ref="G976">IFERROR(_FV(Facts_combined[[#This Row],[Asset Name]],"Volume"), 0)</f>
        <v>184382</v>
      </c>
      <c r="H976" s="7" cm="1">
        <f t="array" ref="H976">IFERROR(_FV(Facts_combined[[#This Row],[Asset Name]],"Market cap",TRUE), 0)</f>
        <v>158626800</v>
      </c>
      <c r="I97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76" s="5" cm="1">
        <f t="array" ref="J976">IFERROR(_FV(Facts_combined[[#This Row],[Asset Name]],"Shares outstanding",TRUE), 0)</f>
        <v>15007260</v>
      </c>
      <c r="K976" s="4" cm="1">
        <f t="array" ref="K976">IFERROR(_FV(Facts_combined[[#This Row],[Asset Name]],"P/E",TRUE), "")</f>
        <v>0</v>
      </c>
      <c r="L976" s="4" t="str" cm="1">
        <f t="array" ref="L97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76" s="4" cm="1">
        <f t="array" ref="M976">IFERROR(_FV(Facts_combined[[#This Row],[Asset Name]],"Beta"), "")</f>
        <v>0.64929999999999999</v>
      </c>
    </row>
    <row r="977" spans="1:13" x14ac:dyDescent="0.2">
      <c r="A977" t="s">
        <v>1936</v>
      </c>
      <c r="B977" t="s">
        <v>4</v>
      </c>
      <c r="C977" t="s">
        <v>961</v>
      </c>
      <c r="D977" t="e" vm="903">
        <v>#VALUE!</v>
      </c>
      <c r="E977" t="str" cm="1">
        <f t="array" ref="E977">IFERROR(_FV(Facts_combined[[#This Row],[Asset Name]],"Industry"), "Undefined")</f>
        <v>Renewable Energy</v>
      </c>
      <c r="F977" s="6" cm="1">
        <f t="array" ref="F977">IFERROR(_FV(Facts_combined[[#This Row],[Asset Name]],"Price"), 0)</f>
        <v>0.54459999999999997</v>
      </c>
      <c r="G977" s="5" cm="1">
        <f t="array" ref="G977">IFERROR(_FV(Facts_combined[[#This Row],[Asset Name]],"Volume"), 0)</f>
        <v>27101</v>
      </c>
      <c r="H977" s="7" cm="1">
        <f t="array" ref="H977">IFERROR(_FV(Facts_combined[[#This Row],[Asset Name]],"Market cap",TRUE), 0)</f>
        <v>128652328</v>
      </c>
      <c r="I97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77" s="5" cm="1">
        <f t="array" ref="J977">IFERROR(_FV(Facts_combined[[#This Row],[Asset Name]],"Shares outstanding",TRUE), 0)</f>
        <v>236232700</v>
      </c>
      <c r="K977" s="4" cm="1">
        <f t="array" ref="K977">IFERROR(_FV(Facts_combined[[#This Row],[Asset Name]],"P/E",TRUE), "")</f>
        <v>0</v>
      </c>
      <c r="L977" s="4" t="str" cm="1">
        <f t="array" ref="L97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77" s="4" cm="1">
        <f t="array" ref="M977">IFERROR(_FV(Facts_combined[[#This Row],[Asset Name]],"Beta"), "")</f>
        <v>2.8957999999999999</v>
      </c>
    </row>
    <row r="978" spans="1:13" x14ac:dyDescent="0.2">
      <c r="A978" t="s">
        <v>1937</v>
      </c>
      <c r="B978" t="s">
        <v>4</v>
      </c>
      <c r="C978" t="s">
        <v>961</v>
      </c>
      <c r="D978" t="e" vm="904">
        <v>#VALUE!</v>
      </c>
      <c r="E978" t="str" cm="1">
        <f t="array" ref="E978">IFERROR(_FV(Facts_combined[[#This Row],[Asset Name]],"Industry"), "Undefined")</f>
        <v>Biotechnology &amp; Medical Research</v>
      </c>
      <c r="F978" s="6" cm="1">
        <f t="array" ref="F978">IFERROR(_FV(Facts_combined[[#This Row],[Asset Name]],"Price"), 0)</f>
        <v>1.76</v>
      </c>
      <c r="G978" s="5" cm="1">
        <f t="array" ref="G978">IFERROR(_FV(Facts_combined[[#This Row],[Asset Name]],"Volume"), 0)</f>
        <v>303</v>
      </c>
      <c r="H978" s="7" cm="1">
        <f t="array" ref="H978">IFERROR(_FV(Facts_combined[[#This Row],[Asset Name]],"Market cap",TRUE), 0)</f>
        <v>115219948</v>
      </c>
      <c r="I97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78" s="5" cm="1">
        <f t="array" ref="J978">IFERROR(_FV(Facts_combined[[#This Row],[Asset Name]],"Shares outstanding",TRUE), 0)</f>
        <v>65465880</v>
      </c>
      <c r="K978" s="4" cm="1">
        <f t="array" ref="K978">IFERROR(_FV(Facts_combined[[#This Row],[Asset Name]],"P/E",TRUE), "")</f>
        <v>0</v>
      </c>
      <c r="L978" s="4" t="str" cm="1">
        <f t="array" ref="L97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78" s="4" cm="1">
        <f t="array" ref="M978">IFERROR(_FV(Facts_combined[[#This Row],[Asset Name]],"Beta"), "")</f>
        <v>1.6215999999999999</v>
      </c>
    </row>
    <row r="979" spans="1:13" x14ac:dyDescent="0.2">
      <c r="A979" t="s">
        <v>1938</v>
      </c>
      <c r="B979" t="s">
        <v>4</v>
      </c>
      <c r="C979" t="s">
        <v>961</v>
      </c>
      <c r="D979" t="s">
        <v>1938</v>
      </c>
      <c r="E979" t="str" cm="1">
        <f t="array" ref="E979">IFERROR(_FV(Facts_combined[[#This Row],[Asset Name]],"Industry"), "Undefined")</f>
        <v>Undefined</v>
      </c>
      <c r="F979" s="6" cm="1">
        <f t="array" ref="F979">IFERROR(_FV(Facts_combined[[#This Row],[Asset Name]],"Price"), 0)</f>
        <v>0</v>
      </c>
      <c r="G979" s="5" cm="1">
        <f t="array" ref="G979">IFERROR(_FV(Facts_combined[[#This Row],[Asset Name]],"Volume"), 0)</f>
        <v>0</v>
      </c>
      <c r="H979" s="7" cm="1">
        <f t="array" ref="H979">IFERROR(_FV(Facts_combined[[#This Row],[Asset Name]],"Market cap",TRUE), 0)</f>
        <v>0</v>
      </c>
      <c r="I97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979" s="5" cm="1">
        <f t="array" ref="J979">IFERROR(_FV(Facts_combined[[#This Row],[Asset Name]],"Shares outstanding",TRUE), 0)</f>
        <v>0</v>
      </c>
      <c r="K979" s="4" t="str" cm="1">
        <f t="array" ref="K979">IFERROR(_FV(Facts_combined[[#This Row],[Asset Name]],"P/E",TRUE), "")</f>
        <v/>
      </c>
      <c r="L979" s="4" t="str" cm="1">
        <f t="array" ref="L97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79" s="4" t="str" cm="1">
        <f t="array" ref="M979">IFERROR(_FV(Facts_combined[[#This Row],[Asset Name]],"Beta"), "")</f>
        <v/>
      </c>
    </row>
    <row r="980" spans="1:13" x14ac:dyDescent="0.2">
      <c r="A980" t="s">
        <v>1939</v>
      </c>
      <c r="B980" t="s">
        <v>4</v>
      </c>
      <c r="C980" t="s">
        <v>961</v>
      </c>
      <c r="D980" t="e" vm="905">
        <v>#VALUE!</v>
      </c>
      <c r="E980" t="str" cm="1">
        <f t="array" ref="E980">IFERROR(_FV(Facts_combined[[#This Row],[Asset Name]],"Industry"), "Undefined")</f>
        <v>Healthcare Providers &amp; Services</v>
      </c>
      <c r="F980" s="6" cm="1">
        <f t="array" ref="F980">IFERROR(_FV(Facts_combined[[#This Row],[Asset Name]],"Price"), 0)</f>
        <v>1.58</v>
      </c>
      <c r="G980" s="5" cm="1">
        <f t="array" ref="G980">IFERROR(_FV(Facts_combined[[#This Row],[Asset Name]],"Volume"), 0)</f>
        <v>1</v>
      </c>
      <c r="H980" s="7" cm="1">
        <f t="array" ref="H980">IFERROR(_FV(Facts_combined[[#This Row],[Asset Name]],"Market cap",TRUE), 0)</f>
        <v>181203564</v>
      </c>
      <c r="I98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80" s="5" cm="1">
        <f t="array" ref="J980">IFERROR(_FV(Facts_combined[[#This Row],[Asset Name]],"Shares outstanding",TRUE), 0)</f>
        <v>114685800</v>
      </c>
      <c r="K980" s="4" cm="1">
        <f t="array" ref="K980">IFERROR(_FV(Facts_combined[[#This Row],[Asset Name]],"P/E",TRUE), "")</f>
        <v>0</v>
      </c>
      <c r="L980" s="4" t="str" cm="1">
        <f t="array" ref="L98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80" s="4" cm="1">
        <f t="array" ref="M980">IFERROR(_FV(Facts_combined[[#This Row],[Asset Name]],"Beta"), "")</f>
        <v>1.2021999999999999</v>
      </c>
    </row>
    <row r="981" spans="1:13" x14ac:dyDescent="0.2">
      <c r="A981" t="s">
        <v>1940</v>
      </c>
      <c r="B981" t="s">
        <v>4</v>
      </c>
      <c r="C981" t="s">
        <v>961</v>
      </c>
      <c r="D981" t="e" vm="2225">
        <v>#VALUE!</v>
      </c>
      <c r="E981" t="str" cm="1">
        <f t="array" ref="E981">IFERROR(_FV(Facts_combined[[#This Row],[Asset Name]],"Industry"), "Undefined")</f>
        <v>Biotechnology &amp; Medical Research</v>
      </c>
      <c r="F981" s="6" cm="1">
        <f t="array" ref="F981">IFERROR(_FV(Facts_combined[[#This Row],[Asset Name]],"Price"), 0)</f>
        <v>4.43</v>
      </c>
      <c r="G981" s="5" cm="1">
        <f t="array" ref="G981">IFERROR(_FV(Facts_combined[[#This Row],[Asset Name]],"Volume"), 0)</f>
        <v>501</v>
      </c>
      <c r="H981" s="7" cm="1">
        <f t="array" ref="H981">IFERROR(_FV(Facts_combined[[#This Row],[Asset Name]],"Market cap",TRUE), 0)</f>
        <v>158875100</v>
      </c>
      <c r="I98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81" s="5" cm="1">
        <f t="array" ref="J981">IFERROR(_FV(Facts_combined[[#This Row],[Asset Name]],"Shares outstanding",TRUE), 0)</f>
        <v>35944580</v>
      </c>
      <c r="K981" s="4" cm="1">
        <f t="array" ref="K981">IFERROR(_FV(Facts_combined[[#This Row],[Asset Name]],"P/E",TRUE), "")</f>
        <v>0</v>
      </c>
      <c r="L981" s="4" t="str" cm="1">
        <f t="array" ref="L98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81" s="4" cm="1">
        <f t="array" ref="M981">IFERROR(_FV(Facts_combined[[#This Row],[Asset Name]],"Beta"), "")</f>
        <v>9.0999999999999998E-2</v>
      </c>
    </row>
    <row r="982" spans="1:13" x14ac:dyDescent="0.2">
      <c r="A982" t="s">
        <v>1941</v>
      </c>
      <c r="B982" t="s">
        <v>4</v>
      </c>
      <c r="C982" t="s">
        <v>961</v>
      </c>
      <c r="D982" t="e" vm="2652">
        <v>#VALUE!</v>
      </c>
      <c r="E982" t="str" cm="1">
        <f t="array" ref="E982">IFERROR(_FV(Facts_combined[[#This Row],[Asset Name]],"Industry"), "Undefined")</f>
        <v>Communications &amp; Networking</v>
      </c>
      <c r="F982" s="6" cm="1">
        <f t="array" ref="F982">IFERROR(_FV(Facts_combined[[#This Row],[Asset Name]],"Price"), 0)</f>
        <v>3.6</v>
      </c>
      <c r="G982" s="5" cm="1">
        <f t="array" ref="G982">IFERROR(_FV(Facts_combined[[#This Row],[Asset Name]],"Volume"), 0)</f>
        <v>171757</v>
      </c>
      <c r="H982" s="7" cm="1">
        <f t="array" ref="H982">IFERROR(_FV(Facts_combined[[#This Row],[Asset Name]],"Market cap",TRUE), 0)</f>
        <v>135664500</v>
      </c>
      <c r="I98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82" s="5" cm="1">
        <f t="array" ref="J982">IFERROR(_FV(Facts_combined[[#This Row],[Asset Name]],"Shares outstanding",TRUE), 0)</f>
        <v>37580180</v>
      </c>
      <c r="K982" s="4" cm="1">
        <f t="array" ref="K982">IFERROR(_FV(Facts_combined[[#This Row],[Asset Name]],"P/E",TRUE), "")</f>
        <v>0</v>
      </c>
      <c r="L982" s="4" t="str" cm="1">
        <f t="array" ref="L98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82" s="4" cm="1">
        <f t="array" ref="M982">IFERROR(_FV(Facts_combined[[#This Row],[Asset Name]],"Beta"), "")</f>
        <v>2.1387999999999998</v>
      </c>
    </row>
    <row r="983" spans="1:13" x14ac:dyDescent="0.2">
      <c r="A983" t="s">
        <v>1942</v>
      </c>
      <c r="B983" t="s">
        <v>4</v>
      </c>
      <c r="C983" t="s">
        <v>961</v>
      </c>
      <c r="D983" t="e" vm="907">
        <v>#VALUE!</v>
      </c>
      <c r="E983" t="str" cm="1">
        <f t="array" ref="E983">IFERROR(_FV(Facts_combined[[#This Row],[Asset Name]],"Industry"), "Undefined")</f>
        <v>Oil &amp; Gas Related Equipment and Services</v>
      </c>
      <c r="F983" s="6" cm="1">
        <f t="array" ref="F983">IFERROR(_FV(Facts_combined[[#This Row],[Asset Name]],"Price"), 0)</f>
        <v>8.91</v>
      </c>
      <c r="G983" s="5" cm="1">
        <f t="array" ref="G983">IFERROR(_FV(Facts_combined[[#This Row],[Asset Name]],"Volume"), 0)</f>
        <v>77275</v>
      </c>
      <c r="H983" s="7" cm="1">
        <f t="array" ref="H983">IFERROR(_FV(Facts_combined[[#This Row],[Asset Name]],"Market cap",TRUE), 0)</f>
        <v>119189800</v>
      </c>
      <c r="I98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83" s="5" cm="1">
        <f t="array" ref="J983">IFERROR(_FV(Facts_combined[[#This Row],[Asset Name]],"Shares outstanding",TRUE), 0)</f>
        <v>13362090</v>
      </c>
      <c r="K983" s="4" cm="1">
        <f t="array" ref="K983">IFERROR(_FV(Facts_combined[[#This Row],[Asset Name]],"P/E",TRUE), "")</f>
        <v>7.4779999999999998</v>
      </c>
      <c r="L983" s="4" t="str" cm="1">
        <f t="array" ref="L98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983" s="4" cm="1">
        <f t="array" ref="M983">IFERROR(_FV(Facts_combined[[#This Row],[Asset Name]],"Beta"), "")</f>
        <v>0.66610000000000003</v>
      </c>
    </row>
    <row r="984" spans="1:13" x14ac:dyDescent="0.2">
      <c r="A984" t="s">
        <v>1943</v>
      </c>
      <c r="B984" t="s">
        <v>4</v>
      </c>
      <c r="C984" t="s">
        <v>961</v>
      </c>
      <c r="D984" t="e" vm="908">
        <v>#VALUE!</v>
      </c>
      <c r="E984" t="str" cm="1">
        <f t="array" ref="E984">IFERROR(_FV(Facts_combined[[#This Row],[Asset Name]],"Industry"), "Undefined")</f>
        <v>Biotechnology &amp; Medical Research</v>
      </c>
      <c r="F984" s="6" cm="1">
        <f t="array" ref="F984">IFERROR(_FV(Facts_combined[[#This Row],[Asset Name]],"Price"), 0)</f>
        <v>5</v>
      </c>
      <c r="G984" s="5" cm="1">
        <f t="array" ref="G984">IFERROR(_FV(Facts_combined[[#This Row],[Asset Name]],"Volume"), 0)</f>
        <v>49837</v>
      </c>
      <c r="H984" s="7" cm="1">
        <f t="array" ref="H984">IFERROR(_FV(Facts_combined[[#This Row],[Asset Name]],"Market cap",TRUE), 0)</f>
        <v>133641700</v>
      </c>
      <c r="I98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84" s="5" cm="1">
        <f t="array" ref="J984">IFERROR(_FV(Facts_combined[[#This Row],[Asset Name]],"Shares outstanding",TRUE), 0)</f>
        <v>26728340</v>
      </c>
      <c r="K984" s="4" cm="1">
        <f t="array" ref="K984">IFERROR(_FV(Facts_combined[[#This Row],[Asset Name]],"P/E",TRUE), "")</f>
        <v>0</v>
      </c>
      <c r="L984" s="4" t="str" cm="1">
        <f t="array" ref="L98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84" s="4" cm="1">
        <f t="array" ref="M984">IFERROR(_FV(Facts_combined[[#This Row],[Asset Name]],"Beta"), "")</f>
        <v>1.5294000000000001</v>
      </c>
    </row>
    <row r="985" spans="1:13" x14ac:dyDescent="0.2">
      <c r="A985" t="s">
        <v>1944</v>
      </c>
      <c r="B985" t="s">
        <v>4</v>
      </c>
      <c r="C985" t="s">
        <v>961</v>
      </c>
      <c r="D985" t="e" vm="2653">
        <v>#VALUE!</v>
      </c>
      <c r="E985" t="str" cm="1">
        <f t="array" ref="E985">IFERROR(_FV(Facts_combined[[#This Row],[Asset Name]],"Industry"), "Undefined")</f>
        <v>Computers, Phones &amp; Household Electronics</v>
      </c>
      <c r="F985" s="6" cm="1">
        <f t="array" ref="F985">IFERROR(_FV(Facts_combined[[#This Row],[Asset Name]],"Price"), 0)</f>
        <v>14.8</v>
      </c>
      <c r="G985" s="5" cm="1">
        <f t="array" ref="G985">IFERROR(_FV(Facts_combined[[#This Row],[Asset Name]],"Volume"), 0)</f>
        <v>11318</v>
      </c>
      <c r="H985" s="7" cm="1">
        <f t="array" ref="H985">IFERROR(_FV(Facts_combined[[#This Row],[Asset Name]],"Market cap",TRUE), 0)</f>
        <v>111200800</v>
      </c>
      <c r="I98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85" s="5" cm="1">
        <f t="array" ref="J985">IFERROR(_FV(Facts_combined[[#This Row],[Asset Name]],"Shares outstanding",TRUE), 0)</f>
        <v>7513560</v>
      </c>
      <c r="K985" s="4" cm="1">
        <f t="array" ref="K985">IFERROR(_FV(Facts_combined[[#This Row],[Asset Name]],"P/E",TRUE), "")</f>
        <v>22.306000000000001</v>
      </c>
      <c r="L985" s="4" t="str" cm="1">
        <f t="array" ref="L98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985" s="4" cm="1">
        <f t="array" ref="M985">IFERROR(_FV(Facts_combined[[#This Row],[Asset Name]],"Beta"), "")</f>
        <v>0.62029999999999996</v>
      </c>
    </row>
    <row r="986" spans="1:13" x14ac:dyDescent="0.2">
      <c r="A986" t="s">
        <v>1945</v>
      </c>
      <c r="B986" t="s">
        <v>4</v>
      </c>
      <c r="C986" t="s">
        <v>961</v>
      </c>
      <c r="D986" t="e" vm="909">
        <v>#VALUE!</v>
      </c>
      <c r="E986" t="str" cm="1">
        <f t="array" ref="E986">IFERROR(_FV(Facts_combined[[#This Row],[Asset Name]],"Industry"), "Undefined")</f>
        <v>Biotechnology &amp; Medical Research</v>
      </c>
      <c r="F986" s="6" cm="1">
        <f t="array" ref="F986">IFERROR(_FV(Facts_combined[[#This Row],[Asset Name]],"Price"), 0)</f>
        <v>0.67749999999999999</v>
      </c>
      <c r="G986" s="5" cm="1">
        <f t="array" ref="G986">IFERROR(_FV(Facts_combined[[#This Row],[Asset Name]],"Volume"), 0)</f>
        <v>118156</v>
      </c>
      <c r="H986" s="7" cm="1">
        <f t="array" ref="H986">IFERROR(_FV(Facts_combined[[#This Row],[Asset Name]],"Market cap",TRUE), 0)</f>
        <v>121770700</v>
      </c>
      <c r="I98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86" s="5" cm="1">
        <f t="array" ref="J986">IFERROR(_FV(Facts_combined[[#This Row],[Asset Name]],"Shares outstanding",TRUE), 0)</f>
        <v>176838000</v>
      </c>
      <c r="K986" s="4" cm="1">
        <f t="array" ref="K986">IFERROR(_FV(Facts_combined[[#This Row],[Asset Name]],"P/E",TRUE), "")</f>
        <v>0</v>
      </c>
      <c r="L986" s="4" t="str" cm="1">
        <f t="array" ref="L98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86" s="4" cm="1">
        <f t="array" ref="M986">IFERROR(_FV(Facts_combined[[#This Row],[Asset Name]],"Beta"), "")</f>
        <v>0.65210000000000001</v>
      </c>
    </row>
    <row r="987" spans="1:13" x14ac:dyDescent="0.2">
      <c r="A987" t="s">
        <v>1946</v>
      </c>
      <c r="B987" t="s">
        <v>4</v>
      </c>
      <c r="C987" t="s">
        <v>961</v>
      </c>
      <c r="D987" t="e" vm="911">
        <v>#VALUE!</v>
      </c>
      <c r="E987" t="str" cm="1">
        <f t="array" ref="E987">IFERROR(_FV(Facts_combined[[#This Row],[Asset Name]],"Industry"), "Undefined")</f>
        <v>Software &amp; IT Services</v>
      </c>
      <c r="F987" s="6" cm="1">
        <f t="array" ref="F987">IFERROR(_FV(Facts_combined[[#This Row],[Asset Name]],"Price"), 0)</f>
        <v>15.6</v>
      </c>
      <c r="G987" s="5" cm="1">
        <f t="array" ref="G987">IFERROR(_FV(Facts_combined[[#This Row],[Asset Name]],"Volume"), 0)</f>
        <v>1</v>
      </c>
      <c r="H987" s="7" cm="1">
        <f t="array" ref="H987">IFERROR(_FV(Facts_combined[[#This Row],[Asset Name]],"Market cap",TRUE), 0)</f>
        <v>152160840</v>
      </c>
      <c r="I98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87" s="5" cm="1">
        <f t="array" ref="J987">IFERROR(_FV(Facts_combined[[#This Row],[Asset Name]],"Shares outstanding",TRUE), 0)</f>
        <v>9753900</v>
      </c>
      <c r="K987" s="4" cm="1">
        <f t="array" ref="K987">IFERROR(_FV(Facts_combined[[#This Row],[Asset Name]],"P/E",TRUE), "")</f>
        <v>28.123100000000001</v>
      </c>
      <c r="L987" s="4" t="str" cm="1">
        <f t="array" ref="L98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987" s="4" cm="1">
        <f t="array" ref="M987">IFERROR(_FV(Facts_combined[[#This Row],[Asset Name]],"Beta"), "")</f>
        <v>1.3838999999999999</v>
      </c>
    </row>
    <row r="988" spans="1:13" x14ac:dyDescent="0.2">
      <c r="A988" t="s">
        <v>1947</v>
      </c>
      <c r="B988" t="s">
        <v>4</v>
      </c>
      <c r="C988" t="s">
        <v>961</v>
      </c>
      <c r="D988" t="s">
        <v>1947</v>
      </c>
      <c r="E988" t="str" cm="1">
        <f t="array" ref="E988">IFERROR(_FV(Facts_combined[[#This Row],[Asset Name]],"Industry"), "Undefined")</f>
        <v>Undefined</v>
      </c>
      <c r="F988" s="6" cm="1">
        <f t="array" ref="F988">IFERROR(_FV(Facts_combined[[#This Row],[Asset Name]],"Price"), 0)</f>
        <v>0</v>
      </c>
      <c r="G988" s="5" cm="1">
        <f t="array" ref="G988">IFERROR(_FV(Facts_combined[[#This Row],[Asset Name]],"Volume"), 0)</f>
        <v>0</v>
      </c>
      <c r="H988" s="7" cm="1">
        <f t="array" ref="H988">IFERROR(_FV(Facts_combined[[#This Row],[Asset Name]],"Market cap",TRUE), 0)</f>
        <v>0</v>
      </c>
      <c r="I98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988" s="5" cm="1">
        <f t="array" ref="J988">IFERROR(_FV(Facts_combined[[#This Row],[Asset Name]],"Shares outstanding",TRUE), 0)</f>
        <v>0</v>
      </c>
      <c r="K988" s="4" t="str" cm="1">
        <f t="array" ref="K988">IFERROR(_FV(Facts_combined[[#This Row],[Asset Name]],"P/E",TRUE), "")</f>
        <v/>
      </c>
      <c r="L988" s="4" t="str" cm="1">
        <f t="array" ref="L98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88" s="4" t="str" cm="1">
        <f t="array" ref="M988">IFERROR(_FV(Facts_combined[[#This Row],[Asset Name]],"Beta"), "")</f>
        <v/>
      </c>
    </row>
    <row r="989" spans="1:13" x14ac:dyDescent="0.2">
      <c r="A989" t="s">
        <v>1948</v>
      </c>
      <c r="B989" t="s">
        <v>4</v>
      </c>
      <c r="C989" t="s">
        <v>961</v>
      </c>
      <c r="D989" t="e" vm="912">
        <v>#VALUE!</v>
      </c>
      <c r="E989" t="str" cm="1">
        <f t="array" ref="E989">IFERROR(_FV(Facts_combined[[#This Row],[Asset Name]],"Industry"), "Undefined")</f>
        <v>Machinery, Equipment &amp; Components</v>
      </c>
      <c r="F989" s="6" cm="1">
        <f t="array" ref="F989">IFERROR(_FV(Facts_combined[[#This Row],[Asset Name]],"Price"), 0)</f>
        <v>33.1</v>
      </c>
      <c r="G989" s="5" cm="1">
        <f t="array" ref="G989">IFERROR(_FV(Facts_combined[[#This Row],[Asset Name]],"Volume"), 0)</f>
        <v>6499</v>
      </c>
      <c r="H989" s="7" cm="1">
        <f t="array" ref="H989">IFERROR(_FV(Facts_combined[[#This Row],[Asset Name]],"Market cap",TRUE), 0)</f>
        <v>116825500</v>
      </c>
      <c r="I98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89" s="5" cm="1">
        <f t="array" ref="J989">IFERROR(_FV(Facts_combined[[#This Row],[Asset Name]],"Shares outstanding",TRUE), 0)</f>
        <v>3540170</v>
      </c>
      <c r="K989" s="4" cm="1">
        <f t="array" ref="K989">IFERROR(_FV(Facts_combined[[#This Row],[Asset Name]],"P/E",TRUE), "")</f>
        <v>9.0688999999999993</v>
      </c>
      <c r="L989" s="4" t="str" cm="1">
        <f t="array" ref="L98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989" s="4" cm="1">
        <f t="array" ref="M989">IFERROR(_FV(Facts_combined[[#This Row],[Asset Name]],"Beta"), "")</f>
        <v>0.68049999999999999</v>
      </c>
    </row>
    <row r="990" spans="1:13" x14ac:dyDescent="0.2">
      <c r="A990" t="s">
        <v>1949</v>
      </c>
      <c r="B990" t="s">
        <v>4</v>
      </c>
      <c r="C990" t="s">
        <v>961</v>
      </c>
      <c r="D990" t="e" vm="913">
        <v>#VALUE!</v>
      </c>
      <c r="E990" t="str" cm="1">
        <f t="array" ref="E990">IFERROR(_FV(Facts_combined[[#This Row],[Asset Name]],"Industry"), "Undefined")</f>
        <v>Personal &amp; Household Products &amp; Services</v>
      </c>
      <c r="F990" s="6" cm="1">
        <f t="array" ref="F990">IFERROR(_FV(Facts_combined[[#This Row],[Asset Name]],"Price"), 0)</f>
        <v>0.9536</v>
      </c>
      <c r="G990" s="5" cm="1">
        <f t="array" ref="G990">IFERROR(_FV(Facts_combined[[#This Row],[Asset Name]],"Volume"), 0)</f>
        <v>22975</v>
      </c>
      <c r="H990" s="7" cm="1">
        <f t="array" ref="H990">IFERROR(_FV(Facts_combined[[#This Row],[Asset Name]],"Market cap",TRUE), 0)</f>
        <v>139591687</v>
      </c>
      <c r="I99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90" s="5" cm="1">
        <f t="array" ref="J990">IFERROR(_FV(Facts_combined[[#This Row],[Asset Name]],"Shares outstanding",TRUE), 0)</f>
        <v>146383900</v>
      </c>
      <c r="K990" s="4" cm="1">
        <f t="array" ref="K990">IFERROR(_FV(Facts_combined[[#This Row],[Asset Name]],"P/E",TRUE), "")</f>
        <v>0</v>
      </c>
      <c r="L990" s="4" t="str" cm="1">
        <f t="array" ref="L99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90" s="4" cm="1">
        <f t="array" ref="M990">IFERROR(_FV(Facts_combined[[#This Row],[Asset Name]],"Beta"), "")</f>
        <v>-0.42870000000000003</v>
      </c>
    </row>
    <row r="991" spans="1:13" x14ac:dyDescent="0.2">
      <c r="A991" t="s">
        <v>1950</v>
      </c>
      <c r="B991" t="s">
        <v>4</v>
      </c>
      <c r="C991" t="s">
        <v>961</v>
      </c>
      <c r="D991" t="e" vm="2233">
        <v>#VALUE!</v>
      </c>
      <c r="E991" t="str" cm="1">
        <f t="array" ref="E991">IFERROR(_FV(Facts_combined[[#This Row],[Asset Name]],"Industry"), "Undefined")</f>
        <v>Biotechnology &amp; Medical Research</v>
      </c>
      <c r="F991" s="6" cm="1">
        <f t="array" ref="F991">IFERROR(_FV(Facts_combined[[#This Row],[Asset Name]],"Price"), 0)</f>
        <v>1.78</v>
      </c>
      <c r="G991" s="5" cm="1">
        <f t="array" ref="G991">IFERROR(_FV(Facts_combined[[#This Row],[Asset Name]],"Volume"), 0)</f>
        <v>18</v>
      </c>
      <c r="H991" s="7" cm="1">
        <f t="array" ref="H991">IFERROR(_FV(Facts_combined[[#This Row],[Asset Name]],"Market cap",TRUE), 0)</f>
        <v>111341278</v>
      </c>
      <c r="I99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91" s="5" cm="1">
        <f t="array" ref="J991">IFERROR(_FV(Facts_combined[[#This Row],[Asset Name]],"Shares outstanding",TRUE), 0)</f>
        <v>62551280</v>
      </c>
      <c r="K991" s="4" cm="1">
        <f t="array" ref="K991">IFERROR(_FV(Facts_combined[[#This Row],[Asset Name]],"P/E",TRUE), "")</f>
        <v>0</v>
      </c>
      <c r="L991" s="4" t="str" cm="1">
        <f t="array" ref="L99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91" s="4" cm="1">
        <f t="array" ref="M991">IFERROR(_FV(Facts_combined[[#This Row],[Asset Name]],"Beta"), "")</f>
        <v>1.1036999999999999</v>
      </c>
    </row>
    <row r="992" spans="1:13" x14ac:dyDescent="0.2">
      <c r="A992" t="s">
        <v>1951</v>
      </c>
      <c r="B992" t="s">
        <v>4</v>
      </c>
      <c r="C992" t="s">
        <v>961</v>
      </c>
      <c r="D992" t="e" vm="915">
        <v>#VALUE!</v>
      </c>
      <c r="E992" t="str" cm="1">
        <f t="array" ref="E992">IFERROR(_FV(Facts_combined[[#This Row],[Asset Name]],"Industry"), "Undefined")</f>
        <v>Specialty Retailers</v>
      </c>
      <c r="F992" s="6" cm="1">
        <f t="array" ref="F992">IFERROR(_FV(Facts_combined[[#This Row],[Asset Name]],"Price"), 0)</f>
        <v>7.71</v>
      </c>
      <c r="G992" s="5" cm="1">
        <f t="array" ref="G992">IFERROR(_FV(Facts_combined[[#This Row],[Asset Name]],"Volume"), 0)</f>
        <v>43</v>
      </c>
      <c r="H992" s="7" cm="1">
        <f t="array" ref="H992">IFERROR(_FV(Facts_combined[[#This Row],[Asset Name]],"Market cap",TRUE), 0)</f>
        <v>97980067</v>
      </c>
      <c r="I99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92" s="5" cm="1">
        <f t="array" ref="J992">IFERROR(_FV(Facts_combined[[#This Row],[Asset Name]],"Shares outstanding",TRUE), 0)</f>
        <v>12708180</v>
      </c>
      <c r="K992" s="4" cm="1">
        <f t="array" ref="K992">IFERROR(_FV(Facts_combined[[#This Row],[Asset Name]],"P/E",TRUE), "")</f>
        <v>0</v>
      </c>
      <c r="L992" s="4" t="str" cm="1">
        <f t="array" ref="L99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92" s="4" cm="1">
        <f t="array" ref="M992">IFERROR(_FV(Facts_combined[[#This Row],[Asset Name]],"Beta"), "")</f>
        <v>2.1808000000000001</v>
      </c>
    </row>
    <row r="993" spans="1:13" x14ac:dyDescent="0.2">
      <c r="A993" t="s">
        <v>1952</v>
      </c>
      <c r="B993" t="s">
        <v>4</v>
      </c>
      <c r="C993" t="s">
        <v>961</v>
      </c>
      <c r="D993" t="e" vm="2236">
        <v>#VALUE!</v>
      </c>
      <c r="E993" t="str" cm="1">
        <f t="array" ref="E993">IFERROR(_FV(Facts_combined[[#This Row],[Asset Name]],"Industry"), "Undefined")</f>
        <v>Household Goods</v>
      </c>
      <c r="F993" s="6" cm="1">
        <f t="array" ref="F993">IFERROR(_FV(Facts_combined[[#This Row],[Asset Name]],"Price"), 0)</f>
        <v>13.96</v>
      </c>
      <c r="G993" s="5" cm="1">
        <f t="array" ref="G993">IFERROR(_FV(Facts_combined[[#This Row],[Asset Name]],"Volume"), 0)</f>
        <v>40047</v>
      </c>
      <c r="H993" s="7" cm="1">
        <f t="array" ref="H993">IFERROR(_FV(Facts_combined[[#This Row],[Asset Name]],"Market cap",TRUE), 0)</f>
        <v>121836800</v>
      </c>
      <c r="I99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93" s="5" cm="1">
        <f t="array" ref="J993">IFERROR(_FV(Facts_combined[[#This Row],[Asset Name]],"Shares outstanding",TRUE), 0)</f>
        <v>8828750</v>
      </c>
      <c r="K993" s="4" cm="1">
        <f t="array" ref="K993">IFERROR(_FV(Facts_combined[[#This Row],[Asset Name]],"P/E",TRUE), "")</f>
        <v>0</v>
      </c>
      <c r="L993" s="4" t="str" cm="1">
        <f t="array" ref="L99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93" s="4" cm="1">
        <f t="array" ref="M993">IFERROR(_FV(Facts_combined[[#This Row],[Asset Name]],"Beta"), "")</f>
        <v>1.6795</v>
      </c>
    </row>
    <row r="994" spans="1:13" x14ac:dyDescent="0.2">
      <c r="A994" t="s">
        <v>1953</v>
      </c>
      <c r="B994" t="s">
        <v>4</v>
      </c>
      <c r="C994" t="s">
        <v>961</v>
      </c>
      <c r="D994" t="e" vm="916">
        <v>#VALUE!</v>
      </c>
      <c r="E994" t="str" cm="1">
        <f t="array" ref="E994">IFERROR(_FV(Facts_combined[[#This Row],[Asset Name]],"Industry"), "Undefined")</f>
        <v>Biotechnology &amp; Medical Research</v>
      </c>
      <c r="F994" s="6" cm="1">
        <f t="array" ref="F994">IFERROR(_FV(Facts_combined[[#This Row],[Asset Name]],"Price"), 0)</f>
        <v>2.08</v>
      </c>
      <c r="G994" s="5" cm="1">
        <f t="array" ref="G994">IFERROR(_FV(Facts_combined[[#This Row],[Asset Name]],"Volume"), 0)</f>
        <v>632</v>
      </c>
      <c r="H994" s="7" cm="1">
        <f t="array" ref="H994">IFERROR(_FV(Facts_combined[[#This Row],[Asset Name]],"Market cap",TRUE), 0)</f>
        <v>93027147</v>
      </c>
      <c r="I99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94" s="5" cm="1">
        <f t="array" ref="J994">IFERROR(_FV(Facts_combined[[#This Row],[Asset Name]],"Shares outstanding",TRUE), 0)</f>
        <v>44724590</v>
      </c>
      <c r="K994" s="4" cm="1">
        <f t="array" ref="K994">IFERROR(_FV(Facts_combined[[#This Row],[Asset Name]],"P/E",TRUE), "")</f>
        <v>0</v>
      </c>
      <c r="L994" s="4" t="str" cm="1">
        <f t="array" ref="L99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94" s="4" cm="1">
        <f t="array" ref="M994">IFERROR(_FV(Facts_combined[[#This Row],[Asset Name]],"Beta"), "")</f>
        <v>1.9378</v>
      </c>
    </row>
    <row r="995" spans="1:13" x14ac:dyDescent="0.2">
      <c r="A995" t="s">
        <v>1954</v>
      </c>
      <c r="B995" t="s">
        <v>4</v>
      </c>
      <c r="C995" t="s">
        <v>961</v>
      </c>
      <c r="D995" t="e" vm="917">
        <v>#VALUE!</v>
      </c>
      <c r="E995" t="str" cm="1">
        <f t="array" ref="E995">IFERROR(_FV(Facts_combined[[#This Row],[Asset Name]],"Industry"), "Undefined")</f>
        <v>Machinery, Equipment &amp; Components</v>
      </c>
      <c r="F995" s="6" cm="1">
        <f t="array" ref="F995">IFERROR(_FV(Facts_combined[[#This Row],[Asset Name]],"Price"), 0)</f>
        <v>1.23</v>
      </c>
      <c r="G995" s="5" cm="1">
        <f t="array" ref="G995">IFERROR(_FV(Facts_combined[[#This Row],[Asset Name]],"Volume"), 0)</f>
        <v>5341</v>
      </c>
      <c r="H995" s="7" cm="1">
        <f t="array" ref="H995">IFERROR(_FV(Facts_combined[[#This Row],[Asset Name]],"Market cap",TRUE), 0)</f>
        <v>116201371</v>
      </c>
      <c r="I99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95" s="5" cm="1">
        <f t="array" ref="J995">IFERROR(_FV(Facts_combined[[#This Row],[Asset Name]],"Shares outstanding",TRUE), 0)</f>
        <v>94472660</v>
      </c>
      <c r="K995" s="4" t="str" cm="1">
        <f t="array" ref="K995">IFERROR(_FV(Facts_combined[[#This Row],[Asset Name]],"P/E",TRUE), "")</f>
        <v/>
      </c>
      <c r="L995" s="4" t="str" cm="1">
        <f t="array" ref="L99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95" s="4" cm="1">
        <f t="array" ref="M995">IFERROR(_FV(Facts_combined[[#This Row],[Asset Name]],"Beta"), "")</f>
        <v>1.544</v>
      </c>
    </row>
    <row r="996" spans="1:13" x14ac:dyDescent="0.2">
      <c r="A996" t="s">
        <v>1955</v>
      </c>
      <c r="B996" t="s">
        <v>4</v>
      </c>
      <c r="C996" t="s">
        <v>961</v>
      </c>
      <c r="D996" t="e" vm="918">
        <v>#VALUE!</v>
      </c>
      <c r="E996" t="str" cm="1">
        <f t="array" ref="E996">IFERROR(_FV(Facts_combined[[#This Row],[Asset Name]],"Industry"), "Undefined")</f>
        <v>Healthcare Equipment &amp; Supplies</v>
      </c>
      <c r="F996" s="6" cm="1">
        <f t="array" ref="F996">IFERROR(_FV(Facts_combined[[#This Row],[Asset Name]],"Price"), 0)</f>
        <v>14</v>
      </c>
      <c r="G996" s="5" cm="1">
        <f t="array" ref="G996">IFERROR(_FV(Facts_combined[[#This Row],[Asset Name]],"Volume"), 0)</f>
        <v>36003</v>
      </c>
      <c r="H996" s="7" cm="1">
        <f t="array" ref="H996">IFERROR(_FV(Facts_combined[[#This Row],[Asset Name]],"Market cap",TRUE), 0)</f>
        <v>122478500</v>
      </c>
      <c r="I99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96" s="5" cm="1">
        <f t="array" ref="J996">IFERROR(_FV(Facts_combined[[#This Row],[Asset Name]],"Shares outstanding",TRUE), 0)</f>
        <v>8655730</v>
      </c>
      <c r="K996" s="4" cm="1">
        <f t="array" ref="K996">IFERROR(_FV(Facts_combined[[#This Row],[Asset Name]],"P/E",TRUE), "")</f>
        <v>28.327500000000001</v>
      </c>
      <c r="L996" s="4" t="str" cm="1">
        <f t="array" ref="L99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996" s="4" cm="1">
        <f t="array" ref="M996">IFERROR(_FV(Facts_combined[[#This Row],[Asset Name]],"Beta"), "")</f>
        <v>0.253</v>
      </c>
    </row>
    <row r="997" spans="1:13" x14ac:dyDescent="0.2">
      <c r="A997" t="s">
        <v>1956</v>
      </c>
      <c r="B997" t="s">
        <v>4</v>
      </c>
      <c r="C997" t="s">
        <v>961</v>
      </c>
      <c r="D997" t="e" vm="919">
        <v>#VALUE!</v>
      </c>
      <c r="E997" t="str" cm="1">
        <f t="array" ref="E997">IFERROR(_FV(Facts_combined[[#This Row],[Asset Name]],"Industry"), "Undefined")</f>
        <v>Semiconductors &amp; Semiconductor Equipment</v>
      </c>
      <c r="F997" s="6" cm="1">
        <f t="array" ref="F997">IFERROR(_FV(Facts_combined[[#This Row],[Asset Name]],"Price"), 0)</f>
        <v>6.33</v>
      </c>
      <c r="G997" s="5" cm="1">
        <f t="array" ref="G997">IFERROR(_FV(Facts_combined[[#This Row],[Asset Name]],"Volume"), 0)</f>
        <v>155107</v>
      </c>
      <c r="H997" s="7" cm="1">
        <f t="array" ref="H997">IFERROR(_FV(Facts_combined[[#This Row],[Asset Name]],"Market cap",TRUE), 0)</f>
        <v>133000700</v>
      </c>
      <c r="I99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97" s="5" cm="1">
        <f t="array" ref="J997">IFERROR(_FV(Facts_combined[[#This Row],[Asset Name]],"Shares outstanding",TRUE), 0)</f>
        <v>21521160</v>
      </c>
      <c r="K997" s="4" cm="1">
        <f t="array" ref="K997">IFERROR(_FV(Facts_combined[[#This Row],[Asset Name]],"P/E",TRUE), "")</f>
        <v>16.8306</v>
      </c>
      <c r="L997" s="4" t="str" cm="1">
        <f t="array" ref="L99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997" s="4" cm="1">
        <f t="array" ref="M997">IFERROR(_FV(Facts_combined[[#This Row],[Asset Name]],"Beta"), "")</f>
        <v>0.90549999999999997</v>
      </c>
    </row>
    <row r="998" spans="1:13" x14ac:dyDescent="0.2">
      <c r="A998" t="s">
        <v>1957</v>
      </c>
      <c r="B998" t="s">
        <v>4</v>
      </c>
      <c r="C998" t="s">
        <v>961</v>
      </c>
      <c r="D998" t="e" vm="2242">
        <v>#VALUE!</v>
      </c>
      <c r="E998" t="str" cm="1">
        <f t="array" ref="E998">IFERROR(_FV(Facts_combined[[#This Row],[Asset Name]],"Industry"), "Undefined")</f>
        <v>Machinery, Equipment &amp; Components</v>
      </c>
      <c r="F998" s="6" cm="1">
        <f t="array" ref="F998">IFERROR(_FV(Facts_combined[[#This Row],[Asset Name]],"Price"), 0)</f>
        <v>0.71220000000000006</v>
      </c>
      <c r="G998" s="5" cm="1">
        <f t="array" ref="G998">IFERROR(_FV(Facts_combined[[#This Row],[Asset Name]],"Volume"), 0)</f>
        <v>1821</v>
      </c>
      <c r="H998" s="7" cm="1">
        <f t="array" ref="H998">IFERROR(_FV(Facts_combined[[#This Row],[Asset Name]],"Market cap",TRUE), 0)</f>
        <v>130384600</v>
      </c>
      <c r="I99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98" s="5" cm="1">
        <f t="array" ref="J998">IFERROR(_FV(Facts_combined[[#This Row],[Asset Name]],"Shares outstanding",TRUE), 0)</f>
        <v>174918900</v>
      </c>
      <c r="K998" s="4" t="str" cm="1">
        <f t="array" ref="K998">IFERROR(_FV(Facts_combined[[#This Row],[Asset Name]],"P/E",TRUE), "")</f>
        <v/>
      </c>
      <c r="L998" s="4" t="str" cm="1">
        <f t="array" ref="L99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998" s="4" cm="1">
        <f t="array" ref="M998">IFERROR(_FV(Facts_combined[[#This Row],[Asset Name]],"Beta"), "")</f>
        <v>1.5230999999999999</v>
      </c>
    </row>
    <row r="999" spans="1:13" x14ac:dyDescent="0.2">
      <c r="A999" t="s">
        <v>1958</v>
      </c>
      <c r="B999" t="s">
        <v>4</v>
      </c>
      <c r="C999" t="s">
        <v>961</v>
      </c>
      <c r="D999" t="e" vm="920">
        <v>#VALUE!</v>
      </c>
      <c r="E999" t="str" cm="1">
        <f t="array" ref="E999">IFERROR(_FV(Facts_combined[[#This Row],[Asset Name]],"Industry"), "Undefined")</f>
        <v>Oil &amp; Gas</v>
      </c>
      <c r="F999" s="6" cm="1">
        <f t="array" ref="F999">IFERROR(_FV(Facts_combined[[#This Row],[Asset Name]],"Price"), 0)</f>
        <v>3.25</v>
      </c>
      <c r="G999" s="5" cm="1">
        <f t="array" ref="G999">IFERROR(_FV(Facts_combined[[#This Row],[Asset Name]],"Volume"), 0)</f>
        <v>24038</v>
      </c>
      <c r="H999" s="7" cm="1">
        <f t="array" ref="H999">IFERROR(_FV(Facts_combined[[#This Row],[Asset Name]],"Market cap",TRUE), 0)</f>
        <v>121740092</v>
      </c>
      <c r="I99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999" s="5" cm="1">
        <f t="array" ref="J999">IFERROR(_FV(Facts_combined[[#This Row],[Asset Name]],"Shares outstanding",TRUE), 0)</f>
        <v>37458490</v>
      </c>
      <c r="K999" s="4" cm="1">
        <f t="array" ref="K999">IFERROR(_FV(Facts_combined[[#This Row],[Asset Name]],"P/E",TRUE), "")</f>
        <v>28.1996</v>
      </c>
      <c r="L999" s="4" t="str" cm="1">
        <f t="array" ref="L99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999" s="4" cm="1">
        <f t="array" ref="M999">IFERROR(_FV(Facts_combined[[#This Row],[Asset Name]],"Beta"), "")</f>
        <v>0.56520000000000004</v>
      </c>
    </row>
    <row r="1000" spans="1:13" x14ac:dyDescent="0.2">
      <c r="A1000" t="s">
        <v>1959</v>
      </c>
      <c r="B1000" t="s">
        <v>4</v>
      </c>
      <c r="C1000" t="s">
        <v>961</v>
      </c>
      <c r="D1000" t="e" vm="922">
        <v>#VALUE!</v>
      </c>
      <c r="E1000" t="str" cm="1">
        <f t="array" ref="E1000">IFERROR(_FV(Facts_combined[[#This Row],[Asset Name]],"Industry"), "Undefined")</f>
        <v>Machinery, Equipment &amp; Components</v>
      </c>
      <c r="F1000" s="6" cm="1">
        <f t="array" ref="F1000">IFERROR(_FV(Facts_combined[[#This Row],[Asset Name]],"Price"), 0)</f>
        <v>2.9550000000000001</v>
      </c>
      <c r="G1000" s="5" cm="1">
        <f t="array" ref="G1000">IFERROR(_FV(Facts_combined[[#This Row],[Asset Name]],"Volume"), 0)</f>
        <v>282670</v>
      </c>
      <c r="H1000" s="7" cm="1">
        <f t="array" ref="H1000">IFERROR(_FV(Facts_combined[[#This Row],[Asset Name]],"Market cap",TRUE), 0)</f>
        <v>100347781</v>
      </c>
      <c r="I100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00" s="5" cm="1">
        <f t="array" ref="J1000">IFERROR(_FV(Facts_combined[[#This Row],[Asset Name]],"Shares outstanding",TRUE), 0)</f>
        <v>33958640</v>
      </c>
      <c r="K1000" s="4" cm="1">
        <f t="array" ref="K1000">IFERROR(_FV(Facts_combined[[#This Row],[Asset Name]],"P/E",TRUE), "")</f>
        <v>0</v>
      </c>
      <c r="L1000" s="4" t="str" cm="1">
        <f t="array" ref="L100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00" s="4" cm="1">
        <f t="array" ref="M1000">IFERROR(_FV(Facts_combined[[#This Row],[Asset Name]],"Beta"), "")</f>
        <v>1.5434000000000001</v>
      </c>
    </row>
    <row r="1001" spans="1:13" x14ac:dyDescent="0.2">
      <c r="A1001" t="s">
        <v>1960</v>
      </c>
      <c r="B1001" t="s">
        <v>4</v>
      </c>
      <c r="C1001" t="s">
        <v>961</v>
      </c>
      <c r="D1001" t="e" vm="923">
        <v>#VALUE!</v>
      </c>
      <c r="E1001" t="str" cm="1">
        <f t="array" ref="E1001">IFERROR(_FV(Facts_combined[[#This Row],[Asset Name]],"Industry"), "Undefined")</f>
        <v>Beverages</v>
      </c>
      <c r="F1001" s="6" cm="1">
        <f t="array" ref="F1001">IFERROR(_FV(Facts_combined[[#This Row],[Asset Name]],"Price"), 0)</f>
        <v>5.82</v>
      </c>
      <c r="G1001" s="5" cm="1">
        <f t="array" ref="G1001">IFERROR(_FV(Facts_combined[[#This Row],[Asset Name]],"Volume"), 0)</f>
        <v>694</v>
      </c>
      <c r="H1001" s="7" cm="1">
        <f t="array" ref="H1001">IFERROR(_FV(Facts_combined[[#This Row],[Asset Name]],"Market cap",TRUE), 0)</f>
        <v>121151971</v>
      </c>
      <c r="I100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01" s="5" cm="1">
        <f t="array" ref="J1001">IFERROR(_FV(Facts_combined[[#This Row],[Asset Name]],"Shares outstanding",TRUE), 0)</f>
        <v>20816490</v>
      </c>
      <c r="K1001" s="4" cm="1">
        <f t="array" ref="K1001">IFERROR(_FV(Facts_combined[[#This Row],[Asset Name]],"P/E",TRUE), "")</f>
        <v>39.931399999999996</v>
      </c>
      <c r="L1001" s="4" t="str" cm="1">
        <f t="array" ref="L100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001" s="4" cm="1">
        <f t="array" ref="M1001">IFERROR(_FV(Facts_combined[[#This Row],[Asset Name]],"Beta"), "")</f>
        <v>0.53720000000000001</v>
      </c>
    </row>
    <row r="1002" spans="1:13" x14ac:dyDescent="0.2">
      <c r="A1002" t="s">
        <v>1961</v>
      </c>
      <c r="B1002" t="s">
        <v>4</v>
      </c>
      <c r="C1002" t="s">
        <v>961</v>
      </c>
      <c r="D1002" t="e" vm="924">
        <v>#VALUE!</v>
      </c>
      <c r="E1002" t="str" cm="1">
        <f t="array" ref="E1002">IFERROR(_FV(Facts_combined[[#This Row],[Asset Name]],"Industry"), "Undefined")</f>
        <v>Household Goods</v>
      </c>
      <c r="F1002" s="6" cm="1">
        <f t="array" ref="F1002">IFERROR(_FV(Facts_combined[[#This Row],[Asset Name]],"Price"), 0)</f>
        <v>1</v>
      </c>
      <c r="G1002" s="5" cm="1">
        <f t="array" ref="G1002">IFERROR(_FV(Facts_combined[[#This Row],[Asset Name]],"Volume"), 0)</f>
        <v>800</v>
      </c>
      <c r="H1002" s="7" cm="1">
        <f t="array" ref="H1002">IFERROR(_FV(Facts_combined[[#This Row],[Asset Name]],"Market cap",TRUE), 0)</f>
        <v>107685400</v>
      </c>
      <c r="I100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02" s="5" cm="1">
        <f t="array" ref="J1002">IFERROR(_FV(Facts_combined[[#This Row],[Asset Name]],"Shares outstanding",TRUE), 0)</f>
        <v>107685400</v>
      </c>
      <c r="K1002" s="4" cm="1">
        <f t="array" ref="K1002">IFERROR(_FV(Facts_combined[[#This Row],[Asset Name]],"P/E",TRUE), "")</f>
        <v>0</v>
      </c>
      <c r="L1002" s="4" t="str" cm="1">
        <f t="array" ref="L100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02" s="4" cm="1">
        <f t="array" ref="M1002">IFERROR(_FV(Facts_combined[[#This Row],[Asset Name]],"Beta"), "")</f>
        <v>2.0327999999999999</v>
      </c>
    </row>
    <row r="1003" spans="1:13" x14ac:dyDescent="0.2">
      <c r="A1003" t="s">
        <v>1962</v>
      </c>
      <c r="B1003" t="s">
        <v>4</v>
      </c>
      <c r="C1003" t="s">
        <v>961</v>
      </c>
      <c r="D1003" t="e" vm="925">
        <v>#VALUE!</v>
      </c>
      <c r="E1003" t="str" cm="1">
        <f t="array" ref="E1003">IFERROR(_FV(Facts_combined[[#This Row],[Asset Name]],"Industry"), "Undefined")</f>
        <v>Specialty Retailers</v>
      </c>
      <c r="F1003" s="6" cm="1">
        <f t="array" ref="F1003">IFERROR(_FV(Facts_combined[[#This Row],[Asset Name]],"Price"), 0)</f>
        <v>2.15</v>
      </c>
      <c r="G1003" s="5" cm="1">
        <f t="array" ref="G1003">IFERROR(_FV(Facts_combined[[#This Row],[Asset Name]],"Volume"), 0)</f>
        <v>673603</v>
      </c>
      <c r="H1003" s="7" cm="1">
        <f t="array" ref="H1003">IFERROR(_FV(Facts_combined[[#This Row],[Asset Name]],"Market cap",TRUE), 0)</f>
        <v>81157426</v>
      </c>
      <c r="I100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03" s="5" cm="1">
        <f t="array" ref="J1003">IFERROR(_FV(Facts_combined[[#This Row],[Asset Name]],"Shares outstanding",TRUE), 0)</f>
        <v>37747640</v>
      </c>
      <c r="K1003" s="4" cm="1">
        <f t="array" ref="K1003">IFERROR(_FV(Facts_combined[[#This Row],[Asset Name]],"P/E",TRUE), "")</f>
        <v>0</v>
      </c>
      <c r="L1003" s="4" t="str" cm="1">
        <f t="array" ref="L100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03" s="4" cm="1">
        <f t="array" ref="M1003">IFERROR(_FV(Facts_combined[[#This Row],[Asset Name]],"Beta"), "")</f>
        <v>0.68489999999999995</v>
      </c>
    </row>
    <row r="1004" spans="1:13" x14ac:dyDescent="0.2">
      <c r="A1004" t="s">
        <v>1963</v>
      </c>
      <c r="B1004" t="s">
        <v>4</v>
      </c>
      <c r="C1004" t="s">
        <v>961</v>
      </c>
      <c r="D1004" t="e" vm="926">
        <v>#VALUE!</v>
      </c>
      <c r="E1004" t="str" cm="1">
        <f t="array" ref="E1004">IFERROR(_FV(Facts_combined[[#This Row],[Asset Name]],"Industry"), "Undefined")</f>
        <v>Automobiles &amp; Auto Parts</v>
      </c>
      <c r="F1004" s="6" cm="1">
        <f t="array" ref="F1004">IFERROR(_FV(Facts_combined[[#This Row],[Asset Name]],"Price"), 0)</f>
        <v>3.4750000000000001</v>
      </c>
      <c r="G1004" s="5" cm="1">
        <f t="array" ref="G1004">IFERROR(_FV(Facts_combined[[#This Row],[Asset Name]],"Volume"), 0)</f>
        <v>700</v>
      </c>
      <c r="H1004" s="7" cm="1">
        <f t="array" ref="H1004">IFERROR(_FV(Facts_combined[[#This Row],[Asset Name]],"Market cap",TRUE), 0)</f>
        <v>104895307</v>
      </c>
      <c r="I100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04" s="5" cm="1">
        <f t="array" ref="J1004">IFERROR(_FV(Facts_combined[[#This Row],[Asset Name]],"Shares outstanding",TRUE), 0)</f>
        <v>30185700</v>
      </c>
      <c r="K1004" s="4" cm="1">
        <f t="array" ref="K1004">IFERROR(_FV(Facts_combined[[#This Row],[Asset Name]],"P/E",TRUE), "")</f>
        <v>2.6825999999999999</v>
      </c>
      <c r="L1004" s="4" t="str" cm="1">
        <f t="array" ref="L100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1004" s="4" cm="1">
        <f t="array" ref="M1004">IFERROR(_FV(Facts_combined[[#This Row],[Asset Name]],"Beta"), "")</f>
        <v>2.4639000000000002</v>
      </c>
    </row>
    <row r="1005" spans="1:13" x14ac:dyDescent="0.2">
      <c r="A1005" t="s">
        <v>1964</v>
      </c>
      <c r="B1005" t="s">
        <v>4</v>
      </c>
      <c r="C1005" t="s">
        <v>961</v>
      </c>
      <c r="D1005" t="e" vm="927">
        <v>#VALUE!</v>
      </c>
      <c r="E1005" t="str" cm="1">
        <f t="array" ref="E1005">IFERROR(_FV(Facts_combined[[#This Row],[Asset Name]],"Industry"), "Undefined")</f>
        <v>Metals &amp; Mining</v>
      </c>
      <c r="F1005" s="6" cm="1">
        <f t="array" ref="F1005">IFERROR(_FV(Facts_combined[[#This Row],[Asset Name]],"Price"), 0)</f>
        <v>4.3049999999999997</v>
      </c>
      <c r="G1005" s="5" cm="1">
        <f t="array" ref="G1005">IFERROR(_FV(Facts_combined[[#This Row],[Asset Name]],"Volume"), 0)</f>
        <v>61322</v>
      </c>
      <c r="H1005" s="7" cm="1">
        <f t="array" ref="H1005">IFERROR(_FV(Facts_combined[[#This Row],[Asset Name]],"Market cap",TRUE), 0)</f>
        <v>104014009</v>
      </c>
      <c r="I100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05" s="5" cm="1">
        <f t="array" ref="J1005">IFERROR(_FV(Facts_combined[[#This Row],[Asset Name]],"Shares outstanding",TRUE), 0)</f>
        <v>24161210</v>
      </c>
      <c r="K1005" s="4" cm="1">
        <f t="array" ref="K1005">IFERROR(_FV(Facts_combined[[#This Row],[Asset Name]],"P/E",TRUE), "")</f>
        <v>9.7898999999999994</v>
      </c>
      <c r="L1005" s="4" t="str" cm="1">
        <f t="array" ref="L100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005" s="4" cm="1">
        <f t="array" ref="M1005">IFERROR(_FV(Facts_combined[[#This Row],[Asset Name]],"Beta"), "")</f>
        <v>0.58430000000000004</v>
      </c>
    </row>
    <row r="1006" spans="1:13" x14ac:dyDescent="0.2">
      <c r="A1006" t="s">
        <v>1965</v>
      </c>
      <c r="B1006" t="s">
        <v>4</v>
      </c>
      <c r="C1006" t="s">
        <v>961</v>
      </c>
      <c r="D1006" t="e" vm="928">
        <v>#VALUE!</v>
      </c>
      <c r="E1006" t="str" cm="1">
        <f t="array" ref="E1006">IFERROR(_FV(Facts_combined[[#This Row],[Asset Name]],"Industry"), "Undefined")</f>
        <v>Oil &amp; Gas</v>
      </c>
      <c r="F1006" s="6" cm="1">
        <f t="array" ref="F1006">IFERROR(_FV(Facts_combined[[#This Row],[Asset Name]],"Price"), 0)</f>
        <v>5.38</v>
      </c>
      <c r="G1006" s="5" cm="1">
        <f t="array" ref="G1006">IFERROR(_FV(Facts_combined[[#This Row],[Asset Name]],"Volume"), 0)</f>
        <v>17978</v>
      </c>
      <c r="H1006" s="7" cm="1">
        <f t="array" ref="H1006">IFERROR(_FV(Facts_combined[[#This Row],[Asset Name]],"Market cap",TRUE), 0)</f>
        <v>117939499</v>
      </c>
      <c r="I100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06" s="5" cm="1">
        <f t="array" ref="J1006">IFERROR(_FV(Facts_combined[[#This Row],[Asset Name]],"Shares outstanding",TRUE), 0)</f>
        <v>21921840</v>
      </c>
      <c r="K1006" s="4" cm="1">
        <f t="array" ref="K1006">IFERROR(_FV(Facts_combined[[#This Row],[Asset Name]],"P/E",TRUE), "")</f>
        <v>24.223299999999998</v>
      </c>
      <c r="L1006" s="4" t="str" cm="1">
        <f t="array" ref="L100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006" s="4" cm="1">
        <f t="array" ref="M1006">IFERROR(_FV(Facts_combined[[#This Row],[Asset Name]],"Beta"), "")</f>
        <v>0.39679999999999999</v>
      </c>
    </row>
    <row r="1007" spans="1:13" x14ac:dyDescent="0.2">
      <c r="A1007" t="s">
        <v>1966</v>
      </c>
      <c r="B1007" t="s">
        <v>4</v>
      </c>
      <c r="C1007" t="s">
        <v>961</v>
      </c>
      <c r="D1007" t="e" vm="929">
        <v>#VALUE!</v>
      </c>
      <c r="E1007" t="str" cm="1">
        <f t="array" ref="E1007">IFERROR(_FV(Facts_combined[[#This Row],[Asset Name]],"Industry"), "Undefined")</f>
        <v>Machinery, Equipment &amp; Components</v>
      </c>
      <c r="F1007" s="6" cm="1">
        <f t="array" ref="F1007">IFERROR(_FV(Facts_combined[[#This Row],[Asset Name]],"Price"), 0)</f>
        <v>0.29709999999999998</v>
      </c>
      <c r="G1007" s="5" cm="1">
        <f t="array" ref="G1007">IFERROR(_FV(Facts_combined[[#This Row],[Asset Name]],"Volume"), 0)</f>
        <v>6588</v>
      </c>
      <c r="H1007" s="7" cm="1">
        <f t="array" ref="H1007">IFERROR(_FV(Facts_combined[[#This Row],[Asset Name]],"Market cap",TRUE), 0)</f>
        <v>73472265</v>
      </c>
      <c r="I100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07" s="5" cm="1">
        <f t="array" ref="J1007">IFERROR(_FV(Facts_combined[[#This Row],[Asset Name]],"Shares outstanding",TRUE), 0)</f>
        <v>247298100</v>
      </c>
      <c r="K1007" s="4" cm="1">
        <f t="array" ref="K1007">IFERROR(_FV(Facts_combined[[#This Row],[Asset Name]],"P/E",TRUE), "")</f>
        <v>0</v>
      </c>
      <c r="L1007" s="4" t="str" cm="1">
        <f t="array" ref="L100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07" s="4" cm="1">
        <f t="array" ref="M1007">IFERROR(_FV(Facts_combined[[#This Row],[Asset Name]],"Beta"), "")</f>
        <v>2.9554</v>
      </c>
    </row>
    <row r="1008" spans="1:13" x14ac:dyDescent="0.2">
      <c r="A1008" t="s">
        <v>1967</v>
      </c>
      <c r="B1008" t="s">
        <v>4</v>
      </c>
      <c r="C1008" t="s">
        <v>961</v>
      </c>
      <c r="D1008" t="e" vm="930">
        <v>#VALUE!</v>
      </c>
      <c r="E1008" t="str" cm="1">
        <f t="array" ref="E1008">IFERROR(_FV(Facts_combined[[#This Row],[Asset Name]],"Industry"), "Undefined")</f>
        <v>Pharmaceuticals</v>
      </c>
      <c r="F1008" s="6" cm="1">
        <f t="array" ref="F1008">IFERROR(_FV(Facts_combined[[#This Row],[Asset Name]],"Price"), 0)</f>
        <v>2.38</v>
      </c>
      <c r="G1008" s="5" cm="1">
        <f t="array" ref="G1008">IFERROR(_FV(Facts_combined[[#This Row],[Asset Name]],"Volume"), 0)</f>
        <v>1215</v>
      </c>
      <c r="H1008" s="7" cm="1">
        <f t="array" ref="H1008">IFERROR(_FV(Facts_combined[[#This Row],[Asset Name]],"Market cap",TRUE), 0)</f>
        <v>85320429</v>
      </c>
      <c r="I100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08" s="5" cm="1">
        <f t="array" ref="J1008">IFERROR(_FV(Facts_combined[[#This Row],[Asset Name]],"Shares outstanding",TRUE), 0)</f>
        <v>35848920</v>
      </c>
      <c r="K1008" s="4" cm="1">
        <f t="array" ref="K1008">IFERROR(_FV(Facts_combined[[#This Row],[Asset Name]],"P/E",TRUE), "")</f>
        <v>0</v>
      </c>
      <c r="L1008" s="4" t="str" cm="1">
        <f t="array" ref="L100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08" s="4" cm="1">
        <f t="array" ref="M1008">IFERROR(_FV(Facts_combined[[#This Row],[Asset Name]],"Beta"), "")</f>
        <v>0.9869</v>
      </c>
    </row>
    <row r="1009" spans="1:13" x14ac:dyDescent="0.2">
      <c r="A1009" t="s">
        <v>1968</v>
      </c>
      <c r="B1009" t="s">
        <v>4</v>
      </c>
      <c r="C1009" t="s">
        <v>961</v>
      </c>
      <c r="D1009" t="e" vm="931">
        <v>#VALUE!</v>
      </c>
      <c r="E1009" t="str" cm="1">
        <f t="array" ref="E1009">IFERROR(_FV(Facts_combined[[#This Row],[Asset Name]],"Industry"), "Undefined")</f>
        <v>Food &amp; Tobacco</v>
      </c>
      <c r="F1009" s="6" cm="1">
        <f t="array" ref="F1009">IFERROR(_FV(Facts_combined[[#This Row],[Asset Name]],"Price"), 0)</f>
        <v>0.96489999999999998</v>
      </c>
      <c r="G1009" s="5" cm="1">
        <f t="array" ref="G1009">IFERROR(_FV(Facts_combined[[#This Row],[Asset Name]],"Volume"), 0)</f>
        <v>3001</v>
      </c>
      <c r="H1009" s="7" cm="1">
        <f t="array" ref="H1009">IFERROR(_FV(Facts_combined[[#This Row],[Asset Name]],"Market cap",TRUE), 0)</f>
        <v>108044000</v>
      </c>
      <c r="I100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09" s="5" cm="1">
        <f t="array" ref="J1009">IFERROR(_FV(Facts_combined[[#This Row],[Asset Name]],"Shares outstanding",TRUE), 0)</f>
        <v>110248900</v>
      </c>
      <c r="K1009" s="4" cm="1">
        <f t="array" ref="K1009">IFERROR(_FV(Facts_combined[[#This Row],[Asset Name]],"P/E",TRUE), "")</f>
        <v>0</v>
      </c>
      <c r="L1009" s="4" t="str" cm="1">
        <f t="array" ref="L100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09" s="4" cm="1">
        <f t="array" ref="M1009">IFERROR(_FV(Facts_combined[[#This Row],[Asset Name]],"Beta"), "")</f>
        <v>2.2168000000000001</v>
      </c>
    </row>
    <row r="1010" spans="1:13" x14ac:dyDescent="0.2">
      <c r="A1010" t="s">
        <v>1969</v>
      </c>
      <c r="B1010" t="s">
        <v>4</v>
      </c>
      <c r="C1010" t="s">
        <v>961</v>
      </c>
      <c r="D1010" t="e" vm="932">
        <v>#VALUE!</v>
      </c>
      <c r="E1010" t="str" cm="1">
        <f t="array" ref="E1010">IFERROR(_FV(Facts_combined[[#This Row],[Asset Name]],"Industry"), "Undefined")</f>
        <v>Biotechnology &amp; Medical Research</v>
      </c>
      <c r="F1010" s="6" cm="1">
        <f t="array" ref="F1010">IFERROR(_FV(Facts_combined[[#This Row],[Asset Name]],"Price"), 0)</f>
        <v>0.3201</v>
      </c>
      <c r="G1010" s="5" cm="1">
        <f t="array" ref="G1010">IFERROR(_FV(Facts_combined[[#This Row],[Asset Name]],"Volume"), 0)</f>
        <v>160</v>
      </c>
      <c r="H1010" s="7" cm="1">
        <f t="array" ref="H1010">IFERROR(_FV(Facts_combined[[#This Row],[Asset Name]],"Market cap",TRUE), 0)</f>
        <v>66423983</v>
      </c>
      <c r="I101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10" s="5" cm="1">
        <f t="array" ref="J1010">IFERROR(_FV(Facts_combined[[#This Row],[Asset Name]],"Shares outstanding",TRUE), 0)</f>
        <v>207510100</v>
      </c>
      <c r="K1010" s="4" cm="1">
        <f t="array" ref="K1010">IFERROR(_FV(Facts_combined[[#This Row],[Asset Name]],"P/E",TRUE), "")</f>
        <v>0</v>
      </c>
      <c r="L1010" s="4" t="str" cm="1">
        <f t="array" ref="L101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10" s="4" cm="1">
        <f t="array" ref="M1010">IFERROR(_FV(Facts_combined[[#This Row],[Asset Name]],"Beta"), "")</f>
        <v>1.2351000000000001</v>
      </c>
    </row>
    <row r="1011" spans="1:13" x14ac:dyDescent="0.2">
      <c r="A1011" t="s">
        <v>1970</v>
      </c>
      <c r="B1011" t="s">
        <v>4</v>
      </c>
      <c r="C1011" t="s">
        <v>961</v>
      </c>
      <c r="D1011" t="e" vm="933">
        <v>#VALUE!</v>
      </c>
      <c r="E1011" t="str" cm="1">
        <f t="array" ref="E1011">IFERROR(_FV(Facts_combined[[#This Row],[Asset Name]],"Industry"), "Undefined")</f>
        <v>Professional &amp; Commercial Services</v>
      </c>
      <c r="F1011" s="6" cm="1">
        <f t="array" ref="F1011">IFERROR(_FV(Facts_combined[[#This Row],[Asset Name]],"Price"), 0)</f>
        <v>2.92</v>
      </c>
      <c r="G1011" s="5" cm="1">
        <f t="array" ref="G1011">IFERROR(_FV(Facts_combined[[#This Row],[Asset Name]],"Volume"), 0)</f>
        <v>1500</v>
      </c>
      <c r="H1011" s="7" cm="1">
        <f t="array" ref="H1011">IFERROR(_FV(Facts_combined[[#This Row],[Asset Name]],"Market cap",TRUE), 0)</f>
        <v>128674500</v>
      </c>
      <c r="I101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11" s="5" cm="1">
        <f t="array" ref="J1011">IFERROR(_FV(Facts_combined[[#This Row],[Asset Name]],"Shares outstanding",TRUE), 0)</f>
        <v>43179340</v>
      </c>
      <c r="K1011" s="4" cm="1">
        <f t="array" ref="K1011">IFERROR(_FV(Facts_combined[[#This Row],[Asset Name]],"P/E",TRUE), "")</f>
        <v>14.324299999999999</v>
      </c>
      <c r="L1011" s="4" t="str" cm="1">
        <f t="array" ref="L101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011" s="4" cm="1">
        <f t="array" ref="M1011">IFERROR(_FV(Facts_combined[[#This Row],[Asset Name]],"Beta"), "")</f>
        <v>1.1553</v>
      </c>
    </row>
    <row r="1012" spans="1:13" x14ac:dyDescent="0.2">
      <c r="A1012" t="s">
        <v>1971</v>
      </c>
      <c r="B1012" t="s">
        <v>4</v>
      </c>
      <c r="C1012" t="s">
        <v>961</v>
      </c>
      <c r="D1012" t="e" vm="934">
        <v>#VALUE!</v>
      </c>
      <c r="E1012" t="str" cm="1">
        <f t="array" ref="E1012">IFERROR(_FV(Facts_combined[[#This Row],[Asset Name]],"Industry"), "Undefined")</f>
        <v>Metals &amp; Mining</v>
      </c>
      <c r="F1012" s="6" cm="1">
        <f t="array" ref="F1012">IFERROR(_FV(Facts_combined[[#This Row],[Asset Name]],"Price"), 0)</f>
        <v>14.42</v>
      </c>
      <c r="G1012" s="5" cm="1">
        <f t="array" ref="G1012">IFERROR(_FV(Facts_combined[[#This Row],[Asset Name]],"Volume"), 0)</f>
        <v>24424</v>
      </c>
      <c r="H1012" s="7" cm="1">
        <f t="array" ref="H1012">IFERROR(_FV(Facts_combined[[#This Row],[Asset Name]],"Market cap",TRUE), 0)</f>
        <v>101130300</v>
      </c>
      <c r="I101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12" s="5" cm="1">
        <f t="array" ref="J1012">IFERROR(_FV(Facts_combined[[#This Row],[Asset Name]],"Shares outstanding",TRUE), 0)</f>
        <v>6969690</v>
      </c>
      <c r="K1012" s="4" cm="1">
        <f t="array" ref="K1012">IFERROR(_FV(Facts_combined[[#This Row],[Asset Name]],"P/E",TRUE), "")</f>
        <v>6.0290999999999997</v>
      </c>
      <c r="L1012" s="4" t="str" cm="1">
        <f t="array" ref="L101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1012" s="4" cm="1">
        <f t="array" ref="M1012">IFERROR(_FV(Facts_combined[[#This Row],[Asset Name]],"Beta"), "")</f>
        <v>1.3715999999999999</v>
      </c>
    </row>
    <row r="1013" spans="1:13" x14ac:dyDescent="0.2">
      <c r="A1013" t="s">
        <v>1972</v>
      </c>
      <c r="B1013" t="s">
        <v>4</v>
      </c>
      <c r="C1013" t="s">
        <v>961</v>
      </c>
      <c r="D1013" t="e" vm="935">
        <v>#VALUE!</v>
      </c>
      <c r="E1013" t="str" cm="1">
        <f t="array" ref="E1013">IFERROR(_FV(Facts_combined[[#This Row],[Asset Name]],"Industry"), "Undefined")</f>
        <v>Machinery, Equipment &amp; Components</v>
      </c>
      <c r="F1013" s="6" cm="1">
        <f t="array" ref="F1013">IFERROR(_FV(Facts_combined[[#This Row],[Asset Name]],"Price"), 0)</f>
        <v>10.81</v>
      </c>
      <c r="G1013" s="5" cm="1">
        <f t="array" ref="G1013">IFERROR(_FV(Facts_combined[[#This Row],[Asset Name]],"Volume"), 0)</f>
        <v>801</v>
      </c>
      <c r="H1013" s="7" cm="1">
        <f t="array" ref="H1013">IFERROR(_FV(Facts_combined[[#This Row],[Asset Name]],"Market cap",TRUE), 0)</f>
        <v>135013008</v>
      </c>
      <c r="I101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13" s="5" cm="1">
        <f t="array" ref="J1013">IFERROR(_FV(Facts_combined[[#This Row],[Asset Name]],"Shares outstanding",TRUE), 0)</f>
        <v>12489640</v>
      </c>
      <c r="K1013" s="4" cm="1">
        <f t="array" ref="K1013">IFERROR(_FV(Facts_combined[[#This Row],[Asset Name]],"P/E",TRUE), "")</f>
        <v>18.025099999999998</v>
      </c>
      <c r="L1013" s="4" t="str" cm="1">
        <f t="array" ref="L101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013" s="4" cm="1">
        <f t="array" ref="M1013">IFERROR(_FV(Facts_combined[[#This Row],[Asset Name]],"Beta"), "")</f>
        <v>1.9569000000000001</v>
      </c>
    </row>
    <row r="1014" spans="1:13" x14ac:dyDescent="0.2">
      <c r="A1014" t="s">
        <v>1973</v>
      </c>
      <c r="B1014" t="s">
        <v>4</v>
      </c>
      <c r="C1014" t="s">
        <v>961</v>
      </c>
      <c r="D1014" t="e" vm="936">
        <v>#VALUE!</v>
      </c>
      <c r="E1014" t="str" cm="1">
        <f t="array" ref="E1014">IFERROR(_FV(Facts_combined[[#This Row],[Asset Name]],"Industry"), "Undefined")</f>
        <v>Metals &amp; Mining</v>
      </c>
      <c r="F1014" s="6" cm="1">
        <f t="array" ref="F1014">IFERROR(_FV(Facts_combined[[#This Row],[Asset Name]],"Price"), 0)</f>
        <v>0.44779999999999998</v>
      </c>
      <c r="G1014" s="5" cm="1">
        <f t="array" ref="G1014">IFERROR(_FV(Facts_combined[[#This Row],[Asset Name]],"Volume"), 0)</f>
        <v>270720</v>
      </c>
      <c r="H1014" s="7" cm="1">
        <f t="array" ref="H1014">IFERROR(_FV(Facts_combined[[#This Row],[Asset Name]],"Market cap",TRUE), 0)</f>
        <v>136367400</v>
      </c>
      <c r="I101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14" s="5" cm="1">
        <f t="array" ref="J1014">IFERROR(_FV(Facts_combined[[#This Row],[Asset Name]],"Shares outstanding",TRUE), 0)</f>
        <v>199693400</v>
      </c>
      <c r="K1014" s="4" t="str" cm="1">
        <f t="array" ref="K1014">IFERROR(_FV(Facts_combined[[#This Row],[Asset Name]],"P/E",TRUE), "")</f>
        <v/>
      </c>
      <c r="L1014" s="4" t="str" cm="1">
        <f t="array" ref="L101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14" s="4" cm="1">
        <f t="array" ref="M1014">IFERROR(_FV(Facts_combined[[#This Row],[Asset Name]],"Beta"), "")</f>
        <v>1.236</v>
      </c>
    </row>
    <row r="1015" spans="1:13" x14ac:dyDescent="0.2">
      <c r="A1015" t="s">
        <v>1974</v>
      </c>
      <c r="B1015" t="s">
        <v>4</v>
      </c>
      <c r="C1015" t="s">
        <v>961</v>
      </c>
      <c r="D1015" t="e" vm="937">
        <v>#VALUE!</v>
      </c>
      <c r="E1015" t="str" cm="1">
        <f t="array" ref="E1015">IFERROR(_FV(Facts_combined[[#This Row],[Asset Name]],"Industry"), "Undefined")</f>
        <v>Machinery, Equipment &amp; Components</v>
      </c>
      <c r="F1015" s="6" cm="1">
        <f t="array" ref="F1015">IFERROR(_FV(Facts_combined[[#This Row],[Asset Name]],"Price"), 0)</f>
        <v>0.36459999999999998</v>
      </c>
      <c r="G1015" s="5" cm="1">
        <f t="array" ref="G1015">IFERROR(_FV(Facts_combined[[#This Row],[Asset Name]],"Volume"), 0)</f>
        <v>5883</v>
      </c>
      <c r="H1015" s="7" cm="1">
        <f t="array" ref="H1015">IFERROR(_FV(Facts_combined[[#This Row],[Asset Name]],"Market cap",TRUE), 0)</f>
        <v>125609600</v>
      </c>
      <c r="I101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15" s="5" cm="1">
        <f t="array" ref="J1015">IFERROR(_FV(Facts_combined[[#This Row],[Asset Name]],"Shares outstanding",TRUE), 0)</f>
        <v>317196100</v>
      </c>
      <c r="K1015" s="4" cm="1">
        <f t="array" ref="K1015">IFERROR(_FV(Facts_combined[[#This Row],[Asset Name]],"P/E",TRUE), "")</f>
        <v>0</v>
      </c>
      <c r="L1015" s="4" t="str" cm="1">
        <f t="array" ref="L101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15" s="4" cm="1">
        <f t="array" ref="M1015">IFERROR(_FV(Facts_combined[[#This Row],[Asset Name]],"Beta"), "")</f>
        <v>1.7118</v>
      </c>
    </row>
    <row r="1016" spans="1:13" x14ac:dyDescent="0.2">
      <c r="A1016" t="s">
        <v>1975</v>
      </c>
      <c r="B1016" t="s">
        <v>4</v>
      </c>
      <c r="C1016" t="s">
        <v>961</v>
      </c>
      <c r="D1016" t="e" vm="938">
        <v>#VALUE!</v>
      </c>
      <c r="E1016" t="str" cm="1">
        <f t="array" ref="E1016">IFERROR(_FV(Facts_combined[[#This Row],[Asset Name]],"Industry"), "Undefined")</f>
        <v>Investment Banking &amp; Investment Services</v>
      </c>
      <c r="F1016" s="6" cm="1">
        <f t="array" ref="F1016">IFERROR(_FV(Facts_combined[[#This Row],[Asset Name]],"Price"), 0)</f>
        <v>12.01</v>
      </c>
      <c r="G1016" s="5" cm="1">
        <f t="array" ref="G1016">IFERROR(_FV(Facts_combined[[#This Row],[Asset Name]],"Volume"), 0)</f>
        <v>3203</v>
      </c>
      <c r="H1016" s="7" cm="1">
        <f t="array" ref="H1016">IFERROR(_FV(Facts_combined[[#This Row],[Asset Name]],"Market cap",TRUE), 0)</f>
        <v>111851772</v>
      </c>
      <c r="I101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16" s="5" cm="1">
        <f t="array" ref="J1016">IFERROR(_FV(Facts_combined[[#This Row],[Asset Name]],"Shares outstanding",TRUE), 0)</f>
        <v>9313220</v>
      </c>
      <c r="K1016" s="4" cm="1">
        <f t="array" ref="K1016">IFERROR(_FV(Facts_combined[[#This Row],[Asset Name]],"P/E",TRUE), "")</f>
        <v>10.2697</v>
      </c>
      <c r="L1016" s="4" t="str" cm="1">
        <f t="array" ref="L101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016" s="4" cm="1">
        <f t="array" ref="M1016">IFERROR(_FV(Facts_combined[[#This Row],[Asset Name]],"Beta"), "")</f>
        <v>1.1846000000000001</v>
      </c>
    </row>
    <row r="1017" spans="1:13" x14ac:dyDescent="0.2">
      <c r="A1017" t="s">
        <v>1976</v>
      </c>
      <c r="B1017" t="s">
        <v>4</v>
      </c>
      <c r="C1017" t="s">
        <v>961</v>
      </c>
      <c r="D1017" t="e" vm="939">
        <v>#VALUE!</v>
      </c>
      <c r="E1017" t="str" cm="1">
        <f t="array" ref="E1017">IFERROR(_FV(Facts_combined[[#This Row],[Asset Name]],"Industry"), "Undefined")</f>
        <v>Machinery, Equipment &amp; Components</v>
      </c>
      <c r="F1017" s="6" cm="1">
        <f t="array" ref="F1017">IFERROR(_FV(Facts_combined[[#This Row],[Asset Name]],"Price"), 0)</f>
        <v>15.28</v>
      </c>
      <c r="G1017" s="5" cm="1">
        <f t="array" ref="G1017">IFERROR(_FV(Facts_combined[[#This Row],[Asset Name]],"Volume"), 0)</f>
        <v>10</v>
      </c>
      <c r="H1017" s="7" cm="1">
        <f t="array" ref="H1017">IFERROR(_FV(Facts_combined[[#This Row],[Asset Name]],"Market cap",TRUE), 0)</f>
        <v>99675412</v>
      </c>
      <c r="I101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17" s="5" cm="1">
        <f t="array" ref="J1017">IFERROR(_FV(Facts_combined[[#This Row],[Asset Name]],"Shares outstanding",TRUE), 0)</f>
        <v>6523260</v>
      </c>
      <c r="K1017" s="4" cm="1">
        <f t="array" ref="K1017">IFERROR(_FV(Facts_combined[[#This Row],[Asset Name]],"P/E",TRUE), "")</f>
        <v>0</v>
      </c>
      <c r="L1017" s="4" t="str" cm="1">
        <f t="array" ref="L101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17" s="4" cm="1">
        <f t="array" ref="M1017">IFERROR(_FV(Facts_combined[[#This Row],[Asset Name]],"Beta"), "")</f>
        <v>0.39439999999999997</v>
      </c>
    </row>
    <row r="1018" spans="1:13" x14ac:dyDescent="0.2">
      <c r="A1018" t="s">
        <v>1977</v>
      </c>
      <c r="B1018" t="s">
        <v>4</v>
      </c>
      <c r="C1018" t="s">
        <v>961</v>
      </c>
      <c r="D1018" t="e" vm="940">
        <v>#VALUE!</v>
      </c>
      <c r="E1018" t="str" cm="1">
        <f t="array" ref="E1018">IFERROR(_FV(Facts_combined[[#This Row],[Asset Name]],"Industry"), "Undefined")</f>
        <v>Textiles &amp; Apparel</v>
      </c>
      <c r="F1018" s="6" cm="1">
        <f t="array" ref="F1018">IFERROR(_FV(Facts_combined[[#This Row],[Asset Name]],"Price"), 0)</f>
        <v>5.65</v>
      </c>
      <c r="G1018" s="5" cm="1">
        <f t="array" ref="G1018">IFERROR(_FV(Facts_combined[[#This Row],[Asset Name]],"Volume"), 0)</f>
        <v>54701</v>
      </c>
      <c r="H1018" s="7" cm="1">
        <f t="array" ref="H1018">IFERROR(_FV(Facts_combined[[#This Row],[Asset Name]],"Market cap",TRUE), 0)</f>
        <v>103121257</v>
      </c>
      <c r="I101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18" s="5" cm="1">
        <f t="array" ref="J1018">IFERROR(_FV(Facts_combined[[#This Row],[Asset Name]],"Shares outstanding",TRUE), 0)</f>
        <v>18251550</v>
      </c>
      <c r="K1018" s="4" t="str" cm="1">
        <f t="array" ref="K1018">IFERROR(_FV(Facts_combined[[#This Row],[Asset Name]],"P/E",TRUE), "")</f>
        <v/>
      </c>
      <c r="L1018" s="4" t="str" cm="1">
        <f t="array" ref="L101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18" s="4" cm="1">
        <f t="array" ref="M1018">IFERROR(_FV(Facts_combined[[#This Row],[Asset Name]],"Beta"), "")</f>
        <v>0.77359999999999995</v>
      </c>
    </row>
    <row r="1019" spans="1:13" x14ac:dyDescent="0.2">
      <c r="A1019" t="s">
        <v>1978</v>
      </c>
      <c r="B1019" t="s">
        <v>4</v>
      </c>
      <c r="C1019" t="s">
        <v>961</v>
      </c>
      <c r="D1019" t="e" vm="941">
        <v>#VALUE!</v>
      </c>
      <c r="E1019" t="str" cm="1">
        <f t="array" ref="E1019">IFERROR(_FV(Facts_combined[[#This Row],[Asset Name]],"Industry"), "Undefined")</f>
        <v>Hotels &amp; Entertainment Services</v>
      </c>
      <c r="F1019" s="6" cm="1">
        <f t="array" ref="F1019">IFERROR(_FV(Facts_combined[[#This Row],[Asset Name]],"Price"), 0)</f>
        <v>21.5</v>
      </c>
      <c r="G1019" s="5" cm="1">
        <f t="array" ref="G1019">IFERROR(_FV(Facts_combined[[#This Row],[Asset Name]],"Volume"), 0)</f>
        <v>998</v>
      </c>
      <c r="H1019" s="7" cm="1">
        <f t="array" ref="H1019">IFERROR(_FV(Facts_combined[[#This Row],[Asset Name]],"Market cap",TRUE), 0)</f>
        <v>107129500</v>
      </c>
      <c r="I101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19" s="5" cm="1">
        <f t="array" ref="J1019">IFERROR(_FV(Facts_combined[[#This Row],[Asset Name]],"Shares outstanding",TRUE), 0)</f>
        <v>4982770</v>
      </c>
      <c r="K1019" s="4" cm="1">
        <f t="array" ref="K1019">IFERROR(_FV(Facts_combined[[#This Row],[Asset Name]],"P/E",TRUE), "")</f>
        <v>12.098000000000001</v>
      </c>
      <c r="L1019" s="4" t="str" cm="1">
        <f t="array" ref="L101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019" s="4" cm="1">
        <f t="array" ref="M1019">IFERROR(_FV(Facts_combined[[#This Row],[Asset Name]],"Beta"), "")</f>
        <v>-0.2863</v>
      </c>
    </row>
    <row r="1020" spans="1:13" x14ac:dyDescent="0.2">
      <c r="A1020" t="s">
        <v>1979</v>
      </c>
      <c r="B1020" t="s">
        <v>4</v>
      </c>
      <c r="C1020" t="s">
        <v>961</v>
      </c>
      <c r="D1020" t="e" vm="942">
        <v>#VALUE!</v>
      </c>
      <c r="E1020" t="str" cm="1">
        <f t="array" ref="E1020">IFERROR(_FV(Facts_combined[[#This Row],[Asset Name]],"Industry"), "Undefined")</f>
        <v>Biotechnology &amp; Medical Research</v>
      </c>
      <c r="F1020" s="6" cm="1">
        <f t="array" ref="F1020">IFERROR(_FV(Facts_combined[[#This Row],[Asset Name]],"Price"), 0)</f>
        <v>0.5121</v>
      </c>
      <c r="G1020" s="5" cm="1">
        <f t="array" ref="G1020">IFERROR(_FV(Facts_combined[[#This Row],[Asset Name]],"Volume"), 0)</f>
        <v>6133</v>
      </c>
      <c r="H1020" s="7" cm="1">
        <f t="array" ref="H1020">IFERROR(_FV(Facts_combined[[#This Row],[Asset Name]],"Market cap",TRUE), 0)</f>
        <v>92522848</v>
      </c>
      <c r="I102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20" s="5" cm="1">
        <f t="array" ref="J1020">IFERROR(_FV(Facts_combined[[#This Row],[Asset Name]],"Shares outstanding",TRUE), 0)</f>
        <v>180673400</v>
      </c>
      <c r="K1020" s="4" cm="1">
        <f t="array" ref="K1020">IFERROR(_FV(Facts_combined[[#This Row],[Asset Name]],"P/E",TRUE), "")</f>
        <v>0</v>
      </c>
      <c r="L1020" s="4" t="str" cm="1">
        <f t="array" ref="L102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20" s="4" cm="1">
        <f t="array" ref="M1020">IFERROR(_FV(Facts_combined[[#This Row],[Asset Name]],"Beta"), "")</f>
        <v>1.6843999999999999</v>
      </c>
    </row>
    <row r="1021" spans="1:13" x14ac:dyDescent="0.2">
      <c r="A1021" t="s">
        <v>1980</v>
      </c>
      <c r="B1021" t="s">
        <v>4</v>
      </c>
      <c r="C1021" t="s">
        <v>961</v>
      </c>
      <c r="D1021" t="e" vm="943">
        <v>#VALUE!</v>
      </c>
      <c r="E1021" t="str" cm="1">
        <f t="array" ref="E1021">IFERROR(_FV(Facts_combined[[#This Row],[Asset Name]],"Industry"), "Undefined")</f>
        <v>Professional &amp; Commercial Services</v>
      </c>
      <c r="F1021" s="6" cm="1">
        <f t="array" ref="F1021">IFERROR(_FV(Facts_combined[[#This Row],[Asset Name]],"Price"), 0)</f>
        <v>45.51</v>
      </c>
      <c r="G1021" s="5" cm="1">
        <f t="array" ref="G1021">IFERROR(_FV(Facts_combined[[#This Row],[Asset Name]],"Volume"), 0)</f>
        <v>40259</v>
      </c>
      <c r="H1021" s="7" cm="1">
        <f t="array" ref="H1021">IFERROR(_FV(Facts_combined[[#This Row],[Asset Name]],"Market cap",TRUE), 0)</f>
        <v>126504600</v>
      </c>
      <c r="I102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21" s="5" cm="1">
        <f t="array" ref="J1021">IFERROR(_FV(Facts_combined[[#This Row],[Asset Name]],"Shares outstanding",TRUE), 0)</f>
        <v>2840140</v>
      </c>
      <c r="K1021" s="4" cm="1">
        <f t="array" ref="K1021">IFERROR(_FV(Facts_combined[[#This Row],[Asset Name]],"P/E",TRUE), "")</f>
        <v>7.1669999999999998</v>
      </c>
      <c r="L1021" s="4" t="str" cm="1">
        <f t="array" ref="L102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021" s="4" cm="1">
        <f t="array" ref="M1021">IFERROR(_FV(Facts_combined[[#This Row],[Asset Name]],"Beta"), "")</f>
        <v>0.7772</v>
      </c>
    </row>
    <row r="1022" spans="1:13" x14ac:dyDescent="0.2">
      <c r="A1022" t="s">
        <v>1981</v>
      </c>
      <c r="B1022" t="s">
        <v>4</v>
      </c>
      <c r="C1022" t="s">
        <v>961</v>
      </c>
      <c r="D1022" t="e" vm="944">
        <v>#VALUE!</v>
      </c>
      <c r="E1022" t="str" cm="1">
        <f t="array" ref="E1022">IFERROR(_FV(Facts_combined[[#This Row],[Asset Name]],"Industry"), "Undefined")</f>
        <v>Renewable Energy</v>
      </c>
      <c r="F1022" s="6" cm="1">
        <f t="array" ref="F1022">IFERROR(_FV(Facts_combined[[#This Row],[Asset Name]],"Price"), 0)</f>
        <v>1.39</v>
      </c>
      <c r="G1022" s="5" cm="1">
        <f t="array" ref="G1022">IFERROR(_FV(Facts_combined[[#This Row],[Asset Name]],"Volume"), 0)</f>
        <v>737</v>
      </c>
      <c r="H1022" s="7" cm="1">
        <f t="array" ref="H1022">IFERROR(_FV(Facts_combined[[#This Row],[Asset Name]],"Market cap",TRUE), 0)</f>
        <v>109196100</v>
      </c>
      <c r="I102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22" s="5" cm="1">
        <f t="array" ref="J1022">IFERROR(_FV(Facts_combined[[#This Row],[Asset Name]],"Shares outstanding",TRUE), 0)</f>
        <v>76628810</v>
      </c>
      <c r="K1022" s="4" cm="1">
        <f t="array" ref="K1022">IFERROR(_FV(Facts_combined[[#This Row],[Asset Name]],"P/E",TRUE), "")</f>
        <v>0</v>
      </c>
      <c r="L1022" s="4" t="str" cm="1">
        <f t="array" ref="L102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22" s="4" cm="1">
        <f t="array" ref="M1022">IFERROR(_FV(Facts_combined[[#This Row],[Asset Name]],"Beta"), "")</f>
        <v>1.9572000000000001</v>
      </c>
    </row>
    <row r="1023" spans="1:13" x14ac:dyDescent="0.2">
      <c r="A1023" t="s">
        <v>1982</v>
      </c>
      <c r="B1023" t="s">
        <v>4</v>
      </c>
      <c r="C1023" t="s">
        <v>961</v>
      </c>
      <c r="D1023" t="e" vm="945">
        <v>#VALUE!</v>
      </c>
      <c r="E1023" t="str" cm="1">
        <f t="array" ref="E1023">IFERROR(_FV(Facts_combined[[#This Row],[Asset Name]],"Industry"), "Undefined")</f>
        <v>Biotechnology &amp; Medical Research</v>
      </c>
      <c r="F1023" s="6" cm="1">
        <f t="array" ref="F1023">IFERROR(_FV(Facts_combined[[#This Row],[Asset Name]],"Price"), 0)</f>
        <v>2.0699999999999998</v>
      </c>
      <c r="G1023" s="5" cm="1">
        <f t="array" ref="G1023">IFERROR(_FV(Facts_combined[[#This Row],[Asset Name]],"Volume"), 0)</f>
        <v>239</v>
      </c>
      <c r="H1023" s="7" cm="1">
        <f t="array" ref="H1023">IFERROR(_FV(Facts_combined[[#This Row],[Asset Name]],"Market cap",TRUE), 0)</f>
        <v>114170829</v>
      </c>
      <c r="I102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23" s="5" cm="1">
        <f t="array" ref="J1023">IFERROR(_FV(Facts_combined[[#This Row],[Asset Name]],"Shares outstanding",TRUE), 0)</f>
        <v>55154990</v>
      </c>
      <c r="K1023" s="4" cm="1">
        <f t="array" ref="K1023">IFERROR(_FV(Facts_combined[[#This Row],[Asset Name]],"P/E",TRUE), "")</f>
        <v>0</v>
      </c>
      <c r="L1023" s="4" t="str" cm="1">
        <f t="array" ref="L102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23" s="4" cm="1">
        <f t="array" ref="M1023">IFERROR(_FV(Facts_combined[[#This Row],[Asset Name]],"Beta"), "")</f>
        <v>1.657</v>
      </c>
    </row>
    <row r="1024" spans="1:13" x14ac:dyDescent="0.2">
      <c r="A1024" t="s">
        <v>1983</v>
      </c>
      <c r="B1024" t="s">
        <v>4</v>
      </c>
      <c r="C1024" t="s">
        <v>961</v>
      </c>
      <c r="D1024" t="e" vm="2252">
        <v>#VALUE!</v>
      </c>
      <c r="E1024" t="str" cm="1">
        <f t="array" ref="E1024">IFERROR(_FV(Facts_combined[[#This Row],[Asset Name]],"Industry"), "Undefined")</f>
        <v>Biotechnology &amp; Medical Research</v>
      </c>
      <c r="F1024" s="6" cm="1">
        <f t="array" ref="F1024">IFERROR(_FV(Facts_combined[[#This Row],[Asset Name]],"Price"), 0)</f>
        <v>1.1000000000000001</v>
      </c>
      <c r="G1024" s="5" cm="1">
        <f t="array" ref="G1024">IFERROR(_FV(Facts_combined[[#This Row],[Asset Name]],"Volume"), 0)</f>
        <v>5542</v>
      </c>
      <c r="H1024" s="7" cm="1">
        <f t="array" ref="H1024">IFERROR(_FV(Facts_combined[[#This Row],[Asset Name]],"Market cap",TRUE), 0)</f>
        <v>90390850</v>
      </c>
      <c r="I102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24" s="5" cm="1">
        <f t="array" ref="J1024">IFERROR(_FV(Facts_combined[[#This Row],[Asset Name]],"Shares outstanding",TRUE), 0)</f>
        <v>82173500</v>
      </c>
      <c r="K1024" s="4" cm="1">
        <f t="array" ref="K1024">IFERROR(_FV(Facts_combined[[#This Row],[Asset Name]],"P/E",TRUE), "")</f>
        <v>0</v>
      </c>
      <c r="L1024" s="4" t="str" cm="1">
        <f t="array" ref="L102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24" s="4" cm="1">
        <f t="array" ref="M1024">IFERROR(_FV(Facts_combined[[#This Row],[Asset Name]],"Beta"), "")</f>
        <v>1.8109999999999999</v>
      </c>
    </row>
    <row r="1025" spans="1:13" x14ac:dyDescent="0.2">
      <c r="A1025" t="s">
        <v>1984</v>
      </c>
      <c r="B1025" t="s">
        <v>4</v>
      </c>
      <c r="C1025" t="s">
        <v>961</v>
      </c>
      <c r="D1025" t="e" vm="946">
        <v>#VALUE!</v>
      </c>
      <c r="E1025" t="str" cm="1">
        <f t="array" ref="E1025">IFERROR(_FV(Facts_combined[[#This Row],[Asset Name]],"Industry"), "Undefined")</f>
        <v>Biotechnology &amp; Medical Research</v>
      </c>
      <c r="F1025" s="6" cm="1">
        <f t="array" ref="F1025">IFERROR(_FV(Facts_combined[[#This Row],[Asset Name]],"Price"), 0)</f>
        <v>1.1499999999999999</v>
      </c>
      <c r="G1025" s="5" cm="1">
        <f t="array" ref="G1025">IFERROR(_FV(Facts_combined[[#This Row],[Asset Name]],"Volume"), 0)</f>
        <v>882</v>
      </c>
      <c r="H1025" s="7" cm="1">
        <f t="array" ref="H1025">IFERROR(_FV(Facts_combined[[#This Row],[Asset Name]],"Market cap",TRUE), 0)</f>
        <v>103590872</v>
      </c>
      <c r="I102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25" s="5" cm="1">
        <f t="array" ref="J1025">IFERROR(_FV(Facts_combined[[#This Row],[Asset Name]],"Shares outstanding",TRUE), 0)</f>
        <v>90079020</v>
      </c>
      <c r="K1025" s="4" cm="1">
        <f t="array" ref="K1025">IFERROR(_FV(Facts_combined[[#This Row],[Asset Name]],"P/E",TRUE), "")</f>
        <v>0</v>
      </c>
      <c r="L1025" s="4" t="str" cm="1">
        <f t="array" ref="L102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25" s="4" cm="1">
        <f t="array" ref="M1025">IFERROR(_FV(Facts_combined[[#This Row],[Asset Name]],"Beta"), "")</f>
        <v>1.7644</v>
      </c>
    </row>
    <row r="1026" spans="1:13" x14ac:dyDescent="0.2">
      <c r="A1026" t="s">
        <v>1985</v>
      </c>
      <c r="B1026" t="s">
        <v>4</v>
      </c>
      <c r="C1026" t="s">
        <v>961</v>
      </c>
      <c r="D1026" t="e" vm="947">
        <v>#VALUE!</v>
      </c>
      <c r="E1026" t="str" cm="1">
        <f t="array" ref="E1026">IFERROR(_FV(Facts_combined[[#This Row],[Asset Name]],"Industry"), "Undefined")</f>
        <v>Chemicals</v>
      </c>
      <c r="F1026" s="6" cm="1">
        <f t="array" ref="F1026">IFERROR(_FV(Facts_combined[[#This Row],[Asset Name]],"Price"), 0)</f>
        <v>2.0750000000000002</v>
      </c>
      <c r="G1026" s="5" cm="1">
        <f t="array" ref="G1026">IFERROR(_FV(Facts_combined[[#This Row],[Asset Name]],"Volume"), 0)</f>
        <v>949</v>
      </c>
      <c r="H1026" s="7" cm="1">
        <f t="array" ref="H1026">IFERROR(_FV(Facts_combined[[#This Row],[Asset Name]],"Market cap",TRUE), 0)</f>
        <v>73235527</v>
      </c>
      <c r="I102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26" s="5" cm="1">
        <f t="array" ref="J1026">IFERROR(_FV(Facts_combined[[#This Row],[Asset Name]],"Shares outstanding",TRUE), 0)</f>
        <v>35294230</v>
      </c>
      <c r="K1026" s="4" t="str" cm="1">
        <f t="array" ref="K1026">IFERROR(_FV(Facts_combined[[#This Row],[Asset Name]],"P/E",TRUE), "")</f>
        <v/>
      </c>
      <c r="L1026" s="4" t="str" cm="1">
        <f t="array" ref="L102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26" s="4" cm="1">
        <f t="array" ref="M1026">IFERROR(_FV(Facts_combined[[#This Row],[Asset Name]],"Beta"), "")</f>
        <v>1.5860000000000001</v>
      </c>
    </row>
    <row r="1027" spans="1:13" x14ac:dyDescent="0.2">
      <c r="A1027" t="s">
        <v>1986</v>
      </c>
      <c r="B1027" t="s">
        <v>4</v>
      </c>
      <c r="C1027" t="s">
        <v>961</v>
      </c>
      <c r="D1027" t="e" vm="948">
        <v>#VALUE!</v>
      </c>
      <c r="E1027" t="str" cm="1">
        <f t="array" ref="E1027">IFERROR(_FV(Facts_combined[[#This Row],[Asset Name]],"Industry"), "Undefined")</f>
        <v>Media &amp; Publishing</v>
      </c>
      <c r="F1027" s="6" cm="1">
        <f t="array" ref="F1027">IFERROR(_FV(Facts_combined[[#This Row],[Asset Name]],"Price"), 0)</f>
        <v>15.35</v>
      </c>
      <c r="G1027" s="5" cm="1">
        <f t="array" ref="G1027">IFERROR(_FV(Facts_combined[[#This Row],[Asset Name]],"Volume"), 0)</f>
        <v>4787</v>
      </c>
      <c r="H1027" s="7" cm="1">
        <f t="array" ref="H1027">IFERROR(_FV(Facts_combined[[#This Row],[Asset Name]],"Market cap",TRUE), 0)</f>
        <v>97268060</v>
      </c>
      <c r="I102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27" s="5" cm="1">
        <f t="array" ref="J1027">IFERROR(_FV(Facts_combined[[#This Row],[Asset Name]],"Shares outstanding",TRUE), 0)</f>
        <v>6263240</v>
      </c>
      <c r="K1027" s="4" cm="1">
        <f t="array" ref="K1027">IFERROR(_FV(Facts_combined[[#This Row],[Asset Name]],"P/E",TRUE), "")</f>
        <v>13.414300000000001</v>
      </c>
      <c r="L1027" s="4" t="str" cm="1">
        <f t="array" ref="L102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027" s="4" cm="1">
        <f t="array" ref="M1027">IFERROR(_FV(Facts_combined[[#This Row],[Asset Name]],"Beta"), "")</f>
        <v>0.28739999999999999</v>
      </c>
    </row>
    <row r="1028" spans="1:13" x14ac:dyDescent="0.2">
      <c r="A1028" t="s">
        <v>1987</v>
      </c>
      <c r="B1028" t="s">
        <v>4</v>
      </c>
      <c r="C1028" t="s">
        <v>961</v>
      </c>
      <c r="D1028" t="e" vm="949">
        <v>#VALUE!</v>
      </c>
      <c r="E1028" t="str" cm="1">
        <f t="array" ref="E1028">IFERROR(_FV(Facts_combined[[#This Row],[Asset Name]],"Industry"), "Undefined")</f>
        <v>Oil &amp; Gas Related Equipment and Services</v>
      </c>
      <c r="F1028" s="6" cm="1">
        <f t="array" ref="F1028">IFERROR(_FV(Facts_combined[[#This Row],[Asset Name]],"Price"), 0)</f>
        <v>6.39</v>
      </c>
      <c r="G1028" s="5" cm="1">
        <f t="array" ref="G1028">IFERROR(_FV(Facts_combined[[#This Row],[Asset Name]],"Volume"), 0)</f>
        <v>35354</v>
      </c>
      <c r="H1028" s="7" cm="1">
        <f t="array" ref="H1028">IFERROR(_FV(Facts_combined[[#This Row],[Asset Name]],"Market cap",TRUE), 0)</f>
        <v>104045302</v>
      </c>
      <c r="I102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28" s="5" cm="1">
        <f t="array" ref="J1028">IFERROR(_FV(Facts_combined[[#This Row],[Asset Name]],"Shares outstanding",TRUE), 0)</f>
        <v>16282520</v>
      </c>
      <c r="K1028" s="4" cm="1">
        <f t="array" ref="K1028">IFERROR(_FV(Facts_combined[[#This Row],[Asset Name]],"P/E",TRUE), "")</f>
        <v>0</v>
      </c>
      <c r="L1028" s="4" t="str" cm="1">
        <f t="array" ref="L102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28" s="4" cm="1">
        <f t="array" ref="M1028">IFERROR(_FV(Facts_combined[[#This Row],[Asset Name]],"Beta"), "")</f>
        <v>0.49640000000000001</v>
      </c>
    </row>
    <row r="1029" spans="1:13" x14ac:dyDescent="0.2">
      <c r="A1029" t="s">
        <v>1988</v>
      </c>
      <c r="B1029" t="s">
        <v>4</v>
      </c>
      <c r="C1029" t="s">
        <v>961</v>
      </c>
      <c r="D1029" t="e" vm="950">
        <v>#VALUE!</v>
      </c>
      <c r="E1029" t="str" cm="1">
        <f t="array" ref="E1029">IFERROR(_FV(Facts_combined[[#This Row],[Asset Name]],"Industry"), "Undefined")</f>
        <v>Software &amp; IT Services</v>
      </c>
      <c r="F1029" s="6" cm="1">
        <f t="array" ref="F1029">IFERROR(_FV(Facts_combined[[#This Row],[Asset Name]],"Price"), 0)</f>
        <v>3.48</v>
      </c>
      <c r="G1029" s="5" cm="1">
        <f t="array" ref="G1029">IFERROR(_FV(Facts_combined[[#This Row],[Asset Name]],"Volume"), 0)</f>
        <v>2</v>
      </c>
      <c r="H1029" s="7" cm="1">
        <f t="array" ref="H1029">IFERROR(_FV(Facts_combined[[#This Row],[Asset Name]],"Market cap",TRUE), 0)</f>
        <v>113637600</v>
      </c>
      <c r="I102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29" s="5" cm="1">
        <f t="array" ref="J1029">IFERROR(_FV(Facts_combined[[#This Row],[Asset Name]],"Shares outstanding",TRUE), 0)</f>
        <v>31391590</v>
      </c>
      <c r="K1029" s="4" t="str" cm="1">
        <f t="array" ref="K1029">IFERROR(_FV(Facts_combined[[#This Row],[Asset Name]],"P/E",TRUE), "")</f>
        <v/>
      </c>
      <c r="L1029" s="4" t="str" cm="1">
        <f t="array" ref="L102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29" s="4" cm="1">
        <f t="array" ref="M1029">IFERROR(_FV(Facts_combined[[#This Row],[Asset Name]],"Beta"), "")</f>
        <v>2.2429999999999999</v>
      </c>
    </row>
    <row r="1030" spans="1:13" x14ac:dyDescent="0.2">
      <c r="A1030" t="s">
        <v>1989</v>
      </c>
      <c r="B1030" t="s">
        <v>4</v>
      </c>
      <c r="C1030" t="s">
        <v>961</v>
      </c>
      <c r="D1030" t="e" vm="2257">
        <v>#VALUE!</v>
      </c>
      <c r="E1030" t="str" cm="1">
        <f t="array" ref="E1030">IFERROR(_FV(Facts_combined[[#This Row],[Asset Name]],"Industry"), "Undefined")</f>
        <v>Biotechnology &amp; Medical Research</v>
      </c>
      <c r="F1030" s="6" cm="1">
        <f t="array" ref="F1030">IFERROR(_FV(Facts_combined[[#This Row],[Asset Name]],"Price"), 0)</f>
        <v>2.41</v>
      </c>
      <c r="G1030" s="5" cm="1">
        <f t="array" ref="G1030">IFERROR(_FV(Facts_combined[[#This Row],[Asset Name]],"Volume"), 0)</f>
        <v>112</v>
      </c>
      <c r="H1030" s="7" cm="1">
        <f t="array" ref="H1030">IFERROR(_FV(Facts_combined[[#This Row],[Asset Name]],"Market cap",TRUE), 0)</f>
        <v>92800930</v>
      </c>
      <c r="I103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30" s="5" cm="1">
        <f t="array" ref="J1030">IFERROR(_FV(Facts_combined[[#This Row],[Asset Name]],"Shares outstanding",TRUE), 0)</f>
        <v>38506610</v>
      </c>
      <c r="K1030" s="4" cm="1">
        <f t="array" ref="K1030">IFERROR(_FV(Facts_combined[[#This Row],[Asset Name]],"P/E",TRUE), "")</f>
        <v>0</v>
      </c>
      <c r="L1030" s="4" t="str" cm="1">
        <f t="array" ref="L103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30" s="4" cm="1">
        <f t="array" ref="M1030">IFERROR(_FV(Facts_combined[[#This Row],[Asset Name]],"Beta"), "")</f>
        <v>0.91369999999999996</v>
      </c>
    </row>
    <row r="1031" spans="1:13" x14ac:dyDescent="0.2">
      <c r="A1031" t="s">
        <v>1990</v>
      </c>
      <c r="B1031" t="s">
        <v>4</v>
      </c>
      <c r="C1031" t="s">
        <v>961</v>
      </c>
      <c r="D1031" t="e" vm="951">
        <v>#VALUE!</v>
      </c>
      <c r="E1031" t="str" cm="1">
        <f t="array" ref="E1031">IFERROR(_FV(Facts_combined[[#This Row],[Asset Name]],"Industry"), "Undefined")</f>
        <v>Metals &amp; Mining</v>
      </c>
      <c r="F1031" s="6" cm="1">
        <f t="array" ref="F1031">IFERROR(_FV(Facts_combined[[#This Row],[Asset Name]],"Price"), 0)</f>
        <v>9.15</v>
      </c>
      <c r="G1031" s="5" cm="1">
        <f t="array" ref="G1031">IFERROR(_FV(Facts_combined[[#This Row],[Asset Name]],"Volume"), 0)</f>
        <v>10954</v>
      </c>
      <c r="H1031" s="7" cm="1">
        <f t="array" ref="H1031">IFERROR(_FV(Facts_combined[[#This Row],[Asset Name]],"Market cap",TRUE), 0)</f>
        <v>92686572</v>
      </c>
      <c r="I103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31" s="5" cm="1">
        <f t="array" ref="J1031">IFERROR(_FV(Facts_combined[[#This Row],[Asset Name]],"Shares outstanding",TRUE), 0)</f>
        <v>10129680</v>
      </c>
      <c r="K1031" s="4" cm="1">
        <f t="array" ref="K1031">IFERROR(_FV(Facts_combined[[#This Row],[Asset Name]],"P/E",TRUE), "")</f>
        <v>0</v>
      </c>
      <c r="L1031" s="4" t="str" cm="1">
        <f t="array" ref="L103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31" s="4" cm="1">
        <f t="array" ref="M1031">IFERROR(_FV(Facts_combined[[#This Row],[Asset Name]],"Beta"), "")</f>
        <v>0.80269999999999997</v>
      </c>
    </row>
    <row r="1032" spans="1:13" x14ac:dyDescent="0.2">
      <c r="A1032" t="s">
        <v>1991</v>
      </c>
      <c r="B1032" t="s">
        <v>4</v>
      </c>
      <c r="C1032" t="s">
        <v>961</v>
      </c>
      <c r="D1032" t="e" vm="952">
        <v>#VALUE!</v>
      </c>
      <c r="E1032" t="str" cm="1">
        <f t="array" ref="E1032">IFERROR(_FV(Facts_combined[[#This Row],[Asset Name]],"Industry"), "Undefined")</f>
        <v>Healthcare Equipment &amp; Supplies</v>
      </c>
      <c r="F1032" s="6" cm="1">
        <f t="array" ref="F1032">IFERROR(_FV(Facts_combined[[#This Row],[Asset Name]],"Price"), 0)</f>
        <v>2.27</v>
      </c>
      <c r="G1032" s="5" cm="1">
        <f t="array" ref="G1032">IFERROR(_FV(Facts_combined[[#This Row],[Asset Name]],"Volume"), 0)</f>
        <v>211741</v>
      </c>
      <c r="H1032" s="7" cm="1">
        <f t="array" ref="H1032">IFERROR(_FV(Facts_combined[[#This Row],[Asset Name]],"Market cap",TRUE), 0)</f>
        <v>107545900</v>
      </c>
      <c r="I103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32" s="5" cm="1">
        <f t="array" ref="J1032">IFERROR(_FV(Facts_combined[[#This Row],[Asset Name]],"Shares outstanding",TRUE), 0)</f>
        <v>45764230</v>
      </c>
      <c r="K1032" s="4" cm="1">
        <f t="array" ref="K1032">IFERROR(_FV(Facts_combined[[#This Row],[Asset Name]],"P/E",TRUE), "")</f>
        <v>0</v>
      </c>
      <c r="L1032" s="4" t="str" cm="1">
        <f t="array" ref="L103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32" s="4" cm="1">
        <f t="array" ref="M1032">IFERROR(_FV(Facts_combined[[#This Row],[Asset Name]],"Beta"), "")</f>
        <v>0.40079999999999999</v>
      </c>
    </row>
    <row r="1033" spans="1:13" x14ac:dyDescent="0.2">
      <c r="A1033" t="s">
        <v>1992</v>
      </c>
      <c r="B1033" t="s">
        <v>4</v>
      </c>
      <c r="C1033" t="s">
        <v>961</v>
      </c>
      <c r="D1033" t="e" vm="953">
        <v>#VALUE!</v>
      </c>
      <c r="E1033" t="str" cm="1">
        <f t="array" ref="E1033">IFERROR(_FV(Facts_combined[[#This Row],[Asset Name]],"Industry"), "Undefined")</f>
        <v>Biotechnology &amp; Medical Research</v>
      </c>
      <c r="F1033" s="6" cm="1">
        <f t="array" ref="F1033">IFERROR(_FV(Facts_combined[[#This Row],[Asset Name]],"Price"), 0)</f>
        <v>3.33</v>
      </c>
      <c r="G1033" s="5" cm="1">
        <f t="array" ref="G1033">IFERROR(_FV(Facts_combined[[#This Row],[Asset Name]],"Volume"), 0)</f>
        <v>44</v>
      </c>
      <c r="H1033" s="7" cm="1">
        <f t="array" ref="H1033">IFERROR(_FV(Facts_combined[[#This Row],[Asset Name]],"Market cap",TRUE), 0)</f>
        <v>89993949</v>
      </c>
      <c r="I103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33" s="5" cm="1">
        <f t="array" ref="J1033">IFERROR(_FV(Facts_combined[[#This Row],[Asset Name]],"Shares outstanding",TRUE), 0)</f>
        <v>27025210</v>
      </c>
      <c r="K1033" s="4" cm="1">
        <f t="array" ref="K1033">IFERROR(_FV(Facts_combined[[#This Row],[Asset Name]],"P/E",TRUE), "")</f>
        <v>0</v>
      </c>
      <c r="L1033" s="4" t="str" cm="1">
        <f t="array" ref="L103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33" s="4" cm="1">
        <f t="array" ref="M1033">IFERROR(_FV(Facts_combined[[#This Row],[Asset Name]],"Beta"), "")</f>
        <v>0.75090000000000001</v>
      </c>
    </row>
    <row r="1034" spans="1:13" x14ac:dyDescent="0.2">
      <c r="A1034" t="s">
        <v>1993</v>
      </c>
      <c r="B1034" t="s">
        <v>4</v>
      </c>
      <c r="C1034" t="s">
        <v>961</v>
      </c>
      <c r="D1034" t="e" vm="954">
        <v>#VALUE!</v>
      </c>
      <c r="E1034" t="str" cm="1">
        <f t="array" ref="E1034">IFERROR(_FV(Facts_combined[[#This Row],[Asset Name]],"Industry"), "Undefined")</f>
        <v>Real Estate Operations</v>
      </c>
      <c r="F1034" s="6" cm="1">
        <f t="array" ref="F1034">IFERROR(_FV(Facts_combined[[#This Row],[Asset Name]],"Price"), 0)</f>
        <v>30.05</v>
      </c>
      <c r="G1034" s="5" cm="1">
        <f t="array" ref="G1034">IFERROR(_FV(Facts_combined[[#This Row],[Asset Name]],"Volume"), 0)</f>
        <v>4744</v>
      </c>
      <c r="H1034" s="7" cm="1">
        <f t="array" ref="H1034">IFERROR(_FV(Facts_combined[[#This Row],[Asset Name]],"Market cap",TRUE), 0)</f>
        <v>98228341</v>
      </c>
      <c r="I103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34" s="5" cm="1">
        <f t="array" ref="J1034">IFERROR(_FV(Facts_combined[[#This Row],[Asset Name]],"Shares outstanding",TRUE), 0)</f>
        <v>3268830</v>
      </c>
      <c r="K1034" s="4" cm="1">
        <f t="array" ref="K1034">IFERROR(_FV(Facts_combined[[#This Row],[Asset Name]],"P/E",TRUE), "")</f>
        <v>9.7925000000000004</v>
      </c>
      <c r="L1034" s="4" t="str" cm="1">
        <f t="array" ref="L103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034" s="4" cm="1">
        <f t="array" ref="M1034">IFERROR(_FV(Facts_combined[[#This Row],[Asset Name]],"Beta"), "")</f>
        <v>0.30049999999999999</v>
      </c>
    </row>
    <row r="1035" spans="1:13" x14ac:dyDescent="0.2">
      <c r="A1035" t="s">
        <v>1994</v>
      </c>
      <c r="B1035" t="s">
        <v>4</v>
      </c>
      <c r="C1035" t="s">
        <v>961</v>
      </c>
      <c r="D1035" t="e" vm="955">
        <v>#VALUE!</v>
      </c>
      <c r="E1035" t="str" cm="1">
        <f t="array" ref="E1035">IFERROR(_FV(Facts_combined[[#This Row],[Asset Name]],"Industry"), "Undefined")</f>
        <v>Automobiles &amp; Auto Parts</v>
      </c>
      <c r="F1035" s="6" cm="1">
        <f t="array" ref="F1035">IFERROR(_FV(Facts_combined[[#This Row],[Asset Name]],"Price"), 0)</f>
        <v>5.93</v>
      </c>
      <c r="G1035" s="5" cm="1">
        <f t="array" ref="G1035">IFERROR(_FV(Facts_combined[[#This Row],[Asset Name]],"Volume"), 0)</f>
        <v>78753</v>
      </c>
      <c r="H1035" s="7" cm="1">
        <f t="array" ref="H1035">IFERROR(_FV(Facts_combined[[#This Row],[Asset Name]],"Market cap",TRUE), 0)</f>
        <v>116597913</v>
      </c>
      <c r="I103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35" s="5" cm="1">
        <f t="array" ref="J1035">IFERROR(_FV(Facts_combined[[#This Row],[Asset Name]],"Shares outstanding",TRUE), 0)</f>
        <v>19662380</v>
      </c>
      <c r="K1035" s="4" cm="1">
        <f t="array" ref="K1035">IFERROR(_FV(Facts_combined[[#This Row],[Asset Name]],"P/E",TRUE), "")</f>
        <v>0</v>
      </c>
      <c r="L1035" s="4" t="str" cm="1">
        <f t="array" ref="L103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35" s="4" cm="1">
        <f t="array" ref="M1035">IFERROR(_FV(Facts_combined[[#This Row],[Asset Name]],"Beta"), "")</f>
        <v>1.4316</v>
      </c>
    </row>
    <row r="1036" spans="1:13" x14ac:dyDescent="0.2">
      <c r="A1036" t="s">
        <v>1995</v>
      </c>
      <c r="B1036" t="s">
        <v>4</v>
      </c>
      <c r="C1036" t="s">
        <v>961</v>
      </c>
      <c r="D1036" t="e" vm="956">
        <v>#VALUE!</v>
      </c>
      <c r="E1036" t="str" cm="1">
        <f t="array" ref="E1036">IFERROR(_FV(Facts_combined[[#This Row],[Asset Name]],"Industry"), "Undefined")</f>
        <v>Real Estate Operations</v>
      </c>
      <c r="F1036" s="6" cm="1">
        <f t="array" ref="F1036">IFERROR(_FV(Facts_combined[[#This Row],[Asset Name]],"Price"), 0)</f>
        <v>1.0449999999999999</v>
      </c>
      <c r="G1036" s="5" cm="1">
        <f t="array" ref="G1036">IFERROR(_FV(Facts_combined[[#This Row],[Asset Name]],"Volume"), 0)</f>
        <v>15731</v>
      </c>
      <c r="H1036" s="7" cm="1">
        <f t="array" ref="H1036">IFERROR(_FV(Facts_combined[[#This Row],[Asset Name]],"Market cap",TRUE), 0)</f>
        <v>95533680</v>
      </c>
      <c r="I103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36" s="5" cm="1">
        <f t="array" ref="J1036">IFERROR(_FV(Facts_combined[[#This Row],[Asset Name]],"Shares outstanding",TRUE), 0)</f>
        <v>91419790</v>
      </c>
      <c r="K1036" s="4" t="str" cm="1">
        <f t="array" ref="K1036">IFERROR(_FV(Facts_combined[[#This Row],[Asset Name]],"P/E",TRUE), "")</f>
        <v/>
      </c>
      <c r="L1036" s="4" t="str" cm="1">
        <f t="array" ref="L103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36" s="4" cm="1">
        <f t="array" ref="M1036">IFERROR(_FV(Facts_combined[[#This Row],[Asset Name]],"Beta"), "")</f>
        <v>1.4610000000000001</v>
      </c>
    </row>
    <row r="1037" spans="1:13" x14ac:dyDescent="0.2">
      <c r="A1037" t="s">
        <v>1996</v>
      </c>
      <c r="B1037" t="s">
        <v>4</v>
      </c>
      <c r="C1037" t="s">
        <v>961</v>
      </c>
      <c r="D1037" t="e" vm="957">
        <v>#VALUE!</v>
      </c>
      <c r="E1037" t="str" cm="1">
        <f t="array" ref="E1037">IFERROR(_FV(Facts_combined[[#This Row],[Asset Name]],"Industry"), "Undefined")</f>
        <v>Biotechnology &amp; Medical Research</v>
      </c>
      <c r="F1037" s="6" cm="1">
        <f t="array" ref="F1037">IFERROR(_FV(Facts_combined[[#This Row],[Asset Name]],"Price"), 0)</f>
        <v>0.84060000000000001</v>
      </c>
      <c r="G1037" s="5" cm="1">
        <f t="array" ref="G1037">IFERROR(_FV(Facts_combined[[#This Row],[Asset Name]],"Volume"), 0)</f>
        <v>52</v>
      </c>
      <c r="H1037" s="7" cm="1">
        <f t="array" ref="H1037">IFERROR(_FV(Facts_combined[[#This Row],[Asset Name]],"Market cap",TRUE), 0)</f>
        <v>74430481</v>
      </c>
      <c r="I103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37" s="5" cm="1">
        <f t="array" ref="J1037">IFERROR(_FV(Facts_combined[[#This Row],[Asset Name]],"Shares outstanding",TRUE), 0)</f>
        <v>88544470</v>
      </c>
      <c r="K1037" s="4" cm="1">
        <f t="array" ref="K1037">IFERROR(_FV(Facts_combined[[#This Row],[Asset Name]],"P/E",TRUE), "")</f>
        <v>0</v>
      </c>
      <c r="L1037" s="4" t="str" cm="1">
        <f t="array" ref="L103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37" s="4" cm="1">
        <f t="array" ref="M1037">IFERROR(_FV(Facts_combined[[#This Row],[Asset Name]],"Beta"), "")</f>
        <v>0.86729999999999996</v>
      </c>
    </row>
    <row r="1038" spans="1:13" x14ac:dyDescent="0.2">
      <c r="A1038" t="s">
        <v>1997</v>
      </c>
      <c r="B1038" t="s">
        <v>4</v>
      </c>
      <c r="C1038" t="s">
        <v>961</v>
      </c>
      <c r="D1038" t="e" vm="958">
        <v>#VALUE!</v>
      </c>
      <c r="E1038" t="str" cm="1">
        <f t="array" ref="E1038">IFERROR(_FV(Facts_combined[[#This Row],[Asset Name]],"Industry"), "Undefined")</f>
        <v>Electronic Equipment &amp; Parts</v>
      </c>
      <c r="F1038" s="6" cm="1">
        <f t="array" ref="F1038">IFERROR(_FV(Facts_combined[[#This Row],[Asset Name]],"Price"), 0)</f>
        <v>4.1100000000000003</v>
      </c>
      <c r="G1038" s="5" cm="1">
        <f t="array" ref="G1038">IFERROR(_FV(Facts_combined[[#This Row],[Asset Name]],"Volume"), 0)</f>
        <v>59515</v>
      </c>
      <c r="H1038" s="7" cm="1">
        <f t="array" ref="H1038">IFERROR(_FV(Facts_combined[[#This Row],[Asset Name]],"Market cap",TRUE), 0)</f>
        <v>96101910</v>
      </c>
      <c r="I103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38" s="5" cm="1">
        <f t="array" ref="J1038">IFERROR(_FV(Facts_combined[[#This Row],[Asset Name]],"Shares outstanding",TRUE), 0)</f>
        <v>23382460</v>
      </c>
      <c r="K1038" s="4" cm="1">
        <f t="array" ref="K1038">IFERROR(_FV(Facts_combined[[#This Row],[Asset Name]],"P/E",TRUE), "")</f>
        <v>0</v>
      </c>
      <c r="L1038" s="4" t="str" cm="1">
        <f t="array" ref="L103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38" s="4" cm="1">
        <f t="array" ref="M1038">IFERROR(_FV(Facts_combined[[#This Row],[Asset Name]],"Beta"), "")</f>
        <v>1.3491</v>
      </c>
    </row>
    <row r="1039" spans="1:13" x14ac:dyDescent="0.2">
      <c r="A1039" t="s">
        <v>1998</v>
      </c>
      <c r="B1039" t="s">
        <v>4</v>
      </c>
      <c r="C1039" t="s">
        <v>961</v>
      </c>
      <c r="D1039" t="e" vm="959">
        <v>#VALUE!</v>
      </c>
      <c r="E1039" t="str" cm="1">
        <f t="array" ref="E1039">IFERROR(_FV(Facts_combined[[#This Row],[Asset Name]],"Industry"), "Undefined")</f>
        <v>Healthcare Equipment &amp; Supplies</v>
      </c>
      <c r="F1039" s="6" cm="1">
        <f t="array" ref="F1039">IFERROR(_FV(Facts_combined[[#This Row],[Asset Name]],"Price"), 0)</f>
        <v>2.1800000000000002</v>
      </c>
      <c r="G1039" s="5" cm="1">
        <f t="array" ref="G1039">IFERROR(_FV(Facts_combined[[#This Row],[Asset Name]],"Volume"), 0)</f>
        <v>146069</v>
      </c>
      <c r="H1039" s="7" cm="1">
        <f t="array" ref="H1039">IFERROR(_FV(Facts_combined[[#This Row],[Asset Name]],"Market cap",TRUE), 0)</f>
        <v>107662025</v>
      </c>
      <c r="I103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39" s="5" cm="1">
        <f t="array" ref="J1039">IFERROR(_FV(Facts_combined[[#This Row],[Asset Name]],"Shares outstanding",TRUE), 0)</f>
        <v>49386250</v>
      </c>
      <c r="K1039" s="4" cm="1">
        <f t="array" ref="K1039">IFERROR(_FV(Facts_combined[[#This Row],[Asset Name]],"P/E",TRUE), "")</f>
        <v>0</v>
      </c>
      <c r="L1039" s="4" t="str" cm="1">
        <f t="array" ref="L103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39" s="4" cm="1">
        <f t="array" ref="M1039">IFERROR(_FV(Facts_combined[[#This Row],[Asset Name]],"Beta"), "")</f>
        <v>1.9179999999999999</v>
      </c>
    </row>
    <row r="1040" spans="1:13" x14ac:dyDescent="0.2">
      <c r="A1040" t="s">
        <v>1999</v>
      </c>
      <c r="B1040" t="s">
        <v>4</v>
      </c>
      <c r="C1040" t="s">
        <v>961</v>
      </c>
      <c r="D1040" t="e" vm="961">
        <v>#VALUE!</v>
      </c>
      <c r="E1040" t="str" cm="1">
        <f t="array" ref="E1040">IFERROR(_FV(Facts_combined[[#This Row],[Asset Name]],"Industry"), "Undefined")</f>
        <v>Communications &amp; Networking</v>
      </c>
      <c r="F1040" s="6" cm="1">
        <f t="array" ref="F1040">IFERROR(_FV(Facts_combined[[#This Row],[Asset Name]],"Price"), 0)</f>
        <v>4.42</v>
      </c>
      <c r="G1040" s="5" cm="1">
        <f t="array" ref="G1040">IFERROR(_FV(Facts_combined[[#This Row],[Asset Name]],"Volume"), 0)</f>
        <v>120414</v>
      </c>
      <c r="H1040" s="7" cm="1">
        <f t="array" ref="H1040">IFERROR(_FV(Facts_combined[[#This Row],[Asset Name]],"Market cap",TRUE), 0)</f>
        <v>87145692</v>
      </c>
      <c r="I104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40" s="5" cm="1">
        <f t="array" ref="J1040">IFERROR(_FV(Facts_combined[[#This Row],[Asset Name]],"Shares outstanding",TRUE), 0)</f>
        <v>19716220</v>
      </c>
      <c r="K1040" s="4" cm="1">
        <f t="array" ref="K1040">IFERROR(_FV(Facts_combined[[#This Row],[Asset Name]],"P/E",TRUE), "")</f>
        <v>0</v>
      </c>
      <c r="L1040" s="4" t="str" cm="1">
        <f t="array" ref="L104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40" s="4" cm="1">
        <f t="array" ref="M1040">IFERROR(_FV(Facts_combined[[#This Row],[Asset Name]],"Beta"), "")</f>
        <v>0.60940000000000005</v>
      </c>
    </row>
    <row r="1041" spans="1:13" x14ac:dyDescent="0.2">
      <c r="A1041" t="s">
        <v>2000</v>
      </c>
      <c r="B1041" t="s">
        <v>4</v>
      </c>
      <c r="C1041" t="s">
        <v>961</v>
      </c>
      <c r="D1041" t="e" vm="962">
        <v>#VALUE!</v>
      </c>
      <c r="E1041" t="str" cm="1">
        <f t="array" ref="E1041">IFERROR(_FV(Facts_combined[[#This Row],[Asset Name]],"Industry"), "Undefined")</f>
        <v>Healthcare Equipment &amp; Supplies</v>
      </c>
      <c r="F1041" s="6" cm="1">
        <f t="array" ref="F1041">IFERROR(_FV(Facts_combined[[#This Row],[Asset Name]],"Price"), 0)</f>
        <v>2.81</v>
      </c>
      <c r="G1041" s="5" cm="1">
        <f t="array" ref="G1041">IFERROR(_FV(Facts_combined[[#This Row],[Asset Name]],"Volume"), 0)</f>
        <v>336628</v>
      </c>
      <c r="H1041" s="7" cm="1">
        <f t="array" ref="H1041">IFERROR(_FV(Facts_combined[[#This Row],[Asset Name]],"Market cap",TRUE), 0)</f>
        <v>80969138</v>
      </c>
      <c r="I104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41" s="5" cm="1">
        <f t="array" ref="J1041">IFERROR(_FV(Facts_combined[[#This Row],[Asset Name]],"Shares outstanding",TRUE), 0)</f>
        <v>28814640</v>
      </c>
      <c r="K1041" s="4" t="str" cm="1">
        <f t="array" ref="K1041">IFERROR(_FV(Facts_combined[[#This Row],[Asset Name]],"P/E",TRUE), "")</f>
        <v/>
      </c>
      <c r="L1041" s="4" t="str" cm="1">
        <f t="array" ref="L104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41" s="4" cm="1">
        <f t="array" ref="M1041">IFERROR(_FV(Facts_combined[[#This Row],[Asset Name]],"Beta"), "")</f>
        <v>1.5576000000000001</v>
      </c>
    </row>
    <row r="1042" spans="1:13" x14ac:dyDescent="0.2">
      <c r="A1042" t="s">
        <v>2001</v>
      </c>
      <c r="B1042" t="s">
        <v>4</v>
      </c>
      <c r="C1042" t="s">
        <v>961</v>
      </c>
      <c r="D1042" t="e" vm="963">
        <v>#VALUE!</v>
      </c>
      <c r="E1042" t="str" cm="1">
        <f t="array" ref="E1042">IFERROR(_FV(Facts_combined[[#This Row],[Asset Name]],"Industry"), "Undefined")</f>
        <v>Biotechnology &amp; Medical Research</v>
      </c>
      <c r="F1042" s="6" cm="1">
        <f t="array" ref="F1042">IFERROR(_FV(Facts_combined[[#This Row],[Asset Name]],"Price"), 0)</f>
        <v>0.70099999999999996</v>
      </c>
      <c r="G1042" s="5" cm="1">
        <f t="array" ref="G1042">IFERROR(_FV(Facts_combined[[#This Row],[Asset Name]],"Volume"), 0)</f>
        <v>13210</v>
      </c>
      <c r="H1042" s="7" cm="1">
        <f t="array" ref="H1042">IFERROR(_FV(Facts_combined[[#This Row],[Asset Name]],"Market cap",TRUE), 0)</f>
        <v>106164907</v>
      </c>
      <c r="I104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42" s="5" cm="1">
        <f t="array" ref="J1042">IFERROR(_FV(Facts_combined[[#This Row],[Asset Name]],"Shares outstanding",TRUE), 0)</f>
        <v>151447800</v>
      </c>
      <c r="K1042" s="4" cm="1">
        <f t="array" ref="K1042">IFERROR(_FV(Facts_combined[[#This Row],[Asset Name]],"P/E",TRUE), "")</f>
        <v>0</v>
      </c>
      <c r="L1042" s="4" t="str" cm="1">
        <f t="array" ref="L104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42" s="4" cm="1">
        <f t="array" ref="M1042">IFERROR(_FV(Facts_combined[[#This Row],[Asset Name]],"Beta"), "")</f>
        <v>1.9605999999999999</v>
      </c>
    </row>
    <row r="1043" spans="1:13" x14ac:dyDescent="0.2">
      <c r="A1043" t="s">
        <v>2002</v>
      </c>
      <c r="B1043" t="s">
        <v>4</v>
      </c>
      <c r="C1043" t="s">
        <v>961</v>
      </c>
      <c r="D1043" t="e" vm="964">
        <v>#VALUE!</v>
      </c>
      <c r="E1043" t="str" cm="1">
        <f t="array" ref="E1043">IFERROR(_FV(Facts_combined[[#This Row],[Asset Name]],"Industry"), "Undefined")</f>
        <v>Semiconductors &amp; Semiconductor Equipment</v>
      </c>
      <c r="F1043" s="6" cm="1">
        <f t="array" ref="F1043">IFERROR(_FV(Facts_combined[[#This Row],[Asset Name]],"Price"), 0)</f>
        <v>1.56</v>
      </c>
      <c r="G1043" s="5" cm="1">
        <f t="array" ref="G1043">IFERROR(_FV(Facts_combined[[#This Row],[Asset Name]],"Volume"), 0)</f>
        <v>5001</v>
      </c>
      <c r="H1043" s="7" cm="1">
        <f t="array" ref="H1043">IFERROR(_FV(Facts_combined[[#This Row],[Asset Name]],"Market cap",TRUE), 0)</f>
        <v>94164142</v>
      </c>
      <c r="I104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43" s="5" cm="1">
        <f t="array" ref="J1043">IFERROR(_FV(Facts_combined[[#This Row],[Asset Name]],"Shares outstanding",TRUE), 0)</f>
        <v>60361630</v>
      </c>
      <c r="K1043" s="4" cm="1">
        <f t="array" ref="K1043">IFERROR(_FV(Facts_combined[[#This Row],[Asset Name]],"P/E",TRUE), "")</f>
        <v>0</v>
      </c>
      <c r="L1043" s="4" t="str" cm="1">
        <f t="array" ref="L104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43" s="4" cm="1">
        <f t="array" ref="M1043">IFERROR(_FV(Facts_combined[[#This Row],[Asset Name]],"Beta"), "")</f>
        <v>1.196</v>
      </c>
    </row>
    <row r="1044" spans="1:13" x14ac:dyDescent="0.2">
      <c r="A1044" t="s">
        <v>2003</v>
      </c>
      <c r="B1044" t="s">
        <v>4</v>
      </c>
      <c r="C1044" t="s">
        <v>961</v>
      </c>
      <c r="D1044" t="e" vm="2654">
        <v>#VALUE!</v>
      </c>
      <c r="E1044" t="str" cm="1">
        <f t="array" ref="E1044">IFERROR(_FV(Facts_combined[[#This Row],[Asset Name]],"Industry"), "Undefined")</f>
        <v>Oil &amp; Gas</v>
      </c>
      <c r="F1044" s="6" cm="1">
        <f t="array" ref="F1044">IFERROR(_FV(Facts_combined[[#This Row],[Asset Name]],"Price"), 0)</f>
        <v>0.61</v>
      </c>
      <c r="G1044" s="5" cm="1">
        <f t="array" ref="G1044">IFERROR(_FV(Facts_combined[[#This Row],[Asset Name]],"Volume"), 0)</f>
        <v>53248</v>
      </c>
      <c r="H1044" s="7" cm="1">
        <f t="array" ref="H1044">IFERROR(_FV(Facts_combined[[#This Row],[Asset Name]],"Market cap",TRUE), 0)</f>
        <v>57043753</v>
      </c>
      <c r="I104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44" s="5" cm="1">
        <f t="array" ref="J1044">IFERROR(_FV(Facts_combined[[#This Row],[Asset Name]],"Shares outstanding",TRUE), 0)</f>
        <v>93514350</v>
      </c>
      <c r="K1044" s="4" cm="1">
        <f t="array" ref="K1044">IFERROR(_FV(Facts_combined[[#This Row],[Asset Name]],"P/E",TRUE), "")</f>
        <v>0</v>
      </c>
      <c r="L1044" s="4" t="str" cm="1">
        <f t="array" ref="L104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44" s="4" cm="1">
        <f t="array" ref="M1044">IFERROR(_FV(Facts_combined[[#This Row],[Asset Name]],"Beta"), "")</f>
        <v>1.4661999999999999</v>
      </c>
    </row>
    <row r="1045" spans="1:13" x14ac:dyDescent="0.2">
      <c r="A1045" t="s">
        <v>2004</v>
      </c>
      <c r="B1045" t="s">
        <v>4</v>
      </c>
      <c r="C1045" t="s">
        <v>961</v>
      </c>
      <c r="D1045" t="e" vm="965">
        <v>#VALUE!</v>
      </c>
      <c r="E1045" t="str" cm="1">
        <f t="array" ref="E1045">IFERROR(_FV(Facts_combined[[#This Row],[Asset Name]],"Industry"), "Undefined")</f>
        <v>Pharmaceuticals</v>
      </c>
      <c r="F1045" s="6" cm="1">
        <f t="array" ref="F1045">IFERROR(_FV(Facts_combined[[#This Row],[Asset Name]],"Price"), 0)</f>
        <v>6.26</v>
      </c>
      <c r="G1045" s="5" cm="1">
        <f t="array" ref="G1045">IFERROR(_FV(Facts_combined[[#This Row],[Asset Name]],"Volume"), 0)</f>
        <v>21791</v>
      </c>
      <c r="H1045" s="7" cm="1">
        <f t="array" ref="H1045">IFERROR(_FV(Facts_combined[[#This Row],[Asset Name]],"Market cap",TRUE), 0)</f>
        <v>79505505</v>
      </c>
      <c r="I104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45" s="5" cm="1">
        <f t="array" ref="J1045">IFERROR(_FV(Facts_combined[[#This Row],[Asset Name]],"Shares outstanding",TRUE), 0)</f>
        <v>12700560</v>
      </c>
      <c r="K1045" s="4" cm="1">
        <f t="array" ref="K1045">IFERROR(_FV(Facts_combined[[#This Row],[Asset Name]],"P/E",TRUE), "")</f>
        <v>22.390699999999999</v>
      </c>
      <c r="L1045" s="4" t="str" cm="1">
        <f t="array" ref="L104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045" s="4" cm="1">
        <f t="array" ref="M1045">IFERROR(_FV(Facts_combined[[#This Row],[Asset Name]],"Beta"), "")</f>
        <v>0.81679999999999997</v>
      </c>
    </row>
    <row r="1046" spans="1:13" x14ac:dyDescent="0.2">
      <c r="A1046" t="s">
        <v>2005</v>
      </c>
      <c r="B1046" t="s">
        <v>4</v>
      </c>
      <c r="C1046" t="s">
        <v>961</v>
      </c>
      <c r="D1046" t="s">
        <v>2005</v>
      </c>
      <c r="E1046" t="str" cm="1">
        <f t="array" ref="E1046">IFERROR(_FV(Facts_combined[[#This Row],[Asset Name]],"Industry"), "Undefined")</f>
        <v>Undefined</v>
      </c>
      <c r="F1046" s="6" cm="1">
        <f t="array" ref="F1046">IFERROR(_FV(Facts_combined[[#This Row],[Asset Name]],"Price"), 0)</f>
        <v>0</v>
      </c>
      <c r="G1046" s="5" cm="1">
        <f t="array" ref="G1046">IFERROR(_FV(Facts_combined[[#This Row],[Asset Name]],"Volume"), 0)</f>
        <v>0</v>
      </c>
      <c r="H1046" s="7" cm="1">
        <f t="array" ref="H1046">IFERROR(_FV(Facts_combined[[#This Row],[Asset Name]],"Market cap",TRUE), 0)</f>
        <v>0</v>
      </c>
      <c r="I104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046" s="5" cm="1">
        <f t="array" ref="J1046">IFERROR(_FV(Facts_combined[[#This Row],[Asset Name]],"Shares outstanding",TRUE), 0)</f>
        <v>0</v>
      </c>
      <c r="K1046" s="4" t="str" cm="1">
        <f t="array" ref="K1046">IFERROR(_FV(Facts_combined[[#This Row],[Asset Name]],"P/E",TRUE), "")</f>
        <v/>
      </c>
      <c r="L1046" s="4" t="str" cm="1">
        <f t="array" ref="L104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46" s="4" t="str" cm="1">
        <f t="array" ref="M1046">IFERROR(_FV(Facts_combined[[#This Row],[Asset Name]],"Beta"), "")</f>
        <v/>
      </c>
    </row>
    <row r="1047" spans="1:13" x14ac:dyDescent="0.2">
      <c r="A1047" t="s">
        <v>2006</v>
      </c>
      <c r="B1047" t="s">
        <v>4</v>
      </c>
      <c r="C1047" t="s">
        <v>961</v>
      </c>
      <c r="D1047" t="e" vm="2655">
        <v>#VALUE!</v>
      </c>
      <c r="E1047" t="str" cm="1">
        <f t="array" ref="E1047">IFERROR(_FV(Facts_combined[[#This Row],[Asset Name]],"Industry"), "Undefined")</f>
        <v>Banking Services</v>
      </c>
      <c r="F1047" s="6" cm="1">
        <f t="array" ref="F1047">IFERROR(_FV(Facts_combined[[#This Row],[Asset Name]],"Price"), 0)</f>
        <v>14.13</v>
      </c>
      <c r="G1047" s="5" cm="1">
        <f t="array" ref="G1047">IFERROR(_FV(Facts_combined[[#This Row],[Asset Name]],"Volume"), 0)</f>
        <v>1</v>
      </c>
      <c r="H1047" s="7" cm="1">
        <f t="array" ref="H1047">IFERROR(_FV(Facts_combined[[#This Row],[Asset Name]],"Market cap",TRUE), 0)</f>
        <v>94691760</v>
      </c>
      <c r="I104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47" s="5" cm="1">
        <f t="array" ref="J1047">IFERROR(_FV(Facts_combined[[#This Row],[Asset Name]],"Shares outstanding",TRUE), 0)</f>
        <v>6763700</v>
      </c>
      <c r="K1047" s="4" cm="1">
        <f t="array" ref="K1047">IFERROR(_FV(Facts_combined[[#This Row],[Asset Name]],"P/E",TRUE), "")</f>
        <v>8.0665999999999993</v>
      </c>
      <c r="L1047" s="4" t="str" cm="1">
        <f t="array" ref="L104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047" s="4" cm="1">
        <f t="array" ref="M1047">IFERROR(_FV(Facts_combined[[#This Row],[Asset Name]],"Beta"), "")</f>
        <v>0.7258</v>
      </c>
    </row>
    <row r="1048" spans="1:13" x14ac:dyDescent="0.2">
      <c r="A1048" t="s">
        <v>2007</v>
      </c>
      <c r="B1048" t="s">
        <v>4</v>
      </c>
      <c r="C1048" t="s">
        <v>961</v>
      </c>
      <c r="D1048" t="e" vm="966">
        <v>#VALUE!</v>
      </c>
      <c r="E1048" t="str" cm="1">
        <f t="array" ref="E1048">IFERROR(_FV(Facts_combined[[#This Row],[Asset Name]],"Industry"), "Undefined")</f>
        <v>Software &amp; IT Services</v>
      </c>
      <c r="F1048" s="6" cm="1">
        <f t="array" ref="F1048">IFERROR(_FV(Facts_combined[[#This Row],[Asset Name]],"Price"), 0)</f>
        <v>2.33</v>
      </c>
      <c r="G1048" s="5" cm="1">
        <f t="array" ref="G1048">IFERROR(_FV(Facts_combined[[#This Row],[Asset Name]],"Volume"), 0)</f>
        <v>27</v>
      </c>
      <c r="H1048" s="7" cm="1">
        <f t="array" ref="H1048">IFERROR(_FV(Facts_combined[[#This Row],[Asset Name]],"Market cap",TRUE), 0)</f>
        <v>87931124</v>
      </c>
      <c r="I104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48" s="5" cm="1">
        <f t="array" ref="J1048">IFERROR(_FV(Facts_combined[[#This Row],[Asset Name]],"Shares outstanding",TRUE), 0)</f>
        <v>37738680</v>
      </c>
      <c r="K1048" s="4" cm="1">
        <f t="array" ref="K1048">IFERROR(_FV(Facts_combined[[#This Row],[Asset Name]],"P/E",TRUE), "")</f>
        <v>0</v>
      </c>
      <c r="L1048" s="4" t="str" cm="1">
        <f t="array" ref="L104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48" s="4" cm="1">
        <f t="array" ref="M1048">IFERROR(_FV(Facts_combined[[#This Row],[Asset Name]],"Beta"), "")</f>
        <v>3.3363</v>
      </c>
    </row>
    <row r="1049" spans="1:13" x14ac:dyDescent="0.2">
      <c r="A1049" t="s">
        <v>2008</v>
      </c>
      <c r="B1049" t="s">
        <v>4</v>
      </c>
      <c r="C1049" t="s">
        <v>961</v>
      </c>
      <c r="D1049" t="e" vm="967">
        <v>#VALUE!</v>
      </c>
      <c r="E1049" t="str" cm="1">
        <f t="array" ref="E1049">IFERROR(_FV(Facts_combined[[#This Row],[Asset Name]],"Industry"), "Undefined")</f>
        <v>Software &amp; IT Services</v>
      </c>
      <c r="F1049" s="6" cm="1">
        <f t="array" ref="F1049">IFERROR(_FV(Facts_combined[[#This Row],[Asset Name]],"Price"), 0)</f>
        <v>9.26</v>
      </c>
      <c r="G1049" s="5" cm="1">
        <f t="array" ref="G1049">IFERROR(_FV(Facts_combined[[#This Row],[Asset Name]],"Volume"), 0)</f>
        <v>3</v>
      </c>
      <c r="H1049" s="7" cm="1">
        <f t="array" ref="H1049">IFERROR(_FV(Facts_combined[[#This Row],[Asset Name]],"Market cap",TRUE), 0)</f>
        <v>100798900</v>
      </c>
      <c r="I104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49" s="5" cm="1">
        <f t="array" ref="J1049">IFERROR(_FV(Facts_combined[[#This Row],[Asset Name]],"Shares outstanding",TRUE), 0)</f>
        <v>10792180</v>
      </c>
      <c r="K1049" s="4" cm="1">
        <f t="array" ref="K1049">IFERROR(_FV(Facts_combined[[#This Row],[Asset Name]],"P/E",TRUE), "")</f>
        <v>0</v>
      </c>
      <c r="L1049" s="4" t="str" cm="1">
        <f t="array" ref="L104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49" s="4" cm="1">
        <f t="array" ref="M1049">IFERROR(_FV(Facts_combined[[#This Row],[Asset Name]],"Beta"), "")</f>
        <v>1.9213</v>
      </c>
    </row>
    <row r="1050" spans="1:13" x14ac:dyDescent="0.2">
      <c r="A1050" t="s">
        <v>2009</v>
      </c>
      <c r="B1050" t="s">
        <v>4</v>
      </c>
      <c r="C1050" t="s">
        <v>961</v>
      </c>
      <c r="D1050" t="e" vm="968">
        <v>#VALUE!</v>
      </c>
      <c r="E1050" t="str" cm="1">
        <f t="array" ref="E1050">IFERROR(_FV(Facts_combined[[#This Row],[Asset Name]],"Industry"), "Undefined")</f>
        <v>Healthcare Equipment &amp; Supplies</v>
      </c>
      <c r="F1050" s="6" cm="1">
        <f t="array" ref="F1050">IFERROR(_FV(Facts_combined[[#This Row],[Asset Name]],"Price"), 0)</f>
        <v>0.625</v>
      </c>
      <c r="G1050" s="5" cm="1">
        <f t="array" ref="G1050">IFERROR(_FV(Facts_combined[[#This Row],[Asset Name]],"Volume"), 0)</f>
        <v>15</v>
      </c>
      <c r="H1050" s="7" cm="1">
        <f t="array" ref="H1050">IFERROR(_FV(Facts_combined[[#This Row],[Asset Name]],"Market cap",TRUE), 0)</f>
        <v>81417875</v>
      </c>
      <c r="I105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50" s="5" cm="1">
        <f t="array" ref="J1050">IFERROR(_FV(Facts_combined[[#This Row],[Asset Name]],"Shares outstanding",TRUE), 0)</f>
        <v>130268600</v>
      </c>
      <c r="K1050" s="4" t="str" cm="1">
        <f t="array" ref="K1050">IFERROR(_FV(Facts_combined[[#This Row],[Asset Name]],"P/E",TRUE), "")</f>
        <v/>
      </c>
      <c r="L1050" s="4" t="str" cm="1">
        <f t="array" ref="L105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50" s="4" cm="1">
        <f t="array" ref="M1050">IFERROR(_FV(Facts_combined[[#This Row],[Asset Name]],"Beta"), "")</f>
        <v>0.37319999999999998</v>
      </c>
    </row>
    <row r="1051" spans="1:13" x14ac:dyDescent="0.2">
      <c r="A1051" t="s">
        <v>2010</v>
      </c>
      <c r="B1051" t="s">
        <v>4</v>
      </c>
      <c r="C1051" t="s">
        <v>961</v>
      </c>
      <c r="D1051" t="e" vm="2262">
        <v>#VALUE!</v>
      </c>
      <c r="E1051" t="str" cm="1">
        <f t="array" ref="E1051">IFERROR(_FV(Facts_combined[[#This Row],[Asset Name]],"Industry"), "Undefined")</f>
        <v>Pharmaceuticals</v>
      </c>
      <c r="F1051" s="6" cm="1">
        <f t="array" ref="F1051">IFERROR(_FV(Facts_combined[[#This Row],[Asset Name]],"Price"), 0)</f>
        <v>3.28</v>
      </c>
      <c r="G1051" s="5" cm="1">
        <f t="array" ref="G1051">IFERROR(_FV(Facts_combined[[#This Row],[Asset Name]],"Volume"), 0)</f>
        <v>18823</v>
      </c>
      <c r="H1051" s="7" cm="1">
        <f t="array" ref="H1051">IFERROR(_FV(Facts_combined[[#This Row],[Asset Name]],"Market cap",TRUE), 0)</f>
        <v>84265036</v>
      </c>
      <c r="I105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51" s="5" cm="1">
        <f t="array" ref="J1051">IFERROR(_FV(Facts_combined[[#This Row],[Asset Name]],"Shares outstanding",TRUE), 0)</f>
        <v>25690560</v>
      </c>
      <c r="K1051" s="4" cm="1">
        <f t="array" ref="K1051">IFERROR(_FV(Facts_combined[[#This Row],[Asset Name]],"P/E",TRUE), "")</f>
        <v>96.955399999999997</v>
      </c>
      <c r="L1051" s="4" t="str" cm="1">
        <f t="array" ref="L105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051" s="4" cm="1">
        <f t="array" ref="M1051">IFERROR(_FV(Facts_combined[[#This Row],[Asset Name]],"Beta"), "")</f>
        <v>1.292</v>
      </c>
    </row>
    <row r="1052" spans="1:13" x14ac:dyDescent="0.2">
      <c r="A1052" t="s">
        <v>2011</v>
      </c>
      <c r="B1052" t="s">
        <v>4</v>
      </c>
      <c r="C1052" t="s">
        <v>961</v>
      </c>
      <c r="D1052" t="e" vm="969">
        <v>#VALUE!</v>
      </c>
      <c r="E1052" t="str" cm="1">
        <f t="array" ref="E1052">IFERROR(_FV(Facts_combined[[#This Row],[Asset Name]],"Industry"), "Undefined")</f>
        <v>Healthcare Equipment &amp; Supplies</v>
      </c>
      <c r="F1052" s="6" cm="1">
        <f t="array" ref="F1052">IFERROR(_FV(Facts_combined[[#This Row],[Asset Name]],"Price"), 0)</f>
        <v>4.93</v>
      </c>
      <c r="G1052" s="5" cm="1">
        <f t="array" ref="G1052">IFERROR(_FV(Facts_combined[[#This Row],[Asset Name]],"Volume"), 0)</f>
        <v>5</v>
      </c>
      <c r="H1052" s="7" cm="1">
        <f t="array" ref="H1052">IFERROR(_FV(Facts_combined[[#This Row],[Asset Name]],"Market cap",TRUE), 0)</f>
        <v>80815863</v>
      </c>
      <c r="I105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52" s="5" cm="1">
        <f t="array" ref="J1052">IFERROR(_FV(Facts_combined[[#This Row],[Asset Name]],"Shares outstanding",TRUE), 0)</f>
        <v>16392670</v>
      </c>
      <c r="K1052" s="4" cm="1">
        <f t="array" ref="K1052">IFERROR(_FV(Facts_combined[[#This Row],[Asset Name]],"P/E",TRUE), "")</f>
        <v>17.2928</v>
      </c>
      <c r="L1052" s="4" t="str" cm="1">
        <f t="array" ref="L105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052" s="4" cm="1">
        <f t="array" ref="M1052">IFERROR(_FV(Facts_combined[[#This Row],[Asset Name]],"Beta"), "")</f>
        <v>1.0065</v>
      </c>
    </row>
    <row r="1053" spans="1:13" x14ac:dyDescent="0.2">
      <c r="A1053" t="s">
        <v>2012</v>
      </c>
      <c r="B1053" t="s">
        <v>4</v>
      </c>
      <c r="C1053" t="s">
        <v>961</v>
      </c>
      <c r="D1053" t="e" vm="970">
        <v>#VALUE!</v>
      </c>
      <c r="E1053" t="str" cm="1">
        <f t="array" ref="E1053">IFERROR(_FV(Facts_combined[[#This Row],[Asset Name]],"Industry"), "Undefined")</f>
        <v>Aerospace &amp; Defense</v>
      </c>
      <c r="F1053" s="6" cm="1">
        <f t="array" ref="F1053">IFERROR(_FV(Facts_combined[[#This Row],[Asset Name]],"Price"), 0)</f>
        <v>7.89</v>
      </c>
      <c r="G1053" s="5" cm="1">
        <f t="array" ref="G1053">IFERROR(_FV(Facts_combined[[#This Row],[Asset Name]],"Volume"), 0)</f>
        <v>1205</v>
      </c>
      <c r="H1053" s="7" cm="1">
        <f t="array" ref="H1053">IFERROR(_FV(Facts_combined[[#This Row],[Asset Name]],"Market cap",TRUE), 0)</f>
        <v>87655769</v>
      </c>
      <c r="I105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53" s="5" cm="1">
        <f t="array" ref="J1053">IFERROR(_FV(Facts_combined[[#This Row],[Asset Name]],"Shares outstanding",TRUE), 0)</f>
        <v>11109730</v>
      </c>
      <c r="K1053" s="4" cm="1">
        <f t="array" ref="K1053">IFERROR(_FV(Facts_combined[[#This Row],[Asset Name]],"P/E",TRUE), "")</f>
        <v>13.0022</v>
      </c>
      <c r="L1053" s="4" t="str" cm="1">
        <f t="array" ref="L105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053" s="4" cm="1">
        <f t="array" ref="M1053">IFERROR(_FV(Facts_combined[[#This Row],[Asset Name]],"Beta"), "")</f>
        <v>0.66190000000000004</v>
      </c>
    </row>
    <row r="1054" spans="1:13" x14ac:dyDescent="0.2">
      <c r="A1054" t="s">
        <v>2013</v>
      </c>
      <c r="B1054" t="s">
        <v>4</v>
      </c>
      <c r="C1054" t="s">
        <v>961</v>
      </c>
      <c r="D1054" t="e" vm="971">
        <v>#VALUE!</v>
      </c>
      <c r="E1054" t="str" cm="1">
        <f t="array" ref="E1054">IFERROR(_FV(Facts_combined[[#This Row],[Asset Name]],"Industry"), "Undefined")</f>
        <v>Food &amp; Drug Retailing</v>
      </c>
      <c r="F1054" s="6" cm="1">
        <f t="array" ref="F1054">IFERROR(_FV(Facts_combined[[#This Row],[Asset Name]],"Price"), 0)</f>
        <v>4.0199999999999996</v>
      </c>
      <c r="G1054" s="5" cm="1">
        <f t="array" ref="G1054">IFERROR(_FV(Facts_combined[[#This Row],[Asset Name]],"Volume"), 0)</f>
        <v>42</v>
      </c>
      <c r="H1054" s="7" cm="1">
        <f t="array" ref="H1054">IFERROR(_FV(Facts_combined[[#This Row],[Asset Name]],"Market cap",TRUE), 0)</f>
        <v>82838893</v>
      </c>
      <c r="I105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54" s="5" cm="1">
        <f t="array" ref="J1054">IFERROR(_FV(Facts_combined[[#This Row],[Asset Name]],"Shares outstanding",TRUE), 0)</f>
        <v>20606690</v>
      </c>
      <c r="K1054" s="4" cm="1">
        <f t="array" ref="K1054">IFERROR(_FV(Facts_combined[[#This Row],[Asset Name]],"P/E",TRUE), "")</f>
        <v>0</v>
      </c>
      <c r="L1054" s="4" t="str" cm="1">
        <f t="array" ref="L105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54" s="4" cm="1">
        <f t="array" ref="M1054">IFERROR(_FV(Facts_combined[[#This Row],[Asset Name]],"Beta"), "")</f>
        <v>0.7288</v>
      </c>
    </row>
    <row r="1055" spans="1:13" x14ac:dyDescent="0.2">
      <c r="A1055" t="s">
        <v>2014</v>
      </c>
      <c r="B1055" t="s">
        <v>4</v>
      </c>
      <c r="C1055" t="s">
        <v>961</v>
      </c>
      <c r="D1055" t="e" vm="972">
        <v>#VALUE!</v>
      </c>
      <c r="E1055" t="str" cm="1">
        <f t="array" ref="E1055">IFERROR(_FV(Facts_combined[[#This Row],[Asset Name]],"Industry"), "Undefined")</f>
        <v>Metals &amp; Mining</v>
      </c>
      <c r="F1055" s="6" cm="1">
        <f t="array" ref="F1055">IFERROR(_FV(Facts_combined[[#This Row],[Asset Name]],"Price"), 0)</f>
        <v>1.23</v>
      </c>
      <c r="G1055" s="5" cm="1">
        <f t="array" ref="G1055">IFERROR(_FV(Facts_combined[[#This Row],[Asset Name]],"Volume"), 0)</f>
        <v>137908</v>
      </c>
      <c r="H1055" s="7" cm="1">
        <f t="array" ref="H1055">IFERROR(_FV(Facts_combined[[#This Row],[Asset Name]],"Market cap",TRUE), 0)</f>
        <v>77873108</v>
      </c>
      <c r="I105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55" s="5" cm="1">
        <f t="array" ref="J1055">IFERROR(_FV(Facts_combined[[#This Row],[Asset Name]],"Shares outstanding",TRUE), 0)</f>
        <v>63311470</v>
      </c>
      <c r="K1055" s="4" cm="1">
        <f t="array" ref="K1055">IFERROR(_FV(Facts_combined[[#This Row],[Asset Name]],"P/E",TRUE), "")</f>
        <v>0</v>
      </c>
      <c r="L1055" s="4" t="str" cm="1">
        <f t="array" ref="L105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55" s="4" cm="1">
        <f t="array" ref="M1055">IFERROR(_FV(Facts_combined[[#This Row],[Asset Name]],"Beta"), "")</f>
        <v>1.1020000000000001</v>
      </c>
    </row>
    <row r="1056" spans="1:13" x14ac:dyDescent="0.2">
      <c r="A1056" t="s">
        <v>2015</v>
      </c>
      <c r="B1056" t="s">
        <v>4</v>
      </c>
      <c r="C1056" t="s">
        <v>961</v>
      </c>
      <c r="D1056" t="e" vm="973">
        <v>#VALUE!</v>
      </c>
      <c r="E1056" t="str" cm="1">
        <f t="array" ref="E1056">IFERROR(_FV(Facts_combined[[#This Row],[Asset Name]],"Industry"), "Undefined")</f>
        <v>Biotechnology &amp; Medical Research</v>
      </c>
      <c r="F1056" s="6" cm="1">
        <f t="array" ref="F1056">IFERROR(_FV(Facts_combined[[#This Row],[Asset Name]],"Price"), 0)</f>
        <v>2.99</v>
      </c>
      <c r="G1056" s="5" cm="1">
        <f t="array" ref="G1056">IFERROR(_FV(Facts_combined[[#This Row],[Asset Name]],"Volume"), 0)</f>
        <v>44515</v>
      </c>
      <c r="H1056" s="7" cm="1">
        <f t="array" ref="H1056">IFERROR(_FV(Facts_combined[[#This Row],[Asset Name]],"Market cap",TRUE), 0)</f>
        <v>90220858</v>
      </c>
      <c r="I105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56" s="5" cm="1">
        <f t="array" ref="J1056">IFERROR(_FV(Facts_combined[[#This Row],[Asset Name]],"Shares outstanding",TRUE), 0)</f>
        <v>30174200</v>
      </c>
      <c r="K1056" s="4" cm="1">
        <f t="array" ref="K1056">IFERROR(_FV(Facts_combined[[#This Row],[Asset Name]],"P/E",TRUE), "")</f>
        <v>0</v>
      </c>
      <c r="L1056" s="4" t="str" cm="1">
        <f t="array" ref="L105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56" s="4" cm="1">
        <f t="array" ref="M1056">IFERROR(_FV(Facts_combined[[#This Row],[Asset Name]],"Beta"), "")</f>
        <v>0.499</v>
      </c>
    </row>
    <row r="1057" spans="1:13" x14ac:dyDescent="0.2">
      <c r="A1057" t="s">
        <v>2016</v>
      </c>
      <c r="B1057" t="s">
        <v>4</v>
      </c>
      <c r="C1057" t="s">
        <v>961</v>
      </c>
      <c r="D1057" t="e" vm="974">
        <v>#VALUE!</v>
      </c>
      <c r="E1057" t="str" cm="1">
        <f t="array" ref="E1057">IFERROR(_FV(Facts_combined[[#This Row],[Asset Name]],"Industry"), "Undefined")</f>
        <v>Professional &amp; Commercial Services</v>
      </c>
      <c r="F1057" s="6" cm="1">
        <f t="array" ref="F1057">IFERROR(_FV(Facts_combined[[#This Row],[Asset Name]],"Price"), 0)</f>
        <v>7.49</v>
      </c>
      <c r="G1057" s="5" cm="1">
        <f t="array" ref="G1057">IFERROR(_FV(Facts_combined[[#This Row],[Asset Name]],"Volume"), 0)</f>
        <v>1609</v>
      </c>
      <c r="H1057" s="7" cm="1">
        <f t="array" ref="H1057">IFERROR(_FV(Facts_combined[[#This Row],[Asset Name]],"Market cap",TRUE), 0)</f>
        <v>87140907</v>
      </c>
      <c r="I105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57" s="5" cm="1">
        <f t="array" ref="J1057">IFERROR(_FV(Facts_combined[[#This Row],[Asset Name]],"Shares outstanding",TRUE), 0)</f>
        <v>11634300</v>
      </c>
      <c r="K1057" s="4" t="str" cm="1">
        <f t="array" ref="K1057">IFERROR(_FV(Facts_combined[[#This Row],[Asset Name]],"P/E",TRUE), "")</f>
        <v/>
      </c>
      <c r="L1057" s="4" t="str" cm="1">
        <f t="array" ref="L105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57" s="4" cm="1">
        <f t="array" ref="M1057">IFERROR(_FV(Facts_combined[[#This Row],[Asset Name]],"Beta"), "")</f>
        <v>0.4657</v>
      </c>
    </row>
    <row r="1058" spans="1:13" x14ac:dyDescent="0.2">
      <c r="A1058" t="s">
        <v>2017</v>
      </c>
      <c r="B1058" t="s">
        <v>4</v>
      </c>
      <c r="C1058" t="s">
        <v>961</v>
      </c>
      <c r="D1058" t="e" vm="975">
        <v>#VALUE!</v>
      </c>
      <c r="E1058" t="str" cm="1">
        <f t="array" ref="E1058">IFERROR(_FV(Facts_combined[[#This Row],[Asset Name]],"Industry"), "Undefined")</f>
        <v>Healthcare Equipment &amp; Supplies</v>
      </c>
      <c r="F1058" s="6" cm="1">
        <f t="array" ref="F1058">IFERROR(_FV(Facts_combined[[#This Row],[Asset Name]],"Price"), 0)</f>
        <v>0.33150000000000002</v>
      </c>
      <c r="G1058" s="5" cm="1">
        <f t="array" ref="G1058">IFERROR(_FV(Facts_combined[[#This Row],[Asset Name]],"Volume"), 0)</f>
        <v>550</v>
      </c>
      <c r="H1058" s="7" cm="1">
        <f t="array" ref="H1058">IFERROR(_FV(Facts_combined[[#This Row],[Asset Name]],"Market cap",TRUE), 0)</f>
        <v>90315616</v>
      </c>
      <c r="I105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58" s="5" cm="1">
        <f t="array" ref="J1058">IFERROR(_FV(Facts_combined[[#This Row],[Asset Name]],"Shares outstanding",TRUE), 0)</f>
        <v>272445300</v>
      </c>
      <c r="K1058" s="4" t="str" cm="1">
        <f t="array" ref="K1058">IFERROR(_FV(Facts_combined[[#This Row],[Asset Name]],"P/E",TRUE), "")</f>
        <v/>
      </c>
      <c r="L1058" s="4" t="str" cm="1">
        <f t="array" ref="L105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58" s="4" cm="1">
        <f t="array" ref="M1058">IFERROR(_FV(Facts_combined[[#This Row],[Asset Name]],"Beta"), "")</f>
        <v>1.3796999999999999</v>
      </c>
    </row>
    <row r="1059" spans="1:13" x14ac:dyDescent="0.2">
      <c r="A1059" t="s">
        <v>2018</v>
      </c>
      <c r="B1059" t="s">
        <v>4</v>
      </c>
      <c r="C1059" t="s">
        <v>961</v>
      </c>
      <c r="D1059" t="e" vm="976">
        <v>#VALUE!</v>
      </c>
      <c r="E1059" t="str" cm="1">
        <f t="array" ref="E1059">IFERROR(_FV(Facts_combined[[#This Row],[Asset Name]],"Industry"), "Undefined")</f>
        <v>Homebuilding &amp; Construction Supplies</v>
      </c>
      <c r="F1059" s="6" cm="1">
        <f t="array" ref="F1059">IFERROR(_FV(Facts_combined[[#This Row],[Asset Name]],"Price"), 0)</f>
        <v>0.42699999999999999</v>
      </c>
      <c r="G1059" s="5" cm="1">
        <f t="array" ref="G1059">IFERROR(_FV(Facts_combined[[#This Row],[Asset Name]],"Volume"), 0)</f>
        <v>8052</v>
      </c>
      <c r="H1059" s="7" cm="1">
        <f t="array" ref="H1059">IFERROR(_FV(Facts_combined[[#This Row],[Asset Name]],"Market cap",TRUE), 0)</f>
        <v>109835800</v>
      </c>
      <c r="I105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59" s="5" cm="1">
        <f t="array" ref="J1059">IFERROR(_FV(Facts_combined[[#This Row],[Asset Name]],"Shares outstanding",TRUE), 0)</f>
        <v>191880700</v>
      </c>
      <c r="K1059" s="4" t="str" cm="1">
        <f t="array" ref="K1059">IFERROR(_FV(Facts_combined[[#This Row],[Asset Name]],"P/E",TRUE), "")</f>
        <v/>
      </c>
      <c r="L1059" s="4" t="str" cm="1">
        <f t="array" ref="L105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59" s="4" cm="1">
        <f t="array" ref="M1059">IFERROR(_FV(Facts_combined[[#This Row],[Asset Name]],"Beta"), "")</f>
        <v>1.0235000000000001</v>
      </c>
    </row>
    <row r="1060" spans="1:13" x14ac:dyDescent="0.2">
      <c r="A1060" t="s">
        <v>2019</v>
      </c>
      <c r="B1060" t="s">
        <v>4</v>
      </c>
      <c r="C1060" t="s">
        <v>961</v>
      </c>
      <c r="D1060" t="e" vm="978">
        <v>#VALUE!</v>
      </c>
      <c r="E1060" t="str" cm="1">
        <f t="array" ref="E1060">IFERROR(_FV(Facts_combined[[#This Row],[Asset Name]],"Industry"), "Undefined")</f>
        <v>Food &amp; Drug Retailing</v>
      </c>
      <c r="F1060" s="6" cm="1">
        <f t="array" ref="F1060">IFERROR(_FV(Facts_combined[[#This Row],[Asset Name]],"Price"), 0)</f>
        <v>146.01</v>
      </c>
      <c r="G1060" s="5" cm="1">
        <f t="array" ref="G1060">IFERROR(_FV(Facts_combined[[#This Row],[Asset Name]],"Volume"), 0)</f>
        <v>330</v>
      </c>
      <c r="H1060" s="7" cm="1">
        <f t="array" ref="H1060">IFERROR(_FV(Facts_combined[[#This Row],[Asset Name]],"Market cap",TRUE), 0)</f>
        <v>88881040</v>
      </c>
      <c r="I106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60" s="5" cm="1">
        <f t="array" ref="J1060">IFERROR(_FV(Facts_combined[[#This Row],[Asset Name]],"Shares outstanding",TRUE), 0)</f>
        <v>630360</v>
      </c>
      <c r="K1060" s="4" cm="1">
        <f t="array" ref="K1060">IFERROR(_FV(Facts_combined[[#This Row],[Asset Name]],"P/E",TRUE), "")</f>
        <v>10.313700000000001</v>
      </c>
      <c r="L1060" s="4" t="str" cm="1">
        <f t="array" ref="L106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060" s="4" cm="1">
        <f t="array" ref="M1060">IFERROR(_FV(Facts_combined[[#This Row],[Asset Name]],"Beta"), "")</f>
        <v>0.56169999999999998</v>
      </c>
    </row>
    <row r="1061" spans="1:13" x14ac:dyDescent="0.2">
      <c r="A1061" t="s">
        <v>2020</v>
      </c>
      <c r="B1061" t="s">
        <v>4</v>
      </c>
      <c r="C1061" t="s">
        <v>961</v>
      </c>
      <c r="D1061" t="e" vm="979">
        <v>#VALUE!</v>
      </c>
      <c r="E1061" t="str" cm="1">
        <f t="array" ref="E1061">IFERROR(_FV(Facts_combined[[#This Row],[Asset Name]],"Industry"), "Undefined")</f>
        <v>Electronic Equipment &amp; Parts</v>
      </c>
      <c r="F1061" s="6" cm="1">
        <f t="array" ref="F1061">IFERROR(_FV(Facts_combined[[#This Row],[Asset Name]],"Price"), 0)</f>
        <v>0.41880000000000001</v>
      </c>
      <c r="G1061" s="5" cm="1">
        <f t="array" ref="G1061">IFERROR(_FV(Facts_combined[[#This Row],[Asset Name]],"Volume"), 0)</f>
        <v>15010</v>
      </c>
      <c r="H1061" s="7" cm="1">
        <f t="array" ref="H1061">IFERROR(_FV(Facts_combined[[#This Row],[Asset Name]],"Market cap",TRUE), 0)</f>
        <v>84331703</v>
      </c>
      <c r="I106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61" s="5" cm="1">
        <f t="array" ref="J1061">IFERROR(_FV(Facts_combined[[#This Row],[Asset Name]],"Shares outstanding",TRUE), 0)</f>
        <v>201365100</v>
      </c>
      <c r="K1061" s="4" t="str" cm="1">
        <f t="array" ref="K1061">IFERROR(_FV(Facts_combined[[#This Row],[Asset Name]],"P/E",TRUE), "")</f>
        <v/>
      </c>
      <c r="L1061" s="4" t="str" cm="1">
        <f t="array" ref="L106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61" s="4" cm="1">
        <f t="array" ref="M1061">IFERROR(_FV(Facts_combined[[#This Row],[Asset Name]],"Beta"), "")</f>
        <v>1.4845999999999999</v>
      </c>
    </row>
    <row r="1062" spans="1:13" x14ac:dyDescent="0.2">
      <c r="A1062" t="s">
        <v>2021</v>
      </c>
      <c r="B1062" t="s">
        <v>4</v>
      </c>
      <c r="C1062" t="s">
        <v>961</v>
      </c>
      <c r="D1062" t="e" vm="980">
        <v>#VALUE!</v>
      </c>
      <c r="E1062" t="str" cm="1">
        <f t="array" ref="E1062">IFERROR(_FV(Facts_combined[[#This Row],[Asset Name]],"Industry"), "Undefined")</f>
        <v>Healthcare Providers &amp; Services</v>
      </c>
      <c r="F1062" s="6" cm="1">
        <f t="array" ref="F1062">IFERROR(_FV(Facts_combined[[#This Row],[Asset Name]],"Price"), 0)</f>
        <v>3.8</v>
      </c>
      <c r="G1062" s="5" cm="1">
        <f t="array" ref="G1062">IFERROR(_FV(Facts_combined[[#This Row],[Asset Name]],"Volume"), 0)</f>
        <v>26422</v>
      </c>
      <c r="H1062" s="7" cm="1">
        <f t="array" ref="H1062">IFERROR(_FV(Facts_combined[[#This Row],[Asset Name]],"Market cap",TRUE), 0)</f>
        <v>72498414</v>
      </c>
      <c r="I106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62" s="5" cm="1">
        <f t="array" ref="J1062">IFERROR(_FV(Facts_combined[[#This Row],[Asset Name]],"Shares outstanding",TRUE), 0)</f>
        <v>19078530</v>
      </c>
      <c r="K1062" s="4" cm="1">
        <f t="array" ref="K1062">IFERROR(_FV(Facts_combined[[#This Row],[Asset Name]],"P/E",TRUE), "")</f>
        <v>0</v>
      </c>
      <c r="L1062" s="4" t="str" cm="1">
        <f t="array" ref="L106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62" s="4" cm="1">
        <f t="array" ref="M1062">IFERROR(_FV(Facts_combined[[#This Row],[Asset Name]],"Beta"), "")</f>
        <v>-9.5799999999999996E-2</v>
      </c>
    </row>
    <row r="1063" spans="1:13" x14ac:dyDescent="0.2">
      <c r="A1063" t="s">
        <v>2022</v>
      </c>
      <c r="B1063" t="s">
        <v>4</v>
      </c>
      <c r="C1063" t="s">
        <v>961</v>
      </c>
      <c r="D1063" t="e" vm="981">
        <v>#VALUE!</v>
      </c>
      <c r="E1063" t="str" cm="1">
        <f t="array" ref="E1063">IFERROR(_FV(Facts_combined[[#This Row],[Asset Name]],"Industry"), "Undefined")</f>
        <v>Healthcare Equipment &amp; Supplies</v>
      </c>
      <c r="F1063" s="6" cm="1">
        <f t="array" ref="F1063">IFERROR(_FV(Facts_combined[[#This Row],[Asset Name]],"Price"), 0)</f>
        <v>1.21</v>
      </c>
      <c r="G1063" s="5" cm="1">
        <f t="array" ref="G1063">IFERROR(_FV(Facts_combined[[#This Row],[Asset Name]],"Volume"), 0)</f>
        <v>900</v>
      </c>
      <c r="H1063" s="7" cm="1">
        <f t="array" ref="H1063">IFERROR(_FV(Facts_combined[[#This Row],[Asset Name]],"Market cap",TRUE), 0)</f>
        <v>66523936</v>
      </c>
      <c r="I106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63" s="5" cm="1">
        <f t="array" ref="J1063">IFERROR(_FV(Facts_combined[[#This Row],[Asset Name]],"Shares outstanding",TRUE), 0)</f>
        <v>54978460</v>
      </c>
      <c r="K1063" s="4" cm="1">
        <f t="array" ref="K1063">IFERROR(_FV(Facts_combined[[#This Row],[Asset Name]],"P/E",TRUE), "")</f>
        <v>0</v>
      </c>
      <c r="L1063" s="4" t="str" cm="1">
        <f t="array" ref="L106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63" s="4" cm="1">
        <f t="array" ref="M1063">IFERROR(_FV(Facts_combined[[#This Row],[Asset Name]],"Beta"), "")</f>
        <v>3.2319</v>
      </c>
    </row>
    <row r="1064" spans="1:13" x14ac:dyDescent="0.2">
      <c r="A1064" t="s">
        <v>2023</v>
      </c>
      <c r="B1064" t="s">
        <v>4</v>
      </c>
      <c r="C1064" t="s">
        <v>961</v>
      </c>
      <c r="D1064" t="e" vm="982">
        <v>#VALUE!</v>
      </c>
      <c r="E1064" t="str" cm="1">
        <f t="array" ref="E1064">IFERROR(_FV(Facts_combined[[#This Row],[Asset Name]],"Industry"), "Undefined")</f>
        <v>Machinery, Equipment &amp; Components</v>
      </c>
      <c r="F1064" s="6" cm="1">
        <f t="array" ref="F1064">IFERROR(_FV(Facts_combined[[#This Row],[Asset Name]],"Price"), 0)</f>
        <v>8.9</v>
      </c>
      <c r="G1064" s="5" cm="1">
        <f t="array" ref="G1064">IFERROR(_FV(Facts_combined[[#This Row],[Asset Name]],"Volume"), 0)</f>
        <v>54405</v>
      </c>
      <c r="H1064" s="7" cm="1">
        <f t="array" ref="H1064">IFERROR(_FV(Facts_combined[[#This Row],[Asset Name]],"Market cap",TRUE), 0)</f>
        <v>84437326</v>
      </c>
      <c r="I106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64" s="5" cm="1">
        <f t="array" ref="J1064">IFERROR(_FV(Facts_combined[[#This Row],[Asset Name]],"Shares outstanding",TRUE), 0)</f>
        <v>9487340</v>
      </c>
      <c r="K1064" s="4" cm="1">
        <f t="array" ref="K1064">IFERROR(_FV(Facts_combined[[#This Row],[Asset Name]],"P/E",TRUE), "")</f>
        <v>25.99</v>
      </c>
      <c r="L1064" s="4" t="str" cm="1">
        <f t="array" ref="L106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064" s="4" cm="1">
        <f t="array" ref="M1064">IFERROR(_FV(Facts_combined[[#This Row],[Asset Name]],"Beta"), "")</f>
        <v>0.4592</v>
      </c>
    </row>
    <row r="1065" spans="1:13" x14ac:dyDescent="0.2">
      <c r="A1065" t="s">
        <v>2024</v>
      </c>
      <c r="B1065" t="s">
        <v>4</v>
      </c>
      <c r="C1065" t="s">
        <v>961</v>
      </c>
      <c r="D1065" t="e" vm="983">
        <v>#VALUE!</v>
      </c>
      <c r="E1065" t="str" cm="1">
        <f t="array" ref="E1065">IFERROR(_FV(Facts_combined[[#This Row],[Asset Name]],"Industry"), "Undefined")</f>
        <v>Construction Materials</v>
      </c>
      <c r="F1065" s="6" cm="1">
        <f t="array" ref="F1065">IFERROR(_FV(Facts_combined[[#This Row],[Asset Name]],"Price"), 0)</f>
        <v>2.08</v>
      </c>
      <c r="G1065" s="5" cm="1">
        <f t="array" ref="G1065">IFERROR(_FV(Facts_combined[[#This Row],[Asset Name]],"Volume"), 0)</f>
        <v>13293</v>
      </c>
      <c r="H1065" s="7" cm="1">
        <f t="array" ref="H1065">IFERROR(_FV(Facts_combined[[#This Row],[Asset Name]],"Market cap",TRUE), 0)</f>
        <v>88555896</v>
      </c>
      <c r="I106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65" s="5" cm="1">
        <f t="array" ref="J1065">IFERROR(_FV(Facts_combined[[#This Row],[Asset Name]],"Shares outstanding",TRUE), 0)</f>
        <v>42574950</v>
      </c>
      <c r="K1065" s="4" cm="1">
        <f t="array" ref="K1065">IFERROR(_FV(Facts_combined[[#This Row],[Asset Name]],"P/E",TRUE), "")</f>
        <v>9.8675999999999995</v>
      </c>
      <c r="L1065" s="4" t="str" cm="1">
        <f t="array" ref="L106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065" s="4" cm="1">
        <f t="array" ref="M1065">IFERROR(_FV(Facts_combined[[#This Row],[Asset Name]],"Beta"), "")</f>
        <v>1.0822000000000001</v>
      </c>
    </row>
    <row r="1066" spans="1:13" x14ac:dyDescent="0.2">
      <c r="A1066" t="s">
        <v>2025</v>
      </c>
      <c r="B1066" t="s">
        <v>4</v>
      </c>
      <c r="C1066" t="s">
        <v>961</v>
      </c>
      <c r="D1066" t="e" vm="984">
        <v>#VALUE!</v>
      </c>
      <c r="E1066" t="str" cm="1">
        <f t="array" ref="E1066">IFERROR(_FV(Facts_combined[[#This Row],[Asset Name]],"Industry"), "Undefined")</f>
        <v>Biotechnology &amp; Medical Research</v>
      </c>
      <c r="F1066" s="6" cm="1">
        <f t="array" ref="F1066">IFERROR(_FV(Facts_combined[[#This Row],[Asset Name]],"Price"), 0)</f>
        <v>2.9350000000000001</v>
      </c>
      <c r="G1066" s="5" cm="1">
        <f t="array" ref="G1066">IFERROR(_FV(Facts_combined[[#This Row],[Asset Name]],"Volume"), 0)</f>
        <v>3783</v>
      </c>
      <c r="H1066" s="7" cm="1">
        <f t="array" ref="H1066">IFERROR(_FV(Facts_combined[[#This Row],[Asset Name]],"Market cap",TRUE), 0)</f>
        <v>74330489</v>
      </c>
      <c r="I106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66" s="5" cm="1">
        <f t="array" ref="J1066">IFERROR(_FV(Facts_combined[[#This Row],[Asset Name]],"Shares outstanding",TRUE), 0)</f>
        <v>25325550</v>
      </c>
      <c r="K1066" s="4" cm="1">
        <f t="array" ref="K1066">IFERROR(_FV(Facts_combined[[#This Row],[Asset Name]],"P/E",TRUE), "")</f>
        <v>0</v>
      </c>
      <c r="L1066" s="4" t="str" cm="1">
        <f t="array" ref="L106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66" s="4" cm="1">
        <f t="array" ref="M1066">IFERROR(_FV(Facts_combined[[#This Row],[Asset Name]],"Beta"), "")</f>
        <v>0.18770000000000001</v>
      </c>
    </row>
    <row r="1067" spans="1:13" x14ac:dyDescent="0.2">
      <c r="A1067" t="s">
        <v>2026</v>
      </c>
      <c r="B1067" t="s">
        <v>4</v>
      </c>
      <c r="C1067" t="s">
        <v>961</v>
      </c>
      <c r="D1067" t="e" vm="985">
        <v>#VALUE!</v>
      </c>
      <c r="E1067" t="str" cm="1">
        <f t="array" ref="E1067">IFERROR(_FV(Facts_combined[[#This Row],[Asset Name]],"Industry"), "Undefined")</f>
        <v>Software &amp; IT Services</v>
      </c>
      <c r="F1067" s="6" cm="1">
        <f t="array" ref="F1067">IFERROR(_FV(Facts_combined[[#This Row],[Asset Name]],"Price"), 0)</f>
        <v>2.64</v>
      </c>
      <c r="G1067" s="5" cm="1">
        <f t="array" ref="G1067">IFERROR(_FV(Facts_combined[[#This Row],[Asset Name]],"Volume"), 0)</f>
        <v>7611</v>
      </c>
      <c r="H1067" s="7" cm="1">
        <f t="array" ref="H1067">IFERROR(_FV(Facts_combined[[#This Row],[Asset Name]],"Market cap",TRUE), 0)</f>
        <v>79845268</v>
      </c>
      <c r="I106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67" s="5" cm="1">
        <f t="array" ref="J1067">IFERROR(_FV(Facts_combined[[#This Row],[Asset Name]],"Shares outstanding",TRUE), 0)</f>
        <v>30244420</v>
      </c>
      <c r="K1067" s="4" cm="1">
        <f t="array" ref="K1067">IFERROR(_FV(Facts_combined[[#This Row],[Asset Name]],"P/E",TRUE), "")</f>
        <v>37.5533</v>
      </c>
      <c r="L1067" s="4" t="str" cm="1">
        <f t="array" ref="L106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067" s="4" cm="1">
        <f t="array" ref="M1067">IFERROR(_FV(Facts_combined[[#This Row],[Asset Name]],"Beta"), "")</f>
        <v>2.0093000000000001</v>
      </c>
    </row>
    <row r="1068" spans="1:13" x14ac:dyDescent="0.2">
      <c r="A1068" t="s">
        <v>2027</v>
      </c>
      <c r="B1068" t="s">
        <v>4</v>
      </c>
      <c r="C1068" t="s">
        <v>961</v>
      </c>
      <c r="D1068" t="e" vm="986">
        <v>#VALUE!</v>
      </c>
      <c r="E1068" t="str" cm="1">
        <f t="array" ref="E1068">IFERROR(_FV(Facts_combined[[#This Row],[Asset Name]],"Industry"), "Undefined")</f>
        <v>Communications &amp; Networking</v>
      </c>
      <c r="F1068" s="6" cm="1">
        <f t="array" ref="F1068">IFERROR(_FV(Facts_combined[[#This Row],[Asset Name]],"Price"), 0)</f>
        <v>2.4900000000000002</v>
      </c>
      <c r="G1068" s="5" cm="1">
        <f t="array" ref="G1068">IFERROR(_FV(Facts_combined[[#This Row],[Asset Name]],"Volume"), 0)</f>
        <v>105781</v>
      </c>
      <c r="H1068" s="7" cm="1">
        <f t="array" ref="H1068">IFERROR(_FV(Facts_combined[[#This Row],[Asset Name]],"Market cap",TRUE), 0)</f>
        <v>69460392</v>
      </c>
      <c r="I106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68" s="5" cm="1">
        <f t="array" ref="J1068">IFERROR(_FV(Facts_combined[[#This Row],[Asset Name]],"Shares outstanding",TRUE), 0)</f>
        <v>27895740</v>
      </c>
      <c r="K1068" s="4" cm="1">
        <f t="array" ref="K1068">IFERROR(_FV(Facts_combined[[#This Row],[Asset Name]],"P/E",TRUE), "")</f>
        <v>0</v>
      </c>
      <c r="L1068" s="4" t="str" cm="1">
        <f t="array" ref="L106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68" s="4" cm="1">
        <f t="array" ref="M1068">IFERROR(_FV(Facts_combined[[#This Row],[Asset Name]],"Beta"), "")</f>
        <v>0.95499999999999996</v>
      </c>
    </row>
    <row r="1069" spans="1:13" x14ac:dyDescent="0.2">
      <c r="A1069" t="s">
        <v>2028</v>
      </c>
      <c r="B1069" t="s">
        <v>4</v>
      </c>
      <c r="C1069" t="s">
        <v>961</v>
      </c>
      <c r="D1069" t="e" vm="987">
        <v>#VALUE!</v>
      </c>
      <c r="E1069" t="str" cm="1">
        <f t="array" ref="E1069">IFERROR(_FV(Facts_combined[[#This Row],[Asset Name]],"Industry"), "Undefined")</f>
        <v>Biotechnology &amp; Medical Research</v>
      </c>
      <c r="F1069" s="6" cm="1">
        <f t="array" ref="F1069">IFERROR(_FV(Facts_combined[[#This Row],[Asset Name]],"Price"), 0)</f>
        <v>0.73499999999999999</v>
      </c>
      <c r="G1069" s="5" cm="1">
        <f t="array" ref="G1069">IFERROR(_FV(Facts_combined[[#This Row],[Asset Name]],"Volume"), 0)</f>
        <v>665</v>
      </c>
      <c r="H1069" s="7" cm="1">
        <f t="array" ref="H1069">IFERROR(_FV(Facts_combined[[#This Row],[Asset Name]],"Market cap",TRUE), 0)</f>
        <v>84527425</v>
      </c>
      <c r="I106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69" s="5" cm="1">
        <f t="array" ref="J1069">IFERROR(_FV(Facts_combined[[#This Row],[Asset Name]],"Shares outstanding",TRUE), 0)</f>
        <v>115003300</v>
      </c>
      <c r="K1069" s="4" cm="1">
        <f t="array" ref="K1069">IFERROR(_FV(Facts_combined[[#This Row],[Asset Name]],"P/E",TRUE), "")</f>
        <v>0</v>
      </c>
      <c r="L1069" s="4" t="str" cm="1">
        <f t="array" ref="L106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69" s="4" cm="1">
        <f t="array" ref="M1069">IFERROR(_FV(Facts_combined[[#This Row],[Asset Name]],"Beta"), "")</f>
        <v>0.7631</v>
      </c>
    </row>
    <row r="1070" spans="1:13" x14ac:dyDescent="0.2">
      <c r="A1070" t="s">
        <v>2029</v>
      </c>
      <c r="B1070" t="s">
        <v>4</v>
      </c>
      <c r="C1070" t="s">
        <v>961</v>
      </c>
      <c r="D1070" t="e" vm="988">
        <v>#VALUE!</v>
      </c>
      <c r="E1070" t="str" cm="1">
        <f t="array" ref="E1070">IFERROR(_FV(Facts_combined[[#This Row],[Asset Name]],"Industry"), "Undefined")</f>
        <v>Investment Banking &amp; Investment Services</v>
      </c>
      <c r="F1070" s="6" cm="1">
        <f t="array" ref="F1070">IFERROR(_FV(Facts_combined[[#This Row],[Asset Name]],"Price"), 0)</f>
        <v>1.72</v>
      </c>
      <c r="G1070" s="5" cm="1">
        <f t="array" ref="G1070">IFERROR(_FV(Facts_combined[[#This Row],[Asset Name]],"Volume"), 0)</f>
        <v>5860</v>
      </c>
      <c r="H1070" s="7" cm="1">
        <f t="array" ref="H1070">IFERROR(_FV(Facts_combined[[#This Row],[Asset Name]],"Market cap",TRUE), 0)</f>
        <v>68595216</v>
      </c>
      <c r="I107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70" s="5" cm="1">
        <f t="array" ref="J1070">IFERROR(_FV(Facts_combined[[#This Row],[Asset Name]],"Shares outstanding",TRUE), 0)</f>
        <v>39880940</v>
      </c>
      <c r="K1070" s="4" cm="1">
        <f t="array" ref="K1070">IFERROR(_FV(Facts_combined[[#This Row],[Asset Name]],"P/E",TRUE), "")</f>
        <v>7.9817999999999998</v>
      </c>
      <c r="L1070" s="4" t="str" cm="1">
        <f t="array" ref="L107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070" s="4" cm="1">
        <f t="array" ref="M1070">IFERROR(_FV(Facts_combined[[#This Row],[Asset Name]],"Beta"), "")</f>
        <v>0.29239999999999999</v>
      </c>
    </row>
    <row r="1071" spans="1:13" x14ac:dyDescent="0.2">
      <c r="A1071" t="s">
        <v>2030</v>
      </c>
      <c r="B1071" t="s">
        <v>4</v>
      </c>
      <c r="C1071" t="s">
        <v>961</v>
      </c>
      <c r="D1071" t="e" vm="989">
        <v>#VALUE!</v>
      </c>
      <c r="E1071" t="str" cm="1">
        <f t="array" ref="E1071">IFERROR(_FV(Facts_combined[[#This Row],[Asset Name]],"Industry"), "Undefined")</f>
        <v>Semiconductors &amp; Semiconductor Equipment</v>
      </c>
      <c r="F1071" s="6" cm="1">
        <f t="array" ref="F1071">IFERROR(_FV(Facts_combined[[#This Row],[Asset Name]],"Price"), 0)</f>
        <v>0.88500000000000001</v>
      </c>
      <c r="G1071" s="5" cm="1">
        <f t="array" ref="G1071">IFERROR(_FV(Facts_combined[[#This Row],[Asset Name]],"Volume"), 0)</f>
        <v>21981</v>
      </c>
      <c r="H1071" s="7" cm="1">
        <f t="array" ref="H1071">IFERROR(_FV(Facts_combined[[#This Row],[Asset Name]],"Market cap",TRUE), 0)</f>
        <v>104808780</v>
      </c>
      <c r="I107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71" s="5" cm="1">
        <f t="array" ref="J1071">IFERROR(_FV(Facts_combined[[#This Row],[Asset Name]],"Shares outstanding",TRUE), 0)</f>
        <v>118428000</v>
      </c>
      <c r="K1071" s="4" cm="1">
        <f t="array" ref="K1071">IFERROR(_FV(Facts_combined[[#This Row],[Asset Name]],"P/E",TRUE), "")</f>
        <v>0</v>
      </c>
      <c r="L1071" s="4" t="str" cm="1">
        <f t="array" ref="L107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71" s="4" cm="1">
        <f t="array" ref="M1071">IFERROR(_FV(Facts_combined[[#This Row],[Asset Name]],"Beta"), "")</f>
        <v>2.6358999999999999</v>
      </c>
    </row>
    <row r="1072" spans="1:13" x14ac:dyDescent="0.2">
      <c r="A1072" t="s">
        <v>2031</v>
      </c>
      <c r="B1072" t="s">
        <v>4</v>
      </c>
      <c r="C1072" t="s">
        <v>961</v>
      </c>
      <c r="D1072" t="e" vm="2269">
        <v>#VALUE!</v>
      </c>
      <c r="E1072" t="str" cm="1">
        <f t="array" ref="E1072">IFERROR(_FV(Facts_combined[[#This Row],[Asset Name]],"Industry"), "Undefined")</f>
        <v>Electronic Equipment &amp; Parts</v>
      </c>
      <c r="F1072" s="6" cm="1">
        <f t="array" ref="F1072">IFERROR(_FV(Facts_combined[[#This Row],[Asset Name]],"Price"), 0)</f>
        <v>1.18</v>
      </c>
      <c r="G1072" s="5" cm="1">
        <f t="array" ref="G1072">IFERROR(_FV(Facts_combined[[#This Row],[Asset Name]],"Volume"), 0)</f>
        <v>4770</v>
      </c>
      <c r="H1072" s="7" cm="1">
        <f t="array" ref="H1072">IFERROR(_FV(Facts_combined[[#This Row],[Asset Name]],"Market cap",TRUE), 0)</f>
        <v>76376786</v>
      </c>
      <c r="I107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72" s="5" cm="1">
        <f t="array" ref="J1072">IFERROR(_FV(Facts_combined[[#This Row],[Asset Name]],"Shares outstanding",TRUE), 0)</f>
        <v>64726090</v>
      </c>
      <c r="K1072" s="4" cm="1">
        <f t="array" ref="K1072">IFERROR(_FV(Facts_combined[[#This Row],[Asset Name]],"P/E",TRUE), "")</f>
        <v>0</v>
      </c>
      <c r="L1072" s="4" t="str" cm="1">
        <f t="array" ref="L107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72" s="4" cm="1">
        <f t="array" ref="M1072">IFERROR(_FV(Facts_combined[[#This Row],[Asset Name]],"Beta"), "")</f>
        <v>1.5349999999999999</v>
      </c>
    </row>
    <row r="1073" spans="1:13" x14ac:dyDescent="0.2">
      <c r="A1073" t="s">
        <v>2032</v>
      </c>
      <c r="B1073" t="s">
        <v>4</v>
      </c>
      <c r="C1073" t="s">
        <v>961</v>
      </c>
      <c r="D1073" t="e" vm="990">
        <v>#VALUE!</v>
      </c>
      <c r="E1073" t="str" cm="1">
        <f t="array" ref="E1073">IFERROR(_FV(Facts_combined[[#This Row],[Asset Name]],"Industry"), "Undefined")</f>
        <v>Renewable Energy</v>
      </c>
      <c r="F1073" s="6" cm="1">
        <f t="array" ref="F1073">IFERROR(_FV(Facts_combined[[#This Row],[Asset Name]],"Price"), 0)</f>
        <v>3.11</v>
      </c>
      <c r="G1073" s="5" cm="1">
        <f t="array" ref="G1073">IFERROR(_FV(Facts_combined[[#This Row],[Asset Name]],"Volume"), 0)</f>
        <v>116257</v>
      </c>
      <c r="H1073" s="7" cm="1">
        <f t="array" ref="H1073">IFERROR(_FV(Facts_combined[[#This Row],[Asset Name]],"Market cap",TRUE), 0)</f>
        <v>67591744</v>
      </c>
      <c r="I107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73" s="5" cm="1">
        <f t="array" ref="J1073">IFERROR(_FV(Facts_combined[[#This Row],[Asset Name]],"Shares outstanding",TRUE), 0)</f>
        <v>21733680</v>
      </c>
      <c r="K1073" s="4" cm="1">
        <f t="array" ref="K1073">IFERROR(_FV(Facts_combined[[#This Row],[Asset Name]],"P/E",TRUE), "")</f>
        <v>8.0038999999999998</v>
      </c>
      <c r="L1073" s="4" t="str" cm="1">
        <f t="array" ref="L107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073" s="4" cm="1">
        <f t="array" ref="M1073">IFERROR(_FV(Facts_combined[[#This Row],[Asset Name]],"Beta"), "")</f>
        <v>1.4416</v>
      </c>
    </row>
    <row r="1074" spans="1:13" x14ac:dyDescent="0.2">
      <c r="A1074" t="s">
        <v>2033</v>
      </c>
      <c r="B1074" t="s">
        <v>4</v>
      </c>
      <c r="C1074" t="s">
        <v>961</v>
      </c>
      <c r="D1074" t="e" vm="991">
        <v>#VALUE!</v>
      </c>
      <c r="E1074" t="str" cm="1">
        <f t="array" ref="E1074">IFERROR(_FV(Facts_combined[[#This Row],[Asset Name]],"Industry"), "Undefined")</f>
        <v>Semiconductors &amp; Semiconductor Equipment</v>
      </c>
      <c r="F1074" s="6" cm="1">
        <f t="array" ref="F1074">IFERROR(_FV(Facts_combined[[#This Row],[Asset Name]],"Price"), 0)</f>
        <v>6.01</v>
      </c>
      <c r="G1074" s="5" cm="1">
        <f t="array" ref="G1074">IFERROR(_FV(Facts_combined[[#This Row],[Asset Name]],"Volume"), 0)</f>
        <v>212</v>
      </c>
      <c r="H1074" s="7" cm="1">
        <f t="array" ref="H1074">IFERROR(_FV(Facts_combined[[#This Row],[Asset Name]],"Market cap",TRUE), 0)</f>
        <v>87099910</v>
      </c>
      <c r="I107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74" s="5" cm="1">
        <f t="array" ref="J1074">IFERROR(_FV(Facts_combined[[#This Row],[Asset Name]],"Shares outstanding",TRUE), 0)</f>
        <v>14208800</v>
      </c>
      <c r="K1074" s="4" cm="1">
        <f t="array" ref="K1074">IFERROR(_FV(Facts_combined[[#This Row],[Asset Name]],"P/E",TRUE), "")</f>
        <v>0</v>
      </c>
      <c r="L1074" s="4" t="str" cm="1">
        <f t="array" ref="L107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74" s="4" cm="1">
        <f t="array" ref="M1074">IFERROR(_FV(Facts_combined[[#This Row],[Asset Name]],"Beta"), "")</f>
        <v>1.4661999999999999</v>
      </c>
    </row>
    <row r="1075" spans="1:13" x14ac:dyDescent="0.2">
      <c r="A1075" t="s">
        <v>2034</v>
      </c>
      <c r="B1075" t="s">
        <v>4</v>
      </c>
      <c r="C1075" t="s">
        <v>961</v>
      </c>
      <c r="D1075" t="e" vm="992">
        <v>#VALUE!</v>
      </c>
      <c r="E1075" t="str" cm="1">
        <f t="array" ref="E1075">IFERROR(_FV(Facts_combined[[#This Row],[Asset Name]],"Industry"), "Undefined")</f>
        <v>Household Goods</v>
      </c>
      <c r="F1075" s="6" cm="1">
        <f t="array" ref="F1075">IFERROR(_FV(Facts_combined[[#This Row],[Asset Name]],"Price"), 0)</f>
        <v>1.18</v>
      </c>
      <c r="G1075" s="5" cm="1">
        <f t="array" ref="G1075">IFERROR(_FV(Facts_combined[[#This Row],[Asset Name]],"Volume"), 0)</f>
        <v>62</v>
      </c>
      <c r="H1075" s="7" cm="1">
        <f t="array" ref="H1075">IFERROR(_FV(Facts_combined[[#This Row],[Asset Name]],"Market cap",TRUE), 0)</f>
        <v>81047769</v>
      </c>
      <c r="I107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75" s="5" cm="1">
        <f t="array" ref="J1075">IFERROR(_FV(Facts_combined[[#This Row],[Asset Name]],"Shares outstanding",TRUE), 0)</f>
        <v>68684550</v>
      </c>
      <c r="K1075" s="4" cm="1">
        <f t="array" ref="K1075">IFERROR(_FV(Facts_combined[[#This Row],[Asset Name]],"P/E",TRUE), "")</f>
        <v>0</v>
      </c>
      <c r="L1075" s="4" t="str" cm="1">
        <f t="array" ref="L107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75" s="4" t="str" cm="1">
        <f t="array" ref="M1075">IFERROR(_FV(Facts_combined[[#This Row],[Asset Name]],"Beta"), "")</f>
        <v/>
      </c>
    </row>
    <row r="1076" spans="1:13" x14ac:dyDescent="0.2">
      <c r="A1076" t="s">
        <v>2035</v>
      </c>
      <c r="B1076" t="s">
        <v>4</v>
      </c>
      <c r="C1076" t="s">
        <v>961</v>
      </c>
      <c r="D1076" t="e" vm="993">
        <v>#VALUE!</v>
      </c>
      <c r="E1076" t="str" cm="1">
        <f t="array" ref="E1076">IFERROR(_FV(Facts_combined[[#This Row],[Asset Name]],"Industry"), "Undefined")</f>
        <v>Machinery, Equipment &amp; Components</v>
      </c>
      <c r="F1076" s="6" cm="1">
        <f t="array" ref="F1076">IFERROR(_FV(Facts_combined[[#This Row],[Asset Name]],"Price"), 0)</f>
        <v>0.91010000000000002</v>
      </c>
      <c r="G1076" s="5" cm="1">
        <f t="array" ref="G1076">IFERROR(_FV(Facts_combined[[#This Row],[Asset Name]],"Volume"), 0)</f>
        <v>28</v>
      </c>
      <c r="H1076" s="7" cm="1">
        <f t="array" ref="H1076">IFERROR(_FV(Facts_combined[[#This Row],[Asset Name]],"Market cap",TRUE), 0)</f>
        <v>91163260</v>
      </c>
      <c r="I107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76" s="5" cm="1">
        <f t="array" ref="J1076">IFERROR(_FV(Facts_combined[[#This Row],[Asset Name]],"Shares outstanding",TRUE), 0)</f>
        <v>100168400</v>
      </c>
      <c r="K1076" s="4" cm="1">
        <f t="array" ref="K1076">IFERROR(_FV(Facts_combined[[#This Row],[Asset Name]],"P/E",TRUE), "")</f>
        <v>0</v>
      </c>
      <c r="L1076" s="4" t="str" cm="1">
        <f t="array" ref="L107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76" s="4" cm="1">
        <f t="array" ref="M1076">IFERROR(_FV(Facts_combined[[#This Row],[Asset Name]],"Beta"), "")</f>
        <v>-5.2999999999999999E-2</v>
      </c>
    </row>
    <row r="1077" spans="1:13" x14ac:dyDescent="0.2">
      <c r="A1077" t="s">
        <v>2036</v>
      </c>
      <c r="B1077" t="s">
        <v>4</v>
      </c>
      <c r="C1077" t="s">
        <v>961</v>
      </c>
      <c r="D1077" t="e" vm="2272">
        <v>#VALUE!</v>
      </c>
      <c r="E1077" t="str" cm="1">
        <f t="array" ref="E1077">IFERROR(_FV(Facts_combined[[#This Row],[Asset Name]],"Industry"), "Undefined")</f>
        <v>Biotechnology &amp; Medical Research</v>
      </c>
      <c r="F1077" s="6" cm="1">
        <f t="array" ref="F1077">IFERROR(_FV(Facts_combined[[#This Row],[Asset Name]],"Price"), 0)</f>
        <v>1.57</v>
      </c>
      <c r="G1077" s="5" cm="1">
        <f t="array" ref="G1077">IFERROR(_FV(Facts_combined[[#This Row],[Asset Name]],"Volume"), 0)</f>
        <v>361052</v>
      </c>
      <c r="H1077" s="7" cm="1">
        <f t="array" ref="H1077">IFERROR(_FV(Facts_combined[[#This Row],[Asset Name]],"Market cap",TRUE), 0)</f>
        <v>80766279</v>
      </c>
      <c r="I107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77" s="5" cm="1">
        <f t="array" ref="J1077">IFERROR(_FV(Facts_combined[[#This Row],[Asset Name]],"Shares outstanding",TRUE), 0)</f>
        <v>51443490</v>
      </c>
      <c r="K1077" s="4" cm="1">
        <f t="array" ref="K1077">IFERROR(_FV(Facts_combined[[#This Row],[Asset Name]],"P/E",TRUE), "")</f>
        <v>0</v>
      </c>
      <c r="L1077" s="4" t="str" cm="1">
        <f t="array" ref="L107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77" s="4" cm="1">
        <f t="array" ref="M1077">IFERROR(_FV(Facts_combined[[#This Row],[Asset Name]],"Beta"), "")</f>
        <v>1.5221</v>
      </c>
    </row>
    <row r="1078" spans="1:13" x14ac:dyDescent="0.2">
      <c r="A1078" t="s">
        <v>2037</v>
      </c>
      <c r="B1078" t="s">
        <v>4</v>
      </c>
      <c r="C1078" t="s">
        <v>961</v>
      </c>
      <c r="D1078" t="e" vm="994">
        <v>#VALUE!</v>
      </c>
      <c r="E1078" t="str" cm="1">
        <f t="array" ref="E1078">IFERROR(_FV(Facts_combined[[#This Row],[Asset Name]],"Industry"), "Undefined")</f>
        <v>Biotechnology &amp; Medical Research</v>
      </c>
      <c r="F1078" s="6" cm="1">
        <f t="array" ref="F1078">IFERROR(_FV(Facts_combined[[#This Row],[Asset Name]],"Price"), 0)</f>
        <v>2.5750000000000002</v>
      </c>
      <c r="G1078" s="5" cm="1">
        <f t="array" ref="G1078">IFERROR(_FV(Facts_combined[[#This Row],[Asset Name]],"Volume"), 0)</f>
        <v>428</v>
      </c>
      <c r="H1078" s="7" cm="1">
        <f t="array" ref="H1078">IFERROR(_FV(Facts_combined[[#This Row],[Asset Name]],"Market cap",TRUE), 0)</f>
        <v>104619469</v>
      </c>
      <c r="I107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78" s="5" cm="1">
        <f t="array" ref="J1078">IFERROR(_FV(Facts_combined[[#This Row],[Asset Name]],"Shares outstanding",TRUE), 0)</f>
        <v>40628920</v>
      </c>
      <c r="K1078" s="4" cm="1">
        <f t="array" ref="K1078">IFERROR(_FV(Facts_combined[[#This Row],[Asset Name]],"P/E",TRUE), "")</f>
        <v>10.351800000000001</v>
      </c>
      <c r="L1078" s="4" t="str" cm="1">
        <f t="array" ref="L107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078" s="4" cm="1">
        <f t="array" ref="M1078">IFERROR(_FV(Facts_combined[[#This Row],[Asset Name]],"Beta"), "")</f>
        <v>1.7847999999999999</v>
      </c>
    </row>
    <row r="1079" spans="1:13" x14ac:dyDescent="0.2">
      <c r="A1079" t="s">
        <v>2038</v>
      </c>
      <c r="B1079" t="s">
        <v>4</v>
      </c>
      <c r="C1079" t="s">
        <v>961</v>
      </c>
      <c r="D1079" t="e" vm="2273">
        <v>#VALUE!</v>
      </c>
      <c r="E1079" t="str" cm="1">
        <f t="array" ref="E1079">IFERROR(_FV(Facts_combined[[#This Row],[Asset Name]],"Industry"), "Undefined")</f>
        <v>Biotechnology &amp; Medical Research</v>
      </c>
      <c r="F1079" s="6" cm="1">
        <f t="array" ref="F1079">IFERROR(_FV(Facts_combined[[#This Row],[Asset Name]],"Price"), 0)</f>
        <v>1.69</v>
      </c>
      <c r="G1079" s="5" cm="1">
        <f t="array" ref="G1079">IFERROR(_FV(Facts_combined[[#This Row],[Asset Name]],"Volume"), 0)</f>
        <v>50</v>
      </c>
      <c r="H1079" s="7" cm="1">
        <f t="array" ref="H1079">IFERROR(_FV(Facts_combined[[#This Row],[Asset Name]],"Market cap",TRUE), 0)</f>
        <v>64666937</v>
      </c>
      <c r="I107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79" s="5" cm="1">
        <f t="array" ref="J1079">IFERROR(_FV(Facts_combined[[#This Row],[Asset Name]],"Shares outstanding",TRUE), 0)</f>
        <v>38264460</v>
      </c>
      <c r="K1079" s="4" cm="1">
        <f t="array" ref="K1079">IFERROR(_FV(Facts_combined[[#This Row],[Asset Name]],"P/E",TRUE), "")</f>
        <v>0</v>
      </c>
      <c r="L1079" s="4" t="str" cm="1">
        <f t="array" ref="L107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79" s="4" cm="1">
        <f t="array" ref="M1079">IFERROR(_FV(Facts_combined[[#This Row],[Asset Name]],"Beta"), "")</f>
        <v>0.31940000000000002</v>
      </c>
    </row>
    <row r="1080" spans="1:13" x14ac:dyDescent="0.2">
      <c r="A1080" t="s">
        <v>2039</v>
      </c>
      <c r="B1080" t="s">
        <v>4</v>
      </c>
      <c r="C1080" t="s">
        <v>961</v>
      </c>
      <c r="D1080" t="e" vm="2274">
        <v>#VALUE!</v>
      </c>
      <c r="E1080" t="str" cm="1">
        <f t="array" ref="E1080">IFERROR(_FV(Facts_combined[[#This Row],[Asset Name]],"Industry"), "Undefined")</f>
        <v>Biotechnology &amp; Medical Research</v>
      </c>
      <c r="F1080" s="6" cm="1">
        <f t="array" ref="F1080">IFERROR(_FV(Facts_combined[[#This Row],[Asset Name]],"Price"), 0)</f>
        <v>0.91400000000000003</v>
      </c>
      <c r="G1080" s="5" cm="1">
        <f t="array" ref="G1080">IFERROR(_FV(Facts_combined[[#This Row],[Asset Name]],"Volume"), 0)</f>
        <v>55</v>
      </c>
      <c r="H1080" s="7" cm="1">
        <f t="array" ref="H1080">IFERROR(_FV(Facts_combined[[#This Row],[Asset Name]],"Market cap",TRUE), 0)</f>
        <v>62389274</v>
      </c>
      <c r="I108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80" s="5" cm="1">
        <f t="array" ref="J1080">IFERROR(_FV(Facts_combined[[#This Row],[Asset Name]],"Shares outstanding",TRUE), 0)</f>
        <v>68259600</v>
      </c>
      <c r="K1080" s="4" cm="1">
        <f t="array" ref="K1080">IFERROR(_FV(Facts_combined[[#This Row],[Asset Name]],"P/E",TRUE), "")</f>
        <v>0</v>
      </c>
      <c r="L1080" s="4" t="str" cm="1">
        <f t="array" ref="L108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80" s="4" cm="1">
        <f t="array" ref="M1080">IFERROR(_FV(Facts_combined[[#This Row],[Asset Name]],"Beta"), "")</f>
        <v>-0.34279999999999999</v>
      </c>
    </row>
    <row r="1081" spans="1:13" x14ac:dyDescent="0.2">
      <c r="A1081" t="s">
        <v>2040</v>
      </c>
      <c r="B1081" t="s">
        <v>4</v>
      </c>
      <c r="C1081" t="s">
        <v>961</v>
      </c>
      <c r="D1081" t="e" vm="2275">
        <v>#VALUE!</v>
      </c>
      <c r="E1081" t="str" cm="1">
        <f t="array" ref="E1081">IFERROR(_FV(Facts_combined[[#This Row],[Asset Name]],"Industry"), "Undefined")</f>
        <v>Pharmaceuticals</v>
      </c>
      <c r="F1081" s="6" cm="1">
        <f t="array" ref="F1081">IFERROR(_FV(Facts_combined[[#This Row],[Asset Name]],"Price"), 0)</f>
        <v>13.35</v>
      </c>
      <c r="G1081" s="5" cm="1">
        <f t="array" ref="G1081">IFERROR(_FV(Facts_combined[[#This Row],[Asset Name]],"Volume"), 0)</f>
        <v>5757</v>
      </c>
      <c r="H1081" s="7" cm="1">
        <f t="array" ref="H1081">IFERROR(_FV(Facts_combined[[#This Row],[Asset Name]],"Market cap",TRUE), 0)</f>
        <v>80992420</v>
      </c>
      <c r="I108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81" s="5" cm="1">
        <f t="array" ref="J1081">IFERROR(_FV(Facts_combined[[#This Row],[Asset Name]],"Shares outstanding",TRUE), 0)</f>
        <v>6117250</v>
      </c>
      <c r="K1081" s="4" cm="1">
        <f t="array" ref="K1081">IFERROR(_FV(Facts_combined[[#This Row],[Asset Name]],"P/E",TRUE), "")</f>
        <v>0</v>
      </c>
      <c r="L1081" s="4" t="str" cm="1">
        <f t="array" ref="L108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81" s="4" cm="1">
        <f t="array" ref="M1081">IFERROR(_FV(Facts_combined[[#This Row],[Asset Name]],"Beta"), "")</f>
        <v>0.64570000000000005</v>
      </c>
    </row>
    <row r="1082" spans="1:13" x14ac:dyDescent="0.2">
      <c r="A1082" t="s">
        <v>2041</v>
      </c>
      <c r="B1082" t="s">
        <v>4</v>
      </c>
      <c r="C1082" t="s">
        <v>961</v>
      </c>
      <c r="D1082" t="e" vm="995">
        <v>#VALUE!</v>
      </c>
      <c r="E1082" t="str" cm="1">
        <f t="array" ref="E1082">IFERROR(_FV(Facts_combined[[#This Row],[Asset Name]],"Industry"), "Undefined")</f>
        <v>Biotechnology &amp; Medical Research</v>
      </c>
      <c r="F1082" s="6" cm="1">
        <f t="array" ref="F1082">IFERROR(_FV(Facts_combined[[#This Row],[Asset Name]],"Price"), 0)</f>
        <v>2.27</v>
      </c>
      <c r="G1082" s="5" cm="1">
        <f t="array" ref="G1082">IFERROR(_FV(Facts_combined[[#This Row],[Asset Name]],"Volume"), 0)</f>
        <v>34049</v>
      </c>
      <c r="H1082" s="7" cm="1">
        <f t="array" ref="H1082">IFERROR(_FV(Facts_combined[[#This Row],[Asset Name]],"Market cap",TRUE), 0)</f>
        <v>72654664</v>
      </c>
      <c r="I108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82" s="5" cm="1">
        <f t="array" ref="J1082">IFERROR(_FV(Facts_combined[[#This Row],[Asset Name]],"Shares outstanding",TRUE), 0)</f>
        <v>32006460</v>
      </c>
      <c r="K1082" s="4" cm="1">
        <f t="array" ref="K1082">IFERROR(_FV(Facts_combined[[#This Row],[Asset Name]],"P/E",TRUE), "")</f>
        <v>0</v>
      </c>
      <c r="L1082" s="4" t="str" cm="1">
        <f t="array" ref="L108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82" s="4" cm="1">
        <f t="array" ref="M1082">IFERROR(_FV(Facts_combined[[#This Row],[Asset Name]],"Beta"), "")</f>
        <v>0.89280000000000004</v>
      </c>
    </row>
    <row r="1083" spans="1:13" x14ac:dyDescent="0.2">
      <c r="A1083" t="s">
        <v>2042</v>
      </c>
      <c r="B1083" t="s">
        <v>4</v>
      </c>
      <c r="C1083" t="s">
        <v>961</v>
      </c>
      <c r="D1083" t="e" vm="2277">
        <v>#VALUE!</v>
      </c>
      <c r="E1083" t="str" cm="1">
        <f t="array" ref="E1083">IFERROR(_FV(Facts_combined[[#This Row],[Asset Name]],"Industry"), "Undefined")</f>
        <v>Pharmaceuticals</v>
      </c>
      <c r="F1083" s="6" cm="1">
        <f t="array" ref="F1083">IFERROR(_FV(Facts_combined[[#This Row],[Asset Name]],"Price"), 0)</f>
        <v>1.95</v>
      </c>
      <c r="G1083" s="5" cm="1">
        <f t="array" ref="G1083">IFERROR(_FV(Facts_combined[[#This Row],[Asset Name]],"Volume"), 0)</f>
        <v>110230</v>
      </c>
      <c r="H1083" s="7" cm="1">
        <f t="array" ref="H1083">IFERROR(_FV(Facts_combined[[#This Row],[Asset Name]],"Market cap",TRUE), 0)</f>
        <v>73670610</v>
      </c>
      <c r="I108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83" s="5" cm="1">
        <f t="array" ref="J1083">IFERROR(_FV(Facts_combined[[#This Row],[Asset Name]],"Shares outstanding",TRUE), 0)</f>
        <v>37779800</v>
      </c>
      <c r="K1083" s="4" cm="1">
        <f t="array" ref="K1083">IFERROR(_FV(Facts_combined[[#This Row],[Asset Name]],"P/E",TRUE), "")</f>
        <v>0.96919999999999995</v>
      </c>
      <c r="L1083" s="4" t="str" cm="1">
        <f t="array" ref="L108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1083" s="4" cm="1">
        <f t="array" ref="M1083">IFERROR(_FV(Facts_combined[[#This Row],[Asset Name]],"Beta"), "")</f>
        <v>1.5155000000000001</v>
      </c>
    </row>
    <row r="1084" spans="1:13" x14ac:dyDescent="0.2">
      <c r="A1084" t="s">
        <v>2043</v>
      </c>
      <c r="B1084" t="s">
        <v>4</v>
      </c>
      <c r="C1084" t="s">
        <v>961</v>
      </c>
      <c r="D1084" t="e" vm="997">
        <v>#VALUE!</v>
      </c>
      <c r="E1084" t="str" cm="1">
        <f t="array" ref="E1084">IFERROR(_FV(Facts_combined[[#This Row],[Asset Name]],"Industry"), "Undefined")</f>
        <v>Insurance</v>
      </c>
      <c r="F1084" s="6" cm="1">
        <f t="array" ref="F1084">IFERROR(_FV(Facts_combined[[#This Row],[Asset Name]],"Price"), 0)</f>
        <v>6.04</v>
      </c>
      <c r="G1084" s="5" cm="1">
        <f t="array" ref="G1084">IFERROR(_FV(Facts_combined[[#This Row],[Asset Name]],"Volume"), 0)</f>
        <v>400</v>
      </c>
      <c r="H1084" s="7" cm="1">
        <f t="array" ref="H1084">IFERROR(_FV(Facts_combined[[#This Row],[Asset Name]],"Market cap",TRUE), 0)</f>
        <v>84633960</v>
      </c>
      <c r="I108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84" s="5" cm="1">
        <f t="array" ref="J1084">IFERROR(_FV(Facts_combined[[#This Row],[Asset Name]],"Shares outstanding",TRUE), 0)</f>
        <v>14012250</v>
      </c>
      <c r="K1084" s="4" t="str" cm="1">
        <f t="array" ref="K1084">IFERROR(_FV(Facts_combined[[#This Row],[Asset Name]],"P/E",TRUE), "")</f>
        <v/>
      </c>
      <c r="L1084" s="4" t="str" cm="1">
        <f t="array" ref="L108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84" s="4" cm="1">
        <f t="array" ref="M1084">IFERROR(_FV(Facts_combined[[#This Row],[Asset Name]],"Beta"), "")</f>
        <v>1.5781000000000001</v>
      </c>
    </row>
    <row r="1085" spans="1:13" x14ac:dyDescent="0.2">
      <c r="A1085" t="s">
        <v>2044</v>
      </c>
      <c r="B1085" t="s">
        <v>4</v>
      </c>
      <c r="C1085" t="s">
        <v>961</v>
      </c>
      <c r="D1085" t="e" vm="998">
        <v>#VALUE!</v>
      </c>
      <c r="E1085" t="str" cm="1">
        <f t="array" ref="E1085">IFERROR(_FV(Facts_combined[[#This Row],[Asset Name]],"Industry"), "Undefined")</f>
        <v>Software &amp; IT Services</v>
      </c>
      <c r="F1085" s="6" cm="1">
        <f t="array" ref="F1085">IFERROR(_FV(Facts_combined[[#This Row],[Asset Name]],"Price"), 0)</f>
        <v>0</v>
      </c>
      <c r="G1085" s="5" cm="1">
        <f t="array" ref="G1085">IFERROR(_FV(Facts_combined[[#This Row],[Asset Name]],"Volume"), 0)</f>
        <v>0</v>
      </c>
      <c r="H1085" s="7" cm="1">
        <f t="array" ref="H1085">IFERROR(_FV(Facts_combined[[#This Row],[Asset Name]],"Market cap",TRUE), 0)</f>
        <v>74170300</v>
      </c>
      <c r="I108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85" s="5" cm="1">
        <f t="array" ref="J1085">IFERROR(_FV(Facts_combined[[#This Row],[Asset Name]],"Shares outstanding",TRUE), 0)</f>
        <v>80896870</v>
      </c>
      <c r="K1085" s="4" t="str" cm="1">
        <f t="array" ref="K1085">IFERROR(_FV(Facts_combined[[#This Row],[Asset Name]],"P/E",TRUE), "")</f>
        <v/>
      </c>
      <c r="L1085" s="4" t="str" cm="1">
        <f t="array" ref="L108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85" s="4" t="str" cm="1">
        <f t="array" ref="M1085">IFERROR(_FV(Facts_combined[[#This Row],[Asset Name]],"Beta"), "")</f>
        <v/>
      </c>
    </row>
    <row r="1086" spans="1:13" x14ac:dyDescent="0.2">
      <c r="A1086" t="s">
        <v>2045</v>
      </c>
      <c r="B1086" t="s">
        <v>4</v>
      </c>
      <c r="C1086" t="s">
        <v>961</v>
      </c>
      <c r="D1086" t="e" vm="2278">
        <v>#VALUE!</v>
      </c>
      <c r="E1086" t="str" cm="1">
        <f t="array" ref="E1086">IFERROR(_FV(Facts_combined[[#This Row],[Asset Name]],"Industry"), "Undefined")</f>
        <v>Biotechnology &amp; Medical Research</v>
      </c>
      <c r="F1086" s="6" cm="1">
        <f t="array" ref="F1086">IFERROR(_FV(Facts_combined[[#This Row],[Asset Name]],"Price"), 0)</f>
        <v>1.63</v>
      </c>
      <c r="G1086" s="5" cm="1">
        <f t="array" ref="G1086">IFERROR(_FV(Facts_combined[[#This Row],[Asset Name]],"Volume"), 0)</f>
        <v>100</v>
      </c>
      <c r="H1086" s="7" cm="1">
        <f t="array" ref="H1086">IFERROR(_FV(Facts_combined[[#This Row],[Asset Name]],"Market cap",TRUE), 0)</f>
        <v>78660719</v>
      </c>
      <c r="I108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86" s="5" cm="1">
        <f t="array" ref="J1086">IFERROR(_FV(Facts_combined[[#This Row],[Asset Name]],"Shares outstanding",TRUE), 0)</f>
        <v>48258110</v>
      </c>
      <c r="K1086" s="4" cm="1">
        <f t="array" ref="K1086">IFERROR(_FV(Facts_combined[[#This Row],[Asset Name]],"P/E",TRUE), "")</f>
        <v>0</v>
      </c>
      <c r="L1086" s="4" t="str" cm="1">
        <f t="array" ref="L108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86" s="4" cm="1">
        <f t="array" ref="M1086">IFERROR(_FV(Facts_combined[[#This Row],[Asset Name]],"Beta"), "")</f>
        <v>0.4773</v>
      </c>
    </row>
    <row r="1087" spans="1:13" x14ac:dyDescent="0.2">
      <c r="A1087" t="s">
        <v>2046</v>
      </c>
      <c r="B1087" t="s">
        <v>4</v>
      </c>
      <c r="C1087" t="s">
        <v>961</v>
      </c>
      <c r="D1087" t="e" vm="999">
        <v>#VALUE!</v>
      </c>
      <c r="E1087" t="str" cm="1">
        <f t="array" ref="E1087">IFERROR(_FV(Facts_combined[[#This Row],[Asset Name]],"Industry"), "Undefined")</f>
        <v>Biotechnology &amp; Medical Research</v>
      </c>
      <c r="F1087" s="6" cm="1">
        <f t="array" ref="F1087">IFERROR(_FV(Facts_combined[[#This Row],[Asset Name]],"Price"), 0)</f>
        <v>0.86250000000000004</v>
      </c>
      <c r="G1087" s="5" cm="1">
        <f t="array" ref="G1087">IFERROR(_FV(Facts_combined[[#This Row],[Asset Name]],"Volume"), 0)</f>
        <v>402</v>
      </c>
      <c r="H1087" s="7" cm="1">
        <f t="array" ref="H1087">IFERROR(_FV(Facts_combined[[#This Row],[Asset Name]],"Market cap",TRUE), 0)</f>
        <v>77305788</v>
      </c>
      <c r="I108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87" s="5" cm="1">
        <f t="array" ref="J1087">IFERROR(_FV(Facts_combined[[#This Row],[Asset Name]],"Shares outstanding",TRUE), 0)</f>
        <v>89629900</v>
      </c>
      <c r="K1087" s="4" cm="1">
        <f t="array" ref="K1087">IFERROR(_FV(Facts_combined[[#This Row],[Asset Name]],"P/E",TRUE), "")</f>
        <v>0</v>
      </c>
      <c r="L1087" s="4" t="str" cm="1">
        <f t="array" ref="L108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87" s="4" cm="1">
        <f t="array" ref="M1087">IFERROR(_FV(Facts_combined[[#This Row],[Asset Name]],"Beta"), "")</f>
        <v>1.1943999999999999</v>
      </c>
    </row>
    <row r="1088" spans="1:13" x14ac:dyDescent="0.2">
      <c r="A1088" t="s">
        <v>2047</v>
      </c>
      <c r="B1088" t="s">
        <v>4</v>
      </c>
      <c r="C1088" t="s">
        <v>961</v>
      </c>
      <c r="D1088" t="e" vm="1000">
        <v>#VALUE!</v>
      </c>
      <c r="E1088" t="str" cm="1">
        <f t="array" ref="E1088">IFERROR(_FV(Facts_combined[[#This Row],[Asset Name]],"Industry"), "Undefined")</f>
        <v>Biotechnology &amp; Medical Research</v>
      </c>
      <c r="F1088" s="6" cm="1">
        <f t="array" ref="F1088">IFERROR(_FV(Facts_combined[[#This Row],[Asset Name]],"Price"), 0)</f>
        <v>9.41</v>
      </c>
      <c r="G1088" s="5" cm="1">
        <f t="array" ref="G1088">IFERROR(_FV(Facts_combined[[#This Row],[Asset Name]],"Volume"), 0)</f>
        <v>300</v>
      </c>
      <c r="H1088" s="7" cm="1">
        <f t="array" ref="H1088">IFERROR(_FV(Facts_combined[[#This Row],[Asset Name]],"Market cap",TRUE), 0)</f>
        <v>68494160</v>
      </c>
      <c r="I108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88" s="5" cm="1">
        <f t="array" ref="J1088">IFERROR(_FV(Facts_combined[[#This Row],[Asset Name]],"Shares outstanding",TRUE), 0)</f>
        <v>6925600</v>
      </c>
      <c r="K1088" s="4" cm="1">
        <f t="array" ref="K1088">IFERROR(_FV(Facts_combined[[#This Row],[Asset Name]],"P/E",TRUE), "")</f>
        <v>0</v>
      </c>
      <c r="L1088" s="4" t="str" cm="1">
        <f t="array" ref="L108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88" s="4" cm="1">
        <f t="array" ref="M1088">IFERROR(_FV(Facts_combined[[#This Row],[Asset Name]],"Beta"), "")</f>
        <v>1.732</v>
      </c>
    </row>
    <row r="1089" spans="1:13" x14ac:dyDescent="0.2">
      <c r="A1089" t="s">
        <v>2048</v>
      </c>
      <c r="B1089" t="s">
        <v>4</v>
      </c>
      <c r="C1089" t="s">
        <v>961</v>
      </c>
      <c r="D1089" t="e" vm="2656">
        <v>#VALUE!</v>
      </c>
      <c r="E1089" t="str" cm="1">
        <f t="array" ref="E1089">IFERROR(_FV(Facts_combined[[#This Row],[Asset Name]],"Industry"), "Undefined")</f>
        <v>Food &amp; Tobacco</v>
      </c>
      <c r="F1089" s="6" cm="1">
        <f t="array" ref="F1089">IFERROR(_FV(Facts_combined[[#This Row],[Asset Name]],"Price"), 0)</f>
        <v>3</v>
      </c>
      <c r="G1089" s="5" cm="1">
        <f t="array" ref="G1089">IFERROR(_FV(Facts_combined[[#This Row],[Asset Name]],"Volume"), 0)</f>
        <v>1424</v>
      </c>
      <c r="H1089" s="7" cm="1">
        <f t="array" ref="H1089">IFERROR(_FV(Facts_combined[[#This Row],[Asset Name]],"Market cap",TRUE), 0)</f>
        <v>75000000</v>
      </c>
      <c r="I108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89" s="5" cm="1">
        <f t="array" ref="J1089">IFERROR(_FV(Facts_combined[[#This Row],[Asset Name]],"Shares outstanding",TRUE), 0)</f>
        <v>25000000</v>
      </c>
      <c r="K1089" s="4" cm="1">
        <f t="array" ref="K1089">IFERROR(_FV(Facts_combined[[#This Row],[Asset Name]],"P/E",TRUE), "")</f>
        <v>27.4298</v>
      </c>
      <c r="L1089" s="4" t="str" cm="1">
        <f t="array" ref="L108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089" s="4" cm="1">
        <f t="array" ref="M1089">IFERROR(_FV(Facts_combined[[#This Row],[Asset Name]],"Beta"), "")</f>
        <v>-0.40589999999999998</v>
      </c>
    </row>
    <row r="1090" spans="1:13" x14ac:dyDescent="0.2">
      <c r="A1090" t="s">
        <v>2049</v>
      </c>
      <c r="B1090" t="s">
        <v>4</v>
      </c>
      <c r="C1090" t="s">
        <v>961</v>
      </c>
      <c r="D1090" t="e" vm="1001">
        <v>#VALUE!</v>
      </c>
      <c r="E1090" t="str" cm="1">
        <f t="array" ref="E1090">IFERROR(_FV(Facts_combined[[#This Row],[Asset Name]],"Industry"), "Undefined")</f>
        <v>Biotechnology &amp; Medical Research</v>
      </c>
      <c r="F1090" s="6" cm="1">
        <f t="array" ref="F1090">IFERROR(_FV(Facts_combined[[#This Row],[Asset Name]],"Price"), 0)</f>
        <v>3.39</v>
      </c>
      <c r="G1090" s="5" cm="1">
        <f t="array" ref="G1090">IFERROR(_FV(Facts_combined[[#This Row],[Asset Name]],"Volume"), 0)</f>
        <v>46</v>
      </c>
      <c r="H1090" s="7" cm="1">
        <f t="array" ref="H1090">IFERROR(_FV(Facts_combined[[#This Row],[Asset Name]],"Market cap",TRUE), 0)</f>
        <v>38821680</v>
      </c>
      <c r="I109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90" s="5" cm="1">
        <f t="array" ref="J1090">IFERROR(_FV(Facts_combined[[#This Row],[Asset Name]],"Shares outstanding",TRUE), 0)</f>
        <v>10270280</v>
      </c>
      <c r="K1090" s="4" cm="1">
        <f t="array" ref="K1090">IFERROR(_FV(Facts_combined[[#This Row],[Asset Name]],"P/E",TRUE), "")</f>
        <v>0</v>
      </c>
      <c r="L1090" s="4" t="str" cm="1">
        <f t="array" ref="L109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90" s="4" cm="1">
        <f t="array" ref="M1090">IFERROR(_FV(Facts_combined[[#This Row],[Asset Name]],"Beta"), "")</f>
        <v>5.3040000000000003</v>
      </c>
    </row>
    <row r="1091" spans="1:13" x14ac:dyDescent="0.2">
      <c r="A1091" t="s">
        <v>2050</v>
      </c>
      <c r="B1091" t="s">
        <v>4</v>
      </c>
      <c r="C1091" t="s">
        <v>961</v>
      </c>
      <c r="D1091" t="e" vm="1002">
        <v>#VALUE!</v>
      </c>
      <c r="E1091" t="str" cm="1">
        <f t="array" ref="E1091">IFERROR(_FV(Facts_combined[[#This Row],[Asset Name]],"Industry"), "Undefined")</f>
        <v>Communications &amp; Networking</v>
      </c>
      <c r="F1091" s="6" cm="1">
        <f t="array" ref="F1091">IFERROR(_FV(Facts_combined[[#This Row],[Asset Name]],"Price"), 0)</f>
        <v>2.56</v>
      </c>
      <c r="G1091" s="5" cm="1">
        <f t="array" ref="G1091">IFERROR(_FV(Facts_combined[[#This Row],[Asset Name]],"Volume"), 0)</f>
        <v>300</v>
      </c>
      <c r="H1091" s="7" cm="1">
        <f t="array" ref="H1091">IFERROR(_FV(Facts_combined[[#This Row],[Asset Name]],"Market cap",TRUE), 0)</f>
        <v>101229700</v>
      </c>
      <c r="I109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91" s="5" cm="1">
        <f t="array" ref="J1091">IFERROR(_FV(Facts_combined[[#This Row],[Asset Name]],"Shares outstanding",TRUE), 0)</f>
        <v>44594560</v>
      </c>
      <c r="K1091" s="4" cm="1">
        <f t="array" ref="K1091">IFERROR(_FV(Facts_combined[[#This Row],[Asset Name]],"P/E",TRUE), "")</f>
        <v>0</v>
      </c>
      <c r="L1091" s="4" t="str" cm="1">
        <f t="array" ref="L109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91" s="4" cm="1">
        <f t="array" ref="M1091">IFERROR(_FV(Facts_combined[[#This Row],[Asset Name]],"Beta"), "")</f>
        <v>0.52329999999999999</v>
      </c>
    </row>
    <row r="1092" spans="1:13" x14ac:dyDescent="0.2">
      <c r="A1092" t="s">
        <v>2051</v>
      </c>
      <c r="B1092" t="s">
        <v>4</v>
      </c>
      <c r="C1092" t="s">
        <v>961</v>
      </c>
      <c r="D1092" t="e" vm="1003">
        <v>#VALUE!</v>
      </c>
      <c r="E1092" t="str" cm="1">
        <f t="array" ref="E1092">IFERROR(_FV(Facts_combined[[#This Row],[Asset Name]],"Industry"), "Undefined")</f>
        <v>Software &amp; IT Services</v>
      </c>
      <c r="F1092" s="6" cm="1">
        <f t="array" ref="F1092">IFERROR(_FV(Facts_combined[[#This Row],[Asset Name]],"Price"), 0)</f>
        <v>2.5499999999999998</v>
      </c>
      <c r="G1092" s="5" cm="1">
        <f t="array" ref="G1092">IFERROR(_FV(Facts_combined[[#This Row],[Asset Name]],"Volume"), 0)</f>
        <v>33481</v>
      </c>
      <c r="H1092" s="7" cm="1">
        <f t="array" ref="H1092">IFERROR(_FV(Facts_combined[[#This Row],[Asset Name]],"Market cap",TRUE), 0)</f>
        <v>82319202</v>
      </c>
      <c r="I109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92" s="5" cm="1">
        <f t="array" ref="J1092">IFERROR(_FV(Facts_combined[[#This Row],[Asset Name]],"Shares outstanding",TRUE), 0)</f>
        <v>32282040</v>
      </c>
      <c r="K1092" s="4" cm="1">
        <f t="array" ref="K1092">IFERROR(_FV(Facts_combined[[#This Row],[Asset Name]],"P/E",TRUE), "")</f>
        <v>0</v>
      </c>
      <c r="L1092" s="4" t="str" cm="1">
        <f t="array" ref="L109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92" s="4" cm="1">
        <f t="array" ref="M1092">IFERROR(_FV(Facts_combined[[#This Row],[Asset Name]],"Beta"), "")</f>
        <v>0.59340000000000004</v>
      </c>
    </row>
    <row r="1093" spans="1:13" x14ac:dyDescent="0.2">
      <c r="A1093" t="s">
        <v>2052</v>
      </c>
      <c r="B1093" t="s">
        <v>4</v>
      </c>
      <c r="C1093" t="s">
        <v>961</v>
      </c>
      <c r="D1093" t="e" vm="1004">
        <v>#VALUE!</v>
      </c>
      <c r="E1093" t="str" cm="1">
        <f t="array" ref="E1093">IFERROR(_FV(Facts_combined[[#This Row],[Asset Name]],"Industry"), "Undefined")</f>
        <v>Food &amp; Drug Retailing</v>
      </c>
      <c r="F1093" s="6" cm="1">
        <f t="array" ref="F1093">IFERROR(_FV(Facts_combined[[#This Row],[Asset Name]],"Price"), 0)</f>
        <v>0.17</v>
      </c>
      <c r="G1093" s="5" cm="1">
        <f t="array" ref="G1093">IFERROR(_FV(Facts_combined[[#This Row],[Asset Name]],"Volume"), 0)</f>
        <v>349729</v>
      </c>
      <c r="H1093" s="7" cm="1">
        <f t="array" ref="H1093">IFERROR(_FV(Facts_combined[[#This Row],[Asset Name]],"Market cap",TRUE), 0)</f>
        <v>64544087</v>
      </c>
      <c r="I109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93" s="5" cm="1">
        <f t="array" ref="J1093">IFERROR(_FV(Facts_combined[[#This Row],[Asset Name]],"Shares outstanding",TRUE), 0)</f>
        <v>379671100</v>
      </c>
      <c r="K1093" s="4" t="str" cm="1">
        <f t="array" ref="K1093">IFERROR(_FV(Facts_combined[[#This Row],[Asset Name]],"P/E",TRUE), "")</f>
        <v/>
      </c>
      <c r="L1093" s="4" t="str" cm="1">
        <f t="array" ref="L109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93" s="4" cm="1">
        <f t="array" ref="M1093">IFERROR(_FV(Facts_combined[[#This Row],[Asset Name]],"Beta"), "")</f>
        <v>2.8067000000000002</v>
      </c>
    </row>
    <row r="1094" spans="1:13" x14ac:dyDescent="0.2">
      <c r="A1094" t="s">
        <v>2053</v>
      </c>
      <c r="B1094" t="s">
        <v>4</v>
      </c>
      <c r="C1094" t="s">
        <v>961</v>
      </c>
      <c r="D1094" t="e" vm="2283">
        <v>#VALUE!</v>
      </c>
      <c r="E1094" t="str" cm="1">
        <f t="array" ref="E1094">IFERROR(_FV(Facts_combined[[#This Row],[Asset Name]],"Industry"), "Undefined")</f>
        <v>Biotechnology &amp; Medical Research</v>
      </c>
      <c r="F1094" s="6" cm="1">
        <f t="array" ref="F1094">IFERROR(_FV(Facts_combined[[#This Row],[Asset Name]],"Price"), 0)</f>
        <v>1.18</v>
      </c>
      <c r="G1094" s="5" cm="1">
        <f t="array" ref="G1094">IFERROR(_FV(Facts_combined[[#This Row],[Asset Name]],"Volume"), 0)</f>
        <v>81085</v>
      </c>
      <c r="H1094" s="7" cm="1">
        <f t="array" ref="H1094">IFERROR(_FV(Facts_combined[[#This Row],[Asset Name]],"Market cap",TRUE), 0)</f>
        <v>77739473</v>
      </c>
      <c r="I109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94" s="5" cm="1">
        <f t="array" ref="J1094">IFERROR(_FV(Facts_combined[[#This Row],[Asset Name]],"Shares outstanding",TRUE), 0)</f>
        <v>65880910</v>
      </c>
      <c r="K1094" s="4" cm="1">
        <f t="array" ref="K1094">IFERROR(_FV(Facts_combined[[#This Row],[Asset Name]],"P/E",TRUE), "")</f>
        <v>0</v>
      </c>
      <c r="L1094" s="4" t="str" cm="1">
        <f t="array" ref="L109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94" s="4" cm="1">
        <f t="array" ref="M1094">IFERROR(_FV(Facts_combined[[#This Row],[Asset Name]],"Beta"), "")</f>
        <v>0.27600000000000002</v>
      </c>
    </row>
    <row r="1095" spans="1:13" x14ac:dyDescent="0.2">
      <c r="A1095" t="s">
        <v>2054</v>
      </c>
      <c r="B1095" t="s">
        <v>4</v>
      </c>
      <c r="C1095" t="s">
        <v>961</v>
      </c>
      <c r="D1095" t="e" vm="2284">
        <v>#VALUE!</v>
      </c>
      <c r="E1095" t="str" cm="1">
        <f t="array" ref="E1095">IFERROR(_FV(Facts_combined[[#This Row],[Asset Name]],"Industry"), "Undefined")</f>
        <v>Pharmaceuticals</v>
      </c>
      <c r="F1095" s="6" cm="1">
        <f t="array" ref="F1095">IFERROR(_FV(Facts_combined[[#This Row],[Asset Name]],"Price"), 0)</f>
        <v>0.57299999999999995</v>
      </c>
      <c r="G1095" s="5" cm="1">
        <f t="array" ref="G1095">IFERROR(_FV(Facts_combined[[#This Row],[Asset Name]],"Volume"), 0)</f>
        <v>7514</v>
      </c>
      <c r="H1095" s="7" cm="1">
        <f t="array" ref="H1095">IFERROR(_FV(Facts_combined[[#This Row],[Asset Name]],"Market cap",TRUE), 0)</f>
        <v>62210266</v>
      </c>
      <c r="I109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95" s="5" cm="1">
        <f t="array" ref="J1095">IFERROR(_FV(Facts_combined[[#This Row],[Asset Name]],"Shares outstanding",TRUE), 0)</f>
        <v>108569400</v>
      </c>
      <c r="K1095" s="4" cm="1">
        <f t="array" ref="K1095">IFERROR(_FV(Facts_combined[[#This Row],[Asset Name]],"P/E",TRUE), "")</f>
        <v>0</v>
      </c>
      <c r="L1095" s="4" t="str" cm="1">
        <f t="array" ref="L109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95" s="4" cm="1">
        <f t="array" ref="M1095">IFERROR(_FV(Facts_combined[[#This Row],[Asset Name]],"Beta"), "")</f>
        <v>0.50600000000000001</v>
      </c>
    </row>
    <row r="1096" spans="1:13" x14ac:dyDescent="0.2">
      <c r="A1096" t="s">
        <v>2055</v>
      </c>
      <c r="B1096" t="s">
        <v>4</v>
      </c>
      <c r="C1096" t="s">
        <v>961</v>
      </c>
      <c r="D1096" t="e" vm="1005">
        <v>#VALUE!</v>
      </c>
      <c r="E1096" t="str" cm="1">
        <f t="array" ref="E1096">IFERROR(_FV(Facts_combined[[#This Row],[Asset Name]],"Industry"), "Undefined")</f>
        <v>Hotels &amp; Entertainment Services</v>
      </c>
      <c r="F1096" s="6" cm="1">
        <f t="array" ref="F1096">IFERROR(_FV(Facts_combined[[#This Row],[Asset Name]],"Price"), 0)</f>
        <v>2.5</v>
      </c>
      <c r="G1096" s="5" cm="1">
        <f t="array" ref="G1096">IFERROR(_FV(Facts_combined[[#This Row],[Asset Name]],"Volume"), 0)</f>
        <v>1</v>
      </c>
      <c r="H1096" s="7" cm="1">
        <f t="array" ref="H1096">IFERROR(_FV(Facts_combined[[#This Row],[Asset Name]],"Market cap",TRUE), 0)</f>
        <v>76706500</v>
      </c>
      <c r="I109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96" s="5" cm="1">
        <f t="array" ref="J1096">IFERROR(_FV(Facts_combined[[#This Row],[Asset Name]],"Shares outstanding",TRUE), 0)</f>
        <v>30682600</v>
      </c>
      <c r="K1096" s="4" cm="1">
        <f t="array" ref="K1096">IFERROR(_FV(Facts_combined[[#This Row],[Asset Name]],"P/E",TRUE), "")</f>
        <v>0</v>
      </c>
      <c r="L1096" s="4" t="str" cm="1">
        <f t="array" ref="L109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96" s="4" cm="1">
        <f t="array" ref="M1096">IFERROR(_FV(Facts_combined[[#This Row],[Asset Name]],"Beta"), "")</f>
        <v>2.6461999999999999</v>
      </c>
    </row>
    <row r="1097" spans="1:13" x14ac:dyDescent="0.2">
      <c r="A1097" t="s">
        <v>2056</v>
      </c>
      <c r="B1097" t="s">
        <v>4</v>
      </c>
      <c r="C1097" t="s">
        <v>961</v>
      </c>
      <c r="D1097" t="e" vm="1006">
        <v>#VALUE!</v>
      </c>
      <c r="E1097" t="str" cm="1">
        <f t="array" ref="E1097">IFERROR(_FV(Facts_combined[[#This Row],[Asset Name]],"Industry"), "Undefined")</f>
        <v>Oil &amp; Gas</v>
      </c>
      <c r="F1097" s="6" cm="1">
        <f t="array" ref="F1097">IFERROR(_FV(Facts_combined[[#This Row],[Asset Name]],"Price"), 0)</f>
        <v>0.9</v>
      </c>
      <c r="G1097" s="5" cm="1">
        <f t="array" ref="G1097">IFERROR(_FV(Facts_combined[[#This Row],[Asset Name]],"Volume"), 0)</f>
        <v>38288</v>
      </c>
      <c r="H1097" s="7" cm="1">
        <f t="array" ref="H1097">IFERROR(_FV(Facts_combined[[#This Row],[Asset Name]],"Market cap",TRUE), 0)</f>
        <v>80419743</v>
      </c>
      <c r="I109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97" s="5" cm="1">
        <f t="array" ref="J1097">IFERROR(_FV(Facts_combined[[#This Row],[Asset Name]],"Shares outstanding",TRUE), 0)</f>
        <v>89355270</v>
      </c>
      <c r="K1097" s="4" t="str" cm="1">
        <f t="array" ref="K1097">IFERROR(_FV(Facts_combined[[#This Row],[Asset Name]],"P/E",TRUE), "")</f>
        <v/>
      </c>
      <c r="L1097" s="4" t="str" cm="1">
        <f t="array" ref="L109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97" s="4" cm="1">
        <f t="array" ref="M1097">IFERROR(_FV(Facts_combined[[#This Row],[Asset Name]],"Beta"), "")</f>
        <v>0.54910000000000003</v>
      </c>
    </row>
    <row r="1098" spans="1:13" x14ac:dyDescent="0.2">
      <c r="A1098" t="s">
        <v>2057</v>
      </c>
      <c r="B1098" t="s">
        <v>4</v>
      </c>
      <c r="C1098" t="s">
        <v>961</v>
      </c>
      <c r="D1098" t="e" vm="1007">
        <v>#VALUE!</v>
      </c>
      <c r="E1098" t="str" cm="1">
        <f t="array" ref="E1098">IFERROR(_FV(Facts_combined[[#This Row],[Asset Name]],"Industry"), "Undefined")</f>
        <v>Specialty Retailers</v>
      </c>
      <c r="F1098" s="6" cm="1">
        <f t="array" ref="F1098">IFERROR(_FV(Facts_combined[[#This Row],[Asset Name]],"Price"), 0)</f>
        <v>6.87</v>
      </c>
      <c r="G1098" s="5" cm="1">
        <f t="array" ref="G1098">IFERROR(_FV(Facts_combined[[#This Row],[Asset Name]],"Volume"), 0)</f>
        <v>3</v>
      </c>
      <c r="H1098" s="7" cm="1">
        <f t="array" ref="H1098">IFERROR(_FV(Facts_combined[[#This Row],[Asset Name]],"Market cap",TRUE), 0)</f>
        <v>79120209</v>
      </c>
      <c r="I109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98" s="5" cm="1">
        <f t="array" ref="J1098">IFERROR(_FV(Facts_combined[[#This Row],[Asset Name]],"Shares outstanding",TRUE), 0)</f>
        <v>11516770</v>
      </c>
      <c r="K1098" s="4" cm="1">
        <f t="array" ref="K1098">IFERROR(_FV(Facts_combined[[#This Row],[Asset Name]],"P/E",TRUE), "")</f>
        <v>158.29490000000001</v>
      </c>
      <c r="L1098" s="4" t="str" cm="1">
        <f t="array" ref="L109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098" s="4" cm="1">
        <f t="array" ref="M1098">IFERROR(_FV(Facts_combined[[#This Row],[Asset Name]],"Beta"), "")</f>
        <v>0.89290000000000003</v>
      </c>
    </row>
    <row r="1099" spans="1:13" x14ac:dyDescent="0.2">
      <c r="A1099" t="s">
        <v>2058</v>
      </c>
      <c r="B1099" t="s">
        <v>4</v>
      </c>
      <c r="C1099" t="s">
        <v>961</v>
      </c>
      <c r="D1099" t="e" vm="2291">
        <v>#VALUE!</v>
      </c>
      <c r="E1099" t="str" cm="1">
        <f t="array" ref="E1099">IFERROR(_FV(Facts_combined[[#This Row],[Asset Name]],"Industry"), "Undefined")</f>
        <v>Biotechnology &amp; Medical Research</v>
      </c>
      <c r="F1099" s="6" cm="1">
        <f t="array" ref="F1099">IFERROR(_FV(Facts_combined[[#This Row],[Asset Name]],"Price"), 0)</f>
        <v>1.35</v>
      </c>
      <c r="G1099" s="5" cm="1">
        <f t="array" ref="G1099">IFERROR(_FV(Facts_combined[[#This Row],[Asset Name]],"Volume"), 0)</f>
        <v>15</v>
      </c>
      <c r="H1099" s="7" cm="1">
        <f t="array" ref="H1099">IFERROR(_FV(Facts_combined[[#This Row],[Asset Name]],"Market cap",TRUE), 0)</f>
        <v>71901634</v>
      </c>
      <c r="I109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099" s="5" cm="1">
        <f t="array" ref="J1099">IFERROR(_FV(Facts_combined[[#This Row],[Asset Name]],"Shares outstanding",TRUE), 0)</f>
        <v>53260470</v>
      </c>
      <c r="K1099" s="4" cm="1">
        <f t="array" ref="K1099">IFERROR(_FV(Facts_combined[[#This Row],[Asset Name]],"P/E",TRUE), "")</f>
        <v>0</v>
      </c>
      <c r="L1099" s="4" t="str" cm="1">
        <f t="array" ref="L109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099" s="4" cm="1">
        <f t="array" ref="M1099">IFERROR(_FV(Facts_combined[[#This Row],[Asset Name]],"Beta"), "")</f>
        <v>1.6384000000000001</v>
      </c>
    </row>
    <row r="1100" spans="1:13" x14ac:dyDescent="0.2">
      <c r="A1100" t="s">
        <v>2059</v>
      </c>
      <c r="B1100" t="s">
        <v>4</v>
      </c>
      <c r="C1100" t="s">
        <v>961</v>
      </c>
      <c r="D1100" t="e" vm="1008">
        <v>#VALUE!</v>
      </c>
      <c r="E1100" t="str" cm="1">
        <f t="array" ref="E1100">IFERROR(_FV(Facts_combined[[#This Row],[Asset Name]],"Industry"), "Undefined")</f>
        <v>Holding Companies</v>
      </c>
      <c r="F1100" s="6" cm="1">
        <f t="array" ref="F1100">IFERROR(_FV(Facts_combined[[#This Row],[Asset Name]],"Price"), 0)</f>
        <v>21.14</v>
      </c>
      <c r="G1100" s="5" cm="1">
        <f t="array" ref="G1100">IFERROR(_FV(Facts_combined[[#This Row],[Asset Name]],"Volume"), 0)</f>
        <v>12705</v>
      </c>
      <c r="H1100" s="7" cm="1">
        <f t="array" ref="H1100">IFERROR(_FV(Facts_combined[[#This Row],[Asset Name]],"Market cap",TRUE), 0)</f>
        <v>71212230</v>
      </c>
      <c r="I110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00" s="5" cm="1">
        <f t="array" ref="J1100">IFERROR(_FV(Facts_combined[[#This Row],[Asset Name]],"Shares outstanding",TRUE), 0)</f>
        <v>3144030</v>
      </c>
      <c r="K1100" s="4" cm="1">
        <f t="array" ref="K1100">IFERROR(_FV(Facts_combined[[#This Row],[Asset Name]],"P/E",TRUE), "")</f>
        <v>0</v>
      </c>
      <c r="L1100" s="4" t="str" cm="1">
        <f t="array" ref="L110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00" s="4" cm="1">
        <f t="array" ref="M1100">IFERROR(_FV(Facts_combined[[#This Row],[Asset Name]],"Beta"), "")</f>
        <v>0.84799999999999998</v>
      </c>
    </row>
    <row r="1101" spans="1:13" x14ac:dyDescent="0.2">
      <c r="A1101" t="s">
        <v>2060</v>
      </c>
      <c r="B1101" t="s">
        <v>4</v>
      </c>
      <c r="C1101" t="s">
        <v>961</v>
      </c>
      <c r="D1101" t="e" vm="2292">
        <v>#VALUE!</v>
      </c>
      <c r="E1101" t="str" cm="1">
        <f t="array" ref="E1101">IFERROR(_FV(Facts_combined[[#This Row],[Asset Name]],"Industry"), "Undefined")</f>
        <v>Biotechnology &amp; Medical Research</v>
      </c>
      <c r="F1101" s="6" cm="1">
        <f t="array" ref="F1101">IFERROR(_FV(Facts_combined[[#This Row],[Asset Name]],"Price"), 0)</f>
        <v>1.45</v>
      </c>
      <c r="G1101" s="5" cm="1">
        <f t="array" ref="G1101">IFERROR(_FV(Facts_combined[[#This Row],[Asset Name]],"Volume"), 0)</f>
        <v>26588</v>
      </c>
      <c r="H1101" s="7" cm="1">
        <f t="array" ref="H1101">IFERROR(_FV(Facts_combined[[#This Row],[Asset Name]],"Market cap",TRUE), 0)</f>
        <v>56598082</v>
      </c>
      <c r="I110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01" s="5" cm="1">
        <f t="array" ref="J1101">IFERROR(_FV(Facts_combined[[#This Row],[Asset Name]],"Shares outstanding",TRUE), 0)</f>
        <v>39033160</v>
      </c>
      <c r="K1101" s="4" cm="1">
        <f t="array" ref="K1101">IFERROR(_FV(Facts_combined[[#This Row],[Asset Name]],"P/E",TRUE), "")</f>
        <v>0</v>
      </c>
      <c r="L1101" s="4" t="str" cm="1">
        <f t="array" ref="L110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01" s="4" cm="1">
        <f t="array" ref="M1101">IFERROR(_FV(Facts_combined[[#This Row],[Asset Name]],"Beta"), "")</f>
        <v>0.28699999999999998</v>
      </c>
    </row>
    <row r="1102" spans="1:13" x14ac:dyDescent="0.2">
      <c r="A1102" t="s">
        <v>2061</v>
      </c>
      <c r="B1102" t="s">
        <v>4</v>
      </c>
      <c r="C1102" t="s">
        <v>961</v>
      </c>
      <c r="D1102" t="e" vm="1009">
        <v>#VALUE!</v>
      </c>
      <c r="E1102" t="str" cm="1">
        <f t="array" ref="E1102">IFERROR(_FV(Facts_combined[[#This Row],[Asset Name]],"Industry"), "Undefined")</f>
        <v>Diversified Retail</v>
      </c>
      <c r="F1102" s="6" cm="1">
        <f t="array" ref="F1102">IFERROR(_FV(Facts_combined[[#This Row],[Asset Name]],"Price"), 0)</f>
        <v>1.615</v>
      </c>
      <c r="G1102" s="5" cm="1">
        <f t="array" ref="G1102">IFERROR(_FV(Facts_combined[[#This Row],[Asset Name]],"Volume"), 0)</f>
        <v>5520</v>
      </c>
      <c r="H1102" s="7" cm="1">
        <f t="array" ref="H1102">IFERROR(_FV(Facts_combined[[#This Row],[Asset Name]],"Market cap",TRUE), 0)</f>
        <v>47936381</v>
      </c>
      <c r="I110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02" s="5" cm="1">
        <f t="array" ref="J1102">IFERROR(_FV(Facts_combined[[#This Row],[Asset Name]],"Shares outstanding",TRUE), 0)</f>
        <v>29681970</v>
      </c>
      <c r="K1102" s="4" t="str" cm="1">
        <f t="array" ref="K1102">IFERROR(_FV(Facts_combined[[#This Row],[Asset Name]],"P/E",TRUE), "")</f>
        <v/>
      </c>
      <c r="L1102" s="4" t="str" cm="1">
        <f t="array" ref="L110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02" s="4" cm="1">
        <f t="array" ref="M1102">IFERROR(_FV(Facts_combined[[#This Row],[Asset Name]],"Beta"), "")</f>
        <v>2.2652999999999999</v>
      </c>
    </row>
    <row r="1103" spans="1:13" x14ac:dyDescent="0.2">
      <c r="A1103" t="s">
        <v>2062</v>
      </c>
      <c r="B1103" t="s">
        <v>4</v>
      </c>
      <c r="C1103" t="s">
        <v>961</v>
      </c>
      <c r="D1103" t="e" vm="2293">
        <v>#VALUE!</v>
      </c>
      <c r="E1103" t="str" cm="1">
        <f t="array" ref="E1103">IFERROR(_FV(Facts_combined[[#This Row],[Asset Name]],"Industry"), "Undefined")</f>
        <v>Biotechnology &amp; Medical Research</v>
      </c>
      <c r="F1103" s="6" cm="1">
        <f t="array" ref="F1103">IFERROR(_FV(Facts_combined[[#This Row],[Asset Name]],"Price"), 0)</f>
        <v>1.82</v>
      </c>
      <c r="G1103" s="5" cm="1">
        <f t="array" ref="G1103">IFERROR(_FV(Facts_combined[[#This Row],[Asset Name]],"Volume"), 0)</f>
        <v>2026</v>
      </c>
      <c r="H1103" s="7" cm="1">
        <f t="array" ref="H1103">IFERROR(_FV(Facts_combined[[#This Row],[Asset Name]],"Market cap",TRUE), 0)</f>
        <v>72906470</v>
      </c>
      <c r="I110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03" s="5" cm="1">
        <f t="array" ref="J1103">IFERROR(_FV(Facts_combined[[#This Row],[Asset Name]],"Shares outstanding",TRUE), 0)</f>
        <v>40058500</v>
      </c>
      <c r="K1103" s="4" cm="1">
        <f t="array" ref="K1103">IFERROR(_FV(Facts_combined[[#This Row],[Asset Name]],"P/E",TRUE), "")</f>
        <v>0</v>
      </c>
      <c r="L1103" s="4" t="str" cm="1">
        <f t="array" ref="L110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03" s="4" cm="1">
        <f t="array" ref="M1103">IFERROR(_FV(Facts_combined[[#This Row],[Asset Name]],"Beta"), "")</f>
        <v>1.4239999999999999</v>
      </c>
    </row>
    <row r="1104" spans="1:13" x14ac:dyDescent="0.2">
      <c r="A1104" t="s">
        <v>2063</v>
      </c>
      <c r="B1104" t="s">
        <v>4</v>
      </c>
      <c r="C1104" t="s">
        <v>961</v>
      </c>
      <c r="D1104" t="e" vm="1010">
        <v>#VALUE!</v>
      </c>
      <c r="E1104" t="str" cm="1">
        <f t="array" ref="E1104">IFERROR(_FV(Facts_combined[[#This Row],[Asset Name]],"Industry"), "Undefined")</f>
        <v>Biotechnology &amp; Medical Research</v>
      </c>
      <c r="F1104" s="6" cm="1">
        <f t="array" ref="F1104">IFERROR(_FV(Facts_combined[[#This Row],[Asset Name]],"Price"), 0)</f>
        <v>1.3049999999999999</v>
      </c>
      <c r="G1104" s="5" cm="1">
        <f t="array" ref="G1104">IFERROR(_FV(Facts_combined[[#This Row],[Asset Name]],"Volume"), 0)</f>
        <v>225</v>
      </c>
      <c r="H1104" s="7" cm="1">
        <f t="array" ref="H1104">IFERROR(_FV(Facts_combined[[#This Row],[Asset Name]],"Market cap",TRUE), 0)</f>
        <v>70452565</v>
      </c>
      <c r="I110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04" s="5" cm="1">
        <f t="array" ref="J1104">IFERROR(_FV(Facts_combined[[#This Row],[Asset Name]],"Shares outstanding",TRUE), 0)</f>
        <v>53986640</v>
      </c>
      <c r="K1104" s="4" cm="1">
        <f t="array" ref="K1104">IFERROR(_FV(Facts_combined[[#This Row],[Asset Name]],"P/E",TRUE), "")</f>
        <v>3.1219000000000001</v>
      </c>
      <c r="L1104" s="4" t="str" cm="1">
        <f t="array" ref="L110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1104" s="4" cm="1">
        <f t="array" ref="M1104">IFERROR(_FV(Facts_combined[[#This Row],[Asset Name]],"Beta"), "")</f>
        <v>0.63339999999999996</v>
      </c>
    </row>
    <row r="1105" spans="1:13" x14ac:dyDescent="0.2">
      <c r="A1105" t="s">
        <v>2064</v>
      </c>
      <c r="B1105" t="s">
        <v>4</v>
      </c>
      <c r="C1105" t="s">
        <v>961</v>
      </c>
      <c r="D1105" t="e" vm="2657">
        <v>#VALUE!</v>
      </c>
      <c r="E1105" t="str" cm="1">
        <f t="array" ref="E1105">IFERROR(_FV(Facts_combined[[#This Row],[Asset Name]],"Industry"), "Undefined")</f>
        <v>Specialty Retailers</v>
      </c>
      <c r="F1105" s="6" cm="1">
        <f t="array" ref="F1105">IFERROR(_FV(Facts_combined[[#This Row],[Asset Name]],"Price"), 0)</f>
        <v>0.74009999999999998</v>
      </c>
      <c r="G1105" s="5" cm="1">
        <f t="array" ref="G1105">IFERROR(_FV(Facts_combined[[#This Row],[Asset Name]],"Volume"), 0)</f>
        <v>50204</v>
      </c>
      <c r="H1105" s="7" cm="1">
        <f t="array" ref="H1105">IFERROR(_FV(Facts_combined[[#This Row],[Asset Name]],"Market cap",TRUE), 0)</f>
        <v>18418106</v>
      </c>
      <c r="I110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105" s="5" cm="1">
        <f t="array" ref="J1105">IFERROR(_FV(Facts_combined[[#This Row],[Asset Name]],"Shares outstanding",TRUE), 0)</f>
        <v>24885970</v>
      </c>
      <c r="K1105" s="4" cm="1">
        <f t="array" ref="K1105">IFERROR(_FV(Facts_combined[[#This Row],[Asset Name]],"P/E",TRUE), "")</f>
        <v>0</v>
      </c>
      <c r="L1105" s="4" t="str" cm="1">
        <f t="array" ref="L110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05" s="4" cm="1">
        <f t="array" ref="M1105">IFERROR(_FV(Facts_combined[[#This Row],[Asset Name]],"Beta"), "")</f>
        <v>2.2290000000000001</v>
      </c>
    </row>
    <row r="1106" spans="1:13" x14ac:dyDescent="0.2">
      <c r="A1106" t="s">
        <v>2065</v>
      </c>
      <c r="B1106" t="s">
        <v>4</v>
      </c>
      <c r="C1106" t="s">
        <v>961</v>
      </c>
      <c r="D1106" t="e" vm="2297">
        <v>#VALUE!</v>
      </c>
      <c r="E1106" t="str" cm="1">
        <f t="array" ref="E1106">IFERROR(_FV(Facts_combined[[#This Row],[Asset Name]],"Industry"), "Undefined")</f>
        <v>Chemicals</v>
      </c>
      <c r="F1106" s="6" cm="1">
        <f t="array" ref="F1106">IFERROR(_FV(Facts_combined[[#This Row],[Asset Name]],"Price"), 0)</f>
        <v>0.55520000000000003</v>
      </c>
      <c r="G1106" s="5" cm="1">
        <f t="array" ref="G1106">IFERROR(_FV(Facts_combined[[#This Row],[Asset Name]],"Volume"), 0)</f>
        <v>11118</v>
      </c>
      <c r="H1106" s="7" cm="1">
        <f t="array" ref="H1106">IFERROR(_FV(Facts_combined[[#This Row],[Asset Name]],"Market cap",TRUE), 0)</f>
        <v>64649264</v>
      </c>
      <c r="I110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06" s="5" cm="1">
        <f t="array" ref="J1106">IFERROR(_FV(Facts_combined[[#This Row],[Asset Name]],"Shares outstanding",TRUE), 0)</f>
        <v>116443200</v>
      </c>
      <c r="K1106" s="4" t="str" cm="1">
        <f t="array" ref="K1106">IFERROR(_FV(Facts_combined[[#This Row],[Asset Name]],"P/E",TRUE), "")</f>
        <v/>
      </c>
      <c r="L1106" s="4" t="str" cm="1">
        <f t="array" ref="L110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06" s="4" cm="1">
        <f t="array" ref="M1106">IFERROR(_FV(Facts_combined[[#This Row],[Asset Name]],"Beta"), "")</f>
        <v>1.5706</v>
      </c>
    </row>
    <row r="1107" spans="1:13" x14ac:dyDescent="0.2">
      <c r="A1107" t="s">
        <v>2066</v>
      </c>
      <c r="B1107" t="s">
        <v>4</v>
      </c>
      <c r="C1107" t="s">
        <v>961</v>
      </c>
      <c r="D1107" t="e" vm="2300">
        <v>#VALUE!</v>
      </c>
      <c r="E1107" t="str" cm="1">
        <f t="array" ref="E1107">IFERROR(_FV(Facts_combined[[#This Row],[Asset Name]],"Industry"), "Undefined")</f>
        <v>Healthcare Equipment &amp; Supplies</v>
      </c>
      <c r="F1107" s="6" cm="1">
        <f t="array" ref="F1107">IFERROR(_FV(Facts_combined[[#This Row],[Asset Name]],"Price"), 0)</f>
        <v>5.08</v>
      </c>
      <c r="G1107" s="5" cm="1">
        <f t="array" ref="G1107">IFERROR(_FV(Facts_combined[[#This Row],[Asset Name]],"Volume"), 0)</f>
        <v>33</v>
      </c>
      <c r="H1107" s="7" cm="1">
        <f t="array" ref="H1107">IFERROR(_FV(Facts_combined[[#This Row],[Asset Name]],"Market cap",TRUE), 0)</f>
        <v>78059737</v>
      </c>
      <c r="I110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07" s="5" cm="1">
        <f t="array" ref="J1107">IFERROR(_FV(Facts_combined[[#This Row],[Asset Name]],"Shares outstanding",TRUE), 0)</f>
        <v>15366090</v>
      </c>
      <c r="K1107" s="4" cm="1">
        <f t="array" ref="K1107">IFERROR(_FV(Facts_combined[[#This Row],[Asset Name]],"P/E",TRUE), "")</f>
        <v>0</v>
      </c>
      <c r="L1107" s="4" t="str" cm="1">
        <f t="array" ref="L110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07" s="4" cm="1">
        <f t="array" ref="M1107">IFERROR(_FV(Facts_combined[[#This Row],[Asset Name]],"Beta"), "")</f>
        <v>0.13550000000000001</v>
      </c>
    </row>
    <row r="1108" spans="1:13" x14ac:dyDescent="0.2">
      <c r="A1108" t="s">
        <v>2067</v>
      </c>
      <c r="B1108" t="s">
        <v>4</v>
      </c>
      <c r="C1108" t="s">
        <v>961</v>
      </c>
      <c r="D1108" t="e" vm="1012">
        <v>#VALUE!</v>
      </c>
      <c r="E1108" t="str" cm="1">
        <f t="array" ref="E1108">IFERROR(_FV(Facts_combined[[#This Row],[Asset Name]],"Industry"), "Undefined")</f>
        <v>Software &amp; IT Services</v>
      </c>
      <c r="F1108" s="6" cm="1">
        <f t="array" ref="F1108">IFERROR(_FV(Facts_combined[[#This Row],[Asset Name]],"Price"), 0)</f>
        <v>9.77</v>
      </c>
      <c r="G1108" s="5" cm="1">
        <f t="array" ref="G1108">IFERROR(_FV(Facts_combined[[#This Row],[Asset Name]],"Volume"), 0)</f>
        <v>28079</v>
      </c>
      <c r="H1108" s="7" cm="1">
        <f t="array" ref="H1108">IFERROR(_FV(Facts_combined[[#This Row],[Asset Name]],"Market cap",TRUE), 0)</f>
        <v>106696704</v>
      </c>
      <c r="I110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08" s="5" cm="1">
        <f t="array" ref="J1108">IFERROR(_FV(Facts_combined[[#This Row],[Asset Name]],"Shares outstanding",TRUE), 0)</f>
        <v>10920850</v>
      </c>
      <c r="K1108" s="4" cm="1">
        <f t="array" ref="K1108">IFERROR(_FV(Facts_combined[[#This Row],[Asset Name]],"P/E",TRUE), "")</f>
        <v>0</v>
      </c>
      <c r="L1108" s="4" t="str" cm="1">
        <f t="array" ref="L110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08" s="4" cm="1">
        <f t="array" ref="M1108">IFERROR(_FV(Facts_combined[[#This Row],[Asset Name]],"Beta"), "")</f>
        <v>2.5651999999999999</v>
      </c>
    </row>
    <row r="1109" spans="1:13" x14ac:dyDescent="0.2">
      <c r="A1109" t="s">
        <v>2068</v>
      </c>
      <c r="B1109" t="s">
        <v>4</v>
      </c>
      <c r="C1109" t="s">
        <v>961</v>
      </c>
      <c r="D1109" t="e" vm="2301">
        <v>#VALUE!</v>
      </c>
      <c r="E1109" t="str" cm="1">
        <f t="array" ref="E1109">IFERROR(_FV(Facts_combined[[#This Row],[Asset Name]],"Industry"), "Undefined")</f>
        <v>Healthcare Equipment &amp; Supplies</v>
      </c>
      <c r="F1109" s="6" cm="1">
        <f t="array" ref="F1109">IFERROR(_FV(Facts_combined[[#This Row],[Asset Name]],"Price"), 0)</f>
        <v>1.23</v>
      </c>
      <c r="G1109" s="5" cm="1">
        <f t="array" ref="G1109">IFERROR(_FV(Facts_combined[[#This Row],[Asset Name]],"Volume"), 0)</f>
        <v>367</v>
      </c>
      <c r="H1109" s="7" cm="1">
        <f t="array" ref="H1109">IFERROR(_FV(Facts_combined[[#This Row],[Asset Name]],"Market cap",TRUE), 0)</f>
        <v>50212769</v>
      </c>
      <c r="I110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09" s="5" cm="1">
        <f t="array" ref="J1109">IFERROR(_FV(Facts_combined[[#This Row],[Asset Name]],"Shares outstanding",TRUE), 0)</f>
        <v>40823390</v>
      </c>
      <c r="K1109" s="4" cm="1">
        <f t="array" ref="K1109">IFERROR(_FV(Facts_combined[[#This Row],[Asset Name]],"P/E",TRUE), "")</f>
        <v>0</v>
      </c>
      <c r="L1109" s="4" t="str" cm="1">
        <f t="array" ref="L110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09" s="4" cm="1">
        <f t="array" ref="M1109">IFERROR(_FV(Facts_combined[[#This Row],[Asset Name]],"Beta"), "")</f>
        <v>0.78300000000000003</v>
      </c>
    </row>
    <row r="1110" spans="1:13" x14ac:dyDescent="0.2">
      <c r="A1110" t="s">
        <v>2069</v>
      </c>
      <c r="B1110" t="s">
        <v>4</v>
      </c>
      <c r="C1110" t="s">
        <v>961</v>
      </c>
      <c r="D1110" t="e" vm="1013">
        <v>#VALUE!</v>
      </c>
      <c r="E1110" t="str" cm="1">
        <f t="array" ref="E1110">IFERROR(_FV(Facts_combined[[#This Row],[Asset Name]],"Industry"), "Undefined")</f>
        <v>Oil &amp; Gas Related Equipment and Services</v>
      </c>
      <c r="F1110" s="6" cm="1">
        <f t="array" ref="F1110">IFERROR(_FV(Facts_combined[[#This Row],[Asset Name]],"Price"), 0)</f>
        <v>8.2799999999999994</v>
      </c>
      <c r="G1110" s="5" cm="1">
        <f t="array" ref="G1110">IFERROR(_FV(Facts_combined[[#This Row],[Asset Name]],"Volume"), 0)</f>
        <v>14512</v>
      </c>
      <c r="H1110" s="7" cm="1">
        <f t="array" ref="H1110">IFERROR(_FV(Facts_combined[[#This Row],[Asset Name]],"Market cap",TRUE), 0)</f>
        <v>66388874</v>
      </c>
      <c r="I111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10" s="5" cm="1">
        <f t="array" ref="J1110">IFERROR(_FV(Facts_combined[[#This Row],[Asset Name]],"Shares outstanding",TRUE), 0)</f>
        <v>8017980</v>
      </c>
      <c r="K1110" s="4" cm="1">
        <f t="array" ref="K1110">IFERROR(_FV(Facts_combined[[#This Row],[Asset Name]],"P/E",TRUE), "")</f>
        <v>5.0826000000000002</v>
      </c>
      <c r="L1110" s="4" t="str" cm="1">
        <f t="array" ref="L111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1110" s="4" cm="1">
        <f t="array" ref="M1110">IFERROR(_FV(Facts_combined[[#This Row],[Asset Name]],"Beta"), "")</f>
        <v>0.27350000000000002</v>
      </c>
    </row>
    <row r="1111" spans="1:13" x14ac:dyDescent="0.2">
      <c r="A1111" t="s">
        <v>2070</v>
      </c>
      <c r="B1111" t="s">
        <v>4</v>
      </c>
      <c r="C1111" t="s">
        <v>961</v>
      </c>
      <c r="D1111" t="e" vm="1014">
        <v>#VALUE!</v>
      </c>
      <c r="E1111" t="str" cm="1">
        <f t="array" ref="E1111">IFERROR(_FV(Facts_combined[[#This Row],[Asset Name]],"Industry"), "Undefined")</f>
        <v>Specialty Retailers</v>
      </c>
      <c r="F1111" s="6" cm="1">
        <f t="array" ref="F1111">IFERROR(_FV(Facts_combined[[#This Row],[Asset Name]],"Price"), 0)</f>
        <v>2.4</v>
      </c>
      <c r="G1111" s="5" cm="1">
        <f t="array" ref="G1111">IFERROR(_FV(Facts_combined[[#This Row],[Asset Name]],"Volume"), 0)</f>
        <v>289</v>
      </c>
      <c r="H1111" s="7" cm="1">
        <f t="array" ref="H1111">IFERROR(_FV(Facts_combined[[#This Row],[Asset Name]],"Market cap",TRUE), 0)</f>
        <v>54298152</v>
      </c>
      <c r="I111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11" s="5" cm="1">
        <f t="array" ref="J1111">IFERROR(_FV(Facts_combined[[#This Row],[Asset Name]],"Shares outstanding",TRUE), 0)</f>
        <v>22624230</v>
      </c>
      <c r="K1111" s="4" cm="1">
        <f t="array" ref="K1111">IFERROR(_FV(Facts_combined[[#This Row],[Asset Name]],"P/E",TRUE), "")</f>
        <v>0</v>
      </c>
      <c r="L1111" s="4" t="str" cm="1">
        <f t="array" ref="L111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11" s="4" cm="1">
        <f t="array" ref="M1111">IFERROR(_FV(Facts_combined[[#This Row],[Asset Name]],"Beta"), "")</f>
        <v>2.3441999999999998</v>
      </c>
    </row>
    <row r="1112" spans="1:13" x14ac:dyDescent="0.2">
      <c r="A1112" t="s">
        <v>2071</v>
      </c>
      <c r="B1112" t="s">
        <v>4</v>
      </c>
      <c r="C1112" t="s">
        <v>961</v>
      </c>
      <c r="D1112" t="e" vm="2658">
        <v>#VALUE!</v>
      </c>
      <c r="E1112" t="str" cm="1">
        <f t="array" ref="E1112">IFERROR(_FV(Facts_combined[[#This Row],[Asset Name]],"Industry"), "Undefined")</f>
        <v>Metals &amp; Mining</v>
      </c>
      <c r="F1112" s="6" cm="1">
        <f t="array" ref="F1112">IFERROR(_FV(Facts_combined[[#This Row],[Asset Name]],"Price"), 0)</f>
        <v>2.8</v>
      </c>
      <c r="G1112" s="5" cm="1">
        <f t="array" ref="G1112">IFERROR(_FV(Facts_combined[[#This Row],[Asset Name]],"Volume"), 0)</f>
        <v>18310</v>
      </c>
      <c r="H1112" s="7" cm="1">
        <f t="array" ref="H1112">IFERROR(_FV(Facts_combined[[#This Row],[Asset Name]],"Market cap",TRUE), 0)</f>
        <v>72529352</v>
      </c>
      <c r="I111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12" s="5" cm="1">
        <f t="array" ref="J1112">IFERROR(_FV(Facts_combined[[#This Row],[Asset Name]],"Shares outstanding",TRUE), 0)</f>
        <v>25903340</v>
      </c>
      <c r="K1112" s="4" t="str" cm="1">
        <f t="array" ref="K1112">IFERROR(_FV(Facts_combined[[#This Row],[Asset Name]],"P/E",TRUE), "")</f>
        <v/>
      </c>
      <c r="L1112" s="4" t="str" cm="1">
        <f t="array" ref="L111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12" s="4" cm="1">
        <f t="array" ref="M1112">IFERROR(_FV(Facts_combined[[#This Row],[Asset Name]],"Beta"), "")</f>
        <v>0.16689999999999999</v>
      </c>
    </row>
    <row r="1113" spans="1:13" x14ac:dyDescent="0.2">
      <c r="A1113" t="s">
        <v>2072</v>
      </c>
      <c r="B1113" t="s">
        <v>4</v>
      </c>
      <c r="C1113" t="s">
        <v>961</v>
      </c>
      <c r="D1113" t="e" vm="2303">
        <v>#VALUE!</v>
      </c>
      <c r="E1113" t="str" cm="1">
        <f t="array" ref="E1113">IFERROR(_FV(Facts_combined[[#This Row],[Asset Name]],"Industry"), "Undefined")</f>
        <v>Biotechnology &amp; Medical Research</v>
      </c>
      <c r="F1113" s="6" cm="1">
        <f t="array" ref="F1113">IFERROR(_FV(Facts_combined[[#This Row],[Asset Name]],"Price"), 0)</f>
        <v>1.08</v>
      </c>
      <c r="G1113" s="5" cm="1">
        <f t="array" ref="G1113">IFERROR(_FV(Facts_combined[[#This Row],[Asset Name]],"Volume"), 0)</f>
        <v>1</v>
      </c>
      <c r="H1113" s="7" cm="1">
        <f t="array" ref="H1113">IFERROR(_FV(Facts_combined[[#This Row],[Asset Name]],"Market cap",TRUE), 0)</f>
        <v>52534785</v>
      </c>
      <c r="I111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13" s="5" cm="1">
        <f t="array" ref="J1113">IFERROR(_FV(Facts_combined[[#This Row],[Asset Name]],"Shares outstanding",TRUE), 0)</f>
        <v>48643320</v>
      </c>
      <c r="K1113" s="4" cm="1">
        <f t="array" ref="K1113">IFERROR(_FV(Facts_combined[[#This Row],[Asset Name]],"P/E",TRUE), "")</f>
        <v>0</v>
      </c>
      <c r="L1113" s="4" t="str" cm="1">
        <f t="array" ref="L111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13" s="4" cm="1">
        <f t="array" ref="M1113">IFERROR(_FV(Facts_combined[[#This Row],[Asset Name]],"Beta"), "")</f>
        <v>1.9559</v>
      </c>
    </row>
    <row r="1114" spans="1:13" x14ac:dyDescent="0.2">
      <c r="A1114" t="s">
        <v>2073</v>
      </c>
      <c r="B1114" t="s">
        <v>4</v>
      </c>
      <c r="C1114" t="s">
        <v>961</v>
      </c>
      <c r="D1114" t="e" vm="2659">
        <v>#VALUE!</v>
      </c>
      <c r="E1114" t="str" cm="1">
        <f t="array" ref="E1114">IFERROR(_FV(Facts_combined[[#This Row],[Asset Name]],"Industry"), "Undefined")</f>
        <v>Paper &amp; Forest Products</v>
      </c>
      <c r="F1114" s="6" cm="1">
        <f t="array" ref="F1114">IFERROR(_FV(Facts_combined[[#This Row],[Asset Name]],"Price"), 0)</f>
        <v>1.395</v>
      </c>
      <c r="G1114" s="5" cm="1">
        <f t="array" ref="G1114">IFERROR(_FV(Facts_combined[[#This Row],[Asset Name]],"Volume"), 0)</f>
        <v>949088</v>
      </c>
      <c r="H1114" s="7" cm="1">
        <f t="array" ref="H1114">IFERROR(_FV(Facts_combined[[#This Row],[Asset Name]],"Market cap",TRUE), 0)</f>
        <v>63127279</v>
      </c>
      <c r="I111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14" s="5" cm="1">
        <f t="array" ref="J1114">IFERROR(_FV(Facts_combined[[#This Row],[Asset Name]],"Shares outstanding",TRUE), 0)</f>
        <v>45252530</v>
      </c>
      <c r="K1114" s="4" t="str" cm="1">
        <f t="array" ref="K1114">IFERROR(_FV(Facts_combined[[#This Row],[Asset Name]],"P/E",TRUE), "")</f>
        <v/>
      </c>
      <c r="L1114" s="4" t="str" cm="1">
        <f t="array" ref="L111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14" s="4" cm="1">
        <f t="array" ref="M1114">IFERROR(_FV(Facts_combined[[#This Row],[Asset Name]],"Beta"), "")</f>
        <v>1.7430000000000001</v>
      </c>
    </row>
    <row r="1115" spans="1:13" x14ac:dyDescent="0.2">
      <c r="A1115" t="s">
        <v>2074</v>
      </c>
      <c r="B1115" t="s">
        <v>4</v>
      </c>
      <c r="C1115" t="s">
        <v>961</v>
      </c>
      <c r="D1115" t="e" vm="1015">
        <v>#VALUE!</v>
      </c>
      <c r="E1115" t="str" cm="1">
        <f t="array" ref="E1115">IFERROR(_FV(Facts_combined[[#This Row],[Asset Name]],"Industry"), "Undefined")</f>
        <v>Biotechnology &amp; Medical Research</v>
      </c>
      <c r="F1115" s="6" cm="1">
        <f t="array" ref="F1115">IFERROR(_FV(Facts_combined[[#This Row],[Asset Name]],"Price"), 0)</f>
        <v>1.32</v>
      </c>
      <c r="G1115" s="5" cm="1">
        <f t="array" ref="G1115">IFERROR(_FV(Facts_combined[[#This Row],[Asset Name]],"Volume"), 0)</f>
        <v>923492</v>
      </c>
      <c r="H1115" s="7" cm="1">
        <f t="array" ref="H1115">IFERROR(_FV(Facts_combined[[#This Row],[Asset Name]],"Market cap",TRUE), 0)</f>
        <v>63513014</v>
      </c>
      <c r="I111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15" s="5" cm="1">
        <f t="array" ref="J1115">IFERROR(_FV(Facts_combined[[#This Row],[Asset Name]],"Shares outstanding",TRUE), 0)</f>
        <v>48115920</v>
      </c>
      <c r="K1115" s="4" cm="1">
        <f t="array" ref="K1115">IFERROR(_FV(Facts_combined[[#This Row],[Asset Name]],"P/E",TRUE), "")</f>
        <v>0</v>
      </c>
      <c r="L1115" s="4" t="str" cm="1">
        <f t="array" ref="L111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15" s="4" cm="1">
        <f t="array" ref="M1115">IFERROR(_FV(Facts_combined[[#This Row],[Asset Name]],"Beta"), "")</f>
        <v>1.0417000000000001</v>
      </c>
    </row>
    <row r="1116" spans="1:13" x14ac:dyDescent="0.2">
      <c r="A1116" t="s">
        <v>2075</v>
      </c>
      <c r="B1116" t="s">
        <v>4</v>
      </c>
      <c r="C1116" t="s">
        <v>961</v>
      </c>
      <c r="D1116" t="e" vm="1016">
        <v>#VALUE!</v>
      </c>
      <c r="E1116" t="str" cm="1">
        <f t="array" ref="E1116">IFERROR(_FV(Facts_combined[[#This Row],[Asset Name]],"Industry"), "Undefined")</f>
        <v>Biotechnology &amp; Medical Research</v>
      </c>
      <c r="F1116" s="6" cm="1">
        <f t="array" ref="F1116">IFERROR(_FV(Facts_combined[[#This Row],[Asset Name]],"Price"), 0)</f>
        <v>0.99960000000000004</v>
      </c>
      <c r="G1116" s="5" cm="1">
        <f t="array" ref="G1116">IFERROR(_FV(Facts_combined[[#This Row],[Asset Name]],"Volume"), 0)</f>
        <v>22</v>
      </c>
      <c r="H1116" s="7" cm="1">
        <f t="array" ref="H1116">IFERROR(_FV(Facts_combined[[#This Row],[Asset Name]],"Market cap",TRUE), 0)</f>
        <v>61615943</v>
      </c>
      <c r="I111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16" s="5" cm="1">
        <f t="array" ref="J1116">IFERROR(_FV(Facts_combined[[#This Row],[Asset Name]],"Shares outstanding",TRUE), 0)</f>
        <v>61640600</v>
      </c>
      <c r="K1116" s="4" cm="1">
        <f t="array" ref="K1116">IFERROR(_FV(Facts_combined[[#This Row],[Asset Name]],"P/E",TRUE), "")</f>
        <v>0</v>
      </c>
      <c r="L1116" s="4" t="str" cm="1">
        <f t="array" ref="L111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16" s="4" cm="1">
        <f t="array" ref="M1116">IFERROR(_FV(Facts_combined[[#This Row],[Asset Name]],"Beta"), "")</f>
        <v>1.1916</v>
      </c>
    </row>
    <row r="1117" spans="1:13" x14ac:dyDescent="0.2">
      <c r="A1117" t="s">
        <v>2076</v>
      </c>
      <c r="B1117" t="s">
        <v>4</v>
      </c>
      <c r="C1117" t="s">
        <v>961</v>
      </c>
      <c r="D1117" t="e" vm="1017">
        <v>#VALUE!</v>
      </c>
      <c r="E1117" t="str" cm="1">
        <f t="array" ref="E1117">IFERROR(_FV(Facts_combined[[#This Row],[Asset Name]],"Industry"), "Undefined")</f>
        <v>Software &amp; IT Services</v>
      </c>
      <c r="F1117" s="6" cm="1">
        <f t="array" ref="F1117">IFERROR(_FV(Facts_combined[[#This Row],[Asset Name]],"Price"), 0)</f>
        <v>15.8</v>
      </c>
      <c r="G1117" s="5" cm="1">
        <f t="array" ref="G1117">IFERROR(_FV(Facts_combined[[#This Row],[Asset Name]],"Volume"), 0)</f>
        <v>1</v>
      </c>
      <c r="H1117" s="7" cm="1">
        <f t="array" ref="H1117">IFERROR(_FV(Facts_combined[[#This Row],[Asset Name]],"Market cap",TRUE), 0)</f>
        <v>63924890</v>
      </c>
      <c r="I111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17" s="5" cm="1">
        <f t="array" ref="J1117">IFERROR(_FV(Facts_combined[[#This Row],[Asset Name]],"Shares outstanding",TRUE), 0)</f>
        <v>4105640</v>
      </c>
      <c r="K1117" s="4" cm="1">
        <f t="array" ref="K1117">IFERROR(_FV(Facts_combined[[#This Row],[Asset Name]],"P/E",TRUE), "")</f>
        <v>0</v>
      </c>
      <c r="L1117" s="4" t="str" cm="1">
        <f t="array" ref="L111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17" s="4" cm="1">
        <f t="array" ref="M1117">IFERROR(_FV(Facts_combined[[#This Row],[Asset Name]],"Beta"), "")</f>
        <v>1.1286</v>
      </c>
    </row>
    <row r="1118" spans="1:13" x14ac:dyDescent="0.2">
      <c r="A1118" t="s">
        <v>2077</v>
      </c>
      <c r="B1118" t="s">
        <v>4</v>
      </c>
      <c r="C1118" t="s">
        <v>961</v>
      </c>
      <c r="D1118" t="e" vm="1018">
        <v>#VALUE!</v>
      </c>
      <c r="E1118" t="str" cm="1">
        <f t="array" ref="E1118">IFERROR(_FV(Facts_combined[[#This Row],[Asset Name]],"Industry"), "Undefined")</f>
        <v>Biotechnology &amp; Medical Research</v>
      </c>
      <c r="F1118" s="6" cm="1">
        <f t="array" ref="F1118">IFERROR(_FV(Facts_combined[[#This Row],[Asset Name]],"Price"), 0)</f>
        <v>1.71</v>
      </c>
      <c r="G1118" s="5" cm="1">
        <f t="array" ref="G1118">IFERROR(_FV(Facts_combined[[#This Row],[Asset Name]],"Volume"), 0)</f>
        <v>25</v>
      </c>
      <c r="H1118" s="7" cm="1">
        <f t="array" ref="H1118">IFERROR(_FV(Facts_combined[[#This Row],[Asset Name]],"Market cap",TRUE), 0)</f>
        <v>61619131</v>
      </c>
      <c r="I111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18" s="5" cm="1">
        <f t="array" ref="J1118">IFERROR(_FV(Facts_combined[[#This Row],[Asset Name]],"Shares outstanding",TRUE), 0)</f>
        <v>36034580</v>
      </c>
      <c r="K1118" s="4" cm="1">
        <f t="array" ref="K1118">IFERROR(_FV(Facts_combined[[#This Row],[Asset Name]],"P/E",TRUE), "")</f>
        <v>0</v>
      </c>
      <c r="L1118" s="4" t="str" cm="1">
        <f t="array" ref="L111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18" s="4" cm="1">
        <f t="array" ref="M1118">IFERROR(_FV(Facts_combined[[#This Row],[Asset Name]],"Beta"), "")</f>
        <v>1.6086</v>
      </c>
    </row>
    <row r="1119" spans="1:13" x14ac:dyDescent="0.2">
      <c r="A1119" t="s">
        <v>2078</v>
      </c>
      <c r="B1119" t="s">
        <v>4</v>
      </c>
      <c r="C1119" t="s">
        <v>961</v>
      </c>
      <c r="D1119" t="e" vm="1019">
        <v>#VALUE!</v>
      </c>
      <c r="E1119" t="str" cm="1">
        <f t="array" ref="E1119">IFERROR(_FV(Facts_combined[[#This Row],[Asset Name]],"Industry"), "Undefined")</f>
        <v>Machinery, Equipment &amp; Components</v>
      </c>
      <c r="F1119" s="6" cm="1">
        <f t="array" ref="F1119">IFERROR(_FV(Facts_combined[[#This Row],[Asset Name]],"Price"), 0)</f>
        <v>4.04</v>
      </c>
      <c r="G1119" s="5" cm="1">
        <f t="array" ref="G1119">IFERROR(_FV(Facts_combined[[#This Row],[Asset Name]],"Volume"), 0)</f>
        <v>2545</v>
      </c>
      <c r="H1119" s="7" cm="1">
        <f t="array" ref="H1119">IFERROR(_FV(Facts_combined[[#This Row],[Asset Name]],"Market cap",TRUE), 0)</f>
        <v>63633555</v>
      </c>
      <c r="I111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19" s="5" cm="1">
        <f t="array" ref="J1119">IFERROR(_FV(Facts_combined[[#This Row],[Asset Name]],"Shares outstanding",TRUE), 0)</f>
        <v>15750880</v>
      </c>
      <c r="K1119" s="4" cm="1">
        <f t="array" ref="K1119">IFERROR(_FV(Facts_combined[[#This Row],[Asset Name]],"P/E",TRUE), "")</f>
        <v>44.210999999999999</v>
      </c>
      <c r="L1119" s="4" t="str" cm="1">
        <f t="array" ref="L111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119" s="4" cm="1">
        <f t="array" ref="M1119">IFERROR(_FV(Facts_combined[[#This Row],[Asset Name]],"Beta"), "")</f>
        <v>-0.26879999999999998</v>
      </c>
    </row>
    <row r="1120" spans="1:13" x14ac:dyDescent="0.2">
      <c r="A1120" t="s">
        <v>2079</v>
      </c>
      <c r="B1120" t="s">
        <v>4</v>
      </c>
      <c r="C1120" t="s">
        <v>961</v>
      </c>
      <c r="D1120" t="e" vm="1020">
        <v>#VALUE!</v>
      </c>
      <c r="E1120" t="str" cm="1">
        <f t="array" ref="E1120">IFERROR(_FV(Facts_combined[[#This Row],[Asset Name]],"Industry"), "Undefined")</f>
        <v>Banking Services</v>
      </c>
      <c r="F1120" s="6" cm="1">
        <f t="array" ref="F1120">IFERROR(_FV(Facts_combined[[#This Row],[Asset Name]],"Price"), 0)</f>
        <v>45.6</v>
      </c>
      <c r="G1120" s="5" cm="1">
        <f t="array" ref="G1120">IFERROR(_FV(Facts_combined[[#This Row],[Asset Name]],"Volume"), 0)</f>
        <v>57</v>
      </c>
      <c r="H1120" s="7" cm="1">
        <f t="array" ref="H1120">IFERROR(_FV(Facts_combined[[#This Row],[Asset Name]],"Market cap",TRUE), 0)</f>
        <v>70351560</v>
      </c>
      <c r="I112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20" s="5" cm="1">
        <f t="array" ref="J1120">IFERROR(_FV(Facts_combined[[#This Row],[Asset Name]],"Shares outstanding",TRUE), 0)</f>
        <v>1495250</v>
      </c>
      <c r="K1120" s="4" cm="1">
        <f t="array" ref="K1120">IFERROR(_FV(Facts_combined[[#This Row],[Asset Name]],"P/E",TRUE), "")</f>
        <v>32.723799999999997</v>
      </c>
      <c r="L1120" s="4" t="str" cm="1">
        <f t="array" ref="L112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120" s="4" cm="1">
        <f t="array" ref="M1120">IFERROR(_FV(Facts_combined[[#This Row],[Asset Name]],"Beta"), "")</f>
        <v>0.7147</v>
      </c>
    </row>
    <row r="1121" spans="1:13" x14ac:dyDescent="0.2">
      <c r="A1121" t="s">
        <v>2080</v>
      </c>
      <c r="B1121" t="s">
        <v>4</v>
      </c>
      <c r="C1121" t="s">
        <v>961</v>
      </c>
      <c r="D1121" t="e" vm="2308">
        <v>#VALUE!</v>
      </c>
      <c r="E1121" t="str" cm="1">
        <f t="array" ref="E1121">IFERROR(_FV(Facts_combined[[#This Row],[Asset Name]],"Industry"), "Undefined")</f>
        <v>Biotechnology &amp; Medical Research</v>
      </c>
      <c r="F1121" s="6" cm="1">
        <f t="array" ref="F1121">IFERROR(_FV(Facts_combined[[#This Row],[Asset Name]],"Price"), 0)</f>
        <v>10.039999999999999</v>
      </c>
      <c r="G1121" s="5" cm="1">
        <f t="array" ref="G1121">IFERROR(_FV(Facts_combined[[#This Row],[Asset Name]],"Volume"), 0)</f>
        <v>3205</v>
      </c>
      <c r="H1121" s="7" cm="1">
        <f t="array" ref="H1121">IFERROR(_FV(Facts_combined[[#This Row],[Asset Name]],"Market cap",TRUE), 0)</f>
        <v>66990300</v>
      </c>
      <c r="I112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21" s="5" cm="1">
        <f t="array" ref="J1121">IFERROR(_FV(Facts_combined[[#This Row],[Asset Name]],"Shares outstanding",TRUE), 0)</f>
        <v>6503910</v>
      </c>
      <c r="K1121" s="4" cm="1">
        <f t="array" ref="K1121">IFERROR(_FV(Facts_combined[[#This Row],[Asset Name]],"P/E",TRUE), "")</f>
        <v>0</v>
      </c>
      <c r="L1121" s="4" t="str" cm="1">
        <f t="array" ref="L112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21" s="4" cm="1">
        <f t="array" ref="M1121">IFERROR(_FV(Facts_combined[[#This Row],[Asset Name]],"Beta"), "")</f>
        <v>1.661</v>
      </c>
    </row>
    <row r="1122" spans="1:13" x14ac:dyDescent="0.2">
      <c r="A1122" t="s">
        <v>2081</v>
      </c>
      <c r="B1122" t="s">
        <v>4</v>
      </c>
      <c r="C1122" t="s">
        <v>961</v>
      </c>
      <c r="D1122" t="e" vm="1021">
        <v>#VALUE!</v>
      </c>
      <c r="E1122" t="str" cm="1">
        <f t="array" ref="E1122">IFERROR(_FV(Facts_combined[[#This Row],[Asset Name]],"Industry"), "Undefined")</f>
        <v>Healthcare Equipment &amp; Supplies</v>
      </c>
      <c r="F1122" s="6" cm="1">
        <f t="array" ref="F1122">IFERROR(_FV(Facts_combined[[#This Row],[Asset Name]],"Price"), 0)</f>
        <v>0.17</v>
      </c>
      <c r="G1122" s="5" cm="1">
        <f t="array" ref="G1122">IFERROR(_FV(Facts_combined[[#This Row],[Asset Name]],"Volume"), 0)</f>
        <v>1221456</v>
      </c>
      <c r="H1122" s="7" cm="1">
        <f t="array" ref="H1122">IFERROR(_FV(Facts_combined[[#This Row],[Asset Name]],"Market cap",TRUE), 0)</f>
        <v>68175763</v>
      </c>
      <c r="I112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22" s="5" cm="1">
        <f t="array" ref="J1122">IFERROR(_FV(Facts_combined[[#This Row],[Asset Name]],"Shares outstanding",TRUE), 0)</f>
        <v>401033900</v>
      </c>
      <c r="K1122" s="4" t="str" cm="1">
        <f t="array" ref="K1122">IFERROR(_FV(Facts_combined[[#This Row],[Asset Name]],"P/E",TRUE), "")</f>
        <v/>
      </c>
      <c r="L1122" s="4" t="str" cm="1">
        <f t="array" ref="L112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22" s="4" cm="1">
        <f t="array" ref="M1122">IFERROR(_FV(Facts_combined[[#This Row],[Asset Name]],"Beta"), "")</f>
        <v>1.0185</v>
      </c>
    </row>
    <row r="1123" spans="1:13" x14ac:dyDescent="0.2">
      <c r="A1123" t="s">
        <v>2082</v>
      </c>
      <c r="B1123" t="s">
        <v>4</v>
      </c>
      <c r="C1123" t="s">
        <v>961</v>
      </c>
      <c r="D1123" t="e" vm="1022">
        <v>#VALUE!</v>
      </c>
      <c r="E1123" t="str" cm="1">
        <f t="array" ref="E1123">IFERROR(_FV(Facts_combined[[#This Row],[Asset Name]],"Industry"), "Undefined")</f>
        <v>Passenger Transportation Services</v>
      </c>
      <c r="F1123" s="6" cm="1">
        <f t="array" ref="F1123">IFERROR(_FV(Facts_combined[[#This Row],[Asset Name]],"Price"), 0)</f>
        <v>1.6</v>
      </c>
      <c r="G1123" s="5" cm="1">
        <f t="array" ref="G1123">IFERROR(_FV(Facts_combined[[#This Row],[Asset Name]],"Volume"), 0)</f>
        <v>5689</v>
      </c>
      <c r="H1123" s="7" cm="1">
        <f t="array" ref="H1123">IFERROR(_FV(Facts_combined[[#This Row],[Asset Name]],"Market cap",TRUE), 0)</f>
        <v>69311056</v>
      </c>
      <c r="I112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23" s="5" cm="1">
        <f t="array" ref="J1123">IFERROR(_FV(Facts_combined[[#This Row],[Asset Name]],"Shares outstanding",TRUE), 0)</f>
        <v>43319410</v>
      </c>
      <c r="K1123" s="4" t="str" cm="1">
        <f t="array" ref="K1123">IFERROR(_FV(Facts_combined[[#This Row],[Asset Name]],"P/E",TRUE), "")</f>
        <v/>
      </c>
      <c r="L1123" s="4" t="str" cm="1">
        <f t="array" ref="L112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23" s="4" cm="1">
        <f t="array" ref="M1123">IFERROR(_FV(Facts_combined[[#This Row],[Asset Name]],"Beta"), "")</f>
        <v>2.0030000000000001</v>
      </c>
    </row>
    <row r="1124" spans="1:13" x14ac:dyDescent="0.2">
      <c r="A1124" t="s">
        <v>2083</v>
      </c>
      <c r="B1124" t="s">
        <v>4</v>
      </c>
      <c r="C1124" t="s">
        <v>961</v>
      </c>
      <c r="D1124" t="e" vm="1023">
        <v>#VALUE!</v>
      </c>
      <c r="E1124" t="str" cm="1">
        <f t="array" ref="E1124">IFERROR(_FV(Facts_combined[[#This Row],[Asset Name]],"Industry"), "Undefined")</f>
        <v>Metals &amp; Mining</v>
      </c>
      <c r="F1124" s="6" cm="1">
        <f t="array" ref="F1124">IFERROR(_FV(Facts_combined[[#This Row],[Asset Name]],"Price"), 0)</f>
        <v>0.86199999999999999</v>
      </c>
      <c r="G1124" s="5" cm="1">
        <f t="array" ref="G1124">IFERROR(_FV(Facts_combined[[#This Row],[Asset Name]],"Volume"), 0)</f>
        <v>23301</v>
      </c>
      <c r="H1124" s="7" cm="1">
        <f t="array" ref="H1124">IFERROR(_FV(Facts_combined[[#This Row],[Asset Name]],"Market cap",TRUE), 0)</f>
        <v>70069971</v>
      </c>
      <c r="I112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24" s="5" cm="1">
        <f t="array" ref="J1124">IFERROR(_FV(Facts_combined[[#This Row],[Asset Name]],"Shares outstanding",TRUE), 0)</f>
        <v>81287670</v>
      </c>
      <c r="K1124" s="4" t="str" cm="1">
        <f t="array" ref="K1124">IFERROR(_FV(Facts_combined[[#This Row],[Asset Name]],"P/E",TRUE), "")</f>
        <v/>
      </c>
      <c r="L1124" s="4" t="str" cm="1">
        <f t="array" ref="L112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24" s="4" cm="1">
        <f t="array" ref="M1124">IFERROR(_FV(Facts_combined[[#This Row],[Asset Name]],"Beta"), "")</f>
        <v>0.93469999999999998</v>
      </c>
    </row>
    <row r="1125" spans="1:13" x14ac:dyDescent="0.2">
      <c r="A1125" t="s">
        <v>2084</v>
      </c>
      <c r="B1125" t="s">
        <v>4</v>
      </c>
      <c r="C1125" t="s">
        <v>961</v>
      </c>
      <c r="D1125" t="e" vm="1024">
        <v>#VALUE!</v>
      </c>
      <c r="E1125" t="str" cm="1">
        <f t="array" ref="E1125">IFERROR(_FV(Facts_combined[[#This Row],[Asset Name]],"Industry"), "Undefined")</f>
        <v>Software &amp; IT Services</v>
      </c>
      <c r="F1125" s="6" cm="1">
        <f t="array" ref="F1125">IFERROR(_FV(Facts_combined[[#This Row],[Asset Name]],"Price"), 0)</f>
        <v>2.63</v>
      </c>
      <c r="G1125" s="5" cm="1">
        <f t="array" ref="G1125">IFERROR(_FV(Facts_combined[[#This Row],[Asset Name]],"Volume"), 0)</f>
        <v>93</v>
      </c>
      <c r="H1125" s="7" cm="1">
        <f t="array" ref="H1125">IFERROR(_FV(Facts_combined[[#This Row],[Asset Name]],"Market cap",TRUE), 0)</f>
        <v>72569327</v>
      </c>
      <c r="I112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25" s="5" cm="1">
        <f t="array" ref="J1125">IFERROR(_FV(Facts_combined[[#This Row],[Asset Name]],"Shares outstanding",TRUE), 0)</f>
        <v>27592900</v>
      </c>
      <c r="K1125" s="4" cm="1">
        <f t="array" ref="K1125">IFERROR(_FV(Facts_combined[[#This Row],[Asset Name]],"P/E",TRUE), "")</f>
        <v>0</v>
      </c>
      <c r="L1125" s="4" t="str" cm="1">
        <f t="array" ref="L112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25" s="4" cm="1">
        <f t="array" ref="M1125">IFERROR(_FV(Facts_combined[[#This Row],[Asset Name]],"Beta"), "")</f>
        <v>1.1393</v>
      </c>
    </row>
    <row r="1126" spans="1:13" x14ac:dyDescent="0.2">
      <c r="A1126" t="s">
        <v>2085</v>
      </c>
      <c r="B1126" t="s">
        <v>4</v>
      </c>
      <c r="C1126" t="s">
        <v>961</v>
      </c>
      <c r="D1126" t="e" vm="1025">
        <v>#VALUE!</v>
      </c>
      <c r="E1126" t="str" cm="1">
        <f t="array" ref="E1126">IFERROR(_FV(Facts_combined[[#This Row],[Asset Name]],"Industry"), "Undefined")</f>
        <v>Biotechnology &amp; Medical Research</v>
      </c>
      <c r="F1126" s="6" cm="1">
        <f t="array" ref="F1126">IFERROR(_FV(Facts_combined[[#This Row],[Asset Name]],"Price"), 0)</f>
        <v>2.12</v>
      </c>
      <c r="G1126" s="5" cm="1">
        <f t="array" ref="G1126">IFERROR(_FV(Facts_combined[[#This Row],[Asset Name]],"Volume"), 0)</f>
        <v>34086</v>
      </c>
      <c r="H1126" s="7" cm="1">
        <f t="array" ref="H1126">IFERROR(_FV(Facts_combined[[#This Row],[Asset Name]],"Market cap",TRUE), 0)</f>
        <v>47100612</v>
      </c>
      <c r="I112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26" s="5" cm="1">
        <f t="array" ref="J1126">IFERROR(_FV(Facts_combined[[#This Row],[Asset Name]],"Shares outstanding",TRUE), 0)</f>
        <v>22217270</v>
      </c>
      <c r="K1126" s="4" cm="1">
        <f t="array" ref="K1126">IFERROR(_FV(Facts_combined[[#This Row],[Asset Name]],"P/E",TRUE), "")</f>
        <v>0</v>
      </c>
      <c r="L1126" s="4" t="str" cm="1">
        <f t="array" ref="L112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26" s="4" cm="1">
        <f t="array" ref="M1126">IFERROR(_FV(Facts_combined[[#This Row],[Asset Name]],"Beta"), "")</f>
        <v>-1.7019</v>
      </c>
    </row>
    <row r="1127" spans="1:13" x14ac:dyDescent="0.2">
      <c r="A1127" t="s">
        <v>2086</v>
      </c>
      <c r="B1127" t="s">
        <v>4</v>
      </c>
      <c r="C1127" t="s">
        <v>961</v>
      </c>
      <c r="D1127" t="e" vm="2314">
        <v>#VALUE!</v>
      </c>
      <c r="E1127" t="str" cm="1">
        <f t="array" ref="E1127">IFERROR(_FV(Facts_combined[[#This Row],[Asset Name]],"Industry"), "Undefined")</f>
        <v>Electrical Utilities &amp; IPPs</v>
      </c>
      <c r="F1127" s="6" cm="1">
        <f t="array" ref="F1127">IFERROR(_FV(Facts_combined[[#This Row],[Asset Name]],"Price"), 0)</f>
        <v>3.42</v>
      </c>
      <c r="G1127" s="5" cm="1">
        <f t="array" ref="G1127">IFERROR(_FV(Facts_combined[[#This Row],[Asset Name]],"Volume"), 0)</f>
        <v>2</v>
      </c>
      <c r="H1127" s="7" cm="1">
        <f t="array" ref="H1127">IFERROR(_FV(Facts_combined[[#This Row],[Asset Name]],"Market cap",TRUE), 0)</f>
        <v>63465624</v>
      </c>
      <c r="I112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27" s="5" cm="1">
        <f t="array" ref="J1127">IFERROR(_FV(Facts_combined[[#This Row],[Asset Name]],"Shares outstanding",TRUE), 0)</f>
        <v>18557200</v>
      </c>
      <c r="K1127" s="4" t="str" cm="1">
        <f t="array" ref="K1127">IFERROR(_FV(Facts_combined[[#This Row],[Asset Name]],"P/E",TRUE), "")</f>
        <v/>
      </c>
      <c r="L1127" s="4" t="str" cm="1">
        <f t="array" ref="L112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27" s="4" cm="1">
        <f t="array" ref="M1127">IFERROR(_FV(Facts_combined[[#This Row],[Asset Name]],"Beta"), "")</f>
        <v>1.2092000000000001</v>
      </c>
    </row>
    <row r="1128" spans="1:13" x14ac:dyDescent="0.2">
      <c r="A1128" t="s">
        <v>2087</v>
      </c>
      <c r="B1128" t="s">
        <v>4</v>
      </c>
      <c r="C1128" t="s">
        <v>961</v>
      </c>
      <c r="D1128" t="e" vm="1026">
        <v>#VALUE!</v>
      </c>
      <c r="E1128" t="str" cm="1">
        <f t="array" ref="E1128">IFERROR(_FV(Facts_combined[[#This Row],[Asset Name]],"Industry"), "Undefined")</f>
        <v>Pharmaceuticals</v>
      </c>
      <c r="F1128" s="6" cm="1">
        <f t="array" ref="F1128">IFERROR(_FV(Facts_combined[[#This Row],[Asset Name]],"Price"), 0)</f>
        <v>1.0900000000000001</v>
      </c>
      <c r="G1128" s="5" cm="1">
        <f t="array" ref="G1128">IFERROR(_FV(Facts_combined[[#This Row],[Asset Name]],"Volume"), 0)</f>
        <v>5</v>
      </c>
      <c r="H1128" s="7" cm="1">
        <f t="array" ref="H1128">IFERROR(_FV(Facts_combined[[#This Row],[Asset Name]],"Market cap",TRUE), 0)</f>
        <v>59034334</v>
      </c>
      <c r="I112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28" s="5" cm="1">
        <f t="array" ref="J1128">IFERROR(_FV(Facts_combined[[#This Row],[Asset Name]],"Shares outstanding",TRUE), 0)</f>
        <v>54159940</v>
      </c>
      <c r="K1128" s="4" t="str" cm="1">
        <f t="array" ref="K1128">IFERROR(_FV(Facts_combined[[#This Row],[Asset Name]],"P/E",TRUE), "")</f>
        <v/>
      </c>
      <c r="L1128" s="4" t="str" cm="1">
        <f t="array" ref="L112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28" s="4" cm="1">
        <f t="array" ref="M1128">IFERROR(_FV(Facts_combined[[#This Row],[Asset Name]],"Beta"), "")</f>
        <v>0.66859999999999997</v>
      </c>
    </row>
    <row r="1129" spans="1:13" x14ac:dyDescent="0.2">
      <c r="A1129" t="s">
        <v>2088</v>
      </c>
      <c r="B1129" t="s">
        <v>4</v>
      </c>
      <c r="C1129" t="s">
        <v>961</v>
      </c>
      <c r="D1129" t="e" vm="1027">
        <v>#VALUE!</v>
      </c>
      <c r="E1129" t="str" cm="1">
        <f t="array" ref="E1129">IFERROR(_FV(Facts_combined[[#This Row],[Asset Name]],"Industry"), "Undefined")</f>
        <v>Oil &amp; Gas</v>
      </c>
      <c r="F1129" s="6" cm="1">
        <f t="array" ref="F1129">IFERROR(_FV(Facts_combined[[#This Row],[Asset Name]],"Price"), 0)</f>
        <v>26.61</v>
      </c>
      <c r="G1129" s="5" cm="1">
        <f t="array" ref="G1129">IFERROR(_FV(Facts_combined[[#This Row],[Asset Name]],"Volume"), 0)</f>
        <v>5480</v>
      </c>
      <c r="H1129" s="7" cm="1">
        <f t="array" ref="H1129">IFERROR(_FV(Facts_combined[[#This Row],[Asset Name]],"Market cap",TRUE), 0)</f>
        <v>71622200</v>
      </c>
      <c r="I112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29" s="5" cm="1">
        <f t="array" ref="J1129">IFERROR(_FV(Facts_combined[[#This Row],[Asset Name]],"Shares outstanding",TRUE), 0)</f>
        <v>2567100</v>
      </c>
      <c r="K1129" s="4" cm="1">
        <f t="array" ref="K1129">IFERROR(_FV(Facts_combined[[#This Row],[Asset Name]],"P/E",TRUE), "")</f>
        <v>40.1128</v>
      </c>
      <c r="L1129" s="4" t="str" cm="1">
        <f t="array" ref="L112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129" s="4" cm="1">
        <f t="array" ref="M1129">IFERROR(_FV(Facts_combined[[#This Row],[Asset Name]],"Beta"), "")</f>
        <v>0.81610000000000005</v>
      </c>
    </row>
    <row r="1130" spans="1:13" x14ac:dyDescent="0.2">
      <c r="A1130" t="s">
        <v>2089</v>
      </c>
      <c r="B1130" t="s">
        <v>4</v>
      </c>
      <c r="C1130" t="s">
        <v>961</v>
      </c>
      <c r="D1130" t="e" vm="1029">
        <v>#VALUE!</v>
      </c>
      <c r="E1130" t="str" cm="1">
        <f t="array" ref="E1130">IFERROR(_FV(Facts_combined[[#This Row],[Asset Name]],"Industry"), "Undefined")</f>
        <v>Software &amp; IT Services</v>
      </c>
      <c r="F1130" s="6" cm="1">
        <f t="array" ref="F1130">IFERROR(_FV(Facts_combined[[#This Row],[Asset Name]],"Price"), 0)</f>
        <v>1.77</v>
      </c>
      <c r="G1130" s="5" cm="1">
        <f t="array" ref="G1130">IFERROR(_FV(Facts_combined[[#This Row],[Asset Name]],"Volume"), 0)</f>
        <v>185</v>
      </c>
      <c r="H1130" s="7" cm="1">
        <f t="array" ref="H1130">IFERROR(_FV(Facts_combined[[#This Row],[Asset Name]],"Market cap",TRUE), 0)</f>
        <v>56544154</v>
      </c>
      <c r="I113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30" s="5" cm="1">
        <f t="array" ref="J1130">IFERROR(_FV(Facts_combined[[#This Row],[Asset Name]],"Shares outstanding",TRUE), 0)</f>
        <v>31945850</v>
      </c>
      <c r="K1130" s="4" cm="1">
        <f t="array" ref="K1130">IFERROR(_FV(Facts_combined[[#This Row],[Asset Name]],"P/E",TRUE), "")</f>
        <v>0</v>
      </c>
      <c r="L1130" s="4" t="str" cm="1">
        <f t="array" ref="L113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30" s="4" cm="1">
        <f t="array" ref="M1130">IFERROR(_FV(Facts_combined[[#This Row],[Asset Name]],"Beta"), "")</f>
        <v>2.0310000000000001</v>
      </c>
    </row>
    <row r="1131" spans="1:13" x14ac:dyDescent="0.2">
      <c r="A1131" t="s">
        <v>2090</v>
      </c>
      <c r="B1131" t="s">
        <v>4</v>
      </c>
      <c r="C1131" t="s">
        <v>961</v>
      </c>
      <c r="D1131" t="e" vm="1030">
        <v>#VALUE!</v>
      </c>
      <c r="E1131" t="str" cm="1">
        <f t="array" ref="E1131">IFERROR(_FV(Facts_combined[[#This Row],[Asset Name]],"Industry"), "Undefined")</f>
        <v>Software &amp; IT Services</v>
      </c>
      <c r="F1131" s="6" cm="1">
        <f t="array" ref="F1131">IFERROR(_FV(Facts_combined[[#This Row],[Asset Name]],"Price"), 0)</f>
        <v>12.6</v>
      </c>
      <c r="G1131" s="5" cm="1">
        <f t="array" ref="G1131">IFERROR(_FV(Facts_combined[[#This Row],[Asset Name]],"Volume"), 0)</f>
        <v>51201</v>
      </c>
      <c r="H1131" s="7" cm="1">
        <f t="array" ref="H1131">IFERROR(_FV(Facts_combined[[#This Row],[Asset Name]],"Market cap",TRUE), 0)</f>
        <v>79439850</v>
      </c>
      <c r="I113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31" s="5" cm="1">
        <f t="array" ref="J1131">IFERROR(_FV(Facts_combined[[#This Row],[Asset Name]],"Shares outstanding",TRUE), 0)</f>
        <v>6304750</v>
      </c>
      <c r="K1131" s="4" cm="1">
        <f t="array" ref="K1131">IFERROR(_FV(Facts_combined[[#This Row],[Asset Name]],"P/E",TRUE), "")</f>
        <v>3.9719000000000002</v>
      </c>
      <c r="L1131" s="4" t="str" cm="1">
        <f t="array" ref="L113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1131" s="4" cm="1">
        <f t="array" ref="M1131">IFERROR(_FV(Facts_combined[[#This Row],[Asset Name]],"Beta"), "")</f>
        <v>0.21260000000000001</v>
      </c>
    </row>
    <row r="1132" spans="1:13" x14ac:dyDescent="0.2">
      <c r="A1132" t="s">
        <v>2091</v>
      </c>
      <c r="B1132" t="s">
        <v>4</v>
      </c>
      <c r="C1132" t="s">
        <v>961</v>
      </c>
      <c r="D1132" t="e" vm="1031">
        <v>#VALUE!</v>
      </c>
      <c r="E1132" t="str" cm="1">
        <f t="array" ref="E1132">IFERROR(_FV(Facts_combined[[#This Row],[Asset Name]],"Industry"), "Undefined")</f>
        <v>Machinery, Equipment &amp; Components</v>
      </c>
      <c r="F1132" s="6" cm="1">
        <f t="array" ref="F1132">IFERROR(_FV(Facts_combined[[#This Row],[Asset Name]],"Price"), 0)</f>
        <v>7.9899999999999999E-2</v>
      </c>
      <c r="G1132" s="5" cm="1">
        <f t="array" ref="G1132">IFERROR(_FV(Facts_combined[[#This Row],[Asset Name]],"Volume"), 0)</f>
        <v>3100</v>
      </c>
      <c r="H1132" s="7" cm="1">
        <f t="array" ref="H1132">IFERROR(_FV(Facts_combined[[#This Row],[Asset Name]],"Market cap",TRUE), 0)</f>
        <v>56887250</v>
      </c>
      <c r="I113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32" s="5" cm="1">
        <f t="array" ref="J1132">IFERROR(_FV(Facts_combined[[#This Row],[Asset Name]],"Shares outstanding",TRUE), 0)</f>
        <v>711090600</v>
      </c>
      <c r="K1132" s="4" t="str" cm="1">
        <f t="array" ref="K1132">IFERROR(_FV(Facts_combined[[#This Row],[Asset Name]],"P/E",TRUE), "")</f>
        <v/>
      </c>
      <c r="L1132" s="4" t="str" cm="1">
        <f t="array" ref="L113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32" s="4" cm="1">
        <f t="array" ref="M1132">IFERROR(_FV(Facts_combined[[#This Row],[Asset Name]],"Beta"), "")</f>
        <v>1.32E-2</v>
      </c>
    </row>
    <row r="1133" spans="1:13" x14ac:dyDescent="0.2">
      <c r="A1133" t="s">
        <v>2092</v>
      </c>
      <c r="B1133" t="s">
        <v>4</v>
      </c>
      <c r="C1133" t="s">
        <v>961</v>
      </c>
      <c r="D1133" t="e" vm="1032">
        <v>#VALUE!</v>
      </c>
      <c r="E1133" t="str" cm="1">
        <f t="array" ref="E1133">IFERROR(_FV(Facts_combined[[#This Row],[Asset Name]],"Industry"), "Undefined")</f>
        <v>Software &amp; IT Services</v>
      </c>
      <c r="F1133" s="6" cm="1">
        <f t="array" ref="F1133">IFERROR(_FV(Facts_combined[[#This Row],[Asset Name]],"Price"), 0)</f>
        <v>3.77</v>
      </c>
      <c r="G1133" s="5" cm="1">
        <f t="array" ref="G1133">IFERROR(_FV(Facts_combined[[#This Row],[Asset Name]],"Volume"), 0)</f>
        <v>20</v>
      </c>
      <c r="H1133" s="7" cm="1">
        <f t="array" ref="H1133">IFERROR(_FV(Facts_combined[[#This Row],[Asset Name]],"Market cap",TRUE), 0)</f>
        <v>73393719</v>
      </c>
      <c r="I113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33" s="5" cm="1">
        <f t="array" ref="J1133">IFERROR(_FV(Facts_combined[[#This Row],[Asset Name]],"Shares outstanding",TRUE), 0)</f>
        <v>19467830</v>
      </c>
      <c r="K1133" s="4" cm="1">
        <f t="array" ref="K1133">IFERROR(_FV(Facts_combined[[#This Row],[Asset Name]],"P/E",TRUE), "")</f>
        <v>0</v>
      </c>
      <c r="L1133" s="4" t="str" cm="1">
        <f t="array" ref="L113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33" s="4" cm="1">
        <f t="array" ref="M1133">IFERROR(_FV(Facts_combined[[#This Row],[Asset Name]],"Beta"), "")</f>
        <v>2.0158</v>
      </c>
    </row>
    <row r="1134" spans="1:13" x14ac:dyDescent="0.2">
      <c r="A1134" t="s">
        <v>2093</v>
      </c>
      <c r="B1134" t="s">
        <v>4</v>
      </c>
      <c r="C1134" t="s">
        <v>961</v>
      </c>
      <c r="D1134" t="e" vm="1033">
        <v>#VALUE!</v>
      </c>
      <c r="E1134" t="str" cm="1">
        <f t="array" ref="E1134">IFERROR(_FV(Facts_combined[[#This Row],[Asset Name]],"Industry"), "Undefined")</f>
        <v>Automobiles &amp; Auto Parts</v>
      </c>
      <c r="F1134" s="6" cm="1">
        <f t="array" ref="F1134">IFERROR(_FV(Facts_combined[[#This Row],[Asset Name]],"Price"), 0)</f>
        <v>1.36</v>
      </c>
      <c r="G1134" s="5" cm="1">
        <f t="array" ref="G1134">IFERROR(_FV(Facts_combined[[#This Row],[Asset Name]],"Volume"), 0)</f>
        <v>9970</v>
      </c>
      <c r="H1134" s="7" cm="1">
        <f t="array" ref="H1134">IFERROR(_FV(Facts_combined[[#This Row],[Asset Name]],"Market cap",TRUE), 0)</f>
        <v>25515585</v>
      </c>
      <c r="I113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134" s="5" cm="1">
        <f t="array" ref="J1134">IFERROR(_FV(Facts_combined[[#This Row],[Asset Name]],"Shares outstanding",TRUE), 0)</f>
        <v>18761460</v>
      </c>
      <c r="K1134" s="4" cm="1">
        <f t="array" ref="K1134">IFERROR(_FV(Facts_combined[[#This Row],[Asset Name]],"P/E",TRUE), "")</f>
        <v>0</v>
      </c>
      <c r="L1134" s="4" t="str" cm="1">
        <f t="array" ref="L113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34" s="4" cm="1">
        <f t="array" ref="M1134">IFERROR(_FV(Facts_combined[[#This Row],[Asset Name]],"Beta"), "")</f>
        <v>2.5720000000000001</v>
      </c>
    </row>
    <row r="1135" spans="1:13" x14ac:dyDescent="0.2">
      <c r="A1135" t="s">
        <v>2094</v>
      </c>
      <c r="B1135" t="s">
        <v>4</v>
      </c>
      <c r="C1135" t="s">
        <v>961</v>
      </c>
      <c r="D1135" t="e" vm="1034">
        <v>#VALUE!</v>
      </c>
      <c r="E1135" t="str" cm="1">
        <f t="array" ref="E1135">IFERROR(_FV(Facts_combined[[#This Row],[Asset Name]],"Industry"), "Undefined")</f>
        <v>Biotechnology &amp; Medical Research</v>
      </c>
      <c r="F1135" s="6" cm="1">
        <f t="array" ref="F1135">IFERROR(_FV(Facts_combined[[#This Row],[Asset Name]],"Price"), 0)</f>
        <v>1.4</v>
      </c>
      <c r="G1135" s="5" cm="1">
        <f t="array" ref="G1135">IFERROR(_FV(Facts_combined[[#This Row],[Asset Name]],"Volume"), 0)</f>
        <v>11055</v>
      </c>
      <c r="H1135" s="7" cm="1">
        <f t="array" ref="H1135">IFERROR(_FV(Facts_combined[[#This Row],[Asset Name]],"Market cap",TRUE), 0)</f>
        <v>68664750</v>
      </c>
      <c r="I113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35" s="5" cm="1">
        <f t="array" ref="J1135">IFERROR(_FV(Facts_combined[[#This Row],[Asset Name]],"Shares outstanding",TRUE), 0)</f>
        <v>49046250</v>
      </c>
      <c r="K1135" s="4" cm="1">
        <f t="array" ref="K1135">IFERROR(_FV(Facts_combined[[#This Row],[Asset Name]],"P/E",TRUE), "")</f>
        <v>0</v>
      </c>
      <c r="L1135" s="4" t="str" cm="1">
        <f t="array" ref="L113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35" s="4" cm="1">
        <f t="array" ref="M1135">IFERROR(_FV(Facts_combined[[#This Row],[Asset Name]],"Beta"), "")</f>
        <v>0.72360000000000002</v>
      </c>
    </row>
    <row r="1136" spans="1:13" x14ac:dyDescent="0.2">
      <c r="A1136" t="s">
        <v>2095</v>
      </c>
      <c r="B1136" t="s">
        <v>4</v>
      </c>
      <c r="C1136" t="s">
        <v>961</v>
      </c>
      <c r="D1136" t="e" vm="1035">
        <v>#VALUE!</v>
      </c>
      <c r="E1136" t="str" cm="1">
        <f t="array" ref="E1136">IFERROR(_FV(Facts_combined[[#This Row],[Asset Name]],"Industry"), "Undefined")</f>
        <v>Healthcare Equipment &amp; Supplies</v>
      </c>
      <c r="F1136" s="6" cm="1">
        <f t="array" ref="F1136">IFERROR(_FV(Facts_combined[[#This Row],[Asset Name]],"Price"), 0)</f>
        <v>17.93</v>
      </c>
      <c r="G1136" s="5" cm="1">
        <f t="array" ref="G1136">IFERROR(_FV(Facts_combined[[#This Row],[Asset Name]],"Volume"), 0)</f>
        <v>8230</v>
      </c>
      <c r="H1136" s="7" cm="1">
        <f t="array" ref="H1136">IFERROR(_FV(Facts_combined[[#This Row],[Asset Name]],"Market cap",TRUE), 0)</f>
        <v>61304283</v>
      </c>
      <c r="I113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36" s="5" cm="1">
        <f t="array" ref="J1136">IFERROR(_FV(Facts_combined[[#This Row],[Asset Name]],"Shares outstanding",TRUE), 0)</f>
        <v>3419090</v>
      </c>
      <c r="K1136" s="4" cm="1">
        <f t="array" ref="K1136">IFERROR(_FV(Facts_combined[[#This Row],[Asset Name]],"P/E",TRUE), "")</f>
        <v>14.7681</v>
      </c>
      <c r="L1136" s="4" t="str" cm="1">
        <f t="array" ref="L113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136" s="4" cm="1">
        <f t="array" ref="M1136">IFERROR(_FV(Facts_combined[[#This Row],[Asset Name]],"Beta"), "")</f>
        <v>0.3735</v>
      </c>
    </row>
    <row r="1137" spans="1:13" x14ac:dyDescent="0.2">
      <c r="A1137" t="s">
        <v>2096</v>
      </c>
      <c r="B1137" t="s">
        <v>4</v>
      </c>
      <c r="C1137" t="s">
        <v>961</v>
      </c>
      <c r="D1137" t="e" vm="1036">
        <v>#VALUE!</v>
      </c>
      <c r="E1137" t="str" cm="1">
        <f t="array" ref="E1137">IFERROR(_FV(Facts_combined[[#This Row],[Asset Name]],"Industry"), "Undefined")</f>
        <v>Healthcare Equipment &amp; Supplies</v>
      </c>
      <c r="F1137" s="6" cm="1">
        <f t="array" ref="F1137">IFERROR(_FV(Facts_combined[[#This Row],[Asset Name]],"Price"), 0)</f>
        <v>2.3567</v>
      </c>
      <c r="G1137" s="5" cm="1">
        <f t="array" ref="G1137">IFERROR(_FV(Facts_combined[[#This Row],[Asset Name]],"Volume"), 0)</f>
        <v>8554</v>
      </c>
      <c r="H1137" s="7" cm="1">
        <f t="array" ref="H1137">IFERROR(_FV(Facts_combined[[#This Row],[Asset Name]],"Market cap",TRUE), 0)</f>
        <v>58752130</v>
      </c>
      <c r="I113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37" s="5" cm="1">
        <f t="array" ref="J1137">IFERROR(_FV(Facts_combined[[#This Row],[Asset Name]],"Shares outstanding",TRUE), 0)</f>
        <v>24929830</v>
      </c>
      <c r="K1137" s="4" cm="1">
        <f t="array" ref="K1137">IFERROR(_FV(Facts_combined[[#This Row],[Asset Name]],"P/E",TRUE), "")</f>
        <v>0</v>
      </c>
      <c r="L1137" s="4" t="str" cm="1">
        <f t="array" ref="L113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37" s="4" cm="1">
        <f t="array" ref="M1137">IFERROR(_FV(Facts_combined[[#This Row],[Asset Name]],"Beta"), "")</f>
        <v>0.96660000000000001</v>
      </c>
    </row>
    <row r="1138" spans="1:13" x14ac:dyDescent="0.2">
      <c r="A1138" t="s">
        <v>2097</v>
      </c>
      <c r="B1138" t="s">
        <v>4</v>
      </c>
      <c r="C1138" t="s">
        <v>961</v>
      </c>
      <c r="D1138" t="e" vm="1037">
        <v>#VALUE!</v>
      </c>
      <c r="E1138" t="str" cm="1">
        <f t="array" ref="E1138">IFERROR(_FV(Facts_combined[[#This Row],[Asset Name]],"Industry"), "Undefined")</f>
        <v>Software &amp; IT Services</v>
      </c>
      <c r="F1138" s="6" cm="1">
        <f t="array" ref="F1138">IFERROR(_FV(Facts_combined[[#This Row],[Asset Name]],"Price"), 0)</f>
        <v>6</v>
      </c>
      <c r="G1138" s="5" cm="1">
        <f t="array" ref="G1138">IFERROR(_FV(Facts_combined[[#This Row],[Asset Name]],"Volume"), 0)</f>
        <v>5941</v>
      </c>
      <c r="H1138" s="7" cm="1">
        <f t="array" ref="H1138">IFERROR(_FV(Facts_combined[[#This Row],[Asset Name]],"Market cap",TRUE), 0)</f>
        <v>62680110</v>
      </c>
      <c r="I113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38" s="5" cm="1">
        <f t="array" ref="J1138">IFERROR(_FV(Facts_combined[[#This Row],[Asset Name]],"Shares outstanding",TRUE), 0)</f>
        <v>10446690</v>
      </c>
      <c r="K1138" s="4" t="str" cm="1">
        <f t="array" ref="K1138">IFERROR(_FV(Facts_combined[[#This Row],[Asset Name]],"P/E",TRUE), "")</f>
        <v/>
      </c>
      <c r="L1138" s="4" t="str" cm="1">
        <f t="array" ref="L113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38" s="4" cm="1">
        <f t="array" ref="M1138">IFERROR(_FV(Facts_combined[[#This Row],[Asset Name]],"Beta"), "")</f>
        <v>-3.4200000000000001E-2</v>
      </c>
    </row>
    <row r="1139" spans="1:13" x14ac:dyDescent="0.2">
      <c r="A1139" t="s">
        <v>2098</v>
      </c>
      <c r="B1139" t="s">
        <v>4</v>
      </c>
      <c r="C1139" t="s">
        <v>961</v>
      </c>
      <c r="D1139" t="e" vm="1038">
        <v>#VALUE!</v>
      </c>
      <c r="E1139" t="str" cm="1">
        <f t="array" ref="E1139">IFERROR(_FV(Facts_combined[[#This Row],[Asset Name]],"Industry"), "Undefined")</f>
        <v>Software &amp; IT Services</v>
      </c>
      <c r="F1139" s="6" cm="1">
        <f t="array" ref="F1139">IFERROR(_FV(Facts_combined[[#This Row],[Asset Name]],"Price"), 0)</f>
        <v>10.96</v>
      </c>
      <c r="G1139" s="5" cm="1">
        <f t="array" ref="G1139">IFERROR(_FV(Facts_combined[[#This Row],[Asset Name]],"Volume"), 0)</f>
        <v>1493</v>
      </c>
      <c r="H1139" s="7" cm="1">
        <f t="array" ref="H1139">IFERROR(_FV(Facts_combined[[#This Row],[Asset Name]],"Market cap",TRUE), 0)</f>
        <v>65046780</v>
      </c>
      <c r="I113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39" s="5" cm="1">
        <f t="array" ref="J1139">IFERROR(_FV(Facts_combined[[#This Row],[Asset Name]],"Shares outstanding",TRUE), 0)</f>
        <v>5375770</v>
      </c>
      <c r="K1139" s="4" cm="1">
        <f t="array" ref="K1139">IFERROR(_FV(Facts_combined[[#This Row],[Asset Name]],"P/E",TRUE), "")</f>
        <v>27.2258</v>
      </c>
      <c r="L1139" s="4" t="str" cm="1">
        <f t="array" ref="L113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139" s="4" cm="1">
        <f t="array" ref="M1139">IFERROR(_FV(Facts_combined[[#This Row],[Asset Name]],"Beta"), "")</f>
        <v>0.51160000000000005</v>
      </c>
    </row>
    <row r="1140" spans="1:13" x14ac:dyDescent="0.2">
      <c r="A1140" t="s">
        <v>2099</v>
      </c>
      <c r="B1140" t="s">
        <v>4</v>
      </c>
      <c r="C1140" t="s">
        <v>961</v>
      </c>
      <c r="D1140" t="e" vm="1039">
        <v>#VALUE!</v>
      </c>
      <c r="E1140" t="str" cm="1">
        <f t="array" ref="E1140">IFERROR(_FV(Facts_combined[[#This Row],[Asset Name]],"Industry"), "Undefined")</f>
        <v>Telecommunications Services</v>
      </c>
      <c r="F1140" s="6" cm="1">
        <f t="array" ref="F1140">IFERROR(_FV(Facts_combined[[#This Row],[Asset Name]],"Price"), 0)</f>
        <v>1.18</v>
      </c>
      <c r="G1140" s="5" cm="1">
        <f t="array" ref="G1140">IFERROR(_FV(Facts_combined[[#This Row],[Asset Name]],"Volume"), 0)</f>
        <v>86143</v>
      </c>
      <c r="H1140" s="7" cm="1">
        <f t="array" ref="H1140">IFERROR(_FV(Facts_combined[[#This Row],[Asset Name]],"Market cap",TRUE), 0)</f>
        <v>37904019</v>
      </c>
      <c r="I114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40" s="5" cm="1">
        <f t="array" ref="J1140">IFERROR(_FV(Facts_combined[[#This Row],[Asset Name]],"Shares outstanding",TRUE), 0)</f>
        <v>32122050</v>
      </c>
      <c r="K1140" s="4" cm="1">
        <f t="array" ref="K1140">IFERROR(_FV(Facts_combined[[#This Row],[Asset Name]],"P/E",TRUE), "")</f>
        <v>0</v>
      </c>
      <c r="L1140" s="4" t="str" cm="1">
        <f t="array" ref="L114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40" s="4" cm="1">
        <f t="array" ref="M1140">IFERROR(_FV(Facts_combined[[#This Row],[Asset Name]],"Beta"), "")</f>
        <v>1.8695999999999999</v>
      </c>
    </row>
    <row r="1141" spans="1:13" x14ac:dyDescent="0.2">
      <c r="A1141" t="s">
        <v>2100</v>
      </c>
      <c r="B1141" t="s">
        <v>4</v>
      </c>
      <c r="C1141" t="s">
        <v>961</v>
      </c>
      <c r="D1141" t="e" vm="1040">
        <v>#VALUE!</v>
      </c>
      <c r="E1141" t="str" cm="1">
        <f t="array" ref="E1141">IFERROR(_FV(Facts_combined[[#This Row],[Asset Name]],"Industry"), "Undefined")</f>
        <v>Healthcare Equipment &amp; Supplies</v>
      </c>
      <c r="F1141" s="6" cm="1">
        <f t="array" ref="F1141">IFERROR(_FV(Facts_combined[[#This Row],[Asset Name]],"Price"), 0)</f>
        <v>1.75</v>
      </c>
      <c r="G1141" s="5" cm="1">
        <f t="array" ref="G1141">IFERROR(_FV(Facts_combined[[#This Row],[Asset Name]],"Volume"), 0)</f>
        <v>7</v>
      </c>
      <c r="H1141" s="7" cm="1">
        <f t="array" ref="H1141">IFERROR(_FV(Facts_combined[[#This Row],[Asset Name]],"Market cap",TRUE), 0)</f>
        <v>52495730</v>
      </c>
      <c r="I114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41" s="5" cm="1">
        <f t="array" ref="J1141">IFERROR(_FV(Facts_combined[[#This Row],[Asset Name]],"Shares outstanding",TRUE), 0)</f>
        <v>29997560</v>
      </c>
      <c r="K1141" s="4" cm="1">
        <f t="array" ref="K1141">IFERROR(_FV(Facts_combined[[#This Row],[Asset Name]],"P/E",TRUE), "")</f>
        <v>0</v>
      </c>
      <c r="L1141" s="4" t="str" cm="1">
        <f t="array" ref="L114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41" s="4" cm="1">
        <f t="array" ref="M1141">IFERROR(_FV(Facts_combined[[#This Row],[Asset Name]],"Beta"), "")</f>
        <v>2.3205</v>
      </c>
    </row>
    <row r="1142" spans="1:13" x14ac:dyDescent="0.2">
      <c r="A1142" t="s">
        <v>2101</v>
      </c>
      <c r="B1142" t="s">
        <v>4</v>
      </c>
      <c r="C1142" t="s">
        <v>961</v>
      </c>
      <c r="D1142" t="e" vm="1041">
        <v>#VALUE!</v>
      </c>
      <c r="E1142" t="str" cm="1">
        <f t="array" ref="E1142">IFERROR(_FV(Facts_combined[[#This Row],[Asset Name]],"Industry"), "Undefined")</f>
        <v>Healthcare Equipment &amp; Supplies</v>
      </c>
      <c r="F1142" s="6" cm="1">
        <f t="array" ref="F1142">IFERROR(_FV(Facts_combined[[#This Row],[Asset Name]],"Price"), 0)</f>
        <v>0.40620000000000001</v>
      </c>
      <c r="G1142" s="5" cm="1">
        <f t="array" ref="G1142">IFERROR(_FV(Facts_combined[[#This Row],[Asset Name]],"Volume"), 0)</f>
        <v>100</v>
      </c>
      <c r="H1142" s="7" cm="1">
        <f t="array" ref="H1142">IFERROR(_FV(Facts_combined[[#This Row],[Asset Name]],"Market cap",TRUE), 0)</f>
        <v>34735043</v>
      </c>
      <c r="I114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42" s="5" cm="1">
        <f t="array" ref="J1142">IFERROR(_FV(Facts_combined[[#This Row],[Asset Name]],"Shares outstanding",TRUE), 0)</f>
        <v>85512170</v>
      </c>
      <c r="K1142" s="4" t="str" cm="1">
        <f t="array" ref="K1142">IFERROR(_FV(Facts_combined[[#This Row],[Asset Name]],"P/E",TRUE), "")</f>
        <v/>
      </c>
      <c r="L1142" s="4" t="str" cm="1">
        <f t="array" ref="L114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42" s="4" cm="1">
        <f t="array" ref="M1142">IFERROR(_FV(Facts_combined[[#This Row],[Asset Name]],"Beta"), "")</f>
        <v>1.5162</v>
      </c>
    </row>
    <row r="1143" spans="1:13" x14ac:dyDescent="0.2">
      <c r="A1143" t="s">
        <v>2102</v>
      </c>
      <c r="B1143" t="s">
        <v>4</v>
      </c>
      <c r="C1143" t="s">
        <v>961</v>
      </c>
      <c r="D1143" t="e" vm="2660">
        <v>#VALUE!</v>
      </c>
      <c r="E1143" t="str" cm="1">
        <f t="array" ref="E1143">IFERROR(_FV(Facts_combined[[#This Row],[Asset Name]],"Industry"), "Undefined")</f>
        <v>Specialty Retailers</v>
      </c>
      <c r="F1143" s="6" cm="1">
        <f t="array" ref="F1143">IFERROR(_FV(Facts_combined[[#This Row],[Asset Name]],"Price"), 0)</f>
        <v>1.1499999999999999</v>
      </c>
      <c r="G1143" s="5" cm="1">
        <f t="array" ref="G1143">IFERROR(_FV(Facts_combined[[#This Row],[Asset Name]],"Volume"), 0)</f>
        <v>4500</v>
      </c>
      <c r="H1143" s="7" cm="1">
        <f t="array" ref="H1143">IFERROR(_FV(Facts_combined[[#This Row],[Asset Name]],"Market cap",TRUE), 0)</f>
        <v>59530842</v>
      </c>
      <c r="I114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43" s="5" cm="1">
        <f t="array" ref="J1143">IFERROR(_FV(Facts_combined[[#This Row],[Asset Name]],"Shares outstanding",TRUE), 0)</f>
        <v>51765950</v>
      </c>
      <c r="K1143" s="4" cm="1">
        <f t="array" ref="K1143">IFERROR(_FV(Facts_combined[[#This Row],[Asset Name]],"P/E",TRUE), "")</f>
        <v>0</v>
      </c>
      <c r="L1143" s="4" t="str" cm="1">
        <f t="array" ref="L114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43" s="4" cm="1">
        <f t="array" ref="M1143">IFERROR(_FV(Facts_combined[[#This Row],[Asset Name]],"Beta"), "")</f>
        <v>1.8442000000000001</v>
      </c>
    </row>
    <row r="1144" spans="1:13" x14ac:dyDescent="0.2">
      <c r="A1144" t="s">
        <v>2103</v>
      </c>
      <c r="B1144" t="s">
        <v>4</v>
      </c>
      <c r="C1144" t="s">
        <v>961</v>
      </c>
      <c r="D1144" t="e" vm="2318">
        <v>#VALUE!</v>
      </c>
      <c r="E1144" t="str" cm="1">
        <f t="array" ref="E1144">IFERROR(_FV(Facts_combined[[#This Row],[Asset Name]],"Industry"), "Undefined")</f>
        <v>Biotechnology &amp; Medical Research</v>
      </c>
      <c r="F1144" s="6" cm="1">
        <f t="array" ref="F1144">IFERROR(_FV(Facts_combined[[#This Row],[Asset Name]],"Price"), 0)</f>
        <v>7.52</v>
      </c>
      <c r="G1144" s="5" cm="1">
        <f t="array" ref="G1144">IFERROR(_FV(Facts_combined[[#This Row],[Asset Name]],"Volume"), 0)</f>
        <v>94</v>
      </c>
      <c r="H1144" s="7" cm="1">
        <f t="array" ref="H1144">IFERROR(_FV(Facts_combined[[#This Row],[Asset Name]],"Market cap",TRUE), 0)</f>
        <v>40999640</v>
      </c>
      <c r="I114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44" s="5" cm="1">
        <f t="array" ref="J1144">IFERROR(_FV(Facts_combined[[#This Row],[Asset Name]],"Shares outstanding",TRUE), 0)</f>
        <v>4904260</v>
      </c>
      <c r="K1144" s="4" cm="1">
        <f t="array" ref="K1144">IFERROR(_FV(Facts_combined[[#This Row],[Asset Name]],"P/E",TRUE), "")</f>
        <v>0</v>
      </c>
      <c r="L1144" s="4" t="str" cm="1">
        <f t="array" ref="L114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44" s="4" cm="1">
        <f t="array" ref="M1144">IFERROR(_FV(Facts_combined[[#This Row],[Asset Name]],"Beta"), "")</f>
        <v>0.51829999999999998</v>
      </c>
    </row>
    <row r="1145" spans="1:13" x14ac:dyDescent="0.2">
      <c r="A1145" t="s">
        <v>2104</v>
      </c>
      <c r="B1145" t="s">
        <v>4</v>
      </c>
      <c r="C1145" t="s">
        <v>961</v>
      </c>
      <c r="D1145" t="e" vm="1042">
        <v>#VALUE!</v>
      </c>
      <c r="E1145" t="str" cm="1">
        <f t="array" ref="E1145">IFERROR(_FV(Facts_combined[[#This Row],[Asset Name]],"Industry"), "Undefined")</f>
        <v>Textiles &amp; Apparel</v>
      </c>
      <c r="F1145" s="6" cm="1">
        <f t="array" ref="F1145">IFERROR(_FV(Facts_combined[[#This Row],[Asset Name]],"Price"), 0)</f>
        <v>1.35</v>
      </c>
      <c r="G1145" s="5" cm="1">
        <f t="array" ref="G1145">IFERROR(_FV(Facts_combined[[#This Row],[Asset Name]],"Volume"), 0)</f>
        <v>11</v>
      </c>
      <c r="H1145" s="7" cm="1">
        <f t="array" ref="H1145">IFERROR(_FV(Facts_combined[[#This Row],[Asset Name]],"Market cap",TRUE), 0)</f>
        <v>71459874</v>
      </c>
      <c r="I114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45" s="5" cm="1">
        <f t="array" ref="J1145">IFERROR(_FV(Facts_combined[[#This Row],[Asset Name]],"Shares outstanding",TRUE), 0)</f>
        <v>52933240</v>
      </c>
      <c r="K1145" s="4" cm="1">
        <f t="array" ref="K1145">IFERROR(_FV(Facts_combined[[#This Row],[Asset Name]],"P/E",TRUE), "")</f>
        <v>0</v>
      </c>
      <c r="L1145" s="4" t="str" cm="1">
        <f t="array" ref="L114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45" s="4" cm="1">
        <f t="array" ref="M1145">IFERROR(_FV(Facts_combined[[#This Row],[Asset Name]],"Beta"), "")</f>
        <v>2.1663000000000001</v>
      </c>
    </row>
    <row r="1146" spans="1:13" x14ac:dyDescent="0.2">
      <c r="A1146" t="s">
        <v>2105</v>
      </c>
      <c r="B1146" t="s">
        <v>4</v>
      </c>
      <c r="C1146" t="s">
        <v>961</v>
      </c>
      <c r="D1146" t="e" vm="1043">
        <v>#VALUE!</v>
      </c>
      <c r="E1146" t="str" cm="1">
        <f t="array" ref="E1146">IFERROR(_FV(Facts_combined[[#This Row],[Asset Name]],"Industry"), "Undefined")</f>
        <v>Semiconductors &amp; Semiconductor Equipment</v>
      </c>
      <c r="F1146" s="6" cm="1">
        <f t="array" ref="F1146">IFERROR(_FV(Facts_combined[[#This Row],[Asset Name]],"Price"), 0)</f>
        <v>2.67</v>
      </c>
      <c r="G1146" s="5" cm="1">
        <f t="array" ref="G1146">IFERROR(_FV(Facts_combined[[#This Row],[Asset Name]],"Volume"), 0)</f>
        <v>92562</v>
      </c>
      <c r="H1146" s="7" cm="1">
        <f t="array" ref="H1146">IFERROR(_FV(Facts_combined[[#This Row],[Asset Name]],"Market cap",TRUE), 0)</f>
        <v>67941834</v>
      </c>
      <c r="I114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46" s="5" cm="1">
        <f t="array" ref="J1146">IFERROR(_FV(Facts_combined[[#This Row],[Asset Name]],"Shares outstanding",TRUE), 0)</f>
        <v>25446380</v>
      </c>
      <c r="K1146" s="4" cm="1">
        <f t="array" ref="K1146">IFERROR(_FV(Facts_combined[[#This Row],[Asset Name]],"P/E",TRUE), "")</f>
        <v>0</v>
      </c>
      <c r="L1146" s="4" t="str" cm="1">
        <f t="array" ref="L114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46" s="4" cm="1">
        <f t="array" ref="M1146">IFERROR(_FV(Facts_combined[[#This Row],[Asset Name]],"Beta"), "")</f>
        <v>0.93230000000000002</v>
      </c>
    </row>
    <row r="1147" spans="1:13" x14ac:dyDescent="0.2">
      <c r="A1147" t="s">
        <v>2106</v>
      </c>
      <c r="B1147" t="s">
        <v>4</v>
      </c>
      <c r="C1147" t="s">
        <v>961</v>
      </c>
      <c r="D1147" t="e" vm="2320">
        <v>#VALUE!</v>
      </c>
      <c r="E1147" t="str" cm="1">
        <f t="array" ref="E1147">IFERROR(_FV(Facts_combined[[#This Row],[Asset Name]],"Industry"), "Undefined")</f>
        <v>Biotechnology &amp; Medical Research</v>
      </c>
      <c r="F1147" s="6" cm="1">
        <f t="array" ref="F1147">IFERROR(_FV(Facts_combined[[#This Row],[Asset Name]],"Price"), 0)</f>
        <v>5.07</v>
      </c>
      <c r="G1147" s="5" cm="1">
        <f t="array" ref="G1147">IFERROR(_FV(Facts_combined[[#This Row],[Asset Name]],"Volume"), 0)</f>
        <v>53120</v>
      </c>
      <c r="H1147" s="7" cm="1">
        <f t="array" ref="H1147">IFERROR(_FV(Facts_combined[[#This Row],[Asset Name]],"Market cap",TRUE), 0)</f>
        <v>67583100</v>
      </c>
      <c r="I114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47" s="5" cm="1">
        <f t="array" ref="J1147">IFERROR(_FV(Facts_combined[[#This Row],[Asset Name]],"Shares outstanding",TRUE), 0)</f>
        <v>13330000</v>
      </c>
      <c r="K1147" s="4" cm="1">
        <f t="array" ref="K1147">IFERROR(_FV(Facts_combined[[#This Row],[Asset Name]],"P/E",TRUE), "")</f>
        <v>0</v>
      </c>
      <c r="L1147" s="4" t="str" cm="1">
        <f t="array" ref="L114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47" s="4" cm="1">
        <f t="array" ref="M1147">IFERROR(_FV(Facts_combined[[#This Row],[Asset Name]],"Beta"), "")</f>
        <v>1.2493000000000001</v>
      </c>
    </row>
    <row r="1148" spans="1:13" x14ac:dyDescent="0.2">
      <c r="A1148" t="s">
        <v>2107</v>
      </c>
      <c r="B1148" t="s">
        <v>4</v>
      </c>
      <c r="C1148" t="s">
        <v>961</v>
      </c>
      <c r="D1148" t="e" vm="1044">
        <v>#VALUE!</v>
      </c>
      <c r="E1148" t="str" cm="1">
        <f t="array" ref="E1148">IFERROR(_FV(Facts_combined[[#This Row],[Asset Name]],"Industry"), "Undefined")</f>
        <v>Communications &amp; Networking</v>
      </c>
      <c r="F1148" s="6" cm="1">
        <f t="array" ref="F1148">IFERROR(_FV(Facts_combined[[#This Row],[Asset Name]],"Price"), 0)</f>
        <v>13</v>
      </c>
      <c r="G1148" s="5" cm="1">
        <f t="array" ref="G1148">IFERROR(_FV(Facts_combined[[#This Row],[Asset Name]],"Volume"), 0)</f>
        <v>500</v>
      </c>
      <c r="H1148" s="7" cm="1">
        <f t="array" ref="H1148">IFERROR(_FV(Facts_combined[[#This Row],[Asset Name]],"Market cap",TRUE), 0)</f>
        <v>63701690</v>
      </c>
      <c r="I114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48" s="5" cm="1">
        <f t="array" ref="J1148">IFERROR(_FV(Facts_combined[[#This Row],[Asset Name]],"Shares outstanding",TRUE), 0)</f>
        <v>4900130</v>
      </c>
      <c r="K1148" s="4" cm="1">
        <f t="array" ref="K1148">IFERROR(_FV(Facts_combined[[#This Row],[Asset Name]],"P/E",TRUE), "")</f>
        <v>9.6488999999999994</v>
      </c>
      <c r="L1148" s="4" t="str" cm="1">
        <f t="array" ref="L114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148" s="4" cm="1">
        <f t="array" ref="M1148">IFERROR(_FV(Facts_combined[[#This Row],[Asset Name]],"Beta"), "")</f>
        <v>0.38750000000000001</v>
      </c>
    </row>
    <row r="1149" spans="1:13" x14ac:dyDescent="0.2">
      <c r="A1149" t="s">
        <v>2108</v>
      </c>
      <c r="B1149" t="s">
        <v>4</v>
      </c>
      <c r="C1149" t="s">
        <v>961</v>
      </c>
      <c r="D1149" t="e" vm="1045">
        <v>#VALUE!</v>
      </c>
      <c r="E1149" t="str" cm="1">
        <f t="array" ref="E1149">IFERROR(_FV(Facts_combined[[#This Row],[Asset Name]],"Industry"), "Undefined")</f>
        <v>Software &amp; IT Services</v>
      </c>
      <c r="F1149" s="6" cm="1">
        <f t="array" ref="F1149">IFERROR(_FV(Facts_combined[[#This Row],[Asset Name]],"Price"), 0)</f>
        <v>1.48</v>
      </c>
      <c r="G1149" s="5" cm="1">
        <f t="array" ref="G1149">IFERROR(_FV(Facts_combined[[#This Row],[Asset Name]],"Volume"), 0)</f>
        <v>5</v>
      </c>
      <c r="H1149" s="7" cm="1">
        <f t="array" ref="H1149">IFERROR(_FV(Facts_combined[[#This Row],[Asset Name]],"Market cap",TRUE), 0)</f>
        <v>67177658</v>
      </c>
      <c r="I114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49" s="5" cm="1">
        <f t="array" ref="J1149">IFERROR(_FV(Facts_combined[[#This Row],[Asset Name]],"Shares outstanding",TRUE), 0)</f>
        <v>45390310</v>
      </c>
      <c r="K1149" s="4" cm="1">
        <f t="array" ref="K1149">IFERROR(_FV(Facts_combined[[#This Row],[Asset Name]],"P/E",TRUE), "")</f>
        <v>0</v>
      </c>
      <c r="L1149" s="4" t="str" cm="1">
        <f t="array" ref="L114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49" s="4" cm="1">
        <f t="array" ref="M1149">IFERROR(_FV(Facts_combined[[#This Row],[Asset Name]],"Beta"), "")</f>
        <v>2.2496999999999998</v>
      </c>
    </row>
    <row r="1150" spans="1:13" x14ac:dyDescent="0.2">
      <c r="A1150" t="s">
        <v>2109</v>
      </c>
      <c r="B1150" t="s">
        <v>4</v>
      </c>
      <c r="C1150" t="s">
        <v>961</v>
      </c>
      <c r="D1150" t="e" vm="2661">
        <v>#VALUE!</v>
      </c>
      <c r="E1150" t="str" cm="1">
        <f t="array" ref="E1150">IFERROR(_FV(Facts_combined[[#This Row],[Asset Name]],"Industry"), "Undefined")</f>
        <v>Media &amp; Publishing</v>
      </c>
      <c r="F1150" s="6" cm="1">
        <f t="array" ref="F1150">IFERROR(_FV(Facts_combined[[#This Row],[Asset Name]],"Price"), 0)</f>
        <v>14.02</v>
      </c>
      <c r="G1150" s="5" cm="1">
        <f t="array" ref="G1150">IFERROR(_FV(Facts_combined[[#This Row],[Asset Name]],"Volume"), 0)</f>
        <v>5407</v>
      </c>
      <c r="H1150" s="7" cm="1">
        <f t="array" ref="H1150">IFERROR(_FV(Facts_combined[[#This Row],[Asset Name]],"Market cap",TRUE), 0)</f>
        <v>67770156</v>
      </c>
      <c r="I115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50" s="5" cm="1">
        <f t="array" ref="J1150">IFERROR(_FV(Facts_combined[[#This Row],[Asset Name]],"Shares outstanding",TRUE), 0)</f>
        <v>4833820</v>
      </c>
      <c r="K1150" s="4" cm="1">
        <f t="array" ref="K1150">IFERROR(_FV(Facts_combined[[#This Row],[Asset Name]],"P/E",TRUE), "")</f>
        <v>0</v>
      </c>
      <c r="L1150" s="4" t="str" cm="1">
        <f t="array" ref="L115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50" s="4" cm="1">
        <f t="array" ref="M1150">IFERROR(_FV(Facts_combined[[#This Row],[Asset Name]],"Beta"), "")</f>
        <v>1.1910000000000001</v>
      </c>
    </row>
    <row r="1151" spans="1:13" x14ac:dyDescent="0.2">
      <c r="A1151" t="s">
        <v>2110</v>
      </c>
      <c r="B1151" t="s">
        <v>4</v>
      </c>
      <c r="C1151" t="s">
        <v>961</v>
      </c>
      <c r="D1151" t="e" vm="2662">
        <v>#VALUE!</v>
      </c>
      <c r="E1151" t="str" cm="1">
        <f t="array" ref="E1151">IFERROR(_FV(Facts_combined[[#This Row],[Asset Name]],"Industry"), "Undefined")</f>
        <v>Personal &amp; Household Products &amp; Services</v>
      </c>
      <c r="F1151" s="6" cm="1">
        <f t="array" ref="F1151">IFERROR(_FV(Facts_combined[[#This Row],[Asset Name]],"Price"), 0)</f>
        <v>1.6</v>
      </c>
      <c r="G1151" s="5" cm="1">
        <f t="array" ref="G1151">IFERROR(_FV(Facts_combined[[#This Row],[Asset Name]],"Volume"), 0)</f>
        <v>1361</v>
      </c>
      <c r="H1151" s="7" cm="1">
        <f t="array" ref="H1151">IFERROR(_FV(Facts_combined[[#This Row],[Asset Name]],"Market cap",TRUE), 0)</f>
        <v>64992256</v>
      </c>
      <c r="I115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51" s="5" cm="1">
        <f t="array" ref="J1151">IFERROR(_FV(Facts_combined[[#This Row],[Asset Name]],"Shares outstanding",TRUE), 0)</f>
        <v>40620160</v>
      </c>
      <c r="K1151" s="4" cm="1">
        <f t="array" ref="K1151">IFERROR(_FV(Facts_combined[[#This Row],[Asset Name]],"P/E",TRUE), "")</f>
        <v>0</v>
      </c>
      <c r="L1151" s="4" t="str" cm="1">
        <f t="array" ref="L115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51" s="4" cm="1">
        <f t="array" ref="M1151">IFERROR(_FV(Facts_combined[[#This Row],[Asset Name]],"Beta"), "")</f>
        <v>1.3080000000000001</v>
      </c>
    </row>
    <row r="1152" spans="1:13" x14ac:dyDescent="0.2">
      <c r="A1152" t="s">
        <v>2111</v>
      </c>
      <c r="B1152" t="s">
        <v>4</v>
      </c>
      <c r="C1152" t="s">
        <v>961</v>
      </c>
      <c r="D1152" t="e" vm="1046">
        <v>#VALUE!</v>
      </c>
      <c r="E1152" t="str" cm="1">
        <f t="array" ref="E1152">IFERROR(_FV(Facts_combined[[#This Row],[Asset Name]],"Industry"), "Undefined")</f>
        <v>Pharmaceuticals</v>
      </c>
      <c r="F1152" s="6" cm="1">
        <f t="array" ref="F1152">IFERROR(_FV(Facts_combined[[#This Row],[Asset Name]],"Price"), 0)</f>
        <v>2.31</v>
      </c>
      <c r="G1152" s="5" cm="1">
        <f t="array" ref="G1152">IFERROR(_FV(Facts_combined[[#This Row],[Asset Name]],"Volume"), 0)</f>
        <v>15</v>
      </c>
      <c r="H1152" s="7" cm="1">
        <f t="array" ref="H1152">IFERROR(_FV(Facts_combined[[#This Row],[Asset Name]],"Market cap",TRUE), 0)</f>
        <v>53426719</v>
      </c>
      <c r="I115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52" s="5" cm="1">
        <f t="array" ref="J1152">IFERROR(_FV(Facts_combined[[#This Row],[Asset Name]],"Shares outstanding",TRUE), 0)</f>
        <v>23128450</v>
      </c>
      <c r="K1152" s="4" cm="1">
        <f t="array" ref="K1152">IFERROR(_FV(Facts_combined[[#This Row],[Asset Name]],"P/E",TRUE), "")</f>
        <v>0</v>
      </c>
      <c r="L1152" s="4" t="str" cm="1">
        <f t="array" ref="L115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52" s="4" cm="1">
        <f t="array" ref="M1152">IFERROR(_FV(Facts_combined[[#This Row],[Asset Name]],"Beta"), "")</f>
        <v>6.6040000000000001</v>
      </c>
    </row>
    <row r="1153" spans="1:13" x14ac:dyDescent="0.2">
      <c r="A1153" t="s">
        <v>2112</v>
      </c>
      <c r="B1153" t="s">
        <v>4</v>
      </c>
      <c r="C1153" t="s">
        <v>961</v>
      </c>
      <c r="D1153" t="e" vm="1047">
        <v>#VALUE!</v>
      </c>
      <c r="E1153" t="str" cm="1">
        <f t="array" ref="E1153">IFERROR(_FV(Facts_combined[[#This Row],[Asset Name]],"Industry"), "Undefined")</f>
        <v>Aerospace &amp; Defense</v>
      </c>
      <c r="F1153" s="6" cm="1">
        <f t="array" ref="F1153">IFERROR(_FV(Facts_combined[[#This Row],[Asset Name]],"Price"), 0)</f>
        <v>1.17</v>
      </c>
      <c r="G1153" s="5" cm="1">
        <f t="array" ref="G1153">IFERROR(_FV(Facts_combined[[#This Row],[Asset Name]],"Volume"), 0)</f>
        <v>181</v>
      </c>
      <c r="H1153" s="7" cm="1">
        <f t="array" ref="H1153">IFERROR(_FV(Facts_combined[[#This Row],[Asset Name]],"Market cap",TRUE), 0)</f>
        <v>86909378</v>
      </c>
      <c r="I115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53" s="5" cm="1">
        <f t="array" ref="J1153">IFERROR(_FV(Facts_combined[[#This Row],[Asset Name]],"Shares outstanding",TRUE), 0)</f>
        <v>74281520</v>
      </c>
      <c r="K1153" s="4" cm="1">
        <f t="array" ref="K1153">IFERROR(_FV(Facts_combined[[#This Row],[Asset Name]],"P/E",TRUE), "")</f>
        <v>0</v>
      </c>
      <c r="L1153" s="4" t="str" cm="1">
        <f t="array" ref="L115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53" s="4" cm="1">
        <f t="array" ref="M1153">IFERROR(_FV(Facts_combined[[#This Row],[Asset Name]],"Beta"), "")</f>
        <v>-0.34639999999999999</v>
      </c>
    </row>
    <row r="1154" spans="1:13" x14ac:dyDescent="0.2">
      <c r="A1154" t="s">
        <v>2113</v>
      </c>
      <c r="B1154" t="s">
        <v>4</v>
      </c>
      <c r="C1154" t="s">
        <v>961</v>
      </c>
      <c r="D1154" t="e" vm="2323">
        <v>#VALUE!</v>
      </c>
      <c r="E1154" t="str" cm="1">
        <f t="array" ref="E1154">IFERROR(_FV(Facts_combined[[#This Row],[Asset Name]],"Industry"), "Undefined")</f>
        <v>Biotechnology &amp; Medical Research</v>
      </c>
      <c r="F1154" s="6" cm="1">
        <f t="array" ref="F1154">IFERROR(_FV(Facts_combined[[#This Row],[Asset Name]],"Price"), 0)</f>
        <v>1.2</v>
      </c>
      <c r="G1154" s="5" cm="1">
        <f t="array" ref="G1154">IFERROR(_FV(Facts_combined[[#This Row],[Asset Name]],"Volume"), 0)</f>
        <v>151</v>
      </c>
      <c r="H1154" s="7" cm="1">
        <f t="array" ref="H1154">IFERROR(_FV(Facts_combined[[#This Row],[Asset Name]],"Market cap",TRUE), 0)</f>
        <v>49739160</v>
      </c>
      <c r="I115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54" s="5" cm="1">
        <f t="array" ref="J1154">IFERROR(_FV(Facts_combined[[#This Row],[Asset Name]],"Shares outstanding",TRUE), 0)</f>
        <v>41449300</v>
      </c>
      <c r="K1154" s="4" cm="1">
        <f t="array" ref="K1154">IFERROR(_FV(Facts_combined[[#This Row],[Asset Name]],"P/E",TRUE), "")</f>
        <v>0</v>
      </c>
      <c r="L1154" s="4" t="str" cm="1">
        <f t="array" ref="L115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54" s="4" cm="1">
        <f t="array" ref="M1154">IFERROR(_FV(Facts_combined[[#This Row],[Asset Name]],"Beta"), "")</f>
        <v>0.32500000000000001</v>
      </c>
    </row>
    <row r="1155" spans="1:13" x14ac:dyDescent="0.2">
      <c r="A1155" t="s">
        <v>2114</v>
      </c>
      <c r="B1155" t="s">
        <v>4</v>
      </c>
      <c r="C1155" t="s">
        <v>961</v>
      </c>
      <c r="D1155" t="e" vm="2324">
        <v>#VALUE!</v>
      </c>
      <c r="E1155" t="str" cm="1">
        <f t="array" ref="E1155">IFERROR(_FV(Facts_combined[[#This Row],[Asset Name]],"Industry"), "Undefined")</f>
        <v>Media &amp; Publishing</v>
      </c>
      <c r="F1155" s="6" cm="1">
        <f t="array" ref="F1155">IFERROR(_FV(Facts_combined[[#This Row],[Asset Name]],"Price"), 0)</f>
        <v>1.84</v>
      </c>
      <c r="G1155" s="5" cm="1">
        <f t="array" ref="G1155">IFERROR(_FV(Facts_combined[[#This Row],[Asset Name]],"Volume"), 0)</f>
        <v>370</v>
      </c>
      <c r="H1155" s="7" cm="1">
        <f t="array" ref="H1155">IFERROR(_FV(Facts_combined[[#This Row],[Asset Name]],"Market cap",TRUE), 0)</f>
        <v>61672733</v>
      </c>
      <c r="I115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55" s="5" cm="1">
        <f t="array" ref="J1155">IFERROR(_FV(Facts_combined[[#This Row],[Asset Name]],"Shares outstanding",TRUE), 0)</f>
        <v>33517790</v>
      </c>
      <c r="K1155" s="4" cm="1">
        <f t="array" ref="K1155">IFERROR(_FV(Facts_combined[[#This Row],[Asset Name]],"P/E",TRUE), "")</f>
        <v>0</v>
      </c>
      <c r="L1155" s="4" t="str" cm="1">
        <f t="array" ref="L115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55" s="4" cm="1">
        <f t="array" ref="M1155">IFERROR(_FV(Facts_combined[[#This Row],[Asset Name]],"Beta"), "")</f>
        <v>0.20330000000000001</v>
      </c>
    </row>
    <row r="1156" spans="1:13" x14ac:dyDescent="0.2">
      <c r="A1156" t="s">
        <v>2115</v>
      </c>
      <c r="B1156" t="s">
        <v>4</v>
      </c>
      <c r="C1156" t="s">
        <v>961</v>
      </c>
      <c r="D1156" t="e" vm="2325">
        <v>#VALUE!</v>
      </c>
      <c r="E1156" t="str" cm="1">
        <f t="array" ref="E1156">IFERROR(_FV(Facts_combined[[#This Row],[Asset Name]],"Industry"), "Undefined")</f>
        <v>Biotechnology &amp; Medical Research</v>
      </c>
      <c r="F1156" s="6" cm="1">
        <f t="array" ref="F1156">IFERROR(_FV(Facts_combined[[#This Row],[Asset Name]],"Price"), 0)</f>
        <v>0.80830000000000002</v>
      </c>
      <c r="G1156" s="5" cm="1">
        <f t="array" ref="G1156">IFERROR(_FV(Facts_combined[[#This Row],[Asset Name]],"Volume"), 0)</f>
        <v>1019</v>
      </c>
      <c r="H1156" s="7" cm="1">
        <f t="array" ref="H1156">IFERROR(_FV(Facts_combined[[#This Row],[Asset Name]],"Market cap",TRUE), 0)</f>
        <v>35665388</v>
      </c>
      <c r="I115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56" s="5" cm="1">
        <f t="array" ref="J1156">IFERROR(_FV(Facts_combined[[#This Row],[Asset Name]],"Shares outstanding",TRUE), 0)</f>
        <v>44123950</v>
      </c>
      <c r="K1156" s="4" cm="1">
        <f t="array" ref="K1156">IFERROR(_FV(Facts_combined[[#This Row],[Asset Name]],"P/E",TRUE), "")</f>
        <v>0</v>
      </c>
      <c r="L1156" s="4" t="str" cm="1">
        <f t="array" ref="L115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56" s="4" cm="1">
        <f t="array" ref="M1156">IFERROR(_FV(Facts_combined[[#This Row],[Asset Name]],"Beta"), "")</f>
        <v>1.155</v>
      </c>
    </row>
    <row r="1157" spans="1:13" x14ac:dyDescent="0.2">
      <c r="A1157" t="s">
        <v>2116</v>
      </c>
      <c r="B1157" t="s">
        <v>4</v>
      </c>
      <c r="C1157" t="s">
        <v>961</v>
      </c>
      <c r="D1157" t="e" vm="1048">
        <v>#VALUE!</v>
      </c>
      <c r="E1157" t="str" cm="1">
        <f t="array" ref="E1157">IFERROR(_FV(Facts_combined[[#This Row],[Asset Name]],"Industry"), "Undefined")</f>
        <v>Oil &amp; Gas Related Equipment and Services</v>
      </c>
      <c r="F1157" s="6" cm="1">
        <f t="array" ref="F1157">IFERROR(_FV(Facts_combined[[#This Row],[Asset Name]],"Price"), 0)</f>
        <v>1.92</v>
      </c>
      <c r="G1157" s="5" cm="1">
        <f t="array" ref="G1157">IFERROR(_FV(Facts_combined[[#This Row],[Asset Name]],"Volume"), 0)</f>
        <v>4910</v>
      </c>
      <c r="H1157" s="7" cm="1">
        <f t="array" ref="H1157">IFERROR(_FV(Facts_combined[[#This Row],[Asset Name]],"Market cap",TRUE), 0)</f>
        <v>59159673</v>
      </c>
      <c r="I115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57" s="5" cm="1">
        <f t="array" ref="J1157">IFERROR(_FV(Facts_combined[[#This Row],[Asset Name]],"Shares outstanding",TRUE), 0)</f>
        <v>30812330</v>
      </c>
      <c r="K1157" s="4" cm="1">
        <f t="array" ref="K1157">IFERROR(_FV(Facts_combined[[#This Row],[Asset Name]],"P/E",TRUE), "")</f>
        <v>0</v>
      </c>
      <c r="L1157" s="4" t="str" cm="1">
        <f t="array" ref="L115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57" s="4" cm="1">
        <f t="array" ref="M1157">IFERROR(_FV(Facts_combined[[#This Row],[Asset Name]],"Beta"), "")</f>
        <v>0.74550000000000005</v>
      </c>
    </row>
    <row r="1158" spans="1:13" x14ac:dyDescent="0.2">
      <c r="A1158" t="s">
        <v>2117</v>
      </c>
      <c r="B1158" t="s">
        <v>4</v>
      </c>
      <c r="C1158" t="s">
        <v>961</v>
      </c>
      <c r="D1158" t="e" vm="1049">
        <v>#VALUE!</v>
      </c>
      <c r="E1158" t="str" cm="1">
        <f t="array" ref="E1158">IFERROR(_FV(Facts_combined[[#This Row],[Asset Name]],"Industry"), "Undefined")</f>
        <v>Biotechnology &amp; Medical Research</v>
      </c>
      <c r="F1158" s="6" cm="1">
        <f t="array" ref="F1158">IFERROR(_FV(Facts_combined[[#This Row],[Asset Name]],"Price"), 0)</f>
        <v>4.4000000000000004</v>
      </c>
      <c r="G1158" s="5" cm="1">
        <f t="array" ref="G1158">IFERROR(_FV(Facts_combined[[#This Row],[Asset Name]],"Volume"), 0)</f>
        <v>21948</v>
      </c>
      <c r="H1158" s="7" cm="1">
        <f t="array" ref="H1158">IFERROR(_FV(Facts_combined[[#This Row],[Asset Name]],"Market cap",TRUE), 0)</f>
        <v>48629800</v>
      </c>
      <c r="I115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58" s="5" cm="1">
        <f t="array" ref="J1158">IFERROR(_FV(Facts_combined[[#This Row],[Asset Name]],"Shares outstanding",TRUE), 0)</f>
        <v>10758810</v>
      </c>
      <c r="K1158" s="4" cm="1">
        <f t="array" ref="K1158">IFERROR(_FV(Facts_combined[[#This Row],[Asset Name]],"P/E",TRUE), "")</f>
        <v>0</v>
      </c>
      <c r="L1158" s="4" t="str" cm="1">
        <f t="array" ref="L115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58" s="4" cm="1">
        <f t="array" ref="M1158">IFERROR(_FV(Facts_combined[[#This Row],[Asset Name]],"Beta"), "")</f>
        <v>1.5557000000000001</v>
      </c>
    </row>
    <row r="1159" spans="1:13" x14ac:dyDescent="0.2">
      <c r="A1159" t="s">
        <v>2118</v>
      </c>
      <c r="B1159" t="s">
        <v>4</v>
      </c>
      <c r="C1159" t="s">
        <v>961</v>
      </c>
      <c r="D1159" t="e" vm="2327">
        <v>#VALUE!</v>
      </c>
      <c r="E1159" t="str" cm="1">
        <f t="array" ref="E1159">IFERROR(_FV(Facts_combined[[#This Row],[Asset Name]],"Industry"), "Undefined")</f>
        <v>Healthcare Equipment &amp; Supplies</v>
      </c>
      <c r="F1159" s="6" cm="1">
        <f t="array" ref="F1159">IFERROR(_FV(Facts_combined[[#This Row],[Asset Name]],"Price"), 0)</f>
        <v>0.57020000000000004</v>
      </c>
      <c r="G1159" s="5" cm="1">
        <f t="array" ref="G1159">IFERROR(_FV(Facts_combined[[#This Row],[Asset Name]],"Volume"), 0)</f>
        <v>30816</v>
      </c>
      <c r="H1159" s="7" cm="1">
        <f t="array" ref="H1159">IFERROR(_FV(Facts_combined[[#This Row],[Asset Name]],"Market cap",TRUE), 0)</f>
        <v>38121747</v>
      </c>
      <c r="I115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59" s="5" cm="1">
        <f t="array" ref="J1159">IFERROR(_FV(Facts_combined[[#This Row],[Asset Name]],"Shares outstanding",TRUE), 0)</f>
        <v>66856800</v>
      </c>
      <c r="K1159" s="4" cm="1">
        <f t="array" ref="K1159">IFERROR(_FV(Facts_combined[[#This Row],[Asset Name]],"P/E",TRUE), "")</f>
        <v>0</v>
      </c>
      <c r="L1159" s="4" t="str" cm="1">
        <f t="array" ref="L115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59" s="4" cm="1">
        <f t="array" ref="M1159">IFERROR(_FV(Facts_combined[[#This Row],[Asset Name]],"Beta"), "")</f>
        <v>2.4169999999999998</v>
      </c>
    </row>
    <row r="1160" spans="1:13" x14ac:dyDescent="0.2">
      <c r="A1160" t="s">
        <v>2119</v>
      </c>
      <c r="B1160" t="s">
        <v>4</v>
      </c>
      <c r="C1160" t="s">
        <v>961</v>
      </c>
      <c r="D1160" t="e" vm="1050">
        <v>#VALUE!</v>
      </c>
      <c r="E1160" t="str" cm="1">
        <f t="array" ref="E1160">IFERROR(_FV(Facts_combined[[#This Row],[Asset Name]],"Industry"), "Undefined")</f>
        <v>Real Estate Operations</v>
      </c>
      <c r="F1160" s="6" cm="1">
        <f t="array" ref="F1160">IFERROR(_FV(Facts_combined[[#This Row],[Asset Name]],"Price"), 0)</f>
        <v>6.26</v>
      </c>
      <c r="G1160" s="5" cm="1">
        <f t="array" ref="G1160">IFERROR(_FV(Facts_combined[[#This Row],[Asset Name]],"Volume"), 0)</f>
        <v>1706</v>
      </c>
      <c r="H1160" s="7" cm="1">
        <f t="array" ref="H1160">IFERROR(_FV(Facts_combined[[#This Row],[Asset Name]],"Market cap",TRUE), 0)</f>
        <v>61503936</v>
      </c>
      <c r="I116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60" s="5" cm="1">
        <f t="array" ref="J1160">IFERROR(_FV(Facts_combined[[#This Row],[Asset Name]],"Shares outstanding",TRUE), 0)</f>
        <v>9824910</v>
      </c>
      <c r="K1160" s="4" cm="1">
        <f t="array" ref="K1160">IFERROR(_FV(Facts_combined[[#This Row],[Asset Name]],"P/E",TRUE), "")</f>
        <v>7.9915000000000003</v>
      </c>
      <c r="L1160" s="4" t="str" cm="1">
        <f t="array" ref="L116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160" s="4" cm="1">
        <f t="array" ref="M1160">IFERROR(_FV(Facts_combined[[#This Row],[Asset Name]],"Beta"), "")</f>
        <v>0.74199999999999999</v>
      </c>
    </row>
    <row r="1161" spans="1:13" x14ac:dyDescent="0.2">
      <c r="A1161" t="s">
        <v>2120</v>
      </c>
      <c r="B1161" t="s">
        <v>4</v>
      </c>
      <c r="C1161" t="s">
        <v>961</v>
      </c>
      <c r="D1161" t="e" vm="1051">
        <v>#VALUE!</v>
      </c>
      <c r="E1161" t="str" cm="1">
        <f t="array" ref="E1161">IFERROR(_FV(Facts_combined[[#This Row],[Asset Name]],"Industry"), "Undefined")</f>
        <v>Biotechnology &amp; Medical Research</v>
      </c>
      <c r="F1161" s="6" cm="1">
        <f t="array" ref="F1161">IFERROR(_FV(Facts_combined[[#This Row],[Asset Name]],"Price"), 0)</f>
        <v>11.93</v>
      </c>
      <c r="G1161" s="5" cm="1">
        <f t="array" ref="G1161">IFERROR(_FV(Facts_combined[[#This Row],[Asset Name]],"Volume"), 0)</f>
        <v>25241</v>
      </c>
      <c r="H1161" s="7" cm="1">
        <f t="array" ref="H1161">IFERROR(_FV(Facts_combined[[#This Row],[Asset Name]],"Market cap",TRUE), 0)</f>
        <v>54922960</v>
      </c>
      <c r="I116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61" s="5" cm="1">
        <f t="array" ref="J1161">IFERROR(_FV(Facts_combined[[#This Row],[Asset Name]],"Shares outstanding",TRUE), 0)</f>
        <v>4561710</v>
      </c>
      <c r="K1161" s="4" cm="1">
        <f t="array" ref="K1161">IFERROR(_FV(Facts_combined[[#This Row],[Asset Name]],"P/E",TRUE), "")</f>
        <v>0</v>
      </c>
      <c r="L1161" s="4" t="str" cm="1">
        <f t="array" ref="L116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61" s="4" cm="1">
        <f t="array" ref="M1161">IFERROR(_FV(Facts_combined[[#This Row],[Asset Name]],"Beta"), "")</f>
        <v>1.0088999999999999</v>
      </c>
    </row>
    <row r="1162" spans="1:13" x14ac:dyDescent="0.2">
      <c r="A1162" t="s">
        <v>2121</v>
      </c>
      <c r="B1162" t="s">
        <v>4</v>
      </c>
      <c r="C1162" t="s">
        <v>961</v>
      </c>
      <c r="D1162" t="e" vm="1052">
        <v>#VALUE!</v>
      </c>
      <c r="E1162" t="str" cm="1">
        <f t="array" ref="E1162">IFERROR(_FV(Facts_combined[[#This Row],[Asset Name]],"Industry"), "Undefined")</f>
        <v>Automobiles &amp; Auto Parts</v>
      </c>
      <c r="F1162" s="6" cm="1">
        <f t="array" ref="F1162">IFERROR(_FV(Facts_combined[[#This Row],[Asset Name]],"Price"), 0)</f>
        <v>6.68</v>
      </c>
      <c r="G1162" s="5" cm="1">
        <f t="array" ref="G1162">IFERROR(_FV(Facts_combined[[#This Row],[Asset Name]],"Volume"), 0)</f>
        <v>2</v>
      </c>
      <c r="H1162" s="7" cm="1">
        <f t="array" ref="H1162">IFERROR(_FV(Facts_combined[[#This Row],[Asset Name]],"Market cap",TRUE), 0)</f>
        <v>53538880</v>
      </c>
      <c r="I116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62" s="5" cm="1">
        <f t="array" ref="J1162">IFERROR(_FV(Facts_combined[[#This Row],[Asset Name]],"Shares outstanding",TRUE), 0)</f>
        <v>7873360</v>
      </c>
      <c r="K1162" s="4" cm="1">
        <f t="array" ref="K1162">IFERROR(_FV(Facts_combined[[#This Row],[Asset Name]],"P/E",TRUE), "")</f>
        <v>0</v>
      </c>
      <c r="L1162" s="4" t="str" cm="1">
        <f t="array" ref="L116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62" s="4" cm="1">
        <f t="array" ref="M1162">IFERROR(_FV(Facts_combined[[#This Row],[Asset Name]],"Beta"), "")</f>
        <v>1.8697999999999999</v>
      </c>
    </row>
    <row r="1163" spans="1:13" x14ac:dyDescent="0.2">
      <c r="A1163" t="s">
        <v>2122</v>
      </c>
      <c r="B1163" t="s">
        <v>4</v>
      </c>
      <c r="C1163" t="s">
        <v>961</v>
      </c>
      <c r="D1163" t="e" vm="2330">
        <v>#VALUE!</v>
      </c>
      <c r="E1163" t="str" cm="1">
        <f t="array" ref="E1163">IFERROR(_FV(Facts_combined[[#This Row],[Asset Name]],"Industry"), "Undefined")</f>
        <v>Aerospace &amp; Defense</v>
      </c>
      <c r="F1163" s="6" cm="1">
        <f t="array" ref="F1163">IFERROR(_FV(Facts_combined[[#This Row],[Asset Name]],"Price"), 0)</f>
        <v>0.84499999999999997</v>
      </c>
      <c r="G1163" s="5" cm="1">
        <f t="array" ref="G1163">IFERROR(_FV(Facts_combined[[#This Row],[Asset Name]],"Volume"), 0)</f>
        <v>64350</v>
      </c>
      <c r="H1163" s="7" cm="1">
        <f t="array" ref="H1163">IFERROR(_FV(Facts_combined[[#This Row],[Asset Name]],"Market cap",TRUE), 0)</f>
        <v>58326632</v>
      </c>
      <c r="I116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63" s="5" cm="1">
        <f t="array" ref="J1163">IFERROR(_FV(Facts_combined[[#This Row],[Asset Name]],"Shares outstanding",TRUE), 0)</f>
        <v>69025600</v>
      </c>
      <c r="K1163" s="4" cm="1">
        <f t="array" ref="K1163">IFERROR(_FV(Facts_combined[[#This Row],[Asset Name]],"P/E",TRUE), "")</f>
        <v>7.8648999999999996</v>
      </c>
      <c r="L1163" s="4" t="str" cm="1">
        <f t="array" ref="L116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163" s="4" cm="1">
        <f t="array" ref="M1163">IFERROR(_FV(Facts_combined[[#This Row],[Asset Name]],"Beta"), "")</f>
        <v>0.61699999999999999</v>
      </c>
    </row>
    <row r="1164" spans="1:13" x14ac:dyDescent="0.2">
      <c r="A1164" t="s">
        <v>2123</v>
      </c>
      <c r="B1164" t="s">
        <v>4</v>
      </c>
      <c r="C1164" t="s">
        <v>961</v>
      </c>
      <c r="D1164" t="e" vm="2663">
        <v>#VALUE!</v>
      </c>
      <c r="E1164" t="str" cm="1">
        <f t="array" ref="E1164">IFERROR(_FV(Facts_combined[[#This Row],[Asset Name]],"Industry"), "Undefined")</f>
        <v>Semiconductors &amp; Semiconductor Equipment</v>
      </c>
      <c r="F1164" s="6" cm="1">
        <f t="array" ref="F1164">IFERROR(_FV(Facts_combined[[#This Row],[Asset Name]],"Price"), 0)</f>
        <v>0.97150000000000003</v>
      </c>
      <c r="G1164" s="5" cm="1">
        <f t="array" ref="G1164">IFERROR(_FV(Facts_combined[[#This Row],[Asset Name]],"Volume"), 0)</f>
        <v>2046</v>
      </c>
      <c r="H1164" s="7" cm="1">
        <f t="array" ref="H1164">IFERROR(_FV(Facts_combined[[#This Row],[Asset Name]],"Market cap",TRUE), 0)</f>
        <v>56159791</v>
      </c>
      <c r="I116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64" s="5" cm="1">
        <f t="array" ref="J1164">IFERROR(_FV(Facts_combined[[#This Row],[Asset Name]],"Shares outstanding",TRUE), 0)</f>
        <v>57807300</v>
      </c>
      <c r="K1164" s="4" cm="1">
        <f t="array" ref="K1164">IFERROR(_FV(Facts_combined[[#This Row],[Asset Name]],"P/E",TRUE), "")</f>
        <v>0</v>
      </c>
      <c r="L1164" s="4" t="str" cm="1">
        <f t="array" ref="L116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64" s="4" cm="1">
        <f t="array" ref="M1164">IFERROR(_FV(Facts_combined[[#This Row],[Asset Name]],"Beta"), "")</f>
        <v>1.6302000000000001</v>
      </c>
    </row>
    <row r="1165" spans="1:13" x14ac:dyDescent="0.2">
      <c r="A1165" t="s">
        <v>2124</v>
      </c>
      <c r="B1165" t="s">
        <v>4</v>
      </c>
      <c r="C1165" t="s">
        <v>961</v>
      </c>
      <c r="D1165" t="e" vm="1053">
        <v>#VALUE!</v>
      </c>
      <c r="E1165" t="str" cm="1">
        <f t="array" ref="E1165">IFERROR(_FV(Facts_combined[[#This Row],[Asset Name]],"Industry"), "Undefined")</f>
        <v>Communications &amp; Networking</v>
      </c>
      <c r="F1165" s="6" cm="1">
        <f t="array" ref="F1165">IFERROR(_FV(Facts_combined[[#This Row],[Asset Name]],"Price"), 0)</f>
        <v>5.7</v>
      </c>
      <c r="G1165" s="5" cm="1">
        <f t="array" ref="G1165">IFERROR(_FV(Facts_combined[[#This Row],[Asset Name]],"Volume"), 0)</f>
        <v>33724</v>
      </c>
      <c r="H1165" s="7" cm="1">
        <f t="array" ref="H1165">IFERROR(_FV(Facts_combined[[#This Row],[Asset Name]],"Market cap",TRUE), 0)</f>
        <v>61431351</v>
      </c>
      <c r="I116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65" s="5" cm="1">
        <f t="array" ref="J1165">IFERROR(_FV(Facts_combined[[#This Row],[Asset Name]],"Shares outstanding",TRUE), 0)</f>
        <v>10777430</v>
      </c>
      <c r="K1165" s="4" cm="1">
        <f t="array" ref="K1165">IFERROR(_FV(Facts_combined[[#This Row],[Asset Name]],"P/E",TRUE), "")</f>
        <v>0</v>
      </c>
      <c r="L1165" s="4" t="str" cm="1">
        <f t="array" ref="L116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65" s="4" cm="1">
        <f t="array" ref="M1165">IFERROR(_FV(Facts_combined[[#This Row],[Asset Name]],"Beta"), "")</f>
        <v>0.75219999999999998</v>
      </c>
    </row>
    <row r="1166" spans="1:13" x14ac:dyDescent="0.2">
      <c r="A1166" t="s">
        <v>2125</v>
      </c>
      <c r="B1166" t="s">
        <v>4</v>
      </c>
      <c r="C1166" t="s">
        <v>961</v>
      </c>
      <c r="D1166" t="e" vm="1054">
        <v>#VALUE!</v>
      </c>
      <c r="E1166" t="str" cm="1">
        <f t="array" ref="E1166">IFERROR(_FV(Facts_combined[[#This Row],[Asset Name]],"Industry"), "Undefined")</f>
        <v>Biotechnology &amp; Medical Research</v>
      </c>
      <c r="F1166" s="6" cm="1">
        <f t="array" ref="F1166">IFERROR(_FV(Facts_combined[[#This Row],[Asset Name]],"Price"), 0)</f>
        <v>1.07</v>
      </c>
      <c r="G1166" s="5" cm="1">
        <f t="array" ref="G1166">IFERROR(_FV(Facts_combined[[#This Row],[Asset Name]],"Volume"), 0)</f>
        <v>24984</v>
      </c>
      <c r="H1166" s="7" cm="1">
        <f t="array" ref="H1166">IFERROR(_FV(Facts_combined[[#This Row],[Asset Name]],"Market cap",TRUE), 0)</f>
        <v>55059696</v>
      </c>
      <c r="I116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66" s="5" cm="1">
        <f t="array" ref="J1166">IFERROR(_FV(Facts_combined[[#This Row],[Asset Name]],"Shares outstanding",TRUE), 0)</f>
        <v>51457660</v>
      </c>
      <c r="K1166" s="4" t="str" cm="1">
        <f t="array" ref="K1166">IFERROR(_FV(Facts_combined[[#This Row],[Asset Name]],"P/E",TRUE), "")</f>
        <v/>
      </c>
      <c r="L1166" s="4" t="str" cm="1">
        <f t="array" ref="L116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66" s="4" cm="1">
        <f t="array" ref="M1166">IFERROR(_FV(Facts_combined[[#This Row],[Asset Name]],"Beta"), "")</f>
        <v>0.76049999999999995</v>
      </c>
    </row>
    <row r="1167" spans="1:13" x14ac:dyDescent="0.2">
      <c r="A1167" t="s">
        <v>2126</v>
      </c>
      <c r="B1167" t="s">
        <v>4</v>
      </c>
      <c r="C1167" t="s">
        <v>961</v>
      </c>
      <c r="D1167" t="e" vm="1055">
        <v>#VALUE!</v>
      </c>
      <c r="E1167" t="str" cm="1">
        <f t="array" ref="E1167">IFERROR(_FV(Facts_combined[[#This Row],[Asset Name]],"Industry"), "Undefined")</f>
        <v>Residential &amp; Commercial REIT</v>
      </c>
      <c r="F1167" s="6" cm="1">
        <f t="array" ref="F1167">IFERROR(_FV(Facts_combined[[#This Row],[Asset Name]],"Price"), 0)</f>
        <v>5.25</v>
      </c>
      <c r="G1167" s="5" cm="1">
        <f t="array" ref="G1167">IFERROR(_FV(Facts_combined[[#This Row],[Asset Name]],"Volume"), 0)</f>
        <v>96</v>
      </c>
      <c r="H1167" s="7" cm="1">
        <f t="array" ref="H1167">IFERROR(_FV(Facts_combined[[#This Row],[Asset Name]],"Market cap",TRUE), 0)</f>
        <v>59366600</v>
      </c>
      <c r="I116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67" s="5" cm="1">
        <f t="array" ref="J1167">IFERROR(_FV(Facts_combined[[#This Row],[Asset Name]],"Shares outstanding",TRUE), 0)</f>
        <v>11438650</v>
      </c>
      <c r="K1167" s="4" cm="1">
        <f t="array" ref="K1167">IFERROR(_FV(Facts_combined[[#This Row],[Asset Name]],"P/E",TRUE), "")</f>
        <v>10.5649</v>
      </c>
      <c r="L1167" s="4" t="str" cm="1">
        <f t="array" ref="L116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167" s="4" cm="1">
        <f t="array" ref="M1167">IFERROR(_FV(Facts_combined[[#This Row],[Asset Name]],"Beta"), "")</f>
        <v>0.54969999999999997</v>
      </c>
    </row>
    <row r="1168" spans="1:13" x14ac:dyDescent="0.2">
      <c r="A1168" t="s">
        <v>2127</v>
      </c>
      <c r="B1168" t="s">
        <v>4</v>
      </c>
      <c r="C1168" t="s">
        <v>961</v>
      </c>
      <c r="D1168" t="e" vm="1056">
        <v>#VALUE!</v>
      </c>
      <c r="E1168" t="str" cm="1">
        <f t="array" ref="E1168">IFERROR(_FV(Facts_combined[[#This Row],[Asset Name]],"Industry"), "Undefined")</f>
        <v>Healthcare Equipment &amp; Supplies</v>
      </c>
      <c r="F1168" s="6" cm="1">
        <f t="array" ref="F1168">IFERROR(_FV(Facts_combined[[#This Row],[Asset Name]],"Price"), 0)</f>
        <v>5.69</v>
      </c>
      <c r="G1168" s="5" cm="1">
        <f t="array" ref="G1168">IFERROR(_FV(Facts_combined[[#This Row],[Asset Name]],"Volume"), 0)</f>
        <v>53</v>
      </c>
      <c r="H1168" s="7" cm="1">
        <f t="array" ref="H1168">IFERROR(_FV(Facts_combined[[#This Row],[Asset Name]],"Market cap",TRUE), 0)</f>
        <v>66508703</v>
      </c>
      <c r="I116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68" s="5" cm="1">
        <f t="array" ref="J1168">IFERROR(_FV(Facts_combined[[#This Row],[Asset Name]],"Shares outstanding",TRUE), 0)</f>
        <v>11688700</v>
      </c>
      <c r="K1168" s="4" cm="1">
        <f t="array" ref="K1168">IFERROR(_FV(Facts_combined[[#This Row],[Asset Name]],"P/E",TRUE), "")</f>
        <v>15.824</v>
      </c>
      <c r="L1168" s="4" t="str" cm="1">
        <f t="array" ref="L116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168" s="4" cm="1">
        <f t="array" ref="M1168">IFERROR(_FV(Facts_combined[[#This Row],[Asset Name]],"Beta"), "")</f>
        <v>-0.72409999999999997</v>
      </c>
    </row>
    <row r="1169" spans="1:13" x14ac:dyDescent="0.2">
      <c r="A1169" t="s">
        <v>2128</v>
      </c>
      <c r="B1169" t="s">
        <v>4</v>
      </c>
      <c r="C1169" t="s">
        <v>961</v>
      </c>
      <c r="D1169" t="e" vm="1057">
        <v>#VALUE!</v>
      </c>
      <c r="E1169" t="str" cm="1">
        <f t="array" ref="E1169">IFERROR(_FV(Facts_combined[[#This Row],[Asset Name]],"Industry"), "Undefined")</f>
        <v>Machinery, Equipment &amp; Components</v>
      </c>
      <c r="F1169" s="6" cm="1">
        <f t="array" ref="F1169">IFERROR(_FV(Facts_combined[[#This Row],[Asset Name]],"Price"), 0)</f>
        <v>21.5</v>
      </c>
      <c r="G1169" s="5" cm="1">
        <f t="array" ref="G1169">IFERROR(_FV(Facts_combined[[#This Row],[Asset Name]],"Volume"), 0)</f>
        <v>3701</v>
      </c>
      <c r="H1169" s="7" cm="1">
        <f t="array" ref="H1169">IFERROR(_FV(Facts_combined[[#This Row],[Asset Name]],"Market cap",TRUE), 0)</f>
        <v>58754660</v>
      </c>
      <c r="I116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69" s="5" cm="1">
        <f t="array" ref="J1169">IFERROR(_FV(Facts_combined[[#This Row],[Asset Name]],"Shares outstanding",TRUE), 0)</f>
        <v>2732760</v>
      </c>
      <c r="K1169" s="4" cm="1">
        <f t="array" ref="K1169">IFERROR(_FV(Facts_combined[[#This Row],[Asset Name]],"P/E",TRUE), "")</f>
        <v>11.2094</v>
      </c>
      <c r="L1169" s="4" t="str" cm="1">
        <f t="array" ref="L116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169" s="4" cm="1">
        <f t="array" ref="M1169">IFERROR(_FV(Facts_combined[[#This Row],[Asset Name]],"Beta"), "")</f>
        <v>0.14549999999999999</v>
      </c>
    </row>
    <row r="1170" spans="1:13" x14ac:dyDescent="0.2">
      <c r="A1170" t="s">
        <v>2129</v>
      </c>
      <c r="B1170" t="s">
        <v>4</v>
      </c>
      <c r="C1170" t="s">
        <v>961</v>
      </c>
      <c r="D1170" t="e" vm="1058">
        <v>#VALUE!</v>
      </c>
      <c r="E1170" t="str" cm="1">
        <f t="array" ref="E1170">IFERROR(_FV(Facts_combined[[#This Row],[Asset Name]],"Industry"), "Undefined")</f>
        <v>Software &amp; IT Services</v>
      </c>
      <c r="F1170" s="6" cm="1">
        <f t="array" ref="F1170">IFERROR(_FV(Facts_combined[[#This Row],[Asset Name]],"Price"), 0)</f>
        <v>2.29</v>
      </c>
      <c r="G1170" s="5" cm="1">
        <f t="array" ref="G1170">IFERROR(_FV(Facts_combined[[#This Row],[Asset Name]],"Volume"), 0)</f>
        <v>6422</v>
      </c>
      <c r="H1170" s="7" cm="1">
        <f t="array" ref="H1170">IFERROR(_FV(Facts_combined[[#This Row],[Asset Name]],"Market cap",TRUE), 0)</f>
        <v>36916563</v>
      </c>
      <c r="I117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70" s="5" cm="1">
        <f t="array" ref="J1170">IFERROR(_FV(Facts_combined[[#This Row],[Asset Name]],"Shares outstanding",TRUE), 0)</f>
        <v>16120770</v>
      </c>
      <c r="K1170" s="4" cm="1">
        <f t="array" ref="K1170">IFERROR(_FV(Facts_combined[[#This Row],[Asset Name]],"P/E",TRUE), "")</f>
        <v>0</v>
      </c>
      <c r="L1170" s="4" t="str" cm="1">
        <f t="array" ref="L117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70" s="4" cm="1">
        <f t="array" ref="M1170">IFERROR(_FV(Facts_combined[[#This Row],[Asset Name]],"Beta"), "")</f>
        <v>1.3320000000000001</v>
      </c>
    </row>
    <row r="1171" spans="1:13" x14ac:dyDescent="0.2">
      <c r="A1171" t="s">
        <v>2130</v>
      </c>
      <c r="B1171" t="s">
        <v>4</v>
      </c>
      <c r="C1171" t="s">
        <v>961</v>
      </c>
      <c r="D1171" t="e" vm="1059">
        <v>#VALUE!</v>
      </c>
      <c r="E1171" t="str" cm="1">
        <f t="array" ref="E1171">IFERROR(_FV(Facts_combined[[#This Row],[Asset Name]],"Industry"), "Undefined")</f>
        <v>Pharmaceuticals</v>
      </c>
      <c r="F1171" s="6" cm="1">
        <f t="array" ref="F1171">IFERROR(_FV(Facts_combined[[#This Row],[Asset Name]],"Price"), 0)</f>
        <v>1.69</v>
      </c>
      <c r="G1171" s="5" cm="1">
        <f t="array" ref="G1171">IFERROR(_FV(Facts_combined[[#This Row],[Asset Name]],"Volume"), 0)</f>
        <v>97789</v>
      </c>
      <c r="H1171" s="7" cm="1">
        <f t="array" ref="H1171">IFERROR(_FV(Facts_combined[[#This Row],[Asset Name]],"Market cap",TRUE), 0)</f>
        <v>51233499</v>
      </c>
      <c r="I117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71" s="5" cm="1">
        <f t="array" ref="J1171">IFERROR(_FV(Facts_combined[[#This Row],[Asset Name]],"Shares outstanding",TRUE), 0)</f>
        <v>30315680</v>
      </c>
      <c r="K1171" s="4" cm="1">
        <f t="array" ref="K1171">IFERROR(_FV(Facts_combined[[#This Row],[Asset Name]],"P/E",TRUE), "")</f>
        <v>0</v>
      </c>
      <c r="L1171" s="4" t="str" cm="1">
        <f t="array" ref="L117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71" s="4" cm="1">
        <f t="array" ref="M1171">IFERROR(_FV(Facts_combined[[#This Row],[Asset Name]],"Beta"), "")</f>
        <v>1.4273</v>
      </c>
    </row>
    <row r="1172" spans="1:13" x14ac:dyDescent="0.2">
      <c r="A1172" t="s">
        <v>2131</v>
      </c>
      <c r="B1172" t="s">
        <v>4</v>
      </c>
      <c r="C1172" t="s">
        <v>961</v>
      </c>
      <c r="D1172" t="e" vm="1060">
        <v>#VALUE!</v>
      </c>
      <c r="E1172" t="str" cm="1">
        <f t="array" ref="E1172">IFERROR(_FV(Facts_combined[[#This Row],[Asset Name]],"Industry"), "Undefined")</f>
        <v>Healthcare Equipment &amp; Supplies</v>
      </c>
      <c r="F1172" s="6" cm="1">
        <f t="array" ref="F1172">IFERROR(_FV(Facts_combined[[#This Row],[Asset Name]],"Price"), 0)</f>
        <v>0.65</v>
      </c>
      <c r="G1172" s="5" cm="1">
        <f t="array" ref="G1172">IFERROR(_FV(Facts_combined[[#This Row],[Asset Name]],"Volume"), 0)</f>
        <v>1000</v>
      </c>
      <c r="H1172" s="7" cm="1">
        <f t="array" ref="H1172">IFERROR(_FV(Facts_combined[[#This Row],[Asset Name]],"Market cap",TRUE), 0)</f>
        <v>50198011</v>
      </c>
      <c r="I117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72" s="5" cm="1">
        <f t="array" ref="J1172">IFERROR(_FV(Facts_combined[[#This Row],[Asset Name]],"Shares outstanding",TRUE), 0)</f>
        <v>77227710</v>
      </c>
      <c r="K1172" s="4" t="str" cm="1">
        <f t="array" ref="K1172">IFERROR(_FV(Facts_combined[[#This Row],[Asset Name]],"P/E",TRUE), "")</f>
        <v/>
      </c>
      <c r="L1172" s="4" t="str" cm="1">
        <f t="array" ref="L117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72" s="4" cm="1">
        <f t="array" ref="M1172">IFERROR(_FV(Facts_combined[[#This Row],[Asset Name]],"Beta"), "")</f>
        <v>0.878</v>
      </c>
    </row>
    <row r="1173" spans="1:13" x14ac:dyDescent="0.2">
      <c r="A1173" t="s">
        <v>2132</v>
      </c>
      <c r="B1173" t="s">
        <v>4</v>
      </c>
      <c r="C1173" t="s">
        <v>961</v>
      </c>
      <c r="D1173" t="e" vm="1061">
        <v>#VALUE!</v>
      </c>
      <c r="E1173" t="str" cm="1">
        <f t="array" ref="E1173">IFERROR(_FV(Facts_combined[[#This Row],[Asset Name]],"Industry"), "Undefined")</f>
        <v>Healthcare Equipment &amp; Supplies</v>
      </c>
      <c r="F1173" s="6" cm="1">
        <f t="array" ref="F1173">IFERROR(_FV(Facts_combined[[#This Row],[Asset Name]],"Price"), 0)</f>
        <v>5.89</v>
      </c>
      <c r="G1173" s="5" cm="1">
        <f t="array" ref="G1173">IFERROR(_FV(Facts_combined[[#This Row],[Asset Name]],"Volume"), 0)</f>
        <v>2</v>
      </c>
      <c r="H1173" s="7" cm="1">
        <f t="array" ref="H1173">IFERROR(_FV(Facts_combined[[#This Row],[Asset Name]],"Market cap",TRUE), 0)</f>
        <v>65002629</v>
      </c>
      <c r="I117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73" s="5" cm="1">
        <f t="array" ref="J1173">IFERROR(_FV(Facts_combined[[#This Row],[Asset Name]],"Shares outstanding",TRUE), 0)</f>
        <v>11036100</v>
      </c>
      <c r="K1173" s="4" cm="1">
        <f t="array" ref="K1173">IFERROR(_FV(Facts_combined[[#This Row],[Asset Name]],"P/E",TRUE), "")</f>
        <v>0</v>
      </c>
      <c r="L1173" s="4" t="str" cm="1">
        <f t="array" ref="L117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73" s="4" cm="1">
        <f t="array" ref="M1173">IFERROR(_FV(Facts_combined[[#This Row],[Asset Name]],"Beta"), "")</f>
        <v>0.48580000000000001</v>
      </c>
    </row>
    <row r="1174" spans="1:13" x14ac:dyDescent="0.2">
      <c r="A1174" t="s">
        <v>2133</v>
      </c>
      <c r="B1174" t="s">
        <v>4</v>
      </c>
      <c r="C1174" t="s">
        <v>961</v>
      </c>
      <c r="D1174" t="e" vm="1062">
        <v>#VALUE!</v>
      </c>
      <c r="E1174" t="str" cm="1">
        <f t="array" ref="E1174">IFERROR(_FV(Facts_combined[[#This Row],[Asset Name]],"Industry"), "Undefined")</f>
        <v>Investment Banking &amp; Investment Services</v>
      </c>
      <c r="F1174" s="6" cm="1">
        <f t="array" ref="F1174">IFERROR(_FV(Facts_combined[[#This Row],[Asset Name]],"Price"), 0)</f>
        <v>1.79</v>
      </c>
      <c r="G1174" s="5" cm="1">
        <f t="array" ref="G1174">IFERROR(_FV(Facts_combined[[#This Row],[Asset Name]],"Volume"), 0)</f>
        <v>5152</v>
      </c>
      <c r="H1174" s="7" cm="1">
        <f t="array" ref="H1174">IFERROR(_FV(Facts_combined[[#This Row],[Asset Name]],"Market cap",TRUE), 0)</f>
        <v>57056769</v>
      </c>
      <c r="I117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74" s="5" cm="1">
        <f t="array" ref="J1174">IFERROR(_FV(Facts_combined[[#This Row],[Asset Name]],"Shares outstanding",TRUE), 0)</f>
        <v>31875290</v>
      </c>
      <c r="K1174" s="4" cm="1">
        <f t="array" ref="K1174">IFERROR(_FV(Facts_combined[[#This Row],[Asset Name]],"P/E",TRUE), "")</f>
        <v>0</v>
      </c>
      <c r="L1174" s="4" t="str" cm="1">
        <f t="array" ref="L117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74" s="4" cm="1">
        <f t="array" ref="M1174">IFERROR(_FV(Facts_combined[[#This Row],[Asset Name]],"Beta"), "")</f>
        <v>1.0117</v>
      </c>
    </row>
    <row r="1175" spans="1:13" x14ac:dyDescent="0.2">
      <c r="A1175" t="s">
        <v>2134</v>
      </c>
      <c r="B1175" t="s">
        <v>4</v>
      </c>
      <c r="C1175" t="s">
        <v>961</v>
      </c>
      <c r="D1175" t="e" vm="1063">
        <v>#VALUE!</v>
      </c>
      <c r="E1175" t="str" cm="1">
        <f t="array" ref="E1175">IFERROR(_FV(Facts_combined[[#This Row],[Asset Name]],"Industry"), "Undefined")</f>
        <v>Software &amp; IT Services</v>
      </c>
      <c r="F1175" s="6" cm="1">
        <f t="array" ref="F1175">IFERROR(_FV(Facts_combined[[#This Row],[Asset Name]],"Price"), 0)</f>
        <v>0.57550000000000001</v>
      </c>
      <c r="G1175" s="5" cm="1">
        <f t="array" ref="G1175">IFERROR(_FV(Facts_combined[[#This Row],[Asset Name]],"Volume"), 0)</f>
        <v>6040</v>
      </c>
      <c r="H1175" s="7" cm="1">
        <f t="array" ref="H1175">IFERROR(_FV(Facts_combined[[#This Row],[Asset Name]],"Market cap",TRUE), 0)</f>
        <v>50997414</v>
      </c>
      <c r="I117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75" s="5" cm="1">
        <f t="array" ref="J1175">IFERROR(_FV(Facts_combined[[#This Row],[Asset Name]],"Shares outstanding",TRUE), 0)</f>
        <v>88614100</v>
      </c>
      <c r="K1175" s="4" cm="1">
        <f t="array" ref="K1175">IFERROR(_FV(Facts_combined[[#This Row],[Asset Name]],"P/E",TRUE), "")</f>
        <v>0</v>
      </c>
      <c r="L1175" s="4" t="str" cm="1">
        <f t="array" ref="L117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75" s="4" cm="1">
        <f t="array" ref="M1175">IFERROR(_FV(Facts_combined[[#This Row],[Asset Name]],"Beta"), "")</f>
        <v>1.7376</v>
      </c>
    </row>
    <row r="1176" spans="1:13" x14ac:dyDescent="0.2">
      <c r="A1176" t="s">
        <v>2135</v>
      </c>
      <c r="B1176" t="s">
        <v>4</v>
      </c>
      <c r="C1176" t="s">
        <v>961</v>
      </c>
      <c r="D1176" t="e" vm="1064">
        <v>#VALUE!</v>
      </c>
      <c r="E1176" t="str" cm="1">
        <f t="array" ref="E1176">IFERROR(_FV(Facts_combined[[#This Row],[Asset Name]],"Industry"), "Undefined")</f>
        <v>Specialty Retailers</v>
      </c>
      <c r="F1176" s="6" cm="1">
        <f t="array" ref="F1176">IFERROR(_FV(Facts_combined[[#This Row],[Asset Name]],"Price"), 0)</f>
        <v>0.99</v>
      </c>
      <c r="G1176" s="5" cm="1">
        <f t="array" ref="G1176">IFERROR(_FV(Facts_combined[[#This Row],[Asset Name]],"Volume"), 0)</f>
        <v>13</v>
      </c>
      <c r="H1176" s="7" cm="1">
        <f t="array" ref="H1176">IFERROR(_FV(Facts_combined[[#This Row],[Asset Name]],"Market cap",TRUE), 0)</f>
        <v>56130930</v>
      </c>
      <c r="I117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76" s="5" cm="1">
        <f t="array" ref="J1176">IFERROR(_FV(Facts_combined[[#This Row],[Asset Name]],"Shares outstanding",TRUE), 0)</f>
        <v>56697910</v>
      </c>
      <c r="K1176" s="4" cm="1">
        <f t="array" ref="K1176">IFERROR(_FV(Facts_combined[[#This Row],[Asset Name]],"P/E",TRUE), "")</f>
        <v>0</v>
      </c>
      <c r="L1176" s="4" t="str" cm="1">
        <f t="array" ref="L117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76" s="4" cm="1">
        <f t="array" ref="M1176">IFERROR(_FV(Facts_combined[[#This Row],[Asset Name]],"Beta"), "")</f>
        <v>2.0076000000000001</v>
      </c>
    </row>
    <row r="1177" spans="1:13" x14ac:dyDescent="0.2">
      <c r="A1177" t="s">
        <v>2136</v>
      </c>
      <c r="B1177" t="s">
        <v>4</v>
      </c>
      <c r="C1177" t="s">
        <v>961</v>
      </c>
      <c r="D1177" t="e" vm="2338">
        <v>#VALUE!</v>
      </c>
      <c r="E1177" t="str" cm="1">
        <f t="array" ref="E1177">IFERROR(_FV(Facts_combined[[#This Row],[Asset Name]],"Industry"), "Undefined")</f>
        <v>Biotechnology &amp; Medical Research</v>
      </c>
      <c r="F1177" s="6" cm="1">
        <f t="array" ref="F1177">IFERROR(_FV(Facts_combined[[#This Row],[Asset Name]],"Price"), 0)</f>
        <v>1.51</v>
      </c>
      <c r="G1177" s="5" cm="1">
        <f t="array" ref="G1177">IFERROR(_FV(Facts_combined[[#This Row],[Asset Name]],"Volume"), 0)</f>
        <v>127093</v>
      </c>
      <c r="H1177" s="7" cm="1">
        <f t="array" ref="H1177">IFERROR(_FV(Facts_combined[[#This Row],[Asset Name]],"Market cap",TRUE), 0)</f>
        <v>50465423</v>
      </c>
      <c r="I117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77" s="5" cm="1">
        <f t="array" ref="J1177">IFERROR(_FV(Facts_combined[[#This Row],[Asset Name]],"Shares outstanding",TRUE), 0)</f>
        <v>33420810</v>
      </c>
      <c r="K1177" s="4" cm="1">
        <f t="array" ref="K1177">IFERROR(_FV(Facts_combined[[#This Row],[Asset Name]],"P/E",TRUE), "")</f>
        <v>0</v>
      </c>
      <c r="L1177" s="4" t="str" cm="1">
        <f t="array" ref="L117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77" s="4" cm="1">
        <f t="array" ref="M1177">IFERROR(_FV(Facts_combined[[#This Row],[Asset Name]],"Beta"), "")</f>
        <v>0.74299999999999999</v>
      </c>
    </row>
    <row r="1178" spans="1:13" x14ac:dyDescent="0.2">
      <c r="A1178" t="s">
        <v>2137</v>
      </c>
      <c r="B1178" t="s">
        <v>4</v>
      </c>
      <c r="C1178" t="s">
        <v>961</v>
      </c>
      <c r="D1178" t="e" vm="1065">
        <v>#VALUE!</v>
      </c>
      <c r="E1178" t="str" cm="1">
        <f t="array" ref="E1178">IFERROR(_FV(Facts_combined[[#This Row],[Asset Name]],"Industry"), "Undefined")</f>
        <v>Healthcare Equipment &amp; Supplies</v>
      </c>
      <c r="F1178" s="6" cm="1">
        <f t="array" ref="F1178">IFERROR(_FV(Facts_combined[[#This Row],[Asset Name]],"Price"), 0)</f>
        <v>1.34</v>
      </c>
      <c r="G1178" s="5" cm="1">
        <f t="array" ref="G1178">IFERROR(_FV(Facts_combined[[#This Row],[Asset Name]],"Volume"), 0)</f>
        <v>18869</v>
      </c>
      <c r="H1178" s="7" cm="1">
        <f t="array" ref="H1178">IFERROR(_FV(Facts_combined[[#This Row],[Asset Name]],"Market cap",TRUE), 0)</f>
        <v>46422866</v>
      </c>
      <c r="I117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78" s="5" cm="1">
        <f t="array" ref="J1178">IFERROR(_FV(Facts_combined[[#This Row],[Asset Name]],"Shares outstanding",TRUE), 0)</f>
        <v>34643930</v>
      </c>
      <c r="K1178" s="4" cm="1">
        <f t="array" ref="K1178">IFERROR(_FV(Facts_combined[[#This Row],[Asset Name]],"P/E",TRUE), "")</f>
        <v>0</v>
      </c>
      <c r="L1178" s="4" t="str" cm="1">
        <f t="array" ref="L117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78" s="4" cm="1">
        <f t="array" ref="M1178">IFERROR(_FV(Facts_combined[[#This Row],[Asset Name]],"Beta"), "")</f>
        <v>1.2047000000000001</v>
      </c>
    </row>
    <row r="1179" spans="1:13" x14ac:dyDescent="0.2">
      <c r="A1179" t="s">
        <v>2138</v>
      </c>
      <c r="B1179" t="s">
        <v>4</v>
      </c>
      <c r="C1179" t="s">
        <v>961</v>
      </c>
      <c r="D1179" t="e" vm="1066">
        <v>#VALUE!</v>
      </c>
      <c r="E1179" t="str" cm="1">
        <f t="array" ref="E1179">IFERROR(_FV(Facts_combined[[#This Row],[Asset Name]],"Industry"), "Undefined")</f>
        <v>Investment Banking &amp; Investment Services</v>
      </c>
      <c r="F1179" s="6" cm="1">
        <f t="array" ref="F1179">IFERROR(_FV(Facts_combined[[#This Row],[Asset Name]],"Price"), 0)</f>
        <v>7.12</v>
      </c>
      <c r="G1179" s="5" cm="1">
        <f t="array" ref="G1179">IFERROR(_FV(Facts_combined[[#This Row],[Asset Name]],"Volume"), 0)</f>
        <v>3429</v>
      </c>
      <c r="H1179" s="7" cm="1">
        <f t="array" ref="H1179">IFERROR(_FV(Facts_combined[[#This Row],[Asset Name]],"Market cap",TRUE), 0)</f>
        <v>54671347</v>
      </c>
      <c r="I117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79" s="5" cm="1">
        <f t="array" ref="J1179">IFERROR(_FV(Facts_combined[[#This Row],[Asset Name]],"Shares outstanding",TRUE), 0)</f>
        <v>7678560</v>
      </c>
      <c r="K1179" s="4" cm="1">
        <f t="array" ref="K1179">IFERROR(_FV(Facts_combined[[#This Row],[Asset Name]],"P/E",TRUE), "")</f>
        <v>10.4857</v>
      </c>
      <c r="L1179" s="4" t="str" cm="1">
        <f t="array" ref="L117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179" s="4" cm="1">
        <f t="array" ref="M1179">IFERROR(_FV(Facts_combined[[#This Row],[Asset Name]],"Beta"), "")</f>
        <v>0.76619999999999999</v>
      </c>
    </row>
    <row r="1180" spans="1:13" x14ac:dyDescent="0.2">
      <c r="A1180" t="s">
        <v>2139</v>
      </c>
      <c r="B1180" t="s">
        <v>4</v>
      </c>
      <c r="C1180" t="s">
        <v>961</v>
      </c>
      <c r="D1180" t="e" vm="1067">
        <v>#VALUE!</v>
      </c>
      <c r="E1180" t="str" cm="1">
        <f t="array" ref="E1180">IFERROR(_FV(Facts_combined[[#This Row],[Asset Name]],"Industry"), "Undefined")</f>
        <v>Software &amp; IT Services</v>
      </c>
      <c r="F1180" s="6" cm="1">
        <f t="array" ref="F1180">IFERROR(_FV(Facts_combined[[#This Row],[Asset Name]],"Price"), 0)</f>
        <v>0.65</v>
      </c>
      <c r="G1180" s="5" cm="1">
        <f t="array" ref="G1180">IFERROR(_FV(Facts_combined[[#This Row],[Asset Name]],"Volume"), 0)</f>
        <v>92617</v>
      </c>
      <c r="H1180" s="7" cm="1">
        <f t="array" ref="H1180">IFERROR(_FV(Facts_combined[[#This Row],[Asset Name]],"Market cap",TRUE), 0)</f>
        <v>17816649</v>
      </c>
      <c r="I118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180" s="5" cm="1">
        <f t="array" ref="J1180">IFERROR(_FV(Facts_combined[[#This Row],[Asset Name]],"Shares outstanding",TRUE), 0)</f>
        <v>27410230</v>
      </c>
      <c r="K1180" s="4" t="str" cm="1">
        <f t="array" ref="K1180">IFERROR(_FV(Facts_combined[[#This Row],[Asset Name]],"P/E",TRUE), "")</f>
        <v/>
      </c>
      <c r="L1180" s="4" t="str" cm="1">
        <f t="array" ref="L118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80" s="4" cm="1">
        <f t="array" ref="M1180">IFERROR(_FV(Facts_combined[[#This Row],[Asset Name]],"Beta"), "")</f>
        <v>3.1444999999999999</v>
      </c>
    </row>
    <row r="1181" spans="1:13" x14ac:dyDescent="0.2">
      <c r="A1181" t="s">
        <v>2140</v>
      </c>
      <c r="B1181" t="s">
        <v>4</v>
      </c>
      <c r="C1181" t="s">
        <v>961</v>
      </c>
      <c r="D1181" t="e" vm="1068">
        <v>#VALUE!</v>
      </c>
      <c r="E1181" t="str" cm="1">
        <f t="array" ref="E1181">IFERROR(_FV(Facts_combined[[#This Row],[Asset Name]],"Industry"), "Undefined")</f>
        <v>Software &amp; IT Services</v>
      </c>
      <c r="F1181" s="6" cm="1">
        <f t="array" ref="F1181">IFERROR(_FV(Facts_combined[[#This Row],[Asset Name]],"Price"), 0)</f>
        <v>1.0900000000000001</v>
      </c>
      <c r="G1181" s="5" cm="1">
        <f t="array" ref="G1181">IFERROR(_FV(Facts_combined[[#This Row],[Asset Name]],"Volume"), 0)</f>
        <v>5</v>
      </c>
      <c r="H1181" s="7" cm="1">
        <f t="array" ref="H1181">IFERROR(_FV(Facts_combined[[#This Row],[Asset Name]],"Market cap",TRUE), 0)</f>
        <v>58422354</v>
      </c>
      <c r="I118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81" s="5" cm="1">
        <f t="array" ref="J1181">IFERROR(_FV(Facts_combined[[#This Row],[Asset Name]],"Shares outstanding",TRUE), 0)</f>
        <v>53598490</v>
      </c>
      <c r="K1181" s="4" cm="1">
        <f t="array" ref="K1181">IFERROR(_FV(Facts_combined[[#This Row],[Asset Name]],"P/E",TRUE), "")</f>
        <v>0</v>
      </c>
      <c r="L1181" s="4" t="str" cm="1">
        <f t="array" ref="L118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81" s="4" cm="1">
        <f t="array" ref="M1181">IFERROR(_FV(Facts_combined[[#This Row],[Asset Name]],"Beta"), "")</f>
        <v>1.1596</v>
      </c>
    </row>
    <row r="1182" spans="1:13" x14ac:dyDescent="0.2">
      <c r="A1182" t="s">
        <v>2141</v>
      </c>
      <c r="B1182" t="s">
        <v>4</v>
      </c>
      <c r="C1182" t="s">
        <v>961</v>
      </c>
      <c r="D1182" t="e" vm="1069">
        <v>#VALUE!</v>
      </c>
      <c r="E1182" t="str" cm="1">
        <f t="array" ref="E1182">IFERROR(_FV(Facts_combined[[#This Row],[Asset Name]],"Industry"), "Undefined")</f>
        <v>Biotechnology &amp; Medical Research</v>
      </c>
      <c r="F1182" s="6" cm="1">
        <f t="array" ref="F1182">IFERROR(_FV(Facts_combined[[#This Row],[Asset Name]],"Price"), 0)</f>
        <v>6.25</v>
      </c>
      <c r="G1182" s="5" cm="1">
        <f t="array" ref="G1182">IFERROR(_FV(Facts_combined[[#This Row],[Asset Name]],"Volume"), 0)</f>
        <v>238</v>
      </c>
      <c r="H1182" s="7" cm="1">
        <f t="array" ref="H1182">IFERROR(_FV(Facts_combined[[#This Row],[Asset Name]],"Market cap",TRUE), 0)</f>
        <v>37604260</v>
      </c>
      <c r="I118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82" s="5" cm="1">
        <f t="array" ref="J1182">IFERROR(_FV(Facts_combined[[#This Row],[Asset Name]],"Shares outstanding",TRUE), 0)</f>
        <v>5894080</v>
      </c>
      <c r="K1182" s="4" cm="1">
        <f t="array" ref="K1182">IFERROR(_FV(Facts_combined[[#This Row],[Asset Name]],"P/E",TRUE), "")</f>
        <v>0</v>
      </c>
      <c r="L1182" s="4" t="str" cm="1">
        <f t="array" ref="L118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82" s="4" cm="1">
        <f t="array" ref="M1182">IFERROR(_FV(Facts_combined[[#This Row],[Asset Name]],"Beta"), "")</f>
        <v>3.3609</v>
      </c>
    </row>
    <row r="1183" spans="1:13" x14ac:dyDescent="0.2">
      <c r="A1183" t="s">
        <v>2142</v>
      </c>
      <c r="B1183" t="s">
        <v>4</v>
      </c>
      <c r="C1183" t="s">
        <v>961</v>
      </c>
      <c r="D1183" t="e" vm="1070">
        <v>#VALUE!</v>
      </c>
      <c r="E1183" t="str" cm="1">
        <f t="array" ref="E1183">IFERROR(_FV(Facts_combined[[#This Row],[Asset Name]],"Industry"), "Undefined")</f>
        <v>Textiles &amp; Apparel</v>
      </c>
      <c r="F1183" s="6" cm="1">
        <f t="array" ref="F1183">IFERROR(_FV(Facts_combined[[#This Row],[Asset Name]],"Price"), 0)</f>
        <v>4.37</v>
      </c>
      <c r="G1183" s="5" cm="1">
        <f t="array" ref="G1183">IFERROR(_FV(Facts_combined[[#This Row],[Asset Name]],"Volume"), 0)</f>
        <v>21856</v>
      </c>
      <c r="H1183" s="7" cm="1">
        <f t="array" ref="H1183">IFERROR(_FV(Facts_combined[[#This Row],[Asset Name]],"Market cap",TRUE), 0)</f>
        <v>54493900</v>
      </c>
      <c r="I118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83" s="5" cm="1">
        <f t="array" ref="J1183">IFERROR(_FV(Facts_combined[[#This Row],[Asset Name]],"Shares outstanding",TRUE), 0)</f>
        <v>12470000</v>
      </c>
      <c r="K1183" s="4" t="str" cm="1">
        <f t="array" ref="K1183">IFERROR(_FV(Facts_combined[[#This Row],[Asset Name]],"P/E",TRUE), "")</f>
        <v/>
      </c>
      <c r="L1183" s="4" t="str" cm="1">
        <f t="array" ref="L118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83" s="4" cm="1">
        <f t="array" ref="M1183">IFERROR(_FV(Facts_combined[[#This Row],[Asset Name]],"Beta"), "")</f>
        <v>1.218</v>
      </c>
    </row>
    <row r="1184" spans="1:13" x14ac:dyDescent="0.2">
      <c r="A1184" t="s">
        <v>2143</v>
      </c>
      <c r="B1184" t="s">
        <v>4</v>
      </c>
      <c r="C1184" t="s">
        <v>961</v>
      </c>
      <c r="D1184" t="e" vm="1071">
        <v>#VALUE!</v>
      </c>
      <c r="E1184" t="str" cm="1">
        <f t="array" ref="E1184">IFERROR(_FV(Facts_combined[[#This Row],[Asset Name]],"Industry"), "Undefined")</f>
        <v>Oil &amp; Gas Related Equipment and Services</v>
      </c>
      <c r="F1184" s="6" cm="1">
        <f t="array" ref="F1184">IFERROR(_FV(Facts_combined[[#This Row],[Asset Name]],"Price"), 0)</f>
        <v>1.7</v>
      </c>
      <c r="G1184" s="5" cm="1">
        <f t="array" ref="G1184">IFERROR(_FV(Facts_combined[[#This Row],[Asset Name]],"Volume"), 0)</f>
        <v>1</v>
      </c>
      <c r="H1184" s="7" cm="1">
        <f t="array" ref="H1184">IFERROR(_FV(Facts_combined[[#This Row],[Asset Name]],"Market cap",TRUE), 0)</f>
        <v>60052262</v>
      </c>
      <c r="I118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84" s="5" cm="1">
        <f t="array" ref="J1184">IFERROR(_FV(Facts_combined[[#This Row],[Asset Name]],"Shares outstanding",TRUE), 0)</f>
        <v>35324860</v>
      </c>
      <c r="K1184" s="4" t="str" cm="1">
        <f t="array" ref="K1184">IFERROR(_FV(Facts_combined[[#This Row],[Asset Name]],"P/E",TRUE), "")</f>
        <v/>
      </c>
      <c r="L1184" s="4" t="str" cm="1">
        <f t="array" ref="L118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84" s="4" cm="1">
        <f t="array" ref="M1184">IFERROR(_FV(Facts_combined[[#This Row],[Asset Name]],"Beta"), "")</f>
        <v>3.4256000000000002</v>
      </c>
    </row>
    <row r="1185" spans="1:13" x14ac:dyDescent="0.2">
      <c r="A1185" t="s">
        <v>2144</v>
      </c>
      <c r="B1185" t="s">
        <v>4</v>
      </c>
      <c r="C1185" t="s">
        <v>961</v>
      </c>
      <c r="D1185" t="e" vm="1072">
        <v>#VALUE!</v>
      </c>
      <c r="E1185" t="str" cm="1">
        <f t="array" ref="E1185">IFERROR(_FV(Facts_combined[[#This Row],[Asset Name]],"Industry"), "Undefined")</f>
        <v>Healthcare Equipment &amp; Supplies</v>
      </c>
      <c r="F1185" s="6" cm="1">
        <f t="array" ref="F1185">IFERROR(_FV(Facts_combined[[#This Row],[Asset Name]],"Price"), 0)</f>
        <v>0.61199999999999999</v>
      </c>
      <c r="G1185" s="5" cm="1">
        <f t="array" ref="G1185">IFERROR(_FV(Facts_combined[[#This Row],[Asset Name]],"Volume"), 0)</f>
        <v>27848</v>
      </c>
      <c r="H1185" s="7" cm="1">
        <f t="array" ref="H1185">IFERROR(_FV(Facts_combined[[#This Row],[Asset Name]],"Market cap",TRUE), 0)</f>
        <v>28091301</v>
      </c>
      <c r="I118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185" s="5" cm="1">
        <f t="array" ref="J1185">IFERROR(_FV(Facts_combined[[#This Row],[Asset Name]],"Shares outstanding",TRUE), 0)</f>
        <v>45900820</v>
      </c>
      <c r="K1185" s="4" cm="1">
        <f t="array" ref="K1185">IFERROR(_FV(Facts_combined[[#This Row],[Asset Name]],"P/E",TRUE), "")</f>
        <v>0</v>
      </c>
      <c r="L1185" s="4" t="str" cm="1">
        <f t="array" ref="L118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85" s="4" cm="1">
        <f t="array" ref="M1185">IFERROR(_FV(Facts_combined[[#This Row],[Asset Name]],"Beta"), "")</f>
        <v>-0.1018</v>
      </c>
    </row>
    <row r="1186" spans="1:13" x14ac:dyDescent="0.2">
      <c r="A1186" t="s">
        <v>2145</v>
      </c>
      <c r="B1186" t="s">
        <v>4</v>
      </c>
      <c r="C1186" t="s">
        <v>961</v>
      </c>
      <c r="D1186" t="e" vm="1073">
        <v>#VALUE!</v>
      </c>
      <c r="E1186" t="str" cm="1">
        <f t="array" ref="E1186">IFERROR(_FV(Facts_combined[[#This Row],[Asset Name]],"Industry"), "Undefined")</f>
        <v>Healthcare Equipment &amp; Supplies</v>
      </c>
      <c r="F1186" s="6" cm="1">
        <f t="array" ref="F1186">IFERROR(_FV(Facts_combined[[#This Row],[Asset Name]],"Price"), 0)</f>
        <v>4.3099999999999996</v>
      </c>
      <c r="G1186" s="5" cm="1">
        <f t="array" ref="G1186">IFERROR(_FV(Facts_combined[[#This Row],[Asset Name]],"Volume"), 0)</f>
        <v>7557</v>
      </c>
      <c r="H1186" s="7" cm="1">
        <f t="array" ref="H1186">IFERROR(_FV(Facts_combined[[#This Row],[Asset Name]],"Market cap",TRUE), 0)</f>
        <v>49120854</v>
      </c>
      <c r="I118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86" s="5" cm="1">
        <f t="array" ref="J1186">IFERROR(_FV(Facts_combined[[#This Row],[Asset Name]],"Shares outstanding",TRUE), 0)</f>
        <v>11396950</v>
      </c>
      <c r="K1186" s="4" cm="1">
        <f t="array" ref="K1186">IFERROR(_FV(Facts_combined[[#This Row],[Asset Name]],"P/E",TRUE), "")</f>
        <v>0</v>
      </c>
      <c r="L1186" s="4" t="str" cm="1">
        <f t="array" ref="L118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86" s="4" cm="1">
        <f t="array" ref="M1186">IFERROR(_FV(Facts_combined[[#This Row],[Asset Name]],"Beta"), "")</f>
        <v>0.6492</v>
      </c>
    </row>
    <row r="1187" spans="1:13" x14ac:dyDescent="0.2">
      <c r="A1187" t="s">
        <v>2146</v>
      </c>
      <c r="B1187" t="s">
        <v>4</v>
      </c>
      <c r="C1187" t="s">
        <v>961</v>
      </c>
      <c r="D1187" t="e" vm="1074">
        <v>#VALUE!</v>
      </c>
      <c r="E1187" t="str" cm="1">
        <f t="array" ref="E1187">IFERROR(_FV(Facts_combined[[#This Row],[Asset Name]],"Industry"), "Undefined")</f>
        <v>Computers, Phones &amp; Household Electronics</v>
      </c>
      <c r="F1187" s="6" cm="1">
        <f t="array" ref="F1187">IFERROR(_FV(Facts_combined[[#This Row],[Asset Name]],"Price"), 0)</f>
        <v>1.55</v>
      </c>
      <c r="G1187" s="5" cm="1">
        <f t="array" ref="G1187">IFERROR(_FV(Facts_combined[[#This Row],[Asset Name]],"Volume"), 0)</f>
        <v>2817</v>
      </c>
      <c r="H1187" s="7" cm="1">
        <f t="array" ref="H1187">IFERROR(_FV(Facts_combined[[#This Row],[Asset Name]],"Market cap",TRUE), 0)</f>
        <v>25791023</v>
      </c>
      <c r="I118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187" s="5" cm="1">
        <f t="array" ref="J1187">IFERROR(_FV(Facts_combined[[#This Row],[Asset Name]],"Shares outstanding",TRUE), 0)</f>
        <v>16639370</v>
      </c>
      <c r="K1187" s="4" t="str" cm="1">
        <f t="array" ref="K1187">IFERROR(_FV(Facts_combined[[#This Row],[Asset Name]],"P/E",TRUE), "")</f>
        <v/>
      </c>
      <c r="L1187" s="4" t="str" cm="1">
        <f t="array" ref="L118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87" s="4" cm="1">
        <f t="array" ref="M1187">IFERROR(_FV(Facts_combined[[#This Row],[Asset Name]],"Beta"), "")</f>
        <v>2.5141</v>
      </c>
    </row>
    <row r="1188" spans="1:13" x14ac:dyDescent="0.2">
      <c r="A1188" t="s">
        <v>2147</v>
      </c>
      <c r="B1188" t="s">
        <v>4</v>
      </c>
      <c r="C1188" t="s">
        <v>961</v>
      </c>
      <c r="D1188" t="e" vm="2341">
        <v>#VALUE!</v>
      </c>
      <c r="E1188" t="str" cm="1">
        <f t="array" ref="E1188">IFERROR(_FV(Facts_combined[[#This Row],[Asset Name]],"Industry"), "Undefined")</f>
        <v>Biotechnology &amp; Medical Research</v>
      </c>
      <c r="F1188" s="6" cm="1">
        <f t="array" ref="F1188">IFERROR(_FV(Facts_combined[[#This Row],[Asset Name]],"Price"), 0)</f>
        <v>1.1200000000000001</v>
      </c>
      <c r="G1188" s="5" cm="1">
        <f t="array" ref="G1188">IFERROR(_FV(Facts_combined[[#This Row],[Asset Name]],"Volume"), 0)</f>
        <v>3548</v>
      </c>
      <c r="H1188" s="7" cm="1">
        <f t="array" ref="H1188">IFERROR(_FV(Facts_combined[[#This Row],[Asset Name]],"Market cap",TRUE), 0)</f>
        <v>42034518</v>
      </c>
      <c r="I118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88" s="5" cm="1">
        <f t="array" ref="J1188">IFERROR(_FV(Facts_combined[[#This Row],[Asset Name]],"Shares outstanding",TRUE), 0)</f>
        <v>37530820</v>
      </c>
      <c r="K1188" s="4" cm="1">
        <f t="array" ref="K1188">IFERROR(_FV(Facts_combined[[#This Row],[Asset Name]],"P/E",TRUE), "")</f>
        <v>0</v>
      </c>
      <c r="L1188" s="4" t="str" cm="1">
        <f t="array" ref="L118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88" s="4" cm="1">
        <f t="array" ref="M1188">IFERROR(_FV(Facts_combined[[#This Row],[Asset Name]],"Beta"), "")</f>
        <v>0.3206</v>
      </c>
    </row>
    <row r="1189" spans="1:13" x14ac:dyDescent="0.2">
      <c r="A1189" t="s">
        <v>2148</v>
      </c>
      <c r="B1189" t="s">
        <v>4</v>
      </c>
      <c r="C1189" t="s">
        <v>961</v>
      </c>
      <c r="D1189" t="e" vm="1075">
        <v>#VALUE!</v>
      </c>
      <c r="E1189" t="str" cm="1">
        <f t="array" ref="E1189">IFERROR(_FV(Facts_combined[[#This Row],[Asset Name]],"Industry"), "Undefined")</f>
        <v>Biotechnology &amp; Medical Research</v>
      </c>
      <c r="F1189" s="6" cm="1">
        <f t="array" ref="F1189">IFERROR(_FV(Facts_combined[[#This Row],[Asset Name]],"Price"), 0)</f>
        <v>2.0299999999999998</v>
      </c>
      <c r="G1189" s="5" cm="1">
        <f t="array" ref="G1189">IFERROR(_FV(Facts_combined[[#This Row],[Asset Name]],"Volume"), 0)</f>
        <v>27</v>
      </c>
      <c r="H1189" s="7" cm="1">
        <f t="array" ref="H1189">IFERROR(_FV(Facts_combined[[#This Row],[Asset Name]],"Market cap",TRUE), 0)</f>
        <v>41797659</v>
      </c>
      <c r="I118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89" s="5" cm="1">
        <f t="array" ref="J1189">IFERROR(_FV(Facts_combined[[#This Row],[Asset Name]],"Shares outstanding",TRUE), 0)</f>
        <v>20589980</v>
      </c>
      <c r="K1189" s="4" cm="1">
        <f t="array" ref="K1189">IFERROR(_FV(Facts_combined[[#This Row],[Asset Name]],"P/E",TRUE), "")</f>
        <v>0</v>
      </c>
      <c r="L1189" s="4" t="str" cm="1">
        <f t="array" ref="L118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89" s="4" cm="1">
        <f t="array" ref="M1189">IFERROR(_FV(Facts_combined[[#This Row],[Asset Name]],"Beta"), "")</f>
        <v>1.8373999999999999</v>
      </c>
    </row>
    <row r="1190" spans="1:13" x14ac:dyDescent="0.2">
      <c r="A1190" t="s">
        <v>2149</v>
      </c>
      <c r="B1190" t="s">
        <v>4</v>
      </c>
      <c r="C1190" t="s">
        <v>961</v>
      </c>
      <c r="D1190" t="e" vm="1076">
        <v>#VALUE!</v>
      </c>
      <c r="E1190" t="str" cm="1">
        <f t="array" ref="E1190">IFERROR(_FV(Facts_combined[[#This Row],[Asset Name]],"Industry"), "Undefined")</f>
        <v>Media &amp; Publishing</v>
      </c>
      <c r="F1190" s="6" cm="1">
        <f t="array" ref="F1190">IFERROR(_FV(Facts_combined[[#This Row],[Asset Name]],"Price"), 0)</f>
        <v>8.65</v>
      </c>
      <c r="G1190" s="5" cm="1">
        <f t="array" ref="G1190">IFERROR(_FV(Facts_combined[[#This Row],[Asset Name]],"Volume"), 0)</f>
        <v>41</v>
      </c>
      <c r="H1190" s="7" cm="1">
        <f t="array" ref="H1190">IFERROR(_FV(Facts_combined[[#This Row],[Asset Name]],"Market cap",TRUE), 0)</f>
        <v>59737470</v>
      </c>
      <c r="I119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90" s="5" cm="1">
        <f t="array" ref="J1190">IFERROR(_FV(Facts_combined[[#This Row],[Asset Name]],"Shares outstanding",TRUE), 0)</f>
        <v>7240900</v>
      </c>
      <c r="K1190" s="4" cm="1">
        <f t="array" ref="K1190">IFERROR(_FV(Facts_combined[[#This Row],[Asset Name]],"P/E",TRUE), "")</f>
        <v>0</v>
      </c>
      <c r="L1190" s="4" t="str" cm="1">
        <f t="array" ref="L119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90" s="4" cm="1">
        <f t="array" ref="M1190">IFERROR(_FV(Facts_combined[[#This Row],[Asset Name]],"Beta"), "")</f>
        <v>0.57899999999999996</v>
      </c>
    </row>
    <row r="1191" spans="1:13" x14ac:dyDescent="0.2">
      <c r="A1191" t="s">
        <v>2150</v>
      </c>
      <c r="B1191" t="s">
        <v>4</v>
      </c>
      <c r="C1191" t="s">
        <v>961</v>
      </c>
      <c r="D1191" t="e" vm="2343">
        <v>#VALUE!</v>
      </c>
      <c r="E1191" t="str" cm="1">
        <f t="array" ref="E1191">IFERROR(_FV(Facts_combined[[#This Row],[Asset Name]],"Industry"), "Undefined")</f>
        <v>Pharmaceuticals</v>
      </c>
      <c r="F1191" s="6" cm="1">
        <f t="array" ref="F1191">IFERROR(_FV(Facts_combined[[#This Row],[Asset Name]],"Price"), 0)</f>
        <v>1.96</v>
      </c>
      <c r="G1191" s="5" cm="1">
        <f t="array" ref="G1191">IFERROR(_FV(Facts_combined[[#This Row],[Asset Name]],"Volume"), 0)</f>
        <v>565</v>
      </c>
      <c r="H1191" s="7" cm="1">
        <f t="array" ref="H1191">IFERROR(_FV(Facts_combined[[#This Row],[Asset Name]],"Market cap",TRUE), 0)</f>
        <v>51772028</v>
      </c>
      <c r="I119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91" s="5" cm="1">
        <f t="array" ref="J1191">IFERROR(_FV(Facts_combined[[#This Row],[Asset Name]],"Shares outstanding",TRUE), 0)</f>
        <v>26414300</v>
      </c>
      <c r="K1191" s="4" cm="1">
        <f t="array" ref="K1191">IFERROR(_FV(Facts_combined[[#This Row],[Asset Name]],"P/E",TRUE), "")</f>
        <v>0</v>
      </c>
      <c r="L1191" s="4" t="str" cm="1">
        <f t="array" ref="L119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91" s="4" cm="1">
        <f t="array" ref="M1191">IFERROR(_FV(Facts_combined[[#This Row],[Asset Name]],"Beta"), "")</f>
        <v>0.55600000000000005</v>
      </c>
    </row>
    <row r="1192" spans="1:13" x14ac:dyDescent="0.2">
      <c r="A1192" t="s">
        <v>2151</v>
      </c>
      <c r="B1192" t="s">
        <v>4</v>
      </c>
      <c r="C1192" t="s">
        <v>961</v>
      </c>
      <c r="D1192" t="e" vm="1077">
        <v>#VALUE!</v>
      </c>
      <c r="E1192" t="str" cm="1">
        <f t="array" ref="E1192">IFERROR(_FV(Facts_combined[[#This Row],[Asset Name]],"Industry"), "Undefined")</f>
        <v>Renewable Energy</v>
      </c>
      <c r="F1192" s="6" cm="1">
        <f t="array" ref="F1192">IFERROR(_FV(Facts_combined[[#This Row],[Asset Name]],"Price"), 0)</f>
        <v>6.61</v>
      </c>
      <c r="G1192" s="5" cm="1">
        <f t="array" ref="G1192">IFERROR(_FV(Facts_combined[[#This Row],[Asset Name]],"Volume"), 0)</f>
        <v>40386</v>
      </c>
      <c r="H1192" s="7" cm="1">
        <f t="array" ref="H1192">IFERROR(_FV(Facts_combined[[#This Row],[Asset Name]],"Market cap",TRUE), 0)</f>
        <v>50792826</v>
      </c>
      <c r="I119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92" s="5" cm="1">
        <f t="array" ref="J1192">IFERROR(_FV(Facts_combined[[#This Row],[Asset Name]],"Shares outstanding",TRUE), 0)</f>
        <v>7684240</v>
      </c>
      <c r="K1192" s="4" cm="1">
        <f t="array" ref="K1192">IFERROR(_FV(Facts_combined[[#This Row],[Asset Name]],"P/E",TRUE), "")</f>
        <v>0</v>
      </c>
      <c r="L1192" s="4" t="str" cm="1">
        <f t="array" ref="L119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92" s="4" cm="1">
        <f t="array" ref="M1192">IFERROR(_FV(Facts_combined[[#This Row],[Asset Name]],"Beta"), "")</f>
        <v>1.0402</v>
      </c>
    </row>
    <row r="1193" spans="1:13" x14ac:dyDescent="0.2">
      <c r="A1193" t="s">
        <v>2152</v>
      </c>
      <c r="B1193" t="s">
        <v>4</v>
      </c>
      <c r="C1193" t="s">
        <v>961</v>
      </c>
      <c r="D1193" t="e" vm="1078">
        <v>#VALUE!</v>
      </c>
      <c r="E1193" t="str" cm="1">
        <f t="array" ref="E1193">IFERROR(_FV(Facts_combined[[#This Row],[Asset Name]],"Industry"), "Undefined")</f>
        <v>Pharmaceuticals</v>
      </c>
      <c r="F1193" s="6" cm="1">
        <f t="array" ref="F1193">IFERROR(_FV(Facts_combined[[#This Row],[Asset Name]],"Price"), 0)</f>
        <v>2.62</v>
      </c>
      <c r="G1193" s="5" cm="1">
        <f t="array" ref="G1193">IFERROR(_FV(Facts_combined[[#This Row],[Asset Name]],"Volume"), 0)</f>
        <v>330</v>
      </c>
      <c r="H1193" s="7" cm="1">
        <f t="array" ref="H1193">IFERROR(_FV(Facts_combined[[#This Row],[Asset Name]],"Market cap",TRUE), 0)</f>
        <v>37526705</v>
      </c>
      <c r="I119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93" s="5" cm="1">
        <f t="array" ref="J1193">IFERROR(_FV(Facts_combined[[#This Row],[Asset Name]],"Shares outstanding",TRUE), 0)</f>
        <v>14323170</v>
      </c>
      <c r="K1193" s="4" cm="1">
        <f t="array" ref="K1193">IFERROR(_FV(Facts_combined[[#This Row],[Asset Name]],"P/E",TRUE), "")</f>
        <v>0</v>
      </c>
      <c r="L1193" s="4" t="str" cm="1">
        <f t="array" ref="L119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93" s="4" cm="1">
        <f t="array" ref="M1193">IFERROR(_FV(Facts_combined[[#This Row],[Asset Name]],"Beta"), "")</f>
        <v>1.0238</v>
      </c>
    </row>
    <row r="1194" spans="1:13" x14ac:dyDescent="0.2">
      <c r="A1194" t="s">
        <v>2153</v>
      </c>
      <c r="B1194" t="s">
        <v>4</v>
      </c>
      <c r="C1194" t="s">
        <v>961</v>
      </c>
      <c r="D1194" t="e" vm="2344">
        <v>#VALUE!</v>
      </c>
      <c r="E1194" t="str" cm="1">
        <f t="array" ref="E1194">IFERROR(_FV(Facts_combined[[#This Row],[Asset Name]],"Industry"), "Undefined")</f>
        <v>Household Goods</v>
      </c>
      <c r="F1194" s="6" cm="1">
        <f t="array" ref="F1194">IFERROR(_FV(Facts_combined[[#This Row],[Asset Name]],"Price"), 0)</f>
        <v>4.8600000000000003</v>
      </c>
      <c r="G1194" s="5" cm="1">
        <f t="array" ref="G1194">IFERROR(_FV(Facts_combined[[#This Row],[Asset Name]],"Volume"), 0)</f>
        <v>5</v>
      </c>
      <c r="H1194" s="7" cm="1">
        <f t="array" ref="H1194">IFERROR(_FV(Facts_combined[[#This Row],[Asset Name]],"Market cap",TRUE), 0)</f>
        <v>49769899</v>
      </c>
      <c r="I119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94" s="5" cm="1">
        <f t="array" ref="J1194">IFERROR(_FV(Facts_combined[[#This Row],[Asset Name]],"Shares outstanding",TRUE), 0)</f>
        <v>10310720</v>
      </c>
      <c r="K1194" s="4" cm="1">
        <f t="array" ref="K1194">IFERROR(_FV(Facts_combined[[#This Row],[Asset Name]],"P/E",TRUE), "")</f>
        <v>10.507400000000001</v>
      </c>
      <c r="L1194" s="4" t="str" cm="1">
        <f t="array" ref="L119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194" s="4" cm="1">
        <f t="array" ref="M1194">IFERROR(_FV(Facts_combined[[#This Row],[Asset Name]],"Beta"), "")</f>
        <v>0.84430000000000005</v>
      </c>
    </row>
    <row r="1195" spans="1:13" x14ac:dyDescent="0.2">
      <c r="A1195" t="s">
        <v>2154</v>
      </c>
      <c r="B1195" t="s">
        <v>4</v>
      </c>
      <c r="C1195" t="s">
        <v>961</v>
      </c>
      <c r="D1195" t="e" vm="1079">
        <v>#VALUE!</v>
      </c>
      <c r="E1195" t="str" cm="1">
        <f t="array" ref="E1195">IFERROR(_FV(Facts_combined[[#This Row],[Asset Name]],"Industry"), "Undefined")</f>
        <v>Metals &amp; Mining</v>
      </c>
      <c r="F1195" s="6" cm="1">
        <f t="array" ref="F1195">IFERROR(_FV(Facts_combined[[#This Row],[Asset Name]],"Price"), 0)</f>
        <v>5.2240000000000002E-2</v>
      </c>
      <c r="G1195" s="5" cm="1">
        <f t="array" ref="G1195">IFERROR(_FV(Facts_combined[[#This Row],[Asset Name]],"Volume"), 0)</f>
        <v>182031</v>
      </c>
      <c r="H1195" s="7" cm="1">
        <f t="array" ref="H1195">IFERROR(_FV(Facts_combined[[#This Row],[Asset Name]],"Market cap",TRUE), 0)</f>
        <v>47918978</v>
      </c>
      <c r="I119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95" s="5" cm="1">
        <f t="array" ref="J1195">IFERROR(_FV(Facts_combined[[#This Row],[Asset Name]],"Shares outstanding",TRUE), 0)</f>
        <v>917285200</v>
      </c>
      <c r="K1195" s="4" t="str" cm="1">
        <f t="array" ref="K1195">IFERROR(_FV(Facts_combined[[#This Row],[Asset Name]],"P/E",TRUE), "")</f>
        <v/>
      </c>
      <c r="L1195" s="4" t="str" cm="1">
        <f t="array" ref="L119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95" s="4" cm="1">
        <f t="array" ref="M1195">IFERROR(_FV(Facts_combined[[#This Row],[Asset Name]],"Beta"), "")</f>
        <v>1.1775</v>
      </c>
    </row>
    <row r="1196" spans="1:13" x14ac:dyDescent="0.2">
      <c r="A1196" t="s">
        <v>2155</v>
      </c>
      <c r="B1196" t="s">
        <v>4</v>
      </c>
      <c r="C1196" t="s">
        <v>961</v>
      </c>
      <c r="D1196" t="e" vm="1080">
        <v>#VALUE!</v>
      </c>
      <c r="E1196" t="str" cm="1">
        <f t="array" ref="E1196">IFERROR(_FV(Facts_combined[[#This Row],[Asset Name]],"Industry"), "Undefined")</f>
        <v>Media &amp; Publishing</v>
      </c>
      <c r="F1196" s="6" cm="1">
        <f t="array" ref="F1196">IFERROR(_FV(Facts_combined[[#This Row],[Asset Name]],"Price"), 0)</f>
        <v>2.25</v>
      </c>
      <c r="G1196" s="5" cm="1">
        <f t="array" ref="G1196">IFERROR(_FV(Facts_combined[[#This Row],[Asset Name]],"Volume"), 0)</f>
        <v>372</v>
      </c>
      <c r="H1196" s="7" cm="1">
        <f t="array" ref="H1196">IFERROR(_FV(Facts_combined[[#This Row],[Asset Name]],"Market cap",TRUE), 0)</f>
        <v>54749587</v>
      </c>
      <c r="I119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96" s="5" cm="1">
        <f t="array" ref="J1196">IFERROR(_FV(Facts_combined[[#This Row],[Asset Name]],"Shares outstanding",TRUE), 0)</f>
        <v>24333150</v>
      </c>
      <c r="K1196" s="4" cm="1">
        <f t="array" ref="K1196">IFERROR(_FV(Facts_combined[[#This Row],[Asset Name]],"P/E",TRUE), "")</f>
        <v>5.6905999999999999</v>
      </c>
      <c r="L1196" s="4" t="str" cm="1">
        <f t="array" ref="L119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1196" s="4" cm="1">
        <f t="array" ref="M1196">IFERROR(_FV(Facts_combined[[#This Row],[Asset Name]],"Beta"), "")</f>
        <v>0.57530000000000003</v>
      </c>
    </row>
    <row r="1197" spans="1:13" x14ac:dyDescent="0.2">
      <c r="A1197" t="s">
        <v>2156</v>
      </c>
      <c r="B1197" t="s">
        <v>4</v>
      </c>
      <c r="C1197" t="s">
        <v>961</v>
      </c>
      <c r="D1197" t="e" vm="1081">
        <v>#VALUE!</v>
      </c>
      <c r="E1197" t="str" cm="1">
        <f t="array" ref="E1197">IFERROR(_FV(Facts_combined[[#This Row],[Asset Name]],"Industry"), "Undefined")</f>
        <v>Specialty Retailers</v>
      </c>
      <c r="F1197" s="6" cm="1">
        <f t="array" ref="F1197">IFERROR(_FV(Facts_combined[[#This Row],[Asset Name]],"Price"), 0)</f>
        <v>1.3049999999999999</v>
      </c>
      <c r="G1197" s="5" cm="1">
        <f t="array" ref="G1197">IFERROR(_FV(Facts_combined[[#This Row],[Asset Name]],"Volume"), 0)</f>
        <v>1</v>
      </c>
      <c r="H1197" s="7" cm="1">
        <f t="array" ref="H1197">IFERROR(_FV(Facts_combined[[#This Row],[Asset Name]],"Market cap",TRUE), 0)</f>
        <v>40005819</v>
      </c>
      <c r="I119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97" s="5" cm="1">
        <f t="array" ref="J1197">IFERROR(_FV(Facts_combined[[#This Row],[Asset Name]],"Shares outstanding",TRUE), 0)</f>
        <v>30655800</v>
      </c>
      <c r="K1197" s="4" t="str" cm="1">
        <f t="array" ref="K1197">IFERROR(_FV(Facts_combined[[#This Row],[Asset Name]],"P/E",TRUE), "")</f>
        <v/>
      </c>
      <c r="L1197" s="4" t="str" cm="1">
        <f t="array" ref="L119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97" s="4" cm="1">
        <f t="array" ref="M1197">IFERROR(_FV(Facts_combined[[#This Row],[Asset Name]],"Beta"), "")</f>
        <v>1.7309000000000001</v>
      </c>
    </row>
    <row r="1198" spans="1:13" x14ac:dyDescent="0.2">
      <c r="A1198" t="s">
        <v>2157</v>
      </c>
      <c r="B1198" t="s">
        <v>4</v>
      </c>
      <c r="C1198" t="s">
        <v>961</v>
      </c>
      <c r="D1198" t="e" vm="2348">
        <v>#VALUE!</v>
      </c>
      <c r="E1198" t="str" cm="1">
        <f t="array" ref="E1198">IFERROR(_FV(Facts_combined[[#This Row],[Asset Name]],"Industry"), "Undefined")</f>
        <v>Biotechnology &amp; Medical Research</v>
      </c>
      <c r="F1198" s="6" cm="1">
        <f t="array" ref="F1198">IFERROR(_FV(Facts_combined[[#This Row],[Asset Name]],"Price"), 0)</f>
        <v>0.56999999999999995</v>
      </c>
      <c r="G1198" s="5" cm="1">
        <f t="array" ref="G1198">IFERROR(_FV(Facts_combined[[#This Row],[Asset Name]],"Volume"), 0)</f>
        <v>903509</v>
      </c>
      <c r="H1198" s="7" cm="1">
        <f t="array" ref="H1198">IFERROR(_FV(Facts_combined[[#This Row],[Asset Name]],"Market cap",TRUE), 0)</f>
        <v>41496775</v>
      </c>
      <c r="I119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98" s="5" cm="1">
        <f t="array" ref="J1198">IFERROR(_FV(Facts_combined[[#This Row],[Asset Name]],"Shares outstanding",TRUE), 0)</f>
        <v>72801360</v>
      </c>
      <c r="K1198" s="4" cm="1">
        <f t="array" ref="K1198">IFERROR(_FV(Facts_combined[[#This Row],[Asset Name]],"P/E",TRUE), "")</f>
        <v>0</v>
      </c>
      <c r="L1198" s="4" t="str" cm="1">
        <f t="array" ref="L119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98" s="4" cm="1">
        <f t="array" ref="M1198">IFERROR(_FV(Facts_combined[[#This Row],[Asset Name]],"Beta"), "")</f>
        <v>0.27600000000000002</v>
      </c>
    </row>
    <row r="1199" spans="1:13" x14ac:dyDescent="0.2">
      <c r="A1199" t="s">
        <v>2158</v>
      </c>
      <c r="B1199" t="s">
        <v>4</v>
      </c>
      <c r="C1199" t="s">
        <v>961</v>
      </c>
      <c r="D1199" t="e" vm="1082">
        <v>#VALUE!</v>
      </c>
      <c r="E1199" t="str" cm="1">
        <f t="array" ref="E1199">IFERROR(_FV(Facts_combined[[#This Row],[Asset Name]],"Industry"), "Undefined")</f>
        <v>Chemicals</v>
      </c>
      <c r="F1199" s="6" cm="1">
        <f t="array" ref="F1199">IFERROR(_FV(Facts_combined[[#This Row],[Asset Name]],"Price"), 0)</f>
        <v>2.5499999999999998</v>
      </c>
      <c r="G1199" s="5" cm="1">
        <f t="array" ref="G1199">IFERROR(_FV(Facts_combined[[#This Row],[Asset Name]],"Volume"), 0)</f>
        <v>249</v>
      </c>
      <c r="H1199" s="7" cm="1">
        <f t="array" ref="H1199">IFERROR(_FV(Facts_combined[[#This Row],[Asset Name]],"Market cap",TRUE), 0)</f>
        <v>268820700</v>
      </c>
      <c r="I119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199" s="5" cm="1">
        <f t="array" ref="J1199">IFERROR(_FV(Facts_combined[[#This Row],[Asset Name]],"Shares outstanding",TRUE), 0)</f>
        <v>19251480</v>
      </c>
      <c r="K1199" s="4" t="str" cm="1">
        <f t="array" ref="K1199">IFERROR(_FV(Facts_combined[[#This Row],[Asset Name]],"P/E",TRUE), "")</f>
        <v/>
      </c>
      <c r="L1199" s="4" t="str" cm="1">
        <f t="array" ref="L119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199" s="4" t="str" cm="1">
        <f t="array" ref="M1199">IFERROR(_FV(Facts_combined[[#This Row],[Asset Name]],"Beta"), "")</f>
        <v/>
      </c>
    </row>
    <row r="1200" spans="1:13" x14ac:dyDescent="0.2">
      <c r="A1200" t="s">
        <v>2159</v>
      </c>
      <c r="B1200" t="s">
        <v>4</v>
      </c>
      <c r="C1200" t="s">
        <v>961</v>
      </c>
      <c r="D1200" t="e" vm="1083">
        <v>#VALUE!</v>
      </c>
      <c r="E1200" t="str" cm="1">
        <f t="array" ref="E1200">IFERROR(_FV(Facts_combined[[#This Row],[Asset Name]],"Industry"), "Undefined")</f>
        <v>Machinery, Equipment &amp; Components</v>
      </c>
      <c r="F1200" s="6" cm="1">
        <f t="array" ref="F1200">IFERROR(_FV(Facts_combined[[#This Row],[Asset Name]],"Price"), 0)</f>
        <v>0.39</v>
      </c>
      <c r="G1200" s="5" cm="1">
        <f t="array" ref="G1200">IFERROR(_FV(Facts_combined[[#This Row],[Asset Name]],"Volume"), 0)</f>
        <v>31768</v>
      </c>
      <c r="H1200" s="7" cm="1">
        <f t="array" ref="H1200">IFERROR(_FV(Facts_combined[[#This Row],[Asset Name]],"Market cap",TRUE), 0)</f>
        <v>71244108</v>
      </c>
      <c r="I120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00" s="5" cm="1">
        <f t="array" ref="J1200">IFERROR(_FV(Facts_combined[[#This Row],[Asset Name]],"Shares outstanding",TRUE), 0)</f>
        <v>182677200</v>
      </c>
      <c r="K1200" s="4" t="str" cm="1">
        <f t="array" ref="K1200">IFERROR(_FV(Facts_combined[[#This Row],[Asset Name]],"P/E",TRUE), "")</f>
        <v/>
      </c>
      <c r="L1200" s="4" t="str" cm="1">
        <f t="array" ref="L120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00" s="4" cm="1">
        <f t="array" ref="M1200">IFERROR(_FV(Facts_combined[[#This Row],[Asset Name]],"Beta"), "")</f>
        <v>0.85780000000000001</v>
      </c>
    </row>
    <row r="1201" spans="1:13" x14ac:dyDescent="0.2">
      <c r="A1201" t="s">
        <v>2160</v>
      </c>
      <c r="B1201" t="s">
        <v>4</v>
      </c>
      <c r="C1201" t="s">
        <v>961</v>
      </c>
      <c r="D1201" t="e" vm="2350">
        <v>#VALUE!</v>
      </c>
      <c r="E1201" t="str" cm="1">
        <f t="array" ref="E1201">IFERROR(_FV(Facts_combined[[#This Row],[Asset Name]],"Industry"), "Undefined")</f>
        <v>Hotels &amp; Entertainment Services</v>
      </c>
      <c r="F1201" s="6" cm="1">
        <f t="array" ref="F1201">IFERROR(_FV(Facts_combined[[#This Row],[Asset Name]],"Price"), 0)</f>
        <v>26.975000000000001</v>
      </c>
      <c r="G1201" s="5" cm="1">
        <f t="array" ref="G1201">IFERROR(_FV(Facts_combined[[#This Row],[Asset Name]],"Volume"), 0)</f>
        <v>7877</v>
      </c>
      <c r="H1201" s="7" cm="1">
        <f t="array" ref="H1201">IFERROR(_FV(Facts_combined[[#This Row],[Asset Name]],"Market cap",TRUE), 0)</f>
        <v>48696550</v>
      </c>
      <c r="I120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01" s="5" cm="1">
        <f t="array" ref="J1201">IFERROR(_FV(Facts_combined[[#This Row],[Asset Name]],"Shares outstanding",TRUE), 0)</f>
        <v>1858650</v>
      </c>
      <c r="K1201" s="4" cm="1">
        <f t="array" ref="K1201">IFERROR(_FV(Facts_combined[[#This Row],[Asset Name]],"P/E",TRUE), "")</f>
        <v>14.2072</v>
      </c>
      <c r="L1201" s="4" t="str" cm="1">
        <f t="array" ref="L120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201" s="4" cm="1">
        <f t="array" ref="M1201">IFERROR(_FV(Facts_combined[[#This Row],[Asset Name]],"Beta"), "")</f>
        <v>0.69989999999999997</v>
      </c>
    </row>
    <row r="1202" spans="1:13" x14ac:dyDescent="0.2">
      <c r="A1202" t="s">
        <v>2161</v>
      </c>
      <c r="B1202" t="s">
        <v>4</v>
      </c>
      <c r="C1202" t="s">
        <v>961</v>
      </c>
      <c r="D1202" t="e" vm="1084">
        <v>#VALUE!</v>
      </c>
      <c r="E1202" t="str" cm="1">
        <f t="array" ref="E1202">IFERROR(_FV(Facts_combined[[#This Row],[Asset Name]],"Industry"), "Undefined")</f>
        <v>Holding Companies</v>
      </c>
      <c r="F1202" s="6" cm="1">
        <f t="array" ref="F1202">IFERROR(_FV(Facts_combined[[#This Row],[Asset Name]],"Price"), 0)</f>
        <v>1E-4</v>
      </c>
      <c r="G1202" s="5" cm="1">
        <f t="array" ref="G1202">IFERROR(_FV(Facts_combined[[#This Row],[Asset Name]],"Volume"), 0)</f>
        <v>70739466</v>
      </c>
      <c r="H1202" s="7" cm="1">
        <f t="array" ref="H1202">IFERROR(_FV(Facts_combined[[#This Row],[Asset Name]],"Market cap",TRUE), 0)</f>
        <v>23963330</v>
      </c>
      <c r="I120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202" s="5" cm="1">
        <f t="array" ref="J1202">IFERROR(_FV(Facts_combined[[#This Row],[Asset Name]],"Shares outstanding",TRUE), 0)</f>
        <v>479266600000</v>
      </c>
      <c r="K1202" s="4" t="str" cm="1">
        <f t="array" ref="K1202">IFERROR(_FV(Facts_combined[[#This Row],[Asset Name]],"P/E",TRUE), "")</f>
        <v/>
      </c>
      <c r="L1202" s="4" t="str" cm="1">
        <f t="array" ref="L120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02" s="4" t="str" cm="1">
        <f t="array" ref="M1202">IFERROR(_FV(Facts_combined[[#This Row],[Asset Name]],"Beta"), "")</f>
        <v/>
      </c>
    </row>
    <row r="1203" spans="1:13" x14ac:dyDescent="0.2">
      <c r="A1203" t="s">
        <v>2162</v>
      </c>
      <c r="B1203" t="s">
        <v>4</v>
      </c>
      <c r="C1203" t="s">
        <v>961</v>
      </c>
      <c r="D1203" t="e" vm="1085">
        <v>#VALUE!</v>
      </c>
      <c r="E1203" t="str" cm="1">
        <f t="array" ref="E1203">IFERROR(_FV(Facts_combined[[#This Row],[Asset Name]],"Industry"), "Undefined")</f>
        <v>Pharmaceuticals</v>
      </c>
      <c r="F1203" s="6" cm="1">
        <f t="array" ref="F1203">IFERROR(_FV(Facts_combined[[#This Row],[Asset Name]],"Price"), 0)</f>
        <v>5.23</v>
      </c>
      <c r="G1203" s="5" cm="1">
        <f t="array" ref="G1203">IFERROR(_FV(Facts_combined[[#This Row],[Asset Name]],"Volume"), 0)</f>
        <v>123462</v>
      </c>
      <c r="H1203" s="7" cm="1">
        <f t="array" ref="H1203">IFERROR(_FV(Facts_combined[[#This Row],[Asset Name]],"Market cap",TRUE), 0)</f>
        <v>67921853</v>
      </c>
      <c r="I120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03" s="5" cm="1">
        <f t="array" ref="J1203">IFERROR(_FV(Facts_combined[[#This Row],[Asset Name]],"Shares outstanding",TRUE), 0)</f>
        <v>12986970</v>
      </c>
      <c r="K1203" s="4" cm="1">
        <f t="array" ref="K1203">IFERROR(_FV(Facts_combined[[#This Row],[Asset Name]],"P/E",TRUE), "")</f>
        <v>5.7408999999999999</v>
      </c>
      <c r="L1203" s="4" t="str" cm="1">
        <f t="array" ref="L120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1203" s="4" cm="1">
        <f t="array" ref="M1203">IFERROR(_FV(Facts_combined[[#This Row],[Asset Name]],"Beta"), "")</f>
        <v>0.51290000000000002</v>
      </c>
    </row>
    <row r="1204" spans="1:13" x14ac:dyDescent="0.2">
      <c r="A1204" t="s">
        <v>2163</v>
      </c>
      <c r="B1204" t="s">
        <v>4</v>
      </c>
      <c r="C1204" t="s">
        <v>961</v>
      </c>
      <c r="D1204" t="e" vm="2664">
        <v>#VALUE!</v>
      </c>
      <c r="E1204" t="str" cm="1">
        <f t="array" ref="E1204">IFERROR(_FV(Facts_combined[[#This Row],[Asset Name]],"Industry"), "Undefined")</f>
        <v>Biotechnology &amp; Medical Research</v>
      </c>
      <c r="F1204" s="6" cm="1">
        <f t="array" ref="F1204">IFERROR(_FV(Facts_combined[[#This Row],[Asset Name]],"Price"), 0)</f>
        <v>3.63</v>
      </c>
      <c r="G1204" s="5" cm="1">
        <f t="array" ref="G1204">IFERROR(_FV(Facts_combined[[#This Row],[Asset Name]],"Volume"), 0)</f>
        <v>596</v>
      </c>
      <c r="H1204" s="7" cm="1">
        <f t="array" ref="H1204">IFERROR(_FV(Facts_combined[[#This Row],[Asset Name]],"Market cap",TRUE), 0)</f>
        <v>366967227</v>
      </c>
      <c r="I120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1204" s="5" cm="1">
        <f t="array" ref="J1204">IFERROR(_FV(Facts_combined[[#This Row],[Asset Name]],"Shares outstanding",TRUE), 0)</f>
        <v>8424410</v>
      </c>
      <c r="K1204" s="4" cm="1">
        <f t="array" ref="K1204">IFERROR(_FV(Facts_combined[[#This Row],[Asset Name]],"P/E",TRUE), "")</f>
        <v>0</v>
      </c>
      <c r="L1204" s="4" t="str" cm="1">
        <f t="array" ref="L120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04" s="4" cm="1">
        <f t="array" ref="M1204">IFERROR(_FV(Facts_combined[[#This Row],[Asset Name]],"Beta"), "")</f>
        <v>1.3748</v>
      </c>
    </row>
    <row r="1205" spans="1:13" x14ac:dyDescent="0.2">
      <c r="A1205" t="s">
        <v>2164</v>
      </c>
      <c r="B1205" t="s">
        <v>4</v>
      </c>
      <c r="C1205" t="s">
        <v>961</v>
      </c>
      <c r="D1205" t="e" vm="1086">
        <v>#VALUE!</v>
      </c>
      <c r="E1205" t="str" cm="1">
        <f t="array" ref="E1205">IFERROR(_FV(Facts_combined[[#This Row],[Asset Name]],"Industry"), "Undefined")</f>
        <v>Office Equipment</v>
      </c>
      <c r="F1205" s="6" cm="1">
        <f t="array" ref="F1205">IFERROR(_FV(Facts_combined[[#This Row],[Asset Name]],"Price"), 0)</f>
        <v>1.39</v>
      </c>
      <c r="G1205" s="5" cm="1">
        <f t="array" ref="G1205">IFERROR(_FV(Facts_combined[[#This Row],[Asset Name]],"Volume"), 0)</f>
        <v>45</v>
      </c>
      <c r="H1205" s="7" cm="1">
        <f t="array" ref="H1205">IFERROR(_FV(Facts_combined[[#This Row],[Asset Name]],"Market cap",TRUE), 0)</f>
        <v>53942327</v>
      </c>
      <c r="I120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05" s="5" cm="1">
        <f t="array" ref="J1205">IFERROR(_FV(Facts_combined[[#This Row],[Asset Name]],"Shares outstanding",TRUE), 0)</f>
        <v>38807430</v>
      </c>
      <c r="K1205" s="4" cm="1">
        <f t="array" ref="K1205">IFERROR(_FV(Facts_combined[[#This Row],[Asset Name]],"P/E",TRUE), "")</f>
        <v>0</v>
      </c>
      <c r="L1205" s="4" t="str" cm="1">
        <f t="array" ref="L120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05" s="4" cm="1">
        <f t="array" ref="M1205">IFERROR(_FV(Facts_combined[[#This Row],[Asset Name]],"Beta"), "")</f>
        <v>1.3002</v>
      </c>
    </row>
    <row r="1206" spans="1:13" x14ac:dyDescent="0.2">
      <c r="A1206" t="s">
        <v>2165</v>
      </c>
      <c r="B1206" t="s">
        <v>4</v>
      </c>
      <c r="C1206" t="s">
        <v>961</v>
      </c>
      <c r="D1206" t="e" vm="1087">
        <v>#VALUE!</v>
      </c>
      <c r="E1206" t="str" cm="1">
        <f t="array" ref="E1206">IFERROR(_FV(Facts_combined[[#This Row],[Asset Name]],"Industry"), "Undefined")</f>
        <v>Media &amp; Publishing</v>
      </c>
      <c r="F1206" s="6" cm="1">
        <f t="array" ref="F1206">IFERROR(_FV(Facts_combined[[#This Row],[Asset Name]],"Price"), 0)</f>
        <v>3.62</v>
      </c>
      <c r="G1206" s="5" cm="1">
        <f t="array" ref="G1206">IFERROR(_FV(Facts_combined[[#This Row],[Asset Name]],"Volume"), 0)</f>
        <v>10492</v>
      </c>
      <c r="H1206" s="7" cm="1">
        <f t="array" ref="H1206">IFERROR(_FV(Facts_combined[[#This Row],[Asset Name]],"Market cap",TRUE), 0)</f>
        <v>49451372</v>
      </c>
      <c r="I120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06" s="5" cm="1">
        <f t="array" ref="J1206">IFERROR(_FV(Facts_combined[[#This Row],[Asset Name]],"Shares outstanding",TRUE), 0)</f>
        <v>13660600</v>
      </c>
      <c r="K1206" s="4" cm="1">
        <f t="array" ref="K1206">IFERROR(_FV(Facts_combined[[#This Row],[Asset Name]],"P/E",TRUE), "")</f>
        <v>0</v>
      </c>
      <c r="L1206" s="4" t="str" cm="1">
        <f t="array" ref="L120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06" s="4" cm="1">
        <f t="array" ref="M1206">IFERROR(_FV(Facts_combined[[#This Row],[Asset Name]],"Beta"), "")</f>
        <v>2.3155999999999999</v>
      </c>
    </row>
    <row r="1207" spans="1:13" x14ac:dyDescent="0.2">
      <c r="A1207" t="s">
        <v>2166</v>
      </c>
      <c r="B1207" t="s">
        <v>4</v>
      </c>
      <c r="C1207" t="s">
        <v>961</v>
      </c>
      <c r="D1207" t="e" vm="1088">
        <v>#VALUE!</v>
      </c>
      <c r="E1207" t="str" cm="1">
        <f t="array" ref="E1207">IFERROR(_FV(Facts_combined[[#This Row],[Asset Name]],"Industry"), "Undefined")</f>
        <v>Telecommunications Services</v>
      </c>
      <c r="F1207" s="6" cm="1">
        <f t="array" ref="F1207">IFERROR(_FV(Facts_combined[[#This Row],[Asset Name]],"Price"), 0)</f>
        <v>8.3699999999999992</v>
      </c>
      <c r="G1207" s="5" cm="1">
        <f t="array" ref="G1207">IFERROR(_FV(Facts_combined[[#This Row],[Asset Name]],"Volume"), 0)</f>
        <v>10800</v>
      </c>
      <c r="H1207" s="7" cm="1">
        <f t="array" ref="H1207">IFERROR(_FV(Facts_combined[[#This Row],[Asset Name]],"Market cap",TRUE), 0)</f>
        <v>44461110</v>
      </c>
      <c r="I120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07" s="5" cm="1">
        <f t="array" ref="J1207">IFERROR(_FV(Facts_combined[[#This Row],[Asset Name]],"Shares outstanding",TRUE), 0)</f>
        <v>5134080</v>
      </c>
      <c r="K1207" s="4" t="str" cm="1">
        <f t="array" ref="K1207">IFERROR(_FV(Facts_combined[[#This Row],[Asset Name]],"P/E",TRUE), "")</f>
        <v/>
      </c>
      <c r="L1207" s="4" t="str" cm="1">
        <f t="array" ref="L120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07" s="4" cm="1">
        <f t="array" ref="M1207">IFERROR(_FV(Facts_combined[[#This Row],[Asset Name]],"Beta"), "")</f>
        <v>0.29160000000000003</v>
      </c>
    </row>
    <row r="1208" spans="1:13" x14ac:dyDescent="0.2">
      <c r="A1208" t="s">
        <v>2167</v>
      </c>
      <c r="B1208" t="s">
        <v>4</v>
      </c>
      <c r="C1208" t="s">
        <v>961</v>
      </c>
      <c r="D1208" t="e" vm="1089">
        <v>#VALUE!</v>
      </c>
      <c r="E1208" t="str" cm="1">
        <f t="array" ref="E1208">IFERROR(_FV(Facts_combined[[#This Row],[Asset Name]],"Industry"), "Undefined")</f>
        <v>Personal &amp; Household Products &amp; Services</v>
      </c>
      <c r="F1208" s="6" cm="1">
        <f t="array" ref="F1208">IFERROR(_FV(Facts_combined[[#This Row],[Asset Name]],"Price"), 0)</f>
        <v>7.3</v>
      </c>
      <c r="G1208" s="5" cm="1">
        <f t="array" ref="G1208">IFERROR(_FV(Facts_combined[[#This Row],[Asset Name]],"Volume"), 0)</f>
        <v>783</v>
      </c>
      <c r="H1208" s="7" cm="1">
        <f t="array" ref="H1208">IFERROR(_FV(Facts_combined[[#This Row],[Asset Name]],"Market cap",TRUE), 0)</f>
        <v>42916262</v>
      </c>
      <c r="I120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08" s="5" cm="1">
        <f t="array" ref="J1208">IFERROR(_FV(Facts_combined[[#This Row],[Asset Name]],"Shares outstanding",TRUE), 0)</f>
        <v>5878940</v>
      </c>
      <c r="K1208" s="4" cm="1">
        <f t="array" ref="K1208">IFERROR(_FV(Facts_combined[[#This Row],[Asset Name]],"P/E",TRUE), "")</f>
        <v>53.421100000000003</v>
      </c>
      <c r="L1208" s="4" t="str" cm="1">
        <f t="array" ref="L120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208" s="4" cm="1">
        <f t="array" ref="M1208">IFERROR(_FV(Facts_combined[[#This Row],[Asset Name]],"Beta"), "")</f>
        <v>-0.6472</v>
      </c>
    </row>
    <row r="1209" spans="1:13" x14ac:dyDescent="0.2">
      <c r="A1209" t="s">
        <v>2168</v>
      </c>
      <c r="B1209" t="s">
        <v>4</v>
      </c>
      <c r="C1209" t="s">
        <v>961</v>
      </c>
      <c r="D1209" t="e" vm="1090">
        <v>#VALUE!</v>
      </c>
      <c r="E1209" t="str" cm="1">
        <f t="array" ref="E1209">IFERROR(_FV(Facts_combined[[#This Row],[Asset Name]],"Industry"), "Undefined")</f>
        <v>Healthcare Equipment &amp; Supplies</v>
      </c>
      <c r="F1209" s="6" cm="1">
        <f t="array" ref="F1209">IFERROR(_FV(Facts_combined[[#This Row],[Asset Name]],"Price"), 0)</f>
        <v>0.82179999999999997</v>
      </c>
      <c r="G1209" s="5" cm="1">
        <f t="array" ref="G1209">IFERROR(_FV(Facts_combined[[#This Row],[Asset Name]],"Volume"), 0)</f>
        <v>1003</v>
      </c>
      <c r="H1209" s="7" cm="1">
        <f t="array" ref="H1209">IFERROR(_FV(Facts_combined[[#This Row],[Asset Name]],"Market cap",TRUE), 0)</f>
        <v>44629015</v>
      </c>
      <c r="I120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09" s="5" cm="1">
        <f t="array" ref="J1209">IFERROR(_FV(Facts_combined[[#This Row],[Asset Name]],"Shares outstanding",TRUE), 0)</f>
        <v>54306420</v>
      </c>
      <c r="K1209" s="4" cm="1">
        <f t="array" ref="K1209">IFERROR(_FV(Facts_combined[[#This Row],[Asset Name]],"P/E",TRUE), "")</f>
        <v>0</v>
      </c>
      <c r="L1209" s="4" t="str" cm="1">
        <f t="array" ref="L120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09" s="4" cm="1">
        <f t="array" ref="M1209">IFERROR(_FV(Facts_combined[[#This Row],[Asset Name]],"Beta"), "")</f>
        <v>0.57169999999999999</v>
      </c>
    </row>
    <row r="1210" spans="1:13" x14ac:dyDescent="0.2">
      <c r="A1210" t="s">
        <v>2169</v>
      </c>
      <c r="B1210" t="s">
        <v>4</v>
      </c>
      <c r="C1210" t="s">
        <v>961</v>
      </c>
      <c r="D1210" t="e" vm="1091">
        <v>#VALUE!</v>
      </c>
      <c r="E1210" t="str" cm="1">
        <f t="array" ref="E1210">IFERROR(_FV(Facts_combined[[#This Row],[Asset Name]],"Industry"), "Undefined")</f>
        <v>Biotechnology &amp; Medical Research</v>
      </c>
      <c r="F1210" s="6" cm="1">
        <f t="array" ref="F1210">IFERROR(_FV(Facts_combined[[#This Row],[Asset Name]],"Price"), 0)</f>
        <v>0.33100000000000002</v>
      </c>
      <c r="G1210" s="5" cm="1">
        <f t="array" ref="G1210">IFERROR(_FV(Facts_combined[[#This Row],[Asset Name]],"Volume"), 0)</f>
        <v>2428</v>
      </c>
      <c r="H1210" s="7" cm="1">
        <f t="array" ref="H1210">IFERROR(_FV(Facts_combined[[#This Row],[Asset Name]],"Market cap",TRUE), 0)</f>
        <v>42511554</v>
      </c>
      <c r="I121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10" s="5" cm="1">
        <f t="array" ref="J1210">IFERROR(_FV(Facts_combined[[#This Row],[Asset Name]],"Shares outstanding",TRUE), 0)</f>
        <v>128433700</v>
      </c>
      <c r="K1210" s="4" cm="1">
        <f t="array" ref="K1210">IFERROR(_FV(Facts_combined[[#This Row],[Asset Name]],"P/E",TRUE), "")</f>
        <v>0</v>
      </c>
      <c r="L1210" s="4" t="str" cm="1">
        <f t="array" ref="L121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10" s="4" cm="1">
        <f t="array" ref="M1210">IFERROR(_FV(Facts_combined[[#This Row],[Asset Name]],"Beta"), "")</f>
        <v>0.45910000000000001</v>
      </c>
    </row>
    <row r="1211" spans="1:13" x14ac:dyDescent="0.2">
      <c r="A1211" t="s">
        <v>2170</v>
      </c>
      <c r="B1211" t="s">
        <v>4</v>
      </c>
      <c r="C1211" t="s">
        <v>961</v>
      </c>
      <c r="D1211" t="e" vm="2353">
        <v>#VALUE!</v>
      </c>
      <c r="E1211" t="str" cm="1">
        <f t="array" ref="E1211">IFERROR(_FV(Facts_combined[[#This Row],[Asset Name]],"Industry"), "Undefined")</f>
        <v>Biotechnology &amp; Medical Research</v>
      </c>
      <c r="F1211" s="6" cm="1">
        <f t="array" ref="F1211">IFERROR(_FV(Facts_combined[[#This Row],[Asset Name]],"Price"), 0)</f>
        <v>1.36</v>
      </c>
      <c r="G1211" s="5" cm="1">
        <f t="array" ref="G1211">IFERROR(_FV(Facts_combined[[#This Row],[Asset Name]],"Volume"), 0)</f>
        <v>1</v>
      </c>
      <c r="H1211" s="7" cm="1">
        <f t="array" ref="H1211">IFERROR(_FV(Facts_combined[[#This Row],[Asset Name]],"Market cap",TRUE), 0)</f>
        <v>42213556</v>
      </c>
      <c r="I121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11" s="5" cm="1">
        <f t="array" ref="J1211">IFERROR(_FV(Facts_combined[[#This Row],[Asset Name]],"Shares outstanding",TRUE), 0)</f>
        <v>31039380</v>
      </c>
      <c r="K1211" s="4" cm="1">
        <f t="array" ref="K1211">IFERROR(_FV(Facts_combined[[#This Row],[Asset Name]],"P/E",TRUE), "")</f>
        <v>0</v>
      </c>
      <c r="L1211" s="4" t="str" cm="1">
        <f t="array" ref="L121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11" s="4" cm="1">
        <f t="array" ref="M1211">IFERROR(_FV(Facts_combined[[#This Row],[Asset Name]],"Beta"), "")</f>
        <v>1.0326</v>
      </c>
    </row>
    <row r="1212" spans="1:13" x14ac:dyDescent="0.2">
      <c r="A1212" t="s">
        <v>2171</v>
      </c>
      <c r="B1212" t="s">
        <v>4</v>
      </c>
      <c r="C1212" t="s">
        <v>961</v>
      </c>
      <c r="D1212" t="e" vm="1092">
        <v>#VALUE!</v>
      </c>
      <c r="E1212" t="str" cm="1">
        <f t="array" ref="E1212">IFERROR(_FV(Facts_combined[[#This Row],[Asset Name]],"Industry"), "Undefined")</f>
        <v>Software &amp; IT Services</v>
      </c>
      <c r="F1212" s="6" cm="1">
        <f t="array" ref="F1212">IFERROR(_FV(Facts_combined[[#This Row],[Asset Name]],"Price"), 0)</f>
        <v>1.51</v>
      </c>
      <c r="G1212" s="5" cm="1">
        <f t="array" ref="G1212">IFERROR(_FV(Facts_combined[[#This Row],[Asset Name]],"Volume"), 0)</f>
        <v>41</v>
      </c>
      <c r="H1212" s="7" cm="1">
        <f t="array" ref="H1212">IFERROR(_FV(Facts_combined[[#This Row],[Asset Name]],"Market cap",TRUE), 0)</f>
        <v>40166000</v>
      </c>
      <c r="I121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12" s="5" cm="1">
        <f t="array" ref="J1212">IFERROR(_FV(Facts_combined[[#This Row],[Asset Name]],"Shares outstanding",TRUE), 0)</f>
        <v>26600000</v>
      </c>
      <c r="K1212" s="4" cm="1">
        <f t="array" ref="K1212">IFERROR(_FV(Facts_combined[[#This Row],[Asset Name]],"P/E",TRUE), "")</f>
        <v>0</v>
      </c>
      <c r="L1212" s="4" t="str" cm="1">
        <f t="array" ref="L121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12" s="4" cm="1">
        <f t="array" ref="M1212">IFERROR(_FV(Facts_combined[[#This Row],[Asset Name]],"Beta"), "")</f>
        <v>3.3580000000000001</v>
      </c>
    </row>
    <row r="1213" spans="1:13" x14ac:dyDescent="0.2">
      <c r="A1213" t="s">
        <v>2172</v>
      </c>
      <c r="B1213" t="s">
        <v>4</v>
      </c>
      <c r="C1213" t="s">
        <v>961</v>
      </c>
      <c r="D1213" t="e" vm="2665">
        <v>#VALUE!</v>
      </c>
      <c r="E1213" t="str" cm="1">
        <f t="array" ref="E1213">IFERROR(_FV(Facts_combined[[#This Row],[Asset Name]],"Industry"), "Undefined")</f>
        <v>Communications &amp; Networking</v>
      </c>
      <c r="F1213" s="6" cm="1">
        <f t="array" ref="F1213">IFERROR(_FV(Facts_combined[[#This Row],[Asset Name]],"Price"), 0)</f>
        <v>12.55</v>
      </c>
      <c r="G1213" s="5" cm="1">
        <f t="array" ref="G1213">IFERROR(_FV(Facts_combined[[#This Row],[Asset Name]],"Volume"), 0)</f>
        <v>4890</v>
      </c>
      <c r="H1213" s="7" cm="1">
        <f t="array" ref="H1213">IFERROR(_FV(Facts_combined[[#This Row],[Asset Name]],"Market cap",TRUE), 0)</f>
        <v>44227290</v>
      </c>
      <c r="I121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13" s="5" cm="1">
        <f t="array" ref="J1213">IFERROR(_FV(Facts_combined[[#This Row],[Asset Name]],"Shares outstanding",TRUE), 0)</f>
        <v>3529710</v>
      </c>
      <c r="K1213" s="4" t="str" cm="1">
        <f t="array" ref="K1213">IFERROR(_FV(Facts_combined[[#This Row],[Asset Name]],"P/E",TRUE), "")</f>
        <v/>
      </c>
      <c r="L1213" s="4" t="str" cm="1">
        <f t="array" ref="L121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13" s="4" cm="1">
        <f t="array" ref="M1213">IFERROR(_FV(Facts_combined[[#This Row],[Asset Name]],"Beta"), "")</f>
        <v>1.1778999999999999</v>
      </c>
    </row>
    <row r="1214" spans="1:13" x14ac:dyDescent="0.2">
      <c r="A1214" t="s">
        <v>2173</v>
      </c>
      <c r="B1214" t="s">
        <v>4</v>
      </c>
      <c r="C1214" t="s">
        <v>961</v>
      </c>
      <c r="D1214" t="e" vm="1093">
        <v>#VALUE!</v>
      </c>
      <c r="E1214" t="str" cm="1">
        <f t="array" ref="E1214">IFERROR(_FV(Facts_combined[[#This Row],[Asset Name]],"Industry"), "Undefined")</f>
        <v>Software &amp; IT Services</v>
      </c>
      <c r="F1214" s="6" cm="1">
        <f t="array" ref="F1214">IFERROR(_FV(Facts_combined[[#This Row],[Asset Name]],"Price"), 0)</f>
        <v>6.58</v>
      </c>
      <c r="G1214" s="5" cm="1">
        <f t="array" ref="G1214">IFERROR(_FV(Facts_combined[[#This Row],[Asset Name]],"Volume"), 0)</f>
        <v>1279</v>
      </c>
      <c r="H1214" s="7" cm="1">
        <f t="array" ref="H1214">IFERROR(_FV(Facts_combined[[#This Row],[Asset Name]],"Market cap",TRUE), 0)</f>
        <v>47890380</v>
      </c>
      <c r="I121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14" s="5" cm="1">
        <f t="array" ref="J1214">IFERROR(_FV(Facts_combined[[#This Row],[Asset Name]],"Shares outstanding",TRUE), 0)</f>
        <v>6970940</v>
      </c>
      <c r="K1214" s="4" cm="1">
        <f t="array" ref="K1214">IFERROR(_FV(Facts_combined[[#This Row],[Asset Name]],"P/E",TRUE), "")</f>
        <v>68.470299999999995</v>
      </c>
      <c r="L1214" s="4" t="str" cm="1">
        <f t="array" ref="L121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214" s="4" cm="1">
        <f t="array" ref="M1214">IFERROR(_FV(Facts_combined[[#This Row],[Asset Name]],"Beta"), "")</f>
        <v>0.75409999999999999</v>
      </c>
    </row>
    <row r="1215" spans="1:13" x14ac:dyDescent="0.2">
      <c r="A1215" t="s">
        <v>2174</v>
      </c>
      <c r="B1215" t="s">
        <v>4</v>
      </c>
      <c r="C1215" t="s">
        <v>961</v>
      </c>
      <c r="D1215" t="e" vm="1094">
        <v>#VALUE!</v>
      </c>
      <c r="E1215" t="str" cm="1">
        <f t="array" ref="E1215">IFERROR(_FV(Facts_combined[[#This Row],[Asset Name]],"Industry"), "Undefined")</f>
        <v>Telecommunications Services</v>
      </c>
      <c r="F1215" s="6" cm="1">
        <f t="array" ref="F1215">IFERROR(_FV(Facts_combined[[#This Row],[Asset Name]],"Price"), 0)</f>
        <v>0</v>
      </c>
      <c r="G1215" s="5" cm="1">
        <f t="array" ref="G1215">IFERROR(_FV(Facts_combined[[#This Row],[Asset Name]],"Volume"), 0)</f>
        <v>86</v>
      </c>
      <c r="H1215" s="7" cm="1">
        <f t="array" ref="H1215">IFERROR(_FV(Facts_combined[[#This Row],[Asset Name]],"Market cap",TRUE), 0)</f>
        <v>0</v>
      </c>
      <c r="I121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215" s="5" cm="1">
        <f t="array" ref="J1215">IFERROR(_FV(Facts_combined[[#This Row],[Asset Name]],"Shares outstanding",TRUE), 0)</f>
        <v>17962610</v>
      </c>
      <c r="K1215" s="4" t="str" cm="1">
        <f t="array" ref="K1215">IFERROR(_FV(Facts_combined[[#This Row],[Asset Name]],"P/E",TRUE), "")</f>
        <v/>
      </c>
      <c r="L1215" s="4" t="str" cm="1">
        <f t="array" ref="L121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15" s="4" t="str" cm="1">
        <f t="array" ref="M1215">IFERROR(_FV(Facts_combined[[#This Row],[Asset Name]],"Beta"), "")</f>
        <v/>
      </c>
    </row>
    <row r="1216" spans="1:13" x14ac:dyDescent="0.2">
      <c r="A1216" t="s">
        <v>2175</v>
      </c>
      <c r="B1216" t="s">
        <v>4</v>
      </c>
      <c r="C1216" t="s">
        <v>961</v>
      </c>
      <c r="D1216" t="e" vm="1095">
        <v>#VALUE!</v>
      </c>
      <c r="E1216" t="str" cm="1">
        <f t="array" ref="E1216">IFERROR(_FV(Facts_combined[[#This Row],[Asset Name]],"Industry"), "Undefined")</f>
        <v>Pharmaceuticals</v>
      </c>
      <c r="F1216" s="6" cm="1">
        <f t="array" ref="F1216">IFERROR(_FV(Facts_combined[[#This Row],[Asset Name]],"Price"), 0)</f>
        <v>1.1000000000000001</v>
      </c>
      <c r="G1216" s="5" cm="1">
        <f t="array" ref="G1216">IFERROR(_FV(Facts_combined[[#This Row],[Asset Name]],"Volume"), 0)</f>
        <v>1050</v>
      </c>
      <c r="H1216" s="7" cm="1">
        <f t="array" ref="H1216">IFERROR(_FV(Facts_combined[[#This Row],[Asset Name]],"Market cap",TRUE), 0)</f>
        <v>72093714</v>
      </c>
      <c r="I121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16" s="5" cm="1">
        <f t="array" ref="J1216">IFERROR(_FV(Facts_combined[[#This Row],[Asset Name]],"Shares outstanding",TRUE), 0)</f>
        <v>65539740</v>
      </c>
      <c r="K1216" s="4" t="str" cm="1">
        <f t="array" ref="K1216">IFERROR(_FV(Facts_combined[[#This Row],[Asset Name]],"P/E",TRUE), "")</f>
        <v/>
      </c>
      <c r="L1216" s="4" t="str" cm="1">
        <f t="array" ref="L121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16" s="4" t="str" cm="1">
        <f t="array" ref="M1216">IFERROR(_FV(Facts_combined[[#This Row],[Asset Name]],"Beta"), "")</f>
        <v/>
      </c>
    </row>
    <row r="1217" spans="1:13" x14ac:dyDescent="0.2">
      <c r="A1217" t="s">
        <v>2176</v>
      </c>
      <c r="B1217" t="s">
        <v>4</v>
      </c>
      <c r="C1217" t="s">
        <v>961</v>
      </c>
      <c r="D1217" t="e" vm="2560">
        <v>#VALUE!</v>
      </c>
      <c r="E1217" t="str" cm="1">
        <f t="array" ref="E1217">IFERROR(_FV(Facts_combined[[#This Row],[Asset Name]],"Industry"), "Undefined")</f>
        <v>Insurance</v>
      </c>
      <c r="F1217" s="6" cm="1">
        <f t="array" ref="F1217">IFERROR(_FV(Facts_combined[[#This Row],[Asset Name]],"Price"), 0)</f>
        <v>5.3</v>
      </c>
      <c r="G1217" s="5" cm="1">
        <f t="array" ref="G1217">IFERROR(_FV(Facts_combined[[#This Row],[Asset Name]],"Volume"), 0)</f>
        <v>3069</v>
      </c>
      <c r="H1217" s="7" cm="1">
        <f t="array" ref="H1217">IFERROR(_FV(Facts_combined[[#This Row],[Asset Name]],"Market cap",TRUE), 0)</f>
        <v>43590062</v>
      </c>
      <c r="I121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17" s="5" cm="1">
        <f t="array" ref="J1217">IFERROR(_FV(Facts_combined[[#This Row],[Asset Name]],"Shares outstanding",TRUE), 0)</f>
        <v>8224540</v>
      </c>
      <c r="K1217" s="4" t="str" cm="1">
        <f t="array" ref="K1217">IFERROR(_FV(Facts_combined[[#This Row],[Asset Name]],"P/E",TRUE), "")</f>
        <v/>
      </c>
      <c r="L1217" s="4" t="str" cm="1">
        <f t="array" ref="L121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17" s="4" cm="1">
        <f t="array" ref="M1217">IFERROR(_FV(Facts_combined[[#This Row],[Asset Name]],"Beta"), "")</f>
        <v>1.3180000000000001</v>
      </c>
    </row>
    <row r="1218" spans="1:13" x14ac:dyDescent="0.2">
      <c r="A1218" t="s">
        <v>2177</v>
      </c>
      <c r="B1218" t="s">
        <v>4</v>
      </c>
      <c r="C1218" t="s">
        <v>961</v>
      </c>
      <c r="D1218" t="e" vm="1096">
        <v>#VALUE!</v>
      </c>
      <c r="E1218" t="str" cm="1">
        <f t="array" ref="E1218">IFERROR(_FV(Facts_combined[[#This Row],[Asset Name]],"Industry"), "Undefined")</f>
        <v>Leisure Products</v>
      </c>
      <c r="F1218" s="6" cm="1">
        <f t="array" ref="F1218">IFERROR(_FV(Facts_combined[[#This Row],[Asset Name]],"Price"), 0)</f>
        <v>6.12</v>
      </c>
      <c r="G1218" s="5" cm="1">
        <f t="array" ref="G1218">IFERROR(_FV(Facts_combined[[#This Row],[Asset Name]],"Volume"), 0)</f>
        <v>1355</v>
      </c>
      <c r="H1218" s="7" cm="1">
        <f t="array" ref="H1218">IFERROR(_FV(Facts_combined[[#This Row],[Asset Name]],"Market cap",TRUE), 0)</f>
        <v>38038492</v>
      </c>
      <c r="I121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18" s="5" cm="1">
        <f t="array" ref="J1218">IFERROR(_FV(Facts_combined[[#This Row],[Asset Name]],"Shares outstanding",TRUE), 0)</f>
        <v>6215440</v>
      </c>
      <c r="K1218" s="4" t="str" cm="1">
        <f t="array" ref="K1218">IFERROR(_FV(Facts_combined[[#This Row],[Asset Name]],"P/E",TRUE), "")</f>
        <v/>
      </c>
      <c r="L1218" s="4" t="str" cm="1">
        <f t="array" ref="L121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18" s="4" cm="1">
        <f t="array" ref="M1218">IFERROR(_FV(Facts_combined[[#This Row],[Asset Name]],"Beta"), "")</f>
        <v>1.3428</v>
      </c>
    </row>
    <row r="1219" spans="1:13" x14ac:dyDescent="0.2">
      <c r="A1219" t="s">
        <v>2178</v>
      </c>
      <c r="B1219" t="s">
        <v>4</v>
      </c>
      <c r="C1219" t="s">
        <v>961</v>
      </c>
      <c r="D1219" t="e" vm="1097">
        <v>#VALUE!</v>
      </c>
      <c r="E1219" t="str" cm="1">
        <f t="array" ref="E1219">IFERROR(_FV(Facts_combined[[#This Row],[Asset Name]],"Industry"), "Undefined")</f>
        <v>Biotechnology &amp; Medical Research</v>
      </c>
      <c r="F1219" s="6" cm="1">
        <f t="array" ref="F1219">IFERROR(_FV(Facts_combined[[#This Row],[Asset Name]],"Price"), 0)</f>
        <v>1.61</v>
      </c>
      <c r="G1219" s="5" cm="1">
        <f t="array" ref="G1219">IFERROR(_FV(Facts_combined[[#This Row],[Asset Name]],"Volume"), 0)</f>
        <v>2060</v>
      </c>
      <c r="H1219" s="7" cm="1">
        <f t="array" ref="H1219">IFERROR(_FV(Facts_combined[[#This Row],[Asset Name]],"Market cap",TRUE), 0)</f>
        <v>41814034</v>
      </c>
      <c r="I121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19" s="5" cm="1">
        <f t="array" ref="J1219">IFERROR(_FV(Facts_combined[[#This Row],[Asset Name]],"Shares outstanding",TRUE), 0)</f>
        <v>25971450</v>
      </c>
      <c r="K1219" s="4" cm="1">
        <f t="array" ref="K1219">IFERROR(_FV(Facts_combined[[#This Row],[Asset Name]],"P/E",TRUE), "")</f>
        <v>0</v>
      </c>
      <c r="L1219" s="4" t="str" cm="1">
        <f t="array" ref="L121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19" s="4" cm="1">
        <f t="array" ref="M1219">IFERROR(_FV(Facts_combined[[#This Row],[Asset Name]],"Beta"), "")</f>
        <v>3.3511000000000002</v>
      </c>
    </row>
    <row r="1220" spans="1:13" x14ac:dyDescent="0.2">
      <c r="A1220" t="s">
        <v>2179</v>
      </c>
      <c r="B1220" t="s">
        <v>4</v>
      </c>
      <c r="C1220" t="s">
        <v>961</v>
      </c>
      <c r="D1220" t="e" vm="1098">
        <v>#VALUE!</v>
      </c>
      <c r="E1220" t="str" cm="1">
        <f t="array" ref="E1220">IFERROR(_FV(Facts_combined[[#This Row],[Asset Name]],"Industry"), "Undefined")</f>
        <v>Biotechnology &amp; Medical Research</v>
      </c>
      <c r="F1220" s="6" cm="1">
        <f t="array" ref="F1220">IFERROR(_FV(Facts_combined[[#This Row],[Asset Name]],"Price"), 0)</f>
        <v>1.44</v>
      </c>
      <c r="G1220" s="5" cm="1">
        <f t="array" ref="G1220">IFERROR(_FV(Facts_combined[[#This Row],[Asset Name]],"Volume"), 0)</f>
        <v>73401</v>
      </c>
      <c r="H1220" s="7" cm="1">
        <f t="array" ref="H1220">IFERROR(_FV(Facts_combined[[#This Row],[Asset Name]],"Market cap",TRUE), 0)</f>
        <v>59821545</v>
      </c>
      <c r="I122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20" s="5" cm="1">
        <f t="array" ref="J1220">IFERROR(_FV(Facts_combined[[#This Row],[Asset Name]],"Shares outstanding",TRUE), 0)</f>
        <v>41542740</v>
      </c>
      <c r="K1220" s="4" cm="1">
        <f t="array" ref="K1220">IFERROR(_FV(Facts_combined[[#This Row],[Asset Name]],"P/E",TRUE), "")</f>
        <v>0</v>
      </c>
      <c r="L1220" s="4" t="str" cm="1">
        <f t="array" ref="L122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20" s="4" cm="1">
        <f t="array" ref="M1220">IFERROR(_FV(Facts_combined[[#This Row],[Asset Name]],"Beta"), "")</f>
        <v>1.5602</v>
      </c>
    </row>
    <row r="1221" spans="1:13" x14ac:dyDescent="0.2">
      <c r="A1221" t="s">
        <v>2180</v>
      </c>
      <c r="B1221" t="s">
        <v>4</v>
      </c>
      <c r="C1221" t="s">
        <v>961</v>
      </c>
      <c r="D1221" t="e" vm="1099">
        <v>#VALUE!</v>
      </c>
      <c r="E1221" t="str" cm="1">
        <f t="array" ref="E1221">IFERROR(_FV(Facts_combined[[#This Row],[Asset Name]],"Industry"), "Undefined")</f>
        <v>Professional &amp; Commercial Services</v>
      </c>
      <c r="F1221" s="6" cm="1">
        <f t="array" ref="F1221">IFERROR(_FV(Facts_combined[[#This Row],[Asset Name]],"Price"), 0)</f>
        <v>3.38</v>
      </c>
      <c r="G1221" s="5" cm="1">
        <f t="array" ref="G1221">IFERROR(_FV(Facts_combined[[#This Row],[Asset Name]],"Volume"), 0)</f>
        <v>7393</v>
      </c>
      <c r="H1221" s="7" cm="1">
        <f t="array" ref="H1221">IFERROR(_FV(Facts_combined[[#This Row],[Asset Name]],"Market cap",TRUE), 0)</f>
        <v>93660645</v>
      </c>
      <c r="I122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21" s="5" cm="1">
        <f t="array" ref="J1221">IFERROR(_FV(Facts_combined[[#This Row],[Asset Name]],"Shares outstanding",TRUE), 0)</f>
        <v>27710250</v>
      </c>
      <c r="K1221" s="4" cm="1">
        <f t="array" ref="K1221">IFERROR(_FV(Facts_combined[[#This Row],[Asset Name]],"P/E",TRUE), "")</f>
        <v>0</v>
      </c>
      <c r="L1221" s="4" t="str" cm="1">
        <f t="array" ref="L122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21" s="4" cm="1">
        <f t="array" ref="M1221">IFERROR(_FV(Facts_combined[[#This Row],[Asset Name]],"Beta"), "")</f>
        <v>0.67600000000000005</v>
      </c>
    </row>
    <row r="1222" spans="1:13" x14ac:dyDescent="0.2">
      <c r="A1222" t="s">
        <v>2181</v>
      </c>
      <c r="B1222" t="s">
        <v>4</v>
      </c>
      <c r="C1222" t="s">
        <v>961</v>
      </c>
      <c r="D1222" t="e" vm="2357">
        <v>#VALUE!</v>
      </c>
      <c r="E1222" t="str" cm="1">
        <f t="array" ref="E1222">IFERROR(_FV(Facts_combined[[#This Row],[Asset Name]],"Industry"), "Undefined")</f>
        <v>Biotechnology &amp; Medical Research</v>
      </c>
      <c r="F1222" s="6" cm="1">
        <f t="array" ref="F1222">IFERROR(_FV(Facts_combined[[#This Row],[Asset Name]],"Price"), 0)</f>
        <v>1.17</v>
      </c>
      <c r="G1222" s="5" cm="1">
        <f t="array" ref="G1222">IFERROR(_FV(Facts_combined[[#This Row],[Asset Name]],"Volume"), 0)</f>
        <v>117</v>
      </c>
      <c r="H1222" s="7" cm="1">
        <f t="array" ref="H1222">IFERROR(_FV(Facts_combined[[#This Row],[Asset Name]],"Market cap",TRUE), 0)</f>
        <v>70310459</v>
      </c>
      <c r="I122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22" s="5" cm="1">
        <f t="array" ref="J1222">IFERROR(_FV(Facts_combined[[#This Row],[Asset Name]],"Shares outstanding",TRUE), 0)</f>
        <v>60094410</v>
      </c>
      <c r="K1222" s="4" cm="1">
        <f t="array" ref="K1222">IFERROR(_FV(Facts_combined[[#This Row],[Asset Name]],"P/E",TRUE), "")</f>
        <v>0</v>
      </c>
      <c r="L1222" s="4" t="str" cm="1">
        <f t="array" ref="L122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22" s="4" cm="1">
        <f t="array" ref="M1222">IFERROR(_FV(Facts_combined[[#This Row],[Asset Name]],"Beta"), "")</f>
        <v>1.8973</v>
      </c>
    </row>
    <row r="1223" spans="1:13" x14ac:dyDescent="0.2">
      <c r="A1223" t="s">
        <v>2182</v>
      </c>
      <c r="B1223" t="s">
        <v>4</v>
      </c>
      <c r="C1223" t="s">
        <v>961</v>
      </c>
      <c r="D1223" t="e" vm="1101">
        <v>#VALUE!</v>
      </c>
      <c r="E1223" t="str" cm="1">
        <f t="array" ref="E1223">IFERROR(_FV(Facts_combined[[#This Row],[Asset Name]],"Industry"), "Undefined")</f>
        <v>Oil &amp; Gas Related Equipment and Services</v>
      </c>
      <c r="F1223" s="6" cm="1">
        <f t="array" ref="F1223">IFERROR(_FV(Facts_combined[[#This Row],[Asset Name]],"Price"), 0)</f>
        <v>16.970300000000002</v>
      </c>
      <c r="G1223" s="5" cm="1">
        <f t="array" ref="G1223">IFERROR(_FV(Facts_combined[[#This Row],[Asset Name]],"Volume"), 0)</f>
        <v>1587</v>
      </c>
      <c r="H1223" s="7" cm="1">
        <f t="array" ref="H1223">IFERROR(_FV(Facts_combined[[#This Row],[Asset Name]],"Market cap",TRUE), 0)</f>
        <v>41298560</v>
      </c>
      <c r="I122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23" s="5" cm="1">
        <f t="array" ref="J1223">IFERROR(_FV(Facts_combined[[#This Row],[Asset Name]],"Shares outstanding",TRUE), 0)</f>
        <v>2502560</v>
      </c>
      <c r="K1223" s="4" cm="1">
        <f t="array" ref="K1223">IFERROR(_FV(Facts_combined[[#This Row],[Asset Name]],"P/E",TRUE), "")</f>
        <v>3.0741999999999998</v>
      </c>
      <c r="L1223" s="4" t="str" cm="1">
        <f t="array" ref="L122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1223" s="4" cm="1">
        <f t="array" ref="M1223">IFERROR(_FV(Facts_combined[[#This Row],[Asset Name]],"Beta"), "")</f>
        <v>1.2569999999999999</v>
      </c>
    </row>
    <row r="1224" spans="1:13" x14ac:dyDescent="0.2">
      <c r="A1224" t="s">
        <v>2183</v>
      </c>
      <c r="B1224" t="s">
        <v>4</v>
      </c>
      <c r="C1224" t="s">
        <v>961</v>
      </c>
      <c r="D1224" t="e" vm="1102">
        <v>#VALUE!</v>
      </c>
      <c r="E1224" t="str" cm="1">
        <f t="array" ref="E1224">IFERROR(_FV(Facts_combined[[#This Row],[Asset Name]],"Industry"), "Undefined")</f>
        <v>Computers, Phones &amp; Household Electronics</v>
      </c>
      <c r="F1224" s="6" cm="1">
        <f t="array" ref="F1224">IFERROR(_FV(Facts_combined[[#This Row],[Asset Name]],"Price"), 0)</f>
        <v>3.79</v>
      </c>
      <c r="G1224" s="5" cm="1">
        <f t="array" ref="G1224">IFERROR(_FV(Facts_combined[[#This Row],[Asset Name]],"Volume"), 0)</f>
        <v>11800</v>
      </c>
      <c r="H1224" s="7" cm="1">
        <f t="array" ref="H1224">IFERROR(_FV(Facts_combined[[#This Row],[Asset Name]],"Market cap",TRUE), 0)</f>
        <v>40787487</v>
      </c>
      <c r="I122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24" s="5" cm="1">
        <f t="array" ref="J1224">IFERROR(_FV(Facts_combined[[#This Row],[Asset Name]],"Shares outstanding",TRUE), 0)</f>
        <v>10761870</v>
      </c>
      <c r="K1224" s="4" cm="1">
        <f t="array" ref="K1224">IFERROR(_FV(Facts_combined[[#This Row],[Asset Name]],"P/E",TRUE), "")</f>
        <v>193.3673</v>
      </c>
      <c r="L1224" s="4" t="str" cm="1">
        <f t="array" ref="L122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224" s="4" cm="1">
        <f t="array" ref="M1224">IFERROR(_FV(Facts_combined[[#This Row],[Asset Name]],"Beta"), "")</f>
        <v>1.4913000000000001</v>
      </c>
    </row>
    <row r="1225" spans="1:13" x14ac:dyDescent="0.2">
      <c r="A1225" t="s">
        <v>2184</v>
      </c>
      <c r="B1225" t="s">
        <v>4</v>
      </c>
      <c r="C1225" t="s">
        <v>961</v>
      </c>
      <c r="D1225" t="e" vm="1103">
        <v>#VALUE!</v>
      </c>
      <c r="E1225" t="str" cm="1">
        <f t="array" ref="E1225">IFERROR(_FV(Facts_combined[[#This Row],[Asset Name]],"Industry"), "Undefined")</f>
        <v>Software &amp; IT Services</v>
      </c>
      <c r="F1225" s="6" cm="1">
        <f t="array" ref="F1225">IFERROR(_FV(Facts_combined[[#This Row],[Asset Name]],"Price"), 0)</f>
        <v>2.91</v>
      </c>
      <c r="G1225" s="5" cm="1">
        <f t="array" ref="G1225">IFERROR(_FV(Facts_combined[[#This Row],[Asset Name]],"Volume"), 0)</f>
        <v>87426</v>
      </c>
      <c r="H1225" s="7" cm="1">
        <f t="array" ref="H1225">IFERROR(_FV(Facts_combined[[#This Row],[Asset Name]],"Market cap",TRUE), 0)</f>
        <v>42110144</v>
      </c>
      <c r="I122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25" s="5" cm="1">
        <f t="array" ref="J1225">IFERROR(_FV(Facts_combined[[#This Row],[Asset Name]],"Shares outstanding",TRUE), 0)</f>
        <v>14470840</v>
      </c>
      <c r="K1225" s="4" t="str" cm="1">
        <f t="array" ref="K1225">IFERROR(_FV(Facts_combined[[#This Row],[Asset Name]],"P/E",TRUE), "")</f>
        <v/>
      </c>
      <c r="L1225" s="4" t="str" cm="1">
        <f t="array" ref="L122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25" s="4" cm="1">
        <f t="array" ref="M1225">IFERROR(_FV(Facts_combined[[#This Row],[Asset Name]],"Beta"), "")</f>
        <v>1.2694000000000001</v>
      </c>
    </row>
    <row r="1226" spans="1:13" x14ac:dyDescent="0.2">
      <c r="A1226" t="s">
        <v>2185</v>
      </c>
      <c r="B1226" t="s">
        <v>4</v>
      </c>
      <c r="C1226" t="s">
        <v>961</v>
      </c>
      <c r="D1226" t="e" vm="1104">
        <v>#VALUE!</v>
      </c>
      <c r="E1226" t="str" cm="1">
        <f t="array" ref="E1226">IFERROR(_FV(Facts_combined[[#This Row],[Asset Name]],"Industry"), "Undefined")</f>
        <v>Semiconductors &amp; Semiconductor Equipment</v>
      </c>
      <c r="F1226" s="6" cm="1">
        <f t="array" ref="F1226">IFERROR(_FV(Facts_combined[[#This Row],[Asset Name]],"Price"), 0)</f>
        <v>3.98</v>
      </c>
      <c r="G1226" s="5" cm="1">
        <f t="array" ref="G1226">IFERROR(_FV(Facts_combined[[#This Row],[Asset Name]],"Volume"), 0)</f>
        <v>3017</v>
      </c>
      <c r="H1226" s="7" cm="1">
        <f t="array" ref="H1226">IFERROR(_FV(Facts_combined[[#This Row],[Asset Name]],"Market cap",TRUE), 0)</f>
        <v>39244272</v>
      </c>
      <c r="I122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26" s="5" cm="1">
        <f t="array" ref="J1226">IFERROR(_FV(Facts_combined[[#This Row],[Asset Name]],"Shares outstanding",TRUE), 0)</f>
        <v>9860370</v>
      </c>
      <c r="K1226" s="4" cm="1">
        <f t="array" ref="K1226">IFERROR(_FV(Facts_combined[[#This Row],[Asset Name]],"P/E",TRUE), "")</f>
        <v>0</v>
      </c>
      <c r="L1226" s="4" t="str" cm="1">
        <f t="array" ref="L122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26" s="4" cm="1">
        <f t="array" ref="M1226">IFERROR(_FV(Facts_combined[[#This Row],[Asset Name]],"Beta"), "")</f>
        <v>1.1873</v>
      </c>
    </row>
    <row r="1227" spans="1:13" x14ac:dyDescent="0.2">
      <c r="A1227" t="s">
        <v>2186</v>
      </c>
      <c r="B1227" t="s">
        <v>4</v>
      </c>
      <c r="C1227" t="s">
        <v>961</v>
      </c>
      <c r="D1227" t="e" vm="1105">
        <v>#VALUE!</v>
      </c>
      <c r="E1227" t="str" cm="1">
        <f t="array" ref="E1227">IFERROR(_FV(Facts_combined[[#This Row],[Asset Name]],"Industry"), "Undefined")</f>
        <v>Professional &amp; Commercial Services</v>
      </c>
      <c r="F1227" s="6" cm="1">
        <f t="array" ref="F1227">IFERROR(_FV(Facts_combined[[#This Row],[Asset Name]],"Price"), 0)</f>
        <v>16.809999999999999</v>
      </c>
      <c r="G1227" s="5" cm="1">
        <f t="array" ref="G1227">IFERROR(_FV(Facts_combined[[#This Row],[Asset Name]],"Volume"), 0)</f>
        <v>48413</v>
      </c>
      <c r="H1227" s="7" cm="1">
        <f t="array" ref="H1227">IFERROR(_FV(Facts_combined[[#This Row],[Asset Name]],"Market cap",TRUE), 0)</f>
        <v>44593690</v>
      </c>
      <c r="I122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27" s="5" cm="1">
        <f t="array" ref="J1227">IFERROR(_FV(Facts_combined[[#This Row],[Asset Name]],"Shares outstanding",TRUE), 0)</f>
        <v>2833140</v>
      </c>
      <c r="K1227" s="4" cm="1">
        <f t="array" ref="K1227">IFERROR(_FV(Facts_combined[[#This Row],[Asset Name]],"P/E",TRUE), "")</f>
        <v>0</v>
      </c>
      <c r="L1227" s="4" t="str" cm="1">
        <f t="array" ref="L122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27" s="4" cm="1">
        <f t="array" ref="M1227">IFERROR(_FV(Facts_combined[[#This Row],[Asset Name]],"Beta"), "")</f>
        <v>0.55800000000000005</v>
      </c>
    </row>
    <row r="1228" spans="1:13" x14ac:dyDescent="0.2">
      <c r="A1228" t="s">
        <v>2187</v>
      </c>
      <c r="B1228" t="s">
        <v>4</v>
      </c>
      <c r="C1228" t="s">
        <v>961</v>
      </c>
      <c r="D1228" t="e" vm="1106">
        <v>#VALUE!</v>
      </c>
      <c r="E1228" t="str" cm="1">
        <f t="array" ref="E1228">IFERROR(_FV(Facts_combined[[#This Row],[Asset Name]],"Industry"), "Undefined")</f>
        <v>Metals &amp; Mining</v>
      </c>
      <c r="F1228" s="6" cm="1">
        <f t="array" ref="F1228">IFERROR(_FV(Facts_combined[[#This Row],[Asset Name]],"Price"), 0)</f>
        <v>0.3785</v>
      </c>
      <c r="G1228" s="5" cm="1">
        <f t="array" ref="G1228">IFERROR(_FV(Facts_combined[[#This Row],[Asset Name]],"Volume"), 0)</f>
        <v>328</v>
      </c>
      <c r="H1228" s="7" cm="1">
        <f t="array" ref="H1228">IFERROR(_FV(Facts_combined[[#This Row],[Asset Name]],"Market cap",TRUE), 0)</f>
        <v>34364560</v>
      </c>
      <c r="I122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28" s="5" cm="1">
        <f t="array" ref="J1228">IFERROR(_FV(Facts_combined[[#This Row],[Asset Name]],"Shares outstanding",TRUE), 0)</f>
        <v>90791440</v>
      </c>
      <c r="K1228" s="4" t="str" cm="1">
        <f t="array" ref="K1228">IFERROR(_FV(Facts_combined[[#This Row],[Asset Name]],"P/E",TRUE), "")</f>
        <v/>
      </c>
      <c r="L1228" s="4" t="str" cm="1">
        <f t="array" ref="L122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28" s="4" cm="1">
        <f t="array" ref="M1228">IFERROR(_FV(Facts_combined[[#This Row],[Asset Name]],"Beta"), "")</f>
        <v>1.47</v>
      </c>
    </row>
    <row r="1229" spans="1:13" x14ac:dyDescent="0.2">
      <c r="A1229" t="s">
        <v>2188</v>
      </c>
      <c r="B1229" t="s">
        <v>4</v>
      </c>
      <c r="C1229" t="s">
        <v>961</v>
      </c>
      <c r="D1229" t="e" vm="1107">
        <v>#VALUE!</v>
      </c>
      <c r="E1229" t="str" cm="1">
        <f t="array" ref="E1229">IFERROR(_FV(Facts_combined[[#This Row],[Asset Name]],"Industry"), "Undefined")</f>
        <v>Electronic Equipment &amp; Parts</v>
      </c>
      <c r="F1229" s="6" cm="1">
        <f t="array" ref="F1229">IFERROR(_FV(Facts_combined[[#This Row],[Asset Name]],"Price"), 0)</f>
        <v>3.34</v>
      </c>
      <c r="G1229" s="5" cm="1">
        <f t="array" ref="G1229">IFERROR(_FV(Facts_combined[[#This Row],[Asset Name]],"Volume"), 0)</f>
        <v>1217</v>
      </c>
      <c r="H1229" s="7" cm="1">
        <f t="array" ref="H1229">IFERROR(_FV(Facts_combined[[#This Row],[Asset Name]],"Market cap",TRUE), 0)</f>
        <v>28348483</v>
      </c>
      <c r="I122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229" s="5" cm="1">
        <f t="array" ref="J1229">IFERROR(_FV(Facts_combined[[#This Row],[Asset Name]],"Shares outstanding",TRUE), 0)</f>
        <v>8487570</v>
      </c>
      <c r="K1229" s="4" t="str" cm="1">
        <f t="array" ref="K1229">IFERROR(_FV(Facts_combined[[#This Row],[Asset Name]],"P/E",TRUE), "")</f>
        <v/>
      </c>
      <c r="L1229" s="4" t="str" cm="1">
        <f t="array" ref="L122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29" s="4" cm="1">
        <f t="array" ref="M1229">IFERROR(_FV(Facts_combined[[#This Row],[Asset Name]],"Beta"), "")</f>
        <v>1.9944999999999999</v>
      </c>
    </row>
    <row r="1230" spans="1:13" x14ac:dyDescent="0.2">
      <c r="A1230" t="s">
        <v>2189</v>
      </c>
      <c r="B1230" t="s">
        <v>4</v>
      </c>
      <c r="C1230" t="s">
        <v>961</v>
      </c>
      <c r="D1230" t="e" vm="2364">
        <v>#VALUE!</v>
      </c>
      <c r="E1230" t="str" cm="1">
        <f t="array" ref="E1230">IFERROR(_FV(Facts_combined[[#This Row],[Asset Name]],"Industry"), "Undefined")</f>
        <v>Pharmaceuticals</v>
      </c>
      <c r="F1230" s="6" cm="1">
        <f t="array" ref="F1230">IFERROR(_FV(Facts_combined[[#This Row],[Asset Name]],"Price"), 0)</f>
        <v>1.55</v>
      </c>
      <c r="G1230" s="5" cm="1">
        <f t="array" ref="G1230">IFERROR(_FV(Facts_combined[[#This Row],[Asset Name]],"Volume"), 0)</f>
        <v>352</v>
      </c>
      <c r="H1230" s="7" cm="1">
        <f t="array" ref="H1230">IFERROR(_FV(Facts_combined[[#This Row],[Asset Name]],"Market cap",TRUE), 0)</f>
        <v>40182448</v>
      </c>
      <c r="I123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30" s="5" cm="1">
        <f t="array" ref="J1230">IFERROR(_FV(Facts_combined[[#This Row],[Asset Name]],"Shares outstanding",TRUE), 0)</f>
        <v>25924160</v>
      </c>
      <c r="K1230" s="4" cm="1">
        <f t="array" ref="K1230">IFERROR(_FV(Facts_combined[[#This Row],[Asset Name]],"P/E",TRUE), "")</f>
        <v>0</v>
      </c>
      <c r="L1230" s="4" t="str" cm="1">
        <f t="array" ref="L123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30" s="4" cm="1">
        <f t="array" ref="M1230">IFERROR(_FV(Facts_combined[[#This Row],[Asset Name]],"Beta"), "")</f>
        <v>0.32240000000000002</v>
      </c>
    </row>
    <row r="1231" spans="1:13" x14ac:dyDescent="0.2">
      <c r="A1231" t="s">
        <v>2190</v>
      </c>
      <c r="B1231" t="s">
        <v>4</v>
      </c>
      <c r="C1231" t="s">
        <v>961</v>
      </c>
      <c r="D1231" t="e" vm="2365">
        <v>#VALUE!</v>
      </c>
      <c r="E1231" t="str" cm="1">
        <f t="array" ref="E1231">IFERROR(_FV(Facts_combined[[#This Row],[Asset Name]],"Industry"), "Undefined")</f>
        <v>Pharmaceuticals</v>
      </c>
      <c r="F1231" s="6" cm="1">
        <f t="array" ref="F1231">IFERROR(_FV(Facts_combined[[#This Row],[Asset Name]],"Price"), 0)</f>
        <v>1.32</v>
      </c>
      <c r="G1231" s="5" cm="1">
        <f t="array" ref="G1231">IFERROR(_FV(Facts_combined[[#This Row],[Asset Name]],"Volume"), 0)</f>
        <v>224</v>
      </c>
      <c r="H1231" s="7" cm="1">
        <f t="array" ref="H1231">IFERROR(_FV(Facts_combined[[#This Row],[Asset Name]],"Market cap",TRUE), 0)</f>
        <v>32411544</v>
      </c>
      <c r="I123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231" s="5" cm="1">
        <f t="array" ref="J1231">IFERROR(_FV(Facts_combined[[#This Row],[Asset Name]],"Shares outstanding",TRUE), 0)</f>
        <v>24554200</v>
      </c>
      <c r="K1231" s="4" cm="1">
        <f t="array" ref="K1231">IFERROR(_FV(Facts_combined[[#This Row],[Asset Name]],"P/E",TRUE), "")</f>
        <v>0</v>
      </c>
      <c r="L1231" s="4" t="str" cm="1">
        <f t="array" ref="L123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31" s="4" cm="1">
        <f t="array" ref="M1231">IFERROR(_FV(Facts_combined[[#This Row],[Asset Name]],"Beta"), "")</f>
        <v>0.68149999999999999</v>
      </c>
    </row>
    <row r="1232" spans="1:13" x14ac:dyDescent="0.2">
      <c r="A1232" t="s">
        <v>2191</v>
      </c>
      <c r="B1232" t="s">
        <v>4</v>
      </c>
      <c r="C1232" t="s">
        <v>961</v>
      </c>
      <c r="D1232" t="e" vm="1108">
        <v>#VALUE!</v>
      </c>
      <c r="E1232" t="str" cm="1">
        <f t="array" ref="E1232">IFERROR(_FV(Facts_combined[[#This Row],[Asset Name]],"Industry"), "Undefined")</f>
        <v>Financial Technology (Fintech) &amp; Infrastructure</v>
      </c>
      <c r="F1232" s="6" cm="1">
        <f t="array" ref="F1232">IFERROR(_FV(Facts_combined[[#This Row],[Asset Name]],"Price"), 0)</f>
        <v>2.2400000000000002</v>
      </c>
      <c r="G1232" s="5" cm="1">
        <f t="array" ref="G1232">IFERROR(_FV(Facts_combined[[#This Row],[Asset Name]],"Volume"), 0)</f>
        <v>29910</v>
      </c>
      <c r="H1232" s="7" cm="1">
        <f t="array" ref="H1232">IFERROR(_FV(Facts_combined[[#This Row],[Asset Name]],"Market cap",TRUE), 0)</f>
        <v>26997734</v>
      </c>
      <c r="I123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232" s="5" cm="1">
        <f t="array" ref="J1232">IFERROR(_FV(Facts_combined[[#This Row],[Asset Name]],"Shares outstanding",TRUE), 0)</f>
        <v>12052560</v>
      </c>
      <c r="K1232" s="4" t="str" cm="1">
        <f t="array" ref="K1232">IFERROR(_FV(Facts_combined[[#This Row],[Asset Name]],"P/E",TRUE), "")</f>
        <v/>
      </c>
      <c r="L1232" s="4" t="str" cm="1">
        <f t="array" ref="L123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32" s="4" cm="1">
        <f t="array" ref="M1232">IFERROR(_FV(Facts_combined[[#This Row],[Asset Name]],"Beta"), "")</f>
        <v>0.21990000000000001</v>
      </c>
    </row>
    <row r="1233" spans="1:13" x14ac:dyDescent="0.2">
      <c r="A1233" t="s">
        <v>2192</v>
      </c>
      <c r="B1233" t="s">
        <v>4</v>
      </c>
      <c r="C1233" t="s">
        <v>961</v>
      </c>
      <c r="D1233" t="e" vm="1109">
        <v>#VALUE!</v>
      </c>
      <c r="E1233" t="str" cm="1">
        <f t="array" ref="E1233">IFERROR(_FV(Facts_combined[[#This Row],[Asset Name]],"Industry"), "Undefined")</f>
        <v>Healthcare Equipment &amp; Supplies</v>
      </c>
      <c r="F1233" s="6" cm="1">
        <f t="array" ref="F1233">IFERROR(_FV(Facts_combined[[#This Row],[Asset Name]],"Price"), 0)</f>
        <v>0.26</v>
      </c>
      <c r="G1233" s="5" cm="1">
        <f t="array" ref="G1233">IFERROR(_FV(Facts_combined[[#This Row],[Asset Name]],"Volume"), 0)</f>
        <v>214148</v>
      </c>
      <c r="H1233" s="7" cm="1">
        <f t="array" ref="H1233">IFERROR(_FV(Facts_combined[[#This Row],[Asset Name]],"Market cap",TRUE), 0)</f>
        <v>45583018</v>
      </c>
      <c r="I123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33" s="5" cm="1">
        <f t="array" ref="J1233">IFERROR(_FV(Facts_combined[[#This Row],[Asset Name]],"Shares outstanding",TRUE), 0)</f>
        <v>175319300</v>
      </c>
      <c r="K1233" s="4" cm="1">
        <f t="array" ref="K1233">IFERROR(_FV(Facts_combined[[#This Row],[Asset Name]],"P/E",TRUE), "")</f>
        <v>12.5604</v>
      </c>
      <c r="L1233" s="4" t="str" cm="1">
        <f t="array" ref="L123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233" s="4" cm="1">
        <f t="array" ref="M1233">IFERROR(_FV(Facts_combined[[#This Row],[Asset Name]],"Beta"), "")</f>
        <v>2.3228</v>
      </c>
    </row>
    <row r="1234" spans="1:13" x14ac:dyDescent="0.2">
      <c r="A1234" t="s">
        <v>2193</v>
      </c>
      <c r="B1234" t="s">
        <v>4</v>
      </c>
      <c r="C1234" t="s">
        <v>961</v>
      </c>
      <c r="D1234" t="e" vm="1110">
        <v>#VALUE!</v>
      </c>
      <c r="E1234" t="str" cm="1">
        <f t="array" ref="E1234">IFERROR(_FV(Facts_combined[[#This Row],[Asset Name]],"Industry"), "Undefined")</f>
        <v>Computers, Phones &amp; Household Electronics</v>
      </c>
      <c r="F1234" s="6" cm="1">
        <f t="array" ref="F1234">IFERROR(_FV(Facts_combined[[#This Row],[Asset Name]],"Price"), 0)</f>
        <v>4.3600000000000003</v>
      </c>
      <c r="G1234" s="5" cm="1">
        <f t="array" ref="G1234">IFERROR(_FV(Facts_combined[[#This Row],[Asset Name]],"Volume"), 0)</f>
        <v>183190</v>
      </c>
      <c r="H1234" s="7" cm="1">
        <f t="array" ref="H1234">IFERROR(_FV(Facts_combined[[#This Row],[Asset Name]],"Market cap",TRUE), 0)</f>
        <v>42479510</v>
      </c>
      <c r="I123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34" s="5" cm="1">
        <f t="array" ref="J1234">IFERROR(_FV(Facts_combined[[#This Row],[Asset Name]],"Shares outstanding",TRUE), 0)</f>
        <v>9254790</v>
      </c>
      <c r="K1234" s="4" cm="1">
        <f t="array" ref="K1234">IFERROR(_FV(Facts_combined[[#This Row],[Asset Name]],"P/E",TRUE), "")</f>
        <v>0</v>
      </c>
      <c r="L1234" s="4" t="str" cm="1">
        <f t="array" ref="L123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34" s="4" cm="1">
        <f t="array" ref="M1234">IFERROR(_FV(Facts_combined[[#This Row],[Asset Name]],"Beta"), "")</f>
        <v>-0.56489999999999996</v>
      </c>
    </row>
    <row r="1235" spans="1:13" x14ac:dyDescent="0.2">
      <c r="A1235" t="s">
        <v>2194</v>
      </c>
      <c r="B1235" t="s">
        <v>4</v>
      </c>
      <c r="C1235" t="s">
        <v>961</v>
      </c>
      <c r="D1235" t="e" vm="1111">
        <v>#VALUE!</v>
      </c>
      <c r="E1235" t="str" cm="1">
        <f t="array" ref="E1235">IFERROR(_FV(Facts_combined[[#This Row],[Asset Name]],"Industry"), "Undefined")</f>
        <v>Food &amp; Tobacco</v>
      </c>
      <c r="F1235" s="6" cm="1">
        <f t="array" ref="F1235">IFERROR(_FV(Facts_combined[[#This Row],[Asset Name]],"Price"), 0)</f>
        <v>4.8899999999999997</v>
      </c>
      <c r="G1235" s="5" cm="1">
        <f t="array" ref="G1235">IFERROR(_FV(Facts_combined[[#This Row],[Asset Name]],"Volume"), 0)</f>
        <v>105</v>
      </c>
      <c r="H1235" s="7" cm="1">
        <f t="array" ref="H1235">IFERROR(_FV(Facts_combined[[#This Row],[Asset Name]],"Market cap",TRUE), 0)</f>
        <v>53632420</v>
      </c>
      <c r="I123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35" s="5" cm="1">
        <f t="array" ref="J1235">IFERROR(_FV(Facts_combined[[#This Row],[Asset Name]],"Shares outstanding",TRUE), 0)</f>
        <v>9611540</v>
      </c>
      <c r="K1235" s="4" t="str" cm="1">
        <f t="array" ref="K1235">IFERROR(_FV(Facts_combined[[#This Row],[Asset Name]],"P/E",TRUE), "")</f>
        <v/>
      </c>
      <c r="L1235" s="4" t="str" cm="1">
        <f t="array" ref="L123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35" s="4" cm="1">
        <f t="array" ref="M1235">IFERROR(_FV(Facts_combined[[#This Row],[Asset Name]],"Beta"), "")</f>
        <v>2.3058999999999998</v>
      </c>
    </row>
    <row r="1236" spans="1:13" x14ac:dyDescent="0.2">
      <c r="A1236" t="s">
        <v>2195</v>
      </c>
      <c r="B1236" t="s">
        <v>4</v>
      </c>
      <c r="C1236" t="s">
        <v>961</v>
      </c>
      <c r="D1236" t="e" vm="2370">
        <v>#VALUE!</v>
      </c>
      <c r="E1236" t="str" cm="1">
        <f t="array" ref="E1236">IFERROR(_FV(Facts_combined[[#This Row],[Asset Name]],"Industry"), "Undefined")</f>
        <v>Professional &amp; Commercial Services</v>
      </c>
      <c r="F1236" s="6" cm="1">
        <f t="array" ref="F1236">IFERROR(_FV(Facts_combined[[#This Row],[Asset Name]],"Price"), 0)</f>
        <v>0.9819</v>
      </c>
      <c r="G1236" s="5" cm="1">
        <f t="array" ref="G1236">IFERROR(_FV(Facts_combined[[#This Row],[Asset Name]],"Volume"), 0)</f>
        <v>9613</v>
      </c>
      <c r="H1236" s="7" cm="1">
        <f t="array" ref="H1236">IFERROR(_FV(Facts_combined[[#This Row],[Asset Name]],"Market cap",TRUE), 0)</f>
        <v>48081414</v>
      </c>
      <c r="I123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36" s="5" cm="1">
        <f t="array" ref="J1236">IFERROR(_FV(Facts_combined[[#This Row],[Asset Name]],"Shares outstanding",TRUE), 0)</f>
        <v>48967730</v>
      </c>
      <c r="K1236" s="4" cm="1">
        <f t="array" ref="K1236">IFERROR(_FV(Facts_combined[[#This Row],[Asset Name]],"P/E",TRUE), "")</f>
        <v>0</v>
      </c>
      <c r="L1236" s="4" t="str" cm="1">
        <f t="array" ref="L123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36" s="4" cm="1">
        <f t="array" ref="M1236">IFERROR(_FV(Facts_combined[[#This Row],[Asset Name]],"Beta"), "")</f>
        <v>-0.22550000000000001</v>
      </c>
    </row>
    <row r="1237" spans="1:13" x14ac:dyDescent="0.2">
      <c r="A1237" t="s">
        <v>2196</v>
      </c>
      <c r="B1237" t="s">
        <v>4</v>
      </c>
      <c r="C1237" t="s">
        <v>961</v>
      </c>
      <c r="D1237" t="e" vm="1112">
        <v>#VALUE!</v>
      </c>
      <c r="E1237" t="str" cm="1">
        <f t="array" ref="E1237">IFERROR(_FV(Facts_combined[[#This Row],[Asset Name]],"Industry"), "Undefined")</f>
        <v>Biotechnology &amp; Medical Research</v>
      </c>
      <c r="F1237" s="6" cm="1">
        <f t="array" ref="F1237">IFERROR(_FV(Facts_combined[[#This Row],[Asset Name]],"Price"), 0)</f>
        <v>1.1950000000000001</v>
      </c>
      <c r="G1237" s="5" cm="1">
        <f t="array" ref="G1237">IFERROR(_FV(Facts_combined[[#This Row],[Asset Name]],"Volume"), 0)</f>
        <v>7089</v>
      </c>
      <c r="H1237" s="7" cm="1">
        <f t="array" ref="H1237">IFERROR(_FV(Facts_combined[[#This Row],[Asset Name]],"Market cap",TRUE), 0)</f>
        <v>21572116</v>
      </c>
      <c r="I123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237" s="5" cm="1">
        <f t="array" ref="J1237">IFERROR(_FV(Facts_combined[[#This Row],[Asset Name]],"Shares outstanding",TRUE), 0)</f>
        <v>18051980</v>
      </c>
      <c r="K1237" s="4" cm="1">
        <f t="array" ref="K1237">IFERROR(_FV(Facts_combined[[#This Row],[Asset Name]],"P/E",TRUE), "")</f>
        <v>0</v>
      </c>
      <c r="L1237" s="4" t="str" cm="1">
        <f t="array" ref="L123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37" s="4" cm="1">
        <f t="array" ref="M1237">IFERROR(_FV(Facts_combined[[#This Row],[Asset Name]],"Beta"), "")</f>
        <v>0.34889999999999999</v>
      </c>
    </row>
    <row r="1238" spans="1:13" x14ac:dyDescent="0.2">
      <c r="A1238" t="s">
        <v>2197</v>
      </c>
      <c r="B1238" t="s">
        <v>4</v>
      </c>
      <c r="C1238" t="s">
        <v>961</v>
      </c>
      <c r="D1238" t="e" vm="1113">
        <v>#VALUE!</v>
      </c>
      <c r="E1238" t="str" cm="1">
        <f t="array" ref="E1238">IFERROR(_FV(Facts_combined[[#This Row],[Asset Name]],"Industry"), "Undefined")</f>
        <v>Media &amp; Publishing</v>
      </c>
      <c r="F1238" s="6" cm="1">
        <f t="array" ref="F1238">IFERROR(_FV(Facts_combined[[#This Row],[Asset Name]],"Price"), 0)</f>
        <v>0.99</v>
      </c>
      <c r="G1238" s="5" cm="1">
        <f t="array" ref="G1238">IFERROR(_FV(Facts_combined[[#This Row],[Asset Name]],"Volume"), 0)</f>
        <v>269</v>
      </c>
      <c r="H1238" s="7" cm="1">
        <f t="array" ref="H1238">IFERROR(_FV(Facts_combined[[#This Row],[Asset Name]],"Market cap",TRUE), 0)</f>
        <v>38993625</v>
      </c>
      <c r="I123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38" s="5" cm="1">
        <f t="array" ref="J1238">IFERROR(_FV(Facts_combined[[#This Row],[Asset Name]],"Shares outstanding",TRUE), 0)</f>
        <v>39387500</v>
      </c>
      <c r="K1238" s="4" t="str" cm="1">
        <f t="array" ref="K1238">IFERROR(_FV(Facts_combined[[#This Row],[Asset Name]],"P/E",TRUE), "")</f>
        <v/>
      </c>
      <c r="L1238" s="4" t="str" cm="1">
        <f t="array" ref="L123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38" s="4" cm="1">
        <f t="array" ref="M1238">IFERROR(_FV(Facts_combined[[#This Row],[Asset Name]],"Beta"), "")</f>
        <v>2.7118000000000002</v>
      </c>
    </row>
    <row r="1239" spans="1:13" x14ac:dyDescent="0.2">
      <c r="A1239" t="s">
        <v>2198</v>
      </c>
      <c r="B1239" t="s">
        <v>4</v>
      </c>
      <c r="C1239" t="s">
        <v>961</v>
      </c>
      <c r="D1239" t="e" vm="1114">
        <v>#VALUE!</v>
      </c>
      <c r="E1239" t="str" cm="1">
        <f t="array" ref="E1239">IFERROR(_FV(Facts_combined[[#This Row],[Asset Name]],"Industry"), "Undefined")</f>
        <v>Healthcare Equipment &amp; Supplies</v>
      </c>
      <c r="F1239" s="6" cm="1">
        <f t="array" ref="F1239">IFERROR(_FV(Facts_combined[[#This Row],[Asset Name]],"Price"), 0)</f>
        <v>1.19</v>
      </c>
      <c r="G1239" s="5" cm="1">
        <f t="array" ref="G1239">IFERROR(_FV(Facts_combined[[#This Row],[Asset Name]],"Volume"), 0)</f>
        <v>412</v>
      </c>
      <c r="H1239" s="7" cm="1">
        <f t="array" ref="H1239">IFERROR(_FV(Facts_combined[[#This Row],[Asset Name]],"Market cap",TRUE), 0)</f>
        <v>31582635</v>
      </c>
      <c r="I123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239" s="5" cm="1">
        <f t="array" ref="J1239">IFERROR(_FV(Facts_combined[[#This Row],[Asset Name]],"Shares outstanding",TRUE), 0)</f>
        <v>26540030</v>
      </c>
      <c r="K1239" s="4" cm="1">
        <f t="array" ref="K1239">IFERROR(_FV(Facts_combined[[#This Row],[Asset Name]],"P/E",TRUE), "")</f>
        <v>0</v>
      </c>
      <c r="L1239" s="4" t="str" cm="1">
        <f t="array" ref="L123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39" s="4" cm="1">
        <f t="array" ref="M1239">IFERROR(_FV(Facts_combined[[#This Row],[Asset Name]],"Beta"), "")</f>
        <v>1.5006999999999999</v>
      </c>
    </row>
    <row r="1240" spans="1:13" x14ac:dyDescent="0.2">
      <c r="A1240" t="s">
        <v>2199</v>
      </c>
      <c r="B1240" t="s">
        <v>4</v>
      </c>
      <c r="C1240" t="s">
        <v>961</v>
      </c>
      <c r="D1240" t="e" vm="1115">
        <v>#VALUE!</v>
      </c>
      <c r="E1240" t="str" cm="1">
        <f t="array" ref="E1240">IFERROR(_FV(Facts_combined[[#This Row],[Asset Name]],"Industry"), "Undefined")</f>
        <v>Pharmaceuticals</v>
      </c>
      <c r="F1240" s="6" cm="1">
        <f t="array" ref="F1240">IFERROR(_FV(Facts_combined[[#This Row],[Asset Name]],"Price"), 0)</f>
        <v>5.45</v>
      </c>
      <c r="G1240" s="5" cm="1">
        <f t="array" ref="G1240">IFERROR(_FV(Facts_combined[[#This Row],[Asset Name]],"Volume"), 0)</f>
        <v>11028</v>
      </c>
      <c r="H1240" s="7" cm="1">
        <f t="array" ref="H1240">IFERROR(_FV(Facts_combined[[#This Row],[Asset Name]],"Market cap",TRUE), 0)</f>
        <v>33794741</v>
      </c>
      <c r="I124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40" s="5" cm="1">
        <f t="array" ref="J1240">IFERROR(_FV(Facts_combined[[#This Row],[Asset Name]],"Shares outstanding",TRUE), 0)</f>
        <v>6200870</v>
      </c>
      <c r="K1240" s="4" cm="1">
        <f t="array" ref="K1240">IFERROR(_FV(Facts_combined[[#This Row],[Asset Name]],"P/E",TRUE), "")</f>
        <v>0</v>
      </c>
      <c r="L1240" s="4" t="str" cm="1">
        <f t="array" ref="L124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40" s="4" cm="1">
        <f t="array" ref="M1240">IFERROR(_FV(Facts_combined[[#This Row],[Asset Name]],"Beta"), "")</f>
        <v>0.56810000000000005</v>
      </c>
    </row>
    <row r="1241" spans="1:13" x14ac:dyDescent="0.2">
      <c r="A1241" t="s">
        <v>2200</v>
      </c>
      <c r="B1241" t="s">
        <v>4</v>
      </c>
      <c r="C1241" t="s">
        <v>961</v>
      </c>
      <c r="D1241" t="e" vm="1116">
        <v>#VALUE!</v>
      </c>
      <c r="E1241" t="str" cm="1">
        <f t="array" ref="E1241">IFERROR(_FV(Facts_combined[[#This Row],[Asset Name]],"Industry"), "Undefined")</f>
        <v>Healthcare Equipment &amp; Supplies</v>
      </c>
      <c r="F1241" s="6" cm="1">
        <f t="array" ref="F1241">IFERROR(_FV(Facts_combined[[#This Row],[Asset Name]],"Price"), 0)</f>
        <v>0.78</v>
      </c>
      <c r="G1241" s="5" cm="1">
        <f t="array" ref="G1241">IFERROR(_FV(Facts_combined[[#This Row],[Asset Name]],"Volume"), 0)</f>
        <v>6125</v>
      </c>
      <c r="H1241" s="7" cm="1">
        <f t="array" ref="H1241">IFERROR(_FV(Facts_combined[[#This Row],[Asset Name]],"Market cap",TRUE), 0)</f>
        <v>40649193</v>
      </c>
      <c r="I124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41" s="5" cm="1">
        <f t="array" ref="J1241">IFERROR(_FV(Facts_combined[[#This Row],[Asset Name]],"Shares outstanding",TRUE), 0)</f>
        <v>52114350</v>
      </c>
      <c r="K1241" s="4" cm="1">
        <f t="array" ref="K1241">IFERROR(_FV(Facts_combined[[#This Row],[Asset Name]],"P/E",TRUE), "")</f>
        <v>0</v>
      </c>
      <c r="L1241" s="4" t="str" cm="1">
        <f t="array" ref="L124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41" s="4" cm="1">
        <f t="array" ref="M1241">IFERROR(_FV(Facts_combined[[#This Row],[Asset Name]],"Beta"), "")</f>
        <v>1.266</v>
      </c>
    </row>
    <row r="1242" spans="1:13" x14ac:dyDescent="0.2">
      <c r="A1242" t="s">
        <v>2201</v>
      </c>
      <c r="B1242" t="s">
        <v>4</v>
      </c>
      <c r="C1242" t="s">
        <v>961</v>
      </c>
      <c r="D1242" t="e" vm="1117">
        <v>#VALUE!</v>
      </c>
      <c r="E1242" t="str" cm="1">
        <f t="array" ref="E1242">IFERROR(_FV(Facts_combined[[#This Row],[Asset Name]],"Industry"), "Undefined")</f>
        <v>Biotechnology &amp; Medical Research</v>
      </c>
      <c r="F1242" s="6" cm="1">
        <f t="array" ref="F1242">IFERROR(_FV(Facts_combined[[#This Row],[Asset Name]],"Price"), 0)</f>
        <v>0.15720000000000001</v>
      </c>
      <c r="G1242" s="5" cm="1">
        <f t="array" ref="G1242">IFERROR(_FV(Facts_combined[[#This Row],[Asset Name]],"Volume"), 0)</f>
        <v>11846</v>
      </c>
      <c r="H1242" s="7" cm="1">
        <f t="array" ref="H1242">IFERROR(_FV(Facts_combined[[#This Row],[Asset Name]],"Market cap",TRUE), 0)</f>
        <v>39428306</v>
      </c>
      <c r="I124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42" s="5" cm="1">
        <f t="array" ref="J1242">IFERROR(_FV(Facts_combined[[#This Row],[Asset Name]],"Shares outstanding",TRUE), 0)</f>
        <v>250816200</v>
      </c>
      <c r="K1242" s="4" t="str" cm="1">
        <f t="array" ref="K1242">IFERROR(_FV(Facts_combined[[#This Row],[Asset Name]],"P/E",TRUE), "")</f>
        <v/>
      </c>
      <c r="L1242" s="4" t="str" cm="1">
        <f t="array" ref="L124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42" s="4" cm="1">
        <f t="array" ref="M1242">IFERROR(_FV(Facts_combined[[#This Row],[Asset Name]],"Beta"), "")</f>
        <v>1.7009000000000001</v>
      </c>
    </row>
    <row r="1243" spans="1:13" x14ac:dyDescent="0.2">
      <c r="A1243" t="s">
        <v>2202</v>
      </c>
      <c r="B1243" t="s">
        <v>4</v>
      </c>
      <c r="C1243" t="s">
        <v>961</v>
      </c>
      <c r="D1243" t="e" vm="1118">
        <v>#VALUE!</v>
      </c>
      <c r="E1243" t="str" cm="1">
        <f t="array" ref="E1243">IFERROR(_FV(Facts_combined[[#This Row],[Asset Name]],"Industry"), "Undefined")</f>
        <v>Healthcare Equipment &amp; Supplies</v>
      </c>
      <c r="F1243" s="6" cm="1">
        <f t="array" ref="F1243">IFERROR(_FV(Facts_combined[[#This Row],[Asset Name]],"Price"), 0)</f>
        <v>6.32</v>
      </c>
      <c r="G1243" s="5" cm="1">
        <f t="array" ref="G1243">IFERROR(_FV(Facts_combined[[#This Row],[Asset Name]],"Volume"), 0)</f>
        <v>1879</v>
      </c>
      <c r="H1243" s="7" cm="1">
        <f t="array" ref="H1243">IFERROR(_FV(Facts_combined[[#This Row],[Asset Name]],"Market cap",TRUE), 0)</f>
        <v>38618990</v>
      </c>
      <c r="I124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43" s="5" cm="1">
        <f t="array" ref="J1243">IFERROR(_FV(Facts_combined[[#This Row],[Asset Name]],"Shares outstanding",TRUE), 0)</f>
        <v>6006060</v>
      </c>
      <c r="K1243" s="4" cm="1">
        <f t="array" ref="K1243">IFERROR(_FV(Facts_combined[[#This Row],[Asset Name]],"P/E",TRUE), "")</f>
        <v>0</v>
      </c>
      <c r="L1243" s="4" t="str" cm="1">
        <f t="array" ref="L124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43" s="4" cm="1">
        <f t="array" ref="M1243">IFERROR(_FV(Facts_combined[[#This Row],[Asset Name]],"Beta"), "")</f>
        <v>0.55589999999999995</v>
      </c>
    </row>
    <row r="1244" spans="1:13" x14ac:dyDescent="0.2">
      <c r="A1244" t="s">
        <v>2203</v>
      </c>
      <c r="B1244" t="s">
        <v>4</v>
      </c>
      <c r="C1244" t="s">
        <v>961</v>
      </c>
      <c r="D1244" t="e" vm="1119">
        <v>#VALUE!</v>
      </c>
      <c r="E1244" t="str" cm="1">
        <f t="array" ref="E1244">IFERROR(_FV(Facts_combined[[#This Row],[Asset Name]],"Industry"), "Undefined")</f>
        <v>Healthcare Equipment &amp; Supplies</v>
      </c>
      <c r="F1244" s="6" cm="1">
        <f t="array" ref="F1244">IFERROR(_FV(Facts_combined[[#This Row],[Asset Name]],"Price"), 0)</f>
        <v>1.18</v>
      </c>
      <c r="G1244" s="5" cm="1">
        <f t="array" ref="G1244">IFERROR(_FV(Facts_combined[[#This Row],[Asset Name]],"Volume"), 0)</f>
        <v>61199</v>
      </c>
      <c r="H1244" s="7" cm="1">
        <f t="array" ref="H1244">IFERROR(_FV(Facts_combined[[#This Row],[Asset Name]],"Market cap",TRUE), 0)</f>
        <v>35309435</v>
      </c>
      <c r="I124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44" s="5" cm="1">
        <f t="array" ref="J1244">IFERROR(_FV(Facts_combined[[#This Row],[Asset Name]],"Shares outstanding",TRUE), 0)</f>
        <v>29923250</v>
      </c>
      <c r="K1244" s="4" cm="1">
        <f t="array" ref="K1244">IFERROR(_FV(Facts_combined[[#This Row],[Asset Name]],"P/E",TRUE), "")</f>
        <v>0</v>
      </c>
      <c r="L1244" s="4" t="str" cm="1">
        <f t="array" ref="L124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44" s="4" cm="1">
        <f t="array" ref="M1244">IFERROR(_FV(Facts_combined[[#This Row],[Asset Name]],"Beta"), "")</f>
        <v>1.5294000000000001</v>
      </c>
    </row>
    <row r="1245" spans="1:13" x14ac:dyDescent="0.2">
      <c r="A1245" t="s">
        <v>2204</v>
      </c>
      <c r="B1245" t="s">
        <v>4</v>
      </c>
      <c r="C1245" t="s">
        <v>961</v>
      </c>
      <c r="D1245" t="e" vm="1120">
        <v>#VALUE!</v>
      </c>
      <c r="E1245" t="str" cm="1">
        <f t="array" ref="E1245">IFERROR(_FV(Facts_combined[[#This Row],[Asset Name]],"Industry"), "Undefined")</f>
        <v>Biotechnology &amp; Medical Research</v>
      </c>
      <c r="F1245" s="6" cm="1">
        <f t="array" ref="F1245">IFERROR(_FV(Facts_combined[[#This Row],[Asset Name]],"Price"), 0)</f>
        <v>7.56</v>
      </c>
      <c r="G1245" s="5" cm="1">
        <f t="array" ref="G1245">IFERROR(_FV(Facts_combined[[#This Row],[Asset Name]],"Volume"), 0)</f>
        <v>25</v>
      </c>
      <c r="H1245" s="7" cm="1">
        <f t="array" ref="H1245">IFERROR(_FV(Facts_combined[[#This Row],[Asset Name]],"Market cap",TRUE), 0)</f>
        <v>40430426</v>
      </c>
      <c r="I124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45" s="5" cm="1">
        <f t="array" ref="J1245">IFERROR(_FV(Facts_combined[[#This Row],[Asset Name]],"Shares outstanding",TRUE), 0)</f>
        <v>5347940</v>
      </c>
      <c r="K1245" s="4" cm="1">
        <f t="array" ref="K1245">IFERROR(_FV(Facts_combined[[#This Row],[Asset Name]],"P/E",TRUE), "")</f>
        <v>0</v>
      </c>
      <c r="L1245" s="4" t="str" cm="1">
        <f t="array" ref="L124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45" s="4" cm="1">
        <f t="array" ref="M1245">IFERROR(_FV(Facts_combined[[#This Row],[Asset Name]],"Beta"), "")</f>
        <v>1.1192</v>
      </c>
    </row>
    <row r="1246" spans="1:13" x14ac:dyDescent="0.2">
      <c r="A1246" t="s">
        <v>2205</v>
      </c>
      <c r="B1246" t="s">
        <v>4</v>
      </c>
      <c r="C1246" t="s">
        <v>961</v>
      </c>
      <c r="D1246" t="e" vm="1121">
        <v>#VALUE!</v>
      </c>
      <c r="E1246" t="str" cm="1">
        <f t="array" ref="E1246">IFERROR(_FV(Facts_combined[[#This Row],[Asset Name]],"Industry"), "Undefined")</f>
        <v>Metals &amp; Mining</v>
      </c>
      <c r="F1246" s="6" cm="1">
        <f t="array" ref="F1246">IFERROR(_FV(Facts_combined[[#This Row],[Asset Name]],"Price"), 0)</f>
        <v>1.46</v>
      </c>
      <c r="G1246" s="5" cm="1">
        <f t="array" ref="G1246">IFERROR(_FV(Facts_combined[[#This Row],[Asset Name]],"Volume"), 0)</f>
        <v>2200</v>
      </c>
      <c r="H1246" s="7" cm="1">
        <f t="array" ref="H1246">IFERROR(_FV(Facts_combined[[#This Row],[Asset Name]],"Market cap",TRUE), 0)</f>
        <v>34122696</v>
      </c>
      <c r="I124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46" s="5" cm="1">
        <f t="array" ref="J1246">IFERROR(_FV(Facts_combined[[#This Row],[Asset Name]],"Shares outstanding",TRUE), 0)</f>
        <v>23371710</v>
      </c>
      <c r="K1246" s="4" t="str" cm="1">
        <f t="array" ref="K1246">IFERROR(_FV(Facts_combined[[#This Row],[Asset Name]],"P/E",TRUE), "")</f>
        <v/>
      </c>
      <c r="L1246" s="4" t="str" cm="1">
        <f t="array" ref="L124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46" s="4" cm="1">
        <f t="array" ref="M1246">IFERROR(_FV(Facts_combined[[#This Row],[Asset Name]],"Beta"), "")</f>
        <v>0.1012</v>
      </c>
    </row>
    <row r="1247" spans="1:13" x14ac:dyDescent="0.2">
      <c r="A1247" t="s">
        <v>2206</v>
      </c>
      <c r="B1247" t="s">
        <v>4</v>
      </c>
      <c r="C1247" t="s">
        <v>961</v>
      </c>
      <c r="D1247" t="e" vm="2372">
        <v>#VALUE!</v>
      </c>
      <c r="E1247" t="str" cm="1">
        <f t="array" ref="E1247">IFERROR(_FV(Facts_combined[[#This Row],[Asset Name]],"Industry"), "Undefined")</f>
        <v>Real Estate Operations</v>
      </c>
      <c r="F1247" s="6" cm="1">
        <f t="array" ref="F1247">IFERROR(_FV(Facts_combined[[#This Row],[Asset Name]],"Price"), 0)</f>
        <v>1.61</v>
      </c>
      <c r="G1247" s="5" cm="1">
        <f t="array" ref="G1247">IFERROR(_FV(Facts_combined[[#This Row],[Asset Name]],"Volume"), 0)</f>
        <v>12783</v>
      </c>
      <c r="H1247" s="7" cm="1">
        <f t="array" ref="H1247">IFERROR(_FV(Facts_combined[[#This Row],[Asset Name]],"Market cap",TRUE), 0)</f>
        <v>33569739</v>
      </c>
      <c r="I124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47" s="5" cm="1">
        <f t="array" ref="J1247">IFERROR(_FV(Facts_combined[[#This Row],[Asset Name]],"Shares outstanding",TRUE), 0)</f>
        <v>20850770</v>
      </c>
      <c r="K1247" s="4" cm="1">
        <f t="array" ref="K1247">IFERROR(_FV(Facts_combined[[#This Row],[Asset Name]],"P/E",TRUE), "")</f>
        <v>0</v>
      </c>
      <c r="L1247" s="4" t="str" cm="1">
        <f t="array" ref="L124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47" s="4" cm="1">
        <f t="array" ref="M1247">IFERROR(_FV(Facts_combined[[#This Row],[Asset Name]],"Beta"), "")</f>
        <v>2.0230000000000001</v>
      </c>
    </row>
    <row r="1248" spans="1:13" x14ac:dyDescent="0.2">
      <c r="A1248" t="s">
        <v>2207</v>
      </c>
      <c r="B1248" t="s">
        <v>4</v>
      </c>
      <c r="C1248" t="s">
        <v>961</v>
      </c>
      <c r="D1248" t="e" vm="1122">
        <v>#VALUE!</v>
      </c>
      <c r="E1248" t="str" cm="1">
        <f t="array" ref="E1248">IFERROR(_FV(Facts_combined[[#This Row],[Asset Name]],"Industry"), "Undefined")</f>
        <v>Chemicals</v>
      </c>
      <c r="F1248" s="6" cm="1">
        <f t="array" ref="F1248">IFERROR(_FV(Facts_combined[[#This Row],[Asset Name]],"Price"), 0)</f>
        <v>2.0099</v>
      </c>
      <c r="G1248" s="5" cm="1">
        <f t="array" ref="G1248">IFERROR(_FV(Facts_combined[[#This Row],[Asset Name]],"Volume"), 0)</f>
        <v>8019</v>
      </c>
      <c r="H1248" s="7" cm="1">
        <f t="array" ref="H1248">IFERROR(_FV(Facts_combined[[#This Row],[Asset Name]],"Market cap",TRUE), 0)</f>
        <v>29733536</v>
      </c>
      <c r="I124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248" s="5" cm="1">
        <f t="array" ref="J1248">IFERROR(_FV(Facts_combined[[#This Row],[Asset Name]],"Shares outstanding",TRUE), 0)</f>
        <v>14793540</v>
      </c>
      <c r="K1248" s="4" t="str" cm="1">
        <f t="array" ref="K1248">IFERROR(_FV(Facts_combined[[#This Row],[Asset Name]],"P/E",TRUE), "")</f>
        <v/>
      </c>
      <c r="L1248" s="4" t="str" cm="1">
        <f t="array" ref="L124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48" s="4" cm="1">
        <f t="array" ref="M1248">IFERROR(_FV(Facts_combined[[#This Row],[Asset Name]],"Beta"), "")</f>
        <v>0.49959999999999999</v>
      </c>
    </row>
    <row r="1249" spans="1:13" x14ac:dyDescent="0.2">
      <c r="A1249" t="s">
        <v>2208</v>
      </c>
      <c r="B1249" t="s">
        <v>4</v>
      </c>
      <c r="C1249" t="s">
        <v>961</v>
      </c>
      <c r="D1249" t="e" vm="1123">
        <v>#VALUE!</v>
      </c>
      <c r="E1249" t="str" cm="1">
        <f t="array" ref="E1249">IFERROR(_FV(Facts_combined[[#This Row],[Asset Name]],"Industry"), "Undefined")</f>
        <v>Computers, Phones &amp; Household Electronics</v>
      </c>
      <c r="F1249" s="6" cm="1">
        <f t="array" ref="F1249">IFERROR(_FV(Facts_combined[[#This Row],[Asset Name]],"Price"), 0)</f>
        <v>3.65</v>
      </c>
      <c r="G1249" s="5" cm="1">
        <f t="array" ref="G1249">IFERROR(_FV(Facts_combined[[#This Row],[Asset Name]],"Volume"), 0)</f>
        <v>12902</v>
      </c>
      <c r="H1249" s="7" cm="1">
        <f t="array" ref="H1249">IFERROR(_FV(Facts_combined[[#This Row],[Asset Name]],"Market cap",TRUE), 0)</f>
        <v>37380950</v>
      </c>
      <c r="I124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49" s="5" cm="1">
        <f t="array" ref="J1249">IFERROR(_FV(Facts_combined[[#This Row],[Asset Name]],"Shares outstanding",TRUE), 0)</f>
        <v>9994910</v>
      </c>
      <c r="K1249" s="4" cm="1">
        <f t="array" ref="K1249">IFERROR(_FV(Facts_combined[[#This Row],[Asset Name]],"P/E",TRUE), "")</f>
        <v>64.727800000000002</v>
      </c>
      <c r="L1249" s="4" t="str" cm="1">
        <f t="array" ref="L124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249" s="4" cm="1">
        <f t="array" ref="M1249">IFERROR(_FV(Facts_combined[[#This Row],[Asset Name]],"Beta"), "")</f>
        <v>1.7210000000000001</v>
      </c>
    </row>
    <row r="1250" spans="1:13" x14ac:dyDescent="0.2">
      <c r="A1250" t="s">
        <v>2209</v>
      </c>
      <c r="B1250" t="s">
        <v>4</v>
      </c>
      <c r="C1250" t="s">
        <v>961</v>
      </c>
      <c r="D1250" t="e" vm="2375">
        <v>#VALUE!</v>
      </c>
      <c r="E1250" t="str" cm="1">
        <f t="array" ref="E1250">IFERROR(_FV(Facts_combined[[#This Row],[Asset Name]],"Industry"), "Undefined")</f>
        <v>Healthcare Equipment &amp; Supplies</v>
      </c>
      <c r="F1250" s="6" cm="1">
        <f t="array" ref="F1250">IFERROR(_FV(Facts_combined[[#This Row],[Asset Name]],"Price"), 0)</f>
        <v>3.64</v>
      </c>
      <c r="G1250" s="5" cm="1">
        <f t="array" ref="G1250">IFERROR(_FV(Facts_combined[[#This Row],[Asset Name]],"Volume"), 0)</f>
        <v>42933</v>
      </c>
      <c r="H1250" s="7" cm="1">
        <f t="array" ref="H1250">IFERROR(_FV(Facts_combined[[#This Row],[Asset Name]],"Market cap",TRUE), 0)</f>
        <v>32517930</v>
      </c>
      <c r="I125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250" s="5" cm="1">
        <f t="array" ref="J1250">IFERROR(_FV(Facts_combined[[#This Row],[Asset Name]],"Shares outstanding",TRUE), 0)</f>
        <v>8602630</v>
      </c>
      <c r="K1250" s="4" cm="1">
        <f t="array" ref="K1250">IFERROR(_FV(Facts_combined[[#This Row],[Asset Name]],"P/E",TRUE), "")</f>
        <v>0</v>
      </c>
      <c r="L1250" s="4" t="str" cm="1">
        <f t="array" ref="L125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50" s="4" cm="1">
        <f t="array" ref="M1250">IFERROR(_FV(Facts_combined[[#This Row],[Asset Name]],"Beta"), "")</f>
        <v>2.0703</v>
      </c>
    </row>
    <row r="1251" spans="1:13" x14ac:dyDescent="0.2">
      <c r="A1251" t="s">
        <v>2210</v>
      </c>
      <c r="B1251" t="s">
        <v>4</v>
      </c>
      <c r="C1251" t="s">
        <v>961</v>
      </c>
      <c r="D1251" t="e" vm="2376">
        <v>#VALUE!</v>
      </c>
      <c r="E1251" t="str" cm="1">
        <f t="array" ref="E1251">IFERROR(_FV(Facts_combined[[#This Row],[Asset Name]],"Industry"), "Undefined")</f>
        <v>Biotechnology &amp; Medical Research</v>
      </c>
      <c r="F1251" s="6" cm="1">
        <f t="array" ref="F1251">IFERROR(_FV(Facts_combined[[#This Row],[Asset Name]],"Price"), 0)</f>
        <v>0.62</v>
      </c>
      <c r="G1251" s="5" cm="1">
        <f t="array" ref="G1251">IFERROR(_FV(Facts_combined[[#This Row],[Asset Name]],"Volume"), 0)</f>
        <v>158</v>
      </c>
      <c r="H1251" s="7" cm="1">
        <f t="array" ref="H1251">IFERROR(_FV(Facts_combined[[#This Row],[Asset Name]],"Market cap",TRUE), 0)</f>
        <v>23450501</v>
      </c>
      <c r="I125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251" s="5" cm="1">
        <f t="array" ref="J1251">IFERROR(_FV(Facts_combined[[#This Row],[Asset Name]],"Shares outstanding",TRUE), 0)</f>
        <v>37823390</v>
      </c>
      <c r="K1251" s="4" cm="1">
        <f t="array" ref="K1251">IFERROR(_FV(Facts_combined[[#This Row],[Asset Name]],"P/E",TRUE), "")</f>
        <v>0</v>
      </c>
      <c r="L1251" s="4" t="str" cm="1">
        <f t="array" ref="L125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51" s="4" cm="1">
        <f t="array" ref="M1251">IFERROR(_FV(Facts_combined[[#This Row],[Asset Name]],"Beta"), "")</f>
        <v>0.17899999999999999</v>
      </c>
    </row>
    <row r="1252" spans="1:13" x14ac:dyDescent="0.2">
      <c r="A1252" t="s">
        <v>2211</v>
      </c>
      <c r="B1252" t="s">
        <v>4</v>
      </c>
      <c r="C1252" t="s">
        <v>961</v>
      </c>
      <c r="D1252" t="e" vm="1124">
        <v>#VALUE!</v>
      </c>
      <c r="E1252" t="str" cm="1">
        <f t="array" ref="E1252">IFERROR(_FV(Facts_combined[[#This Row],[Asset Name]],"Industry"), "Undefined")</f>
        <v>Beverages</v>
      </c>
      <c r="F1252" s="6" cm="1">
        <f t="array" ref="F1252">IFERROR(_FV(Facts_combined[[#This Row],[Asset Name]],"Price"), 0)</f>
        <v>0.51500000000000001</v>
      </c>
      <c r="G1252" s="5" cm="1">
        <f t="array" ref="G1252">IFERROR(_FV(Facts_combined[[#This Row],[Asset Name]],"Volume"), 0)</f>
        <v>152849</v>
      </c>
      <c r="H1252" s="7" cm="1">
        <f t="array" ref="H1252">IFERROR(_FV(Facts_combined[[#This Row],[Asset Name]],"Market cap",TRUE), 0)</f>
        <v>53161130</v>
      </c>
      <c r="I125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52" s="5" cm="1">
        <f t="array" ref="J1252">IFERROR(_FV(Facts_combined[[#This Row],[Asset Name]],"Shares outstanding",TRUE), 0)</f>
        <v>102232900</v>
      </c>
      <c r="K1252" s="4" t="str" cm="1">
        <f t="array" ref="K1252">IFERROR(_FV(Facts_combined[[#This Row],[Asset Name]],"P/E",TRUE), "")</f>
        <v/>
      </c>
      <c r="L1252" s="4" t="str" cm="1">
        <f t="array" ref="L125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52" s="4" cm="1">
        <f t="array" ref="M1252">IFERROR(_FV(Facts_combined[[#This Row],[Asset Name]],"Beta"), "")</f>
        <v>1.1020000000000001</v>
      </c>
    </row>
    <row r="1253" spans="1:13" x14ac:dyDescent="0.2">
      <c r="A1253" t="s">
        <v>2212</v>
      </c>
      <c r="B1253" t="s">
        <v>4</v>
      </c>
      <c r="C1253" t="s">
        <v>961</v>
      </c>
      <c r="D1253" t="e" vm="2377">
        <v>#VALUE!</v>
      </c>
      <c r="E1253" t="str" cm="1">
        <f t="array" ref="E1253">IFERROR(_FV(Facts_combined[[#This Row],[Asset Name]],"Industry"), "Undefined")</f>
        <v>Biotechnology &amp; Medical Research</v>
      </c>
      <c r="F1253" s="6" cm="1">
        <f t="array" ref="F1253">IFERROR(_FV(Facts_combined[[#This Row],[Asset Name]],"Price"), 0)</f>
        <v>1.5</v>
      </c>
      <c r="G1253" s="5" cm="1">
        <f t="array" ref="G1253">IFERROR(_FV(Facts_combined[[#This Row],[Asset Name]],"Volume"), 0)</f>
        <v>260528</v>
      </c>
      <c r="H1253" s="7" cm="1">
        <f t="array" ref="H1253">IFERROR(_FV(Facts_combined[[#This Row],[Asset Name]],"Market cap",TRUE), 0)</f>
        <v>41959935</v>
      </c>
      <c r="I125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53" s="5" cm="1">
        <f t="array" ref="J1253">IFERROR(_FV(Facts_combined[[#This Row],[Asset Name]],"Shares outstanding",TRUE), 0)</f>
        <v>27973290</v>
      </c>
      <c r="K1253" s="4" cm="1">
        <f t="array" ref="K1253">IFERROR(_FV(Facts_combined[[#This Row],[Asset Name]],"P/E",TRUE), "")</f>
        <v>0</v>
      </c>
      <c r="L1253" s="4" t="str" cm="1">
        <f t="array" ref="L125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53" s="4" cm="1">
        <f t="array" ref="M1253">IFERROR(_FV(Facts_combined[[#This Row],[Asset Name]],"Beta"), "")</f>
        <v>0.67300000000000004</v>
      </c>
    </row>
    <row r="1254" spans="1:13" x14ac:dyDescent="0.2">
      <c r="A1254" t="s">
        <v>2213</v>
      </c>
      <c r="B1254" t="s">
        <v>4</v>
      </c>
      <c r="C1254" t="s">
        <v>961</v>
      </c>
      <c r="D1254" t="e" vm="1125">
        <v>#VALUE!</v>
      </c>
      <c r="E1254" t="str" cm="1">
        <f t="array" ref="E1254">IFERROR(_FV(Facts_combined[[#This Row],[Asset Name]],"Industry"), "Undefined")</f>
        <v>Healthcare Equipment &amp; Supplies</v>
      </c>
      <c r="F1254" s="6" cm="1">
        <f t="array" ref="F1254">IFERROR(_FV(Facts_combined[[#This Row],[Asset Name]],"Price"), 0)</f>
        <v>2.0099999999999998</v>
      </c>
      <c r="G1254" s="5" cm="1">
        <f t="array" ref="G1254">IFERROR(_FV(Facts_combined[[#This Row],[Asset Name]],"Volume"), 0)</f>
        <v>42765</v>
      </c>
      <c r="H1254" s="7" cm="1">
        <f t="array" ref="H1254">IFERROR(_FV(Facts_combined[[#This Row],[Asset Name]],"Market cap",TRUE), 0)</f>
        <v>32668429</v>
      </c>
      <c r="I125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254" s="5" cm="1">
        <f t="array" ref="J1254">IFERROR(_FV(Facts_combined[[#This Row],[Asset Name]],"Shares outstanding",TRUE), 0)</f>
        <v>16252950</v>
      </c>
      <c r="K1254" s="4" cm="1">
        <f t="array" ref="K1254">IFERROR(_FV(Facts_combined[[#This Row],[Asset Name]],"P/E",TRUE), "")</f>
        <v>0</v>
      </c>
      <c r="L1254" s="4" t="str" cm="1">
        <f t="array" ref="L125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54" s="4" cm="1">
        <f t="array" ref="M1254">IFERROR(_FV(Facts_combined[[#This Row],[Asset Name]],"Beta"), "")</f>
        <v>0.84060000000000001</v>
      </c>
    </row>
    <row r="1255" spans="1:13" x14ac:dyDescent="0.2">
      <c r="A1255" t="s">
        <v>2214</v>
      </c>
      <c r="B1255" t="s">
        <v>4</v>
      </c>
      <c r="C1255" t="s">
        <v>961</v>
      </c>
      <c r="D1255" t="e" vm="1126">
        <v>#VALUE!</v>
      </c>
      <c r="E1255" t="str" cm="1">
        <f t="array" ref="E1255">IFERROR(_FV(Facts_combined[[#This Row],[Asset Name]],"Industry"), "Undefined")</f>
        <v>Media &amp; Publishing</v>
      </c>
      <c r="F1255" s="6" cm="1">
        <f t="array" ref="F1255">IFERROR(_FV(Facts_combined[[#This Row],[Asset Name]],"Price"), 0)</f>
        <v>1.59</v>
      </c>
      <c r="G1255" s="5" cm="1">
        <f t="array" ref="G1255">IFERROR(_FV(Facts_combined[[#This Row],[Asset Name]],"Volume"), 0)</f>
        <v>15899</v>
      </c>
      <c r="H1255" s="7" cm="1">
        <f t="array" ref="H1255">IFERROR(_FV(Facts_combined[[#This Row],[Asset Name]],"Market cap",TRUE), 0)</f>
        <v>37229007</v>
      </c>
      <c r="I125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55" s="5" cm="1">
        <f t="array" ref="J1255">IFERROR(_FV(Facts_combined[[#This Row],[Asset Name]],"Shares outstanding",TRUE), 0)</f>
        <v>23414470</v>
      </c>
      <c r="K1255" s="4" t="str" cm="1">
        <f t="array" ref="K1255">IFERROR(_FV(Facts_combined[[#This Row],[Asset Name]],"P/E",TRUE), "")</f>
        <v/>
      </c>
      <c r="L1255" s="4" t="str" cm="1">
        <f t="array" ref="L125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55" s="4" cm="1">
        <f t="array" ref="M1255">IFERROR(_FV(Facts_combined[[#This Row],[Asset Name]],"Beta"), "")</f>
        <v>0.1366</v>
      </c>
    </row>
    <row r="1256" spans="1:13" x14ac:dyDescent="0.2">
      <c r="A1256" t="s">
        <v>2215</v>
      </c>
      <c r="B1256" t="s">
        <v>4</v>
      </c>
      <c r="C1256" t="s">
        <v>961</v>
      </c>
      <c r="D1256" t="e" vm="2378">
        <v>#VALUE!</v>
      </c>
      <c r="E1256" t="str" cm="1">
        <f t="array" ref="E1256">IFERROR(_FV(Facts_combined[[#This Row],[Asset Name]],"Industry"), "Undefined")</f>
        <v>Biotechnology &amp; Medical Research</v>
      </c>
      <c r="F1256" s="6" cm="1">
        <f t="array" ref="F1256">IFERROR(_FV(Facts_combined[[#This Row],[Asset Name]],"Price"), 0)</f>
        <v>0.89</v>
      </c>
      <c r="G1256" s="5" cm="1">
        <f t="array" ref="G1256">IFERROR(_FV(Facts_combined[[#This Row],[Asset Name]],"Volume"), 0)</f>
        <v>9</v>
      </c>
      <c r="H1256" s="7" cm="1">
        <f t="array" ref="H1256">IFERROR(_FV(Facts_combined[[#This Row],[Asset Name]],"Market cap",TRUE), 0)</f>
        <v>32852009</v>
      </c>
      <c r="I125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256" s="5" cm="1">
        <f t="array" ref="J1256">IFERROR(_FV(Facts_combined[[#This Row],[Asset Name]],"Shares outstanding",TRUE), 0)</f>
        <v>36912370</v>
      </c>
      <c r="K1256" s="4" cm="1">
        <f t="array" ref="K1256">IFERROR(_FV(Facts_combined[[#This Row],[Asset Name]],"P/E",TRUE), "")</f>
        <v>0</v>
      </c>
      <c r="L1256" s="4" t="str" cm="1">
        <f t="array" ref="L125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56" s="4" cm="1">
        <f t="array" ref="M1256">IFERROR(_FV(Facts_combined[[#This Row],[Asset Name]],"Beta"), "")</f>
        <v>1.2809999999999999</v>
      </c>
    </row>
    <row r="1257" spans="1:13" x14ac:dyDescent="0.2">
      <c r="A1257" t="s">
        <v>2216</v>
      </c>
      <c r="B1257" t="s">
        <v>4</v>
      </c>
      <c r="C1257" t="s">
        <v>961</v>
      </c>
      <c r="D1257" t="e" vm="1127">
        <v>#VALUE!</v>
      </c>
      <c r="E1257" t="str" cm="1">
        <f t="array" ref="E1257">IFERROR(_FV(Facts_combined[[#This Row],[Asset Name]],"Industry"), "Undefined")</f>
        <v>Healthcare Equipment &amp; Supplies</v>
      </c>
      <c r="F1257" s="6" cm="1">
        <f t="array" ref="F1257">IFERROR(_FV(Facts_combined[[#This Row],[Asset Name]],"Price"), 0)</f>
        <v>1.23</v>
      </c>
      <c r="G1257" s="5" cm="1">
        <f t="array" ref="G1257">IFERROR(_FV(Facts_combined[[#This Row],[Asset Name]],"Volume"), 0)</f>
        <v>1400</v>
      </c>
      <c r="H1257" s="7" cm="1">
        <f t="array" ref="H1257">IFERROR(_FV(Facts_combined[[#This Row],[Asset Name]],"Market cap",TRUE), 0)</f>
        <v>38472456</v>
      </c>
      <c r="I125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57" s="5" cm="1">
        <f t="array" ref="J1257">IFERROR(_FV(Facts_combined[[#This Row],[Asset Name]],"Shares outstanding",TRUE), 0)</f>
        <v>31278420</v>
      </c>
      <c r="K1257" s="4" cm="1">
        <f t="array" ref="K1257">IFERROR(_FV(Facts_combined[[#This Row],[Asset Name]],"P/E",TRUE), "")</f>
        <v>0</v>
      </c>
      <c r="L1257" s="4" t="str" cm="1">
        <f t="array" ref="L125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57" s="4" cm="1">
        <f t="array" ref="M1257">IFERROR(_FV(Facts_combined[[#This Row],[Asset Name]],"Beta"), "")</f>
        <v>-0.82399999999999995</v>
      </c>
    </row>
    <row r="1258" spans="1:13" x14ac:dyDescent="0.2">
      <c r="A1258" t="s">
        <v>2217</v>
      </c>
      <c r="B1258" t="s">
        <v>4</v>
      </c>
      <c r="C1258" t="s">
        <v>961</v>
      </c>
      <c r="D1258" t="e" vm="1128">
        <v>#VALUE!</v>
      </c>
      <c r="E1258" t="str" cm="1">
        <f t="array" ref="E1258">IFERROR(_FV(Facts_combined[[#This Row],[Asset Name]],"Industry"), "Undefined")</f>
        <v>Software &amp; IT Services</v>
      </c>
      <c r="F1258" s="6" cm="1">
        <f t="array" ref="F1258">IFERROR(_FV(Facts_combined[[#This Row],[Asset Name]],"Price"), 0)</f>
        <v>2.2999999999999998</v>
      </c>
      <c r="G1258" s="5" cm="1">
        <f t="array" ref="G1258">IFERROR(_FV(Facts_combined[[#This Row],[Asset Name]],"Volume"), 0)</f>
        <v>17</v>
      </c>
      <c r="H1258" s="7" cm="1">
        <f t="array" ref="H1258">IFERROR(_FV(Facts_combined[[#This Row],[Asset Name]],"Market cap",TRUE), 0)</f>
        <v>37581678</v>
      </c>
      <c r="I125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58" s="5" cm="1">
        <f t="array" ref="J1258">IFERROR(_FV(Facts_combined[[#This Row],[Asset Name]],"Shares outstanding",TRUE), 0)</f>
        <v>16339860</v>
      </c>
      <c r="K1258" s="4" cm="1">
        <f t="array" ref="K1258">IFERROR(_FV(Facts_combined[[#This Row],[Asset Name]],"P/E",TRUE), "")</f>
        <v>0</v>
      </c>
      <c r="L1258" s="4" t="str" cm="1">
        <f t="array" ref="L125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58" s="4" cm="1">
        <f t="array" ref="M1258">IFERROR(_FV(Facts_combined[[#This Row],[Asset Name]],"Beta"), "")</f>
        <v>1.6188</v>
      </c>
    </row>
    <row r="1259" spans="1:13" x14ac:dyDescent="0.2">
      <c r="A1259" t="s">
        <v>2218</v>
      </c>
      <c r="B1259" t="s">
        <v>4</v>
      </c>
      <c r="C1259" t="s">
        <v>961</v>
      </c>
      <c r="D1259" t="e" vm="2666">
        <v>#VALUE!</v>
      </c>
      <c r="E1259" t="str" cm="1">
        <f t="array" ref="E1259">IFERROR(_FV(Facts_combined[[#This Row],[Asset Name]],"Industry"), "Undefined")</f>
        <v>Automobiles &amp; Auto Parts</v>
      </c>
      <c r="F1259" s="6" cm="1">
        <f t="array" ref="F1259">IFERROR(_FV(Facts_combined[[#This Row],[Asset Name]],"Price"), 0)</f>
        <v>1.85</v>
      </c>
      <c r="G1259" s="5" cm="1">
        <f t="array" ref="G1259">IFERROR(_FV(Facts_combined[[#This Row],[Asset Name]],"Volume"), 0)</f>
        <v>10</v>
      </c>
      <c r="H1259" s="7" cm="1">
        <f t="array" ref="H1259">IFERROR(_FV(Facts_combined[[#This Row],[Asset Name]],"Market cap",TRUE), 0)</f>
        <v>42132140</v>
      </c>
      <c r="I125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59" s="5" cm="1">
        <f t="array" ref="J1259">IFERROR(_FV(Facts_combined[[#This Row],[Asset Name]],"Shares outstanding",TRUE), 0)</f>
        <v>22774130</v>
      </c>
      <c r="K1259" s="4" cm="1">
        <f t="array" ref="K1259">IFERROR(_FV(Facts_combined[[#This Row],[Asset Name]],"P/E",TRUE), "")</f>
        <v>0</v>
      </c>
      <c r="L1259" s="4" t="str" cm="1">
        <f t="array" ref="L125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59" s="4" cm="1">
        <f t="array" ref="M1259">IFERROR(_FV(Facts_combined[[#This Row],[Asset Name]],"Beta"), "")</f>
        <v>1.0022</v>
      </c>
    </row>
    <row r="1260" spans="1:13" x14ac:dyDescent="0.2">
      <c r="A1260" t="s">
        <v>2219</v>
      </c>
      <c r="B1260" t="s">
        <v>4</v>
      </c>
      <c r="C1260" t="s">
        <v>961</v>
      </c>
      <c r="D1260" t="e" vm="1129">
        <v>#VALUE!</v>
      </c>
      <c r="E1260" t="str" cm="1">
        <f t="array" ref="E1260">IFERROR(_FV(Facts_combined[[#This Row],[Asset Name]],"Industry"), "Undefined")</f>
        <v>Communications &amp; Networking</v>
      </c>
      <c r="F1260" s="6" cm="1">
        <f t="array" ref="F1260">IFERROR(_FV(Facts_combined[[#This Row],[Asset Name]],"Price"), 0)</f>
        <v>0.55000000000000004</v>
      </c>
      <c r="G1260" s="5" cm="1">
        <f t="array" ref="G1260">IFERROR(_FV(Facts_combined[[#This Row],[Asset Name]],"Volume"), 0)</f>
        <v>25</v>
      </c>
      <c r="H1260" s="7" cm="1">
        <f t="array" ref="H1260">IFERROR(_FV(Facts_combined[[#This Row],[Asset Name]],"Market cap",TRUE), 0)</f>
        <v>36449743</v>
      </c>
      <c r="I126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60" s="5" cm="1">
        <f t="array" ref="J1260">IFERROR(_FV(Facts_combined[[#This Row],[Asset Name]],"Shares outstanding",TRUE), 0)</f>
        <v>66272260</v>
      </c>
      <c r="K1260" s="4" cm="1">
        <f t="array" ref="K1260">IFERROR(_FV(Facts_combined[[#This Row],[Asset Name]],"P/E",TRUE), "")</f>
        <v>0</v>
      </c>
      <c r="L1260" s="4" t="str" cm="1">
        <f t="array" ref="L126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60" s="4" cm="1">
        <f t="array" ref="M1260">IFERROR(_FV(Facts_combined[[#This Row],[Asset Name]],"Beta"), "")</f>
        <v>2.4306999999999999</v>
      </c>
    </row>
    <row r="1261" spans="1:13" x14ac:dyDescent="0.2">
      <c r="A1261" t="s">
        <v>2220</v>
      </c>
      <c r="B1261" t="s">
        <v>4</v>
      </c>
      <c r="C1261" t="s">
        <v>961</v>
      </c>
      <c r="D1261" t="e" vm="2379">
        <v>#VALUE!</v>
      </c>
      <c r="E1261" t="str" cm="1">
        <f t="array" ref="E1261">IFERROR(_FV(Facts_combined[[#This Row],[Asset Name]],"Industry"), "Undefined")</f>
        <v>Biotechnology &amp; Medical Research</v>
      </c>
      <c r="F1261" s="6" cm="1">
        <f t="array" ref="F1261">IFERROR(_FV(Facts_combined[[#This Row],[Asset Name]],"Price"), 0)</f>
        <v>0.89</v>
      </c>
      <c r="G1261" s="5" cm="1">
        <f t="array" ref="G1261">IFERROR(_FV(Facts_combined[[#This Row],[Asset Name]],"Volume"), 0)</f>
        <v>2</v>
      </c>
      <c r="H1261" s="7" cm="1">
        <f t="array" ref="H1261">IFERROR(_FV(Facts_combined[[#This Row],[Asset Name]],"Market cap",TRUE), 0)</f>
        <v>35037199</v>
      </c>
      <c r="I126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61" s="5" cm="1">
        <f t="array" ref="J1261">IFERROR(_FV(Facts_combined[[#This Row],[Asset Name]],"Shares outstanding",TRUE), 0)</f>
        <v>39367640</v>
      </c>
      <c r="K1261" s="4" cm="1">
        <f t="array" ref="K1261">IFERROR(_FV(Facts_combined[[#This Row],[Asset Name]],"P/E",TRUE), "")</f>
        <v>0</v>
      </c>
      <c r="L1261" s="4" t="str" cm="1">
        <f t="array" ref="L126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61" s="4" cm="1">
        <f t="array" ref="M1261">IFERROR(_FV(Facts_combined[[#This Row],[Asset Name]],"Beta"), "")</f>
        <v>1.425</v>
      </c>
    </row>
    <row r="1262" spans="1:13" x14ac:dyDescent="0.2">
      <c r="A1262" t="s">
        <v>2221</v>
      </c>
      <c r="B1262" t="s">
        <v>4</v>
      </c>
      <c r="C1262" t="s">
        <v>961</v>
      </c>
      <c r="D1262" t="e" vm="1131">
        <v>#VALUE!</v>
      </c>
      <c r="E1262" t="str" cm="1">
        <f t="array" ref="E1262">IFERROR(_FV(Facts_combined[[#This Row],[Asset Name]],"Industry"), "Undefined")</f>
        <v>Software &amp; IT Services</v>
      </c>
      <c r="F1262" s="6" cm="1">
        <f t="array" ref="F1262">IFERROR(_FV(Facts_combined[[#This Row],[Asset Name]],"Price"), 0)</f>
        <v>1.92</v>
      </c>
      <c r="G1262" s="5" cm="1">
        <f t="array" ref="G1262">IFERROR(_FV(Facts_combined[[#This Row],[Asset Name]],"Volume"), 0)</f>
        <v>8190</v>
      </c>
      <c r="H1262" s="7" cm="1">
        <f t="array" ref="H1262">IFERROR(_FV(Facts_combined[[#This Row],[Asset Name]],"Market cap",TRUE), 0)</f>
        <v>40483641</v>
      </c>
      <c r="I126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62" s="5" cm="1">
        <f t="array" ref="J1262">IFERROR(_FV(Facts_combined[[#This Row],[Asset Name]],"Shares outstanding",TRUE), 0)</f>
        <v>21085230</v>
      </c>
      <c r="K1262" s="4" cm="1">
        <f t="array" ref="K1262">IFERROR(_FV(Facts_combined[[#This Row],[Asset Name]],"P/E",TRUE), "")</f>
        <v>0</v>
      </c>
      <c r="L1262" s="4" t="str" cm="1">
        <f t="array" ref="L126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62" s="4" cm="1">
        <f t="array" ref="M1262">IFERROR(_FV(Facts_combined[[#This Row],[Asset Name]],"Beta"), "")</f>
        <v>0.79190000000000005</v>
      </c>
    </row>
    <row r="1263" spans="1:13" x14ac:dyDescent="0.2">
      <c r="A1263" t="s">
        <v>2222</v>
      </c>
      <c r="B1263" t="s">
        <v>4</v>
      </c>
      <c r="C1263" t="s">
        <v>961</v>
      </c>
      <c r="D1263" t="e" vm="1132">
        <v>#VALUE!</v>
      </c>
      <c r="E1263" t="str" cm="1">
        <f t="array" ref="E1263">IFERROR(_FV(Facts_combined[[#This Row],[Asset Name]],"Industry"), "Undefined")</f>
        <v>Professional &amp; Commercial Services</v>
      </c>
      <c r="F1263" s="6" cm="1">
        <f t="array" ref="F1263">IFERROR(_FV(Facts_combined[[#This Row],[Asset Name]],"Price"), 0)</f>
        <v>0.29970000000000002</v>
      </c>
      <c r="G1263" s="5" cm="1">
        <f t="array" ref="G1263">IFERROR(_FV(Facts_combined[[#This Row],[Asset Name]],"Volume"), 0)</f>
        <v>1</v>
      </c>
      <c r="H1263" s="7" cm="1">
        <f t="array" ref="H1263">IFERROR(_FV(Facts_combined[[#This Row],[Asset Name]],"Market cap",TRUE), 0)</f>
        <v>32598848</v>
      </c>
      <c r="I126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263" s="5" cm="1">
        <f t="array" ref="J1263">IFERROR(_FV(Facts_combined[[#This Row],[Asset Name]],"Shares outstanding",TRUE), 0)</f>
        <v>108771600</v>
      </c>
      <c r="K1263" s="4" cm="1">
        <f t="array" ref="K1263">IFERROR(_FV(Facts_combined[[#This Row],[Asset Name]],"P/E",TRUE), "")</f>
        <v>6.3631000000000002</v>
      </c>
      <c r="L1263" s="4" t="str" cm="1">
        <f t="array" ref="L126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1263" s="4" cm="1">
        <f t="array" ref="M1263">IFERROR(_FV(Facts_combined[[#This Row],[Asset Name]],"Beta"), "")</f>
        <v>0.53500000000000003</v>
      </c>
    </row>
    <row r="1264" spans="1:13" x14ac:dyDescent="0.2">
      <c r="A1264" t="s">
        <v>2223</v>
      </c>
      <c r="B1264" t="s">
        <v>4</v>
      </c>
      <c r="C1264" t="s">
        <v>961</v>
      </c>
      <c r="D1264" t="e" vm="1133">
        <v>#VALUE!</v>
      </c>
      <c r="E1264" t="str" cm="1">
        <f t="array" ref="E1264">IFERROR(_FV(Facts_combined[[#This Row],[Asset Name]],"Industry"), "Undefined")</f>
        <v>Healthcare Equipment &amp; Supplies</v>
      </c>
      <c r="F1264" s="6" cm="1">
        <f t="array" ref="F1264">IFERROR(_FV(Facts_combined[[#This Row],[Asset Name]],"Price"), 0)</f>
        <v>1.35</v>
      </c>
      <c r="G1264" s="5" cm="1">
        <f t="array" ref="G1264">IFERROR(_FV(Facts_combined[[#This Row],[Asset Name]],"Volume"), 0)</f>
        <v>749</v>
      </c>
      <c r="H1264" s="7" cm="1">
        <f t="array" ref="H1264">IFERROR(_FV(Facts_combined[[#This Row],[Asset Name]],"Market cap",TRUE), 0)</f>
        <v>27132070</v>
      </c>
      <c r="I126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264" s="5" cm="1">
        <f t="array" ref="J1264">IFERROR(_FV(Facts_combined[[#This Row],[Asset Name]],"Shares outstanding",TRUE), 0)</f>
        <v>20097830</v>
      </c>
      <c r="K1264" s="4" cm="1">
        <f t="array" ref="K1264">IFERROR(_FV(Facts_combined[[#This Row],[Asset Name]],"P/E",TRUE), "")</f>
        <v>0</v>
      </c>
      <c r="L1264" s="4" t="str" cm="1">
        <f t="array" ref="L126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64" s="4" cm="1">
        <f t="array" ref="M1264">IFERROR(_FV(Facts_combined[[#This Row],[Asset Name]],"Beta"), "")</f>
        <v>1.3243</v>
      </c>
    </row>
    <row r="1265" spans="1:13" x14ac:dyDescent="0.2">
      <c r="A1265" t="s">
        <v>2224</v>
      </c>
      <c r="B1265" t="s">
        <v>4</v>
      </c>
      <c r="C1265" t="s">
        <v>961</v>
      </c>
      <c r="D1265" t="e" vm="2381">
        <v>#VALUE!</v>
      </c>
      <c r="E1265" t="str" cm="1">
        <f t="array" ref="E1265">IFERROR(_FV(Facts_combined[[#This Row],[Asset Name]],"Industry"), "Undefined")</f>
        <v>Media &amp; Publishing</v>
      </c>
      <c r="F1265" s="6" cm="1">
        <f t="array" ref="F1265">IFERROR(_FV(Facts_combined[[#This Row],[Asset Name]],"Price"), 0)</f>
        <v>1.9</v>
      </c>
      <c r="G1265" s="5" cm="1">
        <f t="array" ref="G1265">IFERROR(_FV(Facts_combined[[#This Row],[Asset Name]],"Volume"), 0)</f>
        <v>10</v>
      </c>
      <c r="H1265" s="7" cm="1">
        <f t="array" ref="H1265">IFERROR(_FV(Facts_combined[[#This Row],[Asset Name]],"Market cap",TRUE), 0)</f>
        <v>32083058</v>
      </c>
      <c r="I126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265" s="5" cm="1">
        <f t="array" ref="J1265">IFERROR(_FV(Facts_combined[[#This Row],[Asset Name]],"Shares outstanding",TRUE), 0)</f>
        <v>16885820</v>
      </c>
      <c r="K1265" s="4" cm="1">
        <f t="array" ref="K1265">IFERROR(_FV(Facts_combined[[#This Row],[Asset Name]],"P/E",TRUE), "")</f>
        <v>0</v>
      </c>
      <c r="L1265" s="4" t="str" cm="1">
        <f t="array" ref="L126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65" s="4" cm="1">
        <f t="array" ref="M1265">IFERROR(_FV(Facts_combined[[#This Row],[Asset Name]],"Beta"), "")</f>
        <v>1.4750000000000001</v>
      </c>
    </row>
    <row r="1266" spans="1:13" x14ac:dyDescent="0.2">
      <c r="A1266" t="s">
        <v>2225</v>
      </c>
      <c r="B1266" t="s">
        <v>4</v>
      </c>
      <c r="C1266" t="s">
        <v>961</v>
      </c>
      <c r="D1266" t="e" vm="1134">
        <v>#VALUE!</v>
      </c>
      <c r="E1266" t="str" cm="1">
        <f t="array" ref="E1266">IFERROR(_FV(Facts_combined[[#This Row],[Asset Name]],"Industry"), "Undefined")</f>
        <v>Pharmaceuticals</v>
      </c>
      <c r="F1266" s="6" cm="1">
        <f t="array" ref="F1266">IFERROR(_FV(Facts_combined[[#This Row],[Asset Name]],"Price"), 0)</f>
        <v>0.245</v>
      </c>
      <c r="G1266" s="5" cm="1">
        <f t="array" ref="G1266">IFERROR(_FV(Facts_combined[[#This Row],[Asset Name]],"Volume"), 0)</f>
        <v>761800</v>
      </c>
      <c r="H1266" s="7" cm="1">
        <f t="array" ref="H1266">IFERROR(_FV(Facts_combined[[#This Row],[Asset Name]],"Market cap",TRUE), 0)</f>
        <v>22514610</v>
      </c>
      <c r="I126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266" s="5" cm="1">
        <f t="array" ref="J1266">IFERROR(_FV(Facts_combined[[#This Row],[Asset Name]],"Shares outstanding",TRUE), 0)</f>
        <v>56286530</v>
      </c>
      <c r="K1266" s="4" t="str" cm="1">
        <f t="array" ref="K1266">IFERROR(_FV(Facts_combined[[#This Row],[Asset Name]],"P/E",TRUE), "")</f>
        <v/>
      </c>
      <c r="L1266" s="4" t="str" cm="1">
        <f t="array" ref="L126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66" s="4" cm="1">
        <f t="array" ref="M1266">IFERROR(_FV(Facts_combined[[#This Row],[Asset Name]],"Beta"), "")</f>
        <v>1.5015000000000001</v>
      </c>
    </row>
    <row r="1267" spans="1:13" x14ac:dyDescent="0.2">
      <c r="A1267" t="s">
        <v>2226</v>
      </c>
      <c r="B1267" t="s">
        <v>4</v>
      </c>
      <c r="C1267" t="s">
        <v>961</v>
      </c>
      <c r="D1267" t="e" vm="1135">
        <v>#VALUE!</v>
      </c>
      <c r="E1267" t="str" cm="1">
        <f t="array" ref="E1267">IFERROR(_FV(Facts_combined[[#This Row],[Asset Name]],"Industry"), "Undefined")</f>
        <v>Semiconductors &amp; Semiconductor Equipment</v>
      </c>
      <c r="F1267" s="6" cm="1">
        <f t="array" ref="F1267">IFERROR(_FV(Facts_combined[[#This Row],[Asset Name]],"Price"), 0)</f>
        <v>19</v>
      </c>
      <c r="G1267" s="5" cm="1">
        <f t="array" ref="G1267">IFERROR(_FV(Facts_combined[[#This Row],[Asset Name]],"Volume"), 0)</f>
        <v>128</v>
      </c>
      <c r="H1267" s="7" cm="1">
        <f t="array" ref="H1267">IFERROR(_FV(Facts_combined[[#This Row],[Asset Name]],"Market cap",TRUE), 0)</f>
        <v>39585280</v>
      </c>
      <c r="I126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67" s="5" cm="1">
        <f t="array" ref="J1267">IFERROR(_FV(Facts_combined[[#This Row],[Asset Name]],"Shares outstanding",TRUE), 0)</f>
        <v>2083440</v>
      </c>
      <c r="K1267" s="4" cm="1">
        <f t="array" ref="K1267">IFERROR(_FV(Facts_combined[[#This Row],[Asset Name]],"P/E",TRUE), "")</f>
        <v>114.07989999999999</v>
      </c>
      <c r="L1267" s="4" t="str" cm="1">
        <f t="array" ref="L126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267" s="4" cm="1">
        <f t="array" ref="M1267">IFERROR(_FV(Facts_combined[[#This Row],[Asset Name]],"Beta"), "")</f>
        <v>0.78269999999999995</v>
      </c>
    </row>
    <row r="1268" spans="1:13" x14ac:dyDescent="0.2">
      <c r="A1268" t="s">
        <v>2227</v>
      </c>
      <c r="B1268" t="s">
        <v>4</v>
      </c>
      <c r="C1268" t="s">
        <v>961</v>
      </c>
      <c r="D1268" t="e" vm="1136">
        <v>#VALUE!</v>
      </c>
      <c r="E1268" t="str" cm="1">
        <f t="array" ref="E1268">IFERROR(_FV(Facts_combined[[#This Row],[Asset Name]],"Industry"), "Undefined")</f>
        <v>Oil &amp; Gas Related Equipment and Services</v>
      </c>
      <c r="F1268" s="6" cm="1">
        <f t="array" ref="F1268">IFERROR(_FV(Facts_combined[[#This Row],[Asset Name]],"Price"), 0)</f>
        <v>1.21</v>
      </c>
      <c r="G1268" s="5" cm="1">
        <f t="array" ref="G1268">IFERROR(_FV(Facts_combined[[#This Row],[Asset Name]],"Volume"), 0)</f>
        <v>6</v>
      </c>
      <c r="H1268" s="7" cm="1">
        <f t="array" ref="H1268">IFERROR(_FV(Facts_combined[[#This Row],[Asset Name]],"Market cap",TRUE), 0)</f>
        <v>36773400</v>
      </c>
      <c r="I126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68" s="5" cm="1">
        <f t="array" ref="J1268">IFERROR(_FV(Facts_combined[[#This Row],[Asset Name]],"Shares outstanding",TRUE), 0)</f>
        <v>30391240</v>
      </c>
      <c r="K1268" s="4" cm="1">
        <f t="array" ref="K1268">IFERROR(_FV(Facts_combined[[#This Row],[Asset Name]],"P/E",TRUE), "")</f>
        <v>9.0447000000000006</v>
      </c>
      <c r="L1268" s="4" t="str" cm="1">
        <f t="array" ref="L126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268" s="4" cm="1">
        <f t="array" ref="M1268">IFERROR(_FV(Facts_combined[[#This Row],[Asset Name]],"Beta"), "")</f>
        <v>6.0900000000000003E-2</v>
      </c>
    </row>
    <row r="1269" spans="1:13" x14ac:dyDescent="0.2">
      <c r="A1269" t="s">
        <v>2228</v>
      </c>
      <c r="B1269" t="s">
        <v>4</v>
      </c>
      <c r="C1269" t="s">
        <v>961</v>
      </c>
      <c r="D1269" t="e" vm="1137">
        <v>#VALUE!</v>
      </c>
      <c r="E1269" t="str" cm="1">
        <f t="array" ref="E1269">IFERROR(_FV(Facts_combined[[#This Row],[Asset Name]],"Industry"), "Undefined")</f>
        <v>Textiles &amp; Apparel</v>
      </c>
      <c r="F1269" s="6" cm="1">
        <f t="array" ref="F1269">IFERROR(_FV(Facts_combined[[#This Row],[Asset Name]],"Price"), 0)</f>
        <v>2.91</v>
      </c>
      <c r="G1269" s="5" cm="1">
        <f t="array" ref="G1269">IFERROR(_FV(Facts_combined[[#This Row],[Asset Name]],"Volume"), 0)</f>
        <v>17</v>
      </c>
      <c r="H1269" s="7" cm="1">
        <f t="array" ref="H1269">IFERROR(_FV(Facts_combined[[#This Row],[Asset Name]],"Market cap",TRUE), 0)</f>
        <v>35777984</v>
      </c>
      <c r="I126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69" s="5" cm="1">
        <f t="array" ref="J1269">IFERROR(_FV(Facts_combined[[#This Row],[Asset Name]],"Shares outstanding",TRUE), 0)</f>
        <v>12294840</v>
      </c>
      <c r="K1269" s="4" cm="1">
        <f t="array" ref="K1269">IFERROR(_FV(Facts_combined[[#This Row],[Asset Name]],"P/E",TRUE), "")</f>
        <v>0</v>
      </c>
      <c r="L1269" s="4" t="str" cm="1">
        <f t="array" ref="L126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69" s="4" cm="1">
        <f t="array" ref="M1269">IFERROR(_FV(Facts_combined[[#This Row],[Asset Name]],"Beta"), "")</f>
        <v>0.79600000000000004</v>
      </c>
    </row>
    <row r="1270" spans="1:13" x14ac:dyDescent="0.2">
      <c r="A1270" t="s">
        <v>2229</v>
      </c>
      <c r="B1270" t="s">
        <v>4</v>
      </c>
      <c r="C1270" t="s">
        <v>961</v>
      </c>
      <c r="D1270" t="e" vm="1138">
        <v>#VALUE!</v>
      </c>
      <c r="E1270" t="str" cm="1">
        <f t="array" ref="E1270">IFERROR(_FV(Facts_combined[[#This Row],[Asset Name]],"Industry"), "Undefined")</f>
        <v>Textiles &amp; Apparel</v>
      </c>
      <c r="F1270" s="6" cm="1">
        <f t="array" ref="F1270">IFERROR(_FV(Facts_combined[[#This Row],[Asset Name]],"Price"), 0)</f>
        <v>4.4000000000000004</v>
      </c>
      <c r="G1270" s="5" cm="1">
        <f t="array" ref="G1270">IFERROR(_FV(Facts_combined[[#This Row],[Asset Name]],"Volume"), 0)</f>
        <v>2035</v>
      </c>
      <c r="H1270" s="7" cm="1">
        <f t="array" ref="H1270">IFERROR(_FV(Facts_combined[[#This Row],[Asset Name]],"Market cap",TRUE), 0)</f>
        <v>36968668</v>
      </c>
      <c r="I127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70" s="5" cm="1">
        <f t="array" ref="J1270">IFERROR(_FV(Facts_combined[[#This Row],[Asset Name]],"Shares outstanding",TRUE), 0)</f>
        <v>8401970</v>
      </c>
      <c r="K1270" s="4" cm="1">
        <f t="array" ref="K1270">IFERROR(_FV(Facts_combined[[#This Row],[Asset Name]],"P/E",TRUE), "")</f>
        <v>10.210000000000001</v>
      </c>
      <c r="L1270" s="4" t="str" cm="1">
        <f t="array" ref="L127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270" s="4" cm="1">
        <f t="array" ref="M1270">IFERROR(_FV(Facts_combined[[#This Row],[Asset Name]],"Beta"), "")</f>
        <v>0.76270000000000004</v>
      </c>
    </row>
    <row r="1271" spans="1:13" x14ac:dyDescent="0.2">
      <c r="A1271" t="s">
        <v>2230</v>
      </c>
      <c r="B1271" t="s">
        <v>4</v>
      </c>
      <c r="C1271" t="s">
        <v>961</v>
      </c>
      <c r="D1271" t="e" vm="1139">
        <v>#VALUE!</v>
      </c>
      <c r="E1271" t="str" cm="1">
        <f t="array" ref="E1271">IFERROR(_FV(Facts_combined[[#This Row],[Asset Name]],"Industry"), "Undefined")</f>
        <v>Pharmaceuticals</v>
      </c>
      <c r="F1271" s="6" cm="1">
        <f t="array" ref="F1271">IFERROR(_FV(Facts_combined[[#This Row],[Asset Name]],"Price"), 0)</f>
        <v>6.0100000000000001E-2</v>
      </c>
      <c r="G1271" s="5" cm="1">
        <f t="array" ref="G1271">IFERROR(_FV(Facts_combined[[#This Row],[Asset Name]],"Volume"), 0)</f>
        <v>17</v>
      </c>
      <c r="H1271" s="7" cm="1">
        <f t="array" ref="H1271">IFERROR(_FV(Facts_combined[[#This Row],[Asset Name]],"Market cap",TRUE), 0)</f>
        <v>36619897</v>
      </c>
      <c r="I127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71" s="5" cm="1">
        <f t="array" ref="J1271">IFERROR(_FV(Facts_combined[[#This Row],[Asset Name]],"Shares outstanding",TRUE), 0)</f>
        <v>609316100</v>
      </c>
      <c r="K1271" s="4" t="str" cm="1">
        <f t="array" ref="K1271">IFERROR(_FV(Facts_combined[[#This Row],[Asset Name]],"P/E",TRUE), "")</f>
        <v/>
      </c>
      <c r="L1271" s="4" t="str" cm="1">
        <f t="array" ref="L127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71" s="4" t="str" cm="1">
        <f t="array" ref="M1271">IFERROR(_FV(Facts_combined[[#This Row],[Asset Name]],"Beta"), "")</f>
        <v/>
      </c>
    </row>
    <row r="1272" spans="1:13" x14ac:dyDescent="0.2">
      <c r="A1272" t="s">
        <v>2231</v>
      </c>
      <c r="B1272" t="s">
        <v>4</v>
      </c>
      <c r="C1272" t="s">
        <v>961</v>
      </c>
      <c r="D1272" t="e" vm="1140">
        <v>#VALUE!</v>
      </c>
      <c r="E1272" t="str" cm="1">
        <f t="array" ref="E1272">IFERROR(_FV(Facts_combined[[#This Row],[Asset Name]],"Industry"), "Undefined")</f>
        <v>Investment Banking &amp; Investment Services</v>
      </c>
      <c r="F1272" s="6" cm="1">
        <f t="array" ref="F1272">IFERROR(_FV(Facts_combined[[#This Row],[Asset Name]],"Price"), 0)</f>
        <v>2.58</v>
      </c>
      <c r="G1272" s="5" cm="1">
        <f t="array" ref="G1272">IFERROR(_FV(Facts_combined[[#This Row],[Asset Name]],"Volume"), 0)</f>
        <v>112</v>
      </c>
      <c r="H1272" s="7" cm="1">
        <f t="array" ref="H1272">IFERROR(_FV(Facts_combined[[#This Row],[Asset Name]],"Market cap",TRUE), 0)</f>
        <v>36449027</v>
      </c>
      <c r="I127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72" s="5" cm="1">
        <f t="array" ref="J1272">IFERROR(_FV(Facts_combined[[#This Row],[Asset Name]],"Shares outstanding",TRUE), 0)</f>
        <v>14127530</v>
      </c>
      <c r="K1272" s="4" cm="1">
        <f t="array" ref="K1272">IFERROR(_FV(Facts_combined[[#This Row],[Asset Name]],"P/E",TRUE), "")</f>
        <v>23.561599999999999</v>
      </c>
      <c r="L1272" s="4" t="str" cm="1">
        <f t="array" ref="L127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272" s="4" cm="1">
        <f t="array" ref="M1272">IFERROR(_FV(Facts_combined[[#This Row],[Asset Name]],"Beta"), "")</f>
        <v>1.7887</v>
      </c>
    </row>
    <row r="1273" spans="1:13" x14ac:dyDescent="0.2">
      <c r="A1273" t="s">
        <v>2232</v>
      </c>
      <c r="B1273" t="s">
        <v>4</v>
      </c>
      <c r="C1273" t="s">
        <v>961</v>
      </c>
      <c r="D1273" t="e" vm="1141">
        <v>#VALUE!</v>
      </c>
      <c r="E1273" t="str" cm="1">
        <f t="array" ref="E1273">IFERROR(_FV(Facts_combined[[#This Row],[Asset Name]],"Industry"), "Undefined")</f>
        <v>Food &amp; Tobacco</v>
      </c>
      <c r="F1273" s="6" cm="1">
        <f t="array" ref="F1273">IFERROR(_FV(Facts_combined[[#This Row],[Asset Name]],"Price"), 0)</f>
        <v>0.14560000000000001</v>
      </c>
      <c r="G1273" s="5" cm="1">
        <f t="array" ref="G1273">IFERROR(_FV(Facts_combined[[#This Row],[Asset Name]],"Volume"), 0)</f>
        <v>16812</v>
      </c>
      <c r="H1273" s="7" cm="1">
        <f t="array" ref="H1273">IFERROR(_FV(Facts_combined[[#This Row],[Asset Name]],"Market cap",TRUE), 0)</f>
        <v>30868306</v>
      </c>
      <c r="I127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273" s="5" cm="1">
        <f t="array" ref="J1273">IFERROR(_FV(Facts_combined[[#This Row],[Asset Name]],"Shares outstanding",TRUE), 0)</f>
        <v>212007600</v>
      </c>
      <c r="K1273" s="4" t="str" cm="1">
        <f t="array" ref="K1273">IFERROR(_FV(Facts_combined[[#This Row],[Asset Name]],"P/E",TRUE), "")</f>
        <v/>
      </c>
      <c r="L1273" s="4" t="str" cm="1">
        <f t="array" ref="L127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73" s="4" cm="1">
        <f t="array" ref="M1273">IFERROR(_FV(Facts_combined[[#This Row],[Asset Name]],"Beta"), "")</f>
        <v>2.1431</v>
      </c>
    </row>
    <row r="1274" spans="1:13" x14ac:dyDescent="0.2">
      <c r="A1274" t="s">
        <v>2233</v>
      </c>
      <c r="B1274" t="s">
        <v>4</v>
      </c>
      <c r="C1274" t="s">
        <v>961</v>
      </c>
      <c r="D1274" t="e" vm="1142">
        <v>#VALUE!</v>
      </c>
      <c r="E1274" t="str" cm="1">
        <f t="array" ref="E1274">IFERROR(_FV(Facts_combined[[#This Row],[Asset Name]],"Industry"), "Undefined")</f>
        <v>Biotechnology &amp; Medical Research</v>
      </c>
      <c r="F1274" s="6" cm="1">
        <f t="array" ref="F1274">IFERROR(_FV(Facts_combined[[#This Row],[Asset Name]],"Price"), 0)</f>
        <v>2.96</v>
      </c>
      <c r="G1274" s="5" cm="1">
        <f t="array" ref="G1274">IFERROR(_FV(Facts_combined[[#This Row],[Asset Name]],"Volume"), 0)</f>
        <v>44616</v>
      </c>
      <c r="H1274" s="7" cm="1">
        <f t="array" ref="H1274">IFERROR(_FV(Facts_combined[[#This Row],[Asset Name]],"Market cap",TRUE), 0)</f>
        <v>39559334</v>
      </c>
      <c r="I127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74" s="5" cm="1">
        <f t="array" ref="J1274">IFERROR(_FV(Facts_combined[[#This Row],[Asset Name]],"Shares outstanding",TRUE), 0)</f>
        <v>13364640</v>
      </c>
      <c r="K1274" s="4" cm="1">
        <f t="array" ref="K1274">IFERROR(_FV(Facts_combined[[#This Row],[Asset Name]],"P/E",TRUE), "")</f>
        <v>0</v>
      </c>
      <c r="L1274" s="4" t="str" cm="1">
        <f t="array" ref="L127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74" s="4" cm="1">
        <f t="array" ref="M1274">IFERROR(_FV(Facts_combined[[#This Row],[Asset Name]],"Beta"), "")</f>
        <v>0.98070000000000002</v>
      </c>
    </row>
    <row r="1275" spans="1:13" x14ac:dyDescent="0.2">
      <c r="A1275" t="s">
        <v>2234</v>
      </c>
      <c r="B1275" t="s">
        <v>4</v>
      </c>
      <c r="C1275" t="s">
        <v>961</v>
      </c>
      <c r="D1275" t="e" vm="1143">
        <v>#VALUE!</v>
      </c>
      <c r="E1275" t="str" cm="1">
        <f t="array" ref="E1275">IFERROR(_FV(Facts_combined[[#This Row],[Asset Name]],"Industry"), "Undefined")</f>
        <v>Communications &amp; Networking</v>
      </c>
      <c r="F1275" s="6" cm="1">
        <f t="array" ref="F1275">IFERROR(_FV(Facts_combined[[#This Row],[Asset Name]],"Price"), 0)</f>
        <v>3.56</v>
      </c>
      <c r="G1275" s="5" cm="1">
        <f t="array" ref="G1275">IFERROR(_FV(Facts_combined[[#This Row],[Asset Name]],"Volume"), 0)</f>
        <v>18708</v>
      </c>
      <c r="H1275" s="7" cm="1">
        <f t="array" ref="H1275">IFERROR(_FV(Facts_combined[[#This Row],[Asset Name]],"Market cap",TRUE), 0)</f>
        <v>41952036</v>
      </c>
      <c r="I127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75" s="5" cm="1">
        <f t="array" ref="J1275">IFERROR(_FV(Facts_combined[[#This Row],[Asset Name]],"Shares outstanding",TRUE), 0)</f>
        <v>11784280</v>
      </c>
      <c r="K1275" s="4" cm="1">
        <f t="array" ref="K1275">IFERROR(_FV(Facts_combined[[#This Row],[Asset Name]],"P/E",TRUE), "")</f>
        <v>0</v>
      </c>
      <c r="L1275" s="4" t="str" cm="1">
        <f t="array" ref="L127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75" s="4" cm="1">
        <f t="array" ref="M1275">IFERROR(_FV(Facts_combined[[#This Row],[Asset Name]],"Beta"), "")</f>
        <v>0.13930000000000001</v>
      </c>
    </row>
    <row r="1276" spans="1:13" x14ac:dyDescent="0.2">
      <c r="A1276" t="s">
        <v>2235</v>
      </c>
      <c r="B1276" t="s">
        <v>4</v>
      </c>
      <c r="C1276" t="s">
        <v>961</v>
      </c>
      <c r="D1276" t="e" vm="1144">
        <v>#VALUE!</v>
      </c>
      <c r="E1276" t="str" cm="1">
        <f t="array" ref="E1276">IFERROR(_FV(Facts_combined[[#This Row],[Asset Name]],"Industry"), "Undefined")</f>
        <v>Semiconductors &amp; Semiconductor Equipment</v>
      </c>
      <c r="F1276" s="6" cm="1">
        <f t="array" ref="F1276">IFERROR(_FV(Facts_combined[[#This Row],[Asset Name]],"Price"), 0)</f>
        <v>14.081</v>
      </c>
      <c r="G1276" s="5" cm="1">
        <f t="array" ref="G1276">IFERROR(_FV(Facts_combined[[#This Row],[Asset Name]],"Volume"), 0)</f>
        <v>850</v>
      </c>
      <c r="H1276" s="7" cm="1">
        <f t="array" ref="H1276">IFERROR(_FV(Facts_combined[[#This Row],[Asset Name]],"Market cap",TRUE), 0)</f>
        <v>36096410</v>
      </c>
      <c r="I127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76" s="5" cm="1">
        <f t="array" ref="J1276">IFERROR(_FV(Facts_combined[[#This Row],[Asset Name]],"Shares outstanding",TRUE), 0)</f>
        <v>2578310</v>
      </c>
      <c r="K1276" s="4" cm="1">
        <f t="array" ref="K1276">IFERROR(_FV(Facts_combined[[#This Row],[Asset Name]],"P/E",TRUE), "")</f>
        <v>44.673200000000001</v>
      </c>
      <c r="L1276" s="4" t="str" cm="1">
        <f t="array" ref="L127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276" s="4" cm="1">
        <f t="array" ref="M1276">IFERROR(_FV(Facts_combined[[#This Row],[Asset Name]],"Beta"), "")</f>
        <v>0.51270000000000004</v>
      </c>
    </row>
    <row r="1277" spans="1:13" x14ac:dyDescent="0.2">
      <c r="A1277" t="s">
        <v>2236</v>
      </c>
      <c r="B1277" t="s">
        <v>4</v>
      </c>
      <c r="C1277" t="s">
        <v>961</v>
      </c>
      <c r="D1277" t="e" vm="2384">
        <v>#VALUE!</v>
      </c>
      <c r="E1277" t="str" cm="1">
        <f t="array" ref="E1277">IFERROR(_FV(Facts_combined[[#This Row],[Asset Name]],"Industry"), "Undefined")</f>
        <v>Machinery, Equipment &amp; Components</v>
      </c>
      <c r="F1277" s="6" cm="1">
        <f t="array" ref="F1277">IFERROR(_FV(Facts_combined[[#This Row],[Asset Name]],"Price"), 0)</f>
        <v>0.86170000000000002</v>
      </c>
      <c r="G1277" s="5" cm="1">
        <f t="array" ref="G1277">IFERROR(_FV(Facts_combined[[#This Row],[Asset Name]],"Volume"), 0)</f>
        <v>42806</v>
      </c>
      <c r="H1277" s="7" cm="1">
        <f t="array" ref="H1277">IFERROR(_FV(Facts_combined[[#This Row],[Asset Name]],"Market cap",TRUE), 0)</f>
        <v>42880173</v>
      </c>
      <c r="I127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77" s="5" cm="1">
        <f t="array" ref="J1277">IFERROR(_FV(Facts_combined[[#This Row],[Asset Name]],"Shares outstanding",TRUE), 0)</f>
        <v>49762300</v>
      </c>
      <c r="K1277" s="4" cm="1">
        <f t="array" ref="K1277">IFERROR(_FV(Facts_combined[[#This Row],[Asset Name]],"P/E",TRUE), "")</f>
        <v>0</v>
      </c>
      <c r="L1277" s="4" t="str" cm="1">
        <f t="array" ref="L127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77" s="4" cm="1">
        <f t="array" ref="M1277">IFERROR(_FV(Facts_combined[[#This Row],[Asset Name]],"Beta"), "")</f>
        <v>1.0421</v>
      </c>
    </row>
    <row r="1278" spans="1:13" x14ac:dyDescent="0.2">
      <c r="A1278" t="s">
        <v>2237</v>
      </c>
      <c r="B1278" t="s">
        <v>4</v>
      </c>
      <c r="C1278" t="s">
        <v>961</v>
      </c>
      <c r="D1278" t="e" vm="1145">
        <v>#VALUE!</v>
      </c>
      <c r="E1278" t="str" cm="1">
        <f t="array" ref="E1278">IFERROR(_FV(Facts_combined[[#This Row],[Asset Name]],"Industry"), "Undefined")</f>
        <v>Pharmaceuticals</v>
      </c>
      <c r="F1278" s="6" cm="1">
        <f t="array" ref="F1278">IFERROR(_FV(Facts_combined[[#This Row],[Asset Name]],"Price"), 0)</f>
        <v>1.67</v>
      </c>
      <c r="G1278" s="5" cm="1">
        <f t="array" ref="G1278">IFERROR(_FV(Facts_combined[[#This Row],[Asset Name]],"Volume"), 0)</f>
        <v>1012</v>
      </c>
      <c r="H1278" s="7" cm="1">
        <f t="array" ref="H1278">IFERROR(_FV(Facts_combined[[#This Row],[Asset Name]],"Market cap",TRUE), 0)</f>
        <v>34088240</v>
      </c>
      <c r="I127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78" s="5" cm="1">
        <f t="array" ref="J1278">IFERROR(_FV(Facts_combined[[#This Row],[Asset Name]],"Shares outstanding",TRUE), 0)</f>
        <v>22440470</v>
      </c>
      <c r="K1278" s="4" cm="1">
        <f t="array" ref="K1278">IFERROR(_FV(Facts_combined[[#This Row],[Asset Name]],"P/E",TRUE), "")</f>
        <v>0</v>
      </c>
      <c r="L1278" s="4" t="str" cm="1">
        <f t="array" ref="L127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78" s="4" cm="1">
        <f t="array" ref="M1278">IFERROR(_FV(Facts_combined[[#This Row],[Asset Name]],"Beta"), "")</f>
        <v>1.734</v>
      </c>
    </row>
    <row r="1279" spans="1:13" x14ac:dyDescent="0.2">
      <c r="A1279" t="s">
        <v>2238</v>
      </c>
      <c r="B1279" t="s">
        <v>4</v>
      </c>
      <c r="C1279" t="s">
        <v>961</v>
      </c>
      <c r="D1279" t="e" vm="1146">
        <v>#VALUE!</v>
      </c>
      <c r="E1279" t="str" cm="1">
        <f t="array" ref="E1279">IFERROR(_FV(Facts_combined[[#This Row],[Asset Name]],"Industry"), "Undefined")</f>
        <v>Renewable Energy</v>
      </c>
      <c r="F1279" s="6" cm="1">
        <f t="array" ref="F1279">IFERROR(_FV(Facts_combined[[#This Row],[Asset Name]],"Price"), 0)</f>
        <v>0.40210000000000001</v>
      </c>
      <c r="G1279" s="5" cm="1">
        <f t="array" ref="G1279">IFERROR(_FV(Facts_combined[[#This Row],[Asset Name]],"Volume"), 0)</f>
        <v>23</v>
      </c>
      <c r="H1279" s="7" cm="1">
        <f t="array" ref="H1279">IFERROR(_FV(Facts_combined[[#This Row],[Asset Name]],"Market cap",TRUE), 0)</f>
        <v>33211087</v>
      </c>
      <c r="I127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279" s="5" cm="1">
        <f t="array" ref="J1279">IFERROR(_FV(Facts_combined[[#This Row],[Asset Name]],"Shares outstanding",TRUE), 0)</f>
        <v>82594100</v>
      </c>
      <c r="K1279" s="4" t="str" cm="1">
        <f t="array" ref="K1279">IFERROR(_FV(Facts_combined[[#This Row],[Asset Name]],"P/E",TRUE), "")</f>
        <v/>
      </c>
      <c r="L1279" s="4" t="str" cm="1">
        <f t="array" ref="L127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79" s="4" cm="1">
        <f t="array" ref="M1279">IFERROR(_FV(Facts_combined[[#This Row],[Asset Name]],"Beta"), "")</f>
        <v>6.0100000000000001E-2</v>
      </c>
    </row>
    <row r="1280" spans="1:13" x14ac:dyDescent="0.2">
      <c r="A1280" t="s">
        <v>2239</v>
      </c>
      <c r="B1280" t="s">
        <v>4</v>
      </c>
      <c r="C1280" t="s">
        <v>961</v>
      </c>
      <c r="D1280" t="e" vm="1147">
        <v>#VALUE!</v>
      </c>
      <c r="E1280" t="str" cm="1">
        <f t="array" ref="E1280">IFERROR(_FV(Facts_combined[[#This Row],[Asset Name]],"Industry"), "Undefined")</f>
        <v>Machinery, Equipment &amp; Components</v>
      </c>
      <c r="F1280" s="6" cm="1">
        <f t="array" ref="F1280">IFERROR(_FV(Facts_combined[[#This Row],[Asset Name]],"Price"), 0)</f>
        <v>0.68300000000000005</v>
      </c>
      <c r="G1280" s="5" cm="1">
        <f t="array" ref="G1280">IFERROR(_FV(Facts_combined[[#This Row],[Asset Name]],"Volume"), 0)</f>
        <v>50</v>
      </c>
      <c r="H1280" s="7" cm="1">
        <f t="array" ref="H1280">IFERROR(_FV(Facts_combined[[#This Row],[Asset Name]],"Market cap",TRUE), 0)</f>
        <v>31403513</v>
      </c>
      <c r="I128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280" s="5" cm="1">
        <f t="array" ref="J1280">IFERROR(_FV(Facts_combined[[#This Row],[Asset Name]],"Shares outstanding",TRUE), 0)</f>
        <v>45978790</v>
      </c>
      <c r="K1280" s="4" cm="1">
        <f t="array" ref="K1280">IFERROR(_FV(Facts_combined[[#This Row],[Asset Name]],"P/E",TRUE), "")</f>
        <v>0</v>
      </c>
      <c r="L1280" s="4" t="str" cm="1">
        <f t="array" ref="L128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80" s="4" cm="1">
        <f t="array" ref="M1280">IFERROR(_FV(Facts_combined[[#This Row],[Asset Name]],"Beta"), "")</f>
        <v>1.8164</v>
      </c>
    </row>
    <row r="1281" spans="1:13" x14ac:dyDescent="0.2">
      <c r="A1281" t="s">
        <v>2240</v>
      </c>
      <c r="B1281" t="s">
        <v>4</v>
      </c>
      <c r="C1281" t="s">
        <v>961</v>
      </c>
      <c r="D1281" t="e" vm="1148">
        <v>#VALUE!</v>
      </c>
      <c r="E1281" t="str" cm="1">
        <f t="array" ref="E1281">IFERROR(_FV(Facts_combined[[#This Row],[Asset Name]],"Industry"), "Undefined")</f>
        <v>Healthcare Equipment &amp; Supplies</v>
      </c>
      <c r="F1281" s="6" cm="1">
        <f t="array" ref="F1281">IFERROR(_FV(Facts_combined[[#This Row],[Asset Name]],"Price"), 0)</f>
        <v>0.30599999999999999</v>
      </c>
      <c r="G1281" s="5" cm="1">
        <f t="array" ref="G1281">IFERROR(_FV(Facts_combined[[#This Row],[Asset Name]],"Volume"), 0)</f>
        <v>2458</v>
      </c>
      <c r="H1281" s="7" cm="1">
        <f t="array" ref="H1281">IFERROR(_FV(Facts_combined[[#This Row],[Asset Name]],"Market cap",TRUE), 0)</f>
        <v>30069111</v>
      </c>
      <c r="I128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281" s="5" cm="1">
        <f t="array" ref="J1281">IFERROR(_FV(Facts_combined[[#This Row],[Asset Name]],"Shares outstanding",TRUE), 0)</f>
        <v>98265070</v>
      </c>
      <c r="K1281" s="4" cm="1">
        <f t="array" ref="K1281">IFERROR(_FV(Facts_combined[[#This Row],[Asset Name]],"P/E",TRUE), "")</f>
        <v>0</v>
      </c>
      <c r="L1281" s="4" t="str" cm="1">
        <f t="array" ref="L128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81" s="4" cm="1">
        <f t="array" ref="M1281">IFERROR(_FV(Facts_combined[[#This Row],[Asset Name]],"Beta"), "")</f>
        <v>0.10349999999999999</v>
      </c>
    </row>
    <row r="1282" spans="1:13" x14ac:dyDescent="0.2">
      <c r="A1282" t="s">
        <v>2241</v>
      </c>
      <c r="B1282" t="s">
        <v>4</v>
      </c>
      <c r="C1282" t="s">
        <v>961</v>
      </c>
      <c r="D1282" t="e" vm="1149">
        <v>#VALUE!</v>
      </c>
      <c r="E1282" t="str" cm="1">
        <f t="array" ref="E1282">IFERROR(_FV(Facts_combined[[#This Row],[Asset Name]],"Industry"), "Undefined")</f>
        <v>Healthcare Providers &amp; Services</v>
      </c>
      <c r="F1282" s="6" cm="1">
        <f t="array" ref="F1282">IFERROR(_FV(Facts_combined[[#This Row],[Asset Name]],"Price"), 0)</f>
        <v>1.78</v>
      </c>
      <c r="G1282" s="5" cm="1">
        <f t="array" ref="G1282">IFERROR(_FV(Facts_combined[[#This Row],[Asset Name]],"Volume"), 0)</f>
        <v>18101</v>
      </c>
      <c r="H1282" s="7" cm="1">
        <f t="array" ref="H1282">IFERROR(_FV(Facts_combined[[#This Row],[Asset Name]],"Market cap",TRUE), 0)</f>
        <v>30924794</v>
      </c>
      <c r="I128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282" s="5" cm="1">
        <f t="array" ref="J1282">IFERROR(_FV(Facts_combined[[#This Row],[Asset Name]],"Shares outstanding",TRUE), 0)</f>
        <v>17373480</v>
      </c>
      <c r="K1282" s="4" cm="1">
        <f t="array" ref="K1282">IFERROR(_FV(Facts_combined[[#This Row],[Asset Name]],"P/E",TRUE), "")</f>
        <v>0</v>
      </c>
      <c r="L1282" s="4" t="str" cm="1">
        <f t="array" ref="L128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82" s="4" cm="1">
        <f t="array" ref="M1282">IFERROR(_FV(Facts_combined[[#This Row],[Asset Name]],"Beta"), "")</f>
        <v>1.2829999999999999</v>
      </c>
    </row>
    <row r="1283" spans="1:13" x14ac:dyDescent="0.2">
      <c r="A1283" t="s">
        <v>2242</v>
      </c>
      <c r="B1283" t="s">
        <v>4</v>
      </c>
      <c r="C1283" t="s">
        <v>961</v>
      </c>
      <c r="D1283" t="e" vm="1150">
        <v>#VALUE!</v>
      </c>
      <c r="E1283" t="str" cm="1">
        <f t="array" ref="E1283">IFERROR(_FV(Facts_combined[[#This Row],[Asset Name]],"Industry"), "Undefined")</f>
        <v>Electronic Equipment &amp; Parts</v>
      </c>
      <c r="F1283" s="6" cm="1">
        <f t="array" ref="F1283">IFERROR(_FV(Facts_combined[[#This Row],[Asset Name]],"Price"), 0)</f>
        <v>2.16</v>
      </c>
      <c r="G1283" s="5" cm="1">
        <f t="array" ref="G1283">IFERROR(_FV(Facts_combined[[#This Row],[Asset Name]],"Volume"), 0)</f>
        <v>3</v>
      </c>
      <c r="H1283" s="7" cm="1">
        <f t="array" ref="H1283">IFERROR(_FV(Facts_combined[[#This Row],[Asset Name]],"Market cap",TRUE), 0)</f>
        <v>33176476</v>
      </c>
      <c r="I128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283" s="5" cm="1">
        <f t="array" ref="J1283">IFERROR(_FV(Facts_combined[[#This Row],[Asset Name]],"Shares outstanding",TRUE), 0)</f>
        <v>15359480</v>
      </c>
      <c r="K1283" s="4" cm="1">
        <f t="array" ref="K1283">IFERROR(_FV(Facts_combined[[#This Row],[Asset Name]],"P/E",TRUE), "")</f>
        <v>0</v>
      </c>
      <c r="L1283" s="4" t="str" cm="1">
        <f t="array" ref="L128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83" s="4" cm="1">
        <f t="array" ref="M1283">IFERROR(_FV(Facts_combined[[#This Row],[Asset Name]],"Beta"), "")</f>
        <v>1.8252999999999999</v>
      </c>
    </row>
    <row r="1284" spans="1:13" x14ac:dyDescent="0.2">
      <c r="A1284" t="s">
        <v>2243</v>
      </c>
      <c r="B1284" t="s">
        <v>4</v>
      </c>
      <c r="C1284" t="s">
        <v>961</v>
      </c>
      <c r="D1284" t="e" vm="1151">
        <v>#VALUE!</v>
      </c>
      <c r="E1284" t="str" cm="1">
        <f t="array" ref="E1284">IFERROR(_FV(Facts_combined[[#This Row],[Asset Name]],"Industry"), "Undefined")</f>
        <v>Chemicals</v>
      </c>
      <c r="F1284" s="6" cm="1">
        <f t="array" ref="F1284">IFERROR(_FV(Facts_combined[[#This Row],[Asset Name]],"Price"), 0)</f>
        <v>1.33</v>
      </c>
      <c r="G1284" s="5" cm="1">
        <f t="array" ref="G1284">IFERROR(_FV(Facts_combined[[#This Row],[Asset Name]],"Volume"), 0)</f>
        <v>11234</v>
      </c>
      <c r="H1284" s="7" cm="1">
        <f t="array" ref="H1284">IFERROR(_FV(Facts_combined[[#This Row],[Asset Name]],"Market cap",TRUE), 0)</f>
        <v>37612001</v>
      </c>
      <c r="I128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84" s="5" cm="1">
        <f t="array" ref="J1284">IFERROR(_FV(Facts_combined[[#This Row],[Asset Name]],"Shares outstanding",TRUE), 0)</f>
        <v>28279700</v>
      </c>
      <c r="K1284" s="4" cm="1">
        <f t="array" ref="K1284">IFERROR(_FV(Facts_combined[[#This Row],[Asset Name]],"P/E",TRUE), "")</f>
        <v>10.078799999999999</v>
      </c>
      <c r="L1284" s="4" t="str" cm="1">
        <f t="array" ref="L128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284" s="4" cm="1">
        <f t="array" ref="M1284">IFERROR(_FV(Facts_combined[[#This Row],[Asset Name]],"Beta"), "")</f>
        <v>1.3653999999999999</v>
      </c>
    </row>
    <row r="1285" spans="1:13" x14ac:dyDescent="0.2">
      <c r="A1285" t="s">
        <v>2244</v>
      </c>
      <c r="B1285" t="s">
        <v>4</v>
      </c>
      <c r="C1285" t="s">
        <v>961</v>
      </c>
      <c r="D1285" t="e" vm="1152">
        <v>#VALUE!</v>
      </c>
      <c r="E1285" t="str" cm="1">
        <f t="array" ref="E1285">IFERROR(_FV(Facts_combined[[#This Row],[Asset Name]],"Industry"), "Undefined")</f>
        <v>Healthcare Equipment &amp; Supplies</v>
      </c>
      <c r="F1285" s="6" cm="1">
        <f t="array" ref="F1285">IFERROR(_FV(Facts_combined[[#This Row],[Asset Name]],"Price"), 0)</f>
        <v>0.25280000000000002</v>
      </c>
      <c r="G1285" s="5" cm="1">
        <f t="array" ref="G1285">IFERROR(_FV(Facts_combined[[#This Row],[Asset Name]],"Volume"), 0)</f>
        <v>1047</v>
      </c>
      <c r="H1285" s="7" cm="1">
        <f t="array" ref="H1285">IFERROR(_FV(Facts_combined[[#This Row],[Asset Name]],"Market cap",TRUE), 0)</f>
        <v>16980500</v>
      </c>
      <c r="I128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285" s="5" cm="1">
        <f t="array" ref="J1285">IFERROR(_FV(Facts_combined[[#This Row],[Asset Name]],"Shares outstanding",TRUE), 0)</f>
        <v>154368200</v>
      </c>
      <c r="K1285" s="4" cm="1">
        <f t="array" ref="K1285">IFERROR(_FV(Facts_combined[[#This Row],[Asset Name]],"P/E",TRUE), "")</f>
        <v>0</v>
      </c>
      <c r="L1285" s="4" t="str" cm="1">
        <f t="array" ref="L128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85" s="4" cm="1">
        <f t="array" ref="M1285">IFERROR(_FV(Facts_combined[[#This Row],[Asset Name]],"Beta"), "")</f>
        <v>1.8423</v>
      </c>
    </row>
    <row r="1286" spans="1:13" x14ac:dyDescent="0.2">
      <c r="A1286" t="s">
        <v>2245</v>
      </c>
      <c r="B1286" t="s">
        <v>4</v>
      </c>
      <c r="C1286" t="s">
        <v>961</v>
      </c>
      <c r="D1286" t="e" vm="1153">
        <v>#VALUE!</v>
      </c>
      <c r="E1286" t="str" cm="1">
        <f t="array" ref="E1286">IFERROR(_FV(Facts_combined[[#This Row],[Asset Name]],"Industry"), "Undefined")</f>
        <v>Homebuilding &amp; Construction Supplies</v>
      </c>
      <c r="F1286" s="6" cm="1">
        <f t="array" ref="F1286">IFERROR(_FV(Facts_combined[[#This Row],[Asset Name]],"Price"), 0)</f>
        <v>1.01</v>
      </c>
      <c r="G1286" s="5" cm="1">
        <f t="array" ref="G1286">IFERROR(_FV(Facts_combined[[#This Row],[Asset Name]],"Volume"), 0)</f>
        <v>101295</v>
      </c>
      <c r="H1286" s="7" cm="1">
        <f t="array" ref="H1286">IFERROR(_FV(Facts_combined[[#This Row],[Asset Name]],"Market cap",TRUE), 0)</f>
        <v>32893427</v>
      </c>
      <c r="I128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286" s="5" cm="1">
        <f t="array" ref="J1286">IFERROR(_FV(Facts_combined[[#This Row],[Asset Name]],"Shares outstanding",TRUE), 0)</f>
        <v>32742950</v>
      </c>
      <c r="K1286" s="4" cm="1">
        <f t="array" ref="K1286">IFERROR(_FV(Facts_combined[[#This Row],[Asset Name]],"P/E",TRUE), "")</f>
        <v>0</v>
      </c>
      <c r="L1286" s="4" t="str" cm="1">
        <f t="array" ref="L128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86" s="4" cm="1">
        <f t="array" ref="M1286">IFERROR(_FV(Facts_combined[[#This Row],[Asset Name]],"Beta"), "")</f>
        <v>1.4671000000000001</v>
      </c>
    </row>
    <row r="1287" spans="1:13" x14ac:dyDescent="0.2">
      <c r="A1287" t="s">
        <v>2246</v>
      </c>
      <c r="B1287" t="s">
        <v>4</v>
      </c>
      <c r="C1287" t="s">
        <v>961</v>
      </c>
      <c r="D1287" t="e" vm="1154">
        <v>#VALUE!</v>
      </c>
      <c r="E1287" t="str" cm="1">
        <f t="array" ref="E1287">IFERROR(_FV(Facts_combined[[#This Row],[Asset Name]],"Industry"), "Undefined")</f>
        <v>Metals &amp; Mining</v>
      </c>
      <c r="F1287" s="6" cm="1">
        <f t="array" ref="F1287">IFERROR(_FV(Facts_combined[[#This Row],[Asset Name]],"Price"), 0)</f>
        <v>0.30990000000000001</v>
      </c>
      <c r="G1287" s="5" cm="1">
        <f t="array" ref="G1287">IFERROR(_FV(Facts_combined[[#This Row],[Asset Name]],"Volume"), 0)</f>
        <v>600</v>
      </c>
      <c r="H1287" s="7" cm="1">
        <f t="array" ref="H1287">IFERROR(_FV(Facts_combined[[#This Row],[Asset Name]],"Market cap",TRUE), 0)</f>
        <v>33605246</v>
      </c>
      <c r="I128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87" s="5" cm="1">
        <f t="array" ref="J1287">IFERROR(_FV(Facts_combined[[#This Row],[Asset Name]],"Shares outstanding",TRUE), 0)</f>
        <v>108439000</v>
      </c>
      <c r="K1287" s="4" t="str" cm="1">
        <f t="array" ref="K1287">IFERROR(_FV(Facts_combined[[#This Row],[Asset Name]],"P/E",TRUE), "")</f>
        <v/>
      </c>
      <c r="L1287" s="4" t="str" cm="1">
        <f t="array" ref="L128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87" s="4" cm="1">
        <f t="array" ref="M1287">IFERROR(_FV(Facts_combined[[#This Row],[Asset Name]],"Beta"), "")</f>
        <v>0.75600000000000001</v>
      </c>
    </row>
    <row r="1288" spans="1:13" x14ac:dyDescent="0.2">
      <c r="A1288" t="s">
        <v>2247</v>
      </c>
      <c r="B1288" t="s">
        <v>4</v>
      </c>
      <c r="C1288" t="s">
        <v>961</v>
      </c>
      <c r="D1288" t="e" vm="1155">
        <v>#VALUE!</v>
      </c>
      <c r="E1288" t="str" cm="1">
        <f t="array" ref="E1288">IFERROR(_FV(Facts_combined[[#This Row],[Asset Name]],"Industry"), "Undefined")</f>
        <v>Biotechnology &amp; Medical Research</v>
      </c>
      <c r="F1288" s="6" cm="1">
        <f t="array" ref="F1288">IFERROR(_FV(Facts_combined[[#This Row],[Asset Name]],"Price"), 0)</f>
        <v>4.0999999999999996</v>
      </c>
      <c r="G1288" s="5" cm="1">
        <f t="array" ref="G1288">IFERROR(_FV(Facts_combined[[#This Row],[Asset Name]],"Volume"), 0)</f>
        <v>4885</v>
      </c>
      <c r="H1288" s="7" cm="1">
        <f t="array" ref="H1288">IFERROR(_FV(Facts_combined[[#This Row],[Asset Name]],"Market cap",TRUE), 0)</f>
        <v>34840960</v>
      </c>
      <c r="I128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88" s="5" cm="1">
        <f t="array" ref="J1288">IFERROR(_FV(Facts_combined[[#This Row],[Asset Name]],"Shares outstanding",TRUE), 0)</f>
        <v>7811870</v>
      </c>
      <c r="K1288" s="4" cm="1">
        <f t="array" ref="K1288">IFERROR(_FV(Facts_combined[[#This Row],[Asset Name]],"P/E",TRUE), "")</f>
        <v>0</v>
      </c>
      <c r="L1288" s="4" t="str" cm="1">
        <f t="array" ref="L128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88" s="4" cm="1">
        <f t="array" ref="M1288">IFERROR(_FV(Facts_combined[[#This Row],[Asset Name]],"Beta"), "")</f>
        <v>0.5968</v>
      </c>
    </row>
    <row r="1289" spans="1:13" x14ac:dyDescent="0.2">
      <c r="A1289" t="s">
        <v>2248</v>
      </c>
      <c r="B1289" t="s">
        <v>4</v>
      </c>
      <c r="C1289" t="s">
        <v>961</v>
      </c>
      <c r="D1289" t="e" vm="1156">
        <v>#VALUE!</v>
      </c>
      <c r="E1289" t="str" cm="1">
        <f t="array" ref="E1289">IFERROR(_FV(Facts_combined[[#This Row],[Asset Name]],"Industry"), "Undefined")</f>
        <v>Software &amp; IT Services</v>
      </c>
      <c r="F1289" s="6" cm="1">
        <f t="array" ref="F1289">IFERROR(_FV(Facts_combined[[#This Row],[Asset Name]],"Price"), 0)</f>
        <v>4.25</v>
      </c>
      <c r="G1289" s="5" cm="1">
        <f t="array" ref="G1289">IFERROR(_FV(Facts_combined[[#This Row],[Asset Name]],"Volume"), 0)</f>
        <v>700</v>
      </c>
      <c r="H1289" s="7" cm="1">
        <f t="array" ref="H1289">IFERROR(_FV(Facts_combined[[#This Row],[Asset Name]],"Market cap",TRUE), 0)</f>
        <v>31806750</v>
      </c>
      <c r="I128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289" s="5" cm="1">
        <f t="array" ref="J1289">IFERROR(_FV(Facts_combined[[#This Row],[Asset Name]],"Shares outstanding",TRUE), 0)</f>
        <v>7720080</v>
      </c>
      <c r="K1289" s="4" t="str" cm="1">
        <f t="array" ref="K1289">IFERROR(_FV(Facts_combined[[#This Row],[Asset Name]],"P/E",TRUE), "")</f>
        <v/>
      </c>
      <c r="L1289" s="4" t="str" cm="1">
        <f t="array" ref="L128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89" s="4" t="str" cm="1">
        <f t="array" ref="M1289">IFERROR(_FV(Facts_combined[[#This Row],[Asset Name]],"Beta"), "")</f>
        <v/>
      </c>
    </row>
    <row r="1290" spans="1:13" x14ac:dyDescent="0.2">
      <c r="A1290" t="s">
        <v>2249</v>
      </c>
      <c r="B1290" t="s">
        <v>4</v>
      </c>
      <c r="C1290" t="s">
        <v>961</v>
      </c>
      <c r="D1290" t="e" vm="2386">
        <v>#VALUE!</v>
      </c>
      <c r="E1290" t="str" cm="1">
        <f t="array" ref="E1290">IFERROR(_FV(Facts_combined[[#This Row],[Asset Name]],"Industry"), "Undefined")</f>
        <v>Biotechnology &amp; Medical Research</v>
      </c>
      <c r="F1290" s="6" cm="1">
        <f t="array" ref="F1290">IFERROR(_FV(Facts_combined[[#This Row],[Asset Name]],"Price"), 0)</f>
        <v>10.220000000000001</v>
      </c>
      <c r="G1290" s="5" cm="1">
        <f t="array" ref="G1290">IFERROR(_FV(Facts_combined[[#This Row],[Asset Name]],"Volume"), 0)</f>
        <v>2087</v>
      </c>
      <c r="H1290" s="7" cm="1">
        <f t="array" ref="H1290">IFERROR(_FV(Facts_combined[[#This Row],[Asset Name]],"Market cap",TRUE), 0)</f>
        <v>34227010</v>
      </c>
      <c r="I129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90" s="5" cm="1">
        <f t="array" ref="J1290">IFERROR(_FV(Facts_combined[[#This Row],[Asset Name]],"Shares outstanding",TRUE), 0)</f>
        <v>3198790</v>
      </c>
      <c r="K1290" s="4" cm="1">
        <f t="array" ref="K1290">IFERROR(_FV(Facts_combined[[#This Row],[Asset Name]],"P/E",TRUE), "")</f>
        <v>0</v>
      </c>
      <c r="L1290" s="4" t="str" cm="1">
        <f t="array" ref="L129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90" s="4" cm="1">
        <f t="array" ref="M1290">IFERROR(_FV(Facts_combined[[#This Row],[Asset Name]],"Beta"), "")</f>
        <v>0.89219999999999999</v>
      </c>
    </row>
    <row r="1291" spans="1:13" x14ac:dyDescent="0.2">
      <c r="A1291" t="s">
        <v>2250</v>
      </c>
      <c r="B1291" t="s">
        <v>4</v>
      </c>
      <c r="C1291" t="s">
        <v>961</v>
      </c>
      <c r="D1291" t="e" vm="1157">
        <v>#VALUE!</v>
      </c>
      <c r="E1291" t="str" cm="1">
        <f t="array" ref="E1291">IFERROR(_FV(Facts_combined[[#This Row],[Asset Name]],"Industry"), "Undefined")</f>
        <v>Healthcare Equipment &amp; Supplies</v>
      </c>
      <c r="F1291" s="6" cm="1">
        <f t="array" ref="F1291">IFERROR(_FV(Facts_combined[[#This Row],[Asset Name]],"Price"), 0)</f>
        <v>1.1499999999999999</v>
      </c>
      <c r="G1291" s="5" cm="1">
        <f t="array" ref="G1291">IFERROR(_FV(Facts_combined[[#This Row],[Asset Name]],"Volume"), 0)</f>
        <v>25553</v>
      </c>
      <c r="H1291" s="7" cm="1">
        <f t="array" ref="H1291">IFERROR(_FV(Facts_combined[[#This Row],[Asset Name]],"Market cap",TRUE), 0)</f>
        <v>34427734</v>
      </c>
      <c r="I129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91" s="5" cm="1">
        <f t="array" ref="J1291">IFERROR(_FV(Facts_combined[[#This Row],[Asset Name]],"Shares outstanding",TRUE), 0)</f>
        <v>29937160</v>
      </c>
      <c r="K1291" s="4" t="str" cm="1">
        <f t="array" ref="K1291">IFERROR(_FV(Facts_combined[[#This Row],[Asset Name]],"P/E",TRUE), "")</f>
        <v/>
      </c>
      <c r="L1291" s="4" t="str" cm="1">
        <f t="array" ref="L129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91" s="4" cm="1">
        <f t="array" ref="M1291">IFERROR(_FV(Facts_combined[[#This Row],[Asset Name]],"Beta"), "")</f>
        <v>2.0762</v>
      </c>
    </row>
    <row r="1292" spans="1:13" x14ac:dyDescent="0.2">
      <c r="A1292" t="s">
        <v>2251</v>
      </c>
      <c r="B1292" t="s">
        <v>4</v>
      </c>
      <c r="C1292" t="s">
        <v>961</v>
      </c>
      <c r="D1292" t="e" vm="2387">
        <v>#VALUE!</v>
      </c>
      <c r="E1292" t="str" cm="1">
        <f t="array" ref="E1292">IFERROR(_FV(Facts_combined[[#This Row],[Asset Name]],"Industry"), "Undefined")</f>
        <v>Healthcare Providers &amp; Services</v>
      </c>
      <c r="F1292" s="6" cm="1">
        <f t="array" ref="F1292">IFERROR(_FV(Facts_combined[[#This Row],[Asset Name]],"Price"), 0)</f>
        <v>0.46</v>
      </c>
      <c r="G1292" s="5" cm="1">
        <f t="array" ref="G1292">IFERROR(_FV(Facts_combined[[#This Row],[Asset Name]],"Volume"), 0)</f>
        <v>48848</v>
      </c>
      <c r="H1292" s="7" cm="1">
        <f t="array" ref="H1292">IFERROR(_FV(Facts_combined[[#This Row],[Asset Name]],"Market cap",TRUE), 0)</f>
        <v>34241443</v>
      </c>
      <c r="I129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92" s="5" cm="1">
        <f t="array" ref="J1292">IFERROR(_FV(Facts_combined[[#This Row],[Asset Name]],"Shares outstanding",TRUE), 0)</f>
        <v>74437920</v>
      </c>
      <c r="K1292" s="4" cm="1">
        <f t="array" ref="K1292">IFERROR(_FV(Facts_combined[[#This Row],[Asset Name]],"P/E",TRUE), "")</f>
        <v>0</v>
      </c>
      <c r="L1292" s="4" t="str" cm="1">
        <f t="array" ref="L129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92" s="4" cm="1">
        <f t="array" ref="M1292">IFERROR(_FV(Facts_combined[[#This Row],[Asset Name]],"Beta"), "")</f>
        <v>0.64739999999999998</v>
      </c>
    </row>
    <row r="1293" spans="1:13" x14ac:dyDescent="0.2">
      <c r="A1293" t="s">
        <v>2252</v>
      </c>
      <c r="B1293" t="s">
        <v>4</v>
      </c>
      <c r="C1293" t="s">
        <v>961</v>
      </c>
      <c r="D1293" t="e" vm="1158">
        <v>#VALUE!</v>
      </c>
      <c r="E1293" t="str" cm="1">
        <f t="array" ref="E1293">IFERROR(_FV(Facts_combined[[#This Row],[Asset Name]],"Industry"), "Undefined")</f>
        <v>Pharmaceuticals</v>
      </c>
      <c r="F1293" s="6" cm="1">
        <f t="array" ref="F1293">IFERROR(_FV(Facts_combined[[#This Row],[Asset Name]],"Price"), 0)</f>
        <v>0.27789999999999998</v>
      </c>
      <c r="G1293" s="5" cm="1">
        <f t="array" ref="G1293">IFERROR(_FV(Facts_combined[[#This Row],[Asset Name]],"Volume"), 0)</f>
        <v>2121</v>
      </c>
      <c r="H1293" s="7" cm="1">
        <f t="array" ref="H1293">IFERROR(_FV(Facts_combined[[#This Row],[Asset Name]],"Market cap",TRUE), 0)</f>
        <v>14379780</v>
      </c>
      <c r="I129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293" s="5" cm="1">
        <f t="array" ref="J1293">IFERROR(_FV(Facts_combined[[#This Row],[Asset Name]],"Shares outstanding",TRUE), 0)</f>
        <v>54675950</v>
      </c>
      <c r="K1293" s="4" cm="1">
        <f t="array" ref="K1293">IFERROR(_FV(Facts_combined[[#This Row],[Asset Name]],"P/E",TRUE), "")</f>
        <v>0</v>
      </c>
      <c r="L1293" s="4" t="str" cm="1">
        <f t="array" ref="L129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93" s="4" cm="1">
        <f t="array" ref="M1293">IFERROR(_FV(Facts_combined[[#This Row],[Asset Name]],"Beta"), "")</f>
        <v>0.6845</v>
      </c>
    </row>
    <row r="1294" spans="1:13" x14ac:dyDescent="0.2">
      <c r="A1294" t="s">
        <v>2253</v>
      </c>
      <c r="B1294" t="s">
        <v>4</v>
      </c>
      <c r="C1294" t="s">
        <v>961</v>
      </c>
      <c r="D1294" t="e" vm="1159">
        <v>#VALUE!</v>
      </c>
      <c r="E1294" t="str" cm="1">
        <f t="array" ref="E1294">IFERROR(_FV(Facts_combined[[#This Row],[Asset Name]],"Industry"), "Undefined")</f>
        <v>Biotechnology &amp; Medical Research</v>
      </c>
      <c r="F1294" s="6" cm="1">
        <f t="array" ref="F1294">IFERROR(_FV(Facts_combined[[#This Row],[Asset Name]],"Price"), 0)</f>
        <v>0.38</v>
      </c>
      <c r="G1294" s="5" cm="1">
        <f t="array" ref="G1294">IFERROR(_FV(Facts_combined[[#This Row],[Asset Name]],"Volume"), 0)</f>
        <v>1575</v>
      </c>
      <c r="H1294" s="7" cm="1">
        <f t="array" ref="H1294">IFERROR(_FV(Facts_combined[[#This Row],[Asset Name]],"Market cap",TRUE), 0)</f>
        <v>17277171</v>
      </c>
      <c r="I129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294" s="5" cm="1">
        <f t="array" ref="J1294">IFERROR(_FV(Facts_combined[[#This Row],[Asset Name]],"Shares outstanding",TRUE), 0)</f>
        <v>45466240</v>
      </c>
      <c r="K1294" s="4" t="str" cm="1">
        <f t="array" ref="K1294">IFERROR(_FV(Facts_combined[[#This Row],[Asset Name]],"P/E",TRUE), "")</f>
        <v/>
      </c>
      <c r="L1294" s="4" t="str" cm="1">
        <f t="array" ref="L129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94" s="4" cm="1">
        <f t="array" ref="M1294">IFERROR(_FV(Facts_combined[[#This Row],[Asset Name]],"Beta"), "")</f>
        <v>1.1009</v>
      </c>
    </row>
    <row r="1295" spans="1:13" x14ac:dyDescent="0.2">
      <c r="A1295" t="s">
        <v>2254</v>
      </c>
      <c r="B1295" t="s">
        <v>4</v>
      </c>
      <c r="C1295" t="s">
        <v>961</v>
      </c>
      <c r="D1295" t="e" vm="1160">
        <v>#VALUE!</v>
      </c>
      <c r="E1295" t="str" cm="1">
        <f t="array" ref="E1295">IFERROR(_FV(Facts_combined[[#This Row],[Asset Name]],"Industry"), "Undefined")</f>
        <v>Biotechnology &amp; Medical Research</v>
      </c>
      <c r="F1295" s="6" cm="1">
        <f t="array" ref="F1295">IFERROR(_FV(Facts_combined[[#This Row],[Asset Name]],"Price"), 0)</f>
        <v>0.73750000000000004</v>
      </c>
      <c r="G1295" s="5" cm="1">
        <f t="array" ref="G1295">IFERROR(_FV(Facts_combined[[#This Row],[Asset Name]],"Volume"), 0)</f>
        <v>53163</v>
      </c>
      <c r="H1295" s="7" cm="1">
        <f t="array" ref="H1295">IFERROR(_FV(Facts_combined[[#This Row],[Asset Name]],"Market cap",TRUE), 0)</f>
        <v>31871232</v>
      </c>
      <c r="I129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295" s="5" cm="1">
        <f t="array" ref="J1295">IFERROR(_FV(Facts_combined[[#This Row],[Asset Name]],"Shares outstanding",TRUE), 0)</f>
        <v>43215230</v>
      </c>
      <c r="K1295" s="4" cm="1">
        <f t="array" ref="K1295">IFERROR(_FV(Facts_combined[[#This Row],[Asset Name]],"P/E",TRUE), "")</f>
        <v>0</v>
      </c>
      <c r="L1295" s="4" t="str" cm="1">
        <f t="array" ref="L129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95" s="4" cm="1">
        <f t="array" ref="M1295">IFERROR(_FV(Facts_combined[[#This Row],[Asset Name]],"Beta"), "")</f>
        <v>0.93810000000000004</v>
      </c>
    </row>
    <row r="1296" spans="1:13" x14ac:dyDescent="0.2">
      <c r="A1296" t="s">
        <v>2255</v>
      </c>
      <c r="B1296" t="s">
        <v>4</v>
      </c>
      <c r="C1296" t="s">
        <v>961</v>
      </c>
      <c r="D1296" t="e" vm="1161">
        <v>#VALUE!</v>
      </c>
      <c r="E1296" t="str" cm="1">
        <f t="array" ref="E1296">IFERROR(_FV(Facts_combined[[#This Row],[Asset Name]],"Industry"), "Undefined")</f>
        <v>Machinery, Equipment &amp; Components</v>
      </c>
      <c r="F1296" s="6" cm="1">
        <f t="array" ref="F1296">IFERROR(_FV(Facts_combined[[#This Row],[Asset Name]],"Price"), 0)</f>
        <v>3.44</v>
      </c>
      <c r="G1296" s="5" cm="1">
        <f t="array" ref="G1296">IFERROR(_FV(Facts_combined[[#This Row],[Asset Name]],"Volume"), 0)</f>
        <v>16039</v>
      </c>
      <c r="H1296" s="7" cm="1">
        <f t="array" ref="H1296">IFERROR(_FV(Facts_combined[[#This Row],[Asset Name]],"Market cap",TRUE), 0)</f>
        <v>30194359</v>
      </c>
      <c r="I129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296" s="5" cm="1">
        <f t="array" ref="J1296">IFERROR(_FV(Facts_combined[[#This Row],[Asset Name]],"Shares outstanding",TRUE), 0)</f>
        <v>8777430</v>
      </c>
      <c r="K1296" s="4" cm="1">
        <f t="array" ref="K1296">IFERROR(_FV(Facts_combined[[#This Row],[Asset Name]],"P/E",TRUE), "")</f>
        <v>0</v>
      </c>
      <c r="L1296" s="4" t="str" cm="1">
        <f t="array" ref="L129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96" s="4" cm="1">
        <f t="array" ref="M1296">IFERROR(_FV(Facts_combined[[#This Row],[Asset Name]],"Beta"), "")</f>
        <v>0.20599999999999999</v>
      </c>
    </row>
    <row r="1297" spans="1:13" x14ac:dyDescent="0.2">
      <c r="A1297" t="s">
        <v>2256</v>
      </c>
      <c r="B1297" t="s">
        <v>4</v>
      </c>
      <c r="C1297" t="s">
        <v>961</v>
      </c>
      <c r="D1297" t="e" vm="2388">
        <v>#VALUE!</v>
      </c>
      <c r="E1297" t="str" cm="1">
        <f t="array" ref="E1297">IFERROR(_FV(Facts_combined[[#This Row],[Asset Name]],"Industry"), "Undefined")</f>
        <v>Professional &amp; Commercial Services</v>
      </c>
      <c r="F1297" s="6" cm="1">
        <f t="array" ref="F1297">IFERROR(_FV(Facts_combined[[#This Row],[Asset Name]],"Price"), 0)</f>
        <v>3.61</v>
      </c>
      <c r="G1297" s="5" cm="1">
        <f t="array" ref="G1297">IFERROR(_FV(Facts_combined[[#This Row],[Asset Name]],"Volume"), 0)</f>
        <v>653</v>
      </c>
      <c r="H1297" s="7" cm="1">
        <f t="array" ref="H1297">IFERROR(_FV(Facts_combined[[#This Row],[Asset Name]],"Market cap",TRUE), 0)</f>
        <v>52108472</v>
      </c>
      <c r="I129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97" s="5" cm="1">
        <f t="array" ref="J1297">IFERROR(_FV(Facts_combined[[#This Row],[Asset Name]],"Shares outstanding",TRUE), 0)</f>
        <v>14434480</v>
      </c>
      <c r="K1297" s="4" cm="1">
        <f t="array" ref="K1297">IFERROR(_FV(Facts_combined[[#This Row],[Asset Name]],"P/E",TRUE), "")</f>
        <v>0</v>
      </c>
      <c r="L1297" s="4" t="str" cm="1">
        <f t="array" ref="L129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97" s="4" cm="1">
        <f t="array" ref="M1297">IFERROR(_FV(Facts_combined[[#This Row],[Asset Name]],"Beta"), "")</f>
        <v>2.5495000000000001</v>
      </c>
    </row>
    <row r="1298" spans="1:13" x14ac:dyDescent="0.2">
      <c r="A1298" t="s">
        <v>2257</v>
      </c>
      <c r="B1298" t="s">
        <v>4</v>
      </c>
      <c r="C1298" t="s">
        <v>961</v>
      </c>
      <c r="D1298" t="e" vm="1162">
        <v>#VALUE!</v>
      </c>
      <c r="E1298" t="str" cm="1">
        <f t="array" ref="E1298">IFERROR(_FV(Facts_combined[[#This Row],[Asset Name]],"Industry"), "Undefined")</f>
        <v>Biotechnology &amp; Medical Research</v>
      </c>
      <c r="F1298" s="6" cm="1">
        <f t="array" ref="F1298">IFERROR(_FV(Facts_combined[[#This Row],[Asset Name]],"Price"), 0)</f>
        <v>0.43009999999999998</v>
      </c>
      <c r="G1298" s="5" cm="1">
        <f t="array" ref="G1298">IFERROR(_FV(Facts_combined[[#This Row],[Asset Name]],"Volume"), 0)</f>
        <v>12404</v>
      </c>
      <c r="H1298" s="7" cm="1">
        <f t="array" ref="H1298">IFERROR(_FV(Facts_combined[[#This Row],[Asset Name]],"Market cap",TRUE), 0)</f>
        <v>32531224</v>
      </c>
      <c r="I129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298" s="5" cm="1">
        <f t="array" ref="J1298">IFERROR(_FV(Facts_combined[[#This Row],[Asset Name]],"Shares outstanding",TRUE), 0)</f>
        <v>75636420</v>
      </c>
      <c r="K1298" s="4" t="str" cm="1">
        <f t="array" ref="K1298">IFERROR(_FV(Facts_combined[[#This Row],[Asset Name]],"P/E",TRUE), "")</f>
        <v/>
      </c>
      <c r="L1298" s="4" t="str" cm="1">
        <f t="array" ref="L129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98" s="4" cm="1">
        <f t="array" ref="M1298">IFERROR(_FV(Facts_combined[[#This Row],[Asset Name]],"Beta"), "")</f>
        <v>1.3041</v>
      </c>
    </row>
    <row r="1299" spans="1:13" x14ac:dyDescent="0.2">
      <c r="A1299" t="s">
        <v>2258</v>
      </c>
      <c r="B1299" t="s">
        <v>4</v>
      </c>
      <c r="C1299" t="s">
        <v>961</v>
      </c>
      <c r="D1299" t="e" vm="1163">
        <v>#VALUE!</v>
      </c>
      <c r="E1299" t="str" cm="1">
        <f t="array" ref="E1299">IFERROR(_FV(Facts_combined[[#This Row],[Asset Name]],"Industry"), "Undefined")</f>
        <v>Software &amp; IT Services</v>
      </c>
      <c r="F1299" s="6" cm="1">
        <f t="array" ref="F1299">IFERROR(_FV(Facts_combined[[#This Row],[Asset Name]],"Price"), 0)</f>
        <v>3.89</v>
      </c>
      <c r="G1299" s="5" cm="1">
        <f t="array" ref="G1299">IFERROR(_FV(Facts_combined[[#This Row],[Asset Name]],"Volume"), 0)</f>
        <v>128</v>
      </c>
      <c r="H1299" s="7" cm="1">
        <f t="array" ref="H1299">IFERROR(_FV(Facts_combined[[#This Row],[Asset Name]],"Market cap",TRUE), 0)</f>
        <v>35874202</v>
      </c>
      <c r="I129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299" s="5" cm="1">
        <f t="array" ref="J1299">IFERROR(_FV(Facts_combined[[#This Row],[Asset Name]],"Shares outstanding",TRUE), 0)</f>
        <v>9222160</v>
      </c>
      <c r="K1299" s="4" cm="1">
        <f t="array" ref="K1299">IFERROR(_FV(Facts_combined[[#This Row],[Asset Name]],"P/E",TRUE), "")</f>
        <v>0</v>
      </c>
      <c r="L1299" s="4" t="str" cm="1">
        <f t="array" ref="L129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299" s="4" cm="1">
        <f t="array" ref="M1299">IFERROR(_FV(Facts_combined[[#This Row],[Asset Name]],"Beta"), "")</f>
        <v>0.8508</v>
      </c>
    </row>
    <row r="1300" spans="1:13" x14ac:dyDescent="0.2">
      <c r="A1300" t="s">
        <v>2259</v>
      </c>
      <c r="B1300" t="s">
        <v>4</v>
      </c>
      <c r="C1300" t="s">
        <v>961</v>
      </c>
      <c r="D1300" t="e" vm="1164">
        <v>#VALUE!</v>
      </c>
      <c r="E1300" t="str" cm="1">
        <f t="array" ref="E1300">IFERROR(_FV(Facts_combined[[#This Row],[Asset Name]],"Industry"), "Undefined")</f>
        <v>Specialty Retailers</v>
      </c>
      <c r="F1300" s="6" cm="1">
        <f t="array" ref="F1300">IFERROR(_FV(Facts_combined[[#This Row],[Asset Name]],"Price"), 0)</f>
        <v>0.55000000000000004</v>
      </c>
      <c r="G1300" s="5" cm="1">
        <f t="array" ref="G1300">IFERROR(_FV(Facts_combined[[#This Row],[Asset Name]],"Volume"), 0)</f>
        <v>3</v>
      </c>
      <c r="H1300" s="7" cm="1">
        <f t="array" ref="H1300">IFERROR(_FV(Facts_combined[[#This Row],[Asset Name]],"Market cap",TRUE), 0)</f>
        <v>27646113</v>
      </c>
      <c r="I130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00" s="5" cm="1">
        <f t="array" ref="J1300">IFERROR(_FV(Facts_combined[[#This Row],[Asset Name]],"Shares outstanding",TRUE), 0)</f>
        <v>50265660</v>
      </c>
      <c r="K1300" s="4" t="str" cm="1">
        <f t="array" ref="K1300">IFERROR(_FV(Facts_combined[[#This Row],[Asset Name]],"P/E",TRUE), "")</f>
        <v/>
      </c>
      <c r="L1300" s="4" t="str" cm="1">
        <f t="array" ref="L130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00" s="4" cm="1">
        <f t="array" ref="M1300">IFERROR(_FV(Facts_combined[[#This Row],[Asset Name]],"Beta"), "")</f>
        <v>1.0812999999999999</v>
      </c>
    </row>
    <row r="1301" spans="1:13" x14ac:dyDescent="0.2">
      <c r="A1301" t="s">
        <v>2260</v>
      </c>
      <c r="B1301" t="s">
        <v>4</v>
      </c>
      <c r="C1301" t="s">
        <v>961</v>
      </c>
      <c r="D1301" t="e" vm="1165">
        <v>#VALUE!</v>
      </c>
      <c r="E1301" t="str" cm="1">
        <f t="array" ref="E1301">IFERROR(_FV(Facts_combined[[#This Row],[Asset Name]],"Industry"), "Undefined")</f>
        <v>Machinery, Equipment &amp; Components</v>
      </c>
      <c r="F1301" s="6" cm="1">
        <f t="array" ref="F1301">IFERROR(_FV(Facts_combined[[#This Row],[Asset Name]],"Price"), 0)</f>
        <v>3.65</v>
      </c>
      <c r="G1301" s="5" cm="1">
        <f t="array" ref="G1301">IFERROR(_FV(Facts_combined[[#This Row],[Asset Name]],"Volume"), 0)</f>
        <v>4867</v>
      </c>
      <c r="H1301" s="7" cm="1">
        <f t="array" ref="H1301">IFERROR(_FV(Facts_combined[[#This Row],[Asset Name]],"Market cap",TRUE), 0)</f>
        <v>38308757</v>
      </c>
      <c r="I130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301" s="5" cm="1">
        <f t="array" ref="J1301">IFERROR(_FV(Facts_combined[[#This Row],[Asset Name]],"Shares outstanding",TRUE), 0)</f>
        <v>10495550</v>
      </c>
      <c r="K1301" s="4" cm="1">
        <f t="array" ref="K1301">IFERROR(_FV(Facts_combined[[#This Row],[Asset Name]],"P/E",TRUE), "")</f>
        <v>0</v>
      </c>
      <c r="L1301" s="4" t="str" cm="1">
        <f t="array" ref="L130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01" s="4" cm="1">
        <f t="array" ref="M1301">IFERROR(_FV(Facts_combined[[#This Row],[Asset Name]],"Beta"), "")</f>
        <v>1.0028999999999999</v>
      </c>
    </row>
    <row r="1302" spans="1:13" x14ac:dyDescent="0.2">
      <c r="A1302" t="s">
        <v>2261</v>
      </c>
      <c r="B1302" t="s">
        <v>4</v>
      </c>
      <c r="C1302" t="s">
        <v>961</v>
      </c>
      <c r="D1302" t="e" vm="1166">
        <v>#VALUE!</v>
      </c>
      <c r="E1302" t="str" cm="1">
        <f t="array" ref="E1302">IFERROR(_FV(Facts_combined[[#This Row],[Asset Name]],"Industry"), "Undefined")</f>
        <v>Professional &amp; Commercial Services</v>
      </c>
      <c r="F1302" s="6" cm="1">
        <f t="array" ref="F1302">IFERROR(_FV(Facts_combined[[#This Row],[Asset Name]],"Price"), 0)</f>
        <v>4.92</v>
      </c>
      <c r="G1302" s="5" cm="1">
        <f t="array" ref="G1302">IFERROR(_FV(Facts_combined[[#This Row],[Asset Name]],"Volume"), 0)</f>
        <v>6116</v>
      </c>
      <c r="H1302" s="7" cm="1">
        <f t="array" ref="H1302">IFERROR(_FV(Facts_combined[[#This Row],[Asset Name]],"Market cap",TRUE), 0)</f>
        <v>25219410</v>
      </c>
      <c r="I130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02" s="5" cm="1">
        <f t="array" ref="J1302">IFERROR(_FV(Facts_combined[[#This Row],[Asset Name]],"Shares outstanding",TRUE), 0)</f>
        <v>5157340</v>
      </c>
      <c r="K1302" s="4" cm="1">
        <f t="array" ref="K1302">IFERROR(_FV(Facts_combined[[#This Row],[Asset Name]],"P/E",TRUE), "")</f>
        <v>70.641400000000004</v>
      </c>
      <c r="L1302" s="4" t="str" cm="1">
        <f t="array" ref="L130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302" s="4" cm="1">
        <f t="array" ref="M1302">IFERROR(_FV(Facts_combined[[#This Row],[Asset Name]],"Beta"), "")</f>
        <v>0.67500000000000004</v>
      </c>
    </row>
    <row r="1303" spans="1:13" x14ac:dyDescent="0.2">
      <c r="A1303" t="s">
        <v>2262</v>
      </c>
      <c r="B1303" t="s">
        <v>4</v>
      </c>
      <c r="C1303" t="s">
        <v>961</v>
      </c>
      <c r="D1303" t="e" vm="1167">
        <v>#VALUE!</v>
      </c>
      <c r="E1303" t="str" cm="1">
        <f t="array" ref="E1303">IFERROR(_FV(Facts_combined[[#This Row],[Asset Name]],"Industry"), "Undefined")</f>
        <v>Professional &amp; Commercial Services</v>
      </c>
      <c r="F1303" s="6" cm="1">
        <f t="array" ref="F1303">IFERROR(_FV(Facts_combined[[#This Row],[Asset Name]],"Price"), 0)</f>
        <v>1.07</v>
      </c>
      <c r="G1303" s="5" cm="1">
        <f t="array" ref="G1303">IFERROR(_FV(Facts_combined[[#This Row],[Asset Name]],"Volume"), 0)</f>
        <v>225</v>
      </c>
      <c r="H1303" s="7" cm="1">
        <f t="array" ref="H1303">IFERROR(_FV(Facts_combined[[#This Row],[Asset Name]],"Market cap",TRUE), 0)</f>
        <v>32512271</v>
      </c>
      <c r="I130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03" s="5" cm="1">
        <f t="array" ref="J1303">IFERROR(_FV(Facts_combined[[#This Row],[Asset Name]],"Shares outstanding",TRUE), 0)</f>
        <v>30385300</v>
      </c>
      <c r="K1303" s="4" cm="1">
        <f t="array" ref="K1303">IFERROR(_FV(Facts_combined[[#This Row],[Asset Name]],"P/E",TRUE), "")</f>
        <v>0</v>
      </c>
      <c r="L1303" s="4" t="str" cm="1">
        <f t="array" ref="L130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03" s="4" cm="1">
        <f t="array" ref="M1303">IFERROR(_FV(Facts_combined[[#This Row],[Asset Name]],"Beta"), "")</f>
        <v>4.1562999999999999</v>
      </c>
    </row>
    <row r="1304" spans="1:13" x14ac:dyDescent="0.2">
      <c r="A1304" t="s">
        <v>2263</v>
      </c>
      <c r="B1304" t="s">
        <v>4</v>
      </c>
      <c r="C1304" t="s">
        <v>961</v>
      </c>
      <c r="D1304" t="e" vm="1168">
        <v>#VALUE!</v>
      </c>
      <c r="E1304" t="str" cm="1">
        <f t="array" ref="E1304">IFERROR(_FV(Facts_combined[[#This Row],[Asset Name]],"Industry"), "Undefined")</f>
        <v>Automobiles &amp; Auto Parts</v>
      </c>
      <c r="F1304" s="6" cm="1">
        <f t="array" ref="F1304">IFERROR(_FV(Facts_combined[[#This Row],[Asset Name]],"Price"), 0)</f>
        <v>2.34</v>
      </c>
      <c r="G1304" s="5" cm="1">
        <f t="array" ref="G1304">IFERROR(_FV(Facts_combined[[#This Row],[Asset Name]],"Volume"), 0)</f>
        <v>14771</v>
      </c>
      <c r="H1304" s="7" cm="1">
        <f t="array" ref="H1304">IFERROR(_FV(Facts_combined[[#This Row],[Asset Name]],"Market cap",TRUE), 0)</f>
        <v>36465109</v>
      </c>
      <c r="I130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304" s="5" cm="1">
        <f t="array" ref="J1304">IFERROR(_FV(Facts_combined[[#This Row],[Asset Name]],"Shares outstanding",TRUE), 0)</f>
        <v>15583380</v>
      </c>
      <c r="K1304" s="4" cm="1">
        <f t="array" ref="K1304">IFERROR(_FV(Facts_combined[[#This Row],[Asset Name]],"P/E",TRUE), "")</f>
        <v>0</v>
      </c>
      <c r="L1304" s="4" t="str" cm="1">
        <f t="array" ref="L130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04" s="4" cm="1">
        <f t="array" ref="M1304">IFERROR(_FV(Facts_combined[[#This Row],[Asset Name]],"Beta"), "")</f>
        <v>1.7303999999999999</v>
      </c>
    </row>
    <row r="1305" spans="1:13" x14ac:dyDescent="0.2">
      <c r="A1305" t="s">
        <v>2264</v>
      </c>
      <c r="B1305" t="s">
        <v>4</v>
      </c>
      <c r="C1305" t="s">
        <v>961</v>
      </c>
      <c r="D1305" t="e" vm="2667">
        <v>#VALUE!</v>
      </c>
      <c r="E1305" t="str" cm="1">
        <f t="array" ref="E1305">IFERROR(_FV(Facts_combined[[#This Row],[Asset Name]],"Industry"), "Undefined")</f>
        <v>Healthcare Providers &amp; Services</v>
      </c>
      <c r="F1305" s="6" cm="1">
        <f t="array" ref="F1305">IFERROR(_FV(Facts_combined[[#This Row],[Asset Name]],"Price"), 0)</f>
        <v>0.59</v>
      </c>
      <c r="G1305" s="5" cm="1">
        <f t="array" ref="G1305">IFERROR(_FV(Facts_combined[[#This Row],[Asset Name]],"Volume"), 0)</f>
        <v>353949</v>
      </c>
      <c r="H1305" s="7" cm="1">
        <f t="array" ref="H1305">IFERROR(_FV(Facts_combined[[#This Row],[Asset Name]],"Market cap",TRUE), 0)</f>
        <v>29334428</v>
      </c>
      <c r="I130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05" s="5" cm="1">
        <f t="array" ref="J1305">IFERROR(_FV(Facts_combined[[#This Row],[Asset Name]],"Shares outstanding",TRUE), 0)</f>
        <v>49719370</v>
      </c>
      <c r="K1305" s="4" cm="1">
        <f t="array" ref="K1305">IFERROR(_FV(Facts_combined[[#This Row],[Asset Name]],"P/E",TRUE), "")</f>
        <v>0</v>
      </c>
      <c r="L1305" s="4" t="str" cm="1">
        <f t="array" ref="L130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05" s="4" cm="1">
        <f t="array" ref="M1305">IFERROR(_FV(Facts_combined[[#This Row],[Asset Name]],"Beta"), "")</f>
        <v>-8.3900000000000002E-2</v>
      </c>
    </row>
    <row r="1306" spans="1:13" x14ac:dyDescent="0.2">
      <c r="A1306" t="s">
        <v>2265</v>
      </c>
      <c r="B1306" t="s">
        <v>4</v>
      </c>
      <c r="C1306" t="s">
        <v>961</v>
      </c>
      <c r="D1306" t="e" vm="1169">
        <v>#VALUE!</v>
      </c>
      <c r="E1306" t="str" cm="1">
        <f t="array" ref="E1306">IFERROR(_FV(Facts_combined[[#This Row],[Asset Name]],"Industry"), "Undefined")</f>
        <v>Hotels &amp; Entertainment Services</v>
      </c>
      <c r="F1306" s="6" cm="1">
        <f t="array" ref="F1306">IFERROR(_FV(Facts_combined[[#This Row],[Asset Name]],"Price"), 0)</f>
        <v>0.43</v>
      </c>
      <c r="G1306" s="5" cm="1">
        <f t="array" ref="G1306">IFERROR(_FV(Facts_combined[[#This Row],[Asset Name]],"Volume"), 0)</f>
        <v>5998</v>
      </c>
      <c r="H1306" s="7" cm="1">
        <f t="array" ref="H1306">IFERROR(_FV(Facts_combined[[#This Row],[Asset Name]],"Market cap",TRUE), 0)</f>
        <v>32562545</v>
      </c>
      <c r="I130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06" s="5" cm="1">
        <f t="array" ref="J1306">IFERROR(_FV(Facts_combined[[#This Row],[Asset Name]],"Shares outstanding",TRUE), 0)</f>
        <v>75726850</v>
      </c>
      <c r="K1306" s="4" t="str" cm="1">
        <f t="array" ref="K1306">IFERROR(_FV(Facts_combined[[#This Row],[Asset Name]],"P/E",TRUE), "")</f>
        <v/>
      </c>
      <c r="L1306" s="4" t="str" cm="1">
        <f t="array" ref="L130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06" s="4" cm="1">
        <f t="array" ref="M1306">IFERROR(_FV(Facts_combined[[#This Row],[Asset Name]],"Beta"), "")</f>
        <v>0.56559999999999999</v>
      </c>
    </row>
    <row r="1307" spans="1:13" x14ac:dyDescent="0.2">
      <c r="A1307" t="s">
        <v>2266</v>
      </c>
      <c r="B1307" t="s">
        <v>4</v>
      </c>
      <c r="C1307" t="s">
        <v>961</v>
      </c>
      <c r="D1307" t="e" vm="1170">
        <v>#VALUE!</v>
      </c>
      <c r="E1307" t="str" cm="1">
        <f t="array" ref="E1307">IFERROR(_FV(Facts_combined[[#This Row],[Asset Name]],"Industry"), "Undefined")</f>
        <v>Software &amp; IT Services</v>
      </c>
      <c r="F1307" s="6" cm="1">
        <f t="array" ref="F1307">IFERROR(_FV(Facts_combined[[#This Row],[Asset Name]],"Price"), 0)</f>
        <v>1.1599999999999999</v>
      </c>
      <c r="G1307" s="5" cm="1">
        <f t="array" ref="G1307">IFERROR(_FV(Facts_combined[[#This Row],[Asset Name]],"Volume"), 0)</f>
        <v>65</v>
      </c>
      <c r="H1307" s="7" cm="1">
        <f t="array" ref="H1307">IFERROR(_FV(Facts_combined[[#This Row],[Asset Name]],"Market cap",TRUE), 0)</f>
        <v>52797759</v>
      </c>
      <c r="I130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307" s="5" cm="1">
        <f t="array" ref="J1307">IFERROR(_FV(Facts_combined[[#This Row],[Asset Name]],"Shares outstanding",TRUE), 0)</f>
        <v>45515310</v>
      </c>
      <c r="K1307" s="4" cm="1">
        <f t="array" ref="K1307">IFERROR(_FV(Facts_combined[[#This Row],[Asset Name]],"P/E",TRUE), "")</f>
        <v>0</v>
      </c>
      <c r="L1307" s="4" t="str" cm="1">
        <f t="array" ref="L130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07" s="4" cm="1">
        <f t="array" ref="M1307">IFERROR(_FV(Facts_combined[[#This Row],[Asset Name]],"Beta"), "")</f>
        <v>1.4946999999999999</v>
      </c>
    </row>
    <row r="1308" spans="1:13" x14ac:dyDescent="0.2">
      <c r="A1308" t="s">
        <v>2267</v>
      </c>
      <c r="B1308" t="s">
        <v>4</v>
      </c>
      <c r="C1308" t="s">
        <v>961</v>
      </c>
      <c r="D1308" t="e" vm="1171">
        <v>#VALUE!</v>
      </c>
      <c r="E1308" t="str" cm="1">
        <f t="array" ref="E1308">IFERROR(_FV(Facts_combined[[#This Row],[Asset Name]],"Industry"), "Undefined")</f>
        <v>Semiconductors &amp; Semiconductor Equipment</v>
      </c>
      <c r="F1308" s="6" cm="1">
        <f t="array" ref="F1308">IFERROR(_FV(Facts_combined[[#This Row],[Asset Name]],"Price"), 0)</f>
        <v>13.18</v>
      </c>
      <c r="G1308" s="5" cm="1">
        <f t="array" ref="G1308">IFERROR(_FV(Facts_combined[[#This Row],[Asset Name]],"Volume"), 0)</f>
        <v>14269</v>
      </c>
      <c r="H1308" s="7" cm="1">
        <f t="array" ref="H1308">IFERROR(_FV(Facts_combined[[#This Row],[Asset Name]],"Market cap",TRUE), 0)</f>
        <v>37215140</v>
      </c>
      <c r="I130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308" s="5" cm="1">
        <f t="array" ref="J1308">IFERROR(_FV(Facts_combined[[#This Row],[Asset Name]],"Shares outstanding",TRUE), 0)</f>
        <v>2756680</v>
      </c>
      <c r="K1308" s="4" cm="1">
        <f t="array" ref="K1308">IFERROR(_FV(Facts_combined[[#This Row],[Asset Name]],"P/E",TRUE), "")</f>
        <v>5.4691999999999998</v>
      </c>
      <c r="L1308" s="4" t="str" cm="1">
        <f t="array" ref="L130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1308" s="4" cm="1">
        <f t="array" ref="M1308">IFERROR(_FV(Facts_combined[[#This Row],[Asset Name]],"Beta"), "")</f>
        <v>0.57230000000000003</v>
      </c>
    </row>
    <row r="1309" spans="1:13" x14ac:dyDescent="0.2">
      <c r="A1309" t="s">
        <v>2268</v>
      </c>
      <c r="B1309" t="s">
        <v>4</v>
      </c>
      <c r="C1309" t="s">
        <v>961</v>
      </c>
      <c r="D1309" t="e" vm="1172">
        <v>#VALUE!</v>
      </c>
      <c r="E1309" t="str" cm="1">
        <f t="array" ref="E1309">IFERROR(_FV(Facts_combined[[#This Row],[Asset Name]],"Industry"), "Undefined")</f>
        <v>Metals &amp; Mining</v>
      </c>
      <c r="F1309" s="6" cm="1">
        <f t="array" ref="F1309">IFERROR(_FV(Facts_combined[[#This Row],[Asset Name]],"Price"), 0)</f>
        <v>0.4103</v>
      </c>
      <c r="G1309" s="5" cm="1">
        <f t="array" ref="G1309">IFERROR(_FV(Facts_combined[[#This Row],[Asset Name]],"Volume"), 0)</f>
        <v>91139</v>
      </c>
      <c r="H1309" s="7" cm="1">
        <f t="array" ref="H1309">IFERROR(_FV(Facts_combined[[#This Row],[Asset Name]],"Market cap",TRUE), 0)</f>
        <v>26106736</v>
      </c>
      <c r="I130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09" s="5" cm="1">
        <f t="array" ref="J1309">IFERROR(_FV(Facts_combined[[#This Row],[Asset Name]],"Shares outstanding",TRUE), 0)</f>
        <v>63628410</v>
      </c>
      <c r="K1309" s="4" t="str" cm="1">
        <f t="array" ref="K1309">IFERROR(_FV(Facts_combined[[#This Row],[Asset Name]],"P/E",TRUE), "")</f>
        <v/>
      </c>
      <c r="L1309" s="4" t="str" cm="1">
        <f t="array" ref="L130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09" s="4" cm="1">
        <f t="array" ref="M1309">IFERROR(_FV(Facts_combined[[#This Row],[Asset Name]],"Beta"), "")</f>
        <v>1.8794999999999999</v>
      </c>
    </row>
    <row r="1310" spans="1:13" x14ac:dyDescent="0.2">
      <c r="A1310" t="s">
        <v>2269</v>
      </c>
      <c r="B1310" t="s">
        <v>4</v>
      </c>
      <c r="C1310" t="s">
        <v>961</v>
      </c>
      <c r="D1310" t="e" vm="2395">
        <v>#VALUE!</v>
      </c>
      <c r="E1310" t="str" cm="1">
        <f t="array" ref="E1310">IFERROR(_FV(Facts_combined[[#This Row],[Asset Name]],"Industry"), "Undefined")</f>
        <v>Machinery, Equipment &amp; Components</v>
      </c>
      <c r="F1310" s="6" cm="1">
        <f t="array" ref="F1310">IFERROR(_FV(Facts_combined[[#This Row],[Asset Name]],"Price"), 0)</f>
        <v>11.5</v>
      </c>
      <c r="G1310" s="5" cm="1">
        <f t="array" ref="G1310">IFERROR(_FV(Facts_combined[[#This Row],[Asset Name]],"Volume"), 0)</f>
        <v>1329</v>
      </c>
      <c r="H1310" s="7" cm="1">
        <f t="array" ref="H1310">IFERROR(_FV(Facts_combined[[#This Row],[Asset Name]],"Market cap",TRUE), 0)</f>
        <v>29555180</v>
      </c>
      <c r="I131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10" s="5" cm="1">
        <f t="array" ref="J1310">IFERROR(_FV(Facts_combined[[#This Row],[Asset Name]],"Shares outstanding",TRUE), 0)</f>
        <v>2548670</v>
      </c>
      <c r="K1310" s="4" t="str" cm="1">
        <f t="array" ref="K1310">IFERROR(_FV(Facts_combined[[#This Row],[Asset Name]],"P/E",TRUE), "")</f>
        <v/>
      </c>
      <c r="L1310" s="4" t="str" cm="1">
        <f t="array" ref="L131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10" s="4" cm="1">
        <f t="array" ref="M1310">IFERROR(_FV(Facts_combined[[#This Row],[Asset Name]],"Beta"), "")</f>
        <v>0.5645</v>
      </c>
    </row>
    <row r="1311" spans="1:13" x14ac:dyDescent="0.2">
      <c r="A1311" t="s">
        <v>2270</v>
      </c>
      <c r="B1311" t="s">
        <v>4</v>
      </c>
      <c r="C1311" t="s">
        <v>961</v>
      </c>
      <c r="D1311" t="e" vm="1173">
        <v>#VALUE!</v>
      </c>
      <c r="E1311" t="str" cm="1">
        <f t="array" ref="E1311">IFERROR(_FV(Facts_combined[[#This Row],[Asset Name]],"Industry"), "Undefined")</f>
        <v>Metals &amp; Mining</v>
      </c>
      <c r="F1311" s="6" cm="1">
        <f t="array" ref="F1311">IFERROR(_FV(Facts_combined[[#This Row],[Asset Name]],"Price"), 0)</f>
        <v>0.47060000000000002</v>
      </c>
      <c r="G1311" s="5" cm="1">
        <f t="array" ref="G1311">IFERROR(_FV(Facts_combined[[#This Row],[Asset Name]],"Volume"), 0)</f>
        <v>95</v>
      </c>
      <c r="H1311" s="7" cm="1">
        <f t="array" ref="H1311">IFERROR(_FV(Facts_combined[[#This Row],[Asset Name]],"Market cap",TRUE), 0)</f>
        <v>26912150</v>
      </c>
      <c r="I131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11" s="5" cm="1">
        <f t="array" ref="J1311">IFERROR(_FV(Facts_combined[[#This Row],[Asset Name]],"Shares outstanding",TRUE), 0)</f>
        <v>57186890</v>
      </c>
      <c r="K1311" s="4" t="str" cm="1">
        <f t="array" ref="K1311">IFERROR(_FV(Facts_combined[[#This Row],[Asset Name]],"P/E",TRUE), "")</f>
        <v/>
      </c>
      <c r="L1311" s="4" t="str" cm="1">
        <f t="array" ref="L131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11" s="4" cm="1">
        <f t="array" ref="M1311">IFERROR(_FV(Facts_combined[[#This Row],[Asset Name]],"Beta"), "")</f>
        <v>1.6391</v>
      </c>
    </row>
    <row r="1312" spans="1:13" x14ac:dyDescent="0.2">
      <c r="A1312" t="s">
        <v>2271</v>
      </c>
      <c r="B1312" t="s">
        <v>4</v>
      </c>
      <c r="C1312" t="s">
        <v>961</v>
      </c>
      <c r="D1312" t="e" vm="2668">
        <v>#VALUE!</v>
      </c>
      <c r="E1312" t="str" cm="1">
        <f t="array" ref="E1312">IFERROR(_FV(Facts_combined[[#This Row],[Asset Name]],"Industry"), "Undefined")</f>
        <v>Leisure Products</v>
      </c>
      <c r="F1312" s="6" cm="1">
        <f t="array" ref="F1312">IFERROR(_FV(Facts_combined[[#This Row],[Asset Name]],"Price"), 0)</f>
        <v>9.34</v>
      </c>
      <c r="G1312" s="5" cm="1">
        <f t="array" ref="G1312">IFERROR(_FV(Facts_combined[[#This Row],[Asset Name]],"Volume"), 0)</f>
        <v>3759</v>
      </c>
      <c r="H1312" s="7" cm="1">
        <f t="array" ref="H1312">IFERROR(_FV(Facts_combined[[#This Row],[Asset Name]],"Market cap",TRUE), 0)</f>
        <v>14671460</v>
      </c>
      <c r="I131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12" s="5" cm="1">
        <f t="array" ref="J1312">IFERROR(_FV(Facts_combined[[#This Row],[Asset Name]],"Shares outstanding",TRUE), 0)</f>
        <v>1740390</v>
      </c>
      <c r="K1312" s="4" cm="1">
        <f t="array" ref="K1312">IFERROR(_FV(Facts_combined[[#This Row],[Asset Name]],"P/E",TRUE), "")</f>
        <v>0</v>
      </c>
      <c r="L1312" s="4" t="str" cm="1">
        <f t="array" ref="L131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12" s="4" cm="1">
        <f t="array" ref="M1312">IFERROR(_FV(Facts_combined[[#This Row],[Asset Name]],"Beta"), "")</f>
        <v>0.52459999999999996</v>
      </c>
    </row>
    <row r="1313" spans="1:13" x14ac:dyDescent="0.2">
      <c r="A1313" t="s">
        <v>2272</v>
      </c>
      <c r="B1313" t="s">
        <v>4</v>
      </c>
      <c r="C1313" t="s">
        <v>961</v>
      </c>
      <c r="D1313" t="e" vm="1174">
        <v>#VALUE!</v>
      </c>
      <c r="E1313" t="str" cm="1">
        <f t="array" ref="E1313">IFERROR(_FV(Facts_combined[[#This Row],[Asset Name]],"Industry"), "Undefined")</f>
        <v>Biotechnology &amp; Medical Research</v>
      </c>
      <c r="F1313" s="6" cm="1">
        <f t="array" ref="F1313">IFERROR(_FV(Facts_combined[[#This Row],[Asset Name]],"Price"), 0)</f>
        <v>5.24</v>
      </c>
      <c r="G1313" s="5" cm="1">
        <f t="array" ref="G1313">IFERROR(_FV(Facts_combined[[#This Row],[Asset Name]],"Volume"), 0)</f>
        <v>25482</v>
      </c>
      <c r="H1313" s="7" cm="1">
        <f t="array" ref="H1313">IFERROR(_FV(Facts_combined[[#This Row],[Asset Name]],"Market cap",TRUE), 0)</f>
        <v>48073920</v>
      </c>
      <c r="I131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313" s="5" cm="1">
        <f t="array" ref="J1313">IFERROR(_FV(Facts_combined[[#This Row],[Asset Name]],"Shares outstanding",TRUE), 0)</f>
        <v>8919100</v>
      </c>
      <c r="K1313" s="4" cm="1">
        <f t="array" ref="K1313">IFERROR(_FV(Facts_combined[[#This Row],[Asset Name]],"P/E",TRUE), "")</f>
        <v>0</v>
      </c>
      <c r="L1313" s="4" t="str" cm="1">
        <f t="array" ref="L131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13" s="4" cm="1">
        <f t="array" ref="M1313">IFERROR(_FV(Facts_combined[[#This Row],[Asset Name]],"Beta"), "")</f>
        <v>1.5410999999999999</v>
      </c>
    </row>
    <row r="1314" spans="1:13" x14ac:dyDescent="0.2">
      <c r="A1314" t="s">
        <v>2273</v>
      </c>
      <c r="B1314" t="s">
        <v>4</v>
      </c>
      <c r="C1314" t="s">
        <v>961</v>
      </c>
      <c r="D1314" t="e" vm="2669">
        <v>#VALUE!</v>
      </c>
      <c r="E1314" t="str" cm="1">
        <f t="array" ref="E1314">IFERROR(_FV(Facts_combined[[#This Row],[Asset Name]],"Industry"), "Undefined")</f>
        <v>Biotechnology &amp; Medical Research</v>
      </c>
      <c r="F1314" s="6" cm="1">
        <f t="array" ref="F1314">IFERROR(_FV(Facts_combined[[#This Row],[Asset Name]],"Price"), 0)</f>
        <v>1.88</v>
      </c>
      <c r="G1314" s="5" cm="1">
        <f t="array" ref="G1314">IFERROR(_FV(Facts_combined[[#This Row],[Asset Name]],"Volume"), 0)</f>
        <v>12</v>
      </c>
      <c r="H1314" s="7" cm="1">
        <f t="array" ref="H1314">IFERROR(_FV(Facts_combined[[#This Row],[Asset Name]],"Market cap",TRUE), 0)</f>
        <v>30336883</v>
      </c>
      <c r="I131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14" s="5" cm="1">
        <f t="array" ref="J1314">IFERROR(_FV(Facts_combined[[#This Row],[Asset Name]],"Shares outstanding",TRUE), 0)</f>
        <v>16136640</v>
      </c>
      <c r="K1314" s="4" t="str" cm="1">
        <f t="array" ref="K1314">IFERROR(_FV(Facts_combined[[#This Row],[Asset Name]],"P/E",TRUE), "")</f>
        <v/>
      </c>
      <c r="L1314" s="4" t="str" cm="1">
        <f t="array" ref="L131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14" s="4" cm="1">
        <f t="array" ref="M1314">IFERROR(_FV(Facts_combined[[#This Row],[Asset Name]],"Beta"), "")</f>
        <v>1.0121</v>
      </c>
    </row>
    <row r="1315" spans="1:13" x14ac:dyDescent="0.2">
      <c r="A1315" t="s">
        <v>2274</v>
      </c>
      <c r="B1315" t="s">
        <v>4</v>
      </c>
      <c r="C1315" t="s">
        <v>961</v>
      </c>
      <c r="D1315" t="e" vm="1175">
        <v>#VALUE!</v>
      </c>
      <c r="E1315" t="str" cm="1">
        <f t="array" ref="E1315">IFERROR(_FV(Facts_combined[[#This Row],[Asset Name]],"Industry"), "Undefined")</f>
        <v>Aerospace &amp; Defense</v>
      </c>
      <c r="F1315" s="6" cm="1">
        <f t="array" ref="F1315">IFERROR(_FV(Facts_combined[[#This Row],[Asset Name]],"Price"), 0)</f>
        <v>2.2200000000000002</v>
      </c>
      <c r="G1315" s="5" cm="1">
        <f t="array" ref="G1315">IFERROR(_FV(Facts_combined[[#This Row],[Asset Name]],"Volume"), 0)</f>
        <v>47537</v>
      </c>
      <c r="H1315" s="7" cm="1">
        <f t="array" ref="H1315">IFERROR(_FV(Facts_combined[[#This Row],[Asset Name]],"Market cap",TRUE), 0)</f>
        <v>28541585</v>
      </c>
      <c r="I131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15" s="5" cm="1">
        <f t="array" ref="J1315">IFERROR(_FV(Facts_combined[[#This Row],[Asset Name]],"Shares outstanding",TRUE), 0)</f>
        <v>12856570</v>
      </c>
      <c r="K1315" s="4" cm="1">
        <f t="array" ref="K1315">IFERROR(_FV(Facts_combined[[#This Row],[Asset Name]],"P/E",TRUE), "")</f>
        <v>1.6266</v>
      </c>
      <c r="L1315" s="4" t="str" cm="1">
        <f t="array" ref="L131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1315" s="4" cm="1">
        <f t="array" ref="M1315">IFERROR(_FV(Facts_combined[[#This Row],[Asset Name]],"Beta"), "")</f>
        <v>1.6737</v>
      </c>
    </row>
    <row r="1316" spans="1:13" x14ac:dyDescent="0.2">
      <c r="A1316" t="s">
        <v>2275</v>
      </c>
      <c r="B1316" t="s">
        <v>4</v>
      </c>
      <c r="C1316" t="s">
        <v>961</v>
      </c>
      <c r="D1316" t="e" vm="1176">
        <v>#VALUE!</v>
      </c>
      <c r="E1316" t="str" cm="1">
        <f t="array" ref="E1316">IFERROR(_FV(Facts_combined[[#This Row],[Asset Name]],"Industry"), "Undefined")</f>
        <v>Chemicals</v>
      </c>
      <c r="F1316" s="6" cm="1">
        <f t="array" ref="F1316">IFERROR(_FV(Facts_combined[[#This Row],[Asset Name]],"Price"), 0)</f>
        <v>2.8</v>
      </c>
      <c r="G1316" s="5" cm="1">
        <f t="array" ref="G1316">IFERROR(_FV(Facts_combined[[#This Row],[Asset Name]],"Volume"), 0)</f>
        <v>464</v>
      </c>
      <c r="H1316" s="7" cm="1">
        <f t="array" ref="H1316">IFERROR(_FV(Facts_combined[[#This Row],[Asset Name]],"Market cap",TRUE), 0)</f>
        <v>29403303</v>
      </c>
      <c r="I131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16" s="5" cm="1">
        <f t="array" ref="J1316">IFERROR(_FV(Facts_combined[[#This Row],[Asset Name]],"Shares outstanding",TRUE), 0)</f>
        <v>10501180</v>
      </c>
      <c r="K1316" s="4" t="str" cm="1">
        <f t="array" ref="K1316">IFERROR(_FV(Facts_combined[[#This Row],[Asset Name]],"P/E",TRUE), "")</f>
        <v/>
      </c>
      <c r="L1316" s="4" t="str" cm="1">
        <f t="array" ref="L131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16" s="4" cm="1">
        <f t="array" ref="M1316">IFERROR(_FV(Facts_combined[[#This Row],[Asset Name]],"Beta"), "")</f>
        <v>0.31659999999999999</v>
      </c>
    </row>
    <row r="1317" spans="1:13" x14ac:dyDescent="0.2">
      <c r="A1317" t="s">
        <v>2276</v>
      </c>
      <c r="B1317" t="s">
        <v>4</v>
      </c>
      <c r="C1317" t="s">
        <v>961</v>
      </c>
      <c r="D1317" t="e" vm="1177">
        <v>#VALUE!</v>
      </c>
      <c r="E1317" t="str" cm="1">
        <f t="array" ref="E1317">IFERROR(_FV(Facts_combined[[#This Row],[Asset Name]],"Industry"), "Undefined")</f>
        <v>Semiconductors &amp; Semiconductor Equipment</v>
      </c>
      <c r="F1317" s="6" cm="1">
        <f t="array" ref="F1317">IFERROR(_FV(Facts_combined[[#This Row],[Asset Name]],"Price"), 0)</f>
        <v>5.43</v>
      </c>
      <c r="G1317" s="5" cm="1">
        <f t="array" ref="G1317">IFERROR(_FV(Facts_combined[[#This Row],[Asset Name]],"Volume"), 0)</f>
        <v>79855</v>
      </c>
      <c r="H1317" s="7" cm="1">
        <f t="array" ref="H1317">IFERROR(_FV(Facts_combined[[#This Row],[Asset Name]],"Market cap",TRUE), 0)</f>
        <v>33091994</v>
      </c>
      <c r="I131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17" s="5" cm="1">
        <f t="array" ref="J1317">IFERROR(_FV(Facts_combined[[#This Row],[Asset Name]],"Shares outstanding",TRUE), 0)</f>
        <v>6094290</v>
      </c>
      <c r="K1317" s="4" cm="1">
        <f t="array" ref="K1317">IFERROR(_FV(Facts_combined[[#This Row],[Asset Name]],"P/E",TRUE), "")</f>
        <v>0.91910000000000003</v>
      </c>
      <c r="L1317" s="4" t="str" cm="1">
        <f t="array" ref="L131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1317" s="4" cm="1">
        <f t="array" ref="M1317">IFERROR(_FV(Facts_combined[[#This Row],[Asset Name]],"Beta"), "")</f>
        <v>0.87839999999999996</v>
      </c>
    </row>
    <row r="1318" spans="1:13" x14ac:dyDescent="0.2">
      <c r="A1318" t="s">
        <v>2277</v>
      </c>
      <c r="B1318" t="s">
        <v>4</v>
      </c>
      <c r="C1318" t="s">
        <v>961</v>
      </c>
      <c r="D1318" t="e" vm="1178">
        <v>#VALUE!</v>
      </c>
      <c r="E1318" t="str" cm="1">
        <f t="array" ref="E1318">IFERROR(_FV(Facts_combined[[#This Row],[Asset Name]],"Industry"), "Undefined")</f>
        <v>Machinery, Equipment &amp; Components</v>
      </c>
      <c r="F1318" s="6" cm="1">
        <f t="array" ref="F1318">IFERROR(_FV(Facts_combined[[#This Row],[Asset Name]],"Price"), 0)</f>
        <v>3.85</v>
      </c>
      <c r="G1318" s="5" cm="1">
        <f t="array" ref="G1318">IFERROR(_FV(Facts_combined[[#This Row],[Asset Name]],"Volume"), 0)</f>
        <v>13261</v>
      </c>
      <c r="H1318" s="7" cm="1">
        <f t="array" ref="H1318">IFERROR(_FV(Facts_combined[[#This Row],[Asset Name]],"Market cap",TRUE), 0)</f>
        <v>26277559</v>
      </c>
      <c r="I131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18" s="5" cm="1">
        <f t="array" ref="J1318">IFERROR(_FV(Facts_combined[[#This Row],[Asset Name]],"Shares outstanding",TRUE), 0)</f>
        <v>6825340</v>
      </c>
      <c r="K1318" s="4" cm="1">
        <f t="array" ref="K1318">IFERROR(_FV(Facts_combined[[#This Row],[Asset Name]],"P/E",TRUE), "")</f>
        <v>0</v>
      </c>
      <c r="L1318" s="4" t="str" cm="1">
        <f t="array" ref="L131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18" s="4" cm="1">
        <f t="array" ref="M1318">IFERROR(_FV(Facts_combined[[#This Row],[Asset Name]],"Beta"), "")</f>
        <v>1.3969</v>
      </c>
    </row>
    <row r="1319" spans="1:13" x14ac:dyDescent="0.2">
      <c r="A1319" t="s">
        <v>2278</v>
      </c>
      <c r="B1319" t="s">
        <v>4</v>
      </c>
      <c r="C1319" t="s">
        <v>961</v>
      </c>
      <c r="D1319" t="e" vm="1179">
        <v>#VALUE!</v>
      </c>
      <c r="E1319" t="str" cm="1">
        <f t="array" ref="E1319">IFERROR(_FV(Facts_combined[[#This Row],[Asset Name]],"Industry"), "Undefined")</f>
        <v>Software &amp; IT Services</v>
      </c>
      <c r="F1319" s="6" cm="1">
        <f t="array" ref="F1319">IFERROR(_FV(Facts_combined[[#This Row],[Asset Name]],"Price"), 0)</f>
        <v>2.63</v>
      </c>
      <c r="G1319" s="5" cm="1">
        <f t="array" ref="G1319">IFERROR(_FV(Facts_combined[[#This Row],[Asset Name]],"Volume"), 0)</f>
        <v>4479</v>
      </c>
      <c r="H1319" s="7" cm="1">
        <f t="array" ref="H1319">IFERROR(_FV(Facts_combined[[#This Row],[Asset Name]],"Market cap",TRUE), 0)</f>
        <v>29995781</v>
      </c>
      <c r="I131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19" s="5" cm="1">
        <f t="array" ref="J1319">IFERROR(_FV(Facts_combined[[#This Row],[Asset Name]],"Shares outstanding",TRUE), 0)</f>
        <v>11405240</v>
      </c>
      <c r="K1319" s="4" cm="1">
        <f t="array" ref="K1319">IFERROR(_FV(Facts_combined[[#This Row],[Asset Name]],"P/E",TRUE), "")</f>
        <v>0</v>
      </c>
      <c r="L1319" s="4" t="str" cm="1">
        <f t="array" ref="L131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19" s="4" cm="1">
        <f t="array" ref="M1319">IFERROR(_FV(Facts_combined[[#This Row],[Asset Name]],"Beta"), "")</f>
        <v>1.0996999999999999</v>
      </c>
    </row>
    <row r="1320" spans="1:13" x14ac:dyDescent="0.2">
      <c r="A1320" t="s">
        <v>2279</v>
      </c>
      <c r="B1320" t="s">
        <v>4</v>
      </c>
      <c r="C1320" t="s">
        <v>961</v>
      </c>
      <c r="D1320" t="e" vm="1180">
        <v>#VALUE!</v>
      </c>
      <c r="E1320" t="str" cm="1">
        <f t="array" ref="E1320">IFERROR(_FV(Facts_combined[[#This Row],[Asset Name]],"Industry"), "Undefined")</f>
        <v>Professional &amp; Commercial Services</v>
      </c>
      <c r="F1320" s="6" cm="1">
        <f t="array" ref="F1320">IFERROR(_FV(Facts_combined[[#This Row],[Asset Name]],"Price"), 0)</f>
        <v>0.75</v>
      </c>
      <c r="G1320" s="5" cm="1">
        <f t="array" ref="G1320">IFERROR(_FV(Facts_combined[[#This Row],[Asset Name]],"Volume"), 0)</f>
        <v>1000</v>
      </c>
      <c r="H1320" s="7" cm="1">
        <f t="array" ref="H1320">IFERROR(_FV(Facts_combined[[#This Row],[Asset Name]],"Market cap",TRUE), 0)</f>
        <v>8328960</v>
      </c>
      <c r="I132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20" s="5" cm="1">
        <f t="array" ref="J1320">IFERROR(_FV(Facts_combined[[#This Row],[Asset Name]],"Shares outstanding",TRUE), 0)</f>
        <v>11105280</v>
      </c>
      <c r="K1320" s="4" t="str" cm="1">
        <f t="array" ref="K1320">IFERROR(_FV(Facts_combined[[#This Row],[Asset Name]],"P/E",TRUE), "")</f>
        <v/>
      </c>
      <c r="L1320" s="4" t="str" cm="1">
        <f t="array" ref="L132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20" s="4" cm="1">
        <f t="array" ref="M1320">IFERROR(_FV(Facts_combined[[#This Row],[Asset Name]],"Beta"), "")</f>
        <v>0.4708</v>
      </c>
    </row>
    <row r="1321" spans="1:13" x14ac:dyDescent="0.2">
      <c r="A1321" t="s">
        <v>2280</v>
      </c>
      <c r="B1321" t="s">
        <v>4</v>
      </c>
      <c r="C1321" t="s">
        <v>961</v>
      </c>
      <c r="D1321" t="e" vm="1181">
        <v>#VALUE!</v>
      </c>
      <c r="E1321" t="str" cm="1">
        <f t="array" ref="E1321">IFERROR(_FV(Facts_combined[[#This Row],[Asset Name]],"Industry"), "Undefined")</f>
        <v>Pharmaceuticals</v>
      </c>
      <c r="F1321" s="6" cm="1">
        <f t="array" ref="F1321">IFERROR(_FV(Facts_combined[[#This Row],[Asset Name]],"Price"), 0)</f>
        <v>0.68</v>
      </c>
      <c r="G1321" s="5" cm="1">
        <f t="array" ref="G1321">IFERROR(_FV(Facts_combined[[#This Row],[Asset Name]],"Volume"), 0)</f>
        <v>2001</v>
      </c>
      <c r="H1321" s="7" cm="1">
        <f t="array" ref="H1321">IFERROR(_FV(Facts_combined[[#This Row],[Asset Name]],"Market cap",TRUE), 0)</f>
        <v>23973230</v>
      </c>
      <c r="I132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21" s="5" cm="1">
        <f t="array" ref="J1321">IFERROR(_FV(Facts_combined[[#This Row],[Asset Name]],"Shares outstanding",TRUE), 0)</f>
        <v>35254750</v>
      </c>
      <c r="K1321" s="4" cm="1">
        <f t="array" ref="K1321">IFERROR(_FV(Facts_combined[[#This Row],[Asset Name]],"P/E",TRUE), "")</f>
        <v>0</v>
      </c>
      <c r="L1321" s="4" t="str" cm="1">
        <f t="array" ref="L132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21" s="4" cm="1">
        <f t="array" ref="M1321">IFERROR(_FV(Facts_combined[[#This Row],[Asset Name]],"Beta"), "")</f>
        <v>1.8185</v>
      </c>
    </row>
    <row r="1322" spans="1:13" x14ac:dyDescent="0.2">
      <c r="A1322" t="s">
        <v>2281</v>
      </c>
      <c r="B1322" t="s">
        <v>4</v>
      </c>
      <c r="C1322" t="s">
        <v>961</v>
      </c>
      <c r="D1322" t="e" vm="1182">
        <v>#VALUE!</v>
      </c>
      <c r="E1322" t="str" cm="1">
        <f t="array" ref="E1322">IFERROR(_FV(Facts_combined[[#This Row],[Asset Name]],"Industry"), "Undefined")</f>
        <v>Software &amp; IT Services</v>
      </c>
      <c r="F1322" s="6" cm="1">
        <f t="array" ref="F1322">IFERROR(_FV(Facts_combined[[#This Row],[Asset Name]],"Price"), 0)</f>
        <v>13.4</v>
      </c>
      <c r="G1322" s="5" cm="1">
        <f t="array" ref="G1322">IFERROR(_FV(Facts_combined[[#This Row],[Asset Name]],"Volume"), 0)</f>
        <v>2459</v>
      </c>
      <c r="H1322" s="7" cm="1">
        <f t="array" ref="H1322">IFERROR(_FV(Facts_combined[[#This Row],[Asset Name]],"Market cap",TRUE), 0)</f>
        <v>28985130</v>
      </c>
      <c r="I132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22" s="5" cm="1">
        <f t="array" ref="J1322">IFERROR(_FV(Facts_combined[[#This Row],[Asset Name]],"Shares outstanding",TRUE), 0)</f>
        <v>2169550</v>
      </c>
      <c r="K1322" s="4" cm="1">
        <f t="array" ref="K1322">IFERROR(_FV(Facts_combined[[#This Row],[Asset Name]],"P/E",TRUE), "")</f>
        <v>15.5771</v>
      </c>
      <c r="L1322" s="4" t="str" cm="1">
        <f t="array" ref="L132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322" s="4" cm="1">
        <f t="array" ref="M1322">IFERROR(_FV(Facts_combined[[#This Row],[Asset Name]],"Beta"), "")</f>
        <v>0.75380000000000003</v>
      </c>
    </row>
    <row r="1323" spans="1:13" x14ac:dyDescent="0.2">
      <c r="A1323" t="s">
        <v>2282</v>
      </c>
      <c r="B1323" t="s">
        <v>4</v>
      </c>
      <c r="C1323" t="s">
        <v>961</v>
      </c>
      <c r="D1323" t="e" vm="1183">
        <v>#VALUE!</v>
      </c>
      <c r="E1323" t="str" cm="1">
        <f t="array" ref="E1323">IFERROR(_FV(Facts_combined[[#This Row],[Asset Name]],"Industry"), "Undefined")</f>
        <v>Biotechnology &amp; Medical Research</v>
      </c>
      <c r="F1323" s="6" cm="1">
        <f t="array" ref="F1323">IFERROR(_FV(Facts_combined[[#This Row],[Asset Name]],"Price"), 0)</f>
        <v>0.73499999999999999</v>
      </c>
      <c r="G1323" s="5" cm="1">
        <f t="array" ref="G1323">IFERROR(_FV(Facts_combined[[#This Row],[Asset Name]],"Volume"), 0)</f>
        <v>56</v>
      </c>
      <c r="H1323" s="7" cm="1">
        <f t="array" ref="H1323">IFERROR(_FV(Facts_combined[[#This Row],[Asset Name]],"Market cap",TRUE), 0)</f>
        <v>28023888</v>
      </c>
      <c r="I132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23" s="5" cm="1">
        <f t="array" ref="J1323">IFERROR(_FV(Facts_combined[[#This Row],[Asset Name]],"Shares outstanding",TRUE), 0)</f>
        <v>38127740</v>
      </c>
      <c r="K1323" s="4" cm="1">
        <f t="array" ref="K1323">IFERROR(_FV(Facts_combined[[#This Row],[Asset Name]],"P/E",TRUE), "")</f>
        <v>0</v>
      </c>
      <c r="L1323" s="4" t="str" cm="1">
        <f t="array" ref="L132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23" s="4" cm="1">
        <f t="array" ref="M1323">IFERROR(_FV(Facts_combined[[#This Row],[Asset Name]],"Beta"), "")</f>
        <v>0.93020000000000003</v>
      </c>
    </row>
    <row r="1324" spans="1:13" x14ac:dyDescent="0.2">
      <c r="A1324" t="s">
        <v>2283</v>
      </c>
      <c r="B1324" t="s">
        <v>4</v>
      </c>
      <c r="C1324" t="s">
        <v>961</v>
      </c>
      <c r="D1324" t="e" vm="2399">
        <v>#VALUE!</v>
      </c>
      <c r="E1324" t="str" cm="1">
        <f t="array" ref="E1324">IFERROR(_FV(Facts_combined[[#This Row],[Asset Name]],"Industry"), "Undefined")</f>
        <v>Machinery, Equipment &amp; Components</v>
      </c>
      <c r="F1324" s="6" cm="1">
        <f t="array" ref="F1324">IFERROR(_FV(Facts_combined[[#This Row],[Asset Name]],"Price"), 0)</f>
        <v>5.35</v>
      </c>
      <c r="G1324" s="5" cm="1">
        <f t="array" ref="G1324">IFERROR(_FV(Facts_combined[[#This Row],[Asset Name]],"Volume"), 0)</f>
        <v>13511</v>
      </c>
      <c r="H1324" s="7" cm="1">
        <f t="array" ref="H1324">IFERROR(_FV(Facts_combined[[#This Row],[Asset Name]],"Market cap",TRUE), 0)</f>
        <v>27353510</v>
      </c>
      <c r="I132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24" s="5" cm="1">
        <f t="array" ref="J1324">IFERROR(_FV(Facts_combined[[#This Row],[Asset Name]],"Shares outstanding",TRUE), 0)</f>
        <v>5352940</v>
      </c>
      <c r="K1324" s="4" cm="1">
        <f t="array" ref="K1324">IFERROR(_FV(Facts_combined[[#This Row],[Asset Name]],"P/E",TRUE), "")</f>
        <v>178.9896</v>
      </c>
      <c r="L1324" s="4" t="str" cm="1">
        <f t="array" ref="L132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324" s="4" cm="1">
        <f t="array" ref="M1324">IFERROR(_FV(Facts_combined[[#This Row],[Asset Name]],"Beta"), "")</f>
        <v>0.65269999999999995</v>
      </c>
    </row>
    <row r="1325" spans="1:13" x14ac:dyDescent="0.2">
      <c r="A1325" t="s">
        <v>2284</v>
      </c>
      <c r="B1325" t="s">
        <v>4</v>
      </c>
      <c r="C1325" t="s">
        <v>961</v>
      </c>
      <c r="D1325" t="e" vm="1184">
        <v>#VALUE!</v>
      </c>
      <c r="E1325" t="str" cm="1">
        <f t="array" ref="E1325">IFERROR(_FV(Facts_combined[[#This Row],[Asset Name]],"Industry"), "Undefined")</f>
        <v>Real Estate Operations</v>
      </c>
      <c r="F1325" s="6" cm="1">
        <f t="array" ref="F1325">IFERROR(_FV(Facts_combined[[#This Row],[Asset Name]],"Price"), 0)</f>
        <v>12.94</v>
      </c>
      <c r="G1325" s="5" cm="1">
        <f t="array" ref="G1325">IFERROR(_FV(Facts_combined[[#This Row],[Asset Name]],"Volume"), 0)</f>
        <v>4294</v>
      </c>
      <c r="H1325" s="7" cm="1">
        <f t="array" ref="H1325">IFERROR(_FV(Facts_combined[[#This Row],[Asset Name]],"Market cap",TRUE), 0)</f>
        <v>27365130</v>
      </c>
      <c r="I132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25" s="5" cm="1">
        <f t="array" ref="J1325">IFERROR(_FV(Facts_combined[[#This Row],[Asset Name]],"Shares outstanding",TRUE), 0)</f>
        <v>2027030</v>
      </c>
      <c r="K1325" s="4" t="str" cm="1">
        <f t="array" ref="K1325">IFERROR(_FV(Facts_combined[[#This Row],[Asset Name]],"P/E",TRUE), "")</f>
        <v/>
      </c>
      <c r="L1325" s="4" t="str" cm="1">
        <f t="array" ref="L132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25" s="4" cm="1">
        <f t="array" ref="M1325">IFERROR(_FV(Facts_combined[[#This Row],[Asset Name]],"Beta"), "")</f>
        <v>1.32E-2</v>
      </c>
    </row>
    <row r="1326" spans="1:13" x14ac:dyDescent="0.2">
      <c r="A1326" t="s">
        <v>2285</v>
      </c>
      <c r="B1326" t="s">
        <v>4</v>
      </c>
      <c r="C1326" t="s">
        <v>961</v>
      </c>
      <c r="D1326" t="e" vm="1185">
        <v>#VALUE!</v>
      </c>
      <c r="E1326" t="str" cm="1">
        <f t="array" ref="E1326">IFERROR(_FV(Facts_combined[[#This Row],[Asset Name]],"Industry"), "Undefined")</f>
        <v>Biotechnology &amp; Medical Research</v>
      </c>
      <c r="F1326" s="6" cm="1">
        <f t="array" ref="F1326">IFERROR(_FV(Facts_combined[[#This Row],[Asset Name]],"Price"), 0)</f>
        <v>0.52729999999999999</v>
      </c>
      <c r="G1326" s="5" cm="1">
        <f t="array" ref="G1326">IFERROR(_FV(Facts_combined[[#This Row],[Asset Name]],"Volume"), 0)</f>
        <v>2083</v>
      </c>
      <c r="H1326" s="7" cm="1">
        <f t="array" ref="H1326">IFERROR(_FV(Facts_combined[[#This Row],[Asset Name]],"Market cap",TRUE), 0)</f>
        <v>21700926</v>
      </c>
      <c r="I132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26" s="5" cm="1">
        <f t="array" ref="J1326">IFERROR(_FV(Facts_combined[[#This Row],[Asset Name]],"Shares outstanding",TRUE), 0)</f>
        <v>41154800</v>
      </c>
      <c r="K1326" s="4" cm="1">
        <f t="array" ref="K1326">IFERROR(_FV(Facts_combined[[#This Row],[Asset Name]],"P/E",TRUE), "")</f>
        <v>0</v>
      </c>
      <c r="L1326" s="4" t="str" cm="1">
        <f t="array" ref="L132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26" s="4" cm="1">
        <f t="array" ref="M1326">IFERROR(_FV(Facts_combined[[#This Row],[Asset Name]],"Beta"), "")</f>
        <v>2.4127999999999998</v>
      </c>
    </row>
    <row r="1327" spans="1:13" x14ac:dyDescent="0.2">
      <c r="A1327" t="s">
        <v>2286</v>
      </c>
      <c r="B1327" t="s">
        <v>4</v>
      </c>
      <c r="C1327" t="s">
        <v>961</v>
      </c>
      <c r="D1327" t="e" vm="1186">
        <v>#VALUE!</v>
      </c>
      <c r="E1327" t="str" cm="1">
        <f t="array" ref="E1327">IFERROR(_FV(Facts_combined[[#This Row],[Asset Name]],"Industry"), "Undefined")</f>
        <v>Semiconductors &amp; Semiconductor Equipment</v>
      </c>
      <c r="F1327" s="6" cm="1">
        <f t="array" ref="F1327">IFERROR(_FV(Facts_combined[[#This Row],[Asset Name]],"Price"), 0)</f>
        <v>6.05</v>
      </c>
      <c r="G1327" s="5" cm="1">
        <f t="array" ref="G1327">IFERROR(_FV(Facts_combined[[#This Row],[Asset Name]],"Volume"), 0)</f>
        <v>680</v>
      </c>
      <c r="H1327" s="7" cm="1">
        <f t="array" ref="H1327">IFERROR(_FV(Facts_combined[[#This Row],[Asset Name]],"Market cap",TRUE), 0)</f>
        <v>25714770</v>
      </c>
      <c r="I132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27" s="5" cm="1">
        <f t="array" ref="J1327">IFERROR(_FV(Facts_combined[[#This Row],[Asset Name]],"Shares outstanding",TRUE), 0)</f>
        <v>4250310</v>
      </c>
      <c r="K1327" s="4" cm="1">
        <f t="array" ref="K1327">IFERROR(_FV(Facts_combined[[#This Row],[Asset Name]],"P/E",TRUE), "")</f>
        <v>26.683700000000002</v>
      </c>
      <c r="L1327" s="4" t="str" cm="1">
        <f t="array" ref="L132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327" s="4" cm="1">
        <f t="array" ref="M1327">IFERROR(_FV(Facts_combined[[#This Row],[Asset Name]],"Beta"), "")</f>
        <v>1.0241</v>
      </c>
    </row>
    <row r="1328" spans="1:13" x14ac:dyDescent="0.2">
      <c r="A1328" t="s">
        <v>2287</v>
      </c>
      <c r="B1328" t="s">
        <v>4</v>
      </c>
      <c r="C1328" t="s">
        <v>961</v>
      </c>
      <c r="D1328" t="e" vm="1187">
        <v>#VALUE!</v>
      </c>
      <c r="E1328" t="str" cm="1">
        <f t="array" ref="E1328">IFERROR(_FV(Facts_combined[[#This Row],[Asset Name]],"Industry"), "Undefined")</f>
        <v>Healthcare Equipment &amp; Supplies</v>
      </c>
      <c r="F1328" s="6" cm="1">
        <f t="array" ref="F1328">IFERROR(_FV(Facts_combined[[#This Row],[Asset Name]],"Price"), 0)</f>
        <v>1.81</v>
      </c>
      <c r="G1328" s="5" cm="1">
        <f t="array" ref="G1328">IFERROR(_FV(Facts_combined[[#This Row],[Asset Name]],"Volume"), 0)</f>
        <v>7491</v>
      </c>
      <c r="H1328" s="7" cm="1">
        <f t="array" ref="H1328">IFERROR(_FV(Facts_combined[[#This Row],[Asset Name]],"Market cap",TRUE), 0)</f>
        <v>31643017</v>
      </c>
      <c r="I132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28" s="5" cm="1">
        <f t="array" ref="J1328">IFERROR(_FV(Facts_combined[[#This Row],[Asset Name]],"Shares outstanding",TRUE), 0)</f>
        <v>17482330</v>
      </c>
      <c r="K1328" s="4" cm="1">
        <f t="array" ref="K1328">IFERROR(_FV(Facts_combined[[#This Row],[Asset Name]],"P/E",TRUE), "")</f>
        <v>0</v>
      </c>
      <c r="L1328" s="4" t="str" cm="1">
        <f t="array" ref="L132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28" s="4" cm="1">
        <f t="array" ref="M1328">IFERROR(_FV(Facts_combined[[#This Row],[Asset Name]],"Beta"), "")</f>
        <v>4.0000000000000001E-3</v>
      </c>
    </row>
    <row r="1329" spans="1:13" x14ac:dyDescent="0.2">
      <c r="A1329" t="s">
        <v>2288</v>
      </c>
      <c r="B1329" t="s">
        <v>4</v>
      </c>
      <c r="C1329" t="s">
        <v>961</v>
      </c>
      <c r="D1329" t="e" vm="2404">
        <v>#VALUE!</v>
      </c>
      <c r="E1329" t="str" cm="1">
        <f t="array" ref="E1329">IFERROR(_FV(Facts_combined[[#This Row],[Asset Name]],"Industry"), "Undefined")</f>
        <v>Pharmaceuticals</v>
      </c>
      <c r="F1329" s="6" cm="1">
        <f t="array" ref="F1329">IFERROR(_FV(Facts_combined[[#This Row],[Asset Name]],"Price"), 0)</f>
        <v>0.15110000000000001</v>
      </c>
      <c r="G1329" s="5" cm="1">
        <f t="array" ref="G1329">IFERROR(_FV(Facts_combined[[#This Row],[Asset Name]],"Volume"), 0)</f>
        <v>488870</v>
      </c>
      <c r="H1329" s="7" cm="1">
        <f t="array" ref="H1329">IFERROR(_FV(Facts_combined[[#This Row],[Asset Name]],"Market cap",TRUE), 0)</f>
        <v>42631540</v>
      </c>
      <c r="I132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329" s="5" cm="1">
        <f t="array" ref="J1329">IFERROR(_FV(Facts_combined[[#This Row],[Asset Name]],"Shares outstanding",TRUE), 0)</f>
        <v>157227900</v>
      </c>
      <c r="K1329" s="4" t="str" cm="1">
        <f t="array" ref="K1329">IFERROR(_FV(Facts_combined[[#This Row],[Asset Name]],"P/E",TRUE), "")</f>
        <v/>
      </c>
      <c r="L1329" s="4" t="str" cm="1">
        <f t="array" ref="L132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29" s="4" cm="1">
        <f t="array" ref="M1329">IFERROR(_FV(Facts_combined[[#This Row],[Asset Name]],"Beta"), "")</f>
        <v>1.9907999999999999</v>
      </c>
    </row>
    <row r="1330" spans="1:13" x14ac:dyDescent="0.2">
      <c r="A1330" t="s">
        <v>2289</v>
      </c>
      <c r="B1330" t="s">
        <v>4</v>
      </c>
      <c r="C1330" t="s">
        <v>961</v>
      </c>
      <c r="D1330" t="e" vm="1188">
        <v>#VALUE!</v>
      </c>
      <c r="E1330" t="str" cm="1">
        <f t="array" ref="E1330">IFERROR(_FV(Facts_combined[[#This Row],[Asset Name]],"Industry"), "Undefined")</f>
        <v>Biotechnology &amp; Medical Research</v>
      </c>
      <c r="F1330" s="6" cm="1">
        <f t="array" ref="F1330">IFERROR(_FV(Facts_combined[[#This Row],[Asset Name]],"Price"), 0)</f>
        <v>1.31</v>
      </c>
      <c r="G1330" s="5" cm="1">
        <f t="array" ref="G1330">IFERROR(_FV(Facts_combined[[#This Row],[Asset Name]],"Volume"), 0)</f>
        <v>60</v>
      </c>
      <c r="H1330" s="7" cm="1">
        <f t="array" ref="H1330">IFERROR(_FV(Facts_combined[[#This Row],[Asset Name]],"Market cap",TRUE), 0)</f>
        <v>21994349</v>
      </c>
      <c r="I133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30" s="5" cm="1">
        <f t="array" ref="J1330">IFERROR(_FV(Facts_combined[[#This Row],[Asset Name]],"Shares outstanding",TRUE), 0)</f>
        <v>16789580</v>
      </c>
      <c r="K1330" s="4" cm="1">
        <f t="array" ref="K1330">IFERROR(_FV(Facts_combined[[#This Row],[Asset Name]],"P/E",TRUE), "")</f>
        <v>0</v>
      </c>
      <c r="L1330" s="4" t="str" cm="1">
        <f t="array" ref="L133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30" s="4" cm="1">
        <f t="array" ref="M1330">IFERROR(_FV(Facts_combined[[#This Row],[Asset Name]],"Beta"), "")</f>
        <v>0.8397</v>
      </c>
    </row>
    <row r="1331" spans="1:13" x14ac:dyDescent="0.2">
      <c r="A1331" t="s">
        <v>2290</v>
      </c>
      <c r="B1331" t="s">
        <v>4</v>
      </c>
      <c r="C1331" t="s">
        <v>961</v>
      </c>
      <c r="D1331" t="e" vm="1189">
        <v>#VALUE!</v>
      </c>
      <c r="E1331" t="str" cm="1">
        <f t="array" ref="E1331">IFERROR(_FV(Facts_combined[[#This Row],[Asset Name]],"Industry"), "Undefined")</f>
        <v>Hotels &amp; Entertainment Services</v>
      </c>
      <c r="F1331" s="6" cm="1">
        <f t="array" ref="F1331">IFERROR(_FV(Facts_combined[[#This Row],[Asset Name]],"Price"), 0)</f>
        <v>1.86</v>
      </c>
      <c r="G1331" s="5" cm="1">
        <f t="array" ref="G1331">IFERROR(_FV(Facts_combined[[#This Row],[Asset Name]],"Volume"), 0)</f>
        <v>26262</v>
      </c>
      <c r="H1331" s="7" cm="1">
        <f t="array" ref="H1331">IFERROR(_FV(Facts_combined[[#This Row],[Asset Name]],"Market cap",TRUE), 0)</f>
        <v>27131010</v>
      </c>
      <c r="I133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31" s="5" cm="1">
        <f t="array" ref="J1331">IFERROR(_FV(Facts_combined[[#This Row],[Asset Name]],"Shares outstanding",TRUE), 0)</f>
        <v>14586570</v>
      </c>
      <c r="K1331" s="4" cm="1">
        <f t="array" ref="K1331">IFERROR(_FV(Facts_combined[[#This Row],[Asset Name]],"P/E",TRUE), "")</f>
        <v>12.635899999999999</v>
      </c>
      <c r="L1331" s="4" t="str" cm="1">
        <f t="array" ref="L133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331" s="4" cm="1">
        <f t="array" ref="M1331">IFERROR(_FV(Facts_combined[[#This Row],[Asset Name]],"Beta"), "")</f>
        <v>0.57420000000000004</v>
      </c>
    </row>
    <row r="1332" spans="1:13" x14ac:dyDescent="0.2">
      <c r="A1332" t="s">
        <v>2291</v>
      </c>
      <c r="B1332" t="s">
        <v>4</v>
      </c>
      <c r="C1332" t="s">
        <v>961</v>
      </c>
      <c r="D1332" t="e" vm="1190">
        <v>#VALUE!</v>
      </c>
      <c r="E1332" t="str" cm="1">
        <f t="array" ref="E1332">IFERROR(_FV(Facts_combined[[#This Row],[Asset Name]],"Industry"), "Undefined")</f>
        <v>Biotechnology &amp; Medical Research</v>
      </c>
      <c r="F1332" s="6" cm="1">
        <f t="array" ref="F1332">IFERROR(_FV(Facts_combined[[#This Row],[Asset Name]],"Price"), 0)</f>
        <v>3.46</v>
      </c>
      <c r="G1332" s="5" cm="1">
        <f t="array" ref="G1332">IFERROR(_FV(Facts_combined[[#This Row],[Asset Name]],"Volume"), 0)</f>
        <v>16802</v>
      </c>
      <c r="H1332" s="7" cm="1">
        <f t="array" ref="H1332">IFERROR(_FV(Facts_combined[[#This Row],[Asset Name]],"Market cap",TRUE), 0)</f>
        <v>29491390</v>
      </c>
      <c r="I133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32" s="5" cm="1">
        <f t="array" ref="J1332">IFERROR(_FV(Facts_combined[[#This Row],[Asset Name]],"Shares outstanding",TRUE), 0)</f>
        <v>8307430</v>
      </c>
      <c r="K1332" s="4" cm="1">
        <f t="array" ref="K1332">IFERROR(_FV(Facts_combined[[#This Row],[Asset Name]],"P/E",TRUE), "")</f>
        <v>0</v>
      </c>
      <c r="L1332" s="4" t="str" cm="1">
        <f t="array" ref="L133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32" s="4" cm="1">
        <f t="array" ref="M1332">IFERROR(_FV(Facts_combined[[#This Row],[Asset Name]],"Beta"), "")</f>
        <v>1.2434000000000001</v>
      </c>
    </row>
    <row r="1333" spans="1:13" x14ac:dyDescent="0.2">
      <c r="A1333" t="s">
        <v>2292</v>
      </c>
      <c r="B1333" t="s">
        <v>4</v>
      </c>
      <c r="C1333" t="s">
        <v>961</v>
      </c>
      <c r="D1333" t="e" vm="1191">
        <v>#VALUE!</v>
      </c>
      <c r="E1333" t="str" cm="1">
        <f t="array" ref="E1333">IFERROR(_FV(Facts_combined[[#This Row],[Asset Name]],"Industry"), "Undefined")</f>
        <v>Chemicals</v>
      </c>
      <c r="F1333" s="6" cm="1">
        <f t="array" ref="F1333">IFERROR(_FV(Facts_combined[[#This Row],[Asset Name]],"Price"), 0)</f>
        <v>1.82</v>
      </c>
      <c r="G1333" s="5" cm="1">
        <f t="array" ref="G1333">IFERROR(_FV(Facts_combined[[#This Row],[Asset Name]],"Volume"), 0)</f>
        <v>34223</v>
      </c>
      <c r="H1333" s="7" cm="1">
        <f t="array" ref="H1333">IFERROR(_FV(Facts_combined[[#This Row],[Asset Name]],"Market cap",TRUE), 0)</f>
        <v>22659964</v>
      </c>
      <c r="I133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33" s="5" cm="1">
        <f t="array" ref="J1333">IFERROR(_FV(Facts_combined[[#This Row],[Asset Name]],"Shares outstanding",TRUE), 0)</f>
        <v>12450530</v>
      </c>
      <c r="K1333" s="4" cm="1">
        <f t="array" ref="K1333">IFERROR(_FV(Facts_combined[[#This Row],[Asset Name]],"P/E",TRUE), "")</f>
        <v>9.6602999999999994</v>
      </c>
      <c r="L1333" s="4" t="str" cm="1">
        <f t="array" ref="L133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333" s="4" cm="1">
        <f t="array" ref="M1333">IFERROR(_FV(Facts_combined[[#This Row],[Asset Name]],"Beta"), "")</f>
        <v>1.4918</v>
      </c>
    </row>
    <row r="1334" spans="1:13" x14ac:dyDescent="0.2">
      <c r="A1334" t="s">
        <v>2293</v>
      </c>
      <c r="B1334" t="s">
        <v>4</v>
      </c>
      <c r="C1334" t="s">
        <v>961</v>
      </c>
      <c r="D1334" t="e" vm="1192">
        <v>#VALUE!</v>
      </c>
      <c r="E1334" t="str" cm="1">
        <f t="array" ref="E1334">IFERROR(_FV(Facts_combined[[#This Row],[Asset Name]],"Industry"), "Undefined")</f>
        <v>Automobiles &amp; Auto Parts</v>
      </c>
      <c r="F1334" s="6" cm="1">
        <f t="array" ref="F1334">IFERROR(_FV(Facts_combined[[#This Row],[Asset Name]],"Price"), 0)</f>
        <v>1.71</v>
      </c>
      <c r="G1334" s="5" cm="1">
        <f t="array" ref="G1334">IFERROR(_FV(Facts_combined[[#This Row],[Asset Name]],"Volume"), 0)</f>
        <v>7179</v>
      </c>
      <c r="H1334" s="7" cm="1">
        <f t="array" ref="H1334">IFERROR(_FV(Facts_combined[[#This Row],[Asset Name]],"Market cap",TRUE), 0)</f>
        <v>27524673</v>
      </c>
      <c r="I133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34" s="5" cm="1">
        <f t="array" ref="J1334">IFERROR(_FV(Facts_combined[[#This Row],[Asset Name]],"Shares outstanding",TRUE), 0)</f>
        <v>16096300</v>
      </c>
      <c r="K1334" s="4" t="str" cm="1">
        <f t="array" ref="K1334">IFERROR(_FV(Facts_combined[[#This Row],[Asset Name]],"P/E",TRUE), "")</f>
        <v/>
      </c>
      <c r="L1334" s="4" t="str" cm="1">
        <f t="array" ref="L133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34" s="4" cm="1">
        <f t="array" ref="M1334">IFERROR(_FV(Facts_combined[[#This Row],[Asset Name]],"Beta"), "")</f>
        <v>1.371</v>
      </c>
    </row>
    <row r="1335" spans="1:13" x14ac:dyDescent="0.2">
      <c r="A1335" t="s">
        <v>2294</v>
      </c>
      <c r="B1335" t="s">
        <v>4</v>
      </c>
      <c r="C1335" t="s">
        <v>961</v>
      </c>
      <c r="D1335" t="e" vm="1193">
        <v>#VALUE!</v>
      </c>
      <c r="E1335" t="str" cm="1">
        <f t="array" ref="E1335">IFERROR(_FV(Facts_combined[[#This Row],[Asset Name]],"Industry"), "Undefined")</f>
        <v>Food &amp; Drug Retailing</v>
      </c>
      <c r="F1335" s="6" cm="1">
        <f t="array" ref="F1335">IFERROR(_FV(Facts_combined[[#This Row],[Asset Name]],"Price"), 0)</f>
        <v>0.625</v>
      </c>
      <c r="G1335" s="5" cm="1">
        <f t="array" ref="G1335">IFERROR(_FV(Facts_combined[[#This Row],[Asset Name]],"Volume"), 0)</f>
        <v>1000</v>
      </c>
      <c r="H1335" s="7" cm="1">
        <f t="array" ref="H1335">IFERROR(_FV(Facts_combined[[#This Row],[Asset Name]],"Market cap",TRUE), 0)</f>
        <v>20437500</v>
      </c>
      <c r="I133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35" s="5" cm="1">
        <f t="array" ref="J1335">IFERROR(_FV(Facts_combined[[#This Row],[Asset Name]],"Shares outstanding",TRUE), 0)</f>
        <v>32700000</v>
      </c>
      <c r="K1335" s="4" t="str" cm="1">
        <f t="array" ref="K1335">IFERROR(_FV(Facts_combined[[#This Row],[Asset Name]],"P/E",TRUE), "")</f>
        <v/>
      </c>
      <c r="L1335" s="4" t="str" cm="1">
        <f t="array" ref="L133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35" s="4" t="str" cm="1">
        <f t="array" ref="M1335">IFERROR(_FV(Facts_combined[[#This Row],[Asset Name]],"Beta"), "")</f>
        <v/>
      </c>
    </row>
    <row r="1336" spans="1:13" x14ac:dyDescent="0.2">
      <c r="A1336" t="s">
        <v>2295</v>
      </c>
      <c r="B1336" t="s">
        <v>4</v>
      </c>
      <c r="C1336" t="s">
        <v>961</v>
      </c>
      <c r="D1336" t="e" vm="1194">
        <v>#VALUE!</v>
      </c>
      <c r="E1336" t="str" cm="1">
        <f t="array" ref="E1336">IFERROR(_FV(Facts_combined[[#This Row],[Asset Name]],"Industry"), "Undefined")</f>
        <v>Financial Technology (Fintech) &amp; Infrastructure</v>
      </c>
      <c r="F1336" s="6" cm="1">
        <f t="array" ref="F1336">IFERROR(_FV(Facts_combined[[#This Row],[Asset Name]],"Price"), 0)</f>
        <v>3.05</v>
      </c>
      <c r="G1336" s="5" cm="1">
        <f t="array" ref="G1336">IFERROR(_FV(Facts_combined[[#This Row],[Asset Name]],"Volume"), 0)</f>
        <v>1038</v>
      </c>
      <c r="H1336" s="7" cm="1">
        <f t="array" ref="H1336">IFERROR(_FV(Facts_combined[[#This Row],[Asset Name]],"Market cap",TRUE), 0)</f>
        <v>29919066</v>
      </c>
      <c r="I133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36" s="5" cm="1">
        <f t="array" ref="J1336">IFERROR(_FV(Facts_combined[[#This Row],[Asset Name]],"Shares outstanding",TRUE), 0)</f>
        <v>9809530</v>
      </c>
      <c r="K1336" s="4" cm="1">
        <f t="array" ref="K1336">IFERROR(_FV(Facts_combined[[#This Row],[Asset Name]],"P/E",TRUE), "")</f>
        <v>0</v>
      </c>
      <c r="L1336" s="4" t="str" cm="1">
        <f t="array" ref="L133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36" s="4" cm="1">
        <f t="array" ref="M1336">IFERROR(_FV(Facts_combined[[#This Row],[Asset Name]],"Beta"), "")</f>
        <v>3.23</v>
      </c>
    </row>
    <row r="1337" spans="1:13" x14ac:dyDescent="0.2">
      <c r="A1337" t="s">
        <v>2296</v>
      </c>
      <c r="B1337" t="s">
        <v>4</v>
      </c>
      <c r="C1337" t="s">
        <v>961</v>
      </c>
      <c r="D1337" t="e" vm="1195">
        <v>#VALUE!</v>
      </c>
      <c r="E1337" t="str" cm="1">
        <f t="array" ref="E1337">IFERROR(_FV(Facts_combined[[#This Row],[Asset Name]],"Industry"), "Undefined")</f>
        <v>Communications &amp; Networking</v>
      </c>
      <c r="F1337" s="6" cm="1">
        <f t="array" ref="F1337">IFERROR(_FV(Facts_combined[[#This Row],[Asset Name]],"Price"), 0)</f>
        <v>0.95499999999999996</v>
      </c>
      <c r="G1337" s="5" cm="1">
        <f t="array" ref="G1337">IFERROR(_FV(Facts_combined[[#This Row],[Asset Name]],"Volume"), 0)</f>
        <v>107608</v>
      </c>
      <c r="H1337" s="7" cm="1">
        <f t="array" ref="H1337">IFERROR(_FV(Facts_combined[[#This Row],[Asset Name]],"Market cap",TRUE), 0)</f>
        <v>44615584</v>
      </c>
      <c r="I133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337" s="5" cm="1">
        <f t="array" ref="J1337">IFERROR(_FV(Facts_combined[[#This Row],[Asset Name]],"Shares outstanding",TRUE), 0)</f>
        <v>46717890</v>
      </c>
      <c r="K1337" s="4" cm="1">
        <f t="array" ref="K1337">IFERROR(_FV(Facts_combined[[#This Row],[Asset Name]],"P/E",TRUE), "")</f>
        <v>0</v>
      </c>
      <c r="L1337" s="4" t="str" cm="1">
        <f t="array" ref="L133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37" s="4" cm="1">
        <f t="array" ref="M1337">IFERROR(_FV(Facts_combined[[#This Row],[Asset Name]],"Beta"), "")</f>
        <v>2.5832000000000002</v>
      </c>
    </row>
    <row r="1338" spans="1:13" x14ac:dyDescent="0.2">
      <c r="A1338" t="s">
        <v>2297</v>
      </c>
      <c r="B1338" t="s">
        <v>4</v>
      </c>
      <c r="C1338" t="s">
        <v>961</v>
      </c>
      <c r="D1338" t="e" vm="1196">
        <v>#VALUE!</v>
      </c>
      <c r="E1338" t="str" cm="1">
        <f t="array" ref="E1338">IFERROR(_FV(Facts_combined[[#This Row],[Asset Name]],"Industry"), "Undefined")</f>
        <v>Software &amp; IT Services</v>
      </c>
      <c r="F1338" s="6" cm="1">
        <f t="array" ref="F1338">IFERROR(_FV(Facts_combined[[#This Row],[Asset Name]],"Price"), 0)</f>
        <v>4.07</v>
      </c>
      <c r="G1338" s="5" cm="1">
        <f t="array" ref="G1338">IFERROR(_FV(Facts_combined[[#This Row],[Asset Name]],"Volume"), 0)</f>
        <v>1488</v>
      </c>
      <c r="H1338" s="7" cm="1">
        <f t="array" ref="H1338">IFERROR(_FV(Facts_combined[[#This Row],[Asset Name]],"Market cap",TRUE), 0)</f>
        <v>37898863</v>
      </c>
      <c r="I133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338" s="5" cm="1">
        <f t="array" ref="J1338">IFERROR(_FV(Facts_combined[[#This Row],[Asset Name]],"Shares outstanding",TRUE), 0)</f>
        <v>9311760</v>
      </c>
      <c r="K1338" s="4" t="str" cm="1">
        <f t="array" ref="K1338">IFERROR(_FV(Facts_combined[[#This Row],[Asset Name]],"P/E",TRUE), "")</f>
        <v/>
      </c>
      <c r="L1338" s="4" t="str" cm="1">
        <f t="array" ref="L133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38" s="4" cm="1">
        <f t="array" ref="M1338">IFERROR(_FV(Facts_combined[[#This Row],[Asset Name]],"Beta"), "")</f>
        <v>1.6900999999999999</v>
      </c>
    </row>
    <row r="1339" spans="1:13" x14ac:dyDescent="0.2">
      <c r="A1339" t="s">
        <v>2298</v>
      </c>
      <c r="B1339" t="s">
        <v>4</v>
      </c>
      <c r="C1339" t="s">
        <v>961</v>
      </c>
      <c r="D1339" t="e" vm="2670">
        <v>#VALUE!</v>
      </c>
      <c r="E1339" t="str" cm="1">
        <f t="array" ref="E1339">IFERROR(_FV(Facts_combined[[#This Row],[Asset Name]],"Industry"), "Undefined")</f>
        <v>Healthcare Equipment &amp; Supplies</v>
      </c>
      <c r="F1339" s="6" cm="1">
        <f t="array" ref="F1339">IFERROR(_FV(Facts_combined[[#This Row],[Asset Name]],"Price"), 0)</f>
        <v>2.17</v>
      </c>
      <c r="G1339" s="5" cm="1">
        <f t="array" ref="G1339">IFERROR(_FV(Facts_combined[[#This Row],[Asset Name]],"Volume"), 0)</f>
        <v>77</v>
      </c>
      <c r="H1339" s="7" cm="1">
        <f t="array" ref="H1339">IFERROR(_FV(Facts_combined[[#This Row],[Asset Name]],"Market cap",TRUE), 0)</f>
        <v>25296861</v>
      </c>
      <c r="I133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39" s="5" cm="1">
        <f t="array" ref="J1339">IFERROR(_FV(Facts_combined[[#This Row],[Asset Name]],"Shares outstanding",TRUE), 0)</f>
        <v>11657540</v>
      </c>
      <c r="K1339" s="4" cm="1">
        <f t="array" ref="K1339">IFERROR(_FV(Facts_combined[[#This Row],[Asset Name]],"P/E",TRUE), "")</f>
        <v>0</v>
      </c>
      <c r="L1339" s="4" t="str" cm="1">
        <f t="array" ref="L133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39" s="4" cm="1">
        <f t="array" ref="M1339">IFERROR(_FV(Facts_combined[[#This Row],[Asset Name]],"Beta"), "")</f>
        <v>1.8360000000000001</v>
      </c>
    </row>
    <row r="1340" spans="1:13" x14ac:dyDescent="0.2">
      <c r="A1340" t="s">
        <v>2299</v>
      </c>
      <c r="B1340" t="s">
        <v>4</v>
      </c>
      <c r="C1340" t="s">
        <v>961</v>
      </c>
      <c r="D1340" t="e" vm="2671">
        <v>#VALUE!</v>
      </c>
      <c r="E1340" t="str" cm="1">
        <f t="array" ref="E1340">IFERROR(_FV(Facts_combined[[#This Row],[Asset Name]],"Industry"), "Undefined")</f>
        <v>Oil &amp; Gas</v>
      </c>
      <c r="F1340" s="6" cm="1">
        <f t="array" ref="F1340">IFERROR(_FV(Facts_combined[[#This Row],[Asset Name]],"Price"), 0)</f>
        <v>2.39</v>
      </c>
      <c r="G1340" s="5" cm="1">
        <f t="array" ref="G1340">IFERROR(_FV(Facts_combined[[#This Row],[Asset Name]],"Volume"), 0)</f>
        <v>4500</v>
      </c>
      <c r="H1340" s="7" cm="1">
        <f t="array" ref="H1340">IFERROR(_FV(Facts_combined[[#This Row],[Asset Name]],"Market cap",TRUE), 0)</f>
        <v>23967135</v>
      </c>
      <c r="I134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40" s="5" cm="1">
        <f t="array" ref="J1340">IFERROR(_FV(Facts_combined[[#This Row],[Asset Name]],"Shares outstanding",TRUE), 0)</f>
        <v>10028090</v>
      </c>
      <c r="K1340" s="4" t="str" cm="1">
        <f t="array" ref="K1340">IFERROR(_FV(Facts_combined[[#This Row],[Asset Name]],"P/E",TRUE), "")</f>
        <v/>
      </c>
      <c r="L1340" s="4" t="str" cm="1">
        <f t="array" ref="L134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40" s="4" cm="1">
        <f t="array" ref="M1340">IFERROR(_FV(Facts_combined[[#This Row],[Asset Name]],"Beta"), "")</f>
        <v>0.16039999999999999</v>
      </c>
    </row>
    <row r="1341" spans="1:13" x14ac:dyDescent="0.2">
      <c r="A1341" t="s">
        <v>2300</v>
      </c>
      <c r="B1341" t="s">
        <v>4</v>
      </c>
      <c r="C1341" t="s">
        <v>961</v>
      </c>
      <c r="D1341" t="e" vm="1197">
        <v>#VALUE!</v>
      </c>
      <c r="E1341" t="str" cm="1">
        <f t="array" ref="E1341">IFERROR(_FV(Facts_combined[[#This Row],[Asset Name]],"Industry"), "Undefined")</f>
        <v>Specialty Retailers</v>
      </c>
      <c r="F1341" s="6" cm="1">
        <f t="array" ref="F1341">IFERROR(_FV(Facts_combined[[#This Row],[Asset Name]],"Price"), 0)</f>
        <v>1.63</v>
      </c>
      <c r="G1341" s="5" cm="1">
        <f t="array" ref="G1341">IFERROR(_FV(Facts_combined[[#This Row],[Asset Name]],"Volume"), 0)</f>
        <v>142</v>
      </c>
      <c r="H1341" s="7" cm="1">
        <f t="array" ref="H1341">IFERROR(_FV(Facts_combined[[#This Row],[Asset Name]],"Market cap",TRUE), 0)</f>
        <v>21253537</v>
      </c>
      <c r="I134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41" s="5" cm="1">
        <f t="array" ref="J1341">IFERROR(_FV(Facts_combined[[#This Row],[Asset Name]],"Shares outstanding",TRUE), 0)</f>
        <v>13038980</v>
      </c>
      <c r="K1341" s="4" cm="1">
        <f t="array" ref="K1341">IFERROR(_FV(Facts_combined[[#This Row],[Asset Name]],"P/E",TRUE), "")</f>
        <v>0</v>
      </c>
      <c r="L1341" s="4" t="str" cm="1">
        <f t="array" ref="L134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41" s="4" cm="1">
        <f t="array" ref="M1341">IFERROR(_FV(Facts_combined[[#This Row],[Asset Name]],"Beta"), "")</f>
        <v>2.3938999999999999</v>
      </c>
    </row>
    <row r="1342" spans="1:13" x14ac:dyDescent="0.2">
      <c r="A1342" t="s">
        <v>2301</v>
      </c>
      <c r="B1342" t="s">
        <v>4</v>
      </c>
      <c r="C1342" t="s">
        <v>961</v>
      </c>
      <c r="D1342" t="e" vm="1198">
        <v>#VALUE!</v>
      </c>
      <c r="E1342" t="str" cm="1">
        <f t="array" ref="E1342">IFERROR(_FV(Facts_combined[[#This Row],[Asset Name]],"Industry"), "Undefined")</f>
        <v>Software &amp; IT Services</v>
      </c>
      <c r="F1342" s="6" cm="1">
        <f t="array" ref="F1342">IFERROR(_FV(Facts_combined[[#This Row],[Asset Name]],"Price"), 0)</f>
        <v>2.76</v>
      </c>
      <c r="G1342" s="5" cm="1">
        <f t="array" ref="G1342">IFERROR(_FV(Facts_combined[[#This Row],[Asset Name]],"Volume"), 0)</f>
        <v>1</v>
      </c>
      <c r="H1342" s="7" cm="1">
        <f t="array" ref="H1342">IFERROR(_FV(Facts_combined[[#This Row],[Asset Name]],"Market cap",TRUE), 0)</f>
        <v>24819120</v>
      </c>
      <c r="I134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42" s="5" cm="1">
        <f t="array" ref="J1342">IFERROR(_FV(Facts_combined[[#This Row],[Asset Name]],"Shares outstanding",TRUE), 0)</f>
        <v>9025140</v>
      </c>
      <c r="K1342" s="4" cm="1">
        <f t="array" ref="K1342">IFERROR(_FV(Facts_combined[[#This Row],[Asset Name]],"P/E",TRUE), "")</f>
        <v>0</v>
      </c>
      <c r="L1342" s="4" t="str" cm="1">
        <f t="array" ref="L134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42" s="4" cm="1">
        <f t="array" ref="M1342">IFERROR(_FV(Facts_combined[[#This Row],[Asset Name]],"Beta"), "")</f>
        <v>0.99299999999999999</v>
      </c>
    </row>
    <row r="1343" spans="1:13" x14ac:dyDescent="0.2">
      <c r="A1343" t="s">
        <v>2302</v>
      </c>
      <c r="B1343" t="s">
        <v>4</v>
      </c>
      <c r="C1343" t="s">
        <v>961</v>
      </c>
      <c r="D1343" t="e" vm="1199">
        <v>#VALUE!</v>
      </c>
      <c r="E1343" t="str" cm="1">
        <f t="array" ref="E1343">IFERROR(_FV(Facts_combined[[#This Row],[Asset Name]],"Industry"), "Undefined")</f>
        <v>Biotechnology &amp; Medical Research</v>
      </c>
      <c r="F1343" s="6" cm="1">
        <f t="array" ref="F1343">IFERROR(_FV(Facts_combined[[#This Row],[Asset Name]],"Price"), 0)</f>
        <v>0.6099</v>
      </c>
      <c r="G1343" s="5" cm="1">
        <f t="array" ref="G1343">IFERROR(_FV(Facts_combined[[#This Row],[Asset Name]],"Volume"), 0)</f>
        <v>108</v>
      </c>
      <c r="H1343" s="7" cm="1">
        <f t="array" ref="H1343">IFERROR(_FV(Facts_combined[[#This Row],[Asset Name]],"Market cap",TRUE), 0)</f>
        <v>21885554</v>
      </c>
      <c r="I134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43" s="5" cm="1">
        <f t="array" ref="J1343">IFERROR(_FV(Facts_combined[[#This Row],[Asset Name]],"Shares outstanding",TRUE), 0)</f>
        <v>35883840</v>
      </c>
      <c r="K1343" s="4" cm="1">
        <f t="array" ref="K1343">IFERROR(_FV(Facts_combined[[#This Row],[Asset Name]],"P/E",TRUE), "")</f>
        <v>0</v>
      </c>
      <c r="L1343" s="4" t="str" cm="1">
        <f t="array" ref="L134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43" s="4" cm="1">
        <f t="array" ref="M1343">IFERROR(_FV(Facts_combined[[#This Row],[Asset Name]],"Beta"), "")</f>
        <v>1.2369000000000001</v>
      </c>
    </row>
    <row r="1344" spans="1:13" x14ac:dyDescent="0.2">
      <c r="A1344" t="s">
        <v>2303</v>
      </c>
      <c r="B1344" t="s">
        <v>4</v>
      </c>
      <c r="C1344" t="s">
        <v>961</v>
      </c>
      <c r="D1344" t="e" vm="1201">
        <v>#VALUE!</v>
      </c>
      <c r="E1344" t="str" cm="1">
        <f t="array" ref="E1344">IFERROR(_FV(Facts_combined[[#This Row],[Asset Name]],"Industry"), "Undefined")</f>
        <v>Software &amp; IT Services</v>
      </c>
      <c r="F1344" s="6" cm="1">
        <f t="array" ref="F1344">IFERROR(_FV(Facts_combined[[#This Row],[Asset Name]],"Price"), 0)</f>
        <v>1.24</v>
      </c>
      <c r="G1344" s="5" cm="1">
        <f t="array" ref="G1344">IFERROR(_FV(Facts_combined[[#This Row],[Asset Name]],"Volume"), 0)</f>
        <v>11332</v>
      </c>
      <c r="H1344" s="7" cm="1">
        <f t="array" ref="H1344">IFERROR(_FV(Facts_combined[[#This Row],[Asset Name]],"Market cap",TRUE), 0)</f>
        <v>26972852</v>
      </c>
      <c r="I134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44" s="5" cm="1">
        <f t="array" ref="J1344">IFERROR(_FV(Facts_combined[[#This Row],[Asset Name]],"Shares outstanding",TRUE), 0)</f>
        <v>21752300</v>
      </c>
      <c r="K1344" s="4" cm="1">
        <f t="array" ref="K1344">IFERROR(_FV(Facts_combined[[#This Row],[Asset Name]],"P/E",TRUE), "")</f>
        <v>0</v>
      </c>
      <c r="L1344" s="4" t="str" cm="1">
        <f t="array" ref="L134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44" s="4" cm="1">
        <f t="array" ref="M1344">IFERROR(_FV(Facts_combined[[#This Row],[Asset Name]],"Beta"), "")</f>
        <v>1.3209</v>
      </c>
    </row>
    <row r="1345" spans="1:13" x14ac:dyDescent="0.2">
      <c r="A1345" t="s">
        <v>2304</v>
      </c>
      <c r="B1345" t="s">
        <v>4</v>
      </c>
      <c r="C1345" t="s">
        <v>961</v>
      </c>
      <c r="D1345" t="e" vm="1202">
        <v>#VALUE!</v>
      </c>
      <c r="E1345" t="str" cm="1">
        <f t="array" ref="E1345">IFERROR(_FV(Facts_combined[[#This Row],[Asset Name]],"Industry"), "Undefined")</f>
        <v>Biotechnology &amp; Medical Research</v>
      </c>
      <c r="F1345" s="6" cm="1">
        <f t="array" ref="F1345">IFERROR(_FV(Facts_combined[[#This Row],[Asset Name]],"Price"), 0)</f>
        <v>2.36</v>
      </c>
      <c r="G1345" s="5" cm="1">
        <f t="array" ref="G1345">IFERROR(_FV(Facts_combined[[#This Row],[Asset Name]],"Volume"), 0)</f>
        <v>31854</v>
      </c>
      <c r="H1345" s="7" cm="1">
        <f t="array" ref="H1345">IFERROR(_FV(Facts_combined[[#This Row],[Asset Name]],"Market cap",TRUE), 0)</f>
        <v>24010144</v>
      </c>
      <c r="I134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45" s="5" cm="1">
        <f t="array" ref="J1345">IFERROR(_FV(Facts_combined[[#This Row],[Asset Name]],"Shares outstanding",TRUE), 0)</f>
        <v>10173790</v>
      </c>
      <c r="K1345" s="4" cm="1">
        <f t="array" ref="K1345">IFERROR(_FV(Facts_combined[[#This Row],[Asset Name]],"P/E",TRUE), "")</f>
        <v>0</v>
      </c>
      <c r="L1345" s="4" t="str" cm="1">
        <f t="array" ref="L134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45" s="4" cm="1">
        <f t="array" ref="M1345">IFERROR(_FV(Facts_combined[[#This Row],[Asset Name]],"Beta"), "")</f>
        <v>1.4078999999999999</v>
      </c>
    </row>
    <row r="1346" spans="1:13" x14ac:dyDescent="0.2">
      <c r="A1346" t="s">
        <v>2305</v>
      </c>
      <c r="B1346" t="s">
        <v>4</v>
      </c>
      <c r="C1346" t="s">
        <v>961</v>
      </c>
      <c r="D1346" t="e" vm="1203">
        <v>#VALUE!</v>
      </c>
      <c r="E1346" t="str" cm="1">
        <f t="array" ref="E1346">IFERROR(_FV(Facts_combined[[#This Row],[Asset Name]],"Industry"), "Undefined")</f>
        <v>Biotechnology &amp; Medical Research</v>
      </c>
      <c r="F1346" s="6" cm="1">
        <f t="array" ref="F1346">IFERROR(_FV(Facts_combined[[#This Row],[Asset Name]],"Price"), 0)</f>
        <v>0.35160000000000002</v>
      </c>
      <c r="G1346" s="5" cm="1">
        <f t="array" ref="G1346">IFERROR(_FV(Facts_combined[[#This Row],[Asset Name]],"Volume"), 0)</f>
        <v>23</v>
      </c>
      <c r="H1346" s="7" cm="1">
        <f t="array" ref="H1346">IFERROR(_FV(Facts_combined[[#This Row],[Asset Name]],"Market cap",TRUE), 0)</f>
        <v>24543944</v>
      </c>
      <c r="I134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46" s="5" cm="1">
        <f t="array" ref="J1346">IFERROR(_FV(Facts_combined[[#This Row],[Asset Name]],"Shares outstanding",TRUE), 0)</f>
        <v>69806440</v>
      </c>
      <c r="K1346" s="4" t="str" cm="1">
        <f t="array" ref="K1346">IFERROR(_FV(Facts_combined[[#This Row],[Asset Name]],"P/E",TRUE), "")</f>
        <v/>
      </c>
      <c r="L1346" s="4" t="str" cm="1">
        <f t="array" ref="L134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46" s="4" cm="1">
        <f t="array" ref="M1346">IFERROR(_FV(Facts_combined[[#This Row],[Asset Name]],"Beta"), "")</f>
        <v>1.321</v>
      </c>
    </row>
    <row r="1347" spans="1:13" x14ac:dyDescent="0.2">
      <c r="A1347" t="s">
        <v>2306</v>
      </c>
      <c r="B1347" t="s">
        <v>4</v>
      </c>
      <c r="C1347" t="s">
        <v>961</v>
      </c>
      <c r="D1347" t="e" vm="1204">
        <v>#VALUE!</v>
      </c>
      <c r="E1347" t="str" cm="1">
        <f t="array" ref="E1347">IFERROR(_FV(Facts_combined[[#This Row],[Asset Name]],"Industry"), "Undefined")</f>
        <v>Semiconductors &amp; Semiconductor Equipment</v>
      </c>
      <c r="F1347" s="6" cm="1">
        <f t="array" ref="F1347">IFERROR(_FV(Facts_combined[[#This Row],[Asset Name]],"Price"), 0)</f>
        <v>5.27</v>
      </c>
      <c r="G1347" s="5" cm="1">
        <f t="array" ref="G1347">IFERROR(_FV(Facts_combined[[#This Row],[Asset Name]],"Volume"), 0)</f>
        <v>2119</v>
      </c>
      <c r="H1347" s="7" cm="1">
        <f t="array" ref="H1347">IFERROR(_FV(Facts_combined[[#This Row],[Asset Name]],"Market cap",TRUE), 0)</f>
        <v>24510150</v>
      </c>
      <c r="I134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47" s="5" cm="1">
        <f t="array" ref="J1347">IFERROR(_FV(Facts_combined[[#This Row],[Asset Name]],"Shares outstanding",TRUE), 0)</f>
        <v>4538920</v>
      </c>
      <c r="K1347" s="4" cm="1">
        <f t="array" ref="K1347">IFERROR(_FV(Facts_combined[[#This Row],[Asset Name]],"P/E",TRUE), "")</f>
        <v>10.853899999999999</v>
      </c>
      <c r="L1347" s="4" t="str" cm="1">
        <f t="array" ref="L134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347" s="4" cm="1">
        <f t="array" ref="M1347">IFERROR(_FV(Facts_combined[[#This Row],[Asset Name]],"Beta"), "")</f>
        <v>0.96099999999999997</v>
      </c>
    </row>
    <row r="1348" spans="1:13" x14ac:dyDescent="0.2">
      <c r="A1348" t="s">
        <v>2307</v>
      </c>
      <c r="B1348" t="s">
        <v>4</v>
      </c>
      <c r="C1348" t="s">
        <v>961</v>
      </c>
      <c r="D1348" t="e" vm="1205">
        <v>#VALUE!</v>
      </c>
      <c r="E1348" t="str" cm="1">
        <f t="array" ref="E1348">IFERROR(_FV(Facts_combined[[#This Row],[Asset Name]],"Industry"), "Undefined")</f>
        <v>Machinery, Equipment &amp; Components</v>
      </c>
      <c r="F1348" s="6" cm="1">
        <f t="array" ref="F1348">IFERROR(_FV(Facts_combined[[#This Row],[Asset Name]],"Price"), 0)</f>
        <v>1.69</v>
      </c>
      <c r="G1348" s="5" cm="1">
        <f t="array" ref="G1348">IFERROR(_FV(Facts_combined[[#This Row],[Asset Name]],"Volume"), 0)</f>
        <v>18830</v>
      </c>
      <c r="H1348" s="7" cm="1">
        <f t="array" ref="H1348">IFERROR(_FV(Facts_combined[[#This Row],[Asset Name]],"Market cap",TRUE), 0)</f>
        <v>25118240</v>
      </c>
      <c r="I134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48" s="5" cm="1">
        <f t="array" ref="J1348">IFERROR(_FV(Facts_combined[[#This Row],[Asset Name]],"Shares outstanding",TRUE), 0)</f>
        <v>14519220</v>
      </c>
      <c r="K1348" s="4" cm="1">
        <f t="array" ref="K1348">IFERROR(_FV(Facts_combined[[#This Row],[Asset Name]],"P/E",TRUE), "")</f>
        <v>32.313600000000001</v>
      </c>
      <c r="L1348" s="4" t="str" cm="1">
        <f t="array" ref="L134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348" s="4" cm="1">
        <f t="array" ref="M1348">IFERROR(_FV(Facts_combined[[#This Row],[Asset Name]],"Beta"), "")</f>
        <v>1.2824</v>
      </c>
    </row>
    <row r="1349" spans="1:13" x14ac:dyDescent="0.2">
      <c r="A1349" t="s">
        <v>2308</v>
      </c>
      <c r="B1349" t="s">
        <v>4</v>
      </c>
      <c r="C1349" t="s">
        <v>961</v>
      </c>
      <c r="D1349" t="e" vm="1206">
        <v>#VALUE!</v>
      </c>
      <c r="E1349" t="str" cm="1">
        <f t="array" ref="E1349">IFERROR(_FV(Facts_combined[[#This Row],[Asset Name]],"Industry"), "Undefined")</f>
        <v>Biotechnology &amp; Medical Research</v>
      </c>
      <c r="F1349" s="6" cm="1">
        <f t="array" ref="F1349">IFERROR(_FV(Facts_combined[[#This Row],[Asset Name]],"Price"), 0)</f>
        <v>1.03</v>
      </c>
      <c r="G1349" s="5" cm="1">
        <f t="array" ref="G1349">IFERROR(_FV(Facts_combined[[#This Row],[Asset Name]],"Volume"), 0)</f>
        <v>5622</v>
      </c>
      <c r="H1349" s="7" cm="1">
        <f t="array" ref="H1349">IFERROR(_FV(Facts_combined[[#This Row],[Asset Name]],"Market cap",TRUE), 0)</f>
        <v>12325020</v>
      </c>
      <c r="I134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49" s="5" cm="1">
        <f t="array" ref="J1349">IFERROR(_FV(Facts_combined[[#This Row],[Asset Name]],"Shares outstanding",TRUE), 0)</f>
        <v>12449510</v>
      </c>
      <c r="K1349" s="4" cm="1">
        <f t="array" ref="K1349">IFERROR(_FV(Facts_combined[[#This Row],[Asset Name]],"P/E",TRUE), "")</f>
        <v>0</v>
      </c>
      <c r="L1349" s="4" t="str" cm="1">
        <f t="array" ref="L134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49" s="4" cm="1">
        <f t="array" ref="M1349">IFERROR(_FV(Facts_combined[[#This Row],[Asset Name]],"Beta"), "")</f>
        <v>1.5455000000000001</v>
      </c>
    </row>
    <row r="1350" spans="1:13" x14ac:dyDescent="0.2">
      <c r="A1350" t="s">
        <v>2309</v>
      </c>
      <c r="B1350" t="s">
        <v>4</v>
      </c>
      <c r="C1350" t="s">
        <v>961</v>
      </c>
      <c r="D1350" t="e" vm="1207">
        <v>#VALUE!</v>
      </c>
      <c r="E1350" t="str" cm="1">
        <f t="array" ref="E1350">IFERROR(_FV(Facts_combined[[#This Row],[Asset Name]],"Industry"), "Undefined")</f>
        <v>Metals &amp; Mining</v>
      </c>
      <c r="F1350" s="6" cm="1">
        <f t="array" ref="F1350">IFERROR(_FV(Facts_combined[[#This Row],[Asset Name]],"Price"), 0)</f>
        <v>0.75</v>
      </c>
      <c r="G1350" s="5" cm="1">
        <f t="array" ref="G1350">IFERROR(_FV(Facts_combined[[#This Row],[Asset Name]],"Volume"), 0)</f>
        <v>100</v>
      </c>
      <c r="H1350" s="7" cm="1">
        <f t="array" ref="H1350">IFERROR(_FV(Facts_combined[[#This Row],[Asset Name]],"Market cap",TRUE), 0)</f>
        <v>14899312</v>
      </c>
      <c r="I135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50" s="5" cm="1">
        <f t="array" ref="J1350">IFERROR(_FV(Facts_combined[[#This Row],[Asset Name]],"Shares outstanding",TRUE), 0)</f>
        <v>19865750</v>
      </c>
      <c r="K1350" s="4" t="str" cm="1">
        <f t="array" ref="K1350">IFERROR(_FV(Facts_combined[[#This Row],[Asset Name]],"P/E",TRUE), "")</f>
        <v/>
      </c>
      <c r="L1350" s="4" t="str" cm="1">
        <f t="array" ref="L135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50" s="4" cm="1">
        <f t="array" ref="M1350">IFERROR(_FV(Facts_combined[[#This Row],[Asset Name]],"Beta"), "")</f>
        <v>0.83960000000000001</v>
      </c>
    </row>
    <row r="1351" spans="1:13" x14ac:dyDescent="0.2">
      <c r="A1351" t="s">
        <v>2310</v>
      </c>
      <c r="B1351" t="s">
        <v>4</v>
      </c>
      <c r="C1351" t="s">
        <v>961</v>
      </c>
      <c r="D1351" t="e" vm="1208">
        <v>#VALUE!</v>
      </c>
      <c r="E1351" t="str" cm="1">
        <f t="array" ref="E1351">IFERROR(_FV(Facts_combined[[#This Row],[Asset Name]],"Industry"), "Undefined")</f>
        <v>Biotechnology &amp; Medical Research</v>
      </c>
      <c r="F1351" s="6" cm="1">
        <f t="array" ref="F1351">IFERROR(_FV(Facts_combined[[#This Row],[Asset Name]],"Price"), 0)</f>
        <v>0.3604</v>
      </c>
      <c r="G1351" s="5" cm="1">
        <f t="array" ref="G1351">IFERROR(_FV(Facts_combined[[#This Row],[Asset Name]],"Volume"), 0)</f>
        <v>15525</v>
      </c>
      <c r="H1351" s="7" cm="1">
        <f t="array" ref="H1351">IFERROR(_FV(Facts_combined[[#This Row],[Asset Name]],"Market cap",TRUE), 0)</f>
        <v>20592059</v>
      </c>
      <c r="I135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51" s="5" cm="1">
        <f t="array" ref="J1351">IFERROR(_FV(Facts_combined[[#This Row],[Asset Name]],"Shares outstanding",TRUE), 0)</f>
        <v>57136680</v>
      </c>
      <c r="K1351" s="4" t="str" cm="1">
        <f t="array" ref="K1351">IFERROR(_FV(Facts_combined[[#This Row],[Asset Name]],"P/E",TRUE), "")</f>
        <v/>
      </c>
      <c r="L1351" s="4" t="str" cm="1">
        <f t="array" ref="L135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51" s="4" cm="1">
        <f t="array" ref="M1351">IFERROR(_FV(Facts_combined[[#This Row],[Asset Name]],"Beta"), "")</f>
        <v>-0.3463</v>
      </c>
    </row>
    <row r="1352" spans="1:13" x14ac:dyDescent="0.2">
      <c r="A1352" t="s">
        <v>2311</v>
      </c>
      <c r="B1352" t="s">
        <v>4</v>
      </c>
      <c r="C1352" t="s">
        <v>961</v>
      </c>
      <c r="D1352" t="e" vm="1209">
        <v>#VALUE!</v>
      </c>
      <c r="E1352" t="str" cm="1">
        <f t="array" ref="E1352">IFERROR(_FV(Facts_combined[[#This Row],[Asset Name]],"Industry"), "Undefined")</f>
        <v>Biotechnology &amp; Medical Research</v>
      </c>
      <c r="F1352" s="6" cm="1">
        <f t="array" ref="F1352">IFERROR(_FV(Facts_combined[[#This Row],[Asset Name]],"Price"), 0)</f>
        <v>0.49</v>
      </c>
      <c r="G1352" s="5" cm="1">
        <f t="array" ref="G1352">IFERROR(_FV(Facts_combined[[#This Row],[Asset Name]],"Volume"), 0)</f>
        <v>7</v>
      </c>
      <c r="H1352" s="7" cm="1">
        <f t="array" ref="H1352">IFERROR(_FV(Facts_combined[[#This Row],[Asset Name]],"Market cap",TRUE), 0)</f>
        <v>19243490</v>
      </c>
      <c r="I135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52" s="5" cm="1">
        <f t="array" ref="J1352">IFERROR(_FV(Facts_combined[[#This Row],[Asset Name]],"Shares outstanding",TRUE), 0)</f>
        <v>39272430</v>
      </c>
      <c r="K1352" s="4" cm="1">
        <f t="array" ref="K1352">IFERROR(_FV(Facts_combined[[#This Row],[Asset Name]],"P/E",TRUE), "")</f>
        <v>0</v>
      </c>
      <c r="L1352" s="4" t="str" cm="1">
        <f t="array" ref="L135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52" s="4" cm="1">
        <f t="array" ref="M1352">IFERROR(_FV(Facts_combined[[#This Row],[Asset Name]],"Beta"), "")</f>
        <v>0.72750000000000004</v>
      </c>
    </row>
    <row r="1353" spans="1:13" x14ac:dyDescent="0.2">
      <c r="A1353" t="s">
        <v>2312</v>
      </c>
      <c r="B1353" t="s">
        <v>4</v>
      </c>
      <c r="C1353" t="s">
        <v>961</v>
      </c>
      <c r="D1353" t="e" vm="1210">
        <v>#VALUE!</v>
      </c>
      <c r="E1353" t="str" cm="1">
        <f t="array" ref="E1353">IFERROR(_FV(Facts_combined[[#This Row],[Asset Name]],"Industry"), "Undefined")</f>
        <v>Biotechnology &amp; Medical Research</v>
      </c>
      <c r="F1353" s="6" cm="1">
        <f t="array" ref="F1353">IFERROR(_FV(Facts_combined[[#This Row],[Asset Name]],"Price"), 0)</f>
        <v>3.8</v>
      </c>
      <c r="G1353" s="5" cm="1">
        <f t="array" ref="G1353">IFERROR(_FV(Facts_combined[[#This Row],[Asset Name]],"Volume"), 0)</f>
        <v>6218</v>
      </c>
      <c r="H1353" s="7" cm="1">
        <f t="array" ref="H1353">IFERROR(_FV(Facts_combined[[#This Row],[Asset Name]],"Market cap",TRUE), 0)</f>
        <v>21883770</v>
      </c>
      <c r="I135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53" s="5" cm="1">
        <f t="array" ref="J1353">IFERROR(_FV(Facts_combined[[#This Row],[Asset Name]],"Shares outstanding",TRUE), 0)</f>
        <v>5430210</v>
      </c>
      <c r="K1353" s="4" cm="1">
        <f t="array" ref="K1353">IFERROR(_FV(Facts_combined[[#This Row],[Asset Name]],"P/E",TRUE), "")</f>
        <v>0</v>
      </c>
      <c r="L1353" s="4" t="str" cm="1">
        <f t="array" ref="L135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53" s="4" cm="1">
        <f t="array" ref="M1353">IFERROR(_FV(Facts_combined[[#This Row],[Asset Name]],"Beta"), "")</f>
        <v>1.0457000000000001</v>
      </c>
    </row>
    <row r="1354" spans="1:13" x14ac:dyDescent="0.2">
      <c r="A1354" t="s">
        <v>2313</v>
      </c>
      <c r="B1354" t="s">
        <v>4</v>
      </c>
      <c r="C1354" t="s">
        <v>961</v>
      </c>
      <c r="D1354" t="e" vm="2410">
        <v>#VALUE!</v>
      </c>
      <c r="E1354" t="str" cm="1">
        <f t="array" ref="E1354">IFERROR(_FV(Facts_combined[[#This Row],[Asset Name]],"Industry"), "Undefined")</f>
        <v>Biotechnology &amp; Medical Research</v>
      </c>
      <c r="F1354" s="6" cm="1">
        <f t="array" ref="F1354">IFERROR(_FV(Facts_combined[[#This Row],[Asset Name]],"Price"), 0)</f>
        <v>7.05</v>
      </c>
      <c r="G1354" s="5" cm="1">
        <f t="array" ref="G1354">IFERROR(_FV(Facts_combined[[#This Row],[Asset Name]],"Volume"), 0)</f>
        <v>15364</v>
      </c>
      <c r="H1354" s="7" cm="1">
        <f t="array" ref="H1354">IFERROR(_FV(Facts_combined[[#This Row],[Asset Name]],"Market cap",TRUE), 0)</f>
        <v>20761910</v>
      </c>
      <c r="I135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54" s="5" cm="1">
        <f t="array" ref="J1354">IFERROR(_FV(Facts_combined[[#This Row],[Asset Name]],"Shares outstanding",TRUE), 0)</f>
        <v>2959650</v>
      </c>
      <c r="K1354" s="4" cm="1">
        <f t="array" ref="K1354">IFERROR(_FV(Facts_combined[[#This Row],[Asset Name]],"P/E",TRUE), "")</f>
        <v>0</v>
      </c>
      <c r="L1354" s="4" t="str" cm="1">
        <f t="array" ref="L135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54" s="4" cm="1">
        <f t="array" ref="M1354">IFERROR(_FV(Facts_combined[[#This Row],[Asset Name]],"Beta"), "")</f>
        <v>1.3588</v>
      </c>
    </row>
    <row r="1355" spans="1:13" x14ac:dyDescent="0.2">
      <c r="A1355" t="s">
        <v>2314</v>
      </c>
      <c r="B1355" t="s">
        <v>4</v>
      </c>
      <c r="C1355" t="s">
        <v>961</v>
      </c>
      <c r="D1355" t="e" vm="1211">
        <v>#VALUE!</v>
      </c>
      <c r="E1355" t="str" cm="1">
        <f t="array" ref="E1355">IFERROR(_FV(Facts_combined[[#This Row],[Asset Name]],"Industry"), "Undefined")</f>
        <v>Professional &amp; Commercial Services</v>
      </c>
      <c r="F1355" s="6" cm="1">
        <f t="array" ref="F1355">IFERROR(_FV(Facts_combined[[#This Row],[Asset Name]],"Price"), 0)</f>
        <v>1.38E-2</v>
      </c>
      <c r="G1355" s="5" cm="1">
        <f t="array" ref="G1355">IFERROR(_FV(Facts_combined[[#This Row],[Asset Name]],"Volume"), 0)</f>
        <v>254061</v>
      </c>
      <c r="H1355" s="7" cm="1">
        <f t="array" ref="H1355">IFERROR(_FV(Facts_combined[[#This Row],[Asset Name]],"Market cap",TRUE), 0)</f>
        <v>25681551</v>
      </c>
      <c r="I135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55" s="5" cm="1">
        <f t="array" ref="J1355">IFERROR(_FV(Facts_combined[[#This Row],[Asset Name]],"Shares outstanding",TRUE), 0)</f>
        <v>1860982000</v>
      </c>
      <c r="K1355" s="4" cm="1">
        <f t="array" ref="K1355">IFERROR(_FV(Facts_combined[[#This Row],[Asset Name]],"P/E",TRUE), "")</f>
        <v>32.093000000000004</v>
      </c>
      <c r="L1355" s="4" t="str" cm="1">
        <f t="array" ref="L135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355" s="4" cm="1">
        <f t="array" ref="M1355">IFERROR(_FV(Facts_combined[[#This Row],[Asset Name]],"Beta"), "")</f>
        <v>3.4306999999999999</v>
      </c>
    </row>
    <row r="1356" spans="1:13" x14ac:dyDescent="0.2">
      <c r="A1356" t="s">
        <v>2315</v>
      </c>
      <c r="B1356" t="s">
        <v>4</v>
      </c>
      <c r="C1356" t="s">
        <v>961</v>
      </c>
      <c r="D1356" t="e" vm="1212">
        <v>#VALUE!</v>
      </c>
      <c r="E1356" t="str" cm="1">
        <f t="array" ref="E1356">IFERROR(_FV(Facts_combined[[#This Row],[Asset Name]],"Industry"), "Undefined")</f>
        <v>Oil &amp; Gas</v>
      </c>
      <c r="F1356" s="6" cm="1">
        <f t="array" ref="F1356">IFERROR(_FV(Facts_combined[[#This Row],[Asset Name]],"Price"), 0)</f>
        <v>12</v>
      </c>
      <c r="G1356" s="5" cm="1">
        <f t="array" ref="G1356">IFERROR(_FV(Facts_combined[[#This Row],[Asset Name]],"Volume"), 0)</f>
        <v>1644</v>
      </c>
      <c r="H1356" s="7" cm="1">
        <f t="array" ref="H1356">IFERROR(_FV(Facts_combined[[#This Row],[Asset Name]],"Market cap",TRUE), 0)</f>
        <v>25080000</v>
      </c>
      <c r="I135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56" s="5" cm="1">
        <f t="array" ref="J1356">IFERROR(_FV(Facts_combined[[#This Row],[Asset Name]],"Shares outstanding",TRUE), 0)</f>
        <v>2090000</v>
      </c>
      <c r="K1356" s="4" cm="1">
        <f t="array" ref="K1356">IFERROR(_FV(Facts_combined[[#This Row],[Asset Name]],"P/E",TRUE), "")</f>
        <v>13.1648</v>
      </c>
      <c r="L1356" s="4" t="str" cm="1">
        <f t="array" ref="L135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356" s="4" cm="1">
        <f t="array" ref="M1356">IFERROR(_FV(Facts_combined[[#This Row],[Asset Name]],"Beta"), "")</f>
        <v>0.54569999999999996</v>
      </c>
    </row>
    <row r="1357" spans="1:13" x14ac:dyDescent="0.2">
      <c r="A1357" t="s">
        <v>2316</v>
      </c>
      <c r="B1357" t="s">
        <v>4</v>
      </c>
      <c r="C1357" t="s">
        <v>961</v>
      </c>
      <c r="D1357" t="e" vm="2411">
        <v>#VALUE!</v>
      </c>
      <c r="E1357" t="str" cm="1">
        <f t="array" ref="E1357">IFERROR(_FV(Facts_combined[[#This Row],[Asset Name]],"Industry"), "Undefined")</f>
        <v>Biotechnology &amp; Medical Research</v>
      </c>
      <c r="F1357" s="6" cm="1">
        <f t="array" ref="F1357">IFERROR(_FV(Facts_combined[[#This Row],[Asset Name]],"Price"), 0)</f>
        <v>8.51</v>
      </c>
      <c r="G1357" s="5" cm="1">
        <f t="array" ref="G1357">IFERROR(_FV(Facts_combined[[#This Row],[Asset Name]],"Volume"), 0)</f>
        <v>2370</v>
      </c>
      <c r="H1357" s="7" cm="1">
        <f t="array" ref="H1357">IFERROR(_FV(Facts_combined[[#This Row],[Asset Name]],"Market cap",TRUE), 0)</f>
        <v>21042410</v>
      </c>
      <c r="I135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57" s="5" cm="1">
        <f t="array" ref="J1357">IFERROR(_FV(Facts_combined[[#This Row],[Asset Name]],"Shares outstanding",TRUE), 0)</f>
        <v>2469770</v>
      </c>
      <c r="K1357" s="4" cm="1">
        <f t="array" ref="K1357">IFERROR(_FV(Facts_combined[[#This Row],[Asset Name]],"P/E",TRUE), "")</f>
        <v>0</v>
      </c>
      <c r="L1357" s="4" t="str" cm="1">
        <f t="array" ref="L135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57" s="4" cm="1">
        <f t="array" ref="M1357">IFERROR(_FV(Facts_combined[[#This Row],[Asset Name]],"Beta"), "")</f>
        <v>2.1120000000000001</v>
      </c>
    </row>
    <row r="1358" spans="1:13" x14ac:dyDescent="0.2">
      <c r="A1358" t="s">
        <v>2317</v>
      </c>
      <c r="B1358" t="s">
        <v>4</v>
      </c>
      <c r="C1358" t="s">
        <v>961</v>
      </c>
      <c r="D1358" t="e" vm="1213">
        <v>#VALUE!</v>
      </c>
      <c r="E1358" t="str" cm="1">
        <f t="array" ref="E1358">IFERROR(_FV(Facts_combined[[#This Row],[Asset Name]],"Industry"), "Undefined")</f>
        <v>Passenger Transportation Services</v>
      </c>
      <c r="F1358" s="6" cm="1">
        <f t="array" ref="F1358">IFERROR(_FV(Facts_combined[[#This Row],[Asset Name]],"Price"), 0)</f>
        <v>1.1868000000000001</v>
      </c>
      <c r="G1358" s="5" cm="1">
        <f t="array" ref="G1358">IFERROR(_FV(Facts_combined[[#This Row],[Asset Name]],"Volume"), 0)</f>
        <v>50</v>
      </c>
      <c r="H1358" s="7" cm="1">
        <f t="array" ref="H1358">IFERROR(_FV(Facts_combined[[#This Row],[Asset Name]],"Market cap",TRUE), 0)</f>
        <v>23659676</v>
      </c>
      <c r="I135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58" s="5" cm="1">
        <f t="array" ref="J1358">IFERROR(_FV(Facts_combined[[#This Row],[Asset Name]],"Shares outstanding",TRUE), 0)</f>
        <v>19935690</v>
      </c>
      <c r="K1358" s="4" cm="1">
        <f t="array" ref="K1358">IFERROR(_FV(Facts_combined[[#This Row],[Asset Name]],"P/E",TRUE), "")</f>
        <v>0</v>
      </c>
      <c r="L1358" s="4" t="str" cm="1">
        <f t="array" ref="L135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58" s="4" cm="1">
        <f t="array" ref="M1358">IFERROR(_FV(Facts_combined[[#This Row],[Asset Name]],"Beta"), "")</f>
        <v>0.28129999999999999</v>
      </c>
    </row>
    <row r="1359" spans="1:13" x14ac:dyDescent="0.2">
      <c r="A1359" t="s">
        <v>2318</v>
      </c>
      <c r="B1359" t="s">
        <v>4</v>
      </c>
      <c r="C1359" t="s">
        <v>961</v>
      </c>
      <c r="D1359" t="e" vm="1214">
        <v>#VALUE!</v>
      </c>
      <c r="E1359" t="str" cm="1">
        <f t="array" ref="E1359">IFERROR(_FV(Facts_combined[[#This Row],[Asset Name]],"Industry"), "Undefined")</f>
        <v>Healthcare Equipment &amp; Supplies</v>
      </c>
      <c r="F1359" s="6" cm="1">
        <f t="array" ref="F1359">IFERROR(_FV(Facts_combined[[#This Row],[Asset Name]],"Price"), 0)</f>
        <v>0.86919999999999997</v>
      </c>
      <c r="G1359" s="5" cm="1">
        <f t="array" ref="G1359">IFERROR(_FV(Facts_combined[[#This Row],[Asset Name]],"Volume"), 0)</f>
        <v>82315</v>
      </c>
      <c r="H1359" s="7" cm="1">
        <f t="array" ref="H1359">IFERROR(_FV(Facts_combined[[#This Row],[Asset Name]],"Market cap",TRUE), 0)</f>
        <v>23916837</v>
      </c>
      <c r="I135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59" s="5" cm="1">
        <f t="array" ref="J1359">IFERROR(_FV(Facts_combined[[#This Row],[Asset Name]],"Shares outstanding",TRUE), 0)</f>
        <v>27515920</v>
      </c>
      <c r="K1359" s="4" cm="1">
        <f t="array" ref="K1359">IFERROR(_FV(Facts_combined[[#This Row],[Asset Name]],"P/E",TRUE), "")</f>
        <v>0</v>
      </c>
      <c r="L1359" s="4" t="str" cm="1">
        <f t="array" ref="L135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59" s="4" cm="1">
        <f t="array" ref="M1359">IFERROR(_FV(Facts_combined[[#This Row],[Asset Name]],"Beta"), "")</f>
        <v>0.95020000000000004</v>
      </c>
    </row>
    <row r="1360" spans="1:13" x14ac:dyDescent="0.2">
      <c r="A1360" t="s">
        <v>2319</v>
      </c>
      <c r="B1360" t="s">
        <v>4</v>
      </c>
      <c r="C1360" t="s">
        <v>961</v>
      </c>
      <c r="D1360" t="e" vm="2413">
        <v>#VALUE!</v>
      </c>
      <c r="E1360" t="str" cm="1">
        <f t="array" ref="E1360">IFERROR(_FV(Facts_combined[[#This Row],[Asset Name]],"Industry"), "Undefined")</f>
        <v>Healthcare Equipment &amp; Supplies</v>
      </c>
      <c r="F1360" s="6" cm="1">
        <f t="array" ref="F1360">IFERROR(_FV(Facts_combined[[#This Row],[Asset Name]],"Price"), 0)</f>
        <v>1.1100000000000001</v>
      </c>
      <c r="G1360" s="5" cm="1">
        <f t="array" ref="G1360">IFERROR(_FV(Facts_combined[[#This Row],[Asset Name]],"Volume"), 0)</f>
        <v>5537</v>
      </c>
      <c r="H1360" s="7" cm="1">
        <f t="array" ref="H1360">IFERROR(_FV(Facts_combined[[#This Row],[Asset Name]],"Market cap",TRUE), 0)</f>
        <v>24664999</v>
      </c>
      <c r="I136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60" s="5" cm="1">
        <f t="array" ref="J1360">IFERROR(_FV(Facts_combined[[#This Row],[Asset Name]],"Shares outstanding",TRUE), 0)</f>
        <v>22220720</v>
      </c>
      <c r="K1360" s="4" cm="1">
        <f t="array" ref="K1360">IFERROR(_FV(Facts_combined[[#This Row],[Asset Name]],"P/E",TRUE), "")</f>
        <v>0</v>
      </c>
      <c r="L1360" s="4" t="str" cm="1">
        <f t="array" ref="L136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60" s="4" cm="1">
        <f t="array" ref="M1360">IFERROR(_FV(Facts_combined[[#This Row],[Asset Name]],"Beta"), "")</f>
        <v>0.25900000000000001</v>
      </c>
    </row>
    <row r="1361" spans="1:13" x14ac:dyDescent="0.2">
      <c r="A1361" t="s">
        <v>2320</v>
      </c>
      <c r="B1361" t="s">
        <v>4</v>
      </c>
      <c r="C1361" t="s">
        <v>961</v>
      </c>
      <c r="D1361" t="e" vm="2414">
        <v>#VALUE!</v>
      </c>
      <c r="E1361" t="str" cm="1">
        <f t="array" ref="E1361">IFERROR(_FV(Facts_combined[[#This Row],[Asset Name]],"Industry"), "Undefined")</f>
        <v>Professional &amp; Commercial Services</v>
      </c>
      <c r="F1361" s="6" cm="1">
        <f t="array" ref="F1361">IFERROR(_FV(Facts_combined[[#This Row],[Asset Name]],"Price"), 0)</f>
        <v>2.06</v>
      </c>
      <c r="G1361" s="5" cm="1">
        <f t="array" ref="G1361">IFERROR(_FV(Facts_combined[[#This Row],[Asset Name]],"Volume"), 0)</f>
        <v>2983</v>
      </c>
      <c r="H1361" s="7" cm="1">
        <f t="array" ref="H1361">IFERROR(_FV(Facts_combined[[#This Row],[Asset Name]],"Market cap",TRUE), 0)</f>
        <v>22248130</v>
      </c>
      <c r="I136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61" s="5" cm="1">
        <f t="array" ref="J1361">IFERROR(_FV(Facts_combined[[#This Row],[Asset Name]],"Shares outstanding",TRUE), 0)</f>
        <v>10544140</v>
      </c>
      <c r="K1361" s="4" cm="1">
        <f t="array" ref="K1361">IFERROR(_FV(Facts_combined[[#This Row],[Asset Name]],"P/E",TRUE), "")</f>
        <v>0</v>
      </c>
      <c r="L1361" s="4" t="str" cm="1">
        <f t="array" ref="L136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61" s="4" cm="1">
        <f t="array" ref="M1361">IFERROR(_FV(Facts_combined[[#This Row],[Asset Name]],"Beta"), "")</f>
        <v>1.1906000000000001</v>
      </c>
    </row>
    <row r="1362" spans="1:13" x14ac:dyDescent="0.2">
      <c r="A1362" t="s">
        <v>2321</v>
      </c>
      <c r="B1362" t="s">
        <v>4</v>
      </c>
      <c r="C1362" t="s">
        <v>961</v>
      </c>
      <c r="D1362" t="e" vm="1215">
        <v>#VALUE!</v>
      </c>
      <c r="E1362" t="str" cm="1">
        <f t="array" ref="E1362">IFERROR(_FV(Facts_combined[[#This Row],[Asset Name]],"Industry"), "Undefined")</f>
        <v>Professional &amp; Commercial Services</v>
      </c>
      <c r="F1362" s="6" cm="1">
        <f t="array" ref="F1362">IFERROR(_FV(Facts_combined[[#This Row],[Asset Name]],"Price"), 0)</f>
        <v>1.41</v>
      </c>
      <c r="G1362" s="5" cm="1">
        <f t="array" ref="G1362">IFERROR(_FV(Facts_combined[[#This Row],[Asset Name]],"Volume"), 0)</f>
        <v>284</v>
      </c>
      <c r="H1362" s="7" cm="1">
        <f t="array" ref="H1362">IFERROR(_FV(Facts_combined[[#This Row],[Asset Name]],"Market cap",TRUE), 0)</f>
        <v>23244010</v>
      </c>
      <c r="I136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62" s="5" cm="1">
        <f t="array" ref="J1362">IFERROR(_FV(Facts_combined[[#This Row],[Asset Name]],"Shares outstanding",TRUE), 0)</f>
        <v>15705420</v>
      </c>
      <c r="K1362" s="4" cm="1">
        <f t="array" ref="K1362">IFERROR(_FV(Facts_combined[[#This Row],[Asset Name]],"P/E",TRUE), "")</f>
        <v>1.1163000000000001</v>
      </c>
      <c r="L1362" s="4" t="str" cm="1">
        <f t="array" ref="L136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1362" s="4" cm="1">
        <f t="array" ref="M1362">IFERROR(_FV(Facts_combined[[#This Row],[Asset Name]],"Beta"), "")</f>
        <v>1.6275999999999999</v>
      </c>
    </row>
    <row r="1363" spans="1:13" x14ac:dyDescent="0.2">
      <c r="A1363" t="s">
        <v>2322</v>
      </c>
      <c r="B1363" t="s">
        <v>4</v>
      </c>
      <c r="C1363" t="s">
        <v>961</v>
      </c>
      <c r="D1363" t="e" vm="1216">
        <v>#VALUE!</v>
      </c>
      <c r="E1363" t="str" cm="1">
        <f t="array" ref="E1363">IFERROR(_FV(Facts_combined[[#This Row],[Asset Name]],"Industry"), "Undefined")</f>
        <v>Financial Technology (Fintech) &amp; Infrastructure</v>
      </c>
      <c r="F1363" s="6" cm="1">
        <f t="array" ref="F1363">IFERROR(_FV(Facts_combined[[#This Row],[Asset Name]],"Price"), 0)</f>
        <v>1.04</v>
      </c>
      <c r="G1363" s="5" cm="1">
        <f t="array" ref="G1363">IFERROR(_FV(Facts_combined[[#This Row],[Asset Name]],"Volume"), 0)</f>
        <v>1286</v>
      </c>
      <c r="H1363" s="7" cm="1">
        <f t="array" ref="H1363">IFERROR(_FV(Facts_combined[[#This Row],[Asset Name]],"Market cap",TRUE), 0)</f>
        <v>19037449</v>
      </c>
      <c r="I136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63" s="5" cm="1">
        <f t="array" ref="J1363">IFERROR(_FV(Facts_combined[[#This Row],[Asset Name]],"Shares outstanding",TRUE), 0)</f>
        <v>18305240</v>
      </c>
      <c r="K1363" s="4" cm="1">
        <f t="array" ref="K1363">IFERROR(_FV(Facts_combined[[#This Row],[Asset Name]],"P/E",TRUE), "")</f>
        <v>0</v>
      </c>
      <c r="L1363" s="4" t="str" cm="1">
        <f t="array" ref="L136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63" s="4" cm="1">
        <f t="array" ref="M1363">IFERROR(_FV(Facts_combined[[#This Row],[Asset Name]],"Beta"), "")</f>
        <v>2.8553000000000002</v>
      </c>
    </row>
    <row r="1364" spans="1:13" x14ac:dyDescent="0.2">
      <c r="A1364" t="s">
        <v>2323</v>
      </c>
      <c r="B1364" t="s">
        <v>4</v>
      </c>
      <c r="C1364" t="s">
        <v>961</v>
      </c>
      <c r="D1364" t="e" vm="1217">
        <v>#VALUE!</v>
      </c>
      <c r="E1364" t="str" cm="1">
        <f t="array" ref="E1364">IFERROR(_FV(Facts_combined[[#This Row],[Asset Name]],"Industry"), "Undefined")</f>
        <v>Automobiles &amp; Auto Parts</v>
      </c>
      <c r="F1364" s="6" cm="1">
        <f t="array" ref="F1364">IFERROR(_FV(Facts_combined[[#This Row],[Asset Name]],"Price"), 0)</f>
        <v>1.92</v>
      </c>
      <c r="G1364" s="5" cm="1">
        <f t="array" ref="G1364">IFERROR(_FV(Facts_combined[[#This Row],[Asset Name]],"Volume"), 0)</f>
        <v>6</v>
      </c>
      <c r="H1364" s="7" cm="1">
        <f t="array" ref="H1364">IFERROR(_FV(Facts_combined[[#This Row],[Asset Name]],"Market cap",TRUE), 0)</f>
        <v>31097203</v>
      </c>
      <c r="I136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64" s="5" cm="1">
        <f t="array" ref="J1364">IFERROR(_FV(Facts_combined[[#This Row],[Asset Name]],"Shares outstanding",TRUE), 0)</f>
        <v>16196460</v>
      </c>
      <c r="K1364" s="4" cm="1">
        <f t="array" ref="K1364">IFERROR(_FV(Facts_combined[[#This Row],[Asset Name]],"P/E",TRUE), "")</f>
        <v>0</v>
      </c>
      <c r="L1364" s="4" t="str" cm="1">
        <f t="array" ref="L136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64" s="4" cm="1">
        <f t="array" ref="M1364">IFERROR(_FV(Facts_combined[[#This Row],[Asset Name]],"Beta"), "")</f>
        <v>2.8767999999999998</v>
      </c>
    </row>
    <row r="1365" spans="1:13" x14ac:dyDescent="0.2">
      <c r="A1365" t="s">
        <v>2324</v>
      </c>
      <c r="B1365" t="s">
        <v>4</v>
      </c>
      <c r="C1365" t="s">
        <v>961</v>
      </c>
      <c r="D1365" t="e" vm="1218">
        <v>#VALUE!</v>
      </c>
      <c r="E1365" t="str" cm="1">
        <f t="array" ref="E1365">IFERROR(_FV(Facts_combined[[#This Row],[Asset Name]],"Industry"), "Undefined")</f>
        <v>Professional &amp; Commercial Services</v>
      </c>
      <c r="F1365" s="6" cm="1">
        <f t="array" ref="F1365">IFERROR(_FV(Facts_combined[[#This Row],[Asset Name]],"Price"), 0)</f>
        <v>4.9750000000000003E-2</v>
      </c>
      <c r="G1365" s="5" cm="1">
        <f t="array" ref="G1365">IFERROR(_FV(Facts_combined[[#This Row],[Asset Name]],"Volume"), 0)</f>
        <v>4000</v>
      </c>
      <c r="H1365" s="7" cm="1">
        <f t="array" ref="H1365">IFERROR(_FV(Facts_combined[[#This Row],[Asset Name]],"Market cap",TRUE), 0)</f>
        <v>12600000</v>
      </c>
      <c r="I136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65" s="5" cm="1">
        <f t="array" ref="J1365">IFERROR(_FV(Facts_combined[[#This Row],[Asset Name]],"Shares outstanding",TRUE), 0)</f>
        <v>300000000</v>
      </c>
      <c r="K1365" s="4" t="str" cm="1">
        <f t="array" ref="K1365">IFERROR(_FV(Facts_combined[[#This Row],[Asset Name]],"P/E",TRUE), "")</f>
        <v/>
      </c>
      <c r="L1365" s="4" t="str" cm="1">
        <f t="array" ref="L136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65" s="4" cm="1">
        <f t="array" ref="M1365">IFERROR(_FV(Facts_combined[[#This Row],[Asset Name]],"Beta"), "")</f>
        <v>0.2873</v>
      </c>
    </row>
    <row r="1366" spans="1:13" x14ac:dyDescent="0.2">
      <c r="A1366" t="s">
        <v>2325</v>
      </c>
      <c r="B1366" t="s">
        <v>4</v>
      </c>
      <c r="C1366" t="s">
        <v>961</v>
      </c>
      <c r="D1366" t="e" vm="1219">
        <v>#VALUE!</v>
      </c>
      <c r="E1366" t="str" cm="1">
        <f t="array" ref="E1366">IFERROR(_FV(Facts_combined[[#This Row],[Asset Name]],"Industry"), "Undefined")</f>
        <v>Healthcare Equipment &amp; Supplies</v>
      </c>
      <c r="F1366" s="6" cm="1">
        <f t="array" ref="F1366">IFERROR(_FV(Facts_combined[[#This Row],[Asset Name]],"Price"), 0)</f>
        <v>1.67E-2</v>
      </c>
      <c r="G1366" s="5" cm="1">
        <f t="array" ref="G1366">IFERROR(_FV(Facts_combined[[#This Row],[Asset Name]],"Volume"), 0)</f>
        <v>7545359</v>
      </c>
      <c r="H1366" s="7" cm="1">
        <f t="array" ref="H1366">IFERROR(_FV(Facts_combined[[#This Row],[Asset Name]],"Market cap",TRUE), 0)</f>
        <v>24637727</v>
      </c>
      <c r="I136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66" s="5" cm="1">
        <f t="array" ref="J1366">IFERROR(_FV(Facts_combined[[#This Row],[Asset Name]],"Shares outstanding",TRUE), 0)</f>
        <v>1475313000</v>
      </c>
      <c r="K1366" s="4" t="str" cm="1">
        <f t="array" ref="K1366">IFERROR(_FV(Facts_combined[[#This Row],[Asset Name]],"P/E",TRUE), "")</f>
        <v/>
      </c>
      <c r="L1366" s="4" t="str" cm="1">
        <f t="array" ref="L136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66" s="4" cm="1">
        <f t="array" ref="M1366">IFERROR(_FV(Facts_combined[[#This Row],[Asset Name]],"Beta"), "")</f>
        <v>0.74570000000000003</v>
      </c>
    </row>
    <row r="1367" spans="1:13" x14ac:dyDescent="0.2">
      <c r="A1367" t="s">
        <v>2326</v>
      </c>
      <c r="B1367" t="s">
        <v>4</v>
      </c>
      <c r="C1367" t="s">
        <v>961</v>
      </c>
      <c r="D1367" t="e" vm="1220">
        <v>#VALUE!</v>
      </c>
      <c r="E1367" t="str" cm="1">
        <f t="array" ref="E1367">IFERROR(_FV(Facts_combined[[#This Row],[Asset Name]],"Industry"), "Undefined")</f>
        <v>Oil &amp; Gas Related Equipment and Services</v>
      </c>
      <c r="F1367" s="6" cm="1">
        <f t="array" ref="F1367">IFERROR(_FV(Facts_combined[[#This Row],[Asset Name]],"Price"), 0)</f>
        <v>1.26</v>
      </c>
      <c r="G1367" s="5" cm="1">
        <f t="array" ref="G1367">IFERROR(_FV(Facts_combined[[#This Row],[Asset Name]],"Volume"), 0)</f>
        <v>87</v>
      </c>
      <c r="H1367" s="7" cm="1">
        <f t="array" ref="H1367">IFERROR(_FV(Facts_combined[[#This Row],[Asset Name]],"Market cap",TRUE), 0)</f>
        <v>19168732</v>
      </c>
      <c r="I136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67" s="5" cm="1">
        <f t="array" ref="J1367">IFERROR(_FV(Facts_combined[[#This Row],[Asset Name]],"Shares outstanding",TRUE), 0)</f>
        <v>15213280</v>
      </c>
      <c r="K1367" s="4" t="str" cm="1">
        <f t="array" ref="K1367">IFERROR(_FV(Facts_combined[[#This Row],[Asset Name]],"P/E",TRUE), "")</f>
        <v/>
      </c>
      <c r="L1367" s="4" t="str" cm="1">
        <f t="array" ref="L136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67" s="4" cm="1">
        <f t="array" ref="M1367">IFERROR(_FV(Facts_combined[[#This Row],[Asset Name]],"Beta"), "")</f>
        <v>4.9570999999999996</v>
      </c>
    </row>
    <row r="1368" spans="1:13" x14ac:dyDescent="0.2">
      <c r="A1368" t="s">
        <v>2327</v>
      </c>
      <c r="B1368" t="s">
        <v>4</v>
      </c>
      <c r="C1368" t="s">
        <v>961</v>
      </c>
      <c r="D1368" t="e" vm="2417">
        <v>#VALUE!</v>
      </c>
      <c r="E1368" t="str" cm="1">
        <f t="array" ref="E1368">IFERROR(_FV(Facts_combined[[#This Row],[Asset Name]],"Industry"), "Undefined")</f>
        <v>Beverages</v>
      </c>
      <c r="F1368" s="6" cm="1">
        <f t="array" ref="F1368">IFERROR(_FV(Facts_combined[[#This Row],[Asset Name]],"Price"), 0)</f>
        <v>3.56</v>
      </c>
      <c r="G1368" s="5" cm="1">
        <f t="array" ref="G1368">IFERROR(_FV(Facts_combined[[#This Row],[Asset Name]],"Volume"), 0)</f>
        <v>20231</v>
      </c>
      <c r="H1368" s="7" cm="1">
        <f t="array" ref="H1368">IFERROR(_FV(Facts_combined[[#This Row],[Asset Name]],"Market cap",TRUE), 0)</f>
        <v>52402772</v>
      </c>
      <c r="I136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368" s="5" cm="1">
        <f t="array" ref="J1368">IFERROR(_FV(Facts_combined[[#This Row],[Asset Name]],"Shares outstanding",TRUE), 0)</f>
        <v>14719880</v>
      </c>
      <c r="K1368" s="4" cm="1">
        <f t="array" ref="K1368">IFERROR(_FV(Facts_combined[[#This Row],[Asset Name]],"P/E",TRUE), "")</f>
        <v>0</v>
      </c>
      <c r="L1368" s="4" t="str" cm="1">
        <f t="array" ref="L136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68" s="4" cm="1">
        <f t="array" ref="M1368">IFERROR(_FV(Facts_combined[[#This Row],[Asset Name]],"Beta"), "")</f>
        <v>0.48459999999999998</v>
      </c>
    </row>
    <row r="1369" spans="1:13" x14ac:dyDescent="0.2">
      <c r="A1369" t="s">
        <v>2328</v>
      </c>
      <c r="B1369" t="s">
        <v>4</v>
      </c>
      <c r="C1369" t="s">
        <v>961</v>
      </c>
      <c r="D1369" t="e" vm="1221">
        <v>#VALUE!</v>
      </c>
      <c r="E1369" t="str" cm="1">
        <f t="array" ref="E1369">IFERROR(_FV(Facts_combined[[#This Row],[Asset Name]],"Industry"), "Undefined")</f>
        <v>Telecommunications Services</v>
      </c>
      <c r="F1369" s="6" cm="1">
        <f t="array" ref="F1369">IFERROR(_FV(Facts_combined[[#This Row],[Asset Name]],"Price"), 0)</f>
        <v>1.06</v>
      </c>
      <c r="G1369" s="5" cm="1">
        <f t="array" ref="G1369">IFERROR(_FV(Facts_combined[[#This Row],[Asset Name]],"Volume"), 0)</f>
        <v>1757</v>
      </c>
      <c r="H1369" s="7" cm="1">
        <f t="array" ref="H1369">IFERROR(_FV(Facts_combined[[#This Row],[Asset Name]],"Market cap",TRUE), 0)</f>
        <v>19899539</v>
      </c>
      <c r="I136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69" s="5" cm="1">
        <f t="array" ref="J1369">IFERROR(_FV(Facts_combined[[#This Row],[Asset Name]],"Shares outstanding",TRUE), 0)</f>
        <v>18773150</v>
      </c>
      <c r="K1369" s="4" cm="1">
        <f t="array" ref="K1369">IFERROR(_FV(Facts_combined[[#This Row],[Asset Name]],"P/E",TRUE), "")</f>
        <v>0</v>
      </c>
      <c r="L1369" s="4" t="str" cm="1">
        <f t="array" ref="L136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69" s="4" cm="1">
        <f t="array" ref="M1369">IFERROR(_FV(Facts_combined[[#This Row],[Asset Name]],"Beta"), "")</f>
        <v>1.0284</v>
      </c>
    </row>
    <row r="1370" spans="1:13" x14ac:dyDescent="0.2">
      <c r="A1370" t="s">
        <v>2329</v>
      </c>
      <c r="B1370" t="s">
        <v>4</v>
      </c>
      <c r="C1370" t="s">
        <v>961</v>
      </c>
      <c r="D1370" t="e" vm="2418">
        <v>#VALUE!</v>
      </c>
      <c r="E1370" t="str" cm="1">
        <f t="array" ref="E1370">IFERROR(_FV(Facts_combined[[#This Row],[Asset Name]],"Industry"), "Undefined")</f>
        <v>Biotechnology &amp; Medical Research</v>
      </c>
      <c r="F1370" s="6" cm="1">
        <f t="array" ref="F1370">IFERROR(_FV(Facts_combined[[#This Row],[Asset Name]],"Price"), 0)</f>
        <v>2.16</v>
      </c>
      <c r="G1370" s="5" cm="1">
        <f t="array" ref="G1370">IFERROR(_FV(Facts_combined[[#This Row],[Asset Name]],"Volume"), 0)</f>
        <v>211</v>
      </c>
      <c r="H1370" s="7" cm="1">
        <f t="array" ref="H1370">IFERROR(_FV(Facts_combined[[#This Row],[Asset Name]],"Market cap",TRUE), 0)</f>
        <v>18443980</v>
      </c>
      <c r="I137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70" s="5" cm="1">
        <f t="array" ref="J1370">IFERROR(_FV(Facts_combined[[#This Row],[Asset Name]],"Shares outstanding",TRUE), 0)</f>
        <v>8538880</v>
      </c>
      <c r="K1370" s="4" cm="1">
        <f t="array" ref="K1370">IFERROR(_FV(Facts_combined[[#This Row],[Asset Name]],"P/E",TRUE), "")</f>
        <v>0</v>
      </c>
      <c r="L1370" s="4" t="str" cm="1">
        <f t="array" ref="L137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70" s="4" cm="1">
        <f t="array" ref="M1370">IFERROR(_FV(Facts_combined[[#This Row],[Asset Name]],"Beta"), "")</f>
        <v>1.5426</v>
      </c>
    </row>
    <row r="1371" spans="1:13" x14ac:dyDescent="0.2">
      <c r="A1371" t="s">
        <v>2330</v>
      </c>
      <c r="B1371" t="s">
        <v>4</v>
      </c>
      <c r="C1371" t="s">
        <v>961</v>
      </c>
      <c r="D1371" t="e" vm="1222">
        <v>#VALUE!</v>
      </c>
      <c r="E1371" t="str" cm="1">
        <f t="array" ref="E1371">IFERROR(_FV(Facts_combined[[#This Row],[Asset Name]],"Industry"), "Undefined")</f>
        <v>Communications &amp; Networking</v>
      </c>
      <c r="F1371" s="6" cm="1">
        <f t="array" ref="F1371">IFERROR(_FV(Facts_combined[[#This Row],[Asset Name]],"Price"), 0)</f>
        <v>2.72</v>
      </c>
      <c r="G1371" s="5" cm="1">
        <f t="array" ref="G1371">IFERROR(_FV(Facts_combined[[#This Row],[Asset Name]],"Volume"), 0)</f>
        <v>1098</v>
      </c>
      <c r="H1371" s="7" cm="1">
        <f t="array" ref="H1371">IFERROR(_FV(Facts_combined[[#This Row],[Asset Name]],"Market cap",TRUE), 0)</f>
        <v>21388610</v>
      </c>
      <c r="I137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71" s="5" cm="1">
        <f t="array" ref="J1371">IFERROR(_FV(Facts_combined[[#This Row],[Asset Name]],"Shares outstanding",TRUE), 0)</f>
        <v>7892480</v>
      </c>
      <c r="K1371" s="4" cm="1">
        <f t="array" ref="K1371">IFERROR(_FV(Facts_combined[[#This Row],[Asset Name]],"P/E",TRUE), "")</f>
        <v>0</v>
      </c>
      <c r="L1371" s="4" t="str" cm="1">
        <f t="array" ref="L137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71" s="4" cm="1">
        <f t="array" ref="M1371">IFERROR(_FV(Facts_combined[[#This Row],[Asset Name]],"Beta"), "")</f>
        <v>0.45</v>
      </c>
    </row>
    <row r="1372" spans="1:13" x14ac:dyDescent="0.2">
      <c r="A1372" t="s">
        <v>2331</v>
      </c>
      <c r="B1372" t="s">
        <v>4</v>
      </c>
      <c r="C1372" t="s">
        <v>961</v>
      </c>
      <c r="D1372" t="e" vm="2420">
        <v>#VALUE!</v>
      </c>
      <c r="E1372" t="str" cm="1">
        <f t="array" ref="E1372">IFERROR(_FV(Facts_combined[[#This Row],[Asset Name]],"Industry"), "Undefined")</f>
        <v>Biotechnology &amp; Medical Research</v>
      </c>
      <c r="F1372" s="6" cm="1">
        <f t="array" ref="F1372">IFERROR(_FV(Facts_combined[[#This Row],[Asset Name]],"Price"), 0)</f>
        <v>0.52390000000000003</v>
      </c>
      <c r="G1372" s="5" cm="1">
        <f t="array" ref="G1372">IFERROR(_FV(Facts_combined[[#This Row],[Asset Name]],"Volume"), 0)</f>
        <v>10711</v>
      </c>
      <c r="H1372" s="7" cm="1">
        <f t="array" ref="H1372">IFERROR(_FV(Facts_combined[[#This Row],[Asset Name]],"Market cap",TRUE), 0)</f>
        <v>19092162</v>
      </c>
      <c r="I137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72" s="5" cm="1">
        <f t="array" ref="J1372">IFERROR(_FV(Facts_combined[[#This Row],[Asset Name]],"Shares outstanding",TRUE), 0)</f>
        <v>36442380</v>
      </c>
      <c r="K1372" s="4" cm="1">
        <f t="array" ref="K1372">IFERROR(_FV(Facts_combined[[#This Row],[Asset Name]],"P/E",TRUE), "")</f>
        <v>0</v>
      </c>
      <c r="L1372" s="4" t="str" cm="1">
        <f t="array" ref="L137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72" s="4" cm="1">
        <f t="array" ref="M1372">IFERROR(_FV(Facts_combined[[#This Row],[Asset Name]],"Beta"), "")</f>
        <v>8.3799999999999999E-2</v>
      </c>
    </row>
    <row r="1373" spans="1:13" x14ac:dyDescent="0.2">
      <c r="A1373" t="s">
        <v>2332</v>
      </c>
      <c r="B1373" t="s">
        <v>4</v>
      </c>
      <c r="C1373" t="s">
        <v>961</v>
      </c>
      <c r="D1373" t="e" vm="1223">
        <v>#VALUE!</v>
      </c>
      <c r="E1373" t="str" cm="1">
        <f t="array" ref="E1373">IFERROR(_FV(Facts_combined[[#This Row],[Asset Name]],"Industry"), "Undefined")</f>
        <v>Media &amp; Publishing</v>
      </c>
      <c r="F1373" s="6" cm="1">
        <f t="array" ref="F1373">IFERROR(_FV(Facts_combined[[#This Row],[Asset Name]],"Price"), 0)</f>
        <v>1.1000000000000001</v>
      </c>
      <c r="G1373" s="5" cm="1">
        <f t="array" ref="G1373">IFERROR(_FV(Facts_combined[[#This Row],[Asset Name]],"Volume"), 0)</f>
        <v>16665</v>
      </c>
      <c r="H1373" s="7" cm="1">
        <f t="array" ref="H1373">IFERROR(_FV(Facts_combined[[#This Row],[Asset Name]],"Market cap",TRUE), 0)</f>
        <v>20468063</v>
      </c>
      <c r="I137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73" s="5" cm="1">
        <f t="array" ref="J1373">IFERROR(_FV(Facts_combined[[#This Row],[Asset Name]],"Shares outstanding",TRUE), 0)</f>
        <v>18607330</v>
      </c>
      <c r="K1373" s="4" cm="1">
        <f t="array" ref="K1373">IFERROR(_FV(Facts_combined[[#This Row],[Asset Name]],"P/E",TRUE), "")</f>
        <v>0</v>
      </c>
      <c r="L1373" s="4" t="str" cm="1">
        <f t="array" ref="L137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73" s="4" cm="1">
        <f t="array" ref="M1373">IFERROR(_FV(Facts_combined[[#This Row],[Asset Name]],"Beta"), "")</f>
        <v>0.77800000000000002</v>
      </c>
    </row>
    <row r="1374" spans="1:13" x14ac:dyDescent="0.2">
      <c r="A1374" t="s">
        <v>2333</v>
      </c>
      <c r="B1374" t="s">
        <v>4</v>
      </c>
      <c r="C1374" t="s">
        <v>961</v>
      </c>
      <c r="D1374" t="e" vm="2672">
        <v>#VALUE!</v>
      </c>
      <c r="E1374" t="str" cm="1">
        <f t="array" ref="E1374">IFERROR(_FV(Facts_combined[[#This Row],[Asset Name]],"Industry"), "Undefined")</f>
        <v>Biotechnology &amp; Medical Research</v>
      </c>
      <c r="F1374" s="6" cm="1">
        <f t="array" ref="F1374">IFERROR(_FV(Facts_combined[[#This Row],[Asset Name]],"Price"), 0)</f>
        <v>3.08</v>
      </c>
      <c r="G1374" s="5" cm="1">
        <f t="array" ref="G1374">IFERROR(_FV(Facts_combined[[#This Row],[Asset Name]],"Volume"), 0)</f>
        <v>1</v>
      </c>
      <c r="H1374" s="7" cm="1">
        <f t="array" ref="H1374">IFERROR(_FV(Facts_combined[[#This Row],[Asset Name]],"Market cap",TRUE), 0)</f>
        <v>22118050</v>
      </c>
      <c r="I137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74" s="5" cm="1">
        <f t="array" ref="J1374">IFERROR(_FV(Facts_combined[[#This Row],[Asset Name]],"Shares outstanding",TRUE), 0)</f>
        <v>6993410</v>
      </c>
      <c r="K1374" s="4" cm="1">
        <f t="array" ref="K1374">IFERROR(_FV(Facts_combined[[#This Row],[Asset Name]],"P/E",TRUE), "")</f>
        <v>0</v>
      </c>
      <c r="L1374" s="4" t="str" cm="1">
        <f t="array" ref="L137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74" s="4" cm="1">
        <f t="array" ref="M1374">IFERROR(_FV(Facts_combined[[#This Row],[Asset Name]],"Beta"), "")</f>
        <v>0.13819999999999999</v>
      </c>
    </row>
    <row r="1375" spans="1:13" x14ac:dyDescent="0.2">
      <c r="A1375" t="s">
        <v>2334</v>
      </c>
      <c r="B1375" t="s">
        <v>4</v>
      </c>
      <c r="C1375" t="s">
        <v>961</v>
      </c>
      <c r="D1375" t="e" vm="2422">
        <v>#VALUE!</v>
      </c>
      <c r="E1375" t="str" cm="1">
        <f t="array" ref="E1375">IFERROR(_FV(Facts_combined[[#This Row],[Asset Name]],"Industry"), "Undefined")</f>
        <v>Biotechnology &amp; Medical Research</v>
      </c>
      <c r="F1375" s="6" cm="1">
        <f t="array" ref="F1375">IFERROR(_FV(Facts_combined[[#This Row],[Asset Name]],"Price"), 0)</f>
        <v>0.73699999999999999</v>
      </c>
      <c r="G1375" s="5" cm="1">
        <f t="array" ref="G1375">IFERROR(_FV(Facts_combined[[#This Row],[Asset Name]],"Volume"), 0)</f>
        <v>1425</v>
      </c>
      <c r="H1375" s="7" cm="1">
        <f t="array" ref="H1375">IFERROR(_FV(Facts_combined[[#This Row],[Asset Name]],"Market cap",TRUE), 0)</f>
        <v>21766734</v>
      </c>
      <c r="I137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75" s="5" cm="1">
        <f t="array" ref="J1375">IFERROR(_FV(Facts_combined[[#This Row],[Asset Name]],"Shares outstanding",TRUE), 0)</f>
        <v>29534240</v>
      </c>
      <c r="K1375" s="4" cm="1">
        <f t="array" ref="K1375">IFERROR(_FV(Facts_combined[[#This Row],[Asset Name]],"P/E",TRUE), "")</f>
        <v>0</v>
      </c>
      <c r="L1375" s="4" t="str" cm="1">
        <f t="array" ref="L137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75" s="4" cm="1">
        <f t="array" ref="M1375">IFERROR(_FV(Facts_combined[[#This Row],[Asset Name]],"Beta"), "")</f>
        <v>1.1556</v>
      </c>
    </row>
    <row r="1376" spans="1:13" x14ac:dyDescent="0.2">
      <c r="A1376" t="s">
        <v>2335</v>
      </c>
      <c r="B1376" t="s">
        <v>4</v>
      </c>
      <c r="C1376" t="s">
        <v>961</v>
      </c>
      <c r="D1376" t="e" vm="1225">
        <v>#VALUE!</v>
      </c>
      <c r="E1376" t="str" cm="1">
        <f t="array" ref="E1376">IFERROR(_FV(Facts_combined[[#This Row],[Asset Name]],"Industry"), "Undefined")</f>
        <v>Household Goods</v>
      </c>
      <c r="F1376" s="6" cm="1">
        <f t="array" ref="F1376">IFERROR(_FV(Facts_combined[[#This Row],[Asset Name]],"Price"), 0)</f>
        <v>2.76</v>
      </c>
      <c r="G1376" s="5" cm="1">
        <f t="array" ref="G1376">IFERROR(_FV(Facts_combined[[#This Row],[Asset Name]],"Volume"), 0)</f>
        <v>174</v>
      </c>
      <c r="H1376" s="7" cm="1">
        <f t="array" ref="H1376">IFERROR(_FV(Facts_combined[[#This Row],[Asset Name]],"Market cap",TRUE), 0)</f>
        <v>23282476</v>
      </c>
      <c r="I137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76" s="5" cm="1">
        <f t="array" ref="J1376">IFERROR(_FV(Facts_combined[[#This Row],[Asset Name]],"Shares outstanding",TRUE), 0)</f>
        <v>8435680</v>
      </c>
      <c r="K1376" s="4" cm="1">
        <f t="array" ref="K1376">IFERROR(_FV(Facts_combined[[#This Row],[Asset Name]],"P/E",TRUE), "")</f>
        <v>0</v>
      </c>
      <c r="L1376" s="4" t="str" cm="1">
        <f t="array" ref="L137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76" s="4" cm="1">
        <f t="array" ref="M1376">IFERROR(_FV(Facts_combined[[#This Row],[Asset Name]],"Beta"), "")</f>
        <v>1.9906999999999999</v>
      </c>
    </row>
    <row r="1377" spans="1:13" x14ac:dyDescent="0.2">
      <c r="A1377" t="s">
        <v>2336</v>
      </c>
      <c r="B1377" t="s">
        <v>4</v>
      </c>
      <c r="C1377" t="s">
        <v>961</v>
      </c>
      <c r="D1377" t="e" vm="1226">
        <v>#VALUE!</v>
      </c>
      <c r="E1377" t="str" cm="1">
        <f t="array" ref="E1377">IFERROR(_FV(Facts_combined[[#This Row],[Asset Name]],"Industry"), "Undefined")</f>
        <v>Specialty Retailers</v>
      </c>
      <c r="F1377" s="6" cm="1">
        <f t="array" ref="F1377">IFERROR(_FV(Facts_combined[[#This Row],[Asset Name]],"Price"), 0)</f>
        <v>1.4</v>
      </c>
      <c r="G1377" s="5" cm="1">
        <f t="array" ref="G1377">IFERROR(_FV(Facts_combined[[#This Row],[Asset Name]],"Volume"), 0)</f>
        <v>12269</v>
      </c>
      <c r="H1377" s="7" cm="1">
        <f t="array" ref="H1377">IFERROR(_FV(Facts_combined[[#This Row],[Asset Name]],"Market cap",TRUE), 0)</f>
        <v>17555412</v>
      </c>
      <c r="I137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77" s="5" cm="1">
        <f t="array" ref="J1377">IFERROR(_FV(Facts_combined[[#This Row],[Asset Name]],"Shares outstanding",TRUE), 0)</f>
        <v>12539580</v>
      </c>
      <c r="K1377" s="4" cm="1">
        <f t="array" ref="K1377">IFERROR(_FV(Facts_combined[[#This Row],[Asset Name]],"P/E",TRUE), "")</f>
        <v>0.57909999999999995</v>
      </c>
      <c r="L1377" s="4" t="str" cm="1">
        <f t="array" ref="L137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1377" s="4" cm="1">
        <f t="array" ref="M1377">IFERROR(_FV(Facts_combined[[#This Row],[Asset Name]],"Beta"), "")</f>
        <v>1.7945</v>
      </c>
    </row>
    <row r="1378" spans="1:13" x14ac:dyDescent="0.2">
      <c r="A1378" t="s">
        <v>2337</v>
      </c>
      <c r="B1378" t="s">
        <v>4</v>
      </c>
      <c r="C1378" t="s">
        <v>961</v>
      </c>
      <c r="D1378" t="e" vm="1227">
        <v>#VALUE!</v>
      </c>
      <c r="E1378" t="str" cm="1">
        <f t="array" ref="E1378">IFERROR(_FV(Facts_combined[[#This Row],[Asset Name]],"Industry"), "Undefined")</f>
        <v>Beverages</v>
      </c>
      <c r="F1378" s="6" cm="1">
        <f t="array" ref="F1378">IFERROR(_FV(Facts_combined[[#This Row],[Asset Name]],"Price"), 0)</f>
        <v>3.93</v>
      </c>
      <c r="G1378" s="5" cm="1">
        <f t="array" ref="G1378">IFERROR(_FV(Facts_combined[[#This Row],[Asset Name]],"Volume"), 0)</f>
        <v>1962</v>
      </c>
      <c r="H1378" s="7" cm="1">
        <f t="array" ref="H1378">IFERROR(_FV(Facts_combined[[#This Row],[Asset Name]],"Market cap",TRUE), 0)</f>
        <v>19510602</v>
      </c>
      <c r="I137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78" s="5" cm="1">
        <f t="array" ref="J1378">IFERROR(_FV(Facts_combined[[#This Row],[Asset Name]],"Shares outstanding",TRUE), 0)</f>
        <v>4964530</v>
      </c>
      <c r="K1378" s="4" cm="1">
        <f t="array" ref="K1378">IFERROR(_FV(Facts_combined[[#This Row],[Asset Name]],"P/E",TRUE), "")</f>
        <v>0</v>
      </c>
      <c r="L1378" s="4" t="str" cm="1">
        <f t="array" ref="L137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78" s="4" cm="1">
        <f t="array" ref="M1378">IFERROR(_FV(Facts_combined[[#This Row],[Asset Name]],"Beta"), "")</f>
        <v>0.75539999999999996</v>
      </c>
    </row>
    <row r="1379" spans="1:13" x14ac:dyDescent="0.2">
      <c r="A1379" t="s">
        <v>2338</v>
      </c>
      <c r="B1379" t="s">
        <v>4</v>
      </c>
      <c r="C1379" t="s">
        <v>961</v>
      </c>
      <c r="D1379" t="e" vm="1228">
        <v>#VALUE!</v>
      </c>
      <c r="E1379" t="str" cm="1">
        <f t="array" ref="E1379">IFERROR(_FV(Facts_combined[[#This Row],[Asset Name]],"Industry"), "Undefined")</f>
        <v>Media &amp; Publishing</v>
      </c>
      <c r="F1379" s="6" cm="1">
        <f t="array" ref="F1379">IFERROR(_FV(Facts_combined[[#This Row],[Asset Name]],"Price"), 0)</f>
        <v>3.55</v>
      </c>
      <c r="G1379" s="5" cm="1">
        <f t="array" ref="G1379">IFERROR(_FV(Facts_combined[[#This Row],[Asset Name]],"Volume"), 0)</f>
        <v>10</v>
      </c>
      <c r="H1379" s="7" cm="1">
        <f t="array" ref="H1379">IFERROR(_FV(Facts_combined[[#This Row],[Asset Name]],"Market cap",TRUE), 0)</f>
        <v>19001339</v>
      </c>
      <c r="I137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79" s="5" cm="1">
        <f t="array" ref="J1379">IFERROR(_FV(Facts_combined[[#This Row],[Asset Name]],"Shares outstanding",TRUE), 0)</f>
        <v>5352490</v>
      </c>
      <c r="K1379" s="4" cm="1">
        <f t="array" ref="K1379">IFERROR(_FV(Facts_combined[[#This Row],[Asset Name]],"P/E",TRUE), "")</f>
        <v>0</v>
      </c>
      <c r="L1379" s="4" t="str" cm="1">
        <f t="array" ref="L137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79" s="4" cm="1">
        <f t="array" ref="M1379">IFERROR(_FV(Facts_combined[[#This Row],[Asset Name]],"Beta"), "")</f>
        <v>0.71650000000000003</v>
      </c>
    </row>
    <row r="1380" spans="1:13" x14ac:dyDescent="0.2">
      <c r="A1380" t="s">
        <v>2339</v>
      </c>
      <c r="B1380" t="s">
        <v>4</v>
      </c>
      <c r="C1380" t="s">
        <v>961</v>
      </c>
      <c r="D1380" t="e" vm="1229">
        <v>#VALUE!</v>
      </c>
      <c r="E1380" t="str" cm="1">
        <f t="array" ref="E1380">IFERROR(_FV(Facts_combined[[#This Row],[Asset Name]],"Industry"), "Undefined")</f>
        <v>Professional &amp; Commercial Services</v>
      </c>
      <c r="F1380" s="6" cm="1">
        <f t="array" ref="F1380">IFERROR(_FV(Facts_combined[[#This Row],[Asset Name]],"Price"), 0)</f>
        <v>3.13</v>
      </c>
      <c r="G1380" s="5" cm="1">
        <f t="array" ref="G1380">IFERROR(_FV(Facts_combined[[#This Row],[Asset Name]],"Volume"), 0)</f>
        <v>1526</v>
      </c>
      <c r="H1380" s="7" cm="1">
        <f t="array" ref="H1380">IFERROR(_FV(Facts_combined[[#This Row],[Asset Name]],"Market cap",TRUE), 0)</f>
        <v>19812900</v>
      </c>
      <c r="I138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80" s="5" cm="1">
        <f t="array" ref="J1380">IFERROR(_FV(Facts_combined[[#This Row],[Asset Name]],"Shares outstanding",TRUE), 0)</f>
        <v>6330000</v>
      </c>
      <c r="K1380" s="4" cm="1">
        <f t="array" ref="K1380">IFERROR(_FV(Facts_combined[[#This Row],[Asset Name]],"P/E",TRUE), "")</f>
        <v>38.045499999999997</v>
      </c>
      <c r="L1380" s="4" t="str" cm="1">
        <f t="array" ref="L138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380" s="4" cm="1">
        <f t="array" ref="M1380">IFERROR(_FV(Facts_combined[[#This Row],[Asset Name]],"Beta"), "")</f>
        <v>0.7006</v>
      </c>
    </row>
    <row r="1381" spans="1:13" x14ac:dyDescent="0.2">
      <c r="A1381" t="s">
        <v>2340</v>
      </c>
      <c r="B1381" t="s">
        <v>4</v>
      </c>
      <c r="C1381" t="s">
        <v>961</v>
      </c>
      <c r="D1381" t="e" vm="1230">
        <v>#VALUE!</v>
      </c>
      <c r="E1381" t="str" cm="1">
        <f t="array" ref="E1381">IFERROR(_FV(Facts_combined[[#This Row],[Asset Name]],"Industry"), "Undefined")</f>
        <v>Healthcare Equipment &amp; Supplies</v>
      </c>
      <c r="F1381" s="6" cm="1">
        <f t="array" ref="F1381">IFERROR(_FV(Facts_combined[[#This Row],[Asset Name]],"Price"), 0)</f>
        <v>1.03</v>
      </c>
      <c r="G1381" s="5" cm="1">
        <f t="array" ref="G1381">IFERROR(_FV(Facts_combined[[#This Row],[Asset Name]],"Volume"), 0)</f>
        <v>1</v>
      </c>
      <c r="H1381" s="7" cm="1">
        <f t="array" ref="H1381">IFERROR(_FV(Facts_combined[[#This Row],[Asset Name]],"Market cap",TRUE), 0)</f>
        <v>18901400</v>
      </c>
      <c r="I138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81" s="5" cm="1">
        <f t="array" ref="J1381">IFERROR(_FV(Facts_combined[[#This Row],[Asset Name]],"Shares outstanding",TRUE), 0)</f>
        <v>18174430</v>
      </c>
      <c r="K1381" s="4" cm="1">
        <f t="array" ref="K1381">IFERROR(_FV(Facts_combined[[#This Row],[Asset Name]],"P/E",TRUE), "")</f>
        <v>0</v>
      </c>
      <c r="L1381" s="4" t="str" cm="1">
        <f t="array" ref="L138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81" s="4" cm="1">
        <f t="array" ref="M1381">IFERROR(_FV(Facts_combined[[#This Row],[Asset Name]],"Beta"), "")</f>
        <v>1.5195000000000001</v>
      </c>
    </row>
    <row r="1382" spans="1:13" x14ac:dyDescent="0.2">
      <c r="A1382" t="s">
        <v>2341</v>
      </c>
      <c r="B1382" t="s">
        <v>4</v>
      </c>
      <c r="C1382" t="s">
        <v>961</v>
      </c>
      <c r="D1382" t="e" vm="1231">
        <v>#VALUE!</v>
      </c>
      <c r="E1382" t="str" cm="1">
        <f t="array" ref="E1382">IFERROR(_FV(Facts_combined[[#This Row],[Asset Name]],"Industry"), "Undefined")</f>
        <v>Biotechnology &amp; Medical Research</v>
      </c>
      <c r="F1382" s="6" cm="1">
        <f t="array" ref="F1382">IFERROR(_FV(Facts_combined[[#This Row],[Asset Name]],"Price"), 0)</f>
        <v>2.27</v>
      </c>
      <c r="G1382" s="5" cm="1">
        <f t="array" ref="G1382">IFERROR(_FV(Facts_combined[[#This Row],[Asset Name]],"Volume"), 0)</f>
        <v>12201</v>
      </c>
      <c r="H1382" s="7" cm="1">
        <f t="array" ref="H1382">IFERROR(_FV(Facts_combined[[#This Row],[Asset Name]],"Market cap",TRUE), 0)</f>
        <v>18367610</v>
      </c>
      <c r="I138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82" s="5" cm="1">
        <f t="array" ref="J1382">IFERROR(_FV(Facts_combined[[#This Row],[Asset Name]],"Shares outstanding",TRUE), 0)</f>
        <v>8116490</v>
      </c>
      <c r="K1382" s="4" cm="1">
        <f t="array" ref="K1382">IFERROR(_FV(Facts_combined[[#This Row],[Asset Name]],"P/E",TRUE), "")</f>
        <v>0</v>
      </c>
      <c r="L1382" s="4" t="str" cm="1">
        <f t="array" ref="L138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82" s="4" cm="1">
        <f t="array" ref="M1382">IFERROR(_FV(Facts_combined[[#This Row],[Asset Name]],"Beta"), "")</f>
        <v>0.72170000000000001</v>
      </c>
    </row>
    <row r="1383" spans="1:13" x14ac:dyDescent="0.2">
      <c r="A1383" t="s">
        <v>2342</v>
      </c>
      <c r="B1383" t="s">
        <v>4</v>
      </c>
      <c r="C1383" t="s">
        <v>961</v>
      </c>
      <c r="D1383" t="e" vm="1232">
        <v>#VALUE!</v>
      </c>
      <c r="E1383" t="str" cm="1">
        <f t="array" ref="E1383">IFERROR(_FV(Facts_combined[[#This Row],[Asset Name]],"Industry"), "Undefined")</f>
        <v>Pharmaceuticals</v>
      </c>
      <c r="F1383" s="6" cm="1">
        <f t="array" ref="F1383">IFERROR(_FV(Facts_combined[[#This Row],[Asset Name]],"Price"), 0)</f>
        <v>1.95</v>
      </c>
      <c r="G1383" s="5" cm="1">
        <f t="array" ref="G1383">IFERROR(_FV(Facts_combined[[#This Row],[Asset Name]],"Volume"), 0)</f>
        <v>112</v>
      </c>
      <c r="H1383" s="7" cm="1">
        <f t="array" ref="H1383">IFERROR(_FV(Facts_combined[[#This Row],[Asset Name]],"Market cap",TRUE), 0)</f>
        <v>17333590</v>
      </c>
      <c r="I138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83" s="5" cm="1">
        <f t="array" ref="J1383">IFERROR(_FV(Facts_combined[[#This Row],[Asset Name]],"Shares outstanding",TRUE), 0)</f>
        <v>8623680</v>
      </c>
      <c r="K1383" s="4" t="str" cm="1">
        <f t="array" ref="K1383">IFERROR(_FV(Facts_combined[[#This Row],[Asset Name]],"P/E",TRUE), "")</f>
        <v/>
      </c>
      <c r="L1383" s="4" t="str" cm="1">
        <f t="array" ref="L138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83" s="4" cm="1">
        <f t="array" ref="M1383">IFERROR(_FV(Facts_combined[[#This Row],[Asset Name]],"Beta"), "")</f>
        <v>-3.3589000000000002</v>
      </c>
    </row>
    <row r="1384" spans="1:13" x14ac:dyDescent="0.2">
      <c r="A1384" t="s">
        <v>2343</v>
      </c>
      <c r="B1384" t="s">
        <v>4</v>
      </c>
      <c r="C1384" t="s">
        <v>961</v>
      </c>
      <c r="D1384" t="e" vm="1233">
        <v>#VALUE!</v>
      </c>
      <c r="E1384" t="str" cm="1">
        <f t="array" ref="E1384">IFERROR(_FV(Facts_combined[[#This Row],[Asset Name]],"Industry"), "Undefined")</f>
        <v>Pharmaceuticals</v>
      </c>
      <c r="F1384" s="6" cm="1">
        <f t="array" ref="F1384">IFERROR(_FV(Facts_combined[[#This Row],[Asset Name]],"Price"), 0)</f>
        <v>1.45</v>
      </c>
      <c r="G1384" s="5" cm="1">
        <f t="array" ref="G1384">IFERROR(_FV(Facts_combined[[#This Row],[Asset Name]],"Volume"), 0)</f>
        <v>1684</v>
      </c>
      <c r="H1384" s="7" cm="1">
        <f t="array" ref="H1384">IFERROR(_FV(Facts_combined[[#This Row],[Asset Name]],"Market cap",TRUE), 0)</f>
        <v>20577283</v>
      </c>
      <c r="I138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84" s="5" cm="1">
        <f t="array" ref="J1384">IFERROR(_FV(Facts_combined[[#This Row],[Asset Name]],"Shares outstanding",TRUE), 0)</f>
        <v>14191230</v>
      </c>
      <c r="K1384" s="4" cm="1">
        <f t="array" ref="K1384">IFERROR(_FV(Facts_combined[[#This Row],[Asset Name]],"P/E",TRUE), "")</f>
        <v>0</v>
      </c>
      <c r="L1384" s="4" t="str" cm="1">
        <f t="array" ref="L138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84" s="4" cm="1">
        <f t="array" ref="M1384">IFERROR(_FV(Facts_combined[[#This Row],[Asset Name]],"Beta"), "")</f>
        <v>0.2319</v>
      </c>
    </row>
    <row r="1385" spans="1:13" x14ac:dyDescent="0.2">
      <c r="A1385" t="s">
        <v>2344</v>
      </c>
      <c r="B1385" t="s">
        <v>4</v>
      </c>
      <c r="C1385" t="s">
        <v>961</v>
      </c>
      <c r="D1385" t="e" vm="2424">
        <v>#VALUE!</v>
      </c>
      <c r="E1385" t="str" cm="1">
        <f t="array" ref="E1385">IFERROR(_FV(Facts_combined[[#This Row],[Asset Name]],"Industry"), "Undefined")</f>
        <v>Biotechnology &amp; Medical Research</v>
      </c>
      <c r="F1385" s="6" cm="1">
        <f t="array" ref="F1385">IFERROR(_FV(Facts_combined[[#This Row],[Asset Name]],"Price"), 0)</f>
        <v>4.68</v>
      </c>
      <c r="G1385" s="5" cm="1">
        <f t="array" ref="G1385">IFERROR(_FV(Facts_combined[[#This Row],[Asset Name]],"Volume"), 0)</f>
        <v>52</v>
      </c>
      <c r="H1385" s="7" cm="1">
        <f t="array" ref="H1385">IFERROR(_FV(Facts_combined[[#This Row],[Asset Name]],"Market cap",TRUE), 0)</f>
        <v>26532604</v>
      </c>
      <c r="I138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85" s="5" cm="1">
        <f t="array" ref="J1385">IFERROR(_FV(Facts_combined[[#This Row],[Asset Name]],"Shares outstanding",TRUE), 0)</f>
        <v>5669360</v>
      </c>
      <c r="K1385" s="4" cm="1">
        <f t="array" ref="K1385">IFERROR(_FV(Facts_combined[[#This Row],[Asset Name]],"P/E",TRUE), "")</f>
        <v>0</v>
      </c>
      <c r="L1385" s="4" t="str" cm="1">
        <f t="array" ref="L138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85" s="4" cm="1">
        <f t="array" ref="M1385">IFERROR(_FV(Facts_combined[[#This Row],[Asset Name]],"Beta"), "")</f>
        <v>-0.26939999999999997</v>
      </c>
    </row>
    <row r="1386" spans="1:13" x14ac:dyDescent="0.2">
      <c r="A1386" t="s">
        <v>2345</v>
      </c>
      <c r="B1386" t="s">
        <v>4</v>
      </c>
      <c r="C1386" t="s">
        <v>961</v>
      </c>
      <c r="D1386" t="e" vm="1234">
        <v>#VALUE!</v>
      </c>
      <c r="E1386" t="str" cm="1">
        <f t="array" ref="E1386">IFERROR(_FV(Facts_combined[[#This Row],[Asset Name]],"Industry"), "Undefined")</f>
        <v>Automobiles &amp; Auto Parts</v>
      </c>
      <c r="F1386" s="6" cm="1">
        <f t="array" ref="F1386">IFERROR(_FV(Facts_combined[[#This Row],[Asset Name]],"Price"), 0)</f>
        <v>1.395</v>
      </c>
      <c r="G1386" s="5" cm="1">
        <f t="array" ref="G1386">IFERROR(_FV(Facts_combined[[#This Row],[Asset Name]],"Volume"), 0)</f>
        <v>46</v>
      </c>
      <c r="H1386" s="7" cm="1">
        <f t="array" ref="H1386">IFERROR(_FV(Facts_combined[[#This Row],[Asset Name]],"Market cap",TRUE), 0)</f>
        <v>18964369</v>
      </c>
      <c r="I138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86" s="5" cm="1">
        <f t="array" ref="J1386">IFERROR(_FV(Facts_combined[[#This Row],[Asset Name]],"Shares outstanding",TRUE), 0)</f>
        <v>13594530</v>
      </c>
      <c r="K1386" s="4" cm="1">
        <f t="array" ref="K1386">IFERROR(_FV(Facts_combined[[#This Row],[Asset Name]],"P/E",TRUE), "")</f>
        <v>0</v>
      </c>
      <c r="L1386" s="4" t="str" cm="1">
        <f t="array" ref="L138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86" s="4" cm="1">
        <f t="array" ref="M1386">IFERROR(_FV(Facts_combined[[#This Row],[Asset Name]],"Beta"), "")</f>
        <v>1.4302999999999999</v>
      </c>
    </row>
    <row r="1387" spans="1:13" x14ac:dyDescent="0.2">
      <c r="A1387" t="s">
        <v>2346</v>
      </c>
      <c r="B1387" t="s">
        <v>4</v>
      </c>
      <c r="C1387" t="s">
        <v>961</v>
      </c>
      <c r="D1387" t="e" vm="1235">
        <v>#VALUE!</v>
      </c>
      <c r="E1387" t="str" cm="1">
        <f t="array" ref="E1387">IFERROR(_FV(Facts_combined[[#This Row],[Asset Name]],"Industry"), "Undefined")</f>
        <v>Oil &amp; Gas</v>
      </c>
      <c r="F1387" s="6" cm="1">
        <f t="array" ref="F1387">IFERROR(_FV(Facts_combined[[#This Row],[Asset Name]],"Price"), 0)</f>
        <v>3.35</v>
      </c>
      <c r="G1387" s="5" cm="1">
        <f t="array" ref="G1387">IFERROR(_FV(Facts_combined[[#This Row],[Asset Name]],"Volume"), 0)</f>
        <v>100</v>
      </c>
      <c r="H1387" s="7" cm="1">
        <f t="array" ref="H1387">IFERROR(_FV(Facts_combined[[#This Row],[Asset Name]],"Market cap",TRUE), 0)</f>
        <v>22578799</v>
      </c>
      <c r="I138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87" s="5" cm="1">
        <f t="array" ref="J1387">IFERROR(_FV(Facts_combined[[#This Row],[Asset Name]],"Shares outstanding",TRUE), 0)</f>
        <v>6739940</v>
      </c>
      <c r="K1387" s="4" cm="1">
        <f t="array" ref="K1387">IFERROR(_FV(Facts_combined[[#This Row],[Asset Name]],"P/E",TRUE), "")</f>
        <v>125.4212</v>
      </c>
      <c r="L1387" s="4" t="str" cm="1">
        <f t="array" ref="L138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387" s="4" cm="1">
        <f t="array" ref="M1387">IFERROR(_FV(Facts_combined[[#This Row],[Asset Name]],"Beta"), "")</f>
        <v>1.0063</v>
      </c>
    </row>
    <row r="1388" spans="1:13" x14ac:dyDescent="0.2">
      <c r="A1388" t="s">
        <v>2347</v>
      </c>
      <c r="B1388" t="s">
        <v>4</v>
      </c>
      <c r="C1388" t="s">
        <v>961</v>
      </c>
      <c r="D1388" t="e" vm="2427">
        <v>#VALUE!</v>
      </c>
      <c r="E1388" t="str" cm="1">
        <f t="array" ref="E1388">IFERROR(_FV(Facts_combined[[#This Row],[Asset Name]],"Industry"), "Undefined")</f>
        <v>Banking Services</v>
      </c>
      <c r="F1388" s="6" cm="1">
        <f t="array" ref="F1388">IFERROR(_FV(Facts_combined[[#This Row],[Asset Name]],"Price"), 0)</f>
        <v>0.16500000000000001</v>
      </c>
      <c r="G1388" s="5" cm="1">
        <f t="array" ref="G1388">IFERROR(_FV(Facts_combined[[#This Row],[Asset Name]],"Volume"), 0)</f>
        <v>3000</v>
      </c>
      <c r="H1388" s="7" cm="1">
        <f t="array" ref="H1388">IFERROR(_FV(Facts_combined[[#This Row],[Asset Name]],"Market cap",TRUE), 0)</f>
        <v>19880206</v>
      </c>
      <c r="I138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88" s="5" cm="1">
        <f t="array" ref="J1388">IFERROR(_FV(Facts_combined[[#This Row],[Asset Name]],"Shares outstanding",TRUE), 0)</f>
        <v>120486100</v>
      </c>
      <c r="K1388" s="4" t="str" cm="1">
        <f t="array" ref="K1388">IFERROR(_FV(Facts_combined[[#This Row],[Asset Name]],"P/E",TRUE), "")</f>
        <v/>
      </c>
      <c r="L1388" s="4" t="str" cm="1">
        <f t="array" ref="L138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88" s="4" cm="1">
        <f t="array" ref="M1388">IFERROR(_FV(Facts_combined[[#This Row],[Asset Name]],"Beta"), "")</f>
        <v>0.10299999999999999</v>
      </c>
    </row>
    <row r="1389" spans="1:13" x14ac:dyDescent="0.2">
      <c r="A1389" t="s">
        <v>2348</v>
      </c>
      <c r="B1389" t="s">
        <v>4</v>
      </c>
      <c r="C1389" t="s">
        <v>961</v>
      </c>
      <c r="D1389" t="e" vm="2428">
        <v>#VALUE!</v>
      </c>
      <c r="E1389" t="str" cm="1">
        <f t="array" ref="E1389">IFERROR(_FV(Facts_combined[[#This Row],[Asset Name]],"Industry"), "Undefined")</f>
        <v>Biotechnology &amp; Medical Research</v>
      </c>
      <c r="F1389" s="6" cm="1">
        <f t="array" ref="F1389">IFERROR(_FV(Facts_combined[[#This Row],[Asset Name]],"Price"), 0)</f>
        <v>0.74299999999999999</v>
      </c>
      <c r="G1389" s="5" cm="1">
        <f t="array" ref="G1389">IFERROR(_FV(Facts_combined[[#This Row],[Asset Name]],"Volume"), 0)</f>
        <v>7</v>
      </c>
      <c r="H1389" s="7" cm="1">
        <f t="array" ref="H1389">IFERROR(_FV(Facts_combined[[#This Row],[Asset Name]],"Market cap",TRUE), 0)</f>
        <v>13455276</v>
      </c>
      <c r="I138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89" s="5" cm="1">
        <f t="array" ref="J1389">IFERROR(_FV(Facts_combined[[#This Row],[Asset Name]],"Shares outstanding",TRUE), 0)</f>
        <v>18109390</v>
      </c>
      <c r="K1389" s="4" cm="1">
        <f t="array" ref="K1389">IFERROR(_FV(Facts_combined[[#This Row],[Asset Name]],"P/E",TRUE), "")</f>
        <v>0</v>
      </c>
      <c r="L1389" s="4" t="str" cm="1">
        <f t="array" ref="L138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89" s="4" cm="1">
        <f t="array" ref="M1389">IFERROR(_FV(Facts_combined[[#This Row],[Asset Name]],"Beta"), "")</f>
        <v>1.2532000000000001</v>
      </c>
    </row>
    <row r="1390" spans="1:13" x14ac:dyDescent="0.2">
      <c r="A1390" t="s">
        <v>2349</v>
      </c>
      <c r="B1390" t="s">
        <v>4</v>
      </c>
      <c r="C1390" t="s">
        <v>961</v>
      </c>
      <c r="D1390" t="e" vm="2673">
        <v>#VALUE!</v>
      </c>
      <c r="E1390" t="str" cm="1">
        <f t="array" ref="E1390">IFERROR(_FV(Facts_combined[[#This Row],[Asset Name]],"Industry"), "Undefined")</f>
        <v>Software &amp; IT Services</v>
      </c>
      <c r="F1390" s="6" cm="1">
        <f t="array" ref="F1390">IFERROR(_FV(Facts_combined[[#This Row],[Asset Name]],"Price"), 0)</f>
        <v>9.3000000000000007</v>
      </c>
      <c r="G1390" s="5" cm="1">
        <f t="array" ref="G1390">IFERROR(_FV(Facts_combined[[#This Row],[Asset Name]],"Volume"), 0)</f>
        <v>3</v>
      </c>
      <c r="H1390" s="7" cm="1">
        <f t="array" ref="H1390">IFERROR(_FV(Facts_combined[[#This Row],[Asset Name]],"Market cap",TRUE), 0)</f>
        <v>17332780</v>
      </c>
      <c r="I139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90" s="5" cm="1">
        <f t="array" ref="J1390">IFERROR(_FV(Facts_combined[[#This Row],[Asset Name]],"Shares outstanding",TRUE), 0)</f>
        <v>1809270</v>
      </c>
      <c r="K1390" s="4" cm="1">
        <f t="array" ref="K1390">IFERROR(_FV(Facts_combined[[#This Row],[Asset Name]],"P/E",TRUE), "")</f>
        <v>0</v>
      </c>
      <c r="L1390" s="4" t="str" cm="1">
        <f t="array" ref="L139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90" s="4" cm="1">
        <f t="array" ref="M1390">IFERROR(_FV(Facts_combined[[#This Row],[Asset Name]],"Beta"), "")</f>
        <v>1.8856999999999999</v>
      </c>
    </row>
    <row r="1391" spans="1:13" x14ac:dyDescent="0.2">
      <c r="A1391" t="s">
        <v>2350</v>
      </c>
      <c r="B1391" t="s">
        <v>4</v>
      </c>
      <c r="C1391" t="s">
        <v>961</v>
      </c>
      <c r="D1391" t="e" vm="2429">
        <v>#VALUE!</v>
      </c>
      <c r="E1391" t="str" cm="1">
        <f t="array" ref="E1391">IFERROR(_FV(Facts_combined[[#This Row],[Asset Name]],"Industry"), "Undefined")</f>
        <v>Biotechnology &amp; Medical Research</v>
      </c>
      <c r="F1391" s="6" cm="1">
        <f t="array" ref="F1391">IFERROR(_FV(Facts_combined[[#This Row],[Asset Name]],"Price"), 0)</f>
        <v>2.8</v>
      </c>
      <c r="G1391" s="5" cm="1">
        <f t="array" ref="G1391">IFERROR(_FV(Facts_combined[[#This Row],[Asset Name]],"Volume"), 0)</f>
        <v>44634</v>
      </c>
      <c r="H1391" s="7" cm="1">
        <f t="array" ref="H1391">IFERROR(_FV(Facts_combined[[#This Row],[Asset Name]],"Market cap",TRUE), 0)</f>
        <v>18989140</v>
      </c>
      <c r="I139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91" s="5" cm="1">
        <f t="array" ref="J1391">IFERROR(_FV(Facts_combined[[#This Row],[Asset Name]],"Shares outstanding",TRUE), 0)</f>
        <v>6662860</v>
      </c>
      <c r="K1391" s="4" cm="1">
        <f t="array" ref="K1391">IFERROR(_FV(Facts_combined[[#This Row],[Asset Name]],"P/E",TRUE), "")</f>
        <v>0.71330000000000005</v>
      </c>
      <c r="L1391" s="4" t="str" cm="1">
        <f t="array" ref="L139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1391" s="4" cm="1">
        <f t="array" ref="M1391">IFERROR(_FV(Facts_combined[[#This Row],[Asset Name]],"Beta"), "")</f>
        <v>0.86040000000000005</v>
      </c>
    </row>
    <row r="1392" spans="1:13" x14ac:dyDescent="0.2">
      <c r="A1392" t="s">
        <v>2351</v>
      </c>
      <c r="B1392" t="s">
        <v>4</v>
      </c>
      <c r="C1392" t="s">
        <v>961</v>
      </c>
      <c r="D1392" t="e" vm="2430">
        <v>#VALUE!</v>
      </c>
      <c r="E1392" t="str" cm="1">
        <f t="array" ref="E1392">IFERROR(_FV(Facts_combined[[#This Row],[Asset Name]],"Industry"), "Undefined")</f>
        <v>Paper &amp; Forest Products</v>
      </c>
      <c r="F1392" s="6" cm="1">
        <f t="array" ref="F1392">IFERROR(_FV(Facts_combined[[#This Row],[Asset Name]],"Price"), 0)</f>
        <v>4.5</v>
      </c>
      <c r="G1392" s="5" cm="1">
        <f t="array" ref="G1392">IFERROR(_FV(Facts_combined[[#This Row],[Asset Name]],"Volume"), 0)</f>
        <v>8858</v>
      </c>
      <c r="H1392" s="7" cm="1">
        <f t="array" ref="H1392">IFERROR(_FV(Facts_combined[[#This Row],[Asset Name]],"Market cap",TRUE), 0)</f>
        <v>16998290</v>
      </c>
      <c r="I139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92" s="5" cm="1">
        <f t="array" ref="J1392">IFERROR(_FV(Facts_combined[[#This Row],[Asset Name]],"Shares outstanding",TRUE), 0)</f>
        <v>3504800</v>
      </c>
      <c r="K1392" s="4" cm="1">
        <f t="array" ref="K1392">IFERROR(_FV(Facts_combined[[#This Row],[Asset Name]],"P/E",TRUE), "")</f>
        <v>8.8285</v>
      </c>
      <c r="L1392" s="4" t="str" cm="1">
        <f t="array" ref="L139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392" s="4" cm="1">
        <f t="array" ref="M1392">IFERROR(_FV(Facts_combined[[#This Row],[Asset Name]],"Beta"), "")</f>
        <v>0.33339999999999997</v>
      </c>
    </row>
    <row r="1393" spans="1:13" x14ac:dyDescent="0.2">
      <c r="A1393" t="s">
        <v>2352</v>
      </c>
      <c r="B1393" t="s">
        <v>4</v>
      </c>
      <c r="C1393" t="s">
        <v>961</v>
      </c>
      <c r="D1393" t="e" vm="1236">
        <v>#VALUE!</v>
      </c>
      <c r="E1393" t="str" cm="1">
        <f t="array" ref="E1393">IFERROR(_FV(Facts_combined[[#This Row],[Asset Name]],"Industry"), "Undefined")</f>
        <v>Professional &amp; Commercial Services</v>
      </c>
      <c r="F1393" s="6" cm="1">
        <f t="array" ref="F1393">IFERROR(_FV(Facts_combined[[#This Row],[Asset Name]],"Price"), 0)</f>
        <v>0.79</v>
      </c>
      <c r="G1393" s="5" cm="1">
        <f t="array" ref="G1393">IFERROR(_FV(Facts_combined[[#This Row],[Asset Name]],"Volume"), 0)</f>
        <v>14</v>
      </c>
      <c r="H1393" s="7" cm="1">
        <f t="array" ref="H1393">IFERROR(_FV(Facts_combined[[#This Row],[Asset Name]],"Market cap",TRUE), 0)</f>
        <v>16579780</v>
      </c>
      <c r="I139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93" s="5" cm="1">
        <f t="array" ref="J1393">IFERROR(_FV(Facts_combined[[#This Row],[Asset Name]],"Shares outstanding",TRUE), 0)</f>
        <v>19955200</v>
      </c>
      <c r="K1393" s="4" cm="1">
        <f t="array" ref="K1393">IFERROR(_FV(Facts_combined[[#This Row],[Asset Name]],"P/E",TRUE), "")</f>
        <v>0</v>
      </c>
      <c r="L1393" s="4" t="str" cm="1">
        <f t="array" ref="L139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93" s="4" cm="1">
        <f t="array" ref="M1393">IFERROR(_FV(Facts_combined[[#This Row],[Asset Name]],"Beta"), "")</f>
        <v>-2.7050999999999998</v>
      </c>
    </row>
    <row r="1394" spans="1:13" x14ac:dyDescent="0.2">
      <c r="A1394" t="s">
        <v>2353</v>
      </c>
      <c r="B1394" t="s">
        <v>4</v>
      </c>
      <c r="C1394" t="s">
        <v>961</v>
      </c>
      <c r="D1394" t="e" vm="1237">
        <v>#VALUE!</v>
      </c>
      <c r="E1394" t="str" cm="1">
        <f t="array" ref="E1394">IFERROR(_FV(Facts_combined[[#This Row],[Asset Name]],"Industry"), "Undefined")</f>
        <v>Software &amp; IT Services</v>
      </c>
      <c r="F1394" s="6" cm="1">
        <f t="array" ref="F1394">IFERROR(_FV(Facts_combined[[#This Row],[Asset Name]],"Price"), 0)</f>
        <v>2.82</v>
      </c>
      <c r="G1394" s="5" cm="1">
        <f t="array" ref="G1394">IFERROR(_FV(Facts_combined[[#This Row],[Asset Name]],"Volume"), 0)</f>
        <v>3</v>
      </c>
      <c r="H1394" s="7" cm="1">
        <f t="array" ref="H1394">IFERROR(_FV(Facts_combined[[#This Row],[Asset Name]],"Market cap",TRUE), 0)</f>
        <v>22294680</v>
      </c>
      <c r="I139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94" s="5" cm="1">
        <f t="array" ref="J1394">IFERROR(_FV(Facts_combined[[#This Row],[Asset Name]],"Shares outstanding",TRUE), 0)</f>
        <v>7531990</v>
      </c>
      <c r="K1394" s="4" cm="1">
        <f t="array" ref="K1394">IFERROR(_FV(Facts_combined[[#This Row],[Asset Name]],"P/E",TRUE), "")</f>
        <v>0</v>
      </c>
      <c r="L1394" s="4" t="str" cm="1">
        <f t="array" ref="L139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94" s="4" cm="1">
        <f t="array" ref="M1394">IFERROR(_FV(Facts_combined[[#This Row],[Asset Name]],"Beta"), "")</f>
        <v>1.2143999999999999</v>
      </c>
    </row>
    <row r="1395" spans="1:13" x14ac:dyDescent="0.2">
      <c r="A1395" t="s">
        <v>2354</v>
      </c>
      <c r="B1395" t="s">
        <v>4</v>
      </c>
      <c r="C1395" t="s">
        <v>961</v>
      </c>
      <c r="D1395" t="e" vm="1238">
        <v>#VALUE!</v>
      </c>
      <c r="E1395" t="str" cm="1">
        <f t="array" ref="E1395">IFERROR(_FV(Facts_combined[[#This Row],[Asset Name]],"Industry"), "Undefined")</f>
        <v>Pharmaceuticals</v>
      </c>
      <c r="F1395" s="6" cm="1">
        <f t="array" ref="F1395">IFERROR(_FV(Facts_combined[[#This Row],[Asset Name]],"Price"), 0)</f>
        <v>6.71</v>
      </c>
      <c r="G1395" s="5" cm="1">
        <f t="array" ref="G1395">IFERROR(_FV(Facts_combined[[#This Row],[Asset Name]],"Volume"), 0)</f>
        <v>66</v>
      </c>
      <c r="H1395" s="7" cm="1">
        <f t="array" ref="H1395">IFERROR(_FV(Facts_combined[[#This Row],[Asset Name]],"Market cap",TRUE), 0)</f>
        <v>19405370</v>
      </c>
      <c r="I139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95" s="5" cm="1">
        <f t="array" ref="J1395">IFERROR(_FV(Facts_combined[[#This Row],[Asset Name]],"Shares outstanding",TRUE), 0)</f>
        <v>2816450</v>
      </c>
      <c r="K1395" s="4" cm="1">
        <f t="array" ref="K1395">IFERROR(_FV(Facts_combined[[#This Row],[Asset Name]],"P/E",TRUE), "")</f>
        <v>0</v>
      </c>
      <c r="L1395" s="4" t="str" cm="1">
        <f t="array" ref="L139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95" s="4" cm="1">
        <f t="array" ref="M1395">IFERROR(_FV(Facts_combined[[#This Row],[Asset Name]],"Beta"), "")</f>
        <v>-2.0394999999999999</v>
      </c>
    </row>
    <row r="1396" spans="1:13" x14ac:dyDescent="0.2">
      <c r="A1396" t="s">
        <v>2355</v>
      </c>
      <c r="B1396" t="s">
        <v>4</v>
      </c>
      <c r="C1396" t="s">
        <v>961</v>
      </c>
      <c r="D1396" t="e" vm="1239">
        <v>#VALUE!</v>
      </c>
      <c r="E1396" t="str" cm="1">
        <f t="array" ref="E1396">IFERROR(_FV(Facts_combined[[#This Row],[Asset Name]],"Industry"), "Undefined")</f>
        <v>Electronic Equipment &amp; Parts</v>
      </c>
      <c r="F1396" s="6" cm="1">
        <f t="array" ref="F1396">IFERROR(_FV(Facts_combined[[#This Row],[Asset Name]],"Price"), 0)</f>
        <v>0.11609999999999999</v>
      </c>
      <c r="G1396" s="5" cm="1">
        <f t="array" ref="G1396">IFERROR(_FV(Facts_combined[[#This Row],[Asset Name]],"Volume"), 0)</f>
        <v>132042</v>
      </c>
      <c r="H1396" s="7" cm="1">
        <f t="array" ref="H1396">IFERROR(_FV(Facts_combined[[#This Row],[Asset Name]],"Market cap",TRUE), 0)</f>
        <v>12672814</v>
      </c>
      <c r="I139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96" s="5" cm="1">
        <f t="array" ref="J1396">IFERROR(_FV(Facts_combined[[#This Row],[Asset Name]],"Shares outstanding",TRUE), 0)</f>
        <v>109154300</v>
      </c>
      <c r="K1396" s="4" cm="1">
        <f t="array" ref="K1396">IFERROR(_FV(Facts_combined[[#This Row],[Asset Name]],"P/E",TRUE), "")</f>
        <v>0</v>
      </c>
      <c r="L1396" s="4" t="str" cm="1">
        <f t="array" ref="L139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96" s="4" cm="1">
        <f t="array" ref="M1396">IFERROR(_FV(Facts_combined[[#This Row],[Asset Name]],"Beta"), "")</f>
        <v>1.6053999999999999</v>
      </c>
    </row>
    <row r="1397" spans="1:13" x14ac:dyDescent="0.2">
      <c r="A1397" t="s">
        <v>2356</v>
      </c>
      <c r="B1397" t="s">
        <v>4</v>
      </c>
      <c r="C1397" t="s">
        <v>961</v>
      </c>
      <c r="D1397" t="e" vm="1240">
        <v>#VALUE!</v>
      </c>
      <c r="E1397" t="str" cm="1">
        <f t="array" ref="E1397">IFERROR(_FV(Facts_combined[[#This Row],[Asset Name]],"Industry"), "Undefined")</f>
        <v>Biotechnology &amp; Medical Research</v>
      </c>
      <c r="F1397" s="6" cm="1">
        <f t="array" ref="F1397">IFERROR(_FV(Facts_combined[[#This Row],[Asset Name]],"Price"), 0)</f>
        <v>1.43</v>
      </c>
      <c r="G1397" s="5" cm="1">
        <f t="array" ref="G1397">IFERROR(_FV(Facts_combined[[#This Row],[Asset Name]],"Volume"), 0)</f>
        <v>346</v>
      </c>
      <c r="H1397" s="7" cm="1">
        <f t="array" ref="H1397">IFERROR(_FV(Facts_combined[[#This Row],[Asset Name]],"Market cap",TRUE), 0)</f>
        <v>16741024</v>
      </c>
      <c r="I139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97" s="5" cm="1">
        <f t="array" ref="J1397">IFERROR(_FV(Facts_combined[[#This Row],[Asset Name]],"Shares outstanding",TRUE), 0)</f>
        <v>11707010</v>
      </c>
      <c r="K1397" s="4" cm="1">
        <f t="array" ref="K1397">IFERROR(_FV(Facts_combined[[#This Row],[Asset Name]],"P/E",TRUE), "")</f>
        <v>0</v>
      </c>
      <c r="L1397" s="4" t="str" cm="1">
        <f t="array" ref="L139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97" s="4" cm="1">
        <f t="array" ref="M1397">IFERROR(_FV(Facts_combined[[#This Row],[Asset Name]],"Beta"), "")</f>
        <v>0.92789999999999995</v>
      </c>
    </row>
    <row r="1398" spans="1:13" x14ac:dyDescent="0.2">
      <c r="A1398" t="s">
        <v>2357</v>
      </c>
      <c r="B1398" t="s">
        <v>4</v>
      </c>
      <c r="C1398" t="s">
        <v>961</v>
      </c>
      <c r="D1398" t="e" vm="1241">
        <v>#VALUE!</v>
      </c>
      <c r="E1398" t="str" cm="1">
        <f t="array" ref="E1398">IFERROR(_FV(Facts_combined[[#This Row],[Asset Name]],"Industry"), "Undefined")</f>
        <v>Machinery, Equipment &amp; Components</v>
      </c>
      <c r="F1398" s="6" cm="1">
        <f t="array" ref="F1398">IFERROR(_FV(Facts_combined[[#This Row],[Asset Name]],"Price"), 0)</f>
        <v>1.0900000000000001</v>
      </c>
      <c r="G1398" s="5" cm="1">
        <f t="array" ref="G1398">IFERROR(_FV(Facts_combined[[#This Row],[Asset Name]],"Volume"), 0)</f>
        <v>10138</v>
      </c>
      <c r="H1398" s="7" cm="1">
        <f t="array" ref="H1398">IFERROR(_FV(Facts_combined[[#This Row],[Asset Name]],"Market cap",TRUE), 0)</f>
        <v>18276727</v>
      </c>
      <c r="I139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98" s="5" cm="1">
        <f t="array" ref="J1398">IFERROR(_FV(Facts_combined[[#This Row],[Asset Name]],"Shares outstanding",TRUE), 0)</f>
        <v>16767640</v>
      </c>
      <c r="K1398" s="4" cm="1">
        <f t="array" ref="K1398">IFERROR(_FV(Facts_combined[[#This Row],[Asset Name]],"P/E",TRUE), "")</f>
        <v>5.2785000000000002</v>
      </c>
      <c r="L1398" s="4" t="str" cm="1">
        <f t="array" ref="L139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1398" s="4" cm="1">
        <f t="array" ref="M1398">IFERROR(_FV(Facts_combined[[#This Row],[Asset Name]],"Beta"), "")</f>
        <v>-0.23280000000000001</v>
      </c>
    </row>
    <row r="1399" spans="1:13" x14ac:dyDescent="0.2">
      <c r="A1399" t="s">
        <v>2358</v>
      </c>
      <c r="B1399" t="s">
        <v>4</v>
      </c>
      <c r="C1399" t="s">
        <v>961</v>
      </c>
      <c r="D1399" t="e" vm="1243">
        <v>#VALUE!</v>
      </c>
      <c r="E1399" t="str" cm="1">
        <f t="array" ref="E1399">IFERROR(_FV(Facts_combined[[#This Row],[Asset Name]],"Industry"), "Undefined")</f>
        <v>Machinery, Equipment &amp; Components</v>
      </c>
      <c r="F1399" s="6" cm="1">
        <f t="array" ref="F1399">IFERROR(_FV(Facts_combined[[#This Row],[Asset Name]],"Price"), 0)</f>
        <v>1.92</v>
      </c>
      <c r="G1399" s="5" cm="1">
        <f t="array" ref="G1399">IFERROR(_FV(Facts_combined[[#This Row],[Asset Name]],"Volume"), 0)</f>
        <v>50</v>
      </c>
      <c r="H1399" s="7" cm="1">
        <f t="array" ref="H1399">IFERROR(_FV(Facts_combined[[#This Row],[Asset Name]],"Market cap",TRUE), 0)</f>
        <v>17613810</v>
      </c>
      <c r="I139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399" s="5" cm="1">
        <f t="array" ref="J1399">IFERROR(_FV(Facts_combined[[#This Row],[Asset Name]],"Shares outstanding",TRUE), 0)</f>
        <v>9270430</v>
      </c>
      <c r="K1399" s="4" cm="1">
        <f t="array" ref="K1399">IFERROR(_FV(Facts_combined[[#This Row],[Asset Name]],"P/E",TRUE), "")</f>
        <v>0</v>
      </c>
      <c r="L1399" s="4" t="str" cm="1">
        <f t="array" ref="L139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399" s="4" t="str" cm="1">
        <f t="array" ref="M1399">IFERROR(_FV(Facts_combined[[#This Row],[Asset Name]],"Beta"), "")</f>
        <v/>
      </c>
    </row>
    <row r="1400" spans="1:13" x14ac:dyDescent="0.2">
      <c r="A1400" t="s">
        <v>2359</v>
      </c>
      <c r="B1400" t="s">
        <v>4</v>
      </c>
      <c r="C1400" t="s">
        <v>961</v>
      </c>
      <c r="D1400" t="e" vm="1244">
        <v>#VALUE!</v>
      </c>
      <c r="E1400" t="str" cm="1">
        <f t="array" ref="E1400">IFERROR(_FV(Facts_combined[[#This Row],[Asset Name]],"Industry"), "Undefined")</f>
        <v>Pharmaceuticals</v>
      </c>
      <c r="F1400" s="6" cm="1">
        <f t="array" ref="F1400">IFERROR(_FV(Facts_combined[[#This Row],[Asset Name]],"Price"), 0)</f>
        <v>2.06</v>
      </c>
      <c r="G1400" s="5" cm="1">
        <f t="array" ref="G1400">IFERROR(_FV(Facts_combined[[#This Row],[Asset Name]],"Volume"), 0)</f>
        <v>9869</v>
      </c>
      <c r="H1400" s="7" cm="1">
        <f t="array" ref="H1400">IFERROR(_FV(Facts_combined[[#This Row],[Asset Name]],"Market cap",TRUE), 0)</f>
        <v>16569500</v>
      </c>
      <c r="I140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00" s="5" cm="1">
        <f t="array" ref="J1400">IFERROR(_FV(Facts_combined[[#This Row],[Asset Name]],"Shares outstanding",TRUE), 0)</f>
        <v>8453400</v>
      </c>
      <c r="K1400" s="4" cm="1">
        <f t="array" ref="K1400">IFERROR(_FV(Facts_combined[[#This Row],[Asset Name]],"P/E",TRUE), "")</f>
        <v>0</v>
      </c>
      <c r="L1400" s="4" t="str" cm="1">
        <f t="array" ref="L140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00" s="4" cm="1">
        <f t="array" ref="M1400">IFERROR(_FV(Facts_combined[[#This Row],[Asset Name]],"Beta"), "")</f>
        <v>-0.19009999999999999</v>
      </c>
    </row>
    <row r="1401" spans="1:13" x14ac:dyDescent="0.2">
      <c r="A1401" t="s">
        <v>2360</v>
      </c>
      <c r="B1401" t="s">
        <v>4</v>
      </c>
      <c r="C1401" t="s">
        <v>961</v>
      </c>
      <c r="D1401" t="e" vm="1245">
        <v>#VALUE!</v>
      </c>
      <c r="E1401" t="str" cm="1">
        <f t="array" ref="E1401">IFERROR(_FV(Facts_combined[[#This Row],[Asset Name]],"Industry"), "Undefined")</f>
        <v>Machinery, Equipment &amp; Components</v>
      </c>
      <c r="F1401" s="6" cm="1">
        <f t="array" ref="F1401">IFERROR(_FV(Facts_combined[[#This Row],[Asset Name]],"Price"), 0)</f>
        <v>0.7</v>
      </c>
      <c r="G1401" s="5" cm="1">
        <f t="array" ref="G1401">IFERROR(_FV(Facts_combined[[#This Row],[Asset Name]],"Volume"), 0)</f>
        <v>1037</v>
      </c>
      <c r="H1401" s="7" cm="1">
        <f t="array" ref="H1401">IFERROR(_FV(Facts_combined[[#This Row],[Asset Name]],"Market cap",TRUE), 0)</f>
        <v>17395182</v>
      </c>
      <c r="I140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01" s="5" cm="1">
        <f t="array" ref="J1401">IFERROR(_FV(Facts_combined[[#This Row],[Asset Name]],"Shares outstanding",TRUE), 0)</f>
        <v>24850260</v>
      </c>
      <c r="K1401" s="4" t="str" cm="1">
        <f t="array" ref="K1401">IFERROR(_FV(Facts_combined[[#This Row],[Asset Name]],"P/E",TRUE), "")</f>
        <v/>
      </c>
      <c r="L1401" s="4" t="str" cm="1">
        <f t="array" ref="L140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01" s="4" cm="1">
        <f t="array" ref="M1401">IFERROR(_FV(Facts_combined[[#This Row],[Asset Name]],"Beta"), "")</f>
        <v>1.0526</v>
      </c>
    </row>
    <row r="1402" spans="1:13" x14ac:dyDescent="0.2">
      <c r="A1402" t="s">
        <v>2361</v>
      </c>
      <c r="B1402" t="s">
        <v>4</v>
      </c>
      <c r="C1402" t="s">
        <v>961</v>
      </c>
      <c r="D1402" t="e" vm="2674">
        <v>#VALUE!</v>
      </c>
      <c r="E1402" t="str" cm="1">
        <f t="array" ref="E1402">IFERROR(_FV(Facts_combined[[#This Row],[Asset Name]],"Industry"), "Undefined")</f>
        <v>Banking Services</v>
      </c>
      <c r="F1402" s="6" cm="1">
        <f t="array" ref="F1402">IFERROR(_FV(Facts_combined[[#This Row],[Asset Name]],"Price"), 0)</f>
        <v>2.92</v>
      </c>
      <c r="G1402" s="5" cm="1">
        <f t="array" ref="G1402">IFERROR(_FV(Facts_combined[[#This Row],[Asset Name]],"Volume"), 0)</f>
        <v>7954</v>
      </c>
      <c r="H1402" s="7" cm="1">
        <f t="array" ref="H1402">IFERROR(_FV(Facts_combined[[#This Row],[Asset Name]],"Market cap",TRUE), 0)</f>
        <v>18517240</v>
      </c>
      <c r="I140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02" s="5" cm="1">
        <f t="array" ref="J1402">IFERROR(_FV(Facts_combined[[#This Row],[Asset Name]],"Shares outstanding",TRUE), 0)</f>
        <v>6385250</v>
      </c>
      <c r="K1402" s="4" cm="1">
        <f t="array" ref="K1402">IFERROR(_FV(Facts_combined[[#This Row],[Asset Name]],"P/E",TRUE), "")</f>
        <v>0</v>
      </c>
      <c r="L1402" s="4" t="str" cm="1">
        <f t="array" ref="L140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02" s="4" cm="1">
        <f t="array" ref="M1402">IFERROR(_FV(Facts_combined[[#This Row],[Asset Name]],"Beta"), "")</f>
        <v>1.0149999999999999</v>
      </c>
    </row>
    <row r="1403" spans="1:13" x14ac:dyDescent="0.2">
      <c r="A1403" t="s">
        <v>2362</v>
      </c>
      <c r="B1403" t="s">
        <v>4</v>
      </c>
      <c r="C1403" t="s">
        <v>961</v>
      </c>
      <c r="D1403" t="e" vm="1246">
        <v>#VALUE!</v>
      </c>
      <c r="E1403" t="str" cm="1">
        <f t="array" ref="E1403">IFERROR(_FV(Facts_combined[[#This Row],[Asset Name]],"Industry"), "Undefined")</f>
        <v>Food &amp; Tobacco</v>
      </c>
      <c r="F1403" s="6" cm="1">
        <f t="array" ref="F1403">IFERROR(_FV(Facts_combined[[#This Row],[Asset Name]],"Price"), 0)</f>
        <v>2.1</v>
      </c>
      <c r="G1403" s="5" cm="1">
        <f t="array" ref="G1403">IFERROR(_FV(Facts_combined[[#This Row],[Asset Name]],"Volume"), 0)</f>
        <v>14556</v>
      </c>
      <c r="H1403" s="7" cm="1">
        <f t="array" ref="H1403">IFERROR(_FV(Facts_combined[[#This Row],[Asset Name]],"Market cap",TRUE), 0)</f>
        <v>13361590</v>
      </c>
      <c r="I140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03" s="5" cm="1">
        <f t="array" ref="J1403">IFERROR(_FV(Facts_combined[[#This Row],[Asset Name]],"Shares outstanding",TRUE), 0)</f>
        <v>6341590</v>
      </c>
      <c r="K1403" s="4" cm="1">
        <f t="array" ref="K1403">IFERROR(_FV(Facts_combined[[#This Row],[Asset Name]],"P/E",TRUE), "")</f>
        <v>0</v>
      </c>
      <c r="L1403" s="4" t="str" cm="1">
        <f t="array" ref="L140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03" s="4" cm="1">
        <f t="array" ref="M1403">IFERROR(_FV(Facts_combined[[#This Row],[Asset Name]],"Beta"), "")</f>
        <v>1.0373000000000001</v>
      </c>
    </row>
    <row r="1404" spans="1:13" x14ac:dyDescent="0.2">
      <c r="A1404" t="s">
        <v>2363</v>
      </c>
      <c r="B1404" t="s">
        <v>4</v>
      </c>
      <c r="C1404" t="s">
        <v>961</v>
      </c>
      <c r="D1404" t="e" vm="2433">
        <v>#VALUE!</v>
      </c>
      <c r="E1404" t="str" cm="1">
        <f t="array" ref="E1404">IFERROR(_FV(Facts_combined[[#This Row],[Asset Name]],"Industry"), "Undefined")</f>
        <v>Electronic Equipment &amp; Parts</v>
      </c>
      <c r="F1404" s="6" cm="1">
        <f t="array" ref="F1404">IFERROR(_FV(Facts_combined[[#This Row],[Asset Name]],"Price"), 0)</f>
        <v>1.78</v>
      </c>
      <c r="G1404" s="5" cm="1">
        <f t="array" ref="G1404">IFERROR(_FV(Facts_combined[[#This Row],[Asset Name]],"Volume"), 0)</f>
        <v>13737</v>
      </c>
      <c r="H1404" s="7" cm="1">
        <f t="array" ref="H1404">IFERROR(_FV(Facts_combined[[#This Row],[Asset Name]],"Market cap",TRUE), 0)</f>
        <v>14350538</v>
      </c>
      <c r="I140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04" s="5" cm="1">
        <f t="array" ref="J1404">IFERROR(_FV(Facts_combined[[#This Row],[Asset Name]],"Shares outstanding",TRUE), 0)</f>
        <v>8062100</v>
      </c>
      <c r="K1404" s="4" cm="1">
        <f t="array" ref="K1404">IFERROR(_FV(Facts_combined[[#This Row],[Asset Name]],"P/E",TRUE), "")</f>
        <v>0</v>
      </c>
      <c r="L1404" s="4" t="str" cm="1">
        <f t="array" ref="L140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04" s="4" cm="1">
        <f t="array" ref="M1404">IFERROR(_FV(Facts_combined[[#This Row],[Asset Name]],"Beta"), "")</f>
        <v>2.9849999999999999</v>
      </c>
    </row>
    <row r="1405" spans="1:13" x14ac:dyDescent="0.2">
      <c r="A1405" t="s">
        <v>2364</v>
      </c>
      <c r="B1405" t="s">
        <v>4</v>
      </c>
      <c r="C1405" t="s">
        <v>961</v>
      </c>
      <c r="D1405" t="e" vm="1247">
        <v>#VALUE!</v>
      </c>
      <c r="E1405" t="str" cm="1">
        <f t="array" ref="E1405">IFERROR(_FV(Facts_combined[[#This Row],[Asset Name]],"Industry"), "Undefined")</f>
        <v>Food &amp; Tobacco</v>
      </c>
      <c r="F1405" s="6" cm="1">
        <f t="array" ref="F1405">IFERROR(_FV(Facts_combined[[#This Row],[Asset Name]],"Price"), 0)</f>
        <v>1.31</v>
      </c>
      <c r="G1405" s="5" cm="1">
        <f t="array" ref="G1405">IFERROR(_FV(Facts_combined[[#This Row],[Asset Name]],"Volume"), 0)</f>
        <v>2</v>
      </c>
      <c r="H1405" s="7" cm="1">
        <f t="array" ref="H1405">IFERROR(_FV(Facts_combined[[#This Row],[Asset Name]],"Market cap",TRUE), 0)</f>
        <v>16137575</v>
      </c>
      <c r="I140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05" s="5" cm="1">
        <f t="array" ref="J1405">IFERROR(_FV(Facts_combined[[#This Row],[Asset Name]],"Shares outstanding",TRUE), 0)</f>
        <v>12318760</v>
      </c>
      <c r="K1405" s="4" cm="1">
        <f t="array" ref="K1405">IFERROR(_FV(Facts_combined[[#This Row],[Asset Name]],"P/E",TRUE), "")</f>
        <v>0</v>
      </c>
      <c r="L1405" s="4" t="str" cm="1">
        <f t="array" ref="L140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05" s="4" cm="1">
        <f t="array" ref="M1405">IFERROR(_FV(Facts_combined[[#This Row],[Asset Name]],"Beta"), "")</f>
        <v>1.8122</v>
      </c>
    </row>
    <row r="1406" spans="1:13" x14ac:dyDescent="0.2">
      <c r="A1406" t="s">
        <v>2365</v>
      </c>
      <c r="B1406" t="s">
        <v>4</v>
      </c>
      <c r="C1406" t="s">
        <v>961</v>
      </c>
      <c r="D1406" t="e" vm="1248">
        <v>#VALUE!</v>
      </c>
      <c r="E1406" t="str" cm="1">
        <f t="array" ref="E1406">IFERROR(_FV(Facts_combined[[#This Row],[Asset Name]],"Industry"), "Undefined")</f>
        <v>Chemicals</v>
      </c>
      <c r="F1406" s="6" cm="1">
        <f t="array" ref="F1406">IFERROR(_FV(Facts_combined[[#This Row],[Asset Name]],"Price"), 0)</f>
        <v>1.2</v>
      </c>
      <c r="G1406" s="5" cm="1">
        <f t="array" ref="G1406">IFERROR(_FV(Facts_combined[[#This Row],[Asset Name]],"Volume"), 0)</f>
        <v>390895</v>
      </c>
      <c r="H1406" s="7" cm="1">
        <f t="array" ref="H1406">IFERROR(_FV(Facts_combined[[#This Row],[Asset Name]],"Market cap",TRUE), 0)</f>
        <v>11370800</v>
      </c>
      <c r="I140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06" s="5" cm="1">
        <f t="array" ref="J1406">IFERROR(_FV(Facts_combined[[#This Row],[Asset Name]],"Shares outstanding",TRUE), 0)</f>
        <v>10431920</v>
      </c>
      <c r="K1406" s="4" cm="1">
        <f t="array" ref="K1406">IFERROR(_FV(Facts_combined[[#This Row],[Asset Name]],"P/E",TRUE), "")</f>
        <v>0</v>
      </c>
      <c r="L1406" s="4" t="str" cm="1">
        <f t="array" ref="L140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06" s="4" cm="1">
        <f t="array" ref="M1406">IFERROR(_FV(Facts_combined[[#This Row],[Asset Name]],"Beta"), "")</f>
        <v>0.19259999999999999</v>
      </c>
    </row>
    <row r="1407" spans="1:13" x14ac:dyDescent="0.2">
      <c r="A1407" t="s">
        <v>2366</v>
      </c>
      <c r="B1407" t="s">
        <v>4</v>
      </c>
      <c r="C1407" t="s">
        <v>961</v>
      </c>
      <c r="D1407" t="e" vm="1249">
        <v>#VALUE!</v>
      </c>
      <c r="E1407" t="str" cm="1">
        <f t="array" ref="E1407">IFERROR(_FV(Facts_combined[[#This Row],[Asset Name]],"Industry"), "Undefined")</f>
        <v>Communications &amp; Networking</v>
      </c>
      <c r="F1407" s="6" cm="1">
        <f t="array" ref="F1407">IFERROR(_FV(Facts_combined[[#This Row],[Asset Name]],"Price"), 0)</f>
        <v>0.66769999999999996</v>
      </c>
      <c r="G1407" s="5" cm="1">
        <f t="array" ref="G1407">IFERROR(_FV(Facts_combined[[#This Row],[Asset Name]],"Volume"), 0)</f>
        <v>2</v>
      </c>
      <c r="H1407" s="7" cm="1">
        <f t="array" ref="H1407">IFERROR(_FV(Facts_combined[[#This Row],[Asset Name]],"Market cap",TRUE), 0)</f>
        <v>16004201</v>
      </c>
      <c r="I140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07" s="5" cm="1">
        <f t="array" ref="J1407">IFERROR(_FV(Facts_combined[[#This Row],[Asset Name]],"Shares outstanding",TRUE), 0)</f>
        <v>23969150</v>
      </c>
      <c r="K1407" s="4" cm="1">
        <f t="array" ref="K1407">IFERROR(_FV(Facts_combined[[#This Row],[Asset Name]],"P/E",TRUE), "")</f>
        <v>0</v>
      </c>
      <c r="L1407" s="4" t="str" cm="1">
        <f t="array" ref="L140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07" s="4" cm="1">
        <f t="array" ref="M1407">IFERROR(_FV(Facts_combined[[#This Row],[Asset Name]],"Beta"), "")</f>
        <v>0.90359999999999996</v>
      </c>
    </row>
    <row r="1408" spans="1:13" x14ac:dyDescent="0.2">
      <c r="A1408" t="s">
        <v>2367</v>
      </c>
      <c r="B1408" t="s">
        <v>4</v>
      </c>
      <c r="C1408" t="s">
        <v>961</v>
      </c>
      <c r="D1408" t="e" vm="1250">
        <v>#VALUE!</v>
      </c>
      <c r="E1408" t="str" cm="1">
        <f t="array" ref="E1408">IFERROR(_FV(Facts_combined[[#This Row],[Asset Name]],"Industry"), "Undefined")</f>
        <v>Biotechnology &amp; Medical Research</v>
      </c>
      <c r="F1408" s="6" cm="1">
        <f t="array" ref="F1408">IFERROR(_FV(Facts_combined[[#This Row],[Asset Name]],"Price"), 0)</f>
        <v>0.71099999999999997</v>
      </c>
      <c r="G1408" s="5" cm="1">
        <f t="array" ref="G1408">IFERROR(_FV(Facts_combined[[#This Row],[Asset Name]],"Volume"), 0)</f>
        <v>5704</v>
      </c>
      <c r="H1408" s="7" cm="1">
        <f t="array" ref="H1408">IFERROR(_FV(Facts_combined[[#This Row],[Asset Name]],"Market cap",TRUE), 0)</f>
        <v>19848130</v>
      </c>
      <c r="I140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08" s="5" cm="1">
        <f t="array" ref="J1408">IFERROR(_FV(Facts_combined[[#This Row],[Asset Name]],"Shares outstanding",TRUE), 0)</f>
        <v>28682280</v>
      </c>
      <c r="K1408" s="4" cm="1">
        <f t="array" ref="K1408">IFERROR(_FV(Facts_combined[[#This Row],[Asset Name]],"P/E",TRUE), "")</f>
        <v>0</v>
      </c>
      <c r="L1408" s="4" t="str" cm="1">
        <f t="array" ref="L140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08" s="4" cm="1">
        <f t="array" ref="M1408">IFERROR(_FV(Facts_combined[[#This Row],[Asset Name]],"Beta"), "")</f>
        <v>2.1680000000000001</v>
      </c>
    </row>
    <row r="1409" spans="1:13" x14ac:dyDescent="0.2">
      <c r="A1409" t="s">
        <v>2368</v>
      </c>
      <c r="B1409" t="s">
        <v>4</v>
      </c>
      <c r="C1409" t="s">
        <v>961</v>
      </c>
      <c r="D1409" t="e" vm="1251">
        <v>#VALUE!</v>
      </c>
      <c r="E1409" t="str" cm="1">
        <f t="array" ref="E1409">IFERROR(_FV(Facts_combined[[#This Row],[Asset Name]],"Industry"), "Undefined")</f>
        <v>Software &amp; IT Services</v>
      </c>
      <c r="F1409" s="6" cm="1">
        <f t="array" ref="F1409">IFERROR(_FV(Facts_combined[[#This Row],[Asset Name]],"Price"), 0)</f>
        <v>0.1</v>
      </c>
      <c r="G1409" s="5" cm="1">
        <f t="array" ref="G1409">IFERROR(_FV(Facts_combined[[#This Row],[Asset Name]],"Volume"), 0)</f>
        <v>400</v>
      </c>
      <c r="H1409" s="7" cm="1">
        <f t="array" ref="H1409">IFERROR(_FV(Facts_combined[[#This Row],[Asset Name]],"Market cap",TRUE), 0)</f>
        <v>23634810</v>
      </c>
      <c r="I140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09" s="5" cm="1">
        <f t="array" ref="J1409">IFERROR(_FV(Facts_combined[[#This Row],[Asset Name]],"Shares outstanding",TRUE), 0)</f>
        <v>131304500</v>
      </c>
      <c r="K1409" s="4" t="str" cm="1">
        <f t="array" ref="K1409">IFERROR(_FV(Facts_combined[[#This Row],[Asset Name]],"P/E",TRUE), "")</f>
        <v/>
      </c>
      <c r="L1409" s="4" t="str" cm="1">
        <f t="array" ref="L140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09" s="4" cm="1">
        <f t="array" ref="M1409">IFERROR(_FV(Facts_combined[[#This Row],[Asset Name]],"Beta"), "")</f>
        <v>0.55130000000000001</v>
      </c>
    </row>
    <row r="1410" spans="1:13" x14ac:dyDescent="0.2">
      <c r="A1410" t="s">
        <v>2369</v>
      </c>
      <c r="B1410" t="s">
        <v>4</v>
      </c>
      <c r="C1410" t="s">
        <v>961</v>
      </c>
      <c r="D1410" t="e" vm="1252">
        <v>#VALUE!</v>
      </c>
      <c r="E1410" t="str" cm="1">
        <f t="array" ref="E1410">IFERROR(_FV(Facts_combined[[#This Row],[Asset Name]],"Industry"), "Undefined")</f>
        <v>Biotechnology &amp; Medical Research</v>
      </c>
      <c r="F1410" s="6" cm="1">
        <f t="array" ref="F1410">IFERROR(_FV(Facts_combined[[#This Row],[Asset Name]],"Price"), 0)</f>
        <v>0.26879999999999998</v>
      </c>
      <c r="G1410" s="5" cm="1">
        <f t="array" ref="G1410">IFERROR(_FV(Facts_combined[[#This Row],[Asset Name]],"Volume"), 0)</f>
        <v>49390</v>
      </c>
      <c r="H1410" s="7" cm="1">
        <f t="array" ref="H1410">IFERROR(_FV(Facts_combined[[#This Row],[Asset Name]],"Market cap",TRUE), 0)</f>
        <v>17328033</v>
      </c>
      <c r="I141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10" s="5" cm="1">
        <f t="array" ref="J1410">IFERROR(_FV(Facts_combined[[#This Row],[Asset Name]],"Shares outstanding",TRUE), 0)</f>
        <v>64464410</v>
      </c>
      <c r="K1410" s="4" cm="1">
        <f t="array" ref="K1410">IFERROR(_FV(Facts_combined[[#This Row],[Asset Name]],"P/E",TRUE), "")</f>
        <v>0</v>
      </c>
      <c r="L1410" s="4" t="str" cm="1">
        <f t="array" ref="L141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10" s="4" cm="1">
        <f t="array" ref="M1410">IFERROR(_FV(Facts_combined[[#This Row],[Asset Name]],"Beta"), "")</f>
        <v>2.1850999999999998</v>
      </c>
    </row>
    <row r="1411" spans="1:13" x14ac:dyDescent="0.2">
      <c r="A1411" t="s">
        <v>2370</v>
      </c>
      <c r="B1411" t="s">
        <v>4</v>
      </c>
      <c r="C1411" t="s">
        <v>961</v>
      </c>
      <c r="D1411" t="e" vm="1253">
        <v>#VALUE!</v>
      </c>
      <c r="E1411" t="str" cm="1">
        <f t="array" ref="E1411">IFERROR(_FV(Facts_combined[[#This Row],[Asset Name]],"Industry"), "Undefined")</f>
        <v>Food &amp; Tobacco</v>
      </c>
      <c r="F1411" s="6" cm="1">
        <f t="array" ref="F1411">IFERROR(_FV(Facts_combined[[#This Row],[Asset Name]],"Price"), 0)</f>
        <v>2.2000000000000002</v>
      </c>
      <c r="G1411" s="5" cm="1">
        <f t="array" ref="G1411">IFERROR(_FV(Facts_combined[[#This Row],[Asset Name]],"Volume"), 0)</f>
        <v>286</v>
      </c>
      <c r="H1411" s="7" cm="1">
        <f t="array" ref="H1411">IFERROR(_FV(Facts_combined[[#This Row],[Asset Name]],"Market cap",TRUE), 0)</f>
        <v>14374500</v>
      </c>
      <c r="I141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11" s="5" cm="1">
        <f t="array" ref="J1411">IFERROR(_FV(Facts_combined[[#This Row],[Asset Name]],"Shares outstanding",TRUE), 0)</f>
        <v>6445960</v>
      </c>
      <c r="K1411" s="4" cm="1">
        <f t="array" ref="K1411">IFERROR(_FV(Facts_combined[[#This Row],[Asset Name]],"P/E",TRUE), "")</f>
        <v>0</v>
      </c>
      <c r="L1411" s="4" t="str" cm="1">
        <f t="array" ref="L141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11" s="4" cm="1">
        <f t="array" ref="M1411">IFERROR(_FV(Facts_combined[[#This Row],[Asset Name]],"Beta"), "")</f>
        <v>-6.7999999999999996E-3</v>
      </c>
    </row>
    <row r="1412" spans="1:13" x14ac:dyDescent="0.2">
      <c r="A1412" t="s">
        <v>2371</v>
      </c>
      <c r="B1412" t="s">
        <v>4</v>
      </c>
      <c r="C1412" t="s">
        <v>961</v>
      </c>
      <c r="D1412" t="e" vm="1254">
        <v>#VALUE!</v>
      </c>
      <c r="E1412" t="str" cm="1">
        <f t="array" ref="E1412">IFERROR(_FV(Facts_combined[[#This Row],[Asset Name]],"Industry"), "Undefined")</f>
        <v>Software &amp; IT Services</v>
      </c>
      <c r="F1412" s="6" cm="1">
        <f t="array" ref="F1412">IFERROR(_FV(Facts_combined[[#This Row],[Asset Name]],"Price"), 0)</f>
        <v>0.26300000000000001</v>
      </c>
      <c r="G1412" s="5" cm="1">
        <f t="array" ref="G1412">IFERROR(_FV(Facts_combined[[#This Row],[Asset Name]],"Volume"), 0)</f>
        <v>12379</v>
      </c>
      <c r="H1412" s="7" cm="1">
        <f t="array" ref="H1412">IFERROR(_FV(Facts_combined[[#This Row],[Asset Name]],"Market cap",TRUE), 0)</f>
        <v>17034988</v>
      </c>
      <c r="I141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12" s="5" cm="1">
        <f t="array" ref="J1412">IFERROR(_FV(Facts_combined[[#This Row],[Asset Name]],"Shares outstanding",TRUE), 0)</f>
        <v>64771820</v>
      </c>
      <c r="K1412" s="4" cm="1">
        <f t="array" ref="K1412">IFERROR(_FV(Facts_combined[[#This Row],[Asset Name]],"P/E",TRUE), "")</f>
        <v>0</v>
      </c>
      <c r="L1412" s="4" t="str" cm="1">
        <f t="array" ref="L141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12" s="4" cm="1">
        <f t="array" ref="M1412">IFERROR(_FV(Facts_combined[[#This Row],[Asset Name]],"Beta"), "")</f>
        <v>-0.37030000000000002</v>
      </c>
    </row>
    <row r="1413" spans="1:13" x14ac:dyDescent="0.2">
      <c r="A1413" t="s">
        <v>2372</v>
      </c>
      <c r="B1413" t="s">
        <v>4</v>
      </c>
      <c r="C1413" t="s">
        <v>961</v>
      </c>
      <c r="D1413" t="e" vm="1255">
        <v>#VALUE!</v>
      </c>
      <c r="E1413" t="str" cm="1">
        <f t="array" ref="E1413">IFERROR(_FV(Facts_combined[[#This Row],[Asset Name]],"Industry"), "Undefined")</f>
        <v>Pharmaceuticals</v>
      </c>
      <c r="F1413" s="6" cm="1">
        <f t="array" ref="F1413">IFERROR(_FV(Facts_combined[[#This Row],[Asset Name]],"Price"), 0)</f>
        <v>0.92</v>
      </c>
      <c r="G1413" s="5" cm="1">
        <f t="array" ref="G1413">IFERROR(_FV(Facts_combined[[#This Row],[Asset Name]],"Volume"), 0)</f>
        <v>57968</v>
      </c>
      <c r="H1413" s="7" cm="1">
        <f t="array" ref="H1413">IFERROR(_FV(Facts_combined[[#This Row],[Asset Name]],"Market cap",TRUE), 0)</f>
        <v>15570660</v>
      </c>
      <c r="I141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13" s="5" cm="1">
        <f t="array" ref="J1413">IFERROR(_FV(Facts_combined[[#This Row],[Asset Name]],"Shares outstanding",TRUE), 0)</f>
        <v>16992980</v>
      </c>
      <c r="K1413" s="4" cm="1">
        <f t="array" ref="K1413">IFERROR(_FV(Facts_combined[[#This Row],[Asset Name]],"P/E",TRUE), "")</f>
        <v>0</v>
      </c>
      <c r="L1413" s="4" t="str" cm="1">
        <f t="array" ref="L141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13" s="4" cm="1">
        <f t="array" ref="M1413">IFERROR(_FV(Facts_combined[[#This Row],[Asset Name]],"Beta"), "")</f>
        <v>0.32979999999999998</v>
      </c>
    </row>
    <row r="1414" spans="1:13" x14ac:dyDescent="0.2">
      <c r="A1414" t="s">
        <v>2373</v>
      </c>
      <c r="B1414" t="s">
        <v>4</v>
      </c>
      <c r="C1414" t="s">
        <v>961</v>
      </c>
      <c r="D1414" t="e" vm="1256">
        <v>#VALUE!</v>
      </c>
      <c r="E1414" t="str" cm="1">
        <f t="array" ref="E1414">IFERROR(_FV(Facts_combined[[#This Row],[Asset Name]],"Industry"), "Undefined")</f>
        <v>Biotechnology &amp; Medical Research</v>
      </c>
      <c r="F1414" s="6" cm="1">
        <f t="array" ref="F1414">IFERROR(_FV(Facts_combined[[#This Row],[Asset Name]],"Price"), 0)</f>
        <v>0.63009999999999999</v>
      </c>
      <c r="G1414" s="5" cm="1">
        <f t="array" ref="G1414">IFERROR(_FV(Facts_combined[[#This Row],[Asset Name]],"Volume"), 0)</f>
        <v>1</v>
      </c>
      <c r="H1414" s="7" cm="1">
        <f t="array" ref="H1414">IFERROR(_FV(Facts_combined[[#This Row],[Asset Name]],"Market cap",TRUE), 0)</f>
        <v>10089488</v>
      </c>
      <c r="I141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14" s="5" cm="1">
        <f t="array" ref="J1414">IFERROR(_FV(Facts_combined[[#This Row],[Asset Name]],"Shares outstanding",TRUE), 0)</f>
        <v>16012520</v>
      </c>
      <c r="K1414" s="4" cm="1">
        <f t="array" ref="K1414">IFERROR(_FV(Facts_combined[[#This Row],[Asset Name]],"P/E",TRUE), "")</f>
        <v>0</v>
      </c>
      <c r="L1414" s="4" t="str" cm="1">
        <f t="array" ref="L141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14" s="4" cm="1">
        <f t="array" ref="M1414">IFERROR(_FV(Facts_combined[[#This Row],[Asset Name]],"Beta"), "")</f>
        <v>-0.49270000000000003</v>
      </c>
    </row>
    <row r="1415" spans="1:13" x14ac:dyDescent="0.2">
      <c r="A1415" t="s">
        <v>2374</v>
      </c>
      <c r="B1415" t="s">
        <v>4</v>
      </c>
      <c r="C1415" t="s">
        <v>961</v>
      </c>
      <c r="D1415" t="e" vm="1257">
        <v>#VALUE!</v>
      </c>
      <c r="E1415" t="str" cm="1">
        <f t="array" ref="E1415">IFERROR(_FV(Facts_combined[[#This Row],[Asset Name]],"Industry"), "Undefined")</f>
        <v>Professional &amp; Commercial Services</v>
      </c>
      <c r="F1415" s="6" cm="1">
        <f t="array" ref="F1415">IFERROR(_FV(Facts_combined[[#This Row],[Asset Name]],"Price"), 0)</f>
        <v>0.81359999999999999</v>
      </c>
      <c r="G1415" s="5" cm="1">
        <f t="array" ref="G1415">IFERROR(_FV(Facts_combined[[#This Row],[Asset Name]],"Volume"), 0)</f>
        <v>100</v>
      </c>
      <c r="H1415" s="7" cm="1">
        <f t="array" ref="H1415">IFERROR(_FV(Facts_combined[[#This Row],[Asset Name]],"Market cap",TRUE), 0)</f>
        <v>12539590</v>
      </c>
      <c r="I141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15" s="5" cm="1">
        <f t="array" ref="J1415">IFERROR(_FV(Facts_combined[[#This Row],[Asset Name]],"Shares outstanding",TRUE), 0)</f>
        <v>15674480</v>
      </c>
      <c r="K1415" s="4" t="str" cm="1">
        <f t="array" ref="K1415">IFERROR(_FV(Facts_combined[[#This Row],[Asset Name]],"P/E",TRUE), "")</f>
        <v/>
      </c>
      <c r="L1415" s="4" t="str" cm="1">
        <f t="array" ref="L141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15" s="4" t="str" cm="1">
        <f t="array" ref="M1415">IFERROR(_FV(Facts_combined[[#This Row],[Asset Name]],"Beta"), "")</f>
        <v/>
      </c>
    </row>
    <row r="1416" spans="1:13" x14ac:dyDescent="0.2">
      <c r="A1416" t="s">
        <v>2375</v>
      </c>
      <c r="B1416" t="s">
        <v>4</v>
      </c>
      <c r="C1416" t="s">
        <v>961</v>
      </c>
      <c r="D1416" t="e" vm="1258">
        <v>#VALUE!</v>
      </c>
      <c r="E1416" t="str" cm="1">
        <f t="array" ref="E1416">IFERROR(_FV(Facts_combined[[#This Row],[Asset Name]],"Industry"), "Undefined")</f>
        <v>Biotechnology &amp; Medical Research</v>
      </c>
      <c r="F1416" s="6" cm="1">
        <f t="array" ref="F1416">IFERROR(_FV(Facts_combined[[#This Row],[Asset Name]],"Price"), 0)</f>
        <v>8.5</v>
      </c>
      <c r="G1416" s="5" cm="1">
        <f t="array" ref="G1416">IFERROR(_FV(Facts_combined[[#This Row],[Asset Name]],"Volume"), 0)</f>
        <v>53</v>
      </c>
      <c r="H1416" s="7" cm="1">
        <f t="array" ref="H1416">IFERROR(_FV(Facts_combined[[#This Row],[Asset Name]],"Market cap",TRUE), 0)</f>
        <v>15360750</v>
      </c>
      <c r="I141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16" s="5" cm="1">
        <f t="array" ref="J1416">IFERROR(_FV(Facts_combined[[#This Row],[Asset Name]],"Shares outstanding",TRUE), 0)</f>
        <v>1822150</v>
      </c>
      <c r="K1416" s="4" cm="1">
        <f t="array" ref="K1416">IFERROR(_FV(Facts_combined[[#This Row],[Asset Name]],"P/E",TRUE), "")</f>
        <v>0</v>
      </c>
      <c r="L1416" s="4" t="str" cm="1">
        <f t="array" ref="L141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16" s="4" cm="1">
        <f t="array" ref="M1416">IFERROR(_FV(Facts_combined[[#This Row],[Asset Name]],"Beta"), "")</f>
        <v>1.6795</v>
      </c>
    </row>
    <row r="1417" spans="1:13" x14ac:dyDescent="0.2">
      <c r="A1417" t="s">
        <v>2376</v>
      </c>
      <c r="B1417" t="s">
        <v>4</v>
      </c>
      <c r="C1417" t="s">
        <v>961</v>
      </c>
      <c r="D1417" t="e" vm="1259">
        <v>#VALUE!</v>
      </c>
      <c r="E1417" t="str" cm="1">
        <f t="array" ref="E1417">IFERROR(_FV(Facts_combined[[#This Row],[Asset Name]],"Industry"), "Undefined")</f>
        <v>Healthcare Equipment &amp; Supplies</v>
      </c>
      <c r="F1417" s="6" cm="1">
        <f t="array" ref="F1417">IFERROR(_FV(Facts_combined[[#This Row],[Asset Name]],"Price"), 0)</f>
        <v>0.62809999999999999</v>
      </c>
      <c r="G1417" s="5" cm="1">
        <f t="array" ref="G1417">IFERROR(_FV(Facts_combined[[#This Row],[Asset Name]],"Volume"), 0)</f>
        <v>414</v>
      </c>
      <c r="H1417" s="7" cm="1">
        <f t="array" ref="H1417">IFERROR(_FV(Facts_combined[[#This Row],[Asset Name]],"Market cap",TRUE), 0)</f>
        <v>21625658</v>
      </c>
      <c r="I141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17" s="5" cm="1">
        <f t="array" ref="J1417">IFERROR(_FV(Facts_combined[[#This Row],[Asset Name]],"Shares outstanding",TRUE), 0)</f>
        <v>34430280</v>
      </c>
      <c r="K1417" s="4" cm="1">
        <f t="array" ref="K1417">IFERROR(_FV(Facts_combined[[#This Row],[Asset Name]],"P/E",TRUE), "")</f>
        <v>0</v>
      </c>
      <c r="L1417" s="4" t="str" cm="1">
        <f t="array" ref="L141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17" s="4" cm="1">
        <f t="array" ref="M1417">IFERROR(_FV(Facts_combined[[#This Row],[Asset Name]],"Beta"), "")</f>
        <v>1.2285999999999999</v>
      </c>
    </row>
    <row r="1418" spans="1:13" x14ac:dyDescent="0.2">
      <c r="A1418" t="s">
        <v>2377</v>
      </c>
      <c r="B1418" t="s">
        <v>4</v>
      </c>
      <c r="C1418" t="s">
        <v>961</v>
      </c>
      <c r="D1418" t="e" vm="1260">
        <v>#VALUE!</v>
      </c>
      <c r="E1418" t="str" cm="1">
        <f t="array" ref="E1418">IFERROR(_FV(Facts_combined[[#This Row],[Asset Name]],"Industry"), "Undefined")</f>
        <v>Food &amp; Tobacco</v>
      </c>
      <c r="F1418" s="6" cm="1">
        <f t="array" ref="F1418">IFERROR(_FV(Facts_combined[[#This Row],[Asset Name]],"Price"), 0)</f>
        <v>1.1599999999999999</v>
      </c>
      <c r="G1418" s="5" cm="1">
        <f t="array" ref="G1418">IFERROR(_FV(Facts_combined[[#This Row],[Asset Name]],"Volume"), 0)</f>
        <v>1800</v>
      </c>
      <c r="H1418" s="7" cm="1">
        <f t="array" ref="H1418">IFERROR(_FV(Facts_combined[[#This Row],[Asset Name]],"Market cap",TRUE), 0)</f>
        <v>15726108</v>
      </c>
      <c r="I141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18" s="5" cm="1">
        <f t="array" ref="J1418">IFERROR(_FV(Facts_combined[[#This Row],[Asset Name]],"Shares outstanding",TRUE), 0)</f>
        <v>13556990</v>
      </c>
      <c r="K1418" s="4" cm="1">
        <f t="array" ref="K1418">IFERROR(_FV(Facts_combined[[#This Row],[Asset Name]],"P/E",TRUE), "")</f>
        <v>0</v>
      </c>
      <c r="L1418" s="4" t="str" cm="1">
        <f t="array" ref="L141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18" s="4" cm="1">
        <f t="array" ref="M1418">IFERROR(_FV(Facts_combined[[#This Row],[Asset Name]],"Beta"), "")</f>
        <v>0.82789999999999997</v>
      </c>
    </row>
    <row r="1419" spans="1:13" x14ac:dyDescent="0.2">
      <c r="A1419" t="s">
        <v>2378</v>
      </c>
      <c r="B1419" t="s">
        <v>4</v>
      </c>
      <c r="C1419" t="s">
        <v>961</v>
      </c>
      <c r="D1419" t="e" vm="1261">
        <v>#VALUE!</v>
      </c>
      <c r="E1419" t="str" cm="1">
        <f t="array" ref="E1419">IFERROR(_FV(Facts_combined[[#This Row],[Asset Name]],"Industry"), "Undefined")</f>
        <v>Professional &amp; Commercial Services</v>
      </c>
      <c r="F1419" s="6" cm="1">
        <f t="array" ref="F1419">IFERROR(_FV(Facts_combined[[#This Row],[Asset Name]],"Price"), 0)</f>
        <v>0.64800000000000002</v>
      </c>
      <c r="G1419" s="5" cm="1">
        <f t="array" ref="G1419">IFERROR(_FV(Facts_combined[[#This Row],[Asset Name]],"Volume"), 0)</f>
        <v>240</v>
      </c>
      <c r="H1419" s="7" cm="1">
        <f t="array" ref="H1419">IFERROR(_FV(Facts_combined[[#This Row],[Asset Name]],"Market cap",TRUE), 0)</f>
        <v>14876874</v>
      </c>
      <c r="I141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19" s="5" cm="1">
        <f t="array" ref="J1419">IFERROR(_FV(Facts_combined[[#This Row],[Asset Name]],"Shares outstanding",TRUE), 0)</f>
        <v>22958140</v>
      </c>
      <c r="K1419" s="4" t="str" cm="1">
        <f t="array" ref="K1419">IFERROR(_FV(Facts_combined[[#This Row],[Asset Name]],"P/E",TRUE), "")</f>
        <v/>
      </c>
      <c r="L1419" s="4" t="str" cm="1">
        <f t="array" ref="L141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19" s="4" cm="1">
        <f t="array" ref="M1419">IFERROR(_FV(Facts_combined[[#This Row],[Asset Name]],"Beta"), "")</f>
        <v>0.56569999999999998</v>
      </c>
    </row>
    <row r="1420" spans="1:13" x14ac:dyDescent="0.2">
      <c r="A1420" t="s">
        <v>2379</v>
      </c>
      <c r="B1420" t="s">
        <v>4</v>
      </c>
      <c r="C1420" t="s">
        <v>961</v>
      </c>
      <c r="D1420" t="e" vm="1262">
        <v>#VALUE!</v>
      </c>
      <c r="E1420" t="str" cm="1">
        <f t="array" ref="E1420">IFERROR(_FV(Facts_combined[[#This Row],[Asset Name]],"Industry"), "Undefined")</f>
        <v>Food &amp; Tobacco</v>
      </c>
      <c r="F1420" s="6" cm="1">
        <f t="array" ref="F1420">IFERROR(_FV(Facts_combined[[#This Row],[Asset Name]],"Price"), 0)</f>
        <v>0.57999999999999996</v>
      </c>
      <c r="G1420" s="5" cm="1">
        <f t="array" ref="G1420">IFERROR(_FV(Facts_combined[[#This Row],[Asset Name]],"Volume"), 0)</f>
        <v>14313</v>
      </c>
      <c r="H1420" s="7" cm="1">
        <f t="array" ref="H1420">IFERROR(_FV(Facts_combined[[#This Row],[Asset Name]],"Market cap",TRUE), 0)</f>
        <v>8597150</v>
      </c>
      <c r="I142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20" s="5" cm="1">
        <f t="array" ref="J1420">IFERROR(_FV(Facts_combined[[#This Row],[Asset Name]],"Shares outstanding",TRUE), 0)</f>
        <v>14822680</v>
      </c>
      <c r="K1420" s="4" cm="1">
        <f t="array" ref="K1420">IFERROR(_FV(Facts_combined[[#This Row],[Asset Name]],"P/E",TRUE), "")</f>
        <v>9.0980000000000008</v>
      </c>
      <c r="L1420" s="4" t="str" cm="1">
        <f t="array" ref="L142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420" s="4" cm="1">
        <f t="array" ref="M1420">IFERROR(_FV(Facts_combined[[#This Row],[Asset Name]],"Beta"), "")</f>
        <v>2.3651</v>
      </c>
    </row>
    <row r="1421" spans="1:13" x14ac:dyDescent="0.2">
      <c r="A1421" t="s">
        <v>2380</v>
      </c>
      <c r="B1421" t="s">
        <v>4</v>
      </c>
      <c r="C1421" t="s">
        <v>961</v>
      </c>
      <c r="D1421" t="e" vm="1263">
        <v>#VALUE!</v>
      </c>
      <c r="E1421" t="str" cm="1">
        <f t="array" ref="E1421">IFERROR(_FV(Facts_combined[[#This Row],[Asset Name]],"Industry"), "Undefined")</f>
        <v>Food &amp; Drug Retailing</v>
      </c>
      <c r="F1421" s="6" cm="1">
        <f t="array" ref="F1421">IFERROR(_FV(Facts_combined[[#This Row],[Asset Name]],"Price"), 0)</f>
        <v>1.01</v>
      </c>
      <c r="G1421" s="5" cm="1">
        <f t="array" ref="G1421">IFERROR(_FV(Facts_combined[[#This Row],[Asset Name]],"Volume"), 0)</f>
        <v>3</v>
      </c>
      <c r="H1421" s="7" cm="1">
        <f t="array" ref="H1421">IFERROR(_FV(Facts_combined[[#This Row],[Asset Name]],"Market cap",TRUE), 0)</f>
        <v>15811590</v>
      </c>
      <c r="I142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21" s="5" cm="1">
        <f t="array" ref="J1421">IFERROR(_FV(Facts_combined[[#This Row],[Asset Name]],"Shares outstanding",TRUE), 0)</f>
        <v>15655040</v>
      </c>
      <c r="K1421" s="4" t="str" cm="1">
        <f t="array" ref="K1421">IFERROR(_FV(Facts_combined[[#This Row],[Asset Name]],"P/E",TRUE), "")</f>
        <v/>
      </c>
      <c r="L1421" s="4" t="str" cm="1">
        <f t="array" ref="L142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21" s="4" t="str" cm="1">
        <f t="array" ref="M1421">IFERROR(_FV(Facts_combined[[#This Row],[Asset Name]],"Beta"), "")</f>
        <v/>
      </c>
    </row>
    <row r="1422" spans="1:13" x14ac:dyDescent="0.2">
      <c r="A1422" t="s">
        <v>2381</v>
      </c>
      <c r="B1422" t="s">
        <v>4</v>
      </c>
      <c r="C1422" t="s">
        <v>961</v>
      </c>
      <c r="D1422" t="e" vm="1264">
        <v>#VALUE!</v>
      </c>
      <c r="E1422" t="str" cm="1">
        <f t="array" ref="E1422">IFERROR(_FV(Facts_combined[[#This Row],[Asset Name]],"Industry"), "Undefined")</f>
        <v>Electronic Equipment &amp; Parts</v>
      </c>
      <c r="F1422" s="6" cm="1">
        <f t="array" ref="F1422">IFERROR(_FV(Facts_combined[[#This Row],[Asset Name]],"Price"), 0)</f>
        <v>8.8699999999999992</v>
      </c>
      <c r="G1422" s="5" cm="1">
        <f t="array" ref="G1422">IFERROR(_FV(Facts_combined[[#This Row],[Asset Name]],"Volume"), 0)</f>
        <v>673</v>
      </c>
      <c r="H1422" s="7" cm="1">
        <f t="array" ref="H1422">IFERROR(_FV(Facts_combined[[#This Row],[Asset Name]],"Market cap",TRUE), 0)</f>
        <v>15468720</v>
      </c>
      <c r="I142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22" s="5" cm="1">
        <f t="array" ref="J1422">IFERROR(_FV(Facts_combined[[#This Row],[Asset Name]],"Shares outstanding",TRUE), 0)</f>
        <v>1701730</v>
      </c>
      <c r="K1422" s="4" cm="1">
        <f t="array" ref="K1422">IFERROR(_FV(Facts_combined[[#This Row],[Asset Name]],"P/E",TRUE), "")</f>
        <v>0</v>
      </c>
      <c r="L1422" s="4" t="str" cm="1">
        <f t="array" ref="L142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22" s="4" cm="1">
        <f t="array" ref="M1422">IFERROR(_FV(Facts_combined[[#This Row],[Asset Name]],"Beta"), "")</f>
        <v>-0.15559999999999999</v>
      </c>
    </row>
    <row r="1423" spans="1:13" x14ac:dyDescent="0.2">
      <c r="A1423" t="s">
        <v>2382</v>
      </c>
      <c r="B1423" t="s">
        <v>4</v>
      </c>
      <c r="C1423" t="s">
        <v>961</v>
      </c>
      <c r="D1423" t="e" vm="1265">
        <v>#VALUE!</v>
      </c>
      <c r="E1423" t="str" cm="1">
        <f t="array" ref="E1423">IFERROR(_FV(Facts_combined[[#This Row],[Asset Name]],"Industry"), "Undefined")</f>
        <v>Media &amp; Publishing</v>
      </c>
      <c r="F1423" s="6" cm="1">
        <f t="array" ref="F1423">IFERROR(_FV(Facts_combined[[#This Row],[Asset Name]],"Price"), 0)</f>
        <v>0.59799999999999998</v>
      </c>
      <c r="G1423" s="5" cm="1">
        <f t="array" ref="G1423">IFERROR(_FV(Facts_combined[[#This Row],[Asset Name]],"Volume"), 0)</f>
        <v>13590</v>
      </c>
      <c r="H1423" s="7" cm="1">
        <f t="array" ref="H1423">IFERROR(_FV(Facts_combined[[#This Row],[Asset Name]],"Market cap",TRUE), 0)</f>
        <v>14337240</v>
      </c>
      <c r="I142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23" s="5" cm="1">
        <f t="array" ref="J1423">IFERROR(_FV(Facts_combined[[#This Row],[Asset Name]],"Shares outstanding",TRUE), 0)</f>
        <v>23492120</v>
      </c>
      <c r="K1423" s="4" cm="1">
        <f t="array" ref="K1423">IFERROR(_FV(Facts_combined[[#This Row],[Asset Name]],"P/E",TRUE), "")</f>
        <v>0</v>
      </c>
      <c r="L1423" s="4" t="str" cm="1">
        <f t="array" ref="L142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23" s="4" cm="1">
        <f t="array" ref="M1423">IFERROR(_FV(Facts_combined[[#This Row],[Asset Name]],"Beta"), "")</f>
        <v>1.4174</v>
      </c>
    </row>
    <row r="1424" spans="1:13" x14ac:dyDescent="0.2">
      <c r="A1424" t="s">
        <v>2383</v>
      </c>
      <c r="B1424" t="s">
        <v>4</v>
      </c>
      <c r="C1424" t="s">
        <v>961</v>
      </c>
      <c r="D1424" t="e" vm="1266">
        <v>#VALUE!</v>
      </c>
      <c r="E1424" t="str" cm="1">
        <f t="array" ref="E1424">IFERROR(_FV(Facts_combined[[#This Row],[Asset Name]],"Industry"), "Undefined")</f>
        <v>Telecommunications Services</v>
      </c>
      <c r="F1424" s="6" cm="1">
        <f t="array" ref="F1424">IFERROR(_FV(Facts_combined[[#This Row],[Asset Name]],"Price"), 0)</f>
        <v>0.16059999999999999</v>
      </c>
      <c r="G1424" s="5" cm="1">
        <f t="array" ref="G1424">IFERROR(_FV(Facts_combined[[#This Row],[Asset Name]],"Volume"), 0)</f>
        <v>58935</v>
      </c>
      <c r="H1424" s="7" cm="1">
        <f t="array" ref="H1424">IFERROR(_FV(Facts_combined[[#This Row],[Asset Name]],"Market cap",TRUE), 0)</f>
        <v>12484420</v>
      </c>
      <c r="I142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24" s="5" cm="1">
        <f t="array" ref="J1424">IFERROR(_FV(Facts_combined[[#This Row],[Asset Name]],"Shares outstanding",TRUE), 0)</f>
        <v>72615500</v>
      </c>
      <c r="K1424" s="4" t="str" cm="1">
        <f t="array" ref="K1424">IFERROR(_FV(Facts_combined[[#This Row],[Asset Name]],"P/E",TRUE), "")</f>
        <v/>
      </c>
      <c r="L1424" s="4" t="str" cm="1">
        <f t="array" ref="L142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24" s="4" cm="1">
        <f t="array" ref="M1424">IFERROR(_FV(Facts_combined[[#This Row],[Asset Name]],"Beta"), "")</f>
        <v>1.7286999999999999</v>
      </c>
    </row>
    <row r="1425" spans="1:13" x14ac:dyDescent="0.2">
      <c r="A1425" t="s">
        <v>2384</v>
      </c>
      <c r="B1425" t="s">
        <v>4</v>
      </c>
      <c r="C1425" t="s">
        <v>961</v>
      </c>
      <c r="D1425" t="e" vm="1267">
        <v>#VALUE!</v>
      </c>
      <c r="E1425" t="str" cm="1">
        <f t="array" ref="E1425">IFERROR(_FV(Facts_combined[[#This Row],[Asset Name]],"Industry"), "Undefined")</f>
        <v>Biotechnology &amp; Medical Research</v>
      </c>
      <c r="F1425" s="6" cm="1">
        <f t="array" ref="F1425">IFERROR(_FV(Facts_combined[[#This Row],[Asset Name]],"Price"), 0)</f>
        <v>0.99</v>
      </c>
      <c r="G1425" s="5" cm="1">
        <f t="array" ref="G1425">IFERROR(_FV(Facts_combined[[#This Row],[Asset Name]],"Volume"), 0)</f>
        <v>314214</v>
      </c>
      <c r="H1425" s="7" cm="1">
        <f t="array" ref="H1425">IFERROR(_FV(Facts_combined[[#This Row],[Asset Name]],"Market cap",TRUE), 0)</f>
        <v>15805973</v>
      </c>
      <c r="I142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25" s="5" cm="1">
        <f t="array" ref="J1425">IFERROR(_FV(Facts_combined[[#This Row],[Asset Name]],"Shares outstanding",TRUE), 0)</f>
        <v>15965630</v>
      </c>
      <c r="K1425" s="4" cm="1">
        <f t="array" ref="K1425">IFERROR(_FV(Facts_combined[[#This Row],[Asset Name]],"P/E",TRUE), "")</f>
        <v>0</v>
      </c>
      <c r="L1425" s="4" t="str" cm="1">
        <f t="array" ref="L142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25" s="4" cm="1">
        <f t="array" ref="M1425">IFERROR(_FV(Facts_combined[[#This Row],[Asset Name]],"Beta"), "")</f>
        <v>1.6772</v>
      </c>
    </row>
    <row r="1426" spans="1:13" x14ac:dyDescent="0.2">
      <c r="A1426" t="s">
        <v>2385</v>
      </c>
      <c r="B1426" t="s">
        <v>4</v>
      </c>
      <c r="C1426" t="s">
        <v>961</v>
      </c>
      <c r="D1426" t="e" vm="1268">
        <v>#VALUE!</v>
      </c>
      <c r="E1426" t="str" cm="1">
        <f t="array" ref="E1426">IFERROR(_FV(Facts_combined[[#This Row],[Asset Name]],"Industry"), "Undefined")</f>
        <v>Software &amp; IT Services</v>
      </c>
      <c r="F1426" s="6" cm="1">
        <f t="array" ref="F1426">IFERROR(_FV(Facts_combined[[#This Row],[Asset Name]],"Price"), 0)</f>
        <v>4.4999999999999998E-2</v>
      </c>
      <c r="G1426" s="5" cm="1">
        <f t="array" ref="G1426">IFERROR(_FV(Facts_combined[[#This Row],[Asset Name]],"Volume"), 0)</f>
        <v>36047</v>
      </c>
      <c r="H1426" s="7" cm="1">
        <f t="array" ref="H1426">IFERROR(_FV(Facts_combined[[#This Row],[Asset Name]],"Market cap",TRUE), 0)</f>
        <v>10096011</v>
      </c>
      <c r="I142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26" s="5" cm="1">
        <f t="array" ref="J1426">IFERROR(_FV(Facts_combined[[#This Row],[Asset Name]],"Shares outstanding",TRUE), 0)</f>
        <v>224355800</v>
      </c>
      <c r="K1426" s="4" t="str" cm="1">
        <f t="array" ref="K1426">IFERROR(_FV(Facts_combined[[#This Row],[Asset Name]],"P/E",TRUE), "")</f>
        <v/>
      </c>
      <c r="L1426" s="4" t="str" cm="1">
        <f t="array" ref="L142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26" s="4" cm="1">
        <f t="array" ref="M1426">IFERROR(_FV(Facts_combined[[#This Row],[Asset Name]],"Beta"), "")</f>
        <v>0.74470000000000003</v>
      </c>
    </row>
    <row r="1427" spans="1:13" x14ac:dyDescent="0.2">
      <c r="A1427" t="s">
        <v>2386</v>
      </c>
      <c r="B1427" t="s">
        <v>4</v>
      </c>
      <c r="C1427" t="s">
        <v>961</v>
      </c>
      <c r="D1427" t="e" vm="2675">
        <v>#VALUE!</v>
      </c>
      <c r="E1427" t="str" cm="1">
        <f t="array" ref="E1427">IFERROR(_FV(Facts_combined[[#This Row],[Asset Name]],"Industry"), "Undefined")</f>
        <v>Biotechnology &amp; Medical Research</v>
      </c>
      <c r="F1427" s="6" cm="1">
        <f t="array" ref="F1427">IFERROR(_FV(Facts_combined[[#This Row],[Asset Name]],"Price"), 0)</f>
        <v>0.54049999999999998</v>
      </c>
      <c r="G1427" s="5" cm="1">
        <f t="array" ref="G1427">IFERROR(_FV(Facts_combined[[#This Row],[Asset Name]],"Volume"), 0)</f>
        <v>2331</v>
      </c>
      <c r="H1427" s="7" cm="1">
        <f t="array" ref="H1427">IFERROR(_FV(Facts_combined[[#This Row],[Asset Name]],"Market cap",TRUE), 0)</f>
        <v>12261561</v>
      </c>
      <c r="I142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27" s="5" cm="1">
        <f t="array" ref="J1427">IFERROR(_FV(Facts_combined[[#This Row],[Asset Name]],"Shares outstanding",TRUE), 0)</f>
        <v>22685590</v>
      </c>
      <c r="K1427" s="4" cm="1">
        <f t="array" ref="K1427">IFERROR(_FV(Facts_combined[[#This Row],[Asset Name]],"P/E",TRUE), "")</f>
        <v>0</v>
      </c>
      <c r="L1427" s="4" t="str" cm="1">
        <f t="array" ref="L142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27" s="4" cm="1">
        <f t="array" ref="M1427">IFERROR(_FV(Facts_combined[[#This Row],[Asset Name]],"Beta"), "")</f>
        <v>5.4989999999999997</v>
      </c>
    </row>
    <row r="1428" spans="1:13" x14ac:dyDescent="0.2">
      <c r="A1428" t="s">
        <v>2387</v>
      </c>
      <c r="B1428" t="s">
        <v>4</v>
      </c>
      <c r="C1428" t="s">
        <v>961</v>
      </c>
      <c r="D1428" t="e" vm="1270">
        <v>#VALUE!</v>
      </c>
      <c r="E1428" t="str" cm="1">
        <f t="array" ref="E1428">IFERROR(_FV(Facts_combined[[#This Row],[Asset Name]],"Industry"), "Undefined")</f>
        <v>Real Estate Operations</v>
      </c>
      <c r="F1428" s="6" cm="1">
        <f t="array" ref="F1428">IFERROR(_FV(Facts_combined[[#This Row],[Asset Name]],"Price"), 0)</f>
        <v>0.2</v>
      </c>
      <c r="G1428" s="5" cm="1">
        <f t="array" ref="G1428">IFERROR(_FV(Facts_combined[[#This Row],[Asset Name]],"Volume"), 0)</f>
        <v>21250</v>
      </c>
      <c r="H1428" s="7" cm="1">
        <f t="array" ref="H1428">IFERROR(_FV(Facts_combined[[#This Row],[Asset Name]],"Market cap",TRUE), 0)</f>
        <v>13738384</v>
      </c>
      <c r="I142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28" s="5" cm="1">
        <f t="array" ref="J1428">IFERROR(_FV(Facts_combined[[#This Row],[Asset Name]],"Shares outstanding",TRUE), 0)</f>
        <v>68691920</v>
      </c>
      <c r="K1428" s="4" t="str" cm="1">
        <f t="array" ref="K1428">IFERROR(_FV(Facts_combined[[#This Row],[Asset Name]],"P/E",TRUE), "")</f>
        <v/>
      </c>
      <c r="L1428" s="4" t="str" cm="1">
        <f t="array" ref="L142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28" s="4" cm="1">
        <f t="array" ref="M1428">IFERROR(_FV(Facts_combined[[#This Row],[Asset Name]],"Beta"), "")</f>
        <v>0.6391</v>
      </c>
    </row>
    <row r="1429" spans="1:13" x14ac:dyDescent="0.2">
      <c r="A1429" t="s">
        <v>2388</v>
      </c>
      <c r="B1429" t="s">
        <v>4</v>
      </c>
      <c r="C1429" t="s">
        <v>961</v>
      </c>
      <c r="D1429" t="e" vm="1271">
        <v>#VALUE!</v>
      </c>
      <c r="E1429" t="str" cm="1">
        <f t="array" ref="E1429">IFERROR(_FV(Facts_combined[[#This Row],[Asset Name]],"Industry"), "Undefined")</f>
        <v>Healthcare Equipment &amp; Supplies</v>
      </c>
      <c r="F1429" s="6" cm="1">
        <f t="array" ref="F1429">IFERROR(_FV(Facts_combined[[#This Row],[Asset Name]],"Price"), 0)</f>
        <v>1.29</v>
      </c>
      <c r="G1429" s="5" cm="1">
        <f t="array" ref="G1429">IFERROR(_FV(Facts_combined[[#This Row],[Asset Name]],"Volume"), 0)</f>
        <v>2100</v>
      </c>
      <c r="H1429" s="7" cm="1">
        <f t="array" ref="H1429">IFERROR(_FV(Facts_combined[[#This Row],[Asset Name]],"Market cap",TRUE), 0)</f>
        <v>13864750</v>
      </c>
      <c r="I142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29" s="5" cm="1">
        <f t="array" ref="J1429">IFERROR(_FV(Facts_combined[[#This Row],[Asset Name]],"Shares outstanding",TRUE), 0)</f>
        <v>10503600</v>
      </c>
      <c r="K1429" s="4" t="str" cm="1">
        <f t="array" ref="K1429">IFERROR(_FV(Facts_combined[[#This Row],[Asset Name]],"P/E",TRUE), "")</f>
        <v/>
      </c>
      <c r="L1429" s="4" t="str" cm="1">
        <f t="array" ref="L142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29" s="4" cm="1">
        <f t="array" ref="M1429">IFERROR(_FV(Facts_combined[[#This Row],[Asset Name]],"Beta"), "")</f>
        <v>0.1227</v>
      </c>
    </row>
    <row r="1430" spans="1:13" x14ac:dyDescent="0.2">
      <c r="A1430" t="s">
        <v>2389</v>
      </c>
      <c r="B1430" t="s">
        <v>4</v>
      </c>
      <c r="C1430" t="s">
        <v>961</v>
      </c>
      <c r="D1430" t="e" vm="1272">
        <v>#VALUE!</v>
      </c>
      <c r="E1430" t="str" cm="1">
        <f t="array" ref="E1430">IFERROR(_FV(Facts_combined[[#This Row],[Asset Name]],"Industry"), "Undefined")</f>
        <v>Professional &amp; Commercial Services</v>
      </c>
      <c r="F1430" s="6" cm="1">
        <f t="array" ref="F1430">IFERROR(_FV(Facts_combined[[#This Row],[Asset Name]],"Price"), 0)</f>
        <v>0.83599999999999997</v>
      </c>
      <c r="G1430" s="5" cm="1">
        <f t="array" ref="G1430">IFERROR(_FV(Facts_combined[[#This Row],[Asset Name]],"Volume"), 0)</f>
        <v>3604</v>
      </c>
      <c r="H1430" s="7" cm="1">
        <f t="array" ref="H1430">IFERROR(_FV(Facts_combined[[#This Row],[Asset Name]],"Market cap",TRUE), 0)</f>
        <v>23771634</v>
      </c>
      <c r="I143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30" s="5" cm="1">
        <f t="array" ref="J1430">IFERROR(_FV(Facts_combined[[#This Row],[Asset Name]],"Shares outstanding",TRUE), 0)</f>
        <v>28434970</v>
      </c>
      <c r="K1430" s="4" cm="1">
        <f t="array" ref="K1430">IFERROR(_FV(Facts_combined[[#This Row],[Asset Name]],"P/E",TRUE), "")</f>
        <v>0</v>
      </c>
      <c r="L1430" s="4" t="str" cm="1">
        <f t="array" ref="L143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30" s="4" cm="1">
        <f t="array" ref="M1430">IFERROR(_FV(Facts_combined[[#This Row],[Asset Name]],"Beta"), "")</f>
        <v>0.78700000000000003</v>
      </c>
    </row>
    <row r="1431" spans="1:13" x14ac:dyDescent="0.2">
      <c r="A1431" t="s">
        <v>2390</v>
      </c>
      <c r="B1431" t="s">
        <v>4</v>
      </c>
      <c r="C1431" t="s">
        <v>961</v>
      </c>
      <c r="D1431" t="e" vm="2438">
        <v>#VALUE!</v>
      </c>
      <c r="E1431" t="str" cm="1">
        <f t="array" ref="E1431">IFERROR(_FV(Facts_combined[[#This Row],[Asset Name]],"Industry"), "Undefined")</f>
        <v>Biotechnology &amp; Medical Research</v>
      </c>
      <c r="F1431" s="6" cm="1">
        <f t="array" ref="F1431">IFERROR(_FV(Facts_combined[[#This Row],[Asset Name]],"Price"), 0)</f>
        <v>0.36499999999999999</v>
      </c>
      <c r="G1431" s="5" cm="1">
        <f t="array" ref="G1431">IFERROR(_FV(Facts_combined[[#This Row],[Asset Name]],"Volume"), 0)</f>
        <v>7041</v>
      </c>
      <c r="H1431" s="7" cm="1">
        <f t="array" ref="H1431">IFERROR(_FV(Facts_combined[[#This Row],[Asset Name]],"Market cap",TRUE), 0)</f>
        <v>10904730</v>
      </c>
      <c r="I143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31" s="5" cm="1">
        <f t="array" ref="J1431">IFERROR(_FV(Facts_combined[[#This Row],[Asset Name]],"Shares outstanding",TRUE), 0)</f>
        <v>25301010</v>
      </c>
      <c r="K1431" s="4" cm="1">
        <f t="array" ref="K1431">IFERROR(_FV(Facts_combined[[#This Row],[Asset Name]],"P/E",TRUE), "")</f>
        <v>0</v>
      </c>
      <c r="L1431" s="4" t="str" cm="1">
        <f t="array" ref="L143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31" s="4" cm="1">
        <f t="array" ref="M1431">IFERROR(_FV(Facts_combined[[#This Row],[Asset Name]],"Beta"), "")</f>
        <v>1.3804000000000001</v>
      </c>
    </row>
    <row r="1432" spans="1:13" x14ac:dyDescent="0.2">
      <c r="A1432" t="s">
        <v>2391</v>
      </c>
      <c r="B1432" t="s">
        <v>4</v>
      </c>
      <c r="C1432" t="s">
        <v>961</v>
      </c>
      <c r="D1432" t="e" vm="1273">
        <v>#VALUE!</v>
      </c>
      <c r="E1432" t="str" cm="1">
        <f t="array" ref="E1432">IFERROR(_FV(Facts_combined[[#This Row],[Asset Name]],"Industry"), "Undefined")</f>
        <v>Biotechnology &amp; Medical Research</v>
      </c>
      <c r="F1432" s="6" cm="1">
        <f t="array" ref="F1432">IFERROR(_FV(Facts_combined[[#This Row],[Asset Name]],"Price"), 0)</f>
        <v>1.68</v>
      </c>
      <c r="G1432" s="5" cm="1">
        <f t="array" ref="G1432">IFERROR(_FV(Facts_combined[[#This Row],[Asset Name]],"Volume"), 0)</f>
        <v>18982</v>
      </c>
      <c r="H1432" s="7" cm="1">
        <f t="array" ref="H1432">IFERROR(_FV(Facts_combined[[#This Row],[Asset Name]],"Market cap",TRUE), 0)</f>
        <v>9204048</v>
      </c>
      <c r="I143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32" s="5" cm="1">
        <f t="array" ref="J1432">IFERROR(_FV(Facts_combined[[#This Row],[Asset Name]],"Shares outstanding",TRUE), 0)</f>
        <v>5478600</v>
      </c>
      <c r="K1432" s="4" cm="1">
        <f t="array" ref="K1432">IFERROR(_FV(Facts_combined[[#This Row],[Asset Name]],"P/E",TRUE), "")</f>
        <v>0</v>
      </c>
      <c r="L1432" s="4" t="str" cm="1">
        <f t="array" ref="L143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32" s="4" cm="1">
        <f t="array" ref="M1432">IFERROR(_FV(Facts_combined[[#This Row],[Asset Name]],"Beta"), "")</f>
        <v>5.8400000000000001E-2</v>
      </c>
    </row>
    <row r="1433" spans="1:13" x14ac:dyDescent="0.2">
      <c r="A1433" t="s">
        <v>2392</v>
      </c>
      <c r="B1433" t="s">
        <v>4</v>
      </c>
      <c r="C1433" t="s">
        <v>961</v>
      </c>
      <c r="D1433" t="e" vm="1274">
        <v>#VALUE!</v>
      </c>
      <c r="E1433" t="str" cm="1">
        <f t="array" ref="E1433">IFERROR(_FV(Facts_combined[[#This Row],[Asset Name]],"Industry"), "Undefined")</f>
        <v>Software &amp; IT Services</v>
      </c>
      <c r="F1433" s="6" cm="1">
        <f t="array" ref="F1433">IFERROR(_FV(Facts_combined[[#This Row],[Asset Name]],"Price"), 0)</f>
        <v>1.31</v>
      </c>
      <c r="G1433" s="5" cm="1">
        <f t="array" ref="G1433">IFERROR(_FV(Facts_combined[[#This Row],[Asset Name]],"Volume"), 0)</f>
        <v>10407</v>
      </c>
      <c r="H1433" s="7" cm="1">
        <f t="array" ref="H1433">IFERROR(_FV(Facts_combined[[#This Row],[Asset Name]],"Market cap",TRUE), 0)</f>
        <v>13941950</v>
      </c>
      <c r="I143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33" s="5" cm="1">
        <f t="array" ref="J1433">IFERROR(_FV(Facts_combined[[#This Row],[Asset Name]],"Shares outstanding",TRUE), 0)</f>
        <v>10176600</v>
      </c>
      <c r="K1433" s="4" cm="1">
        <f t="array" ref="K1433">IFERROR(_FV(Facts_combined[[#This Row],[Asset Name]],"P/E",TRUE), "")</f>
        <v>0</v>
      </c>
      <c r="L1433" s="4" t="str" cm="1">
        <f t="array" ref="L143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33" s="4" cm="1">
        <f t="array" ref="M1433">IFERROR(_FV(Facts_combined[[#This Row],[Asset Name]],"Beta"), "")</f>
        <v>0.70469999999999999</v>
      </c>
    </row>
    <row r="1434" spans="1:13" x14ac:dyDescent="0.2">
      <c r="A1434" t="s">
        <v>2393</v>
      </c>
      <c r="B1434" t="s">
        <v>4</v>
      </c>
      <c r="C1434" t="s">
        <v>961</v>
      </c>
      <c r="D1434" t="e" vm="2676">
        <v>#VALUE!</v>
      </c>
      <c r="E1434" t="str" cm="1">
        <f t="array" ref="E1434">IFERROR(_FV(Facts_combined[[#This Row],[Asset Name]],"Industry"), "Undefined")</f>
        <v>Professional &amp; Commercial Services</v>
      </c>
      <c r="F1434" s="6" cm="1">
        <f t="array" ref="F1434">IFERROR(_FV(Facts_combined[[#This Row],[Asset Name]],"Price"), 0)</f>
        <v>2.39</v>
      </c>
      <c r="G1434" s="5" cm="1">
        <f t="array" ref="G1434">IFERROR(_FV(Facts_combined[[#This Row],[Asset Name]],"Volume"), 0)</f>
        <v>22837</v>
      </c>
      <c r="H1434" s="7" cm="1">
        <f t="array" ref="H1434">IFERROR(_FV(Facts_combined[[#This Row],[Asset Name]],"Market cap",TRUE), 0)</f>
        <v>13879542</v>
      </c>
      <c r="I143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34" s="5" cm="1">
        <f t="array" ref="J1434">IFERROR(_FV(Facts_combined[[#This Row],[Asset Name]],"Shares outstanding",TRUE), 0)</f>
        <v>5807340</v>
      </c>
      <c r="K1434" s="4" cm="1">
        <f t="array" ref="K1434">IFERROR(_FV(Facts_combined[[#This Row],[Asset Name]],"P/E",TRUE), "")</f>
        <v>0</v>
      </c>
      <c r="L1434" s="4" t="str" cm="1">
        <f t="array" ref="L143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34" s="4" cm="1">
        <f t="array" ref="M1434">IFERROR(_FV(Facts_combined[[#This Row],[Asset Name]],"Beta"), "")</f>
        <v>0.96050000000000002</v>
      </c>
    </row>
    <row r="1435" spans="1:13" x14ac:dyDescent="0.2">
      <c r="A1435" t="s">
        <v>2394</v>
      </c>
      <c r="B1435" t="s">
        <v>4</v>
      </c>
      <c r="C1435" t="s">
        <v>961</v>
      </c>
      <c r="D1435" t="e" vm="1275">
        <v>#VALUE!</v>
      </c>
      <c r="E1435" t="str" cm="1">
        <f t="array" ref="E1435">IFERROR(_FV(Facts_combined[[#This Row],[Asset Name]],"Industry"), "Undefined")</f>
        <v>Food &amp; Tobacco</v>
      </c>
      <c r="F1435" s="6" cm="1">
        <f t="array" ref="F1435">IFERROR(_FV(Facts_combined[[#This Row],[Asset Name]],"Price"), 0)</f>
        <v>0.43009999999999998</v>
      </c>
      <c r="G1435" s="5" cm="1">
        <f t="array" ref="G1435">IFERROR(_FV(Facts_combined[[#This Row],[Asset Name]],"Volume"), 0)</f>
        <v>3621</v>
      </c>
      <c r="H1435" s="7" cm="1">
        <f t="array" ref="H1435">IFERROR(_FV(Facts_combined[[#This Row],[Asset Name]],"Market cap",TRUE), 0)</f>
        <v>19010420</v>
      </c>
      <c r="I143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35" s="5" cm="1">
        <f t="array" ref="J1435">IFERROR(_FV(Facts_combined[[#This Row],[Asset Name]],"Shares outstanding",TRUE), 0)</f>
        <v>44200000</v>
      </c>
      <c r="K1435" s="4" cm="1">
        <f t="array" ref="K1435">IFERROR(_FV(Facts_combined[[#This Row],[Asset Name]],"P/E",TRUE), "")</f>
        <v>0</v>
      </c>
      <c r="L1435" s="4" t="str" cm="1">
        <f t="array" ref="L143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35" s="4" cm="1">
        <f t="array" ref="M1435">IFERROR(_FV(Facts_combined[[#This Row],[Asset Name]],"Beta"), "")</f>
        <v>1.0198</v>
      </c>
    </row>
    <row r="1436" spans="1:13" x14ac:dyDescent="0.2">
      <c r="A1436" t="s">
        <v>2395</v>
      </c>
      <c r="B1436" t="s">
        <v>4</v>
      </c>
      <c r="C1436" t="s">
        <v>961</v>
      </c>
      <c r="D1436" t="e" vm="2439">
        <v>#VALUE!</v>
      </c>
      <c r="E1436" t="str" cm="1">
        <f t="array" ref="E1436">IFERROR(_FV(Facts_combined[[#This Row],[Asset Name]],"Industry"), "Undefined")</f>
        <v>Biotechnology &amp; Medical Research</v>
      </c>
      <c r="F1436" s="6" cm="1">
        <f t="array" ref="F1436">IFERROR(_FV(Facts_combined[[#This Row],[Asset Name]],"Price"), 0)</f>
        <v>0.15970000000000001</v>
      </c>
      <c r="G1436" s="5" cm="1">
        <f t="array" ref="G1436">IFERROR(_FV(Facts_combined[[#This Row],[Asset Name]],"Volume"), 0)</f>
        <v>7458</v>
      </c>
      <c r="H1436" s="7" cm="1">
        <f t="array" ref="H1436">IFERROR(_FV(Facts_combined[[#This Row],[Asset Name]],"Market cap",TRUE), 0)</f>
        <v>11852071</v>
      </c>
      <c r="I143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36" s="5" cm="1">
        <f t="array" ref="J1436">IFERROR(_FV(Facts_combined[[#This Row],[Asset Name]],"Shares outstanding",TRUE), 0)</f>
        <v>74214600</v>
      </c>
      <c r="K1436" s="4" cm="1">
        <f t="array" ref="K1436">IFERROR(_FV(Facts_combined[[#This Row],[Asset Name]],"P/E",TRUE), "")</f>
        <v>53.578899999999997</v>
      </c>
      <c r="L1436" s="4" t="str" cm="1">
        <f t="array" ref="L143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436" s="4" cm="1">
        <f t="array" ref="M1436">IFERROR(_FV(Facts_combined[[#This Row],[Asset Name]],"Beta"), "")</f>
        <v>0.49719999999999998</v>
      </c>
    </row>
    <row r="1437" spans="1:13" x14ac:dyDescent="0.2">
      <c r="A1437" t="s">
        <v>2396</v>
      </c>
      <c r="B1437" t="s">
        <v>4</v>
      </c>
      <c r="C1437" t="s">
        <v>961</v>
      </c>
      <c r="D1437" t="e" vm="1276">
        <v>#VALUE!</v>
      </c>
      <c r="E1437" t="str" cm="1">
        <f t="array" ref="E1437">IFERROR(_FV(Facts_combined[[#This Row],[Asset Name]],"Industry"), "Undefined")</f>
        <v>Biotechnology &amp; Medical Research</v>
      </c>
      <c r="F1437" s="6" cm="1">
        <f t="array" ref="F1437">IFERROR(_FV(Facts_combined[[#This Row],[Asset Name]],"Price"), 0)</f>
        <v>3.0499999999999999E-2</v>
      </c>
      <c r="G1437" s="5" cm="1">
        <f t="array" ref="G1437">IFERROR(_FV(Facts_combined[[#This Row],[Asset Name]],"Volume"), 0)</f>
        <v>1000</v>
      </c>
      <c r="H1437" s="7" cm="1">
        <f t="array" ref="H1437">IFERROR(_FV(Facts_combined[[#This Row],[Asset Name]],"Market cap",TRUE), 0)</f>
        <v>12202360</v>
      </c>
      <c r="I143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37" s="5" cm="1">
        <f t="array" ref="J1437">IFERROR(_FV(Facts_combined[[#This Row],[Asset Name]],"Shares outstanding",TRUE), 0)</f>
        <v>399684100</v>
      </c>
      <c r="K1437" s="4" t="str" cm="1">
        <f t="array" ref="K1437">IFERROR(_FV(Facts_combined[[#This Row],[Asset Name]],"P/E",TRUE), "")</f>
        <v/>
      </c>
      <c r="L1437" s="4" t="str" cm="1">
        <f t="array" ref="L143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37" s="4" cm="1">
        <f t="array" ref="M1437">IFERROR(_FV(Facts_combined[[#This Row],[Asset Name]],"Beta"), "")</f>
        <v>-0.19839999999999999</v>
      </c>
    </row>
    <row r="1438" spans="1:13" x14ac:dyDescent="0.2">
      <c r="A1438" t="s">
        <v>2397</v>
      </c>
      <c r="B1438" t="s">
        <v>4</v>
      </c>
      <c r="C1438" t="s">
        <v>961</v>
      </c>
      <c r="D1438" t="e" vm="1277">
        <v>#VALUE!</v>
      </c>
      <c r="E1438" t="str" cm="1">
        <f t="array" ref="E1438">IFERROR(_FV(Facts_combined[[#This Row],[Asset Name]],"Industry"), "Undefined")</f>
        <v>Biotechnology &amp; Medical Research</v>
      </c>
      <c r="F1438" s="6" cm="1">
        <f t="array" ref="F1438">IFERROR(_FV(Facts_combined[[#This Row],[Asset Name]],"Price"), 0)</f>
        <v>4.21</v>
      </c>
      <c r="G1438" s="5" cm="1">
        <f t="array" ref="G1438">IFERROR(_FV(Facts_combined[[#This Row],[Asset Name]],"Volume"), 0)</f>
        <v>3432</v>
      </c>
      <c r="H1438" s="7" cm="1">
        <f t="array" ref="H1438">IFERROR(_FV(Facts_combined[[#This Row],[Asset Name]],"Market cap",TRUE), 0)</f>
        <v>14118100</v>
      </c>
      <c r="I143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38" s="5" cm="1">
        <f t="array" ref="J1438">IFERROR(_FV(Facts_combined[[#This Row],[Asset Name]],"Shares outstanding",TRUE), 0)</f>
        <v>3215970</v>
      </c>
      <c r="K1438" s="4" cm="1">
        <f t="array" ref="K1438">IFERROR(_FV(Facts_combined[[#This Row],[Asset Name]],"P/E",TRUE), "")</f>
        <v>0</v>
      </c>
      <c r="L1438" s="4" t="str" cm="1">
        <f t="array" ref="L143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38" s="4" cm="1">
        <f t="array" ref="M1438">IFERROR(_FV(Facts_combined[[#This Row],[Asset Name]],"Beta"), "")</f>
        <v>0.86839999999999995</v>
      </c>
    </row>
    <row r="1439" spans="1:13" x14ac:dyDescent="0.2">
      <c r="A1439" t="s">
        <v>2398</v>
      </c>
      <c r="B1439" t="s">
        <v>4</v>
      </c>
      <c r="C1439" t="s">
        <v>961</v>
      </c>
      <c r="D1439" t="e" vm="2677">
        <v>#VALUE!</v>
      </c>
      <c r="E1439" t="str" cm="1">
        <f t="array" ref="E1439">IFERROR(_FV(Facts_combined[[#This Row],[Asset Name]],"Industry"), "Undefined")</f>
        <v>Software &amp; IT Services</v>
      </c>
      <c r="F1439" s="6" cm="1">
        <f t="array" ref="F1439">IFERROR(_FV(Facts_combined[[#This Row],[Asset Name]],"Price"), 0)</f>
        <v>0.69820000000000004</v>
      </c>
      <c r="G1439" s="5" cm="1">
        <f t="array" ref="G1439">IFERROR(_FV(Facts_combined[[#This Row],[Asset Name]],"Volume"), 0)</f>
        <v>1393</v>
      </c>
      <c r="H1439" s="7" cm="1">
        <f t="array" ref="H1439">IFERROR(_FV(Facts_combined[[#This Row],[Asset Name]],"Market cap",TRUE), 0)</f>
        <v>14567342</v>
      </c>
      <c r="I143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39" s="5" cm="1">
        <f t="array" ref="J1439">IFERROR(_FV(Facts_combined[[#This Row],[Asset Name]],"Shares outstanding",TRUE), 0)</f>
        <v>20864140</v>
      </c>
      <c r="K1439" s="4" cm="1">
        <f t="array" ref="K1439">IFERROR(_FV(Facts_combined[[#This Row],[Asset Name]],"P/E",TRUE), "")</f>
        <v>0</v>
      </c>
      <c r="L1439" s="4" t="str" cm="1">
        <f t="array" ref="L143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39" s="4" cm="1">
        <f t="array" ref="M1439">IFERROR(_FV(Facts_combined[[#This Row],[Asset Name]],"Beta"), "")</f>
        <v>0.80800000000000005</v>
      </c>
    </row>
    <row r="1440" spans="1:13" x14ac:dyDescent="0.2">
      <c r="A1440" t="s">
        <v>2399</v>
      </c>
      <c r="B1440" t="s">
        <v>4</v>
      </c>
      <c r="C1440" t="s">
        <v>961</v>
      </c>
      <c r="D1440" t="e" vm="1278">
        <v>#VALUE!</v>
      </c>
      <c r="E1440" t="str" cm="1">
        <f t="array" ref="E1440">IFERROR(_FV(Facts_combined[[#This Row],[Asset Name]],"Industry"), "Undefined")</f>
        <v>Healthcare Providers &amp; Services</v>
      </c>
      <c r="F1440" s="6" cm="1">
        <f t="array" ref="F1440">IFERROR(_FV(Facts_combined[[#This Row],[Asset Name]],"Price"), 0)</f>
        <v>1</v>
      </c>
      <c r="G1440" s="5" cm="1">
        <f t="array" ref="G1440">IFERROR(_FV(Facts_combined[[#This Row],[Asset Name]],"Volume"), 0)</f>
        <v>12</v>
      </c>
      <c r="H1440" s="7" cm="1">
        <f t="array" ref="H1440">IFERROR(_FV(Facts_combined[[#This Row],[Asset Name]],"Market cap",TRUE), 0)</f>
        <v>12688370</v>
      </c>
      <c r="I144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40" s="5" cm="1">
        <f t="array" ref="J1440">IFERROR(_FV(Facts_combined[[#This Row],[Asset Name]],"Shares outstanding",TRUE), 0)</f>
        <v>13366540</v>
      </c>
      <c r="K1440" s="4" cm="1">
        <f t="array" ref="K1440">IFERROR(_FV(Facts_combined[[#This Row],[Asset Name]],"P/E",TRUE), "")</f>
        <v>0</v>
      </c>
      <c r="L1440" s="4" t="str" cm="1">
        <f t="array" ref="L144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40" s="4" cm="1">
        <f t="array" ref="M1440">IFERROR(_FV(Facts_combined[[#This Row],[Asset Name]],"Beta"), "")</f>
        <v>2.8420000000000001</v>
      </c>
    </row>
    <row r="1441" spans="1:13" x14ac:dyDescent="0.2">
      <c r="A1441" t="s">
        <v>2400</v>
      </c>
      <c r="B1441" t="s">
        <v>4</v>
      </c>
      <c r="C1441" t="s">
        <v>961</v>
      </c>
      <c r="D1441" t="e" vm="1279">
        <v>#VALUE!</v>
      </c>
      <c r="E1441" t="str" cm="1">
        <f t="array" ref="E1441">IFERROR(_FV(Facts_combined[[#This Row],[Asset Name]],"Industry"), "Undefined")</f>
        <v>Financial Technology (Fintech) &amp; Infrastructure</v>
      </c>
      <c r="F1441" s="6" cm="1">
        <f t="array" ref="F1441">IFERROR(_FV(Facts_combined[[#This Row],[Asset Name]],"Price"), 0)</f>
        <v>0.4763</v>
      </c>
      <c r="G1441" s="5" cm="1">
        <f t="array" ref="G1441">IFERROR(_FV(Facts_combined[[#This Row],[Asset Name]],"Volume"), 0)</f>
        <v>473</v>
      </c>
      <c r="H1441" s="7" cm="1">
        <f t="array" ref="H1441">IFERROR(_FV(Facts_combined[[#This Row],[Asset Name]],"Market cap",TRUE), 0)</f>
        <v>9103350</v>
      </c>
      <c r="I144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41" s="5" cm="1">
        <f t="array" ref="J1441">IFERROR(_FV(Facts_combined[[#This Row],[Asset Name]],"Shares outstanding",TRUE), 0)</f>
        <v>19985410</v>
      </c>
      <c r="K1441" s="4" cm="1">
        <f t="array" ref="K1441">IFERROR(_FV(Facts_combined[[#This Row],[Asset Name]],"P/E",TRUE), "")</f>
        <v>0</v>
      </c>
      <c r="L1441" s="4" t="str" cm="1">
        <f t="array" ref="L144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41" s="4" cm="1">
        <f t="array" ref="M1441">IFERROR(_FV(Facts_combined[[#This Row],[Asset Name]],"Beta"), "")</f>
        <v>0.88109999999999999</v>
      </c>
    </row>
    <row r="1442" spans="1:13" x14ac:dyDescent="0.2">
      <c r="A1442" t="s">
        <v>2401</v>
      </c>
      <c r="B1442" t="s">
        <v>4</v>
      </c>
      <c r="C1442" t="s">
        <v>961</v>
      </c>
      <c r="D1442" t="e" vm="1280">
        <v>#VALUE!</v>
      </c>
      <c r="E1442" t="str" cm="1">
        <f t="array" ref="E1442">IFERROR(_FV(Facts_combined[[#This Row],[Asset Name]],"Industry"), "Undefined")</f>
        <v>Freight &amp; Logistics Services</v>
      </c>
      <c r="F1442" s="6" cm="1">
        <f t="array" ref="F1442">IFERROR(_FV(Facts_combined[[#This Row],[Asset Name]],"Price"), 0)</f>
        <v>5.13</v>
      </c>
      <c r="G1442" s="5" cm="1">
        <f t="array" ref="G1442">IFERROR(_FV(Facts_combined[[#This Row],[Asset Name]],"Volume"), 0)</f>
        <v>50</v>
      </c>
      <c r="H1442" s="7" cm="1">
        <f t="array" ref="H1442">IFERROR(_FV(Facts_combined[[#This Row],[Asset Name]],"Market cap",TRUE), 0)</f>
        <v>19023960</v>
      </c>
      <c r="I144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42" s="5" cm="1">
        <f t="array" ref="J1442">IFERROR(_FV(Facts_combined[[#This Row],[Asset Name]],"Shares outstanding",TRUE), 0)</f>
        <v>3503490</v>
      </c>
      <c r="K1442" s="4" cm="1">
        <f t="array" ref="K1442">IFERROR(_FV(Facts_combined[[#This Row],[Asset Name]],"P/E",TRUE), "")</f>
        <v>0</v>
      </c>
      <c r="L1442" s="4" t="str" cm="1">
        <f t="array" ref="L144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42" s="4" cm="1">
        <f t="array" ref="M1442">IFERROR(_FV(Facts_combined[[#This Row],[Asset Name]],"Beta"), "")</f>
        <v>1.0301</v>
      </c>
    </row>
    <row r="1443" spans="1:13" x14ac:dyDescent="0.2">
      <c r="A1443" t="s">
        <v>2402</v>
      </c>
      <c r="B1443" t="s">
        <v>4</v>
      </c>
      <c r="C1443" t="s">
        <v>961</v>
      </c>
      <c r="D1443" t="e" vm="1281">
        <v>#VALUE!</v>
      </c>
      <c r="E1443" t="str" cm="1">
        <f t="array" ref="E1443">IFERROR(_FV(Facts_combined[[#This Row],[Asset Name]],"Industry"), "Undefined")</f>
        <v>Insurance</v>
      </c>
      <c r="F1443" s="6" cm="1">
        <f t="array" ref="F1443">IFERROR(_FV(Facts_combined[[#This Row],[Asset Name]],"Price"), 0)</f>
        <v>5.75</v>
      </c>
      <c r="G1443" s="5" cm="1">
        <f t="array" ref="G1443">IFERROR(_FV(Facts_combined[[#This Row],[Asset Name]],"Volume"), 0)</f>
        <v>1</v>
      </c>
      <c r="H1443" s="7" cm="1">
        <f t="array" ref="H1443">IFERROR(_FV(Facts_combined[[#This Row],[Asset Name]],"Market cap",TRUE), 0)</f>
        <v>16883130</v>
      </c>
      <c r="I144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43" s="5" cm="1">
        <f t="array" ref="J1443">IFERROR(_FV(Facts_combined[[#This Row],[Asset Name]],"Shares outstanding",TRUE), 0)</f>
        <v>2861550</v>
      </c>
      <c r="K1443" s="4" t="str" cm="1">
        <f t="array" ref="K1443">IFERROR(_FV(Facts_combined[[#This Row],[Asset Name]],"P/E",TRUE), "")</f>
        <v/>
      </c>
      <c r="L1443" s="4" t="str" cm="1">
        <f t="array" ref="L144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43" s="4" cm="1">
        <f t="array" ref="M1443">IFERROR(_FV(Facts_combined[[#This Row],[Asset Name]],"Beta"), "")</f>
        <v>0.6179</v>
      </c>
    </row>
    <row r="1444" spans="1:13" x14ac:dyDescent="0.2">
      <c r="A1444" t="s">
        <v>2403</v>
      </c>
      <c r="B1444" t="s">
        <v>4</v>
      </c>
      <c r="C1444" t="s">
        <v>961</v>
      </c>
      <c r="D1444" t="e" vm="1282">
        <v>#VALUE!</v>
      </c>
      <c r="E1444" t="str" cm="1">
        <f t="array" ref="E1444">IFERROR(_FV(Facts_combined[[#This Row],[Asset Name]],"Industry"), "Undefined")</f>
        <v>Residential &amp; Commercial REIT</v>
      </c>
      <c r="F1444" s="6" cm="1">
        <f t="array" ref="F1444">IFERROR(_FV(Facts_combined[[#This Row],[Asset Name]],"Price"), 0)</f>
        <v>1.76</v>
      </c>
      <c r="G1444" s="5" cm="1">
        <f t="array" ref="G1444">IFERROR(_FV(Facts_combined[[#This Row],[Asset Name]],"Volume"), 0)</f>
        <v>704</v>
      </c>
      <c r="H1444" s="7" cm="1">
        <f t="array" ref="H1444">IFERROR(_FV(Facts_combined[[#This Row],[Asset Name]],"Market cap",TRUE), 0)</f>
        <v>16023570</v>
      </c>
      <c r="I144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44" s="5" cm="1">
        <f t="array" ref="J1444">IFERROR(_FV(Facts_combined[[#This Row],[Asset Name]],"Shares outstanding",TRUE), 0)</f>
        <v>9023810</v>
      </c>
      <c r="K1444" s="4" t="str" cm="1">
        <f t="array" ref="K1444">IFERROR(_FV(Facts_combined[[#This Row],[Asset Name]],"P/E",TRUE), "")</f>
        <v/>
      </c>
      <c r="L1444" s="4" t="str" cm="1">
        <f t="array" ref="L144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44" s="4" cm="1">
        <f t="array" ref="M1444">IFERROR(_FV(Facts_combined[[#This Row],[Asset Name]],"Beta"), "")</f>
        <v>0.10920000000000001</v>
      </c>
    </row>
    <row r="1445" spans="1:13" x14ac:dyDescent="0.2">
      <c r="A1445" t="s">
        <v>2404</v>
      </c>
      <c r="B1445" t="s">
        <v>4</v>
      </c>
      <c r="C1445" t="s">
        <v>961</v>
      </c>
      <c r="D1445" t="e" vm="1283">
        <v>#VALUE!</v>
      </c>
      <c r="E1445" t="str" cm="1">
        <f t="array" ref="E1445">IFERROR(_FV(Facts_combined[[#This Row],[Asset Name]],"Industry"), "Undefined")</f>
        <v>Electronic Equipment &amp; Parts</v>
      </c>
      <c r="F1445" s="6" cm="1">
        <f t="array" ref="F1445">IFERROR(_FV(Facts_combined[[#This Row],[Asset Name]],"Price"), 0)</f>
        <v>2.42</v>
      </c>
      <c r="G1445" s="5" cm="1">
        <f t="array" ref="G1445">IFERROR(_FV(Facts_combined[[#This Row],[Asset Name]],"Volume"), 0)</f>
        <v>1240</v>
      </c>
      <c r="H1445" s="7" cm="1">
        <f t="array" ref="H1445">IFERROR(_FV(Facts_combined[[#This Row],[Asset Name]],"Market cap",TRUE), 0)</f>
        <v>13498034</v>
      </c>
      <c r="I144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45" s="5" cm="1">
        <f t="array" ref="J1445">IFERROR(_FV(Facts_combined[[#This Row],[Asset Name]],"Shares outstanding",TRUE), 0)</f>
        <v>5577700</v>
      </c>
      <c r="K1445" s="4" cm="1">
        <f t="array" ref="K1445">IFERROR(_FV(Facts_combined[[#This Row],[Asset Name]],"P/E",TRUE), "")</f>
        <v>27.093599999999999</v>
      </c>
      <c r="L1445" s="4" t="str" cm="1">
        <f t="array" ref="L144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445" s="4" cm="1">
        <f t="array" ref="M1445">IFERROR(_FV(Facts_combined[[#This Row],[Asset Name]],"Beta"), "")</f>
        <v>0.93330000000000002</v>
      </c>
    </row>
    <row r="1446" spans="1:13" x14ac:dyDescent="0.2">
      <c r="A1446" t="s">
        <v>2405</v>
      </c>
      <c r="B1446" t="s">
        <v>4</v>
      </c>
      <c r="C1446" t="s">
        <v>961</v>
      </c>
      <c r="D1446" t="e" vm="2678">
        <v>#VALUE!</v>
      </c>
      <c r="E1446" t="str" cm="1">
        <f t="array" ref="E1446">IFERROR(_FV(Facts_combined[[#This Row],[Asset Name]],"Industry"), "Undefined")</f>
        <v>Passenger Transportation Services</v>
      </c>
      <c r="F1446" s="6" cm="1">
        <f t="array" ref="F1446">IFERROR(_FV(Facts_combined[[#This Row],[Asset Name]],"Price"), 0)</f>
        <v>0.13500000000000001</v>
      </c>
      <c r="G1446" s="5" cm="1">
        <f t="array" ref="G1446">IFERROR(_FV(Facts_combined[[#This Row],[Asset Name]],"Volume"), 0)</f>
        <v>406</v>
      </c>
      <c r="H1446" s="7" cm="1">
        <f t="array" ref="H1446">IFERROR(_FV(Facts_combined[[#This Row],[Asset Name]],"Market cap",TRUE), 0)</f>
        <v>12569181</v>
      </c>
      <c r="I144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46" s="5" cm="1">
        <f t="array" ref="J1446">IFERROR(_FV(Facts_combined[[#This Row],[Asset Name]],"Shares outstanding",TRUE), 0)</f>
        <v>93105050</v>
      </c>
      <c r="K1446" s="4" t="str" cm="1">
        <f t="array" ref="K1446">IFERROR(_FV(Facts_combined[[#This Row],[Asset Name]],"P/E",TRUE), "")</f>
        <v/>
      </c>
      <c r="L1446" s="4" t="str" cm="1">
        <f t="array" ref="L144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46" s="4" cm="1">
        <f t="array" ref="M1446">IFERROR(_FV(Facts_combined[[#This Row],[Asset Name]],"Beta"), "")</f>
        <v>1.0329999999999999</v>
      </c>
    </row>
    <row r="1447" spans="1:13" x14ac:dyDescent="0.2">
      <c r="A1447" t="s">
        <v>2406</v>
      </c>
      <c r="B1447" t="s">
        <v>4</v>
      </c>
      <c r="C1447" t="s">
        <v>961</v>
      </c>
      <c r="D1447" t="e" vm="1284">
        <v>#VALUE!</v>
      </c>
      <c r="E1447" t="str" cm="1">
        <f t="array" ref="E1447">IFERROR(_FV(Facts_combined[[#This Row],[Asset Name]],"Industry"), "Undefined")</f>
        <v>Food &amp; Tobacco</v>
      </c>
      <c r="F1447" s="6" cm="1">
        <f t="array" ref="F1447">IFERROR(_FV(Facts_combined[[#This Row],[Asset Name]],"Price"), 0)</f>
        <v>6.9962999999999997</v>
      </c>
      <c r="G1447" s="5" cm="1">
        <f t="array" ref="G1447">IFERROR(_FV(Facts_combined[[#This Row],[Asset Name]],"Volume"), 0)</f>
        <v>630</v>
      </c>
      <c r="H1447" s="7" cm="1">
        <f t="array" ref="H1447">IFERROR(_FV(Facts_combined[[#This Row],[Asset Name]],"Market cap",TRUE), 0)</f>
        <v>12797890</v>
      </c>
      <c r="I144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47" s="5" cm="1">
        <f t="array" ref="J1447">IFERROR(_FV(Facts_combined[[#This Row],[Asset Name]],"Shares outstanding",TRUE), 0)</f>
        <v>1884810</v>
      </c>
      <c r="K1447" s="4" cm="1">
        <f t="array" ref="K1447">IFERROR(_FV(Facts_combined[[#This Row],[Asset Name]],"P/E",TRUE), "")</f>
        <v>0</v>
      </c>
      <c r="L1447" s="4" t="str" cm="1">
        <f t="array" ref="L144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47" s="4" cm="1">
        <f t="array" ref="M1447">IFERROR(_FV(Facts_combined[[#This Row],[Asset Name]],"Beta"), "")</f>
        <v>1.1777</v>
      </c>
    </row>
    <row r="1448" spans="1:13" x14ac:dyDescent="0.2">
      <c r="A1448" t="s">
        <v>2407</v>
      </c>
      <c r="B1448" t="s">
        <v>4</v>
      </c>
      <c r="C1448" t="s">
        <v>961</v>
      </c>
      <c r="D1448" t="e" vm="2445">
        <v>#VALUE!</v>
      </c>
      <c r="E1448" t="str" cm="1">
        <f t="array" ref="E1448">IFERROR(_FV(Facts_combined[[#This Row],[Asset Name]],"Industry"), "Undefined")</f>
        <v>Oil &amp; Gas</v>
      </c>
      <c r="F1448" s="6" cm="1">
        <f t="array" ref="F1448">IFERROR(_FV(Facts_combined[[#This Row],[Asset Name]],"Price"), 0)</f>
        <v>1.22</v>
      </c>
      <c r="G1448" s="5" cm="1">
        <f t="array" ref="G1448">IFERROR(_FV(Facts_combined[[#This Row],[Asset Name]],"Volume"), 0)</f>
        <v>96884</v>
      </c>
      <c r="H1448" s="7" cm="1">
        <f t="array" ref="H1448">IFERROR(_FV(Facts_combined[[#This Row],[Asset Name]],"Market cap",TRUE), 0)</f>
        <v>13305747</v>
      </c>
      <c r="I144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48" s="5" cm="1">
        <f t="array" ref="J1448">IFERROR(_FV(Facts_combined[[#This Row],[Asset Name]],"Shares outstanding",TRUE), 0)</f>
        <v>10906350</v>
      </c>
      <c r="K1448" s="4" t="str" cm="1">
        <f t="array" ref="K1448">IFERROR(_FV(Facts_combined[[#This Row],[Asset Name]],"P/E",TRUE), "")</f>
        <v/>
      </c>
      <c r="L1448" s="4" t="str" cm="1">
        <f t="array" ref="L144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48" s="4" cm="1">
        <f t="array" ref="M1448">IFERROR(_FV(Facts_combined[[#This Row],[Asset Name]],"Beta"), "")</f>
        <v>0.50209999999999999</v>
      </c>
    </row>
    <row r="1449" spans="1:13" x14ac:dyDescent="0.2">
      <c r="A1449" t="s">
        <v>2408</v>
      </c>
      <c r="B1449" t="s">
        <v>4</v>
      </c>
      <c r="C1449" t="s">
        <v>961</v>
      </c>
      <c r="D1449" t="e" vm="1285">
        <v>#VALUE!</v>
      </c>
      <c r="E1449" t="str" cm="1">
        <f t="array" ref="E1449">IFERROR(_FV(Facts_combined[[#This Row],[Asset Name]],"Industry"), "Undefined")</f>
        <v>Machinery, Equipment &amp; Components</v>
      </c>
      <c r="F1449" s="6" cm="1">
        <f t="array" ref="F1449">IFERROR(_FV(Facts_combined[[#This Row],[Asset Name]],"Price"), 0)</f>
        <v>3.93</v>
      </c>
      <c r="G1449" s="5" cm="1">
        <f t="array" ref="G1449">IFERROR(_FV(Facts_combined[[#This Row],[Asset Name]],"Volume"), 0)</f>
        <v>1356</v>
      </c>
      <c r="H1449" s="7" cm="1">
        <f t="array" ref="H1449">IFERROR(_FV(Facts_combined[[#This Row],[Asset Name]],"Market cap",TRUE), 0)</f>
        <v>13472118</v>
      </c>
      <c r="I144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49" s="5" cm="1">
        <f t="array" ref="J1449">IFERROR(_FV(Facts_combined[[#This Row],[Asset Name]],"Shares outstanding",TRUE), 0)</f>
        <v>3428020</v>
      </c>
      <c r="K1449" s="4" cm="1">
        <f t="array" ref="K1449">IFERROR(_FV(Facts_combined[[#This Row],[Asset Name]],"P/E",TRUE), "")</f>
        <v>40.8949</v>
      </c>
      <c r="L1449" s="4" t="str" cm="1">
        <f t="array" ref="L144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449" s="4" cm="1">
        <f t="array" ref="M1449">IFERROR(_FV(Facts_combined[[#This Row],[Asset Name]],"Beta"), "")</f>
        <v>0.38240000000000002</v>
      </c>
    </row>
    <row r="1450" spans="1:13" x14ac:dyDescent="0.2">
      <c r="A1450" t="s">
        <v>2409</v>
      </c>
      <c r="B1450" t="s">
        <v>4</v>
      </c>
      <c r="C1450" t="s">
        <v>961</v>
      </c>
      <c r="D1450" t="e" vm="2448">
        <v>#VALUE!</v>
      </c>
      <c r="E1450" t="str" cm="1">
        <f t="array" ref="E1450">IFERROR(_FV(Facts_combined[[#This Row],[Asset Name]],"Industry"), "Undefined")</f>
        <v>Software &amp; IT Services</v>
      </c>
      <c r="F1450" s="6" cm="1">
        <f t="array" ref="F1450">IFERROR(_FV(Facts_combined[[#This Row],[Asset Name]],"Price"), 0)</f>
        <v>6.28</v>
      </c>
      <c r="G1450" s="5" cm="1">
        <f t="array" ref="G1450">IFERROR(_FV(Facts_combined[[#This Row],[Asset Name]],"Volume"), 0)</f>
        <v>20022</v>
      </c>
      <c r="H1450" s="7" cm="1">
        <f t="array" ref="H1450">IFERROR(_FV(Facts_combined[[#This Row],[Asset Name]],"Market cap",TRUE), 0)</f>
        <v>23114544</v>
      </c>
      <c r="I145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50" s="5" cm="1">
        <f t="array" ref="J1450">IFERROR(_FV(Facts_combined[[#This Row],[Asset Name]],"Shares outstanding",TRUE), 0)</f>
        <v>3680660</v>
      </c>
      <c r="K1450" s="4" t="str" cm="1">
        <f t="array" ref="K1450">IFERROR(_FV(Facts_combined[[#This Row],[Asset Name]],"P/E",TRUE), "")</f>
        <v/>
      </c>
      <c r="L1450" s="4" t="str" cm="1">
        <f t="array" ref="L145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50" s="4" cm="1">
        <f t="array" ref="M1450">IFERROR(_FV(Facts_combined[[#This Row],[Asset Name]],"Beta"), "")</f>
        <v>1.0839000000000001</v>
      </c>
    </row>
    <row r="1451" spans="1:13" x14ac:dyDescent="0.2">
      <c r="A1451" t="s">
        <v>2410</v>
      </c>
      <c r="B1451" t="s">
        <v>4</v>
      </c>
      <c r="C1451" t="s">
        <v>961</v>
      </c>
      <c r="D1451" t="e" vm="1286">
        <v>#VALUE!</v>
      </c>
      <c r="E1451" t="str" cm="1">
        <f t="array" ref="E1451">IFERROR(_FV(Facts_combined[[#This Row],[Asset Name]],"Industry"), "Undefined")</f>
        <v>Biotechnology &amp; Medical Research</v>
      </c>
      <c r="F1451" s="6" cm="1">
        <f t="array" ref="F1451">IFERROR(_FV(Facts_combined[[#This Row],[Asset Name]],"Price"), 0)</f>
        <v>0.75</v>
      </c>
      <c r="G1451" s="5" cm="1">
        <f t="array" ref="G1451">IFERROR(_FV(Facts_combined[[#This Row],[Asset Name]],"Volume"), 0)</f>
        <v>266</v>
      </c>
      <c r="H1451" s="7" cm="1">
        <f t="array" ref="H1451">IFERROR(_FV(Facts_combined[[#This Row],[Asset Name]],"Market cap",TRUE), 0)</f>
        <v>10915400</v>
      </c>
      <c r="I145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51" s="5" cm="1">
        <f t="array" ref="J1451">IFERROR(_FV(Facts_combined[[#This Row],[Asset Name]],"Shares outstanding",TRUE), 0)</f>
        <v>14371830</v>
      </c>
      <c r="K1451" s="4" cm="1">
        <f t="array" ref="K1451">IFERROR(_FV(Facts_combined[[#This Row],[Asset Name]],"P/E",TRUE), "")</f>
        <v>0</v>
      </c>
      <c r="L1451" s="4" t="str" cm="1">
        <f t="array" ref="L145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51" s="4" cm="1">
        <f t="array" ref="M1451">IFERROR(_FV(Facts_combined[[#This Row],[Asset Name]],"Beta"), "")</f>
        <v>0.67559999999999998</v>
      </c>
    </row>
    <row r="1452" spans="1:13" x14ac:dyDescent="0.2">
      <c r="A1452" t="s">
        <v>2411</v>
      </c>
      <c r="B1452" t="s">
        <v>4</v>
      </c>
      <c r="C1452" t="s">
        <v>961</v>
      </c>
      <c r="D1452" t="e" vm="1287">
        <v>#VALUE!</v>
      </c>
      <c r="E1452" t="str" cm="1">
        <f t="array" ref="E1452">IFERROR(_FV(Facts_combined[[#This Row],[Asset Name]],"Industry"), "Undefined")</f>
        <v>Biotechnology &amp; Medical Research</v>
      </c>
      <c r="F1452" s="6" cm="1">
        <f t="array" ref="F1452">IFERROR(_FV(Facts_combined[[#This Row],[Asset Name]],"Price"), 0)</f>
        <v>1.55</v>
      </c>
      <c r="G1452" s="5" cm="1">
        <f t="array" ref="G1452">IFERROR(_FV(Facts_combined[[#This Row],[Asset Name]],"Volume"), 0)</f>
        <v>5</v>
      </c>
      <c r="H1452" s="7" cm="1">
        <f t="array" ref="H1452">IFERROR(_FV(Facts_combined[[#This Row],[Asset Name]],"Market cap",TRUE), 0)</f>
        <v>8841541</v>
      </c>
      <c r="I145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52" s="5" cm="1">
        <f t="array" ref="J1452">IFERROR(_FV(Facts_combined[[#This Row],[Asset Name]],"Shares outstanding",TRUE), 0)</f>
        <v>5704220</v>
      </c>
      <c r="K1452" s="4" cm="1">
        <f t="array" ref="K1452">IFERROR(_FV(Facts_combined[[#This Row],[Asset Name]],"P/E",TRUE), "")</f>
        <v>0</v>
      </c>
      <c r="L1452" s="4" t="str" cm="1">
        <f t="array" ref="L145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52" s="4" cm="1">
        <f t="array" ref="M1452">IFERROR(_FV(Facts_combined[[#This Row],[Asset Name]],"Beta"), "")</f>
        <v>0.53620000000000001</v>
      </c>
    </row>
    <row r="1453" spans="1:13" x14ac:dyDescent="0.2">
      <c r="A1453" t="s">
        <v>2412</v>
      </c>
      <c r="B1453" t="s">
        <v>4</v>
      </c>
      <c r="C1453" t="s">
        <v>961</v>
      </c>
      <c r="D1453" t="e" vm="2679">
        <v>#VALUE!</v>
      </c>
      <c r="E1453" t="str" cm="1">
        <f t="array" ref="E1453">IFERROR(_FV(Facts_combined[[#This Row],[Asset Name]],"Industry"), "Undefined")</f>
        <v>Healthcare Providers &amp; Services</v>
      </c>
      <c r="F1453" s="6" cm="1">
        <f t="array" ref="F1453">IFERROR(_FV(Facts_combined[[#This Row],[Asset Name]],"Price"), 0)</f>
        <v>2.35</v>
      </c>
      <c r="G1453" s="5" cm="1">
        <f t="array" ref="G1453">IFERROR(_FV(Facts_combined[[#This Row],[Asset Name]],"Volume"), 0)</f>
        <v>45</v>
      </c>
      <c r="H1453" s="7" cm="1">
        <f t="array" ref="H1453">IFERROR(_FV(Facts_combined[[#This Row],[Asset Name]],"Market cap",TRUE), 0)</f>
        <v>13643190</v>
      </c>
      <c r="I145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53" s="5" cm="1">
        <f t="array" ref="J1453">IFERROR(_FV(Facts_combined[[#This Row],[Asset Name]],"Shares outstanding",TRUE), 0)</f>
        <v>5805610</v>
      </c>
      <c r="K1453" s="4" cm="1">
        <f t="array" ref="K1453">IFERROR(_FV(Facts_combined[[#This Row],[Asset Name]],"P/E",TRUE), "")</f>
        <v>0</v>
      </c>
      <c r="L1453" s="4" t="str" cm="1">
        <f t="array" ref="L145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53" s="4" cm="1">
        <f t="array" ref="M1453">IFERROR(_FV(Facts_combined[[#This Row],[Asset Name]],"Beta"), "")</f>
        <v>0.7046</v>
      </c>
    </row>
    <row r="1454" spans="1:13" x14ac:dyDescent="0.2">
      <c r="A1454" t="s">
        <v>2413</v>
      </c>
      <c r="B1454" t="s">
        <v>4</v>
      </c>
      <c r="C1454" t="s">
        <v>961</v>
      </c>
      <c r="D1454" t="e" vm="1288">
        <v>#VALUE!</v>
      </c>
      <c r="E1454" t="str" cm="1">
        <f t="array" ref="E1454">IFERROR(_FV(Facts_combined[[#This Row],[Asset Name]],"Industry"), "Undefined")</f>
        <v>Homebuilding &amp; Construction Supplies</v>
      </c>
      <c r="F1454" s="6" cm="1">
        <f t="array" ref="F1454">IFERROR(_FV(Facts_combined[[#This Row],[Asset Name]],"Price"), 0)</f>
        <v>3.96</v>
      </c>
      <c r="G1454" s="5" cm="1">
        <f t="array" ref="G1454">IFERROR(_FV(Facts_combined[[#This Row],[Asset Name]],"Volume"), 0)</f>
        <v>53</v>
      </c>
      <c r="H1454" s="7" cm="1">
        <f t="array" ref="H1454">IFERROR(_FV(Facts_combined[[#This Row],[Asset Name]],"Market cap",TRUE), 0)</f>
        <v>12551774</v>
      </c>
      <c r="I145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54" s="5" cm="1">
        <f t="array" ref="J1454">IFERROR(_FV(Facts_combined[[#This Row],[Asset Name]],"Shares outstanding",TRUE), 0)</f>
        <v>3169640</v>
      </c>
      <c r="K1454" s="4" cm="1">
        <f t="array" ref="K1454">IFERROR(_FV(Facts_combined[[#This Row],[Asset Name]],"P/E",TRUE), "")</f>
        <v>0</v>
      </c>
      <c r="L1454" s="4" t="str" cm="1">
        <f t="array" ref="L145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54" s="4" cm="1">
        <f t="array" ref="M1454">IFERROR(_FV(Facts_combined[[#This Row],[Asset Name]],"Beta"), "")</f>
        <v>0.11650000000000001</v>
      </c>
    </row>
    <row r="1455" spans="1:13" x14ac:dyDescent="0.2">
      <c r="A1455" t="s">
        <v>2414</v>
      </c>
      <c r="B1455" t="s">
        <v>4</v>
      </c>
      <c r="C1455" t="s">
        <v>961</v>
      </c>
      <c r="D1455" t="e" vm="1289">
        <v>#VALUE!</v>
      </c>
      <c r="E1455" t="str" cm="1">
        <f t="array" ref="E1455">IFERROR(_FV(Facts_combined[[#This Row],[Asset Name]],"Industry"), "Undefined")</f>
        <v>Oil &amp; Gas Related Equipment and Services</v>
      </c>
      <c r="F1455" s="6" cm="1">
        <f t="array" ref="F1455">IFERROR(_FV(Facts_combined[[#This Row],[Asset Name]],"Price"), 0)</f>
        <v>1.44</v>
      </c>
      <c r="G1455" s="5" cm="1">
        <f t="array" ref="G1455">IFERROR(_FV(Facts_combined[[#This Row],[Asset Name]],"Volume"), 0)</f>
        <v>3</v>
      </c>
      <c r="H1455" s="7" cm="1">
        <f t="array" ref="H1455">IFERROR(_FV(Facts_combined[[#This Row],[Asset Name]],"Market cap",TRUE), 0)</f>
        <v>11983075</v>
      </c>
      <c r="I145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55" s="5" cm="1">
        <f t="array" ref="J1455">IFERROR(_FV(Facts_combined[[#This Row],[Asset Name]],"Shares outstanding",TRUE), 0)</f>
        <v>8321580</v>
      </c>
      <c r="K1455" s="4" cm="1">
        <f t="array" ref="K1455">IFERROR(_FV(Facts_combined[[#This Row],[Asset Name]],"P/E",TRUE), "")</f>
        <v>0</v>
      </c>
      <c r="L1455" s="4" t="str" cm="1">
        <f t="array" ref="L145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55" s="4" cm="1">
        <f t="array" ref="M1455">IFERROR(_FV(Facts_combined[[#This Row],[Asset Name]],"Beta"), "")</f>
        <v>2.3574000000000002</v>
      </c>
    </row>
    <row r="1456" spans="1:13" x14ac:dyDescent="0.2">
      <c r="A1456" t="s">
        <v>2415</v>
      </c>
      <c r="B1456" t="s">
        <v>4</v>
      </c>
      <c r="C1456" t="s">
        <v>961</v>
      </c>
      <c r="D1456" t="e" vm="1290">
        <v>#VALUE!</v>
      </c>
      <c r="E1456" t="str" cm="1">
        <f t="array" ref="E1456">IFERROR(_FV(Facts_combined[[#This Row],[Asset Name]],"Industry"), "Undefined")</f>
        <v>Biotechnology &amp; Medical Research</v>
      </c>
      <c r="F1456" s="6" cm="1">
        <f t="array" ref="F1456">IFERROR(_FV(Facts_combined[[#This Row],[Asset Name]],"Price"), 0)</f>
        <v>8.57</v>
      </c>
      <c r="G1456" s="5" cm="1">
        <f t="array" ref="G1456">IFERROR(_FV(Facts_combined[[#This Row],[Asset Name]],"Volume"), 0)</f>
        <v>150</v>
      </c>
      <c r="H1456" s="7" cm="1">
        <f t="array" ref="H1456">IFERROR(_FV(Facts_combined[[#This Row],[Asset Name]],"Market cap",TRUE), 0)</f>
        <v>11314456</v>
      </c>
      <c r="I145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56" s="5" cm="1">
        <f t="array" ref="J1456">IFERROR(_FV(Facts_combined[[#This Row],[Asset Name]],"Shares outstanding",TRUE), 0)</f>
        <v>1320240</v>
      </c>
      <c r="K1456" s="4" cm="1">
        <f t="array" ref="K1456">IFERROR(_FV(Facts_combined[[#This Row],[Asset Name]],"P/E",TRUE), "")</f>
        <v>0</v>
      </c>
      <c r="L1456" s="4" t="str" cm="1">
        <f t="array" ref="L145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56" s="4" cm="1">
        <f t="array" ref="M1456">IFERROR(_FV(Facts_combined[[#This Row],[Asset Name]],"Beta"), "")</f>
        <v>0.68379999999999996</v>
      </c>
    </row>
    <row r="1457" spans="1:13" x14ac:dyDescent="0.2">
      <c r="A1457" t="s">
        <v>2416</v>
      </c>
      <c r="B1457" t="s">
        <v>4</v>
      </c>
      <c r="C1457" t="s">
        <v>961</v>
      </c>
      <c r="D1457" t="e" vm="1291">
        <v>#VALUE!</v>
      </c>
      <c r="E1457" t="str" cm="1">
        <f t="array" ref="E1457">IFERROR(_FV(Facts_combined[[#This Row],[Asset Name]],"Industry"), "Undefined")</f>
        <v>Software &amp; IT Services</v>
      </c>
      <c r="F1457" s="6" cm="1">
        <f t="array" ref="F1457">IFERROR(_FV(Facts_combined[[#This Row],[Asset Name]],"Price"), 0)</f>
        <v>5.1200000000000002E-2</v>
      </c>
      <c r="G1457" s="5" cm="1">
        <f t="array" ref="G1457">IFERROR(_FV(Facts_combined[[#This Row],[Asset Name]],"Volume"), 0)</f>
        <v>1567744</v>
      </c>
      <c r="H1457" s="7" cm="1">
        <f t="array" ref="H1457">IFERROR(_FV(Facts_combined[[#This Row],[Asset Name]],"Market cap",TRUE), 0)</f>
        <v>10092000</v>
      </c>
      <c r="I145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57" s="5" cm="1">
        <f t="array" ref="J1457">IFERROR(_FV(Facts_combined[[#This Row],[Asset Name]],"Shares outstanding",TRUE), 0)</f>
        <v>141542700</v>
      </c>
      <c r="K1457" s="4" cm="1">
        <f t="array" ref="K1457">IFERROR(_FV(Facts_combined[[#This Row],[Asset Name]],"P/E",TRUE), "")</f>
        <v>0</v>
      </c>
      <c r="L1457" s="4" t="str" cm="1">
        <f t="array" ref="L145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57" s="4" cm="1">
        <f t="array" ref="M1457">IFERROR(_FV(Facts_combined[[#This Row],[Asset Name]],"Beta"), "")</f>
        <v>0.46800000000000003</v>
      </c>
    </row>
    <row r="1458" spans="1:13" x14ac:dyDescent="0.2">
      <c r="A1458" t="s">
        <v>2417</v>
      </c>
      <c r="B1458" t="s">
        <v>4</v>
      </c>
      <c r="C1458" t="s">
        <v>961</v>
      </c>
      <c r="D1458" t="e" vm="1292">
        <v>#VALUE!</v>
      </c>
      <c r="E1458" t="str" cm="1">
        <f t="array" ref="E1458">IFERROR(_FV(Facts_combined[[#This Row],[Asset Name]],"Industry"), "Undefined")</f>
        <v>Pharmaceuticals</v>
      </c>
      <c r="F1458" s="6" cm="1">
        <f t="array" ref="F1458">IFERROR(_FV(Facts_combined[[#This Row],[Asset Name]],"Price"), 0)</f>
        <v>9.75</v>
      </c>
      <c r="G1458" s="5" cm="1">
        <f t="array" ref="G1458">IFERROR(_FV(Facts_combined[[#This Row],[Asset Name]],"Volume"), 0)</f>
        <v>1</v>
      </c>
      <c r="H1458" s="7" cm="1">
        <f t="array" ref="H1458">IFERROR(_FV(Facts_combined[[#This Row],[Asset Name]],"Market cap",TRUE), 0)</f>
        <v>12700300</v>
      </c>
      <c r="I145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58" s="5" cm="1">
        <f t="array" ref="J1458">IFERROR(_FV(Facts_combined[[#This Row],[Asset Name]],"Shares outstanding",TRUE), 0)</f>
        <v>1284160</v>
      </c>
      <c r="K1458" s="4" cm="1">
        <f t="array" ref="K1458">IFERROR(_FV(Facts_combined[[#This Row],[Asset Name]],"P/E",TRUE), "")</f>
        <v>0</v>
      </c>
      <c r="L1458" s="4" t="str" cm="1">
        <f t="array" ref="L145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58" s="4" cm="1">
        <f t="array" ref="M1458">IFERROR(_FV(Facts_combined[[#This Row],[Asset Name]],"Beta"), "")</f>
        <v>0.91930000000000001</v>
      </c>
    </row>
    <row r="1459" spans="1:13" x14ac:dyDescent="0.2">
      <c r="A1459" t="s">
        <v>2418</v>
      </c>
      <c r="B1459" t="s">
        <v>4</v>
      </c>
      <c r="C1459" t="s">
        <v>961</v>
      </c>
      <c r="D1459" t="e" vm="2450">
        <v>#VALUE!</v>
      </c>
      <c r="E1459" t="str" cm="1">
        <f t="array" ref="E1459">IFERROR(_FV(Facts_combined[[#This Row],[Asset Name]],"Industry"), "Undefined")</f>
        <v>Biotechnology &amp; Medical Research</v>
      </c>
      <c r="F1459" s="6" cm="1">
        <f t="array" ref="F1459">IFERROR(_FV(Facts_combined[[#This Row],[Asset Name]],"Price"), 0)</f>
        <v>1.21</v>
      </c>
      <c r="G1459" s="5" cm="1">
        <f t="array" ref="G1459">IFERROR(_FV(Facts_combined[[#This Row],[Asset Name]],"Volume"), 0)</f>
        <v>14775</v>
      </c>
      <c r="H1459" s="7" cm="1">
        <f t="array" ref="H1459">IFERROR(_FV(Facts_combined[[#This Row],[Asset Name]],"Market cap",TRUE), 0)</f>
        <v>8948020</v>
      </c>
      <c r="I145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59" s="5" cm="1">
        <f t="array" ref="J1459">IFERROR(_FV(Facts_combined[[#This Row],[Asset Name]],"Shares outstanding",TRUE), 0)</f>
        <v>7216150</v>
      </c>
      <c r="K1459" s="4" cm="1">
        <f t="array" ref="K1459">IFERROR(_FV(Facts_combined[[#This Row],[Asset Name]],"P/E",TRUE), "")</f>
        <v>0</v>
      </c>
      <c r="L1459" s="4" t="str" cm="1">
        <f t="array" ref="L145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59" s="4" cm="1">
        <f t="array" ref="M1459">IFERROR(_FV(Facts_combined[[#This Row],[Asset Name]],"Beta"), "")</f>
        <v>1.3231999999999999</v>
      </c>
    </row>
    <row r="1460" spans="1:13" x14ac:dyDescent="0.2">
      <c r="A1460" t="s">
        <v>2419</v>
      </c>
      <c r="B1460" t="s">
        <v>4</v>
      </c>
      <c r="C1460" t="s">
        <v>961</v>
      </c>
      <c r="D1460" t="e" vm="1293">
        <v>#VALUE!</v>
      </c>
      <c r="E1460" t="str" cm="1">
        <f t="array" ref="E1460">IFERROR(_FV(Facts_combined[[#This Row],[Asset Name]],"Industry"), "Undefined")</f>
        <v>Software &amp; IT Services</v>
      </c>
      <c r="F1460" s="6" cm="1">
        <f t="array" ref="F1460">IFERROR(_FV(Facts_combined[[#This Row],[Asset Name]],"Price"), 0)</f>
        <v>1.5</v>
      </c>
      <c r="G1460" s="5" cm="1">
        <f t="array" ref="G1460">IFERROR(_FV(Facts_combined[[#This Row],[Asset Name]],"Volume"), 0)</f>
        <v>16</v>
      </c>
      <c r="H1460" s="7" cm="1">
        <f t="array" ref="H1460">IFERROR(_FV(Facts_combined[[#This Row],[Asset Name]],"Market cap",TRUE), 0)</f>
        <v>12092100</v>
      </c>
      <c r="I146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60" s="5" cm="1">
        <f t="array" ref="J1460">IFERROR(_FV(Facts_combined[[#This Row],[Asset Name]],"Shares outstanding",TRUE), 0)</f>
        <v>8061400</v>
      </c>
      <c r="K1460" s="4" cm="1">
        <f t="array" ref="K1460">IFERROR(_FV(Facts_combined[[#This Row],[Asset Name]],"P/E",TRUE), "")</f>
        <v>12.432700000000001</v>
      </c>
      <c r="L1460" s="4" t="str" cm="1">
        <f t="array" ref="L146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460" s="4" cm="1">
        <f t="array" ref="M1460">IFERROR(_FV(Facts_combined[[#This Row],[Asset Name]],"Beta"), "")</f>
        <v>-0.11</v>
      </c>
    </row>
    <row r="1461" spans="1:13" x14ac:dyDescent="0.2">
      <c r="A1461" t="s">
        <v>2420</v>
      </c>
      <c r="B1461" t="s">
        <v>4</v>
      </c>
      <c r="C1461" t="s">
        <v>961</v>
      </c>
      <c r="D1461" t="e" vm="1294">
        <v>#VALUE!</v>
      </c>
      <c r="E1461" t="str" cm="1">
        <f t="array" ref="E1461">IFERROR(_FV(Facts_combined[[#This Row],[Asset Name]],"Industry"), "Undefined")</f>
        <v>Real Estate Operations</v>
      </c>
      <c r="F1461" s="6" cm="1">
        <f t="array" ref="F1461">IFERROR(_FV(Facts_combined[[#This Row],[Asset Name]],"Price"), 0)</f>
        <v>0.1123</v>
      </c>
      <c r="G1461" s="5" cm="1">
        <f t="array" ref="G1461">IFERROR(_FV(Facts_combined[[#This Row],[Asset Name]],"Volume"), 0)</f>
        <v>960325</v>
      </c>
      <c r="H1461" s="7" cm="1">
        <f t="array" ref="H1461">IFERROR(_FV(Facts_combined[[#This Row],[Asset Name]],"Market cap",TRUE), 0)</f>
        <v>7192418</v>
      </c>
      <c r="I146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61" s="5" cm="1">
        <f t="array" ref="J1461">IFERROR(_FV(Facts_combined[[#This Row],[Asset Name]],"Shares outstanding",TRUE), 0)</f>
        <v>64046470</v>
      </c>
      <c r="K1461" s="4" t="str" cm="1">
        <f t="array" ref="K1461">IFERROR(_FV(Facts_combined[[#This Row],[Asset Name]],"P/E",TRUE), "")</f>
        <v/>
      </c>
      <c r="L1461" s="4" t="str" cm="1">
        <f t="array" ref="L146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61" s="4" cm="1">
        <f t="array" ref="M1461">IFERROR(_FV(Facts_combined[[#This Row],[Asset Name]],"Beta"), "")</f>
        <v>-5.3999999999999999E-2</v>
      </c>
    </row>
    <row r="1462" spans="1:13" x14ac:dyDescent="0.2">
      <c r="A1462" t="s">
        <v>2421</v>
      </c>
      <c r="B1462" t="s">
        <v>4</v>
      </c>
      <c r="C1462" t="s">
        <v>961</v>
      </c>
      <c r="D1462" t="e" vm="1295">
        <v>#VALUE!</v>
      </c>
      <c r="E1462" t="str" cm="1">
        <f t="array" ref="E1462">IFERROR(_FV(Facts_combined[[#This Row],[Asset Name]],"Industry"), "Undefined")</f>
        <v>Renewable Energy</v>
      </c>
      <c r="F1462" s="6" cm="1">
        <f t="array" ref="F1462">IFERROR(_FV(Facts_combined[[#This Row],[Asset Name]],"Price"), 0)</f>
        <v>2.8</v>
      </c>
      <c r="G1462" s="5" cm="1">
        <f t="array" ref="G1462">IFERROR(_FV(Facts_combined[[#This Row],[Asset Name]],"Volume"), 0)</f>
        <v>4977</v>
      </c>
      <c r="H1462" s="7" cm="1">
        <f t="array" ref="H1462">IFERROR(_FV(Facts_combined[[#This Row],[Asset Name]],"Market cap",TRUE), 0)</f>
        <v>16955860</v>
      </c>
      <c r="I146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62" s="5" cm="1">
        <f t="array" ref="J1462">IFERROR(_FV(Facts_combined[[#This Row],[Asset Name]],"Shares outstanding",TRUE), 0)</f>
        <v>5970370</v>
      </c>
      <c r="K1462" s="4" t="str" cm="1">
        <f t="array" ref="K1462">IFERROR(_FV(Facts_combined[[#This Row],[Asset Name]],"P/E",TRUE), "")</f>
        <v/>
      </c>
      <c r="L1462" s="4" t="str" cm="1">
        <f t="array" ref="L146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62" s="4" cm="1">
        <f t="array" ref="M1462">IFERROR(_FV(Facts_combined[[#This Row],[Asset Name]],"Beta"), "")</f>
        <v>11.849</v>
      </c>
    </row>
    <row r="1463" spans="1:13" x14ac:dyDescent="0.2">
      <c r="A1463" t="s">
        <v>2422</v>
      </c>
      <c r="B1463" t="s">
        <v>4</v>
      </c>
      <c r="C1463" t="s">
        <v>961</v>
      </c>
      <c r="D1463" t="e" vm="1296">
        <v>#VALUE!</v>
      </c>
      <c r="E1463" t="str" cm="1">
        <f t="array" ref="E1463">IFERROR(_FV(Facts_combined[[#This Row],[Asset Name]],"Industry"), "Undefined")</f>
        <v>Biotechnology &amp; Medical Research</v>
      </c>
      <c r="F1463" s="6" cm="1">
        <f t="array" ref="F1463">IFERROR(_FV(Facts_combined[[#This Row],[Asset Name]],"Price"), 0)</f>
        <v>1.99</v>
      </c>
      <c r="G1463" s="5" cm="1">
        <f t="array" ref="G1463">IFERROR(_FV(Facts_combined[[#This Row],[Asset Name]],"Volume"), 0)</f>
        <v>168</v>
      </c>
      <c r="H1463" s="7" cm="1">
        <f t="array" ref="H1463">IFERROR(_FV(Facts_combined[[#This Row],[Asset Name]],"Market cap",TRUE), 0)</f>
        <v>11810490</v>
      </c>
      <c r="I146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63" s="5" cm="1">
        <f t="array" ref="J1463">IFERROR(_FV(Facts_combined[[#This Row],[Asset Name]],"Shares outstanding",TRUE), 0)</f>
        <v>5934920</v>
      </c>
      <c r="K1463" s="4" cm="1">
        <f t="array" ref="K1463">IFERROR(_FV(Facts_combined[[#This Row],[Asset Name]],"P/E",TRUE), "")</f>
        <v>0</v>
      </c>
      <c r="L1463" s="4" t="str" cm="1">
        <f t="array" ref="L146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63" s="4" cm="1">
        <f t="array" ref="M1463">IFERROR(_FV(Facts_combined[[#This Row],[Asset Name]],"Beta"), "")</f>
        <v>0.9607</v>
      </c>
    </row>
    <row r="1464" spans="1:13" x14ac:dyDescent="0.2">
      <c r="A1464" t="s">
        <v>2423</v>
      </c>
      <c r="B1464" t="s">
        <v>4</v>
      </c>
      <c r="C1464" t="s">
        <v>961</v>
      </c>
      <c r="D1464" t="e" vm="1297">
        <v>#VALUE!</v>
      </c>
      <c r="E1464" t="str" cm="1">
        <f t="array" ref="E1464">IFERROR(_FV(Facts_combined[[#This Row],[Asset Name]],"Industry"), "Undefined")</f>
        <v>Biotechnology &amp; Medical Research</v>
      </c>
      <c r="F1464" s="6" cm="1">
        <f t="array" ref="F1464">IFERROR(_FV(Facts_combined[[#This Row],[Asset Name]],"Price"), 0)</f>
        <v>0.39</v>
      </c>
      <c r="G1464" s="5" cm="1">
        <f t="array" ref="G1464">IFERROR(_FV(Facts_combined[[#This Row],[Asset Name]],"Volume"), 0)</f>
        <v>125669</v>
      </c>
      <c r="H1464" s="7" cm="1">
        <f t="array" ref="H1464">IFERROR(_FV(Facts_combined[[#This Row],[Asset Name]],"Market cap",TRUE), 0)</f>
        <v>17844457</v>
      </c>
      <c r="I146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64" s="5" cm="1">
        <f t="array" ref="J1464">IFERROR(_FV(Facts_combined[[#This Row],[Asset Name]],"Shares outstanding",TRUE), 0)</f>
        <v>45755020</v>
      </c>
      <c r="K1464" s="4" cm="1">
        <f t="array" ref="K1464">IFERROR(_FV(Facts_combined[[#This Row],[Asset Name]],"P/E",TRUE), "")</f>
        <v>0</v>
      </c>
      <c r="L1464" s="4" t="str" cm="1">
        <f t="array" ref="L146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64" s="4" t="str" cm="1">
        <f t="array" ref="M1464">IFERROR(_FV(Facts_combined[[#This Row],[Asset Name]],"Beta"), "")</f>
        <v/>
      </c>
    </row>
    <row r="1465" spans="1:13" x14ac:dyDescent="0.2">
      <c r="A1465" t="s">
        <v>2424</v>
      </c>
      <c r="B1465" t="s">
        <v>4</v>
      </c>
      <c r="C1465" t="s">
        <v>961</v>
      </c>
      <c r="D1465" t="e" vm="1298">
        <v>#VALUE!</v>
      </c>
      <c r="E1465" t="str" cm="1">
        <f t="array" ref="E1465">IFERROR(_FV(Facts_combined[[#This Row],[Asset Name]],"Industry"), "Undefined")</f>
        <v>Biotechnology &amp; Medical Research</v>
      </c>
      <c r="F1465" s="6" cm="1">
        <f t="array" ref="F1465">IFERROR(_FV(Facts_combined[[#This Row],[Asset Name]],"Price"), 0)</f>
        <v>4.4400000000000004</v>
      </c>
      <c r="G1465" s="5" cm="1">
        <f t="array" ref="G1465">IFERROR(_FV(Facts_combined[[#This Row],[Asset Name]],"Volume"), 0)</f>
        <v>1</v>
      </c>
      <c r="H1465" s="7" cm="1">
        <f t="array" ref="H1465">IFERROR(_FV(Facts_combined[[#This Row],[Asset Name]],"Market cap",TRUE), 0)</f>
        <v>12921970</v>
      </c>
      <c r="I146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65" s="5" cm="1">
        <f t="array" ref="J1465">IFERROR(_FV(Facts_combined[[#This Row],[Asset Name]],"Shares outstanding",TRUE), 0)</f>
        <v>2970570</v>
      </c>
      <c r="K1465" s="4" cm="1">
        <f t="array" ref="K1465">IFERROR(_FV(Facts_combined[[#This Row],[Asset Name]],"P/E",TRUE), "")</f>
        <v>0</v>
      </c>
      <c r="L1465" s="4" t="str" cm="1">
        <f t="array" ref="L146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65" s="4" cm="1">
        <f t="array" ref="M1465">IFERROR(_FV(Facts_combined[[#This Row],[Asset Name]],"Beta"), "")</f>
        <v>-0.23480000000000001</v>
      </c>
    </row>
    <row r="1466" spans="1:13" x14ac:dyDescent="0.2">
      <c r="A1466" t="s">
        <v>2425</v>
      </c>
      <c r="B1466" t="s">
        <v>4</v>
      </c>
      <c r="C1466" t="s">
        <v>961</v>
      </c>
      <c r="D1466" t="e" vm="2680">
        <v>#VALUE!</v>
      </c>
      <c r="E1466" t="str" cm="1">
        <f t="array" ref="E1466">IFERROR(_FV(Facts_combined[[#This Row],[Asset Name]],"Industry"), "Undefined")</f>
        <v>Healthcare Equipment &amp; Supplies</v>
      </c>
      <c r="F1466" s="6" cm="1">
        <f t="array" ref="F1466">IFERROR(_FV(Facts_combined[[#This Row],[Asset Name]],"Price"), 0)</f>
        <v>0.50429999999999997</v>
      </c>
      <c r="G1466" s="5" cm="1">
        <f t="array" ref="G1466">IFERROR(_FV(Facts_combined[[#This Row],[Asset Name]],"Volume"), 0)</f>
        <v>151719</v>
      </c>
      <c r="H1466" s="7" cm="1">
        <f t="array" ref="H1466">IFERROR(_FV(Facts_combined[[#This Row],[Asset Name]],"Market cap",TRUE), 0)</f>
        <v>11839062</v>
      </c>
      <c r="I146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66" s="5" cm="1">
        <f t="array" ref="J1466">IFERROR(_FV(Facts_combined[[#This Row],[Asset Name]],"Shares outstanding",TRUE), 0)</f>
        <v>23476230</v>
      </c>
      <c r="K1466" s="4" cm="1">
        <f t="array" ref="K1466">IFERROR(_FV(Facts_combined[[#This Row],[Asset Name]],"P/E",TRUE), "")</f>
        <v>0</v>
      </c>
      <c r="L1466" s="4" t="str" cm="1">
        <f t="array" ref="L146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66" s="4" cm="1">
        <f t="array" ref="M1466">IFERROR(_FV(Facts_combined[[#This Row],[Asset Name]],"Beta"), "")</f>
        <v>-2.2999999999999998</v>
      </c>
    </row>
    <row r="1467" spans="1:13" x14ac:dyDescent="0.2">
      <c r="A1467" t="s">
        <v>2426</v>
      </c>
      <c r="B1467" t="s">
        <v>4</v>
      </c>
      <c r="C1467" t="s">
        <v>961</v>
      </c>
      <c r="D1467" t="e" vm="1299">
        <v>#VALUE!</v>
      </c>
      <c r="E1467" t="str" cm="1">
        <f t="array" ref="E1467">IFERROR(_FV(Facts_combined[[#This Row],[Asset Name]],"Industry"), "Undefined")</f>
        <v>Semiconductors &amp; Semiconductor Equipment</v>
      </c>
      <c r="F1467" s="6" cm="1">
        <f t="array" ref="F1467">IFERROR(_FV(Facts_combined[[#This Row],[Asset Name]],"Price"), 0)</f>
        <v>2.72</v>
      </c>
      <c r="G1467" s="5" cm="1">
        <f t="array" ref="G1467">IFERROR(_FV(Facts_combined[[#This Row],[Asset Name]],"Volume"), 0)</f>
        <v>5632</v>
      </c>
      <c r="H1467" s="7" cm="1">
        <f t="array" ref="H1467">IFERROR(_FV(Facts_combined[[#This Row],[Asset Name]],"Market cap",TRUE), 0)</f>
        <v>13780240</v>
      </c>
      <c r="I146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67" s="5" cm="1">
        <f t="array" ref="J1467">IFERROR(_FV(Facts_combined[[#This Row],[Asset Name]],"Shares outstanding",TRUE), 0)</f>
        <v>4921520</v>
      </c>
      <c r="K1467" s="4" cm="1">
        <f t="array" ref="K1467">IFERROR(_FV(Facts_combined[[#This Row],[Asset Name]],"P/E",TRUE), "")</f>
        <v>0</v>
      </c>
      <c r="L1467" s="4" t="str" cm="1">
        <f t="array" ref="L146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67" s="4" cm="1">
        <f t="array" ref="M1467">IFERROR(_FV(Facts_combined[[#This Row],[Asset Name]],"Beta"), "")</f>
        <v>-0.39900000000000002</v>
      </c>
    </row>
    <row r="1468" spans="1:13" x14ac:dyDescent="0.2">
      <c r="A1468" t="s">
        <v>2427</v>
      </c>
      <c r="B1468" t="s">
        <v>4</v>
      </c>
      <c r="C1468" t="s">
        <v>961</v>
      </c>
      <c r="D1468" t="e" vm="1300">
        <v>#VALUE!</v>
      </c>
      <c r="E1468" t="str" cm="1">
        <f t="array" ref="E1468">IFERROR(_FV(Facts_combined[[#This Row],[Asset Name]],"Industry"), "Undefined")</f>
        <v>Aerospace &amp; Defense</v>
      </c>
      <c r="F1468" s="6" cm="1">
        <f t="array" ref="F1468">IFERROR(_FV(Facts_combined[[#This Row],[Asset Name]],"Price"), 0)</f>
        <v>3.33</v>
      </c>
      <c r="G1468" s="5" cm="1">
        <f t="array" ref="G1468">IFERROR(_FV(Facts_combined[[#This Row],[Asset Name]],"Volume"), 0)</f>
        <v>35201</v>
      </c>
      <c r="H1468" s="7" cm="1">
        <f t="array" ref="H1468">IFERROR(_FV(Facts_combined[[#This Row],[Asset Name]],"Market cap",TRUE), 0)</f>
        <v>11570250</v>
      </c>
      <c r="I146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68" s="5" cm="1">
        <f t="array" ref="J1468">IFERROR(_FV(Facts_combined[[#This Row],[Asset Name]],"Shares outstanding",TRUE), 0)</f>
        <v>3324780</v>
      </c>
      <c r="K1468" s="4" t="str" cm="1">
        <f t="array" ref="K1468">IFERROR(_FV(Facts_combined[[#This Row],[Asset Name]],"P/E",TRUE), "")</f>
        <v/>
      </c>
      <c r="L1468" s="4" t="str" cm="1">
        <f t="array" ref="L146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68" s="4" cm="1">
        <f t="array" ref="M1468">IFERROR(_FV(Facts_combined[[#This Row],[Asset Name]],"Beta"), "")</f>
        <v>0.25009999999999999</v>
      </c>
    </row>
    <row r="1469" spans="1:13" x14ac:dyDescent="0.2">
      <c r="A1469" t="s">
        <v>2428</v>
      </c>
      <c r="B1469" t="s">
        <v>4</v>
      </c>
      <c r="C1469" t="s">
        <v>961</v>
      </c>
      <c r="D1469" t="e" vm="1301">
        <v>#VALUE!</v>
      </c>
      <c r="E1469" t="str" cm="1">
        <f t="array" ref="E1469">IFERROR(_FV(Facts_combined[[#This Row],[Asset Name]],"Industry"), "Undefined")</f>
        <v>Transport Infrastructure</v>
      </c>
      <c r="F1469" s="6" cm="1">
        <f t="array" ref="F1469">IFERROR(_FV(Facts_combined[[#This Row],[Asset Name]],"Price"), 0)</f>
        <v>11.5</v>
      </c>
      <c r="G1469" s="5" cm="1">
        <f t="array" ref="G1469">IFERROR(_FV(Facts_combined[[#This Row],[Asset Name]],"Volume"), 0)</f>
        <v>3501</v>
      </c>
      <c r="H1469" s="7" cm="1">
        <f t="array" ref="H1469">IFERROR(_FV(Facts_combined[[#This Row],[Asset Name]],"Market cap",TRUE), 0)</f>
        <v>11879930</v>
      </c>
      <c r="I146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69" s="5" cm="1">
        <f t="array" ref="J1469">IFERROR(_FV(Facts_combined[[#This Row],[Asset Name]],"Shares outstanding",TRUE), 0)</f>
        <v>989990</v>
      </c>
      <c r="K1469" s="4" cm="1">
        <f t="array" ref="K1469">IFERROR(_FV(Facts_combined[[#This Row],[Asset Name]],"P/E",TRUE), "")</f>
        <v>4.1669999999999998</v>
      </c>
      <c r="L1469" s="4" t="str" cm="1">
        <f t="array" ref="L146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1469" s="4" cm="1">
        <f t="array" ref="M1469">IFERROR(_FV(Facts_combined[[#This Row],[Asset Name]],"Beta"), "")</f>
        <v>0.62860000000000005</v>
      </c>
    </row>
    <row r="1470" spans="1:13" x14ac:dyDescent="0.2">
      <c r="A1470" t="s">
        <v>2429</v>
      </c>
      <c r="B1470" t="s">
        <v>4</v>
      </c>
      <c r="C1470" t="s">
        <v>961</v>
      </c>
      <c r="D1470" t="e" vm="2681">
        <v>#VALUE!</v>
      </c>
      <c r="E1470" t="str" cm="1">
        <f t="array" ref="E1470">IFERROR(_FV(Facts_combined[[#This Row],[Asset Name]],"Industry"), "Undefined")</f>
        <v>Biotechnology &amp; Medical Research</v>
      </c>
      <c r="F1470" s="6" cm="1">
        <f t="array" ref="F1470">IFERROR(_FV(Facts_combined[[#This Row],[Asset Name]],"Price"), 0)</f>
        <v>0.57199999999999995</v>
      </c>
      <c r="G1470" s="5" cm="1">
        <f t="array" ref="G1470">IFERROR(_FV(Facts_combined[[#This Row],[Asset Name]],"Volume"), 0)</f>
        <v>200</v>
      </c>
      <c r="H1470" s="7" cm="1">
        <f t="array" ref="H1470">IFERROR(_FV(Facts_combined[[#This Row],[Asset Name]],"Market cap",TRUE), 0)</f>
        <v>11135010</v>
      </c>
      <c r="I147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70" s="5" cm="1">
        <f t="array" ref="J1470">IFERROR(_FV(Facts_combined[[#This Row],[Asset Name]],"Shares outstanding",TRUE), 0)</f>
        <v>18892120</v>
      </c>
      <c r="K1470" s="4" cm="1">
        <f t="array" ref="K1470">IFERROR(_FV(Facts_combined[[#This Row],[Asset Name]],"P/E",TRUE), "")</f>
        <v>0</v>
      </c>
      <c r="L1470" s="4" t="str" cm="1">
        <f t="array" ref="L147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70" s="4" t="str" cm="1">
        <f t="array" ref="M1470">IFERROR(_FV(Facts_combined[[#This Row],[Asset Name]],"Beta"), "")</f>
        <v/>
      </c>
    </row>
    <row r="1471" spans="1:13" x14ac:dyDescent="0.2">
      <c r="A1471" t="s">
        <v>2430</v>
      </c>
      <c r="B1471" t="s">
        <v>4</v>
      </c>
      <c r="C1471" t="s">
        <v>961</v>
      </c>
      <c r="D1471" t="e" vm="1302">
        <v>#VALUE!</v>
      </c>
      <c r="E1471" t="str" cm="1">
        <f t="array" ref="E1471">IFERROR(_FV(Facts_combined[[#This Row],[Asset Name]],"Industry"), "Undefined")</f>
        <v>Banking Services</v>
      </c>
      <c r="F1471" s="6" cm="1">
        <f t="array" ref="F1471">IFERROR(_FV(Facts_combined[[#This Row],[Asset Name]],"Price"), 0)</f>
        <v>4.37</v>
      </c>
      <c r="G1471" s="5" cm="1">
        <f t="array" ref="G1471">IFERROR(_FV(Facts_combined[[#This Row],[Asset Name]],"Volume"), 0)</f>
        <v>1</v>
      </c>
      <c r="H1471" s="7" cm="1">
        <f t="array" ref="H1471">IFERROR(_FV(Facts_combined[[#This Row],[Asset Name]],"Market cap",TRUE), 0)</f>
        <v>11342990</v>
      </c>
      <c r="I147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71" s="5" cm="1">
        <f t="array" ref="J1471">IFERROR(_FV(Facts_combined[[#This Row],[Asset Name]],"Shares outstanding",TRUE), 0)</f>
        <v>2492960</v>
      </c>
      <c r="K1471" s="4" cm="1">
        <f t="array" ref="K1471">IFERROR(_FV(Facts_combined[[#This Row],[Asset Name]],"P/E",TRUE), "")</f>
        <v>0</v>
      </c>
      <c r="L1471" s="4" t="str" cm="1">
        <f t="array" ref="L147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71" s="4" cm="1">
        <f t="array" ref="M1471">IFERROR(_FV(Facts_combined[[#This Row],[Asset Name]],"Beta"), "")</f>
        <v>1.4097999999999999</v>
      </c>
    </row>
    <row r="1472" spans="1:13" x14ac:dyDescent="0.2">
      <c r="A1472" t="s">
        <v>2431</v>
      </c>
      <c r="B1472" t="s">
        <v>4</v>
      </c>
      <c r="C1472" t="s">
        <v>961</v>
      </c>
      <c r="D1472" t="e" vm="1303">
        <v>#VALUE!</v>
      </c>
      <c r="E1472" t="str" cm="1">
        <f t="array" ref="E1472">IFERROR(_FV(Facts_combined[[#This Row],[Asset Name]],"Industry"), "Undefined")</f>
        <v>Personal &amp; Household Products &amp; Services</v>
      </c>
      <c r="F1472" s="6" cm="1">
        <f t="array" ref="F1472">IFERROR(_FV(Facts_combined[[#This Row],[Asset Name]],"Price"), 0)</f>
        <v>1.0757000000000001</v>
      </c>
      <c r="G1472" s="5" cm="1">
        <f t="array" ref="G1472">IFERROR(_FV(Facts_combined[[#This Row],[Asset Name]],"Volume"), 0)</f>
        <v>3614</v>
      </c>
      <c r="H1472" s="7" cm="1">
        <f t="array" ref="H1472">IFERROR(_FV(Facts_combined[[#This Row],[Asset Name]],"Market cap",TRUE), 0)</f>
        <v>14176720</v>
      </c>
      <c r="I147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72" s="5" cm="1">
        <f t="array" ref="J1472">IFERROR(_FV(Facts_combined[[#This Row],[Asset Name]],"Shares outstanding",TRUE), 0)</f>
        <v>13006160</v>
      </c>
      <c r="K1472" s="4" t="str" cm="1">
        <f t="array" ref="K1472">IFERROR(_FV(Facts_combined[[#This Row],[Asset Name]],"P/E",TRUE), "")</f>
        <v/>
      </c>
      <c r="L1472" s="4" t="str" cm="1">
        <f t="array" ref="L147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72" s="4" cm="1">
        <f t="array" ref="M1472">IFERROR(_FV(Facts_combined[[#This Row],[Asset Name]],"Beta"), "")</f>
        <v>1.6615</v>
      </c>
    </row>
    <row r="1473" spans="1:13" x14ac:dyDescent="0.2">
      <c r="A1473" t="s">
        <v>2432</v>
      </c>
      <c r="B1473" t="s">
        <v>4</v>
      </c>
      <c r="C1473" t="s">
        <v>961</v>
      </c>
      <c r="D1473" t="s">
        <v>2432</v>
      </c>
      <c r="E1473" t="str" cm="1">
        <f t="array" ref="E1473">IFERROR(_FV(Facts_combined[[#This Row],[Asset Name]],"Industry"), "Undefined")</f>
        <v>Undefined</v>
      </c>
      <c r="F1473" s="6" cm="1">
        <f t="array" ref="F1473">IFERROR(_FV(Facts_combined[[#This Row],[Asset Name]],"Price"), 0)</f>
        <v>0</v>
      </c>
      <c r="G1473" s="5" cm="1">
        <f t="array" ref="G1473">IFERROR(_FV(Facts_combined[[#This Row],[Asset Name]],"Volume"), 0)</f>
        <v>0</v>
      </c>
      <c r="H1473" s="7" cm="1">
        <f t="array" ref="H1473">IFERROR(_FV(Facts_combined[[#This Row],[Asset Name]],"Market cap",TRUE), 0)</f>
        <v>0</v>
      </c>
      <c r="I147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73" s="5" cm="1">
        <f t="array" ref="J1473">IFERROR(_FV(Facts_combined[[#This Row],[Asset Name]],"Shares outstanding",TRUE), 0)</f>
        <v>0</v>
      </c>
      <c r="K1473" s="4" t="str" cm="1">
        <f t="array" ref="K1473">IFERROR(_FV(Facts_combined[[#This Row],[Asset Name]],"P/E",TRUE), "")</f>
        <v/>
      </c>
      <c r="L1473" s="4" t="str" cm="1">
        <f t="array" ref="L147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73" s="4" t="str" cm="1">
        <f t="array" ref="M1473">IFERROR(_FV(Facts_combined[[#This Row],[Asset Name]],"Beta"), "")</f>
        <v/>
      </c>
    </row>
    <row r="1474" spans="1:13" x14ac:dyDescent="0.2">
      <c r="A1474" t="s">
        <v>2433</v>
      </c>
      <c r="B1474" t="s">
        <v>4</v>
      </c>
      <c r="C1474" t="s">
        <v>961</v>
      </c>
      <c r="D1474" t="e" vm="1304">
        <v>#VALUE!</v>
      </c>
      <c r="E1474" t="str" cm="1">
        <f t="array" ref="E1474">IFERROR(_FV(Facts_combined[[#This Row],[Asset Name]],"Industry"), "Undefined")</f>
        <v>Computers, Phones &amp; Household Electronics</v>
      </c>
      <c r="F1474" s="6" cm="1">
        <f t="array" ref="F1474">IFERROR(_FV(Facts_combined[[#This Row],[Asset Name]],"Price"), 0)</f>
        <v>1.1299999999999999</v>
      </c>
      <c r="G1474" s="5" cm="1">
        <f t="array" ref="G1474">IFERROR(_FV(Facts_combined[[#This Row],[Asset Name]],"Volume"), 0)</f>
        <v>5191</v>
      </c>
      <c r="H1474" s="7" cm="1">
        <f t="array" ref="H1474">IFERROR(_FV(Facts_combined[[#This Row],[Asset Name]],"Market cap",TRUE), 0)</f>
        <v>7252407</v>
      </c>
      <c r="I147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74" s="5" cm="1">
        <f t="array" ref="J1474">IFERROR(_FV(Facts_combined[[#This Row],[Asset Name]],"Shares outstanding",TRUE), 0)</f>
        <v>6418060</v>
      </c>
      <c r="K1474" s="4" cm="1">
        <f t="array" ref="K1474">IFERROR(_FV(Facts_combined[[#This Row],[Asset Name]],"P/E",TRUE), "")</f>
        <v>0</v>
      </c>
      <c r="L1474" s="4" t="str" cm="1">
        <f t="array" ref="L147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74" s="4" cm="1">
        <f t="array" ref="M1474">IFERROR(_FV(Facts_combined[[#This Row],[Asset Name]],"Beta"), "")</f>
        <v>0.17219999999999999</v>
      </c>
    </row>
    <row r="1475" spans="1:13" x14ac:dyDescent="0.2">
      <c r="A1475" t="s">
        <v>2434</v>
      </c>
      <c r="B1475" t="s">
        <v>4</v>
      </c>
      <c r="C1475" t="s">
        <v>961</v>
      </c>
      <c r="D1475" t="e" vm="1305">
        <v>#VALUE!</v>
      </c>
      <c r="E1475" t="str" cm="1">
        <f t="array" ref="E1475">IFERROR(_FV(Facts_combined[[#This Row],[Asset Name]],"Industry"), "Undefined")</f>
        <v>Food &amp; Tobacco</v>
      </c>
      <c r="F1475" s="6" cm="1">
        <f t="array" ref="F1475">IFERROR(_FV(Facts_combined[[#This Row],[Asset Name]],"Price"), 0)</f>
        <v>0.31009999999999999</v>
      </c>
      <c r="G1475" s="5" cm="1">
        <f t="array" ref="G1475">IFERROR(_FV(Facts_combined[[#This Row],[Asset Name]],"Volume"), 0)</f>
        <v>10156</v>
      </c>
      <c r="H1475" s="7" cm="1">
        <f t="array" ref="H1475">IFERROR(_FV(Facts_combined[[#This Row],[Asset Name]],"Market cap",TRUE), 0)</f>
        <v>13440943</v>
      </c>
      <c r="I147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75" s="5" cm="1">
        <f t="array" ref="J1475">IFERROR(_FV(Facts_combined[[#This Row],[Asset Name]],"Shares outstanding",TRUE), 0)</f>
        <v>43343900</v>
      </c>
      <c r="K1475" s="4" cm="1">
        <f t="array" ref="K1475">IFERROR(_FV(Facts_combined[[#This Row],[Asset Name]],"P/E",TRUE), "")</f>
        <v>0</v>
      </c>
      <c r="L1475" s="4" t="str" cm="1">
        <f t="array" ref="L147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75" s="4" cm="1">
        <f t="array" ref="M1475">IFERROR(_FV(Facts_combined[[#This Row],[Asset Name]],"Beta"), "")</f>
        <v>1.0004999999999999</v>
      </c>
    </row>
    <row r="1476" spans="1:13" x14ac:dyDescent="0.2">
      <c r="A1476" t="s">
        <v>2435</v>
      </c>
      <c r="B1476" t="s">
        <v>4</v>
      </c>
      <c r="C1476" t="s">
        <v>961</v>
      </c>
      <c r="D1476" t="e" vm="1306">
        <v>#VALUE!</v>
      </c>
      <c r="E1476" t="str" cm="1">
        <f t="array" ref="E1476">IFERROR(_FV(Facts_combined[[#This Row],[Asset Name]],"Industry"), "Undefined")</f>
        <v>Software &amp; IT Services</v>
      </c>
      <c r="F1476" s="6" cm="1">
        <f t="array" ref="F1476">IFERROR(_FV(Facts_combined[[#This Row],[Asset Name]],"Price"), 0)</f>
        <v>9.7999999999999997E-3</v>
      </c>
      <c r="G1476" s="5" cm="1">
        <f t="array" ref="G1476">IFERROR(_FV(Facts_combined[[#This Row],[Asset Name]],"Volume"), 0)</f>
        <v>5855864</v>
      </c>
      <c r="H1476" s="7" cm="1">
        <f t="array" ref="H1476">IFERROR(_FV(Facts_combined[[#This Row],[Asset Name]],"Market cap",TRUE), 0)</f>
        <v>1236060</v>
      </c>
      <c r="I147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76" s="5" cm="1">
        <f t="array" ref="J1476">IFERROR(_FV(Facts_combined[[#This Row],[Asset Name]],"Shares outstanding",TRUE), 0)</f>
        <v>30901440</v>
      </c>
      <c r="K1476" s="4" cm="1">
        <f t="array" ref="K1476">IFERROR(_FV(Facts_combined[[#This Row],[Asset Name]],"P/E",TRUE), "")</f>
        <v>6.0879999999999997E-2</v>
      </c>
      <c r="L1476" s="4" t="str" cm="1">
        <f t="array" ref="L147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1476" s="4" cm="1">
        <f t="array" ref="M1476">IFERROR(_FV(Facts_combined[[#This Row],[Asset Name]],"Beta"), "")</f>
        <v>2.1821000000000002</v>
      </c>
    </row>
    <row r="1477" spans="1:13" x14ac:dyDescent="0.2">
      <c r="A1477" t="s">
        <v>2436</v>
      </c>
      <c r="B1477" t="s">
        <v>4</v>
      </c>
      <c r="C1477" t="s">
        <v>961</v>
      </c>
      <c r="D1477" t="e" vm="1307">
        <v>#VALUE!</v>
      </c>
      <c r="E1477" t="str" cm="1">
        <f t="array" ref="E1477">IFERROR(_FV(Facts_combined[[#This Row],[Asset Name]],"Industry"), "Undefined")</f>
        <v>Media &amp; Publishing</v>
      </c>
      <c r="F1477" s="6" cm="1">
        <f t="array" ref="F1477">IFERROR(_FV(Facts_combined[[#This Row],[Asset Name]],"Price"), 0)</f>
        <v>0.128</v>
      </c>
      <c r="G1477" s="5" cm="1">
        <f t="array" ref="G1477">IFERROR(_FV(Facts_combined[[#This Row],[Asset Name]],"Volume"), 0)</f>
        <v>1037199</v>
      </c>
      <c r="H1477" s="7" cm="1">
        <f t="array" ref="H1477">IFERROR(_FV(Facts_combined[[#This Row],[Asset Name]],"Market cap",TRUE), 0)</f>
        <v>10118238</v>
      </c>
      <c r="I147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77" s="5" cm="1">
        <f t="array" ref="J1477">IFERROR(_FV(Facts_combined[[#This Row],[Asset Name]],"Shares outstanding",TRUE), 0)</f>
        <v>79048740</v>
      </c>
      <c r="K1477" s="4" t="str" cm="1">
        <f t="array" ref="K1477">IFERROR(_FV(Facts_combined[[#This Row],[Asset Name]],"P/E",TRUE), "")</f>
        <v/>
      </c>
      <c r="L1477" s="4" t="str" cm="1">
        <f t="array" ref="L147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77" s="4" cm="1">
        <f t="array" ref="M1477">IFERROR(_FV(Facts_combined[[#This Row],[Asset Name]],"Beta"), "")</f>
        <v>4.3009000000000004</v>
      </c>
    </row>
    <row r="1478" spans="1:13" x14ac:dyDescent="0.2">
      <c r="A1478" t="s">
        <v>2437</v>
      </c>
      <c r="B1478" t="s">
        <v>4</v>
      </c>
      <c r="C1478" t="s">
        <v>961</v>
      </c>
      <c r="D1478" t="e" vm="2682">
        <v>#VALUE!</v>
      </c>
      <c r="E1478" t="str" cm="1">
        <f t="array" ref="E1478">IFERROR(_FV(Facts_combined[[#This Row],[Asset Name]],"Industry"), "Undefined")</f>
        <v>Beverages</v>
      </c>
      <c r="F1478" s="6" cm="1">
        <f t="array" ref="F1478">IFERROR(_FV(Facts_combined[[#This Row],[Asset Name]],"Price"), 0)</f>
        <v>0.23330000000000001</v>
      </c>
      <c r="G1478" s="5" cm="1">
        <f t="array" ref="G1478">IFERROR(_FV(Facts_combined[[#This Row],[Asset Name]],"Volume"), 0)</f>
        <v>359</v>
      </c>
      <c r="H1478" s="7" cm="1">
        <f t="array" ref="H1478">IFERROR(_FV(Facts_combined[[#This Row],[Asset Name]],"Market cap",TRUE), 0)</f>
        <v>11975970</v>
      </c>
      <c r="I147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78" s="5" cm="1">
        <f t="array" ref="J1478">IFERROR(_FV(Facts_combined[[#This Row],[Asset Name]],"Shares outstanding",TRUE), 0)</f>
        <v>47656090</v>
      </c>
      <c r="K1478" s="4" t="str" cm="1">
        <f t="array" ref="K1478">IFERROR(_FV(Facts_combined[[#This Row],[Asset Name]],"P/E",TRUE), "")</f>
        <v/>
      </c>
      <c r="L1478" s="4" t="str" cm="1">
        <f t="array" ref="L147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78" s="4" cm="1">
        <f t="array" ref="M1478">IFERROR(_FV(Facts_combined[[#This Row],[Asset Name]],"Beta"), "")</f>
        <v>1.0561</v>
      </c>
    </row>
    <row r="1479" spans="1:13" x14ac:dyDescent="0.2">
      <c r="A1479" t="s">
        <v>2438</v>
      </c>
      <c r="B1479" t="s">
        <v>4</v>
      </c>
      <c r="C1479" t="s">
        <v>961</v>
      </c>
      <c r="D1479" t="e" vm="2565">
        <v>#VALUE!</v>
      </c>
      <c r="E1479" t="str" cm="1">
        <f t="array" ref="E1479">IFERROR(_FV(Facts_combined[[#This Row],[Asset Name]],"Industry"), "Undefined")</f>
        <v>Communications &amp; Networking</v>
      </c>
      <c r="F1479" s="6" cm="1">
        <f t="array" ref="F1479">IFERROR(_FV(Facts_combined[[#This Row],[Asset Name]],"Price"), 0)</f>
        <v>4.37</v>
      </c>
      <c r="G1479" s="5" cm="1">
        <f t="array" ref="G1479">IFERROR(_FV(Facts_combined[[#This Row],[Asset Name]],"Volume"), 0)</f>
        <v>1230</v>
      </c>
      <c r="H1479" s="7" cm="1">
        <f t="array" ref="H1479">IFERROR(_FV(Facts_combined[[#This Row],[Asset Name]],"Market cap",TRUE), 0)</f>
        <v>10748840</v>
      </c>
      <c r="I147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79" s="5" cm="1">
        <f t="array" ref="J1479">IFERROR(_FV(Facts_combined[[#This Row],[Asset Name]],"Shares outstanding",TRUE), 0)</f>
        <v>2448480</v>
      </c>
      <c r="K1479" s="4" cm="1">
        <f t="array" ref="K1479">IFERROR(_FV(Facts_combined[[#This Row],[Asset Name]],"P/E",TRUE), "")</f>
        <v>0</v>
      </c>
      <c r="L1479" s="4" t="str" cm="1">
        <f t="array" ref="L147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79" s="4" cm="1">
        <f t="array" ref="M1479">IFERROR(_FV(Facts_combined[[#This Row],[Asset Name]],"Beta"), "")</f>
        <v>1.3182</v>
      </c>
    </row>
    <row r="1480" spans="1:13" x14ac:dyDescent="0.2">
      <c r="A1480" t="s">
        <v>2439</v>
      </c>
      <c r="B1480" t="s">
        <v>4</v>
      </c>
      <c r="C1480" t="s">
        <v>961</v>
      </c>
      <c r="D1480" t="e" vm="1308">
        <v>#VALUE!</v>
      </c>
      <c r="E1480" t="str" cm="1">
        <f t="array" ref="E1480">IFERROR(_FV(Facts_combined[[#This Row],[Asset Name]],"Industry"), "Undefined")</f>
        <v>Software &amp; IT Services</v>
      </c>
      <c r="F1480" s="6" cm="1">
        <f t="array" ref="F1480">IFERROR(_FV(Facts_combined[[#This Row],[Asset Name]],"Price"), 0)</f>
        <v>0.65010000000000001</v>
      </c>
      <c r="G1480" s="5" cm="1">
        <f t="array" ref="G1480">IFERROR(_FV(Facts_combined[[#This Row],[Asset Name]],"Volume"), 0)</f>
        <v>4128</v>
      </c>
      <c r="H1480" s="7" cm="1">
        <f t="array" ref="H1480">IFERROR(_FV(Facts_combined[[#This Row],[Asset Name]],"Market cap",TRUE), 0)</f>
        <v>11677900</v>
      </c>
      <c r="I148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80" s="5" cm="1">
        <f t="array" ref="J1480">IFERROR(_FV(Facts_combined[[#This Row],[Asset Name]],"Shares outstanding",TRUE), 0)</f>
        <v>17960480</v>
      </c>
      <c r="K1480" s="4" t="str" cm="1">
        <f t="array" ref="K1480">IFERROR(_FV(Facts_combined[[#This Row],[Asset Name]],"P/E",TRUE), "")</f>
        <v/>
      </c>
      <c r="L1480" s="4" t="str" cm="1">
        <f t="array" ref="L148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80" s="4" cm="1">
        <f t="array" ref="M1480">IFERROR(_FV(Facts_combined[[#This Row],[Asset Name]],"Beta"), "")</f>
        <v>1.3641000000000001</v>
      </c>
    </row>
    <row r="1481" spans="1:13" x14ac:dyDescent="0.2">
      <c r="A1481" t="s">
        <v>2440</v>
      </c>
      <c r="B1481" t="s">
        <v>4</v>
      </c>
      <c r="C1481" t="s">
        <v>961</v>
      </c>
      <c r="D1481" t="e" vm="2683">
        <v>#VALUE!</v>
      </c>
      <c r="E1481" t="str" cm="1">
        <f t="array" ref="E1481">IFERROR(_FV(Facts_combined[[#This Row],[Asset Name]],"Industry"), "Undefined")</f>
        <v>Biotechnology &amp; Medical Research</v>
      </c>
      <c r="F1481" s="6" cm="1">
        <f t="array" ref="F1481">IFERROR(_FV(Facts_combined[[#This Row],[Asset Name]],"Price"), 0)</f>
        <v>6.68</v>
      </c>
      <c r="G1481" s="5" cm="1">
        <f t="array" ref="G1481">IFERROR(_FV(Facts_combined[[#This Row],[Asset Name]],"Volume"), 0)</f>
        <v>49810</v>
      </c>
      <c r="H1481" s="7" cm="1">
        <f t="array" ref="H1481">IFERROR(_FV(Facts_combined[[#This Row],[Asset Name]],"Market cap",TRUE), 0)</f>
        <v>10329640</v>
      </c>
      <c r="I148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81" s="5" cm="1">
        <f t="array" ref="J1481">IFERROR(_FV(Facts_combined[[#This Row],[Asset Name]],"Shares outstanding",TRUE), 0)</f>
        <v>1584300</v>
      </c>
      <c r="K1481" s="4" cm="1">
        <f t="array" ref="K1481">IFERROR(_FV(Facts_combined[[#This Row],[Asset Name]],"P/E",TRUE), "")</f>
        <v>0</v>
      </c>
      <c r="L1481" s="4" t="str" cm="1">
        <f t="array" ref="L148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81" s="4" cm="1">
        <f t="array" ref="M1481">IFERROR(_FV(Facts_combined[[#This Row],[Asset Name]],"Beta"), "")</f>
        <v>0.91459999999999997</v>
      </c>
    </row>
    <row r="1482" spans="1:13" x14ac:dyDescent="0.2">
      <c r="A1482" t="s">
        <v>2441</v>
      </c>
      <c r="B1482" t="s">
        <v>4</v>
      </c>
      <c r="C1482" t="s">
        <v>961</v>
      </c>
      <c r="D1482" t="e" vm="2566">
        <v>#VALUE!</v>
      </c>
      <c r="E1482" t="str" cm="1">
        <f t="array" ref="E1482">IFERROR(_FV(Facts_combined[[#This Row],[Asset Name]],"Industry"), "Undefined")</f>
        <v>Software &amp; IT Services</v>
      </c>
      <c r="F1482" s="6" cm="1">
        <f t="array" ref="F1482">IFERROR(_FV(Facts_combined[[#This Row],[Asset Name]],"Price"), 0)</f>
        <v>3.91</v>
      </c>
      <c r="G1482" s="5" cm="1">
        <f t="array" ref="G1482">IFERROR(_FV(Facts_combined[[#This Row],[Asset Name]],"Volume"), 0)</f>
        <v>3</v>
      </c>
      <c r="H1482" s="7" cm="1">
        <f t="array" ref="H1482">IFERROR(_FV(Facts_combined[[#This Row],[Asset Name]],"Market cap",TRUE), 0)</f>
        <v>14125670</v>
      </c>
      <c r="I148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82" s="5" cm="1">
        <f t="array" ref="J1482">IFERROR(_FV(Facts_combined[[#This Row],[Asset Name]],"Shares outstanding",TRUE), 0)</f>
        <v>3239830</v>
      </c>
      <c r="K1482" s="4" cm="1">
        <f t="array" ref="K1482">IFERROR(_FV(Facts_combined[[#This Row],[Asset Name]],"P/E",TRUE), "")</f>
        <v>0</v>
      </c>
      <c r="L1482" s="4" t="str" cm="1">
        <f t="array" ref="L148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82" s="4" cm="1">
        <f t="array" ref="M1482">IFERROR(_FV(Facts_combined[[#This Row],[Asset Name]],"Beta"), "")</f>
        <v>1.3928</v>
      </c>
    </row>
    <row r="1483" spans="1:13" x14ac:dyDescent="0.2">
      <c r="A1483" t="s">
        <v>2442</v>
      </c>
      <c r="B1483" t="s">
        <v>4</v>
      </c>
      <c r="C1483" t="s">
        <v>961</v>
      </c>
      <c r="D1483" t="e" vm="1309">
        <v>#VALUE!</v>
      </c>
      <c r="E1483" t="str" cm="1">
        <f t="array" ref="E1483">IFERROR(_FV(Facts_combined[[#This Row],[Asset Name]],"Industry"), "Undefined")</f>
        <v>Professional &amp; Commercial Services</v>
      </c>
      <c r="F1483" s="6" cm="1">
        <f t="array" ref="F1483">IFERROR(_FV(Facts_combined[[#This Row],[Asset Name]],"Price"), 0)</f>
        <v>2.5000000000000001E-2</v>
      </c>
      <c r="G1483" s="5" cm="1">
        <f t="array" ref="G1483">IFERROR(_FV(Facts_combined[[#This Row],[Asset Name]],"Volume"), 0)</f>
        <v>20100</v>
      </c>
      <c r="H1483" s="7" cm="1">
        <f t="array" ref="H1483">IFERROR(_FV(Facts_combined[[#This Row],[Asset Name]],"Market cap",TRUE), 0)</f>
        <v>10361220</v>
      </c>
      <c r="I148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83" s="5" cm="1">
        <f t="array" ref="J1483">IFERROR(_FV(Facts_combined[[#This Row],[Asset Name]],"Shares outstanding",TRUE), 0)</f>
        <v>414448800</v>
      </c>
      <c r="K1483" s="4" t="str" cm="1">
        <f t="array" ref="K1483">IFERROR(_FV(Facts_combined[[#This Row],[Asset Name]],"P/E",TRUE), "")</f>
        <v/>
      </c>
      <c r="L1483" s="4" t="str" cm="1">
        <f t="array" ref="L148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83" s="4" cm="1">
        <f t="array" ref="M1483">IFERROR(_FV(Facts_combined[[#This Row],[Asset Name]],"Beta"), "")</f>
        <v>1.3842000000000001</v>
      </c>
    </row>
    <row r="1484" spans="1:13" x14ac:dyDescent="0.2">
      <c r="A1484" t="s">
        <v>2443</v>
      </c>
      <c r="B1484" t="s">
        <v>4</v>
      </c>
      <c r="C1484" t="s">
        <v>961</v>
      </c>
      <c r="D1484" t="e" vm="1310">
        <v>#VALUE!</v>
      </c>
      <c r="E1484" t="str" cm="1">
        <f t="array" ref="E1484">IFERROR(_FV(Facts_combined[[#This Row],[Asset Name]],"Industry"), "Undefined")</f>
        <v>Communications &amp; Networking</v>
      </c>
      <c r="F1484" s="6" cm="1">
        <f t="array" ref="F1484">IFERROR(_FV(Facts_combined[[#This Row],[Asset Name]],"Price"), 0)</f>
        <v>1.05</v>
      </c>
      <c r="G1484" s="5" cm="1">
        <f t="array" ref="G1484">IFERROR(_FV(Facts_combined[[#This Row],[Asset Name]],"Volume"), 0)</f>
        <v>26605</v>
      </c>
      <c r="H1484" s="7" cm="1">
        <f t="array" ref="H1484">IFERROR(_FV(Facts_combined[[#This Row],[Asset Name]],"Market cap",TRUE), 0)</f>
        <v>10213660</v>
      </c>
      <c r="I148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84" s="5" cm="1">
        <f t="array" ref="J1484">IFERROR(_FV(Facts_combined[[#This Row],[Asset Name]],"Shares outstanding",TRUE), 0)</f>
        <v>9717110</v>
      </c>
      <c r="K1484" s="4" cm="1">
        <f t="array" ref="K1484">IFERROR(_FV(Facts_combined[[#This Row],[Asset Name]],"P/E",TRUE), "")</f>
        <v>0</v>
      </c>
      <c r="L1484" s="4" t="str" cm="1">
        <f t="array" ref="L148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84" s="4" cm="1">
        <f t="array" ref="M1484">IFERROR(_FV(Facts_combined[[#This Row],[Asset Name]],"Beta"), "")</f>
        <v>0.77829999999999999</v>
      </c>
    </row>
    <row r="1485" spans="1:13" x14ac:dyDescent="0.2">
      <c r="A1485" t="s">
        <v>2444</v>
      </c>
      <c r="B1485" t="s">
        <v>4</v>
      </c>
      <c r="C1485" t="s">
        <v>961</v>
      </c>
      <c r="D1485" t="e" vm="1311">
        <v>#VALUE!</v>
      </c>
      <c r="E1485" t="str" cm="1">
        <f t="array" ref="E1485">IFERROR(_FV(Facts_combined[[#This Row],[Asset Name]],"Industry"), "Undefined")</f>
        <v>Pharmaceuticals</v>
      </c>
      <c r="F1485" s="6" cm="1">
        <f t="array" ref="F1485">IFERROR(_FV(Facts_combined[[#This Row],[Asset Name]],"Price"), 0)</f>
        <v>1.01</v>
      </c>
      <c r="G1485" s="5" cm="1">
        <f t="array" ref="G1485">IFERROR(_FV(Facts_combined[[#This Row],[Asset Name]],"Volume"), 0)</f>
        <v>48379</v>
      </c>
      <c r="H1485" s="7" cm="1">
        <f t="array" ref="H1485">IFERROR(_FV(Facts_combined[[#This Row],[Asset Name]],"Market cap",TRUE), 0)</f>
        <v>17101885</v>
      </c>
      <c r="I148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85" s="5" cm="1">
        <f t="array" ref="J1485">IFERROR(_FV(Facts_combined[[#This Row],[Asset Name]],"Shares outstanding",TRUE), 0)</f>
        <v>16932560</v>
      </c>
      <c r="K1485" s="4" cm="1">
        <f t="array" ref="K1485">IFERROR(_FV(Facts_combined[[#This Row],[Asset Name]],"P/E",TRUE), "")</f>
        <v>0</v>
      </c>
      <c r="L1485" s="4" t="str" cm="1">
        <f t="array" ref="L148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85" s="4" cm="1">
        <f t="array" ref="M1485">IFERROR(_FV(Facts_combined[[#This Row],[Asset Name]],"Beta"), "")</f>
        <v>3.1755</v>
      </c>
    </row>
    <row r="1486" spans="1:13" x14ac:dyDescent="0.2">
      <c r="A1486" t="s">
        <v>2445</v>
      </c>
      <c r="B1486" t="s">
        <v>4</v>
      </c>
      <c r="C1486" t="s">
        <v>961</v>
      </c>
      <c r="D1486" t="e" vm="1312">
        <v>#VALUE!</v>
      </c>
      <c r="E1486" t="str" cm="1">
        <f t="array" ref="E1486">IFERROR(_FV(Facts_combined[[#This Row],[Asset Name]],"Industry"), "Undefined")</f>
        <v>Biotechnology &amp; Medical Research</v>
      </c>
      <c r="F1486" s="6" cm="1">
        <f t="array" ref="F1486">IFERROR(_FV(Facts_combined[[#This Row],[Asset Name]],"Price"), 0)</f>
        <v>1.24</v>
      </c>
      <c r="G1486" s="5" cm="1">
        <f t="array" ref="G1486">IFERROR(_FV(Facts_combined[[#This Row],[Asset Name]],"Volume"), 0)</f>
        <v>75</v>
      </c>
      <c r="H1486" s="7" cm="1">
        <f t="array" ref="H1486">IFERROR(_FV(Facts_combined[[#This Row],[Asset Name]],"Market cap",TRUE), 0)</f>
        <v>11657103</v>
      </c>
      <c r="I148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86" s="5" cm="1">
        <f t="array" ref="J1486">IFERROR(_FV(Facts_combined[[#This Row],[Asset Name]],"Shares outstanding",TRUE), 0)</f>
        <v>9400890</v>
      </c>
      <c r="K1486" s="4" cm="1">
        <f t="array" ref="K1486">IFERROR(_FV(Facts_combined[[#This Row],[Asset Name]],"P/E",TRUE), "")</f>
        <v>0</v>
      </c>
      <c r="L1486" s="4" t="str" cm="1">
        <f t="array" ref="L148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86" s="4" cm="1">
        <f t="array" ref="M1486">IFERROR(_FV(Facts_combined[[#This Row],[Asset Name]],"Beta"), "")</f>
        <v>2.1141999999999999</v>
      </c>
    </row>
    <row r="1487" spans="1:13" x14ac:dyDescent="0.2">
      <c r="A1487" t="s">
        <v>2446</v>
      </c>
      <c r="B1487" t="s">
        <v>4</v>
      </c>
      <c r="C1487" t="s">
        <v>961</v>
      </c>
      <c r="D1487" t="e" vm="1313">
        <v>#VALUE!</v>
      </c>
      <c r="E1487" t="str" cm="1">
        <f t="array" ref="E1487">IFERROR(_FV(Facts_combined[[#This Row],[Asset Name]],"Industry"), "Undefined")</f>
        <v>Household Goods</v>
      </c>
      <c r="F1487" s="6" cm="1">
        <f t="array" ref="F1487">IFERROR(_FV(Facts_combined[[#This Row],[Asset Name]],"Price"), 0)</f>
        <v>0.54490000000000005</v>
      </c>
      <c r="G1487" s="5" cm="1">
        <f t="array" ref="G1487">IFERROR(_FV(Facts_combined[[#This Row],[Asset Name]],"Volume"), 0)</f>
        <v>29</v>
      </c>
      <c r="H1487" s="7" cm="1">
        <f t="array" ref="H1487">IFERROR(_FV(Facts_combined[[#This Row],[Asset Name]],"Market cap",TRUE), 0)</f>
        <v>11466139</v>
      </c>
      <c r="I148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87" s="5" cm="1">
        <f t="array" ref="J1487">IFERROR(_FV(Facts_combined[[#This Row],[Asset Name]],"Shares outstanding",TRUE), 0)</f>
        <v>21042650</v>
      </c>
      <c r="K1487" s="4" cm="1">
        <f t="array" ref="K1487">IFERROR(_FV(Facts_combined[[#This Row],[Asset Name]],"P/E",TRUE), "")</f>
        <v>6.7698</v>
      </c>
      <c r="L1487" s="4" t="str" cm="1">
        <f t="array" ref="L148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487" s="4" cm="1">
        <f t="array" ref="M1487">IFERROR(_FV(Facts_combined[[#This Row],[Asset Name]],"Beta"), "")</f>
        <v>0.45200000000000001</v>
      </c>
    </row>
    <row r="1488" spans="1:13" x14ac:dyDescent="0.2">
      <c r="A1488" t="s">
        <v>2447</v>
      </c>
      <c r="B1488" t="s">
        <v>4</v>
      </c>
      <c r="C1488" t="s">
        <v>961</v>
      </c>
      <c r="D1488" t="e" vm="1314">
        <v>#VALUE!</v>
      </c>
      <c r="E1488" t="str" cm="1">
        <f t="array" ref="E1488">IFERROR(_FV(Facts_combined[[#This Row],[Asset Name]],"Industry"), "Undefined")</f>
        <v>Automobiles &amp; Auto Parts</v>
      </c>
      <c r="F1488" s="6" cm="1">
        <f t="array" ref="F1488">IFERROR(_FV(Facts_combined[[#This Row],[Asset Name]],"Price"), 0)</f>
        <v>0.92</v>
      </c>
      <c r="G1488" s="5" cm="1">
        <f t="array" ref="G1488">IFERROR(_FV(Facts_combined[[#This Row],[Asset Name]],"Volume"), 0)</f>
        <v>2186</v>
      </c>
      <c r="H1488" s="7" cm="1">
        <f t="array" ref="H1488">IFERROR(_FV(Facts_combined[[#This Row],[Asset Name]],"Market cap",TRUE), 0)</f>
        <v>17684300</v>
      </c>
      <c r="I148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88" s="5" cm="1">
        <f t="array" ref="J1488">IFERROR(_FV(Facts_combined[[#This Row],[Asset Name]],"Shares outstanding",TRUE), 0)</f>
        <v>20068440</v>
      </c>
      <c r="K1488" s="4" cm="1">
        <f t="array" ref="K1488">IFERROR(_FV(Facts_combined[[#This Row],[Asset Name]],"P/E",TRUE), "")</f>
        <v>0</v>
      </c>
      <c r="L1488" s="4" t="str" cm="1">
        <f t="array" ref="L148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88" s="4" cm="1">
        <f t="array" ref="M1488">IFERROR(_FV(Facts_combined[[#This Row],[Asset Name]],"Beta"), "")</f>
        <v>0.2424</v>
      </c>
    </row>
    <row r="1489" spans="1:13" x14ac:dyDescent="0.2">
      <c r="A1489" t="s">
        <v>2448</v>
      </c>
      <c r="B1489" t="s">
        <v>4</v>
      </c>
      <c r="C1489" t="s">
        <v>961</v>
      </c>
      <c r="D1489" t="e" vm="1315">
        <v>#VALUE!</v>
      </c>
      <c r="E1489" t="str" cm="1">
        <f t="array" ref="E1489">IFERROR(_FV(Facts_combined[[#This Row],[Asset Name]],"Industry"), "Undefined")</f>
        <v>Biotechnology &amp; Medical Research</v>
      </c>
      <c r="F1489" s="6" cm="1">
        <f t="array" ref="F1489">IFERROR(_FV(Facts_combined[[#This Row],[Asset Name]],"Price"), 0)</f>
        <v>1.78</v>
      </c>
      <c r="G1489" s="5" cm="1">
        <f t="array" ref="G1489">IFERROR(_FV(Facts_combined[[#This Row],[Asset Name]],"Volume"), 0)</f>
        <v>4737</v>
      </c>
      <c r="H1489" s="7" cm="1">
        <f t="array" ref="H1489">IFERROR(_FV(Facts_combined[[#This Row],[Asset Name]],"Market cap",TRUE), 0)</f>
        <v>9630387</v>
      </c>
      <c r="I148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89" s="5" cm="1">
        <f t="array" ref="J1489">IFERROR(_FV(Facts_combined[[#This Row],[Asset Name]],"Shares outstanding",TRUE), 0)</f>
        <v>5410330</v>
      </c>
      <c r="K1489" s="4" cm="1">
        <f t="array" ref="K1489">IFERROR(_FV(Facts_combined[[#This Row],[Asset Name]],"P/E",TRUE), "")</f>
        <v>0</v>
      </c>
      <c r="L1489" s="4" t="str" cm="1">
        <f t="array" ref="L148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89" s="4" cm="1">
        <f t="array" ref="M1489">IFERROR(_FV(Facts_combined[[#This Row],[Asset Name]],"Beta"), "")</f>
        <v>4.5454999999999997</v>
      </c>
    </row>
    <row r="1490" spans="1:13" x14ac:dyDescent="0.2">
      <c r="A1490" t="s">
        <v>2449</v>
      </c>
      <c r="B1490" t="s">
        <v>4</v>
      </c>
      <c r="C1490" t="s">
        <v>961</v>
      </c>
      <c r="D1490" t="e" vm="2453">
        <v>#VALUE!</v>
      </c>
      <c r="E1490" t="str" cm="1">
        <f t="array" ref="E1490">IFERROR(_FV(Facts_combined[[#This Row],[Asset Name]],"Industry"), "Undefined")</f>
        <v>Healthcare Providers &amp; Services</v>
      </c>
      <c r="F1490" s="6" cm="1">
        <f t="array" ref="F1490">IFERROR(_FV(Facts_combined[[#This Row],[Asset Name]],"Price"), 0)</f>
        <v>0.2039</v>
      </c>
      <c r="G1490" s="5" cm="1">
        <f t="array" ref="G1490">IFERROR(_FV(Facts_combined[[#This Row],[Asset Name]],"Volume"), 0)</f>
        <v>13001</v>
      </c>
      <c r="H1490" s="7" cm="1">
        <f t="array" ref="H1490">IFERROR(_FV(Facts_combined[[#This Row],[Asset Name]],"Market cap",TRUE), 0)</f>
        <v>9396810</v>
      </c>
      <c r="I149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90" s="5" cm="1">
        <f t="array" ref="J1490">IFERROR(_FV(Facts_combined[[#This Row],[Asset Name]],"Shares outstanding",TRUE), 0)</f>
        <v>47967360</v>
      </c>
      <c r="K1490" s="4" cm="1">
        <f t="array" ref="K1490">IFERROR(_FV(Facts_combined[[#This Row],[Asset Name]],"P/E",TRUE), "")</f>
        <v>0</v>
      </c>
      <c r="L1490" s="4" t="str" cm="1">
        <f t="array" ref="L149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90" s="4" cm="1">
        <f t="array" ref="M1490">IFERROR(_FV(Facts_combined[[#This Row],[Asset Name]],"Beta"), "")</f>
        <v>2.6244999999999998</v>
      </c>
    </row>
    <row r="1491" spans="1:13" x14ac:dyDescent="0.2">
      <c r="A1491" t="s">
        <v>2450</v>
      </c>
      <c r="B1491" t="s">
        <v>4</v>
      </c>
      <c r="C1491" t="s">
        <v>961</v>
      </c>
      <c r="D1491" t="e" vm="1316">
        <v>#VALUE!</v>
      </c>
      <c r="E1491" t="str" cm="1">
        <f t="array" ref="E1491">IFERROR(_FV(Facts_combined[[#This Row],[Asset Name]],"Industry"), "Undefined")</f>
        <v>Software &amp; IT Services</v>
      </c>
      <c r="F1491" s="6" cm="1">
        <f t="array" ref="F1491">IFERROR(_FV(Facts_combined[[#This Row],[Asset Name]],"Price"), 0)</f>
        <v>5.75</v>
      </c>
      <c r="G1491" s="5" cm="1">
        <f t="array" ref="G1491">IFERROR(_FV(Facts_combined[[#This Row],[Asset Name]],"Volume"), 0)</f>
        <v>4100</v>
      </c>
      <c r="H1491" s="7" cm="1">
        <f t="array" ref="H1491">IFERROR(_FV(Facts_combined[[#This Row],[Asset Name]],"Market cap",TRUE), 0)</f>
        <v>40886050</v>
      </c>
      <c r="I149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491" s="5" cm="1">
        <f t="array" ref="J1491">IFERROR(_FV(Facts_combined[[#This Row],[Asset Name]],"Shares outstanding",TRUE), 0)</f>
        <v>6982750</v>
      </c>
      <c r="K1491" s="4" cm="1">
        <f t="array" ref="K1491">IFERROR(_FV(Facts_combined[[#This Row],[Asset Name]],"P/E",TRUE), "")</f>
        <v>0</v>
      </c>
      <c r="L1491" s="4" t="str" cm="1">
        <f t="array" ref="L149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91" s="4" cm="1">
        <f t="array" ref="M1491">IFERROR(_FV(Facts_combined[[#This Row],[Asset Name]],"Beta"), "")</f>
        <v>2.9698000000000002</v>
      </c>
    </row>
    <row r="1492" spans="1:13" x14ac:dyDescent="0.2">
      <c r="A1492" t="s">
        <v>2451</v>
      </c>
      <c r="B1492" t="s">
        <v>4</v>
      </c>
      <c r="C1492" t="s">
        <v>961</v>
      </c>
      <c r="D1492" t="e" vm="2684">
        <v>#VALUE!</v>
      </c>
      <c r="E1492" t="str" cm="1">
        <f t="array" ref="E1492">IFERROR(_FV(Facts_combined[[#This Row],[Asset Name]],"Industry"), "Undefined")</f>
        <v>Software &amp; IT Services</v>
      </c>
      <c r="F1492" s="6" cm="1">
        <f t="array" ref="F1492">IFERROR(_FV(Facts_combined[[#This Row],[Asset Name]],"Price"), 0)</f>
        <v>0.21909999999999999</v>
      </c>
      <c r="G1492" s="5" cm="1">
        <f t="array" ref="G1492">IFERROR(_FV(Facts_combined[[#This Row],[Asset Name]],"Volume"), 0)</f>
        <v>137722</v>
      </c>
      <c r="H1492" s="7" cm="1">
        <f t="array" ref="H1492">IFERROR(_FV(Facts_combined[[#This Row],[Asset Name]],"Market cap",TRUE), 0)</f>
        <v>11618855</v>
      </c>
      <c r="I149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92" s="5" cm="1">
        <f t="array" ref="J1492">IFERROR(_FV(Facts_combined[[#This Row],[Asset Name]],"Shares outstanding",TRUE), 0)</f>
        <v>53029920</v>
      </c>
      <c r="K1492" s="4" t="str" cm="1">
        <f t="array" ref="K1492">IFERROR(_FV(Facts_combined[[#This Row],[Asset Name]],"P/E",TRUE), "")</f>
        <v/>
      </c>
      <c r="L1492" s="4" t="str" cm="1">
        <f t="array" ref="L149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92" s="4" cm="1">
        <f t="array" ref="M1492">IFERROR(_FV(Facts_combined[[#This Row],[Asset Name]],"Beta"), "")</f>
        <v>-0.89439999999999997</v>
      </c>
    </row>
    <row r="1493" spans="1:13" x14ac:dyDescent="0.2">
      <c r="A1493" t="s">
        <v>2452</v>
      </c>
      <c r="B1493" t="s">
        <v>4</v>
      </c>
      <c r="C1493" t="s">
        <v>961</v>
      </c>
      <c r="D1493" t="e" vm="1317">
        <v>#VALUE!</v>
      </c>
      <c r="E1493" t="str" cm="1">
        <f t="array" ref="E1493">IFERROR(_FV(Facts_combined[[#This Row],[Asset Name]],"Industry"), "Undefined")</f>
        <v>Pharmaceuticals</v>
      </c>
      <c r="F1493" s="6" cm="1">
        <f t="array" ref="F1493">IFERROR(_FV(Facts_combined[[#This Row],[Asset Name]],"Price"), 0)</f>
        <v>2.6599999999999999E-2</v>
      </c>
      <c r="G1493" s="5" cm="1">
        <f t="array" ref="G1493">IFERROR(_FV(Facts_combined[[#This Row],[Asset Name]],"Volume"), 0)</f>
        <v>1121612</v>
      </c>
      <c r="H1493" s="7" cm="1">
        <f t="array" ref="H1493">IFERROR(_FV(Facts_combined[[#This Row],[Asset Name]],"Market cap",TRUE), 0)</f>
        <v>2571285</v>
      </c>
      <c r="I149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93" s="5" cm="1">
        <f t="array" ref="J1493">IFERROR(_FV(Facts_combined[[#This Row],[Asset Name]],"Shares outstanding",TRUE), 0)</f>
        <v>96664870</v>
      </c>
      <c r="K1493" s="4" t="str" cm="1">
        <f t="array" ref="K1493">IFERROR(_FV(Facts_combined[[#This Row],[Asset Name]],"P/E",TRUE), "")</f>
        <v/>
      </c>
      <c r="L1493" s="4" t="str" cm="1">
        <f t="array" ref="L149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93" s="4" cm="1">
        <f t="array" ref="M1493">IFERROR(_FV(Facts_combined[[#This Row],[Asset Name]],"Beta"), "")</f>
        <v>-0.20180000000000001</v>
      </c>
    </row>
    <row r="1494" spans="1:13" x14ac:dyDescent="0.2">
      <c r="A1494" t="s">
        <v>2453</v>
      </c>
      <c r="B1494" t="s">
        <v>4</v>
      </c>
      <c r="C1494" t="s">
        <v>961</v>
      </c>
      <c r="D1494" t="e" vm="2685">
        <v>#VALUE!</v>
      </c>
      <c r="E1494" t="str" cm="1">
        <f t="array" ref="E1494">IFERROR(_FV(Facts_combined[[#This Row],[Asset Name]],"Industry"), "Undefined")</f>
        <v>Food &amp; Drug Retailing</v>
      </c>
      <c r="F1494" s="6" cm="1">
        <f t="array" ref="F1494">IFERROR(_FV(Facts_combined[[#This Row],[Asset Name]],"Price"), 0)</f>
        <v>1.59</v>
      </c>
      <c r="G1494" s="5" cm="1">
        <f t="array" ref="G1494">IFERROR(_FV(Facts_combined[[#This Row],[Asset Name]],"Volume"), 0)</f>
        <v>3867</v>
      </c>
      <c r="H1494" s="7" cm="1">
        <f t="array" ref="H1494">IFERROR(_FV(Facts_combined[[#This Row],[Asset Name]],"Market cap",TRUE), 0)</f>
        <v>9782350</v>
      </c>
      <c r="I149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94" s="5" cm="1">
        <f t="array" ref="J1494">IFERROR(_FV(Facts_combined[[#This Row],[Asset Name]],"Shares outstanding",TRUE), 0)</f>
        <v>6240730</v>
      </c>
      <c r="K1494" s="4" t="str" cm="1">
        <f t="array" ref="K1494">IFERROR(_FV(Facts_combined[[#This Row],[Asset Name]],"P/E",TRUE), "")</f>
        <v/>
      </c>
      <c r="L1494" s="4" t="str" cm="1">
        <f t="array" ref="L149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94" s="4" cm="1">
        <f t="array" ref="M1494">IFERROR(_FV(Facts_combined[[#This Row],[Asset Name]],"Beta"), "")</f>
        <v>-0.12620000000000001</v>
      </c>
    </row>
    <row r="1495" spans="1:13" x14ac:dyDescent="0.2">
      <c r="A1495" t="s">
        <v>2454</v>
      </c>
      <c r="B1495" t="s">
        <v>4</v>
      </c>
      <c r="C1495" t="s">
        <v>961</v>
      </c>
      <c r="D1495" t="e" vm="1318">
        <v>#VALUE!</v>
      </c>
      <c r="E1495" t="str" cm="1">
        <f t="array" ref="E1495">IFERROR(_FV(Facts_combined[[#This Row],[Asset Name]],"Industry"), "Undefined")</f>
        <v>Healthcare Providers &amp; Services</v>
      </c>
      <c r="F1495" s="6" cm="1">
        <f t="array" ref="F1495">IFERROR(_FV(Facts_combined[[#This Row],[Asset Name]],"Price"), 0)</f>
        <v>0.88</v>
      </c>
      <c r="G1495" s="5" cm="1">
        <f t="array" ref="G1495">IFERROR(_FV(Facts_combined[[#This Row],[Asset Name]],"Volume"), 0)</f>
        <v>126</v>
      </c>
      <c r="H1495" s="7" cm="1">
        <f t="array" ref="H1495">IFERROR(_FV(Facts_combined[[#This Row],[Asset Name]],"Market cap",TRUE), 0)</f>
        <v>11264000</v>
      </c>
      <c r="I149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95" s="5" cm="1">
        <f t="array" ref="J1495">IFERROR(_FV(Facts_combined[[#This Row],[Asset Name]],"Shares outstanding",TRUE), 0)</f>
        <v>12800000</v>
      </c>
      <c r="K1495" s="4" cm="1">
        <f t="array" ref="K1495">IFERROR(_FV(Facts_combined[[#This Row],[Asset Name]],"P/E",TRUE), "")</f>
        <v>12.625500000000001</v>
      </c>
      <c r="L1495" s="4" t="str" cm="1">
        <f t="array" ref="L149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495" s="4" cm="1">
        <f t="array" ref="M1495">IFERROR(_FV(Facts_combined[[#This Row],[Asset Name]],"Beta"), "")</f>
        <v>7.0000000000000007E-2</v>
      </c>
    </row>
    <row r="1496" spans="1:13" x14ac:dyDescent="0.2">
      <c r="A1496" t="s">
        <v>2455</v>
      </c>
      <c r="B1496" t="s">
        <v>4</v>
      </c>
      <c r="C1496" t="s">
        <v>961</v>
      </c>
      <c r="D1496" t="e" vm="1319">
        <v>#VALUE!</v>
      </c>
      <c r="E1496" t="str" cm="1">
        <f t="array" ref="E1496">IFERROR(_FV(Facts_combined[[#This Row],[Asset Name]],"Industry"), "Undefined")</f>
        <v>Hotels &amp; Entertainment Services</v>
      </c>
      <c r="F1496" s="6" cm="1">
        <f t="array" ref="F1496">IFERROR(_FV(Facts_combined[[#This Row],[Asset Name]],"Price"), 0)</f>
        <v>7.87</v>
      </c>
      <c r="G1496" s="5" cm="1">
        <f t="array" ref="G1496">IFERROR(_FV(Facts_combined[[#This Row],[Asset Name]],"Volume"), 0)</f>
        <v>721</v>
      </c>
      <c r="H1496" s="7" cm="1">
        <f t="array" ref="H1496">IFERROR(_FV(Facts_combined[[#This Row],[Asset Name]],"Market cap",TRUE), 0)</f>
        <v>16954490</v>
      </c>
      <c r="I149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96" s="5" cm="1">
        <f t="array" ref="J1496">IFERROR(_FV(Facts_combined[[#This Row],[Asset Name]],"Shares outstanding",TRUE), 0)</f>
        <v>2313030</v>
      </c>
      <c r="K1496" s="4" cm="1">
        <f t="array" ref="K1496">IFERROR(_FV(Facts_combined[[#This Row],[Asset Name]],"P/E",TRUE), "")</f>
        <v>0</v>
      </c>
      <c r="L1496" s="4" t="str" cm="1">
        <f t="array" ref="L149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96" s="4" t="str" cm="1">
        <f t="array" ref="M1496">IFERROR(_FV(Facts_combined[[#This Row],[Asset Name]],"Beta"), "")</f>
        <v/>
      </c>
    </row>
    <row r="1497" spans="1:13" x14ac:dyDescent="0.2">
      <c r="A1497" t="s">
        <v>2456</v>
      </c>
      <c r="B1497" t="s">
        <v>4</v>
      </c>
      <c r="C1497" t="s">
        <v>961</v>
      </c>
      <c r="D1497" t="e" vm="1320">
        <v>#VALUE!</v>
      </c>
      <c r="E1497" t="str" cm="1">
        <f t="array" ref="E1497">IFERROR(_FV(Facts_combined[[#This Row],[Asset Name]],"Industry"), "Undefined")</f>
        <v>Software &amp; IT Services</v>
      </c>
      <c r="F1497" s="6" cm="1">
        <f t="array" ref="F1497">IFERROR(_FV(Facts_combined[[#This Row],[Asset Name]],"Price"), 0)</f>
        <v>0.45100000000000001</v>
      </c>
      <c r="G1497" s="5" cm="1">
        <f t="array" ref="G1497">IFERROR(_FV(Facts_combined[[#This Row],[Asset Name]],"Volume"), 0)</f>
        <v>46851</v>
      </c>
      <c r="H1497" s="7" cm="1">
        <f t="array" ref="H1497">IFERROR(_FV(Facts_combined[[#This Row],[Asset Name]],"Market cap",TRUE), 0)</f>
        <v>7910680</v>
      </c>
      <c r="I149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97" s="5" cm="1">
        <f t="array" ref="J1497">IFERROR(_FV(Facts_combined[[#This Row],[Asset Name]],"Shares outstanding",TRUE), 0)</f>
        <v>20817570</v>
      </c>
      <c r="K1497" s="4" cm="1">
        <f t="array" ref="K1497">IFERROR(_FV(Facts_combined[[#This Row],[Asset Name]],"P/E",TRUE), "")</f>
        <v>0</v>
      </c>
      <c r="L1497" s="4" t="str" cm="1">
        <f t="array" ref="L149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97" s="4" cm="1">
        <f t="array" ref="M1497">IFERROR(_FV(Facts_combined[[#This Row],[Asset Name]],"Beta"), "")</f>
        <v>0.79700000000000004</v>
      </c>
    </row>
    <row r="1498" spans="1:13" x14ac:dyDescent="0.2">
      <c r="A1498" t="s">
        <v>2457</v>
      </c>
      <c r="B1498" t="s">
        <v>4</v>
      </c>
      <c r="C1498" t="s">
        <v>961</v>
      </c>
      <c r="D1498" t="e" vm="1321">
        <v>#VALUE!</v>
      </c>
      <c r="E1498" t="str" cm="1">
        <f t="array" ref="E1498">IFERROR(_FV(Facts_combined[[#This Row],[Asset Name]],"Industry"), "Undefined")</f>
        <v>Financial Technology (Fintech) &amp; Infrastructure</v>
      </c>
      <c r="F1498" s="6" cm="1">
        <f t="array" ref="F1498">IFERROR(_FV(Facts_combined[[#This Row],[Asset Name]],"Price"), 0)</f>
        <v>0.83320000000000005</v>
      </c>
      <c r="G1498" s="5" cm="1">
        <f t="array" ref="G1498">IFERROR(_FV(Facts_combined[[#This Row],[Asset Name]],"Volume"), 0)</f>
        <v>19122</v>
      </c>
      <c r="H1498" s="7" cm="1">
        <f t="array" ref="H1498">IFERROR(_FV(Facts_combined[[#This Row],[Asset Name]],"Market cap",TRUE), 0)</f>
        <v>8866040</v>
      </c>
      <c r="I149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98" s="5" cm="1">
        <f t="array" ref="J1498">IFERROR(_FV(Facts_combined[[#This Row],[Asset Name]],"Shares outstanding",TRUE), 0)</f>
        <v>11064580</v>
      </c>
      <c r="K1498" s="4" cm="1">
        <f t="array" ref="K1498">IFERROR(_FV(Facts_combined[[#This Row],[Asset Name]],"P/E",TRUE), "")</f>
        <v>0</v>
      </c>
      <c r="L1498" s="4" t="str" cm="1">
        <f t="array" ref="L149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98" s="4" t="str" cm="1">
        <f t="array" ref="M1498">IFERROR(_FV(Facts_combined[[#This Row],[Asset Name]],"Beta"), "")</f>
        <v/>
      </c>
    </row>
    <row r="1499" spans="1:13" x14ac:dyDescent="0.2">
      <c r="A1499" t="s">
        <v>2458</v>
      </c>
      <c r="B1499" t="s">
        <v>4</v>
      </c>
      <c r="C1499" t="s">
        <v>961</v>
      </c>
      <c r="D1499" t="e" vm="1322">
        <v>#VALUE!</v>
      </c>
      <c r="E1499" t="str" cm="1">
        <f t="array" ref="E1499">IFERROR(_FV(Facts_combined[[#This Row],[Asset Name]],"Industry"), "Undefined")</f>
        <v>Pharmaceuticals</v>
      </c>
      <c r="F1499" s="6" cm="1">
        <f t="array" ref="F1499">IFERROR(_FV(Facts_combined[[#This Row],[Asset Name]],"Price"), 0)</f>
        <v>0.32040000000000002</v>
      </c>
      <c r="G1499" s="5" cm="1">
        <f t="array" ref="G1499">IFERROR(_FV(Facts_combined[[#This Row],[Asset Name]],"Volume"), 0)</f>
        <v>2678736</v>
      </c>
      <c r="H1499" s="7" cm="1">
        <f t="array" ref="H1499">IFERROR(_FV(Facts_combined[[#This Row],[Asset Name]],"Market cap",TRUE), 0)</f>
        <v>6069994</v>
      </c>
      <c r="I149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499" s="5" cm="1">
        <f t="array" ref="J1499">IFERROR(_FV(Facts_combined[[#This Row],[Asset Name]],"Shares outstanding",TRUE), 0)</f>
        <v>18945050</v>
      </c>
      <c r="K1499" s="4" cm="1">
        <f t="array" ref="K1499">IFERROR(_FV(Facts_combined[[#This Row],[Asset Name]],"P/E",TRUE), "")</f>
        <v>0</v>
      </c>
      <c r="L1499" s="4" t="str" cm="1">
        <f t="array" ref="L149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499" s="4" cm="1">
        <f t="array" ref="M1499">IFERROR(_FV(Facts_combined[[#This Row],[Asset Name]],"Beta"), "")</f>
        <v>-0.95989999999999998</v>
      </c>
    </row>
    <row r="1500" spans="1:13" x14ac:dyDescent="0.2">
      <c r="A1500" t="s">
        <v>2459</v>
      </c>
      <c r="B1500" t="s">
        <v>4</v>
      </c>
      <c r="C1500" t="s">
        <v>961</v>
      </c>
      <c r="D1500" t="e" vm="2455">
        <v>#VALUE!</v>
      </c>
      <c r="E1500" t="str" cm="1">
        <f t="array" ref="E1500">IFERROR(_FV(Facts_combined[[#This Row],[Asset Name]],"Industry"), "Undefined")</f>
        <v>Construction &amp; Engineering</v>
      </c>
      <c r="F1500" s="6" cm="1">
        <f t="array" ref="F1500">IFERROR(_FV(Facts_combined[[#This Row],[Asset Name]],"Price"), 0)</f>
        <v>1.6</v>
      </c>
      <c r="G1500" s="5" cm="1">
        <f t="array" ref="G1500">IFERROR(_FV(Facts_combined[[#This Row],[Asset Name]],"Volume"), 0)</f>
        <v>1877</v>
      </c>
      <c r="H1500" s="7" cm="1">
        <f t="array" ref="H1500">IFERROR(_FV(Facts_combined[[#This Row],[Asset Name]],"Market cap",TRUE), 0)</f>
        <v>14776192</v>
      </c>
      <c r="I150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00" s="5" cm="1">
        <f t="array" ref="J1500">IFERROR(_FV(Facts_combined[[#This Row],[Asset Name]],"Shares outstanding",TRUE), 0)</f>
        <v>9235120</v>
      </c>
      <c r="K1500" s="4" cm="1">
        <f t="array" ref="K1500">IFERROR(_FV(Facts_combined[[#This Row],[Asset Name]],"P/E",TRUE), "")</f>
        <v>0</v>
      </c>
      <c r="L1500" s="4" t="str" cm="1">
        <f t="array" ref="L150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00" s="4" cm="1">
        <f t="array" ref="M1500">IFERROR(_FV(Facts_combined[[#This Row],[Asset Name]],"Beta"), "")</f>
        <v>1.2504</v>
      </c>
    </row>
    <row r="1501" spans="1:13" x14ac:dyDescent="0.2">
      <c r="A1501" t="s">
        <v>2460</v>
      </c>
      <c r="B1501" t="s">
        <v>4</v>
      </c>
      <c r="C1501" t="s">
        <v>961</v>
      </c>
      <c r="D1501" t="e" vm="1323">
        <v>#VALUE!</v>
      </c>
      <c r="E1501" t="str" cm="1">
        <f t="array" ref="E1501">IFERROR(_FV(Facts_combined[[#This Row],[Asset Name]],"Industry"), "Undefined")</f>
        <v>Oil &amp; Gas Related Equipment and Services</v>
      </c>
      <c r="F1501" s="6" cm="1">
        <f t="array" ref="F1501">IFERROR(_FV(Facts_combined[[#This Row],[Asset Name]],"Price"), 0)</f>
        <v>0.91</v>
      </c>
      <c r="G1501" s="5" cm="1">
        <f t="array" ref="G1501">IFERROR(_FV(Facts_combined[[#This Row],[Asset Name]],"Volume"), 0)</f>
        <v>26997</v>
      </c>
      <c r="H1501" s="7" cm="1">
        <f t="array" ref="H1501">IFERROR(_FV(Facts_combined[[#This Row],[Asset Name]],"Market cap",TRUE), 0)</f>
        <v>11091262</v>
      </c>
      <c r="I150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01" s="5" cm="1">
        <f t="array" ref="J1501">IFERROR(_FV(Facts_combined[[#This Row],[Asset Name]],"Shares outstanding",TRUE), 0)</f>
        <v>12188200</v>
      </c>
      <c r="K1501" s="4" t="str" cm="1">
        <f t="array" ref="K1501">IFERROR(_FV(Facts_combined[[#This Row],[Asset Name]],"P/E",TRUE), "")</f>
        <v/>
      </c>
      <c r="L1501" s="4" t="str" cm="1">
        <f t="array" ref="L150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01" s="4" cm="1">
        <f t="array" ref="M1501">IFERROR(_FV(Facts_combined[[#This Row],[Asset Name]],"Beta"), "")</f>
        <v>1.2990999999999999</v>
      </c>
    </row>
    <row r="1502" spans="1:13" x14ac:dyDescent="0.2">
      <c r="A1502" t="s">
        <v>2461</v>
      </c>
      <c r="B1502" t="s">
        <v>4</v>
      </c>
      <c r="C1502" t="s">
        <v>961</v>
      </c>
      <c r="D1502" t="e" vm="1324">
        <v>#VALUE!</v>
      </c>
      <c r="E1502" t="str" cm="1">
        <f t="array" ref="E1502">IFERROR(_FV(Facts_combined[[#This Row],[Asset Name]],"Industry"), "Undefined")</f>
        <v>Renewable Energy</v>
      </c>
      <c r="F1502" s="6" cm="1">
        <f t="array" ref="F1502">IFERROR(_FV(Facts_combined[[#This Row],[Asset Name]],"Price"), 0)</f>
        <v>9.2999999999999999E-2</v>
      </c>
      <c r="G1502" s="5" cm="1">
        <f t="array" ref="G1502">IFERROR(_FV(Facts_combined[[#This Row],[Asset Name]],"Volume"), 0)</f>
        <v>325859</v>
      </c>
      <c r="H1502" s="7" cm="1">
        <f t="array" ref="H1502">IFERROR(_FV(Facts_combined[[#This Row],[Asset Name]],"Market cap",TRUE), 0)</f>
        <v>8640553</v>
      </c>
      <c r="I150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02" s="5" cm="1">
        <f t="array" ref="J1502">IFERROR(_FV(Facts_combined[[#This Row],[Asset Name]],"Shares outstanding",TRUE), 0)</f>
        <v>92909180</v>
      </c>
      <c r="K1502" s="4" cm="1">
        <f t="array" ref="K1502">IFERROR(_FV(Facts_combined[[#This Row],[Asset Name]],"P/E",TRUE), "")</f>
        <v>0</v>
      </c>
      <c r="L1502" s="4" t="str" cm="1">
        <f t="array" ref="L150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02" s="4" cm="1">
        <f t="array" ref="M1502">IFERROR(_FV(Facts_combined[[#This Row],[Asset Name]],"Beta"), "")</f>
        <v>2.5794999999999999</v>
      </c>
    </row>
    <row r="1503" spans="1:13" x14ac:dyDescent="0.2">
      <c r="A1503" t="s">
        <v>2462</v>
      </c>
      <c r="B1503" t="s">
        <v>4</v>
      </c>
      <c r="C1503" t="s">
        <v>961</v>
      </c>
      <c r="D1503" t="e" vm="1326">
        <v>#VALUE!</v>
      </c>
      <c r="E1503" t="str" cm="1">
        <f t="array" ref="E1503">IFERROR(_FV(Facts_combined[[#This Row],[Asset Name]],"Industry"), "Undefined")</f>
        <v>Pharmaceuticals</v>
      </c>
      <c r="F1503" s="6" cm="1">
        <f t="array" ref="F1503">IFERROR(_FV(Facts_combined[[#This Row],[Asset Name]],"Price"), 0)</f>
        <v>0.27500000000000002</v>
      </c>
      <c r="G1503" s="5" cm="1">
        <f t="array" ref="G1503">IFERROR(_FV(Facts_combined[[#This Row],[Asset Name]],"Volume"), 0)</f>
        <v>41</v>
      </c>
      <c r="H1503" s="7" cm="1">
        <f t="array" ref="H1503">IFERROR(_FV(Facts_combined[[#This Row],[Asset Name]],"Market cap",TRUE), 0)</f>
        <v>10534260</v>
      </c>
      <c r="I150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03" s="5" cm="1">
        <f t="array" ref="J1503">IFERROR(_FV(Facts_combined[[#This Row],[Asset Name]],"Shares outstanding",TRUE), 0)</f>
        <v>37118590</v>
      </c>
      <c r="K1503" s="4" cm="1">
        <f t="array" ref="K1503">IFERROR(_FV(Facts_combined[[#This Row],[Asset Name]],"P/E",TRUE), "")</f>
        <v>0</v>
      </c>
      <c r="L1503" s="4" t="str" cm="1">
        <f t="array" ref="L150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03" s="4" cm="1">
        <f t="array" ref="M1503">IFERROR(_FV(Facts_combined[[#This Row],[Asset Name]],"Beta"), "")</f>
        <v>-0.8952</v>
      </c>
    </row>
    <row r="1504" spans="1:13" x14ac:dyDescent="0.2">
      <c r="A1504" t="s">
        <v>2463</v>
      </c>
      <c r="B1504" t="s">
        <v>4</v>
      </c>
      <c r="C1504" t="s">
        <v>961</v>
      </c>
      <c r="D1504" t="e" vm="2686">
        <v>#VALUE!</v>
      </c>
      <c r="E1504" t="str" cm="1">
        <f t="array" ref="E1504">IFERROR(_FV(Facts_combined[[#This Row],[Asset Name]],"Industry"), "Undefined")</f>
        <v>Healthcare Providers &amp; Services</v>
      </c>
      <c r="F1504" s="6" cm="1">
        <f t="array" ref="F1504">IFERROR(_FV(Facts_combined[[#This Row],[Asset Name]],"Price"), 0)</f>
        <v>0.31</v>
      </c>
      <c r="G1504" s="5" cm="1">
        <f t="array" ref="G1504">IFERROR(_FV(Facts_combined[[#This Row],[Asset Name]],"Volume"), 0)</f>
        <v>8750</v>
      </c>
      <c r="H1504" s="7" cm="1">
        <f t="array" ref="H1504">IFERROR(_FV(Facts_combined[[#This Row],[Asset Name]],"Market cap",TRUE), 0)</f>
        <v>8115980</v>
      </c>
      <c r="I150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04" s="5" cm="1">
        <f t="array" ref="J1504">IFERROR(_FV(Facts_combined[[#This Row],[Asset Name]],"Shares outstanding",TRUE), 0)</f>
        <v>24819500</v>
      </c>
      <c r="K1504" s="4" cm="1">
        <f t="array" ref="K1504">IFERROR(_FV(Facts_combined[[#This Row],[Asset Name]],"P/E",TRUE), "")</f>
        <v>0</v>
      </c>
      <c r="L1504" s="4" t="str" cm="1">
        <f t="array" ref="L150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04" s="4" t="str" cm="1">
        <f t="array" ref="M1504">IFERROR(_FV(Facts_combined[[#This Row],[Asset Name]],"Beta"), "")</f>
        <v/>
      </c>
    </row>
    <row r="1505" spans="1:13" x14ac:dyDescent="0.2">
      <c r="A1505" t="s">
        <v>2464</v>
      </c>
      <c r="B1505" t="s">
        <v>4</v>
      </c>
      <c r="C1505" t="s">
        <v>961</v>
      </c>
      <c r="D1505" t="e" vm="1327">
        <v>#VALUE!</v>
      </c>
      <c r="E1505" t="str" cm="1">
        <f t="array" ref="E1505">IFERROR(_FV(Facts_combined[[#This Row],[Asset Name]],"Industry"), "Undefined")</f>
        <v>Financial Technology (Fintech) &amp; Infrastructure</v>
      </c>
      <c r="F1505" s="6" cm="1">
        <f t="array" ref="F1505">IFERROR(_FV(Facts_combined[[#This Row],[Asset Name]],"Price"), 0)</f>
        <v>1.7000000000000001E-2</v>
      </c>
      <c r="G1505" s="5" cm="1">
        <f t="array" ref="G1505">IFERROR(_FV(Facts_combined[[#This Row],[Asset Name]],"Volume"), 0)</f>
        <v>52416</v>
      </c>
      <c r="H1505" s="7" cm="1">
        <f t="array" ref="H1505">IFERROR(_FV(Facts_combined[[#This Row],[Asset Name]],"Market cap",TRUE), 0)</f>
        <v>4355150</v>
      </c>
      <c r="I150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05" s="5" cm="1">
        <f t="array" ref="J1505">IFERROR(_FV(Facts_combined[[#This Row],[Asset Name]],"Shares outstanding",TRUE), 0)</f>
        <v>241953000</v>
      </c>
      <c r="K1505" s="4" cm="1">
        <f t="array" ref="K1505">IFERROR(_FV(Facts_combined[[#This Row],[Asset Name]],"P/E",TRUE), "")</f>
        <v>3.8530000000000002E-2</v>
      </c>
      <c r="L1505" s="4" t="str" cm="1">
        <f t="array" ref="L150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1505" s="4" cm="1">
        <f t="array" ref="M1505">IFERROR(_FV(Facts_combined[[#This Row],[Asset Name]],"Beta"), "")</f>
        <v>2.157</v>
      </c>
    </row>
    <row r="1506" spans="1:13" x14ac:dyDescent="0.2">
      <c r="A1506" t="s">
        <v>2465</v>
      </c>
      <c r="B1506" t="s">
        <v>4</v>
      </c>
      <c r="C1506" t="s">
        <v>961</v>
      </c>
      <c r="D1506" t="e" vm="1328">
        <v>#VALUE!</v>
      </c>
      <c r="E1506" t="str" cm="1">
        <f t="array" ref="E1506">IFERROR(_FV(Facts_combined[[#This Row],[Asset Name]],"Industry"), "Undefined")</f>
        <v>Software &amp; IT Services</v>
      </c>
      <c r="F1506" s="6" cm="1">
        <f t="array" ref="F1506">IFERROR(_FV(Facts_combined[[#This Row],[Asset Name]],"Price"), 0)</f>
        <v>2.8849999999999998</v>
      </c>
      <c r="G1506" s="5" cm="1">
        <f t="array" ref="G1506">IFERROR(_FV(Facts_combined[[#This Row],[Asset Name]],"Volume"), 0)</f>
        <v>213</v>
      </c>
      <c r="H1506" s="7" cm="1">
        <f t="array" ref="H1506">IFERROR(_FV(Facts_combined[[#This Row],[Asset Name]],"Market cap",TRUE), 0)</f>
        <v>9663590</v>
      </c>
      <c r="I150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06" s="5" cm="1">
        <f t="array" ref="J1506">IFERROR(_FV(Facts_combined[[#This Row],[Asset Name]],"Shares outstanding",TRUE), 0)</f>
        <v>3226140</v>
      </c>
      <c r="K1506" s="4" cm="1">
        <f t="array" ref="K1506">IFERROR(_FV(Facts_combined[[#This Row],[Asset Name]],"P/E",TRUE), "")</f>
        <v>0</v>
      </c>
      <c r="L1506" s="4" t="str" cm="1">
        <f t="array" ref="L150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06" s="4" cm="1">
        <f t="array" ref="M1506">IFERROR(_FV(Facts_combined[[#This Row],[Asset Name]],"Beta"), "")</f>
        <v>0.30270000000000002</v>
      </c>
    </row>
    <row r="1507" spans="1:13" x14ac:dyDescent="0.2">
      <c r="A1507" t="s">
        <v>2466</v>
      </c>
      <c r="B1507" t="s">
        <v>4</v>
      </c>
      <c r="C1507" t="s">
        <v>961</v>
      </c>
      <c r="D1507" t="e" vm="1329">
        <v>#VALUE!</v>
      </c>
      <c r="E1507" t="str" cm="1">
        <f t="array" ref="E1507">IFERROR(_FV(Facts_combined[[#This Row],[Asset Name]],"Industry"), "Undefined")</f>
        <v>Specialty Retailers</v>
      </c>
      <c r="F1507" s="6" cm="1">
        <f t="array" ref="F1507">IFERROR(_FV(Facts_combined[[#This Row],[Asset Name]],"Price"), 0)</f>
        <v>0.93300000000000005</v>
      </c>
      <c r="G1507" s="5" cm="1">
        <f t="array" ref="G1507">IFERROR(_FV(Facts_combined[[#This Row],[Asset Name]],"Volume"), 0)</f>
        <v>3318</v>
      </c>
      <c r="H1507" s="7" cm="1">
        <f t="array" ref="H1507">IFERROR(_FV(Facts_combined[[#This Row],[Asset Name]],"Market cap",TRUE), 0)</f>
        <v>8923128</v>
      </c>
      <c r="I150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07" s="5" cm="1">
        <f t="array" ref="J1507">IFERROR(_FV(Facts_combined[[#This Row],[Asset Name]],"Shares outstanding",TRUE), 0)</f>
        <v>9563910</v>
      </c>
      <c r="K1507" s="4" cm="1">
        <f t="array" ref="K1507">IFERROR(_FV(Facts_combined[[#This Row],[Asset Name]],"P/E",TRUE), "")</f>
        <v>14.8756</v>
      </c>
      <c r="L1507" s="4" t="str" cm="1">
        <f t="array" ref="L150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507" s="4" cm="1">
        <f t="array" ref="M1507">IFERROR(_FV(Facts_combined[[#This Row],[Asset Name]],"Beta"), "")</f>
        <v>0.95499999999999996</v>
      </c>
    </row>
    <row r="1508" spans="1:13" x14ac:dyDescent="0.2">
      <c r="A1508" t="s">
        <v>2467</v>
      </c>
      <c r="B1508" t="s">
        <v>4</v>
      </c>
      <c r="C1508" t="s">
        <v>961</v>
      </c>
      <c r="D1508" t="e" vm="1330">
        <v>#VALUE!</v>
      </c>
      <c r="E1508" t="str" cm="1">
        <f t="array" ref="E1508">IFERROR(_FV(Facts_combined[[#This Row],[Asset Name]],"Industry"), "Undefined")</f>
        <v>Oil &amp; Gas</v>
      </c>
      <c r="F1508" s="6" cm="1">
        <f t="array" ref="F1508">IFERROR(_FV(Facts_combined[[#This Row],[Asset Name]],"Price"), 0)</f>
        <v>1.83</v>
      </c>
      <c r="G1508" s="5" cm="1">
        <f t="array" ref="G1508">IFERROR(_FV(Facts_combined[[#This Row],[Asset Name]],"Volume"), 0)</f>
        <v>35</v>
      </c>
      <c r="H1508" s="7" cm="1">
        <f t="array" ref="H1508">IFERROR(_FV(Facts_combined[[#This Row],[Asset Name]],"Market cap",TRUE), 0)</f>
        <v>9480020</v>
      </c>
      <c r="I150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08" s="5" cm="1">
        <f t="array" ref="J1508">IFERROR(_FV(Facts_combined[[#This Row],[Asset Name]],"Shares outstanding",TRUE), 0)</f>
        <v>4812190</v>
      </c>
      <c r="K1508" s="4" cm="1">
        <f t="array" ref="K1508">IFERROR(_FV(Facts_combined[[#This Row],[Asset Name]],"P/E",TRUE), "")</f>
        <v>0</v>
      </c>
      <c r="L1508" s="4" t="str" cm="1">
        <f t="array" ref="L150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08" s="4" cm="1">
        <f t="array" ref="M1508">IFERROR(_FV(Facts_combined[[#This Row],[Asset Name]],"Beta"), "")</f>
        <v>0.247</v>
      </c>
    </row>
    <row r="1509" spans="1:13" x14ac:dyDescent="0.2">
      <c r="A1509" t="s">
        <v>2468</v>
      </c>
      <c r="B1509" t="s">
        <v>4</v>
      </c>
      <c r="C1509" t="s">
        <v>961</v>
      </c>
      <c r="D1509" t="e" vm="1331">
        <v>#VALUE!</v>
      </c>
      <c r="E1509" t="str" cm="1">
        <f t="array" ref="E1509">IFERROR(_FV(Facts_combined[[#This Row],[Asset Name]],"Industry"), "Undefined")</f>
        <v>Renewable Energy</v>
      </c>
      <c r="F1509" s="6" cm="1">
        <f t="array" ref="F1509">IFERROR(_FV(Facts_combined[[#This Row],[Asset Name]],"Price"), 0)</f>
        <v>0.51400000000000001</v>
      </c>
      <c r="G1509" s="5" cm="1">
        <f t="array" ref="G1509">IFERROR(_FV(Facts_combined[[#This Row],[Asset Name]],"Volume"), 0)</f>
        <v>8080571</v>
      </c>
      <c r="H1509" s="7" cm="1">
        <f t="array" ref="H1509">IFERROR(_FV(Facts_combined[[#This Row],[Asset Name]],"Market cap",TRUE), 0)</f>
        <v>30564274</v>
      </c>
      <c r="I150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09" s="5" cm="1">
        <f t="array" ref="J1509">IFERROR(_FV(Facts_combined[[#This Row],[Asset Name]],"Shares outstanding",TRUE), 0)</f>
        <v>59463570</v>
      </c>
      <c r="K1509" s="4" t="str" cm="1">
        <f t="array" ref="K1509">IFERROR(_FV(Facts_combined[[#This Row],[Asset Name]],"P/E",TRUE), "")</f>
        <v/>
      </c>
      <c r="L1509" s="4" t="str" cm="1">
        <f t="array" ref="L150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09" s="4" cm="1">
        <f t="array" ref="M1509">IFERROR(_FV(Facts_combined[[#This Row],[Asset Name]],"Beta"), "")</f>
        <v>2.1621999999999999</v>
      </c>
    </row>
    <row r="1510" spans="1:13" x14ac:dyDescent="0.2">
      <c r="A1510" t="s">
        <v>2469</v>
      </c>
      <c r="B1510" t="s">
        <v>4</v>
      </c>
      <c r="C1510" t="s">
        <v>961</v>
      </c>
      <c r="D1510" t="e" vm="1332">
        <v>#VALUE!</v>
      </c>
      <c r="E1510" t="str" cm="1">
        <f t="array" ref="E1510">IFERROR(_FV(Facts_combined[[#This Row],[Asset Name]],"Industry"), "Undefined")</f>
        <v>Banking Services</v>
      </c>
      <c r="F1510" s="6" cm="1">
        <f t="array" ref="F1510">IFERROR(_FV(Facts_combined[[#This Row],[Asset Name]],"Price"), 0)</f>
        <v>4.45</v>
      </c>
      <c r="G1510" s="5" cm="1">
        <f t="array" ref="G1510">IFERROR(_FV(Facts_combined[[#This Row],[Asset Name]],"Volume"), 0)</f>
        <v>535</v>
      </c>
      <c r="H1510" s="7" cm="1">
        <f t="array" ref="H1510">IFERROR(_FV(Facts_combined[[#This Row],[Asset Name]],"Market cap",TRUE), 0)</f>
        <v>7663950</v>
      </c>
      <c r="I151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10" s="5" cm="1">
        <f t="array" ref="J1510">IFERROR(_FV(Facts_combined[[#This Row],[Asset Name]],"Shares outstanding",TRUE), 0)</f>
        <v>1742600</v>
      </c>
      <c r="K1510" s="4" cm="1">
        <f t="array" ref="K1510">IFERROR(_FV(Facts_combined[[#This Row],[Asset Name]],"P/E",TRUE), "")</f>
        <v>0</v>
      </c>
      <c r="L1510" s="4" t="str" cm="1">
        <f t="array" ref="L151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10" s="4" cm="1">
        <f t="array" ref="M1510">IFERROR(_FV(Facts_combined[[#This Row],[Asset Name]],"Beta"), "")</f>
        <v>1.8725000000000001</v>
      </c>
    </row>
    <row r="1511" spans="1:13" x14ac:dyDescent="0.2">
      <c r="A1511" t="s">
        <v>2470</v>
      </c>
      <c r="B1511" t="s">
        <v>4</v>
      </c>
      <c r="C1511" t="s">
        <v>961</v>
      </c>
      <c r="D1511" t="e" vm="1333">
        <v>#VALUE!</v>
      </c>
      <c r="E1511" t="str" cm="1">
        <f t="array" ref="E1511">IFERROR(_FV(Facts_combined[[#This Row],[Asset Name]],"Industry"), "Undefined")</f>
        <v>Machinery, Equipment &amp; Components</v>
      </c>
      <c r="F1511" s="6" cm="1">
        <f t="array" ref="F1511">IFERROR(_FV(Facts_combined[[#This Row],[Asset Name]],"Price"), 0)</f>
        <v>1.06</v>
      </c>
      <c r="G1511" s="5" cm="1">
        <f t="array" ref="G1511">IFERROR(_FV(Facts_combined[[#This Row],[Asset Name]],"Volume"), 0)</f>
        <v>70</v>
      </c>
      <c r="H1511" s="7" cm="1">
        <f t="array" ref="H1511">IFERROR(_FV(Facts_combined[[#This Row],[Asset Name]],"Market cap",TRUE), 0)</f>
        <v>7130960</v>
      </c>
      <c r="I151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11" s="5" cm="1">
        <f t="array" ref="J1511">IFERROR(_FV(Facts_combined[[#This Row],[Asset Name]],"Shares outstanding",TRUE), 0)</f>
        <v>6542160</v>
      </c>
      <c r="K1511" s="4" cm="1">
        <f t="array" ref="K1511">IFERROR(_FV(Facts_combined[[#This Row],[Asset Name]],"P/E",TRUE), "")</f>
        <v>0</v>
      </c>
      <c r="L1511" s="4" t="str" cm="1">
        <f t="array" ref="L151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11" s="4" cm="1">
        <f t="array" ref="M1511">IFERROR(_FV(Facts_combined[[#This Row],[Asset Name]],"Beta"), "")</f>
        <v>2.6389999999999998</v>
      </c>
    </row>
    <row r="1512" spans="1:13" x14ac:dyDescent="0.2">
      <c r="A1512" t="s">
        <v>2471</v>
      </c>
      <c r="B1512" t="s">
        <v>4</v>
      </c>
      <c r="C1512" t="s">
        <v>961</v>
      </c>
      <c r="D1512" t="e" vm="2687">
        <v>#VALUE!</v>
      </c>
      <c r="E1512" t="str" cm="1">
        <f t="array" ref="E1512">IFERROR(_FV(Facts_combined[[#This Row],[Asset Name]],"Industry"), "Undefined")</f>
        <v>Machinery, Equipment &amp; Components</v>
      </c>
      <c r="F1512" s="6" cm="1">
        <f t="array" ref="F1512">IFERROR(_FV(Facts_combined[[#This Row],[Asset Name]],"Price"), 0)</f>
        <v>0.12959999999999999</v>
      </c>
      <c r="G1512" s="5" cm="1">
        <f t="array" ref="G1512">IFERROR(_FV(Facts_combined[[#This Row],[Asset Name]],"Volume"), 0)</f>
        <v>341859</v>
      </c>
      <c r="H1512" s="7" cm="1">
        <f t="array" ref="H1512">IFERROR(_FV(Facts_combined[[#This Row],[Asset Name]],"Market cap",TRUE), 0)</f>
        <v>8459510</v>
      </c>
      <c r="I151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12" s="5" cm="1">
        <f t="array" ref="J1512">IFERROR(_FV(Facts_combined[[#This Row],[Asset Name]],"Shares outstanding",TRUE), 0)</f>
        <v>62431770</v>
      </c>
      <c r="K1512" s="4" cm="1">
        <f t="array" ref="K1512">IFERROR(_FV(Facts_combined[[#This Row],[Asset Name]],"P/E",TRUE), "")</f>
        <v>0</v>
      </c>
      <c r="L1512" s="4" t="str" cm="1">
        <f t="array" ref="L151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12" s="4" t="str" cm="1">
        <f t="array" ref="M1512">IFERROR(_FV(Facts_combined[[#This Row],[Asset Name]],"Beta"), "")</f>
        <v/>
      </c>
    </row>
    <row r="1513" spans="1:13" x14ac:dyDescent="0.2">
      <c r="A1513" t="s">
        <v>2472</v>
      </c>
      <c r="B1513" t="s">
        <v>4</v>
      </c>
      <c r="C1513" t="s">
        <v>961</v>
      </c>
      <c r="D1513" t="e" vm="1334">
        <v>#VALUE!</v>
      </c>
      <c r="E1513" t="str" cm="1">
        <f t="array" ref="E1513">IFERROR(_FV(Facts_combined[[#This Row],[Asset Name]],"Industry"), "Undefined")</f>
        <v>Machinery, Equipment &amp; Components</v>
      </c>
      <c r="F1513" s="6" cm="1">
        <f t="array" ref="F1513">IFERROR(_FV(Facts_combined[[#This Row],[Asset Name]],"Price"), 0)</f>
        <v>3.9</v>
      </c>
      <c r="G1513" s="5" cm="1">
        <f t="array" ref="G1513">IFERROR(_FV(Facts_combined[[#This Row],[Asset Name]],"Volume"), 0)</f>
        <v>200</v>
      </c>
      <c r="H1513" s="7" cm="1">
        <f t="array" ref="H1513">IFERROR(_FV(Facts_combined[[#This Row],[Asset Name]],"Market cap",TRUE), 0)</f>
        <v>9325640</v>
      </c>
      <c r="I151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13" s="5" cm="1">
        <f t="array" ref="J1513">IFERROR(_FV(Facts_combined[[#This Row],[Asset Name]],"Shares outstanding",TRUE), 0)</f>
        <v>2454120</v>
      </c>
      <c r="K1513" s="4" t="str" cm="1">
        <f t="array" ref="K1513">IFERROR(_FV(Facts_combined[[#This Row],[Asset Name]],"P/E",TRUE), "")</f>
        <v/>
      </c>
      <c r="L1513" s="4" t="str" cm="1">
        <f t="array" ref="L151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13" s="4" cm="1">
        <f t="array" ref="M1513">IFERROR(_FV(Facts_combined[[#This Row],[Asset Name]],"Beta"), "")</f>
        <v>1.3329</v>
      </c>
    </row>
    <row r="1514" spans="1:13" x14ac:dyDescent="0.2">
      <c r="A1514" t="s">
        <v>2473</v>
      </c>
      <c r="B1514" t="s">
        <v>4</v>
      </c>
      <c r="C1514" t="s">
        <v>961</v>
      </c>
      <c r="D1514" t="e" vm="1335">
        <v>#VALUE!</v>
      </c>
      <c r="E1514" t="str" cm="1">
        <f t="array" ref="E1514">IFERROR(_FV(Facts_combined[[#This Row],[Asset Name]],"Industry"), "Undefined")</f>
        <v>Media &amp; Publishing</v>
      </c>
      <c r="F1514" s="6" cm="1">
        <f t="array" ref="F1514">IFERROR(_FV(Facts_combined[[#This Row],[Asset Name]],"Price"), 0)</f>
        <v>1.0999999999999999E-2</v>
      </c>
      <c r="G1514" s="5" cm="1">
        <f t="array" ref="G1514">IFERROR(_FV(Facts_combined[[#This Row],[Asset Name]],"Volume"), 0)</f>
        <v>1237540</v>
      </c>
      <c r="H1514" s="7" cm="1">
        <f t="array" ref="H1514">IFERROR(_FV(Facts_combined[[#This Row],[Asset Name]],"Market cap",TRUE), 0)</f>
        <v>9143206</v>
      </c>
      <c r="I151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14" s="5" cm="1">
        <f t="array" ref="J1514">IFERROR(_FV(Facts_combined[[#This Row],[Asset Name]],"Shares outstanding",TRUE), 0)</f>
        <v>831200600</v>
      </c>
      <c r="K1514" s="4" t="str" cm="1">
        <f t="array" ref="K1514">IFERROR(_FV(Facts_combined[[#This Row],[Asset Name]],"P/E",TRUE), "")</f>
        <v/>
      </c>
      <c r="L1514" s="4" t="str" cm="1">
        <f t="array" ref="L151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14" s="4" cm="1">
        <f t="array" ref="M1514">IFERROR(_FV(Facts_combined[[#This Row],[Asset Name]],"Beta"), "")</f>
        <v>5.1688000000000001</v>
      </c>
    </row>
    <row r="1515" spans="1:13" x14ac:dyDescent="0.2">
      <c r="A1515" t="s">
        <v>2474</v>
      </c>
      <c r="B1515" t="s">
        <v>4</v>
      </c>
      <c r="C1515" t="s">
        <v>961</v>
      </c>
      <c r="D1515" t="e" vm="2568">
        <v>#VALUE!</v>
      </c>
      <c r="E1515" t="str" cm="1">
        <f t="array" ref="E1515">IFERROR(_FV(Facts_combined[[#This Row],[Asset Name]],"Industry"), "Undefined")</f>
        <v>Software &amp; IT Services</v>
      </c>
      <c r="F1515" s="6" cm="1">
        <f t="array" ref="F1515">IFERROR(_FV(Facts_combined[[#This Row],[Asset Name]],"Price"), 0)</f>
        <v>0.83</v>
      </c>
      <c r="G1515" s="5" cm="1">
        <f t="array" ref="G1515">IFERROR(_FV(Facts_combined[[#This Row],[Asset Name]],"Volume"), 0)</f>
        <v>4423</v>
      </c>
      <c r="H1515" s="7" cm="1">
        <f t="array" ref="H1515">IFERROR(_FV(Facts_combined[[#This Row],[Asset Name]],"Market cap",TRUE), 0)</f>
        <v>8648440</v>
      </c>
      <c r="I151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15" s="5" cm="1">
        <f t="array" ref="J1515">IFERROR(_FV(Facts_combined[[#This Row],[Asset Name]],"Shares outstanding",TRUE), 0)</f>
        <v>10308040</v>
      </c>
      <c r="K1515" s="4" t="str" cm="1">
        <f t="array" ref="K1515">IFERROR(_FV(Facts_combined[[#This Row],[Asset Name]],"P/E",TRUE), "")</f>
        <v/>
      </c>
      <c r="L1515" s="4" t="str" cm="1">
        <f t="array" ref="L151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15" s="4" cm="1">
        <f t="array" ref="M1515">IFERROR(_FV(Facts_combined[[#This Row],[Asset Name]],"Beta"), "")</f>
        <v>0.53900000000000003</v>
      </c>
    </row>
    <row r="1516" spans="1:13" x14ac:dyDescent="0.2">
      <c r="A1516" t="s">
        <v>2475</v>
      </c>
      <c r="B1516" t="s">
        <v>4</v>
      </c>
      <c r="C1516" t="s">
        <v>961</v>
      </c>
      <c r="D1516" t="e" vm="1336">
        <v>#VALUE!</v>
      </c>
      <c r="E1516" t="str" cm="1">
        <f t="array" ref="E1516">IFERROR(_FV(Facts_combined[[#This Row],[Asset Name]],"Industry"), "Undefined")</f>
        <v>Healthcare Equipment &amp; Supplies</v>
      </c>
      <c r="F1516" s="6" cm="1">
        <f t="array" ref="F1516">IFERROR(_FV(Facts_combined[[#This Row],[Asset Name]],"Price"), 0)</f>
        <v>0.44500000000000001</v>
      </c>
      <c r="G1516" s="5" cm="1">
        <f t="array" ref="G1516">IFERROR(_FV(Facts_combined[[#This Row],[Asset Name]],"Volume"), 0)</f>
        <v>1800</v>
      </c>
      <c r="H1516" s="7" cm="1">
        <f t="array" ref="H1516">IFERROR(_FV(Facts_combined[[#This Row],[Asset Name]],"Market cap",TRUE), 0)</f>
        <v>7485634</v>
      </c>
      <c r="I151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16" s="5" cm="1">
        <f t="array" ref="J1516">IFERROR(_FV(Facts_combined[[#This Row],[Asset Name]],"Shares outstanding",TRUE), 0)</f>
        <v>16821650</v>
      </c>
      <c r="K1516" s="4" cm="1">
        <f t="array" ref="K1516">IFERROR(_FV(Facts_combined[[#This Row],[Asset Name]],"P/E",TRUE), "")</f>
        <v>0</v>
      </c>
      <c r="L1516" s="4" t="str" cm="1">
        <f t="array" ref="L151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16" s="4" cm="1">
        <f t="array" ref="M1516">IFERROR(_FV(Facts_combined[[#This Row],[Asset Name]],"Beta"), "")</f>
        <v>-1.0865</v>
      </c>
    </row>
    <row r="1517" spans="1:13" x14ac:dyDescent="0.2">
      <c r="A1517" t="s">
        <v>2476</v>
      </c>
      <c r="B1517" t="s">
        <v>4</v>
      </c>
      <c r="C1517" t="s">
        <v>961</v>
      </c>
      <c r="D1517" t="e" vm="1337">
        <v>#VALUE!</v>
      </c>
      <c r="E1517" t="str" cm="1">
        <f t="array" ref="E1517">IFERROR(_FV(Facts_combined[[#This Row],[Asset Name]],"Industry"), "Undefined")</f>
        <v>Telecommunications Services</v>
      </c>
      <c r="F1517" s="6" cm="1">
        <f t="array" ref="F1517">IFERROR(_FV(Facts_combined[[#This Row],[Asset Name]],"Price"), 0)</f>
        <v>3.34</v>
      </c>
      <c r="G1517" s="5" cm="1">
        <f t="array" ref="G1517">IFERROR(_FV(Facts_combined[[#This Row],[Asset Name]],"Volume"), 0)</f>
        <v>180</v>
      </c>
      <c r="H1517" s="7" cm="1">
        <f t="array" ref="H1517">IFERROR(_FV(Facts_combined[[#This Row],[Asset Name]],"Market cap",TRUE), 0)</f>
        <v>9384364</v>
      </c>
      <c r="I151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17" s="5" cm="1">
        <f t="array" ref="J1517">IFERROR(_FV(Facts_combined[[#This Row],[Asset Name]],"Shares outstanding",TRUE), 0)</f>
        <v>2809690</v>
      </c>
      <c r="K1517" s="4" cm="1">
        <f t="array" ref="K1517">IFERROR(_FV(Facts_combined[[#This Row],[Asset Name]],"P/E",TRUE), "")</f>
        <v>0</v>
      </c>
      <c r="L1517" s="4" t="str" cm="1">
        <f t="array" ref="L151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17" s="4" cm="1">
        <f t="array" ref="M1517">IFERROR(_FV(Facts_combined[[#This Row],[Asset Name]],"Beta"), "")</f>
        <v>2.9116</v>
      </c>
    </row>
    <row r="1518" spans="1:13" x14ac:dyDescent="0.2">
      <c r="A1518" t="s">
        <v>2477</v>
      </c>
      <c r="B1518" t="s">
        <v>4</v>
      </c>
      <c r="C1518" t="s">
        <v>961</v>
      </c>
      <c r="D1518" t="e" vm="1338">
        <v>#VALUE!</v>
      </c>
      <c r="E1518" t="str" cm="1">
        <f t="array" ref="E1518">IFERROR(_FV(Facts_combined[[#This Row],[Asset Name]],"Industry"), "Undefined")</f>
        <v>Media &amp; Publishing</v>
      </c>
      <c r="F1518" s="6" cm="1">
        <f t="array" ref="F1518">IFERROR(_FV(Facts_combined[[#This Row],[Asset Name]],"Price"), 0)</f>
        <v>1.1000000000000001</v>
      </c>
      <c r="G1518" s="5" cm="1">
        <f t="array" ref="G1518">IFERROR(_FV(Facts_combined[[#This Row],[Asset Name]],"Volume"), 0)</f>
        <v>12</v>
      </c>
      <c r="H1518" s="7" cm="1">
        <f t="array" ref="H1518">IFERROR(_FV(Facts_combined[[#This Row],[Asset Name]],"Market cap",TRUE), 0)</f>
        <v>8973620</v>
      </c>
      <c r="I151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18" s="5" cm="1">
        <f t="array" ref="J1518">IFERROR(_FV(Facts_combined[[#This Row],[Asset Name]],"Shares outstanding",TRUE), 0)</f>
        <v>7941260</v>
      </c>
      <c r="K1518" s="4" cm="1">
        <f t="array" ref="K1518">IFERROR(_FV(Facts_combined[[#This Row],[Asset Name]],"P/E",TRUE), "")</f>
        <v>0</v>
      </c>
      <c r="L1518" s="4" t="str" cm="1">
        <f t="array" ref="L151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18" s="4" cm="1">
        <f t="array" ref="M1518">IFERROR(_FV(Facts_combined[[#This Row],[Asset Name]],"Beta"), "")</f>
        <v>1.1745000000000001</v>
      </c>
    </row>
    <row r="1519" spans="1:13" x14ac:dyDescent="0.2">
      <c r="A1519" t="s">
        <v>2478</v>
      </c>
      <c r="B1519" t="s">
        <v>4</v>
      </c>
      <c r="C1519" t="s">
        <v>961</v>
      </c>
      <c r="D1519" t="e" vm="1339">
        <v>#VALUE!</v>
      </c>
      <c r="E1519" t="str" cm="1">
        <f t="array" ref="E1519">IFERROR(_FV(Facts_combined[[#This Row],[Asset Name]],"Industry"), "Undefined")</f>
        <v>Personal &amp; Household Products &amp; Services</v>
      </c>
      <c r="F1519" s="6" cm="1">
        <f t="array" ref="F1519">IFERROR(_FV(Facts_combined[[#This Row],[Asset Name]],"Price"), 0)</f>
        <v>6.8000000000000005E-2</v>
      </c>
      <c r="G1519" s="5" cm="1">
        <f t="array" ref="G1519">IFERROR(_FV(Facts_combined[[#This Row],[Asset Name]],"Volume"), 0)</f>
        <v>10992</v>
      </c>
      <c r="H1519" s="7" cm="1">
        <f t="array" ref="H1519">IFERROR(_FV(Facts_combined[[#This Row],[Asset Name]],"Market cap",TRUE), 0)</f>
        <v>7606242</v>
      </c>
      <c r="I151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19" s="5" cm="1">
        <f t="array" ref="J1519">IFERROR(_FV(Facts_combined[[#This Row],[Asset Name]],"Shares outstanding",TRUE), 0)</f>
        <v>111856500</v>
      </c>
      <c r="K1519" s="4" t="str" cm="1">
        <f t="array" ref="K1519">IFERROR(_FV(Facts_combined[[#This Row],[Asset Name]],"P/E",TRUE), "")</f>
        <v/>
      </c>
      <c r="L1519" s="4" t="str" cm="1">
        <f t="array" ref="L151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19" s="4" cm="1">
        <f t="array" ref="M1519">IFERROR(_FV(Facts_combined[[#This Row],[Asset Name]],"Beta"), "")</f>
        <v>8.1199999999999994E-2</v>
      </c>
    </row>
    <row r="1520" spans="1:13" x14ac:dyDescent="0.2">
      <c r="A1520" t="s">
        <v>2479</v>
      </c>
      <c r="B1520" t="s">
        <v>4</v>
      </c>
      <c r="C1520" t="s">
        <v>961</v>
      </c>
      <c r="D1520" t="e" vm="1340">
        <v>#VALUE!</v>
      </c>
      <c r="E1520" t="str" cm="1">
        <f t="array" ref="E1520">IFERROR(_FV(Facts_combined[[#This Row],[Asset Name]],"Industry"), "Undefined")</f>
        <v>Hotels &amp; Entertainment Services</v>
      </c>
      <c r="F1520" s="6" cm="1">
        <f t="array" ref="F1520">IFERROR(_FV(Facts_combined[[#This Row],[Asset Name]],"Price"), 0)</f>
        <v>0.35010000000000002</v>
      </c>
      <c r="G1520" s="5" cm="1">
        <f t="array" ref="G1520">IFERROR(_FV(Facts_combined[[#This Row],[Asset Name]],"Volume"), 0)</f>
        <v>556</v>
      </c>
      <c r="H1520" s="7" cm="1">
        <f t="array" ref="H1520">IFERROR(_FV(Facts_combined[[#This Row],[Asset Name]],"Market cap",TRUE), 0)</f>
        <v>7777650</v>
      </c>
      <c r="I152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20" s="5" cm="1">
        <f t="array" ref="J1520">IFERROR(_FV(Facts_combined[[#This Row],[Asset Name]],"Shares outstanding",TRUE), 0)</f>
        <v>22215510</v>
      </c>
      <c r="K1520" s="4" cm="1">
        <f t="array" ref="K1520">IFERROR(_FV(Facts_combined[[#This Row],[Asset Name]],"P/E",TRUE), "")</f>
        <v>16.475300000000001</v>
      </c>
      <c r="L1520" s="4" t="str" cm="1">
        <f t="array" ref="L152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520" s="4" cm="1">
        <f t="array" ref="M1520">IFERROR(_FV(Facts_combined[[#This Row],[Asset Name]],"Beta"), "")</f>
        <v>0.89780000000000004</v>
      </c>
    </row>
    <row r="1521" spans="1:13" x14ac:dyDescent="0.2">
      <c r="A1521" t="s">
        <v>2480</v>
      </c>
      <c r="B1521" t="s">
        <v>4</v>
      </c>
      <c r="C1521" t="s">
        <v>961</v>
      </c>
      <c r="D1521" t="e" vm="1341">
        <v>#VALUE!</v>
      </c>
      <c r="E1521" t="str" cm="1">
        <f t="array" ref="E1521">IFERROR(_FV(Facts_combined[[#This Row],[Asset Name]],"Industry"), "Undefined")</f>
        <v>Financial Technology (Fintech) &amp; Infrastructure</v>
      </c>
      <c r="F1521" s="6" cm="1">
        <f t="array" ref="F1521">IFERROR(_FV(Facts_combined[[#This Row],[Asset Name]],"Price"), 0)</f>
        <v>0.41</v>
      </c>
      <c r="G1521" s="5" cm="1">
        <f t="array" ref="G1521">IFERROR(_FV(Facts_combined[[#This Row],[Asset Name]],"Volume"), 0)</f>
        <v>970</v>
      </c>
      <c r="H1521" s="7" cm="1">
        <f t="array" ref="H1521">IFERROR(_FV(Facts_combined[[#This Row],[Asset Name]],"Market cap",TRUE), 0)</f>
        <v>9550930</v>
      </c>
      <c r="I152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21" s="5" cm="1">
        <f t="array" ref="J1521">IFERROR(_FV(Facts_combined[[#This Row],[Asset Name]],"Shares outstanding",TRUE), 0)</f>
        <v>21706670</v>
      </c>
      <c r="K1521" s="4" t="str" cm="1">
        <f t="array" ref="K1521">IFERROR(_FV(Facts_combined[[#This Row],[Asset Name]],"P/E",TRUE), "")</f>
        <v/>
      </c>
      <c r="L1521" s="4" t="str" cm="1">
        <f t="array" ref="L152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21" s="4" cm="1">
        <f t="array" ref="M1521">IFERROR(_FV(Facts_combined[[#This Row],[Asset Name]],"Beta"), "")</f>
        <v>1.9083000000000001</v>
      </c>
    </row>
    <row r="1522" spans="1:13" x14ac:dyDescent="0.2">
      <c r="A1522" t="s">
        <v>2481</v>
      </c>
      <c r="B1522" t="s">
        <v>4</v>
      </c>
      <c r="C1522" t="s">
        <v>961</v>
      </c>
      <c r="D1522" t="e" vm="1342">
        <v>#VALUE!</v>
      </c>
      <c r="E1522" t="str" cm="1">
        <f t="array" ref="E1522">IFERROR(_FV(Facts_combined[[#This Row],[Asset Name]],"Industry"), "Undefined")</f>
        <v>Electronic Equipment &amp; Parts</v>
      </c>
      <c r="F1522" s="6" cm="1">
        <f t="array" ref="F1522">IFERROR(_FV(Facts_combined[[#This Row],[Asset Name]],"Price"), 0)</f>
        <v>1.1200000000000001</v>
      </c>
      <c r="G1522" s="5" cm="1">
        <f t="array" ref="G1522">IFERROR(_FV(Facts_combined[[#This Row],[Asset Name]],"Volume"), 0)</f>
        <v>1</v>
      </c>
      <c r="H1522" s="7" cm="1">
        <f t="array" ref="H1522">IFERROR(_FV(Facts_combined[[#This Row],[Asset Name]],"Market cap",TRUE), 0)</f>
        <v>8452572</v>
      </c>
      <c r="I152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22" s="5" cm="1">
        <f t="array" ref="J1522">IFERROR(_FV(Facts_combined[[#This Row],[Asset Name]],"Shares outstanding",TRUE), 0)</f>
        <v>7546940</v>
      </c>
      <c r="K1522" s="4" cm="1">
        <f t="array" ref="K1522">IFERROR(_FV(Facts_combined[[#This Row],[Asset Name]],"P/E",TRUE), "")</f>
        <v>0</v>
      </c>
      <c r="L1522" s="4" t="str" cm="1">
        <f t="array" ref="L152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22" s="4" cm="1">
        <f t="array" ref="M1522">IFERROR(_FV(Facts_combined[[#This Row],[Asset Name]],"Beta"), "")</f>
        <v>0.84309999999999996</v>
      </c>
    </row>
    <row r="1523" spans="1:13" x14ac:dyDescent="0.2">
      <c r="A1523" t="s">
        <v>2482</v>
      </c>
      <c r="B1523" t="s">
        <v>4</v>
      </c>
      <c r="C1523" t="s">
        <v>961</v>
      </c>
      <c r="D1523" t="e" vm="1343">
        <v>#VALUE!</v>
      </c>
      <c r="E1523" t="str" cm="1">
        <f t="array" ref="E1523">IFERROR(_FV(Facts_combined[[#This Row],[Asset Name]],"Industry"), "Undefined")</f>
        <v>Communications &amp; Networking</v>
      </c>
      <c r="F1523" s="6" cm="1">
        <f t="array" ref="F1523">IFERROR(_FV(Facts_combined[[#This Row],[Asset Name]],"Price"), 0)</f>
        <v>2.14</v>
      </c>
      <c r="G1523" s="5" cm="1">
        <f t="array" ref="G1523">IFERROR(_FV(Facts_combined[[#This Row],[Asset Name]],"Volume"), 0)</f>
        <v>20927</v>
      </c>
      <c r="H1523" s="7" cm="1">
        <f t="array" ref="H1523">IFERROR(_FV(Facts_combined[[#This Row],[Asset Name]],"Market cap",TRUE), 0)</f>
        <v>6566000</v>
      </c>
      <c r="I152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23" s="5" cm="1">
        <f t="array" ref="J1523">IFERROR(_FV(Facts_combined[[#This Row],[Asset Name]],"Shares outstanding",TRUE), 0)</f>
        <v>2879830</v>
      </c>
      <c r="K1523" s="4" cm="1">
        <f t="array" ref="K1523">IFERROR(_FV(Facts_combined[[#This Row],[Asset Name]],"P/E",TRUE), "")</f>
        <v>0</v>
      </c>
      <c r="L1523" s="4" t="str" cm="1">
        <f t="array" ref="L152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23" s="4" cm="1">
        <f t="array" ref="M1523">IFERROR(_FV(Facts_combined[[#This Row],[Asset Name]],"Beta"), "")</f>
        <v>0.86970000000000003</v>
      </c>
    </row>
    <row r="1524" spans="1:13" x14ac:dyDescent="0.2">
      <c r="A1524" t="s">
        <v>2483</v>
      </c>
      <c r="B1524" t="s">
        <v>4</v>
      </c>
      <c r="C1524" t="s">
        <v>961</v>
      </c>
      <c r="D1524" t="e" vm="1344">
        <v>#VALUE!</v>
      </c>
      <c r="E1524" t="str" cm="1">
        <f t="array" ref="E1524">IFERROR(_FV(Facts_combined[[#This Row],[Asset Name]],"Industry"), "Undefined")</f>
        <v>Software &amp; IT Services</v>
      </c>
      <c r="F1524" s="6" cm="1">
        <f t="array" ref="F1524">IFERROR(_FV(Facts_combined[[#This Row],[Asset Name]],"Price"), 0)</f>
        <v>2.85</v>
      </c>
      <c r="G1524" s="5" cm="1">
        <f t="array" ref="G1524">IFERROR(_FV(Facts_combined[[#This Row],[Asset Name]],"Volume"), 0)</f>
        <v>4</v>
      </c>
      <c r="H1524" s="7" cm="1">
        <f t="array" ref="H1524">IFERROR(_FV(Facts_combined[[#This Row],[Asset Name]],"Market cap",TRUE), 0)</f>
        <v>7487490</v>
      </c>
      <c r="I152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24" s="5" cm="1">
        <f t="array" ref="J1524">IFERROR(_FV(Facts_combined[[#This Row],[Asset Name]],"Shares outstanding",TRUE), 0)</f>
        <v>2542440</v>
      </c>
      <c r="K1524" s="4" cm="1">
        <f t="array" ref="K1524">IFERROR(_FV(Facts_combined[[#This Row],[Asset Name]],"P/E",TRUE), "")</f>
        <v>0</v>
      </c>
      <c r="L1524" s="4" t="str" cm="1">
        <f t="array" ref="L152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24" s="4" cm="1">
        <f t="array" ref="M1524">IFERROR(_FV(Facts_combined[[#This Row],[Asset Name]],"Beta"), "")</f>
        <v>1.4271</v>
      </c>
    </row>
    <row r="1525" spans="1:13" x14ac:dyDescent="0.2">
      <c r="A1525" t="s">
        <v>2484</v>
      </c>
      <c r="B1525" t="s">
        <v>4</v>
      </c>
      <c r="C1525" t="s">
        <v>961</v>
      </c>
      <c r="D1525" t="e" vm="1345">
        <v>#VALUE!</v>
      </c>
      <c r="E1525" t="str" cm="1">
        <f t="array" ref="E1525">IFERROR(_FV(Facts_combined[[#This Row],[Asset Name]],"Industry"), "Undefined")</f>
        <v>Renewable Energy</v>
      </c>
      <c r="F1525" s="6" cm="1">
        <f t="array" ref="F1525">IFERROR(_FV(Facts_combined[[#This Row],[Asset Name]],"Price"), 0)</f>
        <v>3.08</v>
      </c>
      <c r="G1525" s="5" cm="1">
        <f t="array" ref="G1525">IFERROR(_FV(Facts_combined[[#This Row],[Asset Name]],"Volume"), 0)</f>
        <v>30</v>
      </c>
      <c r="H1525" s="7" cm="1">
        <f t="array" ref="H1525">IFERROR(_FV(Facts_combined[[#This Row],[Asset Name]],"Market cap",TRUE), 0)</f>
        <v>7817590</v>
      </c>
      <c r="I152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25" s="5" cm="1">
        <f t="array" ref="J1525">IFERROR(_FV(Facts_combined[[#This Row],[Asset Name]],"Shares outstanding",TRUE), 0)</f>
        <v>2588600</v>
      </c>
      <c r="K1525" s="4" cm="1">
        <f t="array" ref="K1525">IFERROR(_FV(Facts_combined[[#This Row],[Asset Name]],"P/E",TRUE), "")</f>
        <v>0</v>
      </c>
      <c r="L1525" s="4" t="str" cm="1">
        <f t="array" ref="L152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25" s="4" cm="1">
        <f t="array" ref="M1525">IFERROR(_FV(Facts_combined[[#This Row],[Asset Name]],"Beta"), "")</f>
        <v>0.13489999999999999</v>
      </c>
    </row>
    <row r="1526" spans="1:13" x14ac:dyDescent="0.2">
      <c r="A1526" t="s">
        <v>2485</v>
      </c>
      <c r="B1526" t="s">
        <v>4</v>
      </c>
      <c r="C1526" t="s">
        <v>961</v>
      </c>
      <c r="D1526" t="e" vm="1346">
        <v>#VALUE!</v>
      </c>
      <c r="E1526" t="str" cm="1">
        <f t="array" ref="E1526">IFERROR(_FV(Facts_combined[[#This Row],[Asset Name]],"Industry"), "Undefined")</f>
        <v>Machinery, Equipment &amp; Components</v>
      </c>
      <c r="F1526" s="6" cm="1">
        <f t="array" ref="F1526">IFERROR(_FV(Facts_combined[[#This Row],[Asset Name]],"Price"), 0)</f>
        <v>1.54</v>
      </c>
      <c r="G1526" s="5" cm="1">
        <f t="array" ref="G1526">IFERROR(_FV(Facts_combined[[#This Row],[Asset Name]],"Volume"), 0)</f>
        <v>840</v>
      </c>
      <c r="H1526" s="7" cm="1">
        <f t="array" ref="H1526">IFERROR(_FV(Facts_combined[[#This Row],[Asset Name]],"Market cap",TRUE), 0)</f>
        <v>7855720</v>
      </c>
      <c r="I152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26" s="5" cm="1">
        <f t="array" ref="J1526">IFERROR(_FV(Facts_combined[[#This Row],[Asset Name]],"Shares outstanding",TRUE), 0)</f>
        <v>5068210</v>
      </c>
      <c r="K1526" s="4" cm="1">
        <f t="array" ref="K1526">IFERROR(_FV(Facts_combined[[#This Row],[Asset Name]],"P/E",TRUE), "")</f>
        <v>0</v>
      </c>
      <c r="L1526" s="4" t="str" cm="1">
        <f t="array" ref="L152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26" s="4" cm="1">
        <f t="array" ref="M1526">IFERROR(_FV(Facts_combined[[#This Row],[Asset Name]],"Beta"), "")</f>
        <v>0.36299999999999999</v>
      </c>
    </row>
    <row r="1527" spans="1:13" x14ac:dyDescent="0.2">
      <c r="A1527" t="s">
        <v>2486</v>
      </c>
      <c r="B1527" t="s">
        <v>4</v>
      </c>
      <c r="C1527" t="s">
        <v>961</v>
      </c>
      <c r="D1527" t="e" vm="1347">
        <v>#VALUE!</v>
      </c>
      <c r="E1527" t="str" cm="1">
        <f t="array" ref="E1527">IFERROR(_FV(Facts_combined[[#This Row],[Asset Name]],"Industry"), "Undefined")</f>
        <v>Machinery, Equipment &amp; Components</v>
      </c>
      <c r="F1527" s="6" cm="1">
        <f t="array" ref="F1527">IFERROR(_FV(Facts_combined[[#This Row],[Asset Name]],"Price"), 0)</f>
        <v>0.04</v>
      </c>
      <c r="G1527" s="5" cm="1">
        <f t="array" ref="G1527">IFERROR(_FV(Facts_combined[[#This Row],[Asset Name]],"Volume"), 0)</f>
        <v>124548</v>
      </c>
      <c r="H1527" s="7" cm="1">
        <f t="array" ref="H1527">IFERROR(_FV(Facts_combined[[#This Row],[Asset Name]],"Market cap",TRUE), 0)</f>
        <v>8747400</v>
      </c>
      <c r="I152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27" s="5" cm="1">
        <f t="array" ref="J1527">IFERROR(_FV(Facts_combined[[#This Row],[Asset Name]],"Shares outstanding",TRUE), 0)</f>
        <v>234634900</v>
      </c>
      <c r="K1527" s="4" t="str" cm="1">
        <f t="array" ref="K1527">IFERROR(_FV(Facts_combined[[#This Row],[Asset Name]],"P/E",TRUE), "")</f>
        <v/>
      </c>
      <c r="L1527" s="4" t="str" cm="1">
        <f t="array" ref="L152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27" s="4" cm="1">
        <f t="array" ref="M1527">IFERROR(_FV(Facts_combined[[#This Row],[Asset Name]],"Beta"), "")</f>
        <v>0.28939999999999999</v>
      </c>
    </row>
    <row r="1528" spans="1:13" x14ac:dyDescent="0.2">
      <c r="A1528" t="s">
        <v>2487</v>
      </c>
      <c r="B1528" t="s">
        <v>4</v>
      </c>
      <c r="C1528" t="s">
        <v>961</v>
      </c>
      <c r="D1528" t="e" vm="1348">
        <v>#VALUE!</v>
      </c>
      <c r="E1528" t="str" cm="1">
        <f t="array" ref="E1528">IFERROR(_FV(Facts_combined[[#This Row],[Asset Name]],"Industry"), "Undefined")</f>
        <v>Hotels &amp; Entertainment Services</v>
      </c>
      <c r="F1528" s="6" cm="1">
        <f t="array" ref="F1528">IFERROR(_FV(Facts_combined[[#This Row],[Asset Name]],"Price"), 0)</f>
        <v>0.89939999999999998</v>
      </c>
      <c r="G1528" s="5" cm="1">
        <f t="array" ref="G1528">IFERROR(_FV(Facts_combined[[#This Row],[Asset Name]],"Volume"), 0)</f>
        <v>33743</v>
      </c>
      <c r="H1528" s="7" cm="1">
        <f t="array" ref="H1528">IFERROR(_FV(Facts_combined[[#This Row],[Asset Name]],"Market cap",TRUE), 0)</f>
        <v>4601120</v>
      </c>
      <c r="I152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28" s="5" cm="1">
        <f t="array" ref="J1528">IFERROR(_FV(Facts_combined[[#This Row],[Asset Name]],"Shares outstanding",TRUE), 0)</f>
        <v>4780380</v>
      </c>
      <c r="K1528" s="4" cm="1">
        <f t="array" ref="K1528">IFERROR(_FV(Facts_combined[[#This Row],[Asset Name]],"P/E",TRUE), "")</f>
        <v>0</v>
      </c>
      <c r="L1528" s="4" t="str" cm="1">
        <f t="array" ref="L152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28" s="4" cm="1">
        <f t="array" ref="M1528">IFERROR(_FV(Facts_combined[[#This Row],[Asset Name]],"Beta"), "")</f>
        <v>1.2703</v>
      </c>
    </row>
    <row r="1529" spans="1:13" x14ac:dyDescent="0.2">
      <c r="A1529" t="s">
        <v>2488</v>
      </c>
      <c r="B1529" t="s">
        <v>4</v>
      </c>
      <c r="C1529" t="s">
        <v>961</v>
      </c>
      <c r="D1529" t="e" vm="1349">
        <v>#VALUE!</v>
      </c>
      <c r="E1529" t="str" cm="1">
        <f t="array" ref="E1529">IFERROR(_FV(Facts_combined[[#This Row],[Asset Name]],"Industry"), "Undefined")</f>
        <v>Healthcare Equipment &amp; Supplies</v>
      </c>
      <c r="F1529" s="6" cm="1">
        <f t="array" ref="F1529">IFERROR(_FV(Facts_combined[[#This Row],[Asset Name]],"Price"), 0)</f>
        <v>5</v>
      </c>
      <c r="G1529" s="5" cm="1">
        <f t="array" ref="G1529">IFERROR(_FV(Facts_combined[[#This Row],[Asset Name]],"Volume"), 0)</f>
        <v>11161</v>
      </c>
      <c r="H1529" s="7" cm="1">
        <f t="array" ref="H1529">IFERROR(_FV(Facts_combined[[#This Row],[Asset Name]],"Market cap",TRUE), 0)</f>
        <v>7906130</v>
      </c>
      <c r="I152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29" s="5" cm="1">
        <f t="array" ref="J1529">IFERROR(_FV(Facts_combined[[#This Row],[Asset Name]],"Shares outstanding",TRUE), 0)</f>
        <v>1469540</v>
      </c>
      <c r="K1529" s="4" cm="1">
        <f t="array" ref="K1529">IFERROR(_FV(Facts_combined[[#This Row],[Asset Name]],"P/E",TRUE), "")</f>
        <v>0</v>
      </c>
      <c r="L1529" s="4" t="str" cm="1">
        <f t="array" ref="L152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29" s="4" cm="1">
        <f t="array" ref="M1529">IFERROR(_FV(Facts_combined[[#This Row],[Asset Name]],"Beta"), "")</f>
        <v>1.4132</v>
      </c>
    </row>
    <row r="1530" spans="1:13" x14ac:dyDescent="0.2">
      <c r="A1530" t="s">
        <v>2489</v>
      </c>
      <c r="B1530" t="s">
        <v>4</v>
      </c>
      <c r="C1530" t="s">
        <v>961</v>
      </c>
      <c r="D1530" t="e" vm="1350">
        <v>#VALUE!</v>
      </c>
      <c r="E1530" t="str" cm="1">
        <f t="array" ref="E1530">IFERROR(_FV(Facts_combined[[#This Row],[Asset Name]],"Industry"), "Undefined")</f>
        <v>Textiles &amp; Apparel</v>
      </c>
      <c r="F1530" s="6" cm="1">
        <f t="array" ref="F1530">IFERROR(_FV(Facts_combined[[#This Row],[Asset Name]],"Price"), 0)</f>
        <v>0.26050000000000001</v>
      </c>
      <c r="G1530" s="5" cm="1">
        <f t="array" ref="G1530">IFERROR(_FV(Facts_combined[[#This Row],[Asset Name]],"Volume"), 0)</f>
        <v>931198</v>
      </c>
      <c r="H1530" s="7" cm="1">
        <f t="array" ref="H1530">IFERROR(_FV(Facts_combined[[#This Row],[Asset Name]],"Market cap",TRUE), 0)</f>
        <v>4089670</v>
      </c>
      <c r="I153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30" s="5" cm="1">
        <f t="array" ref="J1530">IFERROR(_FV(Facts_combined[[#This Row],[Asset Name]],"Shares outstanding",TRUE), 0)</f>
        <v>7051150</v>
      </c>
      <c r="K1530" s="4" t="str" cm="1">
        <f t="array" ref="K1530">IFERROR(_FV(Facts_combined[[#This Row],[Asset Name]],"P/E",TRUE), "")</f>
        <v/>
      </c>
      <c r="L1530" s="4" t="str" cm="1">
        <f t="array" ref="L153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30" s="4" cm="1">
        <f t="array" ref="M1530">IFERROR(_FV(Facts_combined[[#This Row],[Asset Name]],"Beta"), "")</f>
        <v>1.0094000000000001</v>
      </c>
    </row>
    <row r="1531" spans="1:13" x14ac:dyDescent="0.2">
      <c r="A1531" t="s">
        <v>2490</v>
      </c>
      <c r="B1531" t="s">
        <v>4</v>
      </c>
      <c r="C1531" t="s">
        <v>961</v>
      </c>
      <c r="D1531" t="e" vm="1351">
        <v>#VALUE!</v>
      </c>
      <c r="E1531" t="str" cm="1">
        <f t="array" ref="E1531">IFERROR(_FV(Facts_combined[[#This Row],[Asset Name]],"Industry"), "Undefined")</f>
        <v>Aerospace &amp; Defense</v>
      </c>
      <c r="F1531" s="6" cm="1">
        <f t="array" ref="F1531">IFERROR(_FV(Facts_combined[[#This Row],[Asset Name]],"Price"), 0)</f>
        <v>0.39679999999999999</v>
      </c>
      <c r="G1531" s="5" cm="1">
        <f t="array" ref="G1531">IFERROR(_FV(Facts_combined[[#This Row],[Asset Name]],"Volume"), 0)</f>
        <v>164978</v>
      </c>
      <c r="H1531" s="7" cm="1">
        <f t="array" ref="H1531">IFERROR(_FV(Facts_combined[[#This Row],[Asset Name]],"Market cap",TRUE), 0)</f>
        <v>10646707</v>
      </c>
      <c r="I153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31" s="5" cm="1">
        <f t="array" ref="J1531">IFERROR(_FV(Facts_combined[[#This Row],[Asset Name]],"Shares outstanding",TRUE), 0)</f>
        <v>26831420</v>
      </c>
      <c r="K1531" s="4" cm="1">
        <f t="array" ref="K1531">IFERROR(_FV(Facts_combined[[#This Row],[Asset Name]],"P/E",TRUE), "")</f>
        <v>9.2999999999999992E-3</v>
      </c>
      <c r="L1531" s="4" t="str" cm="1">
        <f t="array" ref="L153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1531" s="4" cm="1">
        <f t="array" ref="M1531">IFERROR(_FV(Facts_combined[[#This Row],[Asset Name]],"Beta"), "")</f>
        <v>0.39119999999999999</v>
      </c>
    </row>
    <row r="1532" spans="1:13" x14ac:dyDescent="0.2">
      <c r="A1532" t="s">
        <v>2491</v>
      </c>
      <c r="B1532" t="s">
        <v>4</v>
      </c>
      <c r="C1532" t="s">
        <v>961</v>
      </c>
      <c r="D1532" t="e" vm="1352">
        <v>#VALUE!</v>
      </c>
      <c r="E1532" t="str" cm="1">
        <f t="array" ref="E1532">IFERROR(_FV(Facts_combined[[#This Row],[Asset Name]],"Industry"), "Undefined")</f>
        <v>Biotechnology &amp; Medical Research</v>
      </c>
      <c r="F1532" s="6" cm="1">
        <f t="array" ref="F1532">IFERROR(_FV(Facts_combined[[#This Row],[Asset Name]],"Price"), 0)</f>
        <v>0.58140000000000003</v>
      </c>
      <c r="G1532" s="5" cm="1">
        <f t="array" ref="G1532">IFERROR(_FV(Facts_combined[[#This Row],[Asset Name]],"Volume"), 0)</f>
        <v>2</v>
      </c>
      <c r="H1532" s="7" cm="1">
        <f t="array" ref="H1532">IFERROR(_FV(Facts_combined[[#This Row],[Asset Name]],"Market cap",TRUE), 0)</f>
        <v>5321680</v>
      </c>
      <c r="I153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32" s="5" cm="1">
        <f t="array" ref="J1532">IFERROR(_FV(Facts_combined[[#This Row],[Asset Name]],"Shares outstanding",TRUE), 0)</f>
        <v>9018260</v>
      </c>
      <c r="K1532" s="4" cm="1">
        <f t="array" ref="K1532">IFERROR(_FV(Facts_combined[[#This Row],[Asset Name]],"P/E",TRUE), "")</f>
        <v>0</v>
      </c>
      <c r="L1532" s="4" t="str" cm="1">
        <f t="array" ref="L153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32" s="4" cm="1">
        <f t="array" ref="M1532">IFERROR(_FV(Facts_combined[[#This Row],[Asset Name]],"Beta"), "")</f>
        <v>0.99439999999999995</v>
      </c>
    </row>
    <row r="1533" spans="1:13" x14ac:dyDescent="0.2">
      <c r="A1533" t="s">
        <v>2492</v>
      </c>
      <c r="B1533" t="s">
        <v>4</v>
      </c>
      <c r="C1533" t="s">
        <v>961</v>
      </c>
      <c r="D1533" t="e" vm="1353">
        <v>#VALUE!</v>
      </c>
      <c r="E1533" t="str" cm="1">
        <f t="array" ref="E1533">IFERROR(_FV(Facts_combined[[#This Row],[Asset Name]],"Industry"), "Undefined")</f>
        <v>Real Estate Operations</v>
      </c>
      <c r="F1533" s="6" cm="1">
        <f t="array" ref="F1533">IFERROR(_FV(Facts_combined[[#This Row],[Asset Name]],"Price"), 0)</f>
        <v>1.64</v>
      </c>
      <c r="G1533" s="5" cm="1">
        <f t="array" ref="G1533">IFERROR(_FV(Facts_combined[[#This Row],[Asset Name]],"Volume"), 0)</f>
        <v>21</v>
      </c>
      <c r="H1533" s="7" cm="1">
        <f t="array" ref="H1533">IFERROR(_FV(Facts_combined[[#This Row],[Asset Name]],"Market cap",TRUE), 0)</f>
        <v>8416365</v>
      </c>
      <c r="I153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33" s="5" cm="1">
        <f t="array" ref="J1533">IFERROR(_FV(Facts_combined[[#This Row],[Asset Name]],"Shares outstanding",TRUE), 0)</f>
        <v>5131930</v>
      </c>
      <c r="K1533" s="4" t="str" cm="1">
        <f t="array" ref="K1533">IFERROR(_FV(Facts_combined[[#This Row],[Asset Name]],"P/E",TRUE), "")</f>
        <v/>
      </c>
      <c r="L1533" s="4" t="str" cm="1">
        <f t="array" ref="L153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33" s="4" cm="1">
        <f t="array" ref="M1533">IFERROR(_FV(Facts_combined[[#This Row],[Asset Name]],"Beta"), "")</f>
        <v>0.35949999999999999</v>
      </c>
    </row>
    <row r="1534" spans="1:13" x14ac:dyDescent="0.2">
      <c r="A1534" t="s">
        <v>2493</v>
      </c>
      <c r="B1534" t="s">
        <v>4</v>
      </c>
      <c r="C1534" t="s">
        <v>961</v>
      </c>
      <c r="D1534" t="e" vm="1354">
        <v>#VALUE!</v>
      </c>
      <c r="E1534" t="str" cm="1">
        <f t="array" ref="E1534">IFERROR(_FV(Facts_combined[[#This Row],[Asset Name]],"Industry"), "Undefined")</f>
        <v>Undefined</v>
      </c>
      <c r="F1534" s="6" cm="1">
        <f t="array" ref="F1534">IFERROR(_FV(Facts_combined[[#This Row],[Asset Name]],"Price"), 0)</f>
        <v>0.80310000000000004</v>
      </c>
      <c r="G1534" s="5" cm="1">
        <f t="array" ref="G1534">IFERROR(_FV(Facts_combined[[#This Row],[Asset Name]],"Volume"), 0)</f>
        <v>8637</v>
      </c>
      <c r="H1534" s="7" cm="1">
        <f t="array" ref="H1534">IFERROR(_FV(Facts_combined[[#This Row],[Asset Name]],"Market cap",TRUE), 0)</f>
        <v>0</v>
      </c>
      <c r="I153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34" s="5" cm="1">
        <f t="array" ref="J1534">IFERROR(_FV(Facts_combined[[#This Row],[Asset Name]],"Shares outstanding",TRUE), 0)</f>
        <v>0</v>
      </c>
      <c r="K1534" s="4" t="str" cm="1">
        <f t="array" ref="K1534">IFERROR(_FV(Facts_combined[[#This Row],[Asset Name]],"P/E",TRUE), "")</f>
        <v/>
      </c>
      <c r="L1534" s="4" t="str" cm="1">
        <f t="array" ref="L153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34" s="4" cm="1">
        <f t="array" ref="M1534">IFERROR(_FV(Facts_combined[[#This Row],[Asset Name]],"Beta"), "")</f>
        <v>-1.5840000000000001</v>
      </c>
    </row>
    <row r="1535" spans="1:13" x14ac:dyDescent="0.2">
      <c r="A1535" t="s">
        <v>2494</v>
      </c>
      <c r="B1535" t="s">
        <v>4</v>
      </c>
      <c r="C1535" t="s">
        <v>961</v>
      </c>
      <c r="D1535" t="e" vm="2688">
        <v>#VALUE!</v>
      </c>
      <c r="E1535" t="str" cm="1">
        <f t="array" ref="E1535">IFERROR(_FV(Facts_combined[[#This Row],[Asset Name]],"Industry"), "Undefined")</f>
        <v>Biotechnology &amp; Medical Research</v>
      </c>
      <c r="F1535" s="6" cm="1">
        <f t="array" ref="F1535">IFERROR(_FV(Facts_combined[[#This Row],[Asset Name]],"Price"), 0)</f>
        <v>0.13500000000000001</v>
      </c>
      <c r="G1535" s="5" cm="1">
        <f t="array" ref="G1535">IFERROR(_FV(Facts_combined[[#This Row],[Asset Name]],"Volume"), 0)</f>
        <v>394199</v>
      </c>
      <c r="H1535" s="7" cm="1">
        <f t="array" ref="H1535">IFERROR(_FV(Facts_combined[[#This Row],[Asset Name]],"Market cap",TRUE), 0)</f>
        <v>7342942</v>
      </c>
      <c r="I153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35" s="5" cm="1">
        <f t="array" ref="J1535">IFERROR(_FV(Facts_combined[[#This Row],[Asset Name]],"Shares outstanding",TRUE), 0)</f>
        <v>54392170</v>
      </c>
      <c r="K1535" s="4" t="str" cm="1">
        <f t="array" ref="K1535">IFERROR(_FV(Facts_combined[[#This Row],[Asset Name]],"P/E",TRUE), "")</f>
        <v/>
      </c>
      <c r="L1535" s="4" t="str" cm="1">
        <f t="array" ref="L153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35" s="4" cm="1">
        <f t="array" ref="M1535">IFERROR(_FV(Facts_combined[[#This Row],[Asset Name]],"Beta"), "")</f>
        <v>1.9790000000000001</v>
      </c>
    </row>
    <row r="1536" spans="1:13" x14ac:dyDescent="0.2">
      <c r="A1536" t="s">
        <v>2495</v>
      </c>
      <c r="B1536" t="s">
        <v>4</v>
      </c>
      <c r="C1536" t="s">
        <v>961</v>
      </c>
      <c r="D1536" t="e" vm="1355">
        <v>#VALUE!</v>
      </c>
      <c r="E1536" t="str" cm="1">
        <f t="array" ref="E1536">IFERROR(_FV(Facts_combined[[#This Row],[Asset Name]],"Industry"), "Undefined")</f>
        <v>Software &amp; IT Services</v>
      </c>
      <c r="F1536" s="6" cm="1">
        <f t="array" ref="F1536">IFERROR(_FV(Facts_combined[[#This Row],[Asset Name]],"Price"), 0)</f>
        <v>2.29</v>
      </c>
      <c r="G1536" s="5" cm="1">
        <f t="array" ref="G1536">IFERROR(_FV(Facts_combined[[#This Row],[Asset Name]],"Volume"), 0)</f>
        <v>17012</v>
      </c>
      <c r="H1536" s="7" cm="1">
        <f t="array" ref="H1536">IFERROR(_FV(Facts_combined[[#This Row],[Asset Name]],"Market cap",TRUE), 0)</f>
        <v>7113564</v>
      </c>
      <c r="I153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36" s="5" cm="1">
        <f t="array" ref="J1536">IFERROR(_FV(Facts_combined[[#This Row],[Asset Name]],"Shares outstanding",TRUE), 0)</f>
        <v>3106360</v>
      </c>
      <c r="K1536" s="4" cm="1">
        <f t="array" ref="K1536">IFERROR(_FV(Facts_combined[[#This Row],[Asset Name]],"P/E",TRUE), "")</f>
        <v>0</v>
      </c>
      <c r="L1536" s="4" t="str" cm="1">
        <f t="array" ref="L153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36" s="4" cm="1">
        <f t="array" ref="M1536">IFERROR(_FV(Facts_combined[[#This Row],[Asset Name]],"Beta"), "")</f>
        <v>0.50049999999999994</v>
      </c>
    </row>
    <row r="1537" spans="1:13" x14ac:dyDescent="0.2">
      <c r="A1537" t="s">
        <v>2496</v>
      </c>
      <c r="B1537" t="s">
        <v>4</v>
      </c>
      <c r="C1537" t="s">
        <v>961</v>
      </c>
      <c r="D1537" t="e" vm="1356">
        <v>#VALUE!</v>
      </c>
      <c r="E1537" t="str" cm="1">
        <f t="array" ref="E1537">IFERROR(_FV(Facts_combined[[#This Row],[Asset Name]],"Industry"), "Undefined")</f>
        <v>Biotechnology &amp; Medical Research</v>
      </c>
      <c r="F1537" s="6" cm="1">
        <f t="array" ref="F1537">IFERROR(_FV(Facts_combined[[#This Row],[Asset Name]],"Price"), 0)</f>
        <v>1.92</v>
      </c>
      <c r="G1537" s="5" cm="1">
        <f t="array" ref="G1537">IFERROR(_FV(Facts_combined[[#This Row],[Asset Name]],"Volume"), 0)</f>
        <v>1867</v>
      </c>
      <c r="H1537" s="7" cm="1">
        <f t="array" ref="H1537">IFERROR(_FV(Facts_combined[[#This Row],[Asset Name]],"Market cap",TRUE), 0)</f>
        <v>12998246</v>
      </c>
      <c r="I153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37" s="5" cm="1">
        <f t="array" ref="J1537">IFERROR(_FV(Facts_combined[[#This Row],[Asset Name]],"Shares outstanding",TRUE), 0)</f>
        <v>6769920</v>
      </c>
      <c r="K1537" s="4" cm="1">
        <f t="array" ref="K1537">IFERROR(_FV(Facts_combined[[#This Row],[Asset Name]],"P/E",TRUE), "")</f>
        <v>0</v>
      </c>
      <c r="L1537" s="4" t="str" cm="1">
        <f t="array" ref="L153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37" s="4" cm="1">
        <f t="array" ref="M1537">IFERROR(_FV(Facts_combined[[#This Row],[Asset Name]],"Beta"), "")</f>
        <v>0.89300000000000002</v>
      </c>
    </row>
    <row r="1538" spans="1:13" x14ac:dyDescent="0.2">
      <c r="A1538" t="s">
        <v>2497</v>
      </c>
      <c r="B1538" t="s">
        <v>4</v>
      </c>
      <c r="C1538" t="s">
        <v>961</v>
      </c>
      <c r="D1538" t="e" vm="1357">
        <v>#VALUE!</v>
      </c>
      <c r="E1538" t="str" cm="1">
        <f t="array" ref="E1538">IFERROR(_FV(Facts_combined[[#This Row],[Asset Name]],"Industry"), "Undefined")</f>
        <v>Banking Services</v>
      </c>
      <c r="F1538" s="6" cm="1">
        <f t="array" ref="F1538">IFERROR(_FV(Facts_combined[[#This Row],[Asset Name]],"Price"), 0)</f>
        <v>0.97709999999999997</v>
      </c>
      <c r="G1538" s="5" cm="1">
        <f t="array" ref="G1538">IFERROR(_FV(Facts_combined[[#This Row],[Asset Name]],"Volume"), 0)</f>
        <v>13231</v>
      </c>
      <c r="H1538" s="7" cm="1">
        <f t="array" ref="H1538">IFERROR(_FV(Facts_combined[[#This Row],[Asset Name]],"Market cap",TRUE), 0)</f>
        <v>7966010</v>
      </c>
      <c r="I153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38" s="5" cm="1">
        <f t="array" ref="J1538">IFERROR(_FV(Facts_combined[[#This Row],[Asset Name]],"Shares outstanding",TRUE), 0)</f>
        <v>7515810</v>
      </c>
      <c r="K1538" s="4" cm="1">
        <f t="array" ref="K1538">IFERROR(_FV(Facts_combined[[#This Row],[Asset Name]],"P/E",TRUE), "")</f>
        <v>13.601100000000001</v>
      </c>
      <c r="L1538" s="4" t="str" cm="1">
        <f t="array" ref="L153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538" s="4" cm="1">
        <f t="array" ref="M1538">IFERROR(_FV(Facts_combined[[#This Row],[Asset Name]],"Beta"), "")</f>
        <v>1.5124</v>
      </c>
    </row>
    <row r="1539" spans="1:13" x14ac:dyDescent="0.2">
      <c r="A1539" t="s">
        <v>2498</v>
      </c>
      <c r="B1539" t="s">
        <v>4</v>
      </c>
      <c r="C1539" t="s">
        <v>961</v>
      </c>
      <c r="D1539" t="e" vm="1358">
        <v>#VALUE!</v>
      </c>
      <c r="E1539" t="str" cm="1">
        <f t="array" ref="E1539">IFERROR(_FV(Facts_combined[[#This Row],[Asset Name]],"Industry"), "Undefined")</f>
        <v>Biotechnology &amp; Medical Research</v>
      </c>
      <c r="F1539" s="6" cm="1">
        <f t="array" ref="F1539">IFERROR(_FV(Facts_combined[[#This Row],[Asset Name]],"Price"), 0)</f>
        <v>1.02</v>
      </c>
      <c r="G1539" s="5" cm="1">
        <f t="array" ref="G1539">IFERROR(_FV(Facts_combined[[#This Row],[Asset Name]],"Volume"), 0)</f>
        <v>5434</v>
      </c>
      <c r="H1539" s="7" cm="1">
        <f t="array" ref="H1539">IFERROR(_FV(Facts_combined[[#This Row],[Asset Name]],"Market cap",TRUE), 0)</f>
        <v>4570303</v>
      </c>
      <c r="I153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39" s="5" cm="1">
        <f t="array" ref="J1539">IFERROR(_FV(Facts_combined[[#This Row],[Asset Name]],"Shares outstanding",TRUE), 0)</f>
        <v>4480690</v>
      </c>
      <c r="K1539" s="4" t="str" cm="1">
        <f t="array" ref="K1539">IFERROR(_FV(Facts_combined[[#This Row],[Asset Name]],"P/E",TRUE), "")</f>
        <v/>
      </c>
      <c r="L1539" s="4" t="str" cm="1">
        <f t="array" ref="L153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39" s="4" cm="1">
        <f t="array" ref="M1539">IFERROR(_FV(Facts_combined[[#This Row],[Asset Name]],"Beta"), "")</f>
        <v>0.497</v>
      </c>
    </row>
    <row r="1540" spans="1:13" x14ac:dyDescent="0.2">
      <c r="A1540" t="s">
        <v>2499</v>
      </c>
      <c r="B1540" t="s">
        <v>4</v>
      </c>
      <c r="C1540" t="s">
        <v>961</v>
      </c>
      <c r="D1540" t="e" vm="1359">
        <v>#VALUE!</v>
      </c>
      <c r="E1540" t="str" cm="1">
        <f t="array" ref="E1540">IFERROR(_FV(Facts_combined[[#This Row],[Asset Name]],"Industry"), "Undefined")</f>
        <v>Renewable Energy</v>
      </c>
      <c r="F1540" s="6" cm="1">
        <f t="array" ref="F1540">IFERROR(_FV(Facts_combined[[#This Row],[Asset Name]],"Price"), 0)</f>
        <v>1.0900000000000001</v>
      </c>
      <c r="G1540" s="5" cm="1">
        <f t="array" ref="G1540">IFERROR(_FV(Facts_combined[[#This Row],[Asset Name]],"Volume"), 0)</f>
        <v>100</v>
      </c>
      <c r="H1540" s="7" cm="1">
        <f t="array" ref="H1540">IFERROR(_FV(Facts_combined[[#This Row],[Asset Name]],"Market cap",TRUE), 0)</f>
        <v>9142473</v>
      </c>
      <c r="I154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40" s="5" cm="1">
        <f t="array" ref="J1540">IFERROR(_FV(Facts_combined[[#This Row],[Asset Name]],"Shares outstanding",TRUE), 0)</f>
        <v>8387590</v>
      </c>
      <c r="K1540" s="4" cm="1">
        <f t="array" ref="K1540">IFERROR(_FV(Facts_combined[[#This Row],[Asset Name]],"P/E",TRUE), "")</f>
        <v>0</v>
      </c>
      <c r="L1540" s="4" t="str" cm="1">
        <f t="array" ref="L154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40" s="4" cm="1">
        <f t="array" ref="M1540">IFERROR(_FV(Facts_combined[[#This Row],[Asset Name]],"Beta"), "")</f>
        <v>0.63839999999999997</v>
      </c>
    </row>
    <row r="1541" spans="1:13" x14ac:dyDescent="0.2">
      <c r="A1541" t="s">
        <v>2500</v>
      </c>
      <c r="B1541" t="s">
        <v>4</v>
      </c>
      <c r="C1541" t="s">
        <v>961</v>
      </c>
      <c r="D1541" t="e" vm="2463">
        <v>#VALUE!</v>
      </c>
      <c r="E1541" t="str" cm="1">
        <f t="array" ref="E1541">IFERROR(_FV(Facts_combined[[#This Row],[Asset Name]],"Industry"), "Undefined")</f>
        <v>Healthcare Equipment &amp; Supplies</v>
      </c>
      <c r="F1541" s="6" cm="1">
        <f t="array" ref="F1541">IFERROR(_FV(Facts_combined[[#This Row],[Asset Name]],"Price"), 0)</f>
        <v>3.63</v>
      </c>
      <c r="G1541" s="5" cm="1">
        <f t="array" ref="G1541">IFERROR(_FV(Facts_combined[[#This Row],[Asset Name]],"Volume"), 0)</f>
        <v>1</v>
      </c>
      <c r="H1541" s="7" cm="1">
        <f t="array" ref="H1541">IFERROR(_FV(Facts_combined[[#This Row],[Asset Name]],"Market cap",TRUE), 0)</f>
        <v>7322010</v>
      </c>
      <c r="I154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41" s="5" cm="1">
        <f t="array" ref="J1541">IFERROR(_FV(Facts_combined[[#This Row],[Asset Name]],"Shares outstanding",TRUE), 0)</f>
        <v>2011480</v>
      </c>
      <c r="K1541" s="4" cm="1">
        <f t="array" ref="K1541">IFERROR(_FV(Facts_combined[[#This Row],[Asset Name]],"P/E",TRUE), "")</f>
        <v>0</v>
      </c>
      <c r="L1541" s="4" t="str" cm="1">
        <f t="array" ref="L154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41" s="4" cm="1">
        <f t="array" ref="M1541">IFERROR(_FV(Facts_combined[[#This Row],[Asset Name]],"Beta"), "")</f>
        <v>2.3073999999999999</v>
      </c>
    </row>
    <row r="1542" spans="1:13" x14ac:dyDescent="0.2">
      <c r="A1542" t="s">
        <v>2501</v>
      </c>
      <c r="B1542" t="s">
        <v>4</v>
      </c>
      <c r="C1542" t="s">
        <v>961</v>
      </c>
      <c r="D1542" t="e" vm="1360">
        <v>#VALUE!</v>
      </c>
      <c r="E1542" t="str" cm="1">
        <f t="array" ref="E1542">IFERROR(_FV(Facts_combined[[#This Row],[Asset Name]],"Industry"), "Undefined")</f>
        <v>Aerospace &amp; Defense</v>
      </c>
      <c r="F1542" s="6" cm="1">
        <f t="array" ref="F1542">IFERROR(_FV(Facts_combined[[#This Row],[Asset Name]],"Price"), 0)</f>
        <v>1.1399999999999999</v>
      </c>
      <c r="G1542" s="5" cm="1">
        <f t="array" ref="G1542">IFERROR(_FV(Facts_combined[[#This Row],[Asset Name]],"Volume"), 0)</f>
        <v>18389</v>
      </c>
      <c r="H1542" s="7" cm="1">
        <f t="array" ref="H1542">IFERROR(_FV(Facts_combined[[#This Row],[Asset Name]],"Market cap",TRUE), 0)</f>
        <v>9424573</v>
      </c>
      <c r="I154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42" s="5" cm="1">
        <f t="array" ref="J1542">IFERROR(_FV(Facts_combined[[#This Row],[Asset Name]],"Shares outstanding",TRUE), 0)</f>
        <v>8267170</v>
      </c>
      <c r="K1542" s="4" cm="1">
        <f t="array" ref="K1542">IFERROR(_FV(Facts_combined[[#This Row],[Asset Name]],"P/E",TRUE), "")</f>
        <v>0</v>
      </c>
      <c r="L1542" s="4" t="str" cm="1">
        <f t="array" ref="L154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42" s="4" cm="1">
        <f t="array" ref="M1542">IFERROR(_FV(Facts_combined[[#This Row],[Asset Name]],"Beta"), "")</f>
        <v>1.5162</v>
      </c>
    </row>
    <row r="1543" spans="1:13" x14ac:dyDescent="0.2">
      <c r="A1543" t="s">
        <v>2502</v>
      </c>
      <c r="B1543" t="s">
        <v>4</v>
      </c>
      <c r="C1543" t="s">
        <v>961</v>
      </c>
      <c r="D1543" t="e" vm="1361">
        <v>#VALUE!</v>
      </c>
      <c r="E1543" t="str" cm="1">
        <f t="array" ref="E1543">IFERROR(_FV(Facts_combined[[#This Row],[Asset Name]],"Industry"), "Undefined")</f>
        <v>Food &amp; Tobacco</v>
      </c>
      <c r="F1543" s="6" cm="1">
        <f t="array" ref="F1543">IFERROR(_FV(Facts_combined[[#This Row],[Asset Name]],"Price"), 0)</f>
        <v>2.2200000000000002</v>
      </c>
      <c r="G1543" s="5" cm="1">
        <f t="array" ref="G1543">IFERROR(_FV(Facts_combined[[#This Row],[Asset Name]],"Volume"), 0)</f>
        <v>130</v>
      </c>
      <c r="H1543" s="7" cm="1">
        <f t="array" ref="H1543">IFERROR(_FV(Facts_combined[[#This Row],[Asset Name]],"Market cap",TRUE), 0)</f>
        <v>12673092</v>
      </c>
      <c r="I154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43" s="5" cm="1">
        <f t="array" ref="J1543">IFERROR(_FV(Facts_combined[[#This Row],[Asset Name]],"Shares outstanding",TRUE), 0)</f>
        <v>5708600</v>
      </c>
      <c r="K1543" s="4" cm="1">
        <f t="array" ref="K1543">IFERROR(_FV(Facts_combined[[#This Row],[Asset Name]],"P/E",TRUE), "")</f>
        <v>32.874299999999998</v>
      </c>
      <c r="L1543" s="4" t="str" cm="1">
        <f t="array" ref="L154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543" s="4" cm="1">
        <f t="array" ref="M1543">IFERROR(_FV(Facts_combined[[#This Row],[Asset Name]],"Beta"), "")</f>
        <v>1.3137000000000001</v>
      </c>
    </row>
    <row r="1544" spans="1:13" x14ac:dyDescent="0.2">
      <c r="A1544" t="s">
        <v>2503</v>
      </c>
      <c r="B1544" t="s">
        <v>4</v>
      </c>
      <c r="C1544" t="s">
        <v>961</v>
      </c>
      <c r="D1544" t="e" vm="1362">
        <v>#VALUE!</v>
      </c>
      <c r="E1544" t="str" cm="1">
        <f t="array" ref="E1544">IFERROR(_FV(Facts_combined[[#This Row],[Asset Name]],"Industry"), "Undefined")</f>
        <v>Pharmaceuticals</v>
      </c>
      <c r="F1544" s="6" cm="1">
        <f t="array" ref="F1544">IFERROR(_FV(Facts_combined[[#This Row],[Asset Name]],"Price"), 0)</f>
        <v>0.2</v>
      </c>
      <c r="G1544" s="5" cm="1">
        <f t="array" ref="G1544">IFERROR(_FV(Facts_combined[[#This Row],[Asset Name]],"Volume"), 0)</f>
        <v>2150</v>
      </c>
      <c r="H1544" s="7" cm="1">
        <f t="array" ref="H1544">IFERROR(_FV(Facts_combined[[#This Row],[Asset Name]],"Market cap",TRUE), 0)</f>
        <v>6019920</v>
      </c>
      <c r="I154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44" s="5" cm="1">
        <f t="array" ref="J1544">IFERROR(_FV(Facts_combined[[#This Row],[Asset Name]],"Shares outstanding",TRUE), 0)</f>
        <v>30099610</v>
      </c>
      <c r="K1544" s="4" t="str" cm="1">
        <f t="array" ref="K1544">IFERROR(_FV(Facts_combined[[#This Row],[Asset Name]],"P/E",TRUE), "")</f>
        <v/>
      </c>
      <c r="L1544" s="4" t="str" cm="1">
        <f t="array" ref="L154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44" s="4" cm="1">
        <f t="array" ref="M1544">IFERROR(_FV(Facts_combined[[#This Row],[Asset Name]],"Beta"), "")</f>
        <v>0.71889999999999998</v>
      </c>
    </row>
    <row r="1545" spans="1:13" x14ac:dyDescent="0.2">
      <c r="A1545" t="s">
        <v>2504</v>
      </c>
      <c r="B1545" t="s">
        <v>4</v>
      </c>
      <c r="C1545" t="s">
        <v>961</v>
      </c>
      <c r="D1545" t="e" vm="1363">
        <v>#VALUE!</v>
      </c>
      <c r="E1545" t="str" cm="1">
        <f t="array" ref="E1545">IFERROR(_FV(Facts_combined[[#This Row],[Asset Name]],"Industry"), "Undefined")</f>
        <v>Aerospace &amp; Defense</v>
      </c>
      <c r="F1545" s="6" cm="1">
        <f t="array" ref="F1545">IFERROR(_FV(Facts_combined[[#This Row],[Asset Name]],"Price"), 0)</f>
        <v>0.4587</v>
      </c>
      <c r="G1545" s="5" cm="1">
        <f t="array" ref="G1545">IFERROR(_FV(Facts_combined[[#This Row],[Asset Name]],"Volume"), 0)</f>
        <v>34427</v>
      </c>
      <c r="H1545" s="7" cm="1">
        <f t="array" ref="H1545">IFERROR(_FV(Facts_combined[[#This Row],[Asset Name]],"Market cap",TRUE), 0)</f>
        <v>5477533</v>
      </c>
      <c r="I154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45" s="5" cm="1">
        <f t="array" ref="J1545">IFERROR(_FV(Facts_combined[[#This Row],[Asset Name]],"Shares outstanding",TRUE), 0)</f>
        <v>11941430</v>
      </c>
      <c r="K1545" s="4" t="str" cm="1">
        <f t="array" ref="K1545">IFERROR(_FV(Facts_combined[[#This Row],[Asset Name]],"P/E",TRUE), "")</f>
        <v/>
      </c>
      <c r="L1545" s="4" t="str" cm="1">
        <f t="array" ref="L154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45" s="4" cm="1">
        <f t="array" ref="M1545">IFERROR(_FV(Facts_combined[[#This Row],[Asset Name]],"Beta"), "")</f>
        <v>3.6358999999999999</v>
      </c>
    </row>
    <row r="1546" spans="1:13" x14ac:dyDescent="0.2">
      <c r="A1546" t="s">
        <v>2505</v>
      </c>
      <c r="B1546" t="s">
        <v>4</v>
      </c>
      <c r="C1546" t="s">
        <v>961</v>
      </c>
      <c r="D1546" t="e" vm="1364">
        <v>#VALUE!</v>
      </c>
      <c r="E1546" t="str" cm="1">
        <f t="array" ref="E1546">IFERROR(_FV(Facts_combined[[#This Row],[Asset Name]],"Industry"), "Undefined")</f>
        <v>Biotechnology &amp; Medical Research</v>
      </c>
      <c r="F1546" s="6" cm="1">
        <f t="array" ref="F1546">IFERROR(_FV(Facts_combined[[#This Row],[Asset Name]],"Price"), 0)</f>
        <v>0.20530000000000001</v>
      </c>
      <c r="G1546" s="5" cm="1">
        <f t="array" ref="G1546">IFERROR(_FV(Facts_combined[[#This Row],[Asset Name]],"Volume"), 0)</f>
        <v>11120</v>
      </c>
      <c r="H1546" s="7" cm="1">
        <f t="array" ref="H1546">IFERROR(_FV(Facts_combined[[#This Row],[Asset Name]],"Market cap",TRUE), 0)</f>
        <v>3846100</v>
      </c>
      <c r="I154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46" s="5" cm="1">
        <f t="array" ref="J1546">IFERROR(_FV(Facts_combined[[#This Row],[Asset Name]],"Shares outstanding",TRUE), 0)</f>
        <v>18340950</v>
      </c>
      <c r="K1546" s="4" cm="1">
        <f t="array" ref="K1546">IFERROR(_FV(Facts_combined[[#This Row],[Asset Name]],"P/E",TRUE), "")</f>
        <v>0</v>
      </c>
      <c r="L1546" s="4" t="str" cm="1">
        <f t="array" ref="L154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46" s="4" cm="1">
        <f t="array" ref="M1546">IFERROR(_FV(Facts_combined[[#This Row],[Asset Name]],"Beta"), "")</f>
        <v>1.0510999999999999</v>
      </c>
    </row>
    <row r="1547" spans="1:13" x14ac:dyDescent="0.2">
      <c r="A1547" t="s">
        <v>2506</v>
      </c>
      <c r="B1547" t="s">
        <v>4</v>
      </c>
      <c r="C1547" t="s">
        <v>961</v>
      </c>
      <c r="D1547" t="e" vm="1365">
        <v>#VALUE!</v>
      </c>
      <c r="E1547" t="str" cm="1">
        <f t="array" ref="E1547">IFERROR(_FV(Facts_combined[[#This Row],[Asset Name]],"Industry"), "Undefined")</f>
        <v>Beverages</v>
      </c>
      <c r="F1547" s="6" cm="1">
        <f t="array" ref="F1547">IFERROR(_FV(Facts_combined[[#This Row],[Asset Name]],"Price"), 0)</f>
        <v>0.55000000000000004</v>
      </c>
      <c r="G1547" s="5" cm="1">
        <f t="array" ref="G1547">IFERROR(_FV(Facts_combined[[#This Row],[Asset Name]],"Volume"), 0)</f>
        <v>506128</v>
      </c>
      <c r="H1547" s="7" cm="1">
        <f t="array" ref="H1547">IFERROR(_FV(Facts_combined[[#This Row],[Asset Name]],"Market cap",TRUE), 0)</f>
        <v>8786926</v>
      </c>
      <c r="I154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47" s="5" cm="1">
        <f t="array" ref="J1547">IFERROR(_FV(Facts_combined[[#This Row],[Asset Name]],"Shares outstanding",TRUE), 0)</f>
        <v>15976230</v>
      </c>
      <c r="K1547" s="4" t="str" cm="1">
        <f t="array" ref="K1547">IFERROR(_FV(Facts_combined[[#This Row],[Asset Name]],"P/E",TRUE), "")</f>
        <v/>
      </c>
      <c r="L1547" s="4" t="str" cm="1">
        <f t="array" ref="L154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47" s="4" t="str" cm="1">
        <f t="array" ref="M1547">IFERROR(_FV(Facts_combined[[#This Row],[Asset Name]],"Beta"), "")</f>
        <v/>
      </c>
    </row>
    <row r="1548" spans="1:13" x14ac:dyDescent="0.2">
      <c r="A1548" t="s">
        <v>2507</v>
      </c>
      <c r="B1548" t="s">
        <v>4</v>
      </c>
      <c r="C1548" t="s">
        <v>961</v>
      </c>
      <c r="D1548" t="e" vm="1366">
        <v>#VALUE!</v>
      </c>
      <c r="E1548" t="str" cm="1">
        <f t="array" ref="E1548">IFERROR(_FV(Facts_combined[[#This Row],[Asset Name]],"Industry"), "Undefined")</f>
        <v>Oil &amp; Gas Related Equipment and Services</v>
      </c>
      <c r="F1548" s="6" cm="1">
        <f t="array" ref="F1548">IFERROR(_FV(Facts_combined[[#This Row],[Asset Name]],"Price"), 0)</f>
        <v>4.17</v>
      </c>
      <c r="G1548" s="5" cm="1">
        <f t="array" ref="G1548">IFERROR(_FV(Facts_combined[[#This Row],[Asset Name]],"Volume"), 0)</f>
        <v>6</v>
      </c>
      <c r="H1548" s="7" cm="1">
        <f t="array" ref="H1548">IFERROR(_FV(Facts_combined[[#This Row],[Asset Name]],"Market cap",TRUE), 0)</f>
        <v>5847900</v>
      </c>
      <c r="I154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48" s="5" cm="1">
        <f t="array" ref="J1548">IFERROR(_FV(Facts_combined[[#This Row],[Asset Name]],"Shares outstanding",TRUE), 0)</f>
        <v>1405780</v>
      </c>
      <c r="K1548" s="4" cm="1">
        <f t="array" ref="K1548">IFERROR(_FV(Facts_combined[[#This Row],[Asset Name]],"P/E",TRUE), "")</f>
        <v>0</v>
      </c>
      <c r="L1548" s="4" t="str" cm="1">
        <f t="array" ref="L154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48" s="4" cm="1">
        <f t="array" ref="M1548">IFERROR(_FV(Facts_combined[[#This Row],[Asset Name]],"Beta"), "")</f>
        <v>1.1598999999999999</v>
      </c>
    </row>
    <row r="1549" spans="1:13" x14ac:dyDescent="0.2">
      <c r="A1549" t="s">
        <v>2508</v>
      </c>
      <c r="B1549" t="s">
        <v>4</v>
      </c>
      <c r="C1549" t="s">
        <v>961</v>
      </c>
      <c r="D1549" t="e" vm="2464">
        <v>#VALUE!</v>
      </c>
      <c r="E1549" t="str" cm="1">
        <f t="array" ref="E1549">IFERROR(_FV(Facts_combined[[#This Row],[Asset Name]],"Industry"), "Undefined")</f>
        <v>Machinery, Equipment &amp; Components</v>
      </c>
      <c r="F1549" s="6" cm="1">
        <f t="array" ref="F1549">IFERROR(_FV(Facts_combined[[#This Row],[Asset Name]],"Price"), 0)</f>
        <v>0.46529999999999999</v>
      </c>
      <c r="G1549" s="5" cm="1">
        <f t="array" ref="G1549">IFERROR(_FV(Facts_combined[[#This Row],[Asset Name]],"Volume"), 0)</f>
        <v>6610</v>
      </c>
      <c r="H1549" s="7" cm="1">
        <f t="array" ref="H1549">IFERROR(_FV(Facts_combined[[#This Row],[Asset Name]],"Market cap",TRUE), 0)</f>
        <v>8171417</v>
      </c>
      <c r="I154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49" s="5" cm="1">
        <f t="array" ref="J1549">IFERROR(_FV(Facts_combined[[#This Row],[Asset Name]],"Shares outstanding",TRUE), 0)</f>
        <v>17561610</v>
      </c>
      <c r="K1549" s="4" cm="1">
        <f t="array" ref="K1549">IFERROR(_FV(Facts_combined[[#This Row],[Asset Name]],"P/E",TRUE), "")</f>
        <v>0</v>
      </c>
      <c r="L1549" s="4" t="str" cm="1">
        <f t="array" ref="L154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49" s="4" cm="1">
        <f t="array" ref="M1549">IFERROR(_FV(Facts_combined[[#This Row],[Asset Name]],"Beta"), "")</f>
        <v>0.95889999999999997</v>
      </c>
    </row>
    <row r="1550" spans="1:13" x14ac:dyDescent="0.2">
      <c r="A1550" t="s">
        <v>2509</v>
      </c>
      <c r="B1550" t="s">
        <v>4</v>
      </c>
      <c r="C1550" t="s">
        <v>961</v>
      </c>
      <c r="D1550" t="e" vm="1367">
        <v>#VALUE!</v>
      </c>
      <c r="E1550" t="str" cm="1">
        <f t="array" ref="E1550">IFERROR(_FV(Facts_combined[[#This Row],[Asset Name]],"Industry"), "Undefined")</f>
        <v>Leisure Products</v>
      </c>
      <c r="F1550" s="6" cm="1">
        <f t="array" ref="F1550">IFERROR(_FV(Facts_combined[[#This Row],[Asset Name]],"Price"), 0)</f>
        <v>0.49609999999999999</v>
      </c>
      <c r="G1550" s="5" cm="1">
        <f t="array" ref="G1550">IFERROR(_FV(Facts_combined[[#This Row],[Asset Name]],"Volume"), 0)</f>
        <v>1</v>
      </c>
      <c r="H1550" s="7" cm="1">
        <f t="array" ref="H1550">IFERROR(_FV(Facts_combined[[#This Row],[Asset Name]],"Market cap",TRUE), 0)</f>
        <v>4906610</v>
      </c>
      <c r="I155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50" s="5" cm="1">
        <f t="array" ref="J1550">IFERROR(_FV(Facts_combined[[#This Row],[Asset Name]],"Shares outstanding",TRUE), 0)</f>
        <v>9520000</v>
      </c>
      <c r="K1550" s="4" cm="1">
        <f t="array" ref="K1550">IFERROR(_FV(Facts_combined[[#This Row],[Asset Name]],"P/E",TRUE), "")</f>
        <v>0</v>
      </c>
      <c r="L1550" s="4" t="str" cm="1">
        <f t="array" ref="L155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50" s="4" cm="1">
        <f t="array" ref="M1550">IFERROR(_FV(Facts_combined[[#This Row],[Asset Name]],"Beta"), "")</f>
        <v>0.6</v>
      </c>
    </row>
    <row r="1551" spans="1:13" x14ac:dyDescent="0.2">
      <c r="A1551" t="s">
        <v>2510</v>
      </c>
      <c r="B1551" t="s">
        <v>4</v>
      </c>
      <c r="C1551" t="s">
        <v>961</v>
      </c>
      <c r="D1551" t="e" vm="2689">
        <v>#VALUE!</v>
      </c>
      <c r="E1551" t="str" cm="1">
        <f t="array" ref="E1551">IFERROR(_FV(Facts_combined[[#This Row],[Asset Name]],"Industry"), "Undefined")</f>
        <v>Food &amp; Tobacco</v>
      </c>
      <c r="F1551" s="6" cm="1">
        <f t="array" ref="F1551">IFERROR(_FV(Facts_combined[[#This Row],[Asset Name]],"Price"), 0)</f>
        <v>1.7000999999999999</v>
      </c>
      <c r="G1551" s="5" cm="1">
        <f t="array" ref="G1551">IFERROR(_FV(Facts_combined[[#This Row],[Asset Name]],"Volume"), 0)</f>
        <v>6430</v>
      </c>
      <c r="H1551" s="7" cm="1">
        <f t="array" ref="H1551">IFERROR(_FV(Facts_combined[[#This Row],[Asset Name]],"Market cap",TRUE), 0)</f>
        <v>5588245</v>
      </c>
      <c r="I155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51" s="5" cm="1">
        <f t="array" ref="J1551">IFERROR(_FV(Facts_combined[[#This Row],[Asset Name]],"Shares outstanding",TRUE), 0)</f>
        <v>3287010</v>
      </c>
      <c r="K1551" s="4" cm="1">
        <f t="array" ref="K1551">IFERROR(_FV(Facts_combined[[#This Row],[Asset Name]],"P/E",TRUE), "")</f>
        <v>0</v>
      </c>
      <c r="L1551" s="4" t="str" cm="1">
        <f t="array" ref="L155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51" s="4" cm="1">
        <f t="array" ref="M1551">IFERROR(_FV(Facts_combined[[#This Row],[Asset Name]],"Beta"), "")</f>
        <v>1.0496000000000001</v>
      </c>
    </row>
    <row r="1552" spans="1:13" x14ac:dyDescent="0.2">
      <c r="A1552" t="s">
        <v>2511</v>
      </c>
      <c r="B1552" t="s">
        <v>4</v>
      </c>
      <c r="C1552" t="s">
        <v>961</v>
      </c>
      <c r="D1552" t="e" vm="2465">
        <v>#VALUE!</v>
      </c>
      <c r="E1552" t="str" cm="1">
        <f t="array" ref="E1552">IFERROR(_FV(Facts_combined[[#This Row],[Asset Name]],"Industry"), "Undefined")</f>
        <v>Integrated Hardware &amp; Software</v>
      </c>
      <c r="F1552" s="6" cm="1">
        <f t="array" ref="F1552">IFERROR(_FV(Facts_combined[[#This Row],[Asset Name]],"Price"), 0)</f>
        <v>0.70499999999999996</v>
      </c>
      <c r="G1552" s="5" cm="1">
        <f t="array" ref="G1552">IFERROR(_FV(Facts_combined[[#This Row],[Asset Name]],"Volume"), 0)</f>
        <v>159518</v>
      </c>
      <c r="H1552" s="7" cm="1">
        <f t="array" ref="H1552">IFERROR(_FV(Facts_combined[[#This Row],[Asset Name]],"Market cap",TRUE), 0)</f>
        <v>4664604</v>
      </c>
      <c r="I155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52" s="5" cm="1">
        <f t="array" ref="J1552">IFERROR(_FV(Facts_combined[[#This Row],[Asset Name]],"Shares outstanding",TRUE), 0)</f>
        <v>6616460</v>
      </c>
      <c r="K1552" s="4" cm="1">
        <f t="array" ref="K1552">IFERROR(_FV(Facts_combined[[#This Row],[Asset Name]],"P/E",TRUE), "")</f>
        <v>0</v>
      </c>
      <c r="L1552" s="4" t="str" cm="1">
        <f t="array" ref="L155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52" s="4" cm="1">
        <f t="array" ref="M1552">IFERROR(_FV(Facts_combined[[#This Row],[Asset Name]],"Beta"), "")</f>
        <v>0.86739999999999995</v>
      </c>
    </row>
    <row r="1553" spans="1:13" x14ac:dyDescent="0.2">
      <c r="A1553" t="s">
        <v>2512</v>
      </c>
      <c r="B1553" t="s">
        <v>4</v>
      </c>
      <c r="C1553" t="s">
        <v>961</v>
      </c>
      <c r="D1553" t="e" vm="2466">
        <v>#VALUE!</v>
      </c>
      <c r="E1553" t="str" cm="1">
        <f t="array" ref="E1553">IFERROR(_FV(Facts_combined[[#This Row],[Asset Name]],"Industry"), "Undefined")</f>
        <v>Construction &amp; Engineering</v>
      </c>
      <c r="F1553" s="6" cm="1">
        <f t="array" ref="F1553">IFERROR(_FV(Facts_combined[[#This Row],[Asset Name]],"Price"), 0)</f>
        <v>1.31</v>
      </c>
      <c r="G1553" s="5" cm="1">
        <f t="array" ref="G1553">IFERROR(_FV(Facts_combined[[#This Row],[Asset Name]],"Volume"), 0)</f>
        <v>49</v>
      </c>
      <c r="H1553" s="7" cm="1">
        <f t="array" ref="H1553">IFERROR(_FV(Facts_combined[[#This Row],[Asset Name]],"Market cap",TRUE), 0)</f>
        <v>6661790</v>
      </c>
      <c r="I155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53" s="5" cm="1">
        <f t="array" ref="J1553">IFERROR(_FV(Facts_combined[[#This Row],[Asset Name]],"Shares outstanding",TRUE), 0)</f>
        <v>5156580</v>
      </c>
      <c r="K1553" s="4" cm="1">
        <f t="array" ref="K1553">IFERROR(_FV(Facts_combined[[#This Row],[Asset Name]],"P/E",TRUE), "")</f>
        <v>0</v>
      </c>
      <c r="L1553" s="4" t="str" cm="1">
        <f t="array" ref="L155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53" s="4" cm="1">
        <f t="array" ref="M1553">IFERROR(_FV(Facts_combined[[#This Row],[Asset Name]],"Beta"), "")</f>
        <v>1.4653</v>
      </c>
    </row>
    <row r="1554" spans="1:13" x14ac:dyDescent="0.2">
      <c r="A1554" t="s">
        <v>2513</v>
      </c>
      <c r="B1554" t="s">
        <v>4</v>
      </c>
      <c r="C1554" t="s">
        <v>961</v>
      </c>
      <c r="D1554" t="e" vm="1368">
        <v>#VALUE!</v>
      </c>
      <c r="E1554" t="str" cm="1">
        <f t="array" ref="E1554">IFERROR(_FV(Facts_combined[[#This Row],[Asset Name]],"Industry"), "Undefined")</f>
        <v>Electronic Equipment &amp; Parts</v>
      </c>
      <c r="F1554" s="6" cm="1">
        <f t="array" ref="F1554">IFERROR(_FV(Facts_combined[[#This Row],[Asset Name]],"Price"), 0)</f>
        <v>0.621</v>
      </c>
      <c r="G1554" s="5" cm="1">
        <f t="array" ref="G1554">IFERROR(_FV(Facts_combined[[#This Row],[Asset Name]],"Volume"), 0)</f>
        <v>66</v>
      </c>
      <c r="H1554" s="7" cm="1">
        <f t="array" ref="H1554">IFERROR(_FV(Facts_combined[[#This Row],[Asset Name]],"Market cap",TRUE), 0)</f>
        <v>6072187</v>
      </c>
      <c r="I155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54" s="5" cm="1">
        <f t="array" ref="J1554">IFERROR(_FV(Facts_combined[[#This Row],[Asset Name]],"Shares outstanding",TRUE), 0)</f>
        <v>9778080</v>
      </c>
      <c r="K1554" s="4" cm="1">
        <f t="array" ref="K1554">IFERROR(_FV(Facts_combined[[#This Row],[Asset Name]],"P/E",TRUE), "")</f>
        <v>0</v>
      </c>
      <c r="L1554" s="4" t="str" cm="1">
        <f t="array" ref="L155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54" s="4" cm="1">
        <f t="array" ref="M1554">IFERROR(_FV(Facts_combined[[#This Row],[Asset Name]],"Beta"), "")</f>
        <v>1.3156000000000001</v>
      </c>
    </row>
    <row r="1555" spans="1:13" x14ac:dyDescent="0.2">
      <c r="A1555" t="s">
        <v>2514</v>
      </c>
      <c r="B1555" t="s">
        <v>4</v>
      </c>
      <c r="C1555" t="s">
        <v>961</v>
      </c>
      <c r="D1555" t="e" vm="1369">
        <v>#VALUE!</v>
      </c>
      <c r="E1555" t="str" cm="1">
        <f t="array" ref="E1555">IFERROR(_FV(Facts_combined[[#This Row],[Asset Name]],"Industry"), "Undefined")</f>
        <v>Biotechnology &amp; Medical Research</v>
      </c>
      <c r="F1555" s="6" cm="1">
        <f t="array" ref="F1555">IFERROR(_FV(Facts_combined[[#This Row],[Asset Name]],"Price"), 0)</f>
        <v>2</v>
      </c>
      <c r="G1555" s="5" cm="1">
        <f t="array" ref="G1555">IFERROR(_FV(Facts_combined[[#This Row],[Asset Name]],"Volume"), 0)</f>
        <v>50</v>
      </c>
      <c r="H1555" s="7" cm="1">
        <f t="array" ref="H1555">IFERROR(_FV(Facts_combined[[#This Row],[Asset Name]],"Market cap",TRUE), 0)</f>
        <v>7158480</v>
      </c>
      <c r="I155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55" s="5" cm="1">
        <f t="array" ref="J1555">IFERROR(_FV(Facts_combined[[#This Row],[Asset Name]],"Shares outstanding",TRUE), 0)</f>
        <v>3652290</v>
      </c>
      <c r="K1555" s="4" cm="1">
        <f t="array" ref="K1555">IFERROR(_FV(Facts_combined[[#This Row],[Asset Name]],"P/E",TRUE), "")</f>
        <v>0</v>
      </c>
      <c r="L1555" s="4" t="str" cm="1">
        <f t="array" ref="L155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55" s="4" cm="1">
        <f t="array" ref="M1555">IFERROR(_FV(Facts_combined[[#This Row],[Asset Name]],"Beta"), "")</f>
        <v>0.98180000000000001</v>
      </c>
    </row>
    <row r="1556" spans="1:13" x14ac:dyDescent="0.2">
      <c r="A1556" t="s">
        <v>2515</v>
      </c>
      <c r="B1556" t="s">
        <v>4</v>
      </c>
      <c r="C1556" t="s">
        <v>961</v>
      </c>
      <c r="D1556" t="e" vm="2690">
        <v>#VALUE!</v>
      </c>
      <c r="E1556" t="str" cm="1">
        <f t="array" ref="E1556">IFERROR(_FV(Facts_combined[[#This Row],[Asset Name]],"Industry"), "Undefined")</f>
        <v>Textiles &amp; Apparel</v>
      </c>
      <c r="F1556" s="6" cm="1">
        <f t="array" ref="F1556">IFERROR(_FV(Facts_combined[[#This Row],[Asset Name]],"Price"), 0)</f>
        <v>1.7</v>
      </c>
      <c r="G1556" s="5" cm="1">
        <f t="array" ref="G1556">IFERROR(_FV(Facts_combined[[#This Row],[Asset Name]],"Volume"), 0)</f>
        <v>6420</v>
      </c>
      <c r="H1556" s="7" cm="1">
        <f t="array" ref="H1556">IFERROR(_FV(Facts_combined[[#This Row],[Asset Name]],"Market cap",TRUE), 0)</f>
        <v>5158640</v>
      </c>
      <c r="I155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56" s="5" cm="1">
        <f t="array" ref="J1556">IFERROR(_FV(Facts_combined[[#This Row],[Asset Name]],"Shares outstanding",TRUE), 0)</f>
        <v>3034500</v>
      </c>
      <c r="K1556" s="4" cm="1">
        <f t="array" ref="K1556">IFERROR(_FV(Facts_combined[[#This Row],[Asset Name]],"P/E",TRUE), "")</f>
        <v>0</v>
      </c>
      <c r="L1556" s="4" t="str" cm="1">
        <f t="array" ref="L155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56" s="4" cm="1">
        <f t="array" ref="M1556">IFERROR(_FV(Facts_combined[[#This Row],[Asset Name]],"Beta"), "")</f>
        <v>1.4508000000000001</v>
      </c>
    </row>
    <row r="1557" spans="1:13" x14ac:dyDescent="0.2">
      <c r="A1557" t="s">
        <v>2516</v>
      </c>
      <c r="B1557" t="s">
        <v>4</v>
      </c>
      <c r="C1557" t="s">
        <v>961</v>
      </c>
      <c r="D1557" t="e" vm="1370">
        <v>#VALUE!</v>
      </c>
      <c r="E1557" t="str" cm="1">
        <f t="array" ref="E1557">IFERROR(_FV(Facts_combined[[#This Row],[Asset Name]],"Industry"), "Undefined")</f>
        <v>Food &amp; Tobacco</v>
      </c>
      <c r="F1557" s="6" cm="1">
        <f t="array" ref="F1557">IFERROR(_FV(Facts_combined[[#This Row],[Asset Name]],"Price"), 0)</f>
        <v>1.59</v>
      </c>
      <c r="G1557" s="5" cm="1">
        <f t="array" ref="G1557">IFERROR(_FV(Facts_combined[[#This Row],[Asset Name]],"Volume"), 0)</f>
        <v>59</v>
      </c>
      <c r="H1557" s="7" cm="1">
        <f t="array" ref="H1557">IFERROR(_FV(Facts_combined[[#This Row],[Asset Name]],"Market cap",TRUE), 0)</f>
        <v>6249060</v>
      </c>
      <c r="I155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57" s="5" cm="1">
        <f t="array" ref="J1557">IFERROR(_FV(Facts_combined[[#This Row],[Asset Name]],"Shares outstanding",TRUE), 0)</f>
        <v>3857440</v>
      </c>
      <c r="K1557" s="4" cm="1">
        <f t="array" ref="K1557">IFERROR(_FV(Facts_combined[[#This Row],[Asset Name]],"P/E",TRUE), "")</f>
        <v>0</v>
      </c>
      <c r="L1557" s="4" t="str" cm="1">
        <f t="array" ref="L155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57" s="4" cm="1">
        <f t="array" ref="M1557">IFERROR(_FV(Facts_combined[[#This Row],[Asset Name]],"Beta"), "")</f>
        <v>1.1809000000000001</v>
      </c>
    </row>
    <row r="1558" spans="1:13" x14ac:dyDescent="0.2">
      <c r="A1558" t="s">
        <v>2517</v>
      </c>
      <c r="B1558" t="s">
        <v>4</v>
      </c>
      <c r="C1558" t="s">
        <v>961</v>
      </c>
      <c r="D1558" t="e" vm="1371">
        <v>#VALUE!</v>
      </c>
      <c r="E1558" t="str" cm="1">
        <f t="array" ref="E1558">IFERROR(_FV(Facts_combined[[#This Row],[Asset Name]],"Industry"), "Undefined")</f>
        <v>Pharmaceuticals</v>
      </c>
      <c r="F1558" s="6" cm="1">
        <f t="array" ref="F1558">IFERROR(_FV(Facts_combined[[#This Row],[Asset Name]],"Price"), 0)</f>
        <v>2.88</v>
      </c>
      <c r="G1558" s="5" cm="1">
        <f t="array" ref="G1558">IFERROR(_FV(Facts_combined[[#This Row],[Asset Name]],"Volume"), 0)</f>
        <v>134</v>
      </c>
      <c r="H1558" s="7" cm="1">
        <f t="array" ref="H1558">IFERROR(_FV(Facts_combined[[#This Row],[Asset Name]],"Market cap",TRUE), 0)</f>
        <v>6211152</v>
      </c>
      <c r="I155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58" s="5" cm="1">
        <f t="array" ref="J1558">IFERROR(_FV(Facts_combined[[#This Row],[Asset Name]],"Shares outstanding",TRUE), 0)</f>
        <v>2156650</v>
      </c>
      <c r="K1558" s="4" cm="1">
        <f t="array" ref="K1558">IFERROR(_FV(Facts_combined[[#This Row],[Asset Name]],"P/E",TRUE), "")</f>
        <v>0</v>
      </c>
      <c r="L1558" s="4" t="str" cm="1">
        <f t="array" ref="L155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58" s="4" cm="1">
        <f t="array" ref="M1558">IFERROR(_FV(Facts_combined[[#This Row],[Asset Name]],"Beta"), "")</f>
        <v>0.65639999999999998</v>
      </c>
    </row>
    <row r="1559" spans="1:13" x14ac:dyDescent="0.2">
      <c r="A1559" t="s">
        <v>2518</v>
      </c>
      <c r="B1559" t="s">
        <v>4</v>
      </c>
      <c r="C1559" t="s">
        <v>961</v>
      </c>
      <c r="D1559" t="e" vm="1372">
        <v>#VALUE!</v>
      </c>
      <c r="E1559" t="str" cm="1">
        <f t="array" ref="E1559">IFERROR(_FV(Facts_combined[[#This Row],[Asset Name]],"Industry"), "Undefined")</f>
        <v>Biotechnology &amp; Medical Research</v>
      </c>
      <c r="F1559" s="6" cm="1">
        <f t="array" ref="F1559">IFERROR(_FV(Facts_combined[[#This Row],[Asset Name]],"Price"), 0)</f>
        <v>3.17</v>
      </c>
      <c r="G1559" s="5" cm="1">
        <f t="array" ref="G1559">IFERROR(_FV(Facts_combined[[#This Row],[Asset Name]],"Volume"), 0)</f>
        <v>8</v>
      </c>
      <c r="H1559" s="7" cm="1">
        <f t="array" ref="H1559">IFERROR(_FV(Facts_combined[[#This Row],[Asset Name]],"Market cap",TRUE), 0)</f>
        <v>5874740</v>
      </c>
      <c r="I155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59" s="5" cm="1">
        <f t="array" ref="J1559">IFERROR(_FV(Facts_combined[[#This Row],[Asset Name]],"Shares outstanding",TRUE), 0)</f>
        <v>1958250</v>
      </c>
      <c r="K1559" s="4" cm="1">
        <f t="array" ref="K1559">IFERROR(_FV(Facts_combined[[#This Row],[Asset Name]],"P/E",TRUE), "")</f>
        <v>0</v>
      </c>
      <c r="L1559" s="4" t="str" cm="1">
        <f t="array" ref="L155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59" s="4" cm="1">
        <f t="array" ref="M1559">IFERROR(_FV(Facts_combined[[#This Row],[Asset Name]],"Beta"), "")</f>
        <v>2.1878000000000002</v>
      </c>
    </row>
    <row r="1560" spans="1:13" x14ac:dyDescent="0.2">
      <c r="A1560" t="s">
        <v>2519</v>
      </c>
      <c r="B1560" t="s">
        <v>4</v>
      </c>
      <c r="C1560" t="s">
        <v>961</v>
      </c>
      <c r="D1560" t="e" vm="1373">
        <v>#VALUE!</v>
      </c>
      <c r="E1560" t="str" cm="1">
        <f t="array" ref="E1560">IFERROR(_FV(Facts_combined[[#This Row],[Asset Name]],"Industry"), "Undefined")</f>
        <v>Personal &amp; Household Products &amp; Services</v>
      </c>
      <c r="F1560" s="6" cm="1">
        <f t="array" ref="F1560">IFERROR(_FV(Facts_combined[[#This Row],[Asset Name]],"Price"), 0)</f>
        <v>1.74</v>
      </c>
      <c r="G1560" s="5" cm="1">
        <f t="array" ref="G1560">IFERROR(_FV(Facts_combined[[#This Row],[Asset Name]],"Volume"), 0)</f>
        <v>1</v>
      </c>
      <c r="H1560" s="7" cm="1">
        <f t="array" ref="H1560">IFERROR(_FV(Facts_combined[[#This Row],[Asset Name]],"Market cap",TRUE), 0)</f>
        <v>7362850</v>
      </c>
      <c r="I156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60" s="5" cm="1">
        <f t="array" ref="J1560">IFERROR(_FV(Facts_combined[[#This Row],[Asset Name]],"Shares outstanding",TRUE), 0)</f>
        <v>4183440</v>
      </c>
      <c r="K1560" s="4" cm="1">
        <f t="array" ref="K1560">IFERROR(_FV(Facts_combined[[#This Row],[Asset Name]],"P/E",TRUE), "")</f>
        <v>0</v>
      </c>
      <c r="L1560" s="4" t="str" cm="1">
        <f t="array" ref="L156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60" s="4" cm="1">
        <f t="array" ref="M1560">IFERROR(_FV(Facts_combined[[#This Row],[Asset Name]],"Beta"), "")</f>
        <v>2.4255</v>
      </c>
    </row>
    <row r="1561" spans="1:13" x14ac:dyDescent="0.2">
      <c r="A1561" t="s">
        <v>2520</v>
      </c>
      <c r="B1561" t="s">
        <v>4</v>
      </c>
      <c r="C1561" t="s">
        <v>961</v>
      </c>
      <c r="D1561" t="e" vm="2691">
        <v>#VALUE!</v>
      </c>
      <c r="E1561" t="str" cm="1">
        <f t="array" ref="E1561">IFERROR(_FV(Facts_combined[[#This Row],[Asset Name]],"Industry"), "Undefined")</f>
        <v>Real Estate Operations</v>
      </c>
      <c r="F1561" s="6" cm="1">
        <f t="array" ref="F1561">IFERROR(_FV(Facts_combined[[#This Row],[Asset Name]],"Price"), 0)</f>
        <v>2.11</v>
      </c>
      <c r="G1561" s="5" cm="1">
        <f t="array" ref="G1561">IFERROR(_FV(Facts_combined[[#This Row],[Asset Name]],"Volume"), 0)</f>
        <v>10575</v>
      </c>
      <c r="H1561" s="7" cm="1">
        <f t="array" ref="H1561">IFERROR(_FV(Facts_combined[[#This Row],[Asset Name]],"Market cap",TRUE), 0)</f>
        <v>5492200</v>
      </c>
      <c r="I156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61" s="5" cm="1">
        <f t="array" ref="J1561">IFERROR(_FV(Facts_combined[[#This Row],[Asset Name]],"Shares outstanding",TRUE), 0)</f>
        <v>2554510</v>
      </c>
      <c r="K1561" s="4" cm="1">
        <f t="array" ref="K1561">IFERROR(_FV(Facts_combined[[#This Row],[Asset Name]],"P/E",TRUE), "")</f>
        <v>5.3199999999999997E-2</v>
      </c>
      <c r="L1561" s="4" t="str" cm="1">
        <f t="array" ref="L156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1561" s="4" cm="1">
        <f t="array" ref="M1561">IFERROR(_FV(Facts_combined[[#This Row],[Asset Name]],"Beta"), "")</f>
        <v>1.4948999999999999</v>
      </c>
    </row>
    <row r="1562" spans="1:13" x14ac:dyDescent="0.2">
      <c r="A1562" t="s">
        <v>2521</v>
      </c>
      <c r="B1562" t="s">
        <v>4</v>
      </c>
      <c r="C1562" t="s">
        <v>961</v>
      </c>
      <c r="D1562" t="e" vm="1374">
        <v>#VALUE!</v>
      </c>
      <c r="E1562" t="str" cm="1">
        <f t="array" ref="E1562">IFERROR(_FV(Facts_combined[[#This Row],[Asset Name]],"Industry"), "Undefined")</f>
        <v>Healthcare Equipment &amp; Supplies</v>
      </c>
      <c r="F1562" s="6" cm="1">
        <f t="array" ref="F1562">IFERROR(_FV(Facts_combined[[#This Row],[Asset Name]],"Price"), 0)</f>
        <v>0.65700000000000003</v>
      </c>
      <c r="G1562" s="5" cm="1">
        <f t="array" ref="G1562">IFERROR(_FV(Facts_combined[[#This Row],[Asset Name]],"Volume"), 0)</f>
        <v>180</v>
      </c>
      <c r="H1562" s="7" cm="1">
        <f t="array" ref="H1562">IFERROR(_FV(Facts_combined[[#This Row],[Asset Name]],"Market cap",TRUE), 0)</f>
        <v>4566870</v>
      </c>
      <c r="I156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62" s="5" cm="1">
        <f t="array" ref="J1562">IFERROR(_FV(Facts_combined[[#This Row],[Asset Name]],"Shares outstanding",TRUE), 0)</f>
        <v>6355230</v>
      </c>
      <c r="K1562" s="4" cm="1">
        <f t="array" ref="K1562">IFERROR(_FV(Facts_combined[[#This Row],[Asset Name]],"P/E",TRUE), "")</f>
        <v>0</v>
      </c>
      <c r="L1562" s="4" t="str" cm="1">
        <f t="array" ref="L156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62" s="4" cm="1">
        <f t="array" ref="M1562">IFERROR(_FV(Facts_combined[[#This Row],[Asset Name]],"Beta"), "")</f>
        <v>0.54100000000000004</v>
      </c>
    </row>
    <row r="1563" spans="1:13" x14ac:dyDescent="0.2">
      <c r="A1563" t="s">
        <v>2522</v>
      </c>
      <c r="B1563" t="s">
        <v>4</v>
      </c>
      <c r="C1563" t="s">
        <v>961</v>
      </c>
      <c r="D1563" t="e" vm="1375">
        <v>#VALUE!</v>
      </c>
      <c r="E1563" t="str" cm="1">
        <f t="array" ref="E1563">IFERROR(_FV(Facts_combined[[#This Row],[Asset Name]],"Industry"), "Undefined")</f>
        <v>Biotechnology &amp; Medical Research</v>
      </c>
      <c r="F1563" s="6" cm="1">
        <f t="array" ref="F1563">IFERROR(_FV(Facts_combined[[#This Row],[Asset Name]],"Price"), 0)</f>
        <v>2.17</v>
      </c>
      <c r="G1563" s="5" cm="1">
        <f t="array" ref="G1563">IFERROR(_FV(Facts_combined[[#This Row],[Asset Name]],"Volume"), 0)</f>
        <v>2823</v>
      </c>
      <c r="H1563" s="7" cm="1">
        <f t="array" ref="H1563">IFERROR(_FV(Facts_combined[[#This Row],[Asset Name]],"Market cap",TRUE), 0)</f>
        <v>6233220</v>
      </c>
      <c r="I156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63" s="5" cm="1">
        <f t="array" ref="J1563">IFERROR(_FV(Facts_combined[[#This Row],[Asset Name]],"Shares outstanding",TRUE), 0)</f>
        <v>2710100</v>
      </c>
      <c r="K1563" s="4" cm="1">
        <f t="array" ref="K1563">IFERROR(_FV(Facts_combined[[#This Row],[Asset Name]],"P/E",TRUE), "")</f>
        <v>0</v>
      </c>
      <c r="L1563" s="4" t="str" cm="1">
        <f t="array" ref="L156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63" s="4" cm="1">
        <f t="array" ref="M1563">IFERROR(_FV(Facts_combined[[#This Row],[Asset Name]],"Beta"), "")</f>
        <v>1.9136</v>
      </c>
    </row>
    <row r="1564" spans="1:13" x14ac:dyDescent="0.2">
      <c r="A1564" t="s">
        <v>2523</v>
      </c>
      <c r="B1564" t="s">
        <v>4</v>
      </c>
      <c r="C1564" t="s">
        <v>961</v>
      </c>
      <c r="D1564" t="e" vm="1376">
        <v>#VALUE!</v>
      </c>
      <c r="E1564" t="str" cm="1">
        <f t="array" ref="E1564">IFERROR(_FV(Facts_combined[[#This Row],[Asset Name]],"Industry"), "Undefined")</f>
        <v>Computers, Phones &amp; Household Electronics</v>
      </c>
      <c r="F1564" s="6" cm="1">
        <f t="array" ref="F1564">IFERROR(_FV(Facts_combined[[#This Row],[Asset Name]],"Price"), 0)</f>
        <v>0.63</v>
      </c>
      <c r="G1564" s="5" cm="1">
        <f t="array" ref="G1564">IFERROR(_FV(Facts_combined[[#This Row],[Asset Name]],"Volume"), 0)</f>
        <v>22</v>
      </c>
      <c r="H1564" s="7" cm="1">
        <f t="array" ref="H1564">IFERROR(_FV(Facts_combined[[#This Row],[Asset Name]],"Market cap",TRUE), 0)</f>
        <v>6477900</v>
      </c>
      <c r="I156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64" s="5" cm="1">
        <f t="array" ref="J1564">IFERROR(_FV(Facts_combined[[#This Row],[Asset Name]],"Shares outstanding",TRUE), 0)</f>
        <v>10185370</v>
      </c>
      <c r="K1564" s="4" t="str" cm="1">
        <f t="array" ref="K1564">IFERROR(_FV(Facts_combined[[#This Row],[Asset Name]],"P/E",TRUE), "")</f>
        <v/>
      </c>
      <c r="L1564" s="4" t="str" cm="1">
        <f t="array" ref="L156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64" s="4" t="str" cm="1">
        <f t="array" ref="M1564">IFERROR(_FV(Facts_combined[[#This Row],[Asset Name]],"Beta"), "")</f>
        <v/>
      </c>
    </row>
    <row r="1565" spans="1:13" x14ac:dyDescent="0.2">
      <c r="A1565" t="s">
        <v>2524</v>
      </c>
      <c r="B1565" t="s">
        <v>4</v>
      </c>
      <c r="C1565" t="s">
        <v>961</v>
      </c>
      <c r="D1565" t="e" vm="2469">
        <v>#VALUE!</v>
      </c>
      <c r="E1565" t="str" cm="1">
        <f t="array" ref="E1565">IFERROR(_FV(Facts_combined[[#This Row],[Asset Name]],"Industry"), "Undefined")</f>
        <v>Electronic Equipment &amp; Parts</v>
      </c>
      <c r="F1565" s="6" cm="1">
        <f t="array" ref="F1565">IFERROR(_FV(Facts_combined[[#This Row],[Asset Name]],"Price"), 0)</f>
        <v>0.17330000000000001</v>
      </c>
      <c r="G1565" s="5" cm="1">
        <f t="array" ref="G1565">IFERROR(_FV(Facts_combined[[#This Row],[Asset Name]],"Volume"), 0)</f>
        <v>12042</v>
      </c>
      <c r="H1565" s="7" cm="1">
        <f t="array" ref="H1565">IFERROR(_FV(Facts_combined[[#This Row],[Asset Name]],"Market cap",TRUE), 0)</f>
        <v>4845509</v>
      </c>
      <c r="I156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65" s="5" cm="1">
        <f t="array" ref="J1565">IFERROR(_FV(Facts_combined[[#This Row],[Asset Name]],"Shares outstanding",TRUE), 0)</f>
        <v>27960240</v>
      </c>
      <c r="K1565" s="4" cm="1">
        <f t="array" ref="K1565">IFERROR(_FV(Facts_combined[[#This Row],[Asset Name]],"P/E",TRUE), "")</f>
        <v>0</v>
      </c>
      <c r="L1565" s="4" t="str" cm="1">
        <f t="array" ref="L156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65" s="4" cm="1">
        <f t="array" ref="M1565">IFERROR(_FV(Facts_combined[[#This Row],[Asset Name]],"Beta"), "")</f>
        <v>3.2721</v>
      </c>
    </row>
    <row r="1566" spans="1:13" x14ac:dyDescent="0.2">
      <c r="A1566" t="s">
        <v>2525</v>
      </c>
      <c r="B1566" t="s">
        <v>4</v>
      </c>
      <c r="C1566" t="s">
        <v>961</v>
      </c>
      <c r="D1566" t="e" vm="1377">
        <v>#VALUE!</v>
      </c>
      <c r="E1566" t="str" cm="1">
        <f t="array" ref="E1566">IFERROR(_FV(Facts_combined[[#This Row],[Asset Name]],"Industry"), "Undefined")</f>
        <v>Biotechnology &amp; Medical Research</v>
      </c>
      <c r="F1566" s="6" cm="1">
        <f t="array" ref="F1566">IFERROR(_FV(Facts_combined[[#This Row],[Asset Name]],"Price"), 0)</f>
        <v>0.23400000000000001</v>
      </c>
      <c r="G1566" s="5" cm="1">
        <f t="array" ref="G1566">IFERROR(_FV(Facts_combined[[#This Row],[Asset Name]],"Volume"), 0)</f>
        <v>14947</v>
      </c>
      <c r="H1566" s="7" cm="1">
        <f t="array" ref="H1566">IFERROR(_FV(Facts_combined[[#This Row],[Asset Name]],"Market cap",TRUE), 0)</f>
        <v>6162260</v>
      </c>
      <c r="I156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66" s="5" cm="1">
        <f t="array" ref="J1566">IFERROR(_FV(Facts_combined[[#This Row],[Asset Name]],"Shares outstanding",TRUE), 0)</f>
        <v>27757940</v>
      </c>
      <c r="K1566" s="4" cm="1">
        <f t="array" ref="K1566">IFERROR(_FV(Facts_combined[[#This Row],[Asset Name]],"P/E",TRUE), "")</f>
        <v>0</v>
      </c>
      <c r="L1566" s="4" t="str" cm="1">
        <f t="array" ref="L156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66" s="4" cm="1">
        <f t="array" ref="M1566">IFERROR(_FV(Facts_combined[[#This Row],[Asset Name]],"Beta"), "")</f>
        <v>1.6076999999999999</v>
      </c>
    </row>
    <row r="1567" spans="1:13" x14ac:dyDescent="0.2">
      <c r="A1567" t="s">
        <v>2526</v>
      </c>
      <c r="B1567" t="s">
        <v>4</v>
      </c>
      <c r="C1567" t="s">
        <v>961</v>
      </c>
      <c r="D1567" t="e" vm="1378">
        <v>#VALUE!</v>
      </c>
      <c r="E1567" t="str" cm="1">
        <f t="array" ref="E1567">IFERROR(_FV(Facts_combined[[#This Row],[Asset Name]],"Industry"), "Undefined")</f>
        <v>Metals &amp; Mining</v>
      </c>
      <c r="F1567" s="6" cm="1">
        <f t="array" ref="F1567">IFERROR(_FV(Facts_combined[[#This Row],[Asset Name]],"Price"), 0)</f>
        <v>0.41</v>
      </c>
      <c r="G1567" s="5" cm="1">
        <f t="array" ref="G1567">IFERROR(_FV(Facts_combined[[#This Row],[Asset Name]],"Volume"), 0)</f>
        <v>31941</v>
      </c>
      <c r="H1567" s="7" cm="1">
        <f t="array" ref="H1567">IFERROR(_FV(Facts_combined[[#This Row],[Asset Name]],"Market cap",TRUE), 0)</f>
        <v>5976237</v>
      </c>
      <c r="I156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67" s="5" cm="1">
        <f t="array" ref="J1567">IFERROR(_FV(Facts_combined[[#This Row],[Asset Name]],"Shares outstanding",TRUE), 0)</f>
        <v>14576190</v>
      </c>
      <c r="K1567" s="4" t="str" cm="1">
        <f t="array" ref="K1567">IFERROR(_FV(Facts_combined[[#This Row],[Asset Name]],"P/E",TRUE), "")</f>
        <v/>
      </c>
      <c r="L1567" s="4" t="str" cm="1">
        <f t="array" ref="L156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67" s="4" cm="1">
        <f t="array" ref="M1567">IFERROR(_FV(Facts_combined[[#This Row],[Asset Name]],"Beta"), "")</f>
        <v>0.26790000000000003</v>
      </c>
    </row>
    <row r="1568" spans="1:13" x14ac:dyDescent="0.2">
      <c r="A1568" t="s">
        <v>2527</v>
      </c>
      <c r="B1568" t="s">
        <v>4</v>
      </c>
      <c r="C1568" t="s">
        <v>961</v>
      </c>
      <c r="D1568" t="e" vm="2692">
        <v>#VALUE!</v>
      </c>
      <c r="E1568" t="str" cm="1">
        <f t="array" ref="E1568">IFERROR(_FV(Facts_combined[[#This Row],[Asset Name]],"Industry"), "Undefined")</f>
        <v>Pharmaceuticals</v>
      </c>
      <c r="F1568" s="6" cm="1">
        <f t="array" ref="F1568">IFERROR(_FV(Facts_combined[[#This Row],[Asset Name]],"Price"), 0)</f>
        <v>5.43</v>
      </c>
      <c r="G1568" s="5" cm="1">
        <f t="array" ref="G1568">IFERROR(_FV(Facts_combined[[#This Row],[Asset Name]],"Volume"), 0)</f>
        <v>75</v>
      </c>
      <c r="H1568" s="7" cm="1">
        <f t="array" ref="H1568">IFERROR(_FV(Facts_combined[[#This Row],[Asset Name]],"Market cap",TRUE), 0)</f>
        <v>5010000</v>
      </c>
      <c r="I156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68" s="5" cm="1">
        <f t="array" ref="J1568">IFERROR(_FV(Facts_combined[[#This Row],[Asset Name]],"Shares outstanding",TRUE), 0)</f>
        <v>914230</v>
      </c>
      <c r="K1568" s="4" cm="1">
        <f t="array" ref="K1568">IFERROR(_FV(Facts_combined[[#This Row],[Asset Name]],"P/E",TRUE), "")</f>
        <v>0</v>
      </c>
      <c r="L1568" s="4" t="str" cm="1">
        <f t="array" ref="L156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68" s="4" cm="1">
        <f t="array" ref="M1568">IFERROR(_FV(Facts_combined[[#This Row],[Asset Name]],"Beta"), "")</f>
        <v>1.1763999999999999</v>
      </c>
    </row>
    <row r="1569" spans="1:13" x14ac:dyDescent="0.2">
      <c r="A1569" t="s">
        <v>2528</v>
      </c>
      <c r="B1569" t="s">
        <v>4</v>
      </c>
      <c r="C1569" t="s">
        <v>961</v>
      </c>
      <c r="D1569" t="e" vm="1379">
        <v>#VALUE!</v>
      </c>
      <c r="E1569" t="str" cm="1">
        <f t="array" ref="E1569">IFERROR(_FV(Facts_combined[[#This Row],[Asset Name]],"Industry"), "Undefined")</f>
        <v>Healthcare Equipment &amp; Supplies</v>
      </c>
      <c r="F1569" s="6" cm="1">
        <f t="array" ref="F1569">IFERROR(_FV(Facts_combined[[#This Row],[Asset Name]],"Price"), 0)</f>
        <v>7.9600000000000004E-2</v>
      </c>
      <c r="G1569" s="5" cm="1">
        <f t="array" ref="G1569">IFERROR(_FV(Facts_combined[[#This Row],[Asset Name]],"Volume"), 0)</f>
        <v>33381</v>
      </c>
      <c r="H1569" s="7" cm="1">
        <f t="array" ref="H1569">IFERROR(_FV(Facts_combined[[#This Row],[Asset Name]],"Market cap",TRUE), 0)</f>
        <v>4931880</v>
      </c>
      <c r="I156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69" s="5" cm="1">
        <f t="array" ref="J1569">IFERROR(_FV(Facts_combined[[#This Row],[Asset Name]],"Shares outstanding",TRUE), 0)</f>
        <v>70455400</v>
      </c>
      <c r="K1569" s="4" t="str" cm="1">
        <f t="array" ref="K1569">IFERROR(_FV(Facts_combined[[#This Row],[Asset Name]],"P/E",TRUE), "")</f>
        <v/>
      </c>
      <c r="L1569" s="4" t="str" cm="1">
        <f t="array" ref="L156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69" s="4" cm="1">
        <f t="array" ref="M1569">IFERROR(_FV(Facts_combined[[#This Row],[Asset Name]],"Beta"), "")</f>
        <v>2.1480000000000001</v>
      </c>
    </row>
    <row r="1570" spans="1:13" x14ac:dyDescent="0.2">
      <c r="A1570" t="s">
        <v>2529</v>
      </c>
      <c r="B1570" t="s">
        <v>4</v>
      </c>
      <c r="C1570" t="s">
        <v>961</v>
      </c>
      <c r="D1570" t="e" vm="1380">
        <v>#VALUE!</v>
      </c>
      <c r="E1570" t="str" cm="1">
        <f t="array" ref="E1570">IFERROR(_FV(Facts_combined[[#This Row],[Asset Name]],"Industry"), "Undefined")</f>
        <v>Software &amp; IT Services</v>
      </c>
      <c r="F1570" s="6" cm="1">
        <f t="array" ref="F1570">IFERROR(_FV(Facts_combined[[#This Row],[Asset Name]],"Price"), 0)</f>
        <v>0.14549999999999999</v>
      </c>
      <c r="G1570" s="5" cm="1">
        <f t="array" ref="G1570">IFERROR(_FV(Facts_combined[[#This Row],[Asset Name]],"Volume"), 0)</f>
        <v>51905</v>
      </c>
      <c r="H1570" s="7" cm="1">
        <f t="array" ref="H1570">IFERROR(_FV(Facts_combined[[#This Row],[Asset Name]],"Market cap",TRUE), 0)</f>
        <v>4518120</v>
      </c>
      <c r="I157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70" s="5" cm="1">
        <f t="array" ref="J1570">IFERROR(_FV(Facts_combined[[#This Row],[Asset Name]],"Shares outstanding",TRUE), 0)</f>
        <v>30120820</v>
      </c>
      <c r="K1570" s="4" cm="1">
        <f t="array" ref="K1570">IFERROR(_FV(Facts_combined[[#This Row],[Asset Name]],"P/E",TRUE), "")</f>
        <v>0</v>
      </c>
      <c r="L1570" s="4" t="str" cm="1">
        <f t="array" ref="L157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70" s="4" cm="1">
        <f t="array" ref="M1570">IFERROR(_FV(Facts_combined[[#This Row],[Asset Name]],"Beta"), "")</f>
        <v>0.88590000000000002</v>
      </c>
    </row>
    <row r="1571" spans="1:13" x14ac:dyDescent="0.2">
      <c r="A1571" t="s">
        <v>2530</v>
      </c>
      <c r="B1571" t="s">
        <v>4</v>
      </c>
      <c r="C1571" t="s">
        <v>961</v>
      </c>
      <c r="D1571" t="e" vm="1381">
        <v>#VALUE!</v>
      </c>
      <c r="E1571" t="str" cm="1">
        <f t="array" ref="E1571">IFERROR(_FV(Facts_combined[[#This Row],[Asset Name]],"Industry"), "Undefined")</f>
        <v>Food &amp; Tobacco</v>
      </c>
      <c r="F1571" s="6" cm="1">
        <f t="array" ref="F1571">IFERROR(_FV(Facts_combined[[#This Row],[Asset Name]],"Price"), 0)</f>
        <v>0.71479999999999999</v>
      </c>
      <c r="G1571" s="5" cm="1">
        <f t="array" ref="G1571">IFERROR(_FV(Facts_combined[[#This Row],[Asset Name]],"Volume"), 0)</f>
        <v>339</v>
      </c>
      <c r="H1571" s="7" cm="1">
        <f t="array" ref="H1571">IFERROR(_FV(Facts_combined[[#This Row],[Asset Name]],"Market cap",TRUE), 0)</f>
        <v>5802270</v>
      </c>
      <c r="I157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71" s="5" cm="1">
        <f t="array" ref="J1571">IFERROR(_FV(Facts_combined[[#This Row],[Asset Name]],"Shares outstanding",TRUE), 0)</f>
        <v>8292520</v>
      </c>
      <c r="K1571" s="4" cm="1">
        <f t="array" ref="K1571">IFERROR(_FV(Facts_combined[[#This Row],[Asset Name]],"P/E",TRUE), "")</f>
        <v>4.7000000000000002E-3</v>
      </c>
      <c r="L1571" s="4" t="str" cm="1">
        <f t="array" ref="L157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1571" s="4" cm="1">
        <f t="array" ref="M1571">IFERROR(_FV(Facts_combined[[#This Row],[Asset Name]],"Beta"), "")</f>
        <v>1.3792</v>
      </c>
    </row>
    <row r="1572" spans="1:13" x14ac:dyDescent="0.2">
      <c r="A1572" t="s">
        <v>2531</v>
      </c>
      <c r="B1572" t="s">
        <v>4</v>
      </c>
      <c r="C1572" t="s">
        <v>961</v>
      </c>
      <c r="D1572" t="e" vm="1382">
        <v>#VALUE!</v>
      </c>
      <c r="E1572" t="str" cm="1">
        <f t="array" ref="E1572">IFERROR(_FV(Facts_combined[[#This Row],[Asset Name]],"Industry"), "Undefined")</f>
        <v>Biotechnology &amp; Medical Research</v>
      </c>
      <c r="F1572" s="6" cm="1">
        <f t="array" ref="F1572">IFERROR(_FV(Facts_combined[[#This Row],[Asset Name]],"Price"), 0)</f>
        <v>1.04</v>
      </c>
      <c r="G1572" s="5" cm="1">
        <f t="array" ref="G1572">IFERROR(_FV(Facts_combined[[#This Row],[Asset Name]],"Volume"), 0)</f>
        <v>4745</v>
      </c>
      <c r="H1572" s="7" cm="1">
        <f t="array" ref="H1572">IFERROR(_FV(Facts_combined[[#This Row],[Asset Name]],"Market cap",TRUE), 0)</f>
        <v>5856240</v>
      </c>
      <c r="I157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72" s="5" cm="1">
        <f t="array" ref="J1572">IFERROR(_FV(Facts_combined[[#This Row],[Asset Name]],"Shares outstanding",TRUE), 0)</f>
        <v>5473130</v>
      </c>
      <c r="K1572" s="4" cm="1">
        <f t="array" ref="K1572">IFERROR(_FV(Facts_combined[[#This Row],[Asset Name]],"P/E",TRUE), "")</f>
        <v>0</v>
      </c>
      <c r="L1572" s="4" t="str" cm="1">
        <f t="array" ref="L157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72" s="4" cm="1">
        <f t="array" ref="M1572">IFERROR(_FV(Facts_combined[[#This Row],[Asset Name]],"Beta"), "")</f>
        <v>1.8563000000000001</v>
      </c>
    </row>
    <row r="1573" spans="1:13" x14ac:dyDescent="0.2">
      <c r="A1573" t="s">
        <v>2532</v>
      </c>
      <c r="B1573" t="s">
        <v>4</v>
      </c>
      <c r="C1573" t="s">
        <v>961</v>
      </c>
      <c r="D1573" t="e" vm="1383">
        <v>#VALUE!</v>
      </c>
      <c r="E1573" t="str" cm="1">
        <f t="array" ref="E1573">IFERROR(_FV(Facts_combined[[#This Row],[Asset Name]],"Industry"), "Undefined")</f>
        <v>Media &amp; Publishing</v>
      </c>
      <c r="F1573" s="6" cm="1">
        <f t="array" ref="F1573">IFERROR(_FV(Facts_combined[[#This Row],[Asset Name]],"Price"), 0)</f>
        <v>0.76900000000000002</v>
      </c>
      <c r="G1573" s="5" cm="1">
        <f t="array" ref="G1573">IFERROR(_FV(Facts_combined[[#This Row],[Asset Name]],"Volume"), 0)</f>
        <v>4192</v>
      </c>
      <c r="H1573" s="7" cm="1">
        <f t="array" ref="H1573">IFERROR(_FV(Facts_combined[[#This Row],[Asset Name]],"Market cap",TRUE), 0)</f>
        <v>5547470</v>
      </c>
      <c r="I157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73" s="5" cm="1">
        <f t="array" ref="J1573">IFERROR(_FV(Facts_combined[[#This Row],[Asset Name]],"Shares outstanding",TRUE), 0)</f>
        <v>7204510</v>
      </c>
      <c r="K1573" s="4" cm="1">
        <f t="array" ref="K1573">IFERROR(_FV(Facts_combined[[#This Row],[Asset Name]],"P/E",TRUE), "")</f>
        <v>0</v>
      </c>
      <c r="L1573" s="4" t="str" cm="1">
        <f t="array" ref="L157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73" s="4" cm="1">
        <f t="array" ref="M1573">IFERROR(_FV(Facts_combined[[#This Row],[Asset Name]],"Beta"), "")</f>
        <v>0.52569999999999995</v>
      </c>
    </row>
    <row r="1574" spans="1:13" x14ac:dyDescent="0.2">
      <c r="A1574" t="s">
        <v>2533</v>
      </c>
      <c r="B1574" t="s">
        <v>4</v>
      </c>
      <c r="C1574" t="s">
        <v>961</v>
      </c>
      <c r="D1574" t="e" vm="1384">
        <v>#VALUE!</v>
      </c>
      <c r="E1574" t="str" cm="1">
        <f t="array" ref="E1574">IFERROR(_FV(Facts_combined[[#This Row],[Asset Name]],"Industry"), "Undefined")</f>
        <v>Biotechnology &amp; Medical Research</v>
      </c>
      <c r="F1574" s="6" cm="1">
        <f t="array" ref="F1574">IFERROR(_FV(Facts_combined[[#This Row],[Asset Name]],"Price"), 0)</f>
        <v>4.0999999999999996</v>
      </c>
      <c r="G1574" s="5" cm="1">
        <f t="array" ref="G1574">IFERROR(_FV(Facts_combined[[#This Row],[Asset Name]],"Volume"), 0)</f>
        <v>10308</v>
      </c>
      <c r="H1574" s="7" cm="1">
        <f t="array" ref="H1574">IFERROR(_FV(Facts_combined[[#This Row],[Asset Name]],"Market cap",TRUE), 0)</f>
        <v>6424650</v>
      </c>
      <c r="I157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74" s="5" cm="1">
        <f t="array" ref="J1574">IFERROR(_FV(Facts_combined[[#This Row],[Asset Name]],"Shares outstanding",TRUE), 0)</f>
        <v>1540680</v>
      </c>
      <c r="K1574" s="4" cm="1">
        <f t="array" ref="K1574">IFERROR(_FV(Facts_combined[[#This Row],[Asset Name]],"P/E",TRUE), "")</f>
        <v>0</v>
      </c>
      <c r="L1574" s="4" t="str" cm="1">
        <f t="array" ref="L157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74" s="4" cm="1">
        <f t="array" ref="M1574">IFERROR(_FV(Facts_combined[[#This Row],[Asset Name]],"Beta"), "")</f>
        <v>2.3001</v>
      </c>
    </row>
    <row r="1575" spans="1:13" x14ac:dyDescent="0.2">
      <c r="A1575" t="s">
        <v>2534</v>
      </c>
      <c r="B1575" t="s">
        <v>4</v>
      </c>
      <c r="C1575" t="s">
        <v>961</v>
      </c>
      <c r="D1575" t="e" vm="2474">
        <v>#VALUE!</v>
      </c>
      <c r="E1575" t="str" cm="1">
        <f t="array" ref="E1575">IFERROR(_FV(Facts_combined[[#This Row],[Asset Name]],"Industry"), "Undefined")</f>
        <v>Healthcare Equipment &amp; Supplies</v>
      </c>
      <c r="F1575" s="6" cm="1">
        <f t="array" ref="F1575">IFERROR(_FV(Facts_combined[[#This Row],[Asset Name]],"Price"), 0)</f>
        <v>3.7399</v>
      </c>
      <c r="G1575" s="5" cm="1">
        <f t="array" ref="G1575">IFERROR(_FV(Facts_combined[[#This Row],[Asset Name]],"Volume"), 0)</f>
        <v>29341</v>
      </c>
      <c r="H1575" s="7" cm="1">
        <f t="array" ref="H1575">IFERROR(_FV(Facts_combined[[#This Row],[Asset Name]],"Market cap",TRUE), 0)</f>
        <v>6455480</v>
      </c>
      <c r="I157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75" s="5" cm="1">
        <f t="array" ref="J1575">IFERROR(_FV(Facts_combined[[#This Row],[Asset Name]],"Shares outstanding",TRUE), 0)</f>
        <v>1672400</v>
      </c>
      <c r="K1575" s="4" cm="1">
        <f t="array" ref="K1575">IFERROR(_FV(Facts_combined[[#This Row],[Asset Name]],"P/E",TRUE), "")</f>
        <v>0</v>
      </c>
      <c r="L1575" s="4" t="str" cm="1">
        <f t="array" ref="L157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75" s="4" cm="1">
        <f t="array" ref="M1575">IFERROR(_FV(Facts_combined[[#This Row],[Asset Name]],"Beta"), "")</f>
        <v>1.571</v>
      </c>
    </row>
    <row r="1576" spans="1:13" x14ac:dyDescent="0.2">
      <c r="A1576" t="s">
        <v>2535</v>
      </c>
      <c r="B1576" t="s">
        <v>4</v>
      </c>
      <c r="C1576" t="s">
        <v>961</v>
      </c>
      <c r="D1576" t="e" vm="1385">
        <v>#VALUE!</v>
      </c>
      <c r="E1576" t="str" cm="1">
        <f t="array" ref="E1576">IFERROR(_FV(Facts_combined[[#This Row],[Asset Name]],"Industry"), "Undefined")</f>
        <v>Software &amp; IT Services</v>
      </c>
      <c r="F1576" s="6" cm="1">
        <f t="array" ref="F1576">IFERROR(_FV(Facts_combined[[#This Row],[Asset Name]],"Price"), 0)</f>
        <v>2.1</v>
      </c>
      <c r="G1576" s="5" cm="1">
        <f t="array" ref="G1576">IFERROR(_FV(Facts_combined[[#This Row],[Asset Name]],"Volume"), 0)</f>
        <v>1</v>
      </c>
      <c r="H1576" s="7" cm="1">
        <f t="array" ref="H1576">IFERROR(_FV(Facts_combined[[#This Row],[Asset Name]],"Market cap",TRUE), 0)</f>
        <v>5176479</v>
      </c>
      <c r="I157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76" s="5" cm="1">
        <f t="array" ref="J1576">IFERROR(_FV(Facts_combined[[#This Row],[Asset Name]],"Shares outstanding",TRUE), 0)</f>
        <v>2464990</v>
      </c>
      <c r="K1576" s="4" cm="1">
        <f t="array" ref="K1576">IFERROR(_FV(Facts_combined[[#This Row],[Asset Name]],"P/E",TRUE), "")</f>
        <v>0</v>
      </c>
      <c r="L1576" s="4" t="str" cm="1">
        <f t="array" ref="L157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76" s="4" cm="1">
        <f t="array" ref="M1576">IFERROR(_FV(Facts_combined[[#This Row],[Asset Name]],"Beta"), "")</f>
        <v>0.93769999999999998</v>
      </c>
    </row>
    <row r="1577" spans="1:13" x14ac:dyDescent="0.2">
      <c r="A1577" t="s">
        <v>2536</v>
      </c>
      <c r="B1577" t="s">
        <v>4</v>
      </c>
      <c r="C1577" t="s">
        <v>961</v>
      </c>
      <c r="D1577" t="e" vm="2475">
        <v>#VALUE!</v>
      </c>
      <c r="E1577" t="str" cm="1">
        <f t="array" ref="E1577">IFERROR(_FV(Facts_combined[[#This Row],[Asset Name]],"Industry"), "Undefined")</f>
        <v>Leisure Products</v>
      </c>
      <c r="F1577" s="6" cm="1">
        <f t="array" ref="F1577">IFERROR(_FV(Facts_combined[[#This Row],[Asset Name]],"Price"), 0)</f>
        <v>0.38</v>
      </c>
      <c r="G1577" s="5" cm="1">
        <f t="array" ref="G1577">IFERROR(_FV(Facts_combined[[#This Row],[Asset Name]],"Volume"), 0)</f>
        <v>2</v>
      </c>
      <c r="H1577" s="7" cm="1">
        <f t="array" ref="H1577">IFERROR(_FV(Facts_combined[[#This Row],[Asset Name]],"Market cap",TRUE), 0)</f>
        <v>5989845</v>
      </c>
      <c r="I157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77" s="5" cm="1">
        <f t="array" ref="J1577">IFERROR(_FV(Facts_combined[[#This Row],[Asset Name]],"Shares outstanding",TRUE), 0)</f>
        <v>15762750</v>
      </c>
      <c r="K1577" s="4" cm="1">
        <f t="array" ref="K1577">IFERROR(_FV(Facts_combined[[#This Row],[Asset Name]],"P/E",TRUE), "")</f>
        <v>0</v>
      </c>
      <c r="L1577" s="4" t="str" cm="1">
        <f t="array" ref="L157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77" s="4" cm="1">
        <f t="array" ref="M1577">IFERROR(_FV(Facts_combined[[#This Row],[Asset Name]],"Beta"), "")</f>
        <v>1.464</v>
      </c>
    </row>
    <row r="1578" spans="1:13" x14ac:dyDescent="0.2">
      <c r="A1578" t="s">
        <v>2537</v>
      </c>
      <c r="B1578" t="s">
        <v>4</v>
      </c>
      <c r="C1578" t="s">
        <v>961</v>
      </c>
      <c r="D1578" t="e" vm="1386">
        <v>#VALUE!</v>
      </c>
      <c r="E1578" t="str" cm="1">
        <f t="array" ref="E1578">IFERROR(_FV(Facts_combined[[#This Row],[Asset Name]],"Industry"), "Undefined")</f>
        <v>Healthcare Equipment &amp; Supplies</v>
      </c>
      <c r="F1578" s="6" cm="1">
        <f t="array" ref="F1578">IFERROR(_FV(Facts_combined[[#This Row],[Asset Name]],"Price"), 0)</f>
        <v>0.42</v>
      </c>
      <c r="G1578" s="5" cm="1">
        <f t="array" ref="G1578">IFERROR(_FV(Facts_combined[[#This Row],[Asset Name]],"Volume"), 0)</f>
        <v>48</v>
      </c>
      <c r="H1578" s="7" cm="1">
        <f t="array" ref="H1578">IFERROR(_FV(Facts_combined[[#This Row],[Asset Name]],"Market cap",TRUE), 0)</f>
        <v>4943210</v>
      </c>
      <c r="I157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78" s="5" cm="1">
        <f t="array" ref="J1578">IFERROR(_FV(Facts_combined[[#This Row],[Asset Name]],"Shares outstanding",TRUE), 0)</f>
        <v>11875140</v>
      </c>
      <c r="K1578" s="4" t="str" cm="1">
        <f t="array" ref="K1578">IFERROR(_FV(Facts_combined[[#This Row],[Asset Name]],"P/E",TRUE), "")</f>
        <v/>
      </c>
      <c r="L1578" s="4" t="str" cm="1">
        <f t="array" ref="L157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78" s="4" cm="1">
        <f t="array" ref="M1578">IFERROR(_FV(Facts_combined[[#This Row],[Asset Name]],"Beta"), "")</f>
        <v>0.57850000000000001</v>
      </c>
    </row>
    <row r="1579" spans="1:13" x14ac:dyDescent="0.2">
      <c r="A1579" t="s">
        <v>2538</v>
      </c>
      <c r="B1579" t="s">
        <v>4</v>
      </c>
      <c r="C1579" t="s">
        <v>961</v>
      </c>
      <c r="D1579" t="e" vm="1387">
        <v>#VALUE!</v>
      </c>
      <c r="E1579" t="str" cm="1">
        <f t="array" ref="E1579">IFERROR(_FV(Facts_combined[[#This Row],[Asset Name]],"Industry"), "Undefined")</f>
        <v>Biotechnology &amp; Medical Research</v>
      </c>
      <c r="F1579" s="6" cm="1">
        <f t="array" ref="F1579">IFERROR(_FV(Facts_combined[[#This Row],[Asset Name]],"Price"), 0)</f>
        <v>3.69</v>
      </c>
      <c r="G1579" s="5" cm="1">
        <f t="array" ref="G1579">IFERROR(_FV(Facts_combined[[#This Row],[Asset Name]],"Volume"), 0)</f>
        <v>4566</v>
      </c>
      <c r="H1579" s="7" cm="1">
        <f t="array" ref="H1579">IFERROR(_FV(Facts_combined[[#This Row],[Asset Name]],"Market cap",TRUE), 0)</f>
        <v>5021770</v>
      </c>
      <c r="I157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79" s="5" cm="1">
        <f t="array" ref="J1579">IFERROR(_FV(Facts_combined[[#This Row],[Asset Name]],"Shares outstanding",TRUE), 0)</f>
        <v>1348130</v>
      </c>
      <c r="K1579" s="4" cm="1">
        <f t="array" ref="K1579">IFERROR(_FV(Facts_combined[[#This Row],[Asset Name]],"P/E",TRUE), "")</f>
        <v>0</v>
      </c>
      <c r="L1579" s="4" t="str" cm="1">
        <f t="array" ref="L157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79" s="4" cm="1">
        <f t="array" ref="M1579">IFERROR(_FV(Facts_combined[[#This Row],[Asset Name]],"Beta"), "")</f>
        <v>5.1323999999999996</v>
      </c>
    </row>
    <row r="1580" spans="1:13" x14ac:dyDescent="0.2">
      <c r="A1580" t="s">
        <v>2539</v>
      </c>
      <c r="B1580" t="s">
        <v>4</v>
      </c>
      <c r="C1580" t="s">
        <v>961</v>
      </c>
      <c r="D1580" t="e" vm="2477">
        <v>#VALUE!</v>
      </c>
      <c r="E1580" t="str" cm="1">
        <f t="array" ref="E1580">IFERROR(_FV(Facts_combined[[#This Row],[Asset Name]],"Industry"), "Undefined")</f>
        <v>Biotechnology &amp; Medical Research</v>
      </c>
      <c r="F1580" s="6" cm="1">
        <f t="array" ref="F1580">IFERROR(_FV(Facts_combined[[#This Row],[Asset Name]],"Price"), 0)</f>
        <v>5.1550000000000002</v>
      </c>
      <c r="G1580" s="5" cm="1">
        <f t="array" ref="G1580">IFERROR(_FV(Facts_combined[[#This Row],[Asset Name]],"Volume"), 0)</f>
        <v>2486</v>
      </c>
      <c r="H1580" s="7" cm="1">
        <f t="array" ref="H1580">IFERROR(_FV(Facts_combined[[#This Row],[Asset Name]],"Market cap",TRUE), 0)</f>
        <v>5477050</v>
      </c>
      <c r="I158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80" s="5" cm="1">
        <f t="array" ref="J1580">IFERROR(_FV(Facts_combined[[#This Row],[Asset Name]],"Shares outstanding",TRUE), 0)</f>
        <v>1043250</v>
      </c>
      <c r="K1580" s="4" cm="1">
        <f t="array" ref="K1580">IFERROR(_FV(Facts_combined[[#This Row],[Asset Name]],"P/E",TRUE), "")</f>
        <v>0</v>
      </c>
      <c r="L1580" s="4" t="str" cm="1">
        <f t="array" ref="L158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80" s="4" cm="1">
        <f t="array" ref="M1580">IFERROR(_FV(Facts_combined[[#This Row],[Asset Name]],"Beta"), "")</f>
        <v>0.64900000000000002</v>
      </c>
    </row>
    <row r="1581" spans="1:13" x14ac:dyDescent="0.2">
      <c r="A1581" t="s">
        <v>2540</v>
      </c>
      <c r="B1581" t="s">
        <v>4</v>
      </c>
      <c r="C1581" t="s">
        <v>961</v>
      </c>
      <c r="D1581" t="e" vm="1388">
        <v>#VALUE!</v>
      </c>
      <c r="E1581" t="str" cm="1">
        <f t="array" ref="E1581">IFERROR(_FV(Facts_combined[[#This Row],[Asset Name]],"Industry"), "Undefined")</f>
        <v>Software &amp; IT Services</v>
      </c>
      <c r="F1581" s="6" cm="1">
        <f t="array" ref="F1581">IFERROR(_FV(Facts_combined[[#This Row],[Asset Name]],"Price"), 0)</f>
        <v>1.17E-2</v>
      </c>
      <c r="G1581" s="5" cm="1">
        <f t="array" ref="G1581">IFERROR(_FV(Facts_combined[[#This Row],[Asset Name]],"Volume"), 0)</f>
        <v>1450</v>
      </c>
      <c r="H1581" s="7" cm="1">
        <f t="array" ref="H1581">IFERROR(_FV(Facts_combined[[#This Row],[Asset Name]],"Market cap",TRUE), 0)</f>
        <v>4663020</v>
      </c>
      <c r="I158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81" s="5" cm="1">
        <f t="array" ref="J1581">IFERROR(_FV(Facts_combined[[#This Row],[Asset Name]],"Shares outstanding",TRUE), 0)</f>
        <v>388584700</v>
      </c>
      <c r="K1581" s="4" cm="1">
        <f t="array" ref="K1581">IFERROR(_FV(Facts_combined[[#This Row],[Asset Name]],"P/E",TRUE), "")</f>
        <v>2.8605999999999998</v>
      </c>
      <c r="L1581" s="4" t="str" cm="1">
        <f t="array" ref="L158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1581" s="4" cm="1">
        <f t="array" ref="M1581">IFERROR(_FV(Facts_combined[[#This Row],[Asset Name]],"Beta"), "")</f>
        <v>1.2450000000000001</v>
      </c>
    </row>
    <row r="1582" spans="1:13" x14ac:dyDescent="0.2">
      <c r="A1582" t="s">
        <v>2541</v>
      </c>
      <c r="B1582" t="s">
        <v>4</v>
      </c>
      <c r="C1582" t="s">
        <v>961</v>
      </c>
      <c r="D1582" t="e" vm="1389">
        <v>#VALUE!</v>
      </c>
      <c r="E1582" t="str" cm="1">
        <f t="array" ref="E1582">IFERROR(_FV(Facts_combined[[#This Row],[Asset Name]],"Industry"), "Undefined")</f>
        <v>Aerospace &amp; Defense</v>
      </c>
      <c r="F1582" s="6" cm="1">
        <f t="array" ref="F1582">IFERROR(_FV(Facts_combined[[#This Row],[Asset Name]],"Price"), 0)</f>
        <v>2</v>
      </c>
      <c r="G1582" s="5" cm="1">
        <f t="array" ref="G1582">IFERROR(_FV(Facts_combined[[#This Row],[Asset Name]],"Volume"), 0)</f>
        <v>3926</v>
      </c>
      <c r="H1582" s="7" cm="1">
        <f t="array" ref="H1582">IFERROR(_FV(Facts_combined[[#This Row],[Asset Name]],"Market cap",TRUE), 0)</f>
        <v>6495490</v>
      </c>
      <c r="I158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82" s="5" cm="1">
        <f t="array" ref="J1582">IFERROR(_FV(Facts_combined[[#This Row],[Asset Name]],"Shares outstanding",TRUE), 0)</f>
        <v>3255890</v>
      </c>
      <c r="K1582" s="4" t="str" cm="1">
        <f t="array" ref="K1582">IFERROR(_FV(Facts_combined[[#This Row],[Asset Name]],"P/E",TRUE), "")</f>
        <v/>
      </c>
      <c r="L1582" s="4" t="str" cm="1">
        <f t="array" ref="L158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82" s="4" cm="1">
        <f t="array" ref="M1582">IFERROR(_FV(Facts_combined[[#This Row],[Asset Name]],"Beta"), "")</f>
        <v>0.39389999999999997</v>
      </c>
    </row>
    <row r="1583" spans="1:13" x14ac:dyDescent="0.2">
      <c r="A1583" t="s">
        <v>2542</v>
      </c>
      <c r="B1583" t="s">
        <v>4</v>
      </c>
      <c r="C1583" t="s">
        <v>961</v>
      </c>
      <c r="D1583" t="e" vm="1390">
        <v>#VALUE!</v>
      </c>
      <c r="E1583" t="str" cm="1">
        <f t="array" ref="E1583">IFERROR(_FV(Facts_combined[[#This Row],[Asset Name]],"Industry"), "Undefined")</f>
        <v>Food &amp; Tobacco</v>
      </c>
      <c r="F1583" s="6" cm="1">
        <f t="array" ref="F1583">IFERROR(_FV(Facts_combined[[#This Row],[Asset Name]],"Price"), 0)</f>
        <v>0.65900000000000003</v>
      </c>
      <c r="G1583" s="5" cm="1">
        <f t="array" ref="G1583">IFERROR(_FV(Facts_combined[[#This Row],[Asset Name]],"Volume"), 0)</f>
        <v>200</v>
      </c>
      <c r="H1583" s="7" cm="1">
        <f t="array" ref="H1583">IFERROR(_FV(Facts_combined[[#This Row],[Asset Name]],"Market cap",TRUE), 0)</f>
        <v>16474894</v>
      </c>
      <c r="I158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83" s="5" cm="1">
        <f t="array" ref="J1583">IFERROR(_FV(Facts_combined[[#This Row],[Asset Name]],"Shares outstanding",TRUE), 0)</f>
        <v>24999840</v>
      </c>
      <c r="K1583" s="4" t="str" cm="1">
        <f t="array" ref="K1583">IFERROR(_FV(Facts_combined[[#This Row],[Asset Name]],"P/E",TRUE), "")</f>
        <v/>
      </c>
      <c r="L1583" s="4" t="str" cm="1">
        <f t="array" ref="L158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83" s="4" cm="1">
        <f t="array" ref="M1583">IFERROR(_FV(Facts_combined[[#This Row],[Asset Name]],"Beta"), "")</f>
        <v>0.64510000000000001</v>
      </c>
    </row>
    <row r="1584" spans="1:13" x14ac:dyDescent="0.2">
      <c r="A1584" t="s">
        <v>2543</v>
      </c>
      <c r="B1584" t="s">
        <v>4</v>
      </c>
      <c r="C1584" t="s">
        <v>961</v>
      </c>
      <c r="D1584" t="e" vm="2693">
        <v>#VALUE!</v>
      </c>
      <c r="E1584" t="str" cm="1">
        <f t="array" ref="E1584">IFERROR(_FV(Facts_combined[[#This Row],[Asset Name]],"Industry"), "Undefined")</f>
        <v>Machinery, Equipment &amp; Components</v>
      </c>
      <c r="F1584" s="6" cm="1">
        <f t="array" ref="F1584">IFERROR(_FV(Facts_combined[[#This Row],[Asset Name]],"Price"), 0)</f>
        <v>3.6999999999999998E-2</v>
      </c>
      <c r="G1584" s="5" cm="1">
        <f t="array" ref="G1584">IFERROR(_FV(Facts_combined[[#This Row],[Asset Name]],"Volume"), 0)</f>
        <v>1666379</v>
      </c>
      <c r="H1584" s="7" cm="1">
        <f t="array" ref="H1584">IFERROR(_FV(Facts_combined[[#This Row],[Asset Name]],"Market cap",TRUE), 0)</f>
        <v>1391400</v>
      </c>
      <c r="I158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84" s="5" cm="1">
        <f t="array" ref="J1584">IFERROR(_FV(Facts_combined[[#This Row],[Asset Name]],"Shares outstanding",TRUE), 0)</f>
        <v>38543020</v>
      </c>
      <c r="K1584" s="4" t="str" cm="1">
        <f t="array" ref="K1584">IFERROR(_FV(Facts_combined[[#This Row],[Asset Name]],"P/E",TRUE), "")</f>
        <v/>
      </c>
      <c r="L1584" s="4" t="str" cm="1">
        <f t="array" ref="L158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84" s="4" cm="1">
        <f t="array" ref="M1584">IFERROR(_FV(Facts_combined[[#This Row],[Asset Name]],"Beta"), "")</f>
        <v>-0.1686</v>
      </c>
    </row>
    <row r="1585" spans="1:13" x14ac:dyDescent="0.2">
      <c r="A1585" t="s">
        <v>2544</v>
      </c>
      <c r="B1585" t="s">
        <v>4</v>
      </c>
      <c r="C1585" t="s">
        <v>961</v>
      </c>
      <c r="D1585" t="e" vm="1391">
        <v>#VALUE!</v>
      </c>
      <c r="E1585" t="str" cm="1">
        <f t="array" ref="E1585">IFERROR(_FV(Facts_combined[[#This Row],[Asset Name]],"Industry"), "Undefined")</f>
        <v>Biotechnology &amp; Medical Research</v>
      </c>
      <c r="F1585" s="6" cm="1">
        <f t="array" ref="F1585">IFERROR(_FV(Facts_combined[[#This Row],[Asset Name]],"Price"), 0)</f>
        <v>0.55220000000000002</v>
      </c>
      <c r="G1585" s="5" cm="1">
        <f t="array" ref="G1585">IFERROR(_FV(Facts_combined[[#This Row],[Asset Name]],"Volume"), 0)</f>
        <v>627</v>
      </c>
      <c r="H1585" s="7" cm="1">
        <f t="array" ref="H1585">IFERROR(_FV(Facts_combined[[#This Row],[Asset Name]],"Market cap",TRUE), 0)</f>
        <v>4522520</v>
      </c>
      <c r="I158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85" s="5" cm="1">
        <f t="array" ref="J1585">IFERROR(_FV(Facts_combined[[#This Row],[Asset Name]],"Shares outstanding",TRUE), 0)</f>
        <v>7752000</v>
      </c>
      <c r="K1585" s="4" cm="1">
        <f t="array" ref="K1585">IFERROR(_FV(Facts_combined[[#This Row],[Asset Name]],"P/E",TRUE), "")</f>
        <v>0</v>
      </c>
      <c r="L1585" s="4" t="str" cm="1">
        <f t="array" ref="L158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85" s="4" cm="1">
        <f t="array" ref="M1585">IFERROR(_FV(Facts_combined[[#This Row],[Asset Name]],"Beta"), "")</f>
        <v>0.73709999999999998</v>
      </c>
    </row>
    <row r="1586" spans="1:13" x14ac:dyDescent="0.2">
      <c r="A1586" t="s">
        <v>2545</v>
      </c>
      <c r="B1586" t="s">
        <v>4</v>
      </c>
      <c r="C1586" t="s">
        <v>961</v>
      </c>
      <c r="D1586" t="e" vm="1392">
        <v>#VALUE!</v>
      </c>
      <c r="E1586" t="str" cm="1">
        <f t="array" ref="E1586">IFERROR(_FV(Facts_combined[[#This Row],[Asset Name]],"Industry"), "Undefined")</f>
        <v>Food &amp; Drug Retailing</v>
      </c>
      <c r="F1586" s="6" cm="1">
        <f t="array" ref="F1586">IFERROR(_FV(Facts_combined[[#This Row],[Asset Name]],"Price"), 0)</f>
        <v>0.75009999999999999</v>
      </c>
      <c r="G1586" s="5" cm="1">
        <f t="array" ref="G1586">IFERROR(_FV(Facts_combined[[#This Row],[Asset Name]],"Volume"), 0)</f>
        <v>275</v>
      </c>
      <c r="H1586" s="7" cm="1">
        <f t="array" ref="H1586">IFERROR(_FV(Facts_combined[[#This Row],[Asset Name]],"Market cap",TRUE), 0)</f>
        <v>5281154</v>
      </c>
      <c r="I158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86" s="5" cm="1">
        <f t="array" ref="J1586">IFERROR(_FV(Facts_combined[[#This Row],[Asset Name]],"Shares outstanding",TRUE), 0)</f>
        <v>7040600</v>
      </c>
      <c r="K1586" s="4" t="str" cm="1">
        <f t="array" ref="K1586">IFERROR(_FV(Facts_combined[[#This Row],[Asset Name]],"P/E",TRUE), "")</f>
        <v/>
      </c>
      <c r="L1586" s="4" t="str" cm="1">
        <f t="array" ref="L158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86" s="4" cm="1">
        <f t="array" ref="M1586">IFERROR(_FV(Facts_combined[[#This Row],[Asset Name]],"Beta"), "")</f>
        <v>1.4097</v>
      </c>
    </row>
    <row r="1587" spans="1:13" x14ac:dyDescent="0.2">
      <c r="A1587" t="s">
        <v>2546</v>
      </c>
      <c r="B1587" t="s">
        <v>4</v>
      </c>
      <c r="C1587" t="s">
        <v>961</v>
      </c>
      <c r="D1587" t="e" vm="1393">
        <v>#VALUE!</v>
      </c>
      <c r="E1587" t="str" cm="1">
        <f t="array" ref="E1587">IFERROR(_FV(Facts_combined[[#This Row],[Asset Name]],"Industry"), "Undefined")</f>
        <v>Textiles &amp; Apparel</v>
      </c>
      <c r="F1587" s="6" cm="1">
        <f t="array" ref="F1587">IFERROR(_FV(Facts_combined[[#This Row],[Asset Name]],"Price"), 0)</f>
        <v>0.14349999999999999</v>
      </c>
      <c r="G1587" s="5" cm="1">
        <f t="array" ref="G1587">IFERROR(_FV(Facts_combined[[#This Row],[Asset Name]],"Volume"), 0)</f>
        <v>3892</v>
      </c>
      <c r="H1587" s="7" cm="1">
        <f t="array" ref="H1587">IFERROR(_FV(Facts_combined[[#This Row],[Asset Name]],"Market cap",TRUE), 0)</f>
        <v>5442094</v>
      </c>
      <c r="I158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87" s="5" cm="1">
        <f t="array" ref="J1587">IFERROR(_FV(Facts_combined[[#This Row],[Asset Name]],"Shares outstanding",TRUE), 0)</f>
        <v>37924000</v>
      </c>
      <c r="K1587" s="4" t="str" cm="1">
        <f t="array" ref="K1587">IFERROR(_FV(Facts_combined[[#This Row],[Asset Name]],"P/E",TRUE), "")</f>
        <v/>
      </c>
      <c r="L1587" s="4" t="str" cm="1">
        <f t="array" ref="L158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87" s="4" cm="1">
        <f t="array" ref="M1587">IFERROR(_FV(Facts_combined[[#This Row],[Asset Name]],"Beta"), "")</f>
        <v>-5.7000000000000002E-3</v>
      </c>
    </row>
    <row r="1588" spans="1:13" x14ac:dyDescent="0.2">
      <c r="A1588" t="s">
        <v>2547</v>
      </c>
      <c r="B1588" t="s">
        <v>4</v>
      </c>
      <c r="C1588" t="s">
        <v>961</v>
      </c>
      <c r="D1588" t="e" vm="2478">
        <v>#VALUE!</v>
      </c>
      <c r="E1588" t="str" cm="1">
        <f t="array" ref="E1588">IFERROR(_FV(Facts_combined[[#This Row],[Asset Name]],"Industry"), "Undefined")</f>
        <v>Biotechnology &amp; Medical Research</v>
      </c>
      <c r="F1588" s="6" cm="1">
        <f t="array" ref="F1588">IFERROR(_FV(Facts_combined[[#This Row],[Asset Name]],"Price"), 0)</f>
        <v>1.78</v>
      </c>
      <c r="G1588" s="5" cm="1">
        <f t="array" ref="G1588">IFERROR(_FV(Facts_combined[[#This Row],[Asset Name]],"Volume"), 0)</f>
        <v>80</v>
      </c>
      <c r="H1588" s="7" cm="1">
        <f t="array" ref="H1588">IFERROR(_FV(Facts_combined[[#This Row],[Asset Name]],"Market cap",TRUE), 0)</f>
        <v>5514680</v>
      </c>
      <c r="I158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88" s="5" cm="1">
        <f t="array" ref="J1588">IFERROR(_FV(Facts_combined[[#This Row],[Asset Name]],"Shares outstanding",TRUE), 0)</f>
        <v>3098130</v>
      </c>
      <c r="K1588" s="4" cm="1">
        <f t="array" ref="K1588">IFERROR(_FV(Facts_combined[[#This Row],[Asset Name]],"P/E",TRUE), "")</f>
        <v>0</v>
      </c>
      <c r="L1588" s="4" t="str" cm="1">
        <f t="array" ref="L158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88" s="4" cm="1">
        <f t="array" ref="M1588">IFERROR(_FV(Facts_combined[[#This Row],[Asset Name]],"Beta"), "")</f>
        <v>1.3501000000000001</v>
      </c>
    </row>
    <row r="1589" spans="1:13" x14ac:dyDescent="0.2">
      <c r="A1589" t="s">
        <v>2548</v>
      </c>
      <c r="B1589" t="s">
        <v>4</v>
      </c>
      <c r="C1589" t="s">
        <v>961</v>
      </c>
      <c r="D1589" t="e" vm="1394">
        <v>#VALUE!</v>
      </c>
      <c r="E1589" t="str" cm="1">
        <f t="array" ref="E1589">IFERROR(_FV(Facts_combined[[#This Row],[Asset Name]],"Industry"), "Undefined")</f>
        <v>Healthcare Equipment &amp; Supplies</v>
      </c>
      <c r="F1589" s="6" cm="1">
        <f t="array" ref="F1589">IFERROR(_FV(Facts_combined[[#This Row],[Asset Name]],"Price"), 0)</f>
        <v>1.51</v>
      </c>
      <c r="G1589" s="5" cm="1">
        <f t="array" ref="G1589">IFERROR(_FV(Facts_combined[[#This Row],[Asset Name]],"Volume"), 0)</f>
        <v>13873</v>
      </c>
      <c r="H1589" s="7" cm="1">
        <f t="array" ref="H1589">IFERROR(_FV(Facts_combined[[#This Row],[Asset Name]],"Market cap",TRUE), 0)</f>
        <v>11229205</v>
      </c>
      <c r="I158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89" s="5" cm="1">
        <f t="array" ref="J1589">IFERROR(_FV(Facts_combined[[#This Row],[Asset Name]],"Shares outstanding",TRUE), 0)</f>
        <v>7436560</v>
      </c>
      <c r="K1589" s="4" cm="1">
        <f t="array" ref="K1589">IFERROR(_FV(Facts_combined[[#This Row],[Asset Name]],"P/E",TRUE), "")</f>
        <v>0</v>
      </c>
      <c r="L1589" s="4" t="str" cm="1">
        <f t="array" ref="L158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89" s="4" t="str" cm="1">
        <f t="array" ref="M1589">IFERROR(_FV(Facts_combined[[#This Row],[Asset Name]],"Beta"), "")</f>
        <v/>
      </c>
    </row>
    <row r="1590" spans="1:13" x14ac:dyDescent="0.2">
      <c r="A1590" t="s">
        <v>2549</v>
      </c>
      <c r="B1590" t="s">
        <v>4</v>
      </c>
      <c r="C1590" t="s">
        <v>961</v>
      </c>
      <c r="D1590" t="e" vm="1395">
        <v>#VALUE!</v>
      </c>
      <c r="E1590" t="str" cm="1">
        <f t="array" ref="E1590">IFERROR(_FV(Facts_combined[[#This Row],[Asset Name]],"Industry"), "Undefined")</f>
        <v>Specialty Retailers</v>
      </c>
      <c r="F1590" s="6" cm="1">
        <f t="array" ref="F1590">IFERROR(_FV(Facts_combined[[#This Row],[Asset Name]],"Price"), 0)</f>
        <v>2.87</v>
      </c>
      <c r="G1590" s="5" cm="1">
        <f t="array" ref="G1590">IFERROR(_FV(Facts_combined[[#This Row],[Asset Name]],"Volume"), 0)</f>
        <v>2</v>
      </c>
      <c r="H1590" s="7" cm="1">
        <f t="array" ref="H1590">IFERROR(_FV(Facts_combined[[#This Row],[Asset Name]],"Market cap",TRUE), 0)</f>
        <v>5581680</v>
      </c>
      <c r="I159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90" s="5" cm="1">
        <f t="array" ref="J1590">IFERROR(_FV(Facts_combined[[#This Row],[Asset Name]],"Shares outstanding",TRUE), 0)</f>
        <v>1951640</v>
      </c>
      <c r="K1590" s="4" cm="1">
        <f t="array" ref="K1590">IFERROR(_FV(Facts_combined[[#This Row],[Asset Name]],"P/E",TRUE), "")</f>
        <v>0</v>
      </c>
      <c r="L1590" s="4" t="str" cm="1">
        <f t="array" ref="L159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90" s="4" t="str" cm="1">
        <f t="array" ref="M1590">IFERROR(_FV(Facts_combined[[#This Row],[Asset Name]],"Beta"), "")</f>
        <v/>
      </c>
    </row>
    <row r="1591" spans="1:13" x14ac:dyDescent="0.2">
      <c r="A1591" t="s">
        <v>2550</v>
      </c>
      <c r="B1591" t="s">
        <v>4</v>
      </c>
      <c r="C1591" t="s">
        <v>961</v>
      </c>
      <c r="D1591" t="e" vm="2479">
        <v>#VALUE!</v>
      </c>
      <c r="E1591" t="str" cm="1">
        <f t="array" ref="E1591">IFERROR(_FV(Facts_combined[[#This Row],[Asset Name]],"Industry"), "Undefined")</f>
        <v>Pharmaceuticals</v>
      </c>
      <c r="F1591" s="6" cm="1">
        <f t="array" ref="F1591">IFERROR(_FV(Facts_combined[[#This Row],[Asset Name]],"Price"), 0)</f>
        <v>0.88300000000000001</v>
      </c>
      <c r="G1591" s="5" cm="1">
        <f t="array" ref="G1591">IFERROR(_FV(Facts_combined[[#This Row],[Asset Name]],"Volume"), 0)</f>
        <v>19253</v>
      </c>
      <c r="H1591" s="7" cm="1">
        <f t="array" ref="H1591">IFERROR(_FV(Facts_combined[[#This Row],[Asset Name]],"Market cap",TRUE), 0)</f>
        <v>4475210</v>
      </c>
      <c r="I159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91" s="5" cm="1">
        <f t="array" ref="J1591">IFERROR(_FV(Facts_combined[[#This Row],[Asset Name]],"Shares outstanding",TRUE), 0)</f>
        <v>4888800</v>
      </c>
      <c r="K1591" s="4" cm="1">
        <f t="array" ref="K1591">IFERROR(_FV(Facts_combined[[#This Row],[Asset Name]],"P/E",TRUE), "")</f>
        <v>0</v>
      </c>
      <c r="L1591" s="4" t="str" cm="1">
        <f t="array" ref="L159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91" s="4" cm="1">
        <f t="array" ref="M1591">IFERROR(_FV(Facts_combined[[#This Row],[Asset Name]],"Beta"), "")</f>
        <v>0.79690000000000005</v>
      </c>
    </row>
    <row r="1592" spans="1:13" x14ac:dyDescent="0.2">
      <c r="A1592" t="s">
        <v>2551</v>
      </c>
      <c r="B1592" t="s">
        <v>4</v>
      </c>
      <c r="C1592" t="s">
        <v>961</v>
      </c>
      <c r="D1592" t="e" vm="1396">
        <v>#VALUE!</v>
      </c>
      <c r="E1592" t="str" cm="1">
        <f t="array" ref="E1592">IFERROR(_FV(Facts_combined[[#This Row],[Asset Name]],"Industry"), "Undefined")</f>
        <v>Hotels &amp; Entertainment Services</v>
      </c>
      <c r="F1592" s="6" cm="1">
        <f t="array" ref="F1592">IFERROR(_FV(Facts_combined[[#This Row],[Asset Name]],"Price"), 0)</f>
        <v>0.80010000000000003</v>
      </c>
      <c r="G1592" s="5" cm="1">
        <f t="array" ref="G1592">IFERROR(_FV(Facts_combined[[#This Row],[Asset Name]],"Volume"), 0)</f>
        <v>35500</v>
      </c>
      <c r="H1592" s="7" cm="1">
        <f t="array" ref="H1592">IFERROR(_FV(Facts_combined[[#This Row],[Asset Name]],"Market cap",TRUE), 0)</f>
        <v>5664080</v>
      </c>
      <c r="I159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92" s="5" cm="1">
        <f t="array" ref="J1592">IFERROR(_FV(Facts_combined[[#This Row],[Asset Name]],"Shares outstanding",TRUE), 0)</f>
        <v>7263510</v>
      </c>
      <c r="K1592" s="4" cm="1">
        <f t="array" ref="K1592">IFERROR(_FV(Facts_combined[[#This Row],[Asset Name]],"P/E",TRUE), "")</f>
        <v>10.9543</v>
      </c>
      <c r="L1592" s="4" t="str" cm="1">
        <f t="array" ref="L159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592" s="4" cm="1">
        <f t="array" ref="M1592">IFERROR(_FV(Facts_combined[[#This Row],[Asset Name]],"Beta"), "")</f>
        <v>9.0700000000000003E-2</v>
      </c>
    </row>
    <row r="1593" spans="1:13" x14ac:dyDescent="0.2">
      <c r="A1593" t="s">
        <v>2552</v>
      </c>
      <c r="B1593" t="s">
        <v>4</v>
      </c>
      <c r="C1593" t="s">
        <v>961</v>
      </c>
      <c r="D1593" t="e" vm="1397">
        <v>#VALUE!</v>
      </c>
      <c r="E1593" t="str" cm="1">
        <f t="array" ref="E1593">IFERROR(_FV(Facts_combined[[#This Row],[Asset Name]],"Industry"), "Undefined")</f>
        <v>Computers, Phones &amp; Household Electronics</v>
      </c>
      <c r="F1593" s="6" cm="1">
        <f t="array" ref="F1593">IFERROR(_FV(Facts_combined[[#This Row],[Asset Name]],"Price"), 0)</f>
        <v>0.35</v>
      </c>
      <c r="G1593" s="5" cm="1">
        <f t="array" ref="G1593">IFERROR(_FV(Facts_combined[[#This Row],[Asset Name]],"Volume"), 0)</f>
        <v>320</v>
      </c>
      <c r="H1593" s="7" cm="1">
        <f t="array" ref="H1593">IFERROR(_FV(Facts_combined[[#This Row],[Asset Name]],"Market cap",TRUE), 0)</f>
        <v>5375710</v>
      </c>
      <c r="I159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93" s="5" cm="1">
        <f t="array" ref="J1593">IFERROR(_FV(Facts_combined[[#This Row],[Asset Name]],"Shares outstanding",TRUE), 0)</f>
        <v>20439950</v>
      </c>
      <c r="K1593" s="4" t="str" cm="1">
        <f t="array" ref="K1593">IFERROR(_FV(Facts_combined[[#This Row],[Asset Name]],"P/E",TRUE), "")</f>
        <v/>
      </c>
      <c r="L1593" s="4" t="str" cm="1">
        <f t="array" ref="L159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93" s="4" cm="1">
        <f t="array" ref="M1593">IFERROR(_FV(Facts_combined[[#This Row],[Asset Name]],"Beta"), "")</f>
        <v>-0.92549999999999999</v>
      </c>
    </row>
    <row r="1594" spans="1:13" x14ac:dyDescent="0.2">
      <c r="A1594" t="s">
        <v>2553</v>
      </c>
      <c r="B1594" t="s">
        <v>4</v>
      </c>
      <c r="C1594" t="s">
        <v>961</v>
      </c>
      <c r="D1594" t="e" vm="1398">
        <v>#VALUE!</v>
      </c>
      <c r="E1594" t="str" cm="1">
        <f t="array" ref="E1594">IFERROR(_FV(Facts_combined[[#This Row],[Asset Name]],"Industry"), "Undefined")</f>
        <v>Household Goods</v>
      </c>
      <c r="F1594" s="6" cm="1">
        <f t="array" ref="F1594">IFERROR(_FV(Facts_combined[[#This Row],[Asset Name]],"Price"), 0)</f>
        <v>8.5000000000000006E-2</v>
      </c>
      <c r="G1594" s="5" cm="1">
        <f t="array" ref="G1594">IFERROR(_FV(Facts_combined[[#This Row],[Asset Name]],"Volume"), 0)</f>
        <v>101000</v>
      </c>
      <c r="H1594" s="7" cm="1">
        <f t="array" ref="H1594">IFERROR(_FV(Facts_combined[[#This Row],[Asset Name]],"Market cap",TRUE), 0)</f>
        <v>6123810</v>
      </c>
      <c r="I159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94" s="5" cm="1">
        <f t="array" ref="J1594">IFERROR(_FV(Facts_combined[[#This Row],[Asset Name]],"Shares outstanding",TRUE), 0)</f>
        <v>76547670</v>
      </c>
      <c r="K1594" s="4" t="str" cm="1">
        <f t="array" ref="K1594">IFERROR(_FV(Facts_combined[[#This Row],[Asset Name]],"P/E",TRUE), "")</f>
        <v/>
      </c>
      <c r="L1594" s="4" t="str" cm="1">
        <f t="array" ref="L159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94" s="4" cm="1">
        <f t="array" ref="M1594">IFERROR(_FV(Facts_combined[[#This Row],[Asset Name]],"Beta"), "")</f>
        <v>2.1613000000000002</v>
      </c>
    </row>
    <row r="1595" spans="1:13" x14ac:dyDescent="0.2">
      <c r="A1595" t="s">
        <v>2554</v>
      </c>
      <c r="B1595" t="s">
        <v>4</v>
      </c>
      <c r="C1595" t="s">
        <v>961</v>
      </c>
      <c r="D1595" t="e" vm="2480">
        <v>#VALUE!</v>
      </c>
      <c r="E1595" t="str" cm="1">
        <f t="array" ref="E1595">IFERROR(_FV(Facts_combined[[#This Row],[Asset Name]],"Industry"), "Undefined")</f>
        <v>Healthcare Equipment &amp; Supplies</v>
      </c>
      <c r="F1595" s="6" cm="1">
        <f t="array" ref="F1595">IFERROR(_FV(Facts_combined[[#This Row],[Asset Name]],"Price"), 0)</f>
        <v>0.19270000000000001</v>
      </c>
      <c r="G1595" s="5" cm="1">
        <f t="array" ref="G1595">IFERROR(_FV(Facts_combined[[#This Row],[Asset Name]],"Volume"), 0)</f>
        <v>1373</v>
      </c>
      <c r="H1595" s="7" cm="1">
        <f t="array" ref="H1595">IFERROR(_FV(Facts_combined[[#This Row],[Asset Name]],"Market cap",TRUE), 0)</f>
        <v>4520181</v>
      </c>
      <c r="I159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95" s="5" cm="1">
        <f t="array" ref="J1595">IFERROR(_FV(Facts_combined[[#This Row],[Asset Name]],"Shares outstanding",TRUE), 0)</f>
        <v>23457090</v>
      </c>
      <c r="K1595" s="4" cm="1">
        <f t="array" ref="K1595">IFERROR(_FV(Facts_combined[[#This Row],[Asset Name]],"P/E",TRUE), "")</f>
        <v>0</v>
      </c>
      <c r="L1595" s="4" t="str" cm="1">
        <f t="array" ref="L159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95" s="4" cm="1">
        <f t="array" ref="M1595">IFERROR(_FV(Facts_combined[[#This Row],[Asset Name]],"Beta"), "")</f>
        <v>1.5422</v>
      </c>
    </row>
    <row r="1596" spans="1:13" x14ac:dyDescent="0.2">
      <c r="A1596" t="s">
        <v>2555</v>
      </c>
      <c r="B1596" t="s">
        <v>4</v>
      </c>
      <c r="C1596" t="s">
        <v>961</v>
      </c>
      <c r="D1596" t="e" vm="1399">
        <v>#VALUE!</v>
      </c>
      <c r="E1596" t="str" cm="1">
        <f t="array" ref="E1596">IFERROR(_FV(Facts_combined[[#This Row],[Asset Name]],"Industry"), "Undefined")</f>
        <v>Healthcare Equipment &amp; Supplies</v>
      </c>
      <c r="F1596" s="6" cm="1">
        <f t="array" ref="F1596">IFERROR(_FV(Facts_combined[[#This Row],[Asset Name]],"Price"), 0)</f>
        <v>0.44009999999999999</v>
      </c>
      <c r="G1596" s="5" cm="1">
        <f t="array" ref="G1596">IFERROR(_FV(Facts_combined[[#This Row],[Asset Name]],"Volume"), 0)</f>
        <v>96234</v>
      </c>
      <c r="H1596" s="7" cm="1">
        <f t="array" ref="H1596">IFERROR(_FV(Facts_combined[[#This Row],[Asset Name]],"Market cap",TRUE), 0)</f>
        <v>4911460</v>
      </c>
      <c r="I159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96" s="5" cm="1">
        <f t="array" ref="J1596">IFERROR(_FV(Facts_combined[[#This Row],[Asset Name]],"Shares outstanding",TRUE), 0)</f>
        <v>9011860</v>
      </c>
      <c r="K1596" s="4" cm="1">
        <f t="array" ref="K1596">IFERROR(_FV(Facts_combined[[#This Row],[Asset Name]],"P/E",TRUE), "")</f>
        <v>0</v>
      </c>
      <c r="L1596" s="4" t="str" cm="1">
        <f t="array" ref="L159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96" s="4" cm="1">
        <f t="array" ref="M1596">IFERROR(_FV(Facts_combined[[#This Row],[Asset Name]],"Beta"), "")</f>
        <v>8.09E-2</v>
      </c>
    </row>
    <row r="1597" spans="1:13" x14ac:dyDescent="0.2">
      <c r="A1597" t="s">
        <v>2556</v>
      </c>
      <c r="B1597" t="s">
        <v>4</v>
      </c>
      <c r="C1597" t="s">
        <v>961</v>
      </c>
      <c r="D1597" t="e" vm="2694">
        <v>#VALUE!</v>
      </c>
      <c r="E1597" t="str" cm="1">
        <f t="array" ref="E1597">IFERROR(_FV(Facts_combined[[#This Row],[Asset Name]],"Industry"), "Undefined")</f>
        <v>Biotechnology &amp; Medical Research</v>
      </c>
      <c r="F1597" s="6" cm="1">
        <f t="array" ref="F1597">IFERROR(_FV(Facts_combined[[#This Row],[Asset Name]],"Price"), 0)</f>
        <v>0.81599999999999995</v>
      </c>
      <c r="G1597" s="5" cm="1">
        <f t="array" ref="G1597">IFERROR(_FV(Facts_combined[[#This Row],[Asset Name]],"Volume"), 0)</f>
        <v>3838</v>
      </c>
      <c r="H1597" s="7" cm="1">
        <f t="array" ref="H1597">IFERROR(_FV(Facts_combined[[#This Row],[Asset Name]],"Market cap",TRUE), 0)</f>
        <v>5062000</v>
      </c>
      <c r="I159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97" s="5" cm="1">
        <f t="array" ref="J1597">IFERROR(_FV(Facts_combined[[#This Row],[Asset Name]],"Shares outstanding",TRUE), 0)</f>
        <v>6284300</v>
      </c>
      <c r="K1597" s="4" cm="1">
        <f t="array" ref="K1597">IFERROR(_FV(Facts_combined[[#This Row],[Asset Name]],"P/E",TRUE), "")</f>
        <v>0</v>
      </c>
      <c r="L1597" s="4" t="str" cm="1">
        <f t="array" ref="L159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97" s="4" cm="1">
        <f t="array" ref="M1597">IFERROR(_FV(Facts_combined[[#This Row],[Asset Name]],"Beta"), "")</f>
        <v>1.3835999999999999</v>
      </c>
    </row>
    <row r="1598" spans="1:13" x14ac:dyDescent="0.2">
      <c r="A1598" t="s">
        <v>2557</v>
      </c>
      <c r="B1598" t="s">
        <v>4</v>
      </c>
      <c r="C1598" t="s">
        <v>961</v>
      </c>
      <c r="D1598" t="e" vm="1400">
        <v>#VALUE!</v>
      </c>
      <c r="E1598" t="str" cm="1">
        <f t="array" ref="E1598">IFERROR(_FV(Facts_combined[[#This Row],[Asset Name]],"Industry"), "Undefined")</f>
        <v>Construction &amp; Engineering</v>
      </c>
      <c r="F1598" s="6" cm="1">
        <f t="array" ref="F1598">IFERROR(_FV(Facts_combined[[#This Row],[Asset Name]],"Price"), 0)</f>
        <v>1.74</v>
      </c>
      <c r="G1598" s="5" cm="1">
        <f t="array" ref="G1598">IFERROR(_FV(Facts_combined[[#This Row],[Asset Name]],"Volume"), 0)</f>
        <v>22542</v>
      </c>
      <c r="H1598" s="7" cm="1">
        <f t="array" ref="H1598">IFERROR(_FV(Facts_combined[[#This Row],[Asset Name]],"Market cap",TRUE), 0)</f>
        <v>8715642</v>
      </c>
      <c r="I159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98" s="5" cm="1">
        <f t="array" ref="J1598">IFERROR(_FV(Facts_combined[[#This Row],[Asset Name]],"Shares outstanding",TRUE), 0)</f>
        <v>5008990</v>
      </c>
      <c r="K1598" s="4" cm="1">
        <f t="array" ref="K1598">IFERROR(_FV(Facts_combined[[#This Row],[Asset Name]],"P/E",TRUE), "")</f>
        <v>0</v>
      </c>
      <c r="L1598" s="4" t="str" cm="1">
        <f t="array" ref="L159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98" s="4" t="str" cm="1">
        <f t="array" ref="M1598">IFERROR(_FV(Facts_combined[[#This Row],[Asset Name]],"Beta"), "")</f>
        <v/>
      </c>
    </row>
    <row r="1599" spans="1:13" x14ac:dyDescent="0.2">
      <c r="A1599" t="s">
        <v>2558</v>
      </c>
      <c r="B1599" t="s">
        <v>4</v>
      </c>
      <c r="C1599" t="s">
        <v>961</v>
      </c>
      <c r="D1599" t="e" vm="1401">
        <v>#VALUE!</v>
      </c>
      <c r="E1599" t="str" cm="1">
        <f t="array" ref="E1599">IFERROR(_FV(Facts_combined[[#This Row],[Asset Name]],"Industry"), "Undefined")</f>
        <v>Biotechnology &amp; Medical Research</v>
      </c>
      <c r="F1599" s="6" cm="1">
        <f t="array" ref="F1599">IFERROR(_FV(Facts_combined[[#This Row],[Asset Name]],"Price"), 0)</f>
        <v>1.04</v>
      </c>
      <c r="G1599" s="5" cm="1">
        <f t="array" ref="G1599">IFERROR(_FV(Facts_combined[[#This Row],[Asset Name]],"Volume"), 0)</f>
        <v>107</v>
      </c>
      <c r="H1599" s="7" cm="1">
        <f t="array" ref="H1599">IFERROR(_FV(Facts_combined[[#This Row],[Asset Name]],"Market cap",TRUE), 0)</f>
        <v>4614310</v>
      </c>
      <c r="I159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599" s="5" cm="1">
        <f t="array" ref="J1599">IFERROR(_FV(Facts_combined[[#This Row],[Asset Name]],"Shares outstanding",TRUE), 0)</f>
        <v>4233310</v>
      </c>
      <c r="K1599" s="4" cm="1">
        <f t="array" ref="K1599">IFERROR(_FV(Facts_combined[[#This Row],[Asset Name]],"P/E",TRUE), "")</f>
        <v>0</v>
      </c>
      <c r="L1599" s="4" t="str" cm="1">
        <f t="array" ref="L159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599" s="4" cm="1">
        <f t="array" ref="M1599">IFERROR(_FV(Facts_combined[[#This Row],[Asset Name]],"Beta"), "")</f>
        <v>1.3091999999999999</v>
      </c>
    </row>
    <row r="1600" spans="1:13" x14ac:dyDescent="0.2">
      <c r="A1600" t="s">
        <v>2559</v>
      </c>
      <c r="B1600" t="s">
        <v>4</v>
      </c>
      <c r="C1600" t="s">
        <v>961</v>
      </c>
      <c r="D1600" t="e" vm="1402">
        <v>#VALUE!</v>
      </c>
      <c r="E1600" t="str" cm="1">
        <f t="array" ref="E1600">IFERROR(_FV(Facts_combined[[#This Row],[Asset Name]],"Industry"), "Undefined")</f>
        <v>Pharmaceuticals</v>
      </c>
      <c r="F1600" s="6" cm="1">
        <f t="array" ref="F1600">IFERROR(_FV(Facts_combined[[#This Row],[Asset Name]],"Price"), 0)</f>
        <v>0.84</v>
      </c>
      <c r="G1600" s="5" cm="1">
        <f t="array" ref="G1600">IFERROR(_FV(Facts_combined[[#This Row],[Asset Name]],"Volume"), 0)</f>
        <v>45</v>
      </c>
      <c r="H1600" s="7" cm="1">
        <f t="array" ref="H1600">IFERROR(_FV(Facts_combined[[#This Row],[Asset Name]],"Market cap",TRUE), 0)</f>
        <v>4539760</v>
      </c>
      <c r="I160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00" s="5" cm="1">
        <f t="array" ref="J1600">IFERROR(_FV(Facts_combined[[#This Row],[Asset Name]],"Shares outstanding",TRUE), 0)</f>
        <v>5089410</v>
      </c>
      <c r="K1600" s="4" cm="1">
        <f t="array" ref="K1600">IFERROR(_FV(Facts_combined[[#This Row],[Asset Name]],"P/E",TRUE), "")</f>
        <v>0</v>
      </c>
      <c r="L1600" s="4" t="str" cm="1">
        <f t="array" ref="L160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00" s="4" cm="1">
        <f t="array" ref="M1600">IFERROR(_FV(Facts_combined[[#This Row],[Asset Name]],"Beta"), "")</f>
        <v>1.609</v>
      </c>
    </row>
    <row r="1601" spans="1:13" x14ac:dyDescent="0.2">
      <c r="A1601" t="s">
        <v>2560</v>
      </c>
      <c r="B1601" t="s">
        <v>4</v>
      </c>
      <c r="C1601" t="s">
        <v>961</v>
      </c>
      <c r="D1601" t="e" vm="1403">
        <v>#VALUE!</v>
      </c>
      <c r="E1601" t="str" cm="1">
        <f t="array" ref="E1601">IFERROR(_FV(Facts_combined[[#This Row],[Asset Name]],"Industry"), "Undefined")</f>
        <v>Biotechnology &amp; Medical Research</v>
      </c>
      <c r="F1601" s="6" cm="1">
        <f t="array" ref="F1601">IFERROR(_FV(Facts_combined[[#This Row],[Asset Name]],"Price"), 0)</f>
        <v>4.0199999999999996</v>
      </c>
      <c r="G1601" s="5" cm="1">
        <f t="array" ref="G1601">IFERROR(_FV(Facts_combined[[#This Row],[Asset Name]],"Volume"), 0)</f>
        <v>1</v>
      </c>
      <c r="H1601" s="7" cm="1">
        <f t="array" ref="H1601">IFERROR(_FV(Facts_combined[[#This Row],[Asset Name]],"Market cap",TRUE), 0)</f>
        <v>5117900</v>
      </c>
      <c r="I160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01" s="5" cm="1">
        <f t="array" ref="J1601">IFERROR(_FV(Facts_combined[[#This Row],[Asset Name]],"Shares outstanding",TRUE), 0)</f>
        <v>1233230</v>
      </c>
      <c r="K1601" s="4" cm="1">
        <f t="array" ref="K1601">IFERROR(_FV(Facts_combined[[#This Row],[Asset Name]],"P/E",TRUE), "")</f>
        <v>0</v>
      </c>
      <c r="L1601" s="4" t="str" cm="1">
        <f t="array" ref="L160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01" s="4" cm="1">
        <f t="array" ref="M1601">IFERROR(_FV(Facts_combined[[#This Row],[Asset Name]],"Beta"), "")</f>
        <v>1.4596</v>
      </c>
    </row>
    <row r="1602" spans="1:13" x14ac:dyDescent="0.2">
      <c r="A1602" t="s">
        <v>2561</v>
      </c>
      <c r="B1602" t="s">
        <v>4</v>
      </c>
      <c r="C1602" t="s">
        <v>961</v>
      </c>
      <c r="D1602" t="e" vm="1404">
        <v>#VALUE!</v>
      </c>
      <c r="E1602" t="str" cm="1">
        <f t="array" ref="E1602">IFERROR(_FV(Facts_combined[[#This Row],[Asset Name]],"Industry"), "Undefined")</f>
        <v>Investment Banking &amp; Investment Services</v>
      </c>
      <c r="F1602" s="6" cm="1">
        <f t="array" ref="F1602">IFERROR(_FV(Facts_combined[[#This Row],[Asset Name]],"Price"), 0)</f>
        <v>0.11</v>
      </c>
      <c r="G1602" s="5" cm="1">
        <f t="array" ref="G1602">IFERROR(_FV(Facts_combined[[#This Row],[Asset Name]],"Volume"), 0)</f>
        <v>500</v>
      </c>
      <c r="H1602" s="7" cm="1">
        <f t="array" ref="H1602">IFERROR(_FV(Facts_combined[[#This Row],[Asset Name]],"Market cap",TRUE), 0)</f>
        <v>4135010</v>
      </c>
      <c r="I160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02" s="5" cm="1">
        <f t="array" ref="J1602">IFERROR(_FV(Facts_combined[[#This Row],[Asset Name]],"Shares outstanding",TRUE), 0)</f>
        <v>27939260</v>
      </c>
      <c r="K1602" s="4" t="str" cm="1">
        <f t="array" ref="K1602">IFERROR(_FV(Facts_combined[[#This Row],[Asset Name]],"P/E",TRUE), "")</f>
        <v/>
      </c>
      <c r="L1602" s="4" t="str" cm="1">
        <f t="array" ref="L160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02" s="4" t="str" cm="1">
        <f t="array" ref="M1602">IFERROR(_FV(Facts_combined[[#This Row],[Asset Name]],"Beta"), "")</f>
        <v/>
      </c>
    </row>
    <row r="1603" spans="1:13" x14ac:dyDescent="0.2">
      <c r="A1603" t="s">
        <v>2562</v>
      </c>
      <c r="B1603" t="s">
        <v>4</v>
      </c>
      <c r="C1603" t="s">
        <v>961</v>
      </c>
      <c r="D1603" t="e" vm="2484">
        <v>#VALUE!</v>
      </c>
      <c r="E1603" t="str" cm="1">
        <f t="array" ref="E1603">IFERROR(_FV(Facts_combined[[#This Row],[Asset Name]],"Industry"), "Undefined")</f>
        <v>Biotechnology &amp; Medical Research</v>
      </c>
      <c r="F1603" s="6" cm="1">
        <f t="array" ref="F1603">IFERROR(_FV(Facts_combined[[#This Row],[Asset Name]],"Price"), 0)</f>
        <v>0.45400000000000001</v>
      </c>
      <c r="G1603" s="5" cm="1">
        <f t="array" ref="G1603">IFERROR(_FV(Facts_combined[[#This Row],[Asset Name]],"Volume"), 0)</f>
        <v>10</v>
      </c>
      <c r="H1603" s="7" cm="1">
        <f t="array" ref="H1603">IFERROR(_FV(Facts_combined[[#This Row],[Asset Name]],"Market cap",TRUE), 0)</f>
        <v>3422540</v>
      </c>
      <c r="I160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03" s="5" cm="1">
        <f t="array" ref="J1603">IFERROR(_FV(Facts_combined[[#This Row],[Asset Name]],"Shares outstanding",TRUE), 0)</f>
        <v>7605640</v>
      </c>
      <c r="K1603" s="4" cm="1">
        <f t="array" ref="K1603">IFERROR(_FV(Facts_combined[[#This Row],[Asset Name]],"P/E",TRUE), "")</f>
        <v>0</v>
      </c>
      <c r="L1603" s="4" t="str" cm="1">
        <f t="array" ref="L160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03" s="4" cm="1">
        <f t="array" ref="M1603">IFERROR(_FV(Facts_combined[[#This Row],[Asset Name]],"Beta"), "")</f>
        <v>5.3999999999999999E-2</v>
      </c>
    </row>
    <row r="1604" spans="1:13" x14ac:dyDescent="0.2">
      <c r="A1604" t="s">
        <v>2563</v>
      </c>
      <c r="B1604" t="s">
        <v>4</v>
      </c>
      <c r="C1604" t="s">
        <v>961</v>
      </c>
      <c r="D1604" t="e" vm="2485">
        <v>#VALUE!</v>
      </c>
      <c r="E1604" t="str" cm="1">
        <f t="array" ref="E1604">IFERROR(_FV(Facts_combined[[#This Row],[Asset Name]],"Industry"), "Undefined")</f>
        <v>Software &amp; IT Services</v>
      </c>
      <c r="F1604" s="6" cm="1">
        <f t="array" ref="F1604">IFERROR(_FV(Facts_combined[[#This Row],[Asset Name]],"Price"), 0)</f>
        <v>1.26</v>
      </c>
      <c r="G1604" s="5" cm="1">
        <f t="array" ref="G1604">IFERROR(_FV(Facts_combined[[#This Row],[Asset Name]],"Volume"), 0)</f>
        <v>27330</v>
      </c>
      <c r="H1604" s="7" cm="1">
        <f t="array" ref="H1604">IFERROR(_FV(Facts_combined[[#This Row],[Asset Name]],"Market cap",TRUE), 0)</f>
        <v>3326337</v>
      </c>
      <c r="I160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04" s="5" cm="1">
        <f t="array" ref="J1604">IFERROR(_FV(Facts_combined[[#This Row],[Asset Name]],"Shares outstanding",TRUE), 0)</f>
        <v>2639950</v>
      </c>
      <c r="K1604" s="4" cm="1">
        <f t="array" ref="K1604">IFERROR(_FV(Facts_combined[[#This Row],[Asset Name]],"P/E",TRUE), "")</f>
        <v>0</v>
      </c>
      <c r="L1604" s="4" t="str" cm="1">
        <f t="array" ref="L160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04" s="4" cm="1">
        <f t="array" ref="M1604">IFERROR(_FV(Facts_combined[[#This Row],[Asset Name]],"Beta"), "")</f>
        <v>1.048</v>
      </c>
    </row>
    <row r="1605" spans="1:13" x14ac:dyDescent="0.2">
      <c r="A1605" t="s">
        <v>2564</v>
      </c>
      <c r="B1605" t="s">
        <v>4</v>
      </c>
      <c r="C1605" t="s">
        <v>961</v>
      </c>
      <c r="D1605" t="e" vm="1405">
        <v>#VALUE!</v>
      </c>
      <c r="E1605" t="str" cm="1">
        <f t="array" ref="E1605">IFERROR(_FV(Facts_combined[[#This Row],[Asset Name]],"Industry"), "Undefined")</f>
        <v>Professional &amp; Commercial Services</v>
      </c>
      <c r="F1605" s="6" cm="1">
        <f t="array" ref="F1605">IFERROR(_FV(Facts_combined[[#This Row],[Asset Name]],"Price"), 0)</f>
        <v>1.2350000000000001</v>
      </c>
      <c r="G1605" s="5" cm="1">
        <f t="array" ref="G1605">IFERROR(_FV(Facts_combined[[#This Row],[Asset Name]],"Volume"), 0)</f>
        <v>63333</v>
      </c>
      <c r="H1605" s="7" cm="1">
        <f t="array" ref="H1605">IFERROR(_FV(Facts_combined[[#This Row],[Asset Name]],"Market cap",TRUE), 0)</f>
        <v>6307639</v>
      </c>
      <c r="I160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05" s="5" cm="1">
        <f t="array" ref="J1605">IFERROR(_FV(Facts_combined[[#This Row],[Asset Name]],"Shares outstanding",TRUE), 0)</f>
        <v>5107400</v>
      </c>
      <c r="K1605" s="4" cm="1">
        <f t="array" ref="K1605">IFERROR(_FV(Facts_combined[[#This Row],[Asset Name]],"P/E",TRUE), "")</f>
        <v>0</v>
      </c>
      <c r="L1605" s="4" t="str" cm="1">
        <f t="array" ref="L160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05" s="4" cm="1">
        <f t="array" ref="M1605">IFERROR(_FV(Facts_combined[[#This Row],[Asset Name]],"Beta"), "")</f>
        <v>1.399</v>
      </c>
    </row>
    <row r="1606" spans="1:13" x14ac:dyDescent="0.2">
      <c r="A1606" t="s">
        <v>2565</v>
      </c>
      <c r="B1606" t="s">
        <v>4</v>
      </c>
      <c r="C1606" t="s">
        <v>961</v>
      </c>
      <c r="D1606" t="e" vm="2486">
        <v>#VALUE!</v>
      </c>
      <c r="E1606" t="str" cm="1">
        <f t="array" ref="E1606">IFERROR(_FV(Facts_combined[[#This Row],[Asset Name]],"Industry"), "Undefined")</f>
        <v>Healthcare Equipment &amp; Supplies</v>
      </c>
      <c r="F1606" s="6" cm="1">
        <f t="array" ref="F1606">IFERROR(_FV(Facts_combined[[#This Row],[Asset Name]],"Price"), 0)</f>
        <v>0.23799999999999999</v>
      </c>
      <c r="G1606" s="5" cm="1">
        <f t="array" ref="G1606">IFERROR(_FV(Facts_combined[[#This Row],[Asset Name]],"Volume"), 0)</f>
        <v>24598</v>
      </c>
      <c r="H1606" s="7" cm="1">
        <f t="array" ref="H1606">IFERROR(_FV(Facts_combined[[#This Row],[Asset Name]],"Market cap",TRUE), 0)</f>
        <v>3671690</v>
      </c>
      <c r="I160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06" s="5" cm="1">
        <f t="array" ref="J1606">IFERROR(_FV(Facts_combined[[#This Row],[Asset Name]],"Shares outstanding",TRUE), 0)</f>
        <v>15670900</v>
      </c>
      <c r="K1606" s="4" cm="1">
        <f t="array" ref="K1606">IFERROR(_FV(Facts_combined[[#This Row],[Asset Name]],"P/E",TRUE), "")</f>
        <v>0</v>
      </c>
      <c r="L1606" s="4" t="str" cm="1">
        <f t="array" ref="L160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06" s="4" cm="1">
        <f t="array" ref="M1606">IFERROR(_FV(Facts_combined[[#This Row],[Asset Name]],"Beta"), "")</f>
        <v>0.313</v>
      </c>
    </row>
    <row r="1607" spans="1:13" x14ac:dyDescent="0.2">
      <c r="A1607" t="s">
        <v>2566</v>
      </c>
      <c r="B1607" t="s">
        <v>4</v>
      </c>
      <c r="C1607" t="s">
        <v>961</v>
      </c>
      <c r="D1607" t="e" vm="1406">
        <v>#VALUE!</v>
      </c>
      <c r="E1607" t="str" cm="1">
        <f t="array" ref="E1607">IFERROR(_FV(Facts_combined[[#This Row],[Asset Name]],"Industry"), "Undefined")</f>
        <v>Healthcare Equipment &amp; Supplies</v>
      </c>
      <c r="F1607" s="6" cm="1">
        <f t="array" ref="F1607">IFERROR(_FV(Facts_combined[[#This Row],[Asset Name]],"Price"), 0)</f>
        <v>1.02</v>
      </c>
      <c r="G1607" s="5" cm="1">
        <f t="array" ref="G1607">IFERROR(_FV(Facts_combined[[#This Row],[Asset Name]],"Volume"), 0)</f>
        <v>702</v>
      </c>
      <c r="H1607" s="7" cm="1">
        <f t="array" ref="H1607">IFERROR(_FV(Facts_combined[[#This Row],[Asset Name]],"Market cap",TRUE), 0)</f>
        <v>4224830</v>
      </c>
      <c r="I160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07" s="5" cm="1">
        <f t="array" ref="J1607">IFERROR(_FV(Facts_combined[[#This Row],[Asset Name]],"Shares outstanding",TRUE), 0)</f>
        <v>4101780</v>
      </c>
      <c r="K1607" s="4" cm="1">
        <f t="array" ref="K1607">IFERROR(_FV(Facts_combined[[#This Row],[Asset Name]],"P/E",TRUE), "")</f>
        <v>0</v>
      </c>
      <c r="L1607" s="4" t="str" cm="1">
        <f t="array" ref="L160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07" s="4" cm="1">
        <f t="array" ref="M1607">IFERROR(_FV(Facts_combined[[#This Row],[Asset Name]],"Beta"), "")</f>
        <v>1.1553</v>
      </c>
    </row>
    <row r="1608" spans="1:13" x14ac:dyDescent="0.2">
      <c r="A1608" t="s">
        <v>2567</v>
      </c>
      <c r="B1608" t="s">
        <v>4</v>
      </c>
      <c r="C1608" t="s">
        <v>961</v>
      </c>
      <c r="D1608" t="e" vm="2487">
        <v>#VALUE!</v>
      </c>
      <c r="E1608" t="str" cm="1">
        <f t="array" ref="E1608">IFERROR(_FV(Facts_combined[[#This Row],[Asset Name]],"Industry"), "Undefined")</f>
        <v>Electrical Utilities &amp; IPPs</v>
      </c>
      <c r="F1608" s="6" cm="1">
        <f t="array" ref="F1608">IFERROR(_FV(Facts_combined[[#This Row],[Asset Name]],"Price"), 0)</f>
        <v>0.64439999999999997</v>
      </c>
      <c r="G1608" s="5" cm="1">
        <f t="array" ref="G1608">IFERROR(_FV(Facts_combined[[#This Row],[Asset Name]],"Volume"), 0)</f>
        <v>1155</v>
      </c>
      <c r="H1608" s="7" cm="1">
        <f t="array" ref="H1608">IFERROR(_FV(Facts_combined[[#This Row],[Asset Name]],"Market cap",TRUE), 0)</f>
        <v>4333910</v>
      </c>
      <c r="I160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08" s="5" cm="1">
        <f t="array" ref="J1608">IFERROR(_FV(Facts_combined[[#This Row],[Asset Name]],"Shares outstanding",TRUE), 0)</f>
        <v>6220620</v>
      </c>
      <c r="K1608" s="4" cm="1">
        <f t="array" ref="K1608">IFERROR(_FV(Facts_combined[[#This Row],[Asset Name]],"P/E",TRUE), "")</f>
        <v>0</v>
      </c>
      <c r="L1608" s="4" t="str" cm="1">
        <f t="array" ref="L160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08" s="4" cm="1">
        <f t="array" ref="M1608">IFERROR(_FV(Facts_combined[[#This Row],[Asset Name]],"Beta"), "")</f>
        <v>1.8878999999999999</v>
      </c>
    </row>
    <row r="1609" spans="1:13" x14ac:dyDescent="0.2">
      <c r="A1609" t="s">
        <v>2568</v>
      </c>
      <c r="B1609" t="s">
        <v>4</v>
      </c>
      <c r="C1609" t="s">
        <v>961</v>
      </c>
      <c r="D1609" t="e" vm="2488">
        <v>#VALUE!</v>
      </c>
      <c r="E1609" t="str" cm="1">
        <f t="array" ref="E1609">IFERROR(_FV(Facts_combined[[#This Row],[Asset Name]],"Industry"), "Undefined")</f>
        <v>Healthcare Equipment &amp; Supplies</v>
      </c>
      <c r="F1609" s="6" cm="1">
        <f t="array" ref="F1609">IFERROR(_FV(Facts_combined[[#This Row],[Asset Name]],"Price"), 0)</f>
        <v>0.1</v>
      </c>
      <c r="G1609" s="5" cm="1">
        <f t="array" ref="G1609">IFERROR(_FV(Facts_combined[[#This Row],[Asset Name]],"Volume"), 0)</f>
        <v>383141</v>
      </c>
      <c r="H1609" s="7" cm="1">
        <f t="array" ref="H1609">IFERROR(_FV(Facts_combined[[#This Row],[Asset Name]],"Market cap",TRUE), 0)</f>
        <v>3339498</v>
      </c>
      <c r="I160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09" s="5" cm="1">
        <f t="array" ref="J1609">IFERROR(_FV(Facts_combined[[#This Row],[Asset Name]],"Shares outstanding",TRUE), 0)</f>
        <v>33394980</v>
      </c>
      <c r="K1609" s="4" t="str" cm="1">
        <f t="array" ref="K1609">IFERROR(_FV(Facts_combined[[#This Row],[Asset Name]],"P/E",TRUE), "")</f>
        <v/>
      </c>
      <c r="L1609" s="4" t="str" cm="1">
        <f t="array" ref="L160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09" s="4" cm="1">
        <f t="array" ref="M1609">IFERROR(_FV(Facts_combined[[#This Row],[Asset Name]],"Beta"), "")</f>
        <v>0.71220000000000006</v>
      </c>
    </row>
    <row r="1610" spans="1:13" x14ac:dyDescent="0.2">
      <c r="A1610" t="s">
        <v>2569</v>
      </c>
      <c r="B1610" t="s">
        <v>4</v>
      </c>
      <c r="C1610" t="s">
        <v>961</v>
      </c>
      <c r="D1610" t="e" vm="2489">
        <v>#VALUE!</v>
      </c>
      <c r="E1610" t="str" cm="1">
        <f t="array" ref="E1610">IFERROR(_FV(Facts_combined[[#This Row],[Asset Name]],"Industry"), "Undefined")</f>
        <v>Pharmaceuticals</v>
      </c>
      <c r="F1610" s="6" cm="1">
        <f t="array" ref="F1610">IFERROR(_FV(Facts_combined[[#This Row],[Asset Name]],"Price"), 0)</f>
        <v>0.50819999999999999</v>
      </c>
      <c r="G1610" s="5" cm="1">
        <f t="array" ref="G1610">IFERROR(_FV(Facts_combined[[#This Row],[Asset Name]],"Volume"), 0)</f>
        <v>3</v>
      </c>
      <c r="H1610" s="7" cm="1">
        <f t="array" ref="H1610">IFERROR(_FV(Facts_combined[[#This Row],[Asset Name]],"Market cap",TRUE), 0)</f>
        <v>4056260</v>
      </c>
      <c r="I161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10" s="5" cm="1">
        <f t="array" ref="J1610">IFERROR(_FV(Facts_combined[[#This Row],[Asset Name]],"Shares outstanding",TRUE), 0)</f>
        <v>8597410</v>
      </c>
      <c r="K1610" s="4" cm="1">
        <f t="array" ref="K1610">IFERROR(_FV(Facts_combined[[#This Row],[Asset Name]],"P/E",TRUE), "")</f>
        <v>0</v>
      </c>
      <c r="L1610" s="4" t="str" cm="1">
        <f t="array" ref="L161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10" s="4" cm="1">
        <f t="array" ref="M1610">IFERROR(_FV(Facts_combined[[#This Row],[Asset Name]],"Beta"), "")</f>
        <v>0.37040000000000001</v>
      </c>
    </row>
    <row r="1611" spans="1:13" x14ac:dyDescent="0.2">
      <c r="A1611" t="s">
        <v>2570</v>
      </c>
      <c r="B1611" t="s">
        <v>4</v>
      </c>
      <c r="C1611" t="s">
        <v>961</v>
      </c>
      <c r="D1611" t="e" vm="1407">
        <v>#VALUE!</v>
      </c>
      <c r="E1611" t="str" cm="1">
        <f t="array" ref="E1611">IFERROR(_FV(Facts_combined[[#This Row],[Asset Name]],"Industry"), "Undefined")</f>
        <v>Pharmaceuticals</v>
      </c>
      <c r="F1611" s="6" cm="1">
        <f t="array" ref="F1611">IFERROR(_FV(Facts_combined[[#This Row],[Asset Name]],"Price"), 0)</f>
        <v>1.93</v>
      </c>
      <c r="G1611" s="5" cm="1">
        <f t="array" ref="G1611">IFERROR(_FV(Facts_combined[[#This Row],[Asset Name]],"Volume"), 0)</f>
        <v>5</v>
      </c>
      <c r="H1611" s="7" cm="1">
        <f t="array" ref="H1611">IFERROR(_FV(Facts_combined[[#This Row],[Asset Name]],"Market cap",TRUE), 0)</f>
        <v>5973230</v>
      </c>
      <c r="I161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11" s="5" cm="1">
        <f t="array" ref="J1611">IFERROR(_FV(Facts_combined[[#This Row],[Asset Name]],"Shares outstanding",TRUE), 0)</f>
        <v>2858010</v>
      </c>
      <c r="K1611" s="4" cm="1">
        <f t="array" ref="K1611">IFERROR(_FV(Facts_combined[[#This Row],[Asset Name]],"P/E",TRUE), "")</f>
        <v>0</v>
      </c>
      <c r="L1611" s="4" t="str" cm="1">
        <f t="array" ref="L161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11" s="4" cm="1">
        <f t="array" ref="M1611">IFERROR(_FV(Facts_combined[[#This Row],[Asset Name]],"Beta"), "")</f>
        <v>0.5978</v>
      </c>
    </row>
    <row r="1612" spans="1:13" x14ac:dyDescent="0.2">
      <c r="A1612" t="s">
        <v>2571</v>
      </c>
      <c r="B1612" t="s">
        <v>4</v>
      </c>
      <c r="C1612" t="s">
        <v>961</v>
      </c>
      <c r="D1612" t="e" vm="1408">
        <v>#VALUE!</v>
      </c>
      <c r="E1612" t="str" cm="1">
        <f t="array" ref="E1612">IFERROR(_FV(Facts_combined[[#This Row],[Asset Name]],"Industry"), "Undefined")</f>
        <v>Metals &amp; Mining</v>
      </c>
      <c r="F1612" s="6" cm="1">
        <f t="array" ref="F1612">IFERROR(_FV(Facts_combined[[#This Row],[Asset Name]],"Price"), 0)</f>
        <v>0.10630000000000001</v>
      </c>
      <c r="G1612" s="5" cm="1">
        <f t="array" ref="G1612">IFERROR(_FV(Facts_combined[[#This Row],[Asset Name]],"Volume"), 0)</f>
        <v>1400</v>
      </c>
      <c r="H1612" s="7" cm="1">
        <f t="array" ref="H1612">IFERROR(_FV(Facts_combined[[#This Row],[Asset Name]],"Market cap",TRUE), 0)</f>
        <v>6659310</v>
      </c>
      <c r="I161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12" s="5" cm="1">
        <f t="array" ref="J1612">IFERROR(_FV(Facts_combined[[#This Row],[Asset Name]],"Shares outstanding",TRUE), 0)</f>
        <v>47365650</v>
      </c>
      <c r="K1612" s="4" t="str" cm="1">
        <f t="array" ref="K1612">IFERROR(_FV(Facts_combined[[#This Row],[Asset Name]],"P/E",TRUE), "")</f>
        <v/>
      </c>
      <c r="L1612" s="4" t="str" cm="1">
        <f t="array" ref="L161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12" s="4" cm="1">
        <f t="array" ref="M1612">IFERROR(_FV(Facts_combined[[#This Row],[Asset Name]],"Beta"), "")</f>
        <v>0.2258</v>
      </c>
    </row>
    <row r="1613" spans="1:13" x14ac:dyDescent="0.2">
      <c r="A1613" t="s">
        <v>2572</v>
      </c>
      <c r="B1613" t="s">
        <v>4</v>
      </c>
      <c r="C1613" t="s">
        <v>961</v>
      </c>
      <c r="D1613" t="e" vm="1409">
        <v>#VALUE!</v>
      </c>
      <c r="E1613" t="str" cm="1">
        <f t="array" ref="E1613">IFERROR(_FV(Facts_combined[[#This Row],[Asset Name]],"Industry"), "Undefined")</f>
        <v>Healthcare Equipment &amp; Supplies</v>
      </c>
      <c r="F1613" s="6" cm="1">
        <f t="array" ref="F1613">IFERROR(_FV(Facts_combined[[#This Row],[Asset Name]],"Price"), 0)</f>
        <v>2.11</v>
      </c>
      <c r="G1613" s="5" cm="1">
        <f t="array" ref="G1613">IFERROR(_FV(Facts_combined[[#This Row],[Asset Name]],"Volume"), 0)</f>
        <v>36550</v>
      </c>
      <c r="H1613" s="7" cm="1">
        <f t="array" ref="H1613">IFERROR(_FV(Facts_combined[[#This Row],[Asset Name]],"Market cap",TRUE), 0)</f>
        <v>13176210</v>
      </c>
      <c r="I161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13" s="5" cm="1">
        <f t="array" ref="J1613">IFERROR(_FV(Facts_combined[[#This Row],[Asset Name]],"Shares outstanding",TRUE), 0)</f>
        <v>6215190</v>
      </c>
      <c r="K1613" s="4" t="str" cm="1">
        <f t="array" ref="K1613">IFERROR(_FV(Facts_combined[[#This Row],[Asset Name]],"P/E",TRUE), "")</f>
        <v/>
      </c>
      <c r="L1613" s="4" t="str" cm="1">
        <f t="array" ref="L161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13" s="4" cm="1">
        <f t="array" ref="M1613">IFERROR(_FV(Facts_combined[[#This Row],[Asset Name]],"Beta"), "")</f>
        <v>-1.0487</v>
      </c>
    </row>
    <row r="1614" spans="1:13" x14ac:dyDescent="0.2">
      <c r="A1614" t="s">
        <v>2573</v>
      </c>
      <c r="B1614" t="s">
        <v>4</v>
      </c>
      <c r="C1614" t="s">
        <v>961</v>
      </c>
      <c r="D1614" t="e" vm="1410">
        <v>#VALUE!</v>
      </c>
      <c r="E1614" t="str" cm="1">
        <f t="array" ref="E1614">IFERROR(_FV(Facts_combined[[#This Row],[Asset Name]],"Industry"), "Undefined")</f>
        <v>Biotechnology &amp; Medical Research</v>
      </c>
      <c r="F1614" s="6" cm="1">
        <f t="array" ref="F1614">IFERROR(_FV(Facts_combined[[#This Row],[Asset Name]],"Price"), 0)</f>
        <v>0.76500000000000001</v>
      </c>
      <c r="G1614" s="5" cm="1">
        <f t="array" ref="G1614">IFERROR(_FV(Facts_combined[[#This Row],[Asset Name]],"Volume"), 0)</f>
        <v>53831</v>
      </c>
      <c r="H1614" s="7" cm="1">
        <f t="array" ref="H1614">IFERROR(_FV(Facts_combined[[#This Row],[Asset Name]],"Market cap",TRUE), 0)</f>
        <v>3991620</v>
      </c>
      <c r="I161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14" s="5" cm="1">
        <f t="array" ref="J1614">IFERROR(_FV(Facts_combined[[#This Row],[Asset Name]],"Shares outstanding",TRUE), 0)</f>
        <v>4435130</v>
      </c>
      <c r="K1614" s="4" cm="1">
        <f t="array" ref="K1614">IFERROR(_FV(Facts_combined[[#This Row],[Asset Name]],"P/E",TRUE), "")</f>
        <v>0</v>
      </c>
      <c r="L1614" s="4" t="str" cm="1">
        <f t="array" ref="L161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14" s="4" cm="1">
        <f t="array" ref="M1614">IFERROR(_FV(Facts_combined[[#This Row],[Asset Name]],"Beta"), "")</f>
        <v>1.0123</v>
      </c>
    </row>
    <row r="1615" spans="1:13" x14ac:dyDescent="0.2">
      <c r="A1615" t="s">
        <v>2574</v>
      </c>
      <c r="B1615" t="s">
        <v>4</v>
      </c>
      <c r="C1615" t="s">
        <v>961</v>
      </c>
      <c r="D1615" t="e" vm="1411">
        <v>#VALUE!</v>
      </c>
      <c r="E1615" t="str" cm="1">
        <f t="array" ref="E1615">IFERROR(_FV(Facts_combined[[#This Row],[Asset Name]],"Industry"), "Undefined")</f>
        <v>Food &amp; Drug Retailing</v>
      </c>
      <c r="F1615" s="6" cm="1">
        <f t="array" ref="F1615">IFERROR(_FV(Facts_combined[[#This Row],[Asset Name]],"Price"), 0)</f>
        <v>1.38</v>
      </c>
      <c r="G1615" s="5" cm="1">
        <f t="array" ref="G1615">IFERROR(_FV(Facts_combined[[#This Row],[Asset Name]],"Volume"), 0)</f>
        <v>24915</v>
      </c>
      <c r="H1615" s="7" cm="1">
        <f t="array" ref="H1615">IFERROR(_FV(Facts_combined[[#This Row],[Asset Name]],"Market cap",TRUE), 0)</f>
        <v>5813940</v>
      </c>
      <c r="I161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15" s="5" cm="1">
        <f t="array" ref="J1615">IFERROR(_FV(Facts_combined[[#This Row],[Asset Name]],"Shares outstanding",TRUE), 0)</f>
        <v>4213000</v>
      </c>
      <c r="K1615" s="4" cm="1">
        <f t="array" ref="K1615">IFERROR(_FV(Facts_combined[[#This Row],[Asset Name]],"P/E",TRUE), "")</f>
        <v>0</v>
      </c>
      <c r="L1615" s="4" t="str" cm="1">
        <f t="array" ref="L161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15" s="4" cm="1">
        <f t="array" ref="M1615">IFERROR(_FV(Facts_combined[[#This Row],[Asset Name]],"Beta"), "")</f>
        <v>0.18890000000000001</v>
      </c>
    </row>
    <row r="1616" spans="1:13" x14ac:dyDescent="0.2">
      <c r="A1616" t="s">
        <v>2575</v>
      </c>
      <c r="B1616" t="s">
        <v>4</v>
      </c>
      <c r="C1616" t="s">
        <v>961</v>
      </c>
      <c r="D1616" t="e" vm="2492">
        <v>#VALUE!</v>
      </c>
      <c r="E1616" t="str" cm="1">
        <f t="array" ref="E1616">IFERROR(_FV(Facts_combined[[#This Row],[Asset Name]],"Industry"), "Undefined")</f>
        <v>Biotechnology &amp; Medical Research</v>
      </c>
      <c r="F1616" s="6" cm="1">
        <f t="array" ref="F1616">IFERROR(_FV(Facts_combined[[#This Row],[Asset Name]],"Price"), 0)</f>
        <v>1.83</v>
      </c>
      <c r="G1616" s="5" cm="1">
        <f t="array" ref="G1616">IFERROR(_FV(Facts_combined[[#This Row],[Asset Name]],"Volume"), 0)</f>
        <v>9913</v>
      </c>
      <c r="H1616" s="7" cm="1">
        <f t="array" ref="H1616">IFERROR(_FV(Facts_combined[[#This Row],[Asset Name]],"Market cap",TRUE), 0)</f>
        <v>4246040</v>
      </c>
      <c r="I161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16" s="5" cm="1">
        <f t="array" ref="J1616">IFERROR(_FV(Facts_combined[[#This Row],[Asset Name]],"Shares outstanding",TRUE), 0)</f>
        <v>2307630</v>
      </c>
      <c r="K1616" s="4" cm="1">
        <f t="array" ref="K1616">IFERROR(_FV(Facts_combined[[#This Row],[Asset Name]],"P/E",TRUE), "")</f>
        <v>0</v>
      </c>
      <c r="L1616" s="4" t="str" cm="1">
        <f t="array" ref="L161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16" s="4" cm="1">
        <f t="array" ref="M1616">IFERROR(_FV(Facts_combined[[#This Row],[Asset Name]],"Beta"), "")</f>
        <v>2.1629999999999998</v>
      </c>
    </row>
    <row r="1617" spans="1:13" x14ac:dyDescent="0.2">
      <c r="A1617" t="s">
        <v>2576</v>
      </c>
      <c r="B1617" t="s">
        <v>4</v>
      </c>
      <c r="C1617" t="s">
        <v>961</v>
      </c>
      <c r="D1617" t="e" vm="1412">
        <v>#VALUE!</v>
      </c>
      <c r="E1617" t="str" cm="1">
        <f t="array" ref="E1617">IFERROR(_FV(Facts_combined[[#This Row],[Asset Name]],"Industry"), "Undefined")</f>
        <v>Biotechnology &amp; Medical Research</v>
      </c>
      <c r="F1617" s="6" cm="1">
        <f t="array" ref="F1617">IFERROR(_FV(Facts_combined[[#This Row],[Asset Name]],"Price"), 0)</f>
        <v>1.32</v>
      </c>
      <c r="G1617" s="5" cm="1">
        <f t="array" ref="G1617">IFERROR(_FV(Facts_combined[[#This Row],[Asset Name]],"Volume"), 0)</f>
        <v>2</v>
      </c>
      <c r="H1617" s="7" cm="1">
        <f t="array" ref="H1617">IFERROR(_FV(Facts_combined[[#This Row],[Asset Name]],"Market cap",TRUE), 0)</f>
        <v>4357400</v>
      </c>
      <c r="I161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17" s="5" cm="1">
        <f t="array" ref="J1617">IFERROR(_FV(Facts_combined[[#This Row],[Asset Name]],"Shares outstanding",TRUE), 0)</f>
        <v>3227700</v>
      </c>
      <c r="K1617" s="4" cm="1">
        <f t="array" ref="K1617">IFERROR(_FV(Facts_combined[[#This Row],[Asset Name]],"P/E",TRUE), "")</f>
        <v>0</v>
      </c>
      <c r="L1617" s="4" t="str" cm="1">
        <f t="array" ref="L161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17" s="4" cm="1">
        <f t="array" ref="M1617">IFERROR(_FV(Facts_combined[[#This Row],[Asset Name]],"Beta"), "")</f>
        <v>1.4319</v>
      </c>
    </row>
    <row r="1618" spans="1:13" x14ac:dyDescent="0.2">
      <c r="A1618" t="s">
        <v>2577</v>
      </c>
      <c r="B1618" t="s">
        <v>4</v>
      </c>
      <c r="C1618" t="s">
        <v>961</v>
      </c>
      <c r="D1618" t="e" vm="1413">
        <v>#VALUE!</v>
      </c>
      <c r="E1618" t="str" cm="1">
        <f t="array" ref="E1618">IFERROR(_FV(Facts_combined[[#This Row],[Asset Name]],"Industry"), "Undefined")</f>
        <v>Machinery, Equipment &amp; Components</v>
      </c>
      <c r="F1618" s="6" cm="1">
        <f t="array" ref="F1618">IFERROR(_FV(Facts_combined[[#This Row],[Asset Name]],"Price"), 0)</f>
        <v>6.85</v>
      </c>
      <c r="G1618" s="5" cm="1">
        <f t="array" ref="G1618">IFERROR(_FV(Facts_combined[[#This Row],[Asset Name]],"Volume"), 0)</f>
        <v>1</v>
      </c>
      <c r="H1618" s="7" cm="1">
        <f t="array" ref="H1618">IFERROR(_FV(Facts_combined[[#This Row],[Asset Name]],"Market cap",TRUE), 0)</f>
        <v>4742860</v>
      </c>
      <c r="I161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18" s="5" cm="1">
        <f t="array" ref="J1618">IFERROR(_FV(Facts_combined[[#This Row],[Asset Name]],"Shares outstanding",TRUE), 0)</f>
        <v>684400</v>
      </c>
      <c r="K1618" s="4" cm="1">
        <f t="array" ref="K1618">IFERROR(_FV(Facts_combined[[#This Row],[Asset Name]],"P/E",TRUE), "")</f>
        <v>0</v>
      </c>
      <c r="L1618" s="4" t="str" cm="1">
        <f t="array" ref="L161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18" s="4" cm="1">
        <f t="array" ref="M1618">IFERROR(_FV(Facts_combined[[#This Row],[Asset Name]],"Beta"), "")</f>
        <v>0.64910000000000001</v>
      </c>
    </row>
    <row r="1619" spans="1:13" x14ac:dyDescent="0.2">
      <c r="A1619" t="s">
        <v>2578</v>
      </c>
      <c r="B1619" t="s">
        <v>4</v>
      </c>
      <c r="C1619" t="s">
        <v>961</v>
      </c>
      <c r="D1619" t="e" vm="1414">
        <v>#VALUE!</v>
      </c>
      <c r="E1619" t="str" cm="1">
        <f t="array" ref="E1619">IFERROR(_FV(Facts_combined[[#This Row],[Asset Name]],"Industry"), "Undefined")</f>
        <v>Office Equipment</v>
      </c>
      <c r="F1619" s="6" cm="1">
        <f t="array" ref="F1619">IFERROR(_FV(Facts_combined[[#This Row],[Asset Name]],"Price"), 0)</f>
        <v>0.16</v>
      </c>
      <c r="G1619" s="5" cm="1">
        <f t="array" ref="G1619">IFERROR(_FV(Facts_combined[[#This Row],[Asset Name]],"Volume"), 0)</f>
        <v>43889</v>
      </c>
      <c r="H1619" s="7" cm="1">
        <f t="array" ref="H1619">IFERROR(_FV(Facts_combined[[#This Row],[Asset Name]],"Market cap",TRUE), 0)</f>
        <v>1590560</v>
      </c>
      <c r="I161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19" s="5" cm="1">
        <f t="array" ref="J1619">IFERROR(_FV(Facts_combined[[#This Row],[Asset Name]],"Shares outstanding",TRUE), 0)</f>
        <v>7952780</v>
      </c>
      <c r="K1619" s="4" t="str" cm="1">
        <f t="array" ref="K1619">IFERROR(_FV(Facts_combined[[#This Row],[Asset Name]],"P/E",TRUE), "")</f>
        <v/>
      </c>
      <c r="L1619" s="4" t="str" cm="1">
        <f t="array" ref="L161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19" s="4" cm="1">
        <f t="array" ref="M1619">IFERROR(_FV(Facts_combined[[#This Row],[Asset Name]],"Beta"), "")</f>
        <v>2.2972000000000001</v>
      </c>
    </row>
    <row r="1620" spans="1:13" x14ac:dyDescent="0.2">
      <c r="A1620" t="s">
        <v>2579</v>
      </c>
      <c r="B1620" t="s">
        <v>4</v>
      </c>
      <c r="C1620" t="s">
        <v>961</v>
      </c>
      <c r="D1620" t="e" vm="2695">
        <v>#VALUE!</v>
      </c>
      <c r="E1620" t="str" cm="1">
        <f t="array" ref="E1620">IFERROR(_FV(Facts_combined[[#This Row],[Asset Name]],"Industry"), "Undefined")</f>
        <v>Biotechnology &amp; Medical Research</v>
      </c>
      <c r="F1620" s="6" cm="1">
        <f t="array" ref="F1620">IFERROR(_FV(Facts_combined[[#This Row],[Asset Name]],"Price"), 0)</f>
        <v>2.1800000000000002</v>
      </c>
      <c r="G1620" s="5" cm="1">
        <f t="array" ref="G1620">IFERROR(_FV(Facts_combined[[#This Row],[Asset Name]],"Volume"), 0)</f>
        <v>5640</v>
      </c>
      <c r="H1620" s="7" cm="1">
        <f t="array" ref="H1620">IFERROR(_FV(Facts_combined[[#This Row],[Asset Name]],"Market cap",TRUE), 0)</f>
        <v>62794115</v>
      </c>
      <c r="I162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620" s="5" cm="1">
        <f t="array" ref="J1620">IFERROR(_FV(Facts_combined[[#This Row],[Asset Name]],"Shares outstanding",TRUE), 0)</f>
        <v>28804640</v>
      </c>
      <c r="K1620" s="4" t="str" cm="1">
        <f t="array" ref="K1620">IFERROR(_FV(Facts_combined[[#This Row],[Asset Name]],"P/E",TRUE), "")</f>
        <v/>
      </c>
      <c r="L1620" s="4" t="str" cm="1">
        <f t="array" ref="L162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20" s="4" cm="1">
        <f t="array" ref="M1620">IFERROR(_FV(Facts_combined[[#This Row],[Asset Name]],"Beta"), "")</f>
        <v>0.435</v>
      </c>
    </row>
    <row r="1621" spans="1:13" x14ac:dyDescent="0.2">
      <c r="A1621" t="s">
        <v>2580</v>
      </c>
      <c r="B1621" t="s">
        <v>4</v>
      </c>
      <c r="C1621" t="s">
        <v>961</v>
      </c>
      <c r="D1621" t="e" vm="2493">
        <v>#VALUE!</v>
      </c>
      <c r="E1621" t="str" cm="1">
        <f t="array" ref="E1621">IFERROR(_FV(Facts_combined[[#This Row],[Asset Name]],"Industry"), "Undefined")</f>
        <v>Biotechnology &amp; Medical Research</v>
      </c>
      <c r="F1621" s="6" cm="1">
        <f t="array" ref="F1621">IFERROR(_FV(Facts_combined[[#This Row],[Asset Name]],"Price"), 0)</f>
        <v>1.86</v>
      </c>
      <c r="G1621" s="5" cm="1">
        <f t="array" ref="G1621">IFERROR(_FV(Facts_combined[[#This Row],[Asset Name]],"Volume"), 0)</f>
        <v>111</v>
      </c>
      <c r="H1621" s="7" cm="1">
        <f t="array" ref="H1621">IFERROR(_FV(Facts_combined[[#This Row],[Asset Name]],"Market cap",TRUE), 0)</f>
        <v>3213100</v>
      </c>
      <c r="I162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21" s="5" cm="1">
        <f t="array" ref="J1621">IFERROR(_FV(Facts_combined[[#This Row],[Asset Name]],"Shares outstanding",TRUE), 0)</f>
        <v>1656230</v>
      </c>
      <c r="K1621" s="4" cm="1">
        <f t="array" ref="K1621">IFERROR(_FV(Facts_combined[[#This Row],[Asset Name]],"P/E",TRUE), "")</f>
        <v>0</v>
      </c>
      <c r="L1621" s="4" t="str" cm="1">
        <f t="array" ref="L162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21" s="4" cm="1">
        <f t="array" ref="M1621">IFERROR(_FV(Facts_combined[[#This Row],[Asset Name]],"Beta"), "")</f>
        <v>0.28310000000000002</v>
      </c>
    </row>
    <row r="1622" spans="1:13" x14ac:dyDescent="0.2">
      <c r="A1622" t="s">
        <v>2581</v>
      </c>
      <c r="B1622" t="s">
        <v>4</v>
      </c>
      <c r="C1622" t="s">
        <v>961</v>
      </c>
      <c r="D1622" t="e" vm="2696">
        <v>#VALUE!</v>
      </c>
      <c r="E1622" t="str" cm="1">
        <f t="array" ref="E1622">IFERROR(_FV(Facts_combined[[#This Row],[Asset Name]],"Industry"), "Undefined")</f>
        <v>Biotechnology &amp; Medical Research</v>
      </c>
      <c r="F1622" s="6" cm="1">
        <f t="array" ref="F1622">IFERROR(_FV(Facts_combined[[#This Row],[Asset Name]],"Price"), 0)</f>
        <v>0.23</v>
      </c>
      <c r="G1622" s="5" cm="1">
        <f t="array" ref="G1622">IFERROR(_FV(Facts_combined[[#This Row],[Asset Name]],"Volume"), 0)</f>
        <v>1275</v>
      </c>
      <c r="H1622" s="7" cm="1">
        <f t="array" ref="H1622">IFERROR(_FV(Facts_combined[[#This Row],[Asset Name]],"Market cap",TRUE), 0)</f>
        <v>3973795</v>
      </c>
      <c r="I162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22" s="5" cm="1">
        <f t="array" ref="J1622">IFERROR(_FV(Facts_combined[[#This Row],[Asset Name]],"Shares outstanding",TRUE), 0)</f>
        <v>17277370</v>
      </c>
      <c r="K1622" s="4" t="str" cm="1">
        <f t="array" ref="K1622">IFERROR(_FV(Facts_combined[[#This Row],[Asset Name]],"P/E",TRUE), "")</f>
        <v/>
      </c>
      <c r="L1622" s="4" t="str" cm="1">
        <f t="array" ref="L162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22" s="4" cm="1">
        <f t="array" ref="M1622">IFERROR(_FV(Facts_combined[[#This Row],[Asset Name]],"Beta"), "")</f>
        <v>1.3774999999999999</v>
      </c>
    </row>
    <row r="1623" spans="1:13" x14ac:dyDescent="0.2">
      <c r="A1623" t="s">
        <v>2582</v>
      </c>
      <c r="B1623" t="s">
        <v>4</v>
      </c>
      <c r="C1623" t="s">
        <v>961</v>
      </c>
      <c r="D1623" t="e" vm="1415">
        <v>#VALUE!</v>
      </c>
      <c r="E1623" t="str" cm="1">
        <f t="array" ref="E1623">IFERROR(_FV(Facts_combined[[#This Row],[Asset Name]],"Industry"), "Undefined")</f>
        <v>Biotechnology &amp; Medical Research</v>
      </c>
      <c r="F1623" s="6" cm="1">
        <f t="array" ref="F1623">IFERROR(_FV(Facts_combined[[#This Row],[Asset Name]],"Price"), 0)</f>
        <v>4.54</v>
      </c>
      <c r="G1623" s="5" cm="1">
        <f t="array" ref="G1623">IFERROR(_FV(Facts_combined[[#This Row],[Asset Name]],"Volume"), 0)</f>
        <v>8182</v>
      </c>
      <c r="H1623" s="7" cm="1">
        <f t="array" ref="H1623">IFERROR(_FV(Facts_combined[[#This Row],[Asset Name]],"Market cap",TRUE), 0)</f>
        <v>4031520</v>
      </c>
      <c r="I162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23" s="5" cm="1">
        <f t="array" ref="J1623">IFERROR(_FV(Facts_combined[[#This Row],[Asset Name]],"Shares outstanding",TRUE), 0)</f>
        <v>937560</v>
      </c>
      <c r="K1623" s="4" cm="1">
        <f t="array" ref="K1623">IFERROR(_FV(Facts_combined[[#This Row],[Asset Name]],"P/E",TRUE), "")</f>
        <v>0</v>
      </c>
      <c r="L1623" s="4" t="str" cm="1">
        <f t="array" ref="L162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23" s="4" cm="1">
        <f t="array" ref="M1623">IFERROR(_FV(Facts_combined[[#This Row],[Asset Name]],"Beta"), "")</f>
        <v>1.3684000000000001</v>
      </c>
    </row>
    <row r="1624" spans="1:13" x14ac:dyDescent="0.2">
      <c r="A1624" t="s">
        <v>2583</v>
      </c>
      <c r="B1624" t="s">
        <v>4</v>
      </c>
      <c r="C1624" t="s">
        <v>961</v>
      </c>
      <c r="D1624" t="e" vm="1416">
        <v>#VALUE!</v>
      </c>
      <c r="E1624" t="str" cm="1">
        <f t="array" ref="E1624">IFERROR(_FV(Facts_combined[[#This Row],[Asset Name]],"Industry"), "Undefined")</f>
        <v>Automobiles &amp; Auto Parts</v>
      </c>
      <c r="F1624" s="6" cm="1">
        <f t="array" ref="F1624">IFERROR(_FV(Facts_combined[[#This Row],[Asset Name]],"Price"), 0)</f>
        <v>0.75700000000000001</v>
      </c>
      <c r="G1624" s="5" cm="1">
        <f t="array" ref="G1624">IFERROR(_FV(Facts_combined[[#This Row],[Asset Name]],"Volume"), 0)</f>
        <v>790</v>
      </c>
      <c r="H1624" s="7" cm="1">
        <f t="array" ref="H1624">IFERROR(_FV(Facts_combined[[#This Row],[Asset Name]],"Market cap",TRUE), 0)</f>
        <v>4142650</v>
      </c>
      <c r="I162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24" s="5" cm="1">
        <f t="array" ref="J1624">IFERROR(_FV(Facts_combined[[#This Row],[Asset Name]],"Shares outstanding",TRUE), 0)</f>
        <v>5300220</v>
      </c>
      <c r="K1624" s="4" cm="1">
        <f t="array" ref="K1624">IFERROR(_FV(Facts_combined[[#This Row],[Asset Name]],"P/E",TRUE), "")</f>
        <v>0</v>
      </c>
      <c r="L1624" s="4" t="str" cm="1">
        <f t="array" ref="L162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24" s="4" cm="1">
        <f t="array" ref="M1624">IFERROR(_FV(Facts_combined[[#This Row],[Asset Name]],"Beta"), "")</f>
        <v>3.2650999999999999</v>
      </c>
    </row>
    <row r="1625" spans="1:13" x14ac:dyDescent="0.2">
      <c r="A1625" t="s">
        <v>2584</v>
      </c>
      <c r="B1625" t="s">
        <v>4</v>
      </c>
      <c r="C1625" t="s">
        <v>961</v>
      </c>
      <c r="D1625" t="e" vm="2494">
        <v>#VALUE!</v>
      </c>
      <c r="E1625" t="str" cm="1">
        <f t="array" ref="E1625">IFERROR(_FV(Facts_combined[[#This Row],[Asset Name]],"Industry"), "Undefined")</f>
        <v>Metals &amp; Mining</v>
      </c>
      <c r="F1625" s="6" cm="1">
        <f t="array" ref="F1625">IFERROR(_FV(Facts_combined[[#This Row],[Asset Name]],"Price"), 0)</f>
        <v>4.4999999999999998E-2</v>
      </c>
      <c r="G1625" s="5" cm="1">
        <f t="array" ref="G1625">IFERROR(_FV(Facts_combined[[#This Row],[Asset Name]],"Volume"), 0)</f>
        <v>200</v>
      </c>
      <c r="H1625" s="7" cm="1">
        <f t="array" ref="H1625">IFERROR(_FV(Facts_combined[[#This Row],[Asset Name]],"Market cap",TRUE), 0)</f>
        <v>2883660</v>
      </c>
      <c r="I162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25" s="5" cm="1">
        <f t="array" ref="J1625">IFERROR(_FV(Facts_combined[[#This Row],[Asset Name]],"Shares outstanding",TRUE), 0)</f>
        <v>61354540</v>
      </c>
      <c r="K1625" s="4" t="str" cm="1">
        <f t="array" ref="K1625">IFERROR(_FV(Facts_combined[[#This Row],[Asset Name]],"P/E",TRUE), "")</f>
        <v/>
      </c>
      <c r="L1625" s="4" t="str" cm="1">
        <f t="array" ref="L162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25" s="4" cm="1">
        <f t="array" ref="M1625">IFERROR(_FV(Facts_combined[[#This Row],[Asset Name]],"Beta"), "")</f>
        <v>0.85660000000000003</v>
      </c>
    </row>
    <row r="1626" spans="1:13" x14ac:dyDescent="0.2">
      <c r="A1626" t="s">
        <v>2585</v>
      </c>
      <c r="B1626" t="s">
        <v>4</v>
      </c>
      <c r="C1626" t="s">
        <v>961</v>
      </c>
      <c r="D1626" t="e" vm="2697">
        <v>#VALUE!</v>
      </c>
      <c r="E1626" t="str" cm="1">
        <f t="array" ref="E1626">IFERROR(_FV(Facts_combined[[#This Row],[Asset Name]],"Industry"), "Undefined")</f>
        <v>Software &amp; IT Services</v>
      </c>
      <c r="F1626" s="6" cm="1">
        <f t="array" ref="F1626">IFERROR(_FV(Facts_combined[[#This Row],[Asset Name]],"Price"), 0)</f>
        <v>0.36299999999999999</v>
      </c>
      <c r="G1626" s="5" cm="1">
        <f t="array" ref="G1626">IFERROR(_FV(Facts_combined[[#This Row],[Asset Name]],"Volume"), 0)</f>
        <v>16747</v>
      </c>
      <c r="H1626" s="7" cm="1">
        <f t="array" ref="H1626">IFERROR(_FV(Facts_combined[[#This Row],[Asset Name]],"Market cap",TRUE), 0)</f>
        <v>3429120</v>
      </c>
      <c r="I162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26" s="5" cm="1">
        <f t="array" ref="J1626">IFERROR(_FV(Facts_combined[[#This Row],[Asset Name]],"Shares outstanding",TRUE), 0)</f>
        <v>9021620</v>
      </c>
      <c r="K1626" s="4" cm="1">
        <f t="array" ref="K1626">IFERROR(_FV(Facts_combined[[#This Row],[Asset Name]],"P/E",TRUE), "")</f>
        <v>0</v>
      </c>
      <c r="L1626" s="4" t="str" cm="1">
        <f t="array" ref="L162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26" s="4" cm="1">
        <f t="array" ref="M1626">IFERROR(_FV(Facts_combined[[#This Row],[Asset Name]],"Beta"), "")</f>
        <v>1.1595</v>
      </c>
    </row>
    <row r="1627" spans="1:13" x14ac:dyDescent="0.2">
      <c r="A1627" t="s">
        <v>2586</v>
      </c>
      <c r="B1627" t="s">
        <v>4</v>
      </c>
      <c r="C1627" t="s">
        <v>961</v>
      </c>
      <c r="D1627" t="e" vm="1417">
        <v>#VALUE!</v>
      </c>
      <c r="E1627" t="str" cm="1">
        <f t="array" ref="E1627">IFERROR(_FV(Facts_combined[[#This Row],[Asset Name]],"Industry"), "Undefined")</f>
        <v>Healthcare Equipment &amp; Supplies</v>
      </c>
      <c r="F1627" s="6" cm="1">
        <f t="array" ref="F1627">IFERROR(_FV(Facts_combined[[#This Row],[Asset Name]],"Price"), 0)</f>
        <v>4.9299999999999997E-2</v>
      </c>
      <c r="G1627" s="5" cm="1">
        <f t="array" ref="G1627">IFERROR(_FV(Facts_combined[[#This Row],[Asset Name]],"Volume"), 0)</f>
        <v>5319</v>
      </c>
      <c r="H1627" s="7" cm="1">
        <f t="array" ref="H1627">IFERROR(_FV(Facts_combined[[#This Row],[Asset Name]],"Market cap",TRUE), 0)</f>
        <v>4497360</v>
      </c>
      <c r="I162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27" s="5" cm="1">
        <f t="array" ref="J1627">IFERROR(_FV(Facts_combined[[#This Row],[Asset Name]],"Shares outstanding",TRUE), 0)</f>
        <v>85664090</v>
      </c>
      <c r="K1627" s="4" t="str" cm="1">
        <f t="array" ref="K1627">IFERROR(_FV(Facts_combined[[#This Row],[Asset Name]],"P/E",TRUE), "")</f>
        <v/>
      </c>
      <c r="L1627" s="4" t="str" cm="1">
        <f t="array" ref="L162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27" s="4" cm="1">
        <f t="array" ref="M1627">IFERROR(_FV(Facts_combined[[#This Row],[Asset Name]],"Beta"), "")</f>
        <v>1.8736999999999999</v>
      </c>
    </row>
    <row r="1628" spans="1:13" x14ac:dyDescent="0.2">
      <c r="A1628" t="s">
        <v>2587</v>
      </c>
      <c r="B1628" t="s">
        <v>4</v>
      </c>
      <c r="C1628" t="s">
        <v>961</v>
      </c>
      <c r="D1628" t="e" vm="1418">
        <v>#VALUE!</v>
      </c>
      <c r="E1628" t="str" cm="1">
        <f t="array" ref="E1628">IFERROR(_FV(Facts_combined[[#This Row],[Asset Name]],"Industry"), "Undefined")</f>
        <v>Healthcare Providers &amp; Services</v>
      </c>
      <c r="F1628" s="6" cm="1">
        <f t="array" ref="F1628">IFERROR(_FV(Facts_combined[[#This Row],[Asset Name]],"Price"), 0)</f>
        <v>0.3322</v>
      </c>
      <c r="G1628" s="5" cm="1">
        <f t="array" ref="G1628">IFERROR(_FV(Facts_combined[[#This Row],[Asset Name]],"Volume"), 0)</f>
        <v>49160</v>
      </c>
      <c r="H1628" s="7" cm="1">
        <f t="array" ref="H1628">IFERROR(_FV(Facts_combined[[#This Row],[Asset Name]],"Market cap",TRUE), 0)</f>
        <v>2989800</v>
      </c>
      <c r="I162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28" s="5" cm="1">
        <f t="array" ref="J1628">IFERROR(_FV(Facts_combined[[#This Row],[Asset Name]],"Shares outstanding",TRUE), 0)</f>
        <v>9000000</v>
      </c>
      <c r="K1628" s="4" cm="1">
        <f t="array" ref="K1628">IFERROR(_FV(Facts_combined[[#This Row],[Asset Name]],"P/E",TRUE), "")</f>
        <v>0</v>
      </c>
      <c r="L1628" s="4" t="str" cm="1">
        <f t="array" ref="L162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28" s="4" cm="1">
        <f t="array" ref="M1628">IFERROR(_FV(Facts_combined[[#This Row],[Asset Name]],"Beta"), "")</f>
        <v>0.2802</v>
      </c>
    </row>
    <row r="1629" spans="1:13" x14ac:dyDescent="0.2">
      <c r="A1629" t="s">
        <v>2588</v>
      </c>
      <c r="B1629" t="s">
        <v>4</v>
      </c>
      <c r="C1629" t="s">
        <v>961</v>
      </c>
      <c r="D1629" t="e" vm="1419">
        <v>#VALUE!</v>
      </c>
      <c r="E1629" t="str" cm="1">
        <f t="array" ref="E1629">IFERROR(_FV(Facts_combined[[#This Row],[Asset Name]],"Industry"), "Undefined")</f>
        <v>Financial Technology (Fintech) &amp; Infrastructure</v>
      </c>
      <c r="F1629" s="6" cm="1">
        <f t="array" ref="F1629">IFERROR(_FV(Facts_combined[[#This Row],[Asset Name]],"Price"), 0)</f>
        <v>0.90200000000000002</v>
      </c>
      <c r="G1629" s="5" cm="1">
        <f t="array" ref="G1629">IFERROR(_FV(Facts_combined[[#This Row],[Asset Name]],"Volume"), 0)</f>
        <v>2024</v>
      </c>
      <c r="H1629" s="7" cm="1">
        <f t="array" ref="H1629">IFERROR(_FV(Facts_combined[[#This Row],[Asset Name]],"Market cap",TRUE), 0)</f>
        <v>4568169</v>
      </c>
      <c r="I162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29" s="5" cm="1">
        <f t="array" ref="J1629">IFERROR(_FV(Facts_combined[[#This Row],[Asset Name]],"Shares outstanding",TRUE), 0)</f>
        <v>5064490</v>
      </c>
      <c r="K1629" s="4" t="str" cm="1">
        <f t="array" ref="K1629">IFERROR(_FV(Facts_combined[[#This Row],[Asset Name]],"P/E",TRUE), "")</f>
        <v/>
      </c>
      <c r="L1629" s="4" t="str" cm="1">
        <f t="array" ref="L162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29" s="4" cm="1">
        <f t="array" ref="M1629">IFERROR(_FV(Facts_combined[[#This Row],[Asset Name]],"Beta"), "")</f>
        <v>3.2759</v>
      </c>
    </row>
    <row r="1630" spans="1:13" x14ac:dyDescent="0.2">
      <c r="A1630" t="s">
        <v>2589</v>
      </c>
      <c r="B1630" t="s">
        <v>4</v>
      </c>
      <c r="C1630" t="s">
        <v>961</v>
      </c>
      <c r="D1630" t="e" vm="1420">
        <v>#VALUE!</v>
      </c>
      <c r="E1630" t="str" cm="1">
        <f t="array" ref="E1630">IFERROR(_FV(Facts_combined[[#This Row],[Asset Name]],"Industry"), "Undefined")</f>
        <v>Biotechnology &amp; Medical Research</v>
      </c>
      <c r="F1630" s="6" cm="1">
        <f t="array" ref="F1630">IFERROR(_FV(Facts_combined[[#This Row],[Asset Name]],"Price"), 0)</f>
        <v>2.48</v>
      </c>
      <c r="G1630" s="5" cm="1">
        <f t="array" ref="G1630">IFERROR(_FV(Facts_combined[[#This Row],[Asset Name]],"Volume"), 0)</f>
        <v>8160</v>
      </c>
      <c r="H1630" s="7" cm="1">
        <f t="array" ref="H1630">IFERROR(_FV(Facts_combined[[#This Row],[Asset Name]],"Market cap",TRUE), 0)</f>
        <v>3535940</v>
      </c>
      <c r="I163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30" s="5" cm="1">
        <f t="array" ref="J1630">IFERROR(_FV(Facts_combined[[#This Row],[Asset Name]],"Shares outstanding",TRUE), 0)</f>
        <v>1371050</v>
      </c>
      <c r="K1630" s="4" cm="1">
        <f t="array" ref="K1630">IFERROR(_FV(Facts_combined[[#This Row],[Asset Name]],"P/E",TRUE), "")</f>
        <v>0</v>
      </c>
      <c r="L1630" s="4" t="str" cm="1">
        <f t="array" ref="L163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30" s="4" cm="1">
        <f t="array" ref="M1630">IFERROR(_FV(Facts_combined[[#This Row],[Asset Name]],"Beta"), "")</f>
        <v>1.9419999999999999</v>
      </c>
    </row>
    <row r="1631" spans="1:13" x14ac:dyDescent="0.2">
      <c r="A1631" t="s">
        <v>2590</v>
      </c>
      <c r="B1631" t="s">
        <v>4</v>
      </c>
      <c r="C1631" t="s">
        <v>961</v>
      </c>
      <c r="D1631" t="e" vm="1421">
        <v>#VALUE!</v>
      </c>
      <c r="E1631" t="str" cm="1">
        <f t="array" ref="E1631">IFERROR(_FV(Facts_combined[[#This Row],[Asset Name]],"Industry"), "Undefined")</f>
        <v>Food &amp; Tobacco</v>
      </c>
      <c r="F1631" s="6" cm="1">
        <f t="array" ref="F1631">IFERROR(_FV(Facts_combined[[#This Row],[Asset Name]],"Price"), 0)</f>
        <v>0.67</v>
      </c>
      <c r="G1631" s="5" cm="1">
        <f t="array" ref="G1631">IFERROR(_FV(Facts_combined[[#This Row],[Asset Name]],"Volume"), 0)</f>
        <v>100</v>
      </c>
      <c r="H1631" s="7" cm="1">
        <f t="array" ref="H1631">IFERROR(_FV(Facts_combined[[#This Row],[Asset Name]],"Market cap",TRUE), 0)</f>
        <v>4226040</v>
      </c>
      <c r="I163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31" s="5" cm="1">
        <f t="array" ref="J1631">IFERROR(_FV(Facts_combined[[#This Row],[Asset Name]],"Shares outstanding",TRUE), 0)</f>
        <v>5153710</v>
      </c>
      <c r="K1631" s="4" t="str" cm="1">
        <f t="array" ref="K1631">IFERROR(_FV(Facts_combined[[#This Row],[Asset Name]],"P/E",TRUE), "")</f>
        <v/>
      </c>
      <c r="L1631" s="4" t="str" cm="1">
        <f t="array" ref="L163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31" s="4" cm="1">
        <f t="array" ref="M1631">IFERROR(_FV(Facts_combined[[#This Row],[Asset Name]],"Beta"), "")</f>
        <v>1.1029</v>
      </c>
    </row>
    <row r="1632" spans="1:13" x14ac:dyDescent="0.2">
      <c r="A1632" t="s">
        <v>2591</v>
      </c>
      <c r="B1632" t="s">
        <v>4</v>
      </c>
      <c r="C1632" t="s">
        <v>961</v>
      </c>
      <c r="D1632" t="e" vm="2496">
        <v>#VALUE!</v>
      </c>
      <c r="E1632" t="str" cm="1">
        <f t="array" ref="E1632">IFERROR(_FV(Facts_combined[[#This Row],[Asset Name]],"Industry"), "Undefined")</f>
        <v>Software &amp; IT Services</v>
      </c>
      <c r="F1632" s="6" cm="1">
        <f t="array" ref="F1632">IFERROR(_FV(Facts_combined[[#This Row],[Asset Name]],"Price"), 0)</f>
        <v>2.7059000000000002</v>
      </c>
      <c r="G1632" s="5" cm="1">
        <f t="array" ref="G1632">IFERROR(_FV(Facts_combined[[#This Row],[Asset Name]],"Volume"), 0)</f>
        <v>1631</v>
      </c>
      <c r="H1632" s="7" cm="1">
        <f t="array" ref="H1632">IFERROR(_FV(Facts_combined[[#This Row],[Asset Name]],"Market cap",TRUE), 0)</f>
        <v>2959361</v>
      </c>
      <c r="I163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32" s="5" cm="1">
        <f t="array" ref="J1632">IFERROR(_FV(Facts_combined[[#This Row],[Asset Name]],"Shares outstanding",TRUE), 0)</f>
        <v>1093670</v>
      </c>
      <c r="K1632" s="4" cm="1">
        <f t="array" ref="K1632">IFERROR(_FV(Facts_combined[[#This Row],[Asset Name]],"P/E",TRUE), "")</f>
        <v>0</v>
      </c>
      <c r="L1632" s="4" t="str" cm="1">
        <f t="array" ref="L163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32" s="4" t="str" cm="1">
        <f t="array" ref="M1632">IFERROR(_FV(Facts_combined[[#This Row],[Asset Name]],"Beta"), "")</f>
        <v/>
      </c>
    </row>
    <row r="1633" spans="1:13" x14ac:dyDescent="0.2">
      <c r="A1633" t="s">
        <v>2592</v>
      </c>
      <c r="B1633" t="s">
        <v>4</v>
      </c>
      <c r="C1633" t="s">
        <v>961</v>
      </c>
      <c r="D1633" t="e" vm="1422">
        <v>#VALUE!</v>
      </c>
      <c r="E1633" t="str" cm="1">
        <f t="array" ref="E1633">IFERROR(_FV(Facts_combined[[#This Row],[Asset Name]],"Industry"), "Undefined")</f>
        <v>Food &amp; Tobacco</v>
      </c>
      <c r="F1633" s="6" cm="1">
        <f t="array" ref="F1633">IFERROR(_FV(Facts_combined[[#This Row],[Asset Name]],"Price"), 0)</f>
        <v>3.02</v>
      </c>
      <c r="G1633" s="5" cm="1">
        <f t="array" ref="G1633">IFERROR(_FV(Facts_combined[[#This Row],[Asset Name]],"Volume"), 0)</f>
        <v>5226</v>
      </c>
      <c r="H1633" s="7" cm="1">
        <f t="array" ref="H1633">IFERROR(_FV(Facts_combined[[#This Row],[Asset Name]],"Market cap",TRUE), 0)</f>
        <v>4224800</v>
      </c>
      <c r="I163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33" s="5" cm="1">
        <f t="array" ref="J1633">IFERROR(_FV(Facts_combined[[#This Row],[Asset Name]],"Shares outstanding",TRUE), 0)</f>
        <v>1362840</v>
      </c>
      <c r="K1633" s="4" cm="1">
        <f t="array" ref="K1633">IFERROR(_FV(Facts_combined[[#This Row],[Asset Name]],"P/E",TRUE), "")</f>
        <v>0</v>
      </c>
      <c r="L1633" s="4" t="str" cm="1">
        <f t="array" ref="L163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33" s="4" cm="1">
        <f t="array" ref="M1633">IFERROR(_FV(Facts_combined[[#This Row],[Asset Name]],"Beta"), "")</f>
        <v>0.84670000000000001</v>
      </c>
    </row>
    <row r="1634" spans="1:13" x14ac:dyDescent="0.2">
      <c r="A1634" t="s">
        <v>2593</v>
      </c>
      <c r="B1634" t="s">
        <v>4</v>
      </c>
      <c r="C1634" t="s">
        <v>961</v>
      </c>
      <c r="D1634" t="e" vm="1423">
        <v>#VALUE!</v>
      </c>
      <c r="E1634" t="str" cm="1">
        <f t="array" ref="E1634">IFERROR(_FV(Facts_combined[[#This Row],[Asset Name]],"Industry"), "Undefined")</f>
        <v>Leisure Products</v>
      </c>
      <c r="F1634" s="6" cm="1">
        <f t="array" ref="F1634">IFERROR(_FV(Facts_combined[[#This Row],[Asset Name]],"Price"), 0)</f>
        <v>8.9899999999999997E-3</v>
      </c>
      <c r="G1634" s="5" cm="1">
        <f t="array" ref="G1634">IFERROR(_FV(Facts_combined[[#This Row],[Asset Name]],"Volume"), 0)</f>
        <v>162343</v>
      </c>
      <c r="H1634" s="7" cm="1">
        <f t="array" ref="H1634">IFERROR(_FV(Facts_combined[[#This Row],[Asset Name]],"Market cap",TRUE), 0)</f>
        <v>3951520</v>
      </c>
      <c r="I163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34" s="5" cm="1">
        <f t="array" ref="J1634">IFERROR(_FV(Facts_combined[[#This Row],[Asset Name]],"Shares outstanding",TRUE), 0)</f>
        <v>439545900</v>
      </c>
      <c r="K1634" s="4" t="str" cm="1">
        <f t="array" ref="K1634">IFERROR(_FV(Facts_combined[[#This Row],[Asset Name]],"P/E",TRUE), "")</f>
        <v/>
      </c>
      <c r="L1634" s="4" t="str" cm="1">
        <f t="array" ref="L163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34" s="4" cm="1">
        <f t="array" ref="M1634">IFERROR(_FV(Facts_combined[[#This Row],[Asset Name]],"Beta"), "")</f>
        <v>0.69330000000000003</v>
      </c>
    </row>
    <row r="1635" spans="1:13" x14ac:dyDescent="0.2">
      <c r="A1635" t="s">
        <v>2594</v>
      </c>
      <c r="B1635" t="s">
        <v>4</v>
      </c>
      <c r="C1635" t="s">
        <v>961</v>
      </c>
      <c r="D1635" t="e" vm="1424">
        <v>#VALUE!</v>
      </c>
      <c r="E1635" t="str" cm="1">
        <f t="array" ref="E1635">IFERROR(_FV(Facts_combined[[#This Row],[Asset Name]],"Industry"), "Undefined")</f>
        <v>Household Goods</v>
      </c>
      <c r="F1635" s="6" cm="1">
        <f t="array" ref="F1635">IFERROR(_FV(Facts_combined[[#This Row],[Asset Name]],"Price"), 0)</f>
        <v>1.6</v>
      </c>
      <c r="G1635" s="5" cm="1">
        <f t="array" ref="G1635">IFERROR(_FV(Facts_combined[[#This Row],[Asset Name]],"Volume"), 0)</f>
        <v>22522</v>
      </c>
      <c r="H1635" s="7" cm="1">
        <f t="array" ref="H1635">IFERROR(_FV(Facts_combined[[#This Row],[Asset Name]],"Market cap",TRUE), 0)</f>
        <v>3978880</v>
      </c>
      <c r="I163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35" s="5" cm="1">
        <f t="array" ref="J1635">IFERROR(_FV(Facts_combined[[#This Row],[Asset Name]],"Shares outstanding",TRUE), 0)</f>
        <v>2426150</v>
      </c>
      <c r="K1635" s="4" cm="1">
        <f t="array" ref="K1635">IFERROR(_FV(Facts_combined[[#This Row],[Asset Name]],"P/E",TRUE), "")</f>
        <v>0</v>
      </c>
      <c r="L1635" s="4" t="str" cm="1">
        <f t="array" ref="L163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35" s="4" cm="1">
        <f t="array" ref="M1635">IFERROR(_FV(Facts_combined[[#This Row],[Asset Name]],"Beta"), "")</f>
        <v>1.2441</v>
      </c>
    </row>
    <row r="1636" spans="1:13" x14ac:dyDescent="0.2">
      <c r="A1636" t="s">
        <v>2595</v>
      </c>
      <c r="B1636" t="s">
        <v>4</v>
      </c>
      <c r="C1636" t="s">
        <v>961</v>
      </c>
      <c r="D1636" t="e" vm="1425">
        <v>#VALUE!</v>
      </c>
      <c r="E1636" t="str" cm="1">
        <f t="array" ref="E1636">IFERROR(_FV(Facts_combined[[#This Row],[Asset Name]],"Industry"), "Undefined")</f>
        <v>Software &amp; IT Services</v>
      </c>
      <c r="F1636" s="6" cm="1">
        <f t="array" ref="F1636">IFERROR(_FV(Facts_combined[[#This Row],[Asset Name]],"Price"), 0)</f>
        <v>1.05</v>
      </c>
      <c r="G1636" s="5" cm="1">
        <f t="array" ref="G1636">IFERROR(_FV(Facts_combined[[#This Row],[Asset Name]],"Volume"), 0)</f>
        <v>1829</v>
      </c>
      <c r="H1636" s="7" cm="1">
        <f t="array" ref="H1636">IFERROR(_FV(Facts_combined[[#This Row],[Asset Name]],"Market cap",TRUE), 0)</f>
        <v>3250080</v>
      </c>
      <c r="I163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36" s="5" cm="1">
        <f t="array" ref="J1636">IFERROR(_FV(Facts_combined[[#This Row],[Asset Name]],"Shares outstanding",TRUE), 0)</f>
        <v>3009330</v>
      </c>
      <c r="K1636" s="4" cm="1">
        <f t="array" ref="K1636">IFERROR(_FV(Facts_combined[[#This Row],[Asset Name]],"P/E",TRUE), "")</f>
        <v>0</v>
      </c>
      <c r="L1636" s="4" t="str" cm="1">
        <f t="array" ref="L163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36" s="4" t="str" cm="1">
        <f t="array" ref="M1636">IFERROR(_FV(Facts_combined[[#This Row],[Asset Name]],"Beta"), "")</f>
        <v/>
      </c>
    </row>
    <row r="1637" spans="1:13" x14ac:dyDescent="0.2">
      <c r="A1637" t="s">
        <v>2596</v>
      </c>
      <c r="B1637" t="s">
        <v>4</v>
      </c>
      <c r="C1637" t="s">
        <v>961</v>
      </c>
      <c r="D1637" t="e" vm="1426">
        <v>#VALUE!</v>
      </c>
      <c r="E1637" t="str" cm="1">
        <f t="array" ref="E1637">IFERROR(_FV(Facts_combined[[#This Row],[Asset Name]],"Industry"), "Undefined")</f>
        <v>Healthcare Equipment &amp; Supplies</v>
      </c>
      <c r="F1637" s="6" cm="1">
        <f t="array" ref="F1637">IFERROR(_FV(Facts_combined[[#This Row],[Asset Name]],"Price"), 0)</f>
        <v>7.177E-2</v>
      </c>
      <c r="G1637" s="5" cm="1">
        <f t="array" ref="G1637">IFERROR(_FV(Facts_combined[[#This Row],[Asset Name]],"Volume"), 0)</f>
        <v>147847</v>
      </c>
      <c r="H1637" s="7" cm="1">
        <f t="array" ref="H1637">IFERROR(_FV(Facts_combined[[#This Row],[Asset Name]],"Market cap",TRUE), 0)</f>
        <v>3453451</v>
      </c>
      <c r="I163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37" s="5" cm="1">
        <f t="array" ref="J1637">IFERROR(_FV(Facts_combined[[#This Row],[Asset Name]],"Shares outstanding",TRUE), 0)</f>
        <v>48118310</v>
      </c>
      <c r="K1637" s="4" t="str" cm="1">
        <f t="array" ref="K1637">IFERROR(_FV(Facts_combined[[#This Row],[Asset Name]],"P/E",TRUE), "")</f>
        <v/>
      </c>
      <c r="L1637" s="4" t="str" cm="1">
        <f t="array" ref="L163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37" s="4" cm="1">
        <f t="array" ref="M1637">IFERROR(_FV(Facts_combined[[#This Row],[Asset Name]],"Beta"), "")</f>
        <v>0.14360000000000001</v>
      </c>
    </row>
    <row r="1638" spans="1:13" x14ac:dyDescent="0.2">
      <c r="A1638" t="s">
        <v>2597</v>
      </c>
      <c r="B1638" t="s">
        <v>4</v>
      </c>
      <c r="C1638" t="s">
        <v>961</v>
      </c>
      <c r="D1638" t="e" vm="1427">
        <v>#VALUE!</v>
      </c>
      <c r="E1638" t="str" cm="1">
        <f t="array" ref="E1638">IFERROR(_FV(Facts_combined[[#This Row],[Asset Name]],"Industry"), "Undefined")</f>
        <v>Holding Companies</v>
      </c>
      <c r="F1638" s="6" cm="1">
        <f t="array" ref="F1638">IFERROR(_FV(Facts_combined[[#This Row],[Asset Name]],"Price"), 0)</f>
        <v>0.16</v>
      </c>
      <c r="G1638" s="5" cm="1">
        <f t="array" ref="G1638">IFERROR(_FV(Facts_combined[[#This Row],[Asset Name]],"Volume"), 0)</f>
        <v>50</v>
      </c>
      <c r="H1638" s="7" cm="1">
        <f t="array" ref="H1638">IFERROR(_FV(Facts_combined[[#This Row],[Asset Name]],"Market cap",TRUE), 0)</f>
        <v>3299313</v>
      </c>
      <c r="I163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38" s="5" cm="1">
        <f t="array" ref="J1638">IFERROR(_FV(Facts_combined[[#This Row],[Asset Name]],"Shares outstanding",TRUE), 0)</f>
        <v>20620710</v>
      </c>
      <c r="K1638" s="4" t="str" cm="1">
        <f t="array" ref="K1638">IFERROR(_FV(Facts_combined[[#This Row],[Asset Name]],"P/E",TRUE), "")</f>
        <v/>
      </c>
      <c r="L1638" s="4" t="str" cm="1">
        <f t="array" ref="L163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38" s="4" cm="1">
        <f t="array" ref="M1638">IFERROR(_FV(Facts_combined[[#This Row],[Asset Name]],"Beta"), "")</f>
        <v>0.39600000000000002</v>
      </c>
    </row>
    <row r="1639" spans="1:13" x14ac:dyDescent="0.2">
      <c r="A1639" t="s">
        <v>2598</v>
      </c>
      <c r="B1639" t="s">
        <v>4</v>
      </c>
      <c r="C1639" t="s">
        <v>961</v>
      </c>
      <c r="D1639" t="e" vm="1428">
        <v>#VALUE!</v>
      </c>
      <c r="E1639" t="str" cm="1">
        <f t="array" ref="E1639">IFERROR(_FV(Facts_combined[[#This Row],[Asset Name]],"Industry"), "Undefined")</f>
        <v>Software &amp; IT Services</v>
      </c>
      <c r="F1639" s="6" cm="1">
        <f t="array" ref="F1639">IFERROR(_FV(Facts_combined[[#This Row],[Asset Name]],"Price"), 0)</f>
        <v>4.9799999999999997E-2</v>
      </c>
      <c r="G1639" s="5" cm="1">
        <f t="array" ref="G1639">IFERROR(_FV(Facts_combined[[#This Row],[Asset Name]],"Volume"), 0)</f>
        <v>29803</v>
      </c>
      <c r="H1639" s="7" cm="1">
        <f t="array" ref="H1639">IFERROR(_FV(Facts_combined[[#This Row],[Asset Name]],"Market cap",TRUE), 0)</f>
        <v>3884068</v>
      </c>
      <c r="I163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39" s="5" cm="1">
        <f t="array" ref="J1639">IFERROR(_FV(Facts_combined[[#This Row],[Asset Name]],"Shares outstanding",TRUE), 0)</f>
        <v>77993350</v>
      </c>
      <c r="K1639" s="4" t="str" cm="1">
        <f t="array" ref="K1639">IFERROR(_FV(Facts_combined[[#This Row],[Asset Name]],"P/E",TRUE), "")</f>
        <v/>
      </c>
      <c r="L1639" s="4" t="str" cm="1">
        <f t="array" ref="L163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39" s="4" cm="1">
        <f t="array" ref="M1639">IFERROR(_FV(Facts_combined[[#This Row],[Asset Name]],"Beta"), "")</f>
        <v>-0.41</v>
      </c>
    </row>
    <row r="1640" spans="1:13" x14ac:dyDescent="0.2">
      <c r="A1640" t="s">
        <v>2599</v>
      </c>
      <c r="B1640" t="s">
        <v>4</v>
      </c>
      <c r="C1640" t="s">
        <v>961</v>
      </c>
      <c r="D1640" t="e" vm="1429">
        <v>#VALUE!</v>
      </c>
      <c r="E1640" t="str" cm="1">
        <f t="array" ref="E1640">IFERROR(_FV(Facts_combined[[#This Row],[Asset Name]],"Industry"), "Undefined")</f>
        <v>Healthcare Equipment &amp; Supplies</v>
      </c>
      <c r="F1640" s="6" cm="1">
        <f t="array" ref="F1640">IFERROR(_FV(Facts_combined[[#This Row],[Asset Name]],"Price"), 0)</f>
        <v>0.3498</v>
      </c>
      <c r="G1640" s="5" cm="1">
        <f t="array" ref="G1640">IFERROR(_FV(Facts_combined[[#This Row],[Asset Name]],"Volume"), 0)</f>
        <v>2911</v>
      </c>
      <c r="H1640" s="7" cm="1">
        <f t="array" ref="H1640">IFERROR(_FV(Facts_combined[[#This Row],[Asset Name]],"Market cap",TRUE), 0)</f>
        <v>2877890</v>
      </c>
      <c r="I164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40" s="5" cm="1">
        <f t="array" ref="J1640">IFERROR(_FV(Facts_combined[[#This Row],[Asset Name]],"Shares outstanding",TRUE), 0)</f>
        <v>7573400</v>
      </c>
      <c r="K1640" s="4" t="str" cm="1">
        <f t="array" ref="K1640">IFERROR(_FV(Facts_combined[[#This Row],[Asset Name]],"P/E",TRUE), "")</f>
        <v/>
      </c>
      <c r="L1640" s="4" t="str" cm="1">
        <f t="array" ref="L164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40" s="4" cm="1">
        <f t="array" ref="M1640">IFERROR(_FV(Facts_combined[[#This Row],[Asset Name]],"Beta"), "")</f>
        <v>-0.25169999999999998</v>
      </c>
    </row>
    <row r="1641" spans="1:13" x14ac:dyDescent="0.2">
      <c r="A1641" t="s">
        <v>2600</v>
      </c>
      <c r="B1641" t="s">
        <v>4</v>
      </c>
      <c r="C1641" t="s">
        <v>961</v>
      </c>
      <c r="D1641" t="e" vm="1430">
        <v>#VALUE!</v>
      </c>
      <c r="E1641" t="str" cm="1">
        <f t="array" ref="E1641">IFERROR(_FV(Facts_combined[[#This Row],[Asset Name]],"Industry"), "Undefined")</f>
        <v>Healthcare Equipment &amp; Supplies</v>
      </c>
      <c r="F1641" s="6" cm="1">
        <f t="array" ref="F1641">IFERROR(_FV(Facts_combined[[#This Row],[Asset Name]],"Price"), 0)</f>
        <v>4.08</v>
      </c>
      <c r="G1641" s="5" cm="1">
        <f t="array" ref="G1641">IFERROR(_FV(Facts_combined[[#This Row],[Asset Name]],"Volume"), 0)</f>
        <v>1257</v>
      </c>
      <c r="H1641" s="7" cm="1">
        <f t="array" ref="H1641">IFERROR(_FV(Facts_combined[[#This Row],[Asset Name]],"Market cap",TRUE), 0)</f>
        <v>2511670</v>
      </c>
      <c r="I164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41" s="5" cm="1">
        <f t="array" ref="J1641">IFERROR(_FV(Facts_combined[[#This Row],[Asset Name]],"Shares outstanding",TRUE), 0)</f>
        <v>515740</v>
      </c>
      <c r="K1641" s="4" cm="1">
        <f t="array" ref="K1641">IFERROR(_FV(Facts_combined[[#This Row],[Asset Name]],"P/E",TRUE), "")</f>
        <v>0</v>
      </c>
      <c r="L1641" s="4" t="str" cm="1">
        <f t="array" ref="L164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41" s="4" cm="1">
        <f t="array" ref="M1641">IFERROR(_FV(Facts_combined[[#This Row],[Asset Name]],"Beta"), "")</f>
        <v>0.43490000000000001</v>
      </c>
    </row>
    <row r="1642" spans="1:13" x14ac:dyDescent="0.2">
      <c r="A1642" t="s">
        <v>2601</v>
      </c>
      <c r="B1642" t="s">
        <v>4</v>
      </c>
      <c r="C1642" t="s">
        <v>961</v>
      </c>
      <c r="D1642" t="e" vm="1431">
        <v>#VALUE!</v>
      </c>
      <c r="E1642" t="str" cm="1">
        <f t="array" ref="E1642">IFERROR(_FV(Facts_combined[[#This Row],[Asset Name]],"Industry"), "Undefined")</f>
        <v>Communications &amp; Networking</v>
      </c>
      <c r="F1642" s="6" cm="1">
        <f t="array" ref="F1642">IFERROR(_FV(Facts_combined[[#This Row],[Asset Name]],"Price"), 0)</f>
        <v>1.53</v>
      </c>
      <c r="G1642" s="5" cm="1">
        <f t="array" ref="G1642">IFERROR(_FV(Facts_combined[[#This Row],[Asset Name]],"Volume"), 0)</f>
        <v>15</v>
      </c>
      <c r="H1642" s="7" cm="1">
        <f t="array" ref="H1642">IFERROR(_FV(Facts_combined[[#This Row],[Asset Name]],"Market cap",TRUE), 0)</f>
        <v>3631230</v>
      </c>
      <c r="I164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42" s="5" cm="1">
        <f t="array" ref="J1642">IFERROR(_FV(Facts_combined[[#This Row],[Asset Name]],"Shares outstanding",TRUE), 0)</f>
        <v>2312890</v>
      </c>
      <c r="K1642" s="4" cm="1">
        <f t="array" ref="K1642">IFERROR(_FV(Facts_combined[[#This Row],[Asset Name]],"P/E",TRUE), "")</f>
        <v>9.6811000000000007</v>
      </c>
      <c r="L1642" s="4" t="str" cm="1">
        <f t="array" ref="L164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642" s="4" cm="1">
        <f t="array" ref="M1642">IFERROR(_FV(Facts_combined[[#This Row],[Asset Name]],"Beta"), "")</f>
        <v>0.89480000000000004</v>
      </c>
    </row>
    <row r="1643" spans="1:13" x14ac:dyDescent="0.2">
      <c r="A1643" t="s">
        <v>2602</v>
      </c>
      <c r="B1643" t="s">
        <v>4</v>
      </c>
      <c r="C1643" t="s">
        <v>961</v>
      </c>
      <c r="D1643" t="e" vm="2698">
        <v>#VALUE!</v>
      </c>
      <c r="E1643" t="str" cm="1">
        <f t="array" ref="E1643">IFERROR(_FV(Facts_combined[[#This Row],[Asset Name]],"Industry"), "Undefined")</f>
        <v>Software &amp; IT Services</v>
      </c>
      <c r="F1643" s="6" cm="1">
        <f t="array" ref="F1643">IFERROR(_FV(Facts_combined[[#This Row],[Asset Name]],"Price"), 0)</f>
        <v>0.08</v>
      </c>
      <c r="G1643" s="5" cm="1">
        <f t="array" ref="G1643">IFERROR(_FV(Facts_combined[[#This Row],[Asset Name]],"Volume"), 0)</f>
        <v>2000</v>
      </c>
      <c r="H1643" s="7" cm="1">
        <f t="array" ref="H1643">IFERROR(_FV(Facts_combined[[#This Row],[Asset Name]],"Market cap",TRUE), 0)</f>
        <v>3016040</v>
      </c>
      <c r="I164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43" s="5" cm="1">
        <f t="array" ref="J1643">IFERROR(_FV(Facts_combined[[#This Row],[Asset Name]],"Shares outstanding",TRUE), 0)</f>
        <v>43086270</v>
      </c>
      <c r="K1643" s="4" t="str" cm="1">
        <f t="array" ref="K1643">IFERROR(_FV(Facts_combined[[#This Row],[Asset Name]],"P/E",TRUE), "")</f>
        <v/>
      </c>
      <c r="L1643" s="4" t="str" cm="1">
        <f t="array" ref="L164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43" s="4" cm="1">
        <f t="array" ref="M1643">IFERROR(_FV(Facts_combined[[#This Row],[Asset Name]],"Beta"), "")</f>
        <v>-0.84160000000000001</v>
      </c>
    </row>
    <row r="1644" spans="1:13" x14ac:dyDescent="0.2">
      <c r="A1644" t="s">
        <v>2603</v>
      </c>
      <c r="B1644" t="s">
        <v>4</v>
      </c>
      <c r="C1644" t="s">
        <v>961</v>
      </c>
      <c r="D1644" t="e" vm="1432">
        <v>#VALUE!</v>
      </c>
      <c r="E1644" t="str" cm="1">
        <f t="array" ref="E1644">IFERROR(_FV(Facts_combined[[#This Row],[Asset Name]],"Industry"), "Undefined")</f>
        <v>Software &amp; IT Services</v>
      </c>
      <c r="F1644" s="6" cm="1">
        <f t="array" ref="F1644">IFERROR(_FV(Facts_combined[[#This Row],[Asset Name]],"Price"), 0)</f>
        <v>0.47499999999999998</v>
      </c>
      <c r="G1644" s="5" cm="1">
        <f t="array" ref="G1644">IFERROR(_FV(Facts_combined[[#This Row],[Asset Name]],"Volume"), 0)</f>
        <v>216</v>
      </c>
      <c r="H1644" s="7" cm="1">
        <f t="array" ref="H1644">IFERROR(_FV(Facts_combined[[#This Row],[Asset Name]],"Market cap",TRUE), 0)</f>
        <v>2669660</v>
      </c>
      <c r="I164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44" s="5" cm="1">
        <f t="array" ref="J1644">IFERROR(_FV(Facts_combined[[#This Row],[Asset Name]],"Shares outstanding",TRUE), 0)</f>
        <v>5616780</v>
      </c>
      <c r="K1644" s="4" cm="1">
        <f t="array" ref="K1644">IFERROR(_FV(Facts_combined[[#This Row],[Asset Name]],"P/E",TRUE), "")</f>
        <v>0</v>
      </c>
      <c r="L1644" s="4" t="str" cm="1">
        <f t="array" ref="L164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44" s="4" cm="1">
        <f t="array" ref="M1644">IFERROR(_FV(Facts_combined[[#This Row],[Asset Name]],"Beta"), "")</f>
        <v>0.379</v>
      </c>
    </row>
    <row r="1645" spans="1:13" x14ac:dyDescent="0.2">
      <c r="A1645" t="s">
        <v>2604</v>
      </c>
      <c r="B1645" t="s">
        <v>4</v>
      </c>
      <c r="C1645" t="s">
        <v>961</v>
      </c>
      <c r="D1645" t="e" vm="2498">
        <v>#VALUE!</v>
      </c>
      <c r="E1645" t="str" cm="1">
        <f t="array" ref="E1645">IFERROR(_FV(Facts_combined[[#This Row],[Asset Name]],"Industry"), "Undefined")</f>
        <v>Software &amp; IT Services</v>
      </c>
      <c r="F1645" s="6" cm="1">
        <f t="array" ref="F1645">IFERROR(_FV(Facts_combined[[#This Row],[Asset Name]],"Price"), 0)</f>
        <v>0.29480000000000001</v>
      </c>
      <c r="G1645" s="5" cm="1">
        <f t="array" ref="G1645">IFERROR(_FV(Facts_combined[[#This Row],[Asset Name]],"Volume"), 0)</f>
        <v>2561</v>
      </c>
      <c r="H1645" s="7" cm="1">
        <f t="array" ref="H1645">IFERROR(_FV(Facts_combined[[#This Row],[Asset Name]],"Market cap",TRUE), 0)</f>
        <v>3854545</v>
      </c>
      <c r="I164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45" s="5" cm="1">
        <f t="array" ref="J1645">IFERROR(_FV(Facts_combined[[#This Row],[Asset Name]],"Shares outstanding",TRUE), 0)</f>
        <v>13075120</v>
      </c>
      <c r="K1645" s="4" cm="1">
        <f t="array" ref="K1645">IFERROR(_FV(Facts_combined[[#This Row],[Asset Name]],"P/E",TRUE), "")</f>
        <v>0</v>
      </c>
      <c r="L1645" s="4" t="str" cm="1">
        <f t="array" ref="L164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45" s="4" cm="1">
        <f t="array" ref="M1645">IFERROR(_FV(Facts_combined[[#This Row],[Asset Name]],"Beta"), "")</f>
        <v>3.6999999999999998E-2</v>
      </c>
    </row>
    <row r="1646" spans="1:13" x14ac:dyDescent="0.2">
      <c r="A1646" t="s">
        <v>2605</v>
      </c>
      <c r="B1646" t="s">
        <v>4</v>
      </c>
      <c r="C1646" t="s">
        <v>961</v>
      </c>
      <c r="D1646" t="e" vm="1433">
        <v>#VALUE!</v>
      </c>
      <c r="E1646" t="str" cm="1">
        <f t="array" ref="E1646">IFERROR(_FV(Facts_combined[[#This Row],[Asset Name]],"Industry"), "Undefined")</f>
        <v>Healthcare Equipment &amp; Supplies</v>
      </c>
      <c r="F1646" s="6" cm="1">
        <f t="array" ref="F1646">IFERROR(_FV(Facts_combined[[#This Row],[Asset Name]],"Price"), 0)</f>
        <v>0.96499999999999997</v>
      </c>
      <c r="G1646" s="5" cm="1">
        <f t="array" ref="G1646">IFERROR(_FV(Facts_combined[[#This Row],[Asset Name]],"Volume"), 0)</f>
        <v>465</v>
      </c>
      <c r="H1646" s="7" cm="1">
        <f t="array" ref="H1646">IFERROR(_FV(Facts_combined[[#This Row],[Asset Name]],"Market cap",TRUE), 0)</f>
        <v>2474710</v>
      </c>
      <c r="I164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46" s="5" cm="1">
        <f t="array" ref="J1646">IFERROR(_FV(Facts_combined[[#This Row],[Asset Name]],"Shares outstanding",TRUE), 0)</f>
        <v>2529860</v>
      </c>
      <c r="K1646" s="4" cm="1">
        <f t="array" ref="K1646">IFERROR(_FV(Facts_combined[[#This Row],[Asset Name]],"P/E",TRUE), "")</f>
        <v>0</v>
      </c>
      <c r="L1646" s="4" t="str" cm="1">
        <f t="array" ref="L164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46" s="4" cm="1">
        <f t="array" ref="M1646">IFERROR(_FV(Facts_combined[[#This Row],[Asset Name]],"Beta"), "")</f>
        <v>1.6075999999999999</v>
      </c>
    </row>
    <row r="1647" spans="1:13" x14ac:dyDescent="0.2">
      <c r="A1647" t="s">
        <v>2606</v>
      </c>
      <c r="B1647" t="s">
        <v>4</v>
      </c>
      <c r="C1647" t="s">
        <v>961</v>
      </c>
      <c r="D1647" t="e" vm="1434">
        <v>#VALUE!</v>
      </c>
      <c r="E1647" t="str" cm="1">
        <f t="array" ref="E1647">IFERROR(_FV(Facts_combined[[#This Row],[Asset Name]],"Industry"), "Undefined")</f>
        <v>Biotechnology &amp; Medical Research</v>
      </c>
      <c r="F1647" s="6" cm="1">
        <f t="array" ref="F1647">IFERROR(_FV(Facts_combined[[#This Row],[Asset Name]],"Price"), 0)</f>
        <v>0.51200000000000001</v>
      </c>
      <c r="G1647" s="5" cm="1">
        <f t="array" ref="G1647">IFERROR(_FV(Facts_combined[[#This Row],[Asset Name]],"Volume"), 0)</f>
        <v>725</v>
      </c>
      <c r="H1647" s="7" cm="1">
        <f t="array" ref="H1647">IFERROR(_FV(Facts_combined[[#This Row],[Asset Name]],"Market cap",TRUE), 0)</f>
        <v>2634050</v>
      </c>
      <c r="I164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47" s="5" cm="1">
        <f t="array" ref="J1647">IFERROR(_FV(Facts_combined[[#This Row],[Asset Name]],"Shares outstanding",TRUE), 0)</f>
        <v>5144630</v>
      </c>
      <c r="K1647" s="4" cm="1">
        <f t="array" ref="K1647">IFERROR(_FV(Facts_combined[[#This Row],[Asset Name]],"P/E",TRUE), "")</f>
        <v>0</v>
      </c>
      <c r="L1647" s="4" t="str" cm="1">
        <f t="array" ref="L164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47" s="4" cm="1">
        <f t="array" ref="M1647">IFERROR(_FV(Facts_combined[[#This Row],[Asset Name]],"Beta"), "")</f>
        <v>0.62409999999999999</v>
      </c>
    </row>
    <row r="1648" spans="1:13" x14ac:dyDescent="0.2">
      <c r="A1648" t="s">
        <v>2607</v>
      </c>
      <c r="B1648" t="s">
        <v>4</v>
      </c>
      <c r="C1648" t="s">
        <v>961</v>
      </c>
      <c r="D1648" t="e" vm="1435">
        <v>#VALUE!</v>
      </c>
      <c r="E1648" t="str" cm="1">
        <f t="array" ref="E1648">IFERROR(_FV(Facts_combined[[#This Row],[Asset Name]],"Industry"), "Undefined")</f>
        <v>Biotechnology &amp; Medical Research</v>
      </c>
      <c r="F1648" s="6" cm="1">
        <f t="array" ref="F1648">IFERROR(_FV(Facts_combined[[#This Row],[Asset Name]],"Price"), 0)</f>
        <v>0.31019999999999998</v>
      </c>
      <c r="G1648" s="5" cm="1">
        <f t="array" ref="G1648">IFERROR(_FV(Facts_combined[[#This Row],[Asset Name]],"Volume"), 0)</f>
        <v>161</v>
      </c>
      <c r="H1648" s="7" cm="1">
        <f t="array" ref="H1648">IFERROR(_FV(Facts_combined[[#This Row],[Asset Name]],"Market cap",TRUE), 0)</f>
        <v>2725980</v>
      </c>
      <c r="I164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48" s="5" cm="1">
        <f t="array" ref="J1648">IFERROR(_FV(Facts_combined[[#This Row],[Asset Name]],"Shares outstanding",TRUE), 0)</f>
        <v>8651150</v>
      </c>
      <c r="K1648" s="4" cm="1">
        <f t="array" ref="K1648">IFERROR(_FV(Facts_combined[[#This Row],[Asset Name]],"P/E",TRUE), "")</f>
        <v>0</v>
      </c>
      <c r="L1648" s="4" t="str" cm="1">
        <f t="array" ref="L164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48" s="4" cm="1">
        <f t="array" ref="M1648">IFERROR(_FV(Facts_combined[[#This Row],[Asset Name]],"Beta"), "")</f>
        <v>1.2457</v>
      </c>
    </row>
    <row r="1649" spans="1:13" x14ac:dyDescent="0.2">
      <c r="A1649" t="s">
        <v>2608</v>
      </c>
      <c r="B1649" t="s">
        <v>4</v>
      </c>
      <c r="C1649" t="s">
        <v>961</v>
      </c>
      <c r="D1649" t="e" vm="1437">
        <v>#VALUE!</v>
      </c>
      <c r="E1649" t="str" cm="1">
        <f t="array" ref="E1649">IFERROR(_FV(Facts_combined[[#This Row],[Asset Name]],"Industry"), "Undefined")</f>
        <v>Biotechnology &amp; Medical Research</v>
      </c>
      <c r="F1649" s="6" cm="1">
        <f t="array" ref="F1649">IFERROR(_FV(Facts_combined[[#This Row],[Asset Name]],"Price"), 0)</f>
        <v>0.4299</v>
      </c>
      <c r="G1649" s="5" cm="1">
        <f t="array" ref="G1649">IFERROR(_FV(Facts_combined[[#This Row],[Asset Name]],"Volume"), 0)</f>
        <v>2286</v>
      </c>
      <c r="H1649" s="7" cm="1">
        <f t="array" ref="H1649">IFERROR(_FV(Facts_combined[[#This Row],[Asset Name]],"Market cap",TRUE), 0)</f>
        <v>3031080</v>
      </c>
      <c r="I164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49" s="5" cm="1">
        <f t="array" ref="J1649">IFERROR(_FV(Facts_combined[[#This Row],[Asset Name]],"Shares outstanding",TRUE), 0)</f>
        <v>7000190</v>
      </c>
      <c r="K1649" s="4" cm="1">
        <f t="array" ref="K1649">IFERROR(_FV(Facts_combined[[#This Row],[Asset Name]],"P/E",TRUE), "")</f>
        <v>0</v>
      </c>
      <c r="L1649" s="4" t="str" cm="1">
        <f t="array" ref="L164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49" s="4" cm="1">
        <f t="array" ref="M1649">IFERROR(_FV(Facts_combined[[#This Row],[Asset Name]],"Beta"), "")</f>
        <v>2.3220000000000001</v>
      </c>
    </row>
    <row r="1650" spans="1:13" x14ac:dyDescent="0.2">
      <c r="A1650" t="s">
        <v>2609</v>
      </c>
      <c r="B1650" t="s">
        <v>4</v>
      </c>
      <c r="C1650" t="s">
        <v>961</v>
      </c>
      <c r="D1650" t="e" vm="1438">
        <v>#VALUE!</v>
      </c>
      <c r="E1650" t="str" cm="1">
        <f t="array" ref="E1650">IFERROR(_FV(Facts_combined[[#This Row],[Asset Name]],"Industry"), "Undefined")</f>
        <v>Pharmaceuticals</v>
      </c>
      <c r="F1650" s="6" cm="1">
        <f t="array" ref="F1650">IFERROR(_FV(Facts_combined[[#This Row],[Asset Name]],"Price"), 0)</f>
        <v>0.94499999999999995</v>
      </c>
      <c r="G1650" s="5" cm="1">
        <f t="array" ref="G1650">IFERROR(_FV(Facts_combined[[#This Row],[Asset Name]],"Volume"), 0)</f>
        <v>2</v>
      </c>
      <c r="H1650" s="7" cm="1">
        <f t="array" ref="H1650">IFERROR(_FV(Facts_combined[[#This Row],[Asset Name]],"Market cap",TRUE), 0)</f>
        <v>3627790</v>
      </c>
      <c r="I165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50" s="5" cm="1">
        <f t="array" ref="J1650">IFERROR(_FV(Facts_combined[[#This Row],[Asset Name]],"Shares outstanding",TRUE), 0)</f>
        <v>3686780</v>
      </c>
      <c r="K1650" s="4" cm="1">
        <f t="array" ref="K1650">IFERROR(_FV(Facts_combined[[#This Row],[Asset Name]],"P/E",TRUE), "")</f>
        <v>0</v>
      </c>
      <c r="L1650" s="4" t="str" cm="1">
        <f t="array" ref="L165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50" s="4" cm="1">
        <f t="array" ref="M1650">IFERROR(_FV(Facts_combined[[#This Row],[Asset Name]],"Beta"), "")</f>
        <v>1.5736000000000001</v>
      </c>
    </row>
    <row r="1651" spans="1:13" x14ac:dyDescent="0.2">
      <c r="A1651" t="s">
        <v>2610</v>
      </c>
      <c r="B1651" t="s">
        <v>4</v>
      </c>
      <c r="C1651" t="s">
        <v>961</v>
      </c>
      <c r="D1651" t="e" vm="1439">
        <v>#VALUE!</v>
      </c>
      <c r="E1651" t="str" cm="1">
        <f t="array" ref="E1651">IFERROR(_FV(Facts_combined[[#This Row],[Asset Name]],"Industry"), "Undefined")</f>
        <v>Biotechnology &amp; Medical Research</v>
      </c>
      <c r="F1651" s="6" cm="1">
        <f t="array" ref="F1651">IFERROR(_FV(Facts_combined[[#This Row],[Asset Name]],"Price"), 0)</f>
        <v>0.61009999999999998</v>
      </c>
      <c r="G1651" s="5" cm="1">
        <f t="array" ref="G1651">IFERROR(_FV(Facts_combined[[#This Row],[Asset Name]],"Volume"), 0)</f>
        <v>715</v>
      </c>
      <c r="H1651" s="7" cm="1">
        <f t="array" ref="H1651">IFERROR(_FV(Facts_combined[[#This Row],[Asset Name]],"Market cap",TRUE), 0)</f>
        <v>3663590</v>
      </c>
      <c r="I165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51" s="5" cm="1">
        <f t="array" ref="J1651">IFERROR(_FV(Facts_combined[[#This Row],[Asset Name]],"Shares outstanding",TRUE), 0)</f>
        <v>5454200</v>
      </c>
      <c r="K1651" s="4" cm="1">
        <f t="array" ref="K1651">IFERROR(_FV(Facts_combined[[#This Row],[Asset Name]],"P/E",TRUE), "")</f>
        <v>0</v>
      </c>
      <c r="L1651" s="4" t="str" cm="1">
        <f t="array" ref="L165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51" s="4" cm="1">
        <f t="array" ref="M1651">IFERROR(_FV(Facts_combined[[#This Row],[Asset Name]],"Beta"), "")</f>
        <v>1.4493</v>
      </c>
    </row>
    <row r="1652" spans="1:13" x14ac:dyDescent="0.2">
      <c r="A1652" t="s">
        <v>2611</v>
      </c>
      <c r="B1652" t="s">
        <v>4</v>
      </c>
      <c r="C1652" t="s">
        <v>961</v>
      </c>
      <c r="D1652" t="e" vm="1440">
        <v>#VALUE!</v>
      </c>
      <c r="E1652" t="str" cm="1">
        <f t="array" ref="E1652">IFERROR(_FV(Facts_combined[[#This Row],[Asset Name]],"Industry"), "Undefined")</f>
        <v>Semiconductors &amp; Semiconductor Equipment</v>
      </c>
      <c r="F1652" s="6" cm="1">
        <f t="array" ref="F1652">IFERROR(_FV(Facts_combined[[#This Row],[Asset Name]],"Price"), 0)</f>
        <v>1.39</v>
      </c>
      <c r="G1652" s="5" cm="1">
        <f t="array" ref="G1652">IFERROR(_FV(Facts_combined[[#This Row],[Asset Name]],"Volume"), 0)</f>
        <v>21183</v>
      </c>
      <c r="H1652" s="7" cm="1">
        <f t="array" ref="H1652">IFERROR(_FV(Facts_combined[[#This Row],[Asset Name]],"Market cap",TRUE), 0)</f>
        <v>3746244</v>
      </c>
      <c r="I165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52" s="5" cm="1">
        <f t="array" ref="J1652">IFERROR(_FV(Facts_combined[[#This Row],[Asset Name]],"Shares outstanding",TRUE), 0)</f>
        <v>2695140</v>
      </c>
      <c r="K1652" s="4" cm="1">
        <f t="array" ref="K1652">IFERROR(_FV(Facts_combined[[#This Row],[Asset Name]],"P/E",TRUE), "")</f>
        <v>0</v>
      </c>
      <c r="L1652" s="4" t="str" cm="1">
        <f t="array" ref="L165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52" s="4" cm="1">
        <f t="array" ref="M1652">IFERROR(_FV(Facts_combined[[#This Row],[Asset Name]],"Beta"), "")</f>
        <v>1.8236000000000001</v>
      </c>
    </row>
    <row r="1653" spans="1:13" x14ac:dyDescent="0.2">
      <c r="A1653" t="s">
        <v>2612</v>
      </c>
      <c r="B1653" t="s">
        <v>4</v>
      </c>
      <c r="C1653" t="s">
        <v>961</v>
      </c>
      <c r="D1653" t="e" vm="1441">
        <v>#VALUE!</v>
      </c>
      <c r="E1653" t="str" cm="1">
        <f t="array" ref="E1653">IFERROR(_FV(Facts_combined[[#This Row],[Asset Name]],"Industry"), "Undefined")</f>
        <v>Biotechnology &amp; Medical Research</v>
      </c>
      <c r="F1653" s="6" cm="1">
        <f t="array" ref="F1653">IFERROR(_FV(Facts_combined[[#This Row],[Asset Name]],"Price"), 0)</f>
        <v>0.29799999999999999</v>
      </c>
      <c r="G1653" s="5" cm="1">
        <f t="array" ref="G1653">IFERROR(_FV(Facts_combined[[#This Row],[Asset Name]],"Volume"), 0)</f>
        <v>8493</v>
      </c>
      <c r="H1653" s="7" cm="1">
        <f t="array" ref="H1653">IFERROR(_FV(Facts_combined[[#This Row],[Asset Name]],"Market cap",TRUE), 0)</f>
        <v>1362780</v>
      </c>
      <c r="I165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53" s="5" cm="1">
        <f t="array" ref="J1653">IFERROR(_FV(Facts_combined[[#This Row],[Asset Name]],"Shares outstanding",TRUE), 0)</f>
        <v>7702120</v>
      </c>
      <c r="K1653" s="4" cm="1">
        <f t="array" ref="K1653">IFERROR(_FV(Facts_combined[[#This Row],[Asset Name]],"P/E",TRUE), "")</f>
        <v>0</v>
      </c>
      <c r="L1653" s="4" t="str" cm="1">
        <f t="array" ref="L165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53" s="4" cm="1">
        <f t="array" ref="M1653">IFERROR(_FV(Facts_combined[[#This Row],[Asset Name]],"Beta"), "")</f>
        <v>5.1872999999999996</v>
      </c>
    </row>
    <row r="1654" spans="1:13" x14ac:dyDescent="0.2">
      <c r="A1654" t="s">
        <v>2613</v>
      </c>
      <c r="B1654" t="s">
        <v>4</v>
      </c>
      <c r="C1654" t="s">
        <v>961</v>
      </c>
      <c r="D1654" t="e" vm="2699">
        <v>#VALUE!</v>
      </c>
      <c r="E1654" t="str" cm="1">
        <f t="array" ref="E1654">IFERROR(_FV(Facts_combined[[#This Row],[Asset Name]],"Industry"), "Undefined")</f>
        <v>Real Estate Operations</v>
      </c>
      <c r="F1654" s="6" cm="1">
        <f t="array" ref="F1654">IFERROR(_FV(Facts_combined[[#This Row],[Asset Name]],"Price"), 0)</f>
        <v>8.9999999999999993E-3</v>
      </c>
      <c r="G1654" s="5" cm="1">
        <f t="array" ref="G1654">IFERROR(_FV(Facts_combined[[#This Row],[Asset Name]],"Volume"), 0)</f>
        <v>2676</v>
      </c>
      <c r="H1654" s="7" cm="1">
        <f t="array" ref="H1654">IFERROR(_FV(Facts_combined[[#This Row],[Asset Name]],"Market cap",TRUE), 0)</f>
        <v>2151770</v>
      </c>
      <c r="I165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54" s="5" cm="1">
        <f t="array" ref="J1654">IFERROR(_FV(Facts_combined[[#This Row],[Asset Name]],"Shares outstanding",TRUE), 0)</f>
        <v>143451200</v>
      </c>
      <c r="K1654" s="4" t="str" cm="1">
        <f t="array" ref="K1654">IFERROR(_FV(Facts_combined[[#This Row],[Asset Name]],"P/E",TRUE), "")</f>
        <v/>
      </c>
      <c r="L1654" s="4" t="str" cm="1">
        <f t="array" ref="L165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54" s="4" cm="1">
        <f t="array" ref="M1654">IFERROR(_FV(Facts_combined[[#This Row],[Asset Name]],"Beta"), "")</f>
        <v>2.9731000000000001</v>
      </c>
    </row>
    <row r="1655" spans="1:13" x14ac:dyDescent="0.2">
      <c r="A1655" t="s">
        <v>2614</v>
      </c>
      <c r="B1655" t="s">
        <v>4</v>
      </c>
      <c r="C1655" t="s">
        <v>961</v>
      </c>
      <c r="D1655" t="e" vm="1442">
        <v>#VALUE!</v>
      </c>
      <c r="E1655" t="str" cm="1">
        <f t="array" ref="E1655">IFERROR(_FV(Facts_combined[[#This Row],[Asset Name]],"Industry"), "Undefined")</f>
        <v>Biotechnology &amp; Medical Research</v>
      </c>
      <c r="F1655" s="6" cm="1">
        <f t="array" ref="F1655">IFERROR(_FV(Facts_combined[[#This Row],[Asset Name]],"Price"), 0)</f>
        <v>2.17</v>
      </c>
      <c r="G1655" s="5" cm="1">
        <f t="array" ref="G1655">IFERROR(_FV(Facts_combined[[#This Row],[Asset Name]],"Volume"), 0)</f>
        <v>913</v>
      </c>
      <c r="H1655" s="7" cm="1">
        <f t="array" ref="H1655">IFERROR(_FV(Facts_combined[[#This Row],[Asset Name]],"Market cap",TRUE), 0)</f>
        <v>2579840</v>
      </c>
      <c r="I165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55" s="5" cm="1">
        <f t="array" ref="J1655">IFERROR(_FV(Facts_combined[[#This Row],[Asset Name]],"Shares outstanding",TRUE), 0)</f>
        <v>1348330</v>
      </c>
      <c r="K1655" s="4" t="str" cm="1">
        <f t="array" ref="K1655">IFERROR(_FV(Facts_combined[[#This Row],[Asset Name]],"P/E",TRUE), "")</f>
        <v/>
      </c>
      <c r="L1655" s="4" t="str" cm="1">
        <f t="array" ref="L165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55" s="4" cm="1">
        <f t="array" ref="M1655">IFERROR(_FV(Facts_combined[[#This Row],[Asset Name]],"Beta"), "")</f>
        <v>0.82969999999999999</v>
      </c>
    </row>
    <row r="1656" spans="1:13" x14ac:dyDescent="0.2">
      <c r="A1656" t="s">
        <v>2615</v>
      </c>
      <c r="B1656" t="s">
        <v>4</v>
      </c>
      <c r="C1656" t="s">
        <v>961</v>
      </c>
      <c r="D1656" t="e" vm="1443">
        <v>#VALUE!</v>
      </c>
      <c r="E1656" t="str" cm="1">
        <f t="array" ref="E1656">IFERROR(_FV(Facts_combined[[#This Row],[Asset Name]],"Industry"), "Undefined")</f>
        <v>Pharmaceuticals</v>
      </c>
      <c r="F1656" s="6" cm="1">
        <f t="array" ref="F1656">IFERROR(_FV(Facts_combined[[#This Row],[Asset Name]],"Price"), 0)</f>
        <v>0.23480000000000001</v>
      </c>
      <c r="G1656" s="5" cm="1">
        <f t="array" ref="G1656">IFERROR(_FV(Facts_combined[[#This Row],[Asset Name]],"Volume"), 0)</f>
        <v>13094</v>
      </c>
      <c r="H1656" s="7" cm="1">
        <f t="array" ref="H1656">IFERROR(_FV(Facts_combined[[#This Row],[Asset Name]],"Market cap",TRUE), 0)</f>
        <v>4462230</v>
      </c>
      <c r="I165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56" s="5" cm="1">
        <f t="array" ref="J1656">IFERROR(_FV(Facts_combined[[#This Row],[Asset Name]],"Shares outstanding",TRUE), 0)</f>
        <v>19004390</v>
      </c>
      <c r="K1656" s="4" cm="1">
        <f t="array" ref="K1656">IFERROR(_FV(Facts_combined[[#This Row],[Asset Name]],"P/E",TRUE), "")</f>
        <v>0</v>
      </c>
      <c r="L1656" s="4" t="str" cm="1">
        <f t="array" ref="L165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56" s="4" cm="1">
        <f t="array" ref="M1656">IFERROR(_FV(Facts_combined[[#This Row],[Asset Name]],"Beta"), "")</f>
        <v>1.3746</v>
      </c>
    </row>
    <row r="1657" spans="1:13" x14ac:dyDescent="0.2">
      <c r="A1657" t="s">
        <v>2616</v>
      </c>
      <c r="B1657" t="s">
        <v>4</v>
      </c>
      <c r="C1657" t="s">
        <v>961</v>
      </c>
      <c r="D1657" t="e" vm="1444">
        <v>#VALUE!</v>
      </c>
      <c r="E1657" t="str" cm="1">
        <f t="array" ref="E1657">IFERROR(_FV(Facts_combined[[#This Row],[Asset Name]],"Industry"), "Undefined")</f>
        <v>Biotechnology &amp; Medical Research</v>
      </c>
      <c r="F1657" s="6" cm="1">
        <f t="array" ref="F1657">IFERROR(_FV(Facts_combined[[#This Row],[Asset Name]],"Price"), 0)</f>
        <v>1.4650000000000001</v>
      </c>
      <c r="G1657" s="5" cm="1">
        <f t="array" ref="G1657">IFERROR(_FV(Facts_combined[[#This Row],[Asset Name]],"Volume"), 0)</f>
        <v>327</v>
      </c>
      <c r="H1657" s="7" cm="1">
        <f t="array" ref="H1657">IFERROR(_FV(Facts_combined[[#This Row],[Asset Name]],"Market cap",TRUE), 0)</f>
        <v>3150020</v>
      </c>
      <c r="I165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57" s="5" cm="1">
        <f t="array" ref="J1657">IFERROR(_FV(Facts_combined[[#This Row],[Asset Name]],"Shares outstanding",TRUE), 0)</f>
        <v>1993680</v>
      </c>
      <c r="K1657" s="4" cm="1">
        <f t="array" ref="K1657">IFERROR(_FV(Facts_combined[[#This Row],[Asset Name]],"P/E",TRUE), "")</f>
        <v>0</v>
      </c>
      <c r="L1657" s="4" t="str" cm="1">
        <f t="array" ref="L165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57" s="4" cm="1">
        <f t="array" ref="M1657">IFERROR(_FV(Facts_combined[[#This Row],[Asset Name]],"Beta"), "")</f>
        <v>0.98829999999999996</v>
      </c>
    </row>
    <row r="1658" spans="1:13" x14ac:dyDescent="0.2">
      <c r="A1658" t="s">
        <v>2617</v>
      </c>
      <c r="B1658" t="s">
        <v>4</v>
      </c>
      <c r="C1658" t="s">
        <v>961</v>
      </c>
      <c r="D1658" t="e" vm="1445">
        <v>#VALUE!</v>
      </c>
      <c r="E1658" t="str" cm="1">
        <f t="array" ref="E1658">IFERROR(_FV(Facts_combined[[#This Row],[Asset Name]],"Industry"), "Undefined")</f>
        <v>Electronic Equipment &amp; Parts</v>
      </c>
      <c r="F1658" s="6" cm="1">
        <f t="array" ref="F1658">IFERROR(_FV(Facts_combined[[#This Row],[Asset Name]],"Price"), 0)</f>
        <v>1.61</v>
      </c>
      <c r="G1658" s="5" cm="1">
        <f t="array" ref="G1658">IFERROR(_FV(Facts_combined[[#This Row],[Asset Name]],"Volume"), 0)</f>
        <v>6137</v>
      </c>
      <c r="H1658" s="7" cm="1">
        <f t="array" ref="H1658">IFERROR(_FV(Facts_combined[[#This Row],[Asset Name]],"Market cap",TRUE), 0)</f>
        <v>2920910</v>
      </c>
      <c r="I165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58" s="5" cm="1">
        <f t="array" ref="J1658">IFERROR(_FV(Facts_combined[[#This Row],[Asset Name]],"Shares outstanding",TRUE), 0)</f>
        <v>1814230</v>
      </c>
      <c r="K1658" s="4" cm="1">
        <f t="array" ref="K1658">IFERROR(_FV(Facts_combined[[#This Row],[Asset Name]],"P/E",TRUE), "")</f>
        <v>0</v>
      </c>
      <c r="L1658" s="4" t="str" cm="1">
        <f t="array" ref="L165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58" s="4" cm="1">
        <f t="array" ref="M1658">IFERROR(_FV(Facts_combined[[#This Row],[Asset Name]],"Beta"), "")</f>
        <v>0.37990000000000002</v>
      </c>
    </row>
    <row r="1659" spans="1:13" x14ac:dyDescent="0.2">
      <c r="A1659" t="s">
        <v>2618</v>
      </c>
      <c r="B1659" t="s">
        <v>4</v>
      </c>
      <c r="C1659" t="s">
        <v>961</v>
      </c>
      <c r="D1659" t="e" vm="2700">
        <v>#VALUE!</v>
      </c>
      <c r="E1659" t="str" cm="1">
        <f t="array" ref="E1659">IFERROR(_FV(Facts_combined[[#This Row],[Asset Name]],"Industry"), "Undefined")</f>
        <v>Software &amp; IT Services</v>
      </c>
      <c r="F1659" s="6" cm="1">
        <f t="array" ref="F1659">IFERROR(_FV(Facts_combined[[#This Row],[Asset Name]],"Price"), 0)</f>
        <v>1.01</v>
      </c>
      <c r="G1659" s="5" cm="1">
        <f t="array" ref="G1659">IFERROR(_FV(Facts_combined[[#This Row],[Asset Name]],"Volume"), 0)</f>
        <v>22</v>
      </c>
      <c r="H1659" s="7" cm="1">
        <f t="array" ref="H1659">IFERROR(_FV(Facts_combined[[#This Row],[Asset Name]],"Market cap",TRUE), 0)</f>
        <v>2822142</v>
      </c>
      <c r="I165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59" s="5" cm="1">
        <f t="array" ref="J1659">IFERROR(_FV(Facts_combined[[#This Row],[Asset Name]],"Shares outstanding",TRUE), 0)</f>
        <v>2794200</v>
      </c>
      <c r="K1659" s="4" cm="1">
        <f t="array" ref="K1659">IFERROR(_FV(Facts_combined[[#This Row],[Asset Name]],"P/E",TRUE), "")</f>
        <v>0</v>
      </c>
      <c r="L1659" s="4" t="str" cm="1">
        <f t="array" ref="L165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59" s="4" cm="1">
        <f t="array" ref="M1659">IFERROR(_FV(Facts_combined[[#This Row],[Asset Name]],"Beta"), "")</f>
        <v>0.64990000000000003</v>
      </c>
    </row>
    <row r="1660" spans="1:13" x14ac:dyDescent="0.2">
      <c r="A1660" t="s">
        <v>2619</v>
      </c>
      <c r="B1660" t="s">
        <v>4</v>
      </c>
      <c r="C1660" t="s">
        <v>961</v>
      </c>
      <c r="D1660" t="e" vm="1446">
        <v>#VALUE!</v>
      </c>
      <c r="E1660" t="str" cm="1">
        <f t="array" ref="E1660">IFERROR(_FV(Facts_combined[[#This Row],[Asset Name]],"Industry"), "Undefined")</f>
        <v>Aerospace &amp; Defense</v>
      </c>
      <c r="F1660" s="6" cm="1">
        <f t="array" ref="F1660">IFERROR(_FV(Facts_combined[[#This Row],[Asset Name]],"Price"), 0)</f>
        <v>7.2330000000000005E-2</v>
      </c>
      <c r="G1660" s="5" cm="1">
        <f t="array" ref="G1660">IFERROR(_FV(Facts_combined[[#This Row],[Asset Name]],"Volume"), 0)</f>
        <v>15000</v>
      </c>
      <c r="H1660" s="7" cm="1">
        <f t="array" ref="H1660">IFERROR(_FV(Facts_combined[[#This Row],[Asset Name]],"Market cap",TRUE), 0)</f>
        <v>4879690</v>
      </c>
      <c r="I166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60" s="5" cm="1">
        <f t="array" ref="J1660">IFERROR(_FV(Facts_combined[[#This Row],[Asset Name]],"Shares outstanding",TRUE), 0)</f>
        <v>54218810</v>
      </c>
      <c r="K1660" s="4" t="str" cm="1">
        <f t="array" ref="K1660">IFERROR(_FV(Facts_combined[[#This Row],[Asset Name]],"P/E",TRUE), "")</f>
        <v/>
      </c>
      <c r="L1660" s="4" t="str" cm="1">
        <f t="array" ref="L166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60" s="4" cm="1">
        <f t="array" ref="M1660">IFERROR(_FV(Facts_combined[[#This Row],[Asset Name]],"Beta"), "")</f>
        <v>1.1437999999999999</v>
      </c>
    </row>
    <row r="1661" spans="1:13" x14ac:dyDescent="0.2">
      <c r="A1661" t="s">
        <v>2620</v>
      </c>
      <c r="B1661" t="s">
        <v>4</v>
      </c>
      <c r="C1661" t="s">
        <v>961</v>
      </c>
      <c r="D1661" t="e" vm="1447">
        <v>#VALUE!</v>
      </c>
      <c r="E1661" t="str" cm="1">
        <f t="array" ref="E1661">IFERROR(_FV(Facts_combined[[#This Row],[Asset Name]],"Industry"), "Undefined")</f>
        <v>Biotechnology &amp; Medical Research</v>
      </c>
      <c r="F1661" s="6" cm="1">
        <f t="array" ref="F1661">IFERROR(_FV(Facts_combined[[#This Row],[Asset Name]],"Price"), 0)</f>
        <v>1.66</v>
      </c>
      <c r="G1661" s="5" cm="1">
        <f t="array" ref="G1661">IFERROR(_FV(Facts_combined[[#This Row],[Asset Name]],"Volume"), 0)</f>
        <v>78</v>
      </c>
      <c r="H1661" s="7" cm="1">
        <f t="array" ref="H1661">IFERROR(_FV(Facts_combined[[#This Row],[Asset Name]],"Market cap",TRUE), 0)</f>
        <v>2370480</v>
      </c>
      <c r="I166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61" s="5" cm="1">
        <f t="array" ref="J1661">IFERROR(_FV(Facts_combined[[#This Row],[Asset Name]],"Shares outstanding",TRUE), 0)</f>
        <v>1463260</v>
      </c>
      <c r="K1661" s="4" cm="1">
        <f t="array" ref="K1661">IFERROR(_FV(Facts_combined[[#This Row],[Asset Name]],"P/E",TRUE), "")</f>
        <v>0</v>
      </c>
      <c r="L1661" s="4" t="str" cm="1">
        <f t="array" ref="L166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61" s="4" cm="1">
        <f t="array" ref="M1661">IFERROR(_FV(Facts_combined[[#This Row],[Asset Name]],"Beta"), "")</f>
        <v>0.58709999999999996</v>
      </c>
    </row>
    <row r="1662" spans="1:13" x14ac:dyDescent="0.2">
      <c r="A1662" t="s">
        <v>2621</v>
      </c>
      <c r="B1662" t="s">
        <v>4</v>
      </c>
      <c r="C1662" t="s">
        <v>961</v>
      </c>
      <c r="D1662" t="e" vm="2701">
        <v>#VALUE!</v>
      </c>
      <c r="E1662" t="str" cm="1">
        <f t="array" ref="E1662">IFERROR(_FV(Facts_combined[[#This Row],[Asset Name]],"Industry"), "Undefined")</f>
        <v>Biotechnology &amp; Medical Research</v>
      </c>
      <c r="F1662" s="6" cm="1">
        <f t="array" ref="F1662">IFERROR(_FV(Facts_combined[[#This Row],[Asset Name]],"Price"), 0)</f>
        <v>7.1900000000000006E-2</v>
      </c>
      <c r="G1662" s="5" cm="1">
        <f t="array" ref="G1662">IFERROR(_FV(Facts_combined[[#This Row],[Asset Name]],"Volume"), 0)</f>
        <v>400</v>
      </c>
      <c r="H1662" s="7" cm="1">
        <f t="array" ref="H1662">IFERROR(_FV(Facts_combined[[#This Row],[Asset Name]],"Market cap",TRUE), 0)</f>
        <v>3370780</v>
      </c>
      <c r="I166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62" s="5" cm="1">
        <f t="array" ref="J1662">IFERROR(_FV(Facts_combined[[#This Row],[Asset Name]],"Shares outstanding",TRUE), 0)</f>
        <v>46881480</v>
      </c>
      <c r="K1662" s="4" t="str" cm="1">
        <f t="array" ref="K1662">IFERROR(_FV(Facts_combined[[#This Row],[Asset Name]],"P/E",TRUE), "")</f>
        <v/>
      </c>
      <c r="L1662" s="4" t="str" cm="1">
        <f t="array" ref="L166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62" s="4" cm="1">
        <f t="array" ref="M1662">IFERROR(_FV(Facts_combined[[#This Row],[Asset Name]],"Beta"), "")</f>
        <v>0.37209999999999999</v>
      </c>
    </row>
    <row r="1663" spans="1:13" x14ac:dyDescent="0.2">
      <c r="A1663" t="s">
        <v>2622</v>
      </c>
      <c r="B1663" t="s">
        <v>4</v>
      </c>
      <c r="C1663" t="s">
        <v>961</v>
      </c>
      <c r="D1663" t="e" vm="1448">
        <v>#VALUE!</v>
      </c>
      <c r="E1663" t="str" cm="1">
        <f t="array" ref="E1663">IFERROR(_FV(Facts_combined[[#This Row],[Asset Name]],"Industry"), "Undefined")</f>
        <v>Software &amp; IT Services</v>
      </c>
      <c r="F1663" s="6" cm="1">
        <f t="array" ref="F1663">IFERROR(_FV(Facts_combined[[#This Row],[Asset Name]],"Price"), 0)</f>
        <v>0.122</v>
      </c>
      <c r="G1663" s="5" cm="1">
        <f t="array" ref="G1663">IFERROR(_FV(Facts_combined[[#This Row],[Asset Name]],"Volume"), 0)</f>
        <v>2</v>
      </c>
      <c r="H1663" s="7" cm="1">
        <f t="array" ref="H1663">IFERROR(_FV(Facts_combined[[#This Row],[Asset Name]],"Market cap",TRUE), 0)</f>
        <v>3610120</v>
      </c>
      <c r="I166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63" s="5" cm="1">
        <f t="array" ref="J1663">IFERROR(_FV(Facts_combined[[#This Row],[Asset Name]],"Shares outstanding",TRUE), 0)</f>
        <v>29591160</v>
      </c>
      <c r="K1663" s="4" t="str" cm="1">
        <f t="array" ref="K1663">IFERROR(_FV(Facts_combined[[#This Row],[Asset Name]],"P/E",TRUE), "")</f>
        <v/>
      </c>
      <c r="L1663" s="4" t="str" cm="1">
        <f t="array" ref="L166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63" s="4" cm="1">
        <f t="array" ref="M1663">IFERROR(_FV(Facts_combined[[#This Row],[Asset Name]],"Beta"), "")</f>
        <v>1.3552999999999999</v>
      </c>
    </row>
    <row r="1664" spans="1:13" x14ac:dyDescent="0.2">
      <c r="A1664" t="s">
        <v>2623</v>
      </c>
      <c r="B1664" t="s">
        <v>4</v>
      </c>
      <c r="C1664" t="s">
        <v>961</v>
      </c>
      <c r="D1664" t="e" vm="1449">
        <v>#VALUE!</v>
      </c>
      <c r="E1664" t="str" cm="1">
        <f t="array" ref="E1664">IFERROR(_FV(Facts_combined[[#This Row],[Asset Name]],"Industry"), "Undefined")</f>
        <v>Pharmaceuticals</v>
      </c>
      <c r="F1664" s="6" cm="1">
        <f t="array" ref="F1664">IFERROR(_FV(Facts_combined[[#This Row],[Asset Name]],"Price"), 0)</f>
        <v>0.56000000000000005</v>
      </c>
      <c r="G1664" s="5" cm="1">
        <f t="array" ref="G1664">IFERROR(_FV(Facts_combined[[#This Row],[Asset Name]],"Volume"), 0)</f>
        <v>218</v>
      </c>
      <c r="H1664" s="7" cm="1">
        <f t="array" ref="H1664">IFERROR(_FV(Facts_combined[[#This Row],[Asset Name]],"Market cap",TRUE), 0)</f>
        <v>2244070</v>
      </c>
      <c r="I166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64" s="5" cm="1">
        <f t="array" ref="J1664">IFERROR(_FV(Facts_combined[[#This Row],[Asset Name]],"Shares outstanding",TRUE), 0)</f>
        <v>3869080</v>
      </c>
      <c r="K1664" s="4" t="str" cm="1">
        <f t="array" ref="K1664">IFERROR(_FV(Facts_combined[[#This Row],[Asset Name]],"P/E",TRUE), "")</f>
        <v/>
      </c>
      <c r="L1664" s="4" t="str" cm="1">
        <f t="array" ref="L166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64" s="4" cm="1">
        <f t="array" ref="M1664">IFERROR(_FV(Facts_combined[[#This Row],[Asset Name]],"Beta"), "")</f>
        <v>2.0078999999999998</v>
      </c>
    </row>
    <row r="1665" spans="1:13" x14ac:dyDescent="0.2">
      <c r="A1665" t="s">
        <v>2624</v>
      </c>
      <c r="B1665" t="s">
        <v>4</v>
      </c>
      <c r="C1665" t="s">
        <v>961</v>
      </c>
      <c r="D1665" t="e" vm="1450">
        <v>#VALUE!</v>
      </c>
      <c r="E1665" t="str" cm="1">
        <f t="array" ref="E1665">IFERROR(_FV(Facts_combined[[#This Row],[Asset Name]],"Industry"), "Undefined")</f>
        <v>Software &amp; IT Services</v>
      </c>
      <c r="F1665" s="6" cm="1">
        <f t="array" ref="F1665">IFERROR(_FV(Facts_combined[[#This Row],[Asset Name]],"Price"), 0)</f>
        <v>2.77</v>
      </c>
      <c r="G1665" s="5" cm="1">
        <f t="array" ref="G1665">IFERROR(_FV(Facts_combined[[#This Row],[Asset Name]],"Volume"), 0)</f>
        <v>7</v>
      </c>
      <c r="H1665" s="7" cm="1">
        <f t="array" ref="H1665">IFERROR(_FV(Facts_combined[[#This Row],[Asset Name]],"Market cap",TRUE), 0)</f>
        <v>1667890</v>
      </c>
      <c r="I166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65" s="5" cm="1">
        <f t="array" ref="J1665">IFERROR(_FV(Facts_combined[[#This Row],[Asset Name]],"Shares outstanding",TRUE), 0)</f>
        <v>641500</v>
      </c>
      <c r="K1665" s="4" cm="1">
        <f t="array" ref="K1665">IFERROR(_FV(Facts_combined[[#This Row],[Asset Name]],"P/E",TRUE), "")</f>
        <v>0</v>
      </c>
      <c r="L1665" s="4" t="str" cm="1">
        <f t="array" ref="L166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65" s="4" cm="1">
        <f t="array" ref="M1665">IFERROR(_FV(Facts_combined[[#This Row],[Asset Name]],"Beta"), "")</f>
        <v>0.94420000000000004</v>
      </c>
    </row>
    <row r="1666" spans="1:13" x14ac:dyDescent="0.2">
      <c r="A1666" t="s">
        <v>2625</v>
      </c>
      <c r="B1666" t="s">
        <v>4</v>
      </c>
      <c r="C1666" t="s">
        <v>961</v>
      </c>
      <c r="D1666" t="e" vm="1451">
        <v>#VALUE!</v>
      </c>
      <c r="E1666" t="str" cm="1">
        <f t="array" ref="E1666">IFERROR(_FV(Facts_combined[[#This Row],[Asset Name]],"Industry"), "Undefined")</f>
        <v>Pharmaceuticals</v>
      </c>
      <c r="F1666" s="6" cm="1">
        <f t="array" ref="F1666">IFERROR(_FV(Facts_combined[[#This Row],[Asset Name]],"Price"), 0)</f>
        <v>0.35</v>
      </c>
      <c r="G1666" s="5" cm="1">
        <f t="array" ref="G1666">IFERROR(_FV(Facts_combined[[#This Row],[Asset Name]],"Volume"), 0)</f>
        <v>4500</v>
      </c>
      <c r="H1666" s="7" cm="1">
        <f t="array" ref="H1666">IFERROR(_FV(Facts_combined[[#This Row],[Asset Name]],"Market cap",TRUE), 0)</f>
        <v>2265170</v>
      </c>
      <c r="I166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66" s="5" cm="1">
        <f t="array" ref="J1666">IFERROR(_FV(Facts_combined[[#This Row],[Asset Name]],"Shares outstanding",TRUE), 0)</f>
        <v>6948380</v>
      </c>
      <c r="K1666" s="4" t="str" cm="1">
        <f t="array" ref="K1666">IFERROR(_FV(Facts_combined[[#This Row],[Asset Name]],"P/E",TRUE), "")</f>
        <v/>
      </c>
      <c r="L1666" s="4" t="str" cm="1">
        <f t="array" ref="L166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66" s="4" cm="1">
        <f t="array" ref="M1666">IFERROR(_FV(Facts_combined[[#This Row],[Asset Name]],"Beta"), "")</f>
        <v>-6.4000000000000003E-3</v>
      </c>
    </row>
    <row r="1667" spans="1:13" x14ac:dyDescent="0.2">
      <c r="A1667" t="s">
        <v>2626</v>
      </c>
      <c r="B1667" t="s">
        <v>4</v>
      </c>
      <c r="C1667" t="s">
        <v>961</v>
      </c>
      <c r="D1667" t="e" vm="1452">
        <v>#VALUE!</v>
      </c>
      <c r="E1667" t="str" cm="1">
        <f t="array" ref="E1667">IFERROR(_FV(Facts_combined[[#This Row],[Asset Name]],"Industry"), "Undefined")</f>
        <v>Communications &amp; Networking</v>
      </c>
      <c r="F1667" s="6" cm="1">
        <f t="array" ref="F1667">IFERROR(_FV(Facts_combined[[#This Row],[Asset Name]],"Price"), 0)</f>
        <v>0.25</v>
      </c>
      <c r="G1667" s="5" cm="1">
        <f t="array" ref="G1667">IFERROR(_FV(Facts_combined[[#This Row],[Asset Name]],"Volume"), 0)</f>
        <v>2581</v>
      </c>
      <c r="H1667" s="7" cm="1">
        <f t="array" ref="H1667">IFERROR(_FV(Facts_combined[[#This Row],[Asset Name]],"Market cap",TRUE), 0)</f>
        <v>2965940</v>
      </c>
      <c r="I166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67" s="5" cm="1">
        <f t="array" ref="J1667">IFERROR(_FV(Facts_combined[[#This Row],[Asset Name]],"Shares outstanding",TRUE), 0)</f>
        <v>11863760</v>
      </c>
      <c r="K1667" s="4" t="str" cm="1">
        <f t="array" ref="K1667">IFERROR(_FV(Facts_combined[[#This Row],[Asset Name]],"P/E",TRUE), "")</f>
        <v/>
      </c>
      <c r="L1667" s="4" t="str" cm="1">
        <f t="array" ref="L166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67" s="4" cm="1">
        <f t="array" ref="M1667">IFERROR(_FV(Facts_combined[[#This Row],[Asset Name]],"Beta"), "")</f>
        <v>1.3305</v>
      </c>
    </row>
    <row r="1668" spans="1:13" x14ac:dyDescent="0.2">
      <c r="A1668" t="s">
        <v>2627</v>
      </c>
      <c r="B1668" t="s">
        <v>4</v>
      </c>
      <c r="C1668" t="s">
        <v>961</v>
      </c>
      <c r="D1668" t="e" vm="1453">
        <v>#VALUE!</v>
      </c>
      <c r="E1668" t="str" cm="1">
        <f t="array" ref="E1668">IFERROR(_FV(Facts_combined[[#This Row],[Asset Name]],"Industry"), "Undefined")</f>
        <v>Healthcare Equipment &amp; Supplies</v>
      </c>
      <c r="F1668" s="6" cm="1">
        <f t="array" ref="F1668">IFERROR(_FV(Facts_combined[[#This Row],[Asset Name]],"Price"), 0)</f>
        <v>0.70840000000000003</v>
      </c>
      <c r="G1668" s="5" cm="1">
        <f t="array" ref="G1668">IFERROR(_FV(Facts_combined[[#This Row],[Asset Name]],"Volume"), 0)</f>
        <v>1</v>
      </c>
      <c r="H1668" s="7" cm="1">
        <f t="array" ref="H1668">IFERROR(_FV(Facts_combined[[#This Row],[Asset Name]],"Market cap",TRUE), 0)</f>
        <v>2685590</v>
      </c>
      <c r="I166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68" s="5" cm="1">
        <f t="array" ref="J1668">IFERROR(_FV(Facts_combined[[#This Row],[Asset Name]],"Shares outstanding",TRUE), 0)</f>
        <v>3729470</v>
      </c>
      <c r="K1668" s="4" cm="1">
        <f t="array" ref="K1668">IFERROR(_FV(Facts_combined[[#This Row],[Asset Name]],"P/E",TRUE), "")</f>
        <v>0</v>
      </c>
      <c r="L1668" s="4" t="str" cm="1">
        <f t="array" ref="L166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68" s="4" cm="1">
        <f t="array" ref="M1668">IFERROR(_FV(Facts_combined[[#This Row],[Asset Name]],"Beta"), "")</f>
        <v>0.71</v>
      </c>
    </row>
    <row r="1669" spans="1:13" x14ac:dyDescent="0.2">
      <c r="A1669" t="s">
        <v>2628</v>
      </c>
      <c r="B1669" t="s">
        <v>4</v>
      </c>
      <c r="C1669" t="s">
        <v>961</v>
      </c>
      <c r="D1669" t="e" vm="1454">
        <v>#VALUE!</v>
      </c>
      <c r="E1669" t="str" cm="1">
        <f t="array" ref="E1669">IFERROR(_FV(Facts_combined[[#This Row],[Asset Name]],"Industry"), "Undefined")</f>
        <v>Biotechnology &amp; Medical Research</v>
      </c>
      <c r="F1669" s="6" cm="1">
        <f t="array" ref="F1669">IFERROR(_FV(Facts_combined[[#This Row],[Asset Name]],"Price"), 0)</f>
        <v>0.29099999999999998</v>
      </c>
      <c r="G1669" s="5" cm="1">
        <f t="array" ref="G1669">IFERROR(_FV(Facts_combined[[#This Row],[Asset Name]],"Volume"), 0)</f>
        <v>257</v>
      </c>
      <c r="H1669" s="7" cm="1">
        <f t="array" ref="H1669">IFERROR(_FV(Facts_combined[[#This Row],[Asset Name]],"Market cap",TRUE), 0)</f>
        <v>2387220</v>
      </c>
      <c r="I166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69" s="5" cm="1">
        <f t="array" ref="J1669">IFERROR(_FV(Facts_combined[[#This Row],[Asset Name]],"Shares outstanding",TRUE), 0)</f>
        <v>8203500</v>
      </c>
      <c r="K1669" s="4" cm="1">
        <f t="array" ref="K1669">IFERROR(_FV(Facts_combined[[#This Row],[Asset Name]],"P/E",TRUE), "")</f>
        <v>0</v>
      </c>
      <c r="L1669" s="4" t="str" cm="1">
        <f t="array" ref="L166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69" s="4" cm="1">
        <f t="array" ref="M1669">IFERROR(_FV(Facts_combined[[#This Row],[Asset Name]],"Beta"), "")</f>
        <v>0.97499999999999998</v>
      </c>
    </row>
    <row r="1670" spans="1:13" x14ac:dyDescent="0.2">
      <c r="A1670" t="s">
        <v>2629</v>
      </c>
      <c r="B1670" t="s">
        <v>4</v>
      </c>
      <c r="C1670" t="s">
        <v>961</v>
      </c>
      <c r="D1670" t="e" vm="1455">
        <v>#VALUE!</v>
      </c>
      <c r="E1670" t="str" cm="1">
        <f t="array" ref="E1670">IFERROR(_FV(Facts_combined[[#This Row],[Asset Name]],"Industry"), "Undefined")</f>
        <v>Healthcare Equipment &amp; Supplies</v>
      </c>
      <c r="F1670" s="6" cm="1">
        <f t="array" ref="F1670">IFERROR(_FV(Facts_combined[[#This Row],[Asset Name]],"Price"), 0)</f>
        <v>0.373</v>
      </c>
      <c r="G1670" s="5" cm="1">
        <f t="array" ref="G1670">IFERROR(_FV(Facts_combined[[#This Row],[Asset Name]],"Volume"), 0)</f>
        <v>1197</v>
      </c>
      <c r="H1670" s="7" cm="1">
        <f t="array" ref="H1670">IFERROR(_FV(Facts_combined[[#This Row],[Asset Name]],"Market cap",TRUE), 0)</f>
        <v>2363370</v>
      </c>
      <c r="I167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70" s="5" cm="1">
        <f t="array" ref="J1670">IFERROR(_FV(Facts_combined[[#This Row],[Asset Name]],"Shares outstanding",TRUE), 0)</f>
        <v>6183590</v>
      </c>
      <c r="K1670" s="4" cm="1">
        <f t="array" ref="K1670">IFERROR(_FV(Facts_combined[[#This Row],[Asset Name]],"P/E",TRUE), "")</f>
        <v>0</v>
      </c>
      <c r="L1670" s="4" t="str" cm="1">
        <f t="array" ref="L167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70" s="4" cm="1">
        <f t="array" ref="M1670">IFERROR(_FV(Facts_combined[[#This Row],[Asset Name]],"Beta"), "")</f>
        <v>0.16500000000000001</v>
      </c>
    </row>
    <row r="1671" spans="1:13" x14ac:dyDescent="0.2">
      <c r="A1671" t="s">
        <v>2630</v>
      </c>
      <c r="B1671" t="s">
        <v>4</v>
      </c>
      <c r="C1671" t="s">
        <v>961</v>
      </c>
      <c r="D1671" t="e" vm="1456">
        <v>#VALUE!</v>
      </c>
      <c r="E1671" t="str" cm="1">
        <f t="array" ref="E1671">IFERROR(_FV(Facts_combined[[#This Row],[Asset Name]],"Industry"), "Undefined")</f>
        <v>Healthcare Equipment &amp; Supplies</v>
      </c>
      <c r="F1671" s="6" cm="1">
        <f t="array" ref="F1671">IFERROR(_FV(Facts_combined[[#This Row],[Asset Name]],"Price"), 0)</f>
        <v>0.41789999999999999</v>
      </c>
      <c r="G1671" s="5" cm="1">
        <f t="array" ref="G1671">IFERROR(_FV(Facts_combined[[#This Row],[Asset Name]],"Volume"), 0)</f>
        <v>42303</v>
      </c>
      <c r="H1671" s="7" cm="1">
        <f t="array" ref="H1671">IFERROR(_FV(Facts_combined[[#This Row],[Asset Name]],"Market cap",TRUE), 0)</f>
        <v>5808697</v>
      </c>
      <c r="I167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71" s="5" cm="1">
        <f t="array" ref="J1671">IFERROR(_FV(Facts_combined[[#This Row],[Asset Name]],"Shares outstanding",TRUE), 0)</f>
        <v>13899730</v>
      </c>
      <c r="K1671" s="4" cm="1">
        <f t="array" ref="K1671">IFERROR(_FV(Facts_combined[[#This Row],[Asset Name]],"P/E",TRUE), "")</f>
        <v>0</v>
      </c>
      <c r="L1671" s="4" t="str" cm="1">
        <f t="array" ref="L167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71" s="4" cm="1">
        <f t="array" ref="M1671">IFERROR(_FV(Facts_combined[[#This Row],[Asset Name]],"Beta"), "")</f>
        <v>1.6576</v>
      </c>
    </row>
    <row r="1672" spans="1:13" x14ac:dyDescent="0.2">
      <c r="A1672" t="s">
        <v>2631</v>
      </c>
      <c r="B1672" t="s">
        <v>4</v>
      </c>
      <c r="C1672" t="s">
        <v>961</v>
      </c>
      <c r="D1672" t="e" vm="1457">
        <v>#VALUE!</v>
      </c>
      <c r="E1672" t="str" cm="1">
        <f t="array" ref="E1672">IFERROR(_FV(Facts_combined[[#This Row],[Asset Name]],"Industry"), "Undefined")</f>
        <v>Biotechnology &amp; Medical Research</v>
      </c>
      <c r="F1672" s="6" cm="1">
        <f t="array" ref="F1672">IFERROR(_FV(Facts_combined[[#This Row],[Asset Name]],"Price"), 0)</f>
        <v>0.5</v>
      </c>
      <c r="G1672" s="5" cm="1">
        <f t="array" ref="G1672">IFERROR(_FV(Facts_combined[[#This Row],[Asset Name]],"Volume"), 0)</f>
        <v>33</v>
      </c>
      <c r="H1672" s="7" cm="1">
        <f t="array" ref="H1672">IFERROR(_FV(Facts_combined[[#This Row],[Asset Name]],"Market cap",TRUE), 0)</f>
        <v>1453460</v>
      </c>
      <c r="I167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72" s="5" cm="1">
        <f t="array" ref="J1672">IFERROR(_FV(Facts_combined[[#This Row],[Asset Name]],"Shares outstanding",TRUE), 0)</f>
        <v>2906930</v>
      </c>
      <c r="K1672" s="4" t="str" cm="1">
        <f t="array" ref="K1672">IFERROR(_FV(Facts_combined[[#This Row],[Asset Name]],"P/E",TRUE), "")</f>
        <v/>
      </c>
      <c r="L1672" s="4" t="str" cm="1">
        <f t="array" ref="L167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72" s="4" cm="1">
        <f t="array" ref="M1672">IFERROR(_FV(Facts_combined[[#This Row],[Asset Name]],"Beta"), "")</f>
        <v>1.4337</v>
      </c>
    </row>
    <row r="1673" spans="1:13" x14ac:dyDescent="0.2">
      <c r="A1673" t="s">
        <v>2632</v>
      </c>
      <c r="B1673" t="s">
        <v>4</v>
      </c>
      <c r="C1673" t="s">
        <v>961</v>
      </c>
      <c r="D1673" t="e" vm="1458">
        <v>#VALUE!</v>
      </c>
      <c r="E1673" t="str" cm="1">
        <f t="array" ref="E1673">IFERROR(_FV(Facts_combined[[#This Row],[Asset Name]],"Industry"), "Undefined")</f>
        <v>Biotechnology &amp; Medical Research</v>
      </c>
      <c r="F1673" s="6" cm="1">
        <f t="array" ref="F1673">IFERROR(_FV(Facts_combined[[#This Row],[Asset Name]],"Price"), 0)</f>
        <v>2.2000000000000002</v>
      </c>
      <c r="G1673" s="5" cm="1">
        <f t="array" ref="G1673">IFERROR(_FV(Facts_combined[[#This Row],[Asset Name]],"Volume"), 0)</f>
        <v>202</v>
      </c>
      <c r="H1673" s="7" cm="1">
        <f t="array" ref="H1673">IFERROR(_FV(Facts_combined[[#This Row],[Asset Name]],"Market cap",TRUE), 0)</f>
        <v>1319490</v>
      </c>
      <c r="I167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73" s="5" cm="1">
        <f t="array" ref="J1673">IFERROR(_FV(Facts_combined[[#This Row],[Asset Name]],"Shares outstanding",TRUE), 0)</f>
        <v>597050</v>
      </c>
      <c r="K1673" s="4" cm="1">
        <f t="array" ref="K1673">IFERROR(_FV(Facts_combined[[#This Row],[Asset Name]],"P/E",TRUE), "")</f>
        <v>0</v>
      </c>
      <c r="L1673" s="4" t="str" cm="1">
        <f t="array" ref="L167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73" s="4" cm="1">
        <f t="array" ref="M1673">IFERROR(_FV(Facts_combined[[#This Row],[Asset Name]],"Beta"), "")</f>
        <v>0.92559999999999998</v>
      </c>
    </row>
    <row r="1674" spans="1:13" x14ac:dyDescent="0.2">
      <c r="A1674" t="s">
        <v>2633</v>
      </c>
      <c r="B1674" t="s">
        <v>4</v>
      </c>
      <c r="C1674" t="s">
        <v>961</v>
      </c>
      <c r="D1674" t="e" vm="1459">
        <v>#VALUE!</v>
      </c>
      <c r="E1674" t="str" cm="1">
        <f t="array" ref="E1674">IFERROR(_FV(Facts_combined[[#This Row],[Asset Name]],"Industry"), "Undefined")</f>
        <v>Oil &amp; Gas</v>
      </c>
      <c r="F1674" s="6" cm="1">
        <f t="array" ref="F1674">IFERROR(_FV(Facts_combined[[#This Row],[Asset Name]],"Price"), 0)</f>
        <v>4</v>
      </c>
      <c r="G1674" s="5" cm="1">
        <f t="array" ref="G1674">IFERROR(_FV(Facts_combined[[#This Row],[Asset Name]],"Volume"), 0)</f>
        <v>5</v>
      </c>
      <c r="H1674" s="7" cm="1">
        <f t="array" ref="H1674">IFERROR(_FV(Facts_combined[[#This Row],[Asset Name]],"Market cap",TRUE), 0)</f>
        <v>3076070</v>
      </c>
      <c r="I167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74" s="5" cm="1">
        <f t="array" ref="J1674">IFERROR(_FV(Facts_combined[[#This Row],[Asset Name]],"Shares outstanding",TRUE), 0)</f>
        <v>551500</v>
      </c>
      <c r="K1674" s="4" t="str" cm="1">
        <f t="array" ref="K1674">IFERROR(_FV(Facts_combined[[#This Row],[Asset Name]],"P/E",TRUE), "")</f>
        <v/>
      </c>
      <c r="L1674" s="4" t="str" cm="1">
        <f t="array" ref="L167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74" s="4" cm="1">
        <f t="array" ref="M1674">IFERROR(_FV(Facts_combined[[#This Row],[Asset Name]],"Beta"), "")</f>
        <v>3.7848999999999999</v>
      </c>
    </row>
    <row r="1675" spans="1:13" x14ac:dyDescent="0.2">
      <c r="A1675" t="s">
        <v>2634</v>
      </c>
      <c r="B1675" t="s">
        <v>4</v>
      </c>
      <c r="C1675" t="s">
        <v>961</v>
      </c>
      <c r="D1675" t="e" vm="2502">
        <v>#VALUE!</v>
      </c>
      <c r="E1675" t="str" cm="1">
        <f t="array" ref="E1675">IFERROR(_FV(Facts_combined[[#This Row],[Asset Name]],"Industry"), "Undefined")</f>
        <v>Chemicals</v>
      </c>
      <c r="F1675" s="6" cm="1">
        <f t="array" ref="F1675">IFERROR(_FV(Facts_combined[[#This Row],[Asset Name]],"Price"), 0)</f>
        <v>0.4824</v>
      </c>
      <c r="G1675" s="5" cm="1">
        <f t="array" ref="G1675">IFERROR(_FV(Facts_combined[[#This Row],[Asset Name]],"Volume"), 0)</f>
        <v>500</v>
      </c>
      <c r="H1675" s="7" cm="1">
        <f t="array" ref="H1675">IFERROR(_FV(Facts_combined[[#This Row],[Asset Name]],"Market cap",TRUE), 0)</f>
        <v>1658260</v>
      </c>
      <c r="I167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75" s="5" cm="1">
        <f t="array" ref="J1675">IFERROR(_FV(Facts_combined[[#This Row],[Asset Name]],"Shares outstanding",TRUE), 0)</f>
        <v>3441100</v>
      </c>
      <c r="K1675" s="4" cm="1">
        <f t="array" ref="K1675">IFERROR(_FV(Facts_combined[[#This Row],[Asset Name]],"P/E",TRUE), "")</f>
        <v>0</v>
      </c>
      <c r="L1675" s="4" t="str" cm="1">
        <f t="array" ref="L167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75" s="4" cm="1">
        <f t="array" ref="M1675">IFERROR(_FV(Facts_combined[[#This Row],[Asset Name]],"Beta"), "")</f>
        <v>0.53569999999999995</v>
      </c>
    </row>
    <row r="1676" spans="1:13" x14ac:dyDescent="0.2">
      <c r="A1676" t="s">
        <v>2635</v>
      </c>
      <c r="B1676" t="s">
        <v>4</v>
      </c>
      <c r="C1676" t="s">
        <v>961</v>
      </c>
      <c r="D1676" t="e" vm="1460">
        <v>#VALUE!</v>
      </c>
      <c r="E1676" t="str" cm="1">
        <f t="array" ref="E1676">IFERROR(_FV(Facts_combined[[#This Row],[Asset Name]],"Industry"), "Undefined")</f>
        <v>Healthcare Equipment &amp; Supplies</v>
      </c>
      <c r="F1676" s="6" cm="1">
        <f t="array" ref="F1676">IFERROR(_FV(Facts_combined[[#This Row],[Asset Name]],"Price"), 0)</f>
        <v>0.71509999999999996</v>
      </c>
      <c r="G1676" s="5" cm="1">
        <f t="array" ref="G1676">IFERROR(_FV(Facts_combined[[#This Row],[Asset Name]],"Volume"), 0)</f>
        <v>20</v>
      </c>
      <c r="H1676" s="7" cm="1">
        <f t="array" ref="H1676">IFERROR(_FV(Facts_combined[[#This Row],[Asset Name]],"Market cap",TRUE), 0)</f>
        <v>1948770</v>
      </c>
      <c r="I167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76" s="5" cm="1">
        <f t="array" ref="J1676">IFERROR(_FV(Facts_combined[[#This Row],[Asset Name]],"Shares outstanding",TRUE), 0)</f>
        <v>2784350</v>
      </c>
      <c r="K1676" s="4" cm="1">
        <f t="array" ref="K1676">IFERROR(_FV(Facts_combined[[#This Row],[Asset Name]],"P/E",TRUE), "")</f>
        <v>0</v>
      </c>
      <c r="L1676" s="4" t="str" cm="1">
        <f t="array" ref="L167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76" s="4" cm="1">
        <f t="array" ref="M1676">IFERROR(_FV(Facts_combined[[#This Row],[Asset Name]],"Beta"), "")</f>
        <v>1.5347999999999999</v>
      </c>
    </row>
    <row r="1677" spans="1:13" x14ac:dyDescent="0.2">
      <c r="A1677" t="s">
        <v>2636</v>
      </c>
      <c r="B1677" t="s">
        <v>4</v>
      </c>
      <c r="C1677" t="s">
        <v>961</v>
      </c>
      <c r="D1677" t="e" vm="1461">
        <v>#VALUE!</v>
      </c>
      <c r="E1677" t="str" cm="1">
        <f t="array" ref="E1677">IFERROR(_FV(Facts_combined[[#This Row],[Asset Name]],"Industry"), "Undefined")</f>
        <v>Healthcare Equipment &amp; Supplies</v>
      </c>
      <c r="F1677" s="6" cm="1">
        <f t="array" ref="F1677">IFERROR(_FV(Facts_combined[[#This Row],[Asset Name]],"Price"), 0)</f>
        <v>0.22209999999999999</v>
      </c>
      <c r="G1677" s="5" cm="1">
        <f t="array" ref="G1677">IFERROR(_FV(Facts_combined[[#This Row],[Asset Name]],"Volume"), 0)</f>
        <v>1411</v>
      </c>
      <c r="H1677" s="7" cm="1">
        <f t="array" ref="H1677">IFERROR(_FV(Facts_combined[[#This Row],[Asset Name]],"Market cap",TRUE), 0)</f>
        <v>1178490</v>
      </c>
      <c r="I167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77" s="5" cm="1">
        <f t="array" ref="J1677">IFERROR(_FV(Facts_combined[[#This Row],[Asset Name]],"Shares outstanding",TRUE), 0)</f>
        <v>5308520</v>
      </c>
      <c r="K1677" s="4" cm="1">
        <f t="array" ref="K1677">IFERROR(_FV(Facts_combined[[#This Row],[Asset Name]],"P/E",TRUE), "")</f>
        <v>0</v>
      </c>
      <c r="L1677" s="4" t="str" cm="1">
        <f t="array" ref="L167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77" s="4" cm="1">
        <f t="array" ref="M1677">IFERROR(_FV(Facts_combined[[#This Row],[Asset Name]],"Beta"), "")</f>
        <v>0.2412</v>
      </c>
    </row>
    <row r="1678" spans="1:13" x14ac:dyDescent="0.2">
      <c r="A1678" t="s">
        <v>2637</v>
      </c>
      <c r="B1678" t="s">
        <v>4</v>
      </c>
      <c r="C1678" t="s">
        <v>961</v>
      </c>
      <c r="D1678" t="e" vm="1462">
        <v>#VALUE!</v>
      </c>
      <c r="E1678" t="str" cm="1">
        <f t="array" ref="E1678">IFERROR(_FV(Facts_combined[[#This Row],[Asset Name]],"Industry"), "Undefined")</f>
        <v>Paper &amp; Forest Products</v>
      </c>
      <c r="F1678" s="6" cm="1">
        <f t="array" ref="F1678">IFERROR(_FV(Facts_combined[[#This Row],[Asset Name]],"Price"), 0)</f>
        <v>0.2316</v>
      </c>
      <c r="G1678" s="5" cm="1">
        <f t="array" ref="G1678">IFERROR(_FV(Facts_combined[[#This Row],[Asset Name]],"Volume"), 0)</f>
        <v>634</v>
      </c>
      <c r="H1678" s="7" cm="1">
        <f t="array" ref="H1678">IFERROR(_FV(Facts_combined[[#This Row],[Asset Name]],"Market cap",TRUE), 0)</f>
        <v>2331270</v>
      </c>
      <c r="I167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78" s="5" cm="1">
        <f t="array" ref="J1678">IFERROR(_FV(Facts_combined[[#This Row],[Asset Name]],"Shares outstanding",TRUE), 0)</f>
        <v>10065920</v>
      </c>
      <c r="K1678" s="4" t="str" cm="1">
        <f t="array" ref="K1678">IFERROR(_FV(Facts_combined[[#This Row],[Asset Name]],"P/E",TRUE), "")</f>
        <v/>
      </c>
      <c r="L1678" s="4" t="str" cm="1">
        <f t="array" ref="L167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78" s="4" cm="1">
        <f t="array" ref="M1678">IFERROR(_FV(Facts_combined[[#This Row],[Asset Name]],"Beta"), "")</f>
        <v>-0.1206</v>
      </c>
    </row>
    <row r="1679" spans="1:13" x14ac:dyDescent="0.2">
      <c r="A1679" t="s">
        <v>2638</v>
      </c>
      <c r="B1679" t="s">
        <v>4</v>
      </c>
      <c r="C1679" t="s">
        <v>961</v>
      </c>
      <c r="D1679" t="e" vm="2503">
        <v>#VALUE!</v>
      </c>
      <c r="E1679" t="str" cm="1">
        <f t="array" ref="E1679">IFERROR(_FV(Facts_combined[[#This Row],[Asset Name]],"Industry"), "Undefined")</f>
        <v>Biotechnology &amp; Medical Research</v>
      </c>
      <c r="F1679" s="6" cm="1">
        <f t="array" ref="F1679">IFERROR(_FV(Facts_combined[[#This Row],[Asset Name]],"Price"), 0)</f>
        <v>1.35</v>
      </c>
      <c r="G1679" s="5" cm="1">
        <f t="array" ref="G1679">IFERROR(_FV(Facts_combined[[#This Row],[Asset Name]],"Volume"), 0)</f>
        <v>352</v>
      </c>
      <c r="H1679" s="7" cm="1">
        <f t="array" ref="H1679">IFERROR(_FV(Facts_combined[[#This Row],[Asset Name]],"Market cap",TRUE), 0)</f>
        <v>2167780</v>
      </c>
      <c r="I167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79" s="5" cm="1">
        <f t="array" ref="J1679">IFERROR(_FV(Facts_combined[[#This Row],[Asset Name]],"Shares outstanding",TRUE), 0)</f>
        <v>1605760</v>
      </c>
      <c r="K1679" s="4" t="str" cm="1">
        <f t="array" ref="K1679">IFERROR(_FV(Facts_combined[[#This Row],[Asset Name]],"P/E",TRUE), "")</f>
        <v/>
      </c>
      <c r="L1679" s="4" t="str" cm="1">
        <f t="array" ref="L167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79" s="4" cm="1">
        <f t="array" ref="M1679">IFERROR(_FV(Facts_combined[[#This Row],[Asset Name]],"Beta"), "")</f>
        <v>0.90100000000000002</v>
      </c>
    </row>
    <row r="1680" spans="1:13" x14ac:dyDescent="0.2">
      <c r="A1680" t="s">
        <v>2639</v>
      </c>
      <c r="B1680" t="s">
        <v>4</v>
      </c>
      <c r="C1680" t="s">
        <v>961</v>
      </c>
      <c r="D1680" t="e" vm="1463">
        <v>#VALUE!</v>
      </c>
      <c r="E1680" t="str" cm="1">
        <f t="array" ref="E1680">IFERROR(_FV(Facts_combined[[#This Row],[Asset Name]],"Industry"), "Undefined")</f>
        <v>Financial Technology (Fintech) &amp; Infrastructure</v>
      </c>
      <c r="F1680" s="6" cm="1">
        <f t="array" ref="F1680">IFERROR(_FV(Facts_combined[[#This Row],[Asset Name]],"Price"), 0)</f>
        <v>9.9400000000000002E-2</v>
      </c>
      <c r="G1680" s="5" cm="1">
        <f t="array" ref="G1680">IFERROR(_FV(Facts_combined[[#This Row],[Asset Name]],"Volume"), 0)</f>
        <v>205614</v>
      </c>
      <c r="H1680" s="7" cm="1">
        <f t="array" ref="H1680">IFERROR(_FV(Facts_combined[[#This Row],[Asset Name]],"Market cap",TRUE), 0)</f>
        <v>3469525</v>
      </c>
      <c r="I168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80" s="5" cm="1">
        <f t="array" ref="J1680">IFERROR(_FV(Facts_combined[[#This Row],[Asset Name]],"Shares outstanding",TRUE), 0)</f>
        <v>34904680</v>
      </c>
      <c r="K1680" s="4" cm="1">
        <f t="array" ref="K1680">IFERROR(_FV(Facts_combined[[#This Row],[Asset Name]],"P/E",TRUE), "")</f>
        <v>0</v>
      </c>
      <c r="L1680" s="4" t="str" cm="1">
        <f t="array" ref="L168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80" s="4" cm="1">
        <f t="array" ref="M1680">IFERROR(_FV(Facts_combined[[#This Row],[Asset Name]],"Beta"), "")</f>
        <v>0.50739999999999996</v>
      </c>
    </row>
    <row r="1681" spans="1:13" x14ac:dyDescent="0.2">
      <c r="A1681" t="s">
        <v>2640</v>
      </c>
      <c r="B1681" t="s">
        <v>4</v>
      </c>
      <c r="C1681" t="s">
        <v>961</v>
      </c>
      <c r="D1681" t="e" vm="1464">
        <v>#VALUE!</v>
      </c>
      <c r="E1681" t="str" cm="1">
        <f t="array" ref="E1681">IFERROR(_FV(Facts_combined[[#This Row],[Asset Name]],"Industry"), "Undefined")</f>
        <v>Aerospace &amp; Defense</v>
      </c>
      <c r="F1681" s="6" cm="1">
        <f t="array" ref="F1681">IFERROR(_FV(Facts_combined[[#This Row],[Asset Name]],"Price"), 0)</f>
        <v>0.48</v>
      </c>
      <c r="G1681" s="5" cm="1">
        <f t="array" ref="G1681">IFERROR(_FV(Facts_combined[[#This Row],[Asset Name]],"Volume"), 0)</f>
        <v>7212</v>
      </c>
      <c r="H1681" s="7" cm="1">
        <f t="array" ref="H1681">IFERROR(_FV(Facts_combined[[#This Row],[Asset Name]],"Market cap",TRUE), 0)</f>
        <v>2658600</v>
      </c>
      <c r="I168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81" s="5" cm="1">
        <f t="array" ref="J1681">IFERROR(_FV(Facts_combined[[#This Row],[Asset Name]],"Shares outstanding",TRUE), 0)</f>
        <v>5947640</v>
      </c>
      <c r="K1681" s="4" cm="1">
        <f t="array" ref="K1681">IFERROR(_FV(Facts_combined[[#This Row],[Asset Name]],"P/E",TRUE), "")</f>
        <v>0</v>
      </c>
      <c r="L1681" s="4" t="str" cm="1">
        <f t="array" ref="L168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81" s="4" cm="1">
        <f t="array" ref="M1681">IFERROR(_FV(Facts_combined[[#This Row],[Asset Name]],"Beta"), "")</f>
        <v>1.3367</v>
      </c>
    </row>
    <row r="1682" spans="1:13" x14ac:dyDescent="0.2">
      <c r="A1682" t="s">
        <v>2641</v>
      </c>
      <c r="B1682" t="s">
        <v>4</v>
      </c>
      <c r="C1682" t="s">
        <v>961</v>
      </c>
      <c r="D1682" t="e" vm="2702">
        <v>#VALUE!</v>
      </c>
      <c r="E1682" t="str" cm="1">
        <f t="array" ref="E1682">IFERROR(_FV(Facts_combined[[#This Row],[Asset Name]],"Industry"), "Undefined")</f>
        <v>Food &amp; Tobacco</v>
      </c>
      <c r="F1682" s="6" cm="1">
        <f t="array" ref="F1682">IFERROR(_FV(Facts_combined[[#This Row],[Asset Name]],"Price"), 0)</f>
        <v>1.62</v>
      </c>
      <c r="G1682" s="5" cm="1">
        <f t="array" ref="G1682">IFERROR(_FV(Facts_combined[[#This Row],[Asset Name]],"Volume"), 0)</f>
        <v>1591</v>
      </c>
      <c r="H1682" s="7" cm="1">
        <f t="array" ref="H1682">IFERROR(_FV(Facts_combined[[#This Row],[Asset Name]],"Market cap",TRUE), 0)</f>
        <v>3473960</v>
      </c>
      <c r="I168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82" s="5" cm="1">
        <f t="array" ref="J1682">IFERROR(_FV(Facts_combined[[#This Row],[Asset Name]],"Shares outstanding",TRUE), 0)</f>
        <v>2164460</v>
      </c>
      <c r="K1682" s="4" cm="1">
        <f t="array" ref="K1682">IFERROR(_FV(Facts_combined[[#This Row],[Asset Name]],"P/E",TRUE), "")</f>
        <v>0</v>
      </c>
      <c r="L1682" s="4" t="str" cm="1">
        <f t="array" ref="L168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82" s="4" cm="1">
        <f t="array" ref="M1682">IFERROR(_FV(Facts_combined[[#This Row],[Asset Name]],"Beta"), "")</f>
        <v>2.0693000000000001</v>
      </c>
    </row>
    <row r="1683" spans="1:13" x14ac:dyDescent="0.2">
      <c r="A1683" t="s">
        <v>2642</v>
      </c>
      <c r="B1683" t="s">
        <v>4</v>
      </c>
      <c r="C1683" t="s">
        <v>961</v>
      </c>
      <c r="D1683" t="e" vm="2505">
        <v>#VALUE!</v>
      </c>
      <c r="E1683" t="str" cm="1">
        <f t="array" ref="E1683">IFERROR(_FV(Facts_combined[[#This Row],[Asset Name]],"Industry"), "Undefined")</f>
        <v>Metals &amp; Mining</v>
      </c>
      <c r="F1683" s="6" cm="1">
        <f t="array" ref="F1683">IFERROR(_FV(Facts_combined[[#This Row],[Asset Name]],"Price"), 0)</f>
        <v>1.018E-2</v>
      </c>
      <c r="G1683" s="5" cm="1">
        <f t="array" ref="G1683">IFERROR(_FV(Facts_combined[[#This Row],[Asset Name]],"Volume"), 0)</f>
        <v>2300</v>
      </c>
      <c r="H1683" s="7" cm="1">
        <f t="array" ref="H1683">IFERROR(_FV(Facts_combined[[#This Row],[Asset Name]],"Market cap",TRUE), 0)</f>
        <v>1492700</v>
      </c>
      <c r="I168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83" s="5" cm="1">
        <f t="array" ref="J1683">IFERROR(_FV(Facts_combined[[#This Row],[Asset Name]],"Shares outstanding",TRUE), 0)</f>
        <v>155166100</v>
      </c>
      <c r="K1683" s="4" t="str" cm="1">
        <f t="array" ref="K1683">IFERROR(_FV(Facts_combined[[#This Row],[Asset Name]],"P/E",TRUE), "")</f>
        <v/>
      </c>
      <c r="L1683" s="4" t="str" cm="1">
        <f t="array" ref="L168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83" s="4" cm="1">
        <f t="array" ref="M1683">IFERROR(_FV(Facts_combined[[#This Row],[Asset Name]],"Beta"), "")</f>
        <v>-0.46039999999999998</v>
      </c>
    </row>
    <row r="1684" spans="1:13" x14ac:dyDescent="0.2">
      <c r="A1684" t="s">
        <v>2643</v>
      </c>
      <c r="B1684" t="s">
        <v>4</v>
      </c>
      <c r="C1684" t="s">
        <v>961</v>
      </c>
      <c r="D1684" t="e" vm="2703">
        <v>#VALUE!</v>
      </c>
      <c r="E1684" t="str" cm="1">
        <f t="array" ref="E1684">IFERROR(_FV(Facts_combined[[#This Row],[Asset Name]],"Industry"), "Undefined")</f>
        <v>Healthcare Providers &amp; Services</v>
      </c>
      <c r="F1684" s="6" cm="1">
        <f t="array" ref="F1684">IFERROR(_FV(Facts_combined[[#This Row],[Asset Name]],"Price"), 0)</f>
        <v>5.0000000000000001E-4</v>
      </c>
      <c r="G1684" s="5" cm="1">
        <f t="array" ref="G1684">IFERROR(_FV(Facts_combined[[#This Row],[Asset Name]],"Volume"), 0)</f>
        <v>601446</v>
      </c>
      <c r="H1684" s="7" cm="1">
        <f t="array" ref="H1684">IFERROR(_FV(Facts_combined[[#This Row],[Asset Name]],"Market cap",TRUE), 0)</f>
        <v>1480</v>
      </c>
      <c r="I168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84" s="5" cm="1">
        <f t="array" ref="J1684">IFERROR(_FV(Facts_combined[[#This Row],[Asset Name]],"Shares outstanding",TRUE), 0)</f>
        <v>2693190</v>
      </c>
      <c r="K1684" s="4" t="str" cm="1">
        <f t="array" ref="K1684">IFERROR(_FV(Facts_combined[[#This Row],[Asset Name]],"P/E",TRUE), "")</f>
        <v/>
      </c>
      <c r="L1684" s="4" t="str" cm="1">
        <f t="array" ref="L168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84" s="4" cm="1">
        <f t="array" ref="M1684">IFERROR(_FV(Facts_combined[[#This Row],[Asset Name]],"Beta"), "")</f>
        <v>2.4300000000000002</v>
      </c>
    </row>
    <row r="1685" spans="1:13" x14ac:dyDescent="0.2">
      <c r="A1685" t="s">
        <v>2644</v>
      </c>
      <c r="B1685" t="s">
        <v>4</v>
      </c>
      <c r="C1685" t="s">
        <v>961</v>
      </c>
      <c r="D1685" t="e" vm="2704">
        <v>#VALUE!</v>
      </c>
      <c r="E1685" t="str" cm="1">
        <f t="array" ref="E1685">IFERROR(_FV(Facts_combined[[#This Row],[Asset Name]],"Industry"), "Undefined")</f>
        <v>Food &amp; Drug Retailing</v>
      </c>
      <c r="F1685" s="6" cm="1">
        <f t="array" ref="F1685">IFERROR(_FV(Facts_combined[[#This Row],[Asset Name]],"Price"), 0)</f>
        <v>0.25700000000000001</v>
      </c>
      <c r="G1685" s="5" cm="1">
        <f t="array" ref="G1685">IFERROR(_FV(Facts_combined[[#This Row],[Asset Name]],"Volume"), 0)</f>
        <v>2782</v>
      </c>
      <c r="H1685" s="7" cm="1">
        <f t="array" ref="H1685">IFERROR(_FV(Facts_combined[[#This Row],[Asset Name]],"Market cap",TRUE), 0)</f>
        <v>1138930</v>
      </c>
      <c r="I168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85" s="5" cm="1">
        <f t="array" ref="J1685">IFERROR(_FV(Facts_combined[[#This Row],[Asset Name]],"Shares outstanding",TRUE), 0)</f>
        <v>5821360</v>
      </c>
      <c r="K1685" s="4" cm="1">
        <f t="array" ref="K1685">IFERROR(_FV(Facts_combined[[#This Row],[Asset Name]],"P/E",TRUE), "")</f>
        <v>0</v>
      </c>
      <c r="L1685" s="4" t="str" cm="1">
        <f t="array" ref="L168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85" s="4" cm="1">
        <f t="array" ref="M1685">IFERROR(_FV(Facts_combined[[#This Row],[Asset Name]],"Beta"), "")</f>
        <v>1.7701</v>
      </c>
    </row>
    <row r="1686" spans="1:13" x14ac:dyDescent="0.2">
      <c r="A1686" t="s">
        <v>2645</v>
      </c>
      <c r="B1686" t="s">
        <v>4</v>
      </c>
      <c r="C1686" t="s">
        <v>961</v>
      </c>
      <c r="D1686" t="e" vm="2507">
        <v>#VALUE!</v>
      </c>
      <c r="E1686" t="str" cm="1">
        <f t="array" ref="E1686">IFERROR(_FV(Facts_combined[[#This Row],[Asset Name]],"Industry"), "Undefined")</f>
        <v>Biotechnology &amp; Medical Research</v>
      </c>
      <c r="F1686" s="6" cm="1">
        <f t="array" ref="F1686">IFERROR(_FV(Facts_combined[[#This Row],[Asset Name]],"Price"), 0)</f>
        <v>0.24779999999999999</v>
      </c>
      <c r="G1686" s="5" cm="1">
        <f t="array" ref="G1686">IFERROR(_FV(Facts_combined[[#This Row],[Asset Name]],"Volume"), 0)</f>
        <v>83136</v>
      </c>
      <c r="H1686" s="7" cm="1">
        <f t="array" ref="H1686">IFERROR(_FV(Facts_combined[[#This Row],[Asset Name]],"Market cap",TRUE), 0)</f>
        <v>2102860</v>
      </c>
      <c r="I168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86" s="5" cm="1">
        <f t="array" ref="J1686">IFERROR(_FV(Facts_combined[[#This Row],[Asset Name]],"Shares outstanding",TRUE), 0)</f>
        <v>14137030</v>
      </c>
      <c r="K1686" s="4" cm="1">
        <f t="array" ref="K1686">IFERROR(_FV(Facts_combined[[#This Row],[Asset Name]],"P/E",TRUE), "")</f>
        <v>0</v>
      </c>
      <c r="L1686" s="4" t="str" cm="1">
        <f t="array" ref="L168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86" s="4" cm="1">
        <f t="array" ref="M1686">IFERROR(_FV(Facts_combined[[#This Row],[Asset Name]],"Beta"), "")</f>
        <v>0.5968</v>
      </c>
    </row>
    <row r="1687" spans="1:13" x14ac:dyDescent="0.2">
      <c r="A1687" t="s">
        <v>2646</v>
      </c>
      <c r="B1687" t="s">
        <v>4</v>
      </c>
      <c r="C1687" t="s">
        <v>961</v>
      </c>
      <c r="D1687" t="e" vm="1465">
        <v>#VALUE!</v>
      </c>
      <c r="E1687" t="str" cm="1">
        <f t="array" ref="E1687">IFERROR(_FV(Facts_combined[[#This Row],[Asset Name]],"Industry"), "Undefined")</f>
        <v>Biotechnology &amp; Medical Research</v>
      </c>
      <c r="F1687" s="6" cm="1">
        <f t="array" ref="F1687">IFERROR(_FV(Facts_combined[[#This Row],[Asset Name]],"Price"), 0)</f>
        <v>3.11</v>
      </c>
      <c r="G1687" s="5" cm="1">
        <f t="array" ref="G1687">IFERROR(_FV(Facts_combined[[#This Row],[Asset Name]],"Volume"), 0)</f>
        <v>18351</v>
      </c>
      <c r="H1687" s="7" cm="1">
        <f t="array" ref="H1687">IFERROR(_FV(Facts_combined[[#This Row],[Asset Name]],"Market cap",TRUE), 0)</f>
        <v>1894110</v>
      </c>
      <c r="I168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87" s="5" cm="1">
        <f t="array" ref="J1687">IFERROR(_FV(Facts_combined[[#This Row],[Asset Name]],"Shares outstanding",TRUE), 0)</f>
        <v>591910</v>
      </c>
      <c r="K1687" s="4" cm="1">
        <f t="array" ref="K1687">IFERROR(_FV(Facts_combined[[#This Row],[Asset Name]],"P/E",TRUE), "")</f>
        <v>0</v>
      </c>
      <c r="L1687" s="4" t="str" cm="1">
        <f t="array" ref="L168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87" s="4" cm="1">
        <f t="array" ref="M1687">IFERROR(_FV(Facts_combined[[#This Row],[Asset Name]],"Beta"), "")</f>
        <v>0.55930000000000002</v>
      </c>
    </row>
    <row r="1688" spans="1:13" x14ac:dyDescent="0.2">
      <c r="A1688" t="s">
        <v>2647</v>
      </c>
      <c r="B1688" t="s">
        <v>4</v>
      </c>
      <c r="C1688" t="s">
        <v>961</v>
      </c>
      <c r="D1688" t="e" vm="1466">
        <v>#VALUE!</v>
      </c>
      <c r="E1688" t="str" cm="1">
        <f t="array" ref="E1688">IFERROR(_FV(Facts_combined[[#This Row],[Asset Name]],"Industry"), "Undefined")</f>
        <v>Aerospace &amp; Defense</v>
      </c>
      <c r="F1688" s="6" cm="1">
        <f t="array" ref="F1688">IFERROR(_FV(Facts_combined[[#This Row],[Asset Name]],"Price"), 0)</f>
        <v>3.2500000000000001E-2</v>
      </c>
      <c r="G1688" s="5" cm="1">
        <f t="array" ref="G1688">IFERROR(_FV(Facts_combined[[#This Row],[Asset Name]],"Volume"), 0)</f>
        <v>1200</v>
      </c>
      <c r="H1688" s="7" cm="1">
        <f t="array" ref="H1688">IFERROR(_FV(Facts_combined[[#This Row],[Asset Name]],"Market cap",TRUE), 0)</f>
        <v>822090</v>
      </c>
      <c r="I168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88" s="5" cm="1">
        <f t="array" ref="J1688">IFERROR(_FV(Facts_combined[[#This Row],[Asset Name]],"Shares outstanding",TRUE), 0)</f>
        <v>25295000</v>
      </c>
      <c r="K1688" s="4" t="str" cm="1">
        <f t="array" ref="K1688">IFERROR(_FV(Facts_combined[[#This Row],[Asset Name]],"P/E",TRUE), "")</f>
        <v/>
      </c>
      <c r="L1688" s="4" t="str" cm="1">
        <f t="array" ref="L168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88" s="4" cm="1">
        <f t="array" ref="M1688">IFERROR(_FV(Facts_combined[[#This Row],[Asset Name]],"Beta"), "")</f>
        <v>-3.2805</v>
      </c>
    </row>
    <row r="1689" spans="1:13" x14ac:dyDescent="0.2">
      <c r="A1689" t="s">
        <v>2648</v>
      </c>
      <c r="B1689" t="s">
        <v>4</v>
      </c>
      <c r="C1689" t="s">
        <v>961</v>
      </c>
      <c r="D1689" t="e" vm="1467">
        <v>#VALUE!</v>
      </c>
      <c r="E1689" t="str" cm="1">
        <f t="array" ref="E1689">IFERROR(_FV(Facts_combined[[#This Row],[Asset Name]],"Industry"), "Undefined")</f>
        <v>Pharmaceuticals</v>
      </c>
      <c r="F1689" s="6" cm="1">
        <f t="array" ref="F1689">IFERROR(_FV(Facts_combined[[#This Row],[Asset Name]],"Price"), 0)</f>
        <v>0.2</v>
      </c>
      <c r="G1689" s="5" cm="1">
        <f t="array" ref="G1689">IFERROR(_FV(Facts_combined[[#This Row],[Asset Name]],"Volume"), 0)</f>
        <v>2500</v>
      </c>
      <c r="H1689" s="7" cm="1">
        <f t="array" ref="H1689">IFERROR(_FV(Facts_combined[[#This Row],[Asset Name]],"Market cap",TRUE), 0)</f>
        <v>1621680</v>
      </c>
      <c r="I168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89" s="5" cm="1">
        <f t="array" ref="J1689">IFERROR(_FV(Facts_combined[[#This Row],[Asset Name]],"Shares outstanding",TRUE), 0)</f>
        <v>8108390</v>
      </c>
      <c r="K1689" s="4" t="str" cm="1">
        <f t="array" ref="K1689">IFERROR(_FV(Facts_combined[[#This Row],[Asset Name]],"P/E",TRUE), "")</f>
        <v/>
      </c>
      <c r="L1689" s="4" t="str" cm="1">
        <f t="array" ref="L168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89" s="4" cm="1">
        <f t="array" ref="M1689">IFERROR(_FV(Facts_combined[[#This Row],[Asset Name]],"Beta"), "")</f>
        <v>-0.45129999999999998</v>
      </c>
    </row>
    <row r="1690" spans="1:13" x14ac:dyDescent="0.2">
      <c r="A1690" t="s">
        <v>2649</v>
      </c>
      <c r="B1690" t="s">
        <v>4</v>
      </c>
      <c r="C1690" t="s">
        <v>961</v>
      </c>
      <c r="D1690" t="e" vm="2705">
        <v>#VALUE!</v>
      </c>
      <c r="E1690" t="str" cm="1">
        <f t="array" ref="E1690">IFERROR(_FV(Facts_combined[[#This Row],[Asset Name]],"Industry"), "Undefined")</f>
        <v>Beverages</v>
      </c>
      <c r="F1690" s="6" cm="1">
        <f t="array" ref="F1690">IFERROR(_FV(Facts_combined[[#This Row],[Asset Name]],"Price"), 0)</f>
        <v>0.97499999999999998</v>
      </c>
      <c r="G1690" s="5" cm="1">
        <f t="array" ref="G1690">IFERROR(_FV(Facts_combined[[#This Row],[Asset Name]],"Volume"), 0)</f>
        <v>33</v>
      </c>
      <c r="H1690" s="7" cm="1">
        <f t="array" ref="H1690">IFERROR(_FV(Facts_combined[[#This Row],[Asset Name]],"Market cap",TRUE), 0)</f>
        <v>1655320</v>
      </c>
      <c r="I169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90" s="5" cm="1">
        <f t="array" ref="J1690">IFERROR(_FV(Facts_combined[[#This Row],[Asset Name]],"Shares outstanding",TRUE), 0)</f>
        <v>1707750</v>
      </c>
      <c r="K1690" s="4" cm="1">
        <f t="array" ref="K1690">IFERROR(_FV(Facts_combined[[#This Row],[Asset Name]],"P/E",TRUE), "")</f>
        <v>0</v>
      </c>
      <c r="L1690" s="4" t="str" cm="1">
        <f t="array" ref="L169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90" s="4" cm="1">
        <f t="array" ref="M1690">IFERROR(_FV(Facts_combined[[#This Row],[Asset Name]],"Beta"), "")</f>
        <v>1.7316</v>
      </c>
    </row>
    <row r="1691" spans="1:13" x14ac:dyDescent="0.2">
      <c r="A1691" t="s">
        <v>2650</v>
      </c>
      <c r="B1691" t="s">
        <v>4</v>
      </c>
      <c r="C1691" t="s">
        <v>961</v>
      </c>
      <c r="D1691" t="e" vm="2512">
        <v>#VALUE!</v>
      </c>
      <c r="E1691" t="str" cm="1">
        <f t="array" ref="E1691">IFERROR(_FV(Facts_combined[[#This Row],[Asset Name]],"Industry"), "Undefined")</f>
        <v>Biotechnology &amp; Medical Research</v>
      </c>
      <c r="F1691" s="6" cm="1">
        <f t="array" ref="F1691">IFERROR(_FV(Facts_combined[[#This Row],[Asset Name]],"Price"), 0)</f>
        <v>0.53010000000000002</v>
      </c>
      <c r="G1691" s="5" cm="1">
        <f t="array" ref="G1691">IFERROR(_FV(Facts_combined[[#This Row],[Asset Name]],"Volume"), 0)</f>
        <v>350</v>
      </c>
      <c r="H1691" s="7" cm="1">
        <f t="array" ref="H1691">IFERROR(_FV(Facts_combined[[#This Row],[Asset Name]],"Market cap",TRUE), 0)</f>
        <v>1373540</v>
      </c>
      <c r="I169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91" s="5" cm="1">
        <f t="array" ref="J1691">IFERROR(_FV(Facts_combined[[#This Row],[Asset Name]],"Shares outstanding",TRUE), 0)</f>
        <v>2741600</v>
      </c>
      <c r="K1691" s="4" cm="1">
        <f t="array" ref="K1691">IFERROR(_FV(Facts_combined[[#This Row],[Asset Name]],"P/E",TRUE), "")</f>
        <v>0</v>
      </c>
      <c r="L1691" s="4" t="str" cm="1">
        <f t="array" ref="L169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91" s="4" cm="1">
        <f t="array" ref="M1691">IFERROR(_FV(Facts_combined[[#This Row],[Asset Name]],"Beta"), "")</f>
        <v>1.1587000000000001</v>
      </c>
    </row>
    <row r="1692" spans="1:13" x14ac:dyDescent="0.2">
      <c r="A1692" t="s">
        <v>2651</v>
      </c>
      <c r="B1692" t="s">
        <v>4</v>
      </c>
      <c r="C1692" t="s">
        <v>961</v>
      </c>
      <c r="D1692" t="e" vm="1468">
        <v>#VALUE!</v>
      </c>
      <c r="E1692" t="str" cm="1">
        <f t="array" ref="E1692">IFERROR(_FV(Facts_combined[[#This Row],[Asset Name]],"Industry"), "Undefined")</f>
        <v>Biotechnology &amp; Medical Research</v>
      </c>
      <c r="F1692" s="6" cm="1">
        <f t="array" ref="F1692">IFERROR(_FV(Facts_combined[[#This Row],[Asset Name]],"Price"), 0)</f>
        <v>1.65</v>
      </c>
      <c r="G1692" s="5" cm="1">
        <f t="array" ref="G1692">IFERROR(_FV(Facts_combined[[#This Row],[Asset Name]],"Volume"), 0)</f>
        <v>3</v>
      </c>
      <c r="H1692" s="7" cm="1">
        <f t="array" ref="H1692">IFERROR(_FV(Facts_combined[[#This Row],[Asset Name]],"Market cap",TRUE), 0)</f>
        <v>1412390</v>
      </c>
      <c r="I169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92" s="5" cm="1">
        <f t="array" ref="J1692">IFERROR(_FV(Facts_combined[[#This Row],[Asset Name]],"Shares outstanding",TRUE), 0)</f>
        <v>941590</v>
      </c>
      <c r="K1692" s="4" cm="1">
        <f t="array" ref="K1692">IFERROR(_FV(Facts_combined[[#This Row],[Asset Name]],"P/E",TRUE), "")</f>
        <v>0</v>
      </c>
      <c r="L1692" s="4" t="str" cm="1">
        <f t="array" ref="L169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92" s="4" cm="1">
        <f t="array" ref="M1692">IFERROR(_FV(Facts_combined[[#This Row],[Asset Name]],"Beta"), "")</f>
        <v>0.6028</v>
      </c>
    </row>
    <row r="1693" spans="1:13" x14ac:dyDescent="0.2">
      <c r="A1693" t="s">
        <v>2652</v>
      </c>
      <c r="B1693" t="s">
        <v>4</v>
      </c>
      <c r="C1693" t="s">
        <v>961</v>
      </c>
      <c r="D1693" t="e" vm="1469">
        <v>#VALUE!</v>
      </c>
      <c r="E1693" t="str" cm="1">
        <f t="array" ref="E1693">IFERROR(_FV(Facts_combined[[#This Row],[Asset Name]],"Industry"), "Undefined")</f>
        <v>Healthcare Equipment &amp; Supplies</v>
      </c>
      <c r="F1693" s="6" cm="1">
        <f t="array" ref="F1693">IFERROR(_FV(Facts_combined[[#This Row],[Asset Name]],"Price"), 0)</f>
        <v>0.61539999999999995</v>
      </c>
      <c r="G1693" s="5" cm="1">
        <f t="array" ref="G1693">IFERROR(_FV(Facts_combined[[#This Row],[Asset Name]],"Volume"), 0)</f>
        <v>1</v>
      </c>
      <c r="H1693" s="7" cm="1">
        <f t="array" ref="H1693">IFERROR(_FV(Facts_combined[[#This Row],[Asset Name]],"Market cap",TRUE), 0)</f>
        <v>1351793</v>
      </c>
      <c r="I169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93" s="5" cm="1">
        <f t="array" ref="J1693">IFERROR(_FV(Facts_combined[[#This Row],[Asset Name]],"Shares outstanding",TRUE), 0)</f>
        <v>2196610</v>
      </c>
      <c r="K1693" s="4" cm="1">
        <f t="array" ref="K1693">IFERROR(_FV(Facts_combined[[#This Row],[Asset Name]],"P/E",TRUE), "")</f>
        <v>0</v>
      </c>
      <c r="L1693" s="4" t="str" cm="1">
        <f t="array" ref="L169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93" s="4" cm="1">
        <f t="array" ref="M1693">IFERROR(_FV(Facts_combined[[#This Row],[Asset Name]],"Beta"), "")</f>
        <v>1.2769999999999999</v>
      </c>
    </row>
    <row r="1694" spans="1:13" x14ac:dyDescent="0.2">
      <c r="A1694" t="s">
        <v>2653</v>
      </c>
      <c r="B1694" t="s">
        <v>4</v>
      </c>
      <c r="C1694" t="s">
        <v>961</v>
      </c>
      <c r="D1694" t="e" vm="1470">
        <v>#VALUE!</v>
      </c>
      <c r="E1694" t="str" cm="1">
        <f t="array" ref="E1694">IFERROR(_FV(Facts_combined[[#This Row],[Asset Name]],"Industry"), "Undefined")</f>
        <v>Pharmaceuticals</v>
      </c>
      <c r="F1694" s="6" cm="1">
        <f t="array" ref="F1694">IFERROR(_FV(Facts_combined[[#This Row],[Asset Name]],"Price"), 0)</f>
        <v>1.1999999999999999E-3</v>
      </c>
      <c r="G1694" s="5" cm="1">
        <f t="array" ref="G1694">IFERROR(_FV(Facts_combined[[#This Row],[Asset Name]],"Volume"), 0)</f>
        <v>17407</v>
      </c>
      <c r="H1694" s="7" cm="1">
        <f t="array" ref="H1694">IFERROR(_FV(Facts_combined[[#This Row],[Asset Name]],"Market cap",TRUE), 0)</f>
        <v>352950</v>
      </c>
      <c r="I169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94" s="5" cm="1">
        <f t="array" ref="J1694">IFERROR(_FV(Facts_combined[[#This Row],[Asset Name]],"Shares outstanding",TRUE), 0)</f>
        <v>1764760</v>
      </c>
      <c r="K1694" s="4" t="str" cm="1">
        <f t="array" ref="K1694">IFERROR(_FV(Facts_combined[[#This Row],[Asset Name]],"P/E",TRUE), "")</f>
        <v/>
      </c>
      <c r="L1694" s="4" t="str" cm="1">
        <f t="array" ref="L169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94" s="4" cm="1">
        <f t="array" ref="M1694">IFERROR(_FV(Facts_combined[[#This Row],[Asset Name]],"Beta"), "")</f>
        <v>0.16400000000000001</v>
      </c>
    </row>
    <row r="1695" spans="1:13" x14ac:dyDescent="0.2">
      <c r="A1695" t="s">
        <v>2654</v>
      </c>
      <c r="B1695" t="s">
        <v>4</v>
      </c>
      <c r="C1695" t="s">
        <v>961</v>
      </c>
      <c r="D1695" t="e" vm="1471">
        <v>#VALUE!</v>
      </c>
      <c r="E1695" t="str" cm="1">
        <f t="array" ref="E1695">IFERROR(_FV(Facts_combined[[#This Row],[Asset Name]],"Industry"), "Undefined")</f>
        <v>Software &amp; IT Services</v>
      </c>
      <c r="F1695" s="6" cm="1">
        <f t="array" ref="F1695">IFERROR(_FV(Facts_combined[[#This Row],[Asset Name]],"Price"), 0)</f>
        <v>1.1820000000000001E-2</v>
      </c>
      <c r="G1695" s="5" cm="1">
        <f t="array" ref="G1695">IFERROR(_FV(Facts_combined[[#This Row],[Asset Name]],"Volume"), 0)</f>
        <v>23869</v>
      </c>
      <c r="H1695" s="7" cm="1">
        <f t="array" ref="H1695">IFERROR(_FV(Facts_combined[[#This Row],[Asset Name]],"Market cap",TRUE), 0)</f>
        <v>1439240</v>
      </c>
      <c r="I169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95" s="5" cm="1">
        <f t="array" ref="J1695">IFERROR(_FV(Facts_combined[[#This Row],[Asset Name]],"Shares outstanding",TRUE), 0)</f>
        <v>120539100</v>
      </c>
      <c r="K1695" s="4" t="str" cm="1">
        <f t="array" ref="K1695">IFERROR(_FV(Facts_combined[[#This Row],[Asset Name]],"P/E",TRUE), "")</f>
        <v/>
      </c>
      <c r="L1695" s="4" t="str" cm="1">
        <f t="array" ref="L169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95" s="4" cm="1">
        <f t="array" ref="M1695">IFERROR(_FV(Facts_combined[[#This Row],[Asset Name]],"Beta"), "")</f>
        <v>0.52259999999999995</v>
      </c>
    </row>
    <row r="1696" spans="1:13" x14ac:dyDescent="0.2">
      <c r="A1696" t="s">
        <v>2655</v>
      </c>
      <c r="B1696" t="s">
        <v>4</v>
      </c>
      <c r="C1696" t="s">
        <v>961</v>
      </c>
      <c r="D1696" t="e" vm="1472">
        <v>#VALUE!</v>
      </c>
      <c r="E1696" t="str" cm="1">
        <f t="array" ref="E1696">IFERROR(_FV(Facts_combined[[#This Row],[Asset Name]],"Industry"), "Undefined")</f>
        <v>Media &amp; Publishing</v>
      </c>
      <c r="F1696" s="6" cm="1">
        <f t="array" ref="F1696">IFERROR(_FV(Facts_combined[[#This Row],[Asset Name]],"Price"), 0)</f>
        <v>3.61E-2</v>
      </c>
      <c r="G1696" s="5" cm="1">
        <f t="array" ref="G1696">IFERROR(_FV(Facts_combined[[#This Row],[Asset Name]],"Volume"), 0)</f>
        <v>5000</v>
      </c>
      <c r="H1696" s="7" cm="1">
        <f t="array" ref="H1696">IFERROR(_FV(Facts_combined[[#This Row],[Asset Name]],"Market cap",TRUE), 0)</f>
        <v>1723380</v>
      </c>
      <c r="I169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96" s="5" cm="1">
        <f t="array" ref="J1696">IFERROR(_FV(Facts_combined[[#This Row],[Asset Name]],"Shares outstanding",TRUE), 0)</f>
        <v>34505520</v>
      </c>
      <c r="K1696" s="4" t="str" cm="1">
        <f t="array" ref="K1696">IFERROR(_FV(Facts_combined[[#This Row],[Asset Name]],"P/E",TRUE), "")</f>
        <v/>
      </c>
      <c r="L1696" s="4" t="str" cm="1">
        <f t="array" ref="L169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96" s="4" cm="1">
        <f t="array" ref="M1696">IFERROR(_FV(Facts_combined[[#This Row],[Asset Name]],"Beta"), "")</f>
        <v>-0.33510000000000001</v>
      </c>
    </row>
    <row r="1697" spans="1:13" x14ac:dyDescent="0.2">
      <c r="A1697" t="s">
        <v>2656</v>
      </c>
      <c r="B1697" t="s">
        <v>4</v>
      </c>
      <c r="C1697" t="s">
        <v>961</v>
      </c>
      <c r="D1697" t="e" vm="1473">
        <v>#VALUE!</v>
      </c>
      <c r="E1697" t="str" cm="1">
        <f t="array" ref="E1697">IFERROR(_FV(Facts_combined[[#This Row],[Asset Name]],"Industry"), "Undefined")</f>
        <v>Investment Banking &amp; Investment Services</v>
      </c>
      <c r="F1697" s="6" cm="1">
        <f t="array" ref="F1697">IFERROR(_FV(Facts_combined[[#This Row],[Asset Name]],"Price"), 0)</f>
        <v>5.3129999999999997E-2</v>
      </c>
      <c r="G1697" s="5" cm="1">
        <f t="array" ref="G1697">IFERROR(_FV(Facts_combined[[#This Row],[Asset Name]],"Volume"), 0)</f>
        <v>38819</v>
      </c>
      <c r="H1697" s="7" cm="1">
        <f t="array" ref="H1697">IFERROR(_FV(Facts_combined[[#This Row],[Asset Name]],"Market cap",TRUE), 0)</f>
        <v>1311573</v>
      </c>
      <c r="I169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97" s="5" cm="1">
        <f t="array" ref="J1697">IFERROR(_FV(Facts_combined[[#This Row],[Asset Name]],"Shares outstanding",TRUE), 0)</f>
        <v>24686110</v>
      </c>
      <c r="K1697" s="4" cm="1">
        <f t="array" ref="K1697">IFERROR(_FV(Facts_combined[[#This Row],[Asset Name]],"P/E",TRUE), "")</f>
        <v>0.43099999999999999</v>
      </c>
      <c r="L1697" s="4" t="str" cm="1">
        <f t="array" ref="L169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1697" s="4" cm="1">
        <f t="array" ref="M1697">IFERROR(_FV(Facts_combined[[#This Row],[Asset Name]],"Beta"), "")</f>
        <v>-9.1600000000000001E-2</v>
      </c>
    </row>
    <row r="1698" spans="1:13" x14ac:dyDescent="0.2">
      <c r="A1698" t="s">
        <v>2657</v>
      </c>
      <c r="B1698" t="s">
        <v>4</v>
      </c>
      <c r="C1698" t="s">
        <v>961</v>
      </c>
      <c r="D1698" t="e" vm="1474">
        <v>#VALUE!</v>
      </c>
      <c r="E1698" t="str" cm="1">
        <f t="array" ref="E1698">IFERROR(_FV(Facts_combined[[#This Row],[Asset Name]],"Industry"), "Undefined")</f>
        <v>Communications &amp; Networking</v>
      </c>
      <c r="F1698" s="6" cm="1">
        <f t="array" ref="F1698">IFERROR(_FV(Facts_combined[[#This Row],[Asset Name]],"Price"), 0)</f>
        <v>0.2626</v>
      </c>
      <c r="G1698" s="5" cm="1">
        <f t="array" ref="G1698">IFERROR(_FV(Facts_combined[[#This Row],[Asset Name]],"Volume"), 0)</f>
        <v>42240</v>
      </c>
      <c r="H1698" s="7" cm="1">
        <f t="array" ref="H1698">IFERROR(_FV(Facts_combined[[#This Row],[Asset Name]],"Market cap",TRUE), 0)</f>
        <v>2218260</v>
      </c>
      <c r="I169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98" s="5" cm="1">
        <f t="array" ref="J1698">IFERROR(_FV(Facts_combined[[#This Row],[Asset Name]],"Shares outstanding",TRUE), 0)</f>
        <v>4946500</v>
      </c>
      <c r="K1698" s="4" t="str" cm="1">
        <f t="array" ref="K1698">IFERROR(_FV(Facts_combined[[#This Row],[Asset Name]],"P/E",TRUE), "")</f>
        <v/>
      </c>
      <c r="L1698" s="4" t="str" cm="1">
        <f t="array" ref="L169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98" s="4" cm="1">
        <f t="array" ref="M1698">IFERROR(_FV(Facts_combined[[#This Row],[Asset Name]],"Beta"), "")</f>
        <v>0.73380000000000001</v>
      </c>
    </row>
    <row r="1699" spans="1:13" x14ac:dyDescent="0.2">
      <c r="A1699" t="s">
        <v>2658</v>
      </c>
      <c r="B1699" t="s">
        <v>4</v>
      </c>
      <c r="C1699" t="s">
        <v>961</v>
      </c>
      <c r="D1699" t="e" vm="1475">
        <v>#VALUE!</v>
      </c>
      <c r="E1699" t="str" cm="1">
        <f t="array" ref="E1699">IFERROR(_FV(Facts_combined[[#This Row],[Asset Name]],"Industry"), "Undefined")</f>
        <v>Healthcare Equipment &amp; Supplies</v>
      </c>
      <c r="F1699" s="6" cm="1">
        <f t="array" ref="F1699">IFERROR(_FV(Facts_combined[[#This Row],[Asset Name]],"Price"), 0)</f>
        <v>0.14249999999999999</v>
      </c>
      <c r="G1699" s="5" cm="1">
        <f t="array" ref="G1699">IFERROR(_FV(Facts_combined[[#This Row],[Asset Name]],"Volume"), 0)</f>
        <v>1000</v>
      </c>
      <c r="H1699" s="7" cm="1">
        <f t="array" ref="H1699">IFERROR(_FV(Facts_combined[[#This Row],[Asset Name]],"Market cap",TRUE), 0)</f>
        <v>1186450</v>
      </c>
      <c r="I169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699" s="5" cm="1">
        <f t="array" ref="J1699">IFERROR(_FV(Facts_combined[[#This Row],[Asset Name]],"Shares outstanding",TRUE), 0)</f>
        <v>7415330</v>
      </c>
      <c r="K1699" s="4" t="str" cm="1">
        <f t="array" ref="K1699">IFERROR(_FV(Facts_combined[[#This Row],[Asset Name]],"P/E",TRUE), "")</f>
        <v/>
      </c>
      <c r="L1699" s="4" t="str" cm="1">
        <f t="array" ref="L169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699" s="4" cm="1">
        <f t="array" ref="M1699">IFERROR(_FV(Facts_combined[[#This Row],[Asset Name]],"Beta"), "")</f>
        <v>-0.20549999999999999</v>
      </c>
    </row>
    <row r="1700" spans="1:13" x14ac:dyDescent="0.2">
      <c r="A1700" t="s">
        <v>2659</v>
      </c>
      <c r="B1700" t="s">
        <v>4</v>
      </c>
      <c r="C1700" t="s">
        <v>961</v>
      </c>
      <c r="D1700" t="s">
        <v>2659</v>
      </c>
      <c r="E1700" t="str" cm="1">
        <f t="array" ref="E1700">IFERROR(_FV(Facts_combined[[#This Row],[Asset Name]],"Industry"), "Undefined")</f>
        <v>Undefined</v>
      </c>
      <c r="F1700" s="6" cm="1">
        <f t="array" ref="F1700">IFERROR(_FV(Facts_combined[[#This Row],[Asset Name]],"Price"), 0)</f>
        <v>0</v>
      </c>
      <c r="G1700" s="5" cm="1">
        <f t="array" ref="G1700">IFERROR(_FV(Facts_combined[[#This Row],[Asset Name]],"Volume"), 0)</f>
        <v>0</v>
      </c>
      <c r="H1700" s="7" cm="1">
        <f t="array" ref="H1700">IFERROR(_FV(Facts_combined[[#This Row],[Asset Name]],"Market cap",TRUE), 0)</f>
        <v>0</v>
      </c>
      <c r="I170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00" s="5" cm="1">
        <f t="array" ref="J1700">IFERROR(_FV(Facts_combined[[#This Row],[Asset Name]],"Shares outstanding",TRUE), 0)</f>
        <v>0</v>
      </c>
      <c r="K1700" s="4" t="str" cm="1">
        <f t="array" ref="K1700">IFERROR(_FV(Facts_combined[[#This Row],[Asset Name]],"P/E",TRUE), "")</f>
        <v/>
      </c>
      <c r="L1700" s="4" t="str" cm="1">
        <f t="array" ref="L170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00" s="4" t="str" cm="1">
        <f t="array" ref="M1700">IFERROR(_FV(Facts_combined[[#This Row],[Asset Name]],"Beta"), "")</f>
        <v/>
      </c>
    </row>
    <row r="1701" spans="1:13" x14ac:dyDescent="0.2">
      <c r="A1701" t="s">
        <v>2660</v>
      </c>
      <c r="B1701" t="s">
        <v>4</v>
      </c>
      <c r="C1701" t="s">
        <v>961</v>
      </c>
      <c r="D1701" t="e" vm="1477">
        <v>#VALUE!</v>
      </c>
      <c r="E1701" t="str" cm="1">
        <f t="array" ref="E1701">IFERROR(_FV(Facts_combined[[#This Row],[Asset Name]],"Industry"), "Undefined")</f>
        <v>Residential &amp; Commercial REIT</v>
      </c>
      <c r="F1701" s="6" cm="1">
        <f t="array" ref="F1701">IFERROR(_FV(Facts_combined[[#This Row],[Asset Name]],"Price"), 0)</f>
        <v>0.40600000000000003</v>
      </c>
      <c r="G1701" s="5" cm="1">
        <f t="array" ref="G1701">IFERROR(_FV(Facts_combined[[#This Row],[Asset Name]],"Volume"), 0)</f>
        <v>7599</v>
      </c>
      <c r="H1701" s="7" cm="1">
        <f t="array" ref="H1701">IFERROR(_FV(Facts_combined[[#This Row],[Asset Name]],"Market cap",TRUE), 0)</f>
        <v>59585730</v>
      </c>
      <c r="I170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701" s="5" cm="1">
        <f t="array" ref="J1701">IFERROR(_FV(Facts_combined[[#This Row],[Asset Name]],"Shares outstanding",TRUE), 0)</f>
        <v>147125300</v>
      </c>
      <c r="K1701" s="4" cm="1">
        <f t="array" ref="K1701">IFERROR(_FV(Facts_combined[[#This Row],[Asset Name]],"P/E",TRUE), "")</f>
        <v>0</v>
      </c>
      <c r="L1701" s="4" t="str" cm="1">
        <f t="array" ref="L170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01" s="4" cm="1">
        <f t="array" ref="M1701">IFERROR(_FV(Facts_combined[[#This Row],[Asset Name]],"Beta"), "")</f>
        <v>0.33729999999999999</v>
      </c>
    </row>
    <row r="1702" spans="1:13" x14ac:dyDescent="0.2">
      <c r="A1702" t="s">
        <v>2661</v>
      </c>
      <c r="B1702" t="s">
        <v>4</v>
      </c>
      <c r="C1702" t="s">
        <v>961</v>
      </c>
      <c r="D1702" t="s">
        <v>2661</v>
      </c>
      <c r="E1702" t="str" cm="1">
        <f t="array" ref="E1702">IFERROR(_FV(Facts_combined[[#This Row],[Asset Name]],"Industry"), "Undefined")</f>
        <v>Undefined</v>
      </c>
      <c r="F1702" s="6" cm="1">
        <f t="array" ref="F1702">IFERROR(_FV(Facts_combined[[#This Row],[Asset Name]],"Price"), 0)</f>
        <v>0</v>
      </c>
      <c r="G1702" s="5" cm="1">
        <f t="array" ref="G1702">IFERROR(_FV(Facts_combined[[#This Row],[Asset Name]],"Volume"), 0)</f>
        <v>0</v>
      </c>
      <c r="H1702" s="7" cm="1">
        <f t="array" ref="H1702">IFERROR(_FV(Facts_combined[[#This Row],[Asset Name]],"Market cap",TRUE), 0)</f>
        <v>0</v>
      </c>
      <c r="I170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02" s="5" cm="1">
        <f t="array" ref="J1702">IFERROR(_FV(Facts_combined[[#This Row],[Asset Name]],"Shares outstanding",TRUE), 0)</f>
        <v>0</v>
      </c>
      <c r="K1702" s="4" t="str" cm="1">
        <f t="array" ref="K1702">IFERROR(_FV(Facts_combined[[#This Row],[Asset Name]],"P/E",TRUE), "")</f>
        <v/>
      </c>
      <c r="L1702" s="4" t="str" cm="1">
        <f t="array" ref="L170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02" s="4" t="str" cm="1">
        <f t="array" ref="M1702">IFERROR(_FV(Facts_combined[[#This Row],[Asset Name]],"Beta"), "")</f>
        <v/>
      </c>
    </row>
    <row r="1703" spans="1:13" x14ac:dyDescent="0.2">
      <c r="A1703" t="s">
        <v>2662</v>
      </c>
      <c r="B1703" t="s">
        <v>4</v>
      </c>
      <c r="C1703" t="s">
        <v>961</v>
      </c>
      <c r="D1703" t="e" vm="2517">
        <v>#VALUE!</v>
      </c>
      <c r="E1703" t="str" cm="1">
        <f t="array" ref="E1703">IFERROR(_FV(Facts_combined[[#This Row],[Asset Name]],"Industry"), "Undefined")</f>
        <v>Biotechnology &amp; Medical Research</v>
      </c>
      <c r="F1703" s="6" cm="1">
        <f t="array" ref="F1703">IFERROR(_FV(Facts_combined[[#This Row],[Asset Name]],"Price"), 0)</f>
        <v>0.65</v>
      </c>
      <c r="G1703" s="5" cm="1">
        <f t="array" ref="G1703">IFERROR(_FV(Facts_combined[[#This Row],[Asset Name]],"Volume"), 0)</f>
        <v>37452</v>
      </c>
      <c r="H1703" s="7" cm="1">
        <f t="array" ref="H1703">IFERROR(_FV(Facts_combined[[#This Row],[Asset Name]],"Market cap",TRUE), 0)</f>
        <v>397770</v>
      </c>
      <c r="I170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03" s="5" cm="1">
        <f t="array" ref="J1703">IFERROR(_FV(Facts_combined[[#This Row],[Asset Name]],"Shares outstanding",TRUE), 0)</f>
        <v>563970</v>
      </c>
      <c r="K1703" s="4" cm="1">
        <f t="array" ref="K1703">IFERROR(_FV(Facts_combined[[#This Row],[Asset Name]],"P/E",TRUE), "")</f>
        <v>0</v>
      </c>
      <c r="L1703" s="4" t="str" cm="1">
        <f t="array" ref="L170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03" s="4" cm="1">
        <f t="array" ref="M1703">IFERROR(_FV(Facts_combined[[#This Row],[Asset Name]],"Beta"), "")</f>
        <v>0.63200000000000001</v>
      </c>
    </row>
    <row r="1704" spans="1:13" x14ac:dyDescent="0.2">
      <c r="A1704" t="s">
        <v>2663</v>
      </c>
      <c r="B1704" t="s">
        <v>4</v>
      </c>
      <c r="C1704" t="s">
        <v>961</v>
      </c>
      <c r="D1704" t="e" vm="2518">
        <v>#VALUE!</v>
      </c>
      <c r="E1704" t="str" cm="1">
        <f t="array" ref="E1704">IFERROR(_FV(Facts_combined[[#This Row],[Asset Name]],"Industry"), "Undefined")</f>
        <v>Biotechnology &amp; Medical Research</v>
      </c>
      <c r="F1704" s="6" cm="1">
        <f t="array" ref="F1704">IFERROR(_FV(Facts_combined[[#This Row],[Asset Name]],"Price"), 0)</f>
        <v>1.26</v>
      </c>
      <c r="G1704" s="5" cm="1">
        <f t="array" ref="G1704">IFERROR(_FV(Facts_combined[[#This Row],[Asset Name]],"Volume"), 0)</f>
        <v>8283871</v>
      </c>
      <c r="H1704" s="7" cm="1">
        <f t="array" ref="H1704">IFERROR(_FV(Facts_combined[[#This Row],[Asset Name]],"Market cap",TRUE), 0)</f>
        <v>2049450</v>
      </c>
      <c r="I170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04" s="5" cm="1">
        <f t="array" ref="J1704">IFERROR(_FV(Facts_combined[[#This Row],[Asset Name]],"Shares outstanding",TRUE), 0)</f>
        <v>1443270</v>
      </c>
      <c r="K1704" s="4" cm="1">
        <f t="array" ref="K1704">IFERROR(_FV(Facts_combined[[#This Row],[Asset Name]],"P/E",TRUE), "")</f>
        <v>0</v>
      </c>
      <c r="L1704" s="4" t="str" cm="1">
        <f t="array" ref="L170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04" s="4" cm="1">
        <f t="array" ref="M1704">IFERROR(_FV(Facts_combined[[#This Row],[Asset Name]],"Beta"), "")</f>
        <v>1.0805</v>
      </c>
    </row>
    <row r="1705" spans="1:13" x14ac:dyDescent="0.2">
      <c r="A1705" t="s">
        <v>2664</v>
      </c>
      <c r="B1705" t="s">
        <v>4</v>
      </c>
      <c r="C1705" t="s">
        <v>961</v>
      </c>
      <c r="D1705" t="e" vm="1478">
        <v>#VALUE!</v>
      </c>
      <c r="E1705" t="str" cm="1">
        <f t="array" ref="E1705">IFERROR(_FV(Facts_combined[[#This Row],[Asset Name]],"Industry"), "Undefined")</f>
        <v>Biotechnology &amp; Medical Research</v>
      </c>
      <c r="F1705" s="6" cm="1">
        <f t="array" ref="F1705">IFERROR(_FV(Facts_combined[[#This Row],[Asset Name]],"Price"), 0)</f>
        <v>1.02</v>
      </c>
      <c r="G1705" s="5" cm="1">
        <f t="array" ref="G1705">IFERROR(_FV(Facts_combined[[#This Row],[Asset Name]],"Volume"), 0)</f>
        <v>5215</v>
      </c>
      <c r="H1705" s="7" cm="1">
        <f t="array" ref="H1705">IFERROR(_FV(Facts_combined[[#This Row],[Asset Name]],"Market cap",TRUE), 0)</f>
        <v>719650</v>
      </c>
      <c r="I170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05" s="5" cm="1">
        <f t="array" ref="J1705">IFERROR(_FV(Facts_combined[[#This Row],[Asset Name]],"Shares outstanding",TRUE), 0)</f>
        <v>642550</v>
      </c>
      <c r="K1705" s="4" t="str" cm="1">
        <f t="array" ref="K1705">IFERROR(_FV(Facts_combined[[#This Row],[Asset Name]],"P/E",TRUE), "")</f>
        <v/>
      </c>
      <c r="L1705" s="4" t="str" cm="1">
        <f t="array" ref="L170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05" s="4" cm="1">
        <f t="array" ref="M1705">IFERROR(_FV(Facts_combined[[#This Row],[Asset Name]],"Beta"), "")</f>
        <v>1.3814</v>
      </c>
    </row>
    <row r="1706" spans="1:13" x14ac:dyDescent="0.2">
      <c r="A1706" t="s">
        <v>2665</v>
      </c>
      <c r="B1706" t="s">
        <v>4</v>
      </c>
      <c r="C1706" t="s">
        <v>961</v>
      </c>
      <c r="D1706" t="e" vm="1479">
        <v>#VALUE!</v>
      </c>
      <c r="E1706" t="str" cm="1">
        <f t="array" ref="E1706">IFERROR(_FV(Facts_combined[[#This Row],[Asset Name]],"Industry"), "Undefined")</f>
        <v>Machinery, Equipment &amp; Components</v>
      </c>
      <c r="F1706" s="6" cm="1">
        <f t="array" ref="F1706">IFERROR(_FV(Facts_combined[[#This Row],[Asset Name]],"Price"), 0)</f>
        <v>0.03</v>
      </c>
      <c r="G1706" s="5" cm="1">
        <f t="array" ref="G1706">IFERROR(_FV(Facts_combined[[#This Row],[Asset Name]],"Volume"), 0)</f>
        <v>360814</v>
      </c>
      <c r="H1706" s="7" cm="1">
        <f t="array" ref="H1706">IFERROR(_FV(Facts_combined[[#This Row],[Asset Name]],"Market cap",TRUE), 0)</f>
        <v>329680</v>
      </c>
      <c r="I170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06" s="5" cm="1">
        <f t="array" ref="J1706">IFERROR(_FV(Facts_combined[[#This Row],[Asset Name]],"Shares outstanding",TRUE), 0)</f>
        <v>6593520</v>
      </c>
      <c r="K1706" s="4" t="str" cm="1">
        <f t="array" ref="K1706">IFERROR(_FV(Facts_combined[[#This Row],[Asset Name]],"P/E",TRUE), "")</f>
        <v/>
      </c>
      <c r="L1706" s="4" t="str" cm="1">
        <f t="array" ref="L170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06" s="4" cm="1">
        <f t="array" ref="M1706">IFERROR(_FV(Facts_combined[[#This Row],[Asset Name]],"Beta"), "")</f>
        <v>2.0680000000000001</v>
      </c>
    </row>
    <row r="1707" spans="1:13" x14ac:dyDescent="0.2">
      <c r="A1707" t="s">
        <v>2666</v>
      </c>
      <c r="B1707" t="s">
        <v>4</v>
      </c>
      <c r="C1707" t="s">
        <v>961</v>
      </c>
      <c r="D1707" t="e" vm="1480">
        <v>#VALUE!</v>
      </c>
      <c r="E1707" t="str" cm="1">
        <f t="array" ref="E1707">IFERROR(_FV(Facts_combined[[#This Row],[Asset Name]],"Industry"), "Undefined")</f>
        <v>Holding Companies</v>
      </c>
      <c r="F1707" s="6" cm="1">
        <f t="array" ref="F1707">IFERROR(_FV(Facts_combined[[#This Row],[Asset Name]],"Price"), 0)</f>
        <v>0.16250000000000001</v>
      </c>
      <c r="G1707" s="5" cm="1">
        <f t="array" ref="G1707">IFERROR(_FV(Facts_combined[[#This Row],[Asset Name]],"Volume"), 0)</f>
        <v>7711</v>
      </c>
      <c r="H1707" s="7" cm="1">
        <f t="array" ref="H1707">IFERROR(_FV(Facts_combined[[#This Row],[Asset Name]],"Market cap",TRUE), 0)</f>
        <v>1344690</v>
      </c>
      <c r="I170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07" s="5" cm="1">
        <f t="array" ref="J1707">IFERROR(_FV(Facts_combined[[#This Row],[Asset Name]],"Shares outstanding",TRUE), 0)</f>
        <v>7376230</v>
      </c>
      <c r="K1707" s="4" t="str" cm="1">
        <f t="array" ref="K1707">IFERROR(_FV(Facts_combined[[#This Row],[Asset Name]],"P/E",TRUE), "")</f>
        <v/>
      </c>
      <c r="L1707" s="4" t="str" cm="1">
        <f t="array" ref="L170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07" s="4" cm="1">
        <f t="array" ref="M1707">IFERROR(_FV(Facts_combined[[#This Row],[Asset Name]],"Beta"), "")</f>
        <v>3.0472999999999999</v>
      </c>
    </row>
    <row r="1708" spans="1:13" x14ac:dyDescent="0.2">
      <c r="A1708" t="s">
        <v>2667</v>
      </c>
      <c r="B1708" t="s">
        <v>4</v>
      </c>
      <c r="C1708" t="s">
        <v>961</v>
      </c>
      <c r="D1708" t="e" vm="1481">
        <v>#VALUE!</v>
      </c>
      <c r="E1708" t="str" cm="1">
        <f t="array" ref="E1708">IFERROR(_FV(Facts_combined[[#This Row],[Asset Name]],"Industry"), "Undefined")</f>
        <v>Semiconductors &amp; Semiconductor Equipment</v>
      </c>
      <c r="F1708" s="6" cm="1">
        <f t="array" ref="F1708">IFERROR(_FV(Facts_combined[[#This Row],[Asset Name]],"Price"), 0)</f>
        <v>7.3999999999999996E-2</v>
      </c>
      <c r="G1708" s="5" cm="1">
        <f t="array" ref="G1708">IFERROR(_FV(Facts_combined[[#This Row],[Asset Name]],"Volume"), 0)</f>
        <v>6129</v>
      </c>
      <c r="H1708" s="7" cm="1">
        <f t="array" ref="H1708">IFERROR(_FV(Facts_combined[[#This Row],[Asset Name]],"Market cap",TRUE), 0)</f>
        <v>1153470</v>
      </c>
      <c r="I170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08" s="5" cm="1">
        <f t="array" ref="J1708">IFERROR(_FV(Facts_combined[[#This Row],[Asset Name]],"Shares outstanding",TRUE), 0)</f>
        <v>14600880</v>
      </c>
      <c r="K1708" s="4" t="str" cm="1">
        <f t="array" ref="K1708">IFERROR(_FV(Facts_combined[[#This Row],[Asset Name]],"P/E",TRUE), "")</f>
        <v/>
      </c>
      <c r="L1708" s="4" t="str" cm="1">
        <f t="array" ref="L170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08" s="4" cm="1">
        <f t="array" ref="M1708">IFERROR(_FV(Facts_combined[[#This Row],[Asset Name]],"Beta"), "")</f>
        <v>-0.45440000000000003</v>
      </c>
    </row>
    <row r="1709" spans="1:13" x14ac:dyDescent="0.2">
      <c r="A1709" t="s">
        <v>2668</v>
      </c>
      <c r="B1709" t="s">
        <v>4</v>
      </c>
      <c r="C1709" t="s">
        <v>961</v>
      </c>
      <c r="D1709" t="e" vm="1482">
        <v>#VALUE!</v>
      </c>
      <c r="E1709" t="str" cm="1">
        <f t="array" ref="E1709">IFERROR(_FV(Facts_combined[[#This Row],[Asset Name]],"Industry"), "Undefined")</f>
        <v>Homebuilding &amp; Construction Supplies</v>
      </c>
      <c r="F1709" s="6" cm="1">
        <f t="array" ref="F1709">IFERROR(_FV(Facts_combined[[#This Row],[Asset Name]],"Price"), 0)</f>
        <v>1.17E-2</v>
      </c>
      <c r="G1709" s="5" cm="1">
        <f t="array" ref="G1709">IFERROR(_FV(Facts_combined[[#This Row],[Asset Name]],"Volume"), 0)</f>
        <v>45785</v>
      </c>
      <c r="H1709" s="7" cm="1">
        <f t="array" ref="H1709">IFERROR(_FV(Facts_combined[[#This Row],[Asset Name]],"Market cap",TRUE), 0)</f>
        <v>767880</v>
      </c>
      <c r="I170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09" s="5" cm="1">
        <f t="array" ref="J1709">IFERROR(_FV(Facts_combined[[#This Row],[Asset Name]],"Shares outstanding",TRUE), 0)</f>
        <v>40414490</v>
      </c>
      <c r="K1709" s="4" t="str" cm="1">
        <f t="array" ref="K1709">IFERROR(_FV(Facts_combined[[#This Row],[Asset Name]],"P/E",TRUE), "")</f>
        <v/>
      </c>
      <c r="L1709" s="4" t="str" cm="1">
        <f t="array" ref="L170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09" s="4" cm="1">
        <f t="array" ref="M1709">IFERROR(_FV(Facts_combined[[#This Row],[Asset Name]],"Beta"), "")</f>
        <v>0.36899999999999999</v>
      </c>
    </row>
    <row r="1710" spans="1:13" x14ac:dyDescent="0.2">
      <c r="A1710" t="s">
        <v>2669</v>
      </c>
      <c r="B1710" t="s">
        <v>4</v>
      </c>
      <c r="C1710" t="s">
        <v>961</v>
      </c>
      <c r="D1710" t="e" vm="1483">
        <v>#VALUE!</v>
      </c>
      <c r="E1710" t="str" cm="1">
        <f t="array" ref="E1710">IFERROR(_FV(Facts_combined[[#This Row],[Asset Name]],"Industry"), "Undefined")</f>
        <v>Machinery, Equipment &amp; Components</v>
      </c>
      <c r="F1710" s="6" cm="1">
        <f t="array" ref="F1710">IFERROR(_FV(Facts_combined[[#This Row],[Asset Name]],"Price"), 0)</f>
        <v>7.7400000000000004E-3</v>
      </c>
      <c r="G1710" s="5" cm="1">
        <f t="array" ref="G1710">IFERROR(_FV(Facts_combined[[#This Row],[Asset Name]],"Volume"), 0)</f>
        <v>10000</v>
      </c>
      <c r="H1710" s="7" cm="1">
        <f t="array" ref="H1710">IFERROR(_FV(Facts_combined[[#This Row],[Asset Name]],"Market cap",TRUE), 0)</f>
        <v>971810</v>
      </c>
      <c r="I171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10" s="5" cm="1">
        <f t="array" ref="J1710">IFERROR(_FV(Facts_combined[[#This Row],[Asset Name]],"Shares outstanding",TRUE), 0)</f>
        <v>125557200</v>
      </c>
      <c r="K1710" s="4" t="str" cm="1">
        <f t="array" ref="K1710">IFERROR(_FV(Facts_combined[[#This Row],[Asset Name]],"P/E",TRUE), "")</f>
        <v/>
      </c>
      <c r="L1710" s="4" t="str" cm="1">
        <f t="array" ref="L171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10" s="4" cm="1">
        <f t="array" ref="M1710">IFERROR(_FV(Facts_combined[[#This Row],[Asset Name]],"Beta"), "")</f>
        <v>0.67930000000000001</v>
      </c>
    </row>
    <row r="1711" spans="1:13" x14ac:dyDescent="0.2">
      <c r="A1711" t="s">
        <v>2670</v>
      </c>
      <c r="B1711" t="s">
        <v>4</v>
      </c>
      <c r="C1711" t="s">
        <v>961</v>
      </c>
      <c r="D1711" t="e" vm="1484">
        <v>#VALUE!</v>
      </c>
      <c r="E1711" t="str" cm="1">
        <f t="array" ref="E1711">IFERROR(_FV(Facts_combined[[#This Row],[Asset Name]],"Industry"), "Undefined")</f>
        <v>Renewable Energy</v>
      </c>
      <c r="F1711" s="6" cm="1">
        <f t="array" ref="F1711">IFERROR(_FV(Facts_combined[[#This Row],[Asset Name]],"Price"), 0)</f>
        <v>8.7500000000000008E-3</v>
      </c>
      <c r="G1711" s="5" cm="1">
        <f t="array" ref="G1711">IFERROR(_FV(Facts_combined[[#This Row],[Asset Name]],"Volume"), 0)</f>
        <v>20</v>
      </c>
      <c r="H1711" s="7" cm="1">
        <f t="array" ref="H1711">IFERROR(_FV(Facts_combined[[#This Row],[Asset Name]],"Market cap",TRUE), 0)</f>
        <v>454270</v>
      </c>
      <c r="I171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11" s="5" cm="1">
        <f t="array" ref="J1711">IFERROR(_FV(Facts_combined[[#This Row],[Asset Name]],"Shares outstanding",TRUE), 0)</f>
        <v>56784150</v>
      </c>
      <c r="K1711" s="4" t="str" cm="1">
        <f t="array" ref="K1711">IFERROR(_FV(Facts_combined[[#This Row],[Asset Name]],"P/E",TRUE), "")</f>
        <v/>
      </c>
      <c r="L1711" s="4" t="str" cm="1">
        <f t="array" ref="L171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11" s="4" cm="1">
        <f t="array" ref="M1711">IFERROR(_FV(Facts_combined[[#This Row],[Asset Name]],"Beta"), "")</f>
        <v>1.1504000000000001</v>
      </c>
    </row>
    <row r="1712" spans="1:13" x14ac:dyDescent="0.2">
      <c r="A1712" t="s">
        <v>2671</v>
      </c>
      <c r="B1712" t="s">
        <v>4</v>
      </c>
      <c r="C1712" t="s">
        <v>961</v>
      </c>
      <c r="D1712" t="e" vm="1485">
        <v>#VALUE!</v>
      </c>
      <c r="E1712" t="str" cm="1">
        <f t="array" ref="E1712">IFERROR(_FV(Facts_combined[[#This Row],[Asset Name]],"Industry"), "Undefined")</f>
        <v>Aerospace &amp; Defense</v>
      </c>
      <c r="F1712" s="6" cm="1">
        <f t="array" ref="F1712">IFERROR(_FV(Facts_combined[[#This Row],[Asset Name]],"Price"), 0)</f>
        <v>0.11749999999999999</v>
      </c>
      <c r="G1712" s="5" cm="1">
        <f t="array" ref="G1712">IFERROR(_FV(Facts_combined[[#This Row],[Asset Name]],"Volume"), 0)</f>
        <v>123</v>
      </c>
      <c r="H1712" s="7" cm="1">
        <f t="array" ref="H1712">IFERROR(_FV(Facts_combined[[#This Row],[Asset Name]],"Market cap",TRUE), 0)</f>
        <v>931963</v>
      </c>
      <c r="I171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12" s="5" cm="1">
        <f t="array" ref="J1712">IFERROR(_FV(Facts_combined[[#This Row],[Asset Name]],"Shares outstanding",TRUE), 0)</f>
        <v>7931600</v>
      </c>
      <c r="K1712" s="4" t="str" cm="1">
        <f t="array" ref="K1712">IFERROR(_FV(Facts_combined[[#This Row],[Asset Name]],"P/E",TRUE), "")</f>
        <v/>
      </c>
      <c r="L1712" s="4" t="str" cm="1">
        <f t="array" ref="L171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12" s="4" cm="1">
        <f t="array" ref="M1712">IFERROR(_FV(Facts_combined[[#This Row],[Asset Name]],"Beta"), "")</f>
        <v>1.5121</v>
      </c>
    </row>
    <row r="1713" spans="1:13" x14ac:dyDescent="0.2">
      <c r="A1713" t="s">
        <v>2672</v>
      </c>
      <c r="B1713" t="s">
        <v>4</v>
      </c>
      <c r="C1713" t="s">
        <v>961</v>
      </c>
      <c r="D1713" t="e" vm="1486">
        <v>#VALUE!</v>
      </c>
      <c r="E1713" t="str" cm="1">
        <f t="array" ref="E1713">IFERROR(_FV(Facts_combined[[#This Row],[Asset Name]],"Industry"), "Undefined")</f>
        <v>Healthcare Equipment &amp; Supplies</v>
      </c>
      <c r="F1713" s="6" cm="1">
        <f t="array" ref="F1713">IFERROR(_FV(Facts_combined[[#This Row],[Asset Name]],"Price"), 0)</f>
        <v>4.24E-2</v>
      </c>
      <c r="G1713" s="5" cm="1">
        <f t="array" ref="G1713">IFERROR(_FV(Facts_combined[[#This Row],[Asset Name]],"Volume"), 0)</f>
        <v>28173</v>
      </c>
      <c r="H1713" s="7" cm="1">
        <f t="array" ref="H1713">IFERROR(_FV(Facts_combined[[#This Row],[Asset Name]],"Market cap",TRUE), 0)</f>
        <v>319440</v>
      </c>
      <c r="I171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13" s="5" cm="1">
        <f t="array" ref="J1713">IFERROR(_FV(Facts_combined[[#This Row],[Asset Name]],"Shares outstanding",TRUE), 0)</f>
        <v>6388880</v>
      </c>
      <c r="K1713" s="4" t="str" cm="1">
        <f t="array" ref="K1713">IFERROR(_FV(Facts_combined[[#This Row],[Asset Name]],"P/E",TRUE), "")</f>
        <v/>
      </c>
      <c r="L1713" s="4" t="str" cm="1">
        <f t="array" ref="L171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13" s="4" cm="1">
        <f t="array" ref="M1713">IFERROR(_FV(Facts_combined[[#This Row],[Asset Name]],"Beta"), "")</f>
        <v>1.8166</v>
      </c>
    </row>
    <row r="1714" spans="1:13" x14ac:dyDescent="0.2">
      <c r="A1714" t="s">
        <v>2673</v>
      </c>
      <c r="B1714" t="s">
        <v>4</v>
      </c>
      <c r="C1714" t="s">
        <v>961</v>
      </c>
      <c r="D1714" t="e" vm="1487">
        <v>#VALUE!</v>
      </c>
      <c r="E1714" t="str" cm="1">
        <f t="array" ref="E1714">IFERROR(_FV(Facts_combined[[#This Row],[Asset Name]],"Industry"), "Undefined")</f>
        <v>Software &amp; IT Services</v>
      </c>
      <c r="F1714" s="6" cm="1">
        <f t="array" ref="F1714">IFERROR(_FV(Facts_combined[[#This Row],[Asset Name]],"Price"), 0)</f>
        <v>0.255</v>
      </c>
      <c r="G1714" s="5" cm="1">
        <f t="array" ref="G1714">IFERROR(_FV(Facts_combined[[#This Row],[Asset Name]],"Volume"), 0)</f>
        <v>1407</v>
      </c>
      <c r="H1714" s="7" cm="1">
        <f t="array" ref="H1714">IFERROR(_FV(Facts_combined[[#This Row],[Asset Name]],"Market cap",TRUE), 0)</f>
        <v>657940</v>
      </c>
      <c r="I171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14" s="5" cm="1">
        <f t="array" ref="J1714">IFERROR(_FV(Facts_combined[[#This Row],[Asset Name]],"Shares outstanding",TRUE), 0)</f>
        <v>2730060</v>
      </c>
      <c r="K1714" s="4" t="str" cm="1">
        <f t="array" ref="K1714">IFERROR(_FV(Facts_combined[[#This Row],[Asset Name]],"P/E",TRUE), "")</f>
        <v/>
      </c>
      <c r="L1714" s="4" t="str" cm="1">
        <f t="array" ref="L171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14" s="4" cm="1">
        <f t="array" ref="M1714">IFERROR(_FV(Facts_combined[[#This Row],[Asset Name]],"Beta"), "")</f>
        <v>2.5190999999999999</v>
      </c>
    </row>
    <row r="1715" spans="1:13" x14ac:dyDescent="0.2">
      <c r="A1715" t="s">
        <v>2674</v>
      </c>
      <c r="B1715" t="s">
        <v>4</v>
      </c>
      <c r="C1715" t="s">
        <v>961</v>
      </c>
      <c r="D1715" t="e" vm="1488">
        <v>#VALUE!</v>
      </c>
      <c r="E1715" t="str" cm="1">
        <f t="array" ref="E1715">IFERROR(_FV(Facts_combined[[#This Row],[Asset Name]],"Industry"), "Undefined")</f>
        <v>Financial Technology (Fintech) &amp; Infrastructure</v>
      </c>
      <c r="F1715" s="6" cm="1">
        <f t="array" ref="F1715">IFERROR(_FV(Facts_combined[[#This Row],[Asset Name]],"Price"), 0)</f>
        <v>0.02</v>
      </c>
      <c r="G1715" s="5" cm="1">
        <f t="array" ref="G1715">IFERROR(_FV(Facts_combined[[#This Row],[Asset Name]],"Volume"), 0)</f>
        <v>500</v>
      </c>
      <c r="H1715" s="7" cm="1">
        <f t="array" ref="H1715">IFERROR(_FV(Facts_combined[[#This Row],[Asset Name]],"Market cap",TRUE), 0)</f>
        <v>712100</v>
      </c>
      <c r="I171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15" s="5" cm="1">
        <f t="array" ref="J1715">IFERROR(_FV(Facts_combined[[#This Row],[Asset Name]],"Shares outstanding",TRUE), 0)</f>
        <v>35604890</v>
      </c>
      <c r="K1715" s="4" t="str" cm="1">
        <f t="array" ref="K1715">IFERROR(_FV(Facts_combined[[#This Row],[Asset Name]],"P/E",TRUE), "")</f>
        <v/>
      </c>
      <c r="L1715" s="4" t="str" cm="1">
        <f t="array" ref="L171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15" s="4" cm="1">
        <f t="array" ref="M1715">IFERROR(_FV(Facts_combined[[#This Row],[Asset Name]],"Beta"), "")</f>
        <v>0.26119999999999999</v>
      </c>
    </row>
    <row r="1716" spans="1:13" x14ac:dyDescent="0.2">
      <c r="A1716" t="s">
        <v>2675</v>
      </c>
      <c r="B1716" t="s">
        <v>4</v>
      </c>
      <c r="C1716" t="s">
        <v>961</v>
      </c>
      <c r="D1716" t="e" vm="1489">
        <v>#VALUE!</v>
      </c>
      <c r="E1716" t="str" cm="1">
        <f t="array" ref="E1716">IFERROR(_FV(Facts_combined[[#This Row],[Asset Name]],"Industry"), "Undefined")</f>
        <v>Machinery, Equipment &amp; Components</v>
      </c>
      <c r="F1716" s="6" cm="1">
        <f t="array" ref="F1716">IFERROR(_FV(Facts_combined[[#This Row],[Asset Name]],"Price"), 0)</f>
        <v>1.3390000000000001E-2</v>
      </c>
      <c r="G1716" s="5" cm="1">
        <f t="array" ref="G1716">IFERROR(_FV(Facts_combined[[#This Row],[Asset Name]],"Volume"), 0)</f>
        <v>700</v>
      </c>
      <c r="H1716" s="7" cm="1">
        <f t="array" ref="H1716">IFERROR(_FV(Facts_combined[[#This Row],[Asset Name]],"Market cap",TRUE), 0)</f>
        <v>620100</v>
      </c>
      <c r="I171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16" s="5" cm="1">
        <f t="array" ref="J1716">IFERROR(_FV(Facts_combined[[#This Row],[Asset Name]],"Shares outstanding",TRUE), 0)</f>
        <v>48826860</v>
      </c>
      <c r="K1716" s="4" t="str" cm="1">
        <f t="array" ref="K1716">IFERROR(_FV(Facts_combined[[#This Row],[Asset Name]],"P/E",TRUE), "")</f>
        <v/>
      </c>
      <c r="L1716" s="4" t="str" cm="1">
        <f t="array" ref="L171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16" s="4" cm="1">
        <f t="array" ref="M1716">IFERROR(_FV(Facts_combined[[#This Row],[Asset Name]],"Beta"), "")</f>
        <v>-0.45569999999999999</v>
      </c>
    </row>
    <row r="1717" spans="1:13" x14ac:dyDescent="0.2">
      <c r="A1717" t="s">
        <v>2676</v>
      </c>
      <c r="B1717" t="s">
        <v>4</v>
      </c>
      <c r="C1717" t="s">
        <v>961</v>
      </c>
      <c r="D1717" t="s">
        <v>2676</v>
      </c>
      <c r="E1717" t="str" cm="1">
        <f t="array" ref="E1717">IFERROR(_FV(Facts_combined[[#This Row],[Asset Name]],"Industry"), "Undefined")</f>
        <v>Undefined</v>
      </c>
      <c r="F1717" s="6" cm="1">
        <f t="array" ref="F1717">IFERROR(_FV(Facts_combined[[#This Row],[Asset Name]],"Price"), 0)</f>
        <v>0</v>
      </c>
      <c r="G1717" s="5" cm="1">
        <f t="array" ref="G1717">IFERROR(_FV(Facts_combined[[#This Row],[Asset Name]],"Volume"), 0)</f>
        <v>0</v>
      </c>
      <c r="H1717" s="7" cm="1">
        <f t="array" ref="H1717">IFERROR(_FV(Facts_combined[[#This Row],[Asset Name]],"Market cap",TRUE), 0)</f>
        <v>0</v>
      </c>
      <c r="I171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17" s="5" cm="1">
        <f t="array" ref="J1717">IFERROR(_FV(Facts_combined[[#This Row],[Asset Name]],"Shares outstanding",TRUE), 0)</f>
        <v>0</v>
      </c>
      <c r="K1717" s="4" t="str" cm="1">
        <f t="array" ref="K1717">IFERROR(_FV(Facts_combined[[#This Row],[Asset Name]],"P/E",TRUE), "")</f>
        <v/>
      </c>
      <c r="L1717" s="4" t="str" cm="1">
        <f t="array" ref="L171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17" s="4" t="str" cm="1">
        <f t="array" ref="M1717">IFERROR(_FV(Facts_combined[[#This Row],[Asset Name]],"Beta"), "")</f>
        <v/>
      </c>
    </row>
    <row r="1718" spans="1:13" x14ac:dyDescent="0.2">
      <c r="A1718" t="s">
        <v>2677</v>
      </c>
      <c r="B1718" t="s">
        <v>4</v>
      </c>
      <c r="C1718" t="s">
        <v>961</v>
      </c>
      <c r="D1718" t="e" vm="1490">
        <v>#VALUE!</v>
      </c>
      <c r="E1718" t="str" cm="1">
        <f t="array" ref="E1718">IFERROR(_FV(Facts_combined[[#This Row],[Asset Name]],"Industry"), "Undefined")</f>
        <v>Freight &amp; Logistics Services</v>
      </c>
      <c r="F1718" s="6" cm="1">
        <f t="array" ref="F1718">IFERROR(_FV(Facts_combined[[#This Row],[Asset Name]],"Price"), 0)</f>
        <v>1E-4</v>
      </c>
      <c r="G1718" s="5" cm="1">
        <f t="array" ref="G1718">IFERROR(_FV(Facts_combined[[#This Row],[Asset Name]],"Volume"), 0)</f>
        <v>2050700</v>
      </c>
      <c r="H1718" s="7" cm="1">
        <f t="array" ref="H1718">IFERROR(_FV(Facts_combined[[#This Row],[Asset Name]],"Market cap",TRUE), 0)</f>
        <v>448110</v>
      </c>
      <c r="I171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18" s="5" cm="1">
        <f t="array" ref="J1718">IFERROR(_FV(Facts_combined[[#This Row],[Asset Name]],"Shares outstanding",TRUE), 0)</f>
        <v>4481103000</v>
      </c>
      <c r="K1718" s="4" t="str" cm="1">
        <f t="array" ref="K1718">IFERROR(_FV(Facts_combined[[#This Row],[Asset Name]],"P/E",TRUE), "")</f>
        <v/>
      </c>
      <c r="L1718" s="4" t="str" cm="1">
        <f t="array" ref="L171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18" s="4" cm="1">
        <f t="array" ref="M1718">IFERROR(_FV(Facts_combined[[#This Row],[Asset Name]],"Beta"), "")</f>
        <v>0.20200000000000001</v>
      </c>
    </row>
    <row r="1719" spans="1:13" x14ac:dyDescent="0.2">
      <c r="A1719" t="s">
        <v>2678</v>
      </c>
      <c r="B1719" t="s">
        <v>4</v>
      </c>
      <c r="C1719" t="s">
        <v>961</v>
      </c>
      <c r="D1719" t="e" vm="1491">
        <v>#VALUE!</v>
      </c>
      <c r="E1719" t="str" cm="1">
        <f t="array" ref="E1719">IFERROR(_FV(Facts_combined[[#This Row],[Asset Name]],"Industry"), "Undefined")</f>
        <v>Personal &amp; Household Products &amp; Services</v>
      </c>
      <c r="F1719" s="6" cm="1">
        <f t="array" ref="F1719">IFERROR(_FV(Facts_combined[[#This Row],[Asset Name]],"Price"), 0)</f>
        <v>1.6E-2</v>
      </c>
      <c r="G1719" s="5" cm="1">
        <f t="array" ref="G1719">IFERROR(_FV(Facts_combined[[#This Row],[Asset Name]],"Volume"), 0)</f>
        <v>75</v>
      </c>
      <c r="H1719" s="7" cm="1">
        <f t="array" ref="H1719">IFERROR(_FV(Facts_combined[[#This Row],[Asset Name]],"Market cap",TRUE), 0)</f>
        <v>357200</v>
      </c>
      <c r="I171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19" s="5" cm="1">
        <f t="array" ref="J1719">IFERROR(_FV(Facts_combined[[#This Row],[Asset Name]],"Shares outstanding",TRUE), 0)</f>
        <v>22324710</v>
      </c>
      <c r="K1719" s="4" t="str" cm="1">
        <f t="array" ref="K1719">IFERROR(_FV(Facts_combined[[#This Row],[Asset Name]],"P/E",TRUE), "")</f>
        <v/>
      </c>
      <c r="L1719" s="4" t="str" cm="1">
        <f t="array" ref="L171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19" s="4" t="str" cm="1">
        <f t="array" ref="M1719">IFERROR(_FV(Facts_combined[[#This Row],[Asset Name]],"Beta"), "")</f>
        <v/>
      </c>
    </row>
    <row r="1720" spans="1:13" x14ac:dyDescent="0.2">
      <c r="A1720" t="s">
        <v>2679</v>
      </c>
      <c r="B1720" t="s">
        <v>4</v>
      </c>
      <c r="C1720" t="s">
        <v>961</v>
      </c>
      <c r="D1720" t="e" vm="1492">
        <v>#VALUE!</v>
      </c>
      <c r="E1720" t="str" cm="1">
        <f t="array" ref="E1720">IFERROR(_FV(Facts_combined[[#This Row],[Asset Name]],"Industry"), "Undefined")</f>
        <v>Biotechnology &amp; Medical Research</v>
      </c>
      <c r="F1720" s="6" cm="1">
        <f t="array" ref="F1720">IFERROR(_FV(Facts_combined[[#This Row],[Asset Name]],"Price"), 0)</f>
        <v>0.185</v>
      </c>
      <c r="G1720" s="5" cm="1">
        <f t="array" ref="G1720">IFERROR(_FV(Facts_combined[[#This Row],[Asset Name]],"Volume"), 0)</f>
        <v>23300</v>
      </c>
      <c r="H1720" s="7" cm="1">
        <f t="array" ref="H1720">IFERROR(_FV(Facts_combined[[#This Row],[Asset Name]],"Market cap",TRUE), 0)</f>
        <v>298100</v>
      </c>
      <c r="I172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20" s="5" cm="1">
        <f t="array" ref="J1720">IFERROR(_FV(Facts_combined[[#This Row],[Asset Name]],"Shares outstanding",TRUE), 0)</f>
        <v>1242100</v>
      </c>
      <c r="K1720" s="4" t="str" cm="1">
        <f t="array" ref="K1720">IFERROR(_FV(Facts_combined[[#This Row],[Asset Name]],"P/E",TRUE), "")</f>
        <v/>
      </c>
      <c r="L1720" s="4" t="str" cm="1">
        <f t="array" ref="L172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20" s="4" cm="1">
        <f t="array" ref="M1720">IFERROR(_FV(Facts_combined[[#This Row],[Asset Name]],"Beta"), "")</f>
        <v>1.6975</v>
      </c>
    </row>
    <row r="1721" spans="1:13" x14ac:dyDescent="0.2">
      <c r="A1721" t="s">
        <v>2680</v>
      </c>
      <c r="B1721" t="s">
        <v>4</v>
      </c>
      <c r="C1721" t="s">
        <v>961</v>
      </c>
      <c r="D1721" t="e" vm="1493">
        <v>#VALUE!</v>
      </c>
      <c r="E1721" t="str" cm="1">
        <f t="array" ref="E1721">IFERROR(_FV(Facts_combined[[#This Row],[Asset Name]],"Industry"), "Undefined")</f>
        <v>Textiles &amp; Apparel</v>
      </c>
      <c r="F1721" s="6" cm="1">
        <f t="array" ref="F1721">IFERROR(_FV(Facts_combined[[#This Row],[Asset Name]],"Price"), 0)</f>
        <v>6.0999999999999999E-2</v>
      </c>
      <c r="G1721" s="5" cm="1">
        <f t="array" ref="G1721">IFERROR(_FV(Facts_combined[[#This Row],[Asset Name]],"Volume"), 0)</f>
        <v>1</v>
      </c>
      <c r="H1721" s="7" cm="1">
        <f t="array" ref="H1721">IFERROR(_FV(Facts_combined[[#This Row],[Asset Name]],"Market cap",TRUE), 0)</f>
        <v>301310</v>
      </c>
      <c r="I172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21" s="5" cm="1">
        <f t="array" ref="J1721">IFERROR(_FV(Facts_combined[[#This Row],[Asset Name]],"Shares outstanding",TRUE), 0)</f>
        <v>5021860</v>
      </c>
      <c r="K1721" s="4" cm="1">
        <f t="array" ref="K1721">IFERROR(_FV(Facts_combined[[#This Row],[Asset Name]],"P/E",TRUE), "")</f>
        <v>24.206299999999999</v>
      </c>
      <c r="L1721" s="4" t="str" cm="1">
        <f t="array" ref="L172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721" s="4" cm="1">
        <f t="array" ref="M1721">IFERROR(_FV(Facts_combined[[#This Row],[Asset Name]],"Beta"), "")</f>
        <v>-3.879</v>
      </c>
    </row>
    <row r="1722" spans="1:13" x14ac:dyDescent="0.2">
      <c r="A1722" t="s">
        <v>2681</v>
      </c>
      <c r="B1722" t="s">
        <v>4</v>
      </c>
      <c r="C1722" t="s">
        <v>961</v>
      </c>
      <c r="D1722" t="e" vm="1494">
        <v>#VALUE!</v>
      </c>
      <c r="E1722" t="str" cm="1">
        <f t="array" ref="E1722">IFERROR(_FV(Facts_combined[[#This Row],[Asset Name]],"Industry"), "Undefined")</f>
        <v>Pharmaceuticals</v>
      </c>
      <c r="F1722" s="6" cm="1">
        <f t="array" ref="F1722">IFERROR(_FV(Facts_combined[[#This Row],[Asset Name]],"Price"), 0)</f>
        <v>2.93E-2</v>
      </c>
      <c r="G1722" s="5" cm="1">
        <f t="array" ref="G1722">IFERROR(_FV(Facts_combined[[#This Row],[Asset Name]],"Volume"), 0)</f>
        <v>11263</v>
      </c>
      <c r="H1722" s="7" cm="1">
        <f t="array" ref="H1722">IFERROR(_FV(Facts_combined[[#This Row],[Asset Name]],"Market cap",TRUE), 0)</f>
        <v>295990</v>
      </c>
      <c r="I172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22" s="5" cm="1">
        <f t="array" ref="J1722">IFERROR(_FV(Facts_combined[[#This Row],[Asset Name]],"Shares outstanding",TRUE), 0)</f>
        <v>10102050</v>
      </c>
      <c r="K1722" s="4" t="str" cm="1">
        <f t="array" ref="K1722">IFERROR(_FV(Facts_combined[[#This Row],[Asset Name]],"P/E",TRUE), "")</f>
        <v/>
      </c>
      <c r="L1722" s="4" t="str" cm="1">
        <f t="array" ref="L172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22" s="4" cm="1">
        <f t="array" ref="M1722">IFERROR(_FV(Facts_combined[[#This Row],[Asset Name]],"Beta"), "")</f>
        <v>0.89759999999999995</v>
      </c>
    </row>
    <row r="1723" spans="1:13" x14ac:dyDescent="0.2">
      <c r="A1723" t="s">
        <v>2682</v>
      </c>
      <c r="B1723" t="s">
        <v>4</v>
      </c>
      <c r="C1723" t="s">
        <v>961</v>
      </c>
      <c r="D1723" t="e" vm="1495">
        <v>#VALUE!</v>
      </c>
      <c r="E1723" t="str" cm="1">
        <f t="array" ref="E1723">IFERROR(_FV(Facts_combined[[#This Row],[Asset Name]],"Industry"), "Undefined")</f>
        <v>Healthcare Providers &amp; Services</v>
      </c>
      <c r="F1723" s="6" cm="1">
        <f t="array" ref="F1723">IFERROR(_FV(Facts_combined[[#This Row],[Asset Name]],"Price"), 0)</f>
        <v>7.4000000000000003E-3</v>
      </c>
      <c r="G1723" s="5" cm="1">
        <f t="array" ref="G1723">IFERROR(_FV(Facts_combined[[#This Row],[Asset Name]],"Volume"), 0)</f>
        <v>689</v>
      </c>
      <c r="H1723" s="7" cm="1">
        <f t="array" ref="H1723">IFERROR(_FV(Facts_combined[[#This Row],[Asset Name]],"Market cap",TRUE), 0)</f>
        <v>184570</v>
      </c>
      <c r="I172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23" s="5" cm="1">
        <f t="array" ref="J1723">IFERROR(_FV(Facts_combined[[#This Row],[Asset Name]],"Shares outstanding",TRUE), 0)</f>
        <v>32958290</v>
      </c>
      <c r="K1723" s="4" t="str" cm="1">
        <f t="array" ref="K1723">IFERROR(_FV(Facts_combined[[#This Row],[Asset Name]],"P/E",TRUE), "")</f>
        <v/>
      </c>
      <c r="L1723" s="4" t="str" cm="1">
        <f t="array" ref="L172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23" s="4" cm="1">
        <f t="array" ref="M1723">IFERROR(_FV(Facts_combined[[#This Row],[Asset Name]],"Beta"), "")</f>
        <v>0.73609999999999998</v>
      </c>
    </row>
    <row r="1724" spans="1:13" x14ac:dyDescent="0.2">
      <c r="A1724" t="s">
        <v>2683</v>
      </c>
      <c r="B1724" t="s">
        <v>4</v>
      </c>
      <c r="C1724" t="s">
        <v>961</v>
      </c>
      <c r="D1724" t="e" vm="1496">
        <v>#VALUE!</v>
      </c>
      <c r="E1724" t="str" cm="1">
        <f t="array" ref="E1724">IFERROR(_FV(Facts_combined[[#This Row],[Asset Name]],"Industry"), "Undefined")</f>
        <v>Software &amp; IT Services</v>
      </c>
      <c r="F1724" s="6" cm="1">
        <f t="array" ref="F1724">IFERROR(_FV(Facts_combined[[#This Row],[Asset Name]],"Price"), 0)</f>
        <v>1E-4</v>
      </c>
      <c r="G1724" s="5" cm="1">
        <f t="array" ref="G1724">IFERROR(_FV(Facts_combined[[#This Row],[Asset Name]],"Volume"), 0)</f>
        <v>2700</v>
      </c>
      <c r="H1724" s="7" cm="1">
        <f t="array" ref="H1724">IFERROR(_FV(Facts_combined[[#This Row],[Asset Name]],"Market cap",TRUE), 0)</f>
        <v>1290</v>
      </c>
      <c r="I172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24" s="5" cm="1">
        <f t="array" ref="J1724">IFERROR(_FV(Facts_combined[[#This Row],[Asset Name]],"Shares outstanding",TRUE), 0)</f>
        <v>1292516000</v>
      </c>
      <c r="K1724" s="4" cm="1">
        <f t="array" ref="K1724">IFERROR(_FV(Facts_combined[[#This Row],[Asset Name]],"P/E",TRUE), "")</f>
        <v>4.0000000000000002E-4</v>
      </c>
      <c r="L1724" s="4" t="str" cm="1">
        <f t="array" ref="L172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1724" s="4" t="str" cm="1">
        <f t="array" ref="M1724">IFERROR(_FV(Facts_combined[[#This Row],[Asset Name]],"Beta"), "")</f>
        <v/>
      </c>
    </row>
    <row r="1725" spans="1:13" x14ac:dyDescent="0.2">
      <c r="A1725" t="s">
        <v>2684</v>
      </c>
      <c r="B1725" t="s">
        <v>4</v>
      </c>
      <c r="C1725" t="s">
        <v>961</v>
      </c>
      <c r="D1725" t="e" vm="1497">
        <v>#VALUE!</v>
      </c>
      <c r="E1725" t="str" cm="1">
        <f t="array" ref="E1725">IFERROR(_FV(Facts_combined[[#This Row],[Asset Name]],"Industry"), "Undefined")</f>
        <v>Biotechnology &amp; Medical Research</v>
      </c>
      <c r="F1725" s="6" cm="1">
        <f t="array" ref="F1725">IFERROR(_FV(Facts_combined[[#This Row],[Asset Name]],"Price"), 0)</f>
        <v>6.9999999999999999E-4</v>
      </c>
      <c r="G1725" s="5" cm="1">
        <f t="array" ref="G1725">IFERROR(_FV(Facts_combined[[#This Row],[Asset Name]],"Volume"), 0)</f>
        <v>54406</v>
      </c>
      <c r="H1725" s="7" cm="1">
        <f t="array" ref="H1725">IFERROR(_FV(Facts_combined[[#This Row],[Asset Name]],"Market cap",TRUE), 0)</f>
        <v>114600</v>
      </c>
      <c r="I172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25" s="5" cm="1">
        <f t="array" ref="J1725">IFERROR(_FV(Facts_combined[[#This Row],[Asset Name]],"Shares outstanding",TRUE), 0)</f>
        <v>286492800</v>
      </c>
      <c r="K1725" s="4" t="str" cm="1">
        <f t="array" ref="K1725">IFERROR(_FV(Facts_combined[[#This Row],[Asset Name]],"P/E",TRUE), "")</f>
        <v/>
      </c>
      <c r="L1725" s="4" t="str" cm="1">
        <f t="array" ref="L172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25" s="4" cm="1">
        <f t="array" ref="M1725">IFERROR(_FV(Facts_combined[[#This Row],[Asset Name]],"Beta"), "")</f>
        <v>2.8523000000000001</v>
      </c>
    </row>
    <row r="1726" spans="1:13" x14ac:dyDescent="0.2">
      <c r="A1726" t="s">
        <v>2685</v>
      </c>
      <c r="B1726" t="s">
        <v>4</v>
      </c>
      <c r="C1726" t="s">
        <v>961</v>
      </c>
      <c r="D1726" t="s">
        <v>2685</v>
      </c>
      <c r="E1726" t="str" cm="1">
        <f t="array" ref="E1726">IFERROR(_FV(Facts_combined[[#This Row],[Asset Name]],"Industry"), "Undefined")</f>
        <v>Undefined</v>
      </c>
      <c r="F1726" s="6" cm="1">
        <f t="array" ref="F1726">IFERROR(_FV(Facts_combined[[#This Row],[Asset Name]],"Price"), 0)</f>
        <v>0</v>
      </c>
      <c r="G1726" s="5" cm="1">
        <f t="array" ref="G1726">IFERROR(_FV(Facts_combined[[#This Row],[Asset Name]],"Volume"), 0)</f>
        <v>0</v>
      </c>
      <c r="H1726" s="7" cm="1">
        <f t="array" ref="H1726">IFERROR(_FV(Facts_combined[[#This Row],[Asset Name]],"Market cap",TRUE), 0)</f>
        <v>0</v>
      </c>
      <c r="I172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26" s="5" cm="1">
        <f t="array" ref="J1726">IFERROR(_FV(Facts_combined[[#This Row],[Asset Name]],"Shares outstanding",TRUE), 0)</f>
        <v>0</v>
      </c>
      <c r="K1726" s="4" t="str" cm="1">
        <f t="array" ref="K1726">IFERROR(_FV(Facts_combined[[#This Row],[Asset Name]],"P/E",TRUE), "")</f>
        <v/>
      </c>
      <c r="L1726" s="4" t="str" cm="1">
        <f t="array" ref="L172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26" s="4" t="str" cm="1">
        <f t="array" ref="M1726">IFERROR(_FV(Facts_combined[[#This Row],[Asset Name]],"Beta"), "")</f>
        <v/>
      </c>
    </row>
    <row r="1727" spans="1:13" x14ac:dyDescent="0.2">
      <c r="A1727" t="s">
        <v>2686</v>
      </c>
      <c r="B1727" t="s">
        <v>4</v>
      </c>
      <c r="C1727" t="s">
        <v>961</v>
      </c>
      <c r="D1727" t="e" vm="1498">
        <v>#VALUE!</v>
      </c>
      <c r="E1727" t="str" cm="1">
        <f t="array" ref="E1727">IFERROR(_FV(Facts_combined[[#This Row],[Asset Name]],"Industry"), "Undefined")</f>
        <v>Communications &amp; Networking</v>
      </c>
      <c r="F1727" s="6" cm="1">
        <f t="array" ref="F1727">IFERROR(_FV(Facts_combined[[#This Row],[Asset Name]],"Price"), 0)</f>
        <v>0.03</v>
      </c>
      <c r="G1727" s="5" cm="1">
        <f t="array" ref="G1727">IFERROR(_FV(Facts_combined[[#This Row],[Asset Name]],"Volume"), 0)</f>
        <v>1014</v>
      </c>
      <c r="H1727" s="7" cm="1">
        <f t="array" ref="H1727">IFERROR(_FV(Facts_combined[[#This Row],[Asset Name]],"Market cap",TRUE), 0)</f>
        <v>44840</v>
      </c>
      <c r="I172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27" s="5" cm="1">
        <f t="array" ref="J1727">IFERROR(_FV(Facts_combined[[#This Row],[Asset Name]],"Shares outstanding",TRUE), 0)</f>
        <v>1494710</v>
      </c>
      <c r="K1727" s="4" t="str" cm="1">
        <f t="array" ref="K1727">IFERROR(_FV(Facts_combined[[#This Row],[Asset Name]],"P/E",TRUE), "")</f>
        <v/>
      </c>
      <c r="L1727" s="4" t="str" cm="1">
        <f t="array" ref="L172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27" s="4" cm="1">
        <f t="array" ref="M1727">IFERROR(_FV(Facts_combined[[#This Row],[Asset Name]],"Beta"), "")</f>
        <v>0.89239999999999997</v>
      </c>
    </row>
    <row r="1728" spans="1:13" x14ac:dyDescent="0.2">
      <c r="A1728" t="s">
        <v>2687</v>
      </c>
      <c r="B1728" t="s">
        <v>4</v>
      </c>
      <c r="C1728" t="s">
        <v>961</v>
      </c>
      <c r="D1728" t="e" vm="1499">
        <v>#VALUE!</v>
      </c>
      <c r="E1728" t="str" cm="1">
        <f t="array" ref="E1728">IFERROR(_FV(Facts_combined[[#This Row],[Asset Name]],"Industry"), "Undefined")</f>
        <v>Software &amp; IT Services</v>
      </c>
      <c r="F1728" s="6" cm="1">
        <f t="array" ref="F1728">IFERROR(_FV(Facts_combined[[#This Row],[Asset Name]],"Price"), 0)</f>
        <v>1E-3</v>
      </c>
      <c r="G1728" s="5" cm="1">
        <f t="array" ref="G1728">IFERROR(_FV(Facts_combined[[#This Row],[Asset Name]],"Volume"), 0)</f>
        <v>12352</v>
      </c>
      <c r="H1728" s="7" cm="1">
        <f t="array" ref="H1728">IFERROR(_FV(Facts_combined[[#This Row],[Asset Name]],"Market cap",TRUE), 0)</f>
        <v>6220</v>
      </c>
      <c r="I172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28" s="5" cm="1">
        <f t="array" ref="J1728">IFERROR(_FV(Facts_combined[[#This Row],[Asset Name]],"Shares outstanding",TRUE), 0)</f>
        <v>12449380</v>
      </c>
      <c r="K1728" s="4" t="str" cm="1">
        <f t="array" ref="K1728">IFERROR(_FV(Facts_combined[[#This Row],[Asset Name]],"P/E",TRUE), "")</f>
        <v/>
      </c>
      <c r="L1728" s="4" t="str" cm="1">
        <f t="array" ref="L172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28" s="4" cm="1">
        <f t="array" ref="M1728">IFERROR(_FV(Facts_combined[[#This Row],[Asset Name]],"Beta"), "")</f>
        <v>-4.1749999999999998</v>
      </c>
    </row>
    <row r="1729" spans="1:13" x14ac:dyDescent="0.2">
      <c r="A1729" t="s">
        <v>2688</v>
      </c>
      <c r="B1729" t="s">
        <v>4</v>
      </c>
      <c r="C1729" t="s">
        <v>961</v>
      </c>
      <c r="D1729" t="e" vm="1500">
        <v>#VALUE!</v>
      </c>
      <c r="E1729" t="str" cm="1">
        <f t="array" ref="E1729">IFERROR(_FV(Facts_combined[[#This Row],[Asset Name]],"Industry"), "Undefined")</f>
        <v>Pharmaceuticals</v>
      </c>
      <c r="F1729" s="6" cm="1">
        <f t="array" ref="F1729">IFERROR(_FV(Facts_combined[[#This Row],[Asset Name]],"Price"), 0)</f>
        <v>9.9999999999999995E-7</v>
      </c>
      <c r="G1729" s="5" cm="1">
        <f t="array" ref="G1729">IFERROR(_FV(Facts_combined[[#This Row],[Asset Name]],"Volume"), 0)</f>
        <v>200</v>
      </c>
      <c r="H1729" s="7" cm="1">
        <f t="array" ref="H1729">IFERROR(_FV(Facts_combined[[#This Row],[Asset Name]],"Market cap",TRUE), 0)</f>
        <v>110</v>
      </c>
      <c r="I172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29" s="5" cm="1">
        <f t="array" ref="J1729">IFERROR(_FV(Facts_combined[[#This Row],[Asset Name]],"Shares outstanding",TRUE), 0)</f>
        <v>111406000</v>
      </c>
      <c r="K1729" s="4" t="str" cm="1">
        <f t="array" ref="K1729">IFERROR(_FV(Facts_combined[[#This Row],[Asset Name]],"P/E",TRUE), "")</f>
        <v/>
      </c>
      <c r="L1729" s="4" t="str" cm="1">
        <f t="array" ref="L172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29" s="4" cm="1">
        <f t="array" ref="M1729">IFERROR(_FV(Facts_combined[[#This Row],[Asset Name]],"Beta"), "")</f>
        <v>22.811</v>
      </c>
    </row>
    <row r="1730" spans="1:13" x14ac:dyDescent="0.2">
      <c r="A1730" t="s">
        <v>2689</v>
      </c>
      <c r="B1730" t="s">
        <v>4</v>
      </c>
      <c r="C1730" t="s">
        <v>961</v>
      </c>
      <c r="D1730" t="e" vm="1501">
        <v>#VALUE!</v>
      </c>
      <c r="E1730" t="str" cm="1">
        <f t="array" ref="E1730">IFERROR(_FV(Facts_combined[[#This Row],[Asset Name]],"Industry"), "Undefined")</f>
        <v>Food &amp; Tobacco</v>
      </c>
      <c r="F1730" s="6" cm="1">
        <f t="array" ref="F1730">IFERROR(_FV(Facts_combined[[#This Row],[Asset Name]],"Price"), 0)</f>
        <v>1E-4</v>
      </c>
      <c r="G1730" s="5" cm="1">
        <f t="array" ref="G1730">IFERROR(_FV(Facts_combined[[#This Row],[Asset Name]],"Volume"), 0)</f>
        <v>10352</v>
      </c>
      <c r="H1730" s="7" cm="1">
        <f t="array" ref="H1730">IFERROR(_FV(Facts_combined[[#This Row],[Asset Name]],"Market cap",TRUE), 0)</f>
        <v>8370</v>
      </c>
      <c r="I173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30" s="5" cm="1">
        <f t="array" ref="J1730">IFERROR(_FV(Facts_combined[[#This Row],[Asset Name]],"Shares outstanding",TRUE), 0)</f>
        <v>83658360</v>
      </c>
      <c r="K1730" s="4" t="str" cm="1">
        <f t="array" ref="K1730">IFERROR(_FV(Facts_combined[[#This Row],[Asset Name]],"P/E",TRUE), "")</f>
        <v/>
      </c>
      <c r="L1730" s="4" t="str" cm="1">
        <f t="array" ref="L173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30" s="4" cm="1">
        <f t="array" ref="M1730">IFERROR(_FV(Facts_combined[[#This Row],[Asset Name]],"Beta"), "")</f>
        <v>-20.722000000000001</v>
      </c>
    </row>
    <row r="1731" spans="1:13" x14ac:dyDescent="0.2">
      <c r="A1731" t="s">
        <v>2690</v>
      </c>
      <c r="B1731" t="s">
        <v>4</v>
      </c>
      <c r="C1731" t="s">
        <v>961</v>
      </c>
      <c r="D1731" t="e" vm="1502">
        <v>#VALUE!</v>
      </c>
      <c r="E1731" t="str" cm="1">
        <f t="array" ref="E1731">IFERROR(_FV(Facts_combined[[#This Row],[Asset Name]],"Industry"), "Undefined")</f>
        <v>Homebuilding &amp; Construction Supplies</v>
      </c>
      <c r="F1731" s="6" cm="1">
        <f t="array" ref="F1731">IFERROR(_FV(Facts_combined[[#This Row],[Asset Name]],"Price"), 0)</f>
        <v>1E-4</v>
      </c>
      <c r="G1731" s="5" cm="1">
        <f t="array" ref="G1731">IFERROR(_FV(Facts_combined[[#This Row],[Asset Name]],"Volume"), 0)</f>
        <v>50000</v>
      </c>
      <c r="H1731" s="7" cm="1">
        <f t="array" ref="H1731">IFERROR(_FV(Facts_combined[[#This Row],[Asset Name]],"Market cap",TRUE), 0)</f>
        <v>80</v>
      </c>
      <c r="I173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31" s="5" cm="1">
        <f t="array" ref="J1731">IFERROR(_FV(Facts_combined[[#This Row],[Asset Name]],"Shares outstanding",TRUE), 0)</f>
        <v>83343900</v>
      </c>
      <c r="K1731" s="4" t="str" cm="1">
        <f t="array" ref="K1731">IFERROR(_FV(Facts_combined[[#This Row],[Asset Name]],"P/E",TRUE), "")</f>
        <v/>
      </c>
      <c r="L1731" s="4" t="str" cm="1">
        <f t="array" ref="L173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31" s="4" cm="1">
        <f t="array" ref="M1731">IFERROR(_FV(Facts_combined[[#This Row],[Asset Name]],"Beta"), "")</f>
        <v>0.5151</v>
      </c>
    </row>
    <row r="1732" spans="1:13" x14ac:dyDescent="0.2">
      <c r="A1732" t="s">
        <v>2691</v>
      </c>
      <c r="B1732" t="s">
        <v>4</v>
      </c>
      <c r="C1732" t="s">
        <v>961</v>
      </c>
      <c r="D1732" t="e" vm="1503">
        <v>#VALUE!</v>
      </c>
      <c r="E1732" t="str" cm="1">
        <f t="array" ref="E1732">IFERROR(_FV(Facts_combined[[#This Row],[Asset Name]],"Industry"), "Undefined")</f>
        <v>Homebuilding &amp; Construction Supplies</v>
      </c>
      <c r="F1732" s="6" cm="1">
        <f t="array" ref="F1732">IFERROR(_FV(Facts_combined[[#This Row],[Asset Name]],"Price"), 0)</f>
        <v>2.0000000000000001E-4</v>
      </c>
      <c r="G1732" s="5" cm="1">
        <f t="array" ref="G1732">IFERROR(_FV(Facts_combined[[#This Row],[Asset Name]],"Volume"), 0)</f>
        <v>75</v>
      </c>
      <c r="H1732" s="7" cm="1">
        <f t="array" ref="H1732">IFERROR(_FV(Facts_combined[[#This Row],[Asset Name]],"Market cap",TRUE), 0)</f>
        <v>2180</v>
      </c>
      <c r="I173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32" s="5" cm="1">
        <f t="array" ref="J1732">IFERROR(_FV(Facts_combined[[#This Row],[Asset Name]],"Shares outstanding",TRUE), 0)</f>
        <v>21779580</v>
      </c>
      <c r="K1732" s="4" t="str" cm="1">
        <f t="array" ref="K1732">IFERROR(_FV(Facts_combined[[#This Row],[Asset Name]],"P/E",TRUE), "")</f>
        <v/>
      </c>
      <c r="L1732" s="4" t="str" cm="1">
        <f t="array" ref="L173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32" s="4" cm="1">
        <f t="array" ref="M1732">IFERROR(_FV(Facts_combined[[#This Row],[Asset Name]],"Beta"), "")</f>
        <v>347.98700000000002</v>
      </c>
    </row>
    <row r="1733" spans="1:13" x14ac:dyDescent="0.2">
      <c r="A1733" t="s">
        <v>2692</v>
      </c>
      <c r="B1733" t="s">
        <v>4</v>
      </c>
      <c r="C1733" t="s">
        <v>961</v>
      </c>
      <c r="D1733" t="e" vm="1504">
        <v>#VALUE!</v>
      </c>
      <c r="E1733" t="str" cm="1">
        <f t="array" ref="E1733">IFERROR(_FV(Facts_combined[[#This Row],[Asset Name]],"Industry"), "Undefined")</f>
        <v>Automobiles &amp; Auto Parts</v>
      </c>
      <c r="F1733" s="6" cm="1">
        <f t="array" ref="F1733">IFERROR(_FV(Facts_combined[[#This Row],[Asset Name]],"Price"), 0)</f>
        <v>1E-4</v>
      </c>
      <c r="G1733" s="5" cm="1">
        <f t="array" ref="G1733">IFERROR(_FV(Facts_combined[[#This Row],[Asset Name]],"Volume"), 0)</f>
        <v>4000</v>
      </c>
      <c r="H1733" s="7" cm="1">
        <f t="array" ref="H1733">IFERROR(_FV(Facts_combined[[#This Row],[Asset Name]],"Market cap",TRUE), 0)</f>
        <v>4730</v>
      </c>
      <c r="I173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33" s="5" cm="1">
        <f t="array" ref="J1733">IFERROR(_FV(Facts_combined[[#This Row],[Asset Name]],"Shares outstanding",TRUE), 0)</f>
        <v>47284690</v>
      </c>
      <c r="K1733" s="4" cm="1">
        <f t="array" ref="K1733">IFERROR(_FV(Facts_combined[[#This Row],[Asset Name]],"P/E",TRUE), "")</f>
        <v>0.16389999999999999</v>
      </c>
      <c r="L1733" s="4" t="str" cm="1">
        <f t="array" ref="L173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1733" s="4" cm="1">
        <f t="array" ref="M1733">IFERROR(_FV(Facts_combined[[#This Row],[Asset Name]],"Beta"), "")</f>
        <v>1.1701999999999999</v>
      </c>
    </row>
    <row r="1734" spans="1:13" x14ac:dyDescent="0.2">
      <c r="A1734" t="s">
        <v>2693</v>
      </c>
      <c r="B1734" t="s">
        <v>4</v>
      </c>
      <c r="C1734" t="s">
        <v>961</v>
      </c>
      <c r="D1734" t="e" vm="1505">
        <v>#VALUE!</v>
      </c>
      <c r="E1734" t="str" cm="1">
        <f t="array" ref="E1734">IFERROR(_FV(Facts_combined[[#This Row],[Asset Name]],"Industry"), "Undefined")</f>
        <v>Healthcare Equipment &amp; Supplies</v>
      </c>
      <c r="F1734" s="6" cm="1">
        <f t="array" ref="F1734">IFERROR(_FV(Facts_combined[[#This Row],[Asset Name]],"Price"), 0)</f>
        <v>1.5E-3</v>
      </c>
      <c r="G1734" s="5" cm="1">
        <f t="array" ref="G1734">IFERROR(_FV(Facts_combined[[#This Row],[Asset Name]],"Volume"), 0)</f>
        <v>105</v>
      </c>
      <c r="H1734" s="7" cm="1">
        <f t="array" ref="H1734">IFERROR(_FV(Facts_combined[[#This Row],[Asset Name]],"Market cap",TRUE), 0)</f>
        <v>3320</v>
      </c>
      <c r="I173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34" s="5" cm="1">
        <f t="array" ref="J1734">IFERROR(_FV(Facts_combined[[#This Row],[Asset Name]],"Shares outstanding",TRUE), 0)</f>
        <v>2214230</v>
      </c>
      <c r="K1734" s="4" t="str" cm="1">
        <f t="array" ref="K1734">IFERROR(_FV(Facts_combined[[#This Row],[Asset Name]],"P/E",TRUE), "")</f>
        <v/>
      </c>
      <c r="L1734" s="4" t="str" cm="1">
        <f t="array" ref="L173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34" s="4" cm="1">
        <f t="array" ref="M1734">IFERROR(_FV(Facts_combined[[#This Row],[Asset Name]],"Beta"), "")</f>
        <v>2.7677999999999998</v>
      </c>
    </row>
    <row r="1735" spans="1:13" x14ac:dyDescent="0.2">
      <c r="A1735" t="s">
        <v>2694</v>
      </c>
      <c r="B1735" t="s">
        <v>4</v>
      </c>
      <c r="C1735" t="s">
        <v>961</v>
      </c>
      <c r="D1735" t="e" vm="1506">
        <v>#VALUE!</v>
      </c>
      <c r="E1735" t="str" cm="1">
        <f t="array" ref="E1735">IFERROR(_FV(Facts_combined[[#This Row],[Asset Name]],"Industry"), "Undefined")</f>
        <v>Media &amp; Publishing</v>
      </c>
      <c r="F1735" s="6" cm="1">
        <f t="array" ref="F1735">IFERROR(_FV(Facts_combined[[#This Row],[Asset Name]],"Price"), 0)</f>
        <v>2.0000000000000001E-4</v>
      </c>
      <c r="G1735" s="5" cm="1">
        <f t="array" ref="G1735">IFERROR(_FV(Facts_combined[[#This Row],[Asset Name]],"Volume"), 0)</f>
        <v>15489</v>
      </c>
      <c r="H1735" s="7" cm="1">
        <f t="array" ref="H1735">IFERROR(_FV(Facts_combined[[#This Row],[Asset Name]],"Market cap",TRUE), 0)</f>
        <v>2950</v>
      </c>
      <c r="I173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35" s="5" cm="1">
        <f t="array" ref="J1735">IFERROR(_FV(Facts_combined[[#This Row],[Asset Name]],"Shares outstanding",TRUE), 0)</f>
        <v>14727040</v>
      </c>
      <c r="K1735" s="4" t="str" cm="1">
        <f t="array" ref="K1735">IFERROR(_FV(Facts_combined[[#This Row],[Asset Name]],"P/E",TRUE), "")</f>
        <v/>
      </c>
      <c r="L1735" s="4" t="str" cm="1">
        <f t="array" ref="L173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35" s="4" cm="1">
        <f t="array" ref="M1735">IFERROR(_FV(Facts_combined[[#This Row],[Asset Name]],"Beta"), "")</f>
        <v>1.1998</v>
      </c>
    </row>
    <row r="1736" spans="1:13" x14ac:dyDescent="0.2">
      <c r="A1736" t="s">
        <v>2695</v>
      </c>
      <c r="B1736" t="s">
        <v>4</v>
      </c>
      <c r="C1736" t="s">
        <v>961</v>
      </c>
      <c r="D1736" t="e" vm="1507">
        <v>#VALUE!</v>
      </c>
      <c r="E1736" t="str" cm="1">
        <f t="array" ref="E1736">IFERROR(_FV(Facts_combined[[#This Row],[Asset Name]],"Industry"), "Undefined")</f>
        <v>Machinery, Equipment &amp; Components</v>
      </c>
      <c r="F1736" s="6" cm="1">
        <f t="array" ref="F1736">IFERROR(_FV(Facts_combined[[#This Row],[Asset Name]],"Price"), 0)</f>
        <v>1E-4</v>
      </c>
      <c r="G1736" s="5" cm="1">
        <f t="array" ref="G1736">IFERROR(_FV(Facts_combined[[#This Row],[Asset Name]],"Volume"), 0)</f>
        <v>1</v>
      </c>
      <c r="H1736" s="7" cm="1">
        <f t="array" ref="H1736">IFERROR(_FV(Facts_combined[[#This Row],[Asset Name]],"Market cap",TRUE), 0)</f>
        <v>480</v>
      </c>
      <c r="I173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36" s="5" cm="1">
        <f t="array" ref="J1736">IFERROR(_FV(Facts_combined[[#This Row],[Asset Name]],"Shares outstanding",TRUE), 0)</f>
        <v>1613910</v>
      </c>
      <c r="K1736" s="4" t="str" cm="1">
        <f t="array" ref="K1736">IFERROR(_FV(Facts_combined[[#This Row],[Asset Name]],"P/E",TRUE), "")</f>
        <v/>
      </c>
      <c r="L1736" s="4" t="str" cm="1">
        <f t="array" ref="L173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36" s="4" t="str" cm="1">
        <f t="array" ref="M1736">IFERROR(_FV(Facts_combined[[#This Row],[Asset Name]],"Beta"), "")</f>
        <v/>
      </c>
    </row>
    <row r="1737" spans="1:13" x14ac:dyDescent="0.2">
      <c r="A1737" t="s">
        <v>2696</v>
      </c>
      <c r="B1737" t="s">
        <v>4</v>
      </c>
      <c r="C1737" t="s">
        <v>961</v>
      </c>
      <c r="D1737" t="e" vm="1508">
        <v>#VALUE!</v>
      </c>
      <c r="E1737" t="str" cm="1">
        <f t="array" ref="E1737">IFERROR(_FV(Facts_combined[[#This Row],[Asset Name]],"Industry"), "Undefined")</f>
        <v>Biotechnology &amp; Medical Research</v>
      </c>
      <c r="F1737" s="6" cm="1">
        <f t="array" ref="F1737">IFERROR(_FV(Facts_combined[[#This Row],[Asset Name]],"Price"), 0)</f>
        <v>1E-4</v>
      </c>
      <c r="G1737" s="5" cm="1">
        <f t="array" ref="G1737">IFERROR(_FV(Facts_combined[[#This Row],[Asset Name]],"Volume"), 0)</f>
        <v>23</v>
      </c>
      <c r="H1737" s="7" cm="1">
        <f t="array" ref="H1737">IFERROR(_FV(Facts_combined[[#This Row],[Asset Name]],"Market cap",TRUE), 0)</f>
        <v>600</v>
      </c>
      <c r="I173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37" s="5" cm="1">
        <f t="array" ref="J1737">IFERROR(_FV(Facts_combined[[#This Row],[Asset Name]],"Shares outstanding",TRUE), 0)</f>
        <v>5962650</v>
      </c>
      <c r="K1737" s="4" t="str" cm="1">
        <f t="array" ref="K1737">IFERROR(_FV(Facts_combined[[#This Row],[Asset Name]],"P/E",TRUE), "")</f>
        <v/>
      </c>
      <c r="L1737" s="4" t="str" cm="1">
        <f t="array" ref="L173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37" s="4" t="str" cm="1">
        <f t="array" ref="M1737">IFERROR(_FV(Facts_combined[[#This Row],[Asset Name]],"Beta"), "")</f>
        <v/>
      </c>
    </row>
    <row r="1738" spans="1:13" x14ac:dyDescent="0.2">
      <c r="A1738" t="s">
        <v>2697</v>
      </c>
      <c r="B1738" t="s">
        <v>4</v>
      </c>
      <c r="C1738" t="s">
        <v>961</v>
      </c>
      <c r="D1738" t="e" vm="1509">
        <v>#VALUE!</v>
      </c>
      <c r="E1738" t="str" cm="1">
        <f t="array" ref="E1738">IFERROR(_FV(Facts_combined[[#This Row],[Asset Name]],"Industry"), "Undefined")</f>
        <v>Software &amp; IT Services</v>
      </c>
      <c r="F1738" s="6" cm="1">
        <f t="array" ref="F1738">IFERROR(_FV(Facts_combined[[#This Row],[Asset Name]],"Price"), 0)</f>
        <v>9.9999999999999995E-7</v>
      </c>
      <c r="G1738" s="5" cm="1">
        <f t="array" ref="G1738">IFERROR(_FV(Facts_combined[[#This Row],[Asset Name]],"Volume"), 0)</f>
        <v>3400</v>
      </c>
      <c r="H1738" s="7" cm="1">
        <f t="array" ref="H1738">IFERROR(_FV(Facts_combined[[#This Row],[Asset Name]],"Market cap",TRUE), 0)</f>
        <v>340</v>
      </c>
      <c r="I173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38" s="5" cm="1">
        <f t="array" ref="J1738">IFERROR(_FV(Facts_combined[[#This Row],[Asset Name]],"Shares outstanding",TRUE), 0)</f>
        <v>343285700</v>
      </c>
      <c r="K1738" s="4" t="str" cm="1">
        <f t="array" ref="K1738">IFERROR(_FV(Facts_combined[[#This Row],[Asset Name]],"P/E",TRUE), "")</f>
        <v/>
      </c>
      <c r="L1738" s="4" t="str" cm="1">
        <f t="array" ref="L173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38" s="4" cm="1">
        <f t="array" ref="M1738">IFERROR(_FV(Facts_combined[[#This Row],[Asset Name]],"Beta"), "")</f>
        <v>1.6132</v>
      </c>
    </row>
    <row r="1739" spans="1:13" x14ac:dyDescent="0.2">
      <c r="A1739" t="s">
        <v>2698</v>
      </c>
      <c r="B1739" t="s">
        <v>4</v>
      </c>
      <c r="C1739" t="s">
        <v>961</v>
      </c>
      <c r="D1739" t="e" vm="1510">
        <v>#VALUE!</v>
      </c>
      <c r="E1739" t="str" cm="1">
        <f t="array" ref="E1739">IFERROR(_FV(Facts_combined[[#This Row],[Asset Name]],"Industry"), "Undefined")</f>
        <v>Healthcare Equipment &amp; Supplies</v>
      </c>
      <c r="F1739" s="6" cm="1">
        <f t="array" ref="F1739">IFERROR(_FV(Facts_combined[[#This Row],[Asset Name]],"Price"), 0)</f>
        <v>9.9999999999999995E-7</v>
      </c>
      <c r="G1739" s="5" cm="1">
        <f t="array" ref="G1739">IFERROR(_FV(Facts_combined[[#This Row],[Asset Name]],"Volume"), 0)</f>
        <v>3</v>
      </c>
      <c r="H1739" s="7" cm="1">
        <f t="array" ref="H1739">IFERROR(_FV(Facts_combined[[#This Row],[Asset Name]],"Market cap",TRUE), 0)</f>
        <v>0</v>
      </c>
      <c r="I173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39" s="5" cm="1">
        <f t="array" ref="J1739">IFERROR(_FV(Facts_combined[[#This Row],[Asset Name]],"Shares outstanding",TRUE), 0)</f>
        <v>2626030</v>
      </c>
      <c r="K1739" s="4" t="str" cm="1">
        <f t="array" ref="K1739">IFERROR(_FV(Facts_combined[[#This Row],[Asset Name]],"P/E",TRUE), "")</f>
        <v/>
      </c>
      <c r="L1739" s="4" t="str" cm="1">
        <f t="array" ref="L173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39" s="4" cm="1">
        <f t="array" ref="M1739">IFERROR(_FV(Facts_combined[[#This Row],[Asset Name]],"Beta"), "")</f>
        <v>-9.968</v>
      </c>
    </row>
    <row r="1740" spans="1:13" x14ac:dyDescent="0.2">
      <c r="A1740" t="s">
        <v>2699</v>
      </c>
      <c r="B1740" t="s">
        <v>4</v>
      </c>
      <c r="C1740" t="s">
        <v>961</v>
      </c>
      <c r="D1740" t="e" vm="1511">
        <v>#VALUE!</v>
      </c>
      <c r="E1740" t="str" cm="1">
        <f t="array" ref="E1740">IFERROR(_FV(Facts_combined[[#This Row],[Asset Name]],"Industry"), "Undefined")</f>
        <v>Healthcare Equipment &amp; Supplies</v>
      </c>
      <c r="F1740" s="6" cm="1">
        <f t="array" ref="F1740">IFERROR(_FV(Facts_combined[[#This Row],[Asset Name]],"Price"), 0)</f>
        <v>9.9999999999999995E-7</v>
      </c>
      <c r="G1740" s="5" cm="1">
        <f t="array" ref="G1740">IFERROR(_FV(Facts_combined[[#This Row],[Asset Name]],"Volume"), 0)</f>
        <v>202</v>
      </c>
      <c r="H1740" s="7" cm="1">
        <f t="array" ref="H1740">IFERROR(_FV(Facts_combined[[#This Row],[Asset Name]],"Market cap",TRUE), 0)</f>
        <v>180</v>
      </c>
      <c r="I174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40" s="5" cm="1">
        <f t="array" ref="J1740">IFERROR(_FV(Facts_combined[[#This Row],[Asset Name]],"Shares outstanding",TRUE), 0)</f>
        <v>183402000</v>
      </c>
      <c r="K1740" s="4" t="str" cm="1">
        <f t="array" ref="K1740">IFERROR(_FV(Facts_combined[[#This Row],[Asset Name]],"P/E",TRUE), "")</f>
        <v/>
      </c>
      <c r="L1740" s="4" t="str" cm="1">
        <f t="array" ref="L174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40" s="4" cm="1">
        <f t="array" ref="M1740">IFERROR(_FV(Facts_combined[[#This Row],[Asset Name]],"Beta"), "")</f>
        <v>0.53380000000000005</v>
      </c>
    </row>
    <row r="1741" spans="1:13" x14ac:dyDescent="0.2">
      <c r="A1741" t="s">
        <v>2700</v>
      </c>
      <c r="B1741" t="s">
        <v>4</v>
      </c>
      <c r="C1741" t="s">
        <v>961</v>
      </c>
      <c r="D1741" t="e" vm="1512">
        <v>#VALUE!</v>
      </c>
      <c r="E1741" t="str" cm="1">
        <f t="array" ref="E1741">IFERROR(_FV(Facts_combined[[#This Row],[Asset Name]],"Industry"), "Undefined")</f>
        <v>Biotechnology &amp; Medical Research</v>
      </c>
      <c r="F1741" s="6" cm="1">
        <f t="array" ref="F1741">IFERROR(_FV(Facts_combined[[#This Row],[Asset Name]],"Price"), 0)</f>
        <v>9.9999999999999995E-7</v>
      </c>
      <c r="G1741" s="5" cm="1">
        <f t="array" ref="G1741">IFERROR(_FV(Facts_combined[[#This Row],[Asset Name]],"Volume"), 0)</f>
        <v>110</v>
      </c>
      <c r="H1741" s="7" cm="1">
        <f t="array" ref="H1741">IFERROR(_FV(Facts_combined[[#This Row],[Asset Name]],"Market cap",TRUE), 0)</f>
        <v>90</v>
      </c>
      <c r="I174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41" s="5" cm="1">
        <f t="array" ref="J1741">IFERROR(_FV(Facts_combined[[#This Row],[Asset Name]],"Shares outstanding",TRUE), 0)</f>
        <v>90761080</v>
      </c>
      <c r="K1741" s="4" t="str" cm="1">
        <f t="array" ref="K1741">IFERROR(_FV(Facts_combined[[#This Row],[Asset Name]],"P/E",TRUE), "")</f>
        <v/>
      </c>
      <c r="L1741" s="4" t="str" cm="1">
        <f t="array" ref="L174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41" s="4" cm="1">
        <f t="array" ref="M1741">IFERROR(_FV(Facts_combined[[#This Row],[Asset Name]],"Beta"), "")</f>
        <v>1.3534999999999999</v>
      </c>
    </row>
    <row r="1742" spans="1:13" x14ac:dyDescent="0.2">
      <c r="A1742" t="s">
        <v>2701</v>
      </c>
      <c r="B1742" t="s">
        <v>4</v>
      </c>
      <c r="C1742" t="s">
        <v>961</v>
      </c>
      <c r="D1742" t="e" vm="1513">
        <v>#VALUE!</v>
      </c>
      <c r="E1742" t="str" cm="1">
        <f t="array" ref="E1742">IFERROR(_FV(Facts_combined[[#This Row],[Asset Name]],"Industry"), "Undefined")</f>
        <v>Holding Companies</v>
      </c>
      <c r="F1742" s="6" cm="1">
        <f t="array" ref="F1742">IFERROR(_FV(Facts_combined[[#This Row],[Asset Name]],"Price"), 0)</f>
        <v>9.9999999999999995E-7</v>
      </c>
      <c r="G1742" s="5" cm="1">
        <f t="array" ref="G1742">IFERROR(_FV(Facts_combined[[#This Row],[Asset Name]],"Volume"), 0)</f>
        <v>22</v>
      </c>
      <c r="H1742" s="7" cm="1">
        <f t="array" ref="H1742">IFERROR(_FV(Facts_combined[[#This Row],[Asset Name]],"Market cap",TRUE), 0)</f>
        <v>10</v>
      </c>
      <c r="I174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42" s="5" cm="1">
        <f t="array" ref="J1742">IFERROR(_FV(Facts_combined[[#This Row],[Asset Name]],"Shares outstanding",TRUE), 0)</f>
        <v>14459690</v>
      </c>
      <c r="K1742" s="4" t="str" cm="1">
        <f t="array" ref="K1742">IFERROR(_FV(Facts_combined[[#This Row],[Asset Name]],"P/E",TRUE), "")</f>
        <v/>
      </c>
      <c r="L1742" s="4" t="str" cm="1">
        <f t="array" ref="L174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42" s="4" t="str" cm="1">
        <f t="array" ref="M1742">IFERROR(_FV(Facts_combined[[#This Row],[Asset Name]],"Beta"), "")</f>
        <v/>
      </c>
    </row>
    <row r="1743" spans="1:13" x14ac:dyDescent="0.2">
      <c r="A1743" t="s">
        <v>2702</v>
      </c>
      <c r="B1743" t="s">
        <v>4</v>
      </c>
      <c r="C1743" t="s">
        <v>961</v>
      </c>
      <c r="D1743" t="s">
        <v>2702</v>
      </c>
      <c r="E1743" t="str" cm="1">
        <f t="array" ref="E1743">IFERROR(_FV(Facts_combined[[#This Row],[Asset Name]],"Industry"), "Undefined")</f>
        <v>Undefined</v>
      </c>
      <c r="F1743" s="6" cm="1">
        <f t="array" ref="F1743">IFERROR(_FV(Facts_combined[[#This Row],[Asset Name]],"Price"), 0)</f>
        <v>0</v>
      </c>
      <c r="G1743" s="5" cm="1">
        <f t="array" ref="G1743">IFERROR(_FV(Facts_combined[[#This Row],[Asset Name]],"Volume"), 0)</f>
        <v>0</v>
      </c>
      <c r="H1743" s="7" cm="1">
        <f t="array" ref="H1743">IFERROR(_FV(Facts_combined[[#This Row],[Asset Name]],"Market cap",TRUE), 0)</f>
        <v>0</v>
      </c>
      <c r="I174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43" s="5" cm="1">
        <f t="array" ref="J1743">IFERROR(_FV(Facts_combined[[#This Row],[Asset Name]],"Shares outstanding",TRUE), 0)</f>
        <v>0</v>
      </c>
      <c r="K1743" s="4" t="str" cm="1">
        <f t="array" ref="K1743">IFERROR(_FV(Facts_combined[[#This Row],[Asset Name]],"P/E",TRUE), "")</f>
        <v/>
      </c>
      <c r="L1743" s="4" t="str" cm="1">
        <f t="array" ref="L174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43" s="4" t="str" cm="1">
        <f t="array" ref="M1743">IFERROR(_FV(Facts_combined[[#This Row],[Asset Name]],"Beta"), "")</f>
        <v/>
      </c>
    </row>
    <row r="1744" spans="1:13" x14ac:dyDescent="0.2">
      <c r="A1744" t="s">
        <v>2703</v>
      </c>
      <c r="B1744" t="s">
        <v>4</v>
      </c>
      <c r="C1744" t="s">
        <v>961</v>
      </c>
      <c r="D1744" t="e" vm="2706">
        <v>#VALUE!</v>
      </c>
      <c r="E1744" t="str" cm="1">
        <f t="array" ref="E1744">IFERROR(_FV(Facts_combined[[#This Row],[Asset Name]],"Industry"), "Undefined")</f>
        <v>Natural Gas Utilities</v>
      </c>
      <c r="F1744" s="6" cm="1">
        <f t="array" ref="F1744">IFERROR(_FV(Facts_combined[[#This Row],[Asset Name]],"Price"), 0)</f>
        <v>25.6</v>
      </c>
      <c r="G1744" s="5" cm="1">
        <f t="array" ref="G1744">IFERROR(_FV(Facts_combined[[#This Row],[Asset Name]],"Volume"), 0)</f>
        <v>1151</v>
      </c>
      <c r="H1744" s="7" cm="1">
        <f t="array" ref="H1744">IFERROR(_FV(Facts_combined[[#This Row],[Asset Name]],"Market cap",TRUE), 0)</f>
        <v>22079800</v>
      </c>
      <c r="I174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44" s="5" cm="1">
        <f t="array" ref="J1744">IFERROR(_FV(Facts_combined[[#This Row],[Asset Name]],"Shares outstanding",TRUE), 0)</f>
        <v>862040</v>
      </c>
      <c r="K1744" s="4" t="str" cm="1">
        <f t="array" ref="K1744">IFERROR(_FV(Facts_combined[[#This Row],[Asset Name]],"P/E",TRUE), "")</f>
        <v/>
      </c>
      <c r="L1744" s="4" t="str" cm="1">
        <f t="array" ref="L174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44" s="4" cm="1">
        <f t="array" ref="M1744">IFERROR(_FV(Facts_combined[[#This Row],[Asset Name]],"Beta"), "")</f>
        <v>0.1706</v>
      </c>
    </row>
    <row r="1745" spans="1:13" x14ac:dyDescent="0.2">
      <c r="A1745" t="s">
        <v>2704</v>
      </c>
      <c r="B1745" t="s">
        <v>4</v>
      </c>
      <c r="C1745" t="s">
        <v>961</v>
      </c>
      <c r="D1745" t="e" vm="1514">
        <v>#VALUE!</v>
      </c>
      <c r="E1745" t="str" cm="1">
        <f t="array" ref="E1745">IFERROR(_FV(Facts_combined[[#This Row],[Asset Name]],"Industry"), "Undefined")</f>
        <v>Metals &amp; Mining</v>
      </c>
      <c r="F1745" s="6" cm="1">
        <f t="array" ref="F1745">IFERROR(_FV(Facts_combined[[#This Row],[Asset Name]],"Price"), 0)</f>
        <v>0.7</v>
      </c>
      <c r="G1745" s="5" cm="1">
        <f t="array" ref="G1745">IFERROR(_FV(Facts_combined[[#This Row],[Asset Name]],"Volume"), 0)</f>
        <v>500</v>
      </c>
      <c r="H1745" s="7" cm="1">
        <f t="array" ref="H1745">IFERROR(_FV(Facts_combined[[#This Row],[Asset Name]],"Market cap",TRUE), 0)</f>
        <v>1869246000</v>
      </c>
      <c r="I174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1745" s="5" cm="1">
        <f t="array" ref="J1745">IFERROR(_FV(Facts_combined[[#This Row],[Asset Name]],"Shares outstanding",TRUE), 0)</f>
        <v>1676454000</v>
      </c>
      <c r="K1745" s="4" cm="1">
        <f t="array" ref="K1745">IFERROR(_FV(Facts_combined[[#This Row],[Asset Name]],"P/E",TRUE), "")</f>
        <v>59.554200000000002</v>
      </c>
      <c r="L1745" s="4" t="str" cm="1">
        <f t="array" ref="L174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745" s="4" cm="1">
        <f t="array" ref="M1745">IFERROR(_FV(Facts_combined[[#This Row],[Asset Name]],"Beta"), "")</f>
        <v>0.83399999999999996</v>
      </c>
    </row>
    <row r="1746" spans="1:13" x14ac:dyDescent="0.2">
      <c r="A1746" t="s">
        <v>2705</v>
      </c>
      <c r="B1746" t="s">
        <v>4</v>
      </c>
      <c r="C1746" t="s">
        <v>961</v>
      </c>
      <c r="D1746" t="e" vm="1515">
        <v>#VALUE!</v>
      </c>
      <c r="E1746" t="str" cm="1">
        <f t="array" ref="E1746">IFERROR(_FV(Facts_combined[[#This Row],[Asset Name]],"Industry"), "Undefined")</f>
        <v>Semiconductors &amp; Semiconductor Equipment</v>
      </c>
      <c r="F1746" s="6" cm="1">
        <f t="array" ref="F1746">IFERROR(_FV(Facts_combined[[#This Row],[Asset Name]],"Price"), 0)</f>
        <v>0</v>
      </c>
      <c r="G1746" s="5" cm="1">
        <f t="array" ref="G1746">IFERROR(_FV(Facts_combined[[#This Row],[Asset Name]],"Volume"), 0)</f>
        <v>16100</v>
      </c>
      <c r="H1746" s="7" cm="1">
        <f t="array" ref="H1746">IFERROR(_FV(Facts_combined[[#This Row],[Asset Name]],"Market cap",TRUE), 0)</f>
        <v>0</v>
      </c>
      <c r="I174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46" s="5" cm="1">
        <f t="array" ref="J1746">IFERROR(_FV(Facts_combined[[#This Row],[Asset Name]],"Shares outstanding",TRUE), 0)</f>
        <v>18468680</v>
      </c>
      <c r="K1746" s="4" t="str" cm="1">
        <f t="array" ref="K1746">IFERROR(_FV(Facts_combined[[#This Row],[Asset Name]],"P/E",TRUE), "")</f>
        <v/>
      </c>
      <c r="L1746" s="4" t="str" cm="1">
        <f t="array" ref="L174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46" s="4" cm="1">
        <f t="array" ref="M1746">IFERROR(_FV(Facts_combined[[#This Row],[Asset Name]],"Beta"), "")</f>
        <v>2.0465</v>
      </c>
    </row>
    <row r="1747" spans="1:13" x14ac:dyDescent="0.2">
      <c r="A1747" t="s">
        <v>2706</v>
      </c>
      <c r="B1747" t="s">
        <v>4</v>
      </c>
      <c r="C1747" t="s">
        <v>961</v>
      </c>
      <c r="D1747" t="e" vm="2707">
        <v>#VALUE!</v>
      </c>
      <c r="E1747" t="str" cm="1">
        <f t="array" ref="E1747">IFERROR(_FV(Facts_combined[[#This Row],[Asset Name]],"Industry"), "Undefined")</f>
        <v>Electrical Utilities &amp; IPPs</v>
      </c>
      <c r="F1747" s="6" cm="1">
        <f t="array" ref="F1747">IFERROR(_FV(Facts_combined[[#This Row],[Asset Name]],"Price"), 0)</f>
        <v>52.06</v>
      </c>
      <c r="G1747" s="5" cm="1">
        <f t="array" ref="G1747">IFERROR(_FV(Facts_combined[[#This Row],[Asset Name]],"Volume"), 0)</f>
        <v>191</v>
      </c>
      <c r="H1747" s="7" cm="1">
        <f t="array" ref="H1747">IFERROR(_FV(Facts_combined[[#This Row],[Asset Name]],"Market cap",TRUE), 0)</f>
        <v>26290960</v>
      </c>
      <c r="I174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47" s="5" cm="1">
        <f t="array" ref="J1747">IFERROR(_FV(Facts_combined[[#This Row],[Asset Name]],"Shares outstanding",TRUE), 0)</f>
        <v>636090</v>
      </c>
      <c r="K1747" s="4" t="str" cm="1">
        <f t="array" ref="K1747">IFERROR(_FV(Facts_combined[[#This Row],[Asset Name]],"P/E",TRUE), "")</f>
        <v/>
      </c>
      <c r="L1747" s="4" t="str" cm="1">
        <f t="array" ref="L174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47" s="4" cm="1">
        <f t="array" ref="M1747">IFERROR(_FV(Facts_combined[[#This Row],[Asset Name]],"Beta"), "")</f>
        <v>0.18640000000000001</v>
      </c>
    </row>
    <row r="1748" spans="1:13" x14ac:dyDescent="0.2">
      <c r="A1748" t="s">
        <v>2707</v>
      </c>
      <c r="B1748" t="s">
        <v>4</v>
      </c>
      <c r="C1748" t="s">
        <v>961</v>
      </c>
      <c r="D1748" t="e" vm="1516">
        <v>#VALUE!</v>
      </c>
      <c r="E1748" t="str" cm="1">
        <f t="array" ref="E1748">IFERROR(_FV(Facts_combined[[#This Row],[Asset Name]],"Industry"), "Undefined")</f>
        <v>Undefined</v>
      </c>
      <c r="F1748" s="6" cm="1">
        <f t="array" ref="F1748">IFERROR(_FV(Facts_combined[[#This Row],[Asset Name]],"Price"), 0)</f>
        <v>19900</v>
      </c>
      <c r="G1748" s="5" cm="1">
        <f t="array" ref="G1748">IFERROR(_FV(Facts_combined[[#This Row],[Asset Name]],"Volume"), 0)</f>
        <v>1</v>
      </c>
      <c r="H1748" s="7" cm="1">
        <f t="array" ref="H1748">IFERROR(_FV(Facts_combined[[#This Row],[Asset Name]],"Market cap",TRUE), 0)</f>
        <v>0</v>
      </c>
      <c r="I174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48" s="5" cm="1">
        <f t="array" ref="J1748">IFERROR(_FV(Facts_combined[[#This Row],[Asset Name]],"Shares outstanding",TRUE), 0)</f>
        <v>0</v>
      </c>
      <c r="K1748" s="4" t="str" cm="1">
        <f t="array" ref="K1748">IFERROR(_FV(Facts_combined[[#This Row],[Asset Name]],"P/E",TRUE), "")</f>
        <v/>
      </c>
      <c r="L1748" s="4" t="str" cm="1">
        <f t="array" ref="L174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48" s="4" t="str" cm="1">
        <f t="array" ref="M1748">IFERROR(_FV(Facts_combined[[#This Row],[Asset Name]],"Beta"), "")</f>
        <v/>
      </c>
    </row>
    <row r="1749" spans="1:13" x14ac:dyDescent="0.2">
      <c r="A1749" t="s">
        <v>2708</v>
      </c>
      <c r="B1749" t="s">
        <v>4</v>
      </c>
      <c r="C1749" t="s">
        <v>961</v>
      </c>
      <c r="D1749" t="e" vm="1517">
        <v>#VALUE!</v>
      </c>
      <c r="E1749" t="str" cm="1">
        <f t="array" ref="E1749">IFERROR(_FV(Facts_combined[[#This Row],[Asset Name]],"Industry"), "Undefined")</f>
        <v>Machinery, Equipment &amp; Components</v>
      </c>
      <c r="F1749" s="6" cm="1">
        <f t="array" ref="F1749">IFERROR(_FV(Facts_combined[[#This Row],[Asset Name]],"Price"), 0)</f>
        <v>6.391</v>
      </c>
      <c r="G1749" s="5" cm="1">
        <f t="array" ref="G1749">IFERROR(_FV(Facts_combined[[#This Row],[Asset Name]],"Volume"), 0)</f>
        <v>6522</v>
      </c>
      <c r="H1749" s="7" cm="1">
        <f t="array" ref="H1749">IFERROR(_FV(Facts_combined[[#This Row],[Asset Name]],"Market cap",TRUE), 0)</f>
        <v>34874217</v>
      </c>
      <c r="I174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749" s="5" cm="1">
        <f t="array" ref="J1749">IFERROR(_FV(Facts_combined[[#This Row],[Asset Name]],"Shares outstanding",TRUE), 0)</f>
        <v>5456770</v>
      </c>
      <c r="K1749" s="4" cm="1">
        <f t="array" ref="K1749">IFERROR(_FV(Facts_combined[[#This Row],[Asset Name]],"P/E",TRUE), "")</f>
        <v>7.5856000000000003</v>
      </c>
      <c r="L1749" s="4" t="str" cm="1">
        <f t="array" ref="L174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749" s="4" cm="1">
        <f t="array" ref="M1749">IFERROR(_FV(Facts_combined[[#This Row],[Asset Name]],"Beta"), "")</f>
        <v>0.77669999999999995</v>
      </c>
    </row>
    <row r="1750" spans="1:13" x14ac:dyDescent="0.2">
      <c r="A1750" t="s">
        <v>2709</v>
      </c>
      <c r="B1750" t="s">
        <v>4</v>
      </c>
      <c r="C1750" t="s">
        <v>961</v>
      </c>
      <c r="D1750" t="e" vm="1519">
        <v>#VALUE!</v>
      </c>
      <c r="E1750" t="str" cm="1">
        <f t="array" ref="E1750">IFERROR(_FV(Facts_combined[[#This Row],[Asset Name]],"Industry"), "Undefined")</f>
        <v>Electronic Equipment &amp; Parts</v>
      </c>
      <c r="F1750" s="6" cm="1">
        <f t="array" ref="F1750">IFERROR(_FV(Facts_combined[[#This Row],[Asset Name]],"Price"), 0)</f>
        <v>8.6</v>
      </c>
      <c r="G1750" s="5" cm="1">
        <f t="array" ref="G1750">IFERROR(_FV(Facts_combined[[#This Row],[Asset Name]],"Volume"), 0)</f>
        <v>10</v>
      </c>
      <c r="H1750" s="7" cm="1">
        <f t="array" ref="H1750">IFERROR(_FV(Facts_combined[[#This Row],[Asset Name]],"Market cap",TRUE), 0)</f>
        <v>20470150</v>
      </c>
      <c r="I175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50" s="5" cm="1">
        <f t="array" ref="J1750">IFERROR(_FV(Facts_combined[[#This Row],[Asset Name]],"Shares outstanding",TRUE), 0)</f>
        <v>2380250</v>
      </c>
      <c r="K1750" s="4" t="str" cm="1">
        <f t="array" ref="K1750">IFERROR(_FV(Facts_combined[[#This Row],[Asset Name]],"P/E",TRUE), "")</f>
        <v/>
      </c>
      <c r="L1750" s="4" t="str" cm="1">
        <f t="array" ref="L175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50" s="4" cm="1">
        <f t="array" ref="M1750">IFERROR(_FV(Facts_combined[[#This Row],[Asset Name]],"Beta"), "")</f>
        <v>0.57899999999999996</v>
      </c>
    </row>
    <row r="1751" spans="1:13" x14ac:dyDescent="0.2">
      <c r="A1751" t="s">
        <v>2710</v>
      </c>
      <c r="B1751" t="s">
        <v>4</v>
      </c>
      <c r="C1751" t="s">
        <v>961</v>
      </c>
      <c r="D1751" t="e" vm="1520">
        <v>#VALUE!</v>
      </c>
      <c r="E1751" t="str" cm="1">
        <f t="array" ref="E1751">IFERROR(_FV(Facts_combined[[#This Row],[Asset Name]],"Industry"), "Undefined")</f>
        <v>Software &amp; IT Services</v>
      </c>
      <c r="F1751" s="6" cm="1">
        <f t="array" ref="F1751">IFERROR(_FV(Facts_combined[[#This Row],[Asset Name]],"Price"), 0)</f>
        <v>7</v>
      </c>
      <c r="G1751" s="5" cm="1">
        <f t="array" ref="G1751">IFERROR(_FV(Facts_combined[[#This Row],[Asset Name]],"Volume"), 0)</f>
        <v>375</v>
      </c>
      <c r="H1751" s="7" cm="1">
        <f t="array" ref="H1751">IFERROR(_FV(Facts_combined[[#This Row],[Asset Name]],"Market cap",TRUE), 0)</f>
        <v>16797900</v>
      </c>
      <c r="I175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51" s="5" cm="1">
        <f t="array" ref="J1751">IFERROR(_FV(Facts_combined[[#This Row],[Asset Name]],"Shares outstanding",TRUE), 0)</f>
        <v>2584290</v>
      </c>
      <c r="K1751" s="4" t="str" cm="1">
        <f t="array" ref="K1751">IFERROR(_FV(Facts_combined[[#This Row],[Asset Name]],"P/E",TRUE), "")</f>
        <v/>
      </c>
      <c r="L1751" s="4" t="str" cm="1">
        <f t="array" ref="L175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51" s="4" cm="1">
        <f t="array" ref="M1751">IFERROR(_FV(Facts_combined[[#This Row],[Asset Name]],"Beta"), "")</f>
        <v>0.93569999999999998</v>
      </c>
    </row>
    <row r="1752" spans="1:13" x14ac:dyDescent="0.2">
      <c r="A1752" t="s">
        <v>2711</v>
      </c>
      <c r="B1752" t="s">
        <v>4</v>
      </c>
      <c r="C1752" t="s">
        <v>961</v>
      </c>
      <c r="D1752" t="e" vm="1521">
        <v>#VALUE!</v>
      </c>
      <c r="E1752" t="str" cm="1">
        <f t="array" ref="E1752">IFERROR(_FV(Facts_combined[[#This Row],[Asset Name]],"Industry"), "Undefined")</f>
        <v>Software &amp; IT Services</v>
      </c>
      <c r="F1752" s="6" cm="1">
        <f t="array" ref="F1752">IFERROR(_FV(Facts_combined[[#This Row],[Asset Name]],"Price"), 0)</f>
        <v>1.05</v>
      </c>
      <c r="G1752" s="5" cm="1">
        <f t="array" ref="G1752">IFERROR(_FV(Facts_combined[[#This Row],[Asset Name]],"Volume"), 0)</f>
        <v>100</v>
      </c>
      <c r="H1752" s="7" cm="1">
        <f t="array" ref="H1752">IFERROR(_FV(Facts_combined[[#This Row],[Asset Name]],"Market cap",TRUE), 0)</f>
        <v>11202439</v>
      </c>
      <c r="I175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52" s="5" cm="1">
        <f t="array" ref="J1752">IFERROR(_FV(Facts_combined[[#This Row],[Asset Name]],"Shares outstanding",TRUE), 0)</f>
        <v>10668990</v>
      </c>
      <c r="K1752" s="4" t="str" cm="1">
        <f t="array" ref="K1752">IFERROR(_FV(Facts_combined[[#This Row],[Asset Name]],"P/E",TRUE), "")</f>
        <v/>
      </c>
      <c r="L1752" s="4" t="str" cm="1">
        <f t="array" ref="L175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52" s="4" cm="1">
        <f t="array" ref="M1752">IFERROR(_FV(Facts_combined[[#This Row],[Asset Name]],"Beta"), "")</f>
        <v>0.58109999999999995</v>
      </c>
    </row>
    <row r="1753" spans="1:13" x14ac:dyDescent="0.2">
      <c r="A1753" t="s">
        <v>2712</v>
      </c>
      <c r="B1753" t="s">
        <v>4</v>
      </c>
      <c r="C1753" t="s">
        <v>961</v>
      </c>
      <c r="D1753" t="e" vm="1522">
        <v>#VALUE!</v>
      </c>
      <c r="E1753" t="str" cm="1">
        <f t="array" ref="E1753">IFERROR(_FV(Facts_combined[[#This Row],[Asset Name]],"Industry"), "Undefined")</f>
        <v>Software &amp; IT Services</v>
      </c>
      <c r="F1753" s="6" cm="1">
        <f t="array" ref="F1753">IFERROR(_FV(Facts_combined[[#This Row],[Asset Name]],"Price"), 0)</f>
        <v>1.42</v>
      </c>
      <c r="G1753" s="5" cm="1">
        <f t="array" ref="G1753">IFERROR(_FV(Facts_combined[[#This Row],[Asset Name]],"Volume"), 0)</f>
        <v>129</v>
      </c>
      <c r="H1753" s="7" cm="1">
        <f t="array" ref="H1753">IFERROR(_FV(Facts_combined[[#This Row],[Asset Name]],"Market cap",TRUE), 0)</f>
        <v>12200000</v>
      </c>
      <c r="I175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53" s="5" cm="1">
        <f t="array" ref="J1753">IFERROR(_FV(Facts_combined[[#This Row],[Asset Name]],"Shares outstanding",TRUE), 0)</f>
        <v>7134500</v>
      </c>
      <c r="K1753" s="4" t="str" cm="1">
        <f t="array" ref="K1753">IFERROR(_FV(Facts_combined[[#This Row],[Asset Name]],"P/E",TRUE), "")</f>
        <v/>
      </c>
      <c r="L1753" s="4" t="str" cm="1">
        <f t="array" ref="L175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53" s="4" cm="1">
        <f t="array" ref="M1753">IFERROR(_FV(Facts_combined[[#This Row],[Asset Name]],"Beta"), "")</f>
        <v>2.2919</v>
      </c>
    </row>
    <row r="1754" spans="1:13" x14ac:dyDescent="0.2">
      <c r="A1754" t="s">
        <v>2713</v>
      </c>
      <c r="B1754" t="s">
        <v>4</v>
      </c>
      <c r="C1754" t="s">
        <v>961</v>
      </c>
      <c r="D1754" t="e" vm="1523">
        <v>#VALUE!</v>
      </c>
      <c r="E1754" t="str" cm="1">
        <f t="array" ref="E1754">IFERROR(_FV(Facts_combined[[#This Row],[Asset Name]],"Industry"), "Undefined")</f>
        <v>Telecommunications Services</v>
      </c>
      <c r="F1754" s="6" cm="1">
        <f t="array" ref="F1754">IFERROR(_FV(Facts_combined[[#This Row],[Asset Name]],"Price"), 0)</f>
        <v>0.34799999999999998</v>
      </c>
      <c r="G1754" s="5" cm="1">
        <f t="array" ref="G1754">IFERROR(_FV(Facts_combined[[#This Row],[Asset Name]],"Volume"), 0)</f>
        <v>5590</v>
      </c>
      <c r="H1754" s="7" cm="1">
        <f t="array" ref="H1754">IFERROR(_FV(Facts_combined[[#This Row],[Asset Name]],"Market cap",TRUE), 0)</f>
        <v>6829120</v>
      </c>
      <c r="I175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54" s="5" cm="1">
        <f t="array" ref="J1754">IFERROR(_FV(Facts_combined[[#This Row],[Asset Name]],"Shares outstanding",TRUE), 0)</f>
        <v>19623920</v>
      </c>
      <c r="K1754" s="4" cm="1">
        <f t="array" ref="K1754">IFERROR(_FV(Facts_combined[[#This Row],[Asset Name]],"P/E",TRUE), "")</f>
        <v>12.946400000000001</v>
      </c>
      <c r="L1754" s="4" t="str" cm="1">
        <f t="array" ref="L175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754" s="4" cm="1">
        <f t="array" ref="M1754">IFERROR(_FV(Facts_combined[[#This Row],[Asset Name]],"Beta"), "")</f>
        <v>1.7512000000000001</v>
      </c>
    </row>
    <row r="1755" spans="1:13" x14ac:dyDescent="0.2">
      <c r="A1755" t="s">
        <v>2714</v>
      </c>
      <c r="B1755" t="s">
        <v>4</v>
      </c>
      <c r="C1755" t="s">
        <v>961</v>
      </c>
      <c r="D1755" t="e" vm="1524">
        <v>#VALUE!</v>
      </c>
      <c r="E1755" t="str" cm="1">
        <f t="array" ref="E1755">IFERROR(_FV(Facts_combined[[#This Row],[Asset Name]],"Industry"), "Undefined")</f>
        <v>Pharmaceuticals</v>
      </c>
      <c r="F1755" s="6" cm="1">
        <f t="array" ref="F1755">IFERROR(_FV(Facts_combined[[#This Row],[Asset Name]],"Price"), 0)</f>
        <v>2</v>
      </c>
      <c r="G1755" s="5" cm="1">
        <f t="array" ref="G1755">IFERROR(_FV(Facts_combined[[#This Row],[Asset Name]],"Volume"), 0)</f>
        <v>4382</v>
      </c>
      <c r="H1755" s="7" cm="1">
        <f t="array" ref="H1755">IFERROR(_FV(Facts_combined[[#This Row],[Asset Name]],"Market cap",TRUE), 0)</f>
        <v>4562470</v>
      </c>
      <c r="I175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55" s="5" cm="1">
        <f t="array" ref="J1755">IFERROR(_FV(Facts_combined[[#This Row],[Asset Name]],"Shares outstanding",TRUE), 0)</f>
        <v>1754800</v>
      </c>
      <c r="K1755" s="4" t="str" cm="1">
        <f t="array" ref="K1755">IFERROR(_FV(Facts_combined[[#This Row],[Asset Name]],"P/E",TRUE), "")</f>
        <v/>
      </c>
      <c r="L1755" s="4" t="str" cm="1">
        <f t="array" ref="L175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55" s="4" cm="1">
        <f t="array" ref="M1755">IFERROR(_FV(Facts_combined[[#This Row],[Asset Name]],"Beta"), "")</f>
        <v>3.198</v>
      </c>
    </row>
    <row r="1756" spans="1:13" x14ac:dyDescent="0.2">
      <c r="A1756" t="s">
        <v>2715</v>
      </c>
      <c r="B1756" t="s">
        <v>4</v>
      </c>
      <c r="C1756" t="s">
        <v>961</v>
      </c>
      <c r="D1756" t="e" vm="1525">
        <v>#VALUE!</v>
      </c>
      <c r="E1756" t="str" cm="1">
        <f t="array" ref="E1756">IFERROR(_FV(Facts_combined[[#This Row],[Asset Name]],"Industry"), "Undefined")</f>
        <v>Biotechnology &amp; Medical Research</v>
      </c>
      <c r="F1756" s="6" cm="1">
        <f t="array" ref="F1756">IFERROR(_FV(Facts_combined[[#This Row],[Asset Name]],"Price"), 0)</f>
        <v>0.95</v>
      </c>
      <c r="G1756" s="5" cm="1">
        <f t="array" ref="G1756">IFERROR(_FV(Facts_combined[[#This Row],[Asset Name]],"Volume"), 0)</f>
        <v>23621</v>
      </c>
      <c r="H1756" s="7" cm="1">
        <f t="array" ref="H1756">IFERROR(_FV(Facts_combined[[#This Row],[Asset Name]],"Market cap",TRUE), 0)</f>
        <v>5436010</v>
      </c>
      <c r="I175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56" s="5" cm="1">
        <f t="array" ref="J1756">IFERROR(_FV(Facts_combined[[#This Row],[Asset Name]],"Shares outstanding",TRUE), 0)</f>
        <v>5973310</v>
      </c>
      <c r="K1756" s="4" t="str" cm="1">
        <f t="array" ref="K1756">IFERROR(_FV(Facts_combined[[#This Row],[Asset Name]],"P/E",TRUE), "")</f>
        <v/>
      </c>
      <c r="L1756" s="4" t="str" cm="1">
        <f t="array" ref="L175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56" s="4" cm="1">
        <f t="array" ref="M1756">IFERROR(_FV(Facts_combined[[#This Row],[Asset Name]],"Beta"), "")</f>
        <v>0.4718</v>
      </c>
    </row>
    <row r="1757" spans="1:13" x14ac:dyDescent="0.2">
      <c r="A1757" t="s">
        <v>2716</v>
      </c>
      <c r="B1757" t="s">
        <v>4</v>
      </c>
      <c r="C1757" t="s">
        <v>961</v>
      </c>
      <c r="D1757" t="e" vm="1526">
        <v>#VALUE!</v>
      </c>
      <c r="E1757" t="str" cm="1">
        <f t="array" ref="E1757">IFERROR(_FV(Facts_combined[[#This Row],[Asset Name]],"Industry"), "Undefined")</f>
        <v>Biotechnology &amp; Medical Research</v>
      </c>
      <c r="F1757" s="6" cm="1">
        <f t="array" ref="F1757">IFERROR(_FV(Facts_combined[[#This Row],[Asset Name]],"Price"), 0)</f>
        <v>9.9999999999999995E-7</v>
      </c>
      <c r="G1757" s="5" cm="1">
        <f t="array" ref="G1757">IFERROR(_FV(Facts_combined[[#This Row],[Asset Name]],"Volume"), 0)</f>
        <v>2510</v>
      </c>
      <c r="H1757" s="7" cm="1">
        <f t="array" ref="H1757">IFERROR(_FV(Facts_combined[[#This Row],[Asset Name]],"Market cap",TRUE), 0)</f>
        <v>90</v>
      </c>
      <c r="I175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57" s="5" cm="1">
        <f t="array" ref="J1757">IFERROR(_FV(Facts_combined[[#This Row],[Asset Name]],"Shares outstanding",TRUE), 0)</f>
        <v>87352360</v>
      </c>
      <c r="K1757" s="4" t="str" cm="1">
        <f t="array" ref="K1757">IFERROR(_FV(Facts_combined[[#This Row],[Asset Name]],"P/E",TRUE), "")</f>
        <v/>
      </c>
      <c r="L1757" s="4" t="str" cm="1">
        <f t="array" ref="L175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57" s="4" t="str" cm="1">
        <f t="array" ref="M1757">IFERROR(_FV(Facts_combined[[#This Row],[Asset Name]],"Beta"), "")</f>
        <v/>
      </c>
    </row>
    <row r="1758" spans="1:13" x14ac:dyDescent="0.2">
      <c r="A1758" t="s">
        <v>2717</v>
      </c>
      <c r="B1758" t="s">
        <v>4</v>
      </c>
      <c r="C1758" t="s">
        <v>961</v>
      </c>
      <c r="D1758" t="e" vm="1527">
        <v>#VALUE!</v>
      </c>
      <c r="E1758" t="str" cm="1">
        <f t="array" ref="E1758">IFERROR(_FV(Facts_combined[[#This Row],[Asset Name]],"Industry"), "Undefined")</f>
        <v>Miscellaneous Educational Service Providers</v>
      </c>
      <c r="F1758" s="6" cm="1">
        <f t="array" ref="F1758">IFERROR(_FV(Facts_combined[[#This Row],[Asset Name]],"Price"), 0)</f>
        <v>0.16200000000000001</v>
      </c>
      <c r="G1758" s="5" cm="1">
        <f t="array" ref="G1758">IFERROR(_FV(Facts_combined[[#This Row],[Asset Name]],"Volume"), 0)</f>
        <v>35028</v>
      </c>
      <c r="H1758" s="7" cm="1">
        <f t="array" ref="H1758">IFERROR(_FV(Facts_combined[[#This Row],[Asset Name]],"Market cap",TRUE), 0)</f>
        <v>4163659</v>
      </c>
      <c r="I175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58" s="5" cm="1">
        <f t="array" ref="J1758">IFERROR(_FV(Facts_combined[[#This Row],[Asset Name]],"Shares outstanding",TRUE), 0)</f>
        <v>25701600</v>
      </c>
      <c r="K1758" s="4" t="str" cm="1">
        <f t="array" ref="K1758">IFERROR(_FV(Facts_combined[[#This Row],[Asset Name]],"P/E",TRUE), "")</f>
        <v/>
      </c>
      <c r="L1758" s="4" t="str" cm="1">
        <f t="array" ref="L175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58" s="4" cm="1">
        <f t="array" ref="M1758">IFERROR(_FV(Facts_combined[[#This Row],[Asset Name]],"Beta"), "")</f>
        <v>1.4677</v>
      </c>
    </row>
    <row r="1759" spans="1:13" x14ac:dyDescent="0.2">
      <c r="A1759" t="s">
        <v>2718</v>
      </c>
      <c r="B1759" t="s">
        <v>4</v>
      </c>
      <c r="C1759" t="s">
        <v>961</v>
      </c>
      <c r="D1759" t="e" vm="1528">
        <v>#VALUE!</v>
      </c>
      <c r="E1759" t="str" cm="1">
        <f t="array" ref="E1759">IFERROR(_FV(Facts_combined[[#This Row],[Asset Name]],"Industry"), "Undefined")</f>
        <v>Financial Technology (Fintech) &amp; Infrastructure</v>
      </c>
      <c r="F1759" s="6" cm="1">
        <f t="array" ref="F1759">IFERROR(_FV(Facts_combined[[#This Row],[Asset Name]],"Price"), 0)</f>
        <v>4.0000000000000002E-4</v>
      </c>
      <c r="G1759" s="5" cm="1">
        <f t="array" ref="G1759">IFERROR(_FV(Facts_combined[[#This Row],[Asset Name]],"Volume"), 0)</f>
        <v>36125428</v>
      </c>
      <c r="H1759" s="7" cm="1">
        <f t="array" ref="H1759">IFERROR(_FV(Facts_combined[[#This Row],[Asset Name]],"Market cap",TRUE), 0)</f>
        <v>4067140</v>
      </c>
      <c r="I175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59" s="5" cm="1">
        <f t="array" ref="J1759">IFERROR(_FV(Facts_combined[[#This Row],[Asset Name]],"Shares outstanding",TRUE), 0)</f>
        <v>7394793000</v>
      </c>
      <c r="K1759" s="4" cm="1">
        <f t="array" ref="K1759">IFERROR(_FV(Facts_combined[[#This Row],[Asset Name]],"P/E",TRUE), "")</f>
        <v>40</v>
      </c>
      <c r="L1759" s="4" t="str" cm="1">
        <f t="array" ref="L175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759" s="4" cm="1">
        <f t="array" ref="M1759">IFERROR(_FV(Facts_combined[[#This Row],[Asset Name]],"Beta"), "")</f>
        <v>4.3385999999999996</v>
      </c>
    </row>
    <row r="1760" spans="1:13" x14ac:dyDescent="0.2">
      <c r="A1760" t="s">
        <v>2719</v>
      </c>
      <c r="B1760" t="s">
        <v>4</v>
      </c>
      <c r="C1760" t="s">
        <v>961</v>
      </c>
      <c r="D1760" t="e" vm="1529">
        <v>#VALUE!</v>
      </c>
      <c r="E1760" t="str" cm="1">
        <f t="array" ref="E1760">IFERROR(_FV(Facts_combined[[#This Row],[Asset Name]],"Industry"), "Undefined")</f>
        <v>Metals &amp; Mining</v>
      </c>
      <c r="F1760" s="6" cm="1">
        <f t="array" ref="F1760">IFERROR(_FV(Facts_combined[[#This Row],[Asset Name]],"Price"), 0)</f>
        <v>0.98</v>
      </c>
      <c r="G1760" s="5" cm="1">
        <f t="array" ref="G1760">IFERROR(_FV(Facts_combined[[#This Row],[Asset Name]],"Volume"), 0)</f>
        <v>1756</v>
      </c>
      <c r="H1760" s="7" cm="1">
        <f t="array" ref="H1760">IFERROR(_FV(Facts_combined[[#This Row],[Asset Name]],"Market cap",TRUE), 0)</f>
        <v>1783360</v>
      </c>
      <c r="I176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60" s="5" cm="1">
        <f t="array" ref="J1760">IFERROR(_FV(Facts_combined[[#This Row],[Asset Name]],"Shares outstanding",TRUE), 0)</f>
        <v>2377820</v>
      </c>
      <c r="K1760" s="4" cm="1">
        <f t="array" ref="K1760">IFERROR(_FV(Facts_combined[[#This Row],[Asset Name]],"P/E",TRUE), "")</f>
        <v>2.6244999999999998</v>
      </c>
      <c r="L1760" s="4" t="str" cm="1">
        <f t="array" ref="L176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1760" s="4" cm="1">
        <f t="array" ref="M1760">IFERROR(_FV(Facts_combined[[#This Row],[Asset Name]],"Beta"), "")</f>
        <v>1.2101999999999999</v>
      </c>
    </row>
    <row r="1761" spans="1:13" x14ac:dyDescent="0.2">
      <c r="A1761" t="s">
        <v>2720</v>
      </c>
      <c r="B1761" t="s">
        <v>4</v>
      </c>
      <c r="C1761" t="s">
        <v>961</v>
      </c>
      <c r="D1761" t="e" vm="2708">
        <v>#VALUE!</v>
      </c>
      <c r="E1761" t="str" cm="1">
        <f t="array" ref="E1761">IFERROR(_FV(Facts_combined[[#This Row],[Asset Name]],"Industry"), "Undefined")</f>
        <v>Automobiles &amp; Auto Parts</v>
      </c>
      <c r="F1761" s="6" cm="1">
        <f t="array" ref="F1761">IFERROR(_FV(Facts_combined[[#This Row],[Asset Name]],"Price"), 0)</f>
        <v>4.2099999999999999E-2</v>
      </c>
      <c r="G1761" s="5" cm="1">
        <f t="array" ref="G1761">IFERROR(_FV(Facts_combined[[#This Row],[Asset Name]],"Volume"), 0)</f>
        <v>1000</v>
      </c>
      <c r="H1761" s="7" cm="1">
        <f t="array" ref="H1761">IFERROR(_FV(Facts_combined[[#This Row],[Asset Name]],"Market cap",TRUE), 0)</f>
        <v>3323440</v>
      </c>
      <c r="I176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61" s="5" cm="1">
        <f t="array" ref="J1761">IFERROR(_FV(Facts_combined[[#This Row],[Asset Name]],"Shares outstanding",TRUE), 0)</f>
        <v>78941620</v>
      </c>
      <c r="K1761" s="4" cm="1">
        <f t="array" ref="K1761">IFERROR(_FV(Facts_combined[[#This Row],[Asset Name]],"P/E",TRUE), "")</f>
        <v>7.2586000000000004</v>
      </c>
      <c r="L1761" s="4" t="str" cm="1">
        <f t="array" ref="L176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761" s="4" cm="1">
        <f t="array" ref="M1761">IFERROR(_FV(Facts_combined[[#This Row],[Asset Name]],"Beta"), "")</f>
        <v>-0.6583</v>
      </c>
    </row>
    <row r="1762" spans="1:13" x14ac:dyDescent="0.2">
      <c r="A1762" t="s">
        <v>2721</v>
      </c>
      <c r="B1762" t="s">
        <v>4</v>
      </c>
      <c r="C1762" t="s">
        <v>961</v>
      </c>
      <c r="D1762" t="e" vm="1530">
        <v>#VALUE!</v>
      </c>
      <c r="E1762" t="str" cm="1">
        <f t="array" ref="E1762">IFERROR(_FV(Facts_combined[[#This Row],[Asset Name]],"Industry"), "Undefined")</f>
        <v>Banking Services</v>
      </c>
      <c r="F1762" s="6" cm="1">
        <f t="array" ref="F1762">IFERROR(_FV(Facts_combined[[#This Row],[Asset Name]],"Price"), 0)</f>
        <v>4.4999999999999998E-2</v>
      </c>
      <c r="G1762" s="5" cm="1">
        <f t="array" ref="G1762">IFERROR(_FV(Facts_combined[[#This Row],[Asset Name]],"Volume"), 0)</f>
        <v>54859</v>
      </c>
      <c r="H1762" s="7" cm="1">
        <f t="array" ref="H1762">IFERROR(_FV(Facts_combined[[#This Row],[Asset Name]],"Market cap",TRUE), 0)</f>
        <v>1573550</v>
      </c>
      <c r="I176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62" s="5" cm="1">
        <f t="array" ref="J1762">IFERROR(_FV(Facts_combined[[#This Row],[Asset Name]],"Shares outstanding",TRUE), 0)</f>
        <v>41300540</v>
      </c>
      <c r="K1762" s="4" t="str" cm="1">
        <f t="array" ref="K1762">IFERROR(_FV(Facts_combined[[#This Row],[Asset Name]],"P/E",TRUE), "")</f>
        <v/>
      </c>
      <c r="L1762" s="4" t="str" cm="1">
        <f t="array" ref="L176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62" s="4" cm="1">
        <f t="array" ref="M1762">IFERROR(_FV(Facts_combined[[#This Row],[Asset Name]],"Beta"), "")</f>
        <v>1.8642000000000001</v>
      </c>
    </row>
    <row r="1763" spans="1:13" x14ac:dyDescent="0.2">
      <c r="A1763" t="s">
        <v>2722</v>
      </c>
      <c r="B1763" t="s">
        <v>4</v>
      </c>
      <c r="C1763" t="s">
        <v>961</v>
      </c>
      <c r="D1763" t="e" vm="1531">
        <v>#VALUE!</v>
      </c>
      <c r="E1763" t="str" cm="1">
        <f t="array" ref="E1763">IFERROR(_FV(Facts_combined[[#This Row],[Asset Name]],"Industry"), "Undefined")</f>
        <v>Machinery, Equipment &amp; Components</v>
      </c>
      <c r="F1763" s="6" cm="1">
        <f t="array" ref="F1763">IFERROR(_FV(Facts_combined[[#This Row],[Asset Name]],"Price"), 0)</f>
        <v>8.0000000000000002E-3</v>
      </c>
      <c r="G1763" s="5" cm="1">
        <f t="array" ref="G1763">IFERROR(_FV(Facts_combined[[#This Row],[Asset Name]],"Volume"), 0)</f>
        <v>1775</v>
      </c>
      <c r="H1763" s="7" cm="1">
        <f t="array" ref="H1763">IFERROR(_FV(Facts_combined[[#This Row],[Asset Name]],"Market cap",TRUE), 0)</f>
        <v>1855120</v>
      </c>
      <c r="I176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63" s="5" cm="1">
        <f t="array" ref="J1763">IFERROR(_FV(Facts_combined[[#This Row],[Asset Name]],"Shares outstanding",TRUE), 0)</f>
        <v>299212300</v>
      </c>
      <c r="K1763" s="4" t="str" cm="1">
        <f t="array" ref="K1763">IFERROR(_FV(Facts_combined[[#This Row],[Asset Name]],"P/E",TRUE), "")</f>
        <v/>
      </c>
      <c r="L1763" s="4" t="str" cm="1">
        <f t="array" ref="L176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63" s="4" cm="1">
        <f t="array" ref="M1763">IFERROR(_FV(Facts_combined[[#This Row],[Asset Name]],"Beta"), "")</f>
        <v>0.15820000000000001</v>
      </c>
    </row>
    <row r="1764" spans="1:13" x14ac:dyDescent="0.2">
      <c r="A1764" t="s">
        <v>2723</v>
      </c>
      <c r="B1764" t="s">
        <v>4</v>
      </c>
      <c r="C1764" t="s">
        <v>961</v>
      </c>
      <c r="D1764" t="e" vm="1532">
        <v>#VALUE!</v>
      </c>
      <c r="E1764" t="str" cm="1">
        <f t="array" ref="E1764">IFERROR(_FV(Facts_combined[[#This Row],[Asset Name]],"Industry"), "Undefined")</f>
        <v>Communications &amp; Networking</v>
      </c>
      <c r="F1764" s="6" cm="1">
        <f t="array" ref="F1764">IFERROR(_FV(Facts_combined[[#This Row],[Asset Name]],"Price"), 0)</f>
        <v>8.8499999999999995E-2</v>
      </c>
      <c r="G1764" s="5" cm="1">
        <f t="array" ref="G1764">IFERROR(_FV(Facts_combined[[#This Row],[Asset Name]],"Volume"), 0)</f>
        <v>14</v>
      </c>
      <c r="H1764" s="7" cm="1">
        <f t="array" ref="H1764">IFERROR(_FV(Facts_combined[[#This Row],[Asset Name]],"Market cap",TRUE), 0)</f>
        <v>1439920</v>
      </c>
      <c r="I176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64" s="5" cm="1">
        <f t="array" ref="J1764">IFERROR(_FV(Facts_combined[[#This Row],[Asset Name]],"Shares outstanding",TRUE), 0)</f>
        <v>14399190</v>
      </c>
      <c r="K1764" s="4" t="str" cm="1">
        <f t="array" ref="K1764">IFERROR(_FV(Facts_combined[[#This Row],[Asset Name]],"P/E",TRUE), "")</f>
        <v/>
      </c>
      <c r="L1764" s="4" t="str" cm="1">
        <f t="array" ref="L176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64" s="4" cm="1">
        <f t="array" ref="M1764">IFERROR(_FV(Facts_combined[[#This Row],[Asset Name]],"Beta"), "")</f>
        <v>0.78859999999999997</v>
      </c>
    </row>
    <row r="1765" spans="1:13" x14ac:dyDescent="0.2">
      <c r="A1765" t="s">
        <v>2724</v>
      </c>
      <c r="B1765" t="s">
        <v>4</v>
      </c>
      <c r="C1765" t="s">
        <v>961</v>
      </c>
      <c r="D1765" t="e" vm="1533">
        <v>#VALUE!</v>
      </c>
      <c r="E1765" t="str" cm="1">
        <f t="array" ref="E1765">IFERROR(_FV(Facts_combined[[#This Row],[Asset Name]],"Industry"), "Undefined")</f>
        <v>Food &amp; Tobacco</v>
      </c>
      <c r="F1765" s="6" cm="1">
        <f t="array" ref="F1765">IFERROR(_FV(Facts_combined[[#This Row],[Asset Name]],"Price"), 0)</f>
        <v>2.1999999999999999E-2</v>
      </c>
      <c r="G1765" s="5" cm="1">
        <f t="array" ref="G1765">IFERROR(_FV(Facts_combined[[#This Row],[Asset Name]],"Volume"), 0)</f>
        <v>25000</v>
      </c>
      <c r="H1765" s="7" cm="1">
        <f t="array" ref="H1765">IFERROR(_FV(Facts_combined[[#This Row],[Asset Name]],"Market cap",TRUE), 0)</f>
        <v>480460</v>
      </c>
      <c r="I176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65" s="5" cm="1">
        <f t="array" ref="J1765">IFERROR(_FV(Facts_combined[[#This Row],[Asset Name]],"Shares outstanding",TRUE), 0)</f>
        <v>21839280</v>
      </c>
      <c r="K1765" s="4" t="str" cm="1">
        <f t="array" ref="K1765">IFERROR(_FV(Facts_combined[[#This Row],[Asset Name]],"P/E",TRUE), "")</f>
        <v/>
      </c>
      <c r="L1765" s="4" t="str" cm="1">
        <f t="array" ref="L176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65" s="4" cm="1">
        <f t="array" ref="M1765">IFERROR(_FV(Facts_combined[[#This Row],[Asset Name]],"Beta"), "")</f>
        <v>0.62549999999999994</v>
      </c>
    </row>
    <row r="1766" spans="1:13" x14ac:dyDescent="0.2">
      <c r="A1766" t="s">
        <v>2725</v>
      </c>
      <c r="B1766" t="s">
        <v>4</v>
      </c>
      <c r="C1766" t="s">
        <v>961</v>
      </c>
      <c r="D1766" t="e" vm="1534">
        <v>#VALUE!</v>
      </c>
      <c r="E1766" t="str" cm="1">
        <f t="array" ref="E1766">IFERROR(_FV(Facts_combined[[#This Row],[Asset Name]],"Industry"), "Undefined")</f>
        <v>Biotechnology &amp; Medical Research</v>
      </c>
      <c r="F1766" s="6" cm="1">
        <f t="array" ref="F1766">IFERROR(_FV(Facts_combined[[#This Row],[Asset Name]],"Price"), 0)</f>
        <v>3.6999999999999998E-2</v>
      </c>
      <c r="G1766" s="5" cm="1">
        <f t="array" ref="G1766">IFERROR(_FV(Facts_combined[[#This Row],[Asset Name]],"Volume"), 0)</f>
        <v>660</v>
      </c>
      <c r="H1766" s="7" cm="1">
        <f t="array" ref="H1766">IFERROR(_FV(Facts_combined[[#This Row],[Asset Name]],"Market cap",TRUE), 0)</f>
        <v>1091170</v>
      </c>
      <c r="I176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66" s="5" cm="1">
        <f t="array" ref="J1766">IFERROR(_FV(Facts_combined[[#This Row],[Asset Name]],"Shares outstanding",TRUE), 0)</f>
        <v>29491130</v>
      </c>
      <c r="K1766" s="4" t="str" cm="1">
        <f t="array" ref="K1766">IFERROR(_FV(Facts_combined[[#This Row],[Asset Name]],"P/E",TRUE), "")</f>
        <v/>
      </c>
      <c r="L1766" s="4" t="str" cm="1">
        <f t="array" ref="L176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66" s="4" cm="1">
        <f t="array" ref="M1766">IFERROR(_FV(Facts_combined[[#This Row],[Asset Name]],"Beta"), "")</f>
        <v>1.417</v>
      </c>
    </row>
    <row r="1767" spans="1:13" x14ac:dyDescent="0.2">
      <c r="A1767" t="s">
        <v>2726</v>
      </c>
      <c r="B1767" t="s">
        <v>4</v>
      </c>
      <c r="C1767" t="s">
        <v>961</v>
      </c>
      <c r="D1767" t="e" vm="1535">
        <v>#VALUE!</v>
      </c>
      <c r="E1767" t="str" cm="1">
        <f t="array" ref="E1767">IFERROR(_FV(Facts_combined[[#This Row],[Asset Name]],"Industry"), "Undefined")</f>
        <v>Leisure Products</v>
      </c>
      <c r="F1767" s="6" cm="1">
        <f t="array" ref="F1767">IFERROR(_FV(Facts_combined[[#This Row],[Asset Name]],"Price"), 0)</f>
        <v>2.3E-3</v>
      </c>
      <c r="G1767" s="5" cm="1">
        <f t="array" ref="G1767">IFERROR(_FV(Facts_combined[[#This Row],[Asset Name]],"Volume"), 0)</f>
        <v>22339</v>
      </c>
      <c r="H1767" s="7" cm="1">
        <f t="array" ref="H1767">IFERROR(_FV(Facts_combined[[#This Row],[Asset Name]],"Market cap",TRUE), 0)</f>
        <v>58250</v>
      </c>
      <c r="I176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67" s="5" cm="1">
        <f t="array" ref="J1767">IFERROR(_FV(Facts_combined[[#This Row],[Asset Name]],"Shares outstanding",TRUE), 0)</f>
        <v>36407820</v>
      </c>
      <c r="K1767" s="4" t="str" cm="1">
        <f t="array" ref="K1767">IFERROR(_FV(Facts_combined[[#This Row],[Asset Name]],"P/E",TRUE), "")</f>
        <v/>
      </c>
      <c r="L1767" s="4" t="str" cm="1">
        <f t="array" ref="L176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67" s="4" cm="1">
        <f t="array" ref="M1767">IFERROR(_FV(Facts_combined[[#This Row],[Asset Name]],"Beta"), "")</f>
        <v>1.4275</v>
      </c>
    </row>
    <row r="1768" spans="1:13" x14ac:dyDescent="0.2">
      <c r="A1768" t="s">
        <v>2727</v>
      </c>
      <c r="B1768" t="s">
        <v>4</v>
      </c>
      <c r="C1768" t="s">
        <v>961</v>
      </c>
      <c r="D1768" t="e" vm="1536">
        <v>#VALUE!</v>
      </c>
      <c r="E1768" t="str" cm="1">
        <f t="array" ref="E1768">IFERROR(_FV(Facts_combined[[#This Row],[Asset Name]],"Industry"), "Undefined")</f>
        <v>Financial Technology (Fintech) &amp; Infrastructure</v>
      </c>
      <c r="F1768" s="6" cm="1">
        <f t="array" ref="F1768">IFERROR(_FV(Facts_combined[[#This Row],[Asset Name]],"Price"), 0)</f>
        <v>2E-3</v>
      </c>
      <c r="G1768" s="5" cm="1">
        <f t="array" ref="G1768">IFERROR(_FV(Facts_combined[[#This Row],[Asset Name]],"Volume"), 0)</f>
        <v>100533</v>
      </c>
      <c r="H1768" s="7" cm="1">
        <f t="array" ref="H1768">IFERROR(_FV(Facts_combined[[#This Row],[Asset Name]],"Market cap",TRUE), 0)</f>
        <v>1560750</v>
      </c>
      <c r="I176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68" s="5" cm="1">
        <f t="array" ref="J1768">IFERROR(_FV(Facts_combined[[#This Row],[Asset Name]],"Shares outstanding",TRUE), 0)</f>
        <v>780374600</v>
      </c>
      <c r="K1768" s="4" t="str" cm="1">
        <f t="array" ref="K1768">IFERROR(_FV(Facts_combined[[#This Row],[Asset Name]],"P/E",TRUE), "")</f>
        <v/>
      </c>
      <c r="L1768" s="4" t="str" cm="1">
        <f t="array" ref="L176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68" s="4" cm="1">
        <f t="array" ref="M1768">IFERROR(_FV(Facts_combined[[#This Row],[Asset Name]],"Beta"), "")</f>
        <v>0.249</v>
      </c>
    </row>
    <row r="1769" spans="1:13" x14ac:dyDescent="0.2">
      <c r="A1769" t="s">
        <v>2728</v>
      </c>
      <c r="B1769" t="s">
        <v>4</v>
      </c>
      <c r="C1769" t="s">
        <v>961</v>
      </c>
      <c r="D1769" t="e" vm="1537">
        <v>#VALUE!</v>
      </c>
      <c r="E1769" t="str" cm="1">
        <f t="array" ref="E1769">IFERROR(_FV(Facts_combined[[#This Row],[Asset Name]],"Industry"), "Undefined")</f>
        <v>Biotechnology &amp; Medical Research</v>
      </c>
      <c r="F1769" s="6" cm="1">
        <f t="array" ref="F1769">IFERROR(_FV(Facts_combined[[#This Row],[Asset Name]],"Price"), 0)</f>
        <v>0.1</v>
      </c>
      <c r="G1769" s="5" cm="1">
        <f t="array" ref="G1769">IFERROR(_FV(Facts_combined[[#This Row],[Asset Name]],"Volume"), 0)</f>
        <v>9569</v>
      </c>
      <c r="H1769" s="7" cm="1">
        <f t="array" ref="H1769">IFERROR(_FV(Facts_combined[[#This Row],[Asset Name]],"Market cap",TRUE), 0)</f>
        <v>113540</v>
      </c>
      <c r="I176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69" s="5" cm="1">
        <f t="array" ref="J1769">IFERROR(_FV(Facts_combined[[#This Row],[Asset Name]],"Shares outstanding",TRUE), 0)</f>
        <v>1135360</v>
      </c>
      <c r="K1769" s="4" t="str" cm="1">
        <f t="array" ref="K1769">IFERROR(_FV(Facts_combined[[#This Row],[Asset Name]],"P/E",TRUE), "")</f>
        <v/>
      </c>
      <c r="L1769" s="4" t="str" cm="1">
        <f t="array" ref="L176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69" s="4" cm="1">
        <f t="array" ref="M1769">IFERROR(_FV(Facts_combined[[#This Row],[Asset Name]],"Beta"), "")</f>
        <v>2.1930000000000001</v>
      </c>
    </row>
    <row r="1770" spans="1:13" x14ac:dyDescent="0.2">
      <c r="A1770" t="s">
        <v>2729</v>
      </c>
      <c r="B1770" t="s">
        <v>4</v>
      </c>
      <c r="C1770" t="s">
        <v>961</v>
      </c>
      <c r="D1770" t="e" vm="2709">
        <v>#VALUE!</v>
      </c>
      <c r="E1770" t="str" cm="1">
        <f t="array" ref="E1770">IFERROR(_FV(Facts_combined[[#This Row],[Asset Name]],"Industry"), "Undefined")</f>
        <v>Machinery, Equipment &amp; Components</v>
      </c>
      <c r="F1770" s="6" cm="1">
        <f t="array" ref="F1770">IFERROR(_FV(Facts_combined[[#This Row],[Asset Name]],"Price"), 0)</f>
        <v>1.4999999999999999E-2</v>
      </c>
      <c r="G1770" s="5" cm="1">
        <f t="array" ref="G1770">IFERROR(_FV(Facts_combined[[#This Row],[Asset Name]],"Volume"), 0)</f>
        <v>7200</v>
      </c>
      <c r="H1770" s="7" cm="1">
        <f t="array" ref="H1770">IFERROR(_FV(Facts_combined[[#This Row],[Asset Name]],"Market cap",TRUE), 0)</f>
        <v>58080</v>
      </c>
      <c r="I177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70" s="5" cm="1">
        <f t="array" ref="J1770">IFERROR(_FV(Facts_combined[[#This Row],[Asset Name]],"Shares outstanding",TRUE), 0)</f>
        <v>3872130</v>
      </c>
      <c r="K1770" s="4" t="str" cm="1">
        <f t="array" ref="K1770">IFERROR(_FV(Facts_combined[[#This Row],[Asset Name]],"P/E",TRUE), "")</f>
        <v/>
      </c>
      <c r="L1770" s="4" t="str" cm="1">
        <f t="array" ref="L177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70" s="4" cm="1">
        <f t="array" ref="M1770">IFERROR(_FV(Facts_combined[[#This Row],[Asset Name]],"Beta"), "")</f>
        <v>0.25740000000000002</v>
      </c>
    </row>
    <row r="1771" spans="1:13" x14ac:dyDescent="0.2">
      <c r="A1771" t="s">
        <v>2730</v>
      </c>
      <c r="B1771" t="s">
        <v>4</v>
      </c>
      <c r="C1771" t="s">
        <v>961</v>
      </c>
      <c r="D1771" t="e" vm="1538">
        <v>#VALUE!</v>
      </c>
      <c r="E1771" t="str" cm="1">
        <f t="array" ref="E1771">IFERROR(_FV(Facts_combined[[#This Row],[Asset Name]],"Industry"), "Undefined")</f>
        <v>Machinery, Equipment &amp; Components</v>
      </c>
      <c r="F1771" s="6" cm="1">
        <f t="array" ref="F1771">IFERROR(_FV(Facts_combined[[#This Row],[Asset Name]],"Price"), 0)</f>
        <v>5.0000000000000001E-4</v>
      </c>
      <c r="G1771" s="5" cm="1">
        <f t="array" ref="G1771">IFERROR(_FV(Facts_combined[[#This Row],[Asset Name]],"Volume"), 0)</f>
        <v>202</v>
      </c>
      <c r="H1771" s="7" cm="1">
        <f t="array" ref="H1771">IFERROR(_FV(Facts_combined[[#This Row],[Asset Name]],"Market cap",TRUE), 0)</f>
        <v>67200</v>
      </c>
      <c r="I177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71" s="5" cm="1">
        <f t="array" ref="J1771">IFERROR(_FV(Facts_combined[[#This Row],[Asset Name]],"Shares outstanding",TRUE), 0)</f>
        <v>167990600</v>
      </c>
      <c r="K1771" s="4" t="str" cm="1">
        <f t="array" ref="K1771">IFERROR(_FV(Facts_combined[[#This Row],[Asset Name]],"P/E",TRUE), "")</f>
        <v/>
      </c>
      <c r="L1771" s="4" t="str" cm="1">
        <f t="array" ref="L177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71" s="4" cm="1">
        <f t="array" ref="M1771">IFERROR(_FV(Facts_combined[[#This Row],[Asset Name]],"Beta"), "")</f>
        <v>0.20050000000000001</v>
      </c>
    </row>
    <row r="1772" spans="1:13" x14ac:dyDescent="0.2">
      <c r="A1772" t="s">
        <v>2731</v>
      </c>
      <c r="B1772" t="s">
        <v>4</v>
      </c>
      <c r="C1772" t="s">
        <v>961</v>
      </c>
      <c r="D1772" t="e" vm="1539">
        <v>#VALUE!</v>
      </c>
      <c r="E1772" t="str" cm="1">
        <f t="array" ref="E1772">IFERROR(_FV(Facts_combined[[#This Row],[Asset Name]],"Industry"), "Undefined")</f>
        <v>Holding Companies</v>
      </c>
      <c r="F1772" s="6" cm="1">
        <f t="array" ref="F1772">IFERROR(_FV(Facts_combined[[#This Row],[Asset Name]],"Price"), 0)</f>
        <v>4.0000000000000001E-3</v>
      </c>
      <c r="G1772" s="5" cm="1">
        <f t="array" ref="G1772">IFERROR(_FV(Facts_combined[[#This Row],[Asset Name]],"Volume"), 0)</f>
        <v>100000</v>
      </c>
      <c r="H1772" s="7" cm="1">
        <f t="array" ref="H1772">IFERROR(_FV(Facts_combined[[#This Row],[Asset Name]],"Market cap",TRUE), 0)</f>
        <v>662430</v>
      </c>
      <c r="I177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772" s="5" cm="1">
        <f t="array" ref="J1772">IFERROR(_FV(Facts_combined[[#This Row],[Asset Name]],"Shares outstanding",TRUE), 0)</f>
        <v>165608400</v>
      </c>
      <c r="K1772" s="4" t="str" cm="1">
        <f t="array" ref="K1772">IFERROR(_FV(Facts_combined[[#This Row],[Asset Name]],"P/E",TRUE), "")</f>
        <v/>
      </c>
      <c r="L1772" s="4" t="str" cm="1">
        <f t="array" ref="L177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72" s="4" cm="1">
        <f t="array" ref="M1772">IFERROR(_FV(Facts_combined[[#This Row],[Asset Name]],"Beta"), "")</f>
        <v>5.1471</v>
      </c>
    </row>
    <row r="1773" spans="1:13" x14ac:dyDescent="0.2">
      <c r="A1773" t="s">
        <v>2732</v>
      </c>
      <c r="B1773" t="s">
        <v>4</v>
      </c>
      <c r="C1773" t="s">
        <v>961</v>
      </c>
      <c r="D1773" t="e" vm="1540">
        <v>#VALUE!</v>
      </c>
      <c r="E1773" t="str" cm="1">
        <f t="array" ref="E1773">IFERROR(_FV(Facts_combined[[#This Row],[Asset Name]],"Industry"), "Undefined")</f>
        <v>Biotechnology &amp; Medical Research</v>
      </c>
      <c r="F1773" s="6" cm="1">
        <f t="array" ref="F1773">IFERROR(_FV(Facts_combined[[#This Row],[Asset Name]],"Price"), 0)</f>
        <v>0.30109999999999998</v>
      </c>
      <c r="G1773" s="5" cm="1">
        <f t="array" ref="G1773">IFERROR(_FV(Facts_combined[[#This Row],[Asset Name]],"Volume"), 0)</f>
        <v>32485</v>
      </c>
      <c r="H1773" s="7" cm="1">
        <f t="array" ref="H1773">IFERROR(_FV(Facts_combined[[#This Row],[Asset Name]],"Market cap",TRUE), 0)</f>
        <v>33499420</v>
      </c>
      <c r="I177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773" s="5" cm="1">
        <f t="array" ref="J1773">IFERROR(_FV(Facts_combined[[#This Row],[Asset Name]],"Shares outstanding",TRUE), 0)</f>
        <v>108062600</v>
      </c>
      <c r="K1773" s="4" t="str" cm="1">
        <f t="array" ref="K1773">IFERROR(_FV(Facts_combined[[#This Row],[Asset Name]],"P/E",TRUE), "")</f>
        <v/>
      </c>
      <c r="L1773" s="4" t="str" cm="1">
        <f t="array" ref="L177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73" s="4" cm="1">
        <f t="array" ref="M1773">IFERROR(_FV(Facts_combined[[#This Row],[Asset Name]],"Beta"), "")</f>
        <v>0.621</v>
      </c>
    </row>
    <row r="1774" spans="1:13" x14ac:dyDescent="0.2">
      <c r="A1774" t="s">
        <v>41</v>
      </c>
      <c r="B1774" t="s">
        <v>4</v>
      </c>
      <c r="C1774" t="s">
        <v>42</v>
      </c>
      <c r="D1774" t="e" vm="1541">
        <v>#VALUE!</v>
      </c>
      <c r="E1774" t="str" cm="1">
        <f t="array" ref="E1774">IFERROR(_FV(Facts_combined[[#This Row],[Asset Name]],"Industry"), "Undefined")</f>
        <v>Semiconductors &amp; Semiconductor Equipment</v>
      </c>
      <c r="F1774" s="6" cm="1">
        <f t="array" ref="F1774">IFERROR(_FV(Facts_combined[[#This Row],[Asset Name]],"Price"), 0)</f>
        <v>1657.48</v>
      </c>
      <c r="G1774" s="5" cm="1">
        <f t="array" ref="G1774">IFERROR(_FV(Facts_combined[[#This Row],[Asset Name]],"Volume"), 0)</f>
        <v>27499</v>
      </c>
      <c r="H1774" s="7" cm="1">
        <f t="array" ref="H1774">IFERROR(_FV(Facts_combined[[#This Row],[Asset Name]],"Market cap",TRUE), 0)</f>
        <v>771537713232</v>
      </c>
      <c r="I177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74" s="5" cm="1">
        <f t="array" ref="J1774">IFERROR(_FV(Facts_combined[[#This Row],[Asset Name]],"Shares outstanding",TRUE), 0)</f>
        <v>465488400</v>
      </c>
      <c r="K1774" s="4" cm="1">
        <f t="array" ref="K1774">IFERROR(_FV(Facts_combined[[#This Row],[Asset Name]],"P/E",TRUE), "")</f>
        <v>71.512799999999999</v>
      </c>
      <c r="L1774" s="4" t="str" cm="1">
        <f t="array" ref="L177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774" s="4" cm="1">
        <f t="array" ref="M1774">IFERROR(_FV(Facts_combined[[#This Row],[Asset Name]],"Beta"), "")</f>
        <v>1.1878</v>
      </c>
    </row>
    <row r="1775" spans="1:13" x14ac:dyDescent="0.2">
      <c r="A1775" t="s">
        <v>43</v>
      </c>
      <c r="B1775" t="s">
        <v>4</v>
      </c>
      <c r="C1775" t="s">
        <v>42</v>
      </c>
      <c r="D1775" t="e" vm="1542">
        <v>#VALUE!</v>
      </c>
      <c r="E1775" t="str" cm="1">
        <f t="array" ref="E1775">IFERROR(_FV(Facts_combined[[#This Row],[Asset Name]],"Industry"), "Undefined")</f>
        <v>Software &amp; IT Services</v>
      </c>
      <c r="F1775" s="6" cm="1">
        <f t="array" ref="F1775">IFERROR(_FV(Facts_combined[[#This Row],[Asset Name]],"Price"), 0)</f>
        <v>509.5</v>
      </c>
      <c r="G1775" s="5" cm="1">
        <f t="array" ref="G1775">IFERROR(_FV(Facts_combined[[#This Row],[Asset Name]],"Volume"), 0)</f>
        <v>698450</v>
      </c>
      <c r="H1775" s="7" cm="1">
        <f t="array" ref="H1775">IFERROR(_FV(Facts_combined[[#This Row],[Asset Name]],"Market cap",TRUE), 0)</f>
        <v>1292364073000</v>
      </c>
      <c r="I177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75" s="5" cm="1">
        <f t="array" ref="J1775">IFERROR(_FV(Facts_combined[[#This Row],[Asset Name]],"Shares outstanding",TRUE), 0)</f>
        <v>2536534000</v>
      </c>
      <c r="K1775" s="4" cm="1">
        <f t="array" ref="K1775">IFERROR(_FV(Facts_combined[[#This Row],[Asset Name]],"P/E",TRUE), "")</f>
        <v>29.319600000000001</v>
      </c>
      <c r="L1775" s="4" t="str" cm="1">
        <f t="array" ref="L177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775" s="4" cm="1">
        <f t="array" ref="M1775">IFERROR(_FV(Facts_combined[[#This Row],[Asset Name]],"Beta"), "")</f>
        <v>1.2123999999999999</v>
      </c>
    </row>
    <row r="1776" spans="1:13" x14ac:dyDescent="0.2">
      <c r="A1776" t="s">
        <v>44</v>
      </c>
      <c r="B1776" t="s">
        <v>4</v>
      </c>
      <c r="C1776" t="s">
        <v>42</v>
      </c>
      <c r="D1776" t="e" vm="1543">
        <v>#VALUE!</v>
      </c>
      <c r="E1776" t="str" cm="1">
        <f t="array" ref="E1776">IFERROR(_FV(Facts_combined[[#This Row],[Asset Name]],"Industry"), "Undefined")</f>
        <v>Software &amp; IT Services</v>
      </c>
      <c r="F1776" s="6" cm="1">
        <f t="array" ref="F1776">IFERROR(_FV(Facts_combined[[#This Row],[Asset Name]],"Price"), 0)</f>
        <v>268.23</v>
      </c>
      <c r="G1776" s="5" cm="1">
        <f t="array" ref="G1776">IFERROR(_FV(Facts_combined[[#This Row],[Asset Name]],"Volume"), 0)</f>
        <v>5175</v>
      </c>
      <c r="H1776" s="7" cm="1">
        <f t="array" ref="H1776">IFERROR(_FV(Facts_combined[[#This Row],[Asset Name]],"Market cap",TRUE), 0)</f>
        <v>536727961770</v>
      </c>
      <c r="I177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76" s="5" cm="1">
        <f t="array" ref="J1776">IFERROR(_FV(Facts_combined[[#This Row],[Asset Name]],"Shares outstanding",TRUE), 0)</f>
        <v>2000999000</v>
      </c>
      <c r="K1776" s="4" cm="1">
        <f t="array" ref="K1776">IFERROR(_FV(Facts_combined[[#This Row],[Asset Name]],"P/E",TRUE), "")</f>
        <v>30.003399999999999</v>
      </c>
      <c r="L1776" s="4" t="str" cm="1">
        <f t="array" ref="L177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776" s="4" cm="1">
        <f t="array" ref="M1776">IFERROR(_FV(Facts_combined[[#This Row],[Asset Name]],"Beta"), "")</f>
        <v>0.95240000000000002</v>
      </c>
    </row>
    <row r="1777" spans="1:13" x14ac:dyDescent="0.2">
      <c r="A1777" t="s">
        <v>45</v>
      </c>
      <c r="B1777" t="s">
        <v>4</v>
      </c>
      <c r="C1777" t="s">
        <v>42</v>
      </c>
      <c r="D1777" t="e" vm="1544">
        <v>#VALUE!</v>
      </c>
      <c r="E1777" t="str" cm="1">
        <f t="array" ref="E1777">IFERROR(_FV(Facts_combined[[#This Row],[Asset Name]],"Industry"), "Undefined")</f>
        <v>Healthcare Providers &amp; Services</v>
      </c>
      <c r="F1777" s="6" cm="1">
        <f t="array" ref="F1777">IFERROR(_FV(Facts_combined[[#This Row],[Asset Name]],"Price"), 0)</f>
        <v>498.24</v>
      </c>
      <c r="G1777" s="5" cm="1">
        <f t="array" ref="G1777">IFERROR(_FV(Facts_combined[[#This Row],[Asset Name]],"Volume"), 0)</f>
        <v>1073</v>
      </c>
      <c r="H1777" s="7" cm="1">
        <f t="array" ref="H1777">IFERROR(_FV(Facts_combined[[#This Row],[Asset Name]],"Market cap",TRUE), 0)</f>
        <v>458572672224</v>
      </c>
      <c r="I177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77" s="5" cm="1">
        <f t="array" ref="J1777">IFERROR(_FV(Facts_combined[[#This Row],[Asset Name]],"Shares outstanding",TRUE), 0)</f>
        <v>920385100</v>
      </c>
      <c r="K1777" s="4" cm="1">
        <f t="array" ref="K1777">IFERROR(_FV(Facts_combined[[#This Row],[Asset Name]],"P/E",TRUE), "")</f>
        <v>30.401700000000002</v>
      </c>
      <c r="L1777" s="4" t="str" cm="1">
        <f t="array" ref="L177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777" s="4" cm="1">
        <f t="array" ref="M1777">IFERROR(_FV(Facts_combined[[#This Row],[Asset Name]],"Beta"), "")</f>
        <v>0.60409999999999997</v>
      </c>
    </row>
    <row r="1778" spans="1:13" x14ac:dyDescent="0.2">
      <c r="A1778" t="s">
        <v>46</v>
      </c>
      <c r="B1778" t="s">
        <v>4</v>
      </c>
      <c r="C1778" t="s">
        <v>42</v>
      </c>
      <c r="D1778" t="e" vm="1545">
        <v>#VALUE!</v>
      </c>
      <c r="E1778" t="str" cm="1">
        <f t="array" ref="E1778">IFERROR(_FV(Facts_combined[[#This Row],[Asset Name]],"Industry"), "Undefined")</f>
        <v>Personal &amp; Household Products &amp; Services</v>
      </c>
      <c r="F1778" s="6" cm="1">
        <f t="array" ref="F1778">IFERROR(_FV(Facts_combined[[#This Row],[Asset Name]],"Price"), 0)</f>
        <v>163.9</v>
      </c>
      <c r="G1778" s="5" cm="1">
        <f t="array" ref="G1778">IFERROR(_FV(Facts_combined[[#This Row],[Asset Name]],"Volume"), 0)</f>
        <v>764</v>
      </c>
      <c r="H1778" s="7" cm="1">
        <f t="array" ref="H1778">IFERROR(_FV(Facts_combined[[#This Row],[Asset Name]],"Market cap",TRUE), 0)</f>
        <v>386826126500</v>
      </c>
      <c r="I177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78" s="5" cm="1">
        <f t="array" ref="J1778">IFERROR(_FV(Facts_combined[[#This Row],[Asset Name]],"Shares outstanding",TRUE), 0)</f>
        <v>2360135000</v>
      </c>
      <c r="K1778" s="4" cm="1">
        <f t="array" ref="K1778">IFERROR(_FV(Facts_combined[[#This Row],[Asset Name]],"P/E",TRUE), "")</f>
        <v>26.7989</v>
      </c>
      <c r="L1778" s="4" t="str" cm="1">
        <f t="array" ref="L177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778" s="4" cm="1">
        <f t="array" ref="M1778">IFERROR(_FV(Facts_combined[[#This Row],[Asset Name]],"Beta"), "")</f>
        <v>0.40010000000000001</v>
      </c>
    </row>
    <row r="1779" spans="1:13" x14ac:dyDescent="0.2">
      <c r="A1779" t="s">
        <v>47</v>
      </c>
      <c r="B1779" t="s">
        <v>4</v>
      </c>
      <c r="C1779" t="s">
        <v>42</v>
      </c>
      <c r="D1779" t="e" vm="1546">
        <v>#VALUE!</v>
      </c>
      <c r="E1779" t="str" cm="1">
        <f t="array" ref="E1779">IFERROR(_FV(Facts_combined[[#This Row],[Asset Name]],"Industry"), "Undefined")</f>
        <v>Semiconductors &amp; Semiconductor Equipment</v>
      </c>
      <c r="F1779" s="6" cm="1">
        <f t="array" ref="F1779">IFERROR(_FV(Facts_combined[[#This Row],[Asset Name]],"Price"), 0)</f>
        <v>200.16</v>
      </c>
      <c r="G1779" s="5" cm="1">
        <f t="array" ref="G1779">IFERROR(_FV(Facts_combined[[#This Row],[Asset Name]],"Volume"), 0)</f>
        <v>42105</v>
      </c>
      <c r="H1779" s="7" cm="1">
        <f t="array" ref="H1779">IFERROR(_FV(Facts_combined[[#This Row],[Asset Name]],"Market cap",TRUE), 0)</f>
        <v>223778880000</v>
      </c>
      <c r="I177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79" s="5" cm="1">
        <f t="array" ref="J1779">IFERROR(_FV(Facts_combined[[#This Row],[Asset Name]],"Shares outstanding",TRUE), 0)</f>
        <v>1118000000</v>
      </c>
      <c r="K1779" s="4" cm="1">
        <f t="array" ref="K1779">IFERROR(_FV(Facts_combined[[#This Row],[Asset Name]],"P/E",TRUE), "")</f>
        <v>26.695799999999998</v>
      </c>
      <c r="L1779" s="4" t="str" cm="1">
        <f t="array" ref="L177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779" s="4" cm="1">
        <f t="array" ref="M1779">IFERROR(_FV(Facts_combined[[#This Row],[Asset Name]],"Beta"), "")</f>
        <v>1.2724</v>
      </c>
    </row>
    <row r="1780" spans="1:13" x14ac:dyDescent="0.2">
      <c r="A1780" t="s">
        <v>48</v>
      </c>
      <c r="B1780" t="s">
        <v>4</v>
      </c>
      <c r="C1780" t="s">
        <v>42</v>
      </c>
      <c r="D1780" t="e" vm="1547">
        <v>#VALUE!</v>
      </c>
      <c r="E1780" t="str" cm="1">
        <f t="array" ref="E1780">IFERROR(_FV(Facts_combined[[#This Row],[Asset Name]],"Industry"), "Undefined")</f>
        <v>Healthcare Equipment &amp; Supplies</v>
      </c>
      <c r="F1780" s="6" cm="1">
        <f t="array" ref="F1780">IFERROR(_FV(Facts_combined[[#This Row],[Asset Name]],"Price"), 0)</f>
        <v>240.41</v>
      </c>
      <c r="G1780" s="5" cm="1">
        <f t="array" ref="G1780">IFERROR(_FV(Facts_combined[[#This Row],[Asset Name]],"Volume"), 0)</f>
        <v>87</v>
      </c>
      <c r="H1780" s="7" cm="1">
        <f t="array" ref="H1780">IFERROR(_FV(Facts_combined[[#This Row],[Asset Name]],"Market cap",TRUE), 0)</f>
        <v>178068441465</v>
      </c>
      <c r="I178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80" s="5" cm="1">
        <f t="array" ref="J1780">IFERROR(_FV(Facts_combined[[#This Row],[Asset Name]],"Shares outstanding",TRUE), 0)</f>
        <v>740686500</v>
      </c>
      <c r="K1780" s="4" cm="1">
        <f t="array" ref="K1780">IFERROR(_FV(Facts_combined[[#This Row],[Asset Name]],"P/E",TRUE), "")</f>
        <v>40.373600000000003</v>
      </c>
      <c r="L1780" s="4" t="str" cm="1">
        <f t="array" ref="L178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780" s="4" cm="1">
        <f t="array" ref="M1780">IFERROR(_FV(Facts_combined[[#This Row],[Asset Name]],"Beta"), "")</f>
        <v>0.84060000000000001</v>
      </c>
    </row>
    <row r="1781" spans="1:13" x14ac:dyDescent="0.2">
      <c r="A1781" t="s">
        <v>49</v>
      </c>
      <c r="B1781" t="s">
        <v>4</v>
      </c>
      <c r="C1781" t="s">
        <v>42</v>
      </c>
      <c r="D1781" t="e" vm="1548">
        <v>#VALUE!</v>
      </c>
      <c r="E1781" t="str" cm="1">
        <f t="array" ref="E1781">IFERROR(_FV(Facts_combined[[#This Row],[Asset Name]],"Industry"), "Undefined")</f>
        <v>Healthcare Equipment &amp; Supplies</v>
      </c>
      <c r="F1781" s="6" cm="1">
        <f t="array" ref="F1781">IFERROR(_FV(Facts_combined[[#This Row],[Asset Name]],"Price"), 0)</f>
        <v>103.2</v>
      </c>
      <c r="G1781" s="5" cm="1">
        <f t="array" ref="G1781">IFERROR(_FV(Facts_combined[[#This Row],[Asset Name]],"Volume"), 0)</f>
        <v>689</v>
      </c>
      <c r="H1781" s="7" cm="1">
        <f t="array" ref="H1781">IFERROR(_FV(Facts_combined[[#This Row],[Asset Name]],"Market cap",TRUE), 0)</f>
        <v>179530228800</v>
      </c>
      <c r="I178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81" s="5" cm="1">
        <f t="array" ref="J1781">IFERROR(_FV(Facts_combined[[#This Row],[Asset Name]],"Shares outstanding",TRUE), 0)</f>
        <v>1739634000</v>
      </c>
      <c r="K1781" s="4" cm="1">
        <f t="array" ref="K1781">IFERROR(_FV(Facts_combined[[#This Row],[Asset Name]],"P/E",TRUE), "")</f>
        <v>32.048000000000002</v>
      </c>
      <c r="L1781" s="4" t="str" cm="1">
        <f t="array" ref="L178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781" s="4" cm="1">
        <f t="array" ref="M1781">IFERROR(_FV(Facts_combined[[#This Row],[Asset Name]],"Beta"), "")</f>
        <v>0.71840000000000004</v>
      </c>
    </row>
    <row r="1782" spans="1:13" x14ac:dyDescent="0.2">
      <c r="A1782" t="s">
        <v>50</v>
      </c>
      <c r="B1782" t="s">
        <v>4</v>
      </c>
      <c r="C1782" t="s">
        <v>42</v>
      </c>
      <c r="D1782" t="e" vm="1549">
        <v>#VALUE!</v>
      </c>
      <c r="E1782" t="str" cm="1">
        <f t="array" ref="E1782">IFERROR(_FV(Facts_combined[[#This Row],[Asset Name]],"Industry"), "Undefined")</f>
        <v>Telecommunications Services</v>
      </c>
      <c r="F1782" s="6" cm="1">
        <f t="array" ref="F1782">IFERROR(_FV(Facts_combined[[#This Row],[Asset Name]],"Price"), 0)</f>
        <v>41.1</v>
      </c>
      <c r="G1782" s="5" cm="1">
        <f t="array" ref="G1782">IFERROR(_FV(Facts_combined[[#This Row],[Asset Name]],"Volume"), 0)</f>
        <v>7559</v>
      </c>
      <c r="H1782" s="7" cm="1">
        <f t="array" ref="H1782">IFERROR(_FV(Facts_combined[[#This Row],[Asset Name]],"Market cap",TRUE), 0)</f>
        <v>173000380500</v>
      </c>
      <c r="I178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82" s="5" cm="1">
        <f t="array" ref="J1782">IFERROR(_FV(Facts_combined[[#This Row],[Asset Name]],"Shares outstanding",TRUE), 0)</f>
        <v>4209255000</v>
      </c>
      <c r="K1782" s="4" cm="1">
        <f t="array" ref="K1782">IFERROR(_FV(Facts_combined[[#This Row],[Asset Name]],"P/E",TRUE), "")</f>
        <v>15.3239</v>
      </c>
      <c r="L1782" s="4" t="str" cm="1">
        <f t="array" ref="L178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782" s="4" cm="1">
        <f t="array" ref="M1782">IFERROR(_FV(Facts_combined[[#This Row],[Asset Name]],"Beta"), "")</f>
        <v>0.39329999999999998</v>
      </c>
    </row>
    <row r="1783" spans="1:13" x14ac:dyDescent="0.2">
      <c r="A1783" t="s">
        <v>51</v>
      </c>
      <c r="B1783" t="s">
        <v>4</v>
      </c>
      <c r="C1783" t="s">
        <v>42</v>
      </c>
      <c r="D1783" t="e" vm="1550">
        <v>#VALUE!</v>
      </c>
      <c r="E1783" t="str" cm="1">
        <f t="array" ref="E1783">IFERROR(_FV(Facts_combined[[#This Row],[Asset Name]],"Industry"), "Undefined")</f>
        <v>Electrical Utilities &amp; IPPs</v>
      </c>
      <c r="F1783" s="6" cm="1">
        <f t="array" ref="F1783">IFERROR(_FV(Facts_combined[[#This Row],[Asset Name]],"Price"), 0)</f>
        <v>70.47</v>
      </c>
      <c r="G1783" s="5" cm="1">
        <f t="array" ref="G1783">IFERROR(_FV(Facts_combined[[#This Row],[Asset Name]],"Volume"), 0)</f>
        <v>3191</v>
      </c>
      <c r="H1783" s="7" cm="1">
        <f t="array" ref="H1783">IFERROR(_FV(Facts_combined[[#This Row],[Asset Name]],"Market cap",TRUE), 0)</f>
        <v>144782870040</v>
      </c>
      <c r="I178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83" s="5" cm="1">
        <f t="array" ref="J1783">IFERROR(_FV(Facts_combined[[#This Row],[Asset Name]],"Shares outstanding",TRUE), 0)</f>
        <v>2054532000</v>
      </c>
      <c r="K1783" s="4" cm="1">
        <f t="array" ref="K1783">IFERROR(_FV(Facts_combined[[#This Row],[Asset Name]],"P/E",TRUE), "")</f>
        <v>19.201699999999999</v>
      </c>
      <c r="L1783" s="4" t="str" cm="1">
        <f t="array" ref="L178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783" s="4" cm="1">
        <f t="array" ref="M1783">IFERROR(_FV(Facts_combined[[#This Row],[Asset Name]],"Beta"), "")</f>
        <v>0.53810000000000002</v>
      </c>
    </row>
    <row r="1784" spans="1:13" x14ac:dyDescent="0.2">
      <c r="A1784" t="s">
        <v>52</v>
      </c>
      <c r="B1784" t="s">
        <v>4</v>
      </c>
      <c r="C1784" t="s">
        <v>42</v>
      </c>
      <c r="D1784" t="e" vm="1551">
        <v>#VALUE!</v>
      </c>
      <c r="E1784" t="str" cm="1">
        <f t="array" ref="E1784">IFERROR(_FV(Facts_combined[[#This Row],[Asset Name]],"Industry"), "Undefined")</f>
        <v>Semiconductors &amp; Semiconductor Equipment</v>
      </c>
      <c r="F1784" s="6" cm="1">
        <f t="array" ref="F1784">IFERROR(_FV(Facts_combined[[#This Row],[Asset Name]],"Price"), 0)</f>
        <v>132.59</v>
      </c>
      <c r="G1784" s="5" cm="1">
        <f t="array" ref="G1784">IFERROR(_FV(Facts_combined[[#This Row],[Asset Name]],"Volume"), 0)</f>
        <v>237344</v>
      </c>
      <c r="H1784" s="7" cm="1">
        <f t="array" ref="H1784">IFERROR(_FV(Facts_combined[[#This Row],[Asset Name]],"Market cap",TRUE), 0)</f>
        <v>147021228190</v>
      </c>
      <c r="I178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84" s="5" cm="1">
        <f t="array" ref="J1784">IFERROR(_FV(Facts_combined[[#This Row],[Asset Name]],"Shares outstanding",TRUE), 0)</f>
        <v>1108841000</v>
      </c>
      <c r="K1784" s="4" cm="1">
        <f t="array" ref="K1784">IFERROR(_FV(Facts_combined[[#This Row],[Asset Name]],"P/E",TRUE), "")</f>
        <v>0</v>
      </c>
      <c r="L1784" s="4" t="str" cm="1">
        <f t="array" ref="L178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784" s="4" cm="1">
        <f t="array" ref="M1784">IFERROR(_FV(Facts_combined[[#This Row],[Asset Name]],"Beta"), "")</f>
        <v>1.1797</v>
      </c>
    </row>
    <row r="1785" spans="1:13" x14ac:dyDescent="0.2">
      <c r="A1785" t="s">
        <v>53</v>
      </c>
      <c r="B1785" t="s">
        <v>4</v>
      </c>
      <c r="C1785" t="s">
        <v>42</v>
      </c>
      <c r="D1785" t="e" vm="2710">
        <v>#VALUE!</v>
      </c>
      <c r="E1785" t="str" cm="1">
        <f t="array" ref="E1785">IFERROR(_FV(Facts_combined[[#This Row],[Asset Name]],"Industry"), "Undefined")</f>
        <v>Telecommunications Services</v>
      </c>
      <c r="F1785" s="6" cm="1">
        <f t="array" ref="F1785">IFERROR(_FV(Facts_combined[[#This Row],[Asset Name]],"Price"), 0)</f>
        <v>18.82</v>
      </c>
      <c r="G1785" s="5" cm="1">
        <f t="array" ref="G1785">IFERROR(_FV(Facts_combined[[#This Row],[Asset Name]],"Volume"), 0)</f>
        <v>12679</v>
      </c>
      <c r="H1785" s="7" cm="1">
        <f t="array" ref="H1785">IFERROR(_FV(Facts_combined[[#This Row],[Asset Name]],"Market cap",TRUE), 0)</f>
        <v>134942505300</v>
      </c>
      <c r="I178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85" s="5" cm="1">
        <f t="array" ref="J1785">IFERROR(_FV(Facts_combined[[#This Row],[Asset Name]],"Shares outstanding",TRUE), 0)</f>
        <v>7170165000</v>
      </c>
      <c r="K1785" s="4" cm="1">
        <f t="array" ref="K1785">IFERROR(_FV(Facts_combined[[#This Row],[Asset Name]],"P/E",TRUE), "")</f>
        <v>10.093500000000001</v>
      </c>
      <c r="L1785" s="4" t="str" cm="1">
        <f t="array" ref="L178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785" s="4" cm="1">
        <f t="array" ref="M1785">IFERROR(_FV(Facts_combined[[#This Row],[Asset Name]],"Beta"), "")</f>
        <v>0.55969999999999998</v>
      </c>
    </row>
    <row r="1786" spans="1:13" x14ac:dyDescent="0.2">
      <c r="A1786" t="s">
        <v>54</v>
      </c>
      <c r="B1786" t="s">
        <v>4</v>
      </c>
      <c r="C1786" t="s">
        <v>42</v>
      </c>
      <c r="D1786" t="e" vm="2711">
        <v>#VALUE!</v>
      </c>
      <c r="E1786" t="str" cm="1">
        <f t="array" ref="E1786">IFERROR(_FV(Facts_combined[[#This Row],[Asset Name]],"Industry"), "Undefined")</f>
        <v>Semiconductors &amp; Semiconductor Equipment</v>
      </c>
      <c r="F1786" s="6" cm="1">
        <f t="array" ref="F1786">IFERROR(_FV(Facts_combined[[#This Row],[Asset Name]],"Price"), 0)</f>
        <v>31.07</v>
      </c>
      <c r="G1786" s="5" cm="1">
        <f t="array" ref="G1786">IFERROR(_FV(Facts_combined[[#This Row],[Asset Name]],"Volume"), 0)</f>
        <v>151964</v>
      </c>
      <c r="H1786" s="7" cm="1">
        <f t="array" ref="H1786">IFERROR(_FV(Facts_combined[[#This Row],[Asset Name]],"Market cap",TRUE), 0)</f>
        <v>132264990000</v>
      </c>
      <c r="I178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86" s="5" cm="1">
        <f t="array" ref="J1786">IFERROR(_FV(Facts_combined[[#This Row],[Asset Name]],"Shares outstanding",TRUE), 0)</f>
        <v>4257000000</v>
      </c>
      <c r="K1786" s="4" cm="1">
        <f t="array" ref="K1786">IFERROR(_FV(Facts_combined[[#This Row],[Asset Name]],"P/E",TRUE), "")</f>
        <v>32.605699999999999</v>
      </c>
      <c r="L1786" s="4" t="str" cm="1">
        <f t="array" ref="L178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786" s="4" cm="1">
        <f t="array" ref="M1786">IFERROR(_FV(Facts_combined[[#This Row],[Asset Name]],"Beta"), "")</f>
        <v>1.0468</v>
      </c>
    </row>
    <row r="1787" spans="1:13" x14ac:dyDescent="0.2">
      <c r="A1787" t="s">
        <v>55</v>
      </c>
      <c r="B1787" t="s">
        <v>4</v>
      </c>
      <c r="C1787" t="s">
        <v>42</v>
      </c>
      <c r="D1787" t="e" vm="2712">
        <v>#VALUE!</v>
      </c>
      <c r="E1787" t="str" cm="1">
        <f t="array" ref="E1787">IFERROR(_FV(Facts_combined[[#This Row],[Asset Name]],"Industry"), "Undefined")</f>
        <v>Healthcare Equipment &amp; Supplies</v>
      </c>
      <c r="F1787" s="6" cm="1">
        <f t="array" ref="F1787">IFERROR(_FV(Facts_combined[[#This Row],[Asset Name]],"Price"), 0)</f>
        <v>334.3</v>
      </c>
      <c r="G1787" s="5" cm="1">
        <f t="array" ref="G1787">IFERROR(_FV(Facts_combined[[#This Row],[Asset Name]],"Volume"), 0)</f>
        <v>740</v>
      </c>
      <c r="H1787" s="7" cm="1">
        <f t="array" ref="H1787">IFERROR(_FV(Facts_combined[[#This Row],[Asset Name]],"Market cap",TRUE), 0)</f>
        <v>127351518140</v>
      </c>
      <c r="I178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87" s="5" cm="1">
        <f t="array" ref="J1787">IFERROR(_FV(Facts_combined[[#This Row],[Asset Name]],"Shares outstanding",TRUE), 0)</f>
        <v>380949800</v>
      </c>
      <c r="K1787" s="4" cm="1">
        <f t="array" ref="K1787">IFERROR(_FV(Facts_combined[[#This Row],[Asset Name]],"P/E",TRUE), "")</f>
        <v>38.207599999999999</v>
      </c>
      <c r="L1787" s="4" t="str" cm="1">
        <f t="array" ref="L178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787" s="4" cm="1">
        <f t="array" ref="M1787">IFERROR(_FV(Facts_combined[[#This Row],[Asset Name]],"Beta"), "")</f>
        <v>0.90010000000000001</v>
      </c>
    </row>
    <row r="1788" spans="1:13" x14ac:dyDescent="0.2">
      <c r="A1788" t="s">
        <v>56</v>
      </c>
      <c r="B1788" t="s">
        <v>4</v>
      </c>
      <c r="C1788" t="s">
        <v>42</v>
      </c>
      <c r="D1788" t="e" vm="1552">
        <v>#VALUE!</v>
      </c>
      <c r="E1788" t="str" cm="1">
        <f t="array" ref="E1788">IFERROR(_FV(Facts_combined[[#This Row],[Asset Name]],"Industry"), "Undefined")</f>
        <v>Hotels &amp; Entertainment Services</v>
      </c>
      <c r="F1788" s="6" cm="1">
        <f t="array" ref="F1788">IFERROR(_FV(Facts_combined[[#This Row],[Asset Name]],"Price"), 0)</f>
        <v>3916.21</v>
      </c>
      <c r="G1788" s="5" cm="1">
        <f t="array" ref="G1788">IFERROR(_FV(Facts_combined[[#This Row],[Asset Name]],"Volume"), 0)</f>
        <v>2310</v>
      </c>
      <c r="H1788" s="7" cm="1">
        <f t="array" ref="H1788">IFERROR(_FV(Facts_combined[[#This Row],[Asset Name]],"Market cap",TRUE), 0)</f>
        <v>132867371423</v>
      </c>
      <c r="I178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88" s="5" cm="1">
        <f t="array" ref="J1788">IFERROR(_FV(Facts_combined[[#This Row],[Asset Name]],"Shares outstanding",TRUE), 0)</f>
        <v>33927540</v>
      </c>
      <c r="K1788" s="4" cm="1">
        <f t="array" ref="K1788">IFERROR(_FV(Facts_combined[[#This Row],[Asset Name]],"P/E",TRUE), "")</f>
        <v>29.3704</v>
      </c>
      <c r="L1788" s="4" t="str" cm="1">
        <f t="array" ref="L178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788" s="4" cm="1">
        <f t="array" ref="M1788">IFERROR(_FV(Facts_combined[[#This Row],[Asset Name]],"Beta"), "")</f>
        <v>1.3855</v>
      </c>
    </row>
    <row r="1789" spans="1:13" x14ac:dyDescent="0.2">
      <c r="A1789" t="s">
        <v>57</v>
      </c>
      <c r="B1789" t="s">
        <v>4</v>
      </c>
      <c r="C1789" t="s">
        <v>42</v>
      </c>
      <c r="D1789" t="e" vm="1553">
        <v>#VALUE!</v>
      </c>
      <c r="E1789" t="str" cm="1">
        <f t="array" ref="E1789">IFERROR(_FV(Facts_combined[[#This Row],[Asset Name]],"Industry"), "Undefined")</f>
        <v>Biotechnology &amp; Medical Research</v>
      </c>
      <c r="F1789" s="6" cm="1">
        <f t="array" ref="F1789">IFERROR(_FV(Facts_combined[[#This Row],[Asset Name]],"Price"), 0)</f>
        <v>473.78</v>
      </c>
      <c r="G1789" s="5" cm="1">
        <f t="array" ref="G1789">IFERROR(_FV(Facts_combined[[#This Row],[Asset Name]],"Volume"), 0)</f>
        <v>183</v>
      </c>
      <c r="H1789" s="7" cm="1">
        <f t="array" ref="H1789">IFERROR(_FV(Facts_combined[[#This Row],[Asset Name]],"Market cap",TRUE), 0)</f>
        <v>122260539852</v>
      </c>
      <c r="I178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89" s="5" cm="1">
        <f t="array" ref="J1789">IFERROR(_FV(Facts_combined[[#This Row],[Asset Name]],"Shares outstanding",TRUE), 0)</f>
        <v>258053400</v>
      </c>
      <c r="K1789" s="4" cm="1">
        <f t="array" ref="K1789">IFERROR(_FV(Facts_combined[[#This Row],[Asset Name]],"P/E",TRUE), "")</f>
        <v>30.734200000000001</v>
      </c>
      <c r="L1789" s="4" t="str" cm="1">
        <f t="array" ref="L178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789" s="4" cm="1">
        <f t="array" ref="M1789">IFERROR(_FV(Facts_combined[[#This Row],[Asset Name]],"Beta"), "")</f>
        <v>0.39229999999999998</v>
      </c>
    </row>
    <row r="1790" spans="1:13" x14ac:dyDescent="0.2">
      <c r="A1790" t="s">
        <v>58</v>
      </c>
      <c r="B1790" t="s">
        <v>4</v>
      </c>
      <c r="C1790" t="s">
        <v>42</v>
      </c>
      <c r="D1790" t="e" vm="1554">
        <v>#VALUE!</v>
      </c>
      <c r="E1790" t="str" cm="1">
        <f t="array" ref="E1790">IFERROR(_FV(Facts_combined[[#This Row],[Asset Name]],"Industry"), "Undefined")</f>
        <v>Healthcare Equipment &amp; Supplies</v>
      </c>
      <c r="F1790" s="6" cm="1">
        <f t="array" ref="F1790">IFERROR(_FV(Facts_combined[[#This Row],[Asset Name]],"Price"), 0)</f>
        <v>76.55</v>
      </c>
      <c r="G1790" s="5" cm="1">
        <f t="array" ref="G1790">IFERROR(_FV(Facts_combined[[#This Row],[Asset Name]],"Volume"), 0)</f>
        <v>2627</v>
      </c>
      <c r="H1790" s="7" cm="1">
        <f t="array" ref="H1790">IFERROR(_FV(Facts_combined[[#This Row],[Asset Name]],"Market cap",TRUE), 0)</f>
        <v>112336400000</v>
      </c>
      <c r="I179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90" s="5" cm="1">
        <f t="array" ref="J1790">IFERROR(_FV(Facts_combined[[#This Row],[Asset Name]],"Shares outstanding",TRUE), 0)</f>
        <v>1470180000</v>
      </c>
      <c r="K1790" s="4" cm="1">
        <f t="array" ref="K1790">IFERROR(_FV(Facts_combined[[#This Row],[Asset Name]],"P/E",TRUE), "")</f>
        <v>63.9163</v>
      </c>
      <c r="L1790" s="4" t="str" cm="1">
        <f t="array" ref="L179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790" s="4" cm="1">
        <f t="array" ref="M1790">IFERROR(_FV(Facts_combined[[#This Row],[Asset Name]],"Beta"), "")</f>
        <v>0.78639999999999999</v>
      </c>
    </row>
    <row r="1791" spans="1:13" x14ac:dyDescent="0.2">
      <c r="A1791" t="s">
        <v>59</v>
      </c>
      <c r="B1791" t="s">
        <v>4</v>
      </c>
      <c r="C1791" t="s">
        <v>42</v>
      </c>
      <c r="D1791" t="e" vm="1555">
        <v>#VALUE!</v>
      </c>
      <c r="E1791" t="str" cm="1">
        <f t="array" ref="E1791">IFERROR(_FV(Facts_combined[[#This Row],[Asset Name]],"Industry"), "Undefined")</f>
        <v>Insurance</v>
      </c>
      <c r="F1791" s="6" cm="1">
        <f t="array" ref="F1791">IFERROR(_FV(Facts_combined[[#This Row],[Asset Name]],"Price"), 0)</f>
        <v>211.99</v>
      </c>
      <c r="G1791" s="5" cm="1">
        <f t="array" ref="G1791">IFERROR(_FV(Facts_combined[[#This Row],[Asset Name]],"Volume"), 0)</f>
        <v>36</v>
      </c>
      <c r="H1791" s="7" cm="1">
        <f t="array" ref="H1791">IFERROR(_FV(Facts_combined[[#This Row],[Asset Name]],"Market cap",TRUE), 0)</f>
        <v>104452560760</v>
      </c>
      <c r="I179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91" s="5" cm="1">
        <f t="array" ref="J1791">IFERROR(_FV(Facts_combined[[#This Row],[Asset Name]],"Shares outstanding",TRUE), 0)</f>
        <v>492724000</v>
      </c>
      <c r="K1791" s="4" cm="1">
        <f t="array" ref="K1791">IFERROR(_FV(Facts_combined[[#This Row],[Asset Name]],"P/E",TRUE), "")</f>
        <v>26.939900000000002</v>
      </c>
      <c r="L1791" s="4" t="str" cm="1">
        <f t="array" ref="L179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791" s="4" cm="1">
        <f t="array" ref="M1791">IFERROR(_FV(Facts_combined[[#This Row],[Asset Name]],"Beta"), "")</f>
        <v>0.93220000000000003</v>
      </c>
    </row>
    <row r="1792" spans="1:13" x14ac:dyDescent="0.2">
      <c r="A1792" t="s">
        <v>60</v>
      </c>
      <c r="B1792" t="s">
        <v>4</v>
      </c>
      <c r="C1792" t="s">
        <v>42</v>
      </c>
      <c r="D1792" t="e" vm="1556">
        <v>#VALUE!</v>
      </c>
      <c r="E1792" t="str" cm="1">
        <f t="array" ref="E1792">IFERROR(_FV(Facts_combined[[#This Row],[Asset Name]],"Industry"), "Undefined")</f>
        <v>Communications &amp; Networking</v>
      </c>
      <c r="F1792" s="6" cm="1">
        <f t="array" ref="F1792">IFERROR(_FV(Facts_combined[[#This Row],[Asset Name]],"Price"), 0)</f>
        <v>357.01</v>
      </c>
      <c r="G1792" s="5" cm="1">
        <f t="array" ref="G1792">IFERROR(_FV(Facts_combined[[#This Row],[Asset Name]],"Volume"), 0)</f>
        <v>3955</v>
      </c>
      <c r="H1792" s="7" cm="1">
        <f t="array" ref="H1792">IFERROR(_FV(Facts_combined[[#This Row],[Asset Name]],"Market cap",TRUE), 0)</f>
        <v>111873760331</v>
      </c>
      <c r="I179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92" s="5" cm="1">
        <f t="array" ref="J1792">IFERROR(_FV(Facts_combined[[#This Row],[Asset Name]],"Shares outstanding",TRUE), 0)</f>
        <v>313363100</v>
      </c>
      <c r="K1792" s="4" cm="1">
        <f t="array" ref="K1792">IFERROR(_FV(Facts_combined[[#This Row],[Asset Name]],"P/E",TRUE), "")</f>
        <v>49.658900000000003</v>
      </c>
      <c r="L1792" s="4" t="str" cm="1">
        <f t="array" ref="L179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792" s="4" cm="1">
        <f t="array" ref="M1792">IFERROR(_FV(Facts_combined[[#This Row],[Asset Name]],"Beta"), "")</f>
        <v>1.1082000000000001</v>
      </c>
    </row>
    <row r="1793" spans="1:13" x14ac:dyDescent="0.2">
      <c r="A1793" t="s">
        <v>61</v>
      </c>
      <c r="B1793" t="s">
        <v>4</v>
      </c>
      <c r="C1793" t="s">
        <v>42</v>
      </c>
      <c r="D1793" t="e" vm="1557">
        <v>#VALUE!</v>
      </c>
      <c r="E1793" t="str" cm="1">
        <f t="array" ref="E1793">IFERROR(_FV(Facts_combined[[#This Row],[Asset Name]],"Industry"), "Undefined")</f>
        <v>Software &amp; IT Services</v>
      </c>
      <c r="F1793" s="6" cm="1">
        <f t="array" ref="F1793">IFERROR(_FV(Facts_combined[[#This Row],[Asset Name]],"Price"), 0)</f>
        <v>154.34</v>
      </c>
      <c r="G1793" s="5" cm="1">
        <f t="array" ref="G1793">IFERROR(_FV(Facts_combined[[#This Row],[Asset Name]],"Volume"), 0)</f>
        <v>5679</v>
      </c>
      <c r="H1793" s="7" cm="1">
        <f t="array" ref="H1793">IFERROR(_FV(Facts_combined[[#This Row],[Asset Name]],"Market cap",TRUE), 0)</f>
        <v>97981792092</v>
      </c>
      <c r="I179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93" s="5" cm="1">
        <f t="array" ref="J1793">IFERROR(_FV(Facts_combined[[#This Row],[Asset Name]],"Shares outstanding",TRUE), 0)</f>
        <v>634843800</v>
      </c>
      <c r="K1793" s="4" cm="1">
        <f t="array" ref="K1793">IFERROR(_FV(Facts_combined[[#This Row],[Asset Name]],"P/E",TRUE), "")</f>
        <v>20.667899999999999</v>
      </c>
      <c r="L1793" s="4" t="str" cm="1">
        <f t="array" ref="L179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793" s="4" cm="1">
        <f t="array" ref="M1793">IFERROR(_FV(Facts_combined[[#This Row],[Asset Name]],"Beta"), "")</f>
        <v>1.19</v>
      </c>
    </row>
    <row r="1794" spans="1:13" x14ac:dyDescent="0.2">
      <c r="A1794" t="s">
        <v>62</v>
      </c>
      <c r="B1794" t="s">
        <v>4</v>
      </c>
      <c r="C1794" t="s">
        <v>42</v>
      </c>
      <c r="D1794" t="e" vm="1558">
        <v>#VALUE!</v>
      </c>
      <c r="E1794" t="str" cm="1">
        <f t="array" ref="E1794">IFERROR(_FV(Facts_combined[[#This Row],[Asset Name]],"Industry"), "Undefined")</f>
        <v>Electrical Utilities &amp; IPPs</v>
      </c>
      <c r="F1794" s="6" cm="1">
        <f t="array" ref="F1794">IFERROR(_FV(Facts_combined[[#This Row],[Asset Name]],"Price"), 0)</f>
        <v>77.55</v>
      </c>
      <c r="G1794" s="5" cm="1">
        <f t="array" ref="G1794">IFERROR(_FV(Facts_combined[[#This Row],[Asset Name]],"Volume"), 0)</f>
        <v>148</v>
      </c>
      <c r="H1794" s="7" cm="1">
        <f t="array" ref="H1794">IFERROR(_FV(Facts_combined[[#This Row],[Asset Name]],"Market cap",TRUE), 0)</f>
        <v>84795186300</v>
      </c>
      <c r="I179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94" s="5" cm="1">
        <f t="array" ref="J1794">IFERROR(_FV(Facts_combined[[#This Row],[Asset Name]],"Shares outstanding",TRUE), 0)</f>
        <v>1093426000</v>
      </c>
      <c r="K1794" s="4" cm="1">
        <f t="array" ref="K1794">IFERROR(_FV(Facts_combined[[#This Row],[Asset Name]],"P/E",TRUE), "")</f>
        <v>20.057700000000001</v>
      </c>
      <c r="L1794" s="4" t="str" cm="1">
        <f t="array" ref="L179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794" s="4" cm="1">
        <f t="array" ref="M1794">IFERROR(_FV(Facts_combined[[#This Row],[Asset Name]],"Beta"), "")</f>
        <v>0.50129999999999997</v>
      </c>
    </row>
    <row r="1795" spans="1:13" x14ac:dyDescent="0.2">
      <c r="A1795" t="s">
        <v>63</v>
      </c>
      <c r="B1795" t="s">
        <v>4</v>
      </c>
      <c r="C1795" t="s">
        <v>42</v>
      </c>
      <c r="D1795" t="e" vm="1559">
        <v>#VALUE!</v>
      </c>
      <c r="E1795" t="str" cm="1">
        <f t="array" ref="E1795">IFERROR(_FV(Facts_combined[[#This Row],[Asset Name]],"Industry"), "Undefined")</f>
        <v>Metals &amp; Mining</v>
      </c>
      <c r="F1795" s="6" cm="1">
        <f t="array" ref="F1795">IFERROR(_FV(Facts_combined[[#This Row],[Asset Name]],"Price"), 0)</f>
        <v>109.94</v>
      </c>
      <c r="G1795" s="5" cm="1">
        <f t="array" ref="G1795">IFERROR(_FV(Facts_combined[[#This Row],[Asset Name]],"Volume"), 0)</f>
        <v>866</v>
      </c>
      <c r="H1795" s="7" cm="1">
        <f t="array" ref="H1795">IFERROR(_FV(Facts_combined[[#This Row],[Asset Name]],"Market cap",TRUE), 0)</f>
        <v>85880345610</v>
      </c>
      <c r="I179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95" s="5" cm="1">
        <f t="array" ref="J1795">IFERROR(_FV(Facts_combined[[#This Row],[Asset Name]],"Shares outstanding",TRUE), 0)</f>
        <v>781156500</v>
      </c>
      <c r="K1795" s="4" cm="1">
        <f t="array" ref="K1795">IFERROR(_FV(Facts_combined[[#This Row],[Asset Name]],"P/E",TRUE), "")</f>
        <v>36.575200000000002</v>
      </c>
      <c r="L1795" s="4" t="str" cm="1">
        <f t="array" ref="L179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795" s="4" cm="1">
        <f t="array" ref="M1795">IFERROR(_FV(Facts_combined[[#This Row],[Asset Name]],"Beta"), "")</f>
        <v>1.2027000000000001</v>
      </c>
    </row>
    <row r="1796" spans="1:13" x14ac:dyDescent="0.2">
      <c r="A1796" t="s">
        <v>64</v>
      </c>
      <c r="B1796" t="s">
        <v>4</v>
      </c>
      <c r="C1796" t="s">
        <v>42</v>
      </c>
      <c r="D1796" t="e" vm="1560">
        <v>#VALUE!</v>
      </c>
      <c r="E1796" t="str" cm="1">
        <f t="array" ref="E1796">IFERROR(_FV(Facts_combined[[#This Row],[Asset Name]],"Industry"), "Undefined")</f>
        <v>Professional &amp; Commercial Services</v>
      </c>
      <c r="F1796" s="6" cm="1">
        <f t="array" ref="F1796">IFERROR(_FV(Facts_combined[[#This Row],[Asset Name]],"Price"), 0)</f>
        <v>426.01</v>
      </c>
      <c r="G1796" s="5" cm="1">
        <f t="array" ref="G1796">IFERROR(_FV(Facts_combined[[#This Row],[Asset Name]],"Volume"), 0)</f>
        <v>18</v>
      </c>
      <c r="H1796" s="7" cm="1">
        <f t="array" ref="H1796">IFERROR(_FV(Facts_combined[[#This Row],[Asset Name]],"Market cap",TRUE), 0)</f>
        <v>77789426000</v>
      </c>
      <c r="I179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96" s="5" cm="1">
        <f t="array" ref="J1796">IFERROR(_FV(Facts_combined[[#This Row],[Asset Name]],"Shares outstanding",TRUE), 0)</f>
        <v>182600000</v>
      </c>
      <c r="K1796" s="4" cm="1">
        <f t="array" ref="K1796">IFERROR(_FV(Facts_combined[[#This Row],[Asset Name]],"P/E",TRUE), "")</f>
        <v>46.102200000000003</v>
      </c>
      <c r="L1796" s="4" t="str" cm="1">
        <f t="array" ref="L179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796" s="4" cm="1">
        <f t="array" ref="M1796">IFERROR(_FV(Facts_combined[[#This Row],[Asset Name]],"Beta"), "")</f>
        <v>1.2798</v>
      </c>
    </row>
    <row r="1797" spans="1:13" x14ac:dyDescent="0.2">
      <c r="A1797" t="s">
        <v>65</v>
      </c>
      <c r="B1797" t="s">
        <v>4</v>
      </c>
      <c r="C1797" t="s">
        <v>42</v>
      </c>
      <c r="D1797" t="e" vm="1561">
        <v>#VALUE!</v>
      </c>
      <c r="E1797" t="str" cm="1">
        <f t="array" ref="E1797">IFERROR(_FV(Facts_combined[[#This Row],[Asset Name]],"Industry"), "Undefined")</f>
        <v>Aerospace &amp; Defense</v>
      </c>
      <c r="F1797" s="6" cm="1">
        <f t="array" ref="F1797">IFERROR(_FV(Facts_combined[[#This Row],[Asset Name]],"Price"), 0)</f>
        <v>1278.0999999999999</v>
      </c>
      <c r="G1797" s="5" cm="1">
        <f t="array" ref="G1797">IFERROR(_FV(Facts_combined[[#This Row],[Asset Name]],"Volume"), 0)</f>
        <v>16</v>
      </c>
      <c r="H1797" s="7" cm="1">
        <f t="array" ref="H1797">IFERROR(_FV(Facts_combined[[#This Row],[Asset Name]],"Market cap",TRUE), 0)</f>
        <v>71520533288</v>
      </c>
      <c r="I179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97" s="5" cm="1">
        <f t="array" ref="J1797">IFERROR(_FV(Facts_combined[[#This Row],[Asset Name]],"Shares outstanding",TRUE), 0)</f>
        <v>55958480</v>
      </c>
      <c r="K1797" s="4" cm="1">
        <f t="array" ref="K1797">IFERROR(_FV(Facts_combined[[#This Row],[Asset Name]],"P/E",TRUE), "")</f>
        <v>50.726100000000002</v>
      </c>
      <c r="L1797" s="4" t="str" cm="1">
        <f t="array" ref="L179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797" s="4" cm="1">
        <f t="array" ref="M1797">IFERROR(_FV(Facts_combined[[#This Row],[Asset Name]],"Beta"), "")</f>
        <v>1.3877999999999999</v>
      </c>
    </row>
    <row r="1798" spans="1:13" x14ac:dyDescent="0.2">
      <c r="A1798" t="s">
        <v>66</v>
      </c>
      <c r="B1798" t="s">
        <v>4</v>
      </c>
      <c r="C1798" t="s">
        <v>42</v>
      </c>
      <c r="D1798" t="e" vm="1562">
        <v>#VALUE!</v>
      </c>
      <c r="E1798" t="str" cm="1">
        <f t="array" ref="E1798">IFERROR(_FV(Facts_combined[[#This Row],[Asset Name]],"Industry"), "Undefined")</f>
        <v>Metals &amp; Mining</v>
      </c>
      <c r="F1798" s="6" cm="1">
        <f t="array" ref="F1798">IFERROR(_FV(Facts_combined[[#This Row],[Asset Name]],"Price"), 0)</f>
        <v>48.71</v>
      </c>
      <c r="G1798" s="5" cm="1">
        <f t="array" ref="G1798">IFERROR(_FV(Facts_combined[[#This Row],[Asset Name]],"Volume"), 0)</f>
        <v>51061</v>
      </c>
      <c r="H1798" s="7" cm="1">
        <f t="array" ref="H1798">IFERROR(_FV(Facts_combined[[#This Row],[Asset Name]],"Market cap",TRUE), 0)</f>
        <v>69971427900</v>
      </c>
      <c r="I179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98" s="5" cm="1">
        <f t="array" ref="J1798">IFERROR(_FV(Facts_combined[[#This Row],[Asset Name]],"Shares outstanding",TRUE), 0)</f>
        <v>1436490000</v>
      </c>
      <c r="K1798" s="4" cm="1">
        <f t="array" ref="K1798">IFERROR(_FV(Facts_combined[[#This Row],[Asset Name]],"P/E",TRUE), "")</f>
        <v>42.679000000000002</v>
      </c>
      <c r="L1798" s="4" t="str" cm="1">
        <f t="array" ref="L179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798" s="4" cm="1">
        <f t="array" ref="M1798">IFERROR(_FV(Facts_combined[[#This Row],[Asset Name]],"Beta"), "")</f>
        <v>1.9241999999999999</v>
      </c>
    </row>
    <row r="1799" spans="1:13" x14ac:dyDescent="0.2">
      <c r="A1799" t="s">
        <v>67</v>
      </c>
      <c r="B1799" t="s">
        <v>4</v>
      </c>
      <c r="C1799" t="s">
        <v>42</v>
      </c>
      <c r="D1799" t="e" vm="1563">
        <v>#VALUE!</v>
      </c>
      <c r="E1799" t="str" cm="1">
        <f t="array" ref="E1799">IFERROR(_FV(Facts_combined[[#This Row],[Asset Name]],"Industry"), "Undefined")</f>
        <v>Oil &amp; Gas</v>
      </c>
      <c r="F1799" s="6" cm="1">
        <f t="array" ref="F1799">IFERROR(_FV(Facts_combined[[#This Row],[Asset Name]],"Price"), 0)</f>
        <v>174.14</v>
      </c>
      <c r="G1799" s="5" cm="1">
        <f t="array" ref="G1799">IFERROR(_FV(Facts_combined[[#This Row],[Asset Name]],"Volume"), 0)</f>
        <v>138</v>
      </c>
      <c r="H1799" s="7" cm="1">
        <f t="array" ref="H1799">IFERROR(_FV(Facts_combined[[#This Row],[Asset Name]],"Market cap",TRUE), 0)</f>
        <v>61354833269</v>
      </c>
      <c r="I179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799" s="5" cm="1">
        <f t="array" ref="J1799">IFERROR(_FV(Facts_combined[[#This Row],[Asset Name]],"Shares outstanding",TRUE), 0)</f>
        <v>352330500</v>
      </c>
      <c r="K1799" s="4" cm="1">
        <f t="array" ref="K1799">IFERROR(_FV(Facts_combined[[#This Row],[Asset Name]],"P/E",TRUE), "")</f>
        <v>8.6860999999999997</v>
      </c>
      <c r="L1799" s="4" t="str" cm="1">
        <f t="array" ref="L179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799" s="4" cm="1">
        <f t="array" ref="M1799">IFERROR(_FV(Facts_combined[[#This Row],[Asset Name]],"Beta"), "")</f>
        <v>1.3947000000000001</v>
      </c>
    </row>
    <row r="1800" spans="1:13" x14ac:dyDescent="0.2">
      <c r="A1800" t="s">
        <v>68</v>
      </c>
      <c r="B1800" t="s">
        <v>4</v>
      </c>
      <c r="C1800" t="s">
        <v>42</v>
      </c>
      <c r="D1800" t="e" vm="1564">
        <v>#VALUE!</v>
      </c>
      <c r="E1800" t="str" cm="1">
        <f t="array" ref="E1800">IFERROR(_FV(Facts_combined[[#This Row],[Asset Name]],"Industry"), "Undefined")</f>
        <v>Undefined</v>
      </c>
      <c r="F1800" s="6" cm="1">
        <f t="array" ref="F1800">IFERROR(_FV(Facts_combined[[#This Row],[Asset Name]],"Price"), 0)</f>
        <v>29.04</v>
      </c>
      <c r="G1800" s="5" cm="1">
        <f t="array" ref="G1800">IFERROR(_FV(Facts_combined[[#This Row],[Asset Name]],"Volume"), 0)</f>
        <v>478</v>
      </c>
      <c r="H1800" s="7" cm="1">
        <f t="array" ref="H1800">IFERROR(_FV(Facts_combined[[#This Row],[Asset Name]],"Market cap",TRUE), 0)</f>
        <v>0</v>
      </c>
      <c r="I180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800" s="5" cm="1">
        <f t="array" ref="J1800">IFERROR(_FV(Facts_combined[[#This Row],[Asset Name]],"Shares outstanding",TRUE), 0)</f>
        <v>0</v>
      </c>
      <c r="K1800" s="4" t="str" cm="1">
        <f t="array" ref="K1800">IFERROR(_FV(Facts_combined[[#This Row],[Asset Name]],"P/E",TRUE), "")</f>
        <v/>
      </c>
      <c r="L1800" s="4" t="str" cm="1">
        <f t="array" ref="L180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800" s="4" t="str" cm="1">
        <f t="array" ref="M1800">IFERROR(_FV(Facts_combined[[#This Row],[Asset Name]],"Beta"), "")</f>
        <v/>
      </c>
    </row>
    <row r="1801" spans="1:13" x14ac:dyDescent="0.2">
      <c r="A1801" t="s">
        <v>69</v>
      </c>
      <c r="B1801" t="s">
        <v>4</v>
      </c>
      <c r="C1801" t="s">
        <v>42</v>
      </c>
      <c r="D1801" t="e" vm="1565">
        <v>#VALUE!</v>
      </c>
      <c r="E1801" t="str" cm="1">
        <f t="array" ref="E1801">IFERROR(_FV(Facts_combined[[#This Row],[Asset Name]],"Industry"), "Undefined")</f>
        <v>Machinery, Equipment &amp; Components</v>
      </c>
      <c r="F1801" s="6" cm="1">
        <f t="array" ref="F1801">IFERROR(_FV(Facts_combined[[#This Row],[Asset Name]],"Price"), 0)</f>
        <v>62.83</v>
      </c>
      <c r="G1801" s="5" cm="1">
        <f t="array" ref="G1801">IFERROR(_FV(Facts_combined[[#This Row],[Asset Name]],"Volume"), 0)</f>
        <v>345</v>
      </c>
      <c r="H1801" s="7" cm="1">
        <f t="array" ref="H1801">IFERROR(_FV(Facts_combined[[#This Row],[Asset Name]],"Market cap",TRUE), 0)</f>
        <v>56610615375</v>
      </c>
      <c r="I180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01" s="5" cm="1">
        <f t="array" ref="J1801">IFERROR(_FV(Facts_combined[[#This Row],[Asset Name]],"Shares outstanding",TRUE), 0)</f>
        <v>901012500</v>
      </c>
      <c r="K1801" s="4" cm="1">
        <f t="array" ref="K1801">IFERROR(_FV(Facts_combined[[#This Row],[Asset Name]],"P/E",TRUE), "")</f>
        <v>43.691099999999999</v>
      </c>
      <c r="L1801" s="4" t="str" cm="1">
        <f t="array" ref="L180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01" s="4" cm="1">
        <f t="array" ref="M1801">IFERROR(_FV(Facts_combined[[#This Row],[Asset Name]],"Beta"), "")</f>
        <v>1.1918</v>
      </c>
    </row>
    <row r="1802" spans="1:13" x14ac:dyDescent="0.2">
      <c r="A1802" t="s">
        <v>70</v>
      </c>
      <c r="B1802" t="s">
        <v>4</v>
      </c>
      <c r="C1802" t="s">
        <v>42</v>
      </c>
      <c r="D1802" t="e" vm="1566">
        <v>#VALUE!</v>
      </c>
      <c r="E1802" t="str" cm="1">
        <f t="array" ref="E1802">IFERROR(_FV(Facts_combined[[#This Row],[Asset Name]],"Industry"), "Undefined")</f>
        <v>Consumer Goods Conglomerates</v>
      </c>
      <c r="F1802" s="6" cm="1">
        <f t="array" ref="F1802">IFERROR(_FV(Facts_combined[[#This Row],[Asset Name]],"Price"), 0)</f>
        <v>101.62</v>
      </c>
      <c r="G1802" s="5" cm="1">
        <f t="array" ref="G1802">IFERROR(_FV(Facts_combined[[#This Row],[Asset Name]],"Volume"), 0)</f>
        <v>2129</v>
      </c>
      <c r="H1802" s="7" cm="1">
        <f t="array" ref="H1802">IFERROR(_FV(Facts_combined[[#This Row],[Asset Name]],"Market cap",TRUE), 0)</f>
        <v>56232575306</v>
      </c>
      <c r="I180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02" s="5" cm="1">
        <f t="array" ref="J1802">IFERROR(_FV(Facts_combined[[#This Row],[Asset Name]],"Shares outstanding",TRUE), 0)</f>
        <v>553361300</v>
      </c>
      <c r="K1802" s="4" t="str" cm="1">
        <f t="array" ref="K1802">IFERROR(_FV(Facts_combined[[#This Row],[Asset Name]],"P/E",TRUE), "")</f>
        <v/>
      </c>
      <c r="L1802" s="4" t="str" cm="1">
        <f t="array" ref="L180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802" s="4" cm="1">
        <f t="array" ref="M1802">IFERROR(_FV(Facts_combined[[#This Row],[Asset Name]],"Beta"), "")</f>
        <v>0.94140000000000001</v>
      </c>
    </row>
    <row r="1803" spans="1:13" x14ac:dyDescent="0.2">
      <c r="A1803" t="s">
        <v>71</v>
      </c>
      <c r="B1803" t="s">
        <v>4</v>
      </c>
      <c r="C1803" t="s">
        <v>42</v>
      </c>
      <c r="D1803" t="e" vm="1567">
        <v>#VALUE!</v>
      </c>
      <c r="E1803" t="str" cm="1">
        <f t="array" ref="E1803">IFERROR(_FV(Facts_combined[[#This Row],[Asset Name]],"Industry"), "Undefined")</f>
        <v>Beverages</v>
      </c>
      <c r="F1803" s="6" cm="1">
        <f t="array" ref="F1803">IFERROR(_FV(Facts_combined[[#This Row],[Asset Name]],"Price"), 0)</f>
        <v>49.34</v>
      </c>
      <c r="G1803" s="5" cm="1">
        <f t="array" ref="G1803">IFERROR(_FV(Facts_combined[[#This Row],[Asset Name]],"Volume"), 0)</f>
        <v>2390</v>
      </c>
      <c r="H1803" s="7" cm="1">
        <f t="array" ref="H1803">IFERROR(_FV(Facts_combined[[#This Row],[Asset Name]],"Market cap",TRUE), 0)</f>
        <v>51398859520</v>
      </c>
      <c r="I180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03" s="5" cm="1">
        <f t="array" ref="J1803">IFERROR(_FV(Facts_combined[[#This Row],[Asset Name]],"Shares outstanding",TRUE), 0)</f>
        <v>1041728000</v>
      </c>
      <c r="K1803" s="4" cm="1">
        <f t="array" ref="K1803">IFERROR(_FV(Facts_combined[[#This Row],[Asset Name]],"P/E",TRUE), "")</f>
        <v>31.097000000000001</v>
      </c>
      <c r="L1803" s="4" t="str" cm="1">
        <f t="array" ref="L180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03" s="4" cm="1">
        <f t="array" ref="M1803">IFERROR(_FV(Facts_combined[[#This Row],[Asset Name]],"Beta"), "")</f>
        <v>0.75760000000000005</v>
      </c>
    </row>
    <row r="1804" spans="1:13" x14ac:dyDescent="0.2">
      <c r="A1804" t="s">
        <v>72</v>
      </c>
      <c r="B1804" t="s">
        <v>4</v>
      </c>
      <c r="C1804" t="s">
        <v>42</v>
      </c>
      <c r="D1804" t="e" vm="1568">
        <v>#VALUE!</v>
      </c>
      <c r="E1804" t="str" cm="1">
        <f t="array" ref="E1804">IFERROR(_FV(Facts_combined[[#This Row],[Asset Name]],"Industry"), "Undefined")</f>
        <v>Oil &amp; Gas</v>
      </c>
      <c r="F1804" s="6" cm="1">
        <f t="array" ref="F1804">IFERROR(_FV(Facts_combined[[#This Row],[Asset Name]],"Price"), 0)</f>
        <v>62.36</v>
      </c>
      <c r="G1804" s="5" cm="1">
        <f t="array" ref="G1804">IFERROR(_FV(Facts_combined[[#This Row],[Asset Name]],"Volume"), 0)</f>
        <v>36167</v>
      </c>
      <c r="H1804" s="7" cm="1">
        <f t="array" ref="H1804">IFERROR(_FV(Facts_combined[[#This Row],[Asset Name]],"Market cap",TRUE), 0)</f>
        <v>55290670848</v>
      </c>
      <c r="I180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04" s="5" cm="1">
        <f t="array" ref="J1804">IFERROR(_FV(Facts_combined[[#This Row],[Asset Name]],"Shares outstanding",TRUE), 0)</f>
        <v>886636800</v>
      </c>
      <c r="K1804" s="4" cm="1">
        <f t="array" ref="K1804">IFERROR(_FV(Facts_combined[[#This Row],[Asset Name]],"P/E",TRUE), "")</f>
        <v>17.893000000000001</v>
      </c>
      <c r="L1804" s="4" t="str" cm="1">
        <f t="array" ref="L180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04" s="4" cm="1">
        <f t="array" ref="M1804">IFERROR(_FV(Facts_combined[[#This Row],[Asset Name]],"Beta"), "")</f>
        <v>1.6359999999999999</v>
      </c>
    </row>
    <row r="1805" spans="1:13" x14ac:dyDescent="0.2">
      <c r="A1805" t="s">
        <v>73</v>
      </c>
      <c r="B1805" t="s">
        <v>4</v>
      </c>
      <c r="C1805" t="s">
        <v>42</v>
      </c>
      <c r="D1805" t="e" vm="1569">
        <v>#VALUE!</v>
      </c>
      <c r="E1805" t="str" cm="1">
        <f t="array" ref="E1805">IFERROR(_FV(Facts_combined[[#This Row],[Asset Name]],"Industry"), "Undefined")</f>
        <v>Undefined</v>
      </c>
      <c r="F1805" s="6" cm="1">
        <f t="array" ref="F1805">IFERROR(_FV(Facts_combined[[#This Row],[Asset Name]],"Price"), 0)</f>
        <v>16.399999999999999</v>
      </c>
      <c r="G1805" s="5" cm="1">
        <f t="array" ref="G1805">IFERROR(_FV(Facts_combined[[#This Row],[Asset Name]],"Volume"), 0)</f>
        <v>5313</v>
      </c>
      <c r="H1805" s="7" cm="1">
        <f t="array" ref="H1805">IFERROR(_FV(Facts_combined[[#This Row],[Asset Name]],"Market cap",TRUE), 0)</f>
        <v>0</v>
      </c>
      <c r="I180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805" s="5" cm="1">
        <f t="array" ref="J1805">IFERROR(_FV(Facts_combined[[#This Row],[Asset Name]],"Shares outstanding",TRUE), 0)</f>
        <v>0</v>
      </c>
      <c r="K1805" s="4" t="str" cm="1">
        <f t="array" ref="K1805">IFERROR(_FV(Facts_combined[[#This Row],[Asset Name]],"P/E",TRUE), "")</f>
        <v/>
      </c>
      <c r="L1805" s="4" t="str" cm="1">
        <f t="array" ref="L180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805" s="4" t="str" cm="1">
        <f t="array" ref="M1805">IFERROR(_FV(Facts_combined[[#This Row],[Asset Name]],"Beta"), "")</f>
        <v/>
      </c>
    </row>
    <row r="1806" spans="1:13" x14ac:dyDescent="0.2">
      <c r="A1806" t="s">
        <v>74</v>
      </c>
      <c r="B1806" t="s">
        <v>4</v>
      </c>
      <c r="C1806" t="s">
        <v>42</v>
      </c>
      <c r="D1806" t="e" vm="1570">
        <v>#VALUE!</v>
      </c>
      <c r="E1806" t="str" cm="1">
        <f t="array" ref="E1806">IFERROR(_FV(Facts_combined[[#This Row],[Asset Name]],"Industry"), "Undefined")</f>
        <v>Software &amp; IT Services</v>
      </c>
      <c r="F1806" s="6" cm="1">
        <f t="array" ref="F1806">IFERROR(_FV(Facts_combined[[#This Row],[Asset Name]],"Price"), 0)</f>
        <v>25.83</v>
      </c>
      <c r="G1806" s="5" cm="1">
        <f t="array" ref="G1806">IFERROR(_FV(Facts_combined[[#This Row],[Asset Name]],"Volume"), 0)</f>
        <v>451477</v>
      </c>
      <c r="H1806" s="7" cm="1">
        <f t="array" ref="H1806">IFERROR(_FV(Facts_combined[[#This Row],[Asset Name]],"Market cap",TRUE), 0)</f>
        <v>57520723680</v>
      </c>
      <c r="I180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06" s="5" cm="1">
        <f t="array" ref="J1806">IFERROR(_FV(Facts_combined[[#This Row],[Asset Name]],"Shares outstanding",TRUE), 0)</f>
        <v>2226896000</v>
      </c>
      <c r="K1806" s="4" cm="1">
        <f t="array" ref="K1806">IFERROR(_FV(Facts_combined[[#This Row],[Asset Name]],"P/E",TRUE), "")</f>
        <v>203.62629999999999</v>
      </c>
      <c r="L1806" s="4" t="str" cm="1">
        <f t="array" ref="L180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06" s="4" cm="1">
        <f t="array" ref="M1806">IFERROR(_FV(Facts_combined[[#This Row],[Asset Name]],"Beta"), "")</f>
        <v>2.7054</v>
      </c>
    </row>
    <row r="1807" spans="1:13" x14ac:dyDescent="0.2">
      <c r="A1807" t="s">
        <v>75</v>
      </c>
      <c r="B1807" t="s">
        <v>4</v>
      </c>
      <c r="C1807" t="s">
        <v>42</v>
      </c>
      <c r="D1807" t="e" vm="1571">
        <v>#VALUE!</v>
      </c>
      <c r="E1807" t="str" cm="1">
        <f t="array" ref="E1807">IFERROR(_FV(Facts_combined[[#This Row],[Asset Name]],"Industry"), "Undefined")</f>
        <v>Multiline Utilities</v>
      </c>
      <c r="F1807" s="6" cm="1">
        <f t="array" ref="F1807">IFERROR(_FV(Facts_combined[[#This Row],[Asset Name]],"Price"), 0)</f>
        <v>75.17</v>
      </c>
      <c r="G1807" s="5" cm="1">
        <f t="array" ref="G1807">IFERROR(_FV(Facts_combined[[#This Row],[Asset Name]],"Volume"), 0)</f>
        <v>1</v>
      </c>
      <c r="H1807" s="7" cm="1">
        <f t="array" ref="H1807">IFERROR(_FV(Facts_combined[[#This Row],[Asset Name]],"Market cap",TRUE), 0)</f>
        <v>47571018786</v>
      </c>
      <c r="I180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07" s="5" cm="1">
        <f t="array" ref="J1807">IFERROR(_FV(Facts_combined[[#This Row],[Asset Name]],"Shares outstanding",TRUE), 0)</f>
        <v>632845800</v>
      </c>
      <c r="K1807" s="4" cm="1">
        <f t="array" ref="K1807">IFERROR(_FV(Facts_combined[[#This Row],[Asset Name]],"P/E",TRUE), "")</f>
        <v>16.644500000000001</v>
      </c>
      <c r="L1807" s="4" t="str" cm="1">
        <f t="array" ref="L180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07" s="4" cm="1">
        <f t="array" ref="M1807">IFERROR(_FV(Facts_combined[[#This Row],[Asset Name]],"Beta"), "")</f>
        <v>0.74719999999999998</v>
      </c>
    </row>
    <row r="1808" spans="1:13" x14ac:dyDescent="0.2">
      <c r="A1808" t="s">
        <v>76</v>
      </c>
      <c r="B1808" t="s">
        <v>4</v>
      </c>
      <c r="C1808" t="s">
        <v>42</v>
      </c>
      <c r="D1808" t="s">
        <v>76</v>
      </c>
      <c r="E1808" t="str" cm="1">
        <f t="array" ref="E1808">IFERROR(_FV(Facts_combined[[#This Row],[Asset Name]],"Industry"), "Undefined")</f>
        <v>Undefined</v>
      </c>
      <c r="F1808" s="6" cm="1">
        <f t="array" ref="F1808">IFERROR(_FV(Facts_combined[[#This Row],[Asset Name]],"Price"), 0)</f>
        <v>0</v>
      </c>
      <c r="G1808" s="5" cm="1">
        <f t="array" ref="G1808">IFERROR(_FV(Facts_combined[[#This Row],[Asset Name]],"Volume"), 0)</f>
        <v>0</v>
      </c>
      <c r="H1808" s="7" cm="1">
        <f t="array" ref="H1808">IFERROR(_FV(Facts_combined[[#This Row],[Asset Name]],"Market cap",TRUE), 0)</f>
        <v>0</v>
      </c>
      <c r="I180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808" s="5" cm="1">
        <f t="array" ref="J1808">IFERROR(_FV(Facts_combined[[#This Row],[Asset Name]],"Shares outstanding",TRUE), 0)</f>
        <v>0</v>
      </c>
      <c r="K1808" s="4" t="str" cm="1">
        <f t="array" ref="K1808">IFERROR(_FV(Facts_combined[[#This Row],[Asset Name]],"P/E",TRUE), "")</f>
        <v/>
      </c>
      <c r="L1808" s="4" t="str" cm="1">
        <f t="array" ref="L180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808" s="4" t="str" cm="1">
        <f t="array" ref="M1808">IFERROR(_FV(Facts_combined[[#This Row],[Asset Name]],"Beta"), "")</f>
        <v/>
      </c>
    </row>
    <row r="1809" spans="1:13" x14ac:dyDescent="0.2">
      <c r="A1809" t="s">
        <v>77</v>
      </c>
      <c r="B1809" t="s">
        <v>4</v>
      </c>
      <c r="C1809" t="s">
        <v>42</v>
      </c>
      <c r="D1809" t="e" vm="1572">
        <v>#VALUE!</v>
      </c>
      <c r="E1809" t="str" cm="1">
        <f t="array" ref="E1809">IFERROR(_FV(Facts_combined[[#This Row],[Asset Name]],"Industry"), "Undefined")</f>
        <v>Metals &amp; Mining</v>
      </c>
      <c r="F1809" s="6" cm="1">
        <f t="array" ref="F1809">IFERROR(_FV(Facts_combined[[#This Row],[Asset Name]],"Price"), 0)</f>
        <v>41.71</v>
      </c>
      <c r="G1809" s="5" cm="1">
        <f t="array" ref="G1809">IFERROR(_FV(Facts_combined[[#This Row],[Asset Name]],"Volume"), 0)</f>
        <v>20033</v>
      </c>
      <c r="H1809" s="7" cm="1">
        <f t="array" ref="H1809">IFERROR(_FV(Facts_combined[[#This Row],[Asset Name]],"Market cap",TRUE), 0)</f>
        <v>48097469400</v>
      </c>
      <c r="I180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09" s="5" cm="1">
        <f t="array" ref="J1809">IFERROR(_FV(Facts_combined[[#This Row],[Asset Name]],"Shares outstanding",TRUE), 0)</f>
        <v>1153140000</v>
      </c>
      <c r="K1809" s="4" t="str" cm="1">
        <f t="array" ref="K1809">IFERROR(_FV(Facts_combined[[#This Row],[Asset Name]],"P/E",TRUE), "")</f>
        <v/>
      </c>
      <c r="L1809" s="4" t="str" cm="1">
        <f t="array" ref="L180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809" s="4" cm="1">
        <f t="array" ref="M1809">IFERROR(_FV(Facts_combined[[#This Row],[Asset Name]],"Beta"), "")</f>
        <v>0.48870000000000002</v>
      </c>
    </row>
    <row r="1810" spans="1:13" x14ac:dyDescent="0.2">
      <c r="A1810" t="s">
        <v>78</v>
      </c>
      <c r="B1810" t="s">
        <v>4</v>
      </c>
      <c r="C1810" t="s">
        <v>42</v>
      </c>
      <c r="D1810" t="e" vm="1573">
        <v>#VALUE!</v>
      </c>
      <c r="E1810" t="str" cm="1">
        <f t="array" ref="E1810">IFERROR(_FV(Facts_combined[[#This Row],[Asset Name]],"Industry"), "Undefined")</f>
        <v>Machinery, Equipment &amp; Components</v>
      </c>
      <c r="F1810" s="6" cm="1">
        <f t="array" ref="F1810">IFERROR(_FV(Facts_combined[[#This Row],[Asset Name]],"Price"), 0)</f>
        <v>149.94</v>
      </c>
      <c r="G1810" s="5" cm="1">
        <f t="array" ref="G1810">IFERROR(_FV(Facts_combined[[#This Row],[Asset Name]],"Volume"), 0)</f>
        <v>21</v>
      </c>
      <c r="H1810" s="7" cm="1">
        <f t="array" ref="H1810">IFERROR(_FV(Facts_combined[[#This Row],[Asset Name]],"Market cap",TRUE), 0)</f>
        <v>45915901290</v>
      </c>
      <c r="I181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10" s="5" cm="1">
        <f t="array" ref="J1810">IFERROR(_FV(Facts_combined[[#This Row],[Asset Name]],"Shares outstanding",TRUE), 0)</f>
        <v>306228500</v>
      </c>
      <c r="K1810" s="4" cm="1">
        <f t="array" ref="K1810">IFERROR(_FV(Facts_combined[[#This Row],[Asset Name]],"P/E",TRUE), "")</f>
        <v>13.7042</v>
      </c>
      <c r="L1810" s="4" t="str" cm="1">
        <f t="array" ref="L181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10" s="4" cm="1">
        <f t="array" ref="M1810">IFERROR(_FV(Facts_combined[[#This Row],[Asset Name]],"Beta"), "")</f>
        <v>1.3247</v>
      </c>
    </row>
    <row r="1811" spans="1:13" x14ac:dyDescent="0.2">
      <c r="A1811" t="s">
        <v>79</v>
      </c>
      <c r="B1811" t="s">
        <v>4</v>
      </c>
      <c r="C1811" t="s">
        <v>42</v>
      </c>
      <c r="D1811" t="e" vm="1574">
        <v>#VALUE!</v>
      </c>
      <c r="E1811" t="str" cm="1">
        <f t="array" ref="E1811">IFERROR(_FV(Facts_combined[[#This Row],[Asset Name]],"Industry"), "Undefined")</f>
        <v>Oil &amp; Gas</v>
      </c>
      <c r="F1811" s="6" cm="1">
        <f t="array" ref="F1811">IFERROR(_FV(Facts_combined[[#This Row],[Asset Name]],"Price"), 0)</f>
        <v>148.91999999999999</v>
      </c>
      <c r="G1811" s="5" cm="1">
        <f t="array" ref="G1811">IFERROR(_FV(Facts_combined[[#This Row],[Asset Name]],"Volume"), 0)</f>
        <v>286</v>
      </c>
      <c r="H1811" s="7" cm="1">
        <f t="array" ref="H1811">IFERROR(_FV(Facts_combined[[#This Row],[Asset Name]],"Market cap",TRUE), 0)</f>
        <v>45883592279</v>
      </c>
      <c r="I181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11" s="5" cm="1">
        <f t="array" ref="J1811">IFERROR(_FV(Facts_combined[[#This Row],[Asset Name]],"Shares outstanding",TRUE), 0)</f>
        <v>308109000</v>
      </c>
      <c r="K1811" s="4" cm="1">
        <f t="array" ref="K1811">IFERROR(_FV(Facts_combined[[#This Row],[Asset Name]],"P/E",TRUE), "")</f>
        <v>22.8293</v>
      </c>
      <c r="L1811" s="4" t="str" cm="1">
        <f t="array" ref="L181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11" s="4" cm="1">
        <f t="array" ref="M1811">IFERROR(_FV(Facts_combined[[#This Row],[Asset Name]],"Beta"), "")</f>
        <v>1.1745000000000001</v>
      </c>
    </row>
    <row r="1812" spans="1:13" x14ac:dyDescent="0.2">
      <c r="A1812" t="s">
        <v>80</v>
      </c>
      <c r="B1812" t="s">
        <v>4</v>
      </c>
      <c r="C1812" t="s">
        <v>42</v>
      </c>
      <c r="D1812" t="e" vm="1576">
        <v>#VALUE!</v>
      </c>
      <c r="E1812" t="str" cm="1">
        <f t="array" ref="E1812">IFERROR(_FV(Facts_combined[[#This Row],[Asset Name]],"Industry"), "Undefined")</f>
        <v>Oil &amp; Gas Related Equipment and Services</v>
      </c>
      <c r="F1812" s="6" cm="1">
        <f t="array" ref="F1812">IFERROR(_FV(Facts_combined[[#This Row],[Asset Name]],"Price"), 0)</f>
        <v>19.72</v>
      </c>
      <c r="G1812" s="5" cm="1">
        <f t="array" ref="G1812">IFERROR(_FV(Facts_combined[[#This Row],[Asset Name]],"Volume"), 0)</f>
        <v>3224</v>
      </c>
      <c r="H1812" s="7" cm="1">
        <f t="array" ref="H1812">IFERROR(_FV(Facts_combined[[#This Row],[Asset Name]],"Market cap",TRUE), 0)</f>
        <v>43766272200</v>
      </c>
      <c r="I181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12" s="5" cm="1">
        <f t="array" ref="J1812">IFERROR(_FV(Facts_combined[[#This Row],[Asset Name]],"Shares outstanding",TRUE), 0)</f>
        <v>2219385000</v>
      </c>
      <c r="K1812" s="4" cm="1">
        <f t="array" ref="K1812">IFERROR(_FV(Facts_combined[[#This Row],[Asset Name]],"P/E",TRUE), "")</f>
        <v>17.973800000000001</v>
      </c>
      <c r="L1812" s="4" t="str" cm="1">
        <f t="array" ref="L181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12" s="4" cm="1">
        <f t="array" ref="M1812">IFERROR(_FV(Facts_combined[[#This Row],[Asset Name]],"Beta"), "")</f>
        <v>0.91969999999999996</v>
      </c>
    </row>
    <row r="1813" spans="1:13" x14ac:dyDescent="0.2">
      <c r="A1813" t="s">
        <v>81</v>
      </c>
      <c r="B1813" t="s">
        <v>4</v>
      </c>
      <c r="C1813" t="s">
        <v>42</v>
      </c>
      <c r="D1813" t="e" vm="1577">
        <v>#VALUE!</v>
      </c>
      <c r="E1813" t="str" cm="1">
        <f t="array" ref="E1813">IFERROR(_FV(Facts_combined[[#This Row],[Asset Name]],"Industry"), "Undefined")</f>
        <v>Electrical Utilities &amp; IPPs</v>
      </c>
      <c r="F1813" s="6" cm="1">
        <f t="array" ref="F1813">IFERROR(_FV(Facts_combined[[#This Row],[Asset Name]],"Price"), 0)</f>
        <v>48.54</v>
      </c>
      <c r="G1813" s="5" cm="1">
        <f t="array" ref="G1813">IFERROR(_FV(Facts_combined[[#This Row],[Asset Name]],"Volume"), 0)</f>
        <v>173</v>
      </c>
      <c r="H1813" s="7" cm="1">
        <f t="array" ref="H1813">IFERROR(_FV(Facts_combined[[#This Row],[Asset Name]],"Market cap",TRUE), 0)</f>
        <v>40686747378</v>
      </c>
      <c r="I181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13" s="5" cm="1">
        <f t="array" ref="J1813">IFERROR(_FV(Facts_combined[[#This Row],[Asset Name]],"Shares outstanding",TRUE), 0)</f>
        <v>838210700</v>
      </c>
      <c r="K1813" s="4" cm="1">
        <f t="array" ref="K1813">IFERROR(_FV(Facts_combined[[#This Row],[Asset Name]],"P/E",TRUE), "")</f>
        <v>19.578600000000002</v>
      </c>
      <c r="L1813" s="4" t="str" cm="1">
        <f t="array" ref="L181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13" s="4" cm="1">
        <f t="array" ref="M1813">IFERROR(_FV(Facts_combined[[#This Row],[Asset Name]],"Beta"), "")</f>
        <v>0.58789999999999998</v>
      </c>
    </row>
    <row r="1814" spans="1:13" x14ac:dyDescent="0.2">
      <c r="A1814" t="s">
        <v>82</v>
      </c>
      <c r="B1814" t="s">
        <v>4</v>
      </c>
      <c r="C1814" t="s">
        <v>42</v>
      </c>
      <c r="D1814" t="e" vm="1578">
        <v>#VALUE!</v>
      </c>
      <c r="E1814" t="str" cm="1">
        <f t="array" ref="E1814">IFERROR(_FV(Facts_combined[[#This Row],[Asset Name]],"Industry"), "Undefined")</f>
        <v>Healthcare Providers &amp; Services</v>
      </c>
      <c r="F1814" s="6" cm="1">
        <f t="array" ref="F1814">IFERROR(_FV(Facts_combined[[#This Row],[Asset Name]],"Price"), 0)</f>
        <v>374.82</v>
      </c>
      <c r="G1814" s="5" cm="1">
        <f t="array" ref="G1814">IFERROR(_FV(Facts_combined[[#This Row],[Asset Name]],"Volume"), 0)</f>
        <v>7</v>
      </c>
      <c r="H1814" s="7" cm="1">
        <f t="array" ref="H1814">IFERROR(_FV(Facts_combined[[#This Row],[Asset Name]],"Market cap",TRUE), 0)</f>
        <v>45166034892</v>
      </c>
      <c r="I181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14" s="5" cm="1">
        <f t="array" ref="J1814">IFERROR(_FV(Facts_combined[[#This Row],[Asset Name]],"Shares outstanding",TRUE), 0)</f>
        <v>120500600</v>
      </c>
      <c r="K1814" s="4" cm="1">
        <f t="array" ref="K1814">IFERROR(_FV(Facts_combined[[#This Row],[Asset Name]],"P/E",TRUE), "")</f>
        <v>18.905899999999999</v>
      </c>
      <c r="L1814" s="4" t="str" cm="1">
        <f t="array" ref="L181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14" s="4" cm="1">
        <f t="array" ref="M1814">IFERROR(_FV(Facts_combined[[#This Row],[Asset Name]],"Beta"), "")</f>
        <v>0.51500000000000001</v>
      </c>
    </row>
    <row r="1815" spans="1:13" x14ac:dyDescent="0.2">
      <c r="A1815" t="s">
        <v>83</v>
      </c>
      <c r="B1815" t="s">
        <v>4</v>
      </c>
      <c r="C1815" t="s">
        <v>42</v>
      </c>
      <c r="D1815" t="e" vm="1579">
        <v>#VALUE!</v>
      </c>
      <c r="E1815" t="str" cm="1">
        <f t="array" ref="E1815">IFERROR(_FV(Facts_combined[[#This Row],[Asset Name]],"Industry"), "Undefined")</f>
        <v>Undefined</v>
      </c>
      <c r="F1815" s="6" cm="1">
        <f t="array" ref="F1815">IFERROR(_FV(Facts_combined[[#This Row],[Asset Name]],"Price"), 0)</f>
        <v>42.72</v>
      </c>
      <c r="G1815" s="5" cm="1">
        <f t="array" ref="G1815">IFERROR(_FV(Facts_combined[[#This Row],[Asset Name]],"Volume"), 0)</f>
        <v>262</v>
      </c>
      <c r="H1815" s="7" cm="1">
        <f t="array" ref="H1815">IFERROR(_FV(Facts_combined[[#This Row],[Asset Name]],"Market cap",TRUE), 0)</f>
        <v>0</v>
      </c>
      <c r="I181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815" s="5" cm="1">
        <f t="array" ref="J1815">IFERROR(_FV(Facts_combined[[#This Row],[Asset Name]],"Shares outstanding",TRUE), 0)</f>
        <v>0</v>
      </c>
      <c r="K1815" s="4" t="str" cm="1">
        <f t="array" ref="K1815">IFERROR(_FV(Facts_combined[[#This Row],[Asset Name]],"P/E",TRUE), "")</f>
        <v/>
      </c>
      <c r="L1815" s="4" t="str" cm="1">
        <f t="array" ref="L181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815" s="4" t="str" cm="1">
        <f t="array" ref="M1815">IFERROR(_FV(Facts_combined[[#This Row],[Asset Name]],"Beta"), "")</f>
        <v/>
      </c>
    </row>
    <row r="1816" spans="1:13" x14ac:dyDescent="0.2">
      <c r="A1816" t="s">
        <v>84</v>
      </c>
      <c r="B1816" t="s">
        <v>4</v>
      </c>
      <c r="C1816" t="s">
        <v>42</v>
      </c>
      <c r="D1816" t="e" vm="1580">
        <v>#VALUE!</v>
      </c>
      <c r="E1816" t="str" cm="1">
        <f t="array" ref="E1816">IFERROR(_FV(Facts_combined[[#This Row],[Asset Name]],"Industry"), "Undefined")</f>
        <v>Homebuilding &amp; Construction Supplies</v>
      </c>
      <c r="F1816" s="6" cm="1">
        <f t="array" ref="F1816">IFERROR(_FV(Facts_combined[[#This Row],[Asset Name]],"Price"), 0)</f>
        <v>190.83</v>
      </c>
      <c r="G1816" s="5" cm="1">
        <f t="array" ref="G1816">IFERROR(_FV(Facts_combined[[#This Row],[Asset Name]],"Volume"), 0)</f>
        <v>6861</v>
      </c>
      <c r="H1816" s="7" cm="1">
        <f t="array" ref="H1816">IFERROR(_FV(Facts_combined[[#This Row],[Asset Name]],"Market cap",TRUE), 0)</f>
        <v>38487376803</v>
      </c>
      <c r="I181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16" s="5" cm="1">
        <f t="array" ref="J1816">IFERROR(_FV(Facts_combined[[#This Row],[Asset Name]],"Shares outstanding",TRUE), 0)</f>
        <v>201684100</v>
      </c>
      <c r="K1816" s="4" cm="1">
        <f t="array" ref="K1816">IFERROR(_FV(Facts_combined[[#This Row],[Asset Name]],"P/E",TRUE), "")</f>
        <v>20.870799999999999</v>
      </c>
      <c r="L1816" s="4" t="str" cm="1">
        <f t="array" ref="L181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16" s="4" cm="1">
        <f t="array" ref="M1816">IFERROR(_FV(Facts_combined[[#This Row],[Asset Name]],"Beta"), "")</f>
        <v>1.2281</v>
      </c>
    </row>
    <row r="1817" spans="1:13" x14ac:dyDescent="0.2">
      <c r="A1817" t="s">
        <v>85</v>
      </c>
      <c r="B1817" t="s">
        <v>4</v>
      </c>
      <c r="C1817" t="s">
        <v>42</v>
      </c>
      <c r="D1817" t="e" vm="1581">
        <v>#VALUE!</v>
      </c>
      <c r="E1817" t="str" cm="1">
        <f t="array" ref="E1817">IFERROR(_FV(Facts_combined[[#This Row],[Asset Name]],"Industry"), "Undefined")</f>
        <v>Construction &amp; Engineering</v>
      </c>
      <c r="F1817" s="6" cm="1">
        <f t="array" ref="F1817">IFERROR(_FV(Facts_combined[[#This Row],[Asset Name]],"Price"), 0)</f>
        <v>247.78</v>
      </c>
      <c r="G1817" s="5" cm="1">
        <f t="array" ref="G1817">IFERROR(_FV(Facts_combined[[#This Row],[Asset Name]],"Volume"), 0)</f>
        <v>216</v>
      </c>
      <c r="H1817" s="7" cm="1">
        <f t="array" ref="H1817">IFERROR(_FV(Facts_combined[[#This Row],[Asset Name]],"Market cap",TRUE), 0)</f>
        <v>36247250000</v>
      </c>
      <c r="I181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17" s="5" cm="1">
        <f t="array" ref="J1817">IFERROR(_FV(Facts_combined[[#This Row],[Asset Name]],"Shares outstanding",TRUE), 0)</f>
        <v>146388400</v>
      </c>
      <c r="K1817" s="4" cm="1">
        <f t="array" ref="K1817">IFERROR(_FV(Facts_combined[[#This Row],[Asset Name]],"P/E",TRUE), "")</f>
        <v>48.053800000000003</v>
      </c>
      <c r="L1817" s="4" t="str" cm="1">
        <f t="array" ref="L181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17" s="4" cm="1">
        <f t="array" ref="M1817">IFERROR(_FV(Facts_combined[[#This Row],[Asset Name]],"Beta"), "")</f>
        <v>1.0326</v>
      </c>
    </row>
    <row r="1818" spans="1:13" x14ac:dyDescent="0.2">
      <c r="A1818" t="s">
        <v>86</v>
      </c>
      <c r="B1818" t="s">
        <v>4</v>
      </c>
      <c r="C1818" t="s">
        <v>42</v>
      </c>
      <c r="D1818" t="e" vm="1582">
        <v>#VALUE!</v>
      </c>
      <c r="E1818" t="str" cm="1">
        <f t="array" ref="E1818">IFERROR(_FV(Facts_combined[[#This Row],[Asset Name]],"Industry"), "Undefined")</f>
        <v>Chemicals</v>
      </c>
      <c r="F1818" s="6" cm="1">
        <f t="array" ref="F1818">IFERROR(_FV(Facts_combined[[#This Row],[Asset Name]],"Price"), 0)</f>
        <v>52.71</v>
      </c>
      <c r="G1818" s="5" cm="1">
        <f t="array" ref="G1818">IFERROR(_FV(Facts_combined[[#This Row],[Asset Name]],"Volume"), 0)</f>
        <v>1119</v>
      </c>
      <c r="H1818" s="7" cm="1">
        <f t="array" ref="H1818">IFERROR(_FV(Facts_combined[[#This Row],[Asset Name]],"Market cap",TRUE), 0)</f>
        <v>37065977718</v>
      </c>
      <c r="I181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18" s="5" cm="1">
        <f t="array" ref="J1818">IFERROR(_FV(Facts_combined[[#This Row],[Asset Name]],"Shares outstanding",TRUE), 0)</f>
        <v>703205800</v>
      </c>
      <c r="K1818" s="4" cm="1">
        <f t="array" ref="K1818">IFERROR(_FV(Facts_combined[[#This Row],[Asset Name]],"P/E",TRUE), "")</f>
        <v>31.437899999999999</v>
      </c>
      <c r="L1818" s="4" t="str" cm="1">
        <f t="array" ref="L181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18" s="4" cm="1">
        <f t="array" ref="M1818">IFERROR(_FV(Facts_combined[[#This Row],[Asset Name]],"Beta"), "")</f>
        <v>1.2361</v>
      </c>
    </row>
    <row r="1819" spans="1:13" x14ac:dyDescent="0.2">
      <c r="A1819" t="s">
        <v>87</v>
      </c>
      <c r="B1819" t="s">
        <v>4</v>
      </c>
      <c r="C1819" t="s">
        <v>42</v>
      </c>
      <c r="D1819" t="e" vm="1583">
        <v>#VALUE!</v>
      </c>
      <c r="E1819" t="str" cm="1">
        <f t="array" ref="E1819">IFERROR(_FV(Facts_combined[[#This Row],[Asset Name]],"Industry"), "Undefined")</f>
        <v>Machinery, Equipment &amp; Components</v>
      </c>
      <c r="F1819" s="6" cm="1">
        <f t="array" ref="F1819">IFERROR(_FV(Facts_combined[[#This Row],[Asset Name]],"Price"), 0)</f>
        <v>166.1</v>
      </c>
      <c r="G1819" s="5" cm="1">
        <f t="array" ref="G1819">IFERROR(_FV(Facts_combined[[#This Row],[Asset Name]],"Volume"), 0)</f>
        <v>2</v>
      </c>
      <c r="H1819" s="7" cm="1">
        <f t="array" ref="H1819">IFERROR(_FV(Facts_combined[[#This Row],[Asset Name]],"Market cap",TRUE), 0)</f>
        <v>38447100560</v>
      </c>
      <c r="I181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19" s="5" cm="1">
        <f t="array" ref="J1819">IFERROR(_FV(Facts_combined[[#This Row],[Asset Name]],"Shares outstanding",TRUE), 0)</f>
        <v>231469600</v>
      </c>
      <c r="K1819" s="4" cm="1">
        <f t="array" ref="K1819">IFERROR(_FV(Facts_combined[[#This Row],[Asset Name]],"P/E",TRUE), "")</f>
        <v>29.191600000000001</v>
      </c>
      <c r="L1819" s="4" t="str" cm="1">
        <f t="array" ref="L181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19" s="4" cm="1">
        <f t="array" ref="M1819">IFERROR(_FV(Facts_combined[[#This Row],[Asset Name]],"Beta"), "")</f>
        <v>1.1812</v>
      </c>
    </row>
    <row r="1820" spans="1:13" x14ac:dyDescent="0.2">
      <c r="A1820" t="s">
        <v>88</v>
      </c>
      <c r="B1820" t="s">
        <v>4</v>
      </c>
      <c r="C1820" t="s">
        <v>42</v>
      </c>
      <c r="D1820" t="e" vm="1584">
        <v>#VALUE!</v>
      </c>
      <c r="E1820" t="str" cm="1">
        <f t="array" ref="E1820">IFERROR(_FV(Facts_combined[[#This Row],[Asset Name]],"Industry"), "Undefined")</f>
        <v>Healthcare Equipment &amp; Supplies</v>
      </c>
      <c r="F1820" s="6" cm="1">
        <f t="array" ref="F1820">IFERROR(_FV(Facts_combined[[#This Row],[Asset Name]],"Price"), 0)</f>
        <v>125.78</v>
      </c>
      <c r="G1820" s="5" cm="1">
        <f t="array" ref="G1820">IFERROR(_FV(Facts_combined[[#This Row],[Asset Name]],"Volume"), 0)</f>
        <v>29</v>
      </c>
      <c r="H1820" s="7" cm="1">
        <f t="array" ref="H1820">IFERROR(_FV(Facts_combined[[#This Row],[Asset Name]],"Market cap",TRUE), 0)</f>
        <v>37170340000</v>
      </c>
      <c r="I182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20" s="5" cm="1">
        <f t="array" ref="J1820">IFERROR(_FV(Facts_combined[[#This Row],[Asset Name]],"Shares outstanding",TRUE), 0)</f>
        <v>291760900</v>
      </c>
      <c r="K1820" s="4" cm="1">
        <f t="array" ref="K1820">IFERROR(_FV(Facts_combined[[#This Row],[Asset Name]],"P/E",TRUE), "")</f>
        <v>29.835000000000001</v>
      </c>
      <c r="L1820" s="4" t="str" cm="1">
        <f t="array" ref="L182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20" s="4" cm="1">
        <f t="array" ref="M1820">IFERROR(_FV(Facts_combined[[#This Row],[Asset Name]],"Beta"), "")</f>
        <v>1.0496000000000001</v>
      </c>
    </row>
    <row r="1821" spans="1:13" x14ac:dyDescent="0.2">
      <c r="A1821" t="s">
        <v>89</v>
      </c>
      <c r="B1821" t="s">
        <v>4</v>
      </c>
      <c r="C1821" t="s">
        <v>42</v>
      </c>
      <c r="D1821" t="e" vm="2713">
        <v>#VALUE!</v>
      </c>
      <c r="E1821" t="str" cm="1">
        <f t="array" ref="E1821">IFERROR(_FV(Facts_combined[[#This Row],[Asset Name]],"Industry"), "Undefined")</f>
        <v>Freight &amp; Logistics Services</v>
      </c>
      <c r="F1821" s="6" cm="1">
        <f t="array" ref="F1821">IFERROR(_FV(Facts_combined[[#This Row],[Asset Name]],"Price"), 0)</f>
        <v>182.17</v>
      </c>
      <c r="G1821" s="5" cm="1">
        <f t="array" ref="G1821">IFERROR(_FV(Facts_combined[[#This Row],[Asset Name]],"Volume"), 0)</f>
        <v>387</v>
      </c>
      <c r="H1821" s="7" cm="1">
        <f t="array" ref="H1821">IFERROR(_FV(Facts_combined[[#This Row],[Asset Name]],"Market cap",TRUE), 0)</f>
        <v>39582826667</v>
      </c>
      <c r="I182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21" s="5" cm="1">
        <f t="array" ref="J1821">IFERROR(_FV(Facts_combined[[#This Row],[Asset Name]],"Shares outstanding",TRUE), 0)</f>
        <v>217285100</v>
      </c>
      <c r="K1821" s="4" cm="1">
        <f t="array" ref="K1821">IFERROR(_FV(Facts_combined[[#This Row],[Asset Name]],"P/E",TRUE), "")</f>
        <v>32.078699999999998</v>
      </c>
      <c r="L1821" s="4" t="str" cm="1">
        <f t="array" ref="L182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21" s="4" cm="1">
        <f t="array" ref="M1821">IFERROR(_FV(Facts_combined[[#This Row],[Asset Name]],"Beta"), "")</f>
        <v>1.0032000000000001</v>
      </c>
    </row>
    <row r="1822" spans="1:13" x14ac:dyDescent="0.2">
      <c r="A1822" t="s">
        <v>90</v>
      </c>
      <c r="B1822" t="s">
        <v>4</v>
      </c>
      <c r="C1822" t="s">
        <v>42</v>
      </c>
      <c r="D1822" t="e" vm="1585">
        <v>#VALUE!</v>
      </c>
      <c r="E1822" t="str" cm="1">
        <f t="array" ref="E1822">IFERROR(_FV(Facts_combined[[#This Row],[Asset Name]],"Industry"), "Undefined")</f>
        <v>Electrical Utilities &amp; IPPs</v>
      </c>
      <c r="F1822" s="6" cm="1">
        <f t="array" ref="F1822">IFERROR(_FV(Facts_combined[[#This Row],[Asset Name]],"Price"), 0)</f>
        <v>34.53</v>
      </c>
      <c r="G1822" s="5" cm="1">
        <f t="array" ref="G1822">IFERROR(_FV(Facts_combined[[#This Row],[Asset Name]],"Volume"), 0)</f>
        <v>622</v>
      </c>
      <c r="H1822" s="7" cm="1">
        <f t="array" ref="H1822">IFERROR(_FV(Facts_combined[[#This Row],[Asset Name]],"Market cap",TRUE), 0)</f>
        <v>34530863250</v>
      </c>
      <c r="I182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22" s="5" cm="1">
        <f t="array" ref="J1822">IFERROR(_FV(Facts_combined[[#This Row],[Asset Name]],"Shares outstanding",TRUE), 0)</f>
        <v>1000025000</v>
      </c>
      <c r="K1822" s="4" cm="1">
        <f t="array" ref="K1822">IFERROR(_FV(Facts_combined[[#This Row],[Asset Name]],"P/E",TRUE), "")</f>
        <v>15.212199999999999</v>
      </c>
      <c r="L1822" s="4" t="str" cm="1">
        <f t="array" ref="L182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22" s="4" cm="1">
        <f t="array" ref="M1822">IFERROR(_FV(Facts_combined[[#This Row],[Asset Name]],"Beta"), "")</f>
        <v>0.50900000000000001</v>
      </c>
    </row>
    <row r="1823" spans="1:13" x14ac:dyDescent="0.2">
      <c r="A1823" t="s">
        <v>91</v>
      </c>
      <c r="B1823" t="s">
        <v>4</v>
      </c>
      <c r="C1823" t="s">
        <v>42</v>
      </c>
      <c r="D1823" t="e" vm="1586">
        <v>#VALUE!</v>
      </c>
      <c r="E1823" t="str" cm="1">
        <f t="array" ref="E1823">IFERROR(_FV(Facts_combined[[#This Row],[Asset Name]],"Industry"), "Undefined")</f>
        <v>Aerospace &amp; Defense</v>
      </c>
      <c r="F1823" s="6" cm="1">
        <f t="array" ref="F1823">IFERROR(_FV(Facts_combined[[#This Row],[Asset Name]],"Price"), 0)</f>
        <v>78.069999999999993</v>
      </c>
      <c r="G1823" s="5" cm="1">
        <f t="array" ref="G1823">IFERROR(_FV(Facts_combined[[#This Row],[Asset Name]],"Volume"), 0)</f>
        <v>90736</v>
      </c>
      <c r="H1823" s="7" cm="1">
        <f t="array" ref="H1823">IFERROR(_FV(Facts_combined[[#This Row],[Asset Name]],"Market cap",TRUE), 0)</f>
        <v>31866885844</v>
      </c>
      <c r="I182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23" s="5" cm="1">
        <f t="array" ref="J1823">IFERROR(_FV(Facts_combined[[#This Row],[Asset Name]],"Shares outstanding",TRUE), 0)</f>
        <v>408183500</v>
      </c>
      <c r="K1823" s="4" cm="1">
        <f t="array" ref="K1823">IFERROR(_FV(Facts_combined[[#This Row],[Asset Name]],"P/E",TRUE), "")</f>
        <v>37.688899999999997</v>
      </c>
      <c r="L1823" s="4" t="str" cm="1">
        <f t="array" ref="L182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23" s="4" cm="1">
        <f t="array" ref="M1823">IFERROR(_FV(Facts_combined[[#This Row],[Asset Name]],"Beta"), "")</f>
        <v>1.4648000000000001</v>
      </c>
    </row>
    <row r="1824" spans="1:13" x14ac:dyDescent="0.2">
      <c r="A1824" t="s">
        <v>92</v>
      </c>
      <c r="B1824" t="s">
        <v>4</v>
      </c>
      <c r="C1824" t="s">
        <v>42</v>
      </c>
      <c r="D1824" t="e" vm="1587">
        <v>#VALUE!</v>
      </c>
      <c r="E1824" t="str" cm="1">
        <f t="array" ref="E1824">IFERROR(_FV(Facts_combined[[#This Row],[Asset Name]],"Industry"), "Undefined")</f>
        <v>Construction Materials</v>
      </c>
      <c r="F1824" s="6" cm="1">
        <f t="array" ref="F1824">IFERROR(_FV(Facts_combined[[#This Row],[Asset Name]],"Price"), 0)</f>
        <v>534.83000000000004</v>
      </c>
      <c r="G1824" s="5" cm="1">
        <f t="array" ref="G1824">IFERROR(_FV(Facts_combined[[#This Row],[Asset Name]],"Volume"), 0)</f>
        <v>85</v>
      </c>
      <c r="H1824" s="7" cm="1">
        <f t="array" ref="H1824">IFERROR(_FV(Facts_combined[[#This Row],[Asset Name]],"Market cap",TRUE), 0)</f>
        <v>32967022817</v>
      </c>
      <c r="I182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24" s="5" cm="1">
        <f t="array" ref="J1824">IFERROR(_FV(Facts_combined[[#This Row],[Asset Name]],"Shares outstanding",TRUE), 0)</f>
        <v>61640190</v>
      </c>
      <c r="K1824" s="4" cm="1">
        <f t="array" ref="K1824">IFERROR(_FV(Facts_combined[[#This Row],[Asset Name]],"P/E",TRUE), "")</f>
        <v>15.7193</v>
      </c>
      <c r="L1824" s="4" t="str" cm="1">
        <f t="array" ref="L182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24" s="4" cm="1">
        <f t="array" ref="M1824">IFERROR(_FV(Facts_combined[[#This Row],[Asset Name]],"Beta"), "")</f>
        <v>0.91259999999999997</v>
      </c>
    </row>
    <row r="1825" spans="1:13" x14ac:dyDescent="0.2">
      <c r="A1825" t="s">
        <v>93</v>
      </c>
      <c r="B1825" t="s">
        <v>4</v>
      </c>
      <c r="C1825" t="s">
        <v>42</v>
      </c>
      <c r="D1825" t="e" vm="1588">
        <v>#VALUE!</v>
      </c>
      <c r="E1825" t="str" cm="1">
        <f t="array" ref="E1825">IFERROR(_FV(Facts_combined[[#This Row],[Asset Name]],"Industry"), "Undefined")</f>
        <v>Oil &amp; Gas</v>
      </c>
      <c r="F1825" s="6" cm="1">
        <f t="array" ref="F1825">IFERROR(_FV(Facts_combined[[#This Row],[Asset Name]],"Price"), 0)</f>
        <v>204.9</v>
      </c>
      <c r="G1825" s="5" cm="1">
        <f t="array" ref="G1825">IFERROR(_FV(Facts_combined[[#This Row],[Asset Name]],"Volume"), 0)</f>
        <v>728</v>
      </c>
      <c r="H1825" s="7" cm="1">
        <f t="array" ref="H1825">IFERROR(_FV(Facts_combined[[#This Row],[Asset Name]],"Market cap",TRUE), 0)</f>
        <v>36542624130</v>
      </c>
      <c r="I182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25" s="5" cm="1">
        <f t="array" ref="J1825">IFERROR(_FV(Facts_combined[[#This Row],[Asset Name]],"Shares outstanding",TRUE), 0)</f>
        <v>178343700</v>
      </c>
      <c r="K1825" s="4" cm="1">
        <f t="array" ref="K1825">IFERROR(_FV(Facts_combined[[#This Row],[Asset Name]],"P/E",TRUE), "")</f>
        <v>11.548999999999999</v>
      </c>
      <c r="L1825" s="4" t="str" cm="1">
        <f t="array" ref="L182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25" s="4" cm="1">
        <f t="array" ref="M1825">IFERROR(_FV(Facts_combined[[#This Row],[Asset Name]],"Beta"), "")</f>
        <v>1.8815999999999999</v>
      </c>
    </row>
    <row r="1826" spans="1:13" x14ac:dyDescent="0.2">
      <c r="A1826" t="s">
        <v>94</v>
      </c>
      <c r="B1826" t="s">
        <v>4</v>
      </c>
      <c r="C1826" t="s">
        <v>42</v>
      </c>
      <c r="D1826" t="e" vm="1589">
        <v>#VALUE!</v>
      </c>
      <c r="E1826" t="str" cm="1">
        <f t="array" ref="E1826">IFERROR(_FV(Facts_combined[[#This Row],[Asset Name]],"Industry"), "Undefined")</f>
        <v>Hotels &amp; Entertainment Services</v>
      </c>
      <c r="F1826" s="6" cm="1">
        <f t="array" ref="F1826">IFERROR(_FV(Facts_combined[[#This Row],[Asset Name]],"Price"), 0)</f>
        <v>42.31</v>
      </c>
      <c r="G1826" s="5" cm="1">
        <f t="array" ref="G1826">IFERROR(_FV(Facts_combined[[#This Row],[Asset Name]],"Volume"), 0)</f>
        <v>9649</v>
      </c>
      <c r="H1826" s="7" cm="1">
        <f t="array" ref="H1826">IFERROR(_FV(Facts_combined[[#This Row],[Asset Name]],"Market cap",TRUE), 0)</f>
        <v>31522947032</v>
      </c>
      <c r="I182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26" s="5" cm="1">
        <f t="array" ref="J1826">IFERROR(_FV(Facts_combined[[#This Row],[Asset Name]],"Shares outstanding",TRUE), 0)</f>
        <v>745047200</v>
      </c>
      <c r="K1826" s="4" cm="1">
        <f t="array" ref="K1826">IFERROR(_FV(Facts_combined[[#This Row],[Asset Name]],"P/E",TRUE), "")</f>
        <v>20.528099999999998</v>
      </c>
      <c r="L1826" s="4" t="str" cm="1">
        <f t="array" ref="L182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26" s="4" cm="1">
        <f t="array" ref="M1826">IFERROR(_FV(Facts_combined[[#This Row],[Asset Name]],"Beta"), "")</f>
        <v>1.1253</v>
      </c>
    </row>
    <row r="1827" spans="1:13" x14ac:dyDescent="0.2">
      <c r="A1827" t="s">
        <v>95</v>
      </c>
      <c r="B1827" t="s">
        <v>4</v>
      </c>
      <c r="C1827" t="s">
        <v>42</v>
      </c>
      <c r="D1827" t="e" vm="1590">
        <v>#VALUE!</v>
      </c>
      <c r="E1827" t="str" cm="1">
        <f t="array" ref="E1827">IFERROR(_FV(Facts_combined[[#This Row],[Asset Name]],"Industry"), "Undefined")</f>
        <v>Chemicals</v>
      </c>
      <c r="F1827" s="6" cm="1">
        <f t="array" ref="F1827">IFERROR(_FV(Facts_combined[[#This Row],[Asset Name]],"Price"), 0)</f>
        <v>79.36</v>
      </c>
      <c r="G1827" s="5" cm="1">
        <f t="array" ref="G1827">IFERROR(_FV(Facts_combined[[#This Row],[Asset Name]],"Volume"), 0)</f>
        <v>73</v>
      </c>
      <c r="H1827" s="7" cm="1">
        <f t="array" ref="H1827">IFERROR(_FV(Facts_combined[[#This Row],[Asset Name]],"Market cap",TRUE), 0)</f>
        <v>33180765184</v>
      </c>
      <c r="I182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27" s="5" cm="1">
        <f t="array" ref="J1827">IFERROR(_FV(Facts_combined[[#This Row],[Asset Name]],"Shares outstanding",TRUE), 0)</f>
        <v>418104400</v>
      </c>
      <c r="K1827" s="4" cm="1">
        <f t="array" ref="K1827">IFERROR(_FV(Facts_combined[[#This Row],[Asset Name]],"P/E",TRUE), "")</f>
        <v>90.841499999999996</v>
      </c>
      <c r="L1827" s="4" t="str" cm="1">
        <f t="array" ref="L182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27" s="4" cm="1">
        <f t="array" ref="M1827">IFERROR(_FV(Facts_combined[[#This Row],[Asset Name]],"Beta"), "")</f>
        <v>1.3323</v>
      </c>
    </row>
    <row r="1828" spans="1:13" x14ac:dyDescent="0.2">
      <c r="A1828" t="s">
        <v>96</v>
      </c>
      <c r="B1828" t="s">
        <v>4</v>
      </c>
      <c r="C1828" t="s">
        <v>42</v>
      </c>
      <c r="D1828" t="e" vm="1591">
        <v>#VALUE!</v>
      </c>
      <c r="E1828" t="str" cm="1">
        <f t="array" ref="E1828">IFERROR(_FV(Facts_combined[[#This Row],[Asset Name]],"Industry"), "Undefined")</f>
        <v>Machinery, Equipment &amp; Components</v>
      </c>
      <c r="F1828" s="6" cm="1">
        <f t="array" ref="F1828">IFERROR(_FV(Facts_combined[[#This Row],[Asset Name]],"Price"), 0)</f>
        <v>132.27000000000001</v>
      </c>
      <c r="G1828" s="5" cm="1">
        <f t="array" ref="G1828">IFERROR(_FV(Facts_combined[[#This Row],[Asset Name]],"Volume"), 0)</f>
        <v>25</v>
      </c>
      <c r="H1828" s="7" cm="1">
        <f t="array" ref="H1828">IFERROR(_FV(Facts_combined[[#This Row],[Asset Name]],"Market cap",TRUE), 0)</f>
        <v>32068504371</v>
      </c>
      <c r="I182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28" s="5" cm="1">
        <f t="array" ref="J1828">IFERROR(_FV(Facts_combined[[#This Row],[Asset Name]],"Shares outstanding",TRUE), 0)</f>
        <v>242447300</v>
      </c>
      <c r="K1828" s="4" cm="1">
        <f t="array" ref="K1828">IFERROR(_FV(Facts_combined[[#This Row],[Asset Name]],"P/E",TRUE), "")</f>
        <v>47.252600000000001</v>
      </c>
      <c r="L1828" s="4" t="str" cm="1">
        <f t="array" ref="L182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28" s="4" cm="1">
        <f t="array" ref="M1828">IFERROR(_FV(Facts_combined[[#This Row],[Asset Name]],"Beta"), "")</f>
        <v>1.0425</v>
      </c>
    </row>
    <row r="1829" spans="1:13" x14ac:dyDescent="0.2">
      <c r="A1829" t="s">
        <v>97</v>
      </c>
      <c r="B1829" t="s">
        <v>4</v>
      </c>
      <c r="C1829" t="s">
        <v>42</v>
      </c>
      <c r="D1829" t="e" vm="1592">
        <v>#VALUE!</v>
      </c>
      <c r="E1829" t="str" cm="1">
        <f t="array" ref="E1829">IFERROR(_FV(Facts_combined[[#This Row],[Asset Name]],"Industry"), "Undefined")</f>
        <v>Construction Materials</v>
      </c>
      <c r="F1829" s="6" cm="1">
        <f t="array" ref="F1829">IFERROR(_FV(Facts_combined[[#This Row],[Asset Name]],"Price"), 0)</f>
        <v>245.07</v>
      </c>
      <c r="G1829" s="5" cm="1">
        <f t="array" ref="G1829">IFERROR(_FV(Facts_combined[[#This Row],[Asset Name]],"Volume"), 0)</f>
        <v>773413</v>
      </c>
      <c r="H1829" s="7" cm="1">
        <f t="array" ref="H1829">IFERROR(_FV(Facts_combined[[#This Row],[Asset Name]],"Market cap",TRUE), 0)</f>
        <v>32411071161</v>
      </c>
      <c r="I182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29" s="5" cm="1">
        <f t="array" ref="J1829">IFERROR(_FV(Facts_combined[[#This Row],[Asset Name]],"Shares outstanding",TRUE), 0)</f>
        <v>132252300</v>
      </c>
      <c r="K1829" s="4" cm="1">
        <f t="array" ref="K1829">IFERROR(_FV(Facts_combined[[#This Row],[Asset Name]],"P/E",TRUE), "")</f>
        <v>35.390700000000002</v>
      </c>
      <c r="L1829" s="4" t="str" cm="1">
        <f t="array" ref="L182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29" s="4" cm="1">
        <f t="array" ref="M1829">IFERROR(_FV(Facts_combined[[#This Row],[Asset Name]],"Beta"), "")</f>
        <v>0.81950000000000001</v>
      </c>
    </row>
    <row r="1830" spans="1:13" x14ac:dyDescent="0.2">
      <c r="A1830" t="s">
        <v>98</v>
      </c>
      <c r="B1830" t="s">
        <v>4</v>
      </c>
      <c r="C1830" t="s">
        <v>42</v>
      </c>
      <c r="D1830" t="e" vm="1593">
        <v>#VALUE!</v>
      </c>
      <c r="E1830" t="str" cm="1">
        <f t="array" ref="E1830">IFERROR(_FV(Facts_combined[[#This Row],[Asset Name]],"Industry"), "Undefined")</f>
        <v>Machinery, Equipment &amp; Components</v>
      </c>
      <c r="F1830" s="6" cm="1">
        <f t="array" ref="F1830">IFERROR(_FV(Facts_combined[[#This Row],[Asset Name]],"Price"), 0)</f>
        <v>88</v>
      </c>
      <c r="G1830" s="5" cm="1">
        <f t="array" ref="G1830">IFERROR(_FV(Facts_combined[[#This Row],[Asset Name]],"Volume"), 0)</f>
        <v>25277</v>
      </c>
      <c r="H1830" s="7" cm="1">
        <f t="array" ref="H1830">IFERROR(_FV(Facts_combined[[#This Row],[Asset Name]],"Market cap",TRUE), 0)</f>
        <v>32942360000</v>
      </c>
      <c r="I183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30" s="5" cm="1">
        <f t="array" ref="J1830">IFERROR(_FV(Facts_combined[[#This Row],[Asset Name]],"Shares outstanding",TRUE), 0)</f>
        <v>374345000</v>
      </c>
      <c r="K1830" s="4" cm="1">
        <f t="array" ref="K1830">IFERROR(_FV(Facts_combined[[#This Row],[Asset Name]],"P/E",TRUE), "")</f>
        <v>84.97</v>
      </c>
      <c r="L1830" s="4" t="str" cm="1">
        <f t="array" ref="L183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30" s="4" cm="1">
        <f t="array" ref="M1830">IFERROR(_FV(Facts_combined[[#This Row],[Asset Name]],"Beta"), "")</f>
        <v>1.5851</v>
      </c>
    </row>
    <row r="1831" spans="1:13" x14ac:dyDescent="0.2">
      <c r="A1831" t="s">
        <v>99</v>
      </c>
      <c r="B1831" t="s">
        <v>4</v>
      </c>
      <c r="C1831" t="s">
        <v>42</v>
      </c>
      <c r="D1831" t="e" vm="1594">
        <v>#VALUE!</v>
      </c>
      <c r="E1831" t="str" cm="1">
        <f t="array" ref="E1831">IFERROR(_FV(Facts_combined[[#This Row],[Asset Name]],"Industry"), "Undefined")</f>
        <v>Software &amp; IT Services</v>
      </c>
      <c r="F1831" s="6" cm="1">
        <f t="array" ref="F1831">IFERROR(_FV(Facts_combined[[#This Row],[Asset Name]],"Price"), 0)</f>
        <v>1529.38</v>
      </c>
      <c r="G1831" s="5" cm="1">
        <f t="array" ref="G1831">IFERROR(_FV(Facts_combined[[#This Row],[Asset Name]],"Volume"), 0)</f>
        <v>30</v>
      </c>
      <c r="H1831" s="7" cm="1">
        <f t="array" ref="H1831">IFERROR(_FV(Facts_combined[[#This Row],[Asset Name]],"Market cap",TRUE), 0)</f>
        <v>37792417417</v>
      </c>
      <c r="I183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31" s="5" cm="1">
        <f t="array" ref="J1831">IFERROR(_FV(Facts_combined[[#This Row],[Asset Name]],"Shares outstanding",TRUE), 0)</f>
        <v>24710940</v>
      </c>
      <c r="K1831" s="4" cm="1">
        <f t="array" ref="K1831">IFERROR(_FV(Facts_combined[[#This Row],[Asset Name]],"P/E",TRUE), "")</f>
        <v>80.257199999999997</v>
      </c>
      <c r="L1831" s="4" t="str" cm="1">
        <f t="array" ref="L183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31" s="4" cm="1">
        <f t="array" ref="M1831">IFERROR(_FV(Facts_combined[[#This Row],[Asset Name]],"Beta"), "")</f>
        <v>1.3359000000000001</v>
      </c>
    </row>
    <row r="1832" spans="1:13" x14ac:dyDescent="0.2">
      <c r="A1832" t="s">
        <v>100</v>
      </c>
      <c r="B1832" t="s">
        <v>4</v>
      </c>
      <c r="C1832" t="s">
        <v>42</v>
      </c>
      <c r="D1832" t="e" vm="1595">
        <v>#VALUE!</v>
      </c>
      <c r="E1832" t="str" cm="1">
        <f t="array" ref="E1832">IFERROR(_FV(Facts_combined[[#This Row],[Asset Name]],"Industry"), "Undefined")</f>
        <v>Electrical Utilities &amp; IPPs</v>
      </c>
      <c r="F1832" s="6" cm="1">
        <f t="array" ref="F1832">IFERROR(_FV(Facts_combined[[#This Row],[Asset Name]],"Price"), 0)</f>
        <v>53.2</v>
      </c>
      <c r="G1832" s="5" cm="1">
        <f t="array" ref="G1832">IFERROR(_FV(Facts_combined[[#This Row],[Asset Name]],"Volume"), 0)</f>
        <v>19</v>
      </c>
      <c r="H1832" s="7" cm="1">
        <f t="array" ref="H1832">IFERROR(_FV(Facts_combined[[#This Row],[Asset Name]],"Market cap",TRUE), 0)</f>
        <v>29560021400</v>
      </c>
      <c r="I183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32" s="5" cm="1">
        <f t="array" ref="J1832">IFERROR(_FV(Facts_combined[[#This Row],[Asset Name]],"Shares outstanding",TRUE), 0)</f>
        <v>555639500</v>
      </c>
      <c r="K1832" s="4" cm="1">
        <f t="array" ref="K1832">IFERROR(_FV(Facts_combined[[#This Row],[Asset Name]],"P/E",TRUE), "")</f>
        <v>16.001000000000001</v>
      </c>
      <c r="L1832" s="4" t="str" cm="1">
        <f t="array" ref="L183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32" s="4" cm="1">
        <f t="array" ref="M1832">IFERROR(_FV(Facts_combined[[#This Row],[Asset Name]],"Beta"), "")</f>
        <v>0.37819999999999998</v>
      </c>
    </row>
    <row r="1833" spans="1:13" x14ac:dyDescent="0.2">
      <c r="A1833" t="s">
        <v>101</v>
      </c>
      <c r="B1833" t="s">
        <v>4</v>
      </c>
      <c r="C1833" t="s">
        <v>42</v>
      </c>
      <c r="D1833" t="e" vm="65">
        <v>#VALUE!</v>
      </c>
      <c r="E1833" t="str" cm="1">
        <f t="array" ref="E1833">IFERROR(_FV(Facts_combined[[#This Row],[Asset Name]],"Industry"), "Undefined")</f>
        <v>Food &amp; Tobacco</v>
      </c>
      <c r="F1833" s="6" cm="1">
        <f t="array" ref="F1833">IFERROR(_FV(Facts_combined[[#This Row],[Asset Name]],"Price"), 0)</f>
        <v>62.13</v>
      </c>
      <c r="G1833" s="5" cm="1">
        <f t="array" ref="G1833">IFERROR(_FV(Facts_combined[[#This Row],[Asset Name]],"Volume"), 0)</f>
        <v>983</v>
      </c>
      <c r="H1833" s="7" cm="1">
        <f t="array" ref="H1833">IFERROR(_FV(Facts_combined[[#This Row],[Asset Name]],"Market cap",TRUE), 0)</f>
        <v>30719420514</v>
      </c>
      <c r="I183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33" s="5" cm="1">
        <f t="array" ref="J1833">IFERROR(_FV(Facts_combined[[#This Row],[Asset Name]],"Shares outstanding",TRUE), 0)</f>
        <v>494437800</v>
      </c>
      <c r="K1833" s="4" cm="1">
        <f t="array" ref="K1833">IFERROR(_FV(Facts_combined[[#This Row],[Asset Name]],"P/E",TRUE), "")</f>
        <v>10.895200000000001</v>
      </c>
      <c r="L1833" s="4" t="str" cm="1">
        <f t="array" ref="L183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33" s="4" cm="1">
        <f t="array" ref="M1833">IFERROR(_FV(Facts_combined[[#This Row],[Asset Name]],"Beta"), "")</f>
        <v>0.73</v>
      </c>
    </row>
    <row r="1834" spans="1:13" x14ac:dyDescent="0.2">
      <c r="A1834" t="s">
        <v>102</v>
      </c>
      <c r="B1834" t="s">
        <v>4</v>
      </c>
      <c r="C1834" t="s">
        <v>42</v>
      </c>
      <c r="D1834" t="e" vm="1596">
        <v>#VALUE!</v>
      </c>
      <c r="E1834" t="str" cm="1">
        <f t="array" ref="E1834">IFERROR(_FV(Facts_combined[[#This Row],[Asset Name]],"Industry"), "Undefined")</f>
        <v>Chemicals</v>
      </c>
      <c r="F1834" s="6" cm="1">
        <f t="array" ref="F1834">IFERROR(_FV(Facts_combined[[#This Row],[Asset Name]],"Price"), 0)</f>
        <v>124.88</v>
      </c>
      <c r="G1834" s="5" cm="1">
        <f t="array" ref="G1834">IFERROR(_FV(Facts_combined[[#This Row],[Asset Name]],"Volume"), 0)</f>
        <v>52</v>
      </c>
      <c r="H1834" s="7" cm="1">
        <f t="array" ref="H1834">IFERROR(_FV(Facts_combined[[#This Row],[Asset Name]],"Market cap",TRUE), 0)</f>
        <v>29391894168</v>
      </c>
      <c r="I183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34" s="5" cm="1">
        <f t="array" ref="J1834">IFERROR(_FV(Facts_combined[[#This Row],[Asset Name]],"Shares outstanding",TRUE), 0)</f>
        <v>235361100</v>
      </c>
      <c r="K1834" s="4" cm="1">
        <f t="array" ref="K1834">IFERROR(_FV(Facts_combined[[#This Row],[Asset Name]],"P/E",TRUE), "")</f>
        <v>21.0715</v>
      </c>
      <c r="L1834" s="4" t="str" cm="1">
        <f t="array" ref="L183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34" s="4" cm="1">
        <f t="array" ref="M1834">IFERROR(_FV(Facts_combined[[#This Row],[Asset Name]],"Beta"), "")</f>
        <v>1.2565999999999999</v>
      </c>
    </row>
    <row r="1835" spans="1:13" x14ac:dyDescent="0.2">
      <c r="A1835" t="s">
        <v>103</v>
      </c>
      <c r="B1835" t="s">
        <v>4</v>
      </c>
      <c r="C1835" t="s">
        <v>42</v>
      </c>
      <c r="D1835" t="e" vm="1597">
        <v>#VALUE!</v>
      </c>
      <c r="E1835" t="str" cm="1">
        <f t="array" ref="E1835">IFERROR(_FV(Facts_combined[[#This Row],[Asset Name]],"Industry"), "Undefined")</f>
        <v>Software &amp; IT Services</v>
      </c>
      <c r="F1835" s="6" cm="1">
        <f t="array" ref="F1835">IFERROR(_FV(Facts_combined[[#This Row],[Asset Name]],"Price"), 0)</f>
        <v>43.26</v>
      </c>
      <c r="G1835" s="5" cm="1">
        <f t="array" ref="G1835">IFERROR(_FV(Facts_combined[[#This Row],[Asset Name]],"Volume"), 0)</f>
        <v>1724</v>
      </c>
      <c r="H1835" s="7" cm="1">
        <f t="array" ref="H1835">IFERROR(_FV(Facts_combined[[#This Row],[Asset Name]],"Market cap",TRUE), 0)</f>
        <v>29553929874</v>
      </c>
      <c r="I183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35" s="5" cm="1">
        <f t="array" ref="J1835">IFERROR(_FV(Facts_combined[[#This Row],[Asset Name]],"Shares outstanding",TRUE), 0)</f>
        <v>683169900</v>
      </c>
      <c r="K1835" s="4" cm="1">
        <f t="array" ref="K1835">IFERROR(_FV(Facts_combined[[#This Row],[Asset Name]],"P/E",TRUE), "")</f>
        <v>200.2963</v>
      </c>
      <c r="L1835" s="4" t="str" cm="1">
        <f t="array" ref="L183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35" s="4" cm="1">
        <f t="array" ref="M1835">IFERROR(_FV(Facts_combined[[#This Row],[Asset Name]],"Beta"), "")</f>
        <v>0.96679999999999999</v>
      </c>
    </row>
    <row r="1836" spans="1:13" x14ac:dyDescent="0.2">
      <c r="A1836" t="s">
        <v>104</v>
      </c>
      <c r="B1836" t="s">
        <v>4</v>
      </c>
      <c r="C1836" t="s">
        <v>42</v>
      </c>
      <c r="D1836" t="e" vm="1598">
        <v>#VALUE!</v>
      </c>
      <c r="E1836" t="str" cm="1">
        <f t="array" ref="E1836">IFERROR(_FV(Facts_combined[[#This Row],[Asset Name]],"Industry"), "Undefined")</f>
        <v>Electrical Utilities &amp; IPPs</v>
      </c>
      <c r="F1836" s="6" cm="1">
        <f t="array" ref="F1836">IFERROR(_FV(Facts_combined[[#This Row],[Asset Name]],"Price"), 0)</f>
        <v>71.63</v>
      </c>
      <c r="G1836" s="5" cm="1">
        <f t="array" ref="G1836">IFERROR(_FV(Facts_combined[[#This Row],[Asset Name]],"Volume"), 0)</f>
        <v>135</v>
      </c>
      <c r="H1836" s="7" cm="1">
        <f t="array" ref="H1836">IFERROR(_FV(Facts_combined[[#This Row],[Asset Name]],"Market cap",TRUE), 0)</f>
        <v>27559864553</v>
      </c>
      <c r="I183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36" s="5" cm="1">
        <f t="array" ref="J1836">IFERROR(_FV(Facts_combined[[#This Row],[Asset Name]],"Shares outstanding",TRUE), 0)</f>
        <v>384753100</v>
      </c>
      <c r="K1836" s="4" cm="1">
        <f t="array" ref="K1836">IFERROR(_FV(Facts_combined[[#This Row],[Asset Name]],"P/E",TRUE), "")</f>
        <v>31.500900000000001</v>
      </c>
      <c r="L1836" s="4" t="str" cm="1">
        <f t="array" ref="L183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36" s="4" cm="1">
        <f t="array" ref="M1836">IFERROR(_FV(Facts_combined[[#This Row],[Asset Name]],"Beta"), "")</f>
        <v>0.91900000000000004</v>
      </c>
    </row>
    <row r="1837" spans="1:13" x14ac:dyDescent="0.2">
      <c r="A1837" t="s">
        <v>105</v>
      </c>
      <c r="B1837" t="s">
        <v>4</v>
      </c>
      <c r="C1837" t="s">
        <v>42</v>
      </c>
      <c r="D1837" t="e" vm="1599">
        <v>#VALUE!</v>
      </c>
      <c r="E1837" t="str" cm="1">
        <f t="array" ref="E1837">IFERROR(_FV(Facts_combined[[#This Row],[Asset Name]],"Industry"), "Undefined")</f>
        <v>Electrical Utilities &amp; IPPs</v>
      </c>
      <c r="F1837" s="6" cm="1">
        <f t="array" ref="F1837">IFERROR(_FV(Facts_combined[[#This Row],[Asset Name]],"Price"), 0)</f>
        <v>78.040000000000006</v>
      </c>
      <c r="G1837" s="5" cm="1">
        <f t="array" ref="G1837">IFERROR(_FV(Facts_combined[[#This Row],[Asset Name]],"Volume"), 0)</f>
        <v>30</v>
      </c>
      <c r="H1837" s="7" cm="1">
        <f t="array" ref="H1837">IFERROR(_FV(Facts_combined[[#This Row],[Asset Name]],"Market cap",TRUE), 0)</f>
        <v>24646795704</v>
      </c>
      <c r="I183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37" s="5" cm="1">
        <f t="array" ref="J1837">IFERROR(_FV(Facts_combined[[#This Row],[Asset Name]],"Shares outstanding",TRUE), 0)</f>
        <v>315822600</v>
      </c>
      <c r="K1837" s="4" cm="1">
        <f t="array" ref="K1837">IFERROR(_FV(Facts_combined[[#This Row],[Asset Name]],"P/E",TRUE), "")</f>
        <v>17.041899999999998</v>
      </c>
      <c r="L1837" s="4" t="str" cm="1">
        <f t="array" ref="L183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37" s="4" cm="1">
        <f t="array" ref="M1837">IFERROR(_FV(Facts_combined[[#This Row],[Asset Name]],"Beta"), "")</f>
        <v>0.40570000000000001</v>
      </c>
    </row>
    <row r="1838" spans="1:13" x14ac:dyDescent="0.2">
      <c r="A1838" t="s">
        <v>106</v>
      </c>
      <c r="B1838" t="s">
        <v>4</v>
      </c>
      <c r="C1838" t="s">
        <v>42</v>
      </c>
      <c r="D1838" t="e" vm="1600">
        <v>#VALUE!</v>
      </c>
      <c r="E1838" t="str" cm="1">
        <f t="array" ref="E1838">IFERROR(_FV(Facts_combined[[#This Row],[Asset Name]],"Industry"), "Undefined")</f>
        <v>Water Utilities</v>
      </c>
      <c r="F1838" s="6" cm="1">
        <f t="array" ref="F1838">IFERROR(_FV(Facts_combined[[#This Row],[Asset Name]],"Price"), 0)</f>
        <v>128.46</v>
      </c>
      <c r="G1838" s="5" cm="1">
        <f t="array" ref="G1838">IFERROR(_FV(Facts_combined[[#This Row],[Asset Name]],"Volume"), 0)</f>
        <v>5205</v>
      </c>
      <c r="H1838" s="7" cm="1">
        <f t="array" ref="H1838">IFERROR(_FV(Facts_combined[[#This Row],[Asset Name]],"Market cap",TRUE), 0)</f>
        <v>25026911196</v>
      </c>
      <c r="I183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38" s="5" cm="1">
        <f t="array" ref="J1838">IFERROR(_FV(Facts_combined[[#This Row],[Asset Name]],"Shares outstanding",TRUE), 0)</f>
        <v>194822600</v>
      </c>
      <c r="K1838" s="4" cm="1">
        <f t="array" ref="K1838">IFERROR(_FV(Facts_combined[[#This Row],[Asset Name]],"P/E",TRUE), "")</f>
        <v>26.144400000000001</v>
      </c>
      <c r="L1838" s="4" t="str" cm="1">
        <f t="array" ref="L183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38" s="4" cm="1">
        <f t="array" ref="M1838">IFERROR(_FV(Facts_combined[[#This Row],[Asset Name]],"Beta"), "")</f>
        <v>0.66710000000000003</v>
      </c>
    </row>
    <row r="1839" spans="1:13" x14ac:dyDescent="0.2">
      <c r="A1839" t="s">
        <v>107</v>
      </c>
      <c r="B1839" t="s">
        <v>4</v>
      </c>
      <c r="C1839" t="s">
        <v>42</v>
      </c>
      <c r="D1839" t="e" vm="1601">
        <v>#VALUE!</v>
      </c>
      <c r="E1839" t="str" cm="1">
        <f t="array" ref="E1839">IFERROR(_FV(Facts_combined[[#This Row],[Asset Name]],"Industry"), "Undefined")</f>
        <v>Integrated Hardware &amp; Software</v>
      </c>
      <c r="F1839" s="6" cm="1">
        <f t="array" ref="F1839">IFERROR(_FV(Facts_combined[[#This Row],[Asset Name]],"Price"), 0)</f>
        <v>27.89</v>
      </c>
      <c r="G1839" s="5" cm="1">
        <f t="array" ref="G1839">IFERROR(_FV(Facts_combined[[#This Row],[Asset Name]],"Volume"), 0)</f>
        <v>5842</v>
      </c>
      <c r="H1839" s="7" cm="1">
        <f t="array" ref="H1839">IFERROR(_FV(Facts_combined[[#This Row],[Asset Name]],"Market cap",TRUE), 0)</f>
        <v>22490537835</v>
      </c>
      <c r="I183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39" s="5" cm="1">
        <f t="array" ref="J1839">IFERROR(_FV(Facts_combined[[#This Row],[Asset Name]],"Shares outstanding",TRUE), 0)</f>
        <v>806401500</v>
      </c>
      <c r="K1839" s="4" cm="1">
        <f t="array" ref="K1839">IFERROR(_FV(Facts_combined[[#This Row],[Asset Name]],"P/E",TRUE), "")</f>
        <v>0</v>
      </c>
      <c r="L1839" s="4" t="str" cm="1">
        <f t="array" ref="L183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839" s="4" t="str" cm="1">
        <f t="array" ref="M1839">IFERROR(_FV(Facts_combined[[#This Row],[Asset Name]],"Beta"), "")</f>
        <v/>
      </c>
    </row>
    <row r="1840" spans="1:13" x14ac:dyDescent="0.2">
      <c r="A1840" t="s">
        <v>108</v>
      </c>
      <c r="B1840" t="s">
        <v>4</v>
      </c>
      <c r="C1840" t="s">
        <v>42</v>
      </c>
      <c r="D1840" t="e" vm="1602">
        <v>#VALUE!</v>
      </c>
      <c r="E1840" t="str" cm="1">
        <f t="array" ref="E1840">IFERROR(_FV(Facts_combined[[#This Row],[Asset Name]],"Industry"), "Undefined")</f>
        <v>Professional &amp; Commercial Services</v>
      </c>
      <c r="F1840" s="6" cm="1">
        <f t="array" ref="F1840">IFERROR(_FV(Facts_combined[[#This Row],[Asset Name]],"Price"), 0)</f>
        <v>94.35</v>
      </c>
      <c r="G1840" s="5" cm="1">
        <f t="array" ref="G1840">IFERROR(_FV(Facts_combined[[#This Row],[Asset Name]],"Volume"), 0)</f>
        <v>116293</v>
      </c>
      <c r="H1840" s="7" cm="1">
        <f t="array" ref="H1840">IFERROR(_FV(Facts_combined[[#This Row],[Asset Name]],"Market cap",TRUE), 0)</f>
        <v>23289995580</v>
      </c>
      <c r="I184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40" s="5" cm="1">
        <f t="array" ref="J1840">IFERROR(_FV(Facts_combined[[#This Row],[Asset Name]],"Shares outstanding",TRUE), 0)</f>
        <v>246846800</v>
      </c>
      <c r="K1840" s="4" cm="1">
        <f t="array" ref="K1840">IFERROR(_FV(Facts_combined[[#This Row],[Asset Name]],"P/E",TRUE), "")</f>
        <v>29.192900000000002</v>
      </c>
      <c r="L1840" s="4" t="str" cm="1">
        <f t="array" ref="L184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40" s="4" cm="1">
        <f t="array" ref="M1840">IFERROR(_FV(Facts_combined[[#This Row],[Asset Name]],"Beta"), "")</f>
        <v>0.88200000000000001</v>
      </c>
    </row>
    <row r="1841" spans="1:13" x14ac:dyDescent="0.2">
      <c r="A1841" t="s">
        <v>109</v>
      </c>
      <c r="B1841" t="s">
        <v>4</v>
      </c>
      <c r="C1841" t="s">
        <v>42</v>
      </c>
      <c r="D1841" t="e" vm="1603">
        <v>#VALUE!</v>
      </c>
      <c r="E1841" t="str" cm="1">
        <f t="array" ref="E1841">IFERROR(_FV(Facts_combined[[#This Row],[Asset Name]],"Industry"), "Undefined")</f>
        <v>Diversified Retail</v>
      </c>
      <c r="F1841" s="6" cm="1">
        <f t="array" ref="F1841">IFERROR(_FV(Facts_combined[[#This Row],[Asset Name]],"Price"), 0)</f>
        <v>107.11</v>
      </c>
      <c r="G1841" s="5" cm="1">
        <f t="array" ref="G1841">IFERROR(_FV(Facts_combined[[#This Row],[Asset Name]],"Volume"), 0)</f>
        <v>1</v>
      </c>
      <c r="H1841" s="7" cm="1">
        <f t="array" ref="H1841">IFERROR(_FV(Facts_combined[[#This Row],[Asset Name]],"Market cap",TRUE), 0)</f>
        <v>23022651840</v>
      </c>
      <c r="I184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41" s="5" cm="1">
        <f t="array" ref="J1841">IFERROR(_FV(Facts_combined[[#This Row],[Asset Name]],"Shares outstanding",TRUE), 0)</f>
        <v>214944000</v>
      </c>
      <c r="K1841" s="4" cm="1">
        <f t="array" ref="K1841">IFERROR(_FV(Facts_combined[[#This Row],[Asset Name]],"P/E",TRUE), "")</f>
        <v>0</v>
      </c>
      <c r="L1841" s="4" t="str" cm="1">
        <f t="array" ref="L184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841" s="4" cm="1">
        <f t="array" ref="M1841">IFERROR(_FV(Facts_combined[[#This Row],[Asset Name]],"Beta"), "")</f>
        <v>0.88560000000000005</v>
      </c>
    </row>
    <row r="1842" spans="1:13" x14ac:dyDescent="0.2">
      <c r="A1842" t="s">
        <v>110</v>
      </c>
      <c r="B1842" t="s">
        <v>4</v>
      </c>
      <c r="C1842" t="s">
        <v>42</v>
      </c>
      <c r="D1842" t="e" vm="1604">
        <v>#VALUE!</v>
      </c>
      <c r="E1842" t="str" cm="1">
        <f t="array" ref="E1842">IFERROR(_FV(Facts_combined[[#This Row],[Asset Name]],"Industry"), "Undefined")</f>
        <v>Electrical Utilities &amp; IPPs</v>
      </c>
      <c r="F1842" s="6" cm="1">
        <f t="array" ref="F1842">IFERROR(_FV(Facts_combined[[#This Row],[Asset Name]],"Price"), 0)</f>
        <v>109.4</v>
      </c>
      <c r="G1842" s="5" cm="1">
        <f t="array" ref="G1842">IFERROR(_FV(Facts_combined[[#This Row],[Asset Name]],"Volume"), 0)</f>
        <v>120</v>
      </c>
      <c r="H1842" s="7" cm="1">
        <f t="array" ref="H1842">IFERROR(_FV(Facts_combined[[#This Row],[Asset Name]],"Market cap",TRUE), 0)</f>
        <v>22638929680</v>
      </c>
      <c r="I184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42" s="5" cm="1">
        <f t="array" ref="J1842">IFERROR(_FV(Facts_combined[[#This Row],[Asset Name]],"Shares outstanding",TRUE), 0)</f>
        <v>206937200</v>
      </c>
      <c r="K1842" s="4" cm="1">
        <f t="array" ref="K1842">IFERROR(_FV(Facts_combined[[#This Row],[Asset Name]],"P/E",TRUE), "")</f>
        <v>17.879000000000001</v>
      </c>
      <c r="L1842" s="4" t="str" cm="1">
        <f t="array" ref="L184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42" s="4" cm="1">
        <f t="array" ref="M1842">IFERROR(_FV(Facts_combined[[#This Row],[Asset Name]],"Beta"), "")</f>
        <v>0.67920000000000003</v>
      </c>
    </row>
    <row r="1843" spans="1:13" x14ac:dyDescent="0.2">
      <c r="A1843" t="s">
        <v>111</v>
      </c>
      <c r="B1843" t="s">
        <v>4</v>
      </c>
      <c r="C1843" t="s">
        <v>42</v>
      </c>
      <c r="D1843" t="e" vm="1605">
        <v>#VALUE!</v>
      </c>
      <c r="E1843" t="str" cm="1">
        <f t="array" ref="E1843">IFERROR(_FV(Facts_combined[[#This Row],[Asset Name]],"Industry"), "Undefined")</f>
        <v>Healthcare Equipment &amp; Supplies</v>
      </c>
      <c r="F1843" s="6" cm="1">
        <f t="array" ref="F1843">IFERROR(_FV(Facts_combined[[#This Row],[Asset Name]],"Price"), 0)</f>
        <v>106.27</v>
      </c>
      <c r="G1843" s="5" cm="1">
        <f t="array" ref="G1843">IFERROR(_FV(Facts_combined[[#This Row],[Asset Name]],"Volume"), 0)</f>
        <v>22</v>
      </c>
      <c r="H1843" s="7" cm="1">
        <f t="array" ref="H1843">IFERROR(_FV(Facts_combined[[#This Row],[Asset Name]],"Market cap",TRUE), 0)</f>
        <v>21862757068</v>
      </c>
      <c r="I184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43" s="5" cm="1">
        <f t="array" ref="J1843">IFERROR(_FV(Facts_combined[[#This Row],[Asset Name]],"Shares outstanding",TRUE), 0)</f>
        <v>205728400</v>
      </c>
      <c r="K1843" s="4" cm="1">
        <f t="array" ref="K1843">IFERROR(_FV(Facts_combined[[#This Row],[Asset Name]],"P/E",TRUE), "")</f>
        <v>23.004799999999999</v>
      </c>
      <c r="L1843" s="4" t="str" cm="1">
        <f t="array" ref="L184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43" s="4" cm="1">
        <f t="array" ref="M1843">IFERROR(_FV(Facts_combined[[#This Row],[Asset Name]],"Beta"), "")</f>
        <v>1.0177</v>
      </c>
    </row>
    <row r="1844" spans="1:13" x14ac:dyDescent="0.2">
      <c r="A1844" t="s">
        <v>112</v>
      </c>
      <c r="B1844" t="s">
        <v>4</v>
      </c>
      <c r="C1844" t="s">
        <v>42</v>
      </c>
      <c r="D1844" t="e" vm="1606">
        <v>#VALUE!</v>
      </c>
      <c r="E1844" t="str" cm="1">
        <f t="array" ref="E1844">IFERROR(_FV(Facts_combined[[#This Row],[Asset Name]],"Industry"), "Undefined")</f>
        <v>Electrical Utilities &amp; IPPs</v>
      </c>
      <c r="F1844" s="6" cm="1">
        <f t="array" ref="F1844">IFERROR(_FV(Facts_combined[[#This Row],[Asset Name]],"Price"), 0)</f>
        <v>38.25</v>
      </c>
      <c r="G1844" s="5" cm="1">
        <f t="array" ref="G1844">IFERROR(_FV(Facts_combined[[#This Row],[Asset Name]],"Volume"), 0)</f>
        <v>15</v>
      </c>
      <c r="H1844" s="7" cm="1">
        <f t="array" ref="H1844">IFERROR(_FV(Facts_combined[[#This Row],[Asset Name]],"Market cap",TRUE), 0)</f>
        <v>22013506125</v>
      </c>
      <c r="I184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44" s="5" cm="1">
        <f t="array" ref="J1844">IFERROR(_FV(Facts_combined[[#This Row],[Asset Name]],"Shares outstanding",TRUE), 0)</f>
        <v>575516500</v>
      </c>
      <c r="K1844" s="4" cm="1">
        <f t="array" ref="K1844">IFERROR(_FV(Facts_combined[[#This Row],[Asset Name]],"P/E",TRUE), "")</f>
        <v>20.270499999999998</v>
      </c>
      <c r="L1844" s="4" t="str" cm="1">
        <f t="array" ref="L184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44" s="4" cm="1">
        <f t="array" ref="M1844">IFERROR(_FV(Facts_combined[[#This Row],[Asset Name]],"Beta"), "")</f>
        <v>0.47620000000000001</v>
      </c>
    </row>
    <row r="1845" spans="1:13" x14ac:dyDescent="0.2">
      <c r="A1845" t="s">
        <v>113</v>
      </c>
      <c r="B1845" t="s">
        <v>4</v>
      </c>
      <c r="C1845" t="s">
        <v>42</v>
      </c>
      <c r="D1845" t="e" vm="1607">
        <v>#VALUE!</v>
      </c>
      <c r="E1845" t="str" cm="1">
        <f t="array" ref="E1845">IFERROR(_FV(Facts_combined[[#This Row],[Asset Name]],"Industry"), "Undefined")</f>
        <v>Automobiles &amp; Auto Parts</v>
      </c>
      <c r="F1845" s="6" cm="1">
        <f t="array" ref="F1845">IFERROR(_FV(Facts_combined[[#This Row],[Asset Name]],"Price"), 0)</f>
        <v>69.44</v>
      </c>
      <c r="G1845" s="5" cm="1">
        <f t="array" ref="G1845">IFERROR(_FV(Facts_combined[[#This Row],[Asset Name]],"Volume"), 0)</f>
        <v>2373</v>
      </c>
      <c r="H1845" s="7" cm="1">
        <f t="array" ref="H1845">IFERROR(_FV(Facts_combined[[#This Row],[Asset Name]],"Market cap",TRUE), 0)</f>
        <v>18892013056</v>
      </c>
      <c r="I184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45" s="5" cm="1">
        <f t="array" ref="J1845">IFERROR(_FV(Facts_combined[[#This Row],[Asset Name]],"Shares outstanding",TRUE), 0)</f>
        <v>272062400</v>
      </c>
      <c r="K1845" s="4" cm="1">
        <f t="array" ref="K1845">IFERROR(_FV(Facts_combined[[#This Row],[Asset Name]],"P/E",TRUE), "")</f>
        <v>6.5483000000000002</v>
      </c>
      <c r="L1845" s="4" t="str" cm="1">
        <f t="array" ref="L184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45" s="4" cm="1">
        <f t="array" ref="M1845">IFERROR(_FV(Facts_combined[[#This Row],[Asset Name]],"Beta"), "")</f>
        <v>1.7943</v>
      </c>
    </row>
    <row r="1846" spans="1:13" x14ac:dyDescent="0.2">
      <c r="A1846" t="s">
        <v>114</v>
      </c>
      <c r="B1846" t="s">
        <v>4</v>
      </c>
      <c r="C1846" t="s">
        <v>42</v>
      </c>
      <c r="D1846" t="e" vm="1608">
        <v>#VALUE!</v>
      </c>
      <c r="E1846" t="str" cm="1">
        <f t="array" ref="E1846">IFERROR(_FV(Facts_combined[[#This Row],[Asset Name]],"Industry"), "Undefined")</f>
        <v>Residential &amp; Commercial REIT</v>
      </c>
      <c r="F1846" s="6" cm="1">
        <f t="array" ref="F1846">IFERROR(_FV(Facts_combined[[#This Row],[Asset Name]],"Price"), 0)</f>
        <v>27.48</v>
      </c>
      <c r="G1846" s="5" cm="1">
        <f t="array" ref="G1846">IFERROR(_FV(Facts_combined[[#This Row],[Asset Name]],"Volume"), 0)</f>
        <v>96</v>
      </c>
      <c r="H1846" s="7" cm="1">
        <f t="array" ref="H1846">IFERROR(_FV(Facts_combined[[#This Row],[Asset Name]],"Market cap",TRUE), 0)</f>
        <v>20033387160</v>
      </c>
      <c r="I184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46" s="5" cm="1">
        <f t="array" ref="J1846">IFERROR(_FV(Facts_combined[[#This Row],[Asset Name]],"Shares outstanding",TRUE), 0)</f>
        <v>729017000</v>
      </c>
      <c r="K1846" s="4" cm="1">
        <f t="array" ref="K1846">IFERROR(_FV(Facts_combined[[#This Row],[Asset Name]],"P/E",TRUE), "")</f>
        <v>25.0684</v>
      </c>
      <c r="L1846" s="4" t="str" cm="1">
        <f t="array" ref="L184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46" s="4" cm="1">
        <f t="array" ref="M1846">IFERROR(_FV(Facts_combined[[#This Row],[Asset Name]],"Beta"), "")</f>
        <v>1.4017999999999999</v>
      </c>
    </row>
    <row r="1847" spans="1:13" x14ac:dyDescent="0.2">
      <c r="A1847" t="s">
        <v>115</v>
      </c>
      <c r="B1847" t="s">
        <v>4</v>
      </c>
      <c r="C1847" t="s">
        <v>42</v>
      </c>
      <c r="D1847" t="e" vm="1609">
        <v>#VALUE!</v>
      </c>
      <c r="E1847" t="str" cm="1">
        <f t="array" ref="E1847">IFERROR(_FV(Facts_combined[[#This Row],[Asset Name]],"Industry"), "Undefined")</f>
        <v>Oil &amp; Gas</v>
      </c>
      <c r="F1847" s="6" cm="1">
        <f t="array" ref="F1847">IFERROR(_FV(Facts_combined[[#This Row],[Asset Name]],"Price"), 0)</f>
        <v>26.78</v>
      </c>
      <c r="G1847" s="5" cm="1">
        <f t="array" ref="G1847">IFERROR(_FV(Facts_combined[[#This Row],[Asset Name]],"Volume"), 0)</f>
        <v>1062</v>
      </c>
      <c r="H1847" s="7" cm="1">
        <f t="array" ref="H1847">IFERROR(_FV(Facts_combined[[#This Row],[Asset Name]],"Market cap",TRUE), 0)</f>
        <v>19930557062</v>
      </c>
      <c r="I184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47" s="5" cm="1">
        <f t="array" ref="J1847">IFERROR(_FV(Facts_combined[[#This Row],[Asset Name]],"Shares outstanding",TRUE), 0)</f>
        <v>744232900</v>
      </c>
      <c r="K1847" s="4" cm="1">
        <f t="array" ref="K1847">IFERROR(_FV(Facts_combined[[#This Row],[Asset Name]],"P/E",TRUE), "")</f>
        <v>15.6142</v>
      </c>
      <c r="L1847" s="4" t="str" cm="1">
        <f t="array" ref="L184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47" s="4" cm="1">
        <f t="array" ref="M1847">IFERROR(_FV(Facts_combined[[#This Row],[Asset Name]],"Beta"), "")</f>
        <v>0.23430000000000001</v>
      </c>
    </row>
    <row r="1848" spans="1:13" x14ac:dyDescent="0.2">
      <c r="A1848" t="s">
        <v>116</v>
      </c>
      <c r="B1848" t="s">
        <v>4</v>
      </c>
      <c r="C1848" t="s">
        <v>42</v>
      </c>
      <c r="D1848" t="e" vm="1610">
        <v>#VALUE!</v>
      </c>
      <c r="E1848" t="str" cm="1">
        <f t="array" ref="E1848">IFERROR(_FV(Facts_combined[[#This Row],[Asset Name]],"Industry"), "Undefined")</f>
        <v>Machinery, Equipment &amp; Components</v>
      </c>
      <c r="F1848" s="6" cm="1">
        <f t="array" ref="F1848">IFERROR(_FV(Facts_combined[[#This Row],[Asset Name]],"Price"), 0)</f>
        <v>365.81</v>
      </c>
      <c r="G1848" s="5" cm="1">
        <f t="array" ref="G1848">IFERROR(_FV(Facts_combined[[#This Row],[Asset Name]],"Volume"), 0)</f>
        <v>2</v>
      </c>
      <c r="H1848" s="7" cm="1">
        <f t="array" ref="H1848">IFERROR(_FV(Facts_combined[[#This Row],[Asset Name]],"Market cap",TRUE), 0)</f>
        <v>19638875660</v>
      </c>
      <c r="I184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48" s="5" cm="1">
        <f t="array" ref="J1848">IFERROR(_FV(Facts_combined[[#This Row],[Asset Name]],"Shares outstanding",TRUE), 0)</f>
        <v>53686000</v>
      </c>
      <c r="K1848" s="4" cm="1">
        <f t="array" ref="K1848">IFERROR(_FV(Facts_combined[[#This Row],[Asset Name]],"P/E",TRUE), "")</f>
        <v>27.284199999999998</v>
      </c>
      <c r="L1848" s="4" t="str" cm="1">
        <f t="array" ref="L184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48" s="4" cm="1">
        <f t="array" ref="M1848">IFERROR(_FV(Facts_combined[[#This Row],[Asset Name]],"Beta"), "")</f>
        <v>0.89659999999999995</v>
      </c>
    </row>
    <row r="1849" spans="1:13" x14ac:dyDescent="0.2">
      <c r="A1849" t="s">
        <v>117</v>
      </c>
      <c r="B1849" t="s">
        <v>4</v>
      </c>
      <c r="C1849" t="s">
        <v>42</v>
      </c>
      <c r="D1849" t="e" vm="1611">
        <v>#VALUE!</v>
      </c>
      <c r="E1849" t="str" cm="1">
        <f t="array" ref="E1849">IFERROR(_FV(Facts_combined[[#This Row],[Asset Name]],"Industry"), "Undefined")</f>
        <v>Chemicals</v>
      </c>
      <c r="F1849" s="6" cm="1">
        <f t="array" ref="F1849">IFERROR(_FV(Facts_combined[[#This Row],[Asset Name]],"Price"), 0)</f>
        <v>142.75</v>
      </c>
      <c r="G1849" s="5" cm="1">
        <f t="array" ref="G1849">IFERROR(_FV(Facts_combined[[#This Row],[Asset Name]],"Volume"), 0)</f>
        <v>506665</v>
      </c>
      <c r="H1849" s="7" cm="1">
        <f t="array" ref="H1849">IFERROR(_FV(Facts_combined[[#This Row],[Asset Name]],"Market cap",TRUE), 0)</f>
        <v>18353367500</v>
      </c>
      <c r="I184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49" s="5" cm="1">
        <f t="array" ref="J1849">IFERROR(_FV(Facts_combined[[#This Row],[Asset Name]],"Shares outstanding",TRUE), 0)</f>
        <v>128570000</v>
      </c>
      <c r="K1849" s="4" cm="1">
        <f t="array" ref="K1849">IFERROR(_FV(Facts_combined[[#This Row],[Asset Name]],"P/E",TRUE), "")</f>
        <v>71.968699999999998</v>
      </c>
      <c r="L1849" s="4" t="str" cm="1">
        <f t="array" ref="L184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49" s="4" cm="1">
        <f t="array" ref="M1849">IFERROR(_FV(Facts_combined[[#This Row],[Asset Name]],"Beta"), "")</f>
        <v>1.1999</v>
      </c>
    </row>
    <row r="1850" spans="1:13" x14ac:dyDescent="0.2">
      <c r="A1850" t="s">
        <v>118</v>
      </c>
      <c r="B1850" t="s">
        <v>4</v>
      </c>
      <c r="C1850" t="s">
        <v>42</v>
      </c>
      <c r="D1850" t="e" vm="1612">
        <v>#VALUE!</v>
      </c>
      <c r="E1850" t="str" cm="1">
        <f t="array" ref="E1850">IFERROR(_FV(Facts_combined[[#This Row],[Asset Name]],"Industry"), "Undefined")</f>
        <v>Software &amp; IT Services</v>
      </c>
      <c r="F1850" s="6" cm="1">
        <f t="array" ref="F1850">IFERROR(_FV(Facts_combined[[#This Row],[Asset Name]],"Price"), 0)</f>
        <v>58.34</v>
      </c>
      <c r="G1850" s="5" cm="1">
        <f t="array" ref="G1850">IFERROR(_FV(Facts_combined[[#This Row],[Asset Name]],"Volume"), 0)</f>
        <v>862</v>
      </c>
      <c r="H1850" s="7" cm="1">
        <f t="array" ref="H1850">IFERROR(_FV(Facts_combined[[#This Row],[Asset Name]],"Market cap",TRUE), 0)</f>
        <v>18043220180</v>
      </c>
      <c r="I185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50" s="5" cm="1">
        <f t="array" ref="J1850">IFERROR(_FV(Facts_combined[[#This Row],[Asset Name]],"Shares outstanding",TRUE), 0)</f>
        <v>309277000</v>
      </c>
      <c r="K1850" s="4" cm="1">
        <f t="array" ref="K1850">IFERROR(_FV(Facts_combined[[#This Row],[Asset Name]],"P/E",TRUE), "")</f>
        <v>21.687200000000001</v>
      </c>
      <c r="L1850" s="4" t="str" cm="1">
        <f t="array" ref="L185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50" s="4" cm="1">
        <f t="array" ref="M1850">IFERROR(_FV(Facts_combined[[#This Row],[Asset Name]],"Beta"), "")</f>
        <v>-5.6899999999999999E-2</v>
      </c>
    </row>
    <row r="1851" spans="1:13" x14ac:dyDescent="0.2">
      <c r="A1851" t="s">
        <v>119</v>
      </c>
      <c r="B1851" t="s">
        <v>4</v>
      </c>
      <c r="C1851" t="s">
        <v>42</v>
      </c>
      <c r="D1851" t="e" vm="1613">
        <v>#VALUE!</v>
      </c>
      <c r="E1851" t="str" cm="1">
        <f t="array" ref="E1851">IFERROR(_FV(Facts_combined[[#This Row],[Asset Name]],"Industry"), "Undefined")</f>
        <v>Semiconductors &amp; Semiconductor Equipment</v>
      </c>
      <c r="F1851" s="6" cm="1">
        <f t="array" ref="F1851">IFERROR(_FV(Facts_combined[[#This Row],[Asset Name]],"Price"), 0)</f>
        <v>136.61000000000001</v>
      </c>
      <c r="G1851" s="5" cm="1">
        <f t="array" ref="G1851">IFERROR(_FV(Facts_combined[[#This Row],[Asset Name]],"Volume"), 0)</f>
        <v>1</v>
      </c>
      <c r="H1851" s="7" cm="1">
        <f t="array" ref="H1851">IFERROR(_FV(Facts_combined[[#This Row],[Asset Name]],"Market cap",TRUE), 0)</f>
        <v>20599626815</v>
      </c>
      <c r="I185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51" s="5" cm="1">
        <f t="array" ref="J1851">IFERROR(_FV(Facts_combined[[#This Row],[Asset Name]],"Shares outstanding",TRUE), 0)</f>
        <v>150791500</v>
      </c>
      <c r="K1851" s="4" cm="1">
        <f t="array" ref="K1851">IFERROR(_FV(Facts_combined[[#This Row],[Asset Name]],"P/E",TRUE), "")</f>
        <v>65.701599999999999</v>
      </c>
      <c r="L1851" s="4" t="str" cm="1">
        <f t="array" ref="L185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51" s="4" cm="1">
        <f t="array" ref="M1851">IFERROR(_FV(Facts_combined[[#This Row],[Asset Name]],"Beta"), "")</f>
        <v>1.2435</v>
      </c>
    </row>
    <row r="1852" spans="1:13" x14ac:dyDescent="0.2">
      <c r="A1852" t="s">
        <v>120</v>
      </c>
      <c r="B1852" t="s">
        <v>4</v>
      </c>
      <c r="C1852" t="s">
        <v>42</v>
      </c>
      <c r="D1852" t="e" vm="1614">
        <v>#VALUE!</v>
      </c>
      <c r="E1852" t="str" cm="1">
        <f t="array" ref="E1852">IFERROR(_FV(Facts_combined[[#This Row],[Asset Name]],"Industry"), "Undefined")</f>
        <v>Multiline Utilities</v>
      </c>
      <c r="F1852" s="6" cm="1">
        <f t="array" ref="F1852">IFERROR(_FV(Facts_combined[[#This Row],[Asset Name]],"Price"), 0)</f>
        <v>30.46</v>
      </c>
      <c r="G1852" s="5" cm="1">
        <f t="array" ref="G1852">IFERROR(_FV(Facts_combined[[#This Row],[Asset Name]],"Volume"), 0)</f>
        <v>2806479</v>
      </c>
      <c r="H1852" s="7" cm="1">
        <f t="array" ref="H1852">IFERROR(_FV(Facts_combined[[#This Row],[Asset Name]],"Market cap",TRUE), 0)</f>
        <v>19485996086</v>
      </c>
      <c r="I185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52" s="5" cm="1">
        <f t="array" ref="J1852">IFERROR(_FV(Facts_combined[[#This Row],[Asset Name]],"Shares outstanding",TRUE), 0)</f>
        <v>639724100</v>
      </c>
      <c r="K1852" s="4" cm="1">
        <f t="array" ref="K1852">IFERROR(_FV(Facts_combined[[#This Row],[Asset Name]],"P/E",TRUE), "")</f>
        <v>21.341699999999999</v>
      </c>
      <c r="L1852" s="4" t="str" cm="1">
        <f t="array" ref="L185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52" s="4" cm="1">
        <f t="array" ref="M1852">IFERROR(_FV(Facts_combined[[#This Row],[Asset Name]],"Beta"), "")</f>
        <v>0.92190000000000005</v>
      </c>
    </row>
    <row r="1853" spans="1:13" x14ac:dyDescent="0.2">
      <c r="A1853" t="s">
        <v>121</v>
      </c>
      <c r="B1853" t="s">
        <v>4</v>
      </c>
      <c r="C1853" t="s">
        <v>42</v>
      </c>
      <c r="D1853" t="e" vm="1615">
        <v>#VALUE!</v>
      </c>
      <c r="E1853" t="str" cm="1">
        <f t="array" ref="E1853">IFERROR(_FV(Facts_combined[[#This Row],[Asset Name]],"Industry"), "Undefined")</f>
        <v>Multiline Utilities</v>
      </c>
      <c r="F1853" s="6" cm="1">
        <f t="array" ref="F1853">IFERROR(_FV(Facts_combined[[#This Row],[Asset Name]],"Price"), 0)</f>
        <v>71.5</v>
      </c>
      <c r="G1853" s="5" cm="1">
        <f t="array" ref="G1853">IFERROR(_FV(Facts_combined[[#This Row],[Asset Name]],"Volume"), 0)</f>
        <v>2</v>
      </c>
      <c r="H1853" s="7" cm="1">
        <f t="array" ref="H1853">IFERROR(_FV(Facts_combined[[#This Row],[Asset Name]],"Market cap",TRUE), 0)</f>
        <v>19066933600</v>
      </c>
      <c r="I185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53" s="5" cm="1">
        <f t="array" ref="J1853">IFERROR(_FV(Facts_combined[[#This Row],[Asset Name]],"Shares outstanding",TRUE), 0)</f>
        <v>266670400</v>
      </c>
      <c r="K1853" s="4" cm="1">
        <f t="array" ref="K1853">IFERROR(_FV(Facts_combined[[#This Row],[Asset Name]],"P/E",TRUE), "")</f>
        <v>16.4268</v>
      </c>
      <c r="L1853" s="4" t="str" cm="1">
        <f t="array" ref="L185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53" s="4" cm="1">
        <f t="array" ref="M1853">IFERROR(_FV(Facts_combined[[#This Row],[Asset Name]],"Beta"), "")</f>
        <v>0.4511</v>
      </c>
    </row>
    <row r="1854" spans="1:13" x14ac:dyDescent="0.2">
      <c r="A1854" t="s">
        <v>122</v>
      </c>
      <c r="B1854" t="s">
        <v>4</v>
      </c>
      <c r="C1854" t="s">
        <v>42</v>
      </c>
      <c r="D1854" t="e" vm="1616">
        <v>#VALUE!</v>
      </c>
      <c r="E1854" t="str" cm="1">
        <f t="array" ref="E1854">IFERROR(_FV(Facts_combined[[#This Row],[Asset Name]],"Industry"), "Undefined")</f>
        <v>Healthcare Equipment &amp; Supplies</v>
      </c>
      <c r="F1854" s="6" cm="1">
        <f t="array" ref="F1854">IFERROR(_FV(Facts_combined[[#This Row],[Asset Name]],"Price"), 0)</f>
        <v>86.51</v>
      </c>
      <c r="G1854" s="5" cm="1">
        <f t="array" ref="G1854">IFERROR(_FV(Facts_combined[[#This Row],[Asset Name]],"Volume"), 0)</f>
        <v>11</v>
      </c>
      <c r="H1854" s="7" cm="1">
        <f t="array" ref="H1854">IFERROR(_FV(Facts_combined[[#This Row],[Asset Name]],"Market cap",TRUE), 0)</f>
        <v>17225862549</v>
      </c>
      <c r="I185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54" s="5" cm="1">
        <f t="array" ref="J1854">IFERROR(_FV(Facts_combined[[#This Row],[Asset Name]],"Shares outstanding",TRUE), 0)</f>
        <v>199119900</v>
      </c>
      <c r="K1854" s="4" cm="1">
        <f t="array" ref="K1854">IFERROR(_FV(Facts_combined[[#This Row],[Asset Name]],"P/E",TRUE), "")</f>
        <v>62.552399999999999</v>
      </c>
      <c r="L1854" s="4" t="str" cm="1">
        <f t="array" ref="L185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54" s="4" cm="1">
        <f t="array" ref="M1854">IFERROR(_FV(Facts_combined[[#This Row],[Asset Name]],"Beta"), "")</f>
        <v>0.98270000000000002</v>
      </c>
    </row>
    <row r="1855" spans="1:13" x14ac:dyDescent="0.2">
      <c r="A1855" t="s">
        <v>123</v>
      </c>
      <c r="B1855" t="s">
        <v>4</v>
      </c>
      <c r="C1855" t="s">
        <v>42</v>
      </c>
      <c r="D1855" t="e" vm="1617">
        <v>#VALUE!</v>
      </c>
      <c r="E1855" t="str" cm="1">
        <f t="array" ref="E1855">IFERROR(_FV(Facts_combined[[#This Row],[Asset Name]],"Industry"), "Undefined")</f>
        <v>Electronic Equipment &amp; Parts</v>
      </c>
      <c r="F1855" s="6" cm="1">
        <f t="array" ref="F1855">IFERROR(_FV(Facts_combined[[#This Row],[Asset Name]],"Price"), 0)</f>
        <v>384.56</v>
      </c>
      <c r="G1855" s="5" cm="1">
        <f t="array" ref="G1855">IFERROR(_FV(Facts_combined[[#This Row],[Asset Name]],"Volume"), 0)</f>
        <v>193445</v>
      </c>
      <c r="H1855" s="7" cm="1">
        <f t="array" ref="H1855">IFERROR(_FV(Facts_combined[[#This Row],[Asset Name]],"Market cap",TRUE), 0)</f>
        <v>18236792754</v>
      </c>
      <c r="I185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55" s="5" cm="1">
        <f t="array" ref="J1855">IFERROR(_FV(Facts_combined[[#This Row],[Asset Name]],"Shares outstanding",TRUE), 0)</f>
        <v>47422490</v>
      </c>
      <c r="K1855" s="4" cm="1">
        <f t="array" ref="K1855">IFERROR(_FV(Facts_combined[[#This Row],[Asset Name]],"P/E",TRUE), "")</f>
        <v>20.811</v>
      </c>
      <c r="L1855" s="4" t="str" cm="1">
        <f t="array" ref="L185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55" s="4" cm="1">
        <f t="array" ref="M1855">IFERROR(_FV(Facts_combined[[#This Row],[Asset Name]],"Beta"), "")</f>
        <v>1.0004</v>
      </c>
    </row>
    <row r="1856" spans="1:13" x14ac:dyDescent="0.2">
      <c r="A1856" t="s">
        <v>124</v>
      </c>
      <c r="B1856" t="s">
        <v>4</v>
      </c>
      <c r="C1856" t="s">
        <v>42</v>
      </c>
      <c r="D1856" t="e" vm="1618">
        <v>#VALUE!</v>
      </c>
      <c r="E1856" t="str" cm="1">
        <f t="array" ref="E1856">IFERROR(_FV(Facts_combined[[#This Row],[Asset Name]],"Industry"), "Undefined")</f>
        <v>Multiline Utilities</v>
      </c>
      <c r="F1856" s="6" cm="1">
        <f t="array" ref="F1856">IFERROR(_FV(Facts_combined[[#This Row],[Asset Name]],"Price"), 0)</f>
        <v>58.97</v>
      </c>
      <c r="G1856" s="5" cm="1">
        <f t="array" ref="G1856">IFERROR(_FV(Facts_combined[[#This Row],[Asset Name]],"Volume"), 0)</f>
        <v>1325</v>
      </c>
      <c r="H1856" s="7" cm="1">
        <f t="array" ref="H1856">IFERROR(_FV(Facts_combined[[#This Row],[Asset Name]],"Market cap",TRUE), 0)</f>
        <v>17610529538</v>
      </c>
      <c r="I185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56" s="5" cm="1">
        <f t="array" ref="J1856">IFERROR(_FV(Facts_combined[[#This Row],[Asset Name]],"Shares outstanding",TRUE), 0)</f>
        <v>298635400</v>
      </c>
      <c r="K1856" s="4" cm="1">
        <f t="array" ref="K1856">IFERROR(_FV(Facts_combined[[#This Row],[Asset Name]],"P/E",TRUE), "")</f>
        <v>18.832699999999999</v>
      </c>
      <c r="L1856" s="4" t="str" cm="1">
        <f t="array" ref="L185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56" s="4" cm="1">
        <f t="array" ref="M1856">IFERROR(_FV(Facts_combined[[#This Row],[Asset Name]],"Beta"), "")</f>
        <v>0.38390000000000002</v>
      </c>
    </row>
    <row r="1857" spans="1:13" x14ac:dyDescent="0.2">
      <c r="A1857" t="s">
        <v>125</v>
      </c>
      <c r="B1857" t="s">
        <v>4</v>
      </c>
      <c r="C1857" t="s">
        <v>42</v>
      </c>
      <c r="D1857" t="e" vm="1619">
        <v>#VALUE!</v>
      </c>
      <c r="E1857" t="str" cm="1">
        <f t="array" ref="E1857">IFERROR(_FV(Facts_combined[[#This Row],[Asset Name]],"Industry"), "Undefined")</f>
        <v>Healthcare Equipment &amp; Supplies</v>
      </c>
      <c r="F1857" s="6" cm="1">
        <f t="array" ref="F1857">IFERROR(_FV(Facts_combined[[#This Row],[Asset Name]],"Price"), 0)</f>
        <v>284.49</v>
      </c>
      <c r="G1857" s="5" cm="1">
        <f t="array" ref="G1857">IFERROR(_FV(Facts_combined[[#This Row],[Asset Name]],"Volume"), 0)</f>
        <v>2</v>
      </c>
      <c r="H1857" s="7" cm="1">
        <f t="array" ref="H1857">IFERROR(_FV(Facts_combined[[#This Row],[Asset Name]],"Market cap",TRUE), 0)</f>
        <v>16875861453</v>
      </c>
      <c r="I185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57" s="5" cm="1">
        <f t="array" ref="J1857">IFERROR(_FV(Facts_combined[[#This Row],[Asset Name]],"Shares outstanding",TRUE), 0)</f>
        <v>59319700</v>
      </c>
      <c r="K1857" s="4" cm="1">
        <f t="array" ref="K1857">IFERROR(_FV(Facts_combined[[#This Row],[Asset Name]],"P/E",TRUE), "")</f>
        <v>27.924199999999999</v>
      </c>
      <c r="L1857" s="4" t="str" cm="1">
        <f t="array" ref="L185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57" s="4" cm="1">
        <f t="array" ref="M1857">IFERROR(_FV(Facts_combined[[#This Row],[Asset Name]],"Beta"), "")</f>
        <v>0.95209999999999995</v>
      </c>
    </row>
    <row r="1858" spans="1:13" x14ac:dyDescent="0.2">
      <c r="A1858" t="s">
        <v>126</v>
      </c>
      <c r="B1858" t="s">
        <v>4</v>
      </c>
      <c r="C1858" t="s">
        <v>42</v>
      </c>
      <c r="D1858" t="e" vm="1620">
        <v>#VALUE!</v>
      </c>
      <c r="E1858" t="str" cm="1">
        <f t="array" ref="E1858">IFERROR(_FV(Facts_combined[[#This Row],[Asset Name]],"Industry"), "Undefined")</f>
        <v>Healthcare Providers &amp; Services</v>
      </c>
      <c r="F1858" s="6" cm="1">
        <f t="array" ref="F1858">IFERROR(_FV(Facts_combined[[#This Row],[Asset Name]],"Price"), 0)</f>
        <v>202.73</v>
      </c>
      <c r="G1858" s="5" cm="1">
        <f t="array" ref="G1858">IFERROR(_FV(Facts_combined[[#This Row],[Asset Name]],"Volume"), 0)</f>
        <v>2</v>
      </c>
      <c r="H1858" s="7" cm="1">
        <f t="array" ref="H1858">IFERROR(_FV(Facts_combined[[#This Row],[Asset Name]],"Market cap",TRUE), 0)</f>
        <v>17088847609</v>
      </c>
      <c r="I185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58" s="5" cm="1">
        <f t="array" ref="J1858">IFERROR(_FV(Facts_combined[[#This Row],[Asset Name]],"Shares outstanding",TRUE), 0)</f>
        <v>84293630</v>
      </c>
      <c r="K1858" s="4" cm="1">
        <f t="array" ref="K1858">IFERROR(_FV(Facts_combined[[#This Row],[Asset Name]],"P/E",TRUE), "")</f>
        <v>44.385599999999997</v>
      </c>
      <c r="L1858" s="4" t="str" cm="1">
        <f t="array" ref="L185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58" s="4" cm="1">
        <f t="array" ref="M1858">IFERROR(_FV(Facts_combined[[#This Row],[Asset Name]],"Beta"), "")</f>
        <v>1.0508</v>
      </c>
    </row>
    <row r="1859" spans="1:13" x14ac:dyDescent="0.2">
      <c r="A1859" t="s">
        <v>127</v>
      </c>
      <c r="B1859" t="s">
        <v>4</v>
      </c>
      <c r="C1859" t="s">
        <v>42</v>
      </c>
      <c r="D1859" t="e" vm="1621">
        <v>#VALUE!</v>
      </c>
      <c r="E1859" t="str" cm="1">
        <f t="array" ref="E1859">IFERROR(_FV(Facts_combined[[#This Row],[Asset Name]],"Industry"), "Undefined")</f>
        <v>Healthcare Equipment &amp; Supplies</v>
      </c>
      <c r="F1859" s="6" cm="1">
        <f t="array" ref="F1859">IFERROR(_FV(Facts_combined[[#This Row],[Asset Name]],"Price"), 0)</f>
        <v>20.58</v>
      </c>
      <c r="G1859" s="5" cm="1">
        <f t="array" ref="G1859">IFERROR(_FV(Facts_combined[[#This Row],[Asset Name]],"Volume"), 0)</f>
        <v>5348864</v>
      </c>
      <c r="H1859" s="7" cm="1">
        <f t="array" ref="H1859">IFERROR(_FV(Facts_combined[[#This Row],[Asset Name]],"Market cap",TRUE), 0)</f>
        <v>13979300453</v>
      </c>
      <c r="I185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59" s="5" cm="1">
        <f t="array" ref="J1859">IFERROR(_FV(Facts_combined[[#This Row],[Asset Name]],"Shares outstanding",TRUE), 0)</f>
        <v>679266300</v>
      </c>
      <c r="K1859" s="4" cm="1">
        <f t="array" ref="K1859">IFERROR(_FV(Facts_combined[[#This Row],[Asset Name]],"P/E",TRUE), "")</f>
        <v>53.7913</v>
      </c>
      <c r="L1859" s="4" t="str" cm="1">
        <f t="array" ref="L185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59" s="4" cm="1">
        <f t="array" ref="M1859">IFERROR(_FV(Facts_combined[[#This Row],[Asset Name]],"Beta"), "")</f>
        <v>1.3246</v>
      </c>
    </row>
    <row r="1860" spans="1:13" x14ac:dyDescent="0.2">
      <c r="A1860" t="s">
        <v>128</v>
      </c>
      <c r="B1860" t="s">
        <v>4</v>
      </c>
      <c r="C1860" t="s">
        <v>42</v>
      </c>
      <c r="D1860" t="e" vm="1622">
        <v>#VALUE!</v>
      </c>
      <c r="E1860" t="str" cm="1">
        <f t="array" ref="E1860">IFERROR(_FV(Facts_combined[[#This Row],[Asset Name]],"Industry"), "Undefined")</f>
        <v>Electrical Utilities &amp; IPPs</v>
      </c>
      <c r="F1860" s="6" cm="1">
        <f t="array" ref="F1860">IFERROR(_FV(Facts_combined[[#This Row],[Asset Name]],"Price"), 0)</f>
        <v>77.89</v>
      </c>
      <c r="G1860" s="5" cm="1">
        <f t="array" ref="G1860">IFERROR(_FV(Facts_combined[[#This Row],[Asset Name]],"Volume"), 0)</f>
        <v>117</v>
      </c>
      <c r="H1860" s="7" cm="1">
        <f t="array" ref="H1860">IFERROR(_FV(Facts_combined[[#This Row],[Asset Name]],"Market cap",TRUE), 0)</f>
        <v>16238164484</v>
      </c>
      <c r="I186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60" s="5" cm="1">
        <f t="array" ref="J1860">IFERROR(_FV(Facts_combined[[#This Row],[Asset Name]],"Shares outstanding",TRUE), 0)</f>
        <v>208475600</v>
      </c>
      <c r="K1860" s="4" cm="1">
        <f t="array" ref="K1860">IFERROR(_FV(Facts_combined[[#This Row],[Asset Name]],"P/E",TRUE), "")</f>
        <v>11.0192</v>
      </c>
      <c r="L1860" s="4" t="str" cm="1">
        <f t="array" ref="L186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60" s="4" cm="1">
        <f t="array" ref="M1860">IFERROR(_FV(Facts_combined[[#This Row],[Asset Name]],"Beta"), "")</f>
        <v>1.0649999999999999</v>
      </c>
    </row>
    <row r="1861" spans="1:13" x14ac:dyDescent="0.2">
      <c r="A1861" t="s">
        <v>129</v>
      </c>
      <c r="B1861" t="s">
        <v>4</v>
      </c>
      <c r="C1861" t="s">
        <v>42</v>
      </c>
      <c r="D1861" t="e" vm="1623">
        <v>#VALUE!</v>
      </c>
      <c r="E1861" t="str" cm="1">
        <f t="array" ref="E1861">IFERROR(_FV(Facts_combined[[#This Row],[Asset Name]],"Industry"), "Undefined")</f>
        <v>Chemicals</v>
      </c>
      <c r="F1861" s="6" cm="1">
        <f t="array" ref="F1861">IFERROR(_FV(Facts_combined[[#This Row],[Asset Name]],"Price"), 0)</f>
        <v>132.88</v>
      </c>
      <c r="G1861" s="5" cm="1">
        <f t="array" ref="G1861">IFERROR(_FV(Facts_combined[[#This Row],[Asset Name]],"Volume"), 0)</f>
        <v>2</v>
      </c>
      <c r="H1861" s="7" cm="1">
        <f t="array" ref="H1861">IFERROR(_FV(Facts_combined[[#This Row],[Asset Name]],"Market cap",TRUE), 0)</f>
        <v>14382070000</v>
      </c>
      <c r="I186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61" s="5" cm="1">
        <f t="array" ref="J1861">IFERROR(_FV(Facts_combined[[#This Row],[Asset Name]],"Shares outstanding",TRUE), 0)</f>
        <v>109219900</v>
      </c>
      <c r="K1861" s="4" cm="1">
        <f t="array" ref="K1861">IFERROR(_FV(Facts_combined[[#This Row],[Asset Name]],"P/E",TRUE), "")</f>
        <v>7.2866</v>
      </c>
      <c r="L1861" s="4" t="str" cm="1">
        <f t="array" ref="L186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61" s="4" cm="1">
        <f t="array" ref="M1861">IFERROR(_FV(Facts_combined[[#This Row],[Asset Name]],"Beta"), "")</f>
        <v>1.2951999999999999</v>
      </c>
    </row>
    <row r="1862" spans="1:13" x14ac:dyDescent="0.2">
      <c r="A1862" t="s">
        <v>130</v>
      </c>
      <c r="B1862" t="s">
        <v>4</v>
      </c>
      <c r="C1862" t="s">
        <v>42</v>
      </c>
      <c r="D1862" t="e" vm="1624">
        <v>#VALUE!</v>
      </c>
      <c r="E1862" t="str" cm="1">
        <f t="array" ref="E1862">IFERROR(_FV(Facts_combined[[#This Row],[Asset Name]],"Industry"), "Undefined")</f>
        <v>Oil &amp; Gas</v>
      </c>
      <c r="F1862" s="6" cm="1">
        <f t="array" ref="F1862">IFERROR(_FV(Facts_combined[[#This Row],[Asset Name]],"Price"), 0)</f>
        <v>28.58</v>
      </c>
      <c r="G1862" s="5" cm="1">
        <f t="array" ref="G1862">IFERROR(_FV(Facts_combined[[#This Row],[Asset Name]],"Volume"), 0)</f>
        <v>2578</v>
      </c>
      <c r="H1862" s="7" cm="1">
        <f t="array" ref="H1862">IFERROR(_FV(Facts_combined[[#This Row],[Asset Name]],"Market cap",TRUE), 0)</f>
        <v>15991587465</v>
      </c>
      <c r="I186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62" s="5" cm="1">
        <f t="array" ref="J1862">IFERROR(_FV(Facts_combined[[#This Row],[Asset Name]],"Shares outstanding",TRUE), 0)</f>
        <v>559537700</v>
      </c>
      <c r="K1862" s="4" cm="1">
        <f t="array" ref="K1862">IFERROR(_FV(Facts_combined[[#This Row],[Asset Name]],"P/E",TRUE), "")</f>
        <v>11.8659</v>
      </c>
      <c r="L1862" s="4" t="str" cm="1">
        <f t="array" ref="L186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62" s="4" cm="1">
        <f t="array" ref="M1862">IFERROR(_FV(Facts_combined[[#This Row],[Asset Name]],"Beta"), "")</f>
        <v>2.1945999999999999</v>
      </c>
    </row>
    <row r="1863" spans="1:13" x14ac:dyDescent="0.2">
      <c r="A1863" t="s">
        <v>131</v>
      </c>
      <c r="B1863" t="s">
        <v>4</v>
      </c>
      <c r="C1863" t="s">
        <v>42</v>
      </c>
      <c r="D1863" t="e" vm="1625">
        <v>#VALUE!</v>
      </c>
      <c r="E1863" t="str" cm="1">
        <f t="array" ref="E1863">IFERROR(_FV(Facts_combined[[#This Row],[Asset Name]],"Industry"), "Undefined")</f>
        <v>Professional &amp; Commercial Services</v>
      </c>
      <c r="F1863" s="6" cm="1">
        <f t="array" ref="F1863">IFERROR(_FV(Facts_combined[[#This Row],[Asset Name]],"Price"), 0)</f>
        <v>416.01</v>
      </c>
      <c r="G1863" s="5" cm="1">
        <f t="array" ref="G1863">IFERROR(_FV(Facts_combined[[#This Row],[Asset Name]],"Volume"), 0)</f>
        <v>4</v>
      </c>
      <c r="H1863" s="7" cm="1">
        <f t="array" ref="H1863">IFERROR(_FV(Facts_combined[[#This Row],[Asset Name]],"Market cap",TRUE), 0)</f>
        <v>15856566438</v>
      </c>
      <c r="I186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63" s="5" cm="1">
        <f t="array" ref="J1863">IFERROR(_FV(Facts_combined[[#This Row],[Asset Name]],"Shares outstanding",TRUE), 0)</f>
        <v>38115830</v>
      </c>
      <c r="K1863" s="4" cm="1">
        <f t="array" ref="K1863">IFERROR(_FV(Facts_combined[[#This Row],[Asset Name]],"P/E",TRUE), "")</f>
        <v>31.367599999999999</v>
      </c>
      <c r="L1863" s="4" t="str" cm="1">
        <f t="array" ref="L186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63" s="4" cm="1">
        <f t="array" ref="M1863">IFERROR(_FV(Facts_combined[[#This Row],[Asset Name]],"Beta"), "")</f>
        <v>0.74460000000000004</v>
      </c>
    </row>
    <row r="1864" spans="1:13" x14ac:dyDescent="0.2">
      <c r="A1864" t="s">
        <v>132</v>
      </c>
      <c r="B1864" t="s">
        <v>4</v>
      </c>
      <c r="C1864" t="s">
        <v>42</v>
      </c>
      <c r="D1864" t="e" vm="1626">
        <v>#VALUE!</v>
      </c>
      <c r="E1864" t="str" cm="1">
        <f t="array" ref="E1864">IFERROR(_FV(Facts_combined[[#This Row],[Asset Name]],"Industry"), "Undefined")</f>
        <v>Pharmaceuticals</v>
      </c>
      <c r="F1864" s="6" cm="1">
        <f t="array" ref="F1864">IFERROR(_FV(Facts_combined[[#This Row],[Asset Name]],"Price"), 0)</f>
        <v>82.22</v>
      </c>
      <c r="G1864" s="5" cm="1">
        <f t="array" ref="G1864">IFERROR(_FV(Facts_combined[[#This Row],[Asset Name]],"Volume"), 0)</f>
        <v>365</v>
      </c>
      <c r="H1864" s="7" cm="1">
        <f t="array" ref="H1864">IFERROR(_FV(Facts_combined[[#This Row],[Asset Name]],"Market cap",TRUE), 0)</f>
        <v>15611917156</v>
      </c>
      <c r="I186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64" s="5" cm="1">
        <f t="array" ref="J1864">IFERROR(_FV(Facts_combined[[#This Row],[Asset Name]],"Shares outstanding",TRUE), 0)</f>
        <v>189879800</v>
      </c>
      <c r="K1864" s="4" cm="1">
        <f t="array" ref="K1864">IFERROR(_FV(Facts_combined[[#This Row],[Asset Name]],"P/E",TRUE), "")</f>
        <v>77.826700000000002</v>
      </c>
      <c r="L1864" s="4" t="str" cm="1">
        <f t="array" ref="L186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64" s="4" cm="1">
        <f t="array" ref="M1864">IFERROR(_FV(Facts_combined[[#This Row],[Asset Name]],"Beta"), "")</f>
        <v>0.31909999999999999</v>
      </c>
    </row>
    <row r="1865" spans="1:13" x14ac:dyDescent="0.2">
      <c r="A1865" t="s">
        <v>133</v>
      </c>
      <c r="B1865" t="s">
        <v>4</v>
      </c>
      <c r="C1865" t="s">
        <v>42</v>
      </c>
      <c r="D1865" t="e" vm="1627">
        <v>#VALUE!</v>
      </c>
      <c r="E1865" t="str" cm="1">
        <f t="array" ref="E1865">IFERROR(_FV(Facts_combined[[#This Row],[Asset Name]],"Industry"), "Undefined")</f>
        <v>Media &amp; Publishing</v>
      </c>
      <c r="F1865" s="6" cm="1">
        <f t="array" ref="F1865">IFERROR(_FV(Facts_combined[[#This Row],[Asset Name]],"Price"), 0)</f>
        <v>34.479999999999997</v>
      </c>
      <c r="G1865" s="5" cm="1">
        <f t="array" ref="G1865">IFERROR(_FV(Facts_combined[[#This Row],[Asset Name]],"Volume"), 0)</f>
        <v>432</v>
      </c>
      <c r="H1865" s="7" cm="1">
        <f t="array" ref="H1865">IFERROR(_FV(Facts_combined[[#This Row],[Asset Name]],"Market cap",TRUE), 0)</f>
        <v>15378320000</v>
      </c>
      <c r="I186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65" s="5" cm="1">
        <f t="array" ref="J1865">IFERROR(_FV(Facts_combined[[#This Row],[Asset Name]],"Shares outstanding",TRUE), 0)</f>
        <v>466731200</v>
      </c>
      <c r="K1865" s="4" cm="1">
        <f t="array" ref="K1865">IFERROR(_FV(Facts_combined[[#This Row],[Asset Name]],"P/E",TRUE), "")</f>
        <v>10.8027</v>
      </c>
      <c r="L1865" s="4" t="str" cm="1">
        <f t="array" ref="L186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65" s="4" cm="1">
        <f t="array" ref="M1865">IFERROR(_FV(Facts_combined[[#This Row],[Asset Name]],"Beta"), "")</f>
        <v>0.78090000000000004</v>
      </c>
    </row>
    <row r="1866" spans="1:13" x14ac:dyDescent="0.2">
      <c r="A1866" t="s">
        <v>134</v>
      </c>
      <c r="B1866" t="s">
        <v>4</v>
      </c>
      <c r="C1866" t="s">
        <v>42</v>
      </c>
      <c r="D1866" t="e" vm="1628">
        <v>#VALUE!</v>
      </c>
      <c r="E1866" t="str" cm="1">
        <f t="array" ref="E1866">IFERROR(_FV(Facts_combined[[#This Row],[Asset Name]],"Industry"), "Undefined")</f>
        <v>Media &amp; Publishing</v>
      </c>
      <c r="F1866" s="6" cm="1">
        <f t="array" ref="F1866">IFERROR(_FV(Facts_combined[[#This Row],[Asset Name]],"Price"), 0)</f>
        <v>30.61</v>
      </c>
      <c r="G1866" s="5" cm="1">
        <f t="array" ref="G1866">IFERROR(_FV(Facts_combined[[#This Row],[Asset Name]],"Volume"), 0)</f>
        <v>963112</v>
      </c>
      <c r="H1866" s="7" cm="1">
        <f t="array" ref="H1866">IFERROR(_FV(Facts_combined[[#This Row],[Asset Name]],"Market cap",TRUE), 0)</f>
        <v>15853332235</v>
      </c>
      <c r="I186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66" s="5" cm="1">
        <f t="array" ref="J1866">IFERROR(_FV(Facts_combined[[#This Row],[Asset Name]],"Shares outstanding",TRUE), 0)</f>
        <v>517913500</v>
      </c>
      <c r="K1866" s="4" cm="1">
        <f t="array" ref="K1866">IFERROR(_FV(Facts_combined[[#This Row],[Asset Name]],"P/E",TRUE), "")</f>
        <v>30.6342</v>
      </c>
      <c r="L1866" s="4" t="str" cm="1">
        <f t="array" ref="L186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66" s="4" cm="1">
        <f t="array" ref="M1866">IFERROR(_FV(Facts_combined[[#This Row],[Asset Name]],"Beta"), "")</f>
        <v>1.3747</v>
      </c>
    </row>
    <row r="1867" spans="1:13" x14ac:dyDescent="0.2">
      <c r="A1867" t="s">
        <v>135</v>
      </c>
      <c r="B1867" t="s">
        <v>4</v>
      </c>
      <c r="C1867" t="s">
        <v>42</v>
      </c>
      <c r="D1867" t="e" vm="1629">
        <v>#VALUE!</v>
      </c>
      <c r="E1867" t="str" cm="1">
        <f t="array" ref="E1867">IFERROR(_FV(Facts_combined[[#This Row],[Asset Name]],"Industry"), "Undefined")</f>
        <v>Homebuilding &amp; Construction Supplies</v>
      </c>
      <c r="F1867" s="6" cm="1">
        <f t="array" ref="F1867">IFERROR(_FV(Facts_combined[[#This Row],[Asset Name]],"Price"), 0)</f>
        <v>168.37</v>
      </c>
      <c r="G1867" s="5" cm="1">
        <f t="array" ref="G1867">IFERROR(_FV(Facts_combined[[#This Row],[Asset Name]],"Volume"), 0)</f>
        <v>570561</v>
      </c>
      <c r="H1867" s="7" cm="1">
        <f t="array" ref="H1867">IFERROR(_FV(Facts_combined[[#This Row],[Asset Name]],"Market cap",TRUE), 0)</f>
        <v>14590363323</v>
      </c>
      <c r="I186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67" s="5" cm="1">
        <f t="array" ref="J1867">IFERROR(_FV(Facts_combined[[#This Row],[Asset Name]],"Shares outstanding",TRUE), 0)</f>
        <v>86656550</v>
      </c>
      <c r="K1867" s="4" cm="1">
        <f t="array" ref="K1867">IFERROR(_FV(Facts_combined[[#This Row],[Asset Name]],"P/E",TRUE), "")</f>
        <v>13.6317</v>
      </c>
      <c r="L1867" s="4" t="str" cm="1">
        <f t="array" ref="L186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67" s="4" cm="1">
        <f t="array" ref="M1867">IFERROR(_FV(Facts_combined[[#This Row],[Asset Name]],"Beta"), "")</f>
        <v>1.4137999999999999</v>
      </c>
    </row>
    <row r="1868" spans="1:13" x14ac:dyDescent="0.2">
      <c r="A1868" t="s">
        <v>136</v>
      </c>
      <c r="B1868" t="s">
        <v>4</v>
      </c>
      <c r="C1868" t="s">
        <v>42</v>
      </c>
      <c r="D1868" t="e" vm="2714">
        <v>#VALUE!</v>
      </c>
      <c r="E1868" t="str" cm="1">
        <f t="array" ref="E1868">IFERROR(_FV(Facts_combined[[#This Row],[Asset Name]],"Industry"), "Undefined")</f>
        <v>Undefined</v>
      </c>
      <c r="F1868" s="6" cm="1">
        <f t="array" ref="F1868">IFERROR(_FV(Facts_combined[[#This Row],[Asset Name]],"Price"), 0)</f>
        <v>40.76</v>
      </c>
      <c r="G1868" s="5" cm="1">
        <f t="array" ref="G1868">IFERROR(_FV(Facts_combined[[#This Row],[Asset Name]],"Volume"), 0)</f>
        <v>75</v>
      </c>
      <c r="H1868" s="7" cm="1">
        <f t="array" ref="H1868">IFERROR(_FV(Facts_combined[[#This Row],[Asset Name]],"Market cap",TRUE), 0)</f>
        <v>0</v>
      </c>
      <c r="I186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868" s="5" cm="1">
        <f t="array" ref="J1868">IFERROR(_FV(Facts_combined[[#This Row],[Asset Name]],"Shares outstanding",TRUE), 0)</f>
        <v>0</v>
      </c>
      <c r="K1868" s="4" t="str" cm="1">
        <f t="array" ref="K1868">IFERROR(_FV(Facts_combined[[#This Row],[Asset Name]],"P/E",TRUE), "")</f>
        <v/>
      </c>
      <c r="L1868" s="4" t="str" cm="1">
        <f t="array" ref="L186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868" s="4" t="str" cm="1">
        <f t="array" ref="M1868">IFERROR(_FV(Facts_combined[[#This Row],[Asset Name]],"Beta"), "")</f>
        <v/>
      </c>
    </row>
    <row r="1869" spans="1:13" x14ac:dyDescent="0.2">
      <c r="A1869" t="s">
        <v>137</v>
      </c>
      <c r="B1869" t="s">
        <v>4</v>
      </c>
      <c r="C1869" t="s">
        <v>42</v>
      </c>
      <c r="D1869" t="e" vm="1631">
        <v>#VALUE!</v>
      </c>
      <c r="E1869" t="str" cm="1">
        <f t="array" ref="E1869">IFERROR(_FV(Facts_combined[[#This Row],[Asset Name]],"Industry"), "Undefined")</f>
        <v>Chemicals</v>
      </c>
      <c r="F1869" s="6" cm="1">
        <f t="array" ref="F1869">IFERROR(_FV(Facts_combined[[#This Row],[Asset Name]],"Price"), 0)</f>
        <v>70.83</v>
      </c>
      <c r="G1869" s="5" cm="1">
        <f t="array" ref="G1869">IFERROR(_FV(Facts_combined[[#This Row],[Asset Name]],"Volume"), 0)</f>
        <v>131</v>
      </c>
      <c r="H1869" s="7" cm="1">
        <f t="array" ref="H1869">IFERROR(_FV(Facts_combined[[#This Row],[Asset Name]],"Market cap",TRUE), 0)</f>
        <v>12946463226</v>
      </c>
      <c r="I186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69" s="5" cm="1">
        <f t="array" ref="J1869">IFERROR(_FV(Facts_combined[[#This Row],[Asset Name]],"Shares outstanding",TRUE), 0)</f>
        <v>182782200</v>
      </c>
      <c r="K1869" s="4" cm="1">
        <f t="array" ref="K1869">IFERROR(_FV(Facts_combined[[#This Row],[Asset Name]],"P/E",TRUE), "")</f>
        <v>11.760999999999999</v>
      </c>
      <c r="L1869" s="4" t="str" cm="1">
        <f t="array" ref="L186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69" s="4" cm="1">
        <f t="array" ref="M1869">IFERROR(_FV(Facts_combined[[#This Row],[Asset Name]],"Beta"), "")</f>
        <v>0.94520000000000004</v>
      </c>
    </row>
    <row r="1870" spans="1:13" x14ac:dyDescent="0.2">
      <c r="A1870" t="s">
        <v>138</v>
      </c>
      <c r="B1870" t="s">
        <v>4</v>
      </c>
      <c r="C1870" t="s">
        <v>42</v>
      </c>
      <c r="D1870" t="e" vm="1632">
        <v>#VALUE!</v>
      </c>
      <c r="E1870" t="str" cm="1">
        <f t="array" ref="E1870">IFERROR(_FV(Facts_combined[[#This Row],[Asset Name]],"Industry"), "Undefined")</f>
        <v>Professional &amp; Commercial Services</v>
      </c>
      <c r="F1870" s="6" cm="1">
        <f t="array" ref="F1870">IFERROR(_FV(Facts_combined[[#This Row],[Asset Name]],"Price"), 0)</f>
        <v>73.91</v>
      </c>
      <c r="G1870" s="5" cm="1">
        <f t="array" ref="G1870">IFERROR(_FV(Facts_combined[[#This Row],[Asset Name]],"Volume"), 0)</f>
        <v>1</v>
      </c>
      <c r="H1870" s="7" cm="1">
        <f t="array" ref="H1870">IFERROR(_FV(Facts_combined[[#This Row],[Asset Name]],"Market cap",TRUE), 0)</f>
        <v>14353322000</v>
      </c>
      <c r="I187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70" s="5" cm="1">
        <f t="array" ref="J1870">IFERROR(_FV(Facts_combined[[#This Row],[Asset Name]],"Shares outstanding",TRUE), 0)</f>
        <v>194200000</v>
      </c>
      <c r="K1870" s="4" t="str" cm="1">
        <f t="array" ref="K1870">IFERROR(_FV(Facts_combined[[#This Row],[Asset Name]],"P/E",TRUE), "")</f>
        <v/>
      </c>
      <c r="L1870" s="4" t="str" cm="1">
        <f t="array" ref="L187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870" s="4" cm="1">
        <f t="array" ref="M1870">IFERROR(_FV(Facts_combined[[#This Row],[Asset Name]],"Beta"), "")</f>
        <v>1.6057999999999999</v>
      </c>
    </row>
    <row r="1871" spans="1:13" x14ac:dyDescent="0.2">
      <c r="A1871" t="s">
        <v>139</v>
      </c>
      <c r="B1871" t="s">
        <v>4</v>
      </c>
      <c r="C1871" t="s">
        <v>42</v>
      </c>
      <c r="D1871" t="e" vm="1633">
        <v>#VALUE!</v>
      </c>
      <c r="E1871" t="str" cm="1">
        <f t="array" ref="E1871">IFERROR(_FV(Facts_combined[[#This Row],[Asset Name]],"Industry"), "Undefined")</f>
        <v>Electrical Utilities &amp; IPPs</v>
      </c>
      <c r="F1871" s="6" cm="1">
        <f t="array" ref="F1871">IFERROR(_FV(Facts_combined[[#This Row],[Asset Name]],"Price"), 0)</f>
        <v>35.29</v>
      </c>
      <c r="G1871" s="5" cm="1">
        <f t="array" ref="G1871">IFERROR(_FV(Facts_combined[[#This Row],[Asset Name]],"Volume"), 0)</f>
        <v>1</v>
      </c>
      <c r="H1871" s="7" cm="1">
        <f t="array" ref="H1871">IFERROR(_FV(Facts_combined[[#This Row],[Asset Name]],"Market cap",TRUE), 0)</f>
        <v>13653923327</v>
      </c>
      <c r="I187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71" s="5" cm="1">
        <f t="array" ref="J1871">IFERROR(_FV(Facts_combined[[#This Row],[Asset Name]],"Shares outstanding",TRUE), 0)</f>
        <v>386906300</v>
      </c>
      <c r="K1871" s="4" cm="1">
        <f t="array" ref="K1871">IFERROR(_FV(Facts_combined[[#This Row],[Asset Name]],"P/E",TRUE), "")</f>
        <v>15.3208</v>
      </c>
      <c r="L1871" s="4" t="str" cm="1">
        <f t="array" ref="L187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71" s="4" cm="1">
        <f t="array" ref="M1871">IFERROR(_FV(Facts_combined[[#This Row],[Asset Name]],"Beta"), "")</f>
        <v>0.55489999999999995</v>
      </c>
    </row>
    <row r="1872" spans="1:13" x14ac:dyDescent="0.2">
      <c r="A1872" t="s">
        <v>140</v>
      </c>
      <c r="B1872" t="s">
        <v>4</v>
      </c>
      <c r="C1872" t="s">
        <v>42</v>
      </c>
      <c r="D1872" t="e" vm="1634">
        <v>#VALUE!</v>
      </c>
      <c r="E1872" t="str" cm="1">
        <f t="array" ref="E1872">IFERROR(_FV(Facts_combined[[#This Row],[Asset Name]],"Industry"), "Undefined")</f>
        <v>Healthcare Equipment &amp; Supplies</v>
      </c>
      <c r="F1872" s="6" cm="1">
        <f t="array" ref="F1872">IFERROR(_FV(Facts_combined[[#This Row],[Asset Name]],"Price"), 0)</f>
        <v>102.01</v>
      </c>
      <c r="G1872" s="5" cm="1">
        <f t="array" ref="G1872">IFERROR(_FV(Facts_combined[[#This Row],[Asset Name]],"Volume"), 0)</f>
        <v>2</v>
      </c>
      <c r="H1872" s="7" cm="1">
        <f t="array" ref="H1872">IFERROR(_FV(Facts_combined[[#This Row],[Asset Name]],"Market cap",TRUE), 0)</f>
        <v>12587319930</v>
      </c>
      <c r="I187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72" s="5" cm="1">
        <f t="array" ref="J1872">IFERROR(_FV(Facts_combined[[#This Row],[Asset Name]],"Shares outstanding",TRUE), 0)</f>
        <v>123393000</v>
      </c>
      <c r="K1872" s="4" cm="1">
        <f t="array" ref="K1872">IFERROR(_FV(Facts_combined[[#This Row],[Asset Name]],"P/E",TRUE), "")</f>
        <v>69.084400000000002</v>
      </c>
      <c r="L1872" s="4" t="str" cm="1">
        <f t="array" ref="L187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72" s="4" cm="1">
        <f t="array" ref="M1872">IFERROR(_FV(Facts_combined[[#This Row],[Asset Name]],"Beta"), "")</f>
        <v>1.0543</v>
      </c>
    </row>
    <row r="1873" spans="1:13" x14ac:dyDescent="0.2">
      <c r="A1873" t="s">
        <v>141</v>
      </c>
      <c r="B1873" t="s">
        <v>4</v>
      </c>
      <c r="C1873" t="s">
        <v>42</v>
      </c>
      <c r="D1873" t="e" vm="1635">
        <v>#VALUE!</v>
      </c>
      <c r="E1873" t="str" cm="1">
        <f t="array" ref="E1873">IFERROR(_FV(Facts_combined[[#This Row],[Asset Name]],"Industry"), "Undefined")</f>
        <v>Healthcare Providers &amp; Services</v>
      </c>
      <c r="F1873" s="6" cm="1">
        <f t="array" ref="F1873">IFERROR(_FV(Facts_combined[[#This Row],[Asset Name]],"Price"), 0)</f>
        <v>110.7</v>
      </c>
      <c r="G1873" s="5" cm="1">
        <f t="array" ref="G1873">IFERROR(_FV(Facts_combined[[#This Row],[Asset Name]],"Volume"), 0)</f>
        <v>83</v>
      </c>
      <c r="H1873" s="7" cm="1">
        <f t="array" ref="H1873">IFERROR(_FV(Facts_combined[[#This Row],[Asset Name]],"Market cap",TRUE), 0)</f>
        <v>13594258890</v>
      </c>
      <c r="I187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73" s="5" cm="1">
        <f t="array" ref="J1873">IFERROR(_FV(Facts_combined[[#This Row],[Asset Name]],"Shares outstanding",TRUE), 0)</f>
        <v>122802700</v>
      </c>
      <c r="K1873" s="4" cm="1">
        <f t="array" ref="K1873">IFERROR(_FV(Facts_combined[[#This Row],[Asset Name]],"P/E",TRUE), "")</f>
        <v>0</v>
      </c>
      <c r="L1873" s="4" t="str" cm="1">
        <f t="array" ref="L187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873" s="4" cm="1">
        <f t="array" ref="M1873">IFERROR(_FV(Facts_combined[[#This Row],[Asset Name]],"Beta"), "")</f>
        <v>1.4801</v>
      </c>
    </row>
    <row r="1874" spans="1:13" x14ac:dyDescent="0.2">
      <c r="A1874" t="s">
        <v>142</v>
      </c>
      <c r="B1874" t="s">
        <v>4</v>
      </c>
      <c r="C1874" t="s">
        <v>42</v>
      </c>
      <c r="D1874" t="e" vm="1636">
        <v>#VALUE!</v>
      </c>
      <c r="E1874" t="str" cm="1">
        <f t="array" ref="E1874">IFERROR(_FV(Facts_combined[[#This Row],[Asset Name]],"Industry"), "Undefined")</f>
        <v>Oil &amp; Gas</v>
      </c>
      <c r="F1874" s="6" cm="1">
        <f t="array" ref="F1874">IFERROR(_FV(Facts_combined[[#This Row],[Asset Name]],"Price"), 0)</f>
        <v>735</v>
      </c>
      <c r="G1874" s="5" cm="1">
        <f t="array" ref="G1874">IFERROR(_FV(Facts_combined[[#This Row],[Asset Name]],"Volume"), 0)</f>
        <v>8</v>
      </c>
      <c r="H1874" s="7" cm="1">
        <f t="array" ref="H1874">IFERROR(_FV(Facts_combined[[#This Row],[Asset Name]],"Market cap",TRUE), 0)</f>
        <v>16897466250</v>
      </c>
      <c r="I187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74" s="5" cm="1">
        <f t="array" ref="J1874">IFERROR(_FV(Facts_combined[[#This Row],[Asset Name]],"Shares outstanding",TRUE), 0)</f>
        <v>22989750</v>
      </c>
      <c r="K1874" s="4" cm="1">
        <f t="array" ref="K1874">IFERROR(_FV(Facts_combined[[#This Row],[Asset Name]],"P/E",TRUE), "")</f>
        <v>39.0625</v>
      </c>
      <c r="L1874" s="4" t="str" cm="1">
        <f t="array" ref="L187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74" s="4" cm="1">
        <f t="array" ref="M1874">IFERROR(_FV(Facts_combined[[#This Row],[Asset Name]],"Beta"), "")</f>
        <v>1.6474</v>
      </c>
    </row>
    <row r="1875" spans="1:13" x14ac:dyDescent="0.2">
      <c r="A1875" t="s">
        <v>143</v>
      </c>
      <c r="B1875" t="s">
        <v>4</v>
      </c>
      <c r="C1875" t="s">
        <v>42</v>
      </c>
      <c r="D1875" t="e" vm="1637">
        <v>#VALUE!</v>
      </c>
      <c r="E1875" t="str" cm="1">
        <f t="array" ref="E1875">IFERROR(_FV(Facts_combined[[#This Row],[Asset Name]],"Industry"), "Undefined")</f>
        <v>Chemicals</v>
      </c>
      <c r="F1875" s="6" cm="1">
        <f t="array" ref="F1875">IFERROR(_FV(Facts_combined[[#This Row],[Asset Name]],"Price"), 0)</f>
        <v>97.06</v>
      </c>
      <c r="G1875" s="5" cm="1">
        <f t="array" ref="G1875">IFERROR(_FV(Facts_combined[[#This Row],[Asset Name]],"Volume"), 0)</f>
        <v>7857</v>
      </c>
      <c r="H1875" s="7" cm="1">
        <f t="array" ref="H1875">IFERROR(_FV(Facts_combined[[#This Row],[Asset Name]],"Market cap",TRUE), 0)</f>
        <v>11407219150</v>
      </c>
      <c r="I187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75" s="5" cm="1">
        <f t="array" ref="J1875">IFERROR(_FV(Facts_combined[[#This Row],[Asset Name]],"Shares outstanding",TRUE), 0)</f>
        <v>117527500</v>
      </c>
      <c r="K1875" s="4" cm="1">
        <f t="array" ref="K1875">IFERROR(_FV(Facts_combined[[#This Row],[Asset Name]],"P/E",TRUE), "")</f>
        <v>35.331699999999998</v>
      </c>
      <c r="L1875" s="4" t="str" cm="1">
        <f t="array" ref="L187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75" s="4" cm="1">
        <f t="array" ref="M1875">IFERROR(_FV(Facts_combined[[#This Row],[Asset Name]],"Beta"), "")</f>
        <v>1.5744</v>
      </c>
    </row>
    <row r="1876" spans="1:13" x14ac:dyDescent="0.2">
      <c r="A1876" t="s">
        <v>144</v>
      </c>
      <c r="B1876" t="s">
        <v>4</v>
      </c>
      <c r="C1876" t="s">
        <v>42</v>
      </c>
      <c r="D1876" t="e" vm="1638">
        <v>#VALUE!</v>
      </c>
      <c r="E1876" t="str" cm="1">
        <f t="array" ref="E1876">IFERROR(_FV(Facts_combined[[#This Row],[Asset Name]],"Industry"), "Undefined")</f>
        <v>Machinery, Equipment &amp; Components</v>
      </c>
      <c r="F1876" s="6" cm="1">
        <f t="array" ref="F1876">IFERROR(_FV(Facts_combined[[#This Row],[Asset Name]],"Price"), 0)</f>
        <v>228.21</v>
      </c>
      <c r="G1876" s="5" cm="1">
        <f t="array" ref="G1876">IFERROR(_FV(Facts_combined[[#This Row],[Asset Name]],"Volume"), 0)</f>
        <v>28</v>
      </c>
      <c r="H1876" s="7" cm="1">
        <f t="array" ref="H1876">IFERROR(_FV(Facts_combined[[#This Row],[Asset Name]],"Market cap",TRUE), 0)</f>
        <v>13069308283</v>
      </c>
      <c r="I187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76" s="5" cm="1">
        <f t="array" ref="J1876">IFERROR(_FV(Facts_combined[[#This Row],[Asset Name]],"Shares outstanding",TRUE), 0)</f>
        <v>57268780</v>
      </c>
      <c r="K1876" s="4" cm="1">
        <f t="array" ref="K1876">IFERROR(_FV(Facts_combined[[#This Row],[Asset Name]],"P/E",TRUE), "")</f>
        <v>27.179200000000002</v>
      </c>
      <c r="L1876" s="4" t="str" cm="1">
        <f t="array" ref="L187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76" s="4" cm="1">
        <f t="array" ref="M1876">IFERROR(_FV(Facts_combined[[#This Row],[Asset Name]],"Beta"), "")</f>
        <v>0.91</v>
      </c>
    </row>
    <row r="1877" spans="1:13" x14ac:dyDescent="0.2">
      <c r="A1877" t="s">
        <v>145</v>
      </c>
      <c r="B1877" t="s">
        <v>4</v>
      </c>
      <c r="C1877" t="s">
        <v>42</v>
      </c>
      <c r="D1877" t="e" vm="1639">
        <v>#VALUE!</v>
      </c>
      <c r="E1877" t="str" cm="1">
        <f t="array" ref="E1877">IFERROR(_FV(Facts_combined[[#This Row],[Asset Name]],"Industry"), "Undefined")</f>
        <v>Machinery, Equipment &amp; Components</v>
      </c>
      <c r="F1877" s="6" cm="1">
        <f t="array" ref="F1877">IFERROR(_FV(Facts_combined[[#This Row],[Asset Name]],"Price"), 0)</f>
        <v>75.62</v>
      </c>
      <c r="G1877" s="5" cm="1">
        <f t="array" ref="G1877">IFERROR(_FV(Facts_combined[[#This Row],[Asset Name]],"Volume"), 0)</f>
        <v>1</v>
      </c>
      <c r="H1877" s="7" cm="1">
        <f t="array" ref="H1877">IFERROR(_FV(Facts_combined[[#This Row],[Asset Name]],"Market cap",TRUE), 0)</f>
        <v>12554356780</v>
      </c>
      <c r="I187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77" s="5" cm="1">
        <f t="array" ref="J1877">IFERROR(_FV(Facts_combined[[#This Row],[Asset Name]],"Shares outstanding",TRUE), 0)</f>
        <v>166019000</v>
      </c>
      <c r="K1877" s="4" cm="1">
        <f t="array" ref="K1877">IFERROR(_FV(Facts_combined[[#This Row],[Asset Name]],"P/E",TRUE), "")</f>
        <v>22.001999999999999</v>
      </c>
      <c r="L1877" s="4" t="str" cm="1">
        <f t="array" ref="L187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77" s="4" cm="1">
        <f t="array" ref="M1877">IFERROR(_FV(Facts_combined[[#This Row],[Asset Name]],"Beta"), "")</f>
        <v>1.2994000000000001</v>
      </c>
    </row>
    <row r="1878" spans="1:13" x14ac:dyDescent="0.2">
      <c r="A1878" t="s">
        <v>146</v>
      </c>
      <c r="B1878" t="s">
        <v>4</v>
      </c>
      <c r="C1878" t="s">
        <v>42</v>
      </c>
      <c r="D1878" t="e" vm="1640">
        <v>#VALUE!</v>
      </c>
      <c r="E1878" t="str" cm="1">
        <f t="array" ref="E1878">IFERROR(_FV(Facts_combined[[#This Row],[Asset Name]],"Industry"), "Undefined")</f>
        <v>Electrical Utilities &amp; IPPs</v>
      </c>
      <c r="F1878" s="6" cm="1">
        <f t="array" ref="F1878">IFERROR(_FV(Facts_combined[[#This Row],[Asset Name]],"Price"), 0)</f>
        <v>51.1</v>
      </c>
      <c r="G1878" s="5" cm="1">
        <f t="array" ref="G1878">IFERROR(_FV(Facts_combined[[#This Row],[Asset Name]],"Volume"), 0)</f>
        <v>11</v>
      </c>
      <c r="H1878" s="7" cm="1">
        <f t="array" ref="H1878">IFERROR(_FV(Facts_combined[[#This Row],[Asset Name]],"Market cap",TRUE), 0)</f>
        <v>13100966900</v>
      </c>
      <c r="I187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78" s="5" cm="1">
        <f t="array" ref="J1878">IFERROR(_FV(Facts_combined[[#This Row],[Asset Name]],"Shares outstanding",TRUE), 0)</f>
        <v>256379000</v>
      </c>
      <c r="K1878" s="4" cm="1">
        <f t="array" ref="K1878">IFERROR(_FV(Facts_combined[[#This Row],[Asset Name]],"P/E",TRUE), "")</f>
        <v>18.6187</v>
      </c>
      <c r="L1878" s="4" t="str" cm="1">
        <f t="array" ref="L187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78" s="4" cm="1">
        <f t="array" ref="M1878">IFERROR(_FV(Facts_combined[[#This Row],[Asset Name]],"Beta"), "")</f>
        <v>0.55530000000000002</v>
      </c>
    </row>
    <row r="1879" spans="1:13" x14ac:dyDescent="0.2">
      <c r="A1879" t="s">
        <v>147</v>
      </c>
      <c r="B1879" t="s">
        <v>4</v>
      </c>
      <c r="C1879" t="s">
        <v>42</v>
      </c>
      <c r="D1879" t="e" vm="1641">
        <v>#VALUE!</v>
      </c>
      <c r="E1879" t="str" cm="1">
        <f t="array" ref="E1879">IFERROR(_FV(Facts_combined[[#This Row],[Asset Name]],"Industry"), "Undefined")</f>
        <v>Construction &amp; Engineering</v>
      </c>
      <c r="F1879" s="6" cm="1">
        <f t="array" ref="F1879">IFERROR(_FV(Facts_combined[[#This Row],[Asset Name]],"Price"), 0)</f>
        <v>373.82</v>
      </c>
      <c r="G1879" s="5" cm="1">
        <f t="array" ref="G1879">IFERROR(_FV(Facts_combined[[#This Row],[Asset Name]],"Volume"), 0)</f>
        <v>21</v>
      </c>
      <c r="H1879" s="7" cm="1">
        <f t="array" ref="H1879">IFERROR(_FV(Facts_combined[[#This Row],[Asset Name]],"Market cap",TRUE), 0)</f>
        <v>12086280000</v>
      </c>
      <c r="I187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79" s="5" cm="1">
        <f t="array" ref="J1879">IFERROR(_FV(Facts_combined[[#This Row],[Asset Name]],"Shares outstanding",TRUE), 0)</f>
        <v>31817710</v>
      </c>
      <c r="K1879" s="4" cm="1">
        <f t="array" ref="K1879">IFERROR(_FV(Facts_combined[[#This Row],[Asset Name]],"P/E",TRUE), "")</f>
        <v>18.850000000000001</v>
      </c>
      <c r="L1879" s="4" t="str" cm="1">
        <f t="array" ref="L187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79" s="4" cm="1">
        <f t="array" ref="M1879">IFERROR(_FV(Facts_combined[[#This Row],[Asset Name]],"Beta"), "")</f>
        <v>1.7645999999999999</v>
      </c>
    </row>
    <row r="1880" spans="1:13" x14ac:dyDescent="0.2">
      <c r="A1880" t="s">
        <v>148</v>
      </c>
      <c r="B1880" t="s">
        <v>4</v>
      </c>
      <c r="C1880" t="s">
        <v>42</v>
      </c>
      <c r="D1880" t="e" vm="1642">
        <v>#VALUE!</v>
      </c>
      <c r="E1880" t="str" cm="1">
        <f t="array" ref="E1880">IFERROR(_FV(Facts_combined[[#This Row],[Asset Name]],"Industry"), "Undefined")</f>
        <v>Residential &amp; Commercial REIT</v>
      </c>
      <c r="F1880" s="6" cm="1">
        <f t="array" ref="F1880">IFERROR(_FV(Facts_combined[[#This Row],[Asset Name]],"Price"), 0)</f>
        <v>17.649999999999999</v>
      </c>
      <c r="G1880" s="5" cm="1">
        <f t="array" ref="G1880">IFERROR(_FV(Facts_combined[[#This Row],[Asset Name]],"Volume"), 0)</f>
        <v>1</v>
      </c>
      <c r="H1880" s="7" cm="1">
        <f t="array" ref="H1880">IFERROR(_FV(Facts_combined[[#This Row],[Asset Name]],"Market cap",TRUE), 0)</f>
        <v>12444028364</v>
      </c>
      <c r="I188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80" s="5" cm="1">
        <f t="array" ref="J1880">IFERROR(_FV(Facts_combined[[#This Row],[Asset Name]],"Shares outstanding",TRUE), 0)</f>
        <v>705044100</v>
      </c>
      <c r="K1880" s="4" cm="1">
        <f t="array" ref="K1880">IFERROR(_FV(Facts_combined[[#This Row],[Asset Name]],"P/E",TRUE), "")</f>
        <v>17.371200000000002</v>
      </c>
      <c r="L1880" s="4" t="str" cm="1">
        <f t="array" ref="L188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80" s="4" cm="1">
        <f t="array" ref="M1880">IFERROR(_FV(Facts_combined[[#This Row],[Asset Name]],"Beta"), "")</f>
        <v>1.3504</v>
      </c>
    </row>
    <row r="1881" spans="1:13" x14ac:dyDescent="0.2">
      <c r="A1881" t="s">
        <v>149</v>
      </c>
      <c r="B1881" t="s">
        <v>4</v>
      </c>
      <c r="C1881" t="s">
        <v>42</v>
      </c>
      <c r="D1881" t="e" vm="1643">
        <v>#VALUE!</v>
      </c>
      <c r="E1881" t="str" cm="1">
        <f t="array" ref="E1881">IFERROR(_FV(Facts_combined[[#This Row],[Asset Name]],"Industry"), "Undefined")</f>
        <v>Hotels &amp; Entertainment Services</v>
      </c>
      <c r="F1881" s="6" cm="1">
        <f t="array" ref="F1881">IFERROR(_FV(Facts_combined[[#This Row],[Asset Name]],"Price"), 0)</f>
        <v>42.33</v>
      </c>
      <c r="G1881" s="5" cm="1">
        <f t="array" ref="G1881">IFERROR(_FV(Facts_combined[[#This Row],[Asset Name]],"Volume"), 0)</f>
        <v>5197</v>
      </c>
      <c r="H1881" s="7" cm="1">
        <f t="array" ref="H1881">IFERROR(_FV(Facts_combined[[#This Row],[Asset Name]],"Market cap",TRUE), 0)</f>
        <v>13278091332</v>
      </c>
      <c r="I188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81" s="5" cm="1">
        <f t="array" ref="J1881">IFERROR(_FV(Facts_combined[[#This Row],[Asset Name]],"Shares outstanding",TRUE), 0)</f>
        <v>313680400</v>
      </c>
      <c r="K1881" s="4" cm="1">
        <f t="array" ref="K1881">IFERROR(_FV(Facts_combined[[#This Row],[Asset Name]],"P/E",TRUE), "")</f>
        <v>16.251200000000001</v>
      </c>
      <c r="L1881" s="4" t="str" cm="1">
        <f t="array" ref="L188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81" s="4" cm="1">
        <f t="array" ref="M1881">IFERROR(_FV(Facts_combined[[#This Row],[Asset Name]],"Beta"), "")</f>
        <v>2.2494000000000001</v>
      </c>
    </row>
    <row r="1882" spans="1:13" x14ac:dyDescent="0.2">
      <c r="A1882" t="s">
        <v>150</v>
      </c>
      <c r="B1882" t="s">
        <v>4</v>
      </c>
      <c r="C1882" t="s">
        <v>42</v>
      </c>
      <c r="D1882" t="e" vm="1644">
        <v>#VALUE!</v>
      </c>
      <c r="E1882" t="str" cm="1">
        <f t="array" ref="E1882">IFERROR(_FV(Facts_combined[[#This Row],[Asset Name]],"Industry"), "Undefined")</f>
        <v>Pharmaceuticals</v>
      </c>
      <c r="F1882" s="6" cm="1">
        <f t="array" ref="F1882">IFERROR(_FV(Facts_combined[[#This Row],[Asset Name]],"Price"), 0)</f>
        <v>10.43</v>
      </c>
      <c r="G1882" s="5" cm="1">
        <f t="array" ref="G1882">IFERROR(_FV(Facts_combined[[#This Row],[Asset Name]],"Volume"), 0)</f>
        <v>4784882</v>
      </c>
      <c r="H1882" s="7" cm="1">
        <f t="array" ref="H1882">IFERROR(_FV(Facts_combined[[#This Row],[Asset Name]],"Market cap",TRUE), 0)</f>
        <v>12418750680</v>
      </c>
      <c r="I188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82" s="5" cm="1">
        <f t="array" ref="J1882">IFERROR(_FV(Facts_combined[[#This Row],[Asset Name]],"Shares outstanding",TRUE), 0)</f>
        <v>1190676000</v>
      </c>
      <c r="K1882" s="4" cm="1">
        <f t="array" ref="K1882">IFERROR(_FV(Facts_combined[[#This Row],[Asset Name]],"P/E",TRUE), "")</f>
        <v>0</v>
      </c>
      <c r="L1882" s="4" t="str" cm="1">
        <f t="array" ref="L188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882" s="4" cm="1">
        <f t="array" ref="M1882">IFERROR(_FV(Facts_combined[[#This Row],[Asset Name]],"Beta"), "")</f>
        <v>0.94020000000000004</v>
      </c>
    </row>
    <row r="1883" spans="1:13" x14ac:dyDescent="0.2">
      <c r="A1883" t="s">
        <v>151</v>
      </c>
      <c r="B1883" t="s">
        <v>4</v>
      </c>
      <c r="C1883" t="s">
        <v>42</v>
      </c>
      <c r="D1883" t="e" vm="1645">
        <v>#VALUE!</v>
      </c>
      <c r="E1883" t="str" cm="1">
        <f t="array" ref="E1883">IFERROR(_FV(Facts_combined[[#This Row],[Asset Name]],"Industry"), "Undefined")</f>
        <v>Software &amp; IT Services</v>
      </c>
      <c r="F1883" s="6" cm="1">
        <f t="array" ref="F1883">IFERROR(_FV(Facts_combined[[#This Row],[Asset Name]],"Price"), 0)</f>
        <v>25.99</v>
      </c>
      <c r="G1883" s="5" cm="1">
        <f t="array" ref="G1883">IFERROR(_FV(Facts_combined[[#This Row],[Asset Name]],"Volume"), 0)</f>
        <v>3858</v>
      </c>
      <c r="H1883" s="7" cm="1">
        <f t="array" ref="H1883">IFERROR(_FV(Facts_combined[[#This Row],[Asset Name]],"Market cap",TRUE), 0)</f>
        <v>14424450000</v>
      </c>
      <c r="I188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83" s="5" cm="1">
        <f t="array" ref="J1883">IFERROR(_FV(Facts_combined[[#This Row],[Asset Name]],"Shares outstanding",TRUE), 0)</f>
        <v>555000000</v>
      </c>
      <c r="K1883" s="4" t="str" cm="1">
        <f t="array" ref="K1883">IFERROR(_FV(Facts_combined[[#This Row],[Asset Name]],"P/E",TRUE), "")</f>
        <v/>
      </c>
      <c r="L1883" s="4" t="str" cm="1">
        <f t="array" ref="L188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883" s="4" cm="1">
        <f t="array" ref="M1883">IFERROR(_FV(Facts_combined[[#This Row],[Asset Name]],"Beta"), "")</f>
        <v>1.978</v>
      </c>
    </row>
    <row r="1884" spans="1:13" x14ac:dyDescent="0.2">
      <c r="A1884" t="s">
        <v>152</v>
      </c>
      <c r="B1884" t="s">
        <v>4</v>
      </c>
      <c r="C1884" t="s">
        <v>42</v>
      </c>
      <c r="D1884" t="e" vm="1646">
        <v>#VALUE!</v>
      </c>
      <c r="E1884" t="str" cm="1">
        <f t="array" ref="E1884">IFERROR(_FV(Facts_combined[[#This Row],[Asset Name]],"Industry"), "Undefined")</f>
        <v>Pharmaceuticals</v>
      </c>
      <c r="F1884" s="6" cm="1">
        <f t="array" ref="F1884">IFERROR(_FV(Facts_combined[[#This Row],[Asset Name]],"Price"), 0)</f>
        <v>0.185</v>
      </c>
      <c r="G1884" s="5" cm="1">
        <f t="array" ref="G1884">IFERROR(_FV(Facts_combined[[#This Row],[Asset Name]],"Volume"), 0)</f>
        <v>182726</v>
      </c>
      <c r="H1884" s="7" cm="1">
        <f t="array" ref="H1884">IFERROR(_FV(Facts_combined[[#This Row],[Asset Name]],"Market cap",TRUE), 0)</f>
        <v>82329450</v>
      </c>
      <c r="I188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1884" s="5" cm="1">
        <f t="array" ref="J1884">IFERROR(_FV(Facts_combined[[#This Row],[Asset Name]],"Shares outstanding",TRUE), 0)</f>
        <v>445024000</v>
      </c>
      <c r="K1884" s="4" t="str" cm="1">
        <f t="array" ref="K1884">IFERROR(_FV(Facts_combined[[#This Row],[Asset Name]],"P/E",TRUE), "")</f>
        <v/>
      </c>
      <c r="L1884" s="4" t="str" cm="1">
        <f t="array" ref="L188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884" s="4" cm="1">
        <f t="array" ref="M1884">IFERROR(_FV(Facts_combined[[#This Row],[Asset Name]],"Beta"), "")</f>
        <v>1.6526000000000001</v>
      </c>
    </row>
    <row r="1885" spans="1:13" x14ac:dyDescent="0.2">
      <c r="A1885" t="s">
        <v>153</v>
      </c>
      <c r="B1885" t="s">
        <v>4</v>
      </c>
      <c r="C1885" t="s">
        <v>42</v>
      </c>
      <c r="D1885" t="e" vm="2715">
        <v>#VALUE!</v>
      </c>
      <c r="E1885" t="str" cm="1">
        <f t="array" ref="E1885">IFERROR(_FV(Facts_combined[[#This Row],[Asset Name]],"Industry"), "Undefined")</f>
        <v>Freight &amp; Logistics Services</v>
      </c>
      <c r="F1885" s="6" cm="1">
        <f t="array" ref="F1885">IFERROR(_FV(Facts_combined[[#This Row],[Asset Name]],"Price"), 0)</f>
        <v>62.48</v>
      </c>
      <c r="G1885" s="5" cm="1">
        <f t="array" ref="G1885">IFERROR(_FV(Facts_combined[[#This Row],[Asset Name]],"Volume"), 0)</f>
        <v>117432</v>
      </c>
      <c r="H1885" s="7" cm="1">
        <f t="array" ref="H1885">IFERROR(_FV(Facts_combined[[#This Row],[Asset Name]],"Market cap",TRUE), 0)</f>
        <v>11759970000</v>
      </c>
      <c r="I188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85" s="5" cm="1">
        <f t="array" ref="J1885">IFERROR(_FV(Facts_combined[[#This Row],[Asset Name]],"Shares outstanding",TRUE), 0)</f>
        <v>196077900</v>
      </c>
      <c r="K1885" s="4" cm="1">
        <f t="array" ref="K1885">IFERROR(_FV(Facts_combined[[#This Row],[Asset Name]],"P/E",TRUE), "")</f>
        <v>20.248899999999999</v>
      </c>
      <c r="L1885" s="4" t="str" cm="1">
        <f t="array" ref="L188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85" s="4" cm="1">
        <f t="array" ref="M1885">IFERROR(_FV(Facts_combined[[#This Row],[Asset Name]],"Beta"), "")</f>
        <v>1.1059000000000001</v>
      </c>
    </row>
    <row r="1886" spans="1:13" x14ac:dyDescent="0.2">
      <c r="A1886" t="s">
        <v>154</v>
      </c>
      <c r="B1886" t="s">
        <v>4</v>
      </c>
      <c r="C1886" t="s">
        <v>42</v>
      </c>
      <c r="D1886" t="e" vm="1647">
        <v>#VALUE!</v>
      </c>
      <c r="E1886" t="str" cm="1">
        <f t="array" ref="E1886">IFERROR(_FV(Facts_combined[[#This Row],[Asset Name]],"Industry"), "Undefined")</f>
        <v>Freight &amp; Logistics Services</v>
      </c>
      <c r="F1886" s="6" cm="1">
        <f t="array" ref="F1886">IFERROR(_FV(Facts_combined[[#This Row],[Asset Name]],"Price"), 0)</f>
        <v>466.37</v>
      </c>
      <c r="G1886" s="5" cm="1">
        <f t="array" ref="G1886">IFERROR(_FV(Facts_combined[[#This Row],[Asset Name]],"Volume"), 0)</f>
        <v>10</v>
      </c>
      <c r="H1886" s="7" cm="1">
        <f t="array" ref="H1886">IFERROR(_FV(Facts_combined[[#This Row],[Asset Name]],"Market cap",TRUE), 0)</f>
        <v>12399920179</v>
      </c>
      <c r="I188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86" s="5" cm="1">
        <f t="array" ref="J1886">IFERROR(_FV(Facts_combined[[#This Row],[Asset Name]],"Shares outstanding",TRUE), 0)</f>
        <v>26588160</v>
      </c>
      <c r="K1886" s="4" cm="1">
        <f t="array" ref="K1886">IFERROR(_FV(Facts_combined[[#This Row],[Asset Name]],"P/E",TRUE), "")</f>
        <v>33.7973</v>
      </c>
      <c r="L1886" s="4" t="str" cm="1">
        <f t="array" ref="L188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86" s="4" cm="1">
        <f t="array" ref="M1886">IFERROR(_FV(Facts_combined[[#This Row],[Asset Name]],"Beta"), "")</f>
        <v>1.7235</v>
      </c>
    </row>
    <row r="1887" spans="1:13" x14ac:dyDescent="0.2">
      <c r="A1887" t="s">
        <v>155</v>
      </c>
      <c r="B1887" t="s">
        <v>4</v>
      </c>
      <c r="C1887" t="s">
        <v>42</v>
      </c>
      <c r="D1887" t="e" vm="1648">
        <v>#VALUE!</v>
      </c>
      <c r="E1887" t="str" cm="1">
        <f t="array" ref="E1887">IFERROR(_FV(Facts_combined[[#This Row],[Asset Name]],"Industry"), "Undefined")</f>
        <v>Professional &amp; Commercial Services</v>
      </c>
      <c r="F1887" s="6" cm="1">
        <f t="array" ref="F1887">IFERROR(_FV(Facts_combined[[#This Row],[Asset Name]],"Price"), 0)</f>
        <v>219.55</v>
      </c>
      <c r="G1887" s="5" cm="1">
        <f t="array" ref="G1887">IFERROR(_FV(Facts_combined[[#This Row],[Asset Name]],"Volume"), 0)</f>
        <v>510253</v>
      </c>
      <c r="H1887" s="7" cm="1">
        <f t="array" ref="H1887">IFERROR(_FV(Facts_combined[[#This Row],[Asset Name]],"Market cap",TRUE), 0)</f>
        <v>11899710000</v>
      </c>
      <c r="I188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87" s="5" cm="1">
        <f t="array" ref="J1887">IFERROR(_FV(Facts_combined[[#This Row],[Asset Name]],"Shares outstanding",TRUE), 0)</f>
        <v>53935120</v>
      </c>
      <c r="K1887" s="4" cm="1">
        <f t="array" ref="K1887">IFERROR(_FV(Facts_combined[[#This Row],[Asset Name]],"P/E",TRUE), "")</f>
        <v>31.799900000000001</v>
      </c>
      <c r="L1887" s="4" t="str" cm="1">
        <f t="array" ref="L188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87" s="4" cm="1">
        <f t="array" ref="M1887">IFERROR(_FV(Facts_combined[[#This Row],[Asset Name]],"Beta"), "")</f>
        <v>1.2136</v>
      </c>
    </row>
    <row r="1888" spans="1:13" x14ac:dyDescent="0.2">
      <c r="A1888" t="s">
        <v>156</v>
      </c>
      <c r="B1888" t="s">
        <v>4</v>
      </c>
      <c r="C1888" t="s">
        <v>42</v>
      </c>
      <c r="D1888" t="e" vm="1649">
        <v>#VALUE!</v>
      </c>
      <c r="E1888" t="str" cm="1">
        <f t="array" ref="E1888">IFERROR(_FV(Facts_combined[[#This Row],[Asset Name]],"Industry"), "Undefined")</f>
        <v>Communications &amp; Networking</v>
      </c>
      <c r="F1888" s="6" cm="1">
        <f t="array" ref="F1888">IFERROR(_FV(Facts_combined[[#This Row],[Asset Name]],"Price"), 0)</f>
        <v>36.57</v>
      </c>
      <c r="G1888" s="5" cm="1">
        <f t="array" ref="G1888">IFERROR(_FV(Facts_combined[[#This Row],[Asset Name]],"Volume"), 0)</f>
        <v>700</v>
      </c>
      <c r="H1888" s="7" cm="1">
        <f t="array" ref="H1888">IFERROR(_FV(Facts_combined[[#This Row],[Asset Name]],"Market cap",TRUE), 0)</f>
        <v>11943310000</v>
      </c>
      <c r="I188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88" s="5" cm="1">
        <f t="array" ref="J1888">IFERROR(_FV(Facts_combined[[#This Row],[Asset Name]],"Shares outstanding",TRUE), 0)</f>
        <v>324987900</v>
      </c>
      <c r="K1888" s="4" cm="1">
        <f t="array" ref="K1888">IFERROR(_FV(Facts_combined[[#This Row],[Asset Name]],"P/E",TRUE), "")</f>
        <v>52.9846</v>
      </c>
      <c r="L1888" s="4" t="str" cm="1">
        <f t="array" ref="L188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88" s="4" cm="1">
        <f t="array" ref="M1888">IFERROR(_FV(Facts_combined[[#This Row],[Asset Name]],"Beta"), "")</f>
        <v>0.94589999999999996</v>
      </c>
    </row>
    <row r="1889" spans="1:13" x14ac:dyDescent="0.2">
      <c r="A1889" t="s">
        <v>157</v>
      </c>
      <c r="B1889" t="s">
        <v>4</v>
      </c>
      <c r="C1889" t="s">
        <v>42</v>
      </c>
      <c r="D1889" t="e" vm="1650">
        <v>#VALUE!</v>
      </c>
      <c r="E1889" t="str" cm="1">
        <f t="array" ref="E1889">IFERROR(_FV(Facts_combined[[#This Row],[Asset Name]],"Industry"), "Undefined")</f>
        <v>Automobiles &amp; Auto Parts</v>
      </c>
      <c r="F1889" s="6" cm="1">
        <f t="array" ref="F1889">IFERROR(_FV(Facts_combined[[#This Row],[Asset Name]],"Price"), 0)</f>
        <v>14.89</v>
      </c>
      <c r="G1889" s="5" cm="1">
        <f t="array" ref="G1889">IFERROR(_FV(Facts_combined[[#This Row],[Asset Name]],"Volume"), 0)</f>
        <v>765108</v>
      </c>
      <c r="H1889" s="7" cm="1">
        <f t="array" ref="H1889">IFERROR(_FV(Facts_combined[[#This Row],[Asset Name]],"Market cap",TRUE), 0)</f>
        <v>14820320756</v>
      </c>
      <c r="I188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89" s="5" cm="1">
        <f t="array" ref="J1889">IFERROR(_FV(Facts_combined[[#This Row],[Asset Name]],"Shares outstanding",TRUE), 0)</f>
        <v>995320400</v>
      </c>
      <c r="K1889" s="4" cm="1">
        <f t="array" ref="K1889">IFERROR(_FV(Facts_combined[[#This Row],[Asset Name]],"P/E",TRUE), "")</f>
        <v>0</v>
      </c>
      <c r="L1889" s="4" t="str" cm="1">
        <f t="array" ref="L188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889" s="4" cm="1">
        <f t="array" ref="M1889">IFERROR(_FV(Facts_combined[[#This Row],[Asset Name]],"Beta"), "")</f>
        <v>2.266</v>
      </c>
    </row>
    <row r="1890" spans="1:13" x14ac:dyDescent="0.2">
      <c r="A1890" t="s">
        <v>158</v>
      </c>
      <c r="B1890" t="s">
        <v>4</v>
      </c>
      <c r="C1890" t="s">
        <v>42</v>
      </c>
      <c r="D1890" t="e" vm="1651">
        <v>#VALUE!</v>
      </c>
      <c r="E1890" t="str" cm="1">
        <f t="array" ref="E1890">IFERROR(_FV(Facts_combined[[#This Row],[Asset Name]],"Industry"), "Undefined")</f>
        <v>Software &amp; IT Services</v>
      </c>
      <c r="F1890" s="6" cm="1">
        <f t="array" ref="F1890">IFERROR(_FV(Facts_combined[[#This Row],[Asset Name]],"Price"), 0)</f>
        <v>12.25</v>
      </c>
      <c r="G1890" s="5" cm="1">
        <f t="array" ref="G1890">IFERROR(_FV(Facts_combined[[#This Row],[Asset Name]],"Volume"), 0)</f>
        <v>164334</v>
      </c>
      <c r="H1890" s="7" cm="1">
        <f t="array" ref="H1890">IFERROR(_FV(Facts_combined[[#This Row],[Asset Name]],"Market cap",TRUE), 0)</f>
        <v>4580501625</v>
      </c>
      <c r="I189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90" s="5" cm="1">
        <f t="array" ref="J1890">IFERROR(_FV(Facts_combined[[#This Row],[Asset Name]],"Shares outstanding",TRUE), 0)</f>
        <v>373918500</v>
      </c>
      <c r="K1890" s="4" cm="1">
        <f t="array" ref="K1890">IFERROR(_FV(Facts_combined[[#This Row],[Asset Name]],"P/E",TRUE), "")</f>
        <v>62.341000000000001</v>
      </c>
      <c r="L1890" s="4" t="str" cm="1">
        <f t="array" ref="L189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90" s="4" cm="1">
        <f t="array" ref="M1890">IFERROR(_FV(Facts_combined[[#This Row],[Asset Name]],"Beta"), "")</f>
        <v>1.0656000000000001</v>
      </c>
    </row>
    <row r="1891" spans="1:13" x14ac:dyDescent="0.2">
      <c r="A1891" t="s">
        <v>159</v>
      </c>
      <c r="B1891" t="s">
        <v>4</v>
      </c>
      <c r="C1891" t="s">
        <v>42</v>
      </c>
      <c r="D1891" t="e" vm="1652">
        <v>#VALUE!</v>
      </c>
      <c r="E1891" t="str" cm="1">
        <f t="array" ref="E1891">IFERROR(_FV(Facts_combined[[#This Row],[Asset Name]],"Industry"), "Undefined")</f>
        <v>Specialty Retailers</v>
      </c>
      <c r="F1891" s="6" cm="1">
        <f t="array" ref="F1891">IFERROR(_FV(Facts_combined[[#This Row],[Asset Name]],"Price"), 0)</f>
        <v>73.28</v>
      </c>
      <c r="G1891" s="5" cm="1">
        <f t="array" ref="G1891">IFERROR(_FV(Facts_combined[[#This Row],[Asset Name]],"Volume"), 0)</f>
        <v>484</v>
      </c>
      <c r="H1891" s="7" cm="1">
        <f t="array" ref="H1891">IFERROR(_FV(Facts_combined[[#This Row],[Asset Name]],"Market cap",TRUE), 0)</f>
        <v>11437461792</v>
      </c>
      <c r="I189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91" s="5" cm="1">
        <f t="array" ref="J1891">IFERROR(_FV(Facts_combined[[#This Row],[Asset Name]],"Shares outstanding",TRUE), 0)</f>
        <v>156078900</v>
      </c>
      <c r="K1891" s="4" cm="1">
        <f t="array" ref="K1891">IFERROR(_FV(Facts_combined[[#This Row],[Asset Name]],"P/E",TRUE), "")</f>
        <v>28.785699999999999</v>
      </c>
      <c r="L1891" s="4" t="str" cm="1">
        <f t="array" ref="L189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91" s="4" cm="1">
        <f t="array" ref="M1891">IFERROR(_FV(Facts_combined[[#This Row],[Asset Name]],"Beta"), "")</f>
        <v>1.6929000000000001</v>
      </c>
    </row>
    <row r="1892" spans="1:13" x14ac:dyDescent="0.2">
      <c r="A1892" t="s">
        <v>160</v>
      </c>
      <c r="B1892" t="s">
        <v>4</v>
      </c>
      <c r="C1892" t="s">
        <v>42</v>
      </c>
      <c r="D1892" t="e" vm="1653">
        <v>#VALUE!</v>
      </c>
      <c r="E1892" t="str" cm="1">
        <f t="array" ref="E1892">IFERROR(_FV(Facts_combined[[#This Row],[Asset Name]],"Industry"), "Undefined")</f>
        <v>Food &amp; Drug Retailing</v>
      </c>
      <c r="F1892" s="6" cm="1">
        <f t="array" ref="F1892">IFERROR(_FV(Facts_combined[[#This Row],[Asset Name]],"Price"), 0)</f>
        <v>64.56</v>
      </c>
      <c r="G1892" s="5" cm="1">
        <f t="array" ref="G1892">IFERROR(_FV(Facts_combined[[#This Row],[Asset Name]],"Volume"), 0)</f>
        <v>4</v>
      </c>
      <c r="H1892" s="7" cm="1">
        <f t="array" ref="H1892">IFERROR(_FV(Facts_combined[[#This Row],[Asset Name]],"Market cap",TRUE), 0)</f>
        <v>10046194512</v>
      </c>
      <c r="I189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92" s="5" cm="1">
        <f t="array" ref="J1892">IFERROR(_FV(Facts_combined[[#This Row],[Asset Name]],"Shares outstanding",TRUE), 0)</f>
        <v>155610200</v>
      </c>
      <c r="K1892" s="4" cm="1">
        <f t="array" ref="K1892">IFERROR(_FV(Facts_combined[[#This Row],[Asset Name]],"P/E",TRUE), "")</f>
        <v>24.033999999999999</v>
      </c>
      <c r="L1892" s="4" t="str" cm="1">
        <f t="array" ref="L189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92" s="4" cm="1">
        <f t="array" ref="M1892">IFERROR(_FV(Facts_combined[[#This Row],[Asset Name]],"Beta"), "")</f>
        <v>1.4241999999999999</v>
      </c>
    </row>
    <row r="1893" spans="1:13" x14ac:dyDescent="0.2">
      <c r="A1893" t="s">
        <v>161</v>
      </c>
      <c r="B1893" t="s">
        <v>4</v>
      </c>
      <c r="C1893" t="s">
        <v>42</v>
      </c>
      <c r="D1893" t="e" vm="1654">
        <v>#VALUE!</v>
      </c>
      <c r="E1893" t="str" cm="1">
        <f t="array" ref="E1893">IFERROR(_FV(Facts_combined[[#This Row],[Asset Name]],"Industry"), "Undefined")</f>
        <v>Machinery, Equipment &amp; Components</v>
      </c>
      <c r="F1893" s="6" cm="1">
        <f t="array" ref="F1893">IFERROR(_FV(Facts_combined[[#This Row],[Asset Name]],"Price"), 0)</f>
        <v>185.39</v>
      </c>
      <c r="G1893" s="5" cm="1">
        <f t="array" ref="G1893">IFERROR(_FV(Facts_combined[[#This Row],[Asset Name]],"Volume"), 0)</f>
        <v>12</v>
      </c>
      <c r="H1893" s="7" cm="1">
        <f t="array" ref="H1893">IFERROR(_FV(Facts_combined[[#This Row],[Asset Name]],"Market cap",TRUE), 0)</f>
        <v>10550235298</v>
      </c>
      <c r="I189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93" s="5" cm="1">
        <f t="array" ref="J1893">IFERROR(_FV(Facts_combined[[#This Row],[Asset Name]],"Shares outstanding",TRUE), 0)</f>
        <v>56908330</v>
      </c>
      <c r="K1893" s="4" cm="1">
        <f t="array" ref="K1893">IFERROR(_FV(Facts_combined[[#This Row],[Asset Name]],"P/E",TRUE), "")</f>
        <v>19.681100000000001</v>
      </c>
      <c r="L1893" s="4" t="str" cm="1">
        <f t="array" ref="L189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93" s="4" cm="1">
        <f t="array" ref="M1893">IFERROR(_FV(Facts_combined[[#This Row],[Asset Name]],"Beta"), "")</f>
        <v>1.1633</v>
      </c>
    </row>
    <row r="1894" spans="1:13" x14ac:dyDescent="0.2">
      <c r="A1894" t="s">
        <v>162</v>
      </c>
      <c r="B1894" t="s">
        <v>4</v>
      </c>
      <c r="C1894" t="s">
        <v>42</v>
      </c>
      <c r="D1894" t="e" vm="1655">
        <v>#VALUE!</v>
      </c>
      <c r="E1894" t="str" cm="1">
        <f t="array" ref="E1894">IFERROR(_FV(Facts_combined[[#This Row],[Asset Name]],"Industry"), "Undefined")</f>
        <v>Hotels &amp; Entertainment Services</v>
      </c>
      <c r="F1894" s="6" cm="1">
        <f t="array" ref="F1894">IFERROR(_FV(Facts_combined[[#This Row],[Asset Name]],"Price"), 0)</f>
        <v>86.33</v>
      </c>
      <c r="G1894" s="5" cm="1">
        <f t="array" ref="G1894">IFERROR(_FV(Facts_combined[[#This Row],[Asset Name]],"Volume"), 0)</f>
        <v>1805</v>
      </c>
      <c r="H1894" s="7" cm="1">
        <f t="array" ref="H1894">IFERROR(_FV(Facts_combined[[#This Row],[Asset Name]],"Market cap",TRUE), 0)</f>
        <v>9825252000</v>
      </c>
      <c r="I189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94" s="5" cm="1">
        <f t="array" ref="J1894">IFERROR(_FV(Facts_combined[[#This Row],[Asset Name]],"Shares outstanding",TRUE), 0)</f>
        <v>112070900</v>
      </c>
      <c r="K1894" s="4" cm="1">
        <f t="array" ref="K1894">IFERROR(_FV(Facts_combined[[#This Row],[Asset Name]],"P/E",TRUE), "")</f>
        <v>11.212999999999999</v>
      </c>
      <c r="L1894" s="4" t="str" cm="1">
        <f t="array" ref="L189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94" s="4" cm="1">
        <f t="array" ref="M1894">IFERROR(_FV(Facts_combined[[#This Row],[Asset Name]],"Beta"), "")</f>
        <v>1.8247</v>
      </c>
    </row>
    <row r="1895" spans="1:13" x14ac:dyDescent="0.2">
      <c r="A1895" t="s">
        <v>163</v>
      </c>
      <c r="B1895" t="s">
        <v>4</v>
      </c>
      <c r="C1895" t="s">
        <v>42</v>
      </c>
      <c r="D1895" t="e" vm="1656">
        <v>#VALUE!</v>
      </c>
      <c r="E1895" t="str" cm="1">
        <f t="array" ref="E1895">IFERROR(_FV(Facts_combined[[#This Row],[Asset Name]],"Industry"), "Undefined")</f>
        <v>Aerospace &amp; Defense</v>
      </c>
      <c r="F1895" s="6" cm="1">
        <f t="array" ref="F1895">IFERROR(_FV(Facts_combined[[#This Row],[Asset Name]],"Price"), 0)</f>
        <v>271.64999999999998</v>
      </c>
      <c r="G1895" s="5" cm="1">
        <f t="array" ref="G1895">IFERROR(_FV(Facts_combined[[#This Row],[Asset Name]],"Volume"), 0)</f>
        <v>174745</v>
      </c>
      <c r="H1895" s="7" cm="1">
        <f t="array" ref="H1895">IFERROR(_FV(Facts_combined[[#This Row],[Asset Name]],"Market cap",TRUE), 0)</f>
        <v>10403866303</v>
      </c>
      <c r="I189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95" s="5" cm="1">
        <f t="array" ref="J1895">IFERROR(_FV(Facts_combined[[#This Row],[Asset Name]],"Shares outstanding",TRUE), 0)</f>
        <v>38298790</v>
      </c>
      <c r="K1895" s="4" cm="1">
        <f t="array" ref="K1895">IFERROR(_FV(Facts_combined[[#This Row],[Asset Name]],"P/E",TRUE), "")</f>
        <v>27.9619</v>
      </c>
      <c r="L1895" s="4" t="str" cm="1">
        <f t="array" ref="L189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95" s="4" cm="1">
        <f t="array" ref="M1895">IFERROR(_FV(Facts_combined[[#This Row],[Asset Name]],"Beta"), "")</f>
        <v>1.1861999999999999</v>
      </c>
    </row>
    <row r="1896" spans="1:13" x14ac:dyDescent="0.2">
      <c r="A1896" t="s">
        <v>164</v>
      </c>
      <c r="B1896" t="s">
        <v>4</v>
      </c>
      <c r="C1896" t="s">
        <v>42</v>
      </c>
      <c r="D1896" t="e" vm="1658">
        <v>#VALUE!</v>
      </c>
      <c r="E1896" t="str" cm="1">
        <f t="array" ref="E1896">IFERROR(_FV(Facts_combined[[#This Row],[Asset Name]],"Industry"), "Undefined")</f>
        <v>Communications &amp; Networking</v>
      </c>
      <c r="F1896" s="6" cm="1">
        <f t="array" ref="F1896">IFERROR(_FV(Facts_combined[[#This Row],[Asset Name]],"Price"), 0)</f>
        <v>116.11</v>
      </c>
      <c r="G1896" s="5" cm="1">
        <f t="array" ref="G1896">IFERROR(_FV(Facts_combined[[#This Row],[Asset Name]],"Volume"), 0)</f>
        <v>632828</v>
      </c>
      <c r="H1896" s="7" cm="1">
        <f t="array" ref="H1896">IFERROR(_FV(Facts_combined[[#This Row],[Asset Name]],"Market cap",TRUE), 0)</f>
        <v>10152739677</v>
      </c>
      <c r="I189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96" s="5" cm="1">
        <f t="array" ref="J1896">IFERROR(_FV(Facts_combined[[#This Row],[Asset Name]],"Shares outstanding",TRUE), 0)</f>
        <v>87440700</v>
      </c>
      <c r="K1896" s="4" cm="1">
        <f t="array" ref="K1896">IFERROR(_FV(Facts_combined[[#This Row],[Asset Name]],"P/E",TRUE), "")</f>
        <v>18.945499999999999</v>
      </c>
      <c r="L1896" s="4" t="str" cm="1">
        <f t="array" ref="L189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96" s="4" cm="1">
        <f t="array" ref="M1896">IFERROR(_FV(Facts_combined[[#This Row],[Asset Name]],"Beta"), "")</f>
        <v>1.1346000000000001</v>
      </c>
    </row>
    <row r="1897" spans="1:13" x14ac:dyDescent="0.2">
      <c r="A1897" t="s">
        <v>165</v>
      </c>
      <c r="B1897" t="s">
        <v>4</v>
      </c>
      <c r="C1897" t="s">
        <v>42</v>
      </c>
      <c r="D1897" t="e" vm="2716">
        <v>#VALUE!</v>
      </c>
      <c r="E1897" t="str" cm="1">
        <f t="array" ref="E1897">IFERROR(_FV(Facts_combined[[#This Row],[Asset Name]],"Industry"), "Undefined")</f>
        <v>Water Utilities</v>
      </c>
      <c r="F1897" s="6" cm="1">
        <f t="array" ref="F1897">IFERROR(_FV(Facts_combined[[#This Row],[Asset Name]],"Price"), 0)</f>
        <v>37.07</v>
      </c>
      <c r="G1897" s="5" cm="1">
        <f t="array" ref="G1897">IFERROR(_FV(Facts_combined[[#This Row],[Asset Name]],"Volume"), 0)</f>
        <v>23</v>
      </c>
      <c r="H1897" s="7" cm="1">
        <f t="array" ref="H1897">IFERROR(_FV(Facts_combined[[#This Row],[Asset Name]],"Market cap",TRUE), 0)</f>
        <v>10139516145</v>
      </c>
      <c r="I189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97" s="5" cm="1">
        <f t="array" ref="J1897">IFERROR(_FV(Facts_combined[[#This Row],[Asset Name]],"Shares outstanding",TRUE), 0)</f>
        <v>273523500</v>
      </c>
      <c r="K1897" s="4" cm="1">
        <f t="array" ref="K1897">IFERROR(_FV(Facts_combined[[#This Row],[Asset Name]],"P/E",TRUE), "")</f>
        <v>17.822700000000001</v>
      </c>
      <c r="L1897" s="4" t="str" cm="1">
        <f t="array" ref="L189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97" s="4" cm="1">
        <f t="array" ref="M1897">IFERROR(_FV(Facts_combined[[#This Row],[Asset Name]],"Beta"), "")</f>
        <v>0.82809999999999995</v>
      </c>
    </row>
    <row r="1898" spans="1:13" x14ac:dyDescent="0.2">
      <c r="A1898" t="s">
        <v>166</v>
      </c>
      <c r="B1898" t="s">
        <v>4</v>
      </c>
      <c r="C1898" t="s">
        <v>42</v>
      </c>
      <c r="D1898" t="e" vm="1659">
        <v>#VALUE!</v>
      </c>
      <c r="E1898" t="str" cm="1">
        <f t="array" ref="E1898">IFERROR(_FV(Facts_combined[[#This Row],[Asset Name]],"Industry"), "Undefined")</f>
        <v>Specialty Retailers</v>
      </c>
      <c r="F1898" s="6" cm="1">
        <f t="array" ref="F1898">IFERROR(_FV(Facts_combined[[#This Row],[Asset Name]],"Price"), 0)</f>
        <v>24.87</v>
      </c>
      <c r="G1898" s="5" cm="1">
        <f t="array" ref="G1898">IFERROR(_FV(Facts_combined[[#This Row],[Asset Name]],"Volume"), 0)</f>
        <v>107538</v>
      </c>
      <c r="H1898" s="7" cm="1">
        <f t="array" ref="H1898">IFERROR(_FV(Facts_combined[[#This Row],[Asset Name]],"Market cap",TRUE), 0)</f>
        <v>10841084187</v>
      </c>
      <c r="I189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98" s="5" cm="1">
        <f t="array" ref="J1898">IFERROR(_FV(Facts_combined[[#This Row],[Asset Name]],"Shares outstanding",TRUE), 0)</f>
        <v>435910100</v>
      </c>
      <c r="K1898" s="4" cm="1">
        <f t="array" ref="K1898">IFERROR(_FV(Facts_combined[[#This Row],[Asset Name]],"P/E",TRUE), "")</f>
        <v>128.85339999999999</v>
      </c>
      <c r="L1898" s="4" t="str" cm="1">
        <f t="array" ref="L189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898" s="4" cm="1">
        <f t="array" ref="M1898">IFERROR(_FV(Facts_combined[[#This Row],[Asset Name]],"Beta"), "")</f>
        <v>1.0337000000000001</v>
      </c>
    </row>
    <row r="1899" spans="1:13" x14ac:dyDescent="0.2">
      <c r="A1899" t="s">
        <v>167</v>
      </c>
      <c r="B1899" t="s">
        <v>4</v>
      </c>
      <c r="C1899" t="s">
        <v>42</v>
      </c>
      <c r="D1899" t="e" vm="1660">
        <v>#VALUE!</v>
      </c>
      <c r="E1899" t="str" cm="1">
        <f t="array" ref="E1899">IFERROR(_FV(Facts_combined[[#This Row],[Asset Name]],"Industry"), "Undefined")</f>
        <v>Specialty Retailers</v>
      </c>
      <c r="F1899" s="6" cm="1">
        <f t="array" ref="F1899">IFERROR(_FV(Facts_combined[[#This Row],[Asset Name]],"Price"), 0)</f>
        <v>40.54</v>
      </c>
      <c r="G1899" s="5" cm="1">
        <f t="array" ref="G1899">IFERROR(_FV(Facts_combined[[#This Row],[Asset Name]],"Volume"), 0)</f>
        <v>26</v>
      </c>
      <c r="H1899" s="7" cm="1">
        <f t="array" ref="H1899">IFERROR(_FV(Facts_combined[[#This Row],[Asset Name]],"Market cap",TRUE), 0)</f>
        <v>9315009582</v>
      </c>
      <c r="I189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899" s="5" cm="1">
        <f t="array" ref="J1899">IFERROR(_FV(Facts_combined[[#This Row],[Asset Name]],"Shares outstanding",TRUE), 0)</f>
        <v>229773300</v>
      </c>
      <c r="K1899" s="4" cm="1">
        <f t="array" ref="K1899">IFERROR(_FV(Facts_combined[[#This Row],[Asset Name]],"P/E",TRUE), "")</f>
        <v>10.735799999999999</v>
      </c>
      <c r="L1899" s="4" t="str" cm="1">
        <f t="array" ref="L189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899" s="4" cm="1">
        <f t="array" ref="M1899">IFERROR(_FV(Facts_combined[[#This Row],[Asset Name]],"Beta"), "")</f>
        <v>1.6174999999999999</v>
      </c>
    </row>
    <row r="1900" spans="1:13" x14ac:dyDescent="0.2">
      <c r="A1900" t="s">
        <v>168</v>
      </c>
      <c r="B1900" t="s">
        <v>4</v>
      </c>
      <c r="C1900" t="s">
        <v>42</v>
      </c>
      <c r="D1900" t="e" vm="1661">
        <v>#VALUE!</v>
      </c>
      <c r="E1900" t="str" cm="1">
        <f t="array" ref="E1900">IFERROR(_FV(Facts_combined[[#This Row],[Asset Name]],"Industry"), "Undefined")</f>
        <v>Machinery, Equipment &amp; Components</v>
      </c>
      <c r="F1900" s="6" cm="1">
        <f t="array" ref="F1900">IFERROR(_FV(Facts_combined[[#This Row],[Asset Name]],"Price"), 0)</f>
        <v>90.88</v>
      </c>
      <c r="G1900" s="5" cm="1">
        <f t="array" ref="G1900">IFERROR(_FV(Facts_combined[[#This Row],[Asset Name]],"Volume"), 0)</f>
        <v>2306</v>
      </c>
      <c r="H1900" s="7" cm="1">
        <f t="array" ref="H1900">IFERROR(_FV(Facts_combined[[#This Row],[Asset Name]],"Market cap",TRUE), 0)</f>
        <v>9440078208</v>
      </c>
      <c r="I190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00" s="5" cm="1">
        <f t="array" ref="J1900">IFERROR(_FV(Facts_combined[[#This Row],[Asset Name]],"Shares outstanding",TRUE), 0)</f>
        <v>103874100</v>
      </c>
      <c r="K1900" s="4" cm="1">
        <f t="array" ref="K1900">IFERROR(_FV(Facts_combined[[#This Row],[Asset Name]],"P/E",TRUE), "")</f>
        <v>35.880499999999998</v>
      </c>
      <c r="L1900" s="4" t="str" cm="1">
        <f t="array" ref="L190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00" s="4" cm="1">
        <f t="array" ref="M1900">IFERROR(_FV(Facts_combined[[#This Row],[Asset Name]],"Beta"), "")</f>
        <v>0.69469999999999998</v>
      </c>
    </row>
    <row r="1901" spans="1:13" x14ac:dyDescent="0.2">
      <c r="A1901" t="s">
        <v>169</v>
      </c>
      <c r="B1901" t="s">
        <v>4</v>
      </c>
      <c r="C1901" t="s">
        <v>42</v>
      </c>
      <c r="D1901" t="e" vm="1662">
        <v>#VALUE!</v>
      </c>
      <c r="E1901" t="str" cm="1">
        <f t="array" ref="E1901">IFERROR(_FV(Facts_combined[[#This Row],[Asset Name]],"Industry"), "Undefined")</f>
        <v>Real Estate Operations</v>
      </c>
      <c r="F1901" s="6" cm="1">
        <f t="array" ref="F1901">IFERROR(_FV(Facts_combined[[#This Row],[Asset Name]],"Price"), 0)</f>
        <v>43.46</v>
      </c>
      <c r="G1901" s="5" cm="1">
        <f t="array" ref="G1901">IFERROR(_FV(Facts_combined[[#This Row],[Asset Name]],"Volume"), 0)</f>
        <v>1994</v>
      </c>
      <c r="H1901" s="7" cm="1">
        <f t="array" ref="H1901">IFERROR(_FV(Facts_combined[[#This Row],[Asset Name]],"Market cap",TRUE), 0)</f>
        <v>10689860000</v>
      </c>
      <c r="I190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01" s="5" cm="1">
        <f t="array" ref="J1901">IFERROR(_FV(Facts_combined[[#This Row],[Asset Name]],"Shares outstanding",TRUE), 0)</f>
        <v>236186100</v>
      </c>
      <c r="K1901" s="4" cm="1">
        <f t="array" ref="K1901">IFERROR(_FV(Facts_combined[[#This Row],[Asset Name]],"P/E",TRUE), "")</f>
        <v>0</v>
      </c>
      <c r="L1901" s="4" t="str" cm="1">
        <f t="array" ref="L190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901" s="4" cm="1">
        <f t="array" ref="M1901">IFERROR(_FV(Facts_combined[[#This Row],[Asset Name]],"Beta"), "")</f>
        <v>2.048</v>
      </c>
    </row>
    <row r="1902" spans="1:13" x14ac:dyDescent="0.2">
      <c r="A1902" t="s">
        <v>170</v>
      </c>
      <c r="B1902" t="s">
        <v>4</v>
      </c>
      <c r="C1902" t="s">
        <v>42</v>
      </c>
      <c r="D1902" t="e" vm="143">
        <v>#VALUE!</v>
      </c>
      <c r="E1902" t="str" cm="1">
        <f t="array" ref="E1902">IFERROR(_FV(Facts_combined[[#This Row],[Asset Name]],"Industry"), "Undefined")</f>
        <v>Healthcare Equipment &amp; Supplies</v>
      </c>
      <c r="F1902" s="6" cm="1">
        <f t="array" ref="F1902">IFERROR(_FV(Facts_combined[[#This Row],[Asset Name]],"Price"), 0)</f>
        <v>61.64</v>
      </c>
      <c r="G1902" s="5" cm="1">
        <f t="array" ref="G1902">IFERROR(_FV(Facts_combined[[#This Row],[Asset Name]],"Volume"), 0)</f>
        <v>798628</v>
      </c>
      <c r="H1902" s="7" cm="1">
        <f t="array" ref="H1902">IFERROR(_FV(Facts_combined[[#This Row],[Asset Name]],"Market cap",TRUE), 0)</f>
        <v>9432770000</v>
      </c>
      <c r="I190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02" s="5" cm="1">
        <f t="array" ref="J1902">IFERROR(_FV(Facts_combined[[#This Row],[Asset Name]],"Shares outstanding",TRUE), 0)</f>
        <v>151335900</v>
      </c>
      <c r="K1902" s="4" cm="1">
        <f t="array" ref="K1902">IFERROR(_FV(Facts_combined[[#This Row],[Asset Name]],"P/E",TRUE), "")</f>
        <v>22.511099999999999</v>
      </c>
      <c r="L1902" s="4" t="str" cm="1">
        <f t="array" ref="L190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02" s="4" cm="1">
        <f t="array" ref="M1902">IFERROR(_FV(Facts_combined[[#This Row],[Asset Name]],"Beta"), "")</f>
        <v>1.1987000000000001</v>
      </c>
    </row>
    <row r="1903" spans="1:13" x14ac:dyDescent="0.2">
      <c r="A1903" t="s">
        <v>171</v>
      </c>
      <c r="B1903" t="s">
        <v>4</v>
      </c>
      <c r="C1903" t="s">
        <v>42</v>
      </c>
      <c r="D1903" t="e" vm="1663">
        <v>#VALUE!</v>
      </c>
      <c r="E1903" t="str" cm="1">
        <f t="array" ref="E1903">IFERROR(_FV(Facts_combined[[#This Row],[Asset Name]],"Industry"), "Undefined")</f>
        <v>Aerospace &amp; Defense</v>
      </c>
      <c r="F1903" s="6" cm="1">
        <f t="array" ref="F1903">IFERROR(_FV(Facts_combined[[#This Row],[Asset Name]],"Price"), 0)</f>
        <v>247.48</v>
      </c>
      <c r="G1903" s="5" cm="1">
        <f t="array" ref="G1903">IFERROR(_FV(Facts_combined[[#This Row],[Asset Name]],"Volume"), 0)</f>
        <v>3</v>
      </c>
      <c r="H1903" s="7" cm="1">
        <f t="array" ref="H1903">IFERROR(_FV(Facts_combined[[#This Row],[Asset Name]],"Market cap",TRUE), 0)</f>
        <v>9758962983</v>
      </c>
      <c r="I190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03" s="5" cm="1">
        <f t="array" ref="J1903">IFERROR(_FV(Facts_combined[[#This Row],[Asset Name]],"Shares outstanding",TRUE), 0)</f>
        <v>39433340</v>
      </c>
      <c r="K1903" s="4" cm="1">
        <f t="array" ref="K1903">IFERROR(_FV(Facts_combined[[#This Row],[Asset Name]],"P/E",TRUE), "")</f>
        <v>13.935499999999999</v>
      </c>
      <c r="L1903" s="4" t="str" cm="1">
        <f t="array" ref="L190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03" s="4" cm="1">
        <f t="array" ref="M1903">IFERROR(_FV(Facts_combined[[#This Row],[Asset Name]],"Beta"), "")</f>
        <v>0.52939999999999998</v>
      </c>
    </row>
    <row r="1904" spans="1:13" x14ac:dyDescent="0.2">
      <c r="A1904" t="s">
        <v>172</v>
      </c>
      <c r="B1904" t="s">
        <v>4</v>
      </c>
      <c r="C1904" t="s">
        <v>42</v>
      </c>
      <c r="D1904" t="e" vm="1664">
        <v>#VALUE!</v>
      </c>
      <c r="E1904" t="str" cm="1">
        <f t="array" ref="E1904">IFERROR(_FV(Facts_combined[[#This Row],[Asset Name]],"Industry"), "Undefined")</f>
        <v>Software &amp; IT Services</v>
      </c>
      <c r="F1904" s="6" cm="1">
        <f t="array" ref="F1904">IFERROR(_FV(Facts_combined[[#This Row],[Asset Name]],"Price"), 0)</f>
        <v>57.22</v>
      </c>
      <c r="G1904" s="5" cm="1">
        <f t="array" ref="G1904">IFERROR(_FV(Facts_combined[[#This Row],[Asset Name]],"Volume"), 0)</f>
        <v>2235</v>
      </c>
      <c r="H1904" s="7" cm="1">
        <f t="array" ref="H1904">IFERROR(_FV(Facts_combined[[#This Row],[Asset Name]],"Market cap",TRUE), 0)</f>
        <v>9794444674</v>
      </c>
      <c r="I190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04" s="5" cm="1">
        <f t="array" ref="J1904">IFERROR(_FV(Facts_combined[[#This Row],[Asset Name]],"Shares outstanding",TRUE), 0)</f>
        <v>171171700</v>
      </c>
      <c r="K1904" s="4" t="str" cm="1">
        <f t="array" ref="K1904">IFERROR(_FV(Facts_combined[[#This Row],[Asset Name]],"P/E",TRUE), "")</f>
        <v/>
      </c>
      <c r="L1904" s="4" t="str" cm="1">
        <f t="array" ref="L190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904" s="4" cm="1">
        <f t="array" ref="M1904">IFERROR(_FV(Facts_combined[[#This Row],[Asset Name]],"Beta"), "")</f>
        <v>1.3445</v>
      </c>
    </row>
    <row r="1905" spans="1:13" x14ac:dyDescent="0.2">
      <c r="A1905" t="s">
        <v>173</v>
      </c>
      <c r="B1905" t="s">
        <v>4</v>
      </c>
      <c r="C1905" t="s">
        <v>42</v>
      </c>
      <c r="D1905" t="e" vm="1665">
        <v>#VALUE!</v>
      </c>
      <c r="E1905" t="str" cm="1">
        <f t="array" ref="E1905">IFERROR(_FV(Facts_combined[[#This Row],[Asset Name]],"Industry"), "Undefined")</f>
        <v>Software &amp; IT Services</v>
      </c>
      <c r="F1905" s="6" cm="1">
        <f t="array" ref="F1905">IFERROR(_FV(Facts_combined[[#This Row],[Asset Name]],"Price"), 0)</f>
        <v>172.31</v>
      </c>
      <c r="G1905" s="5" cm="1">
        <f t="array" ref="G1905">IFERROR(_FV(Facts_combined[[#This Row],[Asset Name]],"Volume"), 0)</f>
        <v>352416</v>
      </c>
      <c r="H1905" s="7" cm="1">
        <f t="array" ref="H1905">IFERROR(_FV(Facts_combined[[#This Row],[Asset Name]],"Market cap",TRUE), 0)</f>
        <v>10033100000</v>
      </c>
      <c r="I190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05" s="5" cm="1">
        <f t="array" ref="J1905">IFERROR(_FV(Facts_combined[[#This Row],[Asset Name]],"Shares outstanding",TRUE), 0)</f>
        <v>58611430</v>
      </c>
      <c r="K1905" s="4" cm="1">
        <f t="array" ref="K1905">IFERROR(_FV(Facts_combined[[#This Row],[Asset Name]],"P/E",TRUE), "")</f>
        <v>20.657299999999999</v>
      </c>
      <c r="L1905" s="4" t="str" cm="1">
        <f t="array" ref="L190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05" s="4" cm="1">
        <f t="array" ref="M1905">IFERROR(_FV(Facts_combined[[#This Row],[Asset Name]],"Beta"), "")</f>
        <v>1.0804</v>
      </c>
    </row>
    <row r="1906" spans="1:13" x14ac:dyDescent="0.2">
      <c r="A1906" t="s">
        <v>174</v>
      </c>
      <c r="B1906" t="s">
        <v>4</v>
      </c>
      <c r="C1906" t="s">
        <v>42</v>
      </c>
      <c r="D1906" t="e" vm="1666">
        <v>#VALUE!</v>
      </c>
      <c r="E1906" t="str" cm="1">
        <f t="array" ref="E1906">IFERROR(_FV(Facts_combined[[#This Row],[Asset Name]],"Industry"), "Undefined")</f>
        <v>Semiconductors &amp; Semiconductor Equipment</v>
      </c>
      <c r="F1906" s="6" cm="1">
        <f t="array" ref="F1906">IFERROR(_FV(Facts_combined[[#This Row],[Asset Name]],"Price"), 0)</f>
        <v>118.9</v>
      </c>
      <c r="G1906" s="5" cm="1">
        <f t="array" ref="G1906">IFERROR(_FV(Facts_combined[[#This Row],[Asset Name]],"Volume"), 0)</f>
        <v>25</v>
      </c>
      <c r="H1906" s="7" cm="1">
        <f t="array" ref="H1906">IFERROR(_FV(Facts_combined[[#This Row],[Asset Name]],"Market cap",TRUE), 0)</f>
        <v>11266060000</v>
      </c>
      <c r="I190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06" s="5" cm="1">
        <f t="array" ref="J1906">IFERROR(_FV(Facts_combined[[#This Row],[Asset Name]],"Shares outstanding",TRUE), 0)</f>
        <v>95028820</v>
      </c>
      <c r="K1906" s="4" cm="1">
        <f t="array" ref="K1906">IFERROR(_FV(Facts_combined[[#This Row],[Asset Name]],"P/E",TRUE), "")</f>
        <v>0</v>
      </c>
      <c r="L1906" s="4" t="str" cm="1">
        <f t="array" ref="L190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906" s="4" cm="1">
        <f t="array" ref="M1906">IFERROR(_FV(Facts_combined[[#This Row],[Asset Name]],"Beta"), "")</f>
        <v>1.4607000000000001</v>
      </c>
    </row>
    <row r="1907" spans="1:13" x14ac:dyDescent="0.2">
      <c r="A1907" t="s">
        <v>175</v>
      </c>
      <c r="B1907" t="s">
        <v>4</v>
      </c>
      <c r="C1907" t="s">
        <v>42</v>
      </c>
      <c r="D1907" t="e" vm="1667">
        <v>#VALUE!</v>
      </c>
      <c r="E1907" t="str" cm="1">
        <f t="array" ref="E1907">IFERROR(_FV(Facts_combined[[#This Row],[Asset Name]],"Industry"), "Undefined")</f>
        <v>Textiles &amp; Apparel</v>
      </c>
      <c r="F1907" s="6" cm="1">
        <f t="array" ref="F1907">IFERROR(_FV(Facts_combined[[#This Row],[Asset Name]],"Price"), 0)</f>
        <v>145.49</v>
      </c>
      <c r="G1907" s="5" cm="1">
        <f t="array" ref="G1907">IFERROR(_FV(Facts_combined[[#This Row],[Asset Name]],"Volume"), 0)</f>
        <v>473</v>
      </c>
      <c r="H1907" s="7" cm="1">
        <f t="array" ref="H1907">IFERROR(_FV(Facts_combined[[#This Row],[Asset Name]],"Market cap",TRUE), 0)</f>
        <v>8831606725</v>
      </c>
      <c r="I190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07" s="5" cm="1">
        <f t="array" ref="J1907">IFERROR(_FV(Facts_combined[[#This Row],[Asset Name]],"Shares outstanding",TRUE), 0)</f>
        <v>60702500</v>
      </c>
      <c r="K1907" s="4" cm="1">
        <f t="array" ref="K1907">IFERROR(_FV(Facts_combined[[#This Row],[Asset Name]],"P/E",TRUE), "")</f>
        <v>11.258699999999999</v>
      </c>
      <c r="L1907" s="4" t="str" cm="1">
        <f t="array" ref="L190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07" s="4" cm="1">
        <f t="array" ref="M1907">IFERROR(_FV(Facts_combined[[#This Row],[Asset Name]],"Beta"), "")</f>
        <v>2.0019999999999998</v>
      </c>
    </row>
    <row r="1908" spans="1:13" x14ac:dyDescent="0.2">
      <c r="A1908" t="s">
        <v>176</v>
      </c>
      <c r="B1908" t="s">
        <v>4</v>
      </c>
      <c r="C1908" t="s">
        <v>42</v>
      </c>
      <c r="D1908" t="e" vm="1668">
        <v>#VALUE!</v>
      </c>
      <c r="E1908" t="str" cm="1">
        <f t="array" ref="E1908">IFERROR(_FV(Facts_combined[[#This Row],[Asset Name]],"Industry"), "Undefined")</f>
        <v>Investment Banking &amp; Investment Services</v>
      </c>
      <c r="F1908" s="6" cm="1">
        <f t="array" ref="F1908">IFERROR(_FV(Facts_combined[[#This Row],[Asset Name]],"Price"), 0)</f>
        <v>134.11000000000001</v>
      </c>
      <c r="G1908" s="5" cm="1">
        <f t="array" ref="G1908">IFERROR(_FV(Facts_combined[[#This Row],[Asset Name]],"Volume"), 0)</f>
        <v>311353</v>
      </c>
      <c r="H1908" s="7" cm="1">
        <f t="array" ref="H1908">IFERROR(_FV(Facts_combined[[#This Row],[Asset Name]],"Market cap",TRUE), 0)</f>
        <v>9197751960</v>
      </c>
      <c r="I190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08" s="5" cm="1">
        <f t="array" ref="J1908">IFERROR(_FV(Facts_combined[[#This Row],[Asset Name]],"Shares outstanding",TRUE), 0)</f>
        <v>68583640</v>
      </c>
      <c r="K1908" s="4" cm="1">
        <f t="array" ref="K1908">IFERROR(_FV(Facts_combined[[#This Row],[Asset Name]],"P/E",TRUE), "")</f>
        <v>32.657699999999998</v>
      </c>
      <c r="L1908" s="4" t="str" cm="1">
        <f t="array" ref="L190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08" s="4" cm="1">
        <f t="array" ref="M1908">IFERROR(_FV(Facts_combined[[#This Row],[Asset Name]],"Beta"), "")</f>
        <v>0.68430000000000002</v>
      </c>
    </row>
    <row r="1909" spans="1:13" x14ac:dyDescent="0.2">
      <c r="A1909" t="s">
        <v>177</v>
      </c>
      <c r="B1909" t="s">
        <v>4</v>
      </c>
      <c r="C1909" t="s">
        <v>42</v>
      </c>
      <c r="D1909" t="e" vm="1669">
        <v>#VALUE!</v>
      </c>
      <c r="E1909" t="str" cm="1">
        <f t="array" ref="E1909">IFERROR(_FV(Facts_combined[[#This Row],[Asset Name]],"Industry"), "Undefined")</f>
        <v>Metals &amp; Mining</v>
      </c>
      <c r="F1909" s="6" cm="1">
        <f t="array" ref="F1909">IFERROR(_FV(Facts_combined[[#This Row],[Asset Name]],"Price"), 0)</f>
        <v>38.340000000000003</v>
      </c>
      <c r="G1909" s="5" cm="1">
        <f t="array" ref="G1909">IFERROR(_FV(Facts_combined[[#This Row],[Asset Name]],"Volume"), 0)</f>
        <v>167</v>
      </c>
      <c r="H1909" s="7" cm="1">
        <f t="array" ref="H1909">IFERROR(_FV(Facts_combined[[#This Row],[Asset Name]],"Market cap",TRUE), 0)</f>
        <v>8620733664</v>
      </c>
      <c r="I190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09" s="5" cm="1">
        <f t="array" ref="J1909">IFERROR(_FV(Facts_combined[[#This Row],[Asset Name]],"Shares outstanding",TRUE), 0)</f>
        <v>224849600</v>
      </c>
      <c r="K1909" s="4" cm="1">
        <f t="array" ref="K1909">IFERROR(_FV(Facts_combined[[#This Row],[Asset Name]],"P/E",TRUE), "")</f>
        <v>11.3325</v>
      </c>
      <c r="L1909" s="4" t="str" cm="1">
        <f t="array" ref="L190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09" s="4" cm="1">
        <f t="array" ref="M1909">IFERROR(_FV(Facts_combined[[#This Row],[Asset Name]],"Beta"), "")</f>
        <v>1.9319</v>
      </c>
    </row>
    <row r="1910" spans="1:13" x14ac:dyDescent="0.2">
      <c r="A1910" t="s">
        <v>178</v>
      </c>
      <c r="B1910" t="s">
        <v>4</v>
      </c>
      <c r="C1910" t="s">
        <v>42</v>
      </c>
      <c r="D1910" t="e" vm="1670">
        <v>#VALUE!</v>
      </c>
      <c r="E1910" t="str" cm="1">
        <f t="array" ref="E1910">IFERROR(_FV(Facts_combined[[#This Row],[Asset Name]],"Industry"), "Undefined")</f>
        <v>Household Goods</v>
      </c>
      <c r="F1910" s="6" cm="1">
        <f t="array" ref="F1910">IFERROR(_FV(Facts_combined[[#This Row],[Asset Name]],"Price"), 0)</f>
        <v>48.32</v>
      </c>
      <c r="G1910" s="5" cm="1">
        <f t="array" ref="G1910">IFERROR(_FV(Facts_combined[[#This Row],[Asset Name]],"Volume"), 0)</f>
        <v>2704036</v>
      </c>
      <c r="H1910" s="7" cm="1">
        <f t="array" ref="H1910">IFERROR(_FV(Facts_combined[[#This Row],[Asset Name]],"Market cap",TRUE), 0)</f>
        <v>8389569664</v>
      </c>
      <c r="I191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10" s="5" cm="1">
        <f t="array" ref="J1910">IFERROR(_FV(Facts_combined[[#This Row],[Asset Name]],"Shares outstanding",TRUE), 0)</f>
        <v>173625200</v>
      </c>
      <c r="K1910" s="4" cm="1">
        <f t="array" ref="K1910">IFERROR(_FV(Facts_combined[[#This Row],[Asset Name]],"P/E",TRUE), "")</f>
        <v>23.898499999999999</v>
      </c>
      <c r="L1910" s="4" t="str" cm="1">
        <f t="array" ref="L191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10" s="4" cm="1">
        <f t="array" ref="M1910">IFERROR(_FV(Facts_combined[[#This Row],[Asset Name]],"Beta"), "")</f>
        <v>1.5995999999999999</v>
      </c>
    </row>
    <row r="1911" spans="1:13" x14ac:dyDescent="0.2">
      <c r="A1911" t="s">
        <v>179</v>
      </c>
      <c r="B1911" t="s">
        <v>4</v>
      </c>
      <c r="C1911" t="s">
        <v>42</v>
      </c>
      <c r="D1911" t="e" vm="1671">
        <v>#VALUE!</v>
      </c>
      <c r="E1911" t="str" cm="1">
        <f t="array" ref="E1911">IFERROR(_FV(Facts_combined[[#This Row],[Asset Name]],"Industry"), "Undefined")</f>
        <v>Machinery, Equipment &amp; Components</v>
      </c>
      <c r="F1911" s="6" cm="1">
        <f t="array" ref="F1911">IFERROR(_FV(Facts_combined[[#This Row],[Asset Name]],"Price"), 0)</f>
        <v>132.69</v>
      </c>
      <c r="G1911" s="5" cm="1">
        <f t="array" ref="G1911">IFERROR(_FV(Facts_combined[[#This Row],[Asset Name]],"Volume"), 0)</f>
        <v>775775</v>
      </c>
      <c r="H1911" s="7" cm="1">
        <f t="array" ref="H1911">IFERROR(_FV(Facts_combined[[#This Row],[Asset Name]],"Market cap",TRUE), 0)</f>
        <v>8916311546</v>
      </c>
      <c r="I191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11" s="5" cm="1">
        <f t="array" ref="J1911">IFERROR(_FV(Facts_combined[[#This Row],[Asset Name]],"Shares outstanding",TRUE), 0)</f>
        <v>67196560</v>
      </c>
      <c r="K1911" s="4" cm="1">
        <f t="array" ref="K1911">IFERROR(_FV(Facts_combined[[#This Row],[Asset Name]],"P/E",TRUE), "")</f>
        <v>0</v>
      </c>
      <c r="L1911" s="4" t="str" cm="1">
        <f t="array" ref="L191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911" s="4" cm="1">
        <f t="array" ref="M1911">IFERROR(_FV(Facts_combined[[#This Row],[Asset Name]],"Beta"), "")</f>
        <v>1.6474</v>
      </c>
    </row>
    <row r="1912" spans="1:13" x14ac:dyDescent="0.2">
      <c r="A1912" t="s">
        <v>180</v>
      </c>
      <c r="B1912" t="s">
        <v>4</v>
      </c>
      <c r="C1912" t="s">
        <v>42</v>
      </c>
      <c r="D1912" t="e" vm="1672">
        <v>#VALUE!</v>
      </c>
      <c r="E1912" t="str" cm="1">
        <f t="array" ref="E1912">IFERROR(_FV(Facts_combined[[#This Row],[Asset Name]],"Industry"), "Undefined")</f>
        <v>Homebuilding &amp; Construction Supplies</v>
      </c>
      <c r="F1912" s="6" cm="1">
        <f t="array" ref="F1912">IFERROR(_FV(Facts_combined[[#This Row],[Asset Name]],"Price"), 0)</f>
        <v>63.42</v>
      </c>
      <c r="G1912" s="5" cm="1">
        <f t="array" ref="G1912">IFERROR(_FV(Facts_combined[[#This Row],[Asset Name]],"Volume"), 0)</f>
        <v>1</v>
      </c>
      <c r="H1912" s="7" cm="1">
        <f t="array" ref="H1912">IFERROR(_FV(Facts_combined[[#This Row],[Asset Name]],"Market cap",TRUE), 0)</f>
        <v>7932491154</v>
      </c>
      <c r="I191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12" s="5" cm="1">
        <f t="array" ref="J1912">IFERROR(_FV(Facts_combined[[#This Row],[Asset Name]],"Shares outstanding",TRUE), 0)</f>
        <v>125078700</v>
      </c>
      <c r="K1912" s="4" cm="1">
        <f t="array" ref="K1912">IFERROR(_FV(Facts_combined[[#This Row],[Asset Name]],"P/E",TRUE), "")</f>
        <v>19.408899999999999</v>
      </c>
      <c r="L1912" s="4" t="str" cm="1">
        <f t="array" ref="L191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12" s="4" cm="1">
        <f t="array" ref="M1912">IFERROR(_FV(Facts_combined[[#This Row],[Asset Name]],"Beta"), "")</f>
        <v>1.5142</v>
      </c>
    </row>
    <row r="1913" spans="1:13" x14ac:dyDescent="0.2">
      <c r="A1913" t="s">
        <v>181</v>
      </c>
      <c r="B1913" t="s">
        <v>4</v>
      </c>
      <c r="C1913" t="s">
        <v>42</v>
      </c>
      <c r="D1913" t="e" vm="1673">
        <v>#VALUE!</v>
      </c>
      <c r="E1913" t="str" cm="1">
        <f t="array" ref="E1913">IFERROR(_FV(Facts_combined[[#This Row],[Asset Name]],"Industry"), "Undefined")</f>
        <v>Software &amp; IT Services</v>
      </c>
      <c r="F1913" s="6" cm="1">
        <f t="array" ref="F1913">IFERROR(_FV(Facts_combined[[#This Row],[Asset Name]],"Price"), 0)</f>
        <v>29.09</v>
      </c>
      <c r="G1913" s="5" cm="1">
        <f t="array" ref="G1913">IFERROR(_FV(Facts_combined[[#This Row],[Asset Name]],"Volume"), 0)</f>
        <v>442</v>
      </c>
      <c r="H1913" s="7" cm="1">
        <f t="array" ref="H1913">IFERROR(_FV(Facts_combined[[#This Row],[Asset Name]],"Market cap",TRUE), 0)</f>
        <v>9245820150</v>
      </c>
      <c r="I191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13" s="5" cm="1">
        <f t="array" ref="J1913">IFERROR(_FV(Facts_combined[[#This Row],[Asset Name]],"Shares outstanding",TRUE), 0)</f>
        <v>317835000</v>
      </c>
      <c r="K1913" s="4" cm="1">
        <f t="array" ref="K1913">IFERROR(_FV(Facts_combined[[#This Row],[Asset Name]],"P/E",TRUE), "")</f>
        <v>0</v>
      </c>
      <c r="L1913" s="4" t="str" cm="1">
        <f t="array" ref="L191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913" s="4" cm="1">
        <f t="array" ref="M1913">IFERROR(_FV(Facts_combined[[#This Row],[Asset Name]],"Beta"), "")</f>
        <v>2.177</v>
      </c>
    </row>
    <row r="1914" spans="1:13" x14ac:dyDescent="0.2">
      <c r="A1914" t="s">
        <v>182</v>
      </c>
      <c r="B1914" t="s">
        <v>4</v>
      </c>
      <c r="C1914" t="s">
        <v>42</v>
      </c>
      <c r="D1914" t="e" vm="1674">
        <v>#VALUE!</v>
      </c>
      <c r="E1914" t="str" cm="1">
        <f t="array" ref="E1914">IFERROR(_FV(Facts_combined[[#This Row],[Asset Name]],"Industry"), "Undefined")</f>
        <v>Healthcare Equipment &amp; Supplies</v>
      </c>
      <c r="F1914" s="6" cm="1">
        <f t="array" ref="F1914">IFERROR(_FV(Facts_combined[[#This Row],[Asset Name]],"Price"), 0)</f>
        <v>267.55</v>
      </c>
      <c r="G1914" s="5" cm="1">
        <f t="array" ref="G1914">IFERROR(_FV(Facts_combined[[#This Row],[Asset Name]],"Volume"), 0)</f>
        <v>307628</v>
      </c>
      <c r="H1914" s="7" cm="1">
        <f t="array" ref="H1914">IFERROR(_FV(Facts_combined[[#This Row],[Asset Name]],"Market cap",TRUE), 0)</f>
        <v>7628634000</v>
      </c>
      <c r="I191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14" s="5" cm="1">
        <f t="array" ref="J1914">IFERROR(_FV(Facts_combined[[#This Row],[Asset Name]],"Shares outstanding",TRUE), 0)</f>
        <v>28524800</v>
      </c>
      <c r="K1914" s="4" t="str" cm="1">
        <f t="array" ref="K1914">IFERROR(_FV(Facts_combined[[#This Row],[Asset Name]],"P/E",TRUE), "")</f>
        <v/>
      </c>
      <c r="L1914" s="4" t="str" cm="1">
        <f t="array" ref="L191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914" s="4" cm="1">
        <f t="array" ref="M1914">IFERROR(_FV(Facts_combined[[#This Row],[Asset Name]],"Beta"), "")</f>
        <v>0.93110000000000004</v>
      </c>
    </row>
    <row r="1915" spans="1:13" x14ac:dyDescent="0.2">
      <c r="A1915" t="s">
        <v>183</v>
      </c>
      <c r="B1915" t="s">
        <v>4</v>
      </c>
      <c r="C1915" t="s">
        <v>42</v>
      </c>
      <c r="D1915" t="e" vm="1675">
        <v>#VALUE!</v>
      </c>
      <c r="E1915" t="str" cm="1">
        <f t="array" ref="E1915">IFERROR(_FV(Facts_combined[[#This Row],[Asset Name]],"Industry"), "Undefined")</f>
        <v>Metals &amp; Mining</v>
      </c>
      <c r="F1915" s="6" cm="1">
        <f t="array" ref="F1915">IFERROR(_FV(Facts_combined[[#This Row],[Asset Name]],"Price"), 0)</f>
        <v>126.35</v>
      </c>
      <c r="G1915" s="5" cm="1">
        <f t="array" ref="G1915">IFERROR(_FV(Facts_combined[[#This Row],[Asset Name]],"Volume"), 0)</f>
        <v>1</v>
      </c>
      <c r="H1915" s="7" cm="1">
        <f t="array" ref="H1915">IFERROR(_FV(Facts_combined[[#This Row],[Asset Name]],"Market cap",TRUE), 0)</f>
        <v>8305372131</v>
      </c>
      <c r="I191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15" s="5" cm="1">
        <f t="array" ref="J1915">IFERROR(_FV(Facts_combined[[#This Row],[Asset Name]],"Shares outstanding",TRUE), 0)</f>
        <v>65733060</v>
      </c>
      <c r="K1915" s="4" cm="1">
        <f t="array" ref="K1915">IFERROR(_FV(Facts_combined[[#This Row],[Asset Name]],"P/E",TRUE), "")</f>
        <v>37.296700000000001</v>
      </c>
      <c r="L1915" s="4" t="str" cm="1">
        <f t="array" ref="L191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15" s="4" cm="1">
        <f t="array" ref="M1915">IFERROR(_FV(Facts_combined[[#This Row],[Asset Name]],"Beta"), "")</f>
        <v>0.87050000000000005</v>
      </c>
    </row>
    <row r="1916" spans="1:13" x14ac:dyDescent="0.2">
      <c r="A1916" t="s">
        <v>184</v>
      </c>
      <c r="B1916" t="s">
        <v>4</v>
      </c>
      <c r="C1916" t="s">
        <v>42</v>
      </c>
      <c r="D1916" t="e" vm="1676">
        <v>#VALUE!</v>
      </c>
      <c r="E1916" t="str" cm="1">
        <f t="array" ref="E1916">IFERROR(_FV(Facts_combined[[#This Row],[Asset Name]],"Industry"), "Undefined")</f>
        <v>Oil &amp; Gas Related Equipment and Services</v>
      </c>
      <c r="F1916" s="6" cm="1">
        <f t="array" ref="F1916">IFERROR(_FV(Facts_combined[[#This Row],[Asset Name]],"Price"), 0)</f>
        <v>36.76</v>
      </c>
      <c r="G1916" s="5" cm="1">
        <f t="array" ref="G1916">IFERROR(_FV(Facts_combined[[#This Row],[Asset Name]],"Volume"), 0)</f>
        <v>22</v>
      </c>
      <c r="H1916" s="7" cm="1">
        <f t="array" ref="H1916">IFERROR(_FV(Facts_combined[[#This Row],[Asset Name]],"Market cap",TRUE), 0)</f>
        <v>8179890340</v>
      </c>
      <c r="I191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16" s="5" cm="1">
        <f t="array" ref="J1916">IFERROR(_FV(Facts_combined[[#This Row],[Asset Name]],"Shares outstanding",TRUE), 0)</f>
        <v>222521500</v>
      </c>
      <c r="K1916" s="4" cm="1">
        <f t="array" ref="K1916">IFERROR(_FV(Facts_combined[[#This Row],[Asset Name]],"P/E",TRUE), "")</f>
        <v>16.6981</v>
      </c>
      <c r="L1916" s="4" t="str" cm="1">
        <f t="array" ref="L191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16" s="4" cm="1">
        <f t="array" ref="M1916">IFERROR(_FV(Facts_combined[[#This Row],[Asset Name]],"Beta"), "")</f>
        <v>1.4982</v>
      </c>
    </row>
    <row r="1917" spans="1:13" x14ac:dyDescent="0.2">
      <c r="A1917" t="s">
        <v>185</v>
      </c>
      <c r="B1917" t="s">
        <v>4</v>
      </c>
      <c r="C1917" t="s">
        <v>42</v>
      </c>
      <c r="D1917" t="e" vm="1677">
        <v>#VALUE!</v>
      </c>
      <c r="E1917" t="str" cm="1">
        <f t="array" ref="E1917">IFERROR(_FV(Facts_combined[[#This Row],[Asset Name]],"Industry"), "Undefined")</f>
        <v>Software &amp; IT Services</v>
      </c>
      <c r="F1917" s="6" cm="1">
        <f t="array" ref="F1917">IFERROR(_FV(Facts_combined[[#This Row],[Asset Name]],"Price"), 0)</f>
        <v>193.89</v>
      </c>
      <c r="G1917" s="5" cm="1">
        <f t="array" ref="G1917">IFERROR(_FV(Facts_combined[[#This Row],[Asset Name]],"Volume"), 0)</f>
        <v>75</v>
      </c>
      <c r="H1917" s="7" cm="1">
        <f t="array" ref="H1917">IFERROR(_FV(Facts_combined[[#This Row],[Asset Name]],"Market cap",TRUE), 0)</f>
        <v>8360947846</v>
      </c>
      <c r="I191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17" s="5" cm="1">
        <f t="array" ref="J1917">IFERROR(_FV(Facts_combined[[#This Row],[Asset Name]],"Shares outstanding",TRUE), 0)</f>
        <v>43122120</v>
      </c>
      <c r="K1917" s="4" cm="1">
        <f t="array" ref="K1917">IFERROR(_FV(Facts_combined[[#This Row],[Asset Name]],"P/E",TRUE), "")</f>
        <v>200.459</v>
      </c>
      <c r="L1917" s="4" t="str" cm="1">
        <f t="array" ref="L191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17" s="4" cm="1">
        <f t="array" ref="M1917">IFERROR(_FV(Facts_combined[[#This Row],[Asset Name]],"Beta"), "")</f>
        <v>1.2290000000000001</v>
      </c>
    </row>
    <row r="1918" spans="1:13" x14ac:dyDescent="0.2">
      <c r="A1918" t="s">
        <v>186</v>
      </c>
      <c r="B1918" t="s">
        <v>4</v>
      </c>
      <c r="C1918" t="s">
        <v>42</v>
      </c>
      <c r="D1918" t="e" vm="1678">
        <v>#VALUE!</v>
      </c>
      <c r="E1918" t="str" cm="1">
        <f t="array" ref="E1918">IFERROR(_FV(Facts_combined[[#This Row],[Asset Name]],"Industry"), "Undefined")</f>
        <v>Media &amp; Publishing</v>
      </c>
      <c r="F1918" s="6" cm="1">
        <f t="array" ref="F1918">IFERROR(_FV(Facts_combined[[#This Row],[Asset Name]],"Price"), 0)</f>
        <v>27.03</v>
      </c>
      <c r="G1918" s="5" cm="1">
        <f t="array" ref="G1918">IFERROR(_FV(Facts_combined[[#This Row],[Asset Name]],"Volume"), 0)</f>
        <v>3</v>
      </c>
      <c r="H1918" s="7" cm="1">
        <f t="array" ref="H1918">IFERROR(_FV(Facts_combined[[#This Row],[Asset Name]],"Market cap",TRUE), 0)</f>
        <v>12636003321</v>
      </c>
      <c r="I191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18" s="5" cm="1">
        <f t="array" ref="J1918">IFERROR(_FV(Facts_combined[[#This Row],[Asset Name]],"Shares outstanding",TRUE), 0)</f>
        <v>467480700</v>
      </c>
      <c r="K1918" s="4" cm="1">
        <f t="array" ref="K1918">IFERROR(_FV(Facts_combined[[#This Row],[Asset Name]],"P/E",TRUE), "")</f>
        <v>41.145899999999997</v>
      </c>
      <c r="L1918" s="4" t="str" cm="1">
        <f t="array" ref="L191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18" s="4" cm="1">
        <f t="array" ref="M1918">IFERROR(_FV(Facts_combined[[#This Row],[Asset Name]],"Beta"), "")</f>
        <v>0.94399999999999995</v>
      </c>
    </row>
    <row r="1919" spans="1:13" x14ac:dyDescent="0.2">
      <c r="A1919" t="s">
        <v>187</v>
      </c>
      <c r="B1919" t="s">
        <v>4</v>
      </c>
      <c r="C1919" t="s">
        <v>42</v>
      </c>
      <c r="D1919" t="e" vm="1679">
        <v>#VALUE!</v>
      </c>
      <c r="E1919" t="str" cm="1">
        <f t="array" ref="E1919">IFERROR(_FV(Facts_combined[[#This Row],[Asset Name]],"Industry"), "Undefined")</f>
        <v>Aerospace &amp; Defense</v>
      </c>
      <c r="F1919" s="6" cm="1">
        <f t="array" ref="F1919">IFERROR(_FV(Facts_combined[[#This Row],[Asset Name]],"Price"), 0)</f>
        <v>79.98</v>
      </c>
      <c r="G1919" s="5" cm="1">
        <f t="array" ref="G1919">IFERROR(_FV(Facts_combined[[#This Row],[Asset Name]],"Volume"), 0)</f>
        <v>926731</v>
      </c>
      <c r="H1919" s="7" cm="1">
        <f t="array" ref="H1919">IFERROR(_FV(Facts_combined[[#This Row],[Asset Name]],"Market cap",TRUE), 0)</f>
        <v>8519954000</v>
      </c>
      <c r="I191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19" s="5" cm="1">
        <f t="array" ref="J1919">IFERROR(_FV(Facts_combined[[#This Row],[Asset Name]],"Shares outstanding",TRUE), 0)</f>
        <v>106233800</v>
      </c>
      <c r="K1919" s="4" cm="1">
        <f t="array" ref="K1919">IFERROR(_FV(Facts_combined[[#This Row],[Asset Name]],"P/E",TRUE), "")</f>
        <v>484.16969999999998</v>
      </c>
      <c r="L1919" s="4" t="str" cm="1">
        <f t="array" ref="L191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19" s="4" cm="1">
        <f t="array" ref="M1919">IFERROR(_FV(Facts_combined[[#This Row],[Asset Name]],"Beta"), "")</f>
        <v>0.81169999999999998</v>
      </c>
    </row>
    <row r="1920" spans="1:13" x14ac:dyDescent="0.2">
      <c r="A1920" t="s">
        <v>188</v>
      </c>
      <c r="B1920" t="s">
        <v>4</v>
      </c>
      <c r="C1920" t="s">
        <v>42</v>
      </c>
      <c r="D1920" t="e" vm="1681">
        <v>#VALUE!</v>
      </c>
      <c r="E1920" t="str" cm="1">
        <f t="array" ref="E1920">IFERROR(_FV(Facts_combined[[#This Row],[Asset Name]],"Industry"), "Undefined")</f>
        <v>Automobiles &amp; Auto Parts</v>
      </c>
      <c r="F1920" s="6" cm="1">
        <f t="array" ref="F1920">IFERROR(_FV(Facts_combined[[#This Row],[Asset Name]],"Price"), 0)</f>
        <v>31.76</v>
      </c>
      <c r="G1920" s="5" cm="1">
        <f t="array" ref="G1920">IFERROR(_FV(Facts_combined[[#This Row],[Asset Name]],"Volume"), 0)</f>
        <v>1642418</v>
      </c>
      <c r="H1920" s="7" cm="1">
        <f t="array" ref="H1920">IFERROR(_FV(Facts_combined[[#This Row],[Asset Name]],"Market cap",TRUE), 0)</f>
        <v>7236125352</v>
      </c>
      <c r="I192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20" s="5" cm="1">
        <f t="array" ref="J1920">IFERROR(_FV(Facts_combined[[#This Row],[Asset Name]],"Shares outstanding",TRUE), 0)</f>
        <v>227837700</v>
      </c>
      <c r="K1920" s="4" cm="1">
        <f t="array" ref="K1920">IFERROR(_FV(Facts_combined[[#This Row],[Asset Name]],"P/E",TRUE), "")</f>
        <v>11.3012</v>
      </c>
      <c r="L1920" s="4" t="str" cm="1">
        <f t="array" ref="L192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20" s="4" cm="1">
        <f t="array" ref="M1920">IFERROR(_FV(Facts_combined[[#This Row],[Asset Name]],"Beta"), "")</f>
        <v>1.2254</v>
      </c>
    </row>
    <row r="1921" spans="1:13" x14ac:dyDescent="0.2">
      <c r="A1921" t="s">
        <v>189</v>
      </c>
      <c r="B1921" t="s">
        <v>4</v>
      </c>
      <c r="C1921" t="s">
        <v>42</v>
      </c>
      <c r="D1921" t="e" vm="1682">
        <v>#VALUE!</v>
      </c>
      <c r="E1921" t="str" cm="1">
        <f t="array" ref="E1921">IFERROR(_FV(Facts_combined[[#This Row],[Asset Name]],"Industry"), "Undefined")</f>
        <v>Pharmaceuticals</v>
      </c>
      <c r="F1921" s="6" cm="1">
        <f t="array" ref="F1921">IFERROR(_FV(Facts_combined[[#This Row],[Asset Name]],"Price"), 0)</f>
        <v>10.56</v>
      </c>
      <c r="G1921" s="5" cm="1">
        <f t="array" ref="G1921">IFERROR(_FV(Facts_combined[[#This Row],[Asset Name]],"Volume"), 0)</f>
        <v>12</v>
      </c>
      <c r="H1921" s="7" cm="1">
        <f t="array" ref="H1921">IFERROR(_FV(Facts_combined[[#This Row],[Asset Name]],"Market cap",TRUE), 0)</f>
        <v>7800902208</v>
      </c>
      <c r="I192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21" s="5" cm="1">
        <f t="array" ref="J1921">IFERROR(_FV(Facts_combined[[#This Row],[Asset Name]],"Shares outstanding",TRUE), 0)</f>
        <v>738721800</v>
      </c>
      <c r="K1921" s="4" cm="1">
        <f t="array" ref="K1921">IFERROR(_FV(Facts_combined[[#This Row],[Asset Name]],"P/E",TRUE), "")</f>
        <v>2.0840000000000001</v>
      </c>
      <c r="L1921" s="4" t="str" cm="1">
        <f t="array" ref="L192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1921" s="4" cm="1">
        <f t="array" ref="M1921">IFERROR(_FV(Facts_combined[[#This Row],[Asset Name]],"Beta"), "")</f>
        <v>1.2418</v>
      </c>
    </row>
    <row r="1922" spans="1:13" x14ac:dyDescent="0.2">
      <c r="A1922" t="s">
        <v>190</v>
      </c>
      <c r="B1922" t="s">
        <v>4</v>
      </c>
      <c r="C1922" t="s">
        <v>42</v>
      </c>
      <c r="D1922" t="e" vm="1683">
        <v>#VALUE!</v>
      </c>
      <c r="E1922" t="str" cm="1">
        <f t="array" ref="E1922">IFERROR(_FV(Facts_combined[[#This Row],[Asset Name]],"Industry"), "Undefined")</f>
        <v>Biotechnology &amp; Medical Research</v>
      </c>
      <c r="F1922" s="6" cm="1">
        <f t="array" ref="F1922">IFERROR(_FV(Facts_combined[[#This Row],[Asset Name]],"Price"), 0)</f>
        <v>76.06</v>
      </c>
      <c r="G1922" s="5" cm="1">
        <f t="array" ref="G1922">IFERROR(_FV(Facts_combined[[#This Row],[Asset Name]],"Volume"), 0)</f>
        <v>508403</v>
      </c>
      <c r="H1922" s="7" cm="1">
        <f t="array" ref="H1922">IFERROR(_FV(Facts_combined[[#This Row],[Asset Name]],"Market cap",TRUE), 0)</f>
        <v>8274962912</v>
      </c>
      <c r="I192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22" s="5" cm="1">
        <f t="array" ref="J1922">IFERROR(_FV(Facts_combined[[#This Row],[Asset Name]],"Shares outstanding",TRUE), 0)</f>
        <v>108795200</v>
      </c>
      <c r="K1922" s="4" cm="1">
        <f t="array" ref="K1922">IFERROR(_FV(Facts_combined[[#This Row],[Asset Name]],"P/E",TRUE), "")</f>
        <v>0</v>
      </c>
      <c r="L1922" s="4" t="str" cm="1">
        <f t="array" ref="L192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922" s="4" cm="1">
        <f t="array" ref="M1922">IFERROR(_FV(Facts_combined[[#This Row],[Asset Name]],"Beta"), "")</f>
        <v>0.97250000000000003</v>
      </c>
    </row>
    <row r="1923" spans="1:13" x14ac:dyDescent="0.2">
      <c r="A1923" t="s">
        <v>191</v>
      </c>
      <c r="B1923" t="s">
        <v>4</v>
      </c>
      <c r="C1923" t="s">
        <v>42</v>
      </c>
      <c r="D1923" t="e" vm="1684">
        <v>#VALUE!</v>
      </c>
      <c r="E1923" t="str" cm="1">
        <f t="array" ref="E1923">IFERROR(_FV(Facts_combined[[#This Row],[Asset Name]],"Industry"), "Undefined")</f>
        <v>Construction Materials</v>
      </c>
      <c r="F1923" s="6" cm="1">
        <f t="array" ref="F1923">IFERROR(_FV(Facts_combined[[#This Row],[Asset Name]],"Price"), 0)</f>
        <v>214.39</v>
      </c>
      <c r="G1923" s="5" cm="1">
        <f t="array" ref="G1923">IFERROR(_FV(Facts_combined[[#This Row],[Asset Name]],"Volume"), 0)</f>
        <v>12</v>
      </c>
      <c r="H1923" s="7" cm="1">
        <f t="array" ref="H1923">IFERROR(_FV(Facts_combined[[#This Row],[Asset Name]],"Market cap",TRUE), 0)</f>
        <v>7258743727</v>
      </c>
      <c r="I192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23" s="5" cm="1">
        <f t="array" ref="J1923">IFERROR(_FV(Facts_combined[[#This Row],[Asset Name]],"Shares outstanding",TRUE), 0)</f>
        <v>33857660</v>
      </c>
      <c r="K1923" s="4" cm="1">
        <f t="array" ref="K1923">IFERROR(_FV(Facts_combined[[#This Row],[Asset Name]],"P/E",TRUE), "")</f>
        <v>15.7707</v>
      </c>
      <c r="L1923" s="4" t="str" cm="1">
        <f t="array" ref="L192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23" s="4" cm="1">
        <f t="array" ref="M1923">IFERROR(_FV(Facts_combined[[#This Row],[Asset Name]],"Beta"), "")</f>
        <v>1.3204</v>
      </c>
    </row>
    <row r="1924" spans="1:13" x14ac:dyDescent="0.2">
      <c r="A1924" t="s">
        <v>192</v>
      </c>
      <c r="B1924" t="s">
        <v>4</v>
      </c>
      <c r="C1924" t="s">
        <v>42</v>
      </c>
      <c r="D1924" t="e" vm="1685">
        <v>#VALUE!</v>
      </c>
      <c r="E1924" t="str" cm="1">
        <f t="array" ref="E1924">IFERROR(_FV(Facts_combined[[#This Row],[Asset Name]],"Industry"), "Undefined")</f>
        <v>Food &amp; Tobacco</v>
      </c>
      <c r="F1924" s="6" cm="1">
        <f t="array" ref="F1924">IFERROR(_FV(Facts_combined[[#This Row],[Asset Name]],"Price"), 0)</f>
        <v>112.82</v>
      </c>
      <c r="G1924" s="5" cm="1">
        <f t="array" ref="G1924">IFERROR(_FV(Facts_combined[[#This Row],[Asset Name]],"Volume"), 0)</f>
        <v>776081</v>
      </c>
      <c r="H1924" s="7" cm="1">
        <f t="array" ref="H1924">IFERROR(_FV(Facts_combined[[#This Row],[Asset Name]],"Market cap",TRUE), 0)</f>
        <v>7406349821</v>
      </c>
      <c r="I192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24" s="5" cm="1">
        <f t="array" ref="J1924">IFERROR(_FV(Facts_combined[[#This Row],[Asset Name]],"Shares outstanding",TRUE), 0)</f>
        <v>65647490</v>
      </c>
      <c r="K1924" s="4" cm="1">
        <f t="array" ref="K1924">IFERROR(_FV(Facts_combined[[#This Row],[Asset Name]],"P/E",TRUE), "")</f>
        <v>11.3072</v>
      </c>
      <c r="L1924" s="4" t="str" cm="1">
        <f t="array" ref="L192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24" s="4" cm="1">
        <f t="array" ref="M1924">IFERROR(_FV(Facts_combined[[#This Row],[Asset Name]],"Beta"), "")</f>
        <v>0.72119999999999995</v>
      </c>
    </row>
    <row r="1925" spans="1:13" x14ac:dyDescent="0.2">
      <c r="A1925" t="s">
        <v>193</v>
      </c>
      <c r="B1925" t="s">
        <v>4</v>
      </c>
      <c r="C1925" t="s">
        <v>42</v>
      </c>
      <c r="D1925" t="e" vm="1686">
        <v>#VALUE!</v>
      </c>
      <c r="E1925" t="str" cm="1">
        <f t="array" ref="E1925">IFERROR(_FV(Facts_combined[[#This Row],[Asset Name]],"Industry"), "Undefined")</f>
        <v>Construction &amp; Engineering</v>
      </c>
      <c r="F1925" s="6" cm="1">
        <f t="array" ref="F1925">IFERROR(_FV(Facts_combined[[#This Row],[Asset Name]],"Price"), 0)</f>
        <v>43.22</v>
      </c>
      <c r="G1925" s="5" cm="1">
        <f t="array" ref="G1925">IFERROR(_FV(Facts_combined[[#This Row],[Asset Name]],"Volume"), 0)</f>
        <v>39</v>
      </c>
      <c r="H1925" s="7" cm="1">
        <f t="array" ref="H1925">IFERROR(_FV(Facts_combined[[#This Row],[Asset Name]],"Market cap",TRUE), 0)</f>
        <v>7398853410</v>
      </c>
      <c r="I192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25" s="5" cm="1">
        <f t="array" ref="J1925">IFERROR(_FV(Facts_combined[[#This Row],[Asset Name]],"Shares outstanding",TRUE), 0)</f>
        <v>171190500</v>
      </c>
      <c r="K1925" s="4" cm="1">
        <f t="array" ref="K1925">IFERROR(_FV(Facts_combined[[#This Row],[Asset Name]],"P/E",TRUE), "")</f>
        <v>26.058700000000002</v>
      </c>
      <c r="L1925" s="4" t="str" cm="1">
        <f t="array" ref="L192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25" s="4" cm="1">
        <f t="array" ref="M1925">IFERROR(_FV(Facts_combined[[#This Row],[Asset Name]],"Beta"), "")</f>
        <v>2.0009999999999999</v>
      </c>
    </row>
    <row r="1926" spans="1:13" x14ac:dyDescent="0.2">
      <c r="A1926" t="s">
        <v>194</v>
      </c>
      <c r="B1926" t="s">
        <v>4</v>
      </c>
      <c r="C1926" t="s">
        <v>42</v>
      </c>
      <c r="D1926" t="s">
        <v>194</v>
      </c>
      <c r="E1926" t="str" cm="1">
        <f t="array" ref="E1926">IFERROR(_FV(Facts_combined[[#This Row],[Asset Name]],"Industry"), "Undefined")</f>
        <v>Undefined</v>
      </c>
      <c r="F1926" s="6" cm="1">
        <f t="array" ref="F1926">IFERROR(_FV(Facts_combined[[#This Row],[Asset Name]],"Price"), 0)</f>
        <v>0</v>
      </c>
      <c r="G1926" s="5" cm="1">
        <f t="array" ref="G1926">IFERROR(_FV(Facts_combined[[#This Row],[Asset Name]],"Volume"), 0)</f>
        <v>0</v>
      </c>
      <c r="H1926" s="7" cm="1">
        <f t="array" ref="H1926">IFERROR(_FV(Facts_combined[[#This Row],[Asset Name]],"Market cap",TRUE), 0)</f>
        <v>0</v>
      </c>
      <c r="I192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926" s="5" cm="1">
        <f t="array" ref="J1926">IFERROR(_FV(Facts_combined[[#This Row],[Asset Name]],"Shares outstanding",TRUE), 0)</f>
        <v>0</v>
      </c>
      <c r="K1926" s="4" t="str" cm="1">
        <f t="array" ref="K1926">IFERROR(_FV(Facts_combined[[#This Row],[Asset Name]],"P/E",TRUE), "")</f>
        <v/>
      </c>
      <c r="L1926" s="4" t="str" cm="1">
        <f t="array" ref="L192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926" s="4" t="str" cm="1">
        <f t="array" ref="M1926">IFERROR(_FV(Facts_combined[[#This Row],[Asset Name]],"Beta"), "")</f>
        <v/>
      </c>
    </row>
    <row r="1927" spans="1:13" x14ac:dyDescent="0.2">
      <c r="A1927" t="s">
        <v>195</v>
      </c>
      <c r="B1927" t="s">
        <v>4</v>
      </c>
      <c r="C1927" t="s">
        <v>42</v>
      </c>
      <c r="D1927" t="e" vm="1687">
        <v>#VALUE!</v>
      </c>
      <c r="E1927" t="str" cm="1">
        <f t="array" ref="E1927">IFERROR(_FV(Facts_combined[[#This Row],[Asset Name]],"Industry"), "Undefined")</f>
        <v>Semiconductors &amp; Semiconductor Equipment</v>
      </c>
      <c r="F1927" s="6" cm="1">
        <f t="array" ref="F1927">IFERROR(_FV(Facts_combined[[#This Row],[Asset Name]],"Price"), 0)</f>
        <v>111.76</v>
      </c>
      <c r="G1927" s="5" cm="1">
        <f t="array" ref="G1927">IFERROR(_FV(Facts_combined[[#This Row],[Asset Name]],"Volume"), 0)</f>
        <v>835798</v>
      </c>
      <c r="H1927" s="7" cm="1">
        <f t="array" ref="H1927">IFERROR(_FV(Facts_combined[[#This Row],[Asset Name]],"Market cap",TRUE), 0)</f>
        <v>8058631380</v>
      </c>
      <c r="I192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27" s="5" cm="1">
        <f t="array" ref="J1927">IFERROR(_FV(Facts_combined[[#This Row],[Asset Name]],"Shares outstanding",TRUE), 0)</f>
        <v>72106580</v>
      </c>
      <c r="K1927" s="4" cm="1">
        <f t="array" ref="K1927">IFERROR(_FV(Facts_combined[[#This Row],[Asset Name]],"P/E",TRUE), "")</f>
        <v>126.4096</v>
      </c>
      <c r="L1927" s="4" t="str" cm="1">
        <f t="array" ref="L192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27" s="4" cm="1">
        <f t="array" ref="M1927">IFERROR(_FV(Facts_combined[[#This Row],[Asset Name]],"Beta"), "")</f>
        <v>1.6944999999999999</v>
      </c>
    </row>
    <row r="1928" spans="1:13" x14ac:dyDescent="0.2">
      <c r="A1928" t="s">
        <v>196</v>
      </c>
      <c r="B1928" t="s">
        <v>4</v>
      </c>
      <c r="C1928" t="s">
        <v>42</v>
      </c>
      <c r="D1928" t="e" vm="1689">
        <v>#VALUE!</v>
      </c>
      <c r="E1928" t="str" cm="1">
        <f t="array" ref="E1928">IFERROR(_FV(Facts_combined[[#This Row],[Asset Name]],"Industry"), "Undefined")</f>
        <v>Biotechnology &amp; Medical Research</v>
      </c>
      <c r="F1928" s="6" cm="1">
        <f t="array" ref="F1928">IFERROR(_FV(Facts_combined[[#This Row],[Asset Name]],"Price"), 0)</f>
        <v>41.23</v>
      </c>
      <c r="G1928" s="5" cm="1">
        <f t="array" ref="G1928">IFERROR(_FV(Facts_combined[[#This Row],[Asset Name]],"Volume"), 0)</f>
        <v>2</v>
      </c>
      <c r="H1928" s="7" cm="1">
        <f t="array" ref="H1928">IFERROR(_FV(Facts_combined[[#This Row],[Asset Name]],"Market cap",TRUE), 0)</f>
        <v>7511887480</v>
      </c>
      <c r="I192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28" s="5" cm="1">
        <f t="array" ref="J1928">IFERROR(_FV(Facts_combined[[#This Row],[Asset Name]],"Shares outstanding",TRUE), 0)</f>
        <v>182194700</v>
      </c>
      <c r="K1928" s="4" cm="1">
        <f t="array" ref="K1928">IFERROR(_FV(Facts_combined[[#This Row],[Asset Name]],"P/E",TRUE), "")</f>
        <v>0</v>
      </c>
      <c r="L1928" s="4" t="str" cm="1">
        <f t="array" ref="L192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928" s="4" cm="1">
        <f t="array" ref="M1928">IFERROR(_FV(Facts_combined[[#This Row],[Asset Name]],"Beta"), "")</f>
        <v>1.4085000000000001</v>
      </c>
    </row>
    <row r="1929" spans="1:13" x14ac:dyDescent="0.2">
      <c r="A1929" t="s">
        <v>197</v>
      </c>
      <c r="B1929" t="s">
        <v>4</v>
      </c>
      <c r="C1929" t="s">
        <v>42</v>
      </c>
      <c r="D1929" t="e" vm="1690">
        <v>#VALUE!</v>
      </c>
      <c r="E1929" t="str" cm="1">
        <f t="array" ref="E1929">IFERROR(_FV(Facts_combined[[#This Row],[Asset Name]],"Industry"), "Undefined")</f>
        <v>Pharmaceuticals</v>
      </c>
      <c r="F1929" s="6" cm="1">
        <f t="array" ref="F1929">IFERROR(_FV(Facts_combined[[#This Row],[Asset Name]],"Price"), 0)</f>
        <v>105.09</v>
      </c>
      <c r="G1929" s="5" cm="1">
        <f t="array" ref="G1929">IFERROR(_FV(Facts_combined[[#This Row],[Asset Name]],"Volume"), 0)</f>
        <v>9</v>
      </c>
      <c r="H1929" s="7" cm="1">
        <f t="array" ref="H1929">IFERROR(_FV(Facts_combined[[#This Row],[Asset Name]],"Market cap",TRUE), 0)</f>
        <v>6627223412</v>
      </c>
      <c r="I192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29" s="5" cm="1">
        <f t="array" ref="J1929">IFERROR(_FV(Facts_combined[[#This Row],[Asset Name]],"Shares outstanding",TRUE), 0)</f>
        <v>63062360</v>
      </c>
      <c r="K1929" s="4" cm="1">
        <f t="array" ref="K1929">IFERROR(_FV(Facts_combined[[#This Row],[Asset Name]],"P/E",TRUE), "")</f>
        <v>21.681000000000001</v>
      </c>
      <c r="L1929" s="4" t="str" cm="1">
        <f t="array" ref="L192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29" s="4" cm="1">
        <f t="array" ref="M1929">IFERROR(_FV(Facts_combined[[#This Row],[Asset Name]],"Beta"), "")</f>
        <v>0.58320000000000005</v>
      </c>
    </row>
    <row r="1930" spans="1:13" x14ac:dyDescent="0.2">
      <c r="A1930" t="s">
        <v>198</v>
      </c>
      <c r="B1930" t="s">
        <v>4</v>
      </c>
      <c r="C1930" t="s">
        <v>42</v>
      </c>
      <c r="D1930" t="e" vm="2717">
        <v>#VALUE!</v>
      </c>
      <c r="E1930" t="str" cm="1">
        <f t="array" ref="E1930">IFERROR(_FV(Facts_combined[[#This Row],[Asset Name]],"Industry"), "Undefined")</f>
        <v>Electrical Utilities &amp; IPPs</v>
      </c>
      <c r="F1930" s="6" cm="1">
        <f t="array" ref="F1930">IFERROR(_FV(Facts_combined[[#This Row],[Asset Name]],"Price"), 0)</f>
        <v>35.43</v>
      </c>
      <c r="G1930" s="5" cm="1">
        <f t="array" ref="G1930">IFERROR(_FV(Facts_combined[[#This Row],[Asset Name]],"Volume"), 0)</f>
        <v>4</v>
      </c>
      <c r="H1930" s="7" cm="1">
        <f t="array" ref="H1930">IFERROR(_FV(Facts_combined[[#This Row],[Asset Name]],"Market cap",TRUE), 0)</f>
        <v>7105408554</v>
      </c>
      <c r="I193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30" s="5" cm="1">
        <f t="array" ref="J1930">IFERROR(_FV(Facts_combined[[#This Row],[Asset Name]],"Shares outstanding",TRUE), 0)</f>
        <v>200547800</v>
      </c>
      <c r="K1930" s="4" cm="1">
        <f t="array" ref="K1930">IFERROR(_FV(Facts_combined[[#This Row],[Asset Name]],"P/E",TRUE), "")</f>
        <v>17.9269</v>
      </c>
      <c r="L1930" s="4" t="str" cm="1">
        <f t="array" ref="L193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30" s="4" cm="1">
        <f t="array" ref="M1930">IFERROR(_FV(Facts_combined[[#This Row],[Asset Name]],"Beta"), "")</f>
        <v>0.72689999999999999</v>
      </c>
    </row>
    <row r="1931" spans="1:13" x14ac:dyDescent="0.2">
      <c r="A1931" t="s">
        <v>199</v>
      </c>
      <c r="B1931" t="s">
        <v>4</v>
      </c>
      <c r="C1931" t="s">
        <v>42</v>
      </c>
      <c r="D1931" t="e" vm="1691">
        <v>#VALUE!</v>
      </c>
      <c r="E1931" t="str" cm="1">
        <f t="array" ref="E1931">IFERROR(_FV(Facts_combined[[#This Row],[Asset Name]],"Industry"), "Undefined")</f>
        <v>Freight &amp; Logistics Services</v>
      </c>
      <c r="F1931" s="6" cm="1">
        <f t="array" ref="F1931">IFERROR(_FV(Facts_combined[[#This Row],[Asset Name]],"Price"), 0)</f>
        <v>120.79</v>
      </c>
      <c r="G1931" s="5" cm="1">
        <f t="array" ref="G1931">IFERROR(_FV(Facts_combined[[#This Row],[Asset Name]],"Volume"), 0)</f>
        <v>261891</v>
      </c>
      <c r="H1931" s="7" cm="1">
        <f t="array" ref="H1931">IFERROR(_FV(Facts_combined[[#This Row],[Asset Name]],"Market cap",TRUE), 0)</f>
        <v>7042057000</v>
      </c>
      <c r="I193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31" s="5" cm="1">
        <f t="array" ref="J1931">IFERROR(_FV(Facts_combined[[#This Row],[Asset Name]],"Shares outstanding",TRUE), 0)</f>
        <v>58300000</v>
      </c>
      <c r="K1931" s="4" cm="1">
        <f t="array" ref="K1931">IFERROR(_FV(Facts_combined[[#This Row],[Asset Name]],"P/E",TRUE), "")</f>
        <v>28.470099999999999</v>
      </c>
      <c r="L1931" s="4" t="str" cm="1">
        <f t="array" ref="L193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31" s="4" cm="1">
        <f t="array" ref="M1931">IFERROR(_FV(Facts_combined[[#This Row],[Asset Name]],"Beta"), "")</f>
        <v>1.1819</v>
      </c>
    </row>
    <row r="1932" spans="1:13" x14ac:dyDescent="0.2">
      <c r="A1932" t="s">
        <v>200</v>
      </c>
      <c r="B1932" t="s">
        <v>4</v>
      </c>
      <c r="C1932" t="s">
        <v>42</v>
      </c>
      <c r="D1932" t="e" vm="1692">
        <v>#VALUE!</v>
      </c>
      <c r="E1932" t="str" cm="1">
        <f t="array" ref="E1932">IFERROR(_FV(Facts_combined[[#This Row],[Asset Name]],"Industry"), "Undefined")</f>
        <v>Software &amp; IT Services</v>
      </c>
      <c r="F1932" s="6" cm="1">
        <f t="array" ref="F1932">IFERROR(_FV(Facts_combined[[#This Row],[Asset Name]],"Price"), 0)</f>
        <v>51.75</v>
      </c>
      <c r="G1932" s="5" cm="1">
        <f t="array" ref="G1932">IFERROR(_FV(Facts_combined[[#This Row],[Asset Name]],"Volume"), 0)</f>
        <v>635</v>
      </c>
      <c r="H1932" s="7" cm="1">
        <f t="array" ref="H1932">IFERROR(_FV(Facts_combined[[#This Row],[Asset Name]],"Market cap",TRUE), 0)</f>
        <v>8223075000</v>
      </c>
      <c r="I193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32" s="5" cm="1">
        <f t="array" ref="J1932">IFERROR(_FV(Facts_combined[[#This Row],[Asset Name]],"Shares outstanding",TRUE), 0)</f>
        <v>158900000</v>
      </c>
      <c r="K1932" s="4" cm="1">
        <f t="array" ref="K1932">IFERROR(_FV(Facts_combined[[#This Row],[Asset Name]],"P/E",TRUE), "")</f>
        <v>0</v>
      </c>
      <c r="L1932" s="4" t="str" cm="1">
        <f t="array" ref="L193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932" s="4" cm="1">
        <f t="array" ref="M1932">IFERROR(_FV(Facts_combined[[#This Row],[Asset Name]],"Beta"), "")</f>
        <v>2.4249999999999998</v>
      </c>
    </row>
    <row r="1933" spans="1:13" x14ac:dyDescent="0.2">
      <c r="A1933" t="s">
        <v>201</v>
      </c>
      <c r="B1933" t="s">
        <v>4</v>
      </c>
      <c r="C1933" t="s">
        <v>42</v>
      </c>
      <c r="D1933" t="e" vm="1693">
        <v>#VALUE!</v>
      </c>
      <c r="E1933" t="str" cm="1">
        <f t="array" ref="E1933">IFERROR(_FV(Facts_combined[[#This Row],[Asset Name]],"Industry"), "Undefined")</f>
        <v>Software &amp; IT Services</v>
      </c>
      <c r="F1933" s="6" cm="1">
        <f t="array" ref="F1933">IFERROR(_FV(Facts_combined[[#This Row],[Asset Name]],"Price"), 0)</f>
        <v>12.96</v>
      </c>
      <c r="G1933" s="5" cm="1">
        <f t="array" ref="G1933">IFERROR(_FV(Facts_combined[[#This Row],[Asset Name]],"Volume"), 0)</f>
        <v>39421</v>
      </c>
      <c r="H1933" s="7" cm="1">
        <f t="array" ref="H1933">IFERROR(_FV(Facts_combined[[#This Row],[Asset Name]],"Market cap",TRUE), 0)</f>
        <v>7423197696</v>
      </c>
      <c r="I193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33" s="5" cm="1">
        <f t="array" ref="J1933">IFERROR(_FV(Facts_combined[[#This Row],[Asset Name]],"Shares outstanding",TRUE), 0)</f>
        <v>572777600</v>
      </c>
      <c r="K1933" s="4" t="str" cm="1">
        <f t="array" ref="K1933">IFERROR(_FV(Facts_combined[[#This Row],[Asset Name]],"P/E",TRUE), "")</f>
        <v/>
      </c>
      <c r="L1933" s="4" t="str" cm="1">
        <f t="array" ref="L193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933" s="4" cm="1">
        <f t="array" ref="M1933">IFERROR(_FV(Facts_combined[[#This Row],[Asset Name]],"Beta"), "")</f>
        <v>1.82</v>
      </c>
    </row>
    <row r="1934" spans="1:13" x14ac:dyDescent="0.2">
      <c r="A1934" t="s">
        <v>202</v>
      </c>
      <c r="B1934" t="s">
        <v>4</v>
      </c>
      <c r="C1934" t="s">
        <v>42</v>
      </c>
      <c r="D1934" t="e" vm="1694">
        <v>#VALUE!</v>
      </c>
      <c r="E1934" t="str" cm="1">
        <f t="array" ref="E1934">IFERROR(_FV(Facts_combined[[#This Row],[Asset Name]],"Industry"), "Undefined")</f>
        <v>Oil &amp; Gas</v>
      </c>
      <c r="F1934" s="6" cm="1">
        <f t="array" ref="F1934">IFERROR(_FV(Facts_combined[[#This Row],[Asset Name]],"Price"), 0)</f>
        <v>69.67</v>
      </c>
      <c r="G1934" s="5" cm="1">
        <f t="array" ref="G1934">IFERROR(_FV(Facts_combined[[#This Row],[Asset Name]],"Volume"), 0)</f>
        <v>44</v>
      </c>
      <c r="H1934" s="7" cm="1">
        <f t="array" ref="H1934">IFERROR(_FV(Facts_combined[[#This Row],[Asset Name]],"Market cap",TRUE), 0)</f>
        <v>6973367838</v>
      </c>
      <c r="I193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34" s="5" cm="1">
        <f t="array" ref="J1934">IFERROR(_FV(Facts_combined[[#This Row],[Asset Name]],"Shares outstanding",TRUE), 0)</f>
        <v>100091400</v>
      </c>
      <c r="K1934" s="4" cm="1">
        <f t="array" ref="K1934">IFERROR(_FV(Facts_combined[[#This Row],[Asset Name]],"P/E",TRUE), "")</f>
        <v>8.4818999999999996</v>
      </c>
      <c r="L1934" s="4" t="str" cm="1">
        <f t="array" ref="L193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34" s="4" cm="1">
        <f t="array" ref="M1934">IFERROR(_FV(Facts_combined[[#This Row],[Asset Name]],"Beta"), "")</f>
        <v>1.4981</v>
      </c>
    </row>
    <row r="1935" spans="1:13" x14ac:dyDescent="0.2">
      <c r="A1935" t="s">
        <v>203</v>
      </c>
      <c r="B1935" t="s">
        <v>4</v>
      </c>
      <c r="C1935" t="s">
        <v>42</v>
      </c>
      <c r="D1935" t="e" vm="1695">
        <v>#VALUE!</v>
      </c>
      <c r="E1935" t="str" cm="1">
        <f t="array" ref="E1935">IFERROR(_FV(Facts_combined[[#This Row],[Asset Name]],"Industry"), "Undefined")</f>
        <v>Containers &amp; Packaging</v>
      </c>
      <c r="F1935" s="6" cm="1">
        <f t="array" ref="F1935">IFERROR(_FV(Facts_combined[[#This Row],[Asset Name]],"Price"), 0)</f>
        <v>58.36</v>
      </c>
      <c r="G1935" s="5" cm="1">
        <f t="array" ref="G1935">IFERROR(_FV(Facts_combined[[#This Row],[Asset Name]],"Volume"), 0)</f>
        <v>1074751</v>
      </c>
      <c r="H1935" s="7" cm="1">
        <f t="array" ref="H1935">IFERROR(_FV(Facts_combined[[#This Row],[Asset Name]],"Market cap",TRUE), 0)</f>
        <v>6676384000</v>
      </c>
      <c r="I193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35" s="5" cm="1">
        <f t="array" ref="J1935">IFERROR(_FV(Facts_combined[[#This Row],[Asset Name]],"Shares outstanding",TRUE), 0)</f>
        <v>114400000</v>
      </c>
      <c r="K1935" s="4" cm="1">
        <f t="array" ref="K1935">IFERROR(_FV(Facts_combined[[#This Row],[Asset Name]],"P/E",TRUE), "")</f>
        <v>14.0144</v>
      </c>
      <c r="L1935" s="4" t="str" cm="1">
        <f t="array" ref="L193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35" s="4" cm="1">
        <f t="array" ref="M1935">IFERROR(_FV(Facts_combined[[#This Row],[Asset Name]],"Beta"), "")</f>
        <v>1.1615</v>
      </c>
    </row>
    <row r="1936" spans="1:13" x14ac:dyDescent="0.2">
      <c r="A1936" t="s">
        <v>204</v>
      </c>
      <c r="B1936" t="s">
        <v>4</v>
      </c>
      <c r="C1936" t="s">
        <v>42</v>
      </c>
      <c r="D1936" t="e" vm="2718">
        <v>#VALUE!</v>
      </c>
      <c r="E1936" t="str" cm="1">
        <f t="array" ref="E1936">IFERROR(_FV(Facts_combined[[#This Row],[Asset Name]],"Industry"), "Undefined")</f>
        <v>Software &amp; IT Services</v>
      </c>
      <c r="F1936" s="6" cm="1">
        <f t="array" ref="F1936">IFERROR(_FV(Facts_combined[[#This Row],[Asset Name]],"Price"), 0)</f>
        <v>33.619999999999997</v>
      </c>
      <c r="G1936" s="5" cm="1">
        <f t="array" ref="G1936">IFERROR(_FV(Facts_combined[[#This Row],[Asset Name]],"Volume"), 0)</f>
        <v>1557740</v>
      </c>
      <c r="H1936" s="7" cm="1">
        <f t="array" ref="H1936">IFERROR(_FV(Facts_combined[[#This Row],[Asset Name]],"Market cap",TRUE), 0)</f>
        <v>6759079107</v>
      </c>
      <c r="I193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36" s="5" cm="1">
        <f t="array" ref="J1936">IFERROR(_FV(Facts_combined[[#This Row],[Asset Name]],"Shares outstanding",TRUE), 0)</f>
        <v>201043400</v>
      </c>
      <c r="K1936" s="4" cm="1">
        <f t="array" ref="K1936">IFERROR(_FV(Facts_combined[[#This Row],[Asset Name]],"P/E",TRUE), "")</f>
        <v>0</v>
      </c>
      <c r="L1936" s="4" t="str" cm="1">
        <f t="array" ref="L193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936" s="4" cm="1">
        <f t="array" ref="M1936">IFERROR(_FV(Facts_combined[[#This Row],[Asset Name]],"Beta"), "")</f>
        <v>2.4780000000000002</v>
      </c>
    </row>
    <row r="1937" spans="1:13" x14ac:dyDescent="0.2">
      <c r="A1937" t="s">
        <v>205</v>
      </c>
      <c r="B1937" t="s">
        <v>4</v>
      </c>
      <c r="C1937" t="s">
        <v>42</v>
      </c>
      <c r="D1937" t="e" vm="1696">
        <v>#VALUE!</v>
      </c>
      <c r="E1937" t="str" cm="1">
        <f t="array" ref="E1937">IFERROR(_FV(Facts_combined[[#This Row],[Asset Name]],"Industry"), "Undefined")</f>
        <v>Professional &amp; Commercial Services</v>
      </c>
      <c r="F1937" s="6" cm="1">
        <f t="array" ref="F1937">IFERROR(_FV(Facts_combined[[#This Row],[Asset Name]],"Price"), 0)</f>
        <v>184.69</v>
      </c>
      <c r="G1937" s="5" cm="1">
        <f t="array" ref="G1937">IFERROR(_FV(Facts_combined[[#This Row],[Asset Name]],"Volume"), 0)</f>
        <v>1</v>
      </c>
      <c r="H1937" s="7" cm="1">
        <f t="array" ref="H1937">IFERROR(_FV(Facts_combined[[#This Row],[Asset Name]],"Market cap",TRUE), 0)</f>
        <v>7290047000</v>
      </c>
      <c r="I193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37" s="5" cm="1">
        <f t="array" ref="J1937">IFERROR(_FV(Facts_combined[[#This Row],[Asset Name]],"Shares outstanding",TRUE), 0)</f>
        <v>39399970</v>
      </c>
      <c r="K1937" s="4" cm="1">
        <f t="array" ref="K1937">IFERROR(_FV(Facts_combined[[#This Row],[Asset Name]],"P/E",TRUE), "")</f>
        <v>27.461600000000001</v>
      </c>
      <c r="L1937" s="4" t="str" cm="1">
        <f t="array" ref="L193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37" s="4" cm="1">
        <f t="array" ref="M1937">IFERROR(_FV(Facts_combined[[#This Row],[Asset Name]],"Beta"), "")</f>
        <v>0.98970000000000002</v>
      </c>
    </row>
    <row r="1938" spans="1:13" x14ac:dyDescent="0.2">
      <c r="A1938" t="s">
        <v>206</v>
      </c>
      <c r="B1938" t="s">
        <v>4</v>
      </c>
      <c r="C1938" t="s">
        <v>42</v>
      </c>
      <c r="D1938" t="e" vm="1697">
        <v>#VALUE!</v>
      </c>
      <c r="E1938" t="str" cm="1">
        <f t="array" ref="E1938">IFERROR(_FV(Facts_combined[[#This Row],[Asset Name]],"Industry"), "Undefined")</f>
        <v>Telecommunications Services</v>
      </c>
      <c r="F1938" s="6" cm="1">
        <f t="array" ref="F1938">IFERROR(_FV(Facts_combined[[#This Row],[Asset Name]],"Price"), 0)</f>
        <v>17.86</v>
      </c>
      <c r="G1938" s="5" cm="1">
        <f t="array" ref="G1938">IFERROR(_FV(Facts_combined[[#This Row],[Asset Name]],"Volume"), 0)</f>
        <v>1856847</v>
      </c>
      <c r="H1938" s="7" cm="1">
        <f t="array" ref="H1938">IFERROR(_FV(Facts_combined[[#This Row],[Asset Name]],"Market cap",TRUE), 0)</f>
        <v>6632946000</v>
      </c>
      <c r="I193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38" s="5" cm="1">
        <f t="array" ref="J1938">IFERROR(_FV(Facts_combined[[#This Row],[Asset Name]],"Shares outstanding",TRUE), 0)</f>
        <v>372721500</v>
      </c>
      <c r="K1938" s="4" cm="1">
        <f t="array" ref="K1938">IFERROR(_FV(Facts_combined[[#This Row],[Asset Name]],"P/E",TRUE), "")</f>
        <v>0</v>
      </c>
      <c r="L1938" s="4" t="str" cm="1">
        <f t="array" ref="L193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938" s="4" cm="1">
        <f t="array" ref="M1938">IFERROR(_FV(Facts_combined[[#This Row],[Asset Name]],"Beta"), "")</f>
        <v>1.1592</v>
      </c>
    </row>
    <row r="1939" spans="1:13" x14ac:dyDescent="0.2">
      <c r="A1939" t="s">
        <v>207</v>
      </c>
      <c r="B1939" t="s">
        <v>4</v>
      </c>
      <c r="C1939" t="s">
        <v>42</v>
      </c>
      <c r="D1939" t="e" vm="2719">
        <v>#VALUE!</v>
      </c>
      <c r="E1939" t="str" cm="1">
        <f t="array" ref="E1939">IFERROR(_FV(Facts_combined[[#This Row],[Asset Name]],"Industry"), "Undefined")</f>
        <v>Electrical Utilities &amp; IPPs</v>
      </c>
      <c r="F1939" s="6" cm="1">
        <f t="array" ref="F1939">IFERROR(_FV(Facts_combined[[#This Row],[Asset Name]],"Price"), 0)</f>
        <v>65</v>
      </c>
      <c r="G1939" s="5" cm="1">
        <f t="array" ref="G1939">IFERROR(_FV(Facts_combined[[#This Row],[Asset Name]],"Volume"), 0)</f>
        <v>110</v>
      </c>
      <c r="H1939" s="7" cm="1">
        <f t="array" ref="H1939">IFERROR(_FV(Facts_combined[[#This Row],[Asset Name]],"Market cap",TRUE), 0)</f>
        <v>5404000</v>
      </c>
      <c r="I193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939" s="5" cm="1">
        <f t="array" ref="J1939">IFERROR(_FV(Facts_combined[[#This Row],[Asset Name]],"Shares outstanding",TRUE), 0)</f>
        <v>80000</v>
      </c>
      <c r="K1939" s="4" cm="1">
        <f t="array" ref="K1939">IFERROR(_FV(Facts_combined[[#This Row],[Asset Name]],"P/E",TRUE), "")</f>
        <v>12.244400000000001</v>
      </c>
      <c r="L1939" s="4" t="str" cm="1">
        <f t="array" ref="L193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39" s="4" t="str" cm="1">
        <f t="array" ref="M1939">IFERROR(_FV(Facts_combined[[#This Row],[Asset Name]],"Beta"), "")</f>
        <v/>
      </c>
    </row>
    <row r="1940" spans="1:13" x14ac:dyDescent="0.2">
      <c r="A1940" t="s">
        <v>208</v>
      </c>
      <c r="B1940" t="s">
        <v>4</v>
      </c>
      <c r="C1940" t="s">
        <v>42</v>
      </c>
      <c r="D1940" t="e" vm="1698">
        <v>#VALUE!</v>
      </c>
      <c r="E1940" t="str" cm="1">
        <f t="array" ref="E1940">IFERROR(_FV(Facts_combined[[#This Row],[Asset Name]],"Industry"), "Undefined")</f>
        <v>Diversified Retail</v>
      </c>
      <c r="F1940" s="6" cm="1">
        <f t="array" ref="F1940">IFERROR(_FV(Facts_combined[[#This Row],[Asset Name]],"Price"), 0)</f>
        <v>106.15</v>
      </c>
      <c r="G1940" s="5" cm="1">
        <f t="array" ref="G1940">IFERROR(_FV(Facts_combined[[#This Row],[Asset Name]],"Volume"), 0)</f>
        <v>65</v>
      </c>
      <c r="H1940" s="7" cm="1">
        <f t="array" ref="H1940">IFERROR(_FV(Facts_combined[[#This Row],[Asset Name]],"Market cap",TRUE), 0)</f>
        <v>5845790896</v>
      </c>
      <c r="I194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40" s="5" cm="1">
        <f t="array" ref="J1940">IFERROR(_FV(Facts_combined[[#This Row],[Asset Name]],"Shares outstanding",TRUE), 0)</f>
        <v>55071040</v>
      </c>
      <c r="K1940" s="4" cm="1">
        <f t="array" ref="K1940">IFERROR(_FV(Facts_combined[[#This Row],[Asset Name]],"P/E",TRUE), "")</f>
        <v>19.608499999999999</v>
      </c>
      <c r="L1940" s="4" t="str" cm="1">
        <f t="array" ref="L194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40" s="4" cm="1">
        <f t="array" ref="M1940">IFERROR(_FV(Facts_combined[[#This Row],[Asset Name]],"Beta"), "")</f>
        <v>1.1902999999999999</v>
      </c>
    </row>
    <row r="1941" spans="1:13" x14ac:dyDescent="0.2">
      <c r="A1941" t="s">
        <v>209</v>
      </c>
      <c r="B1941" t="s">
        <v>4</v>
      </c>
      <c r="C1941" t="s">
        <v>42</v>
      </c>
      <c r="D1941" t="e" vm="1699">
        <v>#VALUE!</v>
      </c>
      <c r="E1941" t="str" cm="1">
        <f t="array" ref="E1941">IFERROR(_FV(Facts_combined[[#This Row],[Asset Name]],"Industry"), "Undefined")</f>
        <v>Construction Materials</v>
      </c>
      <c r="F1941" s="6" cm="1">
        <f t="array" ref="F1941">IFERROR(_FV(Facts_combined[[#This Row],[Asset Name]],"Price"), 0)</f>
        <v>35.61</v>
      </c>
      <c r="G1941" s="5" cm="1">
        <f t="array" ref="G1941">IFERROR(_FV(Facts_combined[[#This Row],[Asset Name]],"Volume"), 0)</f>
        <v>1030326</v>
      </c>
      <c r="H1941" s="7" cm="1">
        <f t="array" ref="H1941">IFERROR(_FV(Facts_combined[[#This Row],[Asset Name]],"Market cap",TRUE), 0)</f>
        <v>6248301528</v>
      </c>
      <c r="I194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41" s="5" cm="1">
        <f t="array" ref="J1941">IFERROR(_FV(Facts_combined[[#This Row],[Asset Name]],"Shares outstanding",TRUE), 0)</f>
        <v>175464800</v>
      </c>
      <c r="K1941" s="4" cm="1">
        <f t="array" ref="K1941">IFERROR(_FV(Facts_combined[[#This Row],[Asset Name]],"P/E",TRUE), "")</f>
        <v>15.850099999999999</v>
      </c>
      <c r="L1941" s="4" t="str" cm="1">
        <f t="array" ref="L194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41" s="4" cm="1">
        <f t="array" ref="M1941">IFERROR(_FV(Facts_combined[[#This Row],[Asset Name]],"Beta"), "")</f>
        <v>1.1526000000000001</v>
      </c>
    </row>
    <row r="1942" spans="1:13" x14ac:dyDescent="0.2">
      <c r="A1942" t="s">
        <v>210</v>
      </c>
      <c r="B1942" t="s">
        <v>4</v>
      </c>
      <c r="C1942" t="s">
        <v>42</v>
      </c>
      <c r="D1942" t="s">
        <v>210</v>
      </c>
      <c r="E1942" t="str" cm="1">
        <f t="array" ref="E1942">IFERROR(_FV(Facts_combined[[#This Row],[Asset Name]],"Industry"), "Undefined")</f>
        <v>Undefined</v>
      </c>
      <c r="F1942" s="6" cm="1">
        <f t="array" ref="F1942">IFERROR(_FV(Facts_combined[[#This Row],[Asset Name]],"Price"), 0)</f>
        <v>0</v>
      </c>
      <c r="G1942" s="5" cm="1">
        <f t="array" ref="G1942">IFERROR(_FV(Facts_combined[[#This Row],[Asset Name]],"Volume"), 0)</f>
        <v>0</v>
      </c>
      <c r="H1942" s="7" cm="1">
        <f t="array" ref="H1942">IFERROR(_FV(Facts_combined[[#This Row],[Asset Name]],"Market cap",TRUE), 0)</f>
        <v>0</v>
      </c>
      <c r="I194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1942" s="5" cm="1">
        <f t="array" ref="J1942">IFERROR(_FV(Facts_combined[[#This Row],[Asset Name]],"Shares outstanding",TRUE), 0)</f>
        <v>0</v>
      </c>
      <c r="K1942" s="4" t="str" cm="1">
        <f t="array" ref="K1942">IFERROR(_FV(Facts_combined[[#This Row],[Asset Name]],"P/E",TRUE), "")</f>
        <v/>
      </c>
      <c r="L1942" s="4" t="str" cm="1">
        <f t="array" ref="L194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942" s="4" t="str" cm="1">
        <f t="array" ref="M1942">IFERROR(_FV(Facts_combined[[#This Row],[Asset Name]],"Beta"), "")</f>
        <v/>
      </c>
    </row>
    <row r="1943" spans="1:13" x14ac:dyDescent="0.2">
      <c r="A1943" t="s">
        <v>211</v>
      </c>
      <c r="B1943" t="s">
        <v>4</v>
      </c>
      <c r="C1943" t="s">
        <v>42</v>
      </c>
      <c r="D1943" t="e" vm="1700">
        <v>#VALUE!</v>
      </c>
      <c r="E1943" t="str" cm="1">
        <f t="array" ref="E1943">IFERROR(_FV(Facts_combined[[#This Row],[Asset Name]],"Industry"), "Undefined")</f>
        <v>Biotechnology &amp; Medical Research</v>
      </c>
      <c r="F1943" s="6" cm="1">
        <f t="array" ref="F1943">IFERROR(_FV(Facts_combined[[#This Row],[Asset Name]],"Price"), 0)</f>
        <v>110.36</v>
      </c>
      <c r="G1943" s="5" cm="1">
        <f t="array" ref="G1943">IFERROR(_FV(Facts_combined[[#This Row],[Asset Name]],"Volume"), 0)</f>
        <v>40</v>
      </c>
      <c r="H1943" s="7" cm="1">
        <f t="array" ref="H1943">IFERROR(_FV(Facts_combined[[#This Row],[Asset Name]],"Market cap",TRUE), 0)</f>
        <v>6910401084</v>
      </c>
      <c r="I194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43" s="5" cm="1">
        <f t="array" ref="J1943">IFERROR(_FV(Facts_combined[[#This Row],[Asset Name]],"Shares outstanding",TRUE), 0)</f>
        <v>62616900</v>
      </c>
      <c r="K1943" s="4" cm="1">
        <f t="array" ref="K1943">IFERROR(_FV(Facts_combined[[#This Row],[Asset Name]],"P/E",TRUE), "")</f>
        <v>0</v>
      </c>
      <c r="L1943" s="4" t="str" cm="1">
        <f t="array" ref="L194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943" s="4" cm="1">
        <f t="array" ref="M1943">IFERROR(_FV(Facts_combined[[#This Row],[Asset Name]],"Beta"), "")</f>
        <v>0.63060000000000005</v>
      </c>
    </row>
    <row r="1944" spans="1:13" x14ac:dyDescent="0.2">
      <c r="A1944" t="s">
        <v>212</v>
      </c>
      <c r="B1944" t="s">
        <v>4</v>
      </c>
      <c r="C1944" t="s">
        <v>42</v>
      </c>
      <c r="D1944" t="e" vm="1701">
        <v>#VALUE!</v>
      </c>
      <c r="E1944" t="str" cm="1">
        <f t="array" ref="E1944">IFERROR(_FV(Facts_combined[[#This Row],[Asset Name]],"Industry"), "Undefined")</f>
        <v>Biotechnology &amp; Medical Research</v>
      </c>
      <c r="F1944" s="6" cm="1">
        <f t="array" ref="F1944">IFERROR(_FV(Facts_combined[[#This Row],[Asset Name]],"Price"), 0)</f>
        <v>37.380000000000003</v>
      </c>
      <c r="G1944" s="5" cm="1">
        <f t="array" ref="G1944">IFERROR(_FV(Facts_combined[[#This Row],[Asset Name]],"Volume"), 0)</f>
        <v>1</v>
      </c>
      <c r="H1944" s="7" cm="1">
        <f t="array" ref="H1944">IFERROR(_FV(Facts_combined[[#This Row],[Asset Name]],"Market cap",TRUE), 0)</f>
        <v>6167184156</v>
      </c>
      <c r="I194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44" s="5" cm="1">
        <f t="array" ref="J1944">IFERROR(_FV(Facts_combined[[#This Row],[Asset Name]],"Shares outstanding",TRUE), 0)</f>
        <v>164986200</v>
      </c>
      <c r="K1944" s="4" cm="1">
        <f t="array" ref="K1944">IFERROR(_FV(Facts_combined[[#This Row],[Asset Name]],"P/E",TRUE), "")</f>
        <v>0</v>
      </c>
      <c r="L1944" s="4" t="str" cm="1">
        <f t="array" ref="L194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944" s="4" cm="1">
        <f t="array" ref="M1944">IFERROR(_FV(Facts_combined[[#This Row],[Asset Name]],"Beta"), "")</f>
        <v>1.4415</v>
      </c>
    </row>
    <row r="1945" spans="1:13" x14ac:dyDescent="0.2">
      <c r="A1945" t="s">
        <v>213</v>
      </c>
      <c r="B1945" t="s">
        <v>4</v>
      </c>
      <c r="C1945" t="s">
        <v>42</v>
      </c>
      <c r="D1945" t="e" vm="1702">
        <v>#VALUE!</v>
      </c>
      <c r="E1945" t="str" cm="1">
        <f t="array" ref="E1945">IFERROR(_FV(Facts_combined[[#This Row],[Asset Name]],"Industry"), "Undefined")</f>
        <v>Professional &amp; Commercial Services</v>
      </c>
      <c r="F1945" s="6" cm="1">
        <f t="array" ref="F1945">IFERROR(_FV(Facts_combined[[#This Row],[Asset Name]],"Price"), 0)</f>
        <v>64.02</v>
      </c>
      <c r="G1945" s="5" cm="1">
        <f t="array" ref="G1945">IFERROR(_FV(Facts_combined[[#This Row],[Asset Name]],"Volume"), 0)</f>
        <v>5</v>
      </c>
      <c r="H1945" s="7" cm="1">
        <f t="array" ref="H1945">IFERROR(_FV(Facts_combined[[#This Row],[Asset Name]],"Market cap",TRUE), 0)</f>
        <v>6717785052</v>
      </c>
      <c r="I194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45" s="5" cm="1">
        <f t="array" ref="J1945">IFERROR(_FV(Facts_combined[[#This Row],[Asset Name]],"Shares outstanding",TRUE), 0)</f>
        <v>104932600</v>
      </c>
      <c r="K1945" s="4" cm="1">
        <f t="array" ref="K1945">IFERROR(_FV(Facts_combined[[#This Row],[Asset Name]],"P/E",TRUE), "")</f>
        <v>19.145700000000001</v>
      </c>
      <c r="L1945" s="4" t="str" cm="1">
        <f t="array" ref="L194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45" s="4" cm="1">
        <f t="array" ref="M1945">IFERROR(_FV(Facts_combined[[#This Row],[Asset Name]],"Beta"), "")</f>
        <v>1.2455000000000001</v>
      </c>
    </row>
    <row r="1946" spans="1:13" x14ac:dyDescent="0.2">
      <c r="A1946" t="s">
        <v>214</v>
      </c>
      <c r="B1946" t="s">
        <v>4</v>
      </c>
      <c r="C1946" t="s">
        <v>42</v>
      </c>
      <c r="D1946" t="e" vm="1703">
        <v>#VALUE!</v>
      </c>
      <c r="E1946" t="str" cm="1">
        <f t="array" ref="E1946">IFERROR(_FV(Facts_combined[[#This Row],[Asset Name]],"Industry"), "Undefined")</f>
        <v>Machinery, Equipment &amp; Components</v>
      </c>
      <c r="F1946" s="6" cm="1">
        <f t="array" ref="F1946">IFERROR(_FV(Facts_combined[[#This Row],[Asset Name]],"Price"), 0)</f>
        <v>75</v>
      </c>
      <c r="G1946" s="5" cm="1">
        <f t="array" ref="G1946">IFERROR(_FV(Facts_combined[[#This Row],[Asset Name]],"Volume"), 0)</f>
        <v>2</v>
      </c>
      <c r="H1946" s="7" cm="1">
        <f t="array" ref="H1946">IFERROR(_FV(Facts_combined[[#This Row],[Asset Name]],"Market cap",TRUE), 0)</f>
        <v>6560862750</v>
      </c>
      <c r="I194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46" s="5" cm="1">
        <f t="array" ref="J1946">IFERROR(_FV(Facts_combined[[#This Row],[Asset Name]],"Shares outstanding",TRUE), 0)</f>
        <v>87478170</v>
      </c>
      <c r="K1946" s="4" cm="1">
        <f t="array" ref="K1946">IFERROR(_FV(Facts_combined[[#This Row],[Asset Name]],"P/E",TRUE), "")</f>
        <v>10.072900000000001</v>
      </c>
      <c r="L1946" s="4" t="str" cm="1">
        <f t="array" ref="L194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46" s="4" cm="1">
        <f t="array" ref="M1946">IFERROR(_FV(Facts_combined[[#This Row],[Asset Name]],"Beta"), "")</f>
        <v>0.9919</v>
      </c>
    </row>
    <row r="1947" spans="1:13" x14ac:dyDescent="0.2">
      <c r="A1947" t="s">
        <v>215</v>
      </c>
      <c r="B1947" t="s">
        <v>4</v>
      </c>
      <c r="C1947" t="s">
        <v>42</v>
      </c>
      <c r="D1947" t="e" vm="1704">
        <v>#VALUE!</v>
      </c>
      <c r="E1947" t="str" cm="1">
        <f t="array" ref="E1947">IFERROR(_FV(Facts_combined[[#This Row],[Asset Name]],"Industry"), "Undefined")</f>
        <v>Biotechnology &amp; Medical Research</v>
      </c>
      <c r="F1947" s="6" cm="1">
        <f t="array" ref="F1947">IFERROR(_FV(Facts_combined[[#This Row],[Asset Name]],"Price"), 0)</f>
        <v>51.3</v>
      </c>
      <c r="G1947" s="5" cm="1">
        <f t="array" ref="G1947">IFERROR(_FV(Facts_combined[[#This Row],[Asset Name]],"Volume"), 0)</f>
        <v>110</v>
      </c>
      <c r="H1947" s="7" cm="1">
        <f t="array" ref="H1947">IFERROR(_FV(Facts_combined[[#This Row],[Asset Name]],"Market cap",TRUE), 0)</f>
        <v>6529156200</v>
      </c>
      <c r="I194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47" s="5" cm="1">
        <f t="array" ref="J1947">IFERROR(_FV(Facts_combined[[#This Row],[Asset Name]],"Shares outstanding",TRUE), 0)</f>
        <v>127274000</v>
      </c>
      <c r="K1947" s="4" cm="1">
        <f t="array" ref="K1947">IFERROR(_FV(Facts_combined[[#This Row],[Asset Name]],"P/E",TRUE), "")</f>
        <v>21.219899999999999</v>
      </c>
      <c r="L1947" s="4" t="str" cm="1">
        <f t="array" ref="L194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47" s="4" cm="1">
        <f t="array" ref="M1947">IFERROR(_FV(Facts_combined[[#This Row],[Asset Name]],"Beta"), "")</f>
        <v>1.2718</v>
      </c>
    </row>
    <row r="1948" spans="1:13" x14ac:dyDescent="0.2">
      <c r="A1948" t="s">
        <v>216</v>
      </c>
      <c r="B1948" t="s">
        <v>4</v>
      </c>
      <c r="C1948" t="s">
        <v>42</v>
      </c>
      <c r="D1948" t="e" vm="1705">
        <v>#VALUE!</v>
      </c>
      <c r="E1948" t="str" cm="1">
        <f t="array" ref="E1948">IFERROR(_FV(Facts_combined[[#This Row],[Asset Name]],"Industry"), "Undefined")</f>
        <v>Oil &amp; Gas</v>
      </c>
      <c r="F1948" s="6" cm="1">
        <f t="array" ref="F1948">IFERROR(_FV(Facts_combined[[#This Row],[Asset Name]],"Price"), 0)</f>
        <v>38.99</v>
      </c>
      <c r="G1948" s="5" cm="1">
        <f t="array" ref="G1948">IFERROR(_FV(Facts_combined[[#This Row],[Asset Name]],"Volume"), 0)</f>
        <v>983375</v>
      </c>
      <c r="H1948" s="7" cm="1">
        <f t="array" ref="H1948">IFERROR(_FV(Facts_combined[[#This Row],[Asset Name]],"Market cap",TRUE), 0)</f>
        <v>6895588147</v>
      </c>
      <c r="I194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48" s="5" cm="1">
        <f t="array" ref="J1948">IFERROR(_FV(Facts_combined[[#This Row],[Asset Name]],"Shares outstanding",TRUE), 0)</f>
        <v>176855300</v>
      </c>
      <c r="K1948" s="4" cm="1">
        <f t="array" ref="K1948">IFERROR(_FV(Facts_combined[[#This Row],[Asset Name]],"P/E",TRUE), "")</f>
        <v>14.305400000000001</v>
      </c>
      <c r="L1948" s="4" t="str" cm="1">
        <f t="array" ref="L194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48" s="4" cm="1">
        <f t="array" ref="M1948">IFERROR(_FV(Facts_combined[[#This Row],[Asset Name]],"Beta"), "")</f>
        <v>1.7332000000000001</v>
      </c>
    </row>
    <row r="1949" spans="1:13" x14ac:dyDescent="0.2">
      <c r="A1949" t="s">
        <v>217</v>
      </c>
      <c r="B1949" t="s">
        <v>4</v>
      </c>
      <c r="C1949" t="s">
        <v>42</v>
      </c>
      <c r="D1949" t="e" vm="1706">
        <v>#VALUE!</v>
      </c>
      <c r="E1949" t="str" cm="1">
        <f t="array" ref="E1949">IFERROR(_FV(Facts_combined[[#This Row],[Asset Name]],"Industry"), "Undefined")</f>
        <v>Professional &amp; Commercial Services</v>
      </c>
      <c r="F1949" s="6" cm="1">
        <f t="array" ref="F1949">IFERROR(_FV(Facts_combined[[#This Row],[Asset Name]],"Price"), 0)</f>
        <v>73.55</v>
      </c>
      <c r="G1949" s="5" cm="1">
        <f t="array" ref="G1949">IFERROR(_FV(Facts_combined[[#This Row],[Asset Name]],"Volume"), 0)</f>
        <v>117</v>
      </c>
      <c r="H1949" s="7" cm="1">
        <f t="array" ref="H1949">IFERROR(_FV(Facts_combined[[#This Row],[Asset Name]],"Market cap",TRUE), 0)</f>
        <v>6438946518</v>
      </c>
      <c r="I194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49" s="5" cm="1">
        <f t="array" ref="J1949">IFERROR(_FV(Facts_combined[[#This Row],[Asset Name]],"Shares outstanding",TRUE), 0)</f>
        <v>87545160</v>
      </c>
      <c r="K1949" s="4" cm="1">
        <f t="array" ref="K1949">IFERROR(_FV(Facts_combined[[#This Row],[Asset Name]],"P/E",TRUE), "")</f>
        <v>49.128300000000003</v>
      </c>
      <c r="L1949" s="4" t="str" cm="1">
        <f t="array" ref="L194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49" s="4" cm="1">
        <f t="array" ref="M1949">IFERROR(_FV(Facts_combined[[#This Row],[Asset Name]],"Beta"), "")</f>
        <v>1.6238999999999999</v>
      </c>
    </row>
    <row r="1950" spans="1:13" x14ac:dyDescent="0.2">
      <c r="A1950" t="s">
        <v>218</v>
      </c>
      <c r="B1950" t="s">
        <v>4</v>
      </c>
      <c r="C1950" t="s">
        <v>42</v>
      </c>
      <c r="D1950" t="e" vm="1707">
        <v>#VALUE!</v>
      </c>
      <c r="E1950" t="str" cm="1">
        <f t="array" ref="E1950">IFERROR(_FV(Facts_combined[[#This Row],[Asset Name]],"Industry"), "Undefined")</f>
        <v>Food &amp; Tobacco</v>
      </c>
      <c r="F1950" s="6" cm="1">
        <f t="array" ref="F1950">IFERROR(_FV(Facts_combined[[#This Row],[Asset Name]],"Price"), 0)</f>
        <v>104.35</v>
      </c>
      <c r="G1950" s="5" cm="1">
        <f t="array" ref="G1950">IFERROR(_FV(Facts_combined[[#This Row],[Asset Name]],"Volume"), 0)</f>
        <v>1</v>
      </c>
      <c r="H1950" s="7" cm="1">
        <f t="array" ref="H1950">IFERROR(_FV(Facts_combined[[#This Row],[Asset Name]],"Market cap",TRUE), 0)</f>
        <v>6322136578</v>
      </c>
      <c r="I195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50" s="5" cm="1">
        <f t="array" ref="J1950">IFERROR(_FV(Facts_combined[[#This Row],[Asset Name]],"Shares outstanding",TRUE), 0)</f>
        <v>60585880</v>
      </c>
      <c r="K1950" s="4" cm="1">
        <f t="array" ref="K1950">IFERROR(_FV(Facts_combined[[#This Row],[Asset Name]],"P/E",TRUE), "")</f>
        <v>20.7761</v>
      </c>
      <c r="L1950" s="4" t="str" cm="1">
        <f t="array" ref="L195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50" s="4" cm="1">
        <f t="array" ref="M1950">IFERROR(_FV(Facts_combined[[#This Row],[Asset Name]],"Beta"), "")</f>
        <v>0.6492</v>
      </c>
    </row>
    <row r="1951" spans="1:13" x14ac:dyDescent="0.2">
      <c r="A1951" t="s">
        <v>219</v>
      </c>
      <c r="B1951" t="s">
        <v>4</v>
      </c>
      <c r="C1951" t="s">
        <v>42</v>
      </c>
      <c r="D1951" t="e" vm="207">
        <v>#VALUE!</v>
      </c>
      <c r="E1951" t="str" cm="1">
        <f t="array" ref="E1951">IFERROR(_FV(Facts_combined[[#This Row],[Asset Name]],"Industry"), "Undefined")</f>
        <v>Aerospace &amp; Defense</v>
      </c>
      <c r="F1951" s="6" cm="1">
        <f t="array" ref="F1951">IFERROR(_FV(Facts_combined[[#This Row],[Asset Name]],"Price"), 0)</f>
        <v>25.48</v>
      </c>
      <c r="G1951" s="5" cm="1">
        <f t="array" ref="G1951">IFERROR(_FV(Facts_combined[[#This Row],[Asset Name]],"Volume"), 0)</f>
        <v>9</v>
      </c>
      <c r="H1951" s="7" cm="1">
        <f t="array" ref="H1951">IFERROR(_FV(Facts_combined[[#This Row],[Asset Name]],"Market cap",TRUE), 0)</f>
        <v>6704860708</v>
      </c>
      <c r="I195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51" s="5" cm="1">
        <f t="array" ref="J1951">IFERROR(_FV(Facts_combined[[#This Row],[Asset Name]],"Shares outstanding",TRUE), 0)</f>
        <v>263142100</v>
      </c>
      <c r="K1951" s="4" cm="1">
        <f t="array" ref="K1951">IFERROR(_FV(Facts_combined[[#This Row],[Asset Name]],"P/E",TRUE), "")</f>
        <v>36.438499999999998</v>
      </c>
      <c r="L1951" s="4" t="str" cm="1">
        <f t="array" ref="L195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51" s="4" cm="1">
        <f t="array" ref="M1951">IFERROR(_FV(Facts_combined[[#This Row],[Asset Name]],"Beta"), "")</f>
        <v>0.89249999999999996</v>
      </c>
    </row>
    <row r="1952" spans="1:13" x14ac:dyDescent="0.2">
      <c r="A1952" t="s">
        <v>220</v>
      </c>
      <c r="B1952" t="s">
        <v>4</v>
      </c>
      <c r="C1952" t="s">
        <v>42</v>
      </c>
      <c r="D1952" t="e" vm="1708">
        <v>#VALUE!</v>
      </c>
      <c r="E1952" t="str" cm="1">
        <f t="array" ref="E1952">IFERROR(_FV(Facts_combined[[#This Row],[Asset Name]],"Industry"), "Undefined")</f>
        <v>Automobiles &amp; Auto Parts</v>
      </c>
      <c r="F1952" s="6" cm="1">
        <f t="array" ref="F1952">IFERROR(_FV(Facts_combined[[#This Row],[Asset Name]],"Price"), 0)</f>
        <v>2.75</v>
      </c>
      <c r="G1952" s="5" cm="1">
        <f t="array" ref="G1952">IFERROR(_FV(Facts_combined[[#This Row],[Asset Name]],"Volume"), 0)</f>
        <v>349042</v>
      </c>
      <c r="H1952" s="7" cm="1">
        <f t="array" ref="H1952">IFERROR(_FV(Facts_combined[[#This Row],[Asset Name]],"Market cap",TRUE), 0)</f>
        <v>6344662500</v>
      </c>
      <c r="I195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52" s="5" cm="1">
        <f t="array" ref="J1952">IFERROR(_FV(Facts_combined[[#This Row],[Asset Name]],"Shares outstanding",TRUE), 0)</f>
        <v>2307150000</v>
      </c>
      <c r="K1952" s="4" cm="1">
        <f t="array" ref="K1952">IFERROR(_FV(Facts_combined[[#This Row],[Asset Name]],"P/E",TRUE), "")</f>
        <v>0</v>
      </c>
      <c r="L1952" s="4" t="str" cm="1">
        <f t="array" ref="L195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952" s="4" cm="1">
        <f t="array" ref="M1952">IFERROR(_FV(Facts_combined[[#This Row],[Asset Name]],"Beta"), "")</f>
        <v>1.0482</v>
      </c>
    </row>
    <row r="1953" spans="1:13" x14ac:dyDescent="0.2">
      <c r="A1953" t="s">
        <v>221</v>
      </c>
      <c r="B1953" t="s">
        <v>4</v>
      </c>
      <c r="C1953" t="s">
        <v>42</v>
      </c>
      <c r="D1953" t="e" vm="1709">
        <v>#VALUE!</v>
      </c>
      <c r="E1953" t="str" cm="1">
        <f t="array" ref="E1953">IFERROR(_FV(Facts_combined[[#This Row],[Asset Name]],"Industry"), "Undefined")</f>
        <v>Machinery, Equipment &amp; Components</v>
      </c>
      <c r="F1953" s="6" cm="1">
        <f t="array" ref="F1953">IFERROR(_FV(Facts_combined[[#This Row],[Asset Name]],"Price"), 0)</f>
        <v>47.51</v>
      </c>
      <c r="G1953" s="5" cm="1">
        <f t="array" ref="G1953">IFERROR(_FV(Facts_combined[[#This Row],[Asset Name]],"Volume"), 0)</f>
        <v>1473466</v>
      </c>
      <c r="H1953" s="7" cm="1">
        <f t="array" ref="H1953">IFERROR(_FV(Facts_combined[[#This Row],[Asset Name]],"Market cap",TRUE), 0)</f>
        <v>6254900544</v>
      </c>
      <c r="I195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53" s="5" cm="1">
        <f t="array" ref="J1953">IFERROR(_FV(Facts_combined[[#This Row],[Asset Name]],"Shares outstanding",TRUE), 0)</f>
        <v>131654400</v>
      </c>
      <c r="K1953" s="4" cm="1">
        <f t="array" ref="K1953">IFERROR(_FV(Facts_combined[[#This Row],[Asset Name]],"P/E",TRUE), "")</f>
        <v>26.801400000000001</v>
      </c>
      <c r="L1953" s="4" t="str" cm="1">
        <f t="array" ref="L195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53" s="4" cm="1">
        <f t="array" ref="M1953">IFERROR(_FV(Facts_combined[[#This Row],[Asset Name]],"Beta"), "")</f>
        <v>1.4311</v>
      </c>
    </row>
    <row r="1954" spans="1:13" x14ac:dyDescent="0.2">
      <c r="A1954" t="s">
        <v>222</v>
      </c>
      <c r="B1954" t="s">
        <v>4</v>
      </c>
      <c r="C1954" t="s">
        <v>42</v>
      </c>
      <c r="D1954" t="e" vm="1710">
        <v>#VALUE!</v>
      </c>
      <c r="E1954" t="str" cm="1">
        <f t="array" ref="E1954">IFERROR(_FV(Facts_combined[[#This Row],[Asset Name]],"Industry"), "Undefined")</f>
        <v>Biotechnology &amp; Medical Research</v>
      </c>
      <c r="F1954" s="6" cm="1">
        <f t="array" ref="F1954">IFERROR(_FV(Facts_combined[[#This Row],[Asset Name]],"Price"), 0)</f>
        <v>51.54</v>
      </c>
      <c r="G1954" s="5" cm="1">
        <f t="array" ref="G1954">IFERROR(_FV(Facts_combined[[#This Row],[Asset Name]],"Volume"), 0)</f>
        <v>7430</v>
      </c>
      <c r="H1954" s="7" cm="1">
        <f t="array" ref="H1954">IFERROR(_FV(Facts_combined[[#This Row],[Asset Name]],"Market cap",TRUE), 0)</f>
        <v>5683223028</v>
      </c>
      <c r="I195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54" s="5" cm="1">
        <f t="array" ref="J1954">IFERROR(_FV(Facts_combined[[#This Row],[Asset Name]],"Shares outstanding",TRUE), 0)</f>
        <v>110268200</v>
      </c>
      <c r="K1954" s="4" cm="1">
        <f t="array" ref="K1954">IFERROR(_FV(Facts_combined[[#This Row],[Asset Name]],"P/E",TRUE), "")</f>
        <v>0</v>
      </c>
      <c r="L1954" s="4" t="str" cm="1">
        <f t="array" ref="L195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954" s="4" cm="1">
        <f t="array" ref="M1954">IFERROR(_FV(Facts_combined[[#This Row],[Asset Name]],"Beta"), "")</f>
        <v>1.0257000000000001</v>
      </c>
    </row>
    <row r="1955" spans="1:13" x14ac:dyDescent="0.2">
      <c r="A1955" t="s">
        <v>223</v>
      </c>
      <c r="B1955" t="s">
        <v>4</v>
      </c>
      <c r="C1955" t="s">
        <v>42</v>
      </c>
      <c r="D1955" t="e" vm="1711">
        <v>#VALUE!</v>
      </c>
      <c r="E1955" t="str" cm="1">
        <f t="array" ref="E1955">IFERROR(_FV(Facts_combined[[#This Row],[Asset Name]],"Industry"), "Undefined")</f>
        <v>Oil &amp; Gas Related Equipment and Services</v>
      </c>
      <c r="F1955" s="6" cm="1">
        <f t="array" ref="F1955">IFERROR(_FV(Facts_combined[[#This Row],[Asset Name]],"Price"), 0)</f>
        <v>44.61</v>
      </c>
      <c r="G1955" s="5" cm="1">
        <f t="array" ref="G1955">IFERROR(_FV(Facts_combined[[#This Row],[Asset Name]],"Volume"), 0)</f>
        <v>961</v>
      </c>
      <c r="H1955" s="7" cm="1">
        <f t="array" ref="H1955">IFERROR(_FV(Facts_combined[[#This Row],[Asset Name]],"Market cap",TRUE), 0)</f>
        <v>6371235888</v>
      </c>
      <c r="I195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55" s="5" cm="1">
        <f t="array" ref="J1955">IFERROR(_FV(Facts_combined[[#This Row],[Asset Name]],"Shares outstanding",TRUE), 0)</f>
        <v>142820800</v>
      </c>
      <c r="K1955" s="4" cm="1">
        <f t="array" ref="K1955">IFERROR(_FV(Facts_combined[[#This Row],[Asset Name]],"P/E",TRUE), "")</f>
        <v>13.858599999999999</v>
      </c>
      <c r="L1955" s="4" t="str" cm="1">
        <f t="array" ref="L195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55" s="4" cm="1">
        <f t="array" ref="M1955">IFERROR(_FV(Facts_combined[[#This Row],[Asset Name]],"Beta"), "")</f>
        <v>0.94899999999999995</v>
      </c>
    </row>
    <row r="1956" spans="1:13" x14ac:dyDescent="0.2">
      <c r="A1956" t="s">
        <v>224</v>
      </c>
      <c r="B1956" t="s">
        <v>4</v>
      </c>
      <c r="C1956" t="s">
        <v>42</v>
      </c>
      <c r="D1956" t="e" vm="1712">
        <v>#VALUE!</v>
      </c>
      <c r="E1956" t="str" cm="1">
        <f t="array" ref="E1956">IFERROR(_FV(Facts_combined[[#This Row],[Asset Name]],"Industry"), "Undefined")</f>
        <v>Oil &amp; Gas Related Equipment and Services</v>
      </c>
      <c r="F1956" s="6" cm="1">
        <f t="array" ref="F1956">IFERROR(_FV(Facts_combined[[#This Row],[Asset Name]],"Price"), 0)</f>
        <v>33.01</v>
      </c>
      <c r="G1956" s="5" cm="1">
        <f t="array" ref="G1956">IFERROR(_FV(Facts_combined[[#This Row],[Asset Name]],"Volume"), 0)</f>
        <v>1369081</v>
      </c>
      <c r="H1956" s="7" cm="1">
        <f t="array" ref="H1956">IFERROR(_FV(Facts_combined[[#This Row],[Asset Name]],"Market cap",TRUE), 0)</f>
        <v>6285912745</v>
      </c>
      <c r="I195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56" s="5" cm="1">
        <f t="array" ref="J1956">IFERROR(_FV(Facts_combined[[#This Row],[Asset Name]],"Shares outstanding",TRUE), 0)</f>
        <v>190424500</v>
      </c>
      <c r="K1956" s="4" cm="1">
        <f t="array" ref="K1956">IFERROR(_FV(Facts_combined[[#This Row],[Asset Name]],"P/E",TRUE), "")</f>
        <v>17.9252</v>
      </c>
      <c r="L1956" s="4" t="str" cm="1">
        <f t="array" ref="L195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56" s="4" cm="1">
        <f t="array" ref="M1956">IFERROR(_FV(Facts_combined[[#This Row],[Asset Name]],"Beta"), "")</f>
        <v>2.4205000000000001</v>
      </c>
    </row>
    <row r="1957" spans="1:13" x14ac:dyDescent="0.2">
      <c r="A1957" t="s">
        <v>225</v>
      </c>
      <c r="B1957" t="s">
        <v>4</v>
      </c>
      <c r="C1957" t="s">
        <v>42</v>
      </c>
      <c r="D1957" t="e" vm="1714">
        <v>#VALUE!</v>
      </c>
      <c r="E1957" t="str" cm="1">
        <f t="array" ref="E1957">IFERROR(_FV(Facts_combined[[#This Row],[Asset Name]],"Industry"), "Undefined")</f>
        <v>Professional &amp; Commercial Services</v>
      </c>
      <c r="F1957" s="6" cm="1">
        <f t="array" ref="F1957">IFERROR(_FV(Facts_combined[[#This Row],[Asset Name]],"Price"), 0)</f>
        <v>31.8</v>
      </c>
      <c r="G1957" s="5" cm="1">
        <f t="array" ref="G1957">IFERROR(_FV(Facts_combined[[#This Row],[Asset Name]],"Volume"), 0)</f>
        <v>270</v>
      </c>
      <c r="H1957" s="7" cm="1">
        <f t="array" ref="H1957">IFERROR(_FV(Facts_combined[[#This Row],[Asset Name]],"Market cap",TRUE), 0)</f>
        <v>5723344920</v>
      </c>
      <c r="I195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57" s="5" cm="1">
        <f t="array" ref="J1957">IFERROR(_FV(Facts_combined[[#This Row],[Asset Name]],"Shares outstanding",TRUE), 0)</f>
        <v>179979400</v>
      </c>
      <c r="K1957" s="4" cm="1">
        <f t="array" ref="K1957">IFERROR(_FV(Facts_combined[[#This Row],[Asset Name]],"P/E",TRUE), "")</f>
        <v>9.0936000000000003</v>
      </c>
      <c r="L1957" s="4" t="str" cm="1">
        <f t="array" ref="L195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57" s="4" cm="1">
        <f t="array" ref="M1957">IFERROR(_FV(Facts_combined[[#This Row],[Asset Name]],"Beta"), "")</f>
        <v>1.1186</v>
      </c>
    </row>
    <row r="1958" spans="1:13" x14ac:dyDescent="0.2">
      <c r="A1958" t="s">
        <v>226</v>
      </c>
      <c r="B1958" t="s">
        <v>4</v>
      </c>
      <c r="C1958" t="s">
        <v>42</v>
      </c>
      <c r="D1958" t="e" vm="1715">
        <v>#VALUE!</v>
      </c>
      <c r="E1958" t="str" cm="1">
        <f t="array" ref="E1958">IFERROR(_FV(Facts_combined[[#This Row],[Asset Name]],"Industry"), "Undefined")</f>
        <v>Hotels &amp; Entertainment Services</v>
      </c>
      <c r="F1958" s="6" cm="1">
        <f t="array" ref="F1958">IFERROR(_FV(Facts_combined[[#This Row],[Asset Name]],"Price"), 0)</f>
        <v>73.489999999999995</v>
      </c>
      <c r="G1958" s="5" cm="1">
        <f t="array" ref="G1958">IFERROR(_FV(Facts_combined[[#This Row],[Asset Name]],"Volume"), 0)</f>
        <v>100</v>
      </c>
      <c r="H1958" s="7" cm="1">
        <f t="array" ref="H1958">IFERROR(_FV(Facts_combined[[#This Row],[Asset Name]],"Market cap",TRUE), 0)</f>
        <v>6480298961</v>
      </c>
      <c r="I195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58" s="5" cm="1">
        <f t="array" ref="J1958">IFERROR(_FV(Facts_combined[[#This Row],[Asset Name]],"Shares outstanding",TRUE), 0)</f>
        <v>88179330</v>
      </c>
      <c r="K1958" s="4" cm="1">
        <f t="array" ref="K1958">IFERROR(_FV(Facts_combined[[#This Row],[Asset Name]],"P/E",TRUE), "")</f>
        <v>42.095300000000002</v>
      </c>
      <c r="L1958" s="4" t="str" cm="1">
        <f t="array" ref="L195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58" s="4" cm="1">
        <f t="array" ref="M1958">IFERROR(_FV(Facts_combined[[#This Row],[Asset Name]],"Beta"), "")</f>
        <v>1.4970000000000001</v>
      </c>
    </row>
    <row r="1959" spans="1:13" x14ac:dyDescent="0.2">
      <c r="A1959" t="s">
        <v>227</v>
      </c>
      <c r="B1959" t="s">
        <v>4</v>
      </c>
      <c r="C1959" t="s">
        <v>42</v>
      </c>
      <c r="D1959" t="e" vm="1716">
        <v>#VALUE!</v>
      </c>
      <c r="E1959" t="str" cm="1">
        <f t="array" ref="E1959">IFERROR(_FV(Facts_combined[[#This Row],[Asset Name]],"Industry"), "Undefined")</f>
        <v>Food &amp; Tobacco</v>
      </c>
      <c r="F1959" s="6" cm="1">
        <f t="array" ref="F1959">IFERROR(_FV(Facts_combined[[#This Row],[Asset Name]],"Price"), 0)</f>
        <v>37.200000000000003</v>
      </c>
      <c r="G1959" s="5" cm="1">
        <f t="array" ref="G1959">IFERROR(_FV(Facts_combined[[#This Row],[Asset Name]],"Volume"), 0)</f>
        <v>236</v>
      </c>
      <c r="H1959" s="7" cm="1">
        <f t="array" ref="H1959">IFERROR(_FV(Facts_combined[[#This Row],[Asset Name]],"Market cap",TRUE), 0)</f>
        <v>5943801120</v>
      </c>
      <c r="I195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59" s="5" cm="1">
        <f t="array" ref="J1959">IFERROR(_FV(Facts_combined[[#This Row],[Asset Name]],"Shares outstanding",TRUE), 0)</f>
        <v>159779600</v>
      </c>
      <c r="K1959" s="4" cm="1">
        <f t="array" ref="K1959">IFERROR(_FV(Facts_combined[[#This Row],[Asset Name]],"P/E",TRUE), "")</f>
        <v>11.1135</v>
      </c>
      <c r="L1959" s="4" t="str" cm="1">
        <f t="array" ref="L195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59" s="4" cm="1">
        <f t="array" ref="M1959">IFERROR(_FV(Facts_combined[[#This Row],[Asset Name]],"Beta"), "")</f>
        <v>1.2571000000000001</v>
      </c>
    </row>
    <row r="1960" spans="1:13" x14ac:dyDescent="0.2">
      <c r="A1960" t="s">
        <v>228</v>
      </c>
      <c r="B1960" t="s">
        <v>4</v>
      </c>
      <c r="C1960" t="s">
        <v>42</v>
      </c>
      <c r="D1960" t="e" vm="1717">
        <v>#VALUE!</v>
      </c>
      <c r="E1960" t="str" cm="1">
        <f t="array" ref="E1960">IFERROR(_FV(Facts_combined[[#This Row],[Asset Name]],"Industry"), "Undefined")</f>
        <v>Machinery, Equipment &amp; Components</v>
      </c>
      <c r="F1960" s="6" cm="1">
        <f t="array" ref="F1960">IFERROR(_FV(Facts_combined[[#This Row],[Asset Name]],"Price"), 0)</f>
        <v>92.6</v>
      </c>
      <c r="G1960" s="5" cm="1">
        <f t="array" ref="G1960">IFERROR(_FV(Facts_combined[[#This Row],[Asset Name]],"Volume"), 0)</f>
        <v>262883</v>
      </c>
      <c r="H1960" s="7" cm="1">
        <f t="array" ref="H1960">IFERROR(_FV(Facts_combined[[#This Row],[Asset Name]],"Market cap",TRUE), 0)</f>
        <v>5595301292</v>
      </c>
      <c r="I196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60" s="5" cm="1">
        <f t="array" ref="J1960">IFERROR(_FV(Facts_combined[[#This Row],[Asset Name]],"Shares outstanding",TRUE), 0)</f>
        <v>60424420</v>
      </c>
      <c r="K1960" s="4" cm="1">
        <f t="array" ref="K1960">IFERROR(_FV(Facts_combined[[#This Row],[Asset Name]],"P/E",TRUE), "")</f>
        <v>23.015899999999998</v>
      </c>
      <c r="L1960" s="4" t="str" cm="1">
        <f t="array" ref="L196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60" s="4" cm="1">
        <f t="array" ref="M1960">IFERROR(_FV(Facts_combined[[#This Row],[Asset Name]],"Beta"), "")</f>
        <v>1.2210000000000001</v>
      </c>
    </row>
    <row r="1961" spans="1:13" x14ac:dyDescent="0.2">
      <c r="A1961" t="s">
        <v>229</v>
      </c>
      <c r="B1961" t="s">
        <v>4</v>
      </c>
      <c r="C1961" t="s">
        <v>42</v>
      </c>
      <c r="D1961" t="e" vm="1718">
        <v>#VALUE!</v>
      </c>
      <c r="E1961" t="str" cm="1">
        <f t="array" ref="E1961">IFERROR(_FV(Facts_combined[[#This Row],[Asset Name]],"Industry"), "Undefined")</f>
        <v>Semiconductors &amp; Semiconductor Equipment</v>
      </c>
      <c r="F1961" s="6" cm="1">
        <f t="array" ref="F1961">IFERROR(_FV(Facts_combined[[#This Row],[Asset Name]],"Price"), 0)</f>
        <v>29.53</v>
      </c>
      <c r="G1961" s="5" cm="1">
        <f t="array" ref="G1961">IFERROR(_FV(Facts_combined[[#This Row],[Asset Name]],"Volume"), 0)</f>
        <v>1670</v>
      </c>
      <c r="H1961" s="7" cm="1">
        <f t="array" ref="H1961">IFERROR(_FV(Facts_combined[[#This Row],[Asset Name]],"Market cap",TRUE), 0)</f>
        <v>5722450379</v>
      </c>
      <c r="I196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61" s="5" cm="1">
        <f t="array" ref="J1961">IFERROR(_FV(Facts_combined[[#This Row],[Asset Name]],"Shares outstanding",TRUE), 0)</f>
        <v>193784300</v>
      </c>
      <c r="K1961" s="4" cm="1">
        <f t="array" ref="K1961">IFERROR(_FV(Facts_combined[[#This Row],[Asset Name]],"P/E",TRUE), "")</f>
        <v>37.717799999999997</v>
      </c>
      <c r="L1961" s="4" t="str" cm="1">
        <f t="array" ref="L196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61" s="4" cm="1">
        <f t="array" ref="M1961">IFERROR(_FV(Facts_combined[[#This Row],[Asset Name]],"Beta"), "")</f>
        <v>1.6758999999999999</v>
      </c>
    </row>
    <row r="1962" spans="1:13" x14ac:dyDescent="0.2">
      <c r="A1962" t="s">
        <v>230</v>
      </c>
      <c r="B1962" t="s">
        <v>4</v>
      </c>
      <c r="C1962" t="s">
        <v>42</v>
      </c>
      <c r="D1962" t="e" vm="1719">
        <v>#VALUE!</v>
      </c>
      <c r="E1962" t="str" cm="1">
        <f t="array" ref="E1962">IFERROR(_FV(Facts_combined[[#This Row],[Asset Name]],"Industry"), "Undefined")</f>
        <v>Software &amp; IT Services</v>
      </c>
      <c r="F1962" s="6" cm="1">
        <f t="array" ref="F1962">IFERROR(_FV(Facts_combined[[#This Row],[Asset Name]],"Price"), 0)</f>
        <v>18.239999999999998</v>
      </c>
      <c r="G1962" s="5" cm="1">
        <f t="array" ref="G1962">IFERROR(_FV(Facts_combined[[#This Row],[Asset Name]],"Volume"), 0)</f>
        <v>1147711</v>
      </c>
      <c r="H1962" s="7" cm="1">
        <f t="array" ref="H1962">IFERROR(_FV(Facts_combined[[#This Row],[Asset Name]],"Market cap",TRUE), 0)</f>
        <v>4487926464</v>
      </c>
      <c r="I196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62" s="5" cm="1">
        <f t="array" ref="J1962">IFERROR(_FV(Facts_combined[[#This Row],[Asset Name]],"Shares outstanding",TRUE), 0)</f>
        <v>246048600</v>
      </c>
      <c r="K1962" s="4" t="str" cm="1">
        <f t="array" ref="K1962">IFERROR(_FV(Facts_combined[[#This Row],[Asset Name]],"P/E",TRUE), "")</f>
        <v/>
      </c>
      <c r="L1962" s="4" t="str" cm="1">
        <f t="array" ref="L196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962" s="4" cm="1">
        <f t="array" ref="M1962">IFERROR(_FV(Facts_combined[[#This Row],[Asset Name]],"Beta"), "")</f>
        <v>1.028</v>
      </c>
    </row>
    <row r="1963" spans="1:13" x14ac:dyDescent="0.2">
      <c r="A1963" t="s">
        <v>231</v>
      </c>
      <c r="B1963" t="s">
        <v>4</v>
      </c>
      <c r="C1963" t="s">
        <v>42</v>
      </c>
      <c r="D1963" t="e" vm="1720">
        <v>#VALUE!</v>
      </c>
      <c r="E1963" t="str" cm="1">
        <f t="array" ref="E1963">IFERROR(_FV(Facts_combined[[#This Row],[Asset Name]],"Industry"), "Undefined")</f>
        <v>Biotechnology &amp; Medical Research</v>
      </c>
      <c r="F1963" s="6" cm="1">
        <f t="array" ref="F1963">IFERROR(_FV(Facts_combined[[#This Row],[Asset Name]],"Price"), 0)</f>
        <v>7.54</v>
      </c>
      <c r="G1963" s="5" cm="1">
        <f t="array" ref="G1963">IFERROR(_FV(Facts_combined[[#This Row],[Asset Name]],"Volume"), 0)</f>
        <v>4130</v>
      </c>
      <c r="H1963" s="7" cm="1">
        <f t="array" ref="H1963">IFERROR(_FV(Facts_combined[[#This Row],[Asset Name]],"Market cap",TRUE), 0)</f>
        <v>5292926184</v>
      </c>
      <c r="I196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63" s="5" cm="1">
        <f t="array" ref="J1963">IFERROR(_FV(Facts_combined[[#This Row],[Asset Name]],"Shares outstanding",TRUE), 0)</f>
        <v>701979600</v>
      </c>
      <c r="K1963" s="4" cm="1">
        <f t="array" ref="K1963">IFERROR(_FV(Facts_combined[[#This Row],[Asset Name]],"P/E",TRUE), "")</f>
        <v>0</v>
      </c>
      <c r="L1963" s="4" t="str" cm="1">
        <f t="array" ref="L196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963" s="4" cm="1">
        <f t="array" ref="M1963">IFERROR(_FV(Facts_combined[[#This Row],[Asset Name]],"Beta"), "")</f>
        <v>-0.97330000000000005</v>
      </c>
    </row>
    <row r="1964" spans="1:13" x14ac:dyDescent="0.2">
      <c r="A1964" t="s">
        <v>232</v>
      </c>
      <c r="B1964" t="s">
        <v>4</v>
      </c>
      <c r="C1964" t="s">
        <v>42</v>
      </c>
      <c r="D1964" t="e" vm="1721">
        <v>#VALUE!</v>
      </c>
      <c r="E1964" t="str" cm="1">
        <f t="array" ref="E1964">IFERROR(_FV(Facts_combined[[#This Row],[Asset Name]],"Industry"), "Undefined")</f>
        <v>Healthcare Equipment &amp; Supplies</v>
      </c>
      <c r="F1964" s="6" cm="1">
        <f t="array" ref="F1964">IFERROR(_FV(Facts_combined[[#This Row],[Asset Name]],"Price"), 0)</f>
        <v>14.66</v>
      </c>
      <c r="G1964" s="5" cm="1">
        <f t="array" ref="G1964">IFERROR(_FV(Facts_combined[[#This Row],[Asset Name]],"Volume"), 0)</f>
        <v>333379</v>
      </c>
      <c r="H1964" s="7" cm="1">
        <f t="array" ref="H1964">IFERROR(_FV(Facts_combined[[#This Row],[Asset Name]],"Market cap",TRUE), 0)</f>
        <v>5157799946</v>
      </c>
      <c r="I196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64" s="5" cm="1">
        <f t="array" ref="J1964">IFERROR(_FV(Facts_combined[[#This Row],[Asset Name]],"Shares outstanding",TRUE), 0)</f>
        <v>351828100</v>
      </c>
      <c r="K1964" s="4" t="str" cm="1">
        <f t="array" ref="K1964">IFERROR(_FV(Facts_combined[[#This Row],[Asset Name]],"P/E",TRUE), "")</f>
        <v/>
      </c>
      <c r="L1964" s="4" t="str" cm="1">
        <f t="array" ref="L196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964" s="4" cm="1">
        <f t="array" ref="M1964">IFERROR(_FV(Facts_combined[[#This Row],[Asset Name]],"Beta"), "")</f>
        <v>0.56299999999999994</v>
      </c>
    </row>
    <row r="1965" spans="1:13" x14ac:dyDescent="0.2">
      <c r="A1965" t="s">
        <v>233</v>
      </c>
      <c r="B1965" t="s">
        <v>4</v>
      </c>
      <c r="C1965" t="s">
        <v>42</v>
      </c>
      <c r="D1965" t="e" vm="1722">
        <v>#VALUE!</v>
      </c>
      <c r="E1965" t="str" cm="1">
        <f t="array" ref="E1965">IFERROR(_FV(Facts_combined[[#This Row],[Asset Name]],"Industry"), "Undefined")</f>
        <v>Software &amp; IT Services</v>
      </c>
      <c r="F1965" s="6" cm="1">
        <f t="array" ref="F1965">IFERROR(_FV(Facts_combined[[#This Row],[Asset Name]],"Price"), 0)</f>
        <v>26.96</v>
      </c>
      <c r="G1965" s="5" cm="1">
        <f t="array" ref="G1965">IFERROR(_FV(Facts_combined[[#This Row],[Asset Name]],"Volume"), 0)</f>
        <v>591</v>
      </c>
      <c r="H1965" s="7" cm="1">
        <f t="array" ref="H1965">IFERROR(_FV(Facts_combined[[#This Row],[Asset Name]],"Market cap",TRUE), 0)</f>
        <v>4999082264</v>
      </c>
      <c r="I196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65" s="5" cm="1">
        <f t="array" ref="J1965">IFERROR(_FV(Facts_combined[[#This Row],[Asset Name]],"Shares outstanding",TRUE), 0)</f>
        <v>185425900</v>
      </c>
      <c r="K1965" s="4" cm="1">
        <f t="array" ref="K1965">IFERROR(_FV(Facts_combined[[#This Row],[Asset Name]],"P/E",TRUE), "")</f>
        <v>37.374400000000001</v>
      </c>
      <c r="L1965" s="4" t="str" cm="1">
        <f t="array" ref="L196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65" s="4" cm="1">
        <f t="array" ref="M1965">IFERROR(_FV(Facts_combined[[#This Row],[Asset Name]],"Beta"), "")</f>
        <v>1.6879999999999999</v>
      </c>
    </row>
    <row r="1966" spans="1:13" x14ac:dyDescent="0.2">
      <c r="A1966" t="s">
        <v>234</v>
      </c>
      <c r="B1966" t="s">
        <v>4</v>
      </c>
      <c r="C1966" t="s">
        <v>42</v>
      </c>
      <c r="D1966" t="e" vm="1723">
        <v>#VALUE!</v>
      </c>
      <c r="E1966" t="str" cm="1">
        <f t="array" ref="E1966">IFERROR(_FV(Facts_combined[[#This Row],[Asset Name]],"Industry"), "Undefined")</f>
        <v>Chemicals</v>
      </c>
      <c r="F1966" s="6" cm="1">
        <f t="array" ref="F1966">IFERROR(_FV(Facts_combined[[#This Row],[Asset Name]],"Price"), 0)</f>
        <v>89.38</v>
      </c>
      <c r="G1966" s="5" cm="1">
        <f t="array" ref="G1966">IFERROR(_FV(Facts_combined[[#This Row],[Asset Name]],"Volume"), 0)</f>
        <v>1</v>
      </c>
      <c r="H1966" s="7" cm="1">
        <f t="array" ref="H1966">IFERROR(_FV(Facts_combined[[#This Row],[Asset Name]],"Market cap",TRUE), 0)</f>
        <v>4938974340</v>
      </c>
      <c r="I196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66" s="5" cm="1">
        <f t="array" ref="J1966">IFERROR(_FV(Facts_combined[[#This Row],[Asset Name]],"Shares outstanding",TRUE), 0)</f>
        <v>55258160</v>
      </c>
      <c r="K1966" s="4" cm="1">
        <f t="array" ref="K1966">IFERROR(_FV(Facts_combined[[#This Row],[Asset Name]],"P/E",TRUE), "")</f>
        <v>11.2943</v>
      </c>
      <c r="L1966" s="4" t="str" cm="1">
        <f t="array" ref="L196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66" s="4" cm="1">
        <f t="array" ref="M1966">IFERROR(_FV(Facts_combined[[#This Row],[Asset Name]],"Beta"), "")</f>
        <v>1.1998</v>
      </c>
    </row>
    <row r="1967" spans="1:13" x14ac:dyDescent="0.2">
      <c r="A1967" t="s">
        <v>235</v>
      </c>
      <c r="B1967" t="s">
        <v>4</v>
      </c>
      <c r="C1967" t="s">
        <v>42</v>
      </c>
      <c r="D1967" t="e" vm="1724">
        <v>#VALUE!</v>
      </c>
      <c r="E1967" t="str" cm="1">
        <f t="array" ref="E1967">IFERROR(_FV(Facts_combined[[#This Row],[Asset Name]],"Industry"), "Undefined")</f>
        <v>Electrical Utilities &amp; IPPs</v>
      </c>
      <c r="F1967" s="6" cm="1">
        <f t="array" ref="F1967">IFERROR(_FV(Facts_combined[[#This Row],[Asset Name]],"Price"), 0)</f>
        <v>24.11</v>
      </c>
      <c r="G1967" s="5" cm="1">
        <f t="array" ref="G1967">IFERROR(_FV(Facts_combined[[#This Row],[Asset Name]],"Volume"), 0)</f>
        <v>3</v>
      </c>
      <c r="H1967" s="7" cm="1">
        <f t="array" ref="H1967">IFERROR(_FV(Facts_combined[[#This Row],[Asset Name]],"Market cap",TRUE), 0)</f>
        <v>4765896000</v>
      </c>
      <c r="I196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67" s="5" cm="1">
        <f t="array" ref="J1967">IFERROR(_FV(Facts_combined[[#This Row],[Asset Name]],"Shares outstanding",TRUE), 0)</f>
        <v>202143700</v>
      </c>
      <c r="K1967" s="4" cm="1">
        <f t="array" ref="K1967">IFERROR(_FV(Facts_combined[[#This Row],[Asset Name]],"P/E",TRUE), "")</f>
        <v>35.655099999999997</v>
      </c>
      <c r="L1967" s="4" t="str" cm="1">
        <f t="array" ref="L196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67" s="4" cm="1">
        <f t="array" ref="M1967">IFERROR(_FV(Facts_combined[[#This Row],[Asset Name]],"Beta"), "")</f>
        <v>0.94020000000000004</v>
      </c>
    </row>
    <row r="1968" spans="1:13" x14ac:dyDescent="0.2">
      <c r="A1968" t="s">
        <v>236</v>
      </c>
      <c r="B1968" t="s">
        <v>4</v>
      </c>
      <c r="C1968" t="s">
        <v>42</v>
      </c>
      <c r="D1968" t="e" vm="1725">
        <v>#VALUE!</v>
      </c>
      <c r="E1968" t="str" cm="1">
        <f t="array" ref="E1968">IFERROR(_FV(Facts_combined[[#This Row],[Asset Name]],"Industry"), "Undefined")</f>
        <v>Homebuilding &amp; Construction Supplies</v>
      </c>
      <c r="F1968" s="6" cm="1">
        <f t="array" ref="F1968">IFERROR(_FV(Facts_combined[[#This Row],[Asset Name]],"Price"), 0)</f>
        <v>29.18</v>
      </c>
      <c r="G1968" s="5" cm="1">
        <f t="array" ref="G1968">IFERROR(_FV(Facts_combined[[#This Row],[Asset Name]],"Volume"), 0)</f>
        <v>1</v>
      </c>
      <c r="H1968" s="7" cm="1">
        <f t="array" ref="H1968">IFERROR(_FV(Facts_combined[[#This Row],[Asset Name]],"Market cap",TRUE), 0)</f>
        <v>5039292624</v>
      </c>
      <c r="I196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68" s="5" cm="1">
        <f t="array" ref="J1968">IFERROR(_FV(Facts_combined[[#This Row],[Asset Name]],"Shares outstanding",TRUE), 0)</f>
        <v>172696800</v>
      </c>
      <c r="K1968" s="4" cm="1">
        <f t="array" ref="K1968">IFERROR(_FV(Facts_combined[[#This Row],[Asset Name]],"P/E",TRUE), "")</f>
        <v>44.469499999999996</v>
      </c>
      <c r="L1968" s="4" t="str" cm="1">
        <f t="array" ref="L196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68" s="4" cm="1">
        <f t="array" ref="M1968">IFERROR(_FV(Facts_combined[[#This Row],[Asset Name]],"Beta"), "")</f>
        <v>1.1928000000000001</v>
      </c>
    </row>
    <row r="1969" spans="1:13" x14ac:dyDescent="0.2">
      <c r="A1969" t="s">
        <v>237</v>
      </c>
      <c r="B1969" t="s">
        <v>4</v>
      </c>
      <c r="C1969" t="s">
        <v>42</v>
      </c>
      <c r="D1969" t="e" vm="1726">
        <v>#VALUE!</v>
      </c>
      <c r="E1969" t="str" cm="1">
        <f t="array" ref="E1969">IFERROR(_FV(Facts_combined[[#This Row],[Asset Name]],"Industry"), "Undefined")</f>
        <v>Leisure Products</v>
      </c>
      <c r="F1969" s="6" cm="1">
        <f t="array" ref="F1969">IFERROR(_FV(Facts_combined[[#This Row],[Asset Name]],"Price"), 0)</f>
        <v>69.78</v>
      </c>
      <c r="G1969" s="5" cm="1">
        <f t="array" ref="G1969">IFERROR(_FV(Facts_combined[[#This Row],[Asset Name]],"Volume"), 0)</f>
        <v>1</v>
      </c>
      <c r="H1969" s="7" cm="1">
        <f t="array" ref="H1969">IFERROR(_FV(Facts_combined[[#This Row],[Asset Name]],"Market cap",TRUE), 0)</f>
        <v>4714837820</v>
      </c>
      <c r="I196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69" s="5" cm="1">
        <f t="array" ref="J1969">IFERROR(_FV(Facts_combined[[#This Row],[Asset Name]],"Shares outstanding",TRUE), 0)</f>
        <v>67567180</v>
      </c>
      <c r="K1969" s="4" cm="1">
        <f t="array" ref="K1969">IFERROR(_FV(Facts_combined[[#This Row],[Asset Name]],"P/E",TRUE), "")</f>
        <v>12.553699999999999</v>
      </c>
      <c r="L1969" s="4" t="str" cm="1">
        <f t="array" ref="L196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69" s="4" cm="1">
        <f t="array" ref="M1969">IFERROR(_FV(Facts_combined[[#This Row],[Asset Name]],"Beta"), "")</f>
        <v>1.5226999999999999</v>
      </c>
    </row>
    <row r="1970" spans="1:13" x14ac:dyDescent="0.2">
      <c r="A1970" t="s">
        <v>238</v>
      </c>
      <c r="B1970" t="s">
        <v>4</v>
      </c>
      <c r="C1970" t="s">
        <v>42</v>
      </c>
      <c r="D1970" t="e" vm="1727">
        <v>#VALUE!</v>
      </c>
      <c r="E1970" t="str" cm="1">
        <f t="array" ref="E1970">IFERROR(_FV(Facts_combined[[#This Row],[Asset Name]],"Industry"), "Undefined")</f>
        <v>Professional &amp; Commercial Services</v>
      </c>
      <c r="F1970" s="6" cm="1">
        <f t="array" ref="F1970">IFERROR(_FV(Facts_combined[[#This Row],[Asset Name]],"Price"), 0)</f>
        <v>103.35</v>
      </c>
      <c r="G1970" s="5" cm="1">
        <f t="array" ref="G1970">IFERROR(_FV(Facts_combined[[#This Row],[Asset Name]],"Volume"), 0)</f>
        <v>283927</v>
      </c>
      <c r="H1970" s="7" cm="1">
        <f t="array" ref="H1970">IFERROR(_FV(Facts_combined[[#This Row],[Asset Name]],"Market cap",TRUE), 0)</f>
        <v>4740782319</v>
      </c>
      <c r="I197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70" s="5" cm="1">
        <f t="array" ref="J1970">IFERROR(_FV(Facts_combined[[#This Row],[Asset Name]],"Shares outstanding",TRUE), 0)</f>
        <v>45871140</v>
      </c>
      <c r="K1970" s="4" cm="1">
        <f t="array" ref="K1970">IFERROR(_FV(Facts_combined[[#This Row],[Asset Name]],"P/E",TRUE), "")</f>
        <v>18.404399999999999</v>
      </c>
      <c r="L1970" s="4" t="str" cm="1">
        <f t="array" ref="L197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70" s="4" cm="1">
        <f t="array" ref="M1970">IFERROR(_FV(Facts_combined[[#This Row],[Asset Name]],"Beta"), "")</f>
        <v>1.4503999999999999</v>
      </c>
    </row>
    <row r="1971" spans="1:13" x14ac:dyDescent="0.2">
      <c r="A1971" t="s">
        <v>239</v>
      </c>
      <c r="B1971" t="s">
        <v>4</v>
      </c>
      <c r="C1971" t="s">
        <v>42</v>
      </c>
      <c r="D1971" t="e" vm="1729">
        <v>#VALUE!</v>
      </c>
      <c r="E1971" t="str" cm="1">
        <f t="array" ref="E1971">IFERROR(_FV(Facts_combined[[#This Row],[Asset Name]],"Industry"), "Undefined")</f>
        <v>Natural Gas Utilities</v>
      </c>
      <c r="F1971" s="6" cm="1">
        <f t="array" ref="F1971">IFERROR(_FV(Facts_combined[[#This Row],[Asset Name]],"Price"), 0)</f>
        <v>54.59</v>
      </c>
      <c r="G1971" s="5" cm="1">
        <f t="array" ref="G1971">IFERROR(_FV(Facts_combined[[#This Row],[Asset Name]],"Volume"), 0)</f>
        <v>368585</v>
      </c>
      <c r="H1971" s="7" cm="1">
        <f t="array" ref="H1971">IFERROR(_FV(Facts_combined[[#This Row],[Asset Name]],"Market cap",TRUE), 0)</f>
        <v>5017796523</v>
      </c>
      <c r="I197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71" s="5" cm="1">
        <f t="array" ref="J1971">IFERROR(_FV(Facts_combined[[#This Row],[Asset Name]],"Shares outstanding",TRUE), 0)</f>
        <v>91917870</v>
      </c>
      <c r="K1971" s="4" cm="1">
        <f t="array" ref="K1971">IFERROR(_FV(Facts_combined[[#This Row],[Asset Name]],"P/E",TRUE), "")</f>
        <v>10.8363</v>
      </c>
      <c r="L1971" s="4" t="str" cm="1">
        <f t="array" ref="L197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71" s="4" cm="1">
        <f t="array" ref="M1971">IFERROR(_FV(Facts_combined[[#This Row],[Asset Name]],"Beta"), "")</f>
        <v>0.6391</v>
      </c>
    </row>
    <row r="1972" spans="1:13" x14ac:dyDescent="0.2">
      <c r="A1972" t="s">
        <v>240</v>
      </c>
      <c r="B1972" t="s">
        <v>4</v>
      </c>
      <c r="C1972" t="s">
        <v>42</v>
      </c>
      <c r="D1972" t="e" vm="1730">
        <v>#VALUE!</v>
      </c>
      <c r="E1972" t="str" cm="1">
        <f t="array" ref="E1972">IFERROR(_FV(Facts_combined[[#This Row],[Asset Name]],"Industry"), "Undefined")</f>
        <v>Passenger Transportation Services</v>
      </c>
      <c r="F1972" s="6" cm="1">
        <f t="array" ref="F1972">IFERROR(_FV(Facts_combined[[#This Row],[Asset Name]],"Price"), 0)</f>
        <v>39.729999999999997</v>
      </c>
      <c r="G1972" s="5" cm="1">
        <f t="array" ref="G1972">IFERROR(_FV(Facts_combined[[#This Row],[Asset Name]],"Volume"), 0)</f>
        <v>19</v>
      </c>
      <c r="H1972" s="7" cm="1">
        <f t="array" ref="H1972">IFERROR(_FV(Facts_combined[[#This Row],[Asset Name]],"Market cap",TRUE), 0)</f>
        <v>5041411214</v>
      </c>
      <c r="I197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72" s="5" cm="1">
        <f t="array" ref="J1972">IFERROR(_FV(Facts_combined[[#This Row],[Asset Name]],"Shares outstanding",TRUE), 0)</f>
        <v>126891800</v>
      </c>
      <c r="K1972" s="4" cm="1">
        <f t="array" ref="K1972">IFERROR(_FV(Facts_combined[[#This Row],[Asset Name]],"P/E",TRUE), "")</f>
        <v>21.200500000000002</v>
      </c>
      <c r="L1972" s="4" t="str" cm="1">
        <f t="array" ref="L197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72" s="4" cm="1">
        <f t="array" ref="M1972">IFERROR(_FV(Facts_combined[[#This Row],[Asset Name]],"Beta"), "")</f>
        <v>1.6039000000000001</v>
      </c>
    </row>
    <row r="1973" spans="1:13" x14ac:dyDescent="0.2">
      <c r="A1973" t="s">
        <v>241</v>
      </c>
      <c r="B1973" t="s">
        <v>4</v>
      </c>
      <c r="C1973" t="s">
        <v>42</v>
      </c>
      <c r="D1973" t="e" vm="1731">
        <v>#VALUE!</v>
      </c>
      <c r="E1973" t="str" cm="1">
        <f t="array" ref="E1973">IFERROR(_FV(Facts_combined[[#This Row],[Asset Name]],"Industry"), "Undefined")</f>
        <v>Media &amp; Publishing</v>
      </c>
      <c r="F1973" s="6" cm="1">
        <f t="array" ref="F1973">IFERROR(_FV(Facts_combined[[#This Row],[Asset Name]],"Price"), 0)</f>
        <v>166.57</v>
      </c>
      <c r="G1973" s="5" cm="1">
        <f t="array" ref="G1973">IFERROR(_FV(Facts_combined[[#This Row],[Asset Name]],"Volume"), 0)</f>
        <v>244812</v>
      </c>
      <c r="H1973" s="7" cm="1">
        <f t="array" ref="H1973">IFERROR(_FV(Facts_combined[[#This Row],[Asset Name]],"Market cap",TRUE), 0)</f>
        <v>5468468114</v>
      </c>
      <c r="I197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73" s="5" cm="1">
        <f t="array" ref="J1973">IFERROR(_FV(Facts_combined[[#This Row],[Asset Name]],"Shares outstanding",TRUE), 0)</f>
        <v>32829850</v>
      </c>
      <c r="K1973" s="4" cm="1">
        <f t="array" ref="K1973">IFERROR(_FV(Facts_combined[[#This Row],[Asset Name]],"P/E",TRUE), "")</f>
        <v>14.086600000000001</v>
      </c>
      <c r="L1973" s="4" t="str" cm="1">
        <f t="array" ref="L197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73" s="4" cm="1">
        <f t="array" ref="M1973">IFERROR(_FV(Facts_combined[[#This Row],[Asset Name]],"Beta"), "")</f>
        <v>1.4948999999999999</v>
      </c>
    </row>
    <row r="1974" spans="1:13" x14ac:dyDescent="0.2">
      <c r="A1974" t="s">
        <v>242</v>
      </c>
      <c r="B1974" t="s">
        <v>4</v>
      </c>
      <c r="C1974" t="s">
        <v>42</v>
      </c>
      <c r="D1974" t="e" vm="1732">
        <v>#VALUE!</v>
      </c>
      <c r="E1974" t="str" cm="1">
        <f t="array" ref="E1974">IFERROR(_FV(Facts_combined[[#This Row],[Asset Name]],"Industry"), "Undefined")</f>
        <v>Biotechnology &amp; Medical Research</v>
      </c>
      <c r="F1974" s="6" cm="1">
        <f t="array" ref="F1974">IFERROR(_FV(Facts_combined[[#This Row],[Asset Name]],"Price"), 0)</f>
        <v>73</v>
      </c>
      <c r="G1974" s="5" cm="1">
        <f t="array" ref="G1974">IFERROR(_FV(Facts_combined[[#This Row],[Asset Name]],"Volume"), 0)</f>
        <v>312862</v>
      </c>
      <c r="H1974" s="7" cm="1">
        <f t="array" ref="H1974">IFERROR(_FV(Facts_combined[[#This Row],[Asset Name]],"Market cap",TRUE), 0)</f>
        <v>4712597490</v>
      </c>
      <c r="I197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74" s="5" cm="1">
        <f t="array" ref="J1974">IFERROR(_FV(Facts_combined[[#This Row],[Asset Name]],"Shares outstanding",TRUE), 0)</f>
        <v>64556130</v>
      </c>
      <c r="K1974" s="4" cm="1">
        <f t="array" ref="K1974">IFERROR(_FV(Facts_combined[[#This Row],[Asset Name]],"P/E",TRUE), "")</f>
        <v>0</v>
      </c>
      <c r="L1974" s="4" t="str" cm="1">
        <f t="array" ref="L197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974" s="4" cm="1">
        <f t="array" ref="M1974">IFERROR(_FV(Facts_combined[[#This Row],[Asset Name]],"Beta"), "")</f>
        <v>1.57</v>
      </c>
    </row>
    <row r="1975" spans="1:13" x14ac:dyDescent="0.2">
      <c r="A1975" t="s">
        <v>243</v>
      </c>
      <c r="B1975" t="s">
        <v>4</v>
      </c>
      <c r="C1975" t="s">
        <v>42</v>
      </c>
      <c r="D1975" t="e" vm="1733">
        <v>#VALUE!</v>
      </c>
      <c r="E1975" t="str" cm="1">
        <f t="array" ref="E1975">IFERROR(_FV(Facts_combined[[#This Row],[Asset Name]],"Industry"), "Undefined")</f>
        <v>Biotechnology &amp; Medical Research</v>
      </c>
      <c r="F1975" s="6" cm="1">
        <f t="array" ref="F1975">IFERROR(_FV(Facts_combined[[#This Row],[Asset Name]],"Price"), 0)</f>
        <v>271.67</v>
      </c>
      <c r="G1975" s="5" cm="1">
        <f t="array" ref="G1975">IFERROR(_FV(Facts_combined[[#This Row],[Asset Name]],"Volume"), 0)</f>
        <v>17</v>
      </c>
      <c r="H1975" s="7" cm="1">
        <f t="array" ref="H1975">IFERROR(_FV(Facts_combined[[#This Row],[Asset Name]],"Market cap",TRUE), 0)</f>
        <v>5789703355</v>
      </c>
      <c r="I197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75" s="5" cm="1">
        <f t="array" ref="J1975">IFERROR(_FV(Facts_combined[[#This Row],[Asset Name]],"Shares outstanding",TRUE), 0)</f>
        <v>21311530</v>
      </c>
      <c r="K1975" s="4" cm="1">
        <f t="array" ref="K1975">IFERROR(_FV(Facts_combined[[#This Row],[Asset Name]],"P/E",TRUE), "")</f>
        <v>0</v>
      </c>
      <c r="L1975" s="4" t="str" cm="1">
        <f t="array" ref="L197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975" s="4" cm="1">
        <f t="array" ref="M1975">IFERROR(_FV(Facts_combined[[#This Row],[Asset Name]],"Beta"), "")</f>
        <v>-0.4249</v>
      </c>
    </row>
    <row r="1976" spans="1:13" x14ac:dyDescent="0.2">
      <c r="A1976" t="s">
        <v>244</v>
      </c>
      <c r="B1976" t="s">
        <v>4</v>
      </c>
      <c r="C1976" t="s">
        <v>42</v>
      </c>
      <c r="D1976" t="e" vm="1734">
        <v>#VALUE!</v>
      </c>
      <c r="E1976" t="str" cm="1">
        <f t="array" ref="E1976">IFERROR(_FV(Facts_combined[[#This Row],[Asset Name]],"Industry"), "Undefined")</f>
        <v>Telecommunications Services</v>
      </c>
      <c r="F1976" s="6" cm="1">
        <f t="array" ref="F1976">IFERROR(_FV(Facts_combined[[#This Row],[Asset Name]],"Price"), 0)</f>
        <v>18.13</v>
      </c>
      <c r="G1976" s="5" cm="1">
        <f t="array" ref="G1976">IFERROR(_FV(Facts_combined[[#This Row],[Asset Name]],"Volume"), 0)</f>
        <v>1</v>
      </c>
      <c r="H1976" s="7" cm="1">
        <f t="array" ref="H1976">IFERROR(_FV(Facts_combined[[#This Row],[Asset Name]],"Market cap",TRUE), 0)</f>
        <v>4922702925</v>
      </c>
      <c r="I197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76" s="5" cm="1">
        <f t="array" ref="J1976">IFERROR(_FV(Facts_combined[[#This Row],[Asset Name]],"Shares outstanding",TRUE), 0)</f>
        <v>271522500</v>
      </c>
      <c r="K1976" s="4" cm="1">
        <f t="array" ref="K1976">IFERROR(_FV(Facts_combined[[#This Row],[Asset Name]],"P/E",TRUE), "")</f>
        <v>0</v>
      </c>
      <c r="L1976" s="4" t="str" cm="1">
        <f t="array" ref="L197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976" s="4" cm="1">
        <f t="array" ref="M1976">IFERROR(_FV(Facts_combined[[#This Row],[Asset Name]],"Beta"), "")</f>
        <v>0.71289999999999998</v>
      </c>
    </row>
    <row r="1977" spans="1:13" x14ac:dyDescent="0.2">
      <c r="A1977" t="s">
        <v>245</v>
      </c>
      <c r="B1977" t="s">
        <v>4</v>
      </c>
      <c r="C1977" t="s">
        <v>42</v>
      </c>
      <c r="D1977" t="e" vm="1735">
        <v>#VALUE!</v>
      </c>
      <c r="E1977" t="str" cm="1">
        <f t="array" ref="E1977">IFERROR(_FV(Facts_combined[[#This Row],[Asset Name]],"Industry"), "Undefined")</f>
        <v>Healthcare Providers &amp; Services</v>
      </c>
      <c r="F1977" s="6" cm="1">
        <f t="array" ref="F1977">IFERROR(_FV(Facts_combined[[#This Row],[Asset Name]],"Price"), 0)</f>
        <v>27.54</v>
      </c>
      <c r="G1977" s="5" cm="1">
        <f t="array" ref="G1977">IFERROR(_FV(Facts_combined[[#This Row],[Asset Name]],"Volume"), 0)</f>
        <v>300</v>
      </c>
      <c r="H1977" s="7" cm="1">
        <f t="array" ref="H1977">IFERROR(_FV(Facts_combined[[#This Row],[Asset Name]],"Market cap",TRUE), 0)</f>
        <v>4786900902</v>
      </c>
      <c r="I197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77" s="5" cm="1">
        <f t="array" ref="J1977">IFERROR(_FV(Facts_combined[[#This Row],[Asset Name]],"Shares outstanding",TRUE), 0)</f>
        <v>173816300</v>
      </c>
      <c r="K1977" s="4" cm="1">
        <f t="array" ref="K1977">IFERROR(_FV(Facts_combined[[#This Row],[Asset Name]],"P/E",TRUE), "")</f>
        <v>18.118400000000001</v>
      </c>
      <c r="L1977" s="4" t="str" cm="1">
        <f t="array" ref="L197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77" s="4" cm="1">
        <f t="array" ref="M1977">IFERROR(_FV(Facts_combined[[#This Row],[Asset Name]],"Beta"), "")</f>
        <v>1.2423</v>
      </c>
    </row>
    <row r="1978" spans="1:13" x14ac:dyDescent="0.2">
      <c r="A1978" t="s">
        <v>246</v>
      </c>
      <c r="B1978" t="s">
        <v>4</v>
      </c>
      <c r="C1978" t="s">
        <v>42</v>
      </c>
      <c r="D1978" t="e" vm="1737">
        <v>#VALUE!</v>
      </c>
      <c r="E1978" t="str" cm="1">
        <f t="array" ref="E1978">IFERROR(_FV(Facts_combined[[#This Row],[Asset Name]],"Industry"), "Undefined")</f>
        <v>Chemicals</v>
      </c>
      <c r="F1978" s="6" cm="1">
        <f t="array" ref="F1978">IFERROR(_FV(Facts_combined[[#This Row],[Asset Name]],"Price"), 0)</f>
        <v>92.28</v>
      </c>
      <c r="G1978" s="5" cm="1">
        <f t="array" ref="G1978">IFERROR(_FV(Facts_combined[[#This Row],[Asset Name]],"Volume"), 0)</f>
        <v>342195</v>
      </c>
      <c r="H1978" s="7" cm="1">
        <f t="array" ref="H1978">IFERROR(_FV(Facts_combined[[#This Row],[Asset Name]],"Market cap",TRUE), 0)</f>
        <v>4625760163</v>
      </c>
      <c r="I197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78" s="5" cm="1">
        <f t="array" ref="J1978">IFERROR(_FV(Facts_combined[[#This Row],[Asset Name]],"Shares outstanding",TRUE), 0)</f>
        <v>50127440</v>
      </c>
      <c r="K1978" s="4" cm="1">
        <f t="array" ref="K1978">IFERROR(_FV(Facts_combined[[#This Row],[Asset Name]],"P/E",TRUE), "")</f>
        <v>26.187200000000001</v>
      </c>
      <c r="L1978" s="4" t="str" cm="1">
        <f t="array" ref="L197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78" s="4" cm="1">
        <f t="array" ref="M1978">IFERROR(_FV(Facts_combined[[#This Row],[Asset Name]],"Beta"), "")</f>
        <v>0.90059999999999996</v>
      </c>
    </row>
    <row r="1979" spans="1:13" x14ac:dyDescent="0.2">
      <c r="A1979" t="s">
        <v>247</v>
      </c>
      <c r="B1979" t="s">
        <v>4</v>
      </c>
      <c r="C1979" t="s">
        <v>42</v>
      </c>
      <c r="D1979" t="e" vm="2720">
        <v>#VALUE!</v>
      </c>
      <c r="E1979" t="str" cm="1">
        <f t="array" ref="E1979">IFERROR(_FV(Facts_combined[[#This Row],[Asset Name]],"Industry"), "Undefined")</f>
        <v>Investment Banking &amp; Investment Services</v>
      </c>
      <c r="F1979" s="6" cm="1">
        <f t="array" ref="F1979">IFERROR(_FV(Facts_combined[[#This Row],[Asset Name]],"Price"), 0)</f>
        <v>158.01</v>
      </c>
      <c r="G1979" s="5" cm="1">
        <f t="array" ref="G1979">IFERROR(_FV(Facts_combined[[#This Row],[Asset Name]],"Volume"), 0)</f>
        <v>334278</v>
      </c>
      <c r="H1979" s="7" cm="1">
        <f t="array" ref="H1979">IFERROR(_FV(Facts_combined[[#This Row],[Asset Name]],"Market cap",TRUE), 0)</f>
        <v>5034903324</v>
      </c>
      <c r="I197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79" s="5" cm="1">
        <f t="array" ref="J1979">IFERROR(_FV(Facts_combined[[#This Row],[Asset Name]],"Shares outstanding",TRUE), 0)</f>
        <v>31864460</v>
      </c>
      <c r="K1979" s="4" cm="1">
        <f t="array" ref="K1979">IFERROR(_FV(Facts_combined[[#This Row],[Asset Name]],"P/E",TRUE), "")</f>
        <v>9.5174000000000003</v>
      </c>
      <c r="L1979" s="4" t="str" cm="1">
        <f t="array" ref="L197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79" s="4" cm="1">
        <f t="array" ref="M1979">IFERROR(_FV(Facts_combined[[#This Row],[Asset Name]],"Beta"), "")</f>
        <v>1.2239</v>
      </c>
    </row>
    <row r="1980" spans="1:13" x14ac:dyDescent="0.2">
      <c r="A1980" t="s">
        <v>248</v>
      </c>
      <c r="B1980" t="s">
        <v>4</v>
      </c>
      <c r="C1980" t="s">
        <v>42</v>
      </c>
      <c r="D1980" t="e" vm="1738">
        <v>#VALUE!</v>
      </c>
      <c r="E1980" t="str" cm="1">
        <f t="array" ref="E1980">IFERROR(_FV(Facts_combined[[#This Row],[Asset Name]],"Industry"), "Undefined")</f>
        <v>Homebuilding &amp; Construction Supplies</v>
      </c>
      <c r="F1980" s="6" cm="1">
        <f t="array" ref="F1980">IFERROR(_FV(Facts_combined[[#This Row],[Asset Name]],"Price"), 0)</f>
        <v>112.23</v>
      </c>
      <c r="G1980" s="5" cm="1">
        <f t="array" ref="G1980">IFERROR(_FV(Facts_combined[[#This Row],[Asset Name]],"Volume"), 0)</f>
        <v>267223</v>
      </c>
      <c r="H1980" s="7" cm="1">
        <f t="array" ref="H1980">IFERROR(_FV(Facts_combined[[#This Row],[Asset Name]],"Market cap",TRUE), 0)</f>
        <v>4910988397</v>
      </c>
      <c r="I198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80" s="5" cm="1">
        <f t="array" ref="J1980">IFERROR(_FV(Facts_combined[[#This Row],[Asset Name]],"Shares outstanding",TRUE), 0)</f>
        <v>43758250</v>
      </c>
      <c r="K1980" s="4" cm="1">
        <f t="array" ref="K1980">IFERROR(_FV(Facts_combined[[#This Row],[Asset Name]],"P/E",TRUE), "")</f>
        <v>21.116099999999999</v>
      </c>
      <c r="L1980" s="4" t="str" cm="1">
        <f t="array" ref="L198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80" s="4" cm="1">
        <f t="array" ref="M1980">IFERROR(_FV(Facts_combined[[#This Row],[Asset Name]],"Beta"), "")</f>
        <v>1.1380999999999999</v>
      </c>
    </row>
    <row r="1981" spans="1:13" x14ac:dyDescent="0.2">
      <c r="A1981" t="s">
        <v>249</v>
      </c>
      <c r="B1981" t="s">
        <v>4</v>
      </c>
      <c r="C1981" t="s">
        <v>42</v>
      </c>
      <c r="D1981" t="e" vm="1740">
        <v>#VALUE!</v>
      </c>
      <c r="E1981" t="str" cm="1">
        <f t="array" ref="E1981">IFERROR(_FV(Facts_combined[[#This Row],[Asset Name]],"Industry"), "Undefined")</f>
        <v>Pharmaceuticals</v>
      </c>
      <c r="F1981" s="6" cm="1">
        <f t="array" ref="F1981">IFERROR(_FV(Facts_combined[[#This Row],[Asset Name]],"Price"), 0)</f>
        <v>34.979999999999997</v>
      </c>
      <c r="G1981" s="5" cm="1">
        <f t="array" ref="G1981">IFERROR(_FV(Facts_combined[[#This Row],[Asset Name]],"Volume"), 0)</f>
        <v>23</v>
      </c>
      <c r="H1981" s="7" cm="1">
        <f t="array" ref="H1981">IFERROR(_FV(Facts_combined[[#This Row],[Asset Name]],"Market cap",TRUE), 0)</f>
        <v>4404356000</v>
      </c>
      <c r="I198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81" s="5" cm="1">
        <f t="array" ref="J1981">IFERROR(_FV(Facts_combined[[#This Row],[Asset Name]],"Shares outstanding",TRUE), 0)</f>
        <v>121365600</v>
      </c>
      <c r="K1981" s="4" cm="1">
        <f t="array" ref="K1981">IFERROR(_FV(Facts_combined[[#This Row],[Asset Name]],"P/E",TRUE), "")</f>
        <v>0</v>
      </c>
      <c r="L1981" s="4" t="str" cm="1">
        <f t="array" ref="L198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981" s="4" cm="1">
        <f t="array" ref="M1981">IFERROR(_FV(Facts_combined[[#This Row],[Asset Name]],"Beta"), "")</f>
        <v>0.87480000000000002</v>
      </c>
    </row>
    <row r="1982" spans="1:13" x14ac:dyDescent="0.2">
      <c r="A1982" t="s">
        <v>250</v>
      </c>
      <c r="B1982" t="s">
        <v>4</v>
      </c>
      <c r="C1982" t="s">
        <v>42</v>
      </c>
      <c r="D1982" t="e" vm="1741">
        <v>#VALUE!</v>
      </c>
      <c r="E1982" t="str" cm="1">
        <f t="array" ref="E1982">IFERROR(_FV(Facts_combined[[#This Row],[Asset Name]],"Industry"), "Undefined")</f>
        <v>Machinery, Equipment &amp; Components</v>
      </c>
      <c r="F1982" s="6" cm="1">
        <f t="array" ref="F1982">IFERROR(_FV(Facts_combined[[#This Row],[Asset Name]],"Price"), 0)</f>
        <v>80.02</v>
      </c>
      <c r="G1982" s="5" cm="1">
        <f t="array" ref="G1982">IFERROR(_FV(Facts_combined[[#This Row],[Asset Name]],"Volume"), 0)</f>
        <v>105</v>
      </c>
      <c r="H1982" s="7" cm="1">
        <f t="array" ref="H1982">IFERROR(_FV(Facts_combined[[#This Row],[Asset Name]],"Market cap",TRUE), 0)</f>
        <v>4505174812</v>
      </c>
      <c r="I198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82" s="5" cm="1">
        <f t="array" ref="J1982">IFERROR(_FV(Facts_combined[[#This Row],[Asset Name]],"Shares outstanding",TRUE), 0)</f>
        <v>56300610</v>
      </c>
      <c r="K1982" s="4" cm="1">
        <f t="array" ref="K1982">IFERROR(_FV(Facts_combined[[#This Row],[Asset Name]],"P/E",TRUE), "")</f>
        <v>14.382099999999999</v>
      </c>
      <c r="L1982" s="4" t="str" cm="1">
        <f t="array" ref="L198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82" s="4" cm="1">
        <f t="array" ref="M1982">IFERROR(_FV(Facts_combined[[#This Row],[Asset Name]],"Beta"), "")</f>
        <v>0.85370000000000001</v>
      </c>
    </row>
    <row r="1983" spans="1:13" x14ac:dyDescent="0.2">
      <c r="A1983" t="s">
        <v>251</v>
      </c>
      <c r="B1983" t="s">
        <v>4</v>
      </c>
      <c r="C1983" t="s">
        <v>42</v>
      </c>
      <c r="D1983" t="e" vm="1743">
        <v>#VALUE!</v>
      </c>
      <c r="E1983" t="str" cm="1">
        <f t="array" ref="E1983">IFERROR(_FV(Facts_combined[[#This Row],[Asset Name]],"Industry"), "Undefined")</f>
        <v>Professional &amp; Commercial Services</v>
      </c>
      <c r="F1983" s="6" cm="1">
        <f t="array" ref="F1983">IFERROR(_FV(Facts_combined[[#This Row],[Asset Name]],"Price"), 0)</f>
        <v>31.44</v>
      </c>
      <c r="G1983" s="5" cm="1">
        <f t="array" ref="G1983">IFERROR(_FV(Facts_combined[[#This Row],[Asset Name]],"Volume"), 0)</f>
        <v>617541</v>
      </c>
      <c r="H1983" s="7" cm="1">
        <f t="array" ref="H1983">IFERROR(_FV(Facts_combined[[#This Row],[Asset Name]],"Market cap",TRUE), 0)</f>
        <v>5068070000</v>
      </c>
      <c r="I198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83" s="5" cm="1">
        <f t="array" ref="J1983">IFERROR(_FV(Facts_combined[[#This Row],[Asset Name]],"Shares outstanding",TRUE), 0)</f>
        <v>162438200</v>
      </c>
      <c r="K1983" s="4" cm="1">
        <f t="array" ref="K1983">IFERROR(_FV(Facts_combined[[#This Row],[Asset Name]],"P/E",TRUE), "")</f>
        <v>28.9284</v>
      </c>
      <c r="L1983" s="4" t="str" cm="1">
        <f t="array" ref="L198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83" s="4" cm="1">
        <f t="array" ref="M1983">IFERROR(_FV(Facts_combined[[#This Row],[Asset Name]],"Beta"), "")</f>
        <v>1.0051000000000001</v>
      </c>
    </row>
    <row r="1984" spans="1:13" x14ac:dyDescent="0.2">
      <c r="A1984" t="s">
        <v>252</v>
      </c>
      <c r="B1984" t="s">
        <v>4</v>
      </c>
      <c r="C1984" t="s">
        <v>42</v>
      </c>
      <c r="D1984" t="e" vm="1744">
        <v>#VALUE!</v>
      </c>
      <c r="E1984" t="str" cm="1">
        <f t="array" ref="E1984">IFERROR(_FV(Facts_combined[[#This Row],[Asset Name]],"Industry"), "Undefined")</f>
        <v>Biotechnology &amp; Medical Research</v>
      </c>
      <c r="F1984" s="6" cm="1">
        <f t="array" ref="F1984">IFERROR(_FV(Facts_combined[[#This Row],[Asset Name]],"Price"), 0)</f>
        <v>177.61</v>
      </c>
      <c r="G1984" s="5" cm="1">
        <f t="array" ref="G1984">IFERROR(_FV(Facts_combined[[#This Row],[Asset Name]],"Volume"), 0)</f>
        <v>5</v>
      </c>
      <c r="H1984" s="7" cm="1">
        <f t="array" ref="H1984">IFERROR(_FV(Facts_combined[[#This Row],[Asset Name]],"Market cap",TRUE), 0)</f>
        <v>5072264528</v>
      </c>
      <c r="I198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84" s="5" cm="1">
        <f t="array" ref="J1984">IFERROR(_FV(Facts_combined[[#This Row],[Asset Name]],"Shares outstanding",TRUE), 0)</f>
        <v>28558440</v>
      </c>
      <c r="K1984" s="4" cm="1">
        <f t="array" ref="K1984">IFERROR(_FV(Facts_combined[[#This Row],[Asset Name]],"P/E",TRUE), "")</f>
        <v>94.373000000000005</v>
      </c>
      <c r="L1984" s="4" t="str" cm="1">
        <f t="array" ref="L198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84" s="4" cm="1">
        <f t="array" ref="M1984">IFERROR(_FV(Facts_combined[[#This Row],[Asset Name]],"Beta"), "")</f>
        <v>0.83740000000000003</v>
      </c>
    </row>
    <row r="1985" spans="1:13" x14ac:dyDescent="0.2">
      <c r="A1985" t="s">
        <v>253</v>
      </c>
      <c r="B1985" t="s">
        <v>4</v>
      </c>
      <c r="C1985" t="s">
        <v>42</v>
      </c>
      <c r="D1985" t="e" vm="1745">
        <v>#VALUE!</v>
      </c>
      <c r="E1985" t="str" cm="1">
        <f t="array" ref="E1985">IFERROR(_FV(Facts_combined[[#This Row],[Asset Name]],"Industry"), "Undefined")</f>
        <v>Healthcare Equipment &amp; Supplies</v>
      </c>
      <c r="F1985" s="6" cm="1">
        <f t="array" ref="F1985">IFERROR(_FV(Facts_combined[[#This Row],[Asset Name]],"Price"), 0)</f>
        <v>134.25</v>
      </c>
      <c r="G1985" s="5" cm="1">
        <f t="array" ref="G1985">IFERROR(_FV(Facts_combined[[#This Row],[Asset Name]],"Volume"), 0)</f>
        <v>387847</v>
      </c>
      <c r="H1985" s="7" cm="1">
        <f t="array" ref="H1985">IFERROR(_FV(Facts_combined[[#This Row],[Asset Name]],"Market cap",TRUE), 0)</f>
        <v>3988708462</v>
      </c>
      <c r="I198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85" s="5" cm="1">
        <f t="array" ref="J1985">IFERROR(_FV(Facts_combined[[#This Row],[Asset Name]],"Shares outstanding",TRUE), 0)</f>
        <v>29711050</v>
      </c>
      <c r="K1985" s="4" t="str" cm="1">
        <f t="array" ref="K1985">IFERROR(_FV(Facts_combined[[#This Row],[Asset Name]],"P/E",TRUE), "")</f>
        <v/>
      </c>
      <c r="L1985" s="4" t="str" cm="1">
        <f t="array" ref="L198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985" s="4" cm="1">
        <f t="array" ref="M1985">IFERROR(_FV(Facts_combined[[#This Row],[Asset Name]],"Beta"), "")</f>
        <v>1.3091999999999999</v>
      </c>
    </row>
    <row r="1986" spans="1:13" x14ac:dyDescent="0.2">
      <c r="A1986" t="s">
        <v>254</v>
      </c>
      <c r="B1986" t="s">
        <v>4</v>
      </c>
      <c r="C1986" t="s">
        <v>42</v>
      </c>
      <c r="D1986" t="e" vm="1746">
        <v>#VALUE!</v>
      </c>
      <c r="E1986" t="str" cm="1">
        <f t="array" ref="E1986">IFERROR(_FV(Facts_combined[[#This Row],[Asset Name]],"Industry"), "Undefined")</f>
        <v>Banking Services</v>
      </c>
      <c r="F1986" s="6" cm="1">
        <f t="array" ref="F1986">IFERROR(_FV(Facts_combined[[#This Row],[Asset Name]],"Price"), 0)</f>
        <v>132.72</v>
      </c>
      <c r="G1986" s="5" cm="1">
        <f t="array" ref="G1986">IFERROR(_FV(Facts_combined[[#This Row],[Asset Name]],"Volume"), 0)</f>
        <v>123518</v>
      </c>
      <c r="H1986" s="7" cm="1">
        <f t="array" ref="H1986">IFERROR(_FV(Facts_combined[[#This Row],[Asset Name]],"Market cap",TRUE), 0)</f>
        <v>4724832000</v>
      </c>
      <c r="I198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86" s="5" cm="1">
        <f t="array" ref="J1986">IFERROR(_FV(Facts_combined[[#This Row],[Asset Name]],"Shares outstanding",TRUE), 0)</f>
        <v>35600000</v>
      </c>
      <c r="K1986" s="4" cm="1">
        <f t="array" ref="K1986">IFERROR(_FV(Facts_combined[[#This Row],[Asset Name]],"P/E",TRUE), "")</f>
        <v>18.5549</v>
      </c>
      <c r="L1986" s="4" t="str" cm="1">
        <f t="array" ref="L198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86" s="4" cm="1">
        <f t="array" ref="M1986">IFERROR(_FV(Facts_combined[[#This Row],[Asset Name]],"Beta"), "")</f>
        <v>0.97499999999999998</v>
      </c>
    </row>
    <row r="1987" spans="1:13" x14ac:dyDescent="0.2">
      <c r="A1987" t="s">
        <v>255</v>
      </c>
      <c r="B1987" t="s">
        <v>4</v>
      </c>
      <c r="C1987" t="s">
        <v>42</v>
      </c>
      <c r="D1987" t="e" vm="1747">
        <v>#VALUE!</v>
      </c>
      <c r="E1987" t="str" cm="1">
        <f t="array" ref="E1987">IFERROR(_FV(Facts_combined[[#This Row],[Asset Name]],"Industry"), "Undefined")</f>
        <v>Professional &amp; Commercial Services</v>
      </c>
      <c r="F1987" s="6" cm="1">
        <f t="array" ref="F1987">IFERROR(_FV(Facts_combined[[#This Row],[Asset Name]],"Price"), 0)</f>
        <v>101.4</v>
      </c>
      <c r="G1987" s="5" cm="1">
        <f t="array" ref="G1987">IFERROR(_FV(Facts_combined[[#This Row],[Asset Name]],"Volume"), 0)</f>
        <v>157493</v>
      </c>
      <c r="H1987" s="7" cm="1">
        <f t="array" ref="H1987">IFERROR(_FV(Facts_combined[[#This Row],[Asset Name]],"Market cap",TRUE), 0)</f>
        <v>4508446800</v>
      </c>
      <c r="I198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87" s="5" cm="1">
        <f t="array" ref="J1987">IFERROR(_FV(Facts_combined[[#This Row],[Asset Name]],"Shares outstanding",TRUE), 0)</f>
        <v>44462000</v>
      </c>
      <c r="K1987" s="4" cm="1">
        <f t="array" ref="K1987">IFERROR(_FV(Facts_combined[[#This Row],[Asset Name]],"P/E",TRUE), "")</f>
        <v>38.976599999999998</v>
      </c>
      <c r="L1987" s="4" t="str" cm="1">
        <f t="array" ref="L198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87" s="4" cm="1">
        <f t="array" ref="M1987">IFERROR(_FV(Facts_combined[[#This Row],[Asset Name]],"Beta"), "")</f>
        <v>1.4542999999999999</v>
      </c>
    </row>
    <row r="1988" spans="1:13" x14ac:dyDescent="0.2">
      <c r="A1988" t="s">
        <v>256</v>
      </c>
      <c r="B1988" t="s">
        <v>4</v>
      </c>
      <c r="C1988" t="s">
        <v>42</v>
      </c>
      <c r="D1988" t="e" vm="1748">
        <v>#VALUE!</v>
      </c>
      <c r="E1988" t="str" cm="1">
        <f t="array" ref="E1988">IFERROR(_FV(Facts_combined[[#This Row],[Asset Name]],"Industry"), "Undefined")</f>
        <v>Healthcare Providers &amp; Services</v>
      </c>
      <c r="F1988" s="6" cm="1">
        <f t="array" ref="F1988">IFERROR(_FV(Facts_combined[[#This Row],[Asset Name]],"Price"), 0)</f>
        <v>21.21</v>
      </c>
      <c r="G1988" s="5" cm="1">
        <f t="array" ref="G1988">IFERROR(_FV(Facts_combined[[#This Row],[Asset Name]],"Volume"), 0)</f>
        <v>19292</v>
      </c>
      <c r="H1988" s="7" cm="1">
        <f t="array" ref="H1988">IFERROR(_FV(Facts_combined[[#This Row],[Asset Name]],"Market cap",TRUE), 0)</f>
        <v>4555613181</v>
      </c>
      <c r="I198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88" s="5" cm="1">
        <f t="array" ref="J1988">IFERROR(_FV(Facts_combined[[#This Row],[Asset Name]],"Shares outstanding",TRUE), 0)</f>
        <v>214786100</v>
      </c>
      <c r="K1988" s="4" t="str" cm="1">
        <f t="array" ref="K1988">IFERROR(_FV(Facts_combined[[#This Row],[Asset Name]],"P/E",TRUE), "")</f>
        <v/>
      </c>
      <c r="L1988" s="4" t="str" cm="1">
        <f t="array" ref="L198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988" s="4" cm="1">
        <f t="array" ref="M1988">IFERROR(_FV(Facts_combined[[#This Row],[Asset Name]],"Beta"), "")</f>
        <v>1.0733999999999999</v>
      </c>
    </row>
    <row r="1989" spans="1:13" x14ac:dyDescent="0.2">
      <c r="A1989" t="s">
        <v>257</v>
      </c>
      <c r="B1989" t="s">
        <v>4</v>
      </c>
      <c r="C1989" t="s">
        <v>42</v>
      </c>
      <c r="D1989" t="e" vm="1749">
        <v>#VALUE!</v>
      </c>
      <c r="E1989" t="str" cm="1">
        <f t="array" ref="E1989">IFERROR(_FV(Facts_combined[[#This Row],[Asset Name]],"Industry"), "Undefined")</f>
        <v>Semiconductors &amp; Semiconductor Equipment</v>
      </c>
      <c r="F1989" s="6" cm="1">
        <f t="array" ref="F1989">IFERROR(_FV(Facts_combined[[#This Row],[Asset Name]],"Price"), 0)</f>
        <v>31.35</v>
      </c>
      <c r="G1989" s="5" cm="1">
        <f t="array" ref="G1989">IFERROR(_FV(Facts_combined[[#This Row],[Asset Name]],"Volume"), 0)</f>
        <v>2165</v>
      </c>
      <c r="H1989" s="7" cm="1">
        <f t="array" ref="H1989">IFERROR(_FV(Facts_combined[[#This Row],[Asset Name]],"Market cap",TRUE), 0)</f>
        <v>5178562290</v>
      </c>
      <c r="I198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89" s="5" cm="1">
        <f t="array" ref="J1989">IFERROR(_FV(Facts_combined[[#This Row],[Asset Name]],"Shares outstanding",TRUE), 0)</f>
        <v>165185400</v>
      </c>
      <c r="K1989" s="4" cm="1">
        <f t="array" ref="K1989">IFERROR(_FV(Facts_combined[[#This Row],[Asset Name]],"P/E",TRUE), "")</f>
        <v>0</v>
      </c>
      <c r="L1989" s="4" t="str" cm="1">
        <f t="array" ref="L198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1989" s="4" t="str" cm="1">
        <f t="array" ref="M1989">IFERROR(_FV(Facts_combined[[#This Row],[Asset Name]],"Beta"), "")</f>
        <v/>
      </c>
    </row>
    <row r="1990" spans="1:13" x14ac:dyDescent="0.2">
      <c r="A1990" t="s">
        <v>258</v>
      </c>
      <c r="B1990" t="s">
        <v>4</v>
      </c>
      <c r="C1990" t="s">
        <v>42</v>
      </c>
      <c r="D1990" t="e" vm="1750">
        <v>#VALUE!</v>
      </c>
      <c r="E1990" t="str" cm="1">
        <f t="array" ref="E1990">IFERROR(_FV(Facts_combined[[#This Row],[Asset Name]],"Industry"), "Undefined")</f>
        <v>Professional &amp; Commercial Services</v>
      </c>
      <c r="F1990" s="6" cm="1">
        <f t="array" ref="F1990">IFERROR(_FV(Facts_combined[[#This Row],[Asset Name]],"Price"), 0)</f>
        <v>27.22</v>
      </c>
      <c r="G1990" s="5" cm="1">
        <f t="array" ref="G1990">IFERROR(_FV(Facts_combined[[#This Row],[Asset Name]],"Volume"), 0)</f>
        <v>747251</v>
      </c>
      <c r="H1990" s="7" cm="1">
        <f t="array" ref="H1990">IFERROR(_FV(Facts_combined[[#This Row],[Asset Name]],"Market cap",TRUE), 0)</f>
        <v>4532805056</v>
      </c>
      <c r="I199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90" s="5" cm="1">
        <f t="array" ref="J1990">IFERROR(_FV(Facts_combined[[#This Row],[Asset Name]],"Shares outstanding",TRUE), 0)</f>
        <v>166524800</v>
      </c>
      <c r="K1990" s="4" cm="1">
        <f t="array" ref="K1990">IFERROR(_FV(Facts_combined[[#This Row],[Asset Name]],"P/E",TRUE), "")</f>
        <v>55.022100000000002</v>
      </c>
      <c r="L1990" s="4" t="str" cm="1">
        <f t="array" ref="L199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90" s="4" cm="1">
        <f t="array" ref="M1990">IFERROR(_FV(Facts_combined[[#This Row],[Asset Name]],"Beta"), "")</f>
        <v>1.2734000000000001</v>
      </c>
    </row>
    <row r="1991" spans="1:13" x14ac:dyDescent="0.2">
      <c r="A1991" t="s">
        <v>259</v>
      </c>
      <c r="B1991" t="s">
        <v>4</v>
      </c>
      <c r="C1991" t="s">
        <v>42</v>
      </c>
      <c r="D1991" t="e" vm="1751">
        <v>#VALUE!</v>
      </c>
      <c r="E1991" t="str" cm="1">
        <f t="array" ref="E1991">IFERROR(_FV(Facts_combined[[#This Row],[Asset Name]],"Industry"), "Undefined")</f>
        <v>Oil &amp; Gas Related Equipment and Services</v>
      </c>
      <c r="F1991" s="6" cm="1">
        <f t="array" ref="F1991">IFERROR(_FV(Facts_combined[[#This Row],[Asset Name]],"Price"), 0)</f>
        <v>19.440000000000001</v>
      </c>
      <c r="G1991" s="5" cm="1">
        <f t="array" ref="G1991">IFERROR(_FV(Facts_combined[[#This Row],[Asset Name]],"Volume"), 0)</f>
        <v>1</v>
      </c>
      <c r="H1991" s="7" cm="1">
        <f t="array" ref="H1991">IFERROR(_FV(Facts_combined[[#This Row],[Asset Name]],"Market cap",TRUE), 0)</f>
        <v>3834584712</v>
      </c>
      <c r="I199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91" s="5" cm="1">
        <f t="array" ref="J1991">IFERROR(_FV(Facts_combined[[#This Row],[Asset Name]],"Shares outstanding",TRUE), 0)</f>
        <v>197252300</v>
      </c>
      <c r="K1991" s="4" cm="1">
        <f t="array" ref="K1991">IFERROR(_FV(Facts_combined[[#This Row],[Asset Name]],"P/E",TRUE), "")</f>
        <v>22.3248</v>
      </c>
      <c r="L1991" s="4" t="str" cm="1">
        <f t="array" ref="L199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91" s="4" cm="1">
        <f t="array" ref="M1991">IFERROR(_FV(Facts_combined[[#This Row],[Asset Name]],"Beta"), "")</f>
        <v>1.5154000000000001</v>
      </c>
    </row>
    <row r="1992" spans="1:13" x14ac:dyDescent="0.2">
      <c r="A1992" t="s">
        <v>260</v>
      </c>
      <c r="B1992" t="s">
        <v>4</v>
      </c>
      <c r="C1992" t="s">
        <v>42</v>
      </c>
      <c r="D1992" t="e" vm="1752">
        <v>#VALUE!</v>
      </c>
      <c r="E1992" t="str" cm="1">
        <f t="array" ref="E1992">IFERROR(_FV(Facts_combined[[#This Row],[Asset Name]],"Industry"), "Undefined")</f>
        <v>Chemicals</v>
      </c>
      <c r="F1992" s="6" cm="1">
        <f t="array" ref="F1992">IFERROR(_FV(Facts_combined[[#This Row],[Asset Name]],"Price"), 0)</f>
        <v>76.58</v>
      </c>
      <c r="G1992" s="5" cm="1">
        <f t="array" ref="G1992">IFERROR(_FV(Facts_combined[[#This Row],[Asset Name]],"Volume"), 0)</f>
        <v>325984</v>
      </c>
      <c r="H1992" s="7" cm="1">
        <f t="array" ref="H1992">IFERROR(_FV(Facts_combined[[#This Row],[Asset Name]],"Market cap",TRUE), 0)</f>
        <v>4175263362</v>
      </c>
      <c r="I199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92" s="5" cm="1">
        <f t="array" ref="J1992">IFERROR(_FV(Facts_combined[[#This Row],[Asset Name]],"Shares outstanding",TRUE), 0)</f>
        <v>54521590</v>
      </c>
      <c r="K1992" s="4" cm="1">
        <f t="array" ref="K1992">IFERROR(_FV(Facts_combined[[#This Row],[Asset Name]],"P/E",TRUE), "")</f>
        <v>26.175799999999999</v>
      </c>
      <c r="L1992" s="4" t="str" cm="1">
        <f t="array" ref="L199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92" s="4" cm="1">
        <f t="array" ref="M1992">IFERROR(_FV(Facts_combined[[#This Row],[Asset Name]],"Beta"), "")</f>
        <v>1.4337</v>
      </c>
    </row>
    <row r="1993" spans="1:13" x14ac:dyDescent="0.2">
      <c r="A1993" t="s">
        <v>261</v>
      </c>
      <c r="B1993" t="s">
        <v>4</v>
      </c>
      <c r="C1993" t="s">
        <v>42</v>
      </c>
      <c r="D1993" t="e" vm="1753">
        <v>#VALUE!</v>
      </c>
      <c r="E1993" t="str" cm="1">
        <f t="array" ref="E1993">IFERROR(_FV(Facts_combined[[#This Row],[Asset Name]],"Industry"), "Undefined")</f>
        <v>Oil &amp; Gas Related Equipment and Services</v>
      </c>
      <c r="F1993" s="6" cm="1">
        <f t="array" ref="F1993">IFERROR(_FV(Facts_combined[[#This Row],[Asset Name]],"Price"), 0)</f>
        <v>10.06</v>
      </c>
      <c r="G1993" s="5" cm="1">
        <f t="array" ref="G1993">IFERROR(_FV(Facts_combined[[#This Row],[Asset Name]],"Volume"), 0)</f>
        <v>56</v>
      </c>
      <c r="H1993" s="7" cm="1">
        <f t="array" ref="H1993">IFERROR(_FV(Facts_combined[[#This Row],[Asset Name]],"Market cap",TRUE), 0)</f>
        <v>4056714114</v>
      </c>
      <c r="I199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93" s="5" cm="1">
        <f t="array" ref="J1993">IFERROR(_FV(Facts_combined[[#This Row],[Asset Name]],"Shares outstanding",TRUE), 0)</f>
        <v>403251900</v>
      </c>
      <c r="K1993" s="4" cm="1">
        <f t="array" ref="K1993">IFERROR(_FV(Facts_combined[[#This Row],[Asset Name]],"P/E",TRUE), "")</f>
        <v>14.8246</v>
      </c>
      <c r="L1993" s="4" t="str" cm="1">
        <f t="array" ref="L199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93" s="4" cm="1">
        <f t="array" ref="M1993">IFERROR(_FV(Facts_combined[[#This Row],[Asset Name]],"Beta"), "")</f>
        <v>2.1960000000000002</v>
      </c>
    </row>
    <row r="1994" spans="1:13" x14ac:dyDescent="0.2">
      <c r="A1994" t="s">
        <v>262</v>
      </c>
      <c r="B1994" t="s">
        <v>4</v>
      </c>
      <c r="C1994" t="s">
        <v>42</v>
      </c>
      <c r="D1994" t="e" vm="1754">
        <v>#VALUE!</v>
      </c>
      <c r="E1994" t="str" cm="1">
        <f t="array" ref="E1994">IFERROR(_FV(Facts_combined[[#This Row],[Asset Name]],"Industry"), "Undefined")</f>
        <v>Leisure Products</v>
      </c>
      <c r="F1994" s="6" cm="1">
        <f t="array" ref="F1994">IFERROR(_FV(Facts_combined[[#This Row],[Asset Name]],"Price"), 0)</f>
        <v>61.25</v>
      </c>
      <c r="G1994" s="5" cm="1">
        <f t="array" ref="G1994">IFERROR(_FV(Facts_combined[[#This Row],[Asset Name]],"Volume"), 0)</f>
        <v>1</v>
      </c>
      <c r="H1994" s="7" cm="1">
        <f t="array" ref="H1994">IFERROR(_FV(Facts_combined[[#This Row],[Asset Name]],"Market cap",TRUE), 0)</f>
        <v>3863010550</v>
      </c>
      <c r="I199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94" s="5" cm="1">
        <f t="array" ref="J1994">IFERROR(_FV(Facts_combined[[#This Row],[Asset Name]],"Shares outstanding",TRUE), 0)</f>
        <v>63069560</v>
      </c>
      <c r="K1994" s="4" cm="1">
        <f t="array" ref="K1994">IFERROR(_FV(Facts_combined[[#This Row],[Asset Name]],"P/E",TRUE), "")</f>
        <v>21.286899999999999</v>
      </c>
      <c r="L1994" s="4" t="str" cm="1">
        <f t="array" ref="L199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94" s="4" cm="1">
        <f t="array" ref="M1994">IFERROR(_FV(Facts_combined[[#This Row],[Asset Name]],"Beta"), "")</f>
        <v>0.85870000000000002</v>
      </c>
    </row>
    <row r="1995" spans="1:13" x14ac:dyDescent="0.2">
      <c r="A1995" t="s">
        <v>263</v>
      </c>
      <c r="B1995" t="s">
        <v>4</v>
      </c>
      <c r="C1995" t="s">
        <v>42</v>
      </c>
      <c r="D1995" t="e" vm="1755">
        <v>#VALUE!</v>
      </c>
      <c r="E1995" t="str" cm="1">
        <f t="array" ref="E1995">IFERROR(_FV(Facts_combined[[#This Row],[Asset Name]],"Industry"), "Undefined")</f>
        <v>Textiles &amp; Apparel</v>
      </c>
      <c r="F1995" s="6" cm="1">
        <f t="array" ref="F1995">IFERROR(_FV(Facts_combined[[#This Row],[Asset Name]],"Price"), 0)</f>
        <v>64.83</v>
      </c>
      <c r="G1995" s="5" cm="1">
        <f t="array" ref="G1995">IFERROR(_FV(Facts_combined[[#This Row],[Asset Name]],"Volume"), 0)</f>
        <v>348854</v>
      </c>
      <c r="H1995" s="7" cm="1">
        <f t="array" ref="H1995">IFERROR(_FV(Facts_combined[[#This Row],[Asset Name]],"Market cap",TRUE), 0)</f>
        <v>3619438154</v>
      </c>
      <c r="I199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95" s="5" cm="1">
        <f t="array" ref="J1995">IFERROR(_FV(Facts_combined[[#This Row],[Asset Name]],"Shares outstanding",TRUE), 0)</f>
        <v>55829680</v>
      </c>
      <c r="K1995" s="4" cm="1">
        <f t="array" ref="K1995">IFERROR(_FV(Facts_combined[[#This Row],[Asset Name]],"P/E",TRUE), "")</f>
        <v>16.4496</v>
      </c>
      <c r="L1995" s="4" t="str" cm="1">
        <f t="array" ref="L199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95" s="4" cm="1">
        <f t="array" ref="M1995">IFERROR(_FV(Facts_combined[[#This Row],[Asset Name]],"Beta"), "")</f>
        <v>1.1883999999999999</v>
      </c>
    </row>
    <row r="1996" spans="1:13" x14ac:dyDescent="0.2">
      <c r="A1996" t="s">
        <v>264</v>
      </c>
      <c r="B1996" t="s">
        <v>4</v>
      </c>
      <c r="C1996" t="s">
        <v>42</v>
      </c>
      <c r="D1996" t="e" vm="1756">
        <v>#VALUE!</v>
      </c>
      <c r="E1996" t="str" cm="1">
        <f t="array" ref="E1996">IFERROR(_FV(Facts_combined[[#This Row],[Asset Name]],"Industry"), "Undefined")</f>
        <v>Professional &amp; Commercial Services</v>
      </c>
      <c r="F1996" s="6" cm="1">
        <f t="array" ref="F1996">IFERROR(_FV(Facts_combined[[#This Row],[Asset Name]],"Price"), 0)</f>
        <v>65.95</v>
      </c>
      <c r="G1996" s="5" cm="1">
        <f t="array" ref="G1996">IFERROR(_FV(Facts_combined[[#This Row],[Asset Name]],"Volume"), 0)</f>
        <v>631359</v>
      </c>
      <c r="H1996" s="7" cm="1">
        <f t="array" ref="H1996">IFERROR(_FV(Facts_combined[[#This Row],[Asset Name]],"Market cap",TRUE), 0)</f>
        <v>4282331350</v>
      </c>
      <c r="I199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96" s="5" cm="1">
        <f t="array" ref="J1996">IFERROR(_FV(Facts_combined[[#This Row],[Asset Name]],"Shares outstanding",TRUE), 0)</f>
        <v>64933000</v>
      </c>
      <c r="K1996" s="4" cm="1">
        <f t="array" ref="K1996">IFERROR(_FV(Facts_combined[[#This Row],[Asset Name]],"P/E",TRUE), "")</f>
        <v>13.586499999999999</v>
      </c>
      <c r="L1996" s="4" t="str" cm="1">
        <f t="array" ref="L199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96" s="4" cm="1">
        <f t="array" ref="M1996">IFERROR(_FV(Facts_combined[[#This Row],[Asset Name]],"Beta"), "")</f>
        <v>0.66400000000000003</v>
      </c>
    </row>
    <row r="1997" spans="1:13" x14ac:dyDescent="0.2">
      <c r="A1997" t="s">
        <v>265</v>
      </c>
      <c r="B1997" t="s">
        <v>4</v>
      </c>
      <c r="C1997" t="s">
        <v>42</v>
      </c>
      <c r="D1997" t="e" vm="1757">
        <v>#VALUE!</v>
      </c>
      <c r="E1997" t="str" cm="1">
        <f t="array" ref="E1997">IFERROR(_FV(Facts_combined[[#This Row],[Asset Name]],"Industry"), "Undefined")</f>
        <v>Chemicals</v>
      </c>
      <c r="F1997" s="6" cm="1">
        <f t="array" ref="F1997">IFERROR(_FV(Facts_combined[[#This Row],[Asset Name]],"Price"), 0)</f>
        <v>42.3</v>
      </c>
      <c r="G1997" s="5" cm="1">
        <f t="array" ref="G1997">IFERROR(_FV(Facts_combined[[#This Row],[Asset Name]],"Volume"), 0)</f>
        <v>452605</v>
      </c>
      <c r="H1997" s="7" cm="1">
        <f t="array" ref="H1997">IFERROR(_FV(Facts_combined[[#This Row],[Asset Name]],"Market cap",TRUE), 0)</f>
        <v>3860097920</v>
      </c>
      <c r="I199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97" s="5" cm="1">
        <f t="array" ref="J1997">IFERROR(_FV(Facts_combined[[#This Row],[Asset Name]],"Shares outstanding",TRUE), 0)</f>
        <v>91255270</v>
      </c>
      <c r="K1997" s="4" cm="1">
        <f t="array" ref="K1997">IFERROR(_FV(Facts_combined[[#This Row],[Asset Name]],"P/E",TRUE), "")</f>
        <v>36.924500000000002</v>
      </c>
      <c r="L1997" s="4" t="str" cm="1">
        <f t="array" ref="L199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97" s="4" cm="1">
        <f t="array" ref="M1997">IFERROR(_FV(Facts_combined[[#This Row],[Asset Name]],"Beta"), "")</f>
        <v>1.4822</v>
      </c>
    </row>
    <row r="1998" spans="1:13" x14ac:dyDescent="0.2">
      <c r="A1998" t="s">
        <v>266</v>
      </c>
      <c r="B1998" t="s">
        <v>4</v>
      </c>
      <c r="C1998" t="s">
        <v>42</v>
      </c>
      <c r="D1998" t="e" vm="1758">
        <v>#VALUE!</v>
      </c>
      <c r="E1998" t="str" cm="1">
        <f t="array" ref="E1998">IFERROR(_FV(Facts_combined[[#This Row],[Asset Name]],"Industry"), "Undefined")</f>
        <v>Construction &amp; Engineering</v>
      </c>
      <c r="F1998" s="6" cm="1">
        <f t="array" ref="F1998">IFERROR(_FV(Facts_combined[[#This Row],[Asset Name]],"Price"), 0)</f>
        <v>267.36</v>
      </c>
      <c r="G1998" s="5" cm="1">
        <f t="array" ref="G1998">IFERROR(_FV(Facts_combined[[#This Row],[Asset Name]],"Volume"), 0)</f>
        <v>69807</v>
      </c>
      <c r="H1998" s="7" cm="1">
        <f t="array" ref="H1998">IFERROR(_FV(Facts_combined[[#This Row],[Asset Name]],"Market cap",TRUE), 0)</f>
        <v>4151491219</v>
      </c>
      <c r="I199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98" s="5" cm="1">
        <f t="array" ref="J1998">IFERROR(_FV(Facts_combined[[#This Row],[Asset Name]],"Shares outstanding",TRUE), 0)</f>
        <v>15527720</v>
      </c>
      <c r="K1998" s="4" cm="1">
        <f t="array" ref="K1998">IFERROR(_FV(Facts_combined[[#This Row],[Asset Name]],"P/E",TRUE), "")</f>
        <v>40.774700000000003</v>
      </c>
      <c r="L1998" s="4" t="str" cm="1">
        <f t="array" ref="L199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1998" s="4" cm="1">
        <f t="array" ref="M1998">IFERROR(_FV(Facts_combined[[#This Row],[Asset Name]],"Beta"), "")</f>
        <v>0.77400000000000002</v>
      </c>
    </row>
    <row r="1999" spans="1:13" x14ac:dyDescent="0.2">
      <c r="A1999" t="s">
        <v>267</v>
      </c>
      <c r="B1999" t="s">
        <v>4</v>
      </c>
      <c r="C1999" t="s">
        <v>42</v>
      </c>
      <c r="D1999" t="e" vm="301">
        <v>#VALUE!</v>
      </c>
      <c r="E1999" t="str" cm="1">
        <f t="array" ref="E1999">IFERROR(_FV(Facts_combined[[#This Row],[Asset Name]],"Industry"), "Undefined")</f>
        <v>Electronic Equipment &amp; Parts</v>
      </c>
      <c r="F1999" s="6" cm="1">
        <f t="array" ref="F1999">IFERROR(_FV(Facts_combined[[#This Row],[Asset Name]],"Price"), 0)</f>
        <v>84.91</v>
      </c>
      <c r="G1999" s="5" cm="1">
        <f t="array" ref="G1999">IFERROR(_FV(Facts_combined[[#This Row],[Asset Name]],"Volume"), 0)</f>
        <v>198250</v>
      </c>
      <c r="H1999" s="7" cm="1">
        <f t="array" ref="H1999">IFERROR(_FV(Facts_combined[[#This Row],[Asset Name]],"Market cap",TRUE), 0)</f>
        <v>3869195862</v>
      </c>
      <c r="I199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1999" s="5" cm="1">
        <f t="array" ref="J1999">IFERROR(_FV(Facts_combined[[#This Row],[Asset Name]],"Shares outstanding",TRUE), 0)</f>
        <v>45568200</v>
      </c>
      <c r="K1999" s="4" cm="1">
        <f t="array" ref="K1999">IFERROR(_FV(Facts_combined[[#This Row],[Asset Name]],"P/E",TRUE), "")</f>
        <v>21.864999999999998</v>
      </c>
      <c r="L1999" s="4" t="str" cm="1">
        <f t="array" ref="L199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1999" s="4" cm="1">
        <f t="array" ref="M1999">IFERROR(_FV(Facts_combined[[#This Row],[Asset Name]],"Beta"), "")</f>
        <v>1.012</v>
      </c>
    </row>
    <row r="2000" spans="1:13" x14ac:dyDescent="0.2">
      <c r="A2000" t="s">
        <v>268</v>
      </c>
      <c r="B2000" t="s">
        <v>4</v>
      </c>
      <c r="C2000" t="s">
        <v>42</v>
      </c>
      <c r="D2000" t="e" vm="1759">
        <v>#VALUE!</v>
      </c>
      <c r="E2000" t="str" cm="1">
        <f t="array" ref="E2000">IFERROR(_FV(Facts_combined[[#This Row],[Asset Name]],"Industry"), "Undefined")</f>
        <v>Chemicals</v>
      </c>
      <c r="F2000" s="6" cm="1">
        <f t="array" ref="F2000">IFERROR(_FV(Facts_combined[[#This Row],[Asset Name]],"Price"), 0)</f>
        <v>63.35</v>
      </c>
      <c r="G2000" s="5" cm="1">
        <f t="array" ref="G2000">IFERROR(_FV(Facts_combined[[#This Row],[Asset Name]],"Volume"), 0)</f>
        <v>5</v>
      </c>
      <c r="H2000" s="7" cm="1">
        <f t="array" ref="H2000">IFERROR(_FV(Facts_combined[[#This Row],[Asset Name]],"Market cap",TRUE), 0)</f>
        <v>3598222351</v>
      </c>
      <c r="I200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00" s="5" cm="1">
        <f t="array" ref="J2000">IFERROR(_FV(Facts_combined[[#This Row],[Asset Name]],"Shares outstanding",TRUE), 0)</f>
        <v>56799090</v>
      </c>
      <c r="K2000" s="4" t="str" cm="1">
        <f t="array" ref="K2000">IFERROR(_FV(Facts_combined[[#This Row],[Asset Name]],"P/E",TRUE), "")</f>
        <v/>
      </c>
      <c r="L2000" s="4" t="str" cm="1">
        <f t="array" ref="L200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00" s="4" cm="1">
        <f t="array" ref="M2000">IFERROR(_FV(Facts_combined[[#This Row],[Asset Name]],"Beta"), "")</f>
        <v>1.7511000000000001</v>
      </c>
    </row>
    <row r="2001" spans="1:13" x14ac:dyDescent="0.2">
      <c r="A2001" t="s">
        <v>269</v>
      </c>
      <c r="B2001" t="s">
        <v>4</v>
      </c>
      <c r="C2001" t="s">
        <v>42</v>
      </c>
      <c r="D2001" t="e" vm="1760">
        <v>#VALUE!</v>
      </c>
      <c r="E2001" t="str" cm="1">
        <f t="array" ref="E2001">IFERROR(_FV(Facts_combined[[#This Row],[Asset Name]],"Industry"), "Undefined")</f>
        <v>Software &amp; IT Services</v>
      </c>
      <c r="F2001" s="6" cm="1">
        <f t="array" ref="F2001">IFERROR(_FV(Facts_combined[[#This Row],[Asset Name]],"Price"), 0)</f>
        <v>13.04</v>
      </c>
      <c r="G2001" s="5" cm="1">
        <f t="array" ref="G2001">IFERROR(_FV(Facts_combined[[#This Row],[Asset Name]],"Volume"), 0)</f>
        <v>10</v>
      </c>
      <c r="H2001" s="7" cm="1">
        <f t="array" ref="H2001">IFERROR(_FV(Facts_combined[[#This Row],[Asset Name]],"Market cap",TRUE), 0)</f>
        <v>3896612799</v>
      </c>
      <c r="I200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01" s="5" cm="1">
        <f t="array" ref="J2001">IFERROR(_FV(Facts_combined[[#This Row],[Asset Name]],"Shares outstanding",TRUE), 0)</f>
        <v>298820000</v>
      </c>
      <c r="K2001" s="4" cm="1">
        <f t="array" ref="K2001">IFERROR(_FV(Facts_combined[[#This Row],[Asset Name]],"P/E",TRUE), "")</f>
        <v>0</v>
      </c>
      <c r="L2001" s="4" t="str" cm="1">
        <f t="array" ref="L200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01" s="4" cm="1">
        <f t="array" ref="M2001">IFERROR(_FV(Facts_combined[[#This Row],[Asset Name]],"Beta"), "")</f>
        <v>1.621</v>
      </c>
    </row>
    <row r="2002" spans="1:13" x14ac:dyDescent="0.2">
      <c r="A2002" t="s">
        <v>270</v>
      </c>
      <c r="B2002" t="s">
        <v>4</v>
      </c>
      <c r="C2002" t="s">
        <v>42</v>
      </c>
      <c r="D2002" t="e" vm="1761">
        <v>#VALUE!</v>
      </c>
      <c r="E2002" t="str" cm="1">
        <f t="array" ref="E2002">IFERROR(_FV(Facts_combined[[#This Row],[Asset Name]],"Industry"), "Undefined")</f>
        <v>Software &amp; IT Services</v>
      </c>
      <c r="F2002" s="6" cm="1">
        <f t="array" ref="F2002">IFERROR(_FV(Facts_combined[[#This Row],[Asset Name]],"Price"), 0)</f>
        <v>39.47</v>
      </c>
      <c r="G2002" s="5" cm="1">
        <f t="array" ref="G2002">IFERROR(_FV(Facts_combined[[#This Row],[Asset Name]],"Volume"), 0)</f>
        <v>84</v>
      </c>
      <c r="H2002" s="7" cm="1">
        <f t="array" ref="H2002">IFERROR(_FV(Facts_combined[[#This Row],[Asset Name]],"Market cap",TRUE), 0)</f>
        <v>4011209796</v>
      </c>
      <c r="I200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02" s="5" cm="1">
        <f t="array" ref="J2002">IFERROR(_FV(Facts_combined[[#This Row],[Asset Name]],"Shares outstanding",TRUE), 0)</f>
        <v>101626800</v>
      </c>
      <c r="K2002" s="4" cm="1">
        <f t="array" ref="K2002">IFERROR(_FV(Facts_combined[[#This Row],[Asset Name]],"P/E",TRUE), "")</f>
        <v>0</v>
      </c>
      <c r="L2002" s="4" t="str" cm="1">
        <f t="array" ref="L200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02" s="4" cm="1">
        <f t="array" ref="M2002">IFERROR(_FV(Facts_combined[[#This Row],[Asset Name]],"Beta"), "")</f>
        <v>2.1110000000000002</v>
      </c>
    </row>
    <row r="2003" spans="1:13" x14ac:dyDescent="0.2">
      <c r="A2003" t="s">
        <v>271</v>
      </c>
      <c r="B2003" t="s">
        <v>4</v>
      </c>
      <c r="C2003" t="s">
        <v>42</v>
      </c>
      <c r="D2003" t="e" vm="1762">
        <v>#VALUE!</v>
      </c>
      <c r="E2003" t="str" cm="1">
        <f t="array" ref="E2003">IFERROR(_FV(Facts_combined[[#This Row],[Asset Name]],"Industry"), "Undefined")</f>
        <v>Software &amp; IT Services</v>
      </c>
      <c r="F2003" s="6" cm="1">
        <f t="array" ref="F2003">IFERROR(_FV(Facts_combined[[#This Row],[Asset Name]],"Price"), 0)</f>
        <v>28.09</v>
      </c>
      <c r="G2003" s="5" cm="1">
        <f t="array" ref="G2003">IFERROR(_FV(Facts_combined[[#This Row],[Asset Name]],"Volume"), 0)</f>
        <v>18457</v>
      </c>
      <c r="H2003" s="7" cm="1">
        <f t="array" ref="H2003">IFERROR(_FV(Facts_combined[[#This Row],[Asset Name]],"Market cap",TRUE), 0)</f>
        <v>3506132002</v>
      </c>
      <c r="I200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03" s="5" cm="1">
        <f t="array" ref="J2003">IFERROR(_FV(Facts_combined[[#This Row],[Asset Name]],"Shares outstanding",TRUE), 0)</f>
        <v>124817800</v>
      </c>
      <c r="K2003" s="4" t="str" cm="1">
        <f t="array" ref="K2003">IFERROR(_FV(Facts_combined[[#This Row],[Asset Name]],"P/E",TRUE), "")</f>
        <v/>
      </c>
      <c r="L2003" s="4" t="str" cm="1">
        <f t="array" ref="L200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03" s="4" cm="1">
        <f t="array" ref="M2003">IFERROR(_FV(Facts_combined[[#This Row],[Asset Name]],"Beta"), "")</f>
        <v>1.8181</v>
      </c>
    </row>
    <row r="2004" spans="1:13" x14ac:dyDescent="0.2">
      <c r="A2004" t="s">
        <v>272</v>
      </c>
      <c r="B2004" t="s">
        <v>4</v>
      </c>
      <c r="C2004" t="s">
        <v>42</v>
      </c>
      <c r="D2004" t="e" vm="1763">
        <v>#VALUE!</v>
      </c>
      <c r="E2004" t="str" cm="1">
        <f t="array" ref="E2004">IFERROR(_FV(Facts_combined[[#This Row],[Asset Name]],"Industry"), "Undefined")</f>
        <v>Food &amp; Tobacco</v>
      </c>
      <c r="F2004" s="6" cm="1">
        <f t="array" ref="F2004">IFERROR(_FV(Facts_combined[[#This Row],[Asset Name]],"Price"), 0)</f>
        <v>35.799999999999997</v>
      </c>
      <c r="G2004" s="5" cm="1">
        <f t="array" ref="G2004">IFERROR(_FV(Facts_combined[[#This Row],[Asset Name]],"Volume"), 0)</f>
        <v>813649</v>
      </c>
      <c r="H2004" s="7" cm="1">
        <f t="array" ref="H2004">IFERROR(_FV(Facts_combined[[#This Row],[Asset Name]],"Market cap",TRUE), 0)</f>
        <v>3581860000</v>
      </c>
      <c r="I200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04" s="5" cm="1">
        <f t="array" ref="J2004">IFERROR(_FV(Facts_combined[[#This Row],[Asset Name]],"Shares outstanding",TRUE), 0)</f>
        <v>100135800</v>
      </c>
      <c r="K2004" s="4" cm="1">
        <f t="array" ref="K2004">IFERROR(_FV(Facts_combined[[#This Row],[Asset Name]],"P/E",TRUE), "")</f>
        <v>24.693100000000001</v>
      </c>
      <c r="L2004" s="4" t="str" cm="1">
        <f t="array" ref="L200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004" s="4" cm="1">
        <f t="array" ref="M2004">IFERROR(_FV(Facts_combined[[#This Row],[Asset Name]],"Beta"), "")</f>
        <v>0.6129</v>
      </c>
    </row>
    <row r="2005" spans="1:13" x14ac:dyDescent="0.2">
      <c r="A2005" t="s">
        <v>273</v>
      </c>
      <c r="B2005" t="s">
        <v>4</v>
      </c>
      <c r="C2005" t="s">
        <v>42</v>
      </c>
      <c r="D2005" t="e" vm="1764">
        <v>#VALUE!</v>
      </c>
      <c r="E2005" t="str" cm="1">
        <f t="array" ref="E2005">IFERROR(_FV(Facts_combined[[#This Row],[Asset Name]],"Industry"), "Undefined")</f>
        <v>Hotels &amp; Entertainment Services</v>
      </c>
      <c r="F2005" s="6" cm="1">
        <f t="array" ref="F2005">IFERROR(_FV(Facts_combined[[#This Row],[Asset Name]],"Price"), 0)</f>
        <v>27.97</v>
      </c>
      <c r="G2005" s="5" cm="1">
        <f t="array" ref="G2005">IFERROR(_FV(Facts_combined[[#This Row],[Asset Name]],"Volume"), 0)</f>
        <v>4485</v>
      </c>
      <c r="H2005" s="7" cm="1">
        <f t="array" ref="H2005">IFERROR(_FV(Facts_combined[[#This Row],[Asset Name]],"Market cap",TRUE), 0)</f>
        <v>3169311467</v>
      </c>
      <c r="I200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05" s="5" cm="1">
        <f t="array" ref="J2005">IFERROR(_FV(Facts_combined[[#This Row],[Asset Name]],"Shares outstanding",TRUE), 0)</f>
        <v>113311100</v>
      </c>
      <c r="K2005" s="4" t="str" cm="1">
        <f t="array" ref="K2005">IFERROR(_FV(Facts_combined[[#This Row],[Asset Name]],"P/E",TRUE), "")</f>
        <v/>
      </c>
      <c r="L2005" s="4" t="str" cm="1">
        <f t="array" ref="L200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05" s="4" cm="1">
        <f t="array" ref="M2005">IFERROR(_FV(Facts_combined[[#This Row],[Asset Name]],"Beta"), "")</f>
        <v>1.448</v>
      </c>
    </row>
    <row r="2006" spans="1:13" x14ac:dyDescent="0.2">
      <c r="A2006" t="s">
        <v>274</v>
      </c>
      <c r="B2006" t="s">
        <v>4</v>
      </c>
      <c r="C2006" t="s">
        <v>42</v>
      </c>
      <c r="D2006" t="e" vm="1765">
        <v>#VALUE!</v>
      </c>
      <c r="E2006" t="str" cm="1">
        <f t="array" ref="E2006">IFERROR(_FV(Facts_combined[[#This Row],[Asset Name]],"Industry"), "Undefined")</f>
        <v>Electrical Utilities &amp; IPPs</v>
      </c>
      <c r="F2006" s="6" cm="1">
        <f t="array" ref="F2006">IFERROR(_FV(Facts_combined[[#This Row],[Asset Name]],"Price"), 0)</f>
        <v>86.82</v>
      </c>
      <c r="G2006" s="5" cm="1">
        <f t="array" ref="G2006">IFERROR(_FV(Facts_combined[[#This Row],[Asset Name]],"Volume"), 0)</f>
        <v>175050</v>
      </c>
      <c r="H2006" s="7" cm="1">
        <f t="array" ref="H2006">IFERROR(_FV(Facts_combined[[#This Row],[Asset Name]],"Market cap",TRUE), 0)</f>
        <v>3630328812</v>
      </c>
      <c r="I200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06" s="5" cm="1">
        <f t="array" ref="J2006">IFERROR(_FV(Facts_combined[[#This Row],[Asset Name]],"Shares outstanding",TRUE), 0)</f>
        <v>41814430</v>
      </c>
      <c r="K2006" s="4" cm="1">
        <f t="array" ref="K2006">IFERROR(_FV(Facts_combined[[#This Row],[Asset Name]],"P/E",TRUE), "")</f>
        <v>11.9297</v>
      </c>
      <c r="L2006" s="4" t="str" cm="1">
        <f t="array" ref="L200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006" s="4" cm="1">
        <f t="array" ref="M2006">IFERROR(_FV(Facts_combined[[#This Row],[Asset Name]],"Beta"), "")</f>
        <v>0.54679999999999995</v>
      </c>
    </row>
    <row r="2007" spans="1:13" x14ac:dyDescent="0.2">
      <c r="A2007" t="s">
        <v>275</v>
      </c>
      <c r="B2007" t="s">
        <v>4</v>
      </c>
      <c r="C2007" t="s">
        <v>42</v>
      </c>
      <c r="D2007" t="e" vm="1766">
        <v>#VALUE!</v>
      </c>
      <c r="E2007" t="str" cm="1">
        <f t="array" ref="E2007">IFERROR(_FV(Facts_combined[[#This Row],[Asset Name]],"Industry"), "Undefined")</f>
        <v>Biotechnology &amp; Medical Research</v>
      </c>
      <c r="F2007" s="6" cm="1">
        <f t="array" ref="F2007">IFERROR(_FV(Facts_combined[[#This Row],[Asset Name]],"Price"), 0)</f>
        <v>26.52</v>
      </c>
      <c r="G2007" s="5" cm="1">
        <f t="array" ref="G2007">IFERROR(_FV(Facts_combined[[#This Row],[Asset Name]],"Volume"), 0)</f>
        <v>231</v>
      </c>
      <c r="H2007" s="7" cm="1">
        <f t="array" ref="H2007">IFERROR(_FV(Facts_combined[[#This Row],[Asset Name]],"Market cap",TRUE), 0)</f>
        <v>3873349428</v>
      </c>
      <c r="I200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07" s="5" cm="1">
        <f t="array" ref="J2007">IFERROR(_FV(Facts_combined[[#This Row],[Asset Name]],"Shares outstanding",TRUE), 0)</f>
        <v>146053900</v>
      </c>
      <c r="K2007" s="4" cm="1">
        <f t="array" ref="K2007">IFERROR(_FV(Facts_combined[[#This Row],[Asset Name]],"P/E",TRUE), "")</f>
        <v>0</v>
      </c>
      <c r="L2007" s="4" t="str" cm="1">
        <f t="array" ref="L200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07" s="4" cm="1">
        <f t="array" ref="M2007">IFERROR(_FV(Facts_combined[[#This Row],[Asset Name]],"Beta"), "")</f>
        <v>0.71330000000000005</v>
      </c>
    </row>
    <row r="2008" spans="1:13" x14ac:dyDescent="0.2">
      <c r="A2008" t="s">
        <v>276</v>
      </c>
      <c r="B2008" t="s">
        <v>4</v>
      </c>
      <c r="C2008" t="s">
        <v>42</v>
      </c>
      <c r="D2008" t="e" vm="1767">
        <v>#VALUE!</v>
      </c>
      <c r="E2008" t="str" cm="1">
        <f t="array" ref="E2008">IFERROR(_FV(Facts_combined[[#This Row],[Asset Name]],"Industry"), "Undefined")</f>
        <v>Leisure Products</v>
      </c>
      <c r="F2008" s="6" cm="1">
        <f t="array" ref="F2008">IFERROR(_FV(Facts_combined[[#This Row],[Asset Name]],"Price"), 0)</f>
        <v>37.200000000000003</v>
      </c>
      <c r="G2008" s="5" cm="1">
        <f t="array" ref="G2008">IFERROR(_FV(Facts_combined[[#This Row],[Asset Name]],"Volume"), 0)</f>
        <v>1</v>
      </c>
      <c r="H2008" s="7" cm="1">
        <f t="array" ref="H2008">IFERROR(_FV(Facts_combined[[#This Row],[Asset Name]],"Market cap",TRUE), 0)</f>
        <v>3170872200</v>
      </c>
      <c r="I200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08" s="5" cm="1">
        <f t="array" ref="J2008">IFERROR(_FV(Facts_combined[[#This Row],[Asset Name]],"Shares outstanding",TRUE), 0)</f>
        <v>85238500</v>
      </c>
      <c r="K2008" s="4" cm="1">
        <f t="array" ref="K2008">IFERROR(_FV(Facts_combined[[#This Row],[Asset Name]],"P/E",TRUE), "")</f>
        <v>18.5883</v>
      </c>
      <c r="L2008" s="4" t="str" cm="1">
        <f t="array" ref="L200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008" s="4" cm="1">
        <f t="array" ref="M2008">IFERROR(_FV(Facts_combined[[#This Row],[Asset Name]],"Beta"), "")</f>
        <v>2.1461000000000001</v>
      </c>
    </row>
    <row r="2009" spans="1:13" x14ac:dyDescent="0.2">
      <c r="A2009" t="s">
        <v>277</v>
      </c>
      <c r="B2009" t="s">
        <v>4</v>
      </c>
      <c r="C2009" t="s">
        <v>42</v>
      </c>
      <c r="D2009" t="e" vm="1768">
        <v>#VALUE!</v>
      </c>
      <c r="E2009" t="str" cm="1">
        <f t="array" ref="E2009">IFERROR(_FV(Facts_combined[[#This Row],[Asset Name]],"Industry"), "Undefined")</f>
        <v>Electronic Equipment &amp; Parts</v>
      </c>
      <c r="F2009" s="6" cm="1">
        <f t="array" ref="F2009">IFERROR(_FV(Facts_combined[[#This Row],[Asset Name]],"Price"), 0)</f>
        <v>65.64</v>
      </c>
      <c r="G2009" s="5" cm="1">
        <f t="array" ref="G2009">IFERROR(_FV(Facts_combined[[#This Row],[Asset Name]],"Volume"), 0)</f>
        <v>220315</v>
      </c>
      <c r="H2009" s="7" cm="1">
        <f t="array" ref="H2009">IFERROR(_FV(Facts_combined[[#This Row],[Asset Name]],"Market cap",TRUE), 0)</f>
        <v>3639974304</v>
      </c>
      <c r="I200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09" s="5" cm="1">
        <f t="array" ref="J2009">IFERROR(_FV(Facts_combined[[#This Row],[Asset Name]],"Shares outstanding",TRUE), 0)</f>
        <v>55453600</v>
      </c>
      <c r="K2009" s="4" cm="1">
        <f t="array" ref="K2009">IFERROR(_FV(Facts_combined[[#This Row],[Asset Name]],"P/E",TRUE), "")</f>
        <v>15.5581</v>
      </c>
      <c r="L2009" s="4" t="str" cm="1">
        <f t="array" ref="L200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009" s="4" cm="1">
        <f t="array" ref="M2009">IFERROR(_FV(Facts_combined[[#This Row],[Asset Name]],"Beta"), "")</f>
        <v>0.91990000000000005</v>
      </c>
    </row>
    <row r="2010" spans="1:13" x14ac:dyDescent="0.2">
      <c r="A2010" t="s">
        <v>278</v>
      </c>
      <c r="B2010" t="s">
        <v>4</v>
      </c>
      <c r="C2010" t="s">
        <v>42</v>
      </c>
      <c r="D2010" t="e" vm="1769">
        <v>#VALUE!</v>
      </c>
      <c r="E2010" t="str" cm="1">
        <f t="array" ref="E2010">IFERROR(_FV(Facts_combined[[#This Row],[Asset Name]],"Industry"), "Undefined")</f>
        <v>Semiconductors &amp; Semiconductor Equipment</v>
      </c>
      <c r="F2010" s="6" cm="1">
        <f t="array" ref="F2010">IFERROR(_FV(Facts_combined[[#This Row],[Asset Name]],"Price"), 0)</f>
        <v>87.47</v>
      </c>
      <c r="G2010" s="5" cm="1">
        <f t="array" ref="G2010">IFERROR(_FV(Facts_combined[[#This Row],[Asset Name]],"Volume"), 0)</f>
        <v>1</v>
      </c>
      <c r="H2010" s="7" cm="1">
        <f t="array" ref="H2010">IFERROR(_FV(Facts_combined[[#This Row],[Asset Name]],"Market cap",TRUE), 0)</f>
        <v>3454849823</v>
      </c>
      <c r="I201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10" s="5" cm="1">
        <f t="array" ref="J2010">IFERROR(_FV(Facts_combined[[#This Row],[Asset Name]],"Shares outstanding",TRUE), 0)</f>
        <v>39497540</v>
      </c>
      <c r="K2010" s="4" cm="1">
        <f t="array" ref="K2010">IFERROR(_FV(Facts_combined[[#This Row],[Asset Name]],"P/E",TRUE), "")</f>
        <v>0</v>
      </c>
      <c r="L2010" s="4" t="str" cm="1">
        <f t="array" ref="L201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10" s="4" cm="1">
        <f t="array" ref="M2010">IFERROR(_FV(Facts_combined[[#This Row],[Asset Name]],"Beta"), "")</f>
        <v>1.4708000000000001</v>
      </c>
    </row>
    <row r="2011" spans="1:13" x14ac:dyDescent="0.2">
      <c r="A2011" t="s">
        <v>279</v>
      </c>
      <c r="B2011" t="s">
        <v>4</v>
      </c>
      <c r="C2011" t="s">
        <v>42</v>
      </c>
      <c r="D2011" t="e" vm="1770">
        <v>#VALUE!</v>
      </c>
      <c r="E2011" t="str" cm="1">
        <f t="array" ref="E2011">IFERROR(_FV(Facts_combined[[#This Row],[Asset Name]],"Industry"), "Undefined")</f>
        <v>Electrical Utilities &amp; IPPs</v>
      </c>
      <c r="F2011" s="6" cm="1">
        <f t="array" ref="F2011">IFERROR(_FV(Facts_combined[[#This Row],[Asset Name]],"Price"), 0)</f>
        <v>61.67</v>
      </c>
      <c r="G2011" s="5" cm="1">
        <f t="array" ref="G2011">IFERROR(_FV(Facts_combined[[#This Row],[Asset Name]],"Volume"), 0)</f>
        <v>584076</v>
      </c>
      <c r="H2011" s="7" cm="1">
        <f t="array" ref="H2011">IFERROR(_FV(Facts_combined[[#This Row],[Asset Name]],"Market cap",TRUE), 0)</f>
        <v>3557863789</v>
      </c>
      <c r="I201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11" s="5" cm="1">
        <f t="array" ref="J2011">IFERROR(_FV(Facts_combined[[#This Row],[Asset Name]],"Shares outstanding",TRUE), 0)</f>
        <v>57691970</v>
      </c>
      <c r="K2011" s="4" cm="1">
        <f t="array" ref="K2011">IFERROR(_FV(Facts_combined[[#This Row],[Asset Name]],"P/E",TRUE), "")</f>
        <v>14.7996</v>
      </c>
      <c r="L2011" s="4" t="str" cm="1">
        <f t="array" ref="L201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011" s="4" cm="1">
        <f t="array" ref="M2011">IFERROR(_FV(Facts_combined[[#This Row],[Asset Name]],"Beta"), "")</f>
        <v>0.78720000000000001</v>
      </c>
    </row>
    <row r="2012" spans="1:13" x14ac:dyDescent="0.2">
      <c r="A2012" t="s">
        <v>280</v>
      </c>
      <c r="B2012" t="s">
        <v>4</v>
      </c>
      <c r="C2012" t="s">
        <v>42</v>
      </c>
      <c r="D2012" t="e" vm="1771">
        <v>#VALUE!</v>
      </c>
      <c r="E2012" t="str" cm="1">
        <f t="array" ref="E2012">IFERROR(_FV(Facts_combined[[#This Row],[Asset Name]],"Industry"), "Undefined")</f>
        <v>Chemicals</v>
      </c>
      <c r="F2012" s="6" cm="1">
        <f t="array" ref="F2012">IFERROR(_FV(Facts_combined[[#This Row],[Asset Name]],"Price"), 0)</f>
        <v>22.56</v>
      </c>
      <c r="G2012" s="5" cm="1">
        <f t="array" ref="G2012">IFERROR(_FV(Facts_combined[[#This Row],[Asset Name]],"Volume"), 0)</f>
        <v>104</v>
      </c>
      <c r="H2012" s="7" cm="1">
        <f t="array" ref="H2012">IFERROR(_FV(Facts_combined[[#This Row],[Asset Name]],"Market cap",TRUE), 0)</f>
        <v>3368013000</v>
      </c>
      <c r="I201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12" s="5" cm="1">
        <f t="array" ref="J2012">IFERROR(_FV(Facts_combined[[#This Row],[Asset Name]],"Shares outstanding",TRUE), 0)</f>
        <v>148895300</v>
      </c>
      <c r="K2012" s="4" t="str" cm="1">
        <f t="array" ref="K2012">IFERROR(_FV(Facts_combined[[#This Row],[Asset Name]],"P/E",TRUE), "")</f>
        <v/>
      </c>
      <c r="L2012" s="4" t="str" cm="1">
        <f t="array" ref="L201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12" s="4" cm="1">
        <f t="array" ref="M2012">IFERROR(_FV(Facts_combined[[#This Row],[Asset Name]],"Beta"), "")</f>
        <v>1.7943</v>
      </c>
    </row>
    <row r="2013" spans="1:13" x14ac:dyDescent="0.2">
      <c r="A2013" t="s">
        <v>281</v>
      </c>
      <c r="B2013" t="s">
        <v>4</v>
      </c>
      <c r="C2013" t="s">
        <v>42</v>
      </c>
      <c r="D2013" t="e" vm="1772">
        <v>#VALUE!</v>
      </c>
      <c r="E2013" t="str" cm="1">
        <f t="array" ref="E2013">IFERROR(_FV(Facts_combined[[#This Row],[Asset Name]],"Industry"), "Undefined")</f>
        <v>Biotechnology &amp; Medical Research</v>
      </c>
      <c r="F2013" s="6" cm="1">
        <f t="array" ref="F2013">IFERROR(_FV(Facts_combined[[#This Row],[Asset Name]],"Price"), 0)</f>
        <v>45.54</v>
      </c>
      <c r="G2013" s="5" cm="1">
        <f t="array" ref="G2013">IFERROR(_FV(Facts_combined[[#This Row],[Asset Name]],"Volume"), 0)</f>
        <v>1253879</v>
      </c>
      <c r="H2013" s="7" cm="1">
        <f t="array" ref="H2013">IFERROR(_FV(Facts_combined[[#This Row],[Asset Name]],"Market cap",TRUE), 0)</f>
        <v>3591262085</v>
      </c>
      <c r="I201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13" s="5" cm="1">
        <f t="array" ref="J2013">IFERROR(_FV(Facts_combined[[#This Row],[Asset Name]],"Shares outstanding",TRUE), 0)</f>
        <v>78859510</v>
      </c>
      <c r="K2013" s="4" cm="1">
        <f t="array" ref="K2013">IFERROR(_FV(Facts_combined[[#This Row],[Asset Name]],"P/E",TRUE), "")</f>
        <v>0</v>
      </c>
      <c r="L2013" s="4" t="str" cm="1">
        <f t="array" ref="L201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13" s="4" cm="1">
        <f t="array" ref="M2013">IFERROR(_FV(Facts_combined[[#This Row],[Asset Name]],"Beta"), "")</f>
        <v>0.68320000000000003</v>
      </c>
    </row>
    <row r="2014" spans="1:13" x14ac:dyDescent="0.2">
      <c r="A2014" t="s">
        <v>282</v>
      </c>
      <c r="B2014" t="s">
        <v>4</v>
      </c>
      <c r="C2014" t="s">
        <v>42</v>
      </c>
      <c r="D2014" t="e" vm="1773">
        <v>#VALUE!</v>
      </c>
      <c r="E2014" t="str" cm="1">
        <f t="array" ref="E2014">IFERROR(_FV(Facts_combined[[#This Row],[Asset Name]],"Industry"), "Undefined")</f>
        <v>Aerospace &amp; Defense</v>
      </c>
      <c r="F2014" s="6" cm="1">
        <f t="array" ref="F2014">IFERROR(_FV(Facts_combined[[#This Row],[Asset Name]],"Price"), 0)</f>
        <v>4.96</v>
      </c>
      <c r="G2014" s="5" cm="1">
        <f t="array" ref="G2014">IFERROR(_FV(Facts_combined[[#This Row],[Asset Name]],"Volume"), 0)</f>
        <v>61390</v>
      </c>
      <c r="H2014" s="7" cm="1">
        <f t="array" ref="H2014">IFERROR(_FV(Facts_combined[[#This Row],[Asset Name]],"Market cap",TRUE), 0)</f>
        <v>3513865872</v>
      </c>
      <c r="I201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14" s="5" cm="1">
        <f t="array" ref="J2014">IFERROR(_FV(Facts_combined[[#This Row],[Asset Name]],"Shares outstanding",TRUE), 0)</f>
        <v>708440700</v>
      </c>
      <c r="K2014" s="4" t="str" cm="1">
        <f t="array" ref="K2014">IFERROR(_FV(Facts_combined[[#This Row],[Asset Name]],"P/E",TRUE), "")</f>
        <v/>
      </c>
      <c r="L2014" s="4" t="str" cm="1">
        <f t="array" ref="L201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14" s="4" cm="1">
        <f t="array" ref="M2014">IFERROR(_FV(Facts_combined[[#This Row],[Asset Name]],"Beta"), "")</f>
        <v>1.9963</v>
      </c>
    </row>
    <row r="2015" spans="1:13" x14ac:dyDescent="0.2">
      <c r="A2015" t="s">
        <v>283</v>
      </c>
      <c r="B2015" t="s">
        <v>4</v>
      </c>
      <c r="C2015" t="s">
        <v>42</v>
      </c>
      <c r="D2015" t="e" vm="1774">
        <v>#VALUE!</v>
      </c>
      <c r="E2015" t="str" cm="1">
        <f t="array" ref="E2015">IFERROR(_FV(Facts_combined[[#This Row],[Asset Name]],"Industry"), "Undefined")</f>
        <v>Software &amp; IT Services</v>
      </c>
      <c r="F2015" s="6" cm="1">
        <f t="array" ref="F2015">IFERROR(_FV(Facts_combined[[#This Row],[Asset Name]],"Price"), 0)</f>
        <v>35.994999999999997</v>
      </c>
      <c r="G2015" s="5" cm="1">
        <f t="array" ref="G2015">IFERROR(_FV(Facts_combined[[#This Row],[Asset Name]],"Volume"), 0)</f>
        <v>25</v>
      </c>
      <c r="H2015" s="7" cm="1">
        <f t="array" ref="H2015">IFERROR(_FV(Facts_combined[[#This Row],[Asset Name]],"Market cap",TRUE), 0)</f>
        <v>3902577899</v>
      </c>
      <c r="I201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15" s="5" cm="1">
        <f t="array" ref="J2015">IFERROR(_FV(Facts_combined[[#This Row],[Asset Name]],"Shares outstanding",TRUE), 0)</f>
        <v>108420000</v>
      </c>
      <c r="K2015" s="4" cm="1">
        <f t="array" ref="K2015">IFERROR(_FV(Facts_combined[[#This Row],[Asset Name]],"P/E",TRUE), "")</f>
        <v>0</v>
      </c>
      <c r="L2015" s="4" t="str" cm="1">
        <f t="array" ref="L201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15" s="4" cm="1">
        <f t="array" ref="M2015">IFERROR(_FV(Facts_combined[[#This Row],[Asset Name]],"Beta"), "")</f>
        <v>0.96499999999999997</v>
      </c>
    </row>
    <row r="2016" spans="1:13" x14ac:dyDescent="0.2">
      <c r="A2016" t="s">
        <v>284</v>
      </c>
      <c r="B2016" t="s">
        <v>4</v>
      </c>
      <c r="C2016" t="s">
        <v>42</v>
      </c>
      <c r="D2016" t="e" vm="1775">
        <v>#VALUE!</v>
      </c>
      <c r="E2016" t="str" cm="1">
        <f t="array" ref="E2016">IFERROR(_FV(Facts_combined[[#This Row],[Asset Name]],"Industry"), "Undefined")</f>
        <v>Diversified Retail</v>
      </c>
      <c r="F2016" s="6" cm="1">
        <f t="array" ref="F2016">IFERROR(_FV(Facts_combined[[#This Row],[Asset Name]],"Price"), 0)</f>
        <v>21.45</v>
      </c>
      <c r="G2016" s="5" cm="1">
        <f t="array" ref="G2016">IFERROR(_FV(Facts_combined[[#This Row],[Asset Name]],"Volume"), 0)</f>
        <v>150</v>
      </c>
      <c r="H2016" s="7" cm="1">
        <f t="array" ref="H2016">IFERROR(_FV(Facts_combined[[#This Row],[Asset Name]],"Market cap",TRUE), 0)</f>
        <v>3510266760</v>
      </c>
      <c r="I201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16" s="5" cm="1">
        <f t="array" ref="J2016">IFERROR(_FV(Facts_combined[[#This Row],[Asset Name]],"Shares outstanding",TRUE), 0)</f>
        <v>163648800</v>
      </c>
      <c r="K2016" s="4" cm="1">
        <f t="array" ref="K2016">IFERROR(_FV(Facts_combined[[#This Row],[Asset Name]],"P/E",TRUE), "")</f>
        <v>11.900399999999999</v>
      </c>
      <c r="L2016" s="4" t="str" cm="1">
        <f t="array" ref="L201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016" s="4" cm="1">
        <f t="array" ref="M2016">IFERROR(_FV(Facts_combined[[#This Row],[Asset Name]],"Beta"), "")</f>
        <v>2.6267</v>
      </c>
    </row>
    <row r="2017" spans="1:13" x14ac:dyDescent="0.2">
      <c r="A2017" t="s">
        <v>285</v>
      </c>
      <c r="B2017" t="s">
        <v>4</v>
      </c>
      <c r="C2017" t="s">
        <v>42</v>
      </c>
      <c r="D2017" t="e" vm="1776">
        <v>#VALUE!</v>
      </c>
      <c r="E2017" t="str" cm="1">
        <f t="array" ref="E2017">IFERROR(_FV(Facts_combined[[#This Row],[Asset Name]],"Industry"), "Undefined")</f>
        <v>Aerospace &amp; Defense</v>
      </c>
      <c r="F2017" s="6" cm="1">
        <f t="array" ref="F2017">IFERROR(_FV(Facts_combined[[#This Row],[Asset Name]],"Price"), 0)</f>
        <v>33.880000000000003</v>
      </c>
      <c r="G2017" s="5" cm="1">
        <f t="array" ref="G2017">IFERROR(_FV(Facts_combined[[#This Row],[Asset Name]],"Volume"), 0)</f>
        <v>5317</v>
      </c>
      <c r="H2017" s="7" cm="1">
        <f t="array" ref="H2017">IFERROR(_FV(Facts_combined[[#This Row],[Asset Name]],"Market cap",TRUE), 0)</f>
        <v>3948788536</v>
      </c>
      <c r="I201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17" s="5" cm="1">
        <f t="array" ref="J2017">IFERROR(_FV(Facts_combined[[#This Row],[Asset Name]],"Shares outstanding",TRUE), 0)</f>
        <v>116552200</v>
      </c>
      <c r="K2017" s="4" t="str" cm="1">
        <f t="array" ref="K2017">IFERROR(_FV(Facts_combined[[#This Row],[Asset Name]],"P/E",TRUE), "")</f>
        <v/>
      </c>
      <c r="L2017" s="4" t="str" cm="1">
        <f t="array" ref="L201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17" s="4" cm="1">
        <f t="array" ref="M2017">IFERROR(_FV(Facts_combined[[#This Row],[Asset Name]],"Beta"), "")</f>
        <v>1.8412999999999999</v>
      </c>
    </row>
    <row r="2018" spans="1:13" x14ac:dyDescent="0.2">
      <c r="A2018" t="s">
        <v>286</v>
      </c>
      <c r="B2018" t="s">
        <v>4</v>
      </c>
      <c r="C2018" t="s">
        <v>42</v>
      </c>
      <c r="D2018" t="e" vm="1777">
        <v>#VALUE!</v>
      </c>
      <c r="E2018" t="str" cm="1">
        <f t="array" ref="E2018">IFERROR(_FV(Facts_combined[[#This Row],[Asset Name]],"Industry"), "Undefined")</f>
        <v>Software &amp; IT Services</v>
      </c>
      <c r="F2018" s="6" cm="1">
        <f t="array" ref="F2018">IFERROR(_FV(Facts_combined[[#This Row],[Asset Name]],"Price"), 0)</f>
        <v>2.87</v>
      </c>
      <c r="G2018" s="5" cm="1">
        <f t="array" ref="G2018">IFERROR(_FV(Facts_combined[[#This Row],[Asset Name]],"Volume"), 0)</f>
        <v>1451</v>
      </c>
      <c r="H2018" s="7" cm="1">
        <f t="array" ref="H2018">IFERROR(_FV(Facts_combined[[#This Row],[Asset Name]],"Market cap",TRUE), 0)</f>
        <v>4455749620</v>
      </c>
      <c r="I201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18" s="5" cm="1">
        <f t="array" ref="J2018">IFERROR(_FV(Facts_combined[[#This Row],[Asset Name]],"Shares outstanding",TRUE), 0)</f>
        <v>1552526000</v>
      </c>
      <c r="K2018" s="4" cm="1">
        <f t="array" ref="K2018">IFERROR(_FV(Facts_combined[[#This Row],[Asset Name]],"P/E",TRUE), "")</f>
        <v>0</v>
      </c>
      <c r="L2018" s="4" t="str" cm="1">
        <f t="array" ref="L201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18" s="4" cm="1">
        <f t="array" ref="M2018">IFERROR(_FV(Facts_combined[[#This Row],[Asset Name]],"Beta"), "")</f>
        <v>2.569</v>
      </c>
    </row>
    <row r="2019" spans="1:13" x14ac:dyDescent="0.2">
      <c r="A2019" t="s">
        <v>287</v>
      </c>
      <c r="B2019" t="s">
        <v>4</v>
      </c>
      <c r="C2019" t="s">
        <v>42</v>
      </c>
      <c r="D2019" t="e" vm="2721">
        <v>#VALUE!</v>
      </c>
      <c r="E2019" t="str" cm="1">
        <f t="array" ref="E2019">IFERROR(_FV(Facts_combined[[#This Row],[Asset Name]],"Industry"), "Undefined")</f>
        <v>Metals &amp; Mining</v>
      </c>
      <c r="F2019" s="6" cm="1">
        <f t="array" ref="F2019">IFERROR(_FV(Facts_combined[[#This Row],[Asset Name]],"Price"), 0)</f>
        <v>72.819999999999993</v>
      </c>
      <c r="G2019" s="5" cm="1">
        <f t="array" ref="G2019">IFERROR(_FV(Facts_combined[[#This Row],[Asset Name]],"Volume"), 0)</f>
        <v>931</v>
      </c>
      <c r="H2019" s="7" cm="1">
        <f t="array" ref="H2019">IFERROR(_FV(Facts_combined[[#This Row],[Asset Name]],"Market cap",TRUE), 0)</f>
        <v>3808537702</v>
      </c>
      <c r="I201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19" s="5" cm="1">
        <f t="array" ref="J2019">IFERROR(_FV(Facts_combined[[#This Row],[Asset Name]],"Shares outstanding",TRUE), 0)</f>
        <v>52300710</v>
      </c>
      <c r="K2019" s="4" cm="1">
        <f t="array" ref="K2019">IFERROR(_FV(Facts_combined[[#This Row],[Asset Name]],"P/E",TRUE), "")</f>
        <v>8.7607999999999997</v>
      </c>
      <c r="L2019" s="4" t="str" cm="1">
        <f t="array" ref="L201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019" s="4" cm="1">
        <f t="array" ref="M2019">IFERROR(_FV(Facts_combined[[#This Row],[Asset Name]],"Beta"), "")</f>
        <v>1.0567</v>
      </c>
    </row>
    <row r="2020" spans="1:13" x14ac:dyDescent="0.2">
      <c r="A2020" t="s">
        <v>288</v>
      </c>
      <c r="B2020" t="s">
        <v>4</v>
      </c>
      <c r="C2020" t="s">
        <v>42</v>
      </c>
      <c r="D2020" t="e" vm="2722">
        <v>#VALUE!</v>
      </c>
      <c r="E2020" t="str" cm="1">
        <f t="array" ref="E2020">IFERROR(_FV(Facts_combined[[#This Row],[Asset Name]],"Industry"), "Undefined")</f>
        <v>Healthcare Equipment &amp; Supplies</v>
      </c>
      <c r="F2020" s="6" cm="1">
        <f t="array" ref="F2020">IFERROR(_FV(Facts_combined[[#This Row],[Asset Name]],"Price"), 0)</f>
        <v>63.16</v>
      </c>
      <c r="G2020" s="5" cm="1">
        <f t="array" ref="G2020">IFERROR(_FV(Facts_combined[[#This Row],[Asset Name]],"Volume"), 0)</f>
        <v>72</v>
      </c>
      <c r="H2020" s="7" cm="1">
        <f t="array" ref="H2020">IFERROR(_FV(Facts_combined[[#This Row],[Asset Name]],"Market cap",TRUE), 0)</f>
        <v>3247949314</v>
      </c>
      <c r="I202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20" s="5" cm="1">
        <f t="array" ref="J2020">IFERROR(_FV(Facts_combined[[#This Row],[Asset Name]],"Shares outstanding",TRUE), 0)</f>
        <v>51424150</v>
      </c>
      <c r="K2020" s="4" cm="1">
        <f t="array" ref="K2020">IFERROR(_FV(Facts_combined[[#This Row],[Asset Name]],"P/E",TRUE), "")</f>
        <v>0</v>
      </c>
      <c r="L2020" s="4" t="str" cm="1">
        <f t="array" ref="L202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20" s="4" cm="1">
        <f t="array" ref="M2020">IFERROR(_FV(Facts_combined[[#This Row],[Asset Name]],"Beta"), "")</f>
        <v>1.617</v>
      </c>
    </row>
    <row r="2021" spans="1:13" x14ac:dyDescent="0.2">
      <c r="A2021" t="s">
        <v>289</v>
      </c>
      <c r="B2021" t="s">
        <v>4</v>
      </c>
      <c r="C2021" t="s">
        <v>42</v>
      </c>
      <c r="D2021" t="e" vm="1779">
        <v>#VALUE!</v>
      </c>
      <c r="E2021" t="str" cm="1">
        <f t="array" ref="E2021">IFERROR(_FV(Facts_combined[[#This Row],[Asset Name]],"Industry"), "Undefined")</f>
        <v>Biotechnology &amp; Medical Research</v>
      </c>
      <c r="F2021" s="6" cm="1">
        <f t="array" ref="F2021">IFERROR(_FV(Facts_combined[[#This Row],[Asset Name]],"Price"), 0)</f>
        <v>28.87</v>
      </c>
      <c r="G2021" s="5" cm="1">
        <f t="array" ref="G2021">IFERROR(_FV(Facts_combined[[#This Row],[Asset Name]],"Volume"), 0)</f>
        <v>15</v>
      </c>
      <c r="H2021" s="7" cm="1">
        <f t="array" ref="H2021">IFERROR(_FV(Facts_combined[[#This Row],[Asset Name]],"Market cap",TRUE), 0)</f>
        <v>3532798804</v>
      </c>
      <c r="I202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21" s="5" cm="1">
        <f t="array" ref="J2021">IFERROR(_FV(Facts_combined[[#This Row],[Asset Name]],"Shares outstanding",TRUE), 0)</f>
        <v>122369200</v>
      </c>
      <c r="K2021" s="4" cm="1">
        <f t="array" ref="K2021">IFERROR(_FV(Facts_combined[[#This Row],[Asset Name]],"P/E",TRUE), "")</f>
        <v>0</v>
      </c>
      <c r="L2021" s="4" t="str" cm="1">
        <f t="array" ref="L202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21" s="4" cm="1">
        <f t="array" ref="M2021">IFERROR(_FV(Facts_combined[[#This Row],[Asset Name]],"Beta"), "")</f>
        <v>1.1301000000000001</v>
      </c>
    </row>
    <row r="2022" spans="1:13" x14ac:dyDescent="0.2">
      <c r="A2022" t="s">
        <v>290</v>
      </c>
      <c r="B2022" t="s">
        <v>4</v>
      </c>
      <c r="C2022" t="s">
        <v>42</v>
      </c>
      <c r="D2022" t="e" vm="1780">
        <v>#VALUE!</v>
      </c>
      <c r="E2022" t="str" cm="1">
        <f t="array" ref="E2022">IFERROR(_FV(Facts_combined[[#This Row],[Asset Name]],"Industry"), "Undefined")</f>
        <v>Oil &amp; Gas</v>
      </c>
      <c r="F2022" s="6" cm="1">
        <f t="array" ref="F2022">IFERROR(_FV(Facts_combined[[#This Row],[Asset Name]],"Price"), 0)</f>
        <v>24.32</v>
      </c>
      <c r="G2022" s="5" cm="1">
        <f t="array" ref="G2022">IFERROR(_FV(Facts_combined[[#This Row],[Asset Name]],"Volume"), 0)</f>
        <v>2</v>
      </c>
      <c r="H2022" s="7" cm="1">
        <f t="array" ref="H2022">IFERROR(_FV(Facts_combined[[#This Row],[Asset Name]],"Market cap",TRUE), 0)</f>
        <v>3757992064</v>
      </c>
      <c r="I202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22" s="5" cm="1">
        <f t="array" ref="J2022">IFERROR(_FV(Facts_combined[[#This Row],[Asset Name]],"Shares outstanding",TRUE), 0)</f>
        <v>154522700</v>
      </c>
      <c r="K2022" s="4" t="str" cm="1">
        <f t="array" ref="K2022">IFERROR(_FV(Facts_combined[[#This Row],[Asset Name]],"P/E",TRUE), "")</f>
        <v/>
      </c>
      <c r="L2022" s="4" t="str" cm="1">
        <f t="array" ref="L202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22" s="4" cm="1">
        <f t="array" ref="M2022">IFERROR(_FV(Facts_combined[[#This Row],[Asset Name]],"Beta"), "")</f>
        <v>1.7977000000000001</v>
      </c>
    </row>
    <row r="2023" spans="1:13" x14ac:dyDescent="0.2">
      <c r="A2023" t="s">
        <v>291</v>
      </c>
      <c r="B2023" t="s">
        <v>4</v>
      </c>
      <c r="C2023" t="s">
        <v>42</v>
      </c>
      <c r="D2023" t="e" vm="1781">
        <v>#VALUE!</v>
      </c>
      <c r="E2023" t="str" cm="1">
        <f t="array" ref="E2023">IFERROR(_FV(Facts_combined[[#This Row],[Asset Name]],"Industry"), "Undefined")</f>
        <v>Healthcare Equipment &amp; Supplies</v>
      </c>
      <c r="F2023" s="6" cm="1">
        <f t="array" ref="F2023">IFERROR(_FV(Facts_combined[[#This Row],[Asset Name]],"Price"), 0)</f>
        <v>67.45</v>
      </c>
      <c r="G2023" s="5" cm="1">
        <f t="array" ref="G2023">IFERROR(_FV(Facts_combined[[#This Row],[Asset Name]],"Volume"), 0)</f>
        <v>306530</v>
      </c>
      <c r="H2023" s="7" cm="1">
        <f t="array" ref="H2023">IFERROR(_FV(Facts_combined[[#This Row],[Asset Name]],"Market cap",TRUE), 0)</f>
        <v>3441196476</v>
      </c>
      <c r="I202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23" s="5" cm="1">
        <f t="array" ref="J2023">IFERROR(_FV(Facts_combined[[#This Row],[Asset Name]],"Shares outstanding",TRUE), 0)</f>
        <v>51018480</v>
      </c>
      <c r="K2023" s="4" cm="1">
        <f t="array" ref="K2023">IFERROR(_FV(Facts_combined[[#This Row],[Asset Name]],"P/E",TRUE), "")</f>
        <v>0</v>
      </c>
      <c r="L2023" s="4" t="str" cm="1">
        <f t="array" ref="L202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23" s="4" cm="1">
        <f t="array" ref="M2023">IFERROR(_FV(Facts_combined[[#This Row],[Asset Name]],"Beta"), "")</f>
        <v>0.83399999999999996</v>
      </c>
    </row>
    <row r="2024" spans="1:13" x14ac:dyDescent="0.2">
      <c r="A2024" t="s">
        <v>292</v>
      </c>
      <c r="B2024" t="s">
        <v>4</v>
      </c>
      <c r="C2024" t="s">
        <v>42</v>
      </c>
      <c r="D2024" t="e" vm="1782">
        <v>#VALUE!</v>
      </c>
      <c r="E2024" t="str" cm="1">
        <f t="array" ref="E2024">IFERROR(_FV(Facts_combined[[#This Row],[Asset Name]],"Industry"), "Undefined")</f>
        <v>Undefined</v>
      </c>
      <c r="F2024" s="6" cm="1">
        <f t="array" ref="F2024">IFERROR(_FV(Facts_combined[[#This Row],[Asset Name]],"Price"), 0)</f>
        <v>15.85</v>
      </c>
      <c r="G2024" s="5" cm="1">
        <f t="array" ref="G2024">IFERROR(_FV(Facts_combined[[#This Row],[Asset Name]],"Volume"), 0)</f>
        <v>11</v>
      </c>
      <c r="H2024" s="7" cm="1">
        <f t="array" ref="H2024">IFERROR(_FV(Facts_combined[[#This Row],[Asset Name]],"Market cap",TRUE), 0)</f>
        <v>0</v>
      </c>
      <c r="I202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024" s="5" cm="1">
        <f t="array" ref="J2024">IFERROR(_FV(Facts_combined[[#This Row],[Asset Name]],"Shares outstanding",TRUE), 0)</f>
        <v>0</v>
      </c>
      <c r="K2024" s="4" t="str" cm="1">
        <f t="array" ref="K2024">IFERROR(_FV(Facts_combined[[#This Row],[Asset Name]],"P/E",TRUE), "")</f>
        <v/>
      </c>
      <c r="L2024" s="4" t="str" cm="1">
        <f t="array" ref="L202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24" s="4" t="str" cm="1">
        <f t="array" ref="M2024">IFERROR(_FV(Facts_combined[[#This Row],[Asset Name]],"Beta"), "")</f>
        <v/>
      </c>
    </row>
    <row r="2025" spans="1:13" x14ac:dyDescent="0.2">
      <c r="A2025" t="s">
        <v>293</v>
      </c>
      <c r="B2025" t="s">
        <v>4</v>
      </c>
      <c r="C2025" t="s">
        <v>42</v>
      </c>
      <c r="D2025" t="e" vm="1783">
        <v>#VALUE!</v>
      </c>
      <c r="E2025" t="str" cm="1">
        <f t="array" ref="E2025">IFERROR(_FV(Facts_combined[[#This Row],[Asset Name]],"Industry"), "Undefined")</f>
        <v>Residential &amp; Commercial REIT</v>
      </c>
      <c r="F2025" s="6" cm="1">
        <f t="array" ref="F2025">IFERROR(_FV(Facts_combined[[#This Row],[Asset Name]],"Price"), 0)</f>
        <v>37.97</v>
      </c>
      <c r="G2025" s="5" cm="1">
        <f t="array" ref="G2025">IFERROR(_FV(Facts_combined[[#This Row],[Asset Name]],"Volume"), 0)</f>
        <v>599647</v>
      </c>
      <c r="H2025" s="7" cm="1">
        <f t="array" ref="H2025">IFERROR(_FV(Facts_combined[[#This Row],[Asset Name]],"Market cap",TRUE), 0)</f>
        <v>3018918760</v>
      </c>
      <c r="I202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25" s="5" cm="1">
        <f t="array" ref="J2025">IFERROR(_FV(Facts_combined[[#This Row],[Asset Name]],"Shares outstanding",TRUE), 0)</f>
        <v>79508000</v>
      </c>
      <c r="K2025" s="4" cm="1">
        <f t="array" ref="K2025">IFERROR(_FV(Facts_combined[[#This Row],[Asset Name]],"P/E",TRUE), "")</f>
        <v>67.045699999999997</v>
      </c>
      <c r="L2025" s="4" t="str" cm="1">
        <f t="array" ref="L202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025" s="4" cm="1">
        <f t="array" ref="M2025">IFERROR(_FV(Facts_combined[[#This Row],[Asset Name]],"Beta"), "")</f>
        <v>1.1412</v>
      </c>
    </row>
    <row r="2026" spans="1:13" x14ac:dyDescent="0.2">
      <c r="A2026" t="s">
        <v>294</v>
      </c>
      <c r="B2026" t="s">
        <v>4</v>
      </c>
      <c r="C2026" t="s">
        <v>42</v>
      </c>
      <c r="D2026" t="e" vm="1784">
        <v>#VALUE!</v>
      </c>
      <c r="E2026" t="str" cm="1">
        <f t="array" ref="E2026">IFERROR(_FV(Facts_combined[[#This Row],[Asset Name]],"Industry"), "Undefined")</f>
        <v>Professional &amp; Commercial Services</v>
      </c>
      <c r="F2026" s="6" cm="1">
        <f t="array" ref="F2026">IFERROR(_FV(Facts_combined[[#This Row],[Asset Name]],"Price"), 0)</f>
        <v>67.8</v>
      </c>
      <c r="G2026" s="5" cm="1">
        <f t="array" ref="G2026">IFERROR(_FV(Facts_combined[[#This Row],[Asset Name]],"Volume"), 0)</f>
        <v>40</v>
      </c>
      <c r="H2026" s="7" cm="1">
        <f t="array" ref="H2026">IFERROR(_FV(Facts_combined[[#This Row],[Asset Name]],"Market cap",TRUE), 0)</f>
        <v>3524447400</v>
      </c>
      <c r="I202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26" s="5" cm="1">
        <f t="array" ref="J2026">IFERROR(_FV(Facts_combined[[#This Row],[Asset Name]],"Shares outstanding",TRUE), 0)</f>
        <v>51808000</v>
      </c>
      <c r="K2026" s="4" cm="1">
        <f t="array" ref="K2026">IFERROR(_FV(Facts_combined[[#This Row],[Asset Name]],"P/E",TRUE), "")</f>
        <v>20.898199999999999</v>
      </c>
      <c r="L2026" s="4" t="str" cm="1">
        <f t="array" ref="L202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026" s="4" cm="1">
        <f t="array" ref="M2026">IFERROR(_FV(Facts_combined[[#This Row],[Asset Name]],"Beta"), "")</f>
        <v>1.5438000000000001</v>
      </c>
    </row>
    <row r="2027" spans="1:13" x14ac:dyDescent="0.2">
      <c r="A2027" t="s">
        <v>295</v>
      </c>
      <c r="B2027" t="s">
        <v>4</v>
      </c>
      <c r="C2027" t="s">
        <v>42</v>
      </c>
      <c r="D2027" t="e" vm="1785">
        <v>#VALUE!</v>
      </c>
      <c r="E2027" t="str" cm="1">
        <f t="array" ref="E2027">IFERROR(_FV(Facts_combined[[#This Row],[Asset Name]],"Industry"), "Undefined")</f>
        <v>Construction Materials</v>
      </c>
      <c r="F2027" s="6" cm="1">
        <f t="array" ref="F2027">IFERROR(_FV(Facts_combined[[#This Row],[Asset Name]],"Price"), 0)</f>
        <v>19.420000000000002</v>
      </c>
      <c r="G2027" s="5" cm="1">
        <f t="array" ref="G2027">IFERROR(_FV(Facts_combined[[#This Row],[Asset Name]],"Volume"), 0)</f>
        <v>14</v>
      </c>
      <c r="H2027" s="7" cm="1">
        <f t="array" ref="H2027">IFERROR(_FV(Facts_combined[[#This Row],[Asset Name]],"Market cap",TRUE), 0)</f>
        <v>2133296710</v>
      </c>
      <c r="I202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27" s="5" cm="1">
        <f t="array" ref="J2027">IFERROR(_FV(Facts_combined[[#This Row],[Asset Name]],"Shares outstanding",TRUE), 0)</f>
        <v>109850500</v>
      </c>
      <c r="K2027" s="4" cm="1">
        <f t="array" ref="K2027">IFERROR(_FV(Facts_combined[[#This Row],[Asset Name]],"P/E",TRUE), "")</f>
        <v>11.038600000000001</v>
      </c>
      <c r="L2027" s="4" t="str" cm="1">
        <f t="array" ref="L202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027" s="4" cm="1">
        <f t="array" ref="M2027">IFERROR(_FV(Facts_combined[[#This Row],[Asset Name]],"Beta"), "")</f>
        <v>0.315</v>
      </c>
    </row>
    <row r="2028" spans="1:13" x14ac:dyDescent="0.2">
      <c r="A2028" t="s">
        <v>296</v>
      </c>
      <c r="B2028" t="s">
        <v>4</v>
      </c>
      <c r="C2028" t="s">
        <v>42</v>
      </c>
      <c r="D2028" t="e" vm="1786">
        <v>#VALUE!</v>
      </c>
      <c r="E2028" t="str" cm="1">
        <f t="array" ref="E2028">IFERROR(_FV(Facts_combined[[#This Row],[Asset Name]],"Industry"), "Undefined")</f>
        <v>Software &amp; IT Services</v>
      </c>
      <c r="F2028" s="6" cm="1">
        <f t="array" ref="F2028">IFERROR(_FV(Facts_combined[[#This Row],[Asset Name]],"Price"), 0)</f>
        <v>19.760000000000002</v>
      </c>
      <c r="G2028" s="5" cm="1">
        <f t="array" ref="G2028">IFERROR(_FV(Facts_combined[[#This Row],[Asset Name]],"Volume"), 0)</f>
        <v>11</v>
      </c>
      <c r="H2028" s="7" cm="1">
        <f t="array" ref="H2028">IFERROR(_FV(Facts_combined[[#This Row],[Asset Name]],"Market cap",TRUE), 0)</f>
        <v>3394696864</v>
      </c>
      <c r="I202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28" s="5" cm="1">
        <f t="array" ref="J2028">IFERROR(_FV(Facts_combined[[#This Row],[Asset Name]],"Shares outstanding",TRUE), 0)</f>
        <v>171796400</v>
      </c>
      <c r="K2028" s="4" cm="1">
        <f t="array" ref="K2028">IFERROR(_FV(Facts_combined[[#This Row],[Asset Name]],"P/E",TRUE), "")</f>
        <v>51.915300000000002</v>
      </c>
      <c r="L2028" s="4" t="str" cm="1">
        <f t="array" ref="L202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028" s="4" cm="1">
        <f t="array" ref="M2028">IFERROR(_FV(Facts_combined[[#This Row],[Asset Name]],"Beta"), "")</f>
        <v>1.46</v>
      </c>
    </row>
    <row r="2029" spans="1:13" x14ac:dyDescent="0.2">
      <c r="A2029" t="s">
        <v>297</v>
      </c>
      <c r="B2029" t="s">
        <v>4</v>
      </c>
      <c r="C2029" t="s">
        <v>42</v>
      </c>
      <c r="D2029" t="e" vm="1787">
        <v>#VALUE!</v>
      </c>
      <c r="E2029" t="str" cm="1">
        <f t="array" ref="E2029">IFERROR(_FV(Facts_combined[[#This Row],[Asset Name]],"Industry"), "Undefined")</f>
        <v>Oil &amp; Gas</v>
      </c>
      <c r="F2029" s="6" cm="1">
        <f t="array" ref="F2029">IFERROR(_FV(Facts_combined[[#This Row],[Asset Name]],"Price"), 0)</f>
        <v>52.6</v>
      </c>
      <c r="G2029" s="5" cm="1">
        <f t="array" ref="G2029">IFERROR(_FV(Facts_combined[[#This Row],[Asset Name]],"Volume"), 0)</f>
        <v>695130</v>
      </c>
      <c r="H2029" s="7" cm="1">
        <f t="array" ref="H2029">IFERROR(_FV(Facts_combined[[#This Row],[Asset Name]],"Market cap",TRUE), 0)</f>
        <v>3590765826</v>
      </c>
      <c r="I202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29" s="5" cm="1">
        <f t="array" ref="J2029">IFERROR(_FV(Facts_combined[[#This Row],[Asset Name]],"Shares outstanding",TRUE), 0)</f>
        <v>68265510</v>
      </c>
      <c r="K2029" s="4" cm="1">
        <f t="array" ref="K2029">IFERROR(_FV(Facts_combined[[#This Row],[Asset Name]],"P/E",TRUE), "")</f>
        <v>15.081099999999999</v>
      </c>
      <c r="L2029" s="4" t="str" cm="1">
        <f t="array" ref="L202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029" s="4" cm="1">
        <f t="array" ref="M2029">IFERROR(_FV(Facts_combined[[#This Row],[Asset Name]],"Beta"), "")</f>
        <v>1.4312</v>
      </c>
    </row>
    <row r="2030" spans="1:13" x14ac:dyDescent="0.2">
      <c r="A2030" t="s">
        <v>298</v>
      </c>
      <c r="B2030" t="s">
        <v>4</v>
      </c>
      <c r="C2030" t="s">
        <v>42</v>
      </c>
      <c r="D2030" t="e" vm="1788">
        <v>#VALUE!</v>
      </c>
      <c r="E2030" t="str" cm="1">
        <f t="array" ref="E2030">IFERROR(_FV(Facts_combined[[#This Row],[Asset Name]],"Industry"), "Undefined")</f>
        <v>Software &amp; IT Services</v>
      </c>
      <c r="F2030" s="6" cm="1">
        <f t="array" ref="F2030">IFERROR(_FV(Facts_combined[[#This Row],[Asset Name]],"Price"), 0)</f>
        <v>7.82</v>
      </c>
      <c r="G2030" s="5" cm="1">
        <f t="array" ref="G2030">IFERROR(_FV(Facts_combined[[#This Row],[Asset Name]],"Volume"), 0)</f>
        <v>42</v>
      </c>
      <c r="H2030" s="7" cm="1">
        <f t="array" ref="H2030">IFERROR(_FV(Facts_combined[[#This Row],[Asset Name]],"Market cap",TRUE), 0)</f>
        <v>2934103882</v>
      </c>
      <c r="I203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30" s="5" cm="1">
        <f t="array" ref="J2030">IFERROR(_FV(Facts_combined[[#This Row],[Asset Name]],"Shares outstanding",TRUE), 0)</f>
        <v>375205100</v>
      </c>
      <c r="K2030" s="4" cm="1">
        <f t="array" ref="K2030">IFERROR(_FV(Facts_combined[[#This Row],[Asset Name]],"P/E",TRUE), "")</f>
        <v>0</v>
      </c>
      <c r="L2030" s="4" t="str" cm="1">
        <f t="array" ref="L203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30" s="4" cm="1">
        <f t="array" ref="M2030">IFERROR(_FV(Facts_combined[[#This Row],[Asset Name]],"Beta"), "")</f>
        <v>1.4001999999999999</v>
      </c>
    </row>
    <row r="2031" spans="1:13" x14ac:dyDescent="0.2">
      <c r="A2031" t="s">
        <v>299</v>
      </c>
      <c r="B2031" t="s">
        <v>4</v>
      </c>
      <c r="C2031" t="s">
        <v>42</v>
      </c>
      <c r="D2031" t="e" vm="1789">
        <v>#VALUE!</v>
      </c>
      <c r="E2031" t="str" cm="1">
        <f t="array" ref="E2031">IFERROR(_FV(Facts_combined[[#This Row],[Asset Name]],"Industry"), "Undefined")</f>
        <v>Healthcare Equipment &amp; Supplies</v>
      </c>
      <c r="F2031" s="6" cm="1">
        <f t="array" ref="F2031">IFERROR(_FV(Facts_combined[[#This Row],[Asset Name]],"Price"), 0)</f>
        <v>39.15</v>
      </c>
      <c r="G2031" s="5" cm="1">
        <f t="array" ref="G2031">IFERROR(_FV(Facts_combined[[#This Row],[Asset Name]],"Volume"), 0)</f>
        <v>1285526</v>
      </c>
      <c r="H2031" s="7" cm="1">
        <f t="array" ref="H2031">IFERROR(_FV(Facts_combined[[#This Row],[Asset Name]],"Market cap",TRUE), 0)</f>
        <v>2528679708</v>
      </c>
      <c r="I203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31" s="5" cm="1">
        <f t="array" ref="J2031">IFERROR(_FV(Facts_combined[[#This Row],[Asset Name]],"Shares outstanding",TRUE), 0)</f>
        <v>64589520</v>
      </c>
      <c r="K2031" s="4" cm="1">
        <f t="array" ref="K2031">IFERROR(_FV(Facts_combined[[#This Row],[Asset Name]],"P/E",TRUE), "")</f>
        <v>0</v>
      </c>
      <c r="L2031" s="4" t="str" cm="1">
        <f t="array" ref="L203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31" s="4" cm="1">
        <f t="array" ref="M2031">IFERROR(_FV(Facts_combined[[#This Row],[Asset Name]],"Beta"), "")</f>
        <v>1.2882</v>
      </c>
    </row>
    <row r="2032" spans="1:13" x14ac:dyDescent="0.2">
      <c r="A2032" t="s">
        <v>300</v>
      </c>
      <c r="B2032" t="s">
        <v>4</v>
      </c>
      <c r="C2032" t="s">
        <v>42</v>
      </c>
      <c r="D2032" t="e" vm="1790">
        <v>#VALUE!</v>
      </c>
      <c r="E2032" t="str" cm="1">
        <f t="array" ref="E2032">IFERROR(_FV(Facts_combined[[#This Row],[Asset Name]],"Industry"), "Undefined")</f>
        <v>Professional &amp; Commercial Services</v>
      </c>
      <c r="F2032" s="6" cm="1">
        <f t="array" ref="F2032">IFERROR(_FV(Facts_combined[[#This Row],[Asset Name]],"Price"), 0)</f>
        <v>64.84</v>
      </c>
      <c r="G2032" s="5" cm="1">
        <f t="array" ref="G2032">IFERROR(_FV(Facts_combined[[#This Row],[Asset Name]],"Volume"), 0)</f>
        <v>442867</v>
      </c>
      <c r="H2032" s="7" cm="1">
        <f t="array" ref="H2032">IFERROR(_FV(Facts_combined[[#This Row],[Asset Name]],"Market cap",TRUE), 0)</f>
        <v>3078625245</v>
      </c>
      <c r="I203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32" s="5" cm="1">
        <f t="array" ref="J2032">IFERROR(_FV(Facts_combined[[#This Row],[Asset Name]],"Shares outstanding",TRUE), 0)</f>
        <v>47480340</v>
      </c>
      <c r="K2032" s="4" cm="1">
        <f t="array" ref="K2032">IFERROR(_FV(Facts_combined[[#This Row],[Asset Name]],"P/E",TRUE), "")</f>
        <v>16.634899999999998</v>
      </c>
      <c r="L2032" s="4" t="str" cm="1">
        <f t="array" ref="L203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032" s="4" cm="1">
        <f t="array" ref="M2032">IFERROR(_FV(Facts_combined[[#This Row],[Asset Name]],"Beta"), "")</f>
        <v>0.76729999999999998</v>
      </c>
    </row>
    <row r="2033" spans="1:13" x14ac:dyDescent="0.2">
      <c r="A2033" t="s">
        <v>301</v>
      </c>
      <c r="B2033" t="s">
        <v>4</v>
      </c>
      <c r="C2033" t="s">
        <v>42</v>
      </c>
      <c r="D2033" t="e" vm="1791">
        <v>#VALUE!</v>
      </c>
      <c r="E2033" t="str" cm="1">
        <f t="array" ref="E2033">IFERROR(_FV(Facts_combined[[#This Row],[Asset Name]],"Industry"), "Undefined")</f>
        <v>Undefined</v>
      </c>
      <c r="F2033" s="6" cm="1">
        <f t="array" ref="F2033">IFERROR(_FV(Facts_combined[[#This Row],[Asset Name]],"Price"), 0)</f>
        <v>25.17</v>
      </c>
      <c r="G2033" s="5" cm="1">
        <f t="array" ref="G2033">IFERROR(_FV(Facts_combined[[#This Row],[Asset Name]],"Volume"), 0)</f>
        <v>204</v>
      </c>
      <c r="H2033" s="7" cm="1">
        <f t="array" ref="H2033">IFERROR(_FV(Facts_combined[[#This Row],[Asset Name]],"Market cap",TRUE), 0)</f>
        <v>0</v>
      </c>
      <c r="I203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033" s="5" cm="1">
        <f t="array" ref="J2033">IFERROR(_FV(Facts_combined[[#This Row],[Asset Name]],"Shares outstanding",TRUE), 0)</f>
        <v>0</v>
      </c>
      <c r="K2033" s="4" t="str" cm="1">
        <f t="array" ref="K2033">IFERROR(_FV(Facts_combined[[#This Row],[Asset Name]],"P/E",TRUE), "")</f>
        <v/>
      </c>
      <c r="L2033" s="4" t="str" cm="1">
        <f t="array" ref="L203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33" s="4" t="str" cm="1">
        <f t="array" ref="M2033">IFERROR(_FV(Facts_combined[[#This Row],[Asset Name]],"Beta"), "")</f>
        <v/>
      </c>
    </row>
    <row r="2034" spans="1:13" x14ac:dyDescent="0.2">
      <c r="A2034" t="s">
        <v>302</v>
      </c>
      <c r="B2034" t="s">
        <v>4</v>
      </c>
      <c r="C2034" t="s">
        <v>42</v>
      </c>
      <c r="D2034" t="e" vm="1792">
        <v>#VALUE!</v>
      </c>
      <c r="E2034" t="str" cm="1">
        <f t="array" ref="E2034">IFERROR(_FV(Facts_combined[[#This Row],[Asset Name]],"Industry"), "Undefined")</f>
        <v>Oil &amp; Gas Related Equipment and Services</v>
      </c>
      <c r="F2034" s="6" cm="1">
        <f t="array" ref="F2034">IFERROR(_FV(Facts_combined[[#This Row],[Asset Name]],"Price"), 0)</f>
        <v>51.23</v>
      </c>
      <c r="G2034" s="5" cm="1">
        <f t="array" ref="G2034">IFERROR(_FV(Facts_combined[[#This Row],[Asset Name]],"Volume"), 0)</f>
        <v>8</v>
      </c>
      <c r="H2034" s="7" cm="1">
        <f t="array" ref="H2034">IFERROR(_FV(Facts_combined[[#This Row],[Asset Name]],"Market cap",TRUE), 0)</f>
        <v>4075593940</v>
      </c>
      <c r="I203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34" s="5" cm="1">
        <f t="array" ref="J2034">IFERROR(_FV(Facts_combined[[#This Row],[Asset Name]],"Shares outstanding",TRUE), 0)</f>
        <v>79554830</v>
      </c>
      <c r="K2034" s="4" cm="1">
        <f t="array" ref="K2034">IFERROR(_FV(Facts_combined[[#This Row],[Asset Name]],"P/E",TRUE), "")</f>
        <v>18.051500000000001</v>
      </c>
      <c r="L2034" s="4" t="str" cm="1">
        <f t="array" ref="L203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034" s="4" cm="1">
        <f t="array" ref="M2034">IFERROR(_FV(Facts_combined[[#This Row],[Asset Name]],"Beta"), "")</f>
        <v>1.9836</v>
      </c>
    </row>
    <row r="2035" spans="1:13" x14ac:dyDescent="0.2">
      <c r="A2035" t="s">
        <v>303</v>
      </c>
      <c r="B2035" t="s">
        <v>4</v>
      </c>
      <c r="C2035" t="s">
        <v>42</v>
      </c>
      <c r="D2035" t="e" vm="1793">
        <v>#VALUE!</v>
      </c>
      <c r="E2035" t="str" cm="1">
        <f t="array" ref="E2035">IFERROR(_FV(Facts_combined[[#This Row],[Asset Name]],"Industry"), "Undefined")</f>
        <v>Biotechnology &amp; Medical Research</v>
      </c>
      <c r="F2035" s="6" cm="1">
        <f t="array" ref="F2035">IFERROR(_FV(Facts_combined[[#This Row],[Asset Name]],"Price"), 0)</f>
        <v>34.65</v>
      </c>
      <c r="G2035" s="5" cm="1">
        <f t="array" ref="G2035">IFERROR(_FV(Facts_combined[[#This Row],[Asset Name]],"Volume"), 0)</f>
        <v>8</v>
      </c>
      <c r="H2035" s="7" cm="1">
        <f t="array" ref="H2035">IFERROR(_FV(Facts_combined[[#This Row],[Asset Name]],"Market cap",TRUE), 0)</f>
        <v>3436055122</v>
      </c>
      <c r="I203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35" s="5" cm="1">
        <f t="array" ref="J2035">IFERROR(_FV(Facts_combined[[#This Row],[Asset Name]],"Shares outstanding",TRUE), 0)</f>
        <v>99164650</v>
      </c>
      <c r="K2035" s="4" cm="1">
        <f t="array" ref="K2035">IFERROR(_FV(Facts_combined[[#This Row],[Asset Name]],"P/E",TRUE), "")</f>
        <v>0</v>
      </c>
      <c r="L2035" s="4" t="str" cm="1">
        <f t="array" ref="L203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35" s="4" cm="1">
        <f t="array" ref="M2035">IFERROR(_FV(Facts_combined[[#This Row],[Asset Name]],"Beta"), "")</f>
        <v>1.0757000000000001</v>
      </c>
    </row>
    <row r="2036" spans="1:13" x14ac:dyDescent="0.2">
      <c r="A2036" t="s">
        <v>304</v>
      </c>
      <c r="B2036" t="s">
        <v>4</v>
      </c>
      <c r="C2036" t="s">
        <v>42</v>
      </c>
      <c r="D2036" t="e" vm="347">
        <v>#VALUE!</v>
      </c>
      <c r="E2036" t="str" cm="1">
        <f t="array" ref="E2036">IFERROR(_FV(Facts_combined[[#This Row],[Asset Name]],"Industry"), "Undefined")</f>
        <v>Oil &amp; Gas Related Equipment and Services</v>
      </c>
      <c r="F2036" s="6" cm="1">
        <f t="array" ref="F2036">IFERROR(_FV(Facts_combined[[#This Row],[Asset Name]],"Price"), 0)</f>
        <v>59.97</v>
      </c>
      <c r="G2036" s="5" cm="1">
        <f t="array" ref="G2036">IFERROR(_FV(Facts_combined[[#This Row],[Asset Name]],"Volume"), 0)</f>
        <v>241</v>
      </c>
      <c r="H2036" s="7" cm="1">
        <f t="array" ref="H2036">IFERROR(_FV(Facts_combined[[#This Row],[Asset Name]],"Market cap",TRUE), 0)</f>
        <v>2941485921</v>
      </c>
      <c r="I203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36" s="5" cm="1">
        <f t="array" ref="J2036">IFERROR(_FV(Facts_combined[[#This Row],[Asset Name]],"Shares outstanding",TRUE), 0)</f>
        <v>49049290</v>
      </c>
      <c r="K2036" s="4" cm="1">
        <f t="array" ref="K2036">IFERROR(_FV(Facts_combined[[#This Row],[Asset Name]],"P/E",TRUE), "")</f>
        <v>5.6074999999999999</v>
      </c>
      <c r="L2036" s="4" t="str" cm="1">
        <f t="array" ref="L203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2036" s="4" cm="1">
        <f t="array" ref="M2036">IFERROR(_FV(Facts_combined[[#This Row],[Asset Name]],"Beta"), "")</f>
        <v>-5.2900000000000003E-2</v>
      </c>
    </row>
    <row r="2037" spans="1:13" x14ac:dyDescent="0.2">
      <c r="A2037" t="s">
        <v>305</v>
      </c>
      <c r="B2037" t="s">
        <v>4</v>
      </c>
      <c r="C2037" t="s">
        <v>42</v>
      </c>
      <c r="D2037" t="e" vm="1794">
        <v>#VALUE!</v>
      </c>
      <c r="E2037" t="str" cm="1">
        <f t="array" ref="E2037">IFERROR(_FV(Facts_combined[[#This Row],[Asset Name]],"Industry"), "Undefined")</f>
        <v>Undefined</v>
      </c>
      <c r="F2037" s="6" cm="1">
        <f t="array" ref="F2037">IFERROR(_FV(Facts_combined[[#This Row],[Asset Name]],"Price"), 0)</f>
        <v>25.3</v>
      </c>
      <c r="G2037" s="5" cm="1">
        <f t="array" ref="G2037">IFERROR(_FV(Facts_combined[[#This Row],[Asset Name]],"Volume"), 0)</f>
        <v>6809</v>
      </c>
      <c r="H2037" s="7" cm="1">
        <f t="array" ref="H2037">IFERROR(_FV(Facts_combined[[#This Row],[Asset Name]],"Market cap",TRUE), 0)</f>
        <v>0</v>
      </c>
      <c r="I203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037" s="5" cm="1">
        <f t="array" ref="J2037">IFERROR(_FV(Facts_combined[[#This Row],[Asset Name]],"Shares outstanding",TRUE), 0)</f>
        <v>0</v>
      </c>
      <c r="K2037" s="4" t="str" cm="1">
        <f t="array" ref="K2037">IFERROR(_FV(Facts_combined[[#This Row],[Asset Name]],"P/E",TRUE), "")</f>
        <v/>
      </c>
      <c r="L2037" s="4" t="str" cm="1">
        <f t="array" ref="L203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37" s="4" t="str" cm="1">
        <f t="array" ref="M2037">IFERROR(_FV(Facts_combined[[#This Row],[Asset Name]],"Beta"), "")</f>
        <v/>
      </c>
    </row>
    <row r="2038" spans="1:13" x14ac:dyDescent="0.2">
      <c r="A2038" t="s">
        <v>306</v>
      </c>
      <c r="B2038" t="s">
        <v>4</v>
      </c>
      <c r="C2038" t="s">
        <v>42</v>
      </c>
      <c r="D2038" t="e" vm="1795">
        <v>#VALUE!</v>
      </c>
      <c r="E2038" t="str" cm="1">
        <f t="array" ref="E2038">IFERROR(_FV(Facts_combined[[#This Row],[Asset Name]],"Industry"), "Undefined")</f>
        <v>Coal</v>
      </c>
      <c r="F2038" s="6" cm="1">
        <f t="array" ref="F2038">IFERROR(_FV(Facts_combined[[#This Row],[Asset Name]],"Price"), 0)</f>
        <v>167.6</v>
      </c>
      <c r="G2038" s="5" cm="1">
        <f t="array" ref="G2038">IFERROR(_FV(Facts_combined[[#This Row],[Asset Name]],"Volume"), 0)</f>
        <v>319936</v>
      </c>
      <c r="H2038" s="7" cm="1">
        <f t="array" ref="H2038">IFERROR(_FV(Facts_combined[[#This Row],[Asset Name]],"Market cap",TRUE), 0)</f>
        <v>3055337000</v>
      </c>
      <c r="I203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38" s="5" cm="1">
        <f t="array" ref="J2038">IFERROR(_FV(Facts_combined[[#This Row],[Asset Name]],"Shares outstanding",TRUE), 0)</f>
        <v>18116430</v>
      </c>
      <c r="K2038" s="4" cm="1">
        <f t="array" ref="K2038">IFERROR(_FV(Facts_combined[[#This Row],[Asset Name]],"P/E",TRUE), "")</f>
        <v>9.8554999999999993</v>
      </c>
      <c r="L2038" s="4" t="str" cm="1">
        <f t="array" ref="L203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038" s="4" cm="1">
        <f t="array" ref="M2038">IFERROR(_FV(Facts_combined[[#This Row],[Asset Name]],"Beta"), "")</f>
        <v>0.65139999999999998</v>
      </c>
    </row>
    <row r="2039" spans="1:13" x14ac:dyDescent="0.2">
      <c r="A2039" t="s">
        <v>307</v>
      </c>
      <c r="B2039" t="s">
        <v>4</v>
      </c>
      <c r="C2039" t="s">
        <v>42</v>
      </c>
      <c r="D2039" t="e" vm="1796">
        <v>#VALUE!</v>
      </c>
      <c r="E2039" t="str" cm="1">
        <f t="array" ref="E2039">IFERROR(_FV(Facts_combined[[#This Row],[Asset Name]],"Industry"), "Undefined")</f>
        <v>Machinery, Equipment &amp; Components</v>
      </c>
      <c r="F2039" s="6" cm="1">
        <f t="array" ref="F2039">IFERROR(_FV(Facts_combined[[#This Row],[Asset Name]],"Price"), 0)</f>
        <v>90.68</v>
      </c>
      <c r="G2039" s="5" cm="1">
        <f t="array" ref="G2039">IFERROR(_FV(Facts_combined[[#This Row],[Asset Name]],"Volume"), 0)</f>
        <v>222912</v>
      </c>
      <c r="H2039" s="7" cm="1">
        <f t="array" ref="H2039">IFERROR(_FV(Facts_combined[[#This Row],[Asset Name]],"Market cap",TRUE), 0)</f>
        <v>2887243038</v>
      </c>
      <c r="I203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39" s="5" cm="1">
        <f t="array" ref="J2039">IFERROR(_FV(Facts_combined[[#This Row],[Asset Name]],"Shares outstanding",TRUE), 0)</f>
        <v>31839910</v>
      </c>
      <c r="K2039" s="4" cm="1">
        <f t="array" ref="K2039">IFERROR(_FV(Facts_combined[[#This Row],[Asset Name]],"P/E",TRUE), "")</f>
        <v>21.482700000000001</v>
      </c>
      <c r="L2039" s="4" t="str" cm="1">
        <f t="array" ref="L203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039" s="4" cm="1">
        <f t="array" ref="M2039">IFERROR(_FV(Facts_combined[[#This Row],[Asset Name]],"Beta"), "")</f>
        <v>1.2688999999999999</v>
      </c>
    </row>
    <row r="2040" spans="1:13" x14ac:dyDescent="0.2">
      <c r="A2040" t="s">
        <v>308</v>
      </c>
      <c r="B2040" t="s">
        <v>4</v>
      </c>
      <c r="C2040" t="s">
        <v>42</v>
      </c>
      <c r="D2040" t="e" vm="1797">
        <v>#VALUE!</v>
      </c>
      <c r="E2040" t="str" cm="1">
        <f t="array" ref="E2040">IFERROR(_FV(Facts_combined[[#This Row],[Asset Name]],"Industry"), "Undefined")</f>
        <v>Biotechnology &amp; Medical Research</v>
      </c>
      <c r="F2040" s="6" cm="1">
        <f t="array" ref="F2040">IFERROR(_FV(Facts_combined[[#This Row],[Asset Name]],"Price"), 0)</f>
        <v>37.270000000000003</v>
      </c>
      <c r="G2040" s="5" cm="1">
        <f t="array" ref="G2040">IFERROR(_FV(Facts_combined[[#This Row],[Asset Name]],"Volume"), 0)</f>
        <v>11</v>
      </c>
      <c r="H2040" s="7" cm="1">
        <f t="array" ref="H2040">IFERROR(_FV(Facts_combined[[#This Row],[Asset Name]],"Market cap",TRUE), 0)</f>
        <v>2761201246</v>
      </c>
      <c r="I204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40" s="5" cm="1">
        <f t="array" ref="J2040">IFERROR(_FV(Facts_combined[[#This Row],[Asset Name]],"Shares outstanding",TRUE), 0)</f>
        <v>74086430</v>
      </c>
      <c r="K2040" s="4" cm="1">
        <f t="array" ref="K2040">IFERROR(_FV(Facts_combined[[#This Row],[Asset Name]],"P/E",TRUE), "")</f>
        <v>0</v>
      </c>
      <c r="L2040" s="4" t="str" cm="1">
        <f t="array" ref="L204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40" s="4" cm="1">
        <f t="array" ref="M2040">IFERROR(_FV(Facts_combined[[#This Row],[Asset Name]],"Beta"), "")</f>
        <v>0.78129999999999999</v>
      </c>
    </row>
    <row r="2041" spans="1:13" x14ac:dyDescent="0.2">
      <c r="A2041" t="s">
        <v>309</v>
      </c>
      <c r="B2041" t="s">
        <v>4</v>
      </c>
      <c r="C2041" t="s">
        <v>42</v>
      </c>
      <c r="D2041" t="e" vm="1798">
        <v>#VALUE!</v>
      </c>
      <c r="E2041" t="str" cm="1">
        <f t="array" ref="E2041">IFERROR(_FV(Facts_combined[[#This Row],[Asset Name]],"Industry"), "Undefined")</f>
        <v>Software &amp; IT Services</v>
      </c>
      <c r="F2041" s="6" cm="1">
        <f t="array" ref="F2041">IFERROR(_FV(Facts_combined[[#This Row],[Asset Name]],"Price"), 0)</f>
        <v>17.97</v>
      </c>
      <c r="G2041" s="5" cm="1">
        <f t="array" ref="G2041">IFERROR(_FV(Facts_combined[[#This Row],[Asset Name]],"Volume"), 0)</f>
        <v>673984</v>
      </c>
      <c r="H2041" s="7" cm="1">
        <f t="array" ref="H2041">IFERROR(_FV(Facts_combined[[#This Row],[Asset Name]],"Market cap",TRUE), 0)</f>
        <v>2966638548</v>
      </c>
      <c r="I204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41" s="5" cm="1">
        <f t="array" ref="J2041">IFERROR(_FV(Facts_combined[[#This Row],[Asset Name]],"Shares outstanding",TRUE), 0)</f>
        <v>165088400</v>
      </c>
      <c r="K2041" s="4" cm="1">
        <f t="array" ref="K2041">IFERROR(_FV(Facts_combined[[#This Row],[Asset Name]],"P/E",TRUE), "")</f>
        <v>0</v>
      </c>
      <c r="L2041" s="4" t="str" cm="1">
        <f t="array" ref="L204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41" s="4" cm="1">
        <f t="array" ref="M2041">IFERROR(_FV(Facts_combined[[#This Row],[Asset Name]],"Beta"), "")</f>
        <v>1.5509999999999999</v>
      </c>
    </row>
    <row r="2042" spans="1:13" x14ac:dyDescent="0.2">
      <c r="A2042" t="s">
        <v>310</v>
      </c>
      <c r="B2042" t="s">
        <v>4</v>
      </c>
      <c r="C2042" t="s">
        <v>42</v>
      </c>
      <c r="D2042" t="e" vm="1799">
        <v>#VALUE!</v>
      </c>
      <c r="E2042" t="str" cm="1">
        <f t="array" ref="E2042">IFERROR(_FV(Facts_combined[[#This Row],[Asset Name]],"Industry"), "Undefined")</f>
        <v>Biotechnology &amp; Medical Research</v>
      </c>
      <c r="F2042" s="6" cm="1">
        <f t="array" ref="F2042">IFERROR(_FV(Facts_combined[[#This Row],[Asset Name]],"Price"), 0)</f>
        <v>34.17</v>
      </c>
      <c r="G2042" s="5" cm="1">
        <f t="array" ref="G2042">IFERROR(_FV(Facts_combined[[#This Row],[Asset Name]],"Volume"), 0)</f>
        <v>28</v>
      </c>
      <c r="H2042" s="7" cm="1">
        <f t="array" ref="H2042">IFERROR(_FV(Facts_combined[[#This Row],[Asset Name]],"Market cap",TRUE), 0)</f>
        <v>3016934564</v>
      </c>
      <c r="I204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42" s="5" cm="1">
        <f t="array" ref="J2042">IFERROR(_FV(Facts_combined[[#This Row],[Asset Name]],"Shares outstanding",TRUE), 0)</f>
        <v>88291910</v>
      </c>
      <c r="K2042" s="4" t="str" cm="1">
        <f t="array" ref="K2042">IFERROR(_FV(Facts_combined[[#This Row],[Asset Name]],"P/E",TRUE), "")</f>
        <v/>
      </c>
      <c r="L2042" s="4" t="str" cm="1">
        <f t="array" ref="L204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42" s="4" cm="1">
        <f t="array" ref="M2042">IFERROR(_FV(Facts_combined[[#This Row],[Asset Name]],"Beta"), "")</f>
        <v>1.667</v>
      </c>
    </row>
    <row r="2043" spans="1:13" x14ac:dyDescent="0.2">
      <c r="A2043" t="s">
        <v>311</v>
      </c>
      <c r="B2043" t="s">
        <v>4</v>
      </c>
      <c r="C2043" t="s">
        <v>42</v>
      </c>
      <c r="D2043" t="e" vm="1801">
        <v>#VALUE!</v>
      </c>
      <c r="E2043" t="str" cm="1">
        <f t="array" ref="E2043">IFERROR(_FV(Facts_combined[[#This Row],[Asset Name]],"Industry"), "Undefined")</f>
        <v>Pharmaceuticals</v>
      </c>
      <c r="F2043" s="6" cm="1">
        <f t="array" ref="F2043">IFERROR(_FV(Facts_combined[[#This Row],[Asset Name]],"Price"), 0)</f>
        <v>47.32</v>
      </c>
      <c r="G2043" s="5" cm="1">
        <f t="array" ref="G2043">IFERROR(_FV(Facts_combined[[#This Row],[Asset Name]],"Volume"), 0)</f>
        <v>26</v>
      </c>
      <c r="H2043" s="7" cm="1">
        <f t="array" ref="H2043">IFERROR(_FV(Facts_combined[[#This Row],[Asset Name]],"Market cap",TRUE), 0)</f>
        <v>2755254320</v>
      </c>
      <c r="I204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43" s="5" cm="1">
        <f t="array" ref="J2043">IFERROR(_FV(Facts_combined[[#This Row],[Asset Name]],"Shares outstanding",TRUE), 0)</f>
        <v>58226000</v>
      </c>
      <c r="K2043" s="4" cm="1">
        <f t="array" ref="K2043">IFERROR(_FV(Facts_combined[[#This Row],[Asset Name]],"P/E",TRUE), "")</f>
        <v>0</v>
      </c>
      <c r="L2043" s="4" t="str" cm="1">
        <f t="array" ref="L204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43" s="4" cm="1">
        <f t="array" ref="M2043">IFERROR(_FV(Facts_combined[[#This Row],[Asset Name]],"Beta"), "")</f>
        <v>1.7987</v>
      </c>
    </row>
    <row r="2044" spans="1:13" x14ac:dyDescent="0.2">
      <c r="A2044" t="s">
        <v>312</v>
      </c>
      <c r="B2044" t="s">
        <v>4</v>
      </c>
      <c r="C2044" t="s">
        <v>42</v>
      </c>
      <c r="D2044" t="e" vm="1802">
        <v>#VALUE!</v>
      </c>
      <c r="E2044" t="str" cm="1">
        <f t="array" ref="E2044">IFERROR(_FV(Facts_combined[[#This Row],[Asset Name]],"Industry"), "Undefined")</f>
        <v>Paper &amp; Forest Products</v>
      </c>
      <c r="F2044" s="6" cm="1">
        <f t="array" ref="F2044">IFERROR(_FV(Facts_combined[[#This Row],[Asset Name]],"Price"), 0)</f>
        <v>68</v>
      </c>
      <c r="G2044" s="5" cm="1">
        <f t="array" ref="G2044">IFERROR(_FV(Facts_combined[[#This Row],[Asset Name]],"Volume"), 0)</f>
        <v>243386</v>
      </c>
      <c r="H2044" s="7" cm="1">
        <f t="array" ref="H2044">IFERROR(_FV(Facts_combined[[#This Row],[Asset Name]],"Market cap",TRUE), 0)</f>
        <v>2796688360</v>
      </c>
      <c r="I204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44" s="5" cm="1">
        <f t="array" ref="J2044">IFERROR(_FV(Facts_combined[[#This Row],[Asset Name]],"Shares outstanding",TRUE), 0)</f>
        <v>41127770</v>
      </c>
      <c r="K2044" s="4" cm="1">
        <f t="array" ref="K2044">IFERROR(_FV(Facts_combined[[#This Row],[Asset Name]],"P/E",TRUE), "")</f>
        <v>14.499499999999999</v>
      </c>
      <c r="L2044" s="4" t="str" cm="1">
        <f t="array" ref="L204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044" s="4" cm="1">
        <f t="array" ref="M2044">IFERROR(_FV(Facts_combined[[#This Row],[Asset Name]],"Beta"), "")</f>
        <v>0.503</v>
      </c>
    </row>
    <row r="2045" spans="1:13" x14ac:dyDescent="0.2">
      <c r="A2045" t="s">
        <v>313</v>
      </c>
      <c r="B2045" t="s">
        <v>4</v>
      </c>
      <c r="C2045" t="s">
        <v>42</v>
      </c>
      <c r="D2045" t="e" vm="1803">
        <v>#VALUE!</v>
      </c>
      <c r="E2045" t="str" cm="1">
        <f t="array" ref="E2045">IFERROR(_FV(Facts_combined[[#This Row],[Asset Name]],"Industry"), "Undefined")</f>
        <v>Biotechnology &amp; Medical Research</v>
      </c>
      <c r="F2045" s="6" cm="1">
        <f t="array" ref="F2045">IFERROR(_FV(Facts_combined[[#This Row],[Asset Name]],"Price"), 0)</f>
        <v>33.72</v>
      </c>
      <c r="G2045" s="5" cm="1">
        <f t="array" ref="G2045">IFERROR(_FV(Facts_combined[[#This Row],[Asset Name]],"Volume"), 0)</f>
        <v>37</v>
      </c>
      <c r="H2045" s="7" cm="1">
        <f t="array" ref="H2045">IFERROR(_FV(Facts_combined[[#This Row],[Asset Name]],"Market cap",TRUE), 0)</f>
        <v>2552153163</v>
      </c>
      <c r="I204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45" s="5" cm="1">
        <f t="array" ref="J2045">IFERROR(_FV(Facts_combined[[#This Row],[Asset Name]],"Shares outstanding",TRUE), 0)</f>
        <v>75686630</v>
      </c>
      <c r="K2045" s="4" cm="1">
        <f t="array" ref="K2045">IFERROR(_FV(Facts_combined[[#This Row],[Asset Name]],"P/E",TRUE), "")</f>
        <v>0</v>
      </c>
      <c r="L2045" s="4" t="str" cm="1">
        <f t="array" ref="L204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45" s="4" cm="1">
        <f t="array" ref="M2045">IFERROR(_FV(Facts_combined[[#This Row],[Asset Name]],"Beta"), "")</f>
        <v>0.86209999999999998</v>
      </c>
    </row>
    <row r="2046" spans="1:13" x14ac:dyDescent="0.2">
      <c r="A2046" t="s">
        <v>314</v>
      </c>
      <c r="B2046" t="s">
        <v>4</v>
      </c>
      <c r="C2046" t="s">
        <v>42</v>
      </c>
      <c r="D2046" t="e" vm="1805">
        <v>#VALUE!</v>
      </c>
      <c r="E2046" t="str" cm="1">
        <f t="array" ref="E2046">IFERROR(_FV(Facts_combined[[#This Row],[Asset Name]],"Industry"), "Undefined")</f>
        <v>Residential &amp; Commercial REIT</v>
      </c>
      <c r="F2046" s="6" cm="1">
        <f t="array" ref="F2046">IFERROR(_FV(Facts_combined[[#This Row],[Asset Name]],"Price"), 0)</f>
        <v>68.36</v>
      </c>
      <c r="G2046" s="5" cm="1">
        <f t="array" ref="G2046">IFERROR(_FV(Facts_combined[[#This Row],[Asset Name]],"Volume"), 0)</f>
        <v>16</v>
      </c>
      <c r="H2046" s="7" cm="1">
        <f t="array" ref="H2046">IFERROR(_FV(Facts_combined[[#This Row],[Asset Name]],"Market cap",TRUE), 0)</f>
        <v>2968522062</v>
      </c>
      <c r="I204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46" s="5" cm="1">
        <f t="array" ref="J2046">IFERROR(_FV(Facts_combined[[#This Row],[Asset Name]],"Shares outstanding",TRUE), 0)</f>
        <v>43424840</v>
      </c>
      <c r="K2046" s="4" cm="1">
        <f t="array" ref="K2046">IFERROR(_FV(Facts_combined[[#This Row],[Asset Name]],"P/E",TRUE), "")</f>
        <v>22.4695</v>
      </c>
      <c r="L2046" s="4" t="str" cm="1">
        <f t="array" ref="L204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046" s="4" cm="1">
        <f t="array" ref="M2046">IFERROR(_FV(Facts_combined[[#This Row],[Asset Name]],"Beta"), "")</f>
        <v>1.0444</v>
      </c>
    </row>
    <row r="2047" spans="1:13" x14ac:dyDescent="0.2">
      <c r="A2047" t="s">
        <v>315</v>
      </c>
      <c r="B2047" t="s">
        <v>4</v>
      </c>
      <c r="C2047" t="s">
        <v>42</v>
      </c>
      <c r="D2047" t="e" vm="1806">
        <v>#VALUE!</v>
      </c>
      <c r="E2047" t="str" cm="1">
        <f t="array" ref="E2047">IFERROR(_FV(Facts_combined[[#This Row],[Asset Name]],"Industry"), "Undefined")</f>
        <v>Healthcare Equipment &amp; Supplies</v>
      </c>
      <c r="F2047" s="6" cm="1">
        <f t="array" ref="F2047">IFERROR(_FV(Facts_combined[[#This Row],[Asset Name]],"Price"), 0)</f>
        <v>49.8</v>
      </c>
      <c r="G2047" s="5" cm="1">
        <f t="array" ref="G2047">IFERROR(_FV(Facts_combined[[#This Row],[Asset Name]],"Volume"), 0)</f>
        <v>6</v>
      </c>
      <c r="H2047" s="7" cm="1">
        <f t="array" ref="H2047">IFERROR(_FV(Facts_combined[[#This Row],[Asset Name]],"Market cap",TRUE), 0)</f>
        <v>2895280368</v>
      </c>
      <c r="I204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47" s="5" cm="1">
        <f t="array" ref="J2047">IFERROR(_FV(Facts_combined[[#This Row],[Asset Name]],"Shares outstanding",TRUE), 0)</f>
        <v>58138160</v>
      </c>
      <c r="K2047" s="4" cm="1">
        <f t="array" ref="K2047">IFERROR(_FV(Facts_combined[[#This Row],[Asset Name]],"P/E",TRUE), "")</f>
        <v>0</v>
      </c>
      <c r="L2047" s="4" t="str" cm="1">
        <f t="array" ref="L204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47" s="4" cm="1">
        <f t="array" ref="M2047">IFERROR(_FV(Facts_combined[[#This Row],[Asset Name]],"Beta"), "")</f>
        <v>1.008</v>
      </c>
    </row>
    <row r="2048" spans="1:13" x14ac:dyDescent="0.2">
      <c r="A2048" t="s">
        <v>316</v>
      </c>
      <c r="B2048" t="s">
        <v>4</v>
      </c>
      <c r="C2048" t="s">
        <v>42</v>
      </c>
      <c r="D2048" t="e" vm="1807">
        <v>#VALUE!</v>
      </c>
      <c r="E2048" t="str" cm="1">
        <f t="array" ref="E2048">IFERROR(_FV(Facts_combined[[#This Row],[Asset Name]],"Industry"), "Undefined")</f>
        <v>Machinery, Equipment &amp; Components</v>
      </c>
      <c r="F2048" s="6" cm="1">
        <f t="array" ref="F2048">IFERROR(_FV(Facts_combined[[#This Row],[Asset Name]],"Price"), 0)</f>
        <v>12.09</v>
      </c>
      <c r="G2048" s="5" cm="1">
        <f t="array" ref="G2048">IFERROR(_FV(Facts_combined[[#This Row],[Asset Name]],"Volume"), 0)</f>
        <v>12</v>
      </c>
      <c r="H2048" s="7" cm="1">
        <f t="array" ref="H2048">IFERROR(_FV(Facts_combined[[#This Row],[Asset Name]],"Market cap",TRUE), 0)</f>
        <v>2597636847</v>
      </c>
      <c r="I204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48" s="5" cm="1">
        <f t="array" ref="J2048">IFERROR(_FV(Facts_combined[[#This Row],[Asset Name]],"Shares outstanding",TRUE), 0)</f>
        <v>214858300</v>
      </c>
      <c r="K2048" s="4" cm="1">
        <f t="array" ref="K2048">IFERROR(_FV(Facts_combined[[#This Row],[Asset Name]],"P/E",TRUE), "")</f>
        <v>32.5017</v>
      </c>
      <c r="L2048" s="4" t="str" cm="1">
        <f t="array" ref="L204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048" s="4" cm="1">
        <f t="array" ref="M2048">IFERROR(_FV(Facts_combined[[#This Row],[Asset Name]],"Beta"), "")</f>
        <v>1.2092000000000001</v>
      </c>
    </row>
    <row r="2049" spans="1:13" x14ac:dyDescent="0.2">
      <c r="A2049" t="s">
        <v>317</v>
      </c>
      <c r="B2049" t="s">
        <v>4</v>
      </c>
      <c r="C2049" t="s">
        <v>42</v>
      </c>
      <c r="D2049" t="e" vm="1808">
        <v>#VALUE!</v>
      </c>
      <c r="E2049" t="str" cm="1">
        <f t="array" ref="E2049">IFERROR(_FV(Facts_combined[[#This Row],[Asset Name]],"Industry"), "Undefined")</f>
        <v>Healthcare Providers &amp; Services</v>
      </c>
      <c r="F2049" s="6" cm="1">
        <f t="array" ref="F2049">IFERROR(_FV(Facts_combined[[#This Row],[Asset Name]],"Price"), 0)</f>
        <v>5.88</v>
      </c>
      <c r="G2049" s="5" cm="1">
        <f t="array" ref="G2049">IFERROR(_FV(Facts_combined[[#This Row],[Asset Name]],"Volume"), 0)</f>
        <v>486</v>
      </c>
      <c r="H2049" s="7" cm="1">
        <f t="array" ref="H2049">IFERROR(_FV(Facts_combined[[#This Row],[Asset Name]],"Market cap",TRUE), 0)</f>
        <v>2418218208</v>
      </c>
      <c r="I204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49" s="5" cm="1">
        <f t="array" ref="J2049">IFERROR(_FV(Facts_combined[[#This Row],[Asset Name]],"Shares outstanding",TRUE), 0)</f>
        <v>411261600</v>
      </c>
      <c r="K2049" s="4" t="str" cm="1">
        <f t="array" ref="K2049">IFERROR(_FV(Facts_combined[[#This Row],[Asset Name]],"P/E",TRUE), "")</f>
        <v/>
      </c>
      <c r="L2049" s="4" t="str" cm="1">
        <f t="array" ref="L204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49" s="4" cm="1">
        <f t="array" ref="M2049">IFERROR(_FV(Facts_combined[[#This Row],[Asset Name]],"Beta"), "")</f>
        <v>0.78500000000000003</v>
      </c>
    </row>
    <row r="2050" spans="1:13" x14ac:dyDescent="0.2">
      <c r="A2050" t="s">
        <v>318</v>
      </c>
      <c r="B2050" t="s">
        <v>4</v>
      </c>
      <c r="C2050" t="s">
        <v>42</v>
      </c>
      <c r="D2050" t="e" vm="1809">
        <v>#VALUE!</v>
      </c>
      <c r="E2050" t="str" cm="1">
        <f t="array" ref="E2050">IFERROR(_FV(Facts_combined[[#This Row],[Asset Name]],"Industry"), "Undefined")</f>
        <v>Undefined</v>
      </c>
      <c r="F2050" s="6" cm="1">
        <f t="array" ref="F2050">IFERROR(_FV(Facts_combined[[#This Row],[Asset Name]],"Price"), 0)</f>
        <v>23.72</v>
      </c>
      <c r="G2050" s="5" cm="1">
        <f t="array" ref="G2050">IFERROR(_FV(Facts_combined[[#This Row],[Asset Name]],"Volume"), 0)</f>
        <v>4</v>
      </c>
      <c r="H2050" s="7" cm="1">
        <f t="array" ref="H2050">IFERROR(_FV(Facts_combined[[#This Row],[Asset Name]],"Market cap",TRUE), 0)</f>
        <v>0</v>
      </c>
      <c r="I205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050" s="5" cm="1">
        <f t="array" ref="J2050">IFERROR(_FV(Facts_combined[[#This Row],[Asset Name]],"Shares outstanding",TRUE), 0)</f>
        <v>0</v>
      </c>
      <c r="K2050" s="4" t="str" cm="1">
        <f t="array" ref="K2050">IFERROR(_FV(Facts_combined[[#This Row],[Asset Name]],"P/E",TRUE), "")</f>
        <v/>
      </c>
      <c r="L2050" s="4" t="str" cm="1">
        <f t="array" ref="L205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50" s="4" t="str" cm="1">
        <f t="array" ref="M2050">IFERROR(_FV(Facts_combined[[#This Row],[Asset Name]],"Beta"), "")</f>
        <v/>
      </c>
    </row>
    <row r="2051" spans="1:13" x14ac:dyDescent="0.2">
      <c r="A2051" t="s">
        <v>319</v>
      </c>
      <c r="B2051" t="s">
        <v>4</v>
      </c>
      <c r="C2051" t="s">
        <v>42</v>
      </c>
      <c r="D2051" t="e" vm="2723">
        <v>#VALUE!</v>
      </c>
      <c r="E2051" t="str" cm="1">
        <f t="array" ref="E2051">IFERROR(_FV(Facts_combined[[#This Row],[Asset Name]],"Industry"), "Undefined")</f>
        <v>Electrical Utilities &amp; IPPs</v>
      </c>
      <c r="F2051" s="6" cm="1">
        <f t="array" ref="F2051">IFERROR(_FV(Facts_combined[[#This Row],[Asset Name]],"Price"), 0)</f>
        <v>74.22</v>
      </c>
      <c r="G2051" s="5" cm="1">
        <f t="array" ref="G2051">IFERROR(_FV(Facts_combined[[#This Row],[Asset Name]],"Volume"), 0)</f>
        <v>127770</v>
      </c>
      <c r="H2051" s="7" cm="1">
        <f t="array" ref="H2051">IFERROR(_FV(Facts_combined[[#This Row],[Asset Name]],"Market cap",TRUE), 0)</f>
        <v>2684974555</v>
      </c>
      <c r="I205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51" s="5" cm="1">
        <f t="array" ref="J2051">IFERROR(_FV(Facts_combined[[#This Row],[Asset Name]],"Shares outstanding",TRUE), 0)</f>
        <v>36175890</v>
      </c>
      <c r="K2051" s="4" cm="1">
        <f t="array" ref="K2051">IFERROR(_FV(Facts_combined[[#This Row],[Asset Name]],"P/E",TRUE), "")</f>
        <v>22.3017</v>
      </c>
      <c r="L2051" s="4" t="str" cm="1">
        <f t="array" ref="L205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051" s="4" cm="1">
        <f t="array" ref="M2051">IFERROR(_FV(Facts_combined[[#This Row],[Asset Name]],"Beta"), "")</f>
        <v>0.69350000000000001</v>
      </c>
    </row>
    <row r="2052" spans="1:13" x14ac:dyDescent="0.2">
      <c r="A2052" t="s">
        <v>320</v>
      </c>
      <c r="B2052" t="s">
        <v>4</v>
      </c>
      <c r="C2052" t="s">
        <v>42</v>
      </c>
      <c r="D2052" t="e" vm="1810">
        <v>#VALUE!</v>
      </c>
      <c r="E2052" t="str" cm="1">
        <f t="array" ref="E2052">IFERROR(_FV(Facts_combined[[#This Row],[Asset Name]],"Industry"), "Undefined")</f>
        <v>Automobiles &amp; Auto Parts</v>
      </c>
      <c r="F2052" s="6" cm="1">
        <f t="array" ref="F2052">IFERROR(_FV(Facts_combined[[#This Row],[Asset Name]],"Price"), 0)</f>
        <v>4.83</v>
      </c>
      <c r="G2052" s="5" cm="1">
        <f t="array" ref="G2052">IFERROR(_FV(Facts_combined[[#This Row],[Asset Name]],"Volume"), 0)</f>
        <v>7857</v>
      </c>
      <c r="H2052" s="7" cm="1">
        <f t="array" ref="H2052">IFERROR(_FV(Facts_combined[[#This Row],[Asset Name]],"Market cap",TRUE), 0)</f>
        <v>2412741009</v>
      </c>
      <c r="I205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52" s="5" cm="1">
        <f t="array" ref="J2052">IFERROR(_FV(Facts_combined[[#This Row],[Asset Name]],"Shares outstanding",TRUE), 0)</f>
        <v>499532300</v>
      </c>
      <c r="K2052" s="4" t="str" cm="1">
        <f t="array" ref="K2052">IFERROR(_FV(Facts_combined[[#This Row],[Asset Name]],"P/E",TRUE), "")</f>
        <v/>
      </c>
      <c r="L2052" s="4" t="str" cm="1">
        <f t="array" ref="L205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52" s="4" cm="1">
        <f t="array" ref="M2052">IFERROR(_FV(Facts_combined[[#This Row],[Asset Name]],"Beta"), "")</f>
        <v>4.6181000000000001</v>
      </c>
    </row>
    <row r="2053" spans="1:13" x14ac:dyDescent="0.2">
      <c r="A2053" t="s">
        <v>321</v>
      </c>
      <c r="B2053" t="s">
        <v>4</v>
      </c>
      <c r="C2053" t="s">
        <v>42</v>
      </c>
      <c r="D2053" t="e" vm="1811">
        <v>#VALUE!</v>
      </c>
      <c r="E2053" t="str" cm="1">
        <f t="array" ref="E2053">IFERROR(_FV(Facts_combined[[#This Row],[Asset Name]],"Industry"), "Undefined")</f>
        <v>Machinery, Equipment &amp; Components</v>
      </c>
      <c r="F2053" s="6" cm="1">
        <f t="array" ref="F2053">IFERROR(_FV(Facts_combined[[#This Row],[Asset Name]],"Price"), 0)</f>
        <v>104.03</v>
      </c>
      <c r="G2053" s="5" cm="1">
        <f t="array" ref="G2053">IFERROR(_FV(Facts_combined[[#This Row],[Asset Name]],"Volume"), 0)</f>
        <v>90155</v>
      </c>
      <c r="H2053" s="7" cm="1">
        <f t="array" ref="H2053">IFERROR(_FV(Facts_combined[[#This Row],[Asset Name]],"Market cap",TRUE), 0)</f>
        <v>2678882771</v>
      </c>
      <c r="I205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53" s="5" cm="1">
        <f t="array" ref="J2053">IFERROR(_FV(Facts_combined[[#This Row],[Asset Name]],"Shares outstanding",TRUE), 0)</f>
        <v>25751060</v>
      </c>
      <c r="K2053" s="4" cm="1">
        <f t="array" ref="K2053">IFERROR(_FV(Facts_combined[[#This Row],[Asset Name]],"P/E",TRUE), "")</f>
        <v>27.318300000000001</v>
      </c>
      <c r="L2053" s="4" t="str" cm="1">
        <f t="array" ref="L205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053" s="4" cm="1">
        <f t="array" ref="M2053">IFERROR(_FV(Facts_combined[[#This Row],[Asset Name]],"Beta"), "")</f>
        <v>1.0952999999999999</v>
      </c>
    </row>
    <row r="2054" spans="1:13" x14ac:dyDescent="0.2">
      <c r="A2054" t="s">
        <v>322</v>
      </c>
      <c r="B2054" t="s">
        <v>4</v>
      </c>
      <c r="C2054" t="s">
        <v>42</v>
      </c>
      <c r="D2054" t="e" vm="1813">
        <v>#VALUE!</v>
      </c>
      <c r="E2054" t="str" cm="1">
        <f t="array" ref="E2054">IFERROR(_FV(Facts_combined[[#This Row],[Asset Name]],"Industry"), "Undefined")</f>
        <v>Chemicals</v>
      </c>
      <c r="F2054" s="6" cm="1">
        <f t="array" ref="F2054">IFERROR(_FV(Facts_combined[[#This Row],[Asset Name]],"Price"), 0)</f>
        <v>81.93</v>
      </c>
      <c r="G2054" s="5" cm="1">
        <f t="array" ref="G2054">IFERROR(_FV(Facts_combined[[#This Row],[Asset Name]],"Volume"), 0)</f>
        <v>151762</v>
      </c>
      <c r="H2054" s="7" cm="1">
        <f t="array" ref="H2054">IFERROR(_FV(Facts_combined[[#This Row],[Asset Name]],"Market cap",TRUE), 0)</f>
        <v>2642091748</v>
      </c>
      <c r="I205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54" s="5" cm="1">
        <f t="array" ref="J2054">IFERROR(_FV(Facts_combined[[#This Row],[Asset Name]],"Shares outstanding",TRUE), 0)</f>
        <v>32248160</v>
      </c>
      <c r="K2054" s="4" cm="1">
        <f t="array" ref="K2054">IFERROR(_FV(Facts_combined[[#This Row],[Asset Name]],"P/E",TRUE), "")</f>
        <v>28.405200000000001</v>
      </c>
      <c r="L2054" s="4" t="str" cm="1">
        <f t="array" ref="L205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054" s="4" cm="1">
        <f t="array" ref="M2054">IFERROR(_FV(Facts_combined[[#This Row],[Asset Name]],"Beta"), "")</f>
        <v>1.3214999999999999</v>
      </c>
    </row>
    <row r="2055" spans="1:13" x14ac:dyDescent="0.2">
      <c r="A2055" t="s">
        <v>323</v>
      </c>
      <c r="B2055" t="s">
        <v>4</v>
      </c>
      <c r="C2055" t="s">
        <v>42</v>
      </c>
      <c r="D2055" t="e" vm="1814">
        <v>#VALUE!</v>
      </c>
      <c r="E2055" t="str" cm="1">
        <f t="array" ref="E2055">IFERROR(_FV(Facts_combined[[#This Row],[Asset Name]],"Industry"), "Undefined")</f>
        <v>Semiconductors &amp; Semiconductor Equipment</v>
      </c>
      <c r="F2055" s="6" cm="1">
        <f t="array" ref="F2055">IFERROR(_FV(Facts_combined[[#This Row],[Asset Name]],"Price"), 0)</f>
        <v>128.24</v>
      </c>
      <c r="G2055" s="5" cm="1">
        <f t="array" ref="G2055">IFERROR(_FV(Facts_combined[[#This Row],[Asset Name]],"Volume"), 0)</f>
        <v>286</v>
      </c>
      <c r="H2055" s="7" cm="1">
        <f t="array" ref="H2055">IFERROR(_FV(Facts_combined[[#This Row],[Asset Name]],"Market cap",TRUE), 0)</f>
        <v>2933046289</v>
      </c>
      <c r="I205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55" s="5" cm="1">
        <f t="array" ref="J2055">IFERROR(_FV(Facts_combined[[#This Row],[Asset Name]],"Shares outstanding",TRUE), 0)</f>
        <v>22871540</v>
      </c>
      <c r="K2055" s="4" cm="1">
        <f t="array" ref="K2055">IFERROR(_FV(Facts_combined[[#This Row],[Asset Name]],"P/E",TRUE), "")</f>
        <v>0</v>
      </c>
      <c r="L2055" s="4" t="str" cm="1">
        <f t="array" ref="L205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55" s="4" cm="1">
        <f t="array" ref="M2055">IFERROR(_FV(Facts_combined[[#This Row],[Asset Name]],"Beta"), "")</f>
        <v>1.8213999999999999</v>
      </c>
    </row>
    <row r="2056" spans="1:13" x14ac:dyDescent="0.2">
      <c r="A2056" t="s">
        <v>324</v>
      </c>
      <c r="B2056" t="s">
        <v>4</v>
      </c>
      <c r="C2056" t="s">
        <v>42</v>
      </c>
      <c r="D2056" t="e" vm="1815">
        <v>#VALUE!</v>
      </c>
      <c r="E2056" t="str" cm="1">
        <f t="array" ref="E2056">IFERROR(_FV(Facts_combined[[#This Row],[Asset Name]],"Industry"), "Undefined")</f>
        <v>Financial Technology (Fintech) &amp; Infrastructure</v>
      </c>
      <c r="F2056" s="6" cm="1">
        <f t="array" ref="F2056">IFERROR(_FV(Facts_combined[[#This Row],[Asset Name]],"Price"), 0)</f>
        <v>5.61</v>
      </c>
      <c r="G2056" s="5" cm="1">
        <f t="array" ref="G2056">IFERROR(_FV(Facts_combined[[#This Row],[Asset Name]],"Volume"), 0)</f>
        <v>4</v>
      </c>
      <c r="H2056" s="7" cm="1">
        <f t="array" ref="H2056">IFERROR(_FV(Facts_combined[[#This Row],[Asset Name]],"Market cap",TRUE), 0)</f>
        <v>2906608881</v>
      </c>
      <c r="I205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56" s="5" cm="1">
        <f t="array" ref="J2056">IFERROR(_FV(Facts_combined[[#This Row],[Asset Name]],"Shares outstanding",TRUE), 0)</f>
        <v>518112100</v>
      </c>
      <c r="K2056" s="4" cm="1">
        <f t="array" ref="K2056">IFERROR(_FV(Facts_combined[[#This Row],[Asset Name]],"P/E",TRUE), "")</f>
        <v>0</v>
      </c>
      <c r="L2056" s="4" t="str" cm="1">
        <f t="array" ref="L205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56" s="4" cm="1">
        <f t="array" ref="M2056">IFERROR(_FV(Facts_combined[[#This Row],[Asset Name]],"Beta"), "")</f>
        <v>1.49</v>
      </c>
    </row>
    <row r="2057" spans="1:13" x14ac:dyDescent="0.2">
      <c r="A2057" t="s">
        <v>325</v>
      </c>
      <c r="B2057" t="s">
        <v>4</v>
      </c>
      <c r="C2057" t="s">
        <v>42</v>
      </c>
      <c r="D2057" t="e" vm="1816">
        <v>#VALUE!</v>
      </c>
      <c r="E2057" t="str" cm="1">
        <f t="array" ref="E2057">IFERROR(_FV(Facts_combined[[#This Row],[Asset Name]],"Industry"), "Undefined")</f>
        <v>Software &amp; IT Services</v>
      </c>
      <c r="F2057" s="6" cm="1">
        <f t="array" ref="F2057">IFERROR(_FV(Facts_combined[[#This Row],[Asset Name]],"Price"), 0)</f>
        <v>13.66</v>
      </c>
      <c r="G2057" s="5" cm="1">
        <f t="array" ref="G2057">IFERROR(_FV(Facts_combined[[#This Row],[Asset Name]],"Volume"), 0)</f>
        <v>404332</v>
      </c>
      <c r="H2057" s="7" cm="1">
        <f t="array" ref="H2057">IFERROR(_FV(Facts_combined[[#This Row],[Asset Name]],"Market cap",TRUE), 0)</f>
        <v>2197093524</v>
      </c>
      <c r="I205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57" s="5" cm="1">
        <f t="array" ref="J2057">IFERROR(_FV(Facts_combined[[#This Row],[Asset Name]],"Shares outstanding",TRUE), 0)</f>
        <v>160841400</v>
      </c>
      <c r="K2057" s="4" cm="1">
        <f t="array" ref="K2057">IFERROR(_FV(Facts_combined[[#This Row],[Asset Name]],"P/E",TRUE), "")</f>
        <v>0</v>
      </c>
      <c r="L2057" s="4" t="str" cm="1">
        <f t="array" ref="L205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57" s="4" cm="1">
        <f t="array" ref="M2057">IFERROR(_FV(Facts_combined[[#This Row],[Asset Name]],"Beta"), "")</f>
        <v>1.5243</v>
      </c>
    </row>
    <row r="2058" spans="1:13" x14ac:dyDescent="0.2">
      <c r="A2058" t="s">
        <v>326</v>
      </c>
      <c r="B2058" t="s">
        <v>4</v>
      </c>
      <c r="C2058" t="s">
        <v>42</v>
      </c>
      <c r="D2058" t="e" vm="2724">
        <v>#VALUE!</v>
      </c>
      <c r="E2058" t="str" cm="1">
        <f t="array" ref="E2058">IFERROR(_FV(Facts_combined[[#This Row],[Asset Name]],"Industry"), "Undefined")</f>
        <v>Metals &amp; Mining</v>
      </c>
      <c r="F2058" s="6" cm="1">
        <f t="array" ref="F2058">IFERROR(_FV(Facts_combined[[#This Row],[Asset Name]],"Price"), 0)</f>
        <v>45.18</v>
      </c>
      <c r="G2058" s="5" cm="1">
        <f t="array" ref="G2058">IFERROR(_FV(Facts_combined[[#This Row],[Asset Name]],"Volume"), 0)</f>
        <v>20</v>
      </c>
      <c r="H2058" s="7" cm="1">
        <f t="array" ref="H2058">IFERROR(_FV(Facts_combined[[#This Row],[Asset Name]],"Market cap",TRUE), 0)</f>
        <v>2265612544</v>
      </c>
      <c r="I205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58" s="5" cm="1">
        <f t="array" ref="J2058">IFERROR(_FV(Facts_combined[[#This Row],[Asset Name]],"Shares outstanding",TRUE), 0)</f>
        <v>50146360</v>
      </c>
      <c r="K2058" s="4" cm="1">
        <f t="array" ref="K2058">IFERROR(_FV(Facts_combined[[#This Row],[Asset Name]],"P/E",TRUE), "")</f>
        <v>20.435099999999998</v>
      </c>
      <c r="L2058" s="4" t="str" cm="1">
        <f t="array" ref="L205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058" s="4" cm="1">
        <f t="array" ref="M2058">IFERROR(_FV(Facts_combined[[#This Row],[Asset Name]],"Beta"), "")</f>
        <v>1.3205</v>
      </c>
    </row>
    <row r="2059" spans="1:13" x14ac:dyDescent="0.2">
      <c r="A2059" t="s">
        <v>327</v>
      </c>
      <c r="B2059" t="s">
        <v>4</v>
      </c>
      <c r="C2059" t="s">
        <v>42</v>
      </c>
      <c r="D2059" t="e" vm="1817">
        <v>#VALUE!</v>
      </c>
      <c r="E2059" t="str" cm="1">
        <f t="array" ref="E2059">IFERROR(_FV(Facts_combined[[#This Row],[Asset Name]],"Industry"), "Undefined")</f>
        <v>Freight &amp; Logistics Services</v>
      </c>
      <c r="F2059" s="6" cm="1">
        <f t="array" ref="F2059">IFERROR(_FV(Facts_combined[[#This Row],[Asset Name]],"Price"), 0)</f>
        <v>42.72</v>
      </c>
      <c r="G2059" s="5" cm="1">
        <f t="array" ref="G2059">IFERROR(_FV(Facts_combined[[#This Row],[Asset Name]],"Volume"), 0)</f>
        <v>366796</v>
      </c>
      <c r="H2059" s="7" cm="1">
        <f t="array" ref="H2059">IFERROR(_FV(Facts_combined[[#This Row],[Asset Name]],"Market cap",TRUE), 0)</f>
        <v>2662142937</v>
      </c>
      <c r="I205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59" s="5" cm="1">
        <f t="array" ref="J2059">IFERROR(_FV(Facts_combined[[#This Row],[Asset Name]],"Shares outstanding",TRUE), 0)</f>
        <v>62316080</v>
      </c>
      <c r="K2059" s="4" cm="1">
        <f t="array" ref="K2059">IFERROR(_FV(Facts_combined[[#This Row],[Asset Name]],"P/E",TRUE), "")</f>
        <v>22.816099999999999</v>
      </c>
      <c r="L2059" s="4" t="str" cm="1">
        <f t="array" ref="L205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059" s="4" cm="1">
        <f t="array" ref="M2059">IFERROR(_FV(Facts_combined[[#This Row],[Asset Name]],"Beta"), "")</f>
        <v>0.89590000000000003</v>
      </c>
    </row>
    <row r="2060" spans="1:13" x14ac:dyDescent="0.2">
      <c r="A2060" t="s">
        <v>328</v>
      </c>
      <c r="B2060" t="s">
        <v>4</v>
      </c>
      <c r="C2060" t="s">
        <v>42</v>
      </c>
      <c r="D2060" t="e" vm="1819">
        <v>#VALUE!</v>
      </c>
      <c r="E2060" t="str" cm="1">
        <f t="array" ref="E2060">IFERROR(_FV(Facts_combined[[#This Row],[Asset Name]],"Industry"), "Undefined")</f>
        <v>Biotechnology &amp; Medical Research</v>
      </c>
      <c r="F2060" s="6" cm="1">
        <f t="array" ref="F2060">IFERROR(_FV(Facts_combined[[#This Row],[Asset Name]],"Price"), 0)</f>
        <v>40.15</v>
      </c>
      <c r="G2060" s="5" cm="1">
        <f t="array" ref="G2060">IFERROR(_FV(Facts_combined[[#This Row],[Asset Name]],"Volume"), 0)</f>
        <v>379425</v>
      </c>
      <c r="H2060" s="7" cm="1">
        <f t="array" ref="H2060">IFERROR(_FV(Facts_combined[[#This Row],[Asset Name]],"Market cap",TRUE), 0)</f>
        <v>2564376485</v>
      </c>
      <c r="I206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60" s="5" cm="1">
        <f t="array" ref="J2060">IFERROR(_FV(Facts_combined[[#This Row],[Asset Name]],"Shares outstanding",TRUE), 0)</f>
        <v>63869900</v>
      </c>
      <c r="K2060" s="4" cm="1">
        <f t="array" ref="K2060">IFERROR(_FV(Facts_combined[[#This Row],[Asset Name]],"P/E",TRUE), "")</f>
        <v>0</v>
      </c>
      <c r="L2060" s="4" t="str" cm="1">
        <f t="array" ref="L206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60" s="4" cm="1">
        <f t="array" ref="M2060">IFERROR(_FV(Facts_combined[[#This Row],[Asset Name]],"Beta"), "")</f>
        <v>1.248</v>
      </c>
    </row>
    <row r="2061" spans="1:13" x14ac:dyDescent="0.2">
      <c r="A2061" t="s">
        <v>329</v>
      </c>
      <c r="B2061" t="s">
        <v>4</v>
      </c>
      <c r="C2061" t="s">
        <v>42</v>
      </c>
      <c r="D2061" t="e" vm="2725">
        <v>#VALUE!</v>
      </c>
      <c r="E2061" t="str" cm="1">
        <f t="array" ref="E2061">IFERROR(_FV(Facts_combined[[#This Row],[Asset Name]],"Industry"), "Undefined")</f>
        <v>Oil &amp; Gas</v>
      </c>
      <c r="F2061" s="6" cm="1">
        <f t="array" ref="F2061">IFERROR(_FV(Facts_combined[[#This Row],[Asset Name]],"Price"), 0)</f>
        <v>5.57</v>
      </c>
      <c r="G2061" s="5" cm="1">
        <f t="array" ref="G2061">IFERROR(_FV(Facts_combined[[#This Row],[Asset Name]],"Volume"), 0)</f>
        <v>18983</v>
      </c>
      <c r="H2061" s="7" cm="1">
        <f t="array" ref="H2061">IFERROR(_FV(Facts_combined[[#This Row],[Asset Name]],"Market cap",TRUE), 0)</f>
        <v>2626525145</v>
      </c>
      <c r="I206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61" s="5" cm="1">
        <f t="array" ref="J2061">IFERROR(_FV(Facts_combined[[#This Row],[Asset Name]],"Shares outstanding",TRUE), 0)</f>
        <v>471548500</v>
      </c>
      <c r="K2061" s="4" cm="1">
        <f t="array" ref="K2061">IFERROR(_FV(Facts_combined[[#This Row],[Asset Name]],"P/E",TRUE), "")</f>
        <v>12.1012</v>
      </c>
      <c r="L2061" s="4" t="str" cm="1">
        <f t="array" ref="L206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061" s="4" cm="1">
        <f t="array" ref="M2061">IFERROR(_FV(Facts_combined[[#This Row],[Asset Name]],"Beta"), "")</f>
        <v>2.4281000000000001</v>
      </c>
    </row>
    <row r="2062" spans="1:13" x14ac:dyDescent="0.2">
      <c r="A2062" t="s">
        <v>330</v>
      </c>
      <c r="B2062" t="s">
        <v>4</v>
      </c>
      <c r="C2062" t="s">
        <v>42</v>
      </c>
      <c r="D2062" t="e" vm="1820">
        <v>#VALUE!</v>
      </c>
      <c r="E2062" t="str" cm="1">
        <f t="array" ref="E2062">IFERROR(_FV(Facts_combined[[#This Row],[Asset Name]],"Industry"), "Undefined")</f>
        <v>Construction &amp; Engineering</v>
      </c>
      <c r="F2062" s="6" cm="1">
        <f t="array" ref="F2062">IFERROR(_FV(Facts_combined[[#This Row],[Asset Name]],"Price"), 0)</f>
        <v>60.57</v>
      </c>
      <c r="G2062" s="5" cm="1">
        <f t="array" ref="G2062">IFERROR(_FV(Facts_combined[[#This Row],[Asset Name]],"Volume"), 0)</f>
        <v>84</v>
      </c>
      <c r="H2062" s="7" cm="1">
        <f t="array" ref="H2062">IFERROR(_FV(Facts_combined[[#This Row],[Asset Name]],"Market cap",TRUE), 0)</f>
        <v>2674230309</v>
      </c>
      <c r="I206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62" s="5" cm="1">
        <f t="array" ref="J2062">IFERROR(_FV(Facts_combined[[#This Row],[Asset Name]],"Shares outstanding",TRUE), 0)</f>
        <v>44151070</v>
      </c>
      <c r="K2062" s="4" cm="1">
        <f t="array" ref="K2062">IFERROR(_FV(Facts_combined[[#This Row],[Asset Name]],"P/E",TRUE), "")</f>
        <v>78.637799999999999</v>
      </c>
      <c r="L2062" s="4" t="str" cm="1">
        <f t="array" ref="L206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062" s="4" cm="1">
        <f t="array" ref="M2062">IFERROR(_FV(Facts_combined[[#This Row],[Asset Name]],"Beta"), "")</f>
        <v>1.4272</v>
      </c>
    </row>
    <row r="2063" spans="1:13" x14ac:dyDescent="0.2">
      <c r="A2063" t="s">
        <v>331</v>
      </c>
      <c r="B2063" t="s">
        <v>4</v>
      </c>
      <c r="C2063" t="s">
        <v>42</v>
      </c>
      <c r="D2063" t="e" vm="1821">
        <v>#VALUE!</v>
      </c>
      <c r="E2063" t="str" cm="1">
        <f t="array" ref="E2063">IFERROR(_FV(Facts_combined[[#This Row],[Asset Name]],"Industry"), "Undefined")</f>
        <v>Software &amp; IT Services</v>
      </c>
      <c r="F2063" s="6" cm="1">
        <f t="array" ref="F2063">IFERROR(_FV(Facts_combined[[#This Row],[Asset Name]],"Price"), 0)</f>
        <v>14.83</v>
      </c>
      <c r="G2063" s="5" cm="1">
        <f t="array" ref="G2063">IFERROR(_FV(Facts_combined[[#This Row],[Asset Name]],"Volume"), 0)</f>
        <v>825075</v>
      </c>
      <c r="H2063" s="7" cm="1">
        <f t="array" ref="H2063">IFERROR(_FV(Facts_combined[[#This Row],[Asset Name]],"Market cap",TRUE), 0)</f>
        <v>2740041222</v>
      </c>
      <c r="I206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63" s="5" cm="1">
        <f t="array" ref="J2063">IFERROR(_FV(Facts_combined[[#This Row],[Asset Name]],"Shares outstanding",TRUE), 0)</f>
        <v>184763400</v>
      </c>
      <c r="K2063" s="4" cm="1">
        <f t="array" ref="K2063">IFERROR(_FV(Facts_combined[[#This Row],[Asset Name]],"P/E",TRUE), "")</f>
        <v>101.3601</v>
      </c>
      <c r="L2063" s="4" t="str" cm="1">
        <f t="array" ref="L206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063" s="4" cm="1">
        <f t="array" ref="M2063">IFERROR(_FV(Facts_combined[[#This Row],[Asset Name]],"Beta"), "")</f>
        <v>0.70599999999999996</v>
      </c>
    </row>
    <row r="2064" spans="1:13" x14ac:dyDescent="0.2">
      <c r="A2064" t="s">
        <v>332</v>
      </c>
      <c r="B2064" t="s">
        <v>4</v>
      </c>
      <c r="C2064" t="s">
        <v>42</v>
      </c>
      <c r="D2064" t="e" vm="2726">
        <v>#VALUE!</v>
      </c>
      <c r="E2064" t="str" cm="1">
        <f t="array" ref="E2064">IFERROR(_FV(Facts_combined[[#This Row],[Asset Name]],"Industry"), "Undefined")</f>
        <v>Software &amp; IT Services</v>
      </c>
      <c r="F2064" s="6" cm="1">
        <f t="array" ref="F2064">IFERROR(_FV(Facts_combined[[#This Row],[Asset Name]],"Price"), 0)</f>
        <v>30.3</v>
      </c>
      <c r="G2064" s="5" cm="1">
        <f t="array" ref="G2064">IFERROR(_FV(Facts_combined[[#This Row],[Asset Name]],"Volume"), 0)</f>
        <v>291</v>
      </c>
      <c r="H2064" s="7" cm="1">
        <f t="array" ref="H2064">IFERROR(_FV(Facts_combined[[#This Row],[Asset Name]],"Market cap",TRUE), 0)</f>
        <v>2954719044</v>
      </c>
      <c r="I206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64" s="5" cm="1">
        <f t="array" ref="J2064">IFERROR(_FV(Facts_combined[[#This Row],[Asset Name]],"Shares outstanding",TRUE), 0)</f>
        <v>97515480</v>
      </c>
      <c r="K2064" s="4" cm="1">
        <f t="array" ref="K2064">IFERROR(_FV(Facts_combined[[#This Row],[Asset Name]],"P/E",TRUE), "")</f>
        <v>0</v>
      </c>
      <c r="L2064" s="4" t="str" cm="1">
        <f t="array" ref="L206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64" s="4" cm="1">
        <f t="array" ref="M2064">IFERROR(_FV(Facts_combined[[#This Row],[Asset Name]],"Beta"), "")</f>
        <v>1.43</v>
      </c>
    </row>
    <row r="2065" spans="1:13" x14ac:dyDescent="0.2">
      <c r="A2065" t="s">
        <v>333</v>
      </c>
      <c r="B2065" t="s">
        <v>4</v>
      </c>
      <c r="C2065" t="s">
        <v>42</v>
      </c>
      <c r="D2065" t="e" vm="1822">
        <v>#VALUE!</v>
      </c>
      <c r="E2065" t="str" cm="1">
        <f t="array" ref="E2065">IFERROR(_FV(Facts_combined[[#This Row],[Asset Name]],"Industry"), "Undefined")</f>
        <v>Software &amp; IT Services</v>
      </c>
      <c r="F2065" s="6" cm="1">
        <f t="array" ref="F2065">IFERROR(_FV(Facts_combined[[#This Row],[Asset Name]],"Price"), 0)</f>
        <v>74.77</v>
      </c>
      <c r="G2065" s="5" cm="1">
        <f t="array" ref="G2065">IFERROR(_FV(Facts_combined[[#This Row],[Asset Name]],"Volume"), 0)</f>
        <v>1</v>
      </c>
      <c r="H2065" s="7" cm="1">
        <f t="array" ref="H2065">IFERROR(_FV(Facts_combined[[#This Row],[Asset Name]],"Market cap",TRUE), 0)</f>
        <v>2628424951</v>
      </c>
      <c r="I206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65" s="5" cm="1">
        <f t="array" ref="J2065">IFERROR(_FV(Facts_combined[[#This Row],[Asset Name]],"Shares outstanding",TRUE), 0)</f>
        <v>35153470</v>
      </c>
      <c r="K2065" s="4" cm="1">
        <f t="array" ref="K2065">IFERROR(_FV(Facts_combined[[#This Row],[Asset Name]],"P/E",TRUE), "")</f>
        <v>32.826999999999998</v>
      </c>
      <c r="L2065" s="4" t="str" cm="1">
        <f t="array" ref="L206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065" s="4" cm="1">
        <f t="array" ref="M2065">IFERROR(_FV(Facts_combined[[#This Row],[Asset Name]],"Beta"), "")</f>
        <v>1.6217999999999999</v>
      </c>
    </row>
    <row r="2066" spans="1:13" x14ac:dyDescent="0.2">
      <c r="A2066" t="s">
        <v>334</v>
      </c>
      <c r="B2066" t="s">
        <v>4</v>
      </c>
      <c r="C2066" t="s">
        <v>42</v>
      </c>
      <c r="D2066" t="e" vm="1823">
        <v>#VALUE!</v>
      </c>
      <c r="E2066" t="str" cm="1">
        <f t="array" ref="E2066">IFERROR(_FV(Facts_combined[[#This Row],[Asset Name]],"Industry"), "Undefined")</f>
        <v>Healthcare Equipment &amp; Supplies</v>
      </c>
      <c r="F2066" s="6" cm="1">
        <f t="array" ref="F2066">IFERROR(_FV(Facts_combined[[#This Row],[Asset Name]],"Price"), 0)</f>
        <v>18.87</v>
      </c>
      <c r="G2066" s="5" cm="1">
        <f t="array" ref="G2066">IFERROR(_FV(Facts_combined[[#This Row],[Asset Name]],"Volume"), 0)</f>
        <v>18</v>
      </c>
      <c r="H2066" s="7" cm="1">
        <f t="array" ref="H2066">IFERROR(_FV(Facts_combined[[#This Row],[Asset Name]],"Market cap",TRUE), 0)</f>
        <v>2225380000</v>
      </c>
      <c r="I206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66" s="5" cm="1">
        <f t="array" ref="J2066">IFERROR(_FV(Facts_combined[[#This Row],[Asset Name]],"Shares outstanding",TRUE), 0)</f>
        <v>119708400</v>
      </c>
      <c r="K2066" s="4" cm="1">
        <f t="array" ref="K2066">IFERROR(_FV(Facts_combined[[#This Row],[Asset Name]],"P/E",TRUE), "")</f>
        <v>0</v>
      </c>
      <c r="L2066" s="4" t="str" cm="1">
        <f t="array" ref="L206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66" s="4" cm="1">
        <f t="array" ref="M2066">IFERROR(_FV(Facts_combined[[#This Row],[Asset Name]],"Beta"), "")</f>
        <v>1.8418000000000001</v>
      </c>
    </row>
    <row r="2067" spans="1:13" x14ac:dyDescent="0.2">
      <c r="A2067" t="s">
        <v>335</v>
      </c>
      <c r="B2067" t="s">
        <v>4</v>
      </c>
      <c r="C2067" t="s">
        <v>42</v>
      </c>
      <c r="D2067" t="e" vm="1824">
        <v>#VALUE!</v>
      </c>
      <c r="E2067" t="str" cm="1">
        <f t="array" ref="E2067">IFERROR(_FV(Facts_combined[[#This Row],[Asset Name]],"Industry"), "Undefined")</f>
        <v>Hotels &amp; Entertainment Services</v>
      </c>
      <c r="F2067" s="6" cm="1">
        <f t="array" ref="F2067">IFERROR(_FV(Facts_combined[[#This Row],[Asset Name]],"Price"), 0)</f>
        <v>17.73</v>
      </c>
      <c r="G2067" s="5" cm="1">
        <f t="array" ref="G2067">IFERROR(_FV(Facts_combined[[#This Row],[Asset Name]],"Volume"), 0)</f>
        <v>508</v>
      </c>
      <c r="H2067" s="7" cm="1">
        <f t="array" ref="H2067">IFERROR(_FV(Facts_combined[[#This Row],[Asset Name]],"Market cap",TRUE), 0)</f>
        <v>2469430854</v>
      </c>
      <c r="I206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67" s="5" cm="1">
        <f t="array" ref="J2067">IFERROR(_FV(Facts_combined[[#This Row],[Asset Name]],"Shares outstanding",TRUE), 0)</f>
        <v>139279800</v>
      </c>
      <c r="K2067" s="4" cm="1">
        <f t="array" ref="K2067">IFERROR(_FV(Facts_combined[[#This Row],[Asset Name]],"P/E",TRUE), "")</f>
        <v>130.98400000000001</v>
      </c>
      <c r="L2067" s="4" t="str" cm="1">
        <f t="array" ref="L206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067" s="4" cm="1">
        <f t="array" ref="M2067">IFERROR(_FV(Facts_combined[[#This Row],[Asset Name]],"Beta"), "")</f>
        <v>1.4272</v>
      </c>
    </row>
    <row r="2068" spans="1:13" x14ac:dyDescent="0.2">
      <c r="A2068" t="s">
        <v>336</v>
      </c>
      <c r="B2068" t="s">
        <v>4</v>
      </c>
      <c r="C2068" t="s">
        <v>42</v>
      </c>
      <c r="D2068" t="e" vm="1825">
        <v>#VALUE!</v>
      </c>
      <c r="E2068" t="str" cm="1">
        <f t="array" ref="E2068">IFERROR(_FV(Facts_combined[[#This Row],[Asset Name]],"Industry"), "Undefined")</f>
        <v>Pharmaceuticals</v>
      </c>
      <c r="F2068" s="6" cm="1">
        <f t="array" ref="F2068">IFERROR(_FV(Facts_combined[[#This Row],[Asset Name]],"Price"), 0)</f>
        <v>38.799999999999997</v>
      </c>
      <c r="G2068" s="5" cm="1">
        <f t="array" ref="G2068">IFERROR(_FV(Facts_combined[[#This Row],[Asset Name]],"Volume"), 0)</f>
        <v>219</v>
      </c>
      <c r="H2068" s="7" cm="1">
        <f t="array" ref="H2068">IFERROR(_FV(Facts_combined[[#This Row],[Asset Name]],"Market cap",TRUE), 0)</f>
        <v>4118406599</v>
      </c>
      <c r="I206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68" s="5" cm="1">
        <f t="array" ref="J2068">IFERROR(_FV(Facts_combined[[#This Row],[Asset Name]],"Shares outstanding",TRUE), 0)</f>
        <v>106144500</v>
      </c>
      <c r="K2068" s="4" cm="1">
        <f t="array" ref="K2068">IFERROR(_FV(Facts_combined[[#This Row],[Asset Name]],"P/E",TRUE), "")</f>
        <v>0</v>
      </c>
      <c r="L2068" s="4" t="str" cm="1">
        <f t="array" ref="L206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68" s="4" cm="1">
        <f t="array" ref="M2068">IFERROR(_FV(Facts_combined[[#This Row],[Asset Name]],"Beta"), "")</f>
        <v>0.89849999999999997</v>
      </c>
    </row>
    <row r="2069" spans="1:13" x14ac:dyDescent="0.2">
      <c r="A2069" t="s">
        <v>337</v>
      </c>
      <c r="B2069" t="s">
        <v>4</v>
      </c>
      <c r="C2069" t="s">
        <v>42</v>
      </c>
      <c r="D2069" t="e" vm="1826">
        <v>#VALUE!</v>
      </c>
      <c r="E2069" t="str" cm="1">
        <f t="array" ref="E2069">IFERROR(_FV(Facts_combined[[#This Row],[Asset Name]],"Industry"), "Undefined")</f>
        <v>Professional &amp; Commercial Services</v>
      </c>
      <c r="F2069" s="6" cm="1">
        <f t="array" ref="F2069">IFERROR(_FV(Facts_combined[[#This Row],[Asset Name]],"Price"), 0)</f>
        <v>12.45</v>
      </c>
      <c r="G2069" s="5" cm="1">
        <f t="array" ref="G2069">IFERROR(_FV(Facts_combined[[#This Row],[Asset Name]],"Volume"), 0)</f>
        <v>5</v>
      </c>
      <c r="H2069" s="7" cm="1">
        <f t="array" ref="H2069">IFERROR(_FV(Facts_combined[[#This Row],[Asset Name]],"Market cap",TRUE), 0)</f>
        <v>2396383470</v>
      </c>
      <c r="I206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69" s="5" cm="1">
        <f t="array" ref="J2069">IFERROR(_FV(Facts_combined[[#This Row],[Asset Name]],"Shares outstanding",TRUE), 0)</f>
        <v>192480600</v>
      </c>
      <c r="K2069" s="4" cm="1">
        <f t="array" ref="K2069">IFERROR(_FV(Facts_combined[[#This Row],[Asset Name]],"P/E",TRUE), "")</f>
        <v>0</v>
      </c>
      <c r="L2069" s="4" t="str" cm="1">
        <f t="array" ref="L206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69" s="4" cm="1">
        <f t="array" ref="M2069">IFERROR(_FV(Facts_combined[[#This Row],[Asset Name]],"Beta"), "")</f>
        <v>0.92100000000000004</v>
      </c>
    </row>
    <row r="2070" spans="1:13" x14ac:dyDescent="0.2">
      <c r="A2070" t="s">
        <v>338</v>
      </c>
      <c r="B2070" t="s">
        <v>4</v>
      </c>
      <c r="C2070" t="s">
        <v>42</v>
      </c>
      <c r="D2070" t="e" vm="1827">
        <v>#VALUE!</v>
      </c>
      <c r="E2070" t="str" cm="1">
        <f t="array" ref="E2070">IFERROR(_FV(Facts_combined[[#This Row],[Asset Name]],"Industry"), "Undefined")</f>
        <v>Semiconductors &amp; Semiconductor Equipment</v>
      </c>
      <c r="F2070" s="6" cm="1">
        <f t="array" ref="F2070">IFERROR(_FV(Facts_combined[[#This Row],[Asset Name]],"Price"), 0)</f>
        <v>49.13</v>
      </c>
      <c r="G2070" s="5" cm="1">
        <f t="array" ref="G2070">IFERROR(_FV(Facts_combined[[#This Row],[Asset Name]],"Volume"), 0)</f>
        <v>15</v>
      </c>
      <c r="H2070" s="7" cm="1">
        <f t="array" ref="H2070">IFERROR(_FV(Facts_combined[[#This Row],[Asset Name]],"Market cap",TRUE), 0)</f>
        <v>2724930598</v>
      </c>
      <c r="I207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70" s="5" cm="1">
        <f t="array" ref="J2070">IFERROR(_FV(Facts_combined[[#This Row],[Asset Name]],"Shares outstanding",TRUE), 0)</f>
        <v>55463680</v>
      </c>
      <c r="K2070" s="4" cm="1">
        <f t="array" ref="K2070">IFERROR(_FV(Facts_combined[[#This Row],[Asset Name]],"P/E",TRUE), "")</f>
        <v>0</v>
      </c>
      <c r="L2070" s="4" t="str" cm="1">
        <f t="array" ref="L207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70" s="4" cm="1">
        <f t="array" ref="M2070">IFERROR(_FV(Facts_combined[[#This Row],[Asset Name]],"Beta"), "")</f>
        <v>1.411</v>
      </c>
    </row>
    <row r="2071" spans="1:13" x14ac:dyDescent="0.2">
      <c r="A2071" t="s">
        <v>339</v>
      </c>
      <c r="B2071" t="s">
        <v>4</v>
      </c>
      <c r="C2071" t="s">
        <v>42</v>
      </c>
      <c r="D2071" t="e" vm="1828">
        <v>#VALUE!</v>
      </c>
      <c r="E2071" t="str" cm="1">
        <f t="array" ref="E2071">IFERROR(_FV(Facts_combined[[#This Row],[Asset Name]],"Industry"), "Undefined")</f>
        <v>Biotechnology &amp; Medical Research</v>
      </c>
      <c r="F2071" s="6" cm="1">
        <f t="array" ref="F2071">IFERROR(_FV(Facts_combined[[#This Row],[Asset Name]],"Price"), 0)</f>
        <v>42.34</v>
      </c>
      <c r="G2071" s="5" cm="1">
        <f t="array" ref="G2071">IFERROR(_FV(Facts_combined[[#This Row],[Asset Name]],"Volume"), 0)</f>
        <v>460285</v>
      </c>
      <c r="H2071" s="7" cm="1">
        <f t="array" ref="H2071">IFERROR(_FV(Facts_combined[[#This Row],[Asset Name]],"Market cap",TRUE), 0)</f>
        <v>2581593009</v>
      </c>
      <c r="I207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71" s="5" cm="1">
        <f t="array" ref="J2071">IFERROR(_FV(Facts_combined[[#This Row],[Asset Name]],"Shares outstanding",TRUE), 0)</f>
        <v>60972910</v>
      </c>
      <c r="K2071" s="4" cm="1">
        <f t="array" ref="K2071">IFERROR(_FV(Facts_combined[[#This Row],[Asset Name]],"P/E",TRUE), "")</f>
        <v>0</v>
      </c>
      <c r="L2071" s="4" t="str" cm="1">
        <f t="array" ref="L207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71" s="4" cm="1">
        <f t="array" ref="M2071">IFERROR(_FV(Facts_combined[[#This Row],[Asset Name]],"Beta"), "")</f>
        <v>2.0432000000000001</v>
      </c>
    </row>
    <row r="2072" spans="1:13" x14ac:dyDescent="0.2">
      <c r="A2072" t="s">
        <v>340</v>
      </c>
      <c r="B2072" t="s">
        <v>4</v>
      </c>
      <c r="C2072" t="s">
        <v>42</v>
      </c>
      <c r="D2072" t="e" vm="1829">
        <v>#VALUE!</v>
      </c>
      <c r="E2072" t="str" cm="1">
        <f t="array" ref="E2072">IFERROR(_FV(Facts_combined[[#This Row],[Asset Name]],"Industry"), "Undefined")</f>
        <v>Automobiles &amp; Auto Parts</v>
      </c>
      <c r="F2072" s="6" cm="1">
        <f t="array" ref="F2072">IFERROR(_FV(Facts_combined[[#This Row],[Asset Name]],"Price"), 0)</f>
        <v>27.91</v>
      </c>
      <c r="G2072" s="5" cm="1">
        <f t="array" ref="G2072">IFERROR(_FV(Facts_combined[[#This Row],[Asset Name]],"Volume"), 0)</f>
        <v>722414</v>
      </c>
      <c r="H2072" s="7" cm="1">
        <f t="array" ref="H2072">IFERROR(_FV(Facts_combined[[#This Row],[Asset Name]],"Market cap",TRUE), 0)</f>
        <v>2326464006</v>
      </c>
      <c r="I207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72" s="5" cm="1">
        <f t="array" ref="J2072">IFERROR(_FV(Facts_combined[[#This Row],[Asset Name]],"Shares outstanding",TRUE), 0)</f>
        <v>83355930</v>
      </c>
      <c r="K2072" s="4" cm="1">
        <f t="array" ref="K2072">IFERROR(_FV(Facts_combined[[#This Row],[Asset Name]],"P/E",TRUE), "")</f>
        <v>14.1892</v>
      </c>
      <c r="L2072" s="4" t="str" cm="1">
        <f t="array" ref="L207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072" s="4" cm="1">
        <f t="array" ref="M2072">IFERROR(_FV(Facts_combined[[#This Row],[Asset Name]],"Beta"), "")</f>
        <v>1.282</v>
      </c>
    </row>
    <row r="2073" spans="1:13" x14ac:dyDescent="0.2">
      <c r="A2073" t="s">
        <v>341</v>
      </c>
      <c r="B2073" t="s">
        <v>4</v>
      </c>
      <c r="C2073" t="s">
        <v>42</v>
      </c>
      <c r="D2073" t="e" vm="1830">
        <v>#VALUE!</v>
      </c>
      <c r="E2073" t="str" cm="1">
        <f t="array" ref="E2073">IFERROR(_FV(Facts_combined[[#This Row],[Asset Name]],"Industry"), "Undefined")</f>
        <v>Financial Technology (Fintech) &amp; Infrastructure</v>
      </c>
      <c r="F2073" s="6" cm="1">
        <f t="array" ref="F2073">IFERROR(_FV(Facts_combined[[#This Row],[Asset Name]],"Price"), 0)</f>
        <v>19.43</v>
      </c>
      <c r="G2073" s="5" cm="1">
        <f t="array" ref="G2073">IFERROR(_FV(Facts_combined[[#This Row],[Asset Name]],"Volume"), 0)</f>
        <v>25</v>
      </c>
      <c r="H2073" s="7" cm="1">
        <f t="array" ref="H2073">IFERROR(_FV(Facts_combined[[#This Row],[Asset Name]],"Market cap",TRUE), 0)</f>
        <v>2412663903</v>
      </c>
      <c r="I207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73" s="5" cm="1">
        <f t="array" ref="J2073">IFERROR(_FV(Facts_combined[[#This Row],[Asset Name]],"Shares outstanding",TRUE), 0)</f>
        <v>124172100</v>
      </c>
      <c r="K2073" s="4" cm="1">
        <f t="array" ref="K2073">IFERROR(_FV(Facts_combined[[#This Row],[Asset Name]],"P/E",TRUE), "")</f>
        <v>84.884200000000007</v>
      </c>
      <c r="L2073" s="4" t="str" cm="1">
        <f t="array" ref="L207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073" s="4" cm="1">
        <f t="array" ref="M2073">IFERROR(_FV(Facts_combined[[#This Row],[Asset Name]],"Beta"), "")</f>
        <v>1.5429999999999999</v>
      </c>
    </row>
    <row r="2074" spans="1:13" x14ac:dyDescent="0.2">
      <c r="A2074" t="s">
        <v>342</v>
      </c>
      <c r="B2074" t="s">
        <v>4</v>
      </c>
      <c r="C2074" t="s">
        <v>42</v>
      </c>
      <c r="D2074" t="e" vm="2727">
        <v>#VALUE!</v>
      </c>
      <c r="E2074" t="str" cm="1">
        <f t="array" ref="E2074">IFERROR(_FV(Facts_combined[[#This Row],[Asset Name]],"Industry"), "Undefined")</f>
        <v>Natural Gas Utilities</v>
      </c>
      <c r="F2074" s="6" cm="1">
        <f t="array" ref="F2074">IFERROR(_FV(Facts_combined[[#This Row],[Asset Name]],"Price"), 0)</f>
        <v>107.88</v>
      </c>
      <c r="G2074" s="5" cm="1">
        <f t="array" ref="G2074">IFERROR(_FV(Facts_combined[[#This Row],[Asset Name]],"Volume"), 0)</f>
        <v>215461</v>
      </c>
      <c r="H2074" s="7" cm="1">
        <f t="array" ref="H2074">IFERROR(_FV(Facts_combined[[#This Row],[Asset Name]],"Market cap",TRUE), 0)</f>
        <v>2402507018</v>
      </c>
      <c r="I207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74" s="5" cm="1">
        <f t="array" ref="J2074">IFERROR(_FV(Facts_combined[[#This Row],[Asset Name]],"Shares outstanding",TRUE), 0)</f>
        <v>22270180</v>
      </c>
      <c r="K2074" s="4" cm="1">
        <f t="array" ref="K2074">IFERROR(_FV(Facts_combined[[#This Row],[Asset Name]],"P/E",TRUE), "")</f>
        <v>22.691299999999998</v>
      </c>
      <c r="L2074" s="4" t="str" cm="1">
        <f t="array" ref="L207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074" s="4" cm="1">
        <f t="array" ref="M2074">IFERROR(_FV(Facts_combined[[#This Row],[Asset Name]],"Beta"), "")</f>
        <v>0.6099</v>
      </c>
    </row>
    <row r="2075" spans="1:13" x14ac:dyDescent="0.2">
      <c r="A2075" t="s">
        <v>343</v>
      </c>
      <c r="B2075" t="s">
        <v>4</v>
      </c>
      <c r="C2075" t="s">
        <v>42</v>
      </c>
      <c r="D2075" t="e" vm="1831">
        <v>#VALUE!</v>
      </c>
      <c r="E2075" t="str" cm="1">
        <f t="array" ref="E2075">IFERROR(_FV(Facts_combined[[#This Row],[Asset Name]],"Industry"), "Undefined")</f>
        <v>Pharmaceuticals</v>
      </c>
      <c r="F2075" s="6" cm="1">
        <f t="array" ref="F2075">IFERROR(_FV(Facts_combined[[#This Row],[Asset Name]],"Price"), 0)</f>
        <v>11.4</v>
      </c>
      <c r="G2075" s="5" cm="1">
        <f t="array" ref="G2075">IFERROR(_FV(Facts_combined[[#This Row],[Asset Name]],"Volume"), 0)</f>
        <v>1981</v>
      </c>
      <c r="H2075" s="7" cm="1">
        <f t="array" ref="H2075">IFERROR(_FV(Facts_combined[[#This Row],[Asset Name]],"Market cap",TRUE), 0)</f>
        <v>2642624880</v>
      </c>
      <c r="I207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75" s="5" cm="1">
        <f t="array" ref="J2075">IFERROR(_FV(Facts_combined[[#This Row],[Asset Name]],"Shares outstanding",TRUE), 0)</f>
        <v>231809200</v>
      </c>
      <c r="K2075" s="4" cm="1">
        <f t="array" ref="K2075">IFERROR(_FV(Facts_combined[[#This Row],[Asset Name]],"P/E",TRUE), "")</f>
        <v>0</v>
      </c>
      <c r="L2075" s="4" t="str" cm="1">
        <f t="array" ref="L207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75" s="4" cm="1">
        <f t="array" ref="M2075">IFERROR(_FV(Facts_combined[[#This Row],[Asset Name]],"Beta"), "")</f>
        <v>0.5464</v>
      </c>
    </row>
    <row r="2076" spans="1:13" x14ac:dyDescent="0.2">
      <c r="A2076" t="s">
        <v>344</v>
      </c>
      <c r="B2076" t="s">
        <v>4</v>
      </c>
      <c r="C2076" t="s">
        <v>42</v>
      </c>
      <c r="D2076" t="e" vm="1832">
        <v>#VALUE!</v>
      </c>
      <c r="E2076" t="str" cm="1">
        <f t="array" ref="E2076">IFERROR(_FV(Facts_combined[[#This Row],[Asset Name]],"Industry"), "Undefined")</f>
        <v>Professional &amp; Commercial Services</v>
      </c>
      <c r="F2076" s="6" cm="1">
        <f t="array" ref="F2076">IFERROR(_FV(Facts_combined[[#This Row],[Asset Name]],"Price"), 0)</f>
        <v>15.87</v>
      </c>
      <c r="G2076" s="5" cm="1">
        <f t="array" ref="G2076">IFERROR(_FV(Facts_combined[[#This Row],[Asset Name]],"Volume"), 0)</f>
        <v>186340</v>
      </c>
      <c r="H2076" s="7" cm="1">
        <f t="array" ref="H2076">IFERROR(_FV(Facts_combined[[#This Row],[Asset Name]],"Market cap",TRUE), 0)</f>
        <v>2304285912</v>
      </c>
      <c r="I207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76" s="5" cm="1">
        <f t="array" ref="J2076">IFERROR(_FV(Facts_combined[[#This Row],[Asset Name]],"Shares outstanding",TRUE), 0)</f>
        <v>145197600</v>
      </c>
      <c r="K2076" s="4" cm="1">
        <f t="array" ref="K2076">IFERROR(_FV(Facts_combined[[#This Row],[Asset Name]],"P/E",TRUE), "")</f>
        <v>62.225499999999997</v>
      </c>
      <c r="L2076" s="4" t="str" cm="1">
        <f t="array" ref="L207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076" s="4" cm="1">
        <f t="array" ref="M2076">IFERROR(_FV(Facts_combined[[#This Row],[Asset Name]],"Beta"), "")</f>
        <v>1.38</v>
      </c>
    </row>
    <row r="2077" spans="1:13" x14ac:dyDescent="0.2">
      <c r="A2077" t="s">
        <v>345</v>
      </c>
      <c r="B2077" t="s">
        <v>4</v>
      </c>
      <c r="C2077" t="s">
        <v>42</v>
      </c>
      <c r="D2077" t="e" vm="1833">
        <v>#VALUE!</v>
      </c>
      <c r="E2077" t="str" cm="1">
        <f t="array" ref="E2077">IFERROR(_FV(Facts_combined[[#This Row],[Asset Name]],"Industry"), "Undefined")</f>
        <v>Biotechnology &amp; Medical Research</v>
      </c>
      <c r="F2077" s="6" cm="1">
        <f t="array" ref="F2077">IFERROR(_FV(Facts_combined[[#This Row],[Asset Name]],"Price"), 0)</f>
        <v>23.8</v>
      </c>
      <c r="G2077" s="5" cm="1">
        <f t="array" ref="G2077">IFERROR(_FV(Facts_combined[[#This Row],[Asset Name]],"Volume"), 0)</f>
        <v>1376125</v>
      </c>
      <c r="H2077" s="7" cm="1">
        <f t="array" ref="H2077">IFERROR(_FV(Facts_combined[[#This Row],[Asset Name]],"Market cap",TRUE), 0)</f>
        <v>2127720000</v>
      </c>
      <c r="I207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77" s="5" cm="1">
        <f t="array" ref="J2077">IFERROR(_FV(Facts_combined[[#This Row],[Asset Name]],"Shares outstanding",TRUE), 0)</f>
        <v>89400000</v>
      </c>
      <c r="K2077" s="4" cm="1">
        <f t="array" ref="K2077">IFERROR(_FV(Facts_combined[[#This Row],[Asset Name]],"P/E",TRUE), "")</f>
        <v>0</v>
      </c>
      <c r="L2077" s="4" t="str" cm="1">
        <f t="array" ref="L207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77" s="4" cm="1">
        <f t="array" ref="M2077">IFERROR(_FV(Facts_combined[[#This Row],[Asset Name]],"Beta"), "")</f>
        <v>0.91100000000000003</v>
      </c>
    </row>
    <row r="2078" spans="1:13" x14ac:dyDescent="0.2">
      <c r="A2078" t="s">
        <v>346</v>
      </c>
      <c r="B2078" t="s">
        <v>4</v>
      </c>
      <c r="C2078" t="s">
        <v>42</v>
      </c>
      <c r="D2078" t="e" vm="1834">
        <v>#VALUE!</v>
      </c>
      <c r="E2078" t="str" cm="1">
        <f t="array" ref="E2078">IFERROR(_FV(Facts_combined[[#This Row],[Asset Name]],"Industry"), "Undefined")</f>
        <v>Homebuilding &amp; Construction Supplies</v>
      </c>
      <c r="F2078" s="6" cm="1">
        <f t="array" ref="F2078">IFERROR(_FV(Facts_combined[[#This Row],[Asset Name]],"Price"), 0)</f>
        <v>107.13</v>
      </c>
      <c r="G2078" s="5" cm="1">
        <f t="array" ref="G2078">IFERROR(_FV(Facts_combined[[#This Row],[Asset Name]],"Volume"), 0)</f>
        <v>271792</v>
      </c>
      <c r="H2078" s="7" cm="1">
        <f t="array" ref="H2078">IFERROR(_FV(Facts_combined[[#This Row],[Asset Name]],"Market cap",TRUE), 0)</f>
        <v>2399872695</v>
      </c>
      <c r="I207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78" s="5" cm="1">
        <f t="array" ref="J2078">IFERROR(_FV(Facts_combined[[#This Row],[Asset Name]],"Shares outstanding",TRUE), 0)</f>
        <v>22401500</v>
      </c>
      <c r="K2078" s="4" cm="1">
        <f t="array" ref="K2078">IFERROR(_FV(Facts_combined[[#This Row],[Asset Name]],"P/E",TRUE), "")</f>
        <v>15.877700000000001</v>
      </c>
      <c r="L2078" s="4" t="str" cm="1">
        <f t="array" ref="L207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078" s="4" cm="1">
        <f t="array" ref="M2078">IFERROR(_FV(Facts_combined[[#This Row],[Asset Name]],"Beta"), "")</f>
        <v>1.6500999999999999</v>
      </c>
    </row>
    <row r="2079" spans="1:13" x14ac:dyDescent="0.2">
      <c r="A2079" t="s">
        <v>347</v>
      </c>
      <c r="B2079" t="s">
        <v>4</v>
      </c>
      <c r="C2079" t="s">
        <v>42</v>
      </c>
      <c r="D2079" t="e" vm="1835">
        <v>#VALUE!</v>
      </c>
      <c r="E2079" t="str" cm="1">
        <f t="array" ref="E2079">IFERROR(_FV(Facts_combined[[#This Row],[Asset Name]],"Industry"), "Undefined")</f>
        <v>Biotechnology &amp; Medical Research</v>
      </c>
      <c r="F2079" s="6" cm="1">
        <f t="array" ref="F2079">IFERROR(_FV(Facts_combined[[#This Row],[Asset Name]],"Price"), 0)</f>
        <v>38.21</v>
      </c>
      <c r="G2079" s="5" cm="1">
        <f t="array" ref="G2079">IFERROR(_FV(Facts_combined[[#This Row],[Asset Name]],"Volume"), 0)</f>
        <v>390036</v>
      </c>
      <c r="H2079" s="7" cm="1">
        <f t="array" ref="H2079">IFERROR(_FV(Facts_combined[[#This Row],[Asset Name]],"Market cap",TRUE), 0)</f>
        <v>2233604906</v>
      </c>
      <c r="I207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79" s="5" cm="1">
        <f t="array" ref="J2079">IFERROR(_FV(Facts_combined[[#This Row],[Asset Name]],"Shares outstanding",TRUE), 0)</f>
        <v>58456030</v>
      </c>
      <c r="K2079" s="4" cm="1">
        <f t="array" ref="K2079">IFERROR(_FV(Facts_combined[[#This Row],[Asset Name]],"P/E",TRUE), "")</f>
        <v>0</v>
      </c>
      <c r="L2079" s="4" t="str" cm="1">
        <f t="array" ref="L207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79" s="4" cm="1">
        <f t="array" ref="M2079">IFERROR(_FV(Facts_combined[[#This Row],[Asset Name]],"Beta"), "")</f>
        <v>1.9430000000000001</v>
      </c>
    </row>
    <row r="2080" spans="1:13" x14ac:dyDescent="0.2">
      <c r="A2080" t="s">
        <v>348</v>
      </c>
      <c r="B2080" t="s">
        <v>4</v>
      </c>
      <c r="C2080" t="s">
        <v>42</v>
      </c>
      <c r="D2080" t="e" vm="1836">
        <v>#VALUE!</v>
      </c>
      <c r="E2080" t="str" cm="1">
        <f t="array" ref="E2080">IFERROR(_FV(Facts_combined[[#This Row],[Asset Name]],"Industry"), "Undefined")</f>
        <v>Biotechnology &amp; Medical Research</v>
      </c>
      <c r="F2080" s="6" cm="1">
        <f t="array" ref="F2080">IFERROR(_FV(Facts_combined[[#This Row],[Asset Name]],"Price"), 0)</f>
        <v>37.01</v>
      </c>
      <c r="G2080" s="5" cm="1">
        <f t="array" ref="G2080">IFERROR(_FV(Facts_combined[[#This Row],[Asset Name]],"Volume"), 0)</f>
        <v>665</v>
      </c>
      <c r="H2080" s="7" cm="1">
        <f t="array" ref="H2080">IFERROR(_FV(Facts_combined[[#This Row],[Asset Name]],"Market cap",TRUE), 0)</f>
        <v>2439349455</v>
      </c>
      <c r="I208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80" s="5" cm="1">
        <f t="array" ref="J2080">IFERROR(_FV(Facts_combined[[#This Row],[Asset Name]],"Shares outstanding",TRUE), 0)</f>
        <v>65910550</v>
      </c>
      <c r="K2080" s="4" cm="1">
        <f t="array" ref="K2080">IFERROR(_FV(Facts_combined[[#This Row],[Asset Name]],"P/E",TRUE), "")</f>
        <v>0</v>
      </c>
      <c r="L2080" s="4" t="str" cm="1">
        <f t="array" ref="L208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80" s="4" cm="1">
        <f t="array" ref="M2080">IFERROR(_FV(Facts_combined[[#This Row],[Asset Name]],"Beta"), "")</f>
        <v>1.5795999999999999</v>
      </c>
    </row>
    <row r="2081" spans="1:13" x14ac:dyDescent="0.2">
      <c r="A2081" t="s">
        <v>349</v>
      </c>
      <c r="B2081" t="s">
        <v>4</v>
      </c>
      <c r="C2081" t="s">
        <v>42</v>
      </c>
      <c r="D2081" t="e" vm="1837">
        <v>#VALUE!</v>
      </c>
      <c r="E2081" t="str" cm="1">
        <f t="array" ref="E2081">IFERROR(_FV(Facts_combined[[#This Row],[Asset Name]],"Industry"), "Undefined")</f>
        <v>Healthcare Equipment &amp; Supplies</v>
      </c>
      <c r="F2081" s="6" cm="1">
        <f t="array" ref="F2081">IFERROR(_FV(Facts_combined[[#This Row],[Asset Name]],"Price"), 0)</f>
        <v>16.8</v>
      </c>
      <c r="G2081" s="5" cm="1">
        <f t="array" ref="G2081">IFERROR(_FV(Facts_combined[[#This Row],[Asset Name]],"Volume"), 0)</f>
        <v>102</v>
      </c>
      <c r="H2081" s="7" cm="1">
        <f t="array" ref="H2081">IFERROR(_FV(Facts_combined[[#This Row],[Asset Name]],"Market cap",TRUE), 0)</f>
        <v>1807866480</v>
      </c>
      <c r="I208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81" s="5" cm="1">
        <f t="array" ref="J2081">IFERROR(_FV(Facts_combined[[#This Row],[Asset Name]],"Shares outstanding",TRUE), 0)</f>
        <v>107611100</v>
      </c>
      <c r="K2081" s="4" cm="1">
        <f t="array" ref="K2081">IFERROR(_FV(Facts_combined[[#This Row],[Asset Name]],"P/E",TRUE), "")</f>
        <v>0</v>
      </c>
      <c r="L2081" s="4" t="str" cm="1">
        <f t="array" ref="L208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81" s="4" cm="1">
        <f t="array" ref="M2081">IFERROR(_FV(Facts_combined[[#This Row],[Asset Name]],"Beta"), "")</f>
        <v>0.6946</v>
      </c>
    </row>
    <row r="2082" spans="1:13" x14ac:dyDescent="0.2">
      <c r="A2082" t="s">
        <v>350</v>
      </c>
      <c r="B2082" t="s">
        <v>4</v>
      </c>
      <c r="C2082" t="s">
        <v>42</v>
      </c>
      <c r="D2082" t="e" vm="1838">
        <v>#VALUE!</v>
      </c>
      <c r="E2082" t="str" cm="1">
        <f t="array" ref="E2082">IFERROR(_FV(Facts_combined[[#This Row],[Asset Name]],"Industry"), "Undefined")</f>
        <v>Hotels &amp; Entertainment Services</v>
      </c>
      <c r="F2082" s="6" cm="1">
        <f t="array" ref="F2082">IFERROR(_FV(Facts_combined[[#This Row],[Asset Name]],"Price"), 0)</f>
        <v>54.89</v>
      </c>
      <c r="G2082" s="5" cm="1">
        <f t="array" ref="G2082">IFERROR(_FV(Facts_combined[[#This Row],[Asset Name]],"Volume"), 0)</f>
        <v>163</v>
      </c>
      <c r="H2082" s="7" cm="1">
        <f t="array" ref="H2082">IFERROR(_FV(Facts_combined[[#This Row],[Asset Name]],"Market cap",TRUE), 0)</f>
        <v>2813242040</v>
      </c>
      <c r="I208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082" s="5" cm="1">
        <f t="array" ref="J2082">IFERROR(_FV(Facts_combined[[#This Row],[Asset Name]],"Shares outstanding",TRUE), 0)</f>
        <v>51252360</v>
      </c>
      <c r="K2082" s="4" cm="1">
        <f t="array" ref="K2082">IFERROR(_FV(Facts_combined[[#This Row],[Asset Name]],"P/E",TRUE), "")</f>
        <v>22.644600000000001</v>
      </c>
      <c r="L2082" s="4" t="str" cm="1">
        <f t="array" ref="L208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082" s="4" cm="1">
        <f t="array" ref="M2082">IFERROR(_FV(Facts_combined[[#This Row],[Asset Name]],"Beta"), "")</f>
        <v>1.5487</v>
      </c>
    </row>
    <row r="2083" spans="1:13" x14ac:dyDescent="0.2">
      <c r="A2083" t="s">
        <v>351</v>
      </c>
      <c r="B2083" t="s">
        <v>4</v>
      </c>
      <c r="C2083" t="s">
        <v>42</v>
      </c>
      <c r="D2083" t="e" vm="1839">
        <v>#VALUE!</v>
      </c>
      <c r="E2083" t="str" cm="1">
        <f t="array" ref="E2083">IFERROR(_FV(Facts_combined[[#This Row],[Asset Name]],"Industry"), "Undefined")</f>
        <v>Healthcare Equipment &amp; Supplies</v>
      </c>
      <c r="F2083" s="6" cm="1">
        <f t="array" ref="F2083">IFERROR(_FV(Facts_combined[[#This Row],[Asset Name]],"Price"), 0)</f>
        <v>57.04</v>
      </c>
      <c r="G2083" s="5" cm="1">
        <f t="array" ref="G2083">IFERROR(_FV(Facts_combined[[#This Row],[Asset Name]],"Volume"), 0)</f>
        <v>281919</v>
      </c>
      <c r="H2083" s="7" cm="1">
        <f t="array" ref="H2083">IFERROR(_FV(Facts_combined[[#This Row],[Asset Name]],"Market cap",TRUE), 0)</f>
        <v>2221563688</v>
      </c>
      <c r="I208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83" s="5" cm="1">
        <f t="array" ref="J2083">IFERROR(_FV(Facts_combined[[#This Row],[Asset Name]],"Shares outstanding",TRUE), 0)</f>
        <v>38947470</v>
      </c>
      <c r="K2083" s="4" cm="1">
        <f t="array" ref="K2083">IFERROR(_FV(Facts_combined[[#This Row],[Asset Name]],"P/E",TRUE), "")</f>
        <v>0</v>
      </c>
      <c r="L2083" s="4" t="str" cm="1">
        <f t="array" ref="L208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83" s="4" cm="1">
        <f t="array" ref="M2083">IFERROR(_FV(Facts_combined[[#This Row],[Asset Name]],"Beta"), "")</f>
        <v>1.071</v>
      </c>
    </row>
    <row r="2084" spans="1:13" x14ac:dyDescent="0.2">
      <c r="A2084" t="s">
        <v>352</v>
      </c>
      <c r="B2084" t="s">
        <v>4</v>
      </c>
      <c r="C2084" t="s">
        <v>42</v>
      </c>
      <c r="D2084" t="e" vm="1840">
        <v>#VALUE!</v>
      </c>
      <c r="E2084" t="str" cm="1">
        <f t="array" ref="E2084">IFERROR(_FV(Facts_combined[[#This Row],[Asset Name]],"Industry"), "Undefined")</f>
        <v>Biotechnology &amp; Medical Research</v>
      </c>
      <c r="F2084" s="6" cm="1">
        <f t="array" ref="F2084">IFERROR(_FV(Facts_combined[[#This Row],[Asset Name]],"Price"), 0)</f>
        <v>39.299999999999997</v>
      </c>
      <c r="G2084" s="5" cm="1">
        <f t="array" ref="G2084">IFERROR(_FV(Facts_combined[[#This Row],[Asset Name]],"Volume"), 0)</f>
        <v>149</v>
      </c>
      <c r="H2084" s="7" cm="1">
        <f t="array" ref="H2084">IFERROR(_FV(Facts_combined[[#This Row],[Asset Name]],"Market cap",TRUE), 0)</f>
        <v>2037731330</v>
      </c>
      <c r="I208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84" s="5" cm="1">
        <f t="array" ref="J2084">IFERROR(_FV(Facts_combined[[#This Row],[Asset Name]],"Shares outstanding",TRUE), 0)</f>
        <v>51850670</v>
      </c>
      <c r="K2084" s="4" cm="1">
        <f t="array" ref="K2084">IFERROR(_FV(Facts_combined[[#This Row],[Asset Name]],"P/E",TRUE), "")</f>
        <v>0</v>
      </c>
      <c r="L2084" s="4" t="str" cm="1">
        <f t="array" ref="L208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84" s="4" cm="1">
        <f t="array" ref="M2084">IFERROR(_FV(Facts_combined[[#This Row],[Asset Name]],"Beta"), "")</f>
        <v>1.8720000000000001</v>
      </c>
    </row>
    <row r="2085" spans="1:13" x14ac:dyDescent="0.2">
      <c r="A2085" t="s">
        <v>353</v>
      </c>
      <c r="B2085" t="s">
        <v>4</v>
      </c>
      <c r="C2085" t="s">
        <v>42</v>
      </c>
      <c r="D2085" t="e" vm="1841">
        <v>#VALUE!</v>
      </c>
      <c r="E2085" t="str" cm="1">
        <f t="array" ref="E2085">IFERROR(_FV(Facts_combined[[#This Row],[Asset Name]],"Industry"), "Undefined")</f>
        <v>Software &amp; IT Services</v>
      </c>
      <c r="F2085" s="6" cm="1">
        <f t="array" ref="F2085">IFERROR(_FV(Facts_combined[[#This Row],[Asset Name]],"Price"), 0)</f>
        <v>13.71</v>
      </c>
      <c r="G2085" s="5" cm="1">
        <f t="array" ref="G2085">IFERROR(_FV(Facts_combined[[#This Row],[Asset Name]],"Volume"), 0)</f>
        <v>365310</v>
      </c>
      <c r="H2085" s="7" cm="1">
        <f t="array" ref="H2085">IFERROR(_FV(Facts_combined[[#This Row],[Asset Name]],"Market cap",TRUE), 0)</f>
        <v>1991470728</v>
      </c>
      <c r="I208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85" s="5" cm="1">
        <f t="array" ref="J2085">IFERROR(_FV(Facts_combined[[#This Row],[Asset Name]],"Shares outstanding",TRUE), 0)</f>
        <v>145256800</v>
      </c>
      <c r="K2085" s="4" cm="1">
        <f t="array" ref="K2085">IFERROR(_FV(Facts_combined[[#This Row],[Asset Name]],"P/E",TRUE), "")</f>
        <v>161.3321</v>
      </c>
      <c r="L2085" s="4" t="str" cm="1">
        <f t="array" ref="L208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085" s="4" cm="1">
        <f t="array" ref="M2085">IFERROR(_FV(Facts_combined[[#This Row],[Asset Name]],"Beta"), "")</f>
        <v>1.5886</v>
      </c>
    </row>
    <row r="2086" spans="1:13" x14ac:dyDescent="0.2">
      <c r="A2086" t="s">
        <v>354</v>
      </c>
      <c r="B2086" t="s">
        <v>4</v>
      </c>
      <c r="C2086" t="s">
        <v>42</v>
      </c>
      <c r="D2086" t="e" vm="1842">
        <v>#VALUE!</v>
      </c>
      <c r="E2086" t="str" cm="1">
        <f t="array" ref="E2086">IFERROR(_FV(Facts_combined[[#This Row],[Asset Name]],"Industry"), "Undefined")</f>
        <v>Biotechnology &amp; Medical Research</v>
      </c>
      <c r="F2086" s="6" cm="1">
        <f t="array" ref="F2086">IFERROR(_FV(Facts_combined[[#This Row],[Asset Name]],"Price"), 0)</f>
        <v>6.84</v>
      </c>
      <c r="G2086" s="5" cm="1">
        <f t="array" ref="G2086">IFERROR(_FV(Facts_combined[[#This Row],[Asset Name]],"Volume"), 0)</f>
        <v>1961583</v>
      </c>
      <c r="H2086" s="7" cm="1">
        <f t="array" ref="H2086">IFERROR(_FV(Facts_combined[[#This Row],[Asset Name]],"Market cap",TRUE), 0)</f>
        <v>1723166316</v>
      </c>
      <c r="I208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86" s="5" cm="1">
        <f t="array" ref="J2086">IFERROR(_FV(Facts_combined[[#This Row],[Asset Name]],"Shares outstanding",TRUE), 0)</f>
        <v>251924900</v>
      </c>
      <c r="K2086" s="4" cm="1">
        <f t="array" ref="K2086">IFERROR(_FV(Facts_combined[[#This Row],[Asset Name]],"P/E",TRUE), "")</f>
        <v>0</v>
      </c>
      <c r="L2086" s="4" t="str" cm="1">
        <f t="array" ref="L208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86" s="4" cm="1">
        <f t="array" ref="M2086">IFERROR(_FV(Facts_combined[[#This Row],[Asset Name]],"Beta"), "")</f>
        <v>1.6400000000000001E-2</v>
      </c>
    </row>
    <row r="2087" spans="1:13" x14ac:dyDescent="0.2">
      <c r="A2087" t="s">
        <v>355</v>
      </c>
      <c r="B2087" t="s">
        <v>4</v>
      </c>
      <c r="C2087" t="s">
        <v>42</v>
      </c>
      <c r="D2087" t="e" vm="1843">
        <v>#VALUE!</v>
      </c>
      <c r="E2087" t="str" cm="1">
        <f t="array" ref="E2087">IFERROR(_FV(Facts_combined[[#This Row],[Asset Name]],"Industry"), "Undefined")</f>
        <v>Oil &amp; Gas</v>
      </c>
      <c r="F2087" s="6" cm="1">
        <f t="array" ref="F2087">IFERROR(_FV(Facts_combined[[#This Row],[Asset Name]],"Price"), 0)</f>
        <v>12.04</v>
      </c>
      <c r="G2087" s="5" cm="1">
        <f t="array" ref="G2087">IFERROR(_FV(Facts_combined[[#This Row],[Asset Name]],"Volume"), 0)</f>
        <v>74</v>
      </c>
      <c r="H2087" s="7" cm="1">
        <f t="array" ref="H2087">IFERROR(_FV(Facts_combined[[#This Row],[Asset Name]],"Market cap",TRUE), 0)</f>
        <v>2136674987</v>
      </c>
      <c r="I208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87" s="5" cm="1">
        <f t="array" ref="J2087">IFERROR(_FV(Facts_combined[[#This Row],[Asset Name]],"Shares outstanding",TRUE), 0)</f>
        <v>177464700</v>
      </c>
      <c r="K2087" s="4" cm="1">
        <f t="array" ref="K2087">IFERROR(_FV(Facts_combined[[#This Row],[Asset Name]],"P/E",TRUE), "")</f>
        <v>504.18759999999997</v>
      </c>
      <c r="L2087" s="4" t="str" cm="1">
        <f t="array" ref="L208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087" s="4" cm="1">
        <f t="array" ref="M2087">IFERROR(_FV(Facts_combined[[#This Row],[Asset Name]],"Beta"), "")</f>
        <v>0.88400000000000001</v>
      </c>
    </row>
    <row r="2088" spans="1:13" x14ac:dyDescent="0.2">
      <c r="A2088" t="s">
        <v>356</v>
      </c>
      <c r="B2088" t="s">
        <v>4</v>
      </c>
      <c r="C2088" t="s">
        <v>42</v>
      </c>
      <c r="D2088" t="e" vm="1844">
        <v>#VALUE!</v>
      </c>
      <c r="E2088" t="str" cm="1">
        <f t="array" ref="E2088">IFERROR(_FV(Facts_combined[[#This Row],[Asset Name]],"Industry"), "Undefined")</f>
        <v>Oil &amp; Gas Related Equipment and Services</v>
      </c>
      <c r="F2088" s="6" cm="1">
        <f t="array" ref="F2088">IFERROR(_FV(Facts_combined[[#This Row],[Asset Name]],"Price"), 0)</f>
        <v>27.23</v>
      </c>
      <c r="G2088" s="5" cm="1">
        <f t="array" ref="G2088">IFERROR(_FV(Facts_combined[[#This Row],[Asset Name]],"Volume"), 0)</f>
        <v>335945</v>
      </c>
      <c r="H2088" s="7" cm="1">
        <f t="array" ref="H2088">IFERROR(_FV(Facts_combined[[#This Row],[Asset Name]],"Market cap",TRUE), 0)</f>
        <v>2295329432</v>
      </c>
      <c r="I208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88" s="5" cm="1">
        <f t="array" ref="J2088">IFERROR(_FV(Facts_combined[[#This Row],[Asset Name]],"Shares outstanding",TRUE), 0)</f>
        <v>84294140</v>
      </c>
      <c r="K2088" s="4" cm="1">
        <f t="array" ref="K2088">IFERROR(_FV(Facts_combined[[#This Row],[Asset Name]],"P/E",TRUE), "")</f>
        <v>33.792499999999997</v>
      </c>
      <c r="L2088" s="4" t="str" cm="1">
        <f t="array" ref="L208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088" s="4" cm="1">
        <f t="array" ref="M2088">IFERROR(_FV(Facts_combined[[#This Row],[Asset Name]],"Beta"), "")</f>
        <v>0.442</v>
      </c>
    </row>
    <row r="2089" spans="1:13" x14ac:dyDescent="0.2">
      <c r="A2089" t="s">
        <v>357</v>
      </c>
      <c r="B2089" t="s">
        <v>4</v>
      </c>
      <c r="C2089" t="s">
        <v>42</v>
      </c>
      <c r="D2089" t="e" vm="1845">
        <v>#VALUE!</v>
      </c>
      <c r="E2089" t="str" cm="1">
        <f t="array" ref="E2089">IFERROR(_FV(Facts_combined[[#This Row],[Asset Name]],"Industry"), "Undefined")</f>
        <v>Biotechnology &amp; Medical Research</v>
      </c>
      <c r="F2089" s="6" cm="1">
        <f t="array" ref="F2089">IFERROR(_FV(Facts_combined[[#This Row],[Asset Name]],"Price"), 0)</f>
        <v>22.15</v>
      </c>
      <c r="G2089" s="5" cm="1">
        <f t="array" ref="G2089">IFERROR(_FV(Facts_combined[[#This Row],[Asset Name]],"Volume"), 0)</f>
        <v>2099</v>
      </c>
      <c r="H2089" s="7" cm="1">
        <f t="array" ref="H2089">IFERROR(_FV(Facts_combined[[#This Row],[Asset Name]],"Market cap",TRUE), 0)</f>
        <v>2136930552</v>
      </c>
      <c r="I208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89" s="5" cm="1">
        <f t="array" ref="J2089">IFERROR(_FV(Facts_combined[[#This Row],[Asset Name]],"Shares outstanding",TRUE), 0)</f>
        <v>96475420</v>
      </c>
      <c r="K2089" s="4" cm="1">
        <f t="array" ref="K2089">IFERROR(_FV(Facts_combined[[#This Row],[Asset Name]],"P/E",TRUE), "")</f>
        <v>0</v>
      </c>
      <c r="L2089" s="4" t="str" cm="1">
        <f t="array" ref="L208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89" s="4" cm="1">
        <f t="array" ref="M2089">IFERROR(_FV(Facts_combined[[#This Row],[Asset Name]],"Beta"), "")</f>
        <v>1.8125</v>
      </c>
    </row>
    <row r="2090" spans="1:13" x14ac:dyDescent="0.2">
      <c r="A2090" t="s">
        <v>358</v>
      </c>
      <c r="B2090" t="s">
        <v>4</v>
      </c>
      <c r="C2090" t="s">
        <v>42</v>
      </c>
      <c r="D2090" t="e" vm="1846">
        <v>#VALUE!</v>
      </c>
      <c r="E2090" t="str" cm="1">
        <f t="array" ref="E2090">IFERROR(_FV(Facts_combined[[#This Row],[Asset Name]],"Industry"), "Undefined")</f>
        <v>Aerospace &amp; Defense</v>
      </c>
      <c r="F2090" s="6" cm="1">
        <f t="array" ref="F2090">IFERROR(_FV(Facts_combined[[#This Row],[Asset Name]],"Price"), 0)</f>
        <v>4.6100000000000003</v>
      </c>
      <c r="G2090" s="5" cm="1">
        <f t="array" ref="G2090">IFERROR(_FV(Facts_combined[[#This Row],[Asset Name]],"Volume"), 0)</f>
        <v>35442</v>
      </c>
      <c r="H2090" s="7" cm="1">
        <f t="array" ref="H2090">IFERROR(_FV(Facts_combined[[#This Row],[Asset Name]],"Market cap",TRUE), 0)</f>
        <v>2271714417</v>
      </c>
      <c r="I209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90" s="5" cm="1">
        <f t="array" ref="J2090">IFERROR(_FV(Facts_combined[[#This Row],[Asset Name]],"Shares outstanding",TRUE), 0)</f>
        <v>492779700</v>
      </c>
      <c r="K2090" s="4" cm="1">
        <f t="array" ref="K2090">IFERROR(_FV(Facts_combined[[#This Row],[Asset Name]],"P/E",TRUE), "")</f>
        <v>0</v>
      </c>
      <c r="L2090" s="4" t="str" cm="1">
        <f t="array" ref="L209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90" s="4" cm="1">
        <f t="array" ref="M2090">IFERROR(_FV(Facts_combined[[#This Row],[Asset Name]],"Beta"), "")</f>
        <v>1.2548999999999999</v>
      </c>
    </row>
    <row r="2091" spans="1:13" x14ac:dyDescent="0.2">
      <c r="A2091" t="s">
        <v>359</v>
      </c>
      <c r="B2091" t="s">
        <v>4</v>
      </c>
      <c r="C2091" t="s">
        <v>42</v>
      </c>
      <c r="D2091" t="e" vm="1847">
        <v>#VALUE!</v>
      </c>
      <c r="E2091" t="str" cm="1">
        <f t="array" ref="E2091">IFERROR(_FV(Facts_combined[[#This Row],[Asset Name]],"Industry"), "Undefined")</f>
        <v>Pharmaceuticals</v>
      </c>
      <c r="F2091" s="6" cm="1">
        <f t="array" ref="F2091">IFERROR(_FV(Facts_combined[[#This Row],[Asset Name]],"Price"), 0)</f>
        <v>45.07</v>
      </c>
      <c r="G2091" s="5" cm="1">
        <f t="array" ref="G2091">IFERROR(_FV(Facts_combined[[#This Row],[Asset Name]],"Volume"), 0)</f>
        <v>10</v>
      </c>
      <c r="H2091" s="7" cm="1">
        <f t="array" ref="H2091">IFERROR(_FV(Facts_combined[[#This Row],[Asset Name]],"Market cap",TRUE), 0)</f>
        <v>2190480421</v>
      </c>
      <c r="I209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91" s="5" cm="1">
        <f t="array" ref="J2091">IFERROR(_FV(Facts_combined[[#This Row],[Asset Name]],"Shares outstanding",TRUE), 0)</f>
        <v>48601740</v>
      </c>
      <c r="K2091" s="4" cm="1">
        <f t="array" ref="K2091">IFERROR(_FV(Facts_combined[[#This Row],[Asset Name]],"P/E",TRUE), "")</f>
        <v>4714.4350000000004</v>
      </c>
      <c r="L2091" s="4" t="str" cm="1">
        <f t="array" ref="L209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091" s="4" cm="1">
        <f t="array" ref="M2091">IFERROR(_FV(Facts_combined[[#This Row],[Asset Name]],"Beta"), "")</f>
        <v>1.7059</v>
      </c>
    </row>
    <row r="2092" spans="1:13" x14ac:dyDescent="0.2">
      <c r="A2092" t="s">
        <v>360</v>
      </c>
      <c r="B2092" t="s">
        <v>4</v>
      </c>
      <c r="C2092" t="s">
        <v>42</v>
      </c>
      <c r="D2092" t="e" vm="1848">
        <v>#VALUE!</v>
      </c>
      <c r="E2092" t="str" cm="1">
        <f t="array" ref="E2092">IFERROR(_FV(Facts_combined[[#This Row],[Asset Name]],"Industry"), "Undefined")</f>
        <v>Biotechnology &amp; Medical Research</v>
      </c>
      <c r="F2092" s="6" cm="1">
        <f t="array" ref="F2092">IFERROR(_FV(Facts_combined[[#This Row],[Asset Name]],"Price"), 0)</f>
        <v>7.73</v>
      </c>
      <c r="G2092" s="5" cm="1">
        <f t="array" ref="G2092">IFERROR(_FV(Facts_combined[[#This Row],[Asset Name]],"Volume"), 0)</f>
        <v>13223</v>
      </c>
      <c r="H2092" s="7" cm="1">
        <f t="array" ref="H2092">IFERROR(_FV(Facts_combined[[#This Row],[Asset Name]],"Market cap",TRUE), 0)</f>
        <v>2163106771</v>
      </c>
      <c r="I209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92" s="5" cm="1">
        <f t="array" ref="J2092">IFERROR(_FV(Facts_combined[[#This Row],[Asset Name]],"Shares outstanding",TRUE), 0)</f>
        <v>279832700</v>
      </c>
      <c r="K2092" s="4" cm="1">
        <f t="array" ref="K2092">IFERROR(_FV(Facts_combined[[#This Row],[Asset Name]],"P/E",TRUE), "")</f>
        <v>0</v>
      </c>
      <c r="L2092" s="4" t="str" cm="1">
        <f t="array" ref="L209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92" s="4" cm="1">
        <f t="array" ref="M2092">IFERROR(_FV(Facts_combined[[#This Row],[Asset Name]],"Beta"), "")</f>
        <v>0.62849999999999995</v>
      </c>
    </row>
    <row r="2093" spans="1:13" x14ac:dyDescent="0.2">
      <c r="A2093" t="s">
        <v>361</v>
      </c>
      <c r="B2093" t="s">
        <v>4</v>
      </c>
      <c r="C2093" t="s">
        <v>42</v>
      </c>
      <c r="D2093" t="e" vm="1849">
        <v>#VALUE!</v>
      </c>
      <c r="E2093" t="str" cm="1">
        <f t="array" ref="E2093">IFERROR(_FV(Facts_combined[[#This Row],[Asset Name]],"Industry"), "Undefined")</f>
        <v>Homebuilding &amp; Construction Supplies</v>
      </c>
      <c r="F2093" s="6" cm="1">
        <f t="array" ref="F2093">IFERROR(_FV(Facts_combined[[#This Row],[Asset Name]],"Price"), 0)</f>
        <v>67.67</v>
      </c>
      <c r="G2093" s="5" cm="1">
        <f t="array" ref="G2093">IFERROR(_FV(Facts_combined[[#This Row],[Asset Name]],"Volume"), 0)</f>
        <v>135723</v>
      </c>
      <c r="H2093" s="7" cm="1">
        <f t="array" ref="H2093">IFERROR(_FV(Facts_combined[[#This Row],[Asset Name]],"Market cap",TRUE), 0)</f>
        <v>2061886629</v>
      </c>
      <c r="I209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93" s="5" cm="1">
        <f t="array" ref="J2093">IFERROR(_FV(Facts_combined[[#This Row],[Asset Name]],"Shares outstanding",TRUE), 0)</f>
        <v>30469730</v>
      </c>
      <c r="K2093" s="4" cm="1">
        <f t="array" ref="K2093">IFERROR(_FV(Facts_combined[[#This Row],[Asset Name]],"P/E",TRUE), "")</f>
        <v>18.177199999999999</v>
      </c>
      <c r="L2093" s="4" t="str" cm="1">
        <f t="array" ref="L209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093" s="4" cm="1">
        <f t="array" ref="M2093">IFERROR(_FV(Facts_combined[[#This Row],[Asset Name]],"Beta"), "")</f>
        <v>1.1549</v>
      </c>
    </row>
    <row r="2094" spans="1:13" x14ac:dyDescent="0.2">
      <c r="A2094" t="s">
        <v>362</v>
      </c>
      <c r="B2094" t="s">
        <v>4</v>
      </c>
      <c r="C2094" t="s">
        <v>42</v>
      </c>
      <c r="D2094" t="e" vm="1850">
        <v>#VALUE!</v>
      </c>
      <c r="E2094" t="str" cm="1">
        <f t="array" ref="E2094">IFERROR(_FV(Facts_combined[[#This Row],[Asset Name]],"Industry"), "Undefined")</f>
        <v>Professional &amp; Commercial Services</v>
      </c>
      <c r="F2094" s="6" cm="1">
        <f t="array" ref="F2094">IFERROR(_FV(Facts_combined[[#This Row],[Asset Name]],"Price"), 0)</f>
        <v>33.06</v>
      </c>
      <c r="G2094" s="5" cm="1">
        <f t="array" ref="G2094">IFERROR(_FV(Facts_combined[[#This Row],[Asset Name]],"Volume"), 0)</f>
        <v>2</v>
      </c>
      <c r="H2094" s="7" cm="1">
        <f t="array" ref="H2094">IFERROR(_FV(Facts_combined[[#This Row],[Asset Name]],"Market cap",TRUE), 0)</f>
        <v>2129375755</v>
      </c>
      <c r="I209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94" s="5" cm="1">
        <f t="array" ref="J2094">IFERROR(_FV(Facts_combined[[#This Row],[Asset Name]],"Shares outstanding",TRUE), 0)</f>
        <v>64409430</v>
      </c>
      <c r="K2094" s="4" cm="1">
        <f t="array" ref="K2094">IFERROR(_FV(Facts_combined[[#This Row],[Asset Name]],"P/E",TRUE), "")</f>
        <v>33.166800000000002</v>
      </c>
      <c r="L2094" s="4" t="str" cm="1">
        <f t="array" ref="L209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094" s="4" cm="1">
        <f t="array" ref="M2094">IFERROR(_FV(Facts_combined[[#This Row],[Asset Name]],"Beta"), "")</f>
        <v>1.1295999999999999</v>
      </c>
    </row>
    <row r="2095" spans="1:13" x14ac:dyDescent="0.2">
      <c r="A2095" t="s">
        <v>363</v>
      </c>
      <c r="B2095" t="s">
        <v>4</v>
      </c>
      <c r="C2095" t="s">
        <v>42</v>
      </c>
      <c r="D2095" t="e" vm="1851">
        <v>#VALUE!</v>
      </c>
      <c r="E2095" t="str" cm="1">
        <f t="array" ref="E2095">IFERROR(_FV(Facts_combined[[#This Row],[Asset Name]],"Industry"), "Undefined")</f>
        <v>Food &amp; Tobacco</v>
      </c>
      <c r="F2095" s="6" cm="1">
        <f t="array" ref="F2095">IFERROR(_FV(Facts_combined[[#This Row],[Asset Name]],"Price"), 0)</f>
        <v>29.99</v>
      </c>
      <c r="G2095" s="5" cm="1">
        <f t="array" ref="G2095">IFERROR(_FV(Facts_combined[[#This Row],[Asset Name]],"Volume"), 0)</f>
        <v>2</v>
      </c>
      <c r="H2095" s="7" cm="1">
        <f t="array" ref="H2095">IFERROR(_FV(Facts_combined[[#This Row],[Asset Name]],"Market cap",TRUE), 0)</f>
        <v>2130095000</v>
      </c>
      <c r="I209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95" s="5" cm="1">
        <f t="array" ref="J2095">IFERROR(_FV(Facts_combined[[#This Row],[Asset Name]],"Shares outstanding",TRUE), 0)</f>
        <v>71522100</v>
      </c>
      <c r="K2095" s="4" cm="1">
        <f t="array" ref="K2095">IFERROR(_FV(Facts_combined[[#This Row],[Asset Name]],"P/E",TRUE), "")</f>
        <v>22.778400000000001</v>
      </c>
      <c r="L2095" s="4" t="str" cm="1">
        <f t="array" ref="L209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095" s="4" cm="1">
        <f t="array" ref="M2095">IFERROR(_FV(Facts_combined[[#This Row],[Asset Name]],"Beta"), "")</f>
        <v>0.17030000000000001</v>
      </c>
    </row>
    <row r="2096" spans="1:13" x14ac:dyDescent="0.2">
      <c r="A2096" t="s">
        <v>364</v>
      </c>
      <c r="B2096" t="s">
        <v>4</v>
      </c>
      <c r="C2096" t="s">
        <v>42</v>
      </c>
      <c r="D2096" t="e" vm="1852">
        <v>#VALUE!</v>
      </c>
      <c r="E2096" t="str" cm="1">
        <f t="array" ref="E2096">IFERROR(_FV(Facts_combined[[#This Row],[Asset Name]],"Industry"), "Undefined")</f>
        <v>Biotechnology &amp; Medical Research</v>
      </c>
      <c r="F2096" s="6" cm="1">
        <f t="array" ref="F2096">IFERROR(_FV(Facts_combined[[#This Row],[Asset Name]],"Price"), 0)</f>
        <v>34.93</v>
      </c>
      <c r="G2096" s="5" cm="1">
        <f t="array" ref="G2096">IFERROR(_FV(Facts_combined[[#This Row],[Asset Name]],"Volume"), 0)</f>
        <v>335044</v>
      </c>
      <c r="H2096" s="7" cm="1">
        <f t="array" ref="H2096">IFERROR(_FV(Facts_combined[[#This Row],[Asset Name]],"Market cap",TRUE), 0)</f>
        <v>1910713614</v>
      </c>
      <c r="I209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96" s="5" cm="1">
        <f t="array" ref="J2096">IFERROR(_FV(Facts_combined[[#This Row],[Asset Name]],"Shares outstanding",TRUE), 0)</f>
        <v>54701220</v>
      </c>
      <c r="K2096" s="4" cm="1">
        <f t="array" ref="K2096">IFERROR(_FV(Facts_combined[[#This Row],[Asset Name]],"P/E",TRUE), "")</f>
        <v>0</v>
      </c>
      <c r="L2096" s="4" t="str" cm="1">
        <f t="array" ref="L209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96" s="4" cm="1">
        <f t="array" ref="M2096">IFERROR(_FV(Facts_combined[[#This Row],[Asset Name]],"Beta"), "")</f>
        <v>0.63200000000000001</v>
      </c>
    </row>
    <row r="2097" spans="1:13" x14ac:dyDescent="0.2">
      <c r="A2097" t="s">
        <v>365</v>
      </c>
      <c r="B2097" t="s">
        <v>4</v>
      </c>
      <c r="C2097" t="s">
        <v>42</v>
      </c>
      <c r="D2097" t="e" vm="1853">
        <v>#VALUE!</v>
      </c>
      <c r="E2097" t="str" cm="1">
        <f t="array" ref="E2097">IFERROR(_FV(Facts_combined[[#This Row],[Asset Name]],"Industry"), "Undefined")</f>
        <v>Food &amp; Drug Retailing</v>
      </c>
      <c r="F2097" s="6" cm="1">
        <f t="array" ref="F2097">IFERROR(_FV(Facts_combined[[#This Row],[Asset Name]],"Price"), 0)</f>
        <v>22</v>
      </c>
      <c r="G2097" s="5" cm="1">
        <f t="array" ref="G2097">IFERROR(_FV(Facts_combined[[#This Row],[Asset Name]],"Volume"), 0)</f>
        <v>865706</v>
      </c>
      <c r="H2097" s="7" cm="1">
        <f t="array" ref="H2097">IFERROR(_FV(Facts_combined[[#This Row],[Asset Name]],"Market cap",TRUE), 0)</f>
        <v>2196957180</v>
      </c>
      <c r="I209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97" s="5" cm="1">
        <f t="array" ref="J2097">IFERROR(_FV(Facts_combined[[#This Row],[Asset Name]],"Shares outstanding",TRUE), 0)</f>
        <v>99861690</v>
      </c>
      <c r="K2097" s="4" cm="1">
        <f t="array" ref="K2097">IFERROR(_FV(Facts_combined[[#This Row],[Asset Name]],"P/E",TRUE), "")</f>
        <v>34.3155</v>
      </c>
      <c r="L2097" s="4" t="str" cm="1">
        <f t="array" ref="L209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097" s="4" cm="1">
        <f t="array" ref="M2097">IFERROR(_FV(Facts_combined[[#This Row],[Asset Name]],"Beta"), "")</f>
        <v>9.2899999999999996E-2</v>
      </c>
    </row>
    <row r="2098" spans="1:13" x14ac:dyDescent="0.2">
      <c r="A2098" t="s">
        <v>366</v>
      </c>
      <c r="B2098" t="s">
        <v>4</v>
      </c>
      <c r="C2098" t="s">
        <v>42</v>
      </c>
      <c r="D2098" t="e" vm="2728">
        <v>#VALUE!</v>
      </c>
      <c r="E2098" t="str" cm="1">
        <f t="array" ref="E2098">IFERROR(_FV(Facts_combined[[#This Row],[Asset Name]],"Industry"), "Undefined")</f>
        <v>Pharmaceuticals</v>
      </c>
      <c r="F2098" s="6" cm="1">
        <f t="array" ref="F2098">IFERROR(_FV(Facts_combined[[#This Row],[Asset Name]],"Price"), 0)</f>
        <v>6.54</v>
      </c>
      <c r="G2098" s="5" cm="1">
        <f t="array" ref="G2098">IFERROR(_FV(Facts_combined[[#This Row],[Asset Name]],"Volume"), 0)</f>
        <v>40</v>
      </c>
      <c r="H2098" s="7" cm="1">
        <f t="array" ref="H2098">IFERROR(_FV(Facts_combined[[#This Row],[Asset Name]],"Market cap",TRUE), 0)</f>
        <v>2018580156</v>
      </c>
      <c r="I209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98" s="5" cm="1">
        <f t="array" ref="J2098">IFERROR(_FV(Facts_combined[[#This Row],[Asset Name]],"Shares outstanding",TRUE), 0)</f>
        <v>308651400</v>
      </c>
      <c r="K2098" s="4" cm="1">
        <f t="array" ref="K2098">IFERROR(_FV(Facts_combined[[#This Row],[Asset Name]],"P/E",TRUE), "")</f>
        <v>0</v>
      </c>
      <c r="L2098" s="4" t="str" cm="1">
        <f t="array" ref="L209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98" s="4" cm="1">
        <f t="array" ref="M2098">IFERROR(_FV(Facts_combined[[#This Row],[Asset Name]],"Beta"), "")</f>
        <v>1.2307999999999999</v>
      </c>
    </row>
    <row r="2099" spans="1:13" x14ac:dyDescent="0.2">
      <c r="A2099" t="s">
        <v>367</v>
      </c>
      <c r="B2099" t="s">
        <v>4</v>
      </c>
      <c r="C2099" t="s">
        <v>42</v>
      </c>
      <c r="D2099" t="e" vm="1854">
        <v>#VALUE!</v>
      </c>
      <c r="E2099" t="str" cm="1">
        <f t="array" ref="E2099">IFERROR(_FV(Facts_combined[[#This Row],[Asset Name]],"Industry"), "Undefined")</f>
        <v>Biotechnology &amp; Medical Research</v>
      </c>
      <c r="F2099" s="6" cm="1">
        <f t="array" ref="F2099">IFERROR(_FV(Facts_combined[[#This Row],[Asset Name]],"Price"), 0)</f>
        <v>19.78</v>
      </c>
      <c r="G2099" s="5" cm="1">
        <f t="array" ref="G2099">IFERROR(_FV(Facts_combined[[#This Row],[Asset Name]],"Volume"), 0)</f>
        <v>251</v>
      </c>
      <c r="H2099" s="7" cm="1">
        <f t="array" ref="H2099">IFERROR(_FV(Facts_combined[[#This Row],[Asset Name]],"Market cap",TRUE), 0)</f>
        <v>1795672113</v>
      </c>
      <c r="I209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099" s="5" cm="1">
        <f t="array" ref="J2099">IFERROR(_FV(Facts_combined[[#This Row],[Asset Name]],"Shares outstanding",TRUE), 0)</f>
        <v>90782210</v>
      </c>
      <c r="K2099" s="4" cm="1">
        <f t="array" ref="K2099">IFERROR(_FV(Facts_combined[[#This Row],[Asset Name]],"P/E",TRUE), "")</f>
        <v>0</v>
      </c>
      <c r="L2099" s="4" t="str" cm="1">
        <f t="array" ref="L209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099" s="4" cm="1">
        <f t="array" ref="M2099">IFERROR(_FV(Facts_combined[[#This Row],[Asset Name]],"Beta"), "")</f>
        <v>1.1296999999999999</v>
      </c>
    </row>
    <row r="2100" spans="1:13" x14ac:dyDescent="0.2">
      <c r="A2100" t="s">
        <v>368</v>
      </c>
      <c r="B2100" t="s">
        <v>4</v>
      </c>
      <c r="C2100" t="s">
        <v>42</v>
      </c>
      <c r="D2100" t="e" vm="1855">
        <v>#VALUE!</v>
      </c>
      <c r="E2100" t="str" cm="1">
        <f t="array" ref="E2100">IFERROR(_FV(Facts_combined[[#This Row],[Asset Name]],"Industry"), "Undefined")</f>
        <v>Software &amp; IT Services</v>
      </c>
      <c r="F2100" s="6" cm="1">
        <f t="array" ref="F2100">IFERROR(_FV(Facts_combined[[#This Row],[Asset Name]],"Price"), 0)</f>
        <v>31.78</v>
      </c>
      <c r="G2100" s="5" cm="1">
        <f t="array" ref="G2100">IFERROR(_FV(Facts_combined[[#This Row],[Asset Name]],"Volume"), 0)</f>
        <v>551957</v>
      </c>
      <c r="H2100" s="7" cm="1">
        <f t="array" ref="H2100">IFERROR(_FV(Facts_combined[[#This Row],[Asset Name]],"Market cap",TRUE), 0)</f>
        <v>2102369670</v>
      </c>
      <c r="I210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00" s="5" cm="1">
        <f t="array" ref="J2100">IFERROR(_FV(Facts_combined[[#This Row],[Asset Name]],"Shares outstanding",TRUE), 0)</f>
        <v>67049000</v>
      </c>
      <c r="K2100" s="4" cm="1">
        <f t="array" ref="K2100">IFERROR(_FV(Facts_combined[[#This Row],[Asset Name]],"P/E",TRUE), "")</f>
        <v>215.5307</v>
      </c>
      <c r="L2100" s="4" t="str" cm="1">
        <f t="array" ref="L210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100" s="4" cm="1">
        <f t="array" ref="M2100">IFERROR(_FV(Facts_combined[[#This Row],[Asset Name]],"Beta"), "")</f>
        <v>0.99780000000000002</v>
      </c>
    </row>
    <row r="2101" spans="1:13" x14ac:dyDescent="0.2">
      <c r="A2101" t="s">
        <v>369</v>
      </c>
      <c r="B2101" t="s">
        <v>4</v>
      </c>
      <c r="C2101" t="s">
        <v>42</v>
      </c>
      <c r="D2101" t="e" vm="1856">
        <v>#VALUE!</v>
      </c>
      <c r="E2101" t="str" cm="1">
        <f t="array" ref="E2101">IFERROR(_FV(Facts_combined[[#This Row],[Asset Name]],"Industry"), "Undefined")</f>
        <v>Semiconductors &amp; Semiconductor Equipment</v>
      </c>
      <c r="F2101" s="6" cm="1">
        <f t="array" ref="F2101">IFERROR(_FV(Facts_combined[[#This Row],[Asset Name]],"Price"), 0)</f>
        <v>50.77</v>
      </c>
      <c r="G2101" s="5" cm="1">
        <f t="array" ref="G2101">IFERROR(_FV(Facts_combined[[#This Row],[Asset Name]],"Volume"), 0)</f>
        <v>190</v>
      </c>
      <c r="H2101" s="7" cm="1">
        <f t="array" ref="H2101">IFERROR(_FV(Facts_combined[[#This Row],[Asset Name]],"Market cap",TRUE), 0)</f>
        <v>2279874066</v>
      </c>
      <c r="I210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01" s="5" cm="1">
        <f t="array" ref="J2101">IFERROR(_FV(Facts_combined[[#This Row],[Asset Name]],"Shares outstanding",TRUE), 0)</f>
        <v>44905930</v>
      </c>
      <c r="K2101" s="4" cm="1">
        <f t="array" ref="K2101">IFERROR(_FV(Facts_combined[[#This Row],[Asset Name]],"P/E",TRUE), "")</f>
        <v>0</v>
      </c>
      <c r="L2101" s="4" t="str" cm="1">
        <f t="array" ref="L210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01" s="4" cm="1">
        <f t="array" ref="M2101">IFERROR(_FV(Facts_combined[[#This Row],[Asset Name]],"Beta"), "")</f>
        <v>2.1265000000000001</v>
      </c>
    </row>
    <row r="2102" spans="1:13" x14ac:dyDescent="0.2">
      <c r="A2102" t="s">
        <v>370</v>
      </c>
      <c r="B2102" t="s">
        <v>4</v>
      </c>
      <c r="C2102" t="s">
        <v>42</v>
      </c>
      <c r="D2102" t="e" vm="1857">
        <v>#VALUE!</v>
      </c>
      <c r="E2102" t="str" cm="1">
        <f t="array" ref="E2102">IFERROR(_FV(Facts_combined[[#This Row],[Asset Name]],"Industry"), "Undefined")</f>
        <v>Renewable Energy</v>
      </c>
      <c r="F2102" s="6" cm="1">
        <f t="array" ref="F2102">IFERROR(_FV(Facts_combined[[#This Row],[Asset Name]],"Price"), 0)</f>
        <v>9.6300000000000008</v>
      </c>
      <c r="G2102" s="5" cm="1">
        <f t="array" ref="G2102">IFERROR(_FV(Facts_combined[[#This Row],[Asset Name]],"Volume"), 0)</f>
        <v>3412</v>
      </c>
      <c r="H2102" s="7" cm="1">
        <f t="array" ref="H2102">IFERROR(_FV(Facts_combined[[#This Row],[Asset Name]],"Market cap",TRUE), 0)</f>
        <v>1452431000</v>
      </c>
      <c r="I210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02" s="5" cm="1">
        <f t="array" ref="J2102">IFERROR(_FV(Facts_combined[[#This Row],[Asset Name]],"Shares outstanding",TRUE), 0)</f>
        <v>151769100</v>
      </c>
      <c r="K2102" s="4" cm="1">
        <f t="array" ref="K2102">IFERROR(_FV(Facts_combined[[#This Row],[Asset Name]],"P/E",TRUE), "")</f>
        <v>25.7012</v>
      </c>
      <c r="L2102" s="4" t="str" cm="1">
        <f t="array" ref="L210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102" s="4" cm="1">
        <f t="array" ref="M2102">IFERROR(_FV(Facts_combined[[#This Row],[Asset Name]],"Beta"), "")</f>
        <v>1.661</v>
      </c>
    </row>
    <row r="2103" spans="1:13" x14ac:dyDescent="0.2">
      <c r="A2103" t="s">
        <v>371</v>
      </c>
      <c r="B2103" t="s">
        <v>4</v>
      </c>
      <c r="C2103" t="s">
        <v>42</v>
      </c>
      <c r="D2103" t="e" vm="1858">
        <v>#VALUE!</v>
      </c>
      <c r="E2103" t="str" cm="1">
        <f t="array" ref="E2103">IFERROR(_FV(Facts_combined[[#This Row],[Asset Name]],"Industry"), "Undefined")</f>
        <v>Machinery, Equipment &amp; Components</v>
      </c>
      <c r="F2103" s="6" cm="1">
        <f t="array" ref="F2103">IFERROR(_FV(Facts_combined[[#This Row],[Asset Name]],"Price"), 0)</f>
        <v>29.58</v>
      </c>
      <c r="G2103" s="5" cm="1">
        <f t="array" ref="G2103">IFERROR(_FV(Facts_combined[[#This Row],[Asset Name]],"Volume"), 0)</f>
        <v>9</v>
      </c>
      <c r="H2103" s="7" cm="1">
        <f t="array" ref="H2103">IFERROR(_FV(Facts_combined[[#This Row],[Asset Name]],"Market cap",TRUE), 0)</f>
        <v>2123560919</v>
      </c>
      <c r="I210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03" s="5" cm="1">
        <f t="array" ref="J2103">IFERROR(_FV(Facts_combined[[#This Row],[Asset Name]],"Shares outstanding",TRUE), 0)</f>
        <v>71790430</v>
      </c>
      <c r="K2103" s="4" cm="1">
        <f t="array" ref="K2103">IFERROR(_FV(Facts_combined[[#This Row],[Asset Name]],"P/E",TRUE), "")</f>
        <v>25.000599999999999</v>
      </c>
      <c r="L2103" s="4" t="str" cm="1">
        <f t="array" ref="L210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103" s="4" cm="1">
        <f t="array" ref="M2103">IFERROR(_FV(Facts_combined[[#This Row],[Asset Name]],"Beta"), "")</f>
        <v>1.0456000000000001</v>
      </c>
    </row>
    <row r="2104" spans="1:13" x14ac:dyDescent="0.2">
      <c r="A2104" t="s">
        <v>372</v>
      </c>
      <c r="B2104" t="s">
        <v>4</v>
      </c>
      <c r="C2104" t="s">
        <v>42</v>
      </c>
      <c r="D2104" t="e" vm="1859">
        <v>#VALUE!</v>
      </c>
      <c r="E2104" t="str" cm="1">
        <f t="array" ref="E2104">IFERROR(_FV(Facts_combined[[#This Row],[Asset Name]],"Industry"), "Undefined")</f>
        <v>Semiconductors &amp; Semiconductor Equipment</v>
      </c>
      <c r="F2104" s="6" cm="1">
        <f t="array" ref="F2104">IFERROR(_FV(Facts_combined[[#This Row],[Asset Name]],"Price"), 0)</f>
        <v>32.79</v>
      </c>
      <c r="G2104" s="5" cm="1">
        <f t="array" ref="G2104">IFERROR(_FV(Facts_combined[[#This Row],[Asset Name]],"Volume"), 0)</f>
        <v>968</v>
      </c>
      <c r="H2104" s="7" cm="1">
        <f t="array" ref="H2104">IFERROR(_FV(Facts_combined[[#This Row],[Asset Name]],"Market cap",TRUE), 0)</f>
        <v>2119985313</v>
      </c>
      <c r="I210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04" s="5" cm="1">
        <f t="array" ref="J2104">IFERROR(_FV(Facts_combined[[#This Row],[Asset Name]],"Shares outstanding",TRUE), 0)</f>
        <v>64653410</v>
      </c>
      <c r="K2104" s="4" cm="1">
        <f t="array" ref="K2104">IFERROR(_FV(Facts_combined[[#This Row],[Asset Name]],"P/E",TRUE), "")</f>
        <v>0</v>
      </c>
      <c r="L2104" s="4" t="str" cm="1">
        <f t="array" ref="L210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04" s="4" cm="1">
        <f t="array" ref="M2104">IFERROR(_FV(Facts_combined[[#This Row],[Asset Name]],"Beta"), "")</f>
        <v>1.5497000000000001</v>
      </c>
    </row>
    <row r="2105" spans="1:13" x14ac:dyDescent="0.2">
      <c r="A2105" t="s">
        <v>373</v>
      </c>
      <c r="B2105" t="s">
        <v>4</v>
      </c>
      <c r="C2105" t="s">
        <v>42</v>
      </c>
      <c r="D2105" t="e" vm="1860">
        <v>#VALUE!</v>
      </c>
      <c r="E2105" t="str" cm="1">
        <f t="array" ref="E2105">IFERROR(_FV(Facts_combined[[#This Row],[Asset Name]],"Industry"), "Undefined")</f>
        <v>Biotechnology &amp; Medical Research</v>
      </c>
      <c r="F2105" s="6" cm="1">
        <f t="array" ref="F2105">IFERROR(_FV(Facts_combined[[#This Row],[Asset Name]],"Price"), 0)</f>
        <v>34.590000000000003</v>
      </c>
      <c r="G2105" s="5" cm="1">
        <f t="array" ref="G2105">IFERROR(_FV(Facts_combined[[#This Row],[Asset Name]],"Volume"), 0)</f>
        <v>107</v>
      </c>
      <c r="H2105" s="7" cm="1">
        <f t="array" ref="H2105">IFERROR(_FV(Facts_combined[[#This Row],[Asset Name]],"Market cap",TRUE), 0)</f>
        <v>2028777176</v>
      </c>
      <c r="I210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05" s="5" cm="1">
        <f t="array" ref="J2105">IFERROR(_FV(Facts_combined[[#This Row],[Asset Name]],"Shares outstanding",TRUE), 0)</f>
        <v>58652130</v>
      </c>
      <c r="K2105" s="4" cm="1">
        <f t="array" ref="K2105">IFERROR(_FV(Facts_combined[[#This Row],[Asset Name]],"P/E",TRUE), "")</f>
        <v>14.066599999999999</v>
      </c>
      <c r="L2105" s="4" t="str" cm="1">
        <f t="array" ref="L210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105" s="4" cm="1">
        <f t="array" ref="M2105">IFERROR(_FV(Facts_combined[[#This Row],[Asset Name]],"Beta"), "")</f>
        <v>2.1233</v>
      </c>
    </row>
    <row r="2106" spans="1:13" x14ac:dyDescent="0.2">
      <c r="A2106" t="s">
        <v>374</v>
      </c>
      <c r="B2106" t="s">
        <v>4</v>
      </c>
      <c r="C2106" t="s">
        <v>42</v>
      </c>
      <c r="D2106" t="e" vm="1861">
        <v>#VALUE!</v>
      </c>
      <c r="E2106" t="str" cm="1">
        <f t="array" ref="E2106">IFERROR(_FV(Facts_combined[[#This Row],[Asset Name]],"Industry"), "Undefined")</f>
        <v>Automobiles &amp; Auto Parts</v>
      </c>
      <c r="F2106" s="6" cm="1">
        <f t="array" ref="F2106">IFERROR(_FV(Facts_combined[[#This Row],[Asset Name]],"Price"), 0)</f>
        <v>8.69</v>
      </c>
      <c r="G2106" s="5" cm="1">
        <f t="array" ref="G2106">IFERROR(_FV(Facts_combined[[#This Row],[Asset Name]],"Volume"), 0)</f>
        <v>948</v>
      </c>
      <c r="H2106" s="7" cm="1">
        <f t="array" ref="H2106">IFERROR(_FV(Facts_combined[[#This Row],[Asset Name]],"Market cap",TRUE), 0)</f>
        <v>1963854838</v>
      </c>
      <c r="I210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06" s="5" cm="1">
        <f t="array" ref="J2106">IFERROR(_FV(Facts_combined[[#This Row],[Asset Name]],"Shares outstanding",TRUE), 0)</f>
        <v>225990200</v>
      </c>
      <c r="K2106" s="4" cm="1">
        <f t="array" ref="K2106">IFERROR(_FV(Facts_combined[[#This Row],[Asset Name]],"P/E",TRUE), "")</f>
        <v>0</v>
      </c>
      <c r="L2106" s="4" t="str" cm="1">
        <f t="array" ref="L210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06" s="4" cm="1">
        <f t="array" ref="M2106">IFERROR(_FV(Facts_combined[[#This Row],[Asset Name]],"Beta"), "")</f>
        <v>1.2165999999999999</v>
      </c>
    </row>
    <row r="2107" spans="1:13" x14ac:dyDescent="0.2">
      <c r="A2107" t="s">
        <v>375</v>
      </c>
      <c r="B2107" t="s">
        <v>4</v>
      </c>
      <c r="C2107" t="s">
        <v>42</v>
      </c>
      <c r="D2107" t="e" vm="1862">
        <v>#VALUE!</v>
      </c>
      <c r="E2107" t="str" cm="1">
        <f t="array" ref="E2107">IFERROR(_FV(Facts_combined[[#This Row],[Asset Name]],"Industry"), "Undefined")</f>
        <v>Biotechnology &amp; Medical Research</v>
      </c>
      <c r="F2107" s="6" cm="1">
        <f t="array" ref="F2107">IFERROR(_FV(Facts_combined[[#This Row],[Asset Name]],"Price"), 0)</f>
        <v>7.16</v>
      </c>
      <c r="G2107" s="5" cm="1">
        <f t="array" ref="G2107">IFERROR(_FV(Facts_combined[[#This Row],[Asset Name]],"Volume"), 0)</f>
        <v>32039</v>
      </c>
      <c r="H2107" s="7" cm="1">
        <f t="array" ref="H2107">IFERROR(_FV(Facts_combined[[#This Row],[Asset Name]],"Market cap",TRUE), 0)</f>
        <v>1953910300</v>
      </c>
      <c r="I210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07" s="5" cm="1">
        <f t="array" ref="J2107">IFERROR(_FV(Facts_combined[[#This Row],[Asset Name]],"Shares outstanding",TRUE), 0)</f>
        <v>272892500</v>
      </c>
      <c r="K2107" s="4" cm="1">
        <f t="array" ref="K2107">IFERROR(_FV(Facts_combined[[#This Row],[Asset Name]],"P/E",TRUE), "")</f>
        <v>0</v>
      </c>
      <c r="L2107" s="4" t="str" cm="1">
        <f t="array" ref="L210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07" s="4" cm="1">
        <f t="array" ref="M2107">IFERROR(_FV(Facts_combined[[#This Row],[Asset Name]],"Beta"), "")</f>
        <v>2.355</v>
      </c>
    </row>
    <row r="2108" spans="1:13" x14ac:dyDescent="0.2">
      <c r="A2108" t="s">
        <v>376</v>
      </c>
      <c r="B2108" t="s">
        <v>4</v>
      </c>
      <c r="C2108" t="s">
        <v>42</v>
      </c>
      <c r="D2108" t="e" vm="1863">
        <v>#VALUE!</v>
      </c>
      <c r="E2108" t="str" cm="1">
        <f t="array" ref="E2108">IFERROR(_FV(Facts_combined[[#This Row],[Asset Name]],"Industry"), "Undefined")</f>
        <v>Biotechnology &amp; Medical Research</v>
      </c>
      <c r="F2108" s="6" cm="1">
        <f t="array" ref="F2108">IFERROR(_FV(Facts_combined[[#This Row],[Asset Name]],"Price"), 0)</f>
        <v>30.22</v>
      </c>
      <c r="G2108" s="5" cm="1">
        <f t="array" ref="G2108">IFERROR(_FV(Facts_combined[[#This Row],[Asset Name]],"Volume"), 0)</f>
        <v>2</v>
      </c>
      <c r="H2108" s="7" cm="1">
        <f t="array" ref="H2108">IFERROR(_FV(Facts_combined[[#This Row],[Asset Name]],"Market cap",TRUE), 0)</f>
        <v>1854246617</v>
      </c>
      <c r="I210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08" s="5" cm="1">
        <f t="array" ref="J2108">IFERROR(_FV(Facts_combined[[#This Row],[Asset Name]],"Shares outstanding",TRUE), 0)</f>
        <v>61358260</v>
      </c>
      <c r="K2108" s="4" cm="1">
        <f t="array" ref="K2108">IFERROR(_FV(Facts_combined[[#This Row],[Asset Name]],"P/E",TRUE), "")</f>
        <v>0</v>
      </c>
      <c r="L2108" s="4" t="str" cm="1">
        <f t="array" ref="L210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08" s="4" cm="1">
        <f t="array" ref="M2108">IFERROR(_FV(Facts_combined[[#This Row],[Asset Name]],"Beta"), "")</f>
        <v>2.2214999999999998</v>
      </c>
    </row>
    <row r="2109" spans="1:13" x14ac:dyDescent="0.2">
      <c r="A2109" t="s">
        <v>377</v>
      </c>
      <c r="B2109" t="s">
        <v>4</v>
      </c>
      <c r="C2109" t="s">
        <v>42</v>
      </c>
      <c r="D2109" t="e" vm="2729">
        <v>#VALUE!</v>
      </c>
      <c r="E2109" t="str" cm="1">
        <f t="array" ref="E2109">IFERROR(_FV(Facts_combined[[#This Row],[Asset Name]],"Industry"), "Undefined")</f>
        <v>Beverages</v>
      </c>
      <c r="F2109" s="6" cm="1">
        <f t="array" ref="F2109">IFERROR(_FV(Facts_combined[[#This Row],[Asset Name]],"Price"), 0)</f>
        <v>0.26939999999999997</v>
      </c>
      <c r="G2109" s="5" cm="1">
        <f t="array" ref="G2109">IFERROR(_FV(Facts_combined[[#This Row],[Asset Name]],"Volume"), 0)</f>
        <v>1</v>
      </c>
      <c r="H2109" s="7" cm="1">
        <f t="array" ref="H2109">IFERROR(_FV(Facts_combined[[#This Row],[Asset Name]],"Market cap",TRUE), 0)</f>
        <v>1995867000</v>
      </c>
      <c r="I210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09" s="5" cm="1">
        <f t="array" ref="J2109">IFERROR(_FV(Facts_combined[[#This Row],[Asset Name]],"Shares outstanding",TRUE), 0)</f>
        <v>7408562000</v>
      </c>
      <c r="K2109" s="4" t="str" cm="1">
        <f t="array" ref="K2109">IFERROR(_FV(Facts_combined[[#This Row],[Asset Name]],"P/E",TRUE), "")</f>
        <v/>
      </c>
      <c r="L2109" s="4" t="str" cm="1">
        <f t="array" ref="L210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09" s="4" cm="1">
        <f t="array" ref="M2109">IFERROR(_FV(Facts_combined[[#This Row],[Asset Name]],"Beta"), "")</f>
        <v>0.90359999999999996</v>
      </c>
    </row>
    <row r="2110" spans="1:13" x14ac:dyDescent="0.2">
      <c r="A2110" t="s">
        <v>378</v>
      </c>
      <c r="B2110" t="s">
        <v>4</v>
      </c>
      <c r="C2110" t="s">
        <v>42</v>
      </c>
      <c r="D2110" t="e" vm="1865">
        <v>#VALUE!</v>
      </c>
      <c r="E2110" t="str" cm="1">
        <f t="array" ref="E2110">IFERROR(_FV(Facts_combined[[#This Row],[Asset Name]],"Industry"), "Undefined")</f>
        <v>Oil &amp; Gas</v>
      </c>
      <c r="F2110" s="6" cm="1">
        <f t="array" ref="F2110">IFERROR(_FV(Facts_combined[[#This Row],[Asset Name]],"Price"), 0)</f>
        <v>11.9</v>
      </c>
      <c r="G2110" s="5" cm="1">
        <f t="array" ref="G2110">IFERROR(_FV(Facts_combined[[#This Row],[Asset Name]],"Volume"), 0)</f>
        <v>75</v>
      </c>
      <c r="H2110" s="7" cm="1">
        <f t="array" ref="H2110">IFERROR(_FV(Facts_combined[[#This Row],[Asset Name]],"Market cap",TRUE), 0)</f>
        <v>2188640000</v>
      </c>
      <c r="I211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10" s="5" cm="1">
        <f t="array" ref="J2110">IFERROR(_FV(Facts_combined[[#This Row],[Asset Name]],"Shares outstanding",TRUE), 0)</f>
        <v>183919400</v>
      </c>
      <c r="K2110" s="4" cm="1">
        <f t="array" ref="K2110">IFERROR(_FV(Facts_combined[[#This Row],[Asset Name]],"P/E",TRUE), "")</f>
        <v>173.97659999999999</v>
      </c>
      <c r="L2110" s="4" t="str" cm="1">
        <f t="array" ref="L211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110" s="4" cm="1">
        <f t="array" ref="M2110">IFERROR(_FV(Facts_combined[[#This Row],[Asset Name]],"Beta"), "")</f>
        <v>1.9528000000000001</v>
      </c>
    </row>
    <row r="2111" spans="1:13" x14ac:dyDescent="0.2">
      <c r="A2111" t="s">
        <v>379</v>
      </c>
      <c r="B2111" t="s">
        <v>4</v>
      </c>
      <c r="C2111" t="s">
        <v>42</v>
      </c>
      <c r="D2111" t="e" vm="1866">
        <v>#VALUE!</v>
      </c>
      <c r="E2111" t="str" cm="1">
        <f t="array" ref="E2111">IFERROR(_FV(Facts_combined[[#This Row],[Asset Name]],"Industry"), "Undefined")</f>
        <v>Software &amp; IT Services</v>
      </c>
      <c r="F2111" s="6" cm="1">
        <f t="array" ref="F2111">IFERROR(_FV(Facts_combined[[#This Row],[Asset Name]],"Price"), 0)</f>
        <v>9.64</v>
      </c>
      <c r="G2111" s="5" cm="1">
        <f t="array" ref="G2111">IFERROR(_FV(Facts_combined[[#This Row],[Asset Name]],"Volume"), 0)</f>
        <v>2109</v>
      </c>
      <c r="H2111" s="7" cm="1">
        <f t="array" ref="H2111">IFERROR(_FV(Facts_combined[[#This Row],[Asset Name]],"Market cap",TRUE), 0)</f>
        <v>1216554504</v>
      </c>
      <c r="I211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11" s="5" cm="1">
        <f t="array" ref="J2111">IFERROR(_FV(Facts_combined[[#This Row],[Asset Name]],"Shares outstanding",TRUE), 0)</f>
        <v>126198600</v>
      </c>
      <c r="K2111" s="4" cm="1">
        <f t="array" ref="K2111">IFERROR(_FV(Facts_combined[[#This Row],[Asset Name]],"P/E",TRUE), "")</f>
        <v>56.321599999999997</v>
      </c>
      <c r="L2111" s="4" t="str" cm="1">
        <f t="array" ref="L211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111" s="4" cm="1">
        <f t="array" ref="M2111">IFERROR(_FV(Facts_combined[[#This Row],[Asset Name]],"Beta"), "")</f>
        <v>1.7045999999999999</v>
      </c>
    </row>
    <row r="2112" spans="1:13" x14ac:dyDescent="0.2">
      <c r="A2112" t="s">
        <v>380</v>
      </c>
      <c r="B2112" t="s">
        <v>4</v>
      </c>
      <c r="C2112" t="s">
        <v>42</v>
      </c>
      <c r="D2112" t="e" vm="1868">
        <v>#VALUE!</v>
      </c>
      <c r="E2112" t="str" cm="1">
        <f t="array" ref="E2112">IFERROR(_FV(Facts_combined[[#This Row],[Asset Name]],"Industry"), "Undefined")</f>
        <v>Pharmaceuticals</v>
      </c>
      <c r="F2112" s="6" cm="1">
        <f t="array" ref="F2112">IFERROR(_FV(Facts_combined[[#This Row],[Asset Name]],"Price"), 0)</f>
        <v>17.37</v>
      </c>
      <c r="G2112" s="5" cm="1">
        <f t="array" ref="G2112">IFERROR(_FV(Facts_combined[[#This Row],[Asset Name]],"Volume"), 0)</f>
        <v>300</v>
      </c>
      <c r="H2112" s="7" cm="1">
        <f t="array" ref="H2112">IFERROR(_FV(Facts_combined[[#This Row],[Asset Name]],"Market cap",TRUE), 0)</f>
        <v>13347580000</v>
      </c>
      <c r="I211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112" s="5" cm="1">
        <f t="array" ref="J2112">IFERROR(_FV(Facts_combined[[#This Row],[Asset Name]],"Shares outstanding",TRUE), 0)</f>
        <v>996087600</v>
      </c>
      <c r="K2112" s="4" cm="1">
        <f t="array" ref="K2112">IFERROR(_FV(Facts_combined[[#This Row],[Asset Name]],"P/E",TRUE), "")</f>
        <v>0</v>
      </c>
      <c r="L2112" s="4" t="str" cm="1">
        <f t="array" ref="L211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12" s="4" cm="1">
        <f t="array" ref="M2112">IFERROR(_FV(Facts_combined[[#This Row],[Asset Name]],"Beta"), "")</f>
        <v>1.6731</v>
      </c>
    </row>
    <row r="2113" spans="1:13" x14ac:dyDescent="0.2">
      <c r="A2113" t="s">
        <v>381</v>
      </c>
      <c r="B2113" t="s">
        <v>4</v>
      </c>
      <c r="C2113" t="s">
        <v>42</v>
      </c>
      <c r="D2113" t="e" vm="1869">
        <v>#VALUE!</v>
      </c>
      <c r="E2113" t="str" cm="1">
        <f t="array" ref="E2113">IFERROR(_FV(Facts_combined[[#This Row],[Asset Name]],"Industry"), "Undefined")</f>
        <v>Healthcare Equipment &amp; Supplies</v>
      </c>
      <c r="F2113" s="6" cm="1">
        <f t="array" ref="F2113">IFERROR(_FV(Facts_combined[[#This Row],[Asset Name]],"Price"), 0)</f>
        <v>44.52</v>
      </c>
      <c r="G2113" s="5" cm="1">
        <f t="array" ref="G2113">IFERROR(_FV(Facts_combined[[#This Row],[Asset Name]],"Volume"), 0)</f>
        <v>1</v>
      </c>
      <c r="H2113" s="7" cm="1">
        <f t="array" ref="H2113">IFERROR(_FV(Facts_combined[[#This Row],[Asset Name]],"Market cap",TRUE), 0)</f>
        <v>2187317017</v>
      </c>
      <c r="I211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13" s="5" cm="1">
        <f t="array" ref="J2113">IFERROR(_FV(Facts_combined[[#This Row],[Asset Name]],"Shares outstanding",TRUE), 0)</f>
        <v>49131110</v>
      </c>
      <c r="K2113" s="4" cm="1">
        <f t="array" ref="K2113">IFERROR(_FV(Facts_combined[[#This Row],[Asset Name]],"P/E",TRUE), "")</f>
        <v>143.92400000000001</v>
      </c>
      <c r="L2113" s="4" t="str" cm="1">
        <f t="array" ref="L211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113" s="4" cm="1">
        <f t="array" ref="M2113">IFERROR(_FV(Facts_combined[[#This Row],[Asset Name]],"Beta"), "")</f>
        <v>0.59860000000000002</v>
      </c>
    </row>
    <row r="2114" spans="1:13" x14ac:dyDescent="0.2">
      <c r="A2114" t="s">
        <v>382</v>
      </c>
      <c r="B2114" t="s">
        <v>4</v>
      </c>
      <c r="C2114" t="s">
        <v>42</v>
      </c>
      <c r="D2114" t="e" vm="1870">
        <v>#VALUE!</v>
      </c>
      <c r="E2114" t="str" cm="1">
        <f t="array" ref="E2114">IFERROR(_FV(Facts_combined[[#This Row],[Asset Name]],"Industry"), "Undefined")</f>
        <v>Computers, Phones &amp; Household Electronics</v>
      </c>
      <c r="F2114" s="6" cm="1">
        <f t="array" ref="F2114">IFERROR(_FV(Facts_combined[[#This Row],[Asset Name]],"Price"), 0)</f>
        <v>14.26</v>
      </c>
      <c r="G2114" s="5" cm="1">
        <f t="array" ref="G2114">IFERROR(_FV(Facts_combined[[#This Row],[Asset Name]],"Volume"), 0)</f>
        <v>71</v>
      </c>
      <c r="H2114" s="7" cm="1">
        <f t="array" ref="H2114">IFERROR(_FV(Facts_combined[[#This Row],[Asset Name]],"Market cap",TRUE), 0)</f>
        <v>1752565408</v>
      </c>
      <c r="I211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14" s="5" cm="1">
        <f t="array" ref="J2114">IFERROR(_FV(Facts_combined[[#This Row],[Asset Name]],"Shares outstanding",TRUE), 0)</f>
        <v>122900800</v>
      </c>
      <c r="K2114" s="4" cm="1">
        <f t="array" ref="K2114">IFERROR(_FV(Facts_combined[[#This Row],[Asset Name]],"P/E",TRUE), "")</f>
        <v>0</v>
      </c>
      <c r="L2114" s="4" t="str" cm="1">
        <f t="array" ref="L211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14" s="4" cm="1">
        <f t="array" ref="M2114">IFERROR(_FV(Facts_combined[[#This Row],[Asset Name]],"Beta"), "")</f>
        <v>1.9821</v>
      </c>
    </row>
    <row r="2115" spans="1:13" x14ac:dyDescent="0.2">
      <c r="A2115" t="s">
        <v>383</v>
      </c>
      <c r="B2115" t="s">
        <v>4</v>
      </c>
      <c r="C2115" t="s">
        <v>42</v>
      </c>
      <c r="D2115" t="e" vm="1871">
        <v>#VALUE!</v>
      </c>
      <c r="E2115" t="str" cm="1">
        <f t="array" ref="E2115">IFERROR(_FV(Facts_combined[[#This Row],[Asset Name]],"Industry"), "Undefined")</f>
        <v>Biotechnology &amp; Medical Research</v>
      </c>
      <c r="F2115" s="6" cm="1">
        <f t="array" ref="F2115">IFERROR(_FV(Facts_combined[[#This Row],[Asset Name]],"Price"), 0)</f>
        <v>22.57</v>
      </c>
      <c r="G2115" s="5" cm="1">
        <f t="array" ref="G2115">IFERROR(_FV(Facts_combined[[#This Row],[Asset Name]],"Volume"), 0)</f>
        <v>13</v>
      </c>
      <c r="H2115" s="7" cm="1">
        <f t="array" ref="H2115">IFERROR(_FV(Facts_combined[[#This Row],[Asset Name]],"Market cap",TRUE), 0)</f>
        <v>1857760849</v>
      </c>
      <c r="I211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15" s="5" cm="1">
        <f t="array" ref="J2115">IFERROR(_FV(Facts_combined[[#This Row],[Asset Name]],"Shares outstanding",TRUE), 0)</f>
        <v>82311070</v>
      </c>
      <c r="K2115" s="4" cm="1">
        <f t="array" ref="K2115">IFERROR(_FV(Facts_combined[[#This Row],[Asset Name]],"P/E",TRUE), "")</f>
        <v>0</v>
      </c>
      <c r="L2115" s="4" t="str" cm="1">
        <f t="array" ref="L211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15" s="4" cm="1">
        <f t="array" ref="M2115">IFERROR(_FV(Facts_combined[[#This Row],[Asset Name]],"Beta"), "")</f>
        <v>1.8724000000000001</v>
      </c>
    </row>
    <row r="2116" spans="1:13" x14ac:dyDescent="0.2">
      <c r="A2116" t="s">
        <v>384</v>
      </c>
      <c r="B2116" t="s">
        <v>4</v>
      </c>
      <c r="C2116" t="s">
        <v>42</v>
      </c>
      <c r="D2116" t="e" vm="1872">
        <v>#VALUE!</v>
      </c>
      <c r="E2116" t="str" cm="1">
        <f t="array" ref="E2116">IFERROR(_FV(Facts_combined[[#This Row],[Asset Name]],"Industry"), "Undefined")</f>
        <v>Personal &amp; Household Products &amp; Services</v>
      </c>
      <c r="F2116" s="6" cm="1">
        <f t="array" ref="F2116">IFERROR(_FV(Facts_combined[[#This Row],[Asset Name]],"Price"), 0)</f>
        <v>39.99</v>
      </c>
      <c r="G2116" s="5" cm="1">
        <f t="array" ref="G2116">IFERROR(_FV(Facts_combined[[#This Row],[Asset Name]],"Volume"), 0)</f>
        <v>322019</v>
      </c>
      <c r="H2116" s="7" cm="1">
        <f t="array" ref="H2116">IFERROR(_FV(Facts_combined[[#This Row],[Asset Name]],"Market cap",TRUE), 0)</f>
        <v>1981675657</v>
      </c>
      <c r="I211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16" s="5" cm="1">
        <f t="array" ref="J2116">IFERROR(_FV(Facts_combined[[#This Row],[Asset Name]],"Shares outstanding",TRUE), 0)</f>
        <v>49554280</v>
      </c>
      <c r="K2116" s="4" cm="1">
        <f t="array" ref="K2116">IFERROR(_FV(Facts_combined[[#This Row],[Asset Name]],"P/E",TRUE), "")</f>
        <v>16.433399999999999</v>
      </c>
      <c r="L2116" s="4" t="str" cm="1">
        <f t="array" ref="L211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116" s="4" cm="1">
        <f t="array" ref="M2116">IFERROR(_FV(Facts_combined[[#This Row],[Asset Name]],"Beta"), "")</f>
        <v>0.87960000000000005</v>
      </c>
    </row>
    <row r="2117" spans="1:13" x14ac:dyDescent="0.2">
      <c r="A2117" t="s">
        <v>385</v>
      </c>
      <c r="B2117" t="s">
        <v>4</v>
      </c>
      <c r="C2117" t="s">
        <v>42</v>
      </c>
      <c r="D2117" t="e" vm="1873">
        <v>#VALUE!</v>
      </c>
      <c r="E2117" t="str" cm="1">
        <f t="array" ref="E2117">IFERROR(_FV(Facts_combined[[#This Row],[Asset Name]],"Industry"), "Undefined")</f>
        <v>Chemicals</v>
      </c>
      <c r="F2117" s="6" cm="1">
        <f t="array" ref="F2117">IFERROR(_FV(Facts_combined[[#This Row],[Asset Name]],"Price"), 0)</f>
        <v>83.21</v>
      </c>
      <c r="G2117" s="5" cm="1">
        <f t="array" ref="G2117">IFERROR(_FV(Facts_combined[[#This Row],[Asset Name]],"Volume"), 0)</f>
        <v>58941</v>
      </c>
      <c r="H2117" s="7" cm="1">
        <f t="array" ref="H2117">IFERROR(_FV(Facts_combined[[#This Row],[Asset Name]],"Market cap",TRUE), 0)</f>
        <v>1870137261</v>
      </c>
      <c r="I211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17" s="5" cm="1">
        <f t="array" ref="J2117">IFERROR(_FV(Facts_combined[[#This Row],[Asset Name]],"Shares outstanding",TRUE), 0)</f>
        <v>22474910</v>
      </c>
      <c r="K2117" s="4" cm="1">
        <f t="array" ref="K2117">IFERROR(_FV(Facts_combined[[#This Row],[Asset Name]],"P/E",TRUE), "")</f>
        <v>50.305300000000003</v>
      </c>
      <c r="L2117" s="4" t="str" cm="1">
        <f t="array" ref="L211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117" s="4" cm="1">
        <f t="array" ref="M2117">IFERROR(_FV(Facts_combined[[#This Row],[Asset Name]],"Beta"), "")</f>
        <v>0.80789999999999995</v>
      </c>
    </row>
    <row r="2118" spans="1:13" x14ac:dyDescent="0.2">
      <c r="A2118" t="s">
        <v>386</v>
      </c>
      <c r="B2118" t="s">
        <v>4</v>
      </c>
      <c r="C2118" t="s">
        <v>42</v>
      </c>
      <c r="D2118" t="e" vm="1874">
        <v>#VALUE!</v>
      </c>
      <c r="E2118" t="str" cm="1">
        <f t="array" ref="E2118">IFERROR(_FV(Facts_combined[[#This Row],[Asset Name]],"Industry"), "Undefined")</f>
        <v>Healthcare Providers &amp; Services</v>
      </c>
      <c r="F2118" s="6" cm="1">
        <f t="array" ref="F2118">IFERROR(_FV(Facts_combined[[#This Row],[Asset Name]],"Price"), 0)</f>
        <v>116.65</v>
      </c>
      <c r="G2118" s="5" cm="1">
        <f t="array" ref="G2118">IFERROR(_FV(Facts_combined[[#This Row],[Asset Name]],"Volume"), 0)</f>
        <v>158248</v>
      </c>
      <c r="H2118" s="7" cm="1">
        <f t="array" ref="H2118">IFERROR(_FV(Facts_combined[[#This Row],[Asset Name]],"Market cap",TRUE), 0)</f>
        <v>2110821411</v>
      </c>
      <c r="I211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18" s="5" cm="1">
        <f t="array" ref="J2118">IFERROR(_FV(Facts_combined[[#This Row],[Asset Name]],"Shares outstanding",TRUE), 0)</f>
        <v>18095340</v>
      </c>
      <c r="K2118" s="4" cm="1">
        <f t="array" ref="K2118">IFERROR(_FV(Facts_combined[[#This Row],[Asset Name]],"P/E",TRUE), "")</f>
        <v>28.984200000000001</v>
      </c>
      <c r="L2118" s="4" t="str" cm="1">
        <f t="array" ref="L211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118" s="4" cm="1">
        <f t="array" ref="M2118">IFERROR(_FV(Facts_combined[[#This Row],[Asset Name]],"Beta"), "")</f>
        <v>1.0104</v>
      </c>
    </row>
    <row r="2119" spans="1:13" x14ac:dyDescent="0.2">
      <c r="A2119" t="s">
        <v>387</v>
      </c>
      <c r="B2119" t="s">
        <v>4</v>
      </c>
      <c r="C2119" t="s">
        <v>42</v>
      </c>
      <c r="D2119" t="e" vm="442">
        <v>#VALUE!</v>
      </c>
      <c r="E2119" t="str" cm="1">
        <f t="array" ref="E2119">IFERROR(_FV(Facts_combined[[#This Row],[Asset Name]],"Industry"), "Undefined")</f>
        <v>Pharmaceuticals</v>
      </c>
      <c r="F2119" s="6" cm="1">
        <f t="array" ref="F2119">IFERROR(_FV(Facts_combined[[#This Row],[Asset Name]],"Price"), 0)</f>
        <v>15.8</v>
      </c>
      <c r="G2119" s="5" cm="1">
        <f t="array" ref="G2119">IFERROR(_FV(Facts_combined[[#This Row],[Asset Name]],"Volume"), 0)</f>
        <v>234</v>
      </c>
      <c r="H2119" s="7" cm="1">
        <f t="array" ref="H2119">IFERROR(_FV(Facts_combined[[#This Row],[Asset Name]],"Market cap",TRUE), 0)</f>
        <v>1866218580</v>
      </c>
      <c r="I211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19" s="5" cm="1">
        <f t="array" ref="J2119">IFERROR(_FV(Facts_combined[[#This Row],[Asset Name]],"Shares outstanding",TRUE), 0)</f>
        <v>118115100</v>
      </c>
      <c r="K2119" s="4" cm="1">
        <f t="array" ref="K2119">IFERROR(_FV(Facts_combined[[#This Row],[Asset Name]],"P/E",TRUE), "")</f>
        <v>29.3446</v>
      </c>
      <c r="L2119" s="4" t="str" cm="1">
        <f t="array" ref="L211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119" s="4" cm="1">
        <f t="array" ref="M2119">IFERROR(_FV(Facts_combined[[#This Row],[Asset Name]],"Beta"), "")</f>
        <v>0.70369999999999999</v>
      </c>
    </row>
    <row r="2120" spans="1:13" x14ac:dyDescent="0.2">
      <c r="A2120" t="s">
        <v>388</v>
      </c>
      <c r="B2120" t="s">
        <v>4</v>
      </c>
      <c r="C2120" t="s">
        <v>42</v>
      </c>
      <c r="D2120" t="e" vm="1875">
        <v>#VALUE!</v>
      </c>
      <c r="E2120" t="str" cm="1">
        <f t="array" ref="E2120">IFERROR(_FV(Facts_combined[[#This Row],[Asset Name]],"Industry"), "Undefined")</f>
        <v>Containers &amp; Packaging</v>
      </c>
      <c r="F2120" s="6" cm="1">
        <f t="array" ref="F2120">IFERROR(_FV(Facts_combined[[#This Row],[Asset Name]],"Price"), 0)</f>
        <v>10.57</v>
      </c>
      <c r="G2120" s="5" cm="1">
        <f t="array" ref="G2120">IFERROR(_FV(Facts_combined[[#This Row],[Asset Name]],"Volume"), 0)</f>
        <v>1</v>
      </c>
      <c r="H2120" s="7" cm="1">
        <f t="array" ref="H2120">IFERROR(_FV(Facts_combined[[#This Row],[Asset Name]],"Market cap",TRUE), 0)</f>
        <v>1645978369</v>
      </c>
      <c r="I212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20" s="5" cm="1">
        <f t="array" ref="J2120">IFERROR(_FV(Facts_combined[[#This Row],[Asset Name]],"Shares outstanding",TRUE), 0)</f>
        <v>155721700</v>
      </c>
      <c r="K2120" s="4" t="str" cm="1">
        <f t="array" ref="K2120">IFERROR(_FV(Facts_combined[[#This Row],[Asset Name]],"P/E",TRUE), "")</f>
        <v/>
      </c>
      <c r="L2120" s="4" t="str" cm="1">
        <f t="array" ref="L212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20" s="4" cm="1">
        <f t="array" ref="M2120">IFERROR(_FV(Facts_combined[[#This Row],[Asset Name]],"Beta"), "")</f>
        <v>1.2519</v>
      </c>
    </row>
    <row r="2121" spans="1:13" x14ac:dyDescent="0.2">
      <c r="A2121" t="s">
        <v>389</v>
      </c>
      <c r="B2121" t="s">
        <v>4</v>
      </c>
      <c r="C2121" t="s">
        <v>42</v>
      </c>
      <c r="D2121" t="e" vm="1876">
        <v>#VALUE!</v>
      </c>
      <c r="E2121" t="str" cm="1">
        <f t="array" ref="E2121">IFERROR(_FV(Facts_combined[[#This Row],[Asset Name]],"Industry"), "Undefined")</f>
        <v>Professional &amp; Commercial Services</v>
      </c>
      <c r="F2121" s="6" cm="1">
        <f t="array" ref="F2121">IFERROR(_FV(Facts_combined[[#This Row],[Asset Name]],"Price"), 0)</f>
        <v>26.47</v>
      </c>
      <c r="G2121" s="5" cm="1">
        <f t="array" ref="G2121">IFERROR(_FV(Facts_combined[[#This Row],[Asset Name]],"Volume"), 0)</f>
        <v>407500</v>
      </c>
      <c r="H2121" s="7" cm="1">
        <f t="array" ref="H2121">IFERROR(_FV(Facts_combined[[#This Row],[Asset Name]],"Market cap",TRUE), 0)</f>
        <v>1896279036</v>
      </c>
      <c r="I212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21" s="5" cm="1">
        <f t="array" ref="J2121">IFERROR(_FV(Facts_combined[[#This Row],[Asset Name]],"Shares outstanding",TRUE), 0)</f>
        <v>71638800</v>
      </c>
      <c r="K2121" s="4" cm="1">
        <f t="array" ref="K2121">IFERROR(_FV(Facts_combined[[#This Row],[Asset Name]],"P/E",TRUE), "")</f>
        <v>27.290900000000001</v>
      </c>
      <c r="L2121" s="4" t="str" cm="1">
        <f t="array" ref="L212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121" s="4" cm="1">
        <f t="array" ref="M2121">IFERROR(_FV(Facts_combined[[#This Row],[Asset Name]],"Beta"), "")</f>
        <v>1.1908000000000001</v>
      </c>
    </row>
    <row r="2122" spans="1:13" x14ac:dyDescent="0.2">
      <c r="A2122" t="s">
        <v>390</v>
      </c>
      <c r="B2122" t="s">
        <v>4</v>
      </c>
      <c r="C2122" t="s">
        <v>42</v>
      </c>
      <c r="D2122" t="e" vm="1877">
        <v>#VALUE!</v>
      </c>
      <c r="E2122" t="str" cm="1">
        <f t="array" ref="E2122">IFERROR(_FV(Facts_combined[[#This Row],[Asset Name]],"Industry"), "Undefined")</f>
        <v>Undefined</v>
      </c>
      <c r="F2122" s="6" cm="1">
        <f t="array" ref="F2122">IFERROR(_FV(Facts_combined[[#This Row],[Asset Name]],"Price"), 0)</f>
        <v>19.73</v>
      </c>
      <c r="G2122" s="5" cm="1">
        <f t="array" ref="G2122">IFERROR(_FV(Facts_combined[[#This Row],[Asset Name]],"Volume"), 0)</f>
        <v>5</v>
      </c>
      <c r="H2122" s="7" cm="1">
        <f t="array" ref="H2122">IFERROR(_FV(Facts_combined[[#This Row],[Asset Name]],"Market cap",TRUE), 0)</f>
        <v>0</v>
      </c>
      <c r="I212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122" s="5" cm="1">
        <f t="array" ref="J2122">IFERROR(_FV(Facts_combined[[#This Row],[Asset Name]],"Shares outstanding",TRUE), 0)</f>
        <v>0</v>
      </c>
      <c r="K2122" s="4" t="str" cm="1">
        <f t="array" ref="K2122">IFERROR(_FV(Facts_combined[[#This Row],[Asset Name]],"P/E",TRUE), "")</f>
        <v/>
      </c>
      <c r="L2122" s="4" t="str" cm="1">
        <f t="array" ref="L212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22" s="4" t="str" cm="1">
        <f t="array" ref="M2122">IFERROR(_FV(Facts_combined[[#This Row],[Asset Name]],"Beta"), "")</f>
        <v/>
      </c>
    </row>
    <row r="2123" spans="1:13" x14ac:dyDescent="0.2">
      <c r="A2123" t="s">
        <v>391</v>
      </c>
      <c r="B2123" t="s">
        <v>4</v>
      </c>
      <c r="C2123" t="s">
        <v>42</v>
      </c>
      <c r="D2123" t="e" vm="1878">
        <v>#VALUE!</v>
      </c>
      <c r="E2123" t="str" cm="1">
        <f t="array" ref="E2123">IFERROR(_FV(Facts_combined[[#This Row],[Asset Name]],"Industry"), "Undefined")</f>
        <v>Undefined</v>
      </c>
      <c r="F2123" s="6" cm="1">
        <f t="array" ref="F2123">IFERROR(_FV(Facts_combined[[#This Row],[Asset Name]],"Price"), 0)</f>
        <v>40.11</v>
      </c>
      <c r="G2123" s="5" cm="1">
        <f t="array" ref="G2123">IFERROR(_FV(Facts_combined[[#This Row],[Asset Name]],"Volume"), 0)</f>
        <v>50702</v>
      </c>
      <c r="H2123" s="7" cm="1">
        <f t="array" ref="H2123">IFERROR(_FV(Facts_combined[[#This Row],[Asset Name]],"Market cap",TRUE), 0)</f>
        <v>0</v>
      </c>
      <c r="I212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123" s="5" cm="1">
        <f t="array" ref="J2123">IFERROR(_FV(Facts_combined[[#This Row],[Asset Name]],"Shares outstanding",TRUE), 0)</f>
        <v>0</v>
      </c>
      <c r="K2123" s="4" t="str" cm="1">
        <f t="array" ref="K2123">IFERROR(_FV(Facts_combined[[#This Row],[Asset Name]],"P/E",TRUE), "")</f>
        <v/>
      </c>
      <c r="L2123" s="4" t="str" cm="1">
        <f t="array" ref="L212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23" s="4" t="str" cm="1">
        <f t="array" ref="M2123">IFERROR(_FV(Facts_combined[[#This Row],[Asset Name]],"Beta"), "")</f>
        <v/>
      </c>
    </row>
    <row r="2124" spans="1:13" x14ac:dyDescent="0.2">
      <c r="A2124" t="s">
        <v>392</v>
      </c>
      <c r="B2124" t="s">
        <v>4</v>
      </c>
      <c r="C2124" t="s">
        <v>42</v>
      </c>
      <c r="D2124" t="e" vm="1879">
        <v>#VALUE!</v>
      </c>
      <c r="E2124" t="str" cm="1">
        <f t="array" ref="E2124">IFERROR(_FV(Facts_combined[[#This Row],[Asset Name]],"Industry"), "Undefined")</f>
        <v>Biotechnology &amp; Medical Research</v>
      </c>
      <c r="F2124" s="6" cm="1">
        <f t="array" ref="F2124">IFERROR(_FV(Facts_combined[[#This Row],[Asset Name]],"Price"), 0)</f>
        <v>42.81</v>
      </c>
      <c r="G2124" s="5" cm="1">
        <f t="array" ref="G2124">IFERROR(_FV(Facts_combined[[#This Row],[Asset Name]],"Volume"), 0)</f>
        <v>339691</v>
      </c>
      <c r="H2124" s="7" cm="1">
        <f t="array" ref="H2124">IFERROR(_FV(Facts_combined[[#This Row],[Asset Name]],"Market cap",TRUE), 0)</f>
        <v>1544751330</v>
      </c>
      <c r="I212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24" s="5" cm="1">
        <f t="array" ref="J2124">IFERROR(_FV(Facts_combined[[#This Row],[Asset Name]],"Shares outstanding",TRUE), 0)</f>
        <v>36083890</v>
      </c>
      <c r="K2124" s="4" cm="1">
        <f t="array" ref="K2124">IFERROR(_FV(Facts_combined[[#This Row],[Asset Name]],"P/E",TRUE), "")</f>
        <v>0</v>
      </c>
      <c r="L2124" s="4" t="str" cm="1">
        <f t="array" ref="L212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24" s="4" cm="1">
        <f t="array" ref="M2124">IFERROR(_FV(Facts_combined[[#This Row],[Asset Name]],"Beta"), "")</f>
        <v>1.2377</v>
      </c>
    </row>
    <row r="2125" spans="1:13" x14ac:dyDescent="0.2">
      <c r="A2125" t="s">
        <v>393</v>
      </c>
      <c r="B2125" t="s">
        <v>4</v>
      </c>
      <c r="C2125" t="s">
        <v>42</v>
      </c>
      <c r="D2125" t="e" vm="1880">
        <v>#VALUE!</v>
      </c>
      <c r="E2125" t="str" cm="1">
        <f t="array" ref="E2125">IFERROR(_FV(Facts_combined[[#This Row],[Asset Name]],"Industry"), "Undefined")</f>
        <v>Machinery, Equipment &amp; Components</v>
      </c>
      <c r="F2125" s="6" cm="1">
        <f t="array" ref="F2125">IFERROR(_FV(Facts_combined[[#This Row],[Asset Name]],"Price"), 0)</f>
        <v>14.19</v>
      </c>
      <c r="G2125" s="5" cm="1">
        <f t="array" ref="G2125">IFERROR(_FV(Facts_combined[[#This Row],[Asset Name]],"Volume"), 0)</f>
        <v>63152</v>
      </c>
      <c r="H2125" s="7" cm="1">
        <f t="array" ref="H2125">IFERROR(_FV(Facts_combined[[#This Row],[Asset Name]],"Market cap",TRUE), 0)</f>
        <v>2567001000</v>
      </c>
      <c r="I212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25" s="5" cm="1">
        <f t="array" ref="J2125">IFERROR(_FV(Facts_combined[[#This Row],[Asset Name]],"Shares outstanding",TRUE), 0)</f>
        <v>170000000</v>
      </c>
      <c r="K2125" s="4" cm="1">
        <f t="array" ref="K2125">IFERROR(_FV(Facts_combined[[#This Row],[Asset Name]],"P/E",TRUE), "")</f>
        <v>0</v>
      </c>
      <c r="L2125" s="4" t="str" cm="1">
        <f t="array" ref="L212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25" s="4" cm="1">
        <f t="array" ref="M2125">IFERROR(_FV(Facts_combined[[#This Row],[Asset Name]],"Beta"), "")</f>
        <v>2.0327999999999999</v>
      </c>
    </row>
    <row r="2126" spans="1:13" x14ac:dyDescent="0.2">
      <c r="A2126" t="s">
        <v>394</v>
      </c>
      <c r="B2126" t="s">
        <v>4</v>
      </c>
      <c r="C2126" t="s">
        <v>42</v>
      </c>
      <c r="D2126" t="e" vm="454">
        <v>#VALUE!</v>
      </c>
      <c r="E2126" t="str" cm="1">
        <f t="array" ref="E2126">IFERROR(_FV(Facts_combined[[#This Row],[Asset Name]],"Industry"), "Undefined")</f>
        <v>Healthcare Equipment &amp; Supplies</v>
      </c>
      <c r="F2126" s="6" cm="1">
        <f t="array" ref="F2126">IFERROR(_FV(Facts_combined[[#This Row],[Asset Name]],"Price"), 0)</f>
        <v>81.19</v>
      </c>
      <c r="G2126" s="5" cm="1">
        <f t="array" ref="G2126">IFERROR(_FV(Facts_combined[[#This Row],[Asset Name]],"Volume"), 0)</f>
        <v>84216</v>
      </c>
      <c r="H2126" s="7" cm="1">
        <f t="array" ref="H2126">IFERROR(_FV(Facts_combined[[#This Row],[Asset Name]],"Market cap",TRUE), 0)</f>
        <v>1822399670</v>
      </c>
      <c r="I212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26" s="5" cm="1">
        <f t="array" ref="J2126">IFERROR(_FV(Facts_combined[[#This Row],[Asset Name]],"Shares outstanding",TRUE), 0)</f>
        <v>22446110</v>
      </c>
      <c r="K2126" s="4" cm="1">
        <f t="array" ref="K2126">IFERROR(_FV(Facts_combined[[#This Row],[Asset Name]],"P/E",TRUE), "")</f>
        <v>53.790700000000001</v>
      </c>
      <c r="L2126" s="4" t="str" cm="1">
        <f t="array" ref="L212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126" s="4" cm="1">
        <f t="array" ref="M2126">IFERROR(_FV(Facts_combined[[#This Row],[Asset Name]],"Beta"), "")</f>
        <v>0.88690000000000002</v>
      </c>
    </row>
    <row r="2127" spans="1:13" x14ac:dyDescent="0.2">
      <c r="A2127" t="s">
        <v>395</v>
      </c>
      <c r="B2127" t="s">
        <v>4</v>
      </c>
      <c r="C2127" t="s">
        <v>42</v>
      </c>
      <c r="D2127" t="e" vm="1881">
        <v>#VALUE!</v>
      </c>
      <c r="E2127" t="str" cm="1">
        <f t="array" ref="E2127">IFERROR(_FV(Facts_combined[[#This Row],[Asset Name]],"Industry"), "Undefined")</f>
        <v>Undefined</v>
      </c>
      <c r="F2127" s="6" cm="1">
        <f t="array" ref="F2127">IFERROR(_FV(Facts_combined[[#This Row],[Asset Name]],"Price"), 0)</f>
        <v>16.59</v>
      </c>
      <c r="G2127" s="5" cm="1">
        <f t="array" ref="G2127">IFERROR(_FV(Facts_combined[[#This Row],[Asset Name]],"Volume"), 0)</f>
        <v>675</v>
      </c>
      <c r="H2127" s="7" cm="1">
        <f t="array" ref="H2127">IFERROR(_FV(Facts_combined[[#This Row],[Asset Name]],"Market cap",TRUE), 0)</f>
        <v>0</v>
      </c>
      <c r="I212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127" s="5" cm="1">
        <f t="array" ref="J2127">IFERROR(_FV(Facts_combined[[#This Row],[Asset Name]],"Shares outstanding",TRUE), 0)</f>
        <v>0</v>
      </c>
      <c r="K2127" s="4" t="str" cm="1">
        <f t="array" ref="K2127">IFERROR(_FV(Facts_combined[[#This Row],[Asset Name]],"P/E",TRUE), "")</f>
        <v/>
      </c>
      <c r="L2127" s="4" t="str" cm="1">
        <f t="array" ref="L212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27" s="4" t="str" cm="1">
        <f t="array" ref="M2127">IFERROR(_FV(Facts_combined[[#This Row],[Asset Name]],"Beta"), "")</f>
        <v/>
      </c>
    </row>
    <row r="2128" spans="1:13" x14ac:dyDescent="0.2">
      <c r="A2128" t="s">
        <v>396</v>
      </c>
      <c r="B2128" t="s">
        <v>4</v>
      </c>
      <c r="C2128" t="s">
        <v>42</v>
      </c>
      <c r="D2128" t="e" vm="1882">
        <v>#VALUE!</v>
      </c>
      <c r="E2128" t="str" cm="1">
        <f t="array" ref="E2128">IFERROR(_FV(Facts_combined[[#This Row],[Asset Name]],"Industry"), "Undefined")</f>
        <v>Residential &amp; Commercial REIT</v>
      </c>
      <c r="F2128" s="6" cm="1">
        <f t="array" ref="F2128">IFERROR(_FV(Facts_combined[[#This Row],[Asset Name]],"Price"), 0)</f>
        <v>8.25</v>
      </c>
      <c r="G2128" s="5" cm="1">
        <f t="array" ref="G2128">IFERROR(_FV(Facts_combined[[#This Row],[Asset Name]],"Volume"), 0)</f>
        <v>793</v>
      </c>
      <c r="H2128" s="7" cm="1">
        <f t="array" ref="H2128">IFERROR(_FV(Facts_combined[[#This Row],[Asset Name]],"Market cap",TRUE), 0)</f>
        <v>1733031300</v>
      </c>
      <c r="I212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28" s="5" cm="1">
        <f t="array" ref="J2128">IFERROR(_FV(Facts_combined[[#This Row],[Asset Name]],"Shares outstanding",TRUE), 0)</f>
        <v>210064400</v>
      </c>
      <c r="K2128" s="4" cm="1">
        <f t="array" ref="K2128">IFERROR(_FV(Facts_combined[[#This Row],[Asset Name]],"P/E",TRUE), "")</f>
        <v>22.922999999999998</v>
      </c>
      <c r="L2128" s="4" t="str" cm="1">
        <f t="array" ref="L212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128" s="4" cm="1">
        <f t="array" ref="M2128">IFERROR(_FV(Facts_combined[[#This Row],[Asset Name]],"Beta"), "")</f>
        <v>1.6071</v>
      </c>
    </row>
    <row r="2129" spans="1:13" x14ac:dyDescent="0.2">
      <c r="A2129" t="s">
        <v>397</v>
      </c>
      <c r="B2129" t="s">
        <v>4</v>
      </c>
      <c r="C2129" t="s">
        <v>42</v>
      </c>
      <c r="D2129" t="e" vm="1883">
        <v>#VALUE!</v>
      </c>
      <c r="E2129" t="str" cm="1">
        <f t="array" ref="E2129">IFERROR(_FV(Facts_combined[[#This Row],[Asset Name]],"Industry"), "Undefined")</f>
        <v>Biotechnology &amp; Medical Research</v>
      </c>
      <c r="F2129" s="6" cm="1">
        <f t="array" ref="F2129">IFERROR(_FV(Facts_combined[[#This Row],[Asset Name]],"Price"), 0)</f>
        <v>23.79</v>
      </c>
      <c r="G2129" s="5" cm="1">
        <f t="array" ref="G2129">IFERROR(_FV(Facts_combined[[#This Row],[Asset Name]],"Volume"), 0)</f>
        <v>559647</v>
      </c>
      <c r="H2129" s="7" cm="1">
        <f t="array" ref="H2129">IFERROR(_FV(Facts_combined[[#This Row],[Asset Name]],"Market cap",TRUE), 0)</f>
        <v>1246708000</v>
      </c>
      <c r="I212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29" s="5" cm="1">
        <f t="array" ref="J2129">IFERROR(_FV(Facts_combined[[#This Row],[Asset Name]],"Shares outstanding",TRUE), 0)</f>
        <v>50782380</v>
      </c>
      <c r="K2129" s="4" cm="1">
        <f t="array" ref="K2129">IFERROR(_FV(Facts_combined[[#This Row],[Asset Name]],"P/E",TRUE), "")</f>
        <v>0</v>
      </c>
      <c r="L2129" s="4" t="str" cm="1">
        <f t="array" ref="L212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29" s="4" cm="1">
        <f t="array" ref="M2129">IFERROR(_FV(Facts_combined[[#This Row],[Asset Name]],"Beta"), "")</f>
        <v>2.9384999999999999</v>
      </c>
    </row>
    <row r="2130" spans="1:13" x14ac:dyDescent="0.2">
      <c r="A2130" t="s">
        <v>398</v>
      </c>
      <c r="B2130" t="s">
        <v>4</v>
      </c>
      <c r="C2130" t="s">
        <v>42</v>
      </c>
      <c r="D2130" t="e" vm="1884">
        <v>#VALUE!</v>
      </c>
      <c r="E2130" t="str" cm="1">
        <f t="array" ref="E2130">IFERROR(_FV(Facts_combined[[#This Row],[Asset Name]],"Industry"), "Undefined")</f>
        <v>Pharmaceuticals</v>
      </c>
      <c r="F2130" s="6" cm="1">
        <f t="array" ref="F2130">IFERROR(_FV(Facts_combined[[#This Row],[Asset Name]],"Price"), 0)</f>
        <v>30</v>
      </c>
      <c r="G2130" s="5" cm="1">
        <f t="array" ref="G2130">IFERROR(_FV(Facts_combined[[#This Row],[Asset Name]],"Volume"), 0)</f>
        <v>20</v>
      </c>
      <c r="H2130" s="7" cm="1">
        <f t="array" ref="H2130">IFERROR(_FV(Facts_combined[[#This Row],[Asset Name]],"Market cap",TRUE), 0)</f>
        <v>1703755800</v>
      </c>
      <c r="I213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30" s="5" cm="1">
        <f t="array" ref="J2130">IFERROR(_FV(Facts_combined[[#This Row],[Asset Name]],"Shares outstanding",TRUE), 0)</f>
        <v>56791860</v>
      </c>
      <c r="K2130" s="4" cm="1">
        <f t="array" ref="K2130">IFERROR(_FV(Facts_combined[[#This Row],[Asset Name]],"P/E",TRUE), "")</f>
        <v>12.950799999999999</v>
      </c>
      <c r="L2130" s="4" t="str" cm="1">
        <f t="array" ref="L213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130" s="4" cm="1">
        <f t="array" ref="M2130">IFERROR(_FV(Facts_combined[[#This Row],[Asset Name]],"Beta"), "")</f>
        <v>0.72070000000000001</v>
      </c>
    </row>
    <row r="2131" spans="1:13" x14ac:dyDescent="0.2">
      <c r="A2131" t="s">
        <v>399</v>
      </c>
      <c r="B2131" t="s">
        <v>4</v>
      </c>
      <c r="C2131" t="s">
        <v>42</v>
      </c>
      <c r="D2131" t="e" vm="1885">
        <v>#VALUE!</v>
      </c>
      <c r="E2131" t="str" cm="1">
        <f t="array" ref="E2131">IFERROR(_FV(Facts_combined[[#This Row],[Asset Name]],"Industry"), "Undefined")</f>
        <v>Software &amp; IT Services</v>
      </c>
      <c r="F2131" s="6" cm="1">
        <f t="array" ref="F2131">IFERROR(_FV(Facts_combined[[#This Row],[Asset Name]],"Price"), 0)</f>
        <v>5.68</v>
      </c>
      <c r="G2131" s="5" cm="1">
        <f t="array" ref="G2131">IFERROR(_FV(Facts_combined[[#This Row],[Asset Name]],"Volume"), 0)</f>
        <v>1408</v>
      </c>
      <c r="H2131" s="7" cm="1">
        <f t="array" ref="H2131">IFERROR(_FV(Facts_combined[[#This Row],[Asset Name]],"Market cap",TRUE), 0)</f>
        <v>1624836000</v>
      </c>
      <c r="I213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31" s="5" cm="1">
        <f t="array" ref="J2131">IFERROR(_FV(Facts_combined[[#This Row],[Asset Name]],"Shares outstanding",TRUE), 0)</f>
        <v>282089700</v>
      </c>
      <c r="K2131" s="4" cm="1">
        <f t="array" ref="K2131">IFERROR(_FV(Facts_combined[[#This Row],[Asset Name]],"P/E",TRUE), "")</f>
        <v>0</v>
      </c>
      <c r="L2131" s="4" t="str" cm="1">
        <f t="array" ref="L213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31" s="4" cm="1">
        <f t="array" ref="M2131">IFERROR(_FV(Facts_combined[[#This Row],[Asset Name]],"Beta"), "")</f>
        <v>1.8839999999999999</v>
      </c>
    </row>
    <row r="2132" spans="1:13" x14ac:dyDescent="0.2">
      <c r="A2132" t="s">
        <v>400</v>
      </c>
      <c r="B2132" t="s">
        <v>4</v>
      </c>
      <c r="C2132" t="s">
        <v>42</v>
      </c>
      <c r="D2132" t="e" vm="1886">
        <v>#VALUE!</v>
      </c>
      <c r="E2132" t="str" cm="1">
        <f t="array" ref="E2132">IFERROR(_FV(Facts_combined[[#This Row],[Asset Name]],"Industry"), "Undefined")</f>
        <v>Oil &amp; Gas</v>
      </c>
      <c r="F2132" s="6" cm="1">
        <f t="array" ref="F2132">IFERROR(_FV(Facts_combined[[#This Row],[Asset Name]],"Price"), 0)</f>
        <v>26.161899999999999</v>
      </c>
      <c r="G2132" s="5" cm="1">
        <f t="array" ref="G2132">IFERROR(_FV(Facts_combined[[#This Row],[Asset Name]],"Volume"), 0)</f>
        <v>3084</v>
      </c>
      <c r="H2132" s="7" cm="1">
        <f t="array" ref="H2132">IFERROR(_FV(Facts_combined[[#This Row],[Asset Name]],"Market cap",TRUE), 0)</f>
        <v>1566855000</v>
      </c>
      <c r="I213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32" s="5" cm="1">
        <f t="array" ref="J2132">IFERROR(_FV(Facts_combined[[#This Row],[Asset Name]],"Shares outstanding",TRUE), 0)</f>
        <v>33995560</v>
      </c>
      <c r="K2132" s="4" t="str" cm="1">
        <f t="array" ref="K2132">IFERROR(_FV(Facts_combined[[#This Row],[Asset Name]],"P/E",TRUE), "")</f>
        <v/>
      </c>
      <c r="L2132" s="4" t="str" cm="1">
        <f t="array" ref="L213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32" s="4" cm="1">
        <f t="array" ref="M2132">IFERROR(_FV(Facts_combined[[#This Row],[Asset Name]],"Beta"), "")</f>
        <v>1.3705000000000001</v>
      </c>
    </row>
    <row r="2133" spans="1:13" x14ac:dyDescent="0.2">
      <c r="A2133" t="s">
        <v>401</v>
      </c>
      <c r="B2133" t="s">
        <v>4</v>
      </c>
      <c r="C2133" t="s">
        <v>42</v>
      </c>
      <c r="D2133" t="e" vm="1887">
        <v>#VALUE!</v>
      </c>
      <c r="E2133" t="str" cm="1">
        <f t="array" ref="E2133">IFERROR(_FV(Facts_combined[[#This Row],[Asset Name]],"Industry"), "Undefined")</f>
        <v>Biotechnology &amp; Medical Research</v>
      </c>
      <c r="F2133" s="6" cm="1">
        <f t="array" ref="F2133">IFERROR(_FV(Facts_combined[[#This Row],[Asset Name]],"Price"), 0)</f>
        <v>20.58</v>
      </c>
      <c r="G2133" s="5" cm="1">
        <f t="array" ref="G2133">IFERROR(_FV(Facts_combined[[#This Row],[Asset Name]],"Volume"), 0)</f>
        <v>1</v>
      </c>
      <c r="H2133" s="7" cm="1">
        <f t="array" ref="H2133">IFERROR(_FV(Facts_combined[[#This Row],[Asset Name]],"Market cap",TRUE), 0)</f>
        <v>1567797159</v>
      </c>
      <c r="I213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33" s="5" cm="1">
        <f t="array" ref="J2133">IFERROR(_FV(Facts_combined[[#This Row],[Asset Name]],"Shares outstanding",TRUE), 0)</f>
        <v>76180620</v>
      </c>
      <c r="K2133" s="4" cm="1">
        <f t="array" ref="K2133">IFERROR(_FV(Facts_combined[[#This Row],[Asset Name]],"P/E",TRUE), "")</f>
        <v>0</v>
      </c>
      <c r="L2133" s="4" t="str" cm="1">
        <f t="array" ref="L213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33" s="4" cm="1">
        <f t="array" ref="M2133">IFERROR(_FV(Facts_combined[[#This Row],[Asset Name]],"Beta"), "")</f>
        <v>0.87760000000000005</v>
      </c>
    </row>
    <row r="2134" spans="1:13" x14ac:dyDescent="0.2">
      <c r="A2134" t="s">
        <v>402</v>
      </c>
      <c r="B2134" t="s">
        <v>4</v>
      </c>
      <c r="C2134" t="s">
        <v>42</v>
      </c>
      <c r="D2134" t="e" vm="1888">
        <v>#VALUE!</v>
      </c>
      <c r="E2134" t="str" cm="1">
        <f t="array" ref="E2134">IFERROR(_FV(Facts_combined[[#This Row],[Asset Name]],"Industry"), "Undefined")</f>
        <v>Biotechnology &amp; Medical Research</v>
      </c>
      <c r="F2134" s="6" cm="1">
        <f t="array" ref="F2134">IFERROR(_FV(Facts_combined[[#This Row],[Asset Name]],"Price"), 0)</f>
        <v>20.66</v>
      </c>
      <c r="G2134" s="5" cm="1">
        <f t="array" ref="G2134">IFERROR(_FV(Facts_combined[[#This Row],[Asset Name]],"Volume"), 0)</f>
        <v>991742</v>
      </c>
      <c r="H2134" s="7" cm="1">
        <f t="array" ref="H2134">IFERROR(_FV(Facts_combined[[#This Row],[Asset Name]],"Market cap",TRUE), 0)</f>
        <v>1755832659</v>
      </c>
      <c r="I213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34" s="5" cm="1">
        <f t="array" ref="J2134">IFERROR(_FV(Facts_combined[[#This Row],[Asset Name]],"Shares outstanding",TRUE), 0)</f>
        <v>84987060</v>
      </c>
      <c r="K2134" s="4" cm="1">
        <f t="array" ref="K2134">IFERROR(_FV(Facts_combined[[#This Row],[Asset Name]],"P/E",TRUE), "")</f>
        <v>0</v>
      </c>
      <c r="L2134" s="4" t="str" cm="1">
        <f t="array" ref="L213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34" s="4" cm="1">
        <f t="array" ref="M2134">IFERROR(_FV(Facts_combined[[#This Row],[Asset Name]],"Beta"), "")</f>
        <v>0.93930000000000002</v>
      </c>
    </row>
    <row r="2135" spans="1:13" x14ac:dyDescent="0.2">
      <c r="A2135" t="s">
        <v>403</v>
      </c>
      <c r="B2135" t="s">
        <v>4</v>
      </c>
      <c r="C2135" t="s">
        <v>42</v>
      </c>
      <c r="D2135" t="e" vm="1889">
        <v>#VALUE!</v>
      </c>
      <c r="E2135" t="str" cm="1">
        <f t="array" ref="E2135">IFERROR(_FV(Facts_combined[[#This Row],[Asset Name]],"Industry"), "Undefined")</f>
        <v>Communications &amp; Networking</v>
      </c>
      <c r="F2135" s="6" cm="1">
        <f t="array" ref="F2135">IFERROR(_FV(Facts_combined[[#This Row],[Asset Name]],"Price"), 0)</f>
        <v>6.98</v>
      </c>
      <c r="G2135" s="5" cm="1">
        <f t="array" ref="G2135">IFERROR(_FV(Facts_combined[[#This Row],[Asset Name]],"Volume"), 0)</f>
        <v>150</v>
      </c>
      <c r="H2135" s="7" cm="1">
        <f t="array" ref="H2135">IFERROR(_FV(Facts_combined[[#This Row],[Asset Name]],"Market cap",TRUE), 0)</f>
        <v>1555969000</v>
      </c>
      <c r="I213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35" s="5" cm="1">
        <f t="array" ref="J2135">IFERROR(_FV(Facts_combined[[#This Row],[Asset Name]],"Shares outstanding",TRUE), 0)</f>
        <v>223238100</v>
      </c>
      <c r="K2135" s="4" cm="1">
        <f t="array" ref="K2135">IFERROR(_FV(Facts_combined[[#This Row],[Asset Name]],"P/E",TRUE), "")</f>
        <v>0</v>
      </c>
      <c r="L2135" s="4" t="str" cm="1">
        <f t="array" ref="L213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35" s="4" cm="1">
        <f t="array" ref="M2135">IFERROR(_FV(Facts_combined[[#This Row],[Asset Name]],"Beta"), "")</f>
        <v>0.9093</v>
      </c>
    </row>
    <row r="2136" spans="1:13" x14ac:dyDescent="0.2">
      <c r="A2136" t="s">
        <v>404</v>
      </c>
      <c r="B2136" t="s">
        <v>4</v>
      </c>
      <c r="C2136" t="s">
        <v>42</v>
      </c>
      <c r="D2136" t="e" vm="1890">
        <v>#VALUE!</v>
      </c>
      <c r="E2136" t="str" cm="1">
        <f t="array" ref="E2136">IFERROR(_FV(Facts_combined[[#This Row],[Asset Name]],"Industry"), "Undefined")</f>
        <v>Software &amp; IT Services</v>
      </c>
      <c r="F2136" s="6" cm="1">
        <f t="array" ref="F2136">IFERROR(_FV(Facts_combined[[#This Row],[Asset Name]],"Price"), 0)</f>
        <v>7.14</v>
      </c>
      <c r="G2136" s="5" cm="1">
        <f t="array" ref="G2136">IFERROR(_FV(Facts_combined[[#This Row],[Asset Name]],"Volume"), 0)</f>
        <v>161211</v>
      </c>
      <c r="H2136" s="7" cm="1">
        <f t="array" ref="H2136">IFERROR(_FV(Facts_combined[[#This Row],[Asset Name]],"Market cap",TRUE), 0)</f>
        <v>1509787986</v>
      </c>
      <c r="I213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36" s="5" cm="1">
        <f t="array" ref="J2136">IFERROR(_FV(Facts_combined[[#This Row],[Asset Name]],"Shares outstanding",TRUE), 0)</f>
        <v>211454900</v>
      </c>
      <c r="K2136" s="4" t="str" cm="1">
        <f t="array" ref="K2136">IFERROR(_FV(Facts_combined[[#This Row],[Asset Name]],"P/E",TRUE), "")</f>
        <v/>
      </c>
      <c r="L2136" s="4" t="str" cm="1">
        <f t="array" ref="L213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36" s="4" cm="1">
        <f t="array" ref="M2136">IFERROR(_FV(Facts_combined[[#This Row],[Asset Name]],"Beta"), "")</f>
        <v>2.0503999999999998</v>
      </c>
    </row>
    <row r="2137" spans="1:13" x14ac:dyDescent="0.2">
      <c r="A2137" t="s">
        <v>405</v>
      </c>
      <c r="B2137" t="s">
        <v>4</v>
      </c>
      <c r="C2137" t="s">
        <v>42</v>
      </c>
      <c r="D2137" t="e" vm="2730">
        <v>#VALUE!</v>
      </c>
      <c r="E2137" t="str" cm="1">
        <f t="array" ref="E2137">IFERROR(_FV(Facts_combined[[#This Row],[Asset Name]],"Industry"), "Undefined")</f>
        <v>Electrical Utilities &amp; IPPs</v>
      </c>
      <c r="F2137" s="6" cm="1">
        <f t="array" ref="F2137">IFERROR(_FV(Facts_combined[[#This Row],[Asset Name]],"Price"), 0)</f>
        <v>68</v>
      </c>
      <c r="G2137" s="5" cm="1">
        <f t="array" ref="G2137">IFERROR(_FV(Facts_combined[[#This Row],[Asset Name]],"Volume"), 0)</f>
        <v>200</v>
      </c>
      <c r="H2137" s="7" cm="1">
        <f t="array" ref="H2137">IFERROR(_FV(Facts_combined[[#This Row],[Asset Name]],"Market cap",TRUE), 0)</f>
        <v>40911750</v>
      </c>
      <c r="I213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137" s="5" cm="1">
        <f t="array" ref="J2137">IFERROR(_FV(Facts_combined[[#This Row],[Asset Name]],"Shares outstanding",TRUE), 0)</f>
        <v>610620</v>
      </c>
      <c r="K2137" s="4" t="str" cm="1">
        <f t="array" ref="K2137">IFERROR(_FV(Facts_combined[[#This Row],[Asset Name]],"P/E",TRUE), "")</f>
        <v/>
      </c>
      <c r="L2137" s="4" t="str" cm="1">
        <f t="array" ref="L213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37" s="4" cm="1">
        <f t="array" ref="M2137">IFERROR(_FV(Facts_combined[[#This Row],[Asset Name]],"Beta"), "")</f>
        <v>6.4100000000000004E-2</v>
      </c>
    </row>
    <row r="2138" spans="1:13" x14ac:dyDescent="0.2">
      <c r="A2138" t="s">
        <v>406</v>
      </c>
      <c r="B2138" t="s">
        <v>4</v>
      </c>
      <c r="C2138" t="s">
        <v>42</v>
      </c>
      <c r="D2138" t="e" vm="1891">
        <v>#VALUE!</v>
      </c>
      <c r="E2138" t="str" cm="1">
        <f t="array" ref="E2138">IFERROR(_FV(Facts_combined[[#This Row],[Asset Name]],"Industry"), "Undefined")</f>
        <v>Biotechnology &amp; Medical Research</v>
      </c>
      <c r="F2138" s="6" cm="1">
        <f t="array" ref="F2138">IFERROR(_FV(Facts_combined[[#This Row],[Asset Name]],"Price"), 0)</f>
        <v>18.38</v>
      </c>
      <c r="G2138" s="5" cm="1">
        <f t="array" ref="G2138">IFERROR(_FV(Facts_combined[[#This Row],[Asset Name]],"Volume"), 0)</f>
        <v>57</v>
      </c>
      <c r="H2138" s="7" cm="1">
        <f t="array" ref="H2138">IFERROR(_FV(Facts_combined[[#This Row],[Asset Name]],"Market cap",TRUE), 0)</f>
        <v>1716884622</v>
      </c>
      <c r="I213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38" s="5" cm="1">
        <f t="array" ref="J2138">IFERROR(_FV(Facts_combined[[#This Row],[Asset Name]],"Shares outstanding",TRUE), 0)</f>
        <v>93410480</v>
      </c>
      <c r="K2138" s="4" cm="1">
        <f t="array" ref="K2138">IFERROR(_FV(Facts_combined[[#This Row],[Asset Name]],"P/E",TRUE), "")</f>
        <v>0</v>
      </c>
      <c r="L2138" s="4" t="str" cm="1">
        <f t="array" ref="L213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38" s="4" cm="1">
        <f t="array" ref="M2138">IFERROR(_FV(Facts_combined[[#This Row],[Asset Name]],"Beta"), "")</f>
        <v>0.1414</v>
      </c>
    </row>
    <row r="2139" spans="1:13" x14ac:dyDescent="0.2">
      <c r="A2139" t="s">
        <v>407</v>
      </c>
      <c r="B2139" t="s">
        <v>4</v>
      </c>
      <c r="C2139" t="s">
        <v>42</v>
      </c>
      <c r="D2139" t="e" vm="1892">
        <v>#VALUE!</v>
      </c>
      <c r="E2139" t="str" cm="1">
        <f t="array" ref="E2139">IFERROR(_FV(Facts_combined[[#This Row],[Asset Name]],"Industry"), "Undefined")</f>
        <v>Semiconductors &amp; Semiconductor Equipment</v>
      </c>
      <c r="F2139" s="6" cm="1">
        <f t="array" ref="F2139">IFERROR(_FV(Facts_combined[[#This Row],[Asset Name]],"Price"), 0)</f>
        <v>25.19</v>
      </c>
      <c r="G2139" s="5" cm="1">
        <f t="array" ref="G2139">IFERROR(_FV(Facts_combined[[#This Row],[Asset Name]],"Volume"), 0)</f>
        <v>2</v>
      </c>
      <c r="H2139" s="7" cm="1">
        <f t="array" ref="H2139">IFERROR(_FV(Facts_combined[[#This Row],[Asset Name]],"Market cap",TRUE), 0)</f>
        <v>1595961570</v>
      </c>
      <c r="I213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39" s="5" cm="1">
        <f t="array" ref="J2139">IFERROR(_FV(Facts_combined[[#This Row],[Asset Name]],"Shares outstanding",TRUE), 0)</f>
        <v>63356950</v>
      </c>
      <c r="K2139" s="4" cm="1">
        <f t="array" ref="K2139">IFERROR(_FV(Facts_combined[[#This Row],[Asset Name]],"P/E",TRUE), "")</f>
        <v>11.6913</v>
      </c>
      <c r="L2139" s="4" t="str" cm="1">
        <f t="array" ref="L213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139" s="4" cm="1">
        <f t="array" ref="M2139">IFERROR(_FV(Facts_combined[[#This Row],[Asset Name]],"Beta"), "")</f>
        <v>1.3748</v>
      </c>
    </row>
    <row r="2140" spans="1:13" x14ac:dyDescent="0.2">
      <c r="A2140" t="s">
        <v>408</v>
      </c>
      <c r="B2140" t="s">
        <v>4</v>
      </c>
      <c r="C2140" t="s">
        <v>42</v>
      </c>
      <c r="D2140" t="e" vm="1893">
        <v>#VALUE!</v>
      </c>
      <c r="E2140" t="str" cm="1">
        <f t="array" ref="E2140">IFERROR(_FV(Facts_combined[[#This Row],[Asset Name]],"Industry"), "Undefined")</f>
        <v>Oil &amp; Gas</v>
      </c>
      <c r="F2140" s="6" cm="1">
        <f t="array" ref="F2140">IFERROR(_FV(Facts_combined[[#This Row],[Asset Name]],"Price"), 0)</f>
        <v>45.14</v>
      </c>
      <c r="G2140" s="5" cm="1">
        <f t="array" ref="G2140">IFERROR(_FV(Facts_combined[[#This Row],[Asset Name]],"Volume"), 0)</f>
        <v>3</v>
      </c>
      <c r="H2140" s="7" cm="1">
        <f t="array" ref="H2140">IFERROR(_FV(Facts_combined[[#This Row],[Asset Name]],"Market cap",TRUE), 0)</f>
        <v>1654813441</v>
      </c>
      <c r="I214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40" s="5" cm="1">
        <f t="array" ref="J2140">IFERROR(_FV(Facts_combined[[#This Row],[Asset Name]],"Shares outstanding",TRUE), 0)</f>
        <v>36659580</v>
      </c>
      <c r="K2140" s="4" cm="1">
        <f t="array" ref="K2140">IFERROR(_FV(Facts_combined[[#This Row],[Asset Name]],"P/E",TRUE), "")</f>
        <v>1.8738999999999999</v>
      </c>
      <c r="L2140" s="4" t="str" cm="1">
        <f t="array" ref="L214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2140" s="4" cm="1">
        <f t="array" ref="M2140">IFERROR(_FV(Facts_combined[[#This Row],[Asset Name]],"Beta"), "")</f>
        <v>3.2376999999999998</v>
      </c>
    </row>
    <row r="2141" spans="1:13" x14ac:dyDescent="0.2">
      <c r="A2141" t="s">
        <v>409</v>
      </c>
      <c r="B2141" t="s">
        <v>4</v>
      </c>
      <c r="C2141" t="s">
        <v>42</v>
      </c>
      <c r="D2141" t="e" vm="1894">
        <v>#VALUE!</v>
      </c>
      <c r="E2141" t="str" cm="1">
        <f t="array" ref="E2141">IFERROR(_FV(Facts_combined[[#This Row],[Asset Name]],"Industry"), "Undefined")</f>
        <v>Oil &amp; Gas</v>
      </c>
      <c r="F2141" s="6" cm="1">
        <f t="array" ref="F2141">IFERROR(_FV(Facts_combined[[#This Row],[Asset Name]],"Price"), 0)</f>
        <v>24.68</v>
      </c>
      <c r="G2141" s="5" cm="1">
        <f t="array" ref="G2141">IFERROR(_FV(Facts_combined[[#This Row],[Asset Name]],"Volume"), 0)</f>
        <v>5</v>
      </c>
      <c r="H2141" s="7" cm="1">
        <f t="array" ref="H2141">IFERROR(_FV(Facts_combined[[#This Row],[Asset Name]],"Market cap",TRUE), 0)</f>
        <v>1582754807</v>
      </c>
      <c r="I214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41" s="5" cm="1">
        <f t="array" ref="J2141">IFERROR(_FV(Facts_combined[[#This Row],[Asset Name]],"Shares outstanding",TRUE), 0)</f>
        <v>64131070</v>
      </c>
      <c r="K2141" s="4" t="str" cm="1">
        <f t="array" ref="K2141">IFERROR(_FV(Facts_combined[[#This Row],[Asset Name]],"P/E",TRUE), "")</f>
        <v/>
      </c>
      <c r="L2141" s="4" t="str" cm="1">
        <f t="array" ref="L214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41" s="4" cm="1">
        <f t="array" ref="M2141">IFERROR(_FV(Facts_combined[[#This Row],[Asset Name]],"Beta"), "")</f>
        <v>1.1910000000000001</v>
      </c>
    </row>
    <row r="2142" spans="1:13" x14ac:dyDescent="0.2">
      <c r="A2142" t="s">
        <v>410</v>
      </c>
      <c r="B2142" t="s">
        <v>4</v>
      </c>
      <c r="C2142" t="s">
        <v>42</v>
      </c>
      <c r="D2142" t="e" vm="1895">
        <v>#VALUE!</v>
      </c>
      <c r="E2142" t="str" cm="1">
        <f t="array" ref="E2142">IFERROR(_FV(Facts_combined[[#This Row],[Asset Name]],"Industry"), "Undefined")</f>
        <v>Biotechnology &amp; Medical Research</v>
      </c>
      <c r="F2142" s="6" cm="1">
        <f t="array" ref="F2142">IFERROR(_FV(Facts_combined[[#This Row],[Asset Name]],"Price"), 0)</f>
        <v>2.2400000000000002</v>
      </c>
      <c r="G2142" s="5" cm="1">
        <f t="array" ref="G2142">IFERROR(_FV(Facts_combined[[#This Row],[Asset Name]],"Volume"), 0)</f>
        <v>4065</v>
      </c>
      <c r="H2142" s="7" cm="1">
        <f t="array" ref="H2142">IFERROR(_FV(Facts_combined[[#This Row],[Asset Name]],"Market cap",TRUE), 0)</f>
        <v>634188128</v>
      </c>
      <c r="I214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42" s="5" cm="1">
        <f t="array" ref="J2142">IFERROR(_FV(Facts_combined[[#This Row],[Asset Name]],"Shares outstanding",TRUE), 0)</f>
        <v>283119700</v>
      </c>
      <c r="K2142" s="4" cm="1">
        <f t="array" ref="K2142">IFERROR(_FV(Facts_combined[[#This Row],[Asset Name]],"P/E",TRUE), "")</f>
        <v>0</v>
      </c>
      <c r="L2142" s="4" t="str" cm="1">
        <f t="array" ref="L214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42" s="4" cm="1">
        <f t="array" ref="M2142">IFERROR(_FV(Facts_combined[[#This Row],[Asset Name]],"Beta"), "")</f>
        <v>1.3660000000000001</v>
      </c>
    </row>
    <row r="2143" spans="1:13" x14ac:dyDescent="0.2">
      <c r="A2143" t="s">
        <v>411</v>
      </c>
      <c r="B2143" t="s">
        <v>4</v>
      </c>
      <c r="C2143" t="s">
        <v>42</v>
      </c>
      <c r="D2143" t="e" vm="1896">
        <v>#VALUE!</v>
      </c>
      <c r="E2143" t="str" cm="1">
        <f t="array" ref="E2143">IFERROR(_FV(Facts_combined[[#This Row],[Asset Name]],"Industry"), "Undefined")</f>
        <v>Hotels &amp; Entertainment Services</v>
      </c>
      <c r="F2143" s="6" cm="1">
        <f t="array" ref="F2143">IFERROR(_FV(Facts_combined[[#This Row],[Asset Name]],"Price"), 0)</f>
        <v>15.52</v>
      </c>
      <c r="G2143" s="5" cm="1">
        <f t="array" ref="G2143">IFERROR(_FV(Facts_combined[[#This Row],[Asset Name]],"Volume"), 0)</f>
        <v>473488</v>
      </c>
      <c r="H2143" s="7" cm="1">
        <f t="array" ref="H2143">IFERROR(_FV(Facts_combined[[#This Row],[Asset Name]],"Market cap",TRUE), 0)</f>
        <v>1625155072</v>
      </c>
      <c r="I214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43" s="5" cm="1">
        <f t="array" ref="J2143">IFERROR(_FV(Facts_combined[[#This Row],[Asset Name]],"Shares outstanding",TRUE), 0)</f>
        <v>104713600</v>
      </c>
      <c r="K2143" s="4" cm="1">
        <f t="array" ref="K2143">IFERROR(_FV(Facts_combined[[#This Row],[Asset Name]],"P/E",TRUE), "")</f>
        <v>46.855699999999999</v>
      </c>
      <c r="L2143" s="4" t="str" cm="1">
        <f t="array" ref="L214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143" s="4" cm="1">
        <f t="array" ref="M2143">IFERROR(_FV(Facts_combined[[#This Row],[Asset Name]],"Beta"), "")</f>
        <v>2.1324999999999998</v>
      </c>
    </row>
    <row r="2144" spans="1:13" x14ac:dyDescent="0.2">
      <c r="A2144" t="s">
        <v>412</v>
      </c>
      <c r="B2144" t="s">
        <v>4</v>
      </c>
      <c r="C2144" t="s">
        <v>42</v>
      </c>
      <c r="D2144" t="e" vm="1897">
        <v>#VALUE!</v>
      </c>
      <c r="E2144" t="str" cm="1">
        <f t="array" ref="E2144">IFERROR(_FV(Facts_combined[[#This Row],[Asset Name]],"Industry"), "Undefined")</f>
        <v>Software &amp; IT Services</v>
      </c>
      <c r="F2144" s="6" cm="1">
        <f t="array" ref="F2144">IFERROR(_FV(Facts_combined[[#This Row],[Asset Name]],"Price"), 0)</f>
        <v>20.329999999999998</v>
      </c>
      <c r="G2144" s="5" cm="1">
        <f t="array" ref="G2144">IFERROR(_FV(Facts_combined[[#This Row],[Asset Name]],"Volume"), 0)</f>
        <v>1607</v>
      </c>
      <c r="H2144" s="7" cm="1">
        <f t="array" ref="H2144">IFERROR(_FV(Facts_combined[[#This Row],[Asset Name]],"Market cap",TRUE), 0)</f>
        <v>1477571998</v>
      </c>
      <c r="I214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44" s="5" cm="1">
        <f t="array" ref="J2144">IFERROR(_FV(Facts_combined[[#This Row],[Asset Name]],"Shares outstanding",TRUE), 0)</f>
        <v>72679390</v>
      </c>
      <c r="K2144" s="4" cm="1">
        <f t="array" ref="K2144">IFERROR(_FV(Facts_combined[[#This Row],[Asset Name]],"P/E",TRUE), "")</f>
        <v>0</v>
      </c>
      <c r="L2144" s="4" t="str" cm="1">
        <f t="array" ref="L214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44" s="4" cm="1">
        <f t="array" ref="M2144">IFERROR(_FV(Facts_combined[[#This Row],[Asset Name]],"Beta"), "")</f>
        <v>1.5119</v>
      </c>
    </row>
    <row r="2145" spans="1:13" x14ac:dyDescent="0.2">
      <c r="A2145" t="s">
        <v>413</v>
      </c>
      <c r="B2145" t="s">
        <v>4</v>
      </c>
      <c r="C2145" t="s">
        <v>42</v>
      </c>
      <c r="D2145" t="e" vm="1898">
        <v>#VALUE!</v>
      </c>
      <c r="E2145" t="str" cm="1">
        <f t="array" ref="E2145">IFERROR(_FV(Facts_combined[[#This Row],[Asset Name]],"Industry"), "Undefined")</f>
        <v>Biotechnology &amp; Medical Research</v>
      </c>
      <c r="F2145" s="6" cm="1">
        <f t="array" ref="F2145">IFERROR(_FV(Facts_combined[[#This Row],[Asset Name]],"Price"), 0)</f>
        <v>22.38</v>
      </c>
      <c r="G2145" s="5" cm="1">
        <f t="array" ref="G2145">IFERROR(_FV(Facts_combined[[#This Row],[Asset Name]],"Volume"), 0)</f>
        <v>1</v>
      </c>
      <c r="H2145" s="7" cm="1">
        <f t="array" ref="H2145">IFERROR(_FV(Facts_combined[[#This Row],[Asset Name]],"Market cap",TRUE), 0)</f>
        <v>1547599603</v>
      </c>
      <c r="I214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45" s="5" cm="1">
        <f t="array" ref="J2145">IFERROR(_FV(Facts_combined[[#This Row],[Asset Name]],"Shares outstanding",TRUE), 0)</f>
        <v>69151010</v>
      </c>
      <c r="K2145" s="4" cm="1">
        <f t="array" ref="K2145">IFERROR(_FV(Facts_combined[[#This Row],[Asset Name]],"P/E",TRUE), "")</f>
        <v>0</v>
      </c>
      <c r="L2145" s="4" t="str" cm="1">
        <f t="array" ref="L214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45" s="4" cm="1">
        <f t="array" ref="M2145">IFERROR(_FV(Facts_combined[[#This Row],[Asset Name]],"Beta"), "")</f>
        <v>-0.28100000000000003</v>
      </c>
    </row>
    <row r="2146" spans="1:13" x14ac:dyDescent="0.2">
      <c r="A2146" t="s">
        <v>414</v>
      </c>
      <c r="B2146" t="s">
        <v>4</v>
      </c>
      <c r="C2146" t="s">
        <v>42</v>
      </c>
      <c r="D2146" t="e" vm="1899">
        <v>#VALUE!</v>
      </c>
      <c r="E2146" t="str" cm="1">
        <f t="array" ref="E2146">IFERROR(_FV(Facts_combined[[#This Row],[Asset Name]],"Industry"), "Undefined")</f>
        <v>Biotechnology &amp; Medical Research</v>
      </c>
      <c r="F2146" s="6" cm="1">
        <f t="array" ref="F2146">IFERROR(_FV(Facts_combined[[#This Row],[Asset Name]],"Price"), 0)</f>
        <v>19.809999999999999</v>
      </c>
      <c r="G2146" s="5" cm="1">
        <f t="array" ref="G2146">IFERROR(_FV(Facts_combined[[#This Row],[Asset Name]],"Volume"), 0)</f>
        <v>269898</v>
      </c>
      <c r="H2146" s="7" cm="1">
        <f t="array" ref="H2146">IFERROR(_FV(Facts_combined[[#This Row],[Asset Name]],"Market cap",TRUE), 0)</f>
        <v>984696858</v>
      </c>
      <c r="I214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46" s="5" cm="1">
        <f t="array" ref="J2146">IFERROR(_FV(Facts_combined[[#This Row],[Asset Name]],"Shares outstanding",TRUE), 0)</f>
        <v>49707060</v>
      </c>
      <c r="K2146" s="4" cm="1">
        <f t="array" ref="K2146">IFERROR(_FV(Facts_combined[[#This Row],[Asset Name]],"P/E",TRUE), "")</f>
        <v>0</v>
      </c>
      <c r="L2146" s="4" t="str" cm="1">
        <f t="array" ref="L214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46" s="4" cm="1">
        <f t="array" ref="M2146">IFERROR(_FV(Facts_combined[[#This Row],[Asset Name]],"Beta"), "")</f>
        <v>0.93559999999999999</v>
      </c>
    </row>
    <row r="2147" spans="1:13" x14ac:dyDescent="0.2">
      <c r="A2147" t="s">
        <v>415</v>
      </c>
      <c r="B2147" t="s">
        <v>4</v>
      </c>
      <c r="C2147" t="s">
        <v>42</v>
      </c>
      <c r="D2147" t="e" vm="1900">
        <v>#VALUE!</v>
      </c>
      <c r="E2147" t="str" cm="1">
        <f t="array" ref="E2147">IFERROR(_FV(Facts_combined[[#This Row],[Asset Name]],"Industry"), "Undefined")</f>
        <v>Biotechnology &amp; Medical Research</v>
      </c>
      <c r="F2147" s="6" cm="1">
        <f t="array" ref="F2147">IFERROR(_FV(Facts_combined[[#This Row],[Asset Name]],"Price"), 0)</f>
        <v>31.28</v>
      </c>
      <c r="G2147" s="5" cm="1">
        <f t="array" ref="G2147">IFERROR(_FV(Facts_combined[[#This Row],[Asset Name]],"Volume"), 0)</f>
        <v>312216</v>
      </c>
      <c r="H2147" s="7" cm="1">
        <f t="array" ref="H2147">IFERROR(_FV(Facts_combined[[#This Row],[Asset Name]],"Market cap",TRUE), 0)</f>
        <v>1566927495</v>
      </c>
      <c r="I214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47" s="5" cm="1">
        <f t="array" ref="J2147">IFERROR(_FV(Facts_combined[[#This Row],[Asset Name]],"Shares outstanding",TRUE), 0)</f>
        <v>50093590</v>
      </c>
      <c r="K2147" s="4" cm="1">
        <f t="array" ref="K2147">IFERROR(_FV(Facts_combined[[#This Row],[Asset Name]],"P/E",TRUE), "")</f>
        <v>0</v>
      </c>
      <c r="L2147" s="4" t="str" cm="1">
        <f t="array" ref="L214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47" s="4" cm="1">
        <f t="array" ref="M2147">IFERROR(_FV(Facts_combined[[#This Row],[Asset Name]],"Beta"), "")</f>
        <v>1.4945999999999999</v>
      </c>
    </row>
    <row r="2148" spans="1:13" x14ac:dyDescent="0.2">
      <c r="A2148" t="s">
        <v>416</v>
      </c>
      <c r="B2148" t="s">
        <v>4</v>
      </c>
      <c r="C2148" t="s">
        <v>42</v>
      </c>
      <c r="D2148" t="e" vm="2731">
        <v>#VALUE!</v>
      </c>
      <c r="E2148" t="str" cm="1">
        <f t="array" ref="E2148">IFERROR(_FV(Facts_combined[[#This Row],[Asset Name]],"Industry"), "Undefined")</f>
        <v>Undefined</v>
      </c>
      <c r="F2148" s="6" cm="1">
        <f t="array" ref="F2148">IFERROR(_FV(Facts_combined[[#This Row],[Asset Name]],"Price"), 0)</f>
        <v>14.43</v>
      </c>
      <c r="G2148" s="5" cm="1">
        <f t="array" ref="G2148">IFERROR(_FV(Facts_combined[[#This Row],[Asset Name]],"Volume"), 0)</f>
        <v>260307</v>
      </c>
      <c r="H2148" s="7" cm="1">
        <f t="array" ref="H2148">IFERROR(_FV(Facts_combined[[#This Row],[Asset Name]],"Market cap",TRUE), 0)</f>
        <v>0</v>
      </c>
      <c r="I214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148" s="5" cm="1">
        <f t="array" ref="J2148">IFERROR(_FV(Facts_combined[[#This Row],[Asset Name]],"Shares outstanding",TRUE), 0)</f>
        <v>0</v>
      </c>
      <c r="K2148" s="4" t="str" cm="1">
        <f t="array" ref="K2148">IFERROR(_FV(Facts_combined[[#This Row],[Asset Name]],"P/E",TRUE), "")</f>
        <v/>
      </c>
      <c r="L2148" s="4" t="str" cm="1">
        <f t="array" ref="L214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48" s="4" t="str" cm="1">
        <f t="array" ref="M2148">IFERROR(_FV(Facts_combined[[#This Row],[Asset Name]],"Beta"), "")</f>
        <v/>
      </c>
    </row>
    <row r="2149" spans="1:13" x14ac:dyDescent="0.2">
      <c r="A2149" t="s">
        <v>417</v>
      </c>
      <c r="B2149" t="s">
        <v>4</v>
      </c>
      <c r="C2149" t="s">
        <v>42</v>
      </c>
      <c r="D2149" t="e" vm="1901">
        <v>#VALUE!</v>
      </c>
      <c r="E2149" t="str" cm="1">
        <f t="array" ref="E2149">IFERROR(_FV(Facts_combined[[#This Row],[Asset Name]],"Industry"), "Undefined")</f>
        <v>Machinery, Equipment &amp; Components</v>
      </c>
      <c r="F2149" s="6" cm="1">
        <f t="array" ref="F2149">IFERROR(_FV(Facts_combined[[#This Row],[Asset Name]],"Price"), 0)</f>
        <v>33.36</v>
      </c>
      <c r="G2149" s="5" cm="1">
        <f t="array" ref="G2149">IFERROR(_FV(Facts_combined[[#This Row],[Asset Name]],"Volume"), 0)</f>
        <v>116143</v>
      </c>
      <c r="H2149" s="7" cm="1">
        <f t="array" ref="H2149">IFERROR(_FV(Facts_combined[[#This Row],[Asset Name]],"Market cap",TRUE), 0)</f>
        <v>1486079913</v>
      </c>
      <c r="I214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49" s="5" cm="1">
        <f t="array" ref="J2149">IFERROR(_FV(Facts_combined[[#This Row],[Asset Name]],"Shares outstanding",TRUE), 0)</f>
        <v>44546760</v>
      </c>
      <c r="K2149" s="4" cm="1">
        <f t="array" ref="K2149">IFERROR(_FV(Facts_combined[[#This Row],[Asset Name]],"P/E",TRUE), "")</f>
        <v>54.2254</v>
      </c>
      <c r="L2149" s="4" t="str" cm="1">
        <f t="array" ref="L214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149" s="4" cm="1">
        <f t="array" ref="M2149">IFERROR(_FV(Facts_combined[[#This Row],[Asset Name]],"Beta"), "")</f>
        <v>1.5043</v>
      </c>
    </row>
    <row r="2150" spans="1:13" x14ac:dyDescent="0.2">
      <c r="A2150" t="s">
        <v>418</v>
      </c>
      <c r="B2150" t="s">
        <v>4</v>
      </c>
      <c r="C2150" t="s">
        <v>42</v>
      </c>
      <c r="D2150" t="e" vm="1902">
        <v>#VALUE!</v>
      </c>
      <c r="E2150" t="str" cm="1">
        <f t="array" ref="E2150">IFERROR(_FV(Facts_combined[[#This Row],[Asset Name]],"Industry"), "Undefined")</f>
        <v>Investment Banking &amp; Investment Services</v>
      </c>
      <c r="F2150" s="6" cm="1">
        <f t="array" ref="F2150">IFERROR(_FV(Facts_combined[[#This Row],[Asset Name]],"Price"), 0)</f>
        <v>9.8699999999999992</v>
      </c>
      <c r="G2150" s="5" cm="1">
        <f t="array" ref="G2150">IFERROR(_FV(Facts_combined[[#This Row],[Asset Name]],"Volume"), 0)</f>
        <v>858828</v>
      </c>
      <c r="H2150" s="7" cm="1">
        <f t="array" ref="H2150">IFERROR(_FV(Facts_combined[[#This Row],[Asset Name]],"Market cap",TRUE), 0)</f>
        <v>1498433790</v>
      </c>
      <c r="I215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50" s="5" cm="1">
        <f t="array" ref="J2150">IFERROR(_FV(Facts_combined[[#This Row],[Asset Name]],"Shares outstanding",TRUE), 0)</f>
        <v>151817000</v>
      </c>
      <c r="K2150" s="4" cm="1">
        <f t="array" ref="K2150">IFERROR(_FV(Facts_combined[[#This Row],[Asset Name]],"P/E",TRUE), "")</f>
        <v>16.3872</v>
      </c>
      <c r="L2150" s="4" t="str" cm="1">
        <f t="array" ref="L215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150" s="4" cm="1">
        <f t="array" ref="M2150">IFERROR(_FV(Facts_combined[[#This Row],[Asset Name]],"Beta"), "")</f>
        <v>1.4835</v>
      </c>
    </row>
    <row r="2151" spans="1:13" x14ac:dyDescent="0.2">
      <c r="A2151" t="s">
        <v>419</v>
      </c>
      <c r="B2151" t="s">
        <v>4</v>
      </c>
      <c r="C2151" t="s">
        <v>42</v>
      </c>
      <c r="D2151" t="e" vm="1903">
        <v>#VALUE!</v>
      </c>
      <c r="E2151" t="str" cm="1">
        <f t="array" ref="E2151">IFERROR(_FV(Facts_combined[[#This Row],[Asset Name]],"Industry"), "Undefined")</f>
        <v>Real Estate Operations</v>
      </c>
      <c r="F2151" s="6" cm="1">
        <f t="array" ref="F2151">IFERROR(_FV(Facts_combined[[#This Row],[Asset Name]],"Price"), 0)</f>
        <v>1.76</v>
      </c>
      <c r="G2151" s="5" cm="1">
        <f t="array" ref="G2151">IFERROR(_FV(Facts_combined[[#This Row],[Asset Name]],"Volume"), 0)</f>
        <v>107544</v>
      </c>
      <c r="H2151" s="7" cm="1">
        <f t="array" ref="H2151">IFERROR(_FV(Facts_combined[[#This Row],[Asset Name]],"Market cap",TRUE), 0)</f>
        <v>1217173760</v>
      </c>
      <c r="I215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51" s="5" cm="1">
        <f t="array" ref="J2151">IFERROR(_FV(Facts_combined[[#This Row],[Asset Name]],"Shares outstanding",TRUE), 0)</f>
        <v>691576000</v>
      </c>
      <c r="K2151" s="4" cm="1">
        <f t="array" ref="K2151">IFERROR(_FV(Facts_combined[[#This Row],[Asset Name]],"P/E",TRUE), "")</f>
        <v>0</v>
      </c>
      <c r="L2151" s="4" t="str" cm="1">
        <f t="array" ref="L215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51" s="4" cm="1">
        <f t="array" ref="M2151">IFERROR(_FV(Facts_combined[[#This Row],[Asset Name]],"Beta"), "")</f>
        <v>2.7014</v>
      </c>
    </row>
    <row r="2152" spans="1:13" x14ac:dyDescent="0.2">
      <c r="A2152" t="s">
        <v>420</v>
      </c>
      <c r="B2152" t="s">
        <v>4</v>
      </c>
      <c r="C2152" t="s">
        <v>42</v>
      </c>
      <c r="D2152" t="e" vm="1904">
        <v>#VALUE!</v>
      </c>
      <c r="E2152" t="str" cm="1">
        <f t="array" ref="E2152">IFERROR(_FV(Facts_combined[[#This Row],[Asset Name]],"Industry"), "Undefined")</f>
        <v>Media &amp; Publishing</v>
      </c>
      <c r="F2152" s="6" cm="1">
        <f t="array" ref="F2152">IFERROR(_FV(Facts_combined[[#This Row],[Asset Name]],"Price"), 0)</f>
        <v>9.77</v>
      </c>
      <c r="G2152" s="5" cm="1">
        <f t="array" ref="G2152">IFERROR(_FV(Facts_combined[[#This Row],[Asset Name]],"Volume"), 0)</f>
        <v>770713</v>
      </c>
      <c r="H2152" s="7" cm="1">
        <f t="array" ref="H2152">IFERROR(_FV(Facts_combined[[#This Row],[Asset Name]],"Market cap",TRUE), 0)</f>
        <v>1568509995</v>
      </c>
      <c r="I215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52" s="5" cm="1">
        <f t="array" ref="J2152">IFERROR(_FV(Facts_combined[[#This Row],[Asset Name]],"Shares outstanding",TRUE), 0)</f>
        <v>160543500</v>
      </c>
      <c r="K2152" s="4" cm="1">
        <f t="array" ref="K2152">IFERROR(_FV(Facts_combined[[#This Row],[Asset Name]],"P/E",TRUE), "")</f>
        <v>952.24170000000004</v>
      </c>
      <c r="L2152" s="4" t="str" cm="1">
        <f t="array" ref="L215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152" s="4" cm="1">
        <f t="array" ref="M2152">IFERROR(_FV(Facts_combined[[#This Row],[Asset Name]],"Beta"), "")</f>
        <v>1.748</v>
      </c>
    </row>
    <row r="2153" spans="1:13" x14ac:dyDescent="0.2">
      <c r="A2153" t="s">
        <v>421</v>
      </c>
      <c r="B2153" t="s">
        <v>4</v>
      </c>
      <c r="C2153" t="s">
        <v>42</v>
      </c>
      <c r="D2153" t="e" vm="1905">
        <v>#VALUE!</v>
      </c>
      <c r="E2153" t="str" cm="1">
        <f t="array" ref="E2153">IFERROR(_FV(Facts_combined[[#This Row],[Asset Name]],"Industry"), "Undefined")</f>
        <v>Construction &amp; Engineering</v>
      </c>
      <c r="F2153" s="6" cm="1">
        <f t="array" ref="F2153">IFERROR(_FV(Facts_combined[[#This Row],[Asset Name]],"Price"), 0)</f>
        <v>91.33</v>
      </c>
      <c r="G2153" s="5" cm="1">
        <f t="array" ref="G2153">IFERROR(_FV(Facts_combined[[#This Row],[Asset Name]],"Volume"), 0)</f>
        <v>55661</v>
      </c>
      <c r="H2153" s="7" cm="1">
        <f t="array" ref="H2153">IFERROR(_FV(Facts_combined[[#This Row],[Asset Name]],"Market cap",TRUE), 0)</f>
        <v>1474607786</v>
      </c>
      <c r="I215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53" s="5" cm="1">
        <f t="array" ref="J2153">IFERROR(_FV(Facts_combined[[#This Row],[Asset Name]],"Shares outstanding",TRUE), 0)</f>
        <v>16145930</v>
      </c>
      <c r="K2153" s="4" cm="1">
        <f t="array" ref="K2153">IFERROR(_FV(Facts_combined[[#This Row],[Asset Name]],"P/E",TRUE), "")</f>
        <v>71.118200000000002</v>
      </c>
      <c r="L2153" s="4" t="str" cm="1">
        <f t="array" ref="L215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153" s="4" cm="1">
        <f t="array" ref="M2153">IFERROR(_FV(Facts_combined[[#This Row],[Asset Name]],"Beta"), "")</f>
        <v>1.2281</v>
      </c>
    </row>
    <row r="2154" spans="1:13" x14ac:dyDescent="0.2">
      <c r="A2154" t="s">
        <v>422</v>
      </c>
      <c r="B2154" t="s">
        <v>4</v>
      </c>
      <c r="C2154" t="s">
        <v>42</v>
      </c>
      <c r="D2154" t="e" vm="498">
        <v>#VALUE!</v>
      </c>
      <c r="E2154" t="str" cm="1">
        <f t="array" ref="E2154">IFERROR(_FV(Facts_combined[[#This Row],[Asset Name]],"Industry"), "Undefined")</f>
        <v>Metals &amp; Mining</v>
      </c>
      <c r="F2154" s="6" cm="1">
        <f t="array" ref="F2154">IFERROR(_FV(Facts_combined[[#This Row],[Asset Name]],"Price"), 0)</f>
        <v>18.93</v>
      </c>
      <c r="G2154" s="5" cm="1">
        <f t="array" ref="G2154">IFERROR(_FV(Facts_combined[[#This Row],[Asset Name]],"Volume"), 0)</f>
        <v>2962</v>
      </c>
      <c r="H2154" s="7" cm="1">
        <f t="array" ref="H2154">IFERROR(_FV(Facts_combined[[#This Row],[Asset Name]],"Market cap",TRUE), 0)</f>
        <v>1754820465</v>
      </c>
      <c r="I215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54" s="5" cm="1">
        <f t="array" ref="J2154">IFERROR(_FV(Facts_combined[[#This Row],[Asset Name]],"Shares outstanding",TRUE), 0)</f>
        <v>92700500</v>
      </c>
      <c r="K2154" s="4" cm="1">
        <f t="array" ref="K2154">IFERROR(_FV(Facts_combined[[#This Row],[Asset Name]],"P/E",TRUE), "")</f>
        <v>8.5799000000000003</v>
      </c>
      <c r="L2154" s="4" t="str" cm="1">
        <f t="array" ref="L215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154" s="4" cm="1">
        <f t="array" ref="M2154">IFERROR(_FV(Facts_combined[[#This Row],[Asset Name]],"Beta"), "")</f>
        <v>2.5219</v>
      </c>
    </row>
    <row r="2155" spans="1:13" x14ac:dyDescent="0.2">
      <c r="A2155" t="s">
        <v>423</v>
      </c>
      <c r="B2155" t="s">
        <v>4</v>
      </c>
      <c r="C2155" t="s">
        <v>42</v>
      </c>
      <c r="D2155" t="e" vm="1906">
        <v>#VALUE!</v>
      </c>
      <c r="E2155" t="str" cm="1">
        <f t="array" ref="E2155">IFERROR(_FV(Facts_combined[[#This Row],[Asset Name]],"Industry"), "Undefined")</f>
        <v>Freight &amp; Logistics Services</v>
      </c>
      <c r="F2155" s="6" cm="1">
        <f t="array" ref="F2155">IFERROR(_FV(Facts_combined[[#This Row],[Asset Name]],"Price"), 0)</f>
        <v>18.14</v>
      </c>
      <c r="G2155" s="5" cm="1">
        <f t="array" ref="G2155">IFERROR(_FV(Facts_combined[[#This Row],[Asset Name]],"Volume"), 0)</f>
        <v>324299</v>
      </c>
      <c r="H2155" s="7" cm="1">
        <f t="array" ref="H2155">IFERROR(_FV(Facts_combined[[#This Row],[Asset Name]],"Market cap",TRUE), 0)</f>
        <v>1475919559</v>
      </c>
      <c r="I215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55" s="5" cm="1">
        <f t="array" ref="J2155">IFERROR(_FV(Facts_combined[[#This Row],[Asset Name]],"Shares outstanding",TRUE), 0)</f>
        <v>81362710</v>
      </c>
      <c r="K2155" s="4" cm="1">
        <f t="array" ref="K2155">IFERROR(_FV(Facts_combined[[#This Row],[Asset Name]],"P/E",TRUE), "")</f>
        <v>25.679500000000001</v>
      </c>
      <c r="L2155" s="4" t="str" cm="1">
        <f t="array" ref="L215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155" s="4" cm="1">
        <f t="array" ref="M2155">IFERROR(_FV(Facts_combined[[#This Row],[Asset Name]],"Beta"), "")</f>
        <v>0.77800000000000002</v>
      </c>
    </row>
    <row r="2156" spans="1:13" x14ac:dyDescent="0.2">
      <c r="A2156" t="s">
        <v>424</v>
      </c>
      <c r="B2156" t="s">
        <v>4</v>
      </c>
      <c r="C2156" t="s">
        <v>42</v>
      </c>
      <c r="D2156" t="e" vm="1907">
        <v>#VALUE!</v>
      </c>
      <c r="E2156" t="str" cm="1">
        <f t="array" ref="E2156">IFERROR(_FV(Facts_combined[[#This Row],[Asset Name]],"Industry"), "Undefined")</f>
        <v>Machinery, Equipment &amp; Components</v>
      </c>
      <c r="F2156" s="6" cm="1">
        <f t="array" ref="F2156">IFERROR(_FV(Facts_combined[[#This Row],[Asset Name]],"Price"), 0)</f>
        <v>24.98</v>
      </c>
      <c r="G2156" s="5" cm="1">
        <f t="array" ref="G2156">IFERROR(_FV(Facts_combined[[#This Row],[Asset Name]],"Volume"), 0)</f>
        <v>1</v>
      </c>
      <c r="H2156" s="7" cm="1">
        <f t="array" ref="H2156">IFERROR(_FV(Facts_combined[[#This Row],[Asset Name]],"Market cap",TRUE), 0)</f>
        <v>1278134000</v>
      </c>
      <c r="I215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56" s="5" cm="1">
        <f t="array" ref="J2156">IFERROR(_FV(Facts_combined[[#This Row],[Asset Name]],"Shares outstanding",TRUE), 0)</f>
        <v>51914480</v>
      </c>
      <c r="K2156" s="4" cm="1">
        <f t="array" ref="K2156">IFERROR(_FV(Facts_combined[[#This Row],[Asset Name]],"P/E",TRUE), "")</f>
        <v>6.1079999999999997</v>
      </c>
      <c r="L2156" s="4" t="str" cm="1">
        <f t="array" ref="L215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2156" s="4" cm="1">
        <f t="array" ref="M2156">IFERROR(_FV(Facts_combined[[#This Row],[Asset Name]],"Beta"), "")</f>
        <v>1.6141000000000001</v>
      </c>
    </row>
    <row r="2157" spans="1:13" x14ac:dyDescent="0.2">
      <c r="A2157" t="s">
        <v>425</v>
      </c>
      <c r="B2157" t="s">
        <v>4</v>
      </c>
      <c r="C2157" t="s">
        <v>42</v>
      </c>
      <c r="D2157" t="e" vm="2732">
        <v>#VALUE!</v>
      </c>
      <c r="E2157" t="str" cm="1">
        <f t="array" ref="E2157">IFERROR(_FV(Facts_combined[[#This Row],[Asset Name]],"Industry"), "Undefined")</f>
        <v>Oil &amp; Gas Related Equipment and Services</v>
      </c>
      <c r="F2157" s="6" cm="1">
        <f t="array" ref="F2157">IFERROR(_FV(Facts_combined[[#This Row],[Asset Name]],"Price"), 0)</f>
        <v>7.27</v>
      </c>
      <c r="G2157" s="5" cm="1">
        <f t="array" ref="G2157">IFERROR(_FV(Facts_combined[[#This Row],[Asset Name]],"Volume"), 0)</f>
        <v>672965</v>
      </c>
      <c r="H2157" s="7" cm="1">
        <f t="array" ref="H2157">IFERROR(_FV(Facts_combined[[#This Row],[Asset Name]],"Market cap",TRUE), 0)</f>
        <v>1164334000</v>
      </c>
      <c r="I215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57" s="5" cm="1">
        <f t="array" ref="J2157">IFERROR(_FV(Facts_combined[[#This Row],[Asset Name]],"Shares outstanding",TRUE), 0)</f>
        <v>159936100</v>
      </c>
      <c r="K2157" s="4" cm="1">
        <f t="array" ref="K2157">IFERROR(_FV(Facts_combined[[#This Row],[Asset Name]],"P/E",TRUE), "")</f>
        <v>0</v>
      </c>
      <c r="L2157" s="4" t="str" cm="1">
        <f t="array" ref="L215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57" s="4" cm="1">
        <f t="array" ref="M2157">IFERROR(_FV(Facts_combined[[#This Row],[Asset Name]],"Beta"), "")</f>
        <v>1.175</v>
      </c>
    </row>
    <row r="2158" spans="1:13" x14ac:dyDescent="0.2">
      <c r="A2158" t="s">
        <v>426</v>
      </c>
      <c r="B2158" t="s">
        <v>4</v>
      </c>
      <c r="C2158" t="s">
        <v>42</v>
      </c>
      <c r="D2158" t="e" vm="1908">
        <v>#VALUE!</v>
      </c>
      <c r="E2158" t="str" cm="1">
        <f t="array" ref="E2158">IFERROR(_FV(Facts_combined[[#This Row],[Asset Name]],"Industry"), "Undefined")</f>
        <v>Natural Gas Utilities</v>
      </c>
      <c r="F2158" s="6" cm="1">
        <f t="array" ref="F2158">IFERROR(_FV(Facts_combined[[#This Row],[Asset Name]],"Price"), 0)</f>
        <v>35.909999999999997</v>
      </c>
      <c r="G2158" s="5" cm="1">
        <f t="array" ref="G2158">IFERROR(_FV(Facts_combined[[#This Row],[Asset Name]],"Volume"), 0)</f>
        <v>6</v>
      </c>
      <c r="H2158" s="7" cm="1">
        <f t="array" ref="H2158">IFERROR(_FV(Facts_combined[[#This Row],[Asset Name]],"Market cap",TRUE), 0)</f>
        <v>1365590507</v>
      </c>
      <c r="I215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58" s="5" cm="1">
        <f t="array" ref="J2158">IFERROR(_FV(Facts_combined[[#This Row],[Asset Name]],"Shares outstanding",TRUE), 0)</f>
        <v>38028140</v>
      </c>
      <c r="K2158" s="4" cm="1">
        <f t="array" ref="K2158">IFERROR(_FV(Facts_combined[[#This Row],[Asset Name]],"P/E",TRUE), "")</f>
        <v>15.808</v>
      </c>
      <c r="L2158" s="4" t="str" cm="1">
        <f t="array" ref="L215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158" s="4" cm="1">
        <f t="array" ref="M2158">IFERROR(_FV(Facts_combined[[#This Row],[Asset Name]],"Beta"), "")</f>
        <v>0.56330000000000002</v>
      </c>
    </row>
    <row r="2159" spans="1:13" x14ac:dyDescent="0.2">
      <c r="A2159" t="s">
        <v>427</v>
      </c>
      <c r="B2159" t="s">
        <v>4</v>
      </c>
      <c r="C2159" t="s">
        <v>42</v>
      </c>
      <c r="D2159" t="e" vm="1909">
        <v>#VALUE!</v>
      </c>
      <c r="E2159" t="str" cm="1">
        <f t="array" ref="E2159">IFERROR(_FV(Facts_combined[[#This Row],[Asset Name]],"Industry"), "Undefined")</f>
        <v>Homebuilding &amp; Construction Supplies</v>
      </c>
      <c r="F2159" s="6" cm="1">
        <f t="array" ref="F2159">IFERROR(_FV(Facts_combined[[#This Row],[Asset Name]],"Price"), 0)</f>
        <v>61.59</v>
      </c>
      <c r="G2159" s="5" cm="1">
        <f t="array" ref="G2159">IFERROR(_FV(Facts_combined[[#This Row],[Asset Name]],"Volume"), 0)</f>
        <v>385202</v>
      </c>
      <c r="H2159" s="7" cm="1">
        <f t="array" ref="H2159">IFERROR(_FV(Facts_combined[[#This Row],[Asset Name]],"Market cap",TRUE), 0)</f>
        <v>1365876000</v>
      </c>
      <c r="I215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59" s="5" cm="1">
        <f t="array" ref="J2159">IFERROR(_FV(Facts_combined[[#This Row],[Asset Name]],"Shares outstanding",TRUE), 0)</f>
        <v>22130210</v>
      </c>
      <c r="K2159" s="4" cm="1">
        <f t="array" ref="K2159">IFERROR(_FV(Facts_combined[[#This Row],[Asset Name]],"P/E",TRUE), "")</f>
        <v>12.6701</v>
      </c>
      <c r="L2159" s="4" t="str" cm="1">
        <f t="array" ref="L215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159" s="4" cm="1">
        <f t="array" ref="M2159">IFERROR(_FV(Facts_combined[[#This Row],[Asset Name]],"Beta"), "")</f>
        <v>0.99439999999999995</v>
      </c>
    </row>
    <row r="2160" spans="1:13" x14ac:dyDescent="0.2">
      <c r="A2160" t="s">
        <v>428</v>
      </c>
      <c r="B2160" t="s">
        <v>4</v>
      </c>
      <c r="C2160" t="s">
        <v>42</v>
      </c>
      <c r="D2160" t="e" vm="1910">
        <v>#VALUE!</v>
      </c>
      <c r="E2160" t="str" cm="1">
        <f t="array" ref="E2160">IFERROR(_FV(Facts_combined[[#This Row],[Asset Name]],"Industry"), "Undefined")</f>
        <v>Biotechnology &amp; Medical Research</v>
      </c>
      <c r="F2160" s="6" cm="1">
        <f t="array" ref="F2160">IFERROR(_FV(Facts_combined[[#This Row],[Asset Name]],"Price"), 0)</f>
        <v>18.45</v>
      </c>
      <c r="G2160" s="5" cm="1">
        <f t="array" ref="G2160">IFERROR(_FV(Facts_combined[[#This Row],[Asset Name]],"Volume"), 0)</f>
        <v>100</v>
      </c>
      <c r="H2160" s="7" cm="1">
        <f t="array" ref="H2160">IFERROR(_FV(Facts_combined[[#This Row],[Asset Name]],"Market cap",TRUE), 0)</f>
        <v>1308845767</v>
      </c>
      <c r="I216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60" s="5" cm="1">
        <f t="array" ref="J2160">IFERROR(_FV(Facts_combined[[#This Row],[Asset Name]],"Shares outstanding",TRUE), 0)</f>
        <v>70940150</v>
      </c>
      <c r="K2160" s="4" cm="1">
        <f t="array" ref="K2160">IFERROR(_FV(Facts_combined[[#This Row],[Asset Name]],"P/E",TRUE), "")</f>
        <v>216.54929999999999</v>
      </c>
      <c r="L2160" s="4" t="str" cm="1">
        <f t="array" ref="L216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160" s="4" cm="1">
        <f t="array" ref="M2160">IFERROR(_FV(Facts_combined[[#This Row],[Asset Name]],"Beta"), "")</f>
        <v>0.37869999999999998</v>
      </c>
    </row>
    <row r="2161" spans="1:13" x14ac:dyDescent="0.2">
      <c r="A2161" t="s">
        <v>429</v>
      </c>
      <c r="B2161" t="s">
        <v>4</v>
      </c>
      <c r="C2161" t="s">
        <v>42</v>
      </c>
      <c r="D2161" t="e" vm="1911">
        <v>#VALUE!</v>
      </c>
      <c r="E2161" t="str" cm="1">
        <f t="array" ref="E2161">IFERROR(_FV(Facts_combined[[#This Row],[Asset Name]],"Industry"), "Undefined")</f>
        <v>Biotechnology &amp; Medical Research</v>
      </c>
      <c r="F2161" s="6" cm="1">
        <f t="array" ref="F2161">IFERROR(_FV(Facts_combined[[#This Row],[Asset Name]],"Price"), 0)</f>
        <v>18.260000000000002</v>
      </c>
      <c r="G2161" s="5" cm="1">
        <f t="array" ref="G2161">IFERROR(_FV(Facts_combined[[#This Row],[Asset Name]],"Volume"), 0)</f>
        <v>420241</v>
      </c>
      <c r="H2161" s="7" cm="1">
        <f t="array" ref="H2161">IFERROR(_FV(Facts_combined[[#This Row],[Asset Name]],"Market cap",TRUE), 0)</f>
        <v>1125958163</v>
      </c>
      <c r="I216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61" s="5" cm="1">
        <f t="array" ref="J2161">IFERROR(_FV(Facts_combined[[#This Row],[Asset Name]],"Shares outstanding",TRUE), 0)</f>
        <v>61662550</v>
      </c>
      <c r="K2161" s="4" cm="1">
        <f t="array" ref="K2161">IFERROR(_FV(Facts_combined[[#This Row],[Asset Name]],"P/E",TRUE), "")</f>
        <v>0</v>
      </c>
      <c r="L2161" s="4" t="str" cm="1">
        <f t="array" ref="L216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61" s="4" cm="1">
        <f t="array" ref="M2161">IFERROR(_FV(Facts_combined[[#This Row],[Asset Name]],"Beta"), "")</f>
        <v>0.68940000000000001</v>
      </c>
    </row>
    <row r="2162" spans="1:13" x14ac:dyDescent="0.2">
      <c r="A2162" t="s">
        <v>430</v>
      </c>
      <c r="B2162" t="s">
        <v>4</v>
      </c>
      <c r="C2162" t="s">
        <v>42</v>
      </c>
      <c r="D2162" t="e" vm="1912">
        <v>#VALUE!</v>
      </c>
      <c r="E2162" t="str" cm="1">
        <f t="array" ref="E2162">IFERROR(_FV(Facts_combined[[#This Row],[Asset Name]],"Industry"), "Undefined")</f>
        <v>Food &amp; Drug Retailing</v>
      </c>
      <c r="F2162" s="6" cm="1">
        <f t="array" ref="F2162">IFERROR(_FV(Facts_combined[[#This Row],[Asset Name]],"Price"), 0)</f>
        <v>68.31</v>
      </c>
      <c r="G2162" s="5" cm="1">
        <f t="array" ref="G2162">IFERROR(_FV(Facts_combined[[#This Row],[Asset Name]],"Volume"), 0)</f>
        <v>66653</v>
      </c>
      <c r="H2162" s="7" cm="1">
        <f t="array" ref="H2162">IFERROR(_FV(Facts_combined[[#This Row],[Asset Name]],"Market cap",TRUE), 0)</f>
        <v>1302254000</v>
      </c>
      <c r="I216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62" s="5" cm="1">
        <f t="array" ref="J2162">IFERROR(_FV(Facts_combined[[#This Row],[Asset Name]],"Shares outstanding",TRUE), 0)</f>
        <v>18994380</v>
      </c>
      <c r="K2162" s="4" cm="1">
        <f t="array" ref="K2162">IFERROR(_FV(Facts_combined[[#This Row],[Asset Name]],"P/E",TRUE), "")</f>
        <v>7.3609999999999998</v>
      </c>
      <c r="L2162" s="4" t="str" cm="1">
        <f t="array" ref="L216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162" s="4" cm="1">
        <f t="array" ref="M2162">IFERROR(_FV(Facts_combined[[#This Row],[Asset Name]],"Beta"), "")</f>
        <v>0.66059999999999997</v>
      </c>
    </row>
    <row r="2163" spans="1:13" x14ac:dyDescent="0.2">
      <c r="A2163" t="s">
        <v>431</v>
      </c>
      <c r="B2163" t="s">
        <v>4</v>
      </c>
      <c r="C2163" t="s">
        <v>42</v>
      </c>
      <c r="D2163" t="e" vm="1913">
        <v>#VALUE!</v>
      </c>
      <c r="E2163" t="str" cm="1">
        <f t="array" ref="E2163">IFERROR(_FV(Facts_combined[[#This Row],[Asset Name]],"Industry"), "Undefined")</f>
        <v>Undefined</v>
      </c>
      <c r="F2163" s="6" cm="1">
        <f t="array" ref="F2163">IFERROR(_FV(Facts_combined[[#This Row],[Asset Name]],"Price"), 0)</f>
        <v>19.12</v>
      </c>
      <c r="G2163" s="5" cm="1">
        <f t="array" ref="G2163">IFERROR(_FV(Facts_combined[[#This Row],[Asset Name]],"Volume"), 0)</f>
        <v>70172</v>
      </c>
      <c r="H2163" s="7" cm="1">
        <f t="array" ref="H2163">IFERROR(_FV(Facts_combined[[#This Row],[Asset Name]],"Market cap",TRUE), 0)</f>
        <v>0</v>
      </c>
      <c r="I216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163" s="5" cm="1">
        <f t="array" ref="J2163">IFERROR(_FV(Facts_combined[[#This Row],[Asset Name]],"Shares outstanding",TRUE), 0)</f>
        <v>0</v>
      </c>
      <c r="K2163" s="4" t="str" cm="1">
        <f t="array" ref="K2163">IFERROR(_FV(Facts_combined[[#This Row],[Asset Name]],"P/E",TRUE), "")</f>
        <v/>
      </c>
      <c r="L2163" s="4" t="str" cm="1">
        <f t="array" ref="L216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63" s="4" t="str" cm="1">
        <f t="array" ref="M2163">IFERROR(_FV(Facts_combined[[#This Row],[Asset Name]],"Beta"), "")</f>
        <v/>
      </c>
    </row>
    <row r="2164" spans="1:13" x14ac:dyDescent="0.2">
      <c r="A2164" t="s">
        <v>432</v>
      </c>
      <c r="B2164" t="s">
        <v>4</v>
      </c>
      <c r="C2164" t="s">
        <v>42</v>
      </c>
      <c r="D2164" t="e" vm="1914">
        <v>#VALUE!</v>
      </c>
      <c r="E2164" t="str" cm="1">
        <f t="array" ref="E2164">IFERROR(_FV(Facts_combined[[#This Row],[Asset Name]],"Industry"), "Undefined")</f>
        <v>Software &amp; IT Services</v>
      </c>
      <c r="F2164" s="6" cm="1">
        <f t="array" ref="F2164">IFERROR(_FV(Facts_combined[[#This Row],[Asset Name]],"Price"), 0)</f>
        <v>4.3499999999999996</v>
      </c>
      <c r="G2164" s="5" cm="1">
        <f t="array" ref="G2164">IFERROR(_FV(Facts_combined[[#This Row],[Asset Name]],"Volume"), 0)</f>
        <v>415</v>
      </c>
      <c r="H2164" s="7" cm="1">
        <f t="array" ref="H2164">IFERROR(_FV(Facts_combined[[#This Row],[Asset Name]],"Market cap",TRUE), 0)</f>
        <v>1386616440</v>
      </c>
      <c r="I216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64" s="5" cm="1">
        <f t="array" ref="J2164">IFERROR(_FV(Facts_combined[[#This Row],[Asset Name]],"Shares outstanding",TRUE), 0)</f>
        <v>318762400</v>
      </c>
      <c r="K2164" s="4" cm="1">
        <f t="array" ref="K2164">IFERROR(_FV(Facts_combined[[#This Row],[Asset Name]],"P/E",TRUE), "")</f>
        <v>0</v>
      </c>
      <c r="L2164" s="4" t="str" cm="1">
        <f t="array" ref="L216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64" s="4" cm="1">
        <f t="array" ref="M2164">IFERROR(_FV(Facts_combined[[#This Row],[Asset Name]],"Beta"), "")</f>
        <v>1.0773999999999999</v>
      </c>
    </row>
    <row r="2165" spans="1:13" x14ac:dyDescent="0.2">
      <c r="A2165" t="s">
        <v>433</v>
      </c>
      <c r="B2165" t="s">
        <v>4</v>
      </c>
      <c r="C2165" t="s">
        <v>42</v>
      </c>
      <c r="D2165" t="e" vm="1915">
        <v>#VALUE!</v>
      </c>
      <c r="E2165" t="str" cm="1">
        <f t="array" ref="E2165">IFERROR(_FV(Facts_combined[[#This Row],[Asset Name]],"Industry"), "Undefined")</f>
        <v>Undefined</v>
      </c>
      <c r="F2165" s="6" cm="1">
        <f t="array" ref="F2165">IFERROR(_FV(Facts_combined[[#This Row],[Asset Name]],"Price"), 0)</f>
        <v>31.58</v>
      </c>
      <c r="G2165" s="5" cm="1">
        <f t="array" ref="G2165">IFERROR(_FV(Facts_combined[[#This Row],[Asset Name]],"Volume"), 0)</f>
        <v>3</v>
      </c>
      <c r="H2165" s="7" cm="1">
        <f t="array" ref="H2165">IFERROR(_FV(Facts_combined[[#This Row],[Asset Name]],"Market cap",TRUE), 0)</f>
        <v>0</v>
      </c>
      <c r="I216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165" s="5" cm="1">
        <f t="array" ref="J2165">IFERROR(_FV(Facts_combined[[#This Row],[Asset Name]],"Shares outstanding",TRUE), 0)</f>
        <v>0</v>
      </c>
      <c r="K2165" s="4" t="str" cm="1">
        <f t="array" ref="K2165">IFERROR(_FV(Facts_combined[[#This Row],[Asset Name]],"P/E",TRUE), "")</f>
        <v/>
      </c>
      <c r="L2165" s="4" t="str" cm="1">
        <f t="array" ref="L216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65" s="4" t="str" cm="1">
        <f t="array" ref="M2165">IFERROR(_FV(Facts_combined[[#This Row],[Asset Name]],"Beta"), "")</f>
        <v/>
      </c>
    </row>
    <row r="2166" spans="1:13" x14ac:dyDescent="0.2">
      <c r="A2166" t="s">
        <v>434</v>
      </c>
      <c r="B2166" t="s">
        <v>4</v>
      </c>
      <c r="C2166" t="s">
        <v>42</v>
      </c>
      <c r="D2166" t="e" vm="520">
        <v>#VALUE!</v>
      </c>
      <c r="E2166" t="str" cm="1">
        <f t="array" ref="E2166">IFERROR(_FV(Facts_combined[[#This Row],[Asset Name]],"Industry"), "Undefined")</f>
        <v>Biotechnology &amp; Medical Research</v>
      </c>
      <c r="F2166" s="6" cm="1">
        <f t="array" ref="F2166">IFERROR(_FV(Facts_combined[[#This Row],[Asset Name]],"Price"), 0)</f>
        <v>16.309999999999999</v>
      </c>
      <c r="G2166" s="5" cm="1">
        <f t="array" ref="G2166">IFERROR(_FV(Facts_combined[[#This Row],[Asset Name]],"Volume"), 0)</f>
        <v>2</v>
      </c>
      <c r="H2166" s="7" cm="1">
        <f t="array" ref="H2166">IFERROR(_FV(Facts_combined[[#This Row],[Asset Name]],"Market cap",TRUE), 0)</f>
        <v>940014291</v>
      </c>
      <c r="I216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66" s="5" cm="1">
        <f t="array" ref="J2166">IFERROR(_FV(Facts_combined[[#This Row],[Asset Name]],"Shares outstanding",TRUE), 0)</f>
        <v>57634230</v>
      </c>
      <c r="K2166" s="4" cm="1">
        <f t="array" ref="K2166">IFERROR(_FV(Facts_combined[[#This Row],[Asset Name]],"P/E",TRUE), "")</f>
        <v>0</v>
      </c>
      <c r="L2166" s="4" t="str" cm="1">
        <f t="array" ref="L216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66" s="4" cm="1">
        <f t="array" ref="M2166">IFERROR(_FV(Facts_combined[[#This Row],[Asset Name]],"Beta"), "")</f>
        <v>-0.1206</v>
      </c>
    </row>
    <row r="2167" spans="1:13" x14ac:dyDescent="0.2">
      <c r="A2167" t="s">
        <v>435</v>
      </c>
      <c r="B2167" t="s">
        <v>4</v>
      </c>
      <c r="C2167" t="s">
        <v>42</v>
      </c>
      <c r="D2167" t="e" vm="2733">
        <v>#VALUE!</v>
      </c>
      <c r="E2167" t="str" cm="1">
        <f t="array" ref="E2167">IFERROR(_FV(Facts_combined[[#This Row],[Asset Name]],"Industry"), "Undefined")</f>
        <v>Undefined</v>
      </c>
      <c r="F2167" s="6" cm="1">
        <f t="array" ref="F2167">IFERROR(_FV(Facts_combined[[#This Row],[Asset Name]],"Price"), 0)</f>
        <v>15.9</v>
      </c>
      <c r="G2167" s="5" cm="1">
        <f t="array" ref="G2167">IFERROR(_FV(Facts_combined[[#This Row],[Asset Name]],"Volume"), 0)</f>
        <v>62846</v>
      </c>
      <c r="H2167" s="7" cm="1">
        <f t="array" ref="H2167">IFERROR(_FV(Facts_combined[[#This Row],[Asset Name]],"Market cap",TRUE), 0)</f>
        <v>0</v>
      </c>
      <c r="I216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167" s="5" cm="1">
        <f t="array" ref="J2167">IFERROR(_FV(Facts_combined[[#This Row],[Asset Name]],"Shares outstanding",TRUE), 0)</f>
        <v>0</v>
      </c>
      <c r="K2167" s="4" t="str" cm="1">
        <f t="array" ref="K2167">IFERROR(_FV(Facts_combined[[#This Row],[Asset Name]],"P/E",TRUE), "")</f>
        <v/>
      </c>
      <c r="L2167" s="4" t="str" cm="1">
        <f t="array" ref="L216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67" s="4" t="str" cm="1">
        <f t="array" ref="M2167">IFERROR(_FV(Facts_combined[[#This Row],[Asset Name]],"Beta"), "")</f>
        <v/>
      </c>
    </row>
    <row r="2168" spans="1:13" x14ac:dyDescent="0.2">
      <c r="A2168" t="s">
        <v>436</v>
      </c>
      <c r="B2168" t="s">
        <v>4</v>
      </c>
      <c r="C2168" t="s">
        <v>42</v>
      </c>
      <c r="D2168" t="e" vm="1916">
        <v>#VALUE!</v>
      </c>
      <c r="E2168" t="str" cm="1">
        <f t="array" ref="E2168">IFERROR(_FV(Facts_combined[[#This Row],[Asset Name]],"Industry"), "Undefined")</f>
        <v>Professional &amp; Commercial Services</v>
      </c>
      <c r="F2168" s="6" cm="1">
        <f t="array" ref="F2168">IFERROR(_FV(Facts_combined[[#This Row],[Asset Name]],"Price"), 0)</f>
        <v>13.35</v>
      </c>
      <c r="G2168" s="5" cm="1">
        <f t="array" ref="G2168">IFERROR(_FV(Facts_combined[[#This Row],[Asset Name]],"Volume"), 0)</f>
        <v>60446</v>
      </c>
      <c r="H2168" s="7" cm="1">
        <f t="array" ref="H2168">IFERROR(_FV(Facts_combined[[#This Row],[Asset Name]],"Market cap",TRUE), 0)</f>
        <v>1171282000</v>
      </c>
      <c r="I216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68" s="5" cm="1">
        <f t="array" ref="J2168">IFERROR(_FV(Facts_combined[[#This Row],[Asset Name]],"Shares outstanding",TRUE), 0)</f>
        <v>88066350</v>
      </c>
      <c r="K2168" s="4" cm="1">
        <f t="array" ref="K2168">IFERROR(_FV(Facts_combined[[#This Row],[Asset Name]],"P/E",TRUE), "")</f>
        <v>26.0488</v>
      </c>
      <c r="L2168" s="4" t="str" cm="1">
        <f t="array" ref="L216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168" s="4" cm="1">
        <f t="array" ref="M2168">IFERROR(_FV(Facts_combined[[#This Row],[Asset Name]],"Beta"), "")</f>
        <v>2.1389999999999998</v>
      </c>
    </row>
    <row r="2169" spans="1:13" x14ac:dyDescent="0.2">
      <c r="A2169" t="s">
        <v>437</v>
      </c>
      <c r="B2169" t="s">
        <v>4</v>
      </c>
      <c r="C2169" t="s">
        <v>42</v>
      </c>
      <c r="D2169" t="e" vm="1917">
        <v>#VALUE!</v>
      </c>
      <c r="E2169" t="str" cm="1">
        <f t="array" ref="E2169">IFERROR(_FV(Facts_combined[[#This Row],[Asset Name]],"Industry"), "Undefined")</f>
        <v>Diversified Retail</v>
      </c>
      <c r="F2169" s="6" cm="1">
        <f t="array" ref="F2169">IFERROR(_FV(Facts_combined[[#This Row],[Asset Name]],"Price"), 0)</f>
        <v>15.56</v>
      </c>
      <c r="G2169" s="5" cm="1">
        <f t="array" ref="G2169">IFERROR(_FV(Facts_combined[[#This Row],[Asset Name]],"Volume"), 0)</f>
        <v>2</v>
      </c>
      <c r="H2169" s="7" cm="1">
        <f t="array" ref="H2169">IFERROR(_FV(Facts_combined[[#This Row],[Asset Name]],"Market cap",TRUE), 0)</f>
        <v>1101920455</v>
      </c>
      <c r="I216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69" s="5" cm="1">
        <f t="array" ref="J2169">IFERROR(_FV(Facts_combined[[#This Row],[Asset Name]],"Shares outstanding",TRUE), 0)</f>
        <v>70817510</v>
      </c>
      <c r="K2169" s="4" cm="1">
        <f t="array" ref="K2169">IFERROR(_FV(Facts_combined[[#This Row],[Asset Name]],"P/E",TRUE), "")</f>
        <v>45.479799999999997</v>
      </c>
      <c r="L2169" s="4" t="str" cm="1">
        <f t="array" ref="L216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169" s="4" cm="1">
        <f t="array" ref="M2169">IFERROR(_FV(Facts_combined[[#This Row],[Asset Name]],"Beta"), "")</f>
        <v>2.0964999999999998</v>
      </c>
    </row>
    <row r="2170" spans="1:13" x14ac:dyDescent="0.2">
      <c r="A2170" t="s">
        <v>438</v>
      </c>
      <c r="B2170" t="s">
        <v>4</v>
      </c>
      <c r="C2170" t="s">
        <v>42</v>
      </c>
      <c r="D2170" t="e" vm="1918">
        <v>#VALUE!</v>
      </c>
      <c r="E2170" t="str" cm="1">
        <f t="array" ref="E2170">IFERROR(_FV(Facts_combined[[#This Row],[Asset Name]],"Industry"), "Undefined")</f>
        <v>Semiconductors &amp; Semiconductor Equipment</v>
      </c>
      <c r="F2170" s="6" cm="1">
        <f t="array" ref="F2170">IFERROR(_FV(Facts_combined[[#This Row],[Asset Name]],"Price"), 0)</f>
        <v>6.12</v>
      </c>
      <c r="G2170" s="5" cm="1">
        <f t="array" ref="G2170">IFERROR(_FV(Facts_combined[[#This Row],[Asset Name]],"Volume"), 0)</f>
        <v>154</v>
      </c>
      <c r="H2170" s="7" cm="1">
        <f t="array" ref="H2170">IFERROR(_FV(Facts_combined[[#This Row],[Asset Name]],"Market cap",TRUE), 0)</f>
        <v>1142986500</v>
      </c>
      <c r="I217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70" s="5" cm="1">
        <f t="array" ref="J2170">IFERROR(_FV(Facts_combined[[#This Row],[Asset Name]],"Shares outstanding",TRUE), 0)</f>
        <v>186762500</v>
      </c>
      <c r="K2170" s="4" cm="1">
        <f t="array" ref="K2170">IFERROR(_FV(Facts_combined[[#This Row],[Asset Name]],"P/E",TRUE), "")</f>
        <v>0</v>
      </c>
      <c r="L2170" s="4" t="str" cm="1">
        <f t="array" ref="L217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70" s="4" cm="1">
        <f t="array" ref="M2170">IFERROR(_FV(Facts_combined[[#This Row],[Asset Name]],"Beta"), "")</f>
        <v>1.2170000000000001</v>
      </c>
    </row>
    <row r="2171" spans="1:13" x14ac:dyDescent="0.2">
      <c r="A2171" t="s">
        <v>439</v>
      </c>
      <c r="B2171" t="s">
        <v>4</v>
      </c>
      <c r="C2171" t="s">
        <v>42</v>
      </c>
      <c r="D2171" t="e" vm="1919">
        <v>#VALUE!</v>
      </c>
      <c r="E2171" t="str" cm="1">
        <f t="array" ref="E2171">IFERROR(_FV(Facts_combined[[#This Row],[Asset Name]],"Industry"), "Undefined")</f>
        <v>Metals &amp; Mining</v>
      </c>
      <c r="F2171" s="6" cm="1">
        <f t="array" ref="F2171">IFERROR(_FV(Facts_combined[[#This Row],[Asset Name]],"Price"), 0)</f>
        <v>3.33</v>
      </c>
      <c r="G2171" s="5" cm="1">
        <f t="array" ref="G2171">IFERROR(_FV(Facts_combined[[#This Row],[Asset Name]],"Volume"), 0)</f>
        <v>80</v>
      </c>
      <c r="H2171" s="7" cm="1">
        <f t="array" ref="H2171">IFERROR(_FV(Facts_combined[[#This Row],[Asset Name]],"Market cap",TRUE), 0)</f>
        <v>1561758000</v>
      </c>
      <c r="I217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71" s="5" cm="1">
        <f t="array" ref="J2171">IFERROR(_FV(Facts_combined[[#This Row],[Asset Name]],"Shares outstanding",TRUE), 0)</f>
        <v>334430700</v>
      </c>
      <c r="K2171" s="4" t="str" cm="1">
        <f t="array" ref="K2171">IFERROR(_FV(Facts_combined[[#This Row],[Asset Name]],"P/E",TRUE), "")</f>
        <v/>
      </c>
      <c r="L2171" s="4" t="str" cm="1">
        <f t="array" ref="L217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71" s="4" cm="1">
        <f t="array" ref="M2171">IFERROR(_FV(Facts_combined[[#This Row],[Asset Name]],"Beta"), "")</f>
        <v>0.92559999999999998</v>
      </c>
    </row>
    <row r="2172" spans="1:13" x14ac:dyDescent="0.2">
      <c r="A2172" t="s">
        <v>440</v>
      </c>
      <c r="B2172" t="s">
        <v>4</v>
      </c>
      <c r="C2172" t="s">
        <v>42</v>
      </c>
      <c r="D2172" t="e" vm="1920">
        <v>#VALUE!</v>
      </c>
      <c r="E2172" t="str" cm="1">
        <f t="array" ref="E2172">IFERROR(_FV(Facts_combined[[#This Row],[Asset Name]],"Industry"), "Undefined")</f>
        <v>Oil &amp; Gas Related Equipment and Services</v>
      </c>
      <c r="F2172" s="6" cm="1">
        <f t="array" ref="F2172">IFERROR(_FV(Facts_combined[[#This Row],[Asset Name]],"Price"), 0)</f>
        <v>10.46</v>
      </c>
      <c r="G2172" s="5" cm="1">
        <f t="array" ref="G2172">IFERROR(_FV(Facts_combined[[#This Row],[Asset Name]],"Volume"), 0)</f>
        <v>1</v>
      </c>
      <c r="H2172" s="7" cm="1">
        <f t="array" ref="H2172">IFERROR(_FV(Facts_combined[[#This Row],[Asset Name]],"Market cap",TRUE), 0)</f>
        <v>1243858222</v>
      </c>
      <c r="I217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72" s="5" cm="1">
        <f t="array" ref="J2172">IFERROR(_FV(Facts_combined[[#This Row],[Asset Name]],"Shares outstanding",TRUE), 0)</f>
        <v>118915700</v>
      </c>
      <c r="K2172" s="4" cm="1">
        <f t="array" ref="K2172">IFERROR(_FV(Facts_combined[[#This Row],[Asset Name]],"P/E",TRUE), "")</f>
        <v>16.053000000000001</v>
      </c>
      <c r="L2172" s="4" t="str" cm="1">
        <f t="array" ref="L217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172" s="4" cm="1">
        <f t="array" ref="M2172">IFERROR(_FV(Facts_combined[[#This Row],[Asset Name]],"Beta"), "")</f>
        <v>1.6929000000000001</v>
      </c>
    </row>
    <row r="2173" spans="1:13" x14ac:dyDescent="0.2">
      <c r="A2173" t="s">
        <v>441</v>
      </c>
      <c r="B2173" t="s">
        <v>4</v>
      </c>
      <c r="C2173" t="s">
        <v>42</v>
      </c>
      <c r="D2173" t="e" vm="1921">
        <v>#VALUE!</v>
      </c>
      <c r="E2173" t="str" cm="1">
        <f t="array" ref="E2173">IFERROR(_FV(Facts_combined[[#This Row],[Asset Name]],"Industry"), "Undefined")</f>
        <v>Homebuilding &amp; Construction Supplies</v>
      </c>
      <c r="F2173" s="6" cm="1">
        <f t="array" ref="F2173">IFERROR(_FV(Facts_combined[[#This Row],[Asset Name]],"Price"), 0)</f>
        <v>12.91</v>
      </c>
      <c r="G2173" s="5" cm="1">
        <f t="array" ref="G2173">IFERROR(_FV(Facts_combined[[#This Row],[Asset Name]],"Volume"), 0)</f>
        <v>527642</v>
      </c>
      <c r="H2173" s="7" cm="1">
        <f t="array" ref="H2173">IFERROR(_FV(Facts_combined[[#This Row],[Asset Name]],"Market cap",TRUE), 0)</f>
        <v>1110084036</v>
      </c>
      <c r="I217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73" s="5" cm="1">
        <f t="array" ref="J2173">IFERROR(_FV(Facts_combined[[#This Row],[Asset Name]],"Shares outstanding",TRUE), 0)</f>
        <v>85986370</v>
      </c>
      <c r="K2173" s="4" t="str" cm="1">
        <f t="array" ref="K2173">IFERROR(_FV(Facts_combined[[#This Row],[Asset Name]],"P/E",TRUE), "")</f>
        <v/>
      </c>
      <c r="L2173" s="4" t="str" cm="1">
        <f t="array" ref="L217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73" s="4" cm="1">
        <f t="array" ref="M2173">IFERROR(_FV(Facts_combined[[#This Row],[Asset Name]],"Beta"), "")</f>
        <v>2.2846000000000002</v>
      </c>
    </row>
    <row r="2174" spans="1:13" x14ac:dyDescent="0.2">
      <c r="A2174" t="s">
        <v>442</v>
      </c>
      <c r="B2174" t="s">
        <v>4</v>
      </c>
      <c r="C2174" t="s">
        <v>42</v>
      </c>
      <c r="D2174" t="e" vm="1922">
        <v>#VALUE!</v>
      </c>
      <c r="E2174" t="str" cm="1">
        <f t="array" ref="E2174">IFERROR(_FV(Facts_combined[[#This Row],[Asset Name]],"Industry"), "Undefined")</f>
        <v>Pharmaceuticals</v>
      </c>
      <c r="F2174" s="6" cm="1">
        <f t="array" ref="F2174">IFERROR(_FV(Facts_combined[[#This Row],[Asset Name]],"Price"), 0)</f>
        <v>27.55</v>
      </c>
      <c r="G2174" s="5" cm="1">
        <f t="array" ref="G2174">IFERROR(_FV(Facts_combined[[#This Row],[Asset Name]],"Volume"), 0)</f>
        <v>861415</v>
      </c>
      <c r="H2174" s="7" cm="1">
        <f t="array" ref="H2174">IFERROR(_FV(Facts_combined[[#This Row],[Asset Name]],"Market cap",TRUE), 0)</f>
        <v>1040885559</v>
      </c>
      <c r="I217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74" s="5" cm="1">
        <f t="array" ref="J2174">IFERROR(_FV(Facts_combined[[#This Row],[Asset Name]],"Shares outstanding",TRUE), 0)</f>
        <v>37781690</v>
      </c>
      <c r="K2174" s="4" cm="1">
        <f t="array" ref="K2174">IFERROR(_FV(Facts_combined[[#This Row],[Asset Name]],"P/E",TRUE), "")</f>
        <v>0</v>
      </c>
      <c r="L2174" s="4" t="str" cm="1">
        <f t="array" ref="L217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74" s="4" cm="1">
        <f t="array" ref="M2174">IFERROR(_FV(Facts_combined[[#This Row],[Asset Name]],"Beta"), "")</f>
        <v>1.0541</v>
      </c>
    </row>
    <row r="2175" spans="1:13" x14ac:dyDescent="0.2">
      <c r="A2175" t="s">
        <v>443</v>
      </c>
      <c r="B2175" t="s">
        <v>4</v>
      </c>
      <c r="C2175" t="s">
        <v>42</v>
      </c>
      <c r="D2175" t="e" vm="1923">
        <v>#VALUE!</v>
      </c>
      <c r="E2175" t="str" cm="1">
        <f t="array" ref="E2175">IFERROR(_FV(Facts_combined[[#This Row],[Asset Name]],"Industry"), "Undefined")</f>
        <v>Residential &amp; Commercial REIT</v>
      </c>
      <c r="F2175" s="6" cm="1">
        <f t="array" ref="F2175">IFERROR(_FV(Facts_combined[[#This Row],[Asset Name]],"Price"), 0)</f>
        <v>16.899999999999999</v>
      </c>
      <c r="G2175" s="5" cm="1">
        <f t="array" ref="G2175">IFERROR(_FV(Facts_combined[[#This Row],[Asset Name]],"Volume"), 0)</f>
        <v>309696</v>
      </c>
      <c r="H2175" s="7" cm="1">
        <f t="array" ref="H2175">IFERROR(_FV(Facts_combined[[#This Row],[Asset Name]],"Market cap",TRUE), 0)</f>
        <v>1226807335</v>
      </c>
      <c r="I217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75" s="5" cm="1">
        <f t="array" ref="J2175">IFERROR(_FV(Facts_combined[[#This Row],[Asset Name]],"Shares outstanding",TRUE), 0)</f>
        <v>72592150</v>
      </c>
      <c r="K2175" s="4" cm="1">
        <f t="array" ref="K2175">IFERROR(_FV(Facts_combined[[#This Row],[Asset Name]],"P/E",TRUE), "")</f>
        <v>23.893699999999999</v>
      </c>
      <c r="L2175" s="4" t="str" cm="1">
        <f t="array" ref="L217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175" s="4" cm="1">
        <f t="array" ref="M2175">IFERROR(_FV(Facts_combined[[#This Row],[Asset Name]],"Beta"), "")</f>
        <v>1.2825</v>
      </c>
    </row>
    <row r="2176" spans="1:13" x14ac:dyDescent="0.2">
      <c r="A2176" t="s">
        <v>444</v>
      </c>
      <c r="B2176" t="s">
        <v>4</v>
      </c>
      <c r="C2176" t="s">
        <v>42</v>
      </c>
      <c r="D2176" t="e" vm="1924">
        <v>#VALUE!</v>
      </c>
      <c r="E2176" t="str" cm="1">
        <f t="array" ref="E2176">IFERROR(_FV(Facts_combined[[#This Row],[Asset Name]],"Industry"), "Undefined")</f>
        <v>Specialty Retailers</v>
      </c>
      <c r="F2176" s="6" cm="1">
        <f t="array" ref="F2176">IFERROR(_FV(Facts_combined[[#This Row],[Asset Name]],"Price"), 0)</f>
        <v>11.12</v>
      </c>
      <c r="G2176" s="5" cm="1">
        <f t="array" ref="G2176">IFERROR(_FV(Facts_combined[[#This Row],[Asset Name]],"Volume"), 0)</f>
        <v>3</v>
      </c>
      <c r="H2176" s="7" cm="1">
        <f t="array" ref="H2176">IFERROR(_FV(Facts_combined[[#This Row],[Asset Name]],"Market cap",TRUE), 0)</f>
        <v>1151076792</v>
      </c>
      <c r="I217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76" s="5" cm="1">
        <f t="array" ref="J2176">IFERROR(_FV(Facts_combined[[#This Row],[Asset Name]],"Shares outstanding",TRUE), 0)</f>
        <v>103514100</v>
      </c>
      <c r="K2176" s="4" cm="1">
        <f t="array" ref="K2176">IFERROR(_FV(Facts_combined[[#This Row],[Asset Name]],"P/E",TRUE), "")</f>
        <v>7.5082000000000004</v>
      </c>
      <c r="L2176" s="4" t="str" cm="1">
        <f t="array" ref="L217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176" s="4" cm="1">
        <f t="array" ref="M2176">IFERROR(_FV(Facts_combined[[#This Row],[Asset Name]],"Beta"), "")</f>
        <v>1.5427</v>
      </c>
    </row>
    <row r="2177" spans="1:13" x14ac:dyDescent="0.2">
      <c r="A2177" t="s">
        <v>445</v>
      </c>
      <c r="B2177" t="s">
        <v>4</v>
      </c>
      <c r="C2177" t="s">
        <v>42</v>
      </c>
      <c r="D2177" t="e" vm="1925">
        <v>#VALUE!</v>
      </c>
      <c r="E2177" t="str" cm="1">
        <f t="array" ref="E2177">IFERROR(_FV(Facts_combined[[#This Row],[Asset Name]],"Industry"), "Undefined")</f>
        <v>Machinery, Equipment &amp; Components</v>
      </c>
      <c r="F2177" s="6" cm="1">
        <f t="array" ref="F2177">IFERROR(_FV(Facts_combined[[#This Row],[Asset Name]],"Price"), 0)</f>
        <v>6</v>
      </c>
      <c r="G2177" s="5" cm="1">
        <f t="array" ref="G2177">IFERROR(_FV(Facts_combined[[#This Row],[Asset Name]],"Volume"), 0)</f>
        <v>2649</v>
      </c>
      <c r="H2177" s="7" cm="1">
        <f t="array" ref="H2177">IFERROR(_FV(Facts_combined[[#This Row],[Asset Name]],"Market cap",TRUE), 0)</f>
        <v>1022521800</v>
      </c>
      <c r="I217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77" s="5" cm="1">
        <f t="array" ref="J2177">IFERROR(_FV(Facts_combined[[#This Row],[Asset Name]],"Shares outstanding",TRUE), 0)</f>
        <v>170420300</v>
      </c>
      <c r="K2177" s="4" cm="1">
        <f t="array" ref="K2177">IFERROR(_FV(Facts_combined[[#This Row],[Asset Name]],"P/E",TRUE), "")</f>
        <v>33.189500000000002</v>
      </c>
      <c r="L2177" s="4" t="str" cm="1">
        <f t="array" ref="L217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177" s="4" cm="1">
        <f t="array" ref="M2177">IFERROR(_FV(Facts_combined[[#This Row],[Asset Name]],"Beta"), "")</f>
        <v>1.7511000000000001</v>
      </c>
    </row>
    <row r="2178" spans="1:13" x14ac:dyDescent="0.2">
      <c r="A2178" t="s">
        <v>446</v>
      </c>
      <c r="B2178" t="s">
        <v>4</v>
      </c>
      <c r="C2178" t="s">
        <v>42</v>
      </c>
      <c r="D2178" t="e" vm="1926">
        <v>#VALUE!</v>
      </c>
      <c r="E2178" t="str" cm="1">
        <f t="array" ref="E2178">IFERROR(_FV(Facts_combined[[#This Row],[Asset Name]],"Industry"), "Undefined")</f>
        <v>Personal &amp; Household Products &amp; Services</v>
      </c>
      <c r="F2178" s="6" cm="1">
        <f t="array" ref="F2178">IFERROR(_FV(Facts_combined[[#This Row],[Asset Name]],"Price"), 0)</f>
        <v>1.55</v>
      </c>
      <c r="G2178" s="5" cm="1">
        <f t="array" ref="G2178">IFERROR(_FV(Facts_combined[[#This Row],[Asset Name]],"Volume"), 0)</f>
        <v>1321927</v>
      </c>
      <c r="H2178" s="7" cm="1">
        <f t="array" ref="H2178">IFERROR(_FV(Facts_combined[[#This Row],[Asset Name]],"Market cap",TRUE), 0)</f>
        <v>1025732340</v>
      </c>
      <c r="I217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78" s="5" cm="1">
        <f t="array" ref="J2178">IFERROR(_FV(Facts_combined[[#This Row],[Asset Name]],"Shares outstanding",TRUE), 0)</f>
        <v>661762800</v>
      </c>
      <c r="K2178" s="4" cm="1">
        <f t="array" ref="K2178">IFERROR(_FV(Facts_combined[[#This Row],[Asset Name]],"P/E",TRUE), "")</f>
        <v>21.569700000000001</v>
      </c>
      <c r="L2178" s="4" t="str" cm="1">
        <f t="array" ref="L217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178" s="4" cm="1">
        <f t="array" ref="M2178">IFERROR(_FV(Facts_combined[[#This Row],[Asset Name]],"Beta"), "")</f>
        <v>1.484</v>
      </c>
    </row>
    <row r="2179" spans="1:13" x14ac:dyDescent="0.2">
      <c r="A2179" t="s">
        <v>447</v>
      </c>
      <c r="B2179" t="s">
        <v>4</v>
      </c>
      <c r="C2179" t="s">
        <v>42</v>
      </c>
      <c r="D2179" t="e" vm="1927">
        <v>#VALUE!</v>
      </c>
      <c r="E2179" t="str" cm="1">
        <f t="array" ref="E2179">IFERROR(_FV(Facts_combined[[#This Row],[Asset Name]],"Industry"), "Undefined")</f>
        <v>Electronic Equipment &amp; Parts</v>
      </c>
      <c r="F2179" s="6" cm="1">
        <f t="array" ref="F2179">IFERROR(_FV(Facts_combined[[#This Row],[Asset Name]],"Price"), 0)</f>
        <v>123.95</v>
      </c>
      <c r="G2179" s="5" cm="1">
        <f t="array" ref="G2179">IFERROR(_FV(Facts_combined[[#This Row],[Asset Name]],"Volume"), 0)</f>
        <v>41782</v>
      </c>
      <c r="H2179" s="7" cm="1">
        <f t="array" ref="H2179">IFERROR(_FV(Facts_combined[[#This Row],[Asset Name]],"Market cap",TRUE), 0)</f>
        <v>1132136989</v>
      </c>
      <c r="I217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79" s="5" cm="1">
        <f t="array" ref="J2179">IFERROR(_FV(Facts_combined[[#This Row],[Asset Name]],"Shares outstanding",TRUE), 0)</f>
        <v>9133820</v>
      </c>
      <c r="K2179" s="4" cm="1">
        <f t="array" ref="K2179">IFERROR(_FV(Facts_combined[[#This Row],[Asset Name]],"P/E",TRUE), "")</f>
        <v>75.857699999999994</v>
      </c>
      <c r="L2179" s="4" t="str" cm="1">
        <f t="array" ref="L217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179" s="4" cm="1">
        <f t="array" ref="M2179">IFERROR(_FV(Facts_combined[[#This Row],[Asset Name]],"Beta"), "")</f>
        <v>0.68020000000000003</v>
      </c>
    </row>
    <row r="2180" spans="1:13" x14ac:dyDescent="0.2">
      <c r="A2180" t="s">
        <v>448</v>
      </c>
      <c r="B2180" t="s">
        <v>4</v>
      </c>
      <c r="C2180" t="s">
        <v>42</v>
      </c>
      <c r="D2180" t="e" vm="1928">
        <v>#VALUE!</v>
      </c>
      <c r="E2180" t="str" cm="1">
        <f t="array" ref="E2180">IFERROR(_FV(Facts_combined[[#This Row],[Asset Name]],"Industry"), "Undefined")</f>
        <v>Undefined</v>
      </c>
      <c r="F2180" s="6" cm="1">
        <f t="array" ref="F2180">IFERROR(_FV(Facts_combined[[#This Row],[Asset Name]],"Price"), 0)</f>
        <v>97.49</v>
      </c>
      <c r="G2180" s="5" cm="1">
        <f t="array" ref="G2180">IFERROR(_FV(Facts_combined[[#This Row],[Asset Name]],"Volume"), 0)</f>
        <v>37431</v>
      </c>
      <c r="H2180" s="7" cm="1">
        <f t="array" ref="H2180">IFERROR(_FV(Facts_combined[[#This Row],[Asset Name]],"Market cap",TRUE), 0)</f>
        <v>0</v>
      </c>
      <c r="I218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180" s="5" cm="1">
        <f t="array" ref="J2180">IFERROR(_FV(Facts_combined[[#This Row],[Asset Name]],"Shares outstanding",TRUE), 0)</f>
        <v>0</v>
      </c>
      <c r="K2180" s="4" t="str" cm="1">
        <f t="array" ref="K2180">IFERROR(_FV(Facts_combined[[#This Row],[Asset Name]],"P/E",TRUE), "")</f>
        <v/>
      </c>
      <c r="L2180" s="4" t="str" cm="1">
        <f t="array" ref="L218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80" s="4" t="str" cm="1">
        <f t="array" ref="M2180">IFERROR(_FV(Facts_combined[[#This Row],[Asset Name]],"Beta"), "")</f>
        <v/>
      </c>
    </row>
    <row r="2181" spans="1:13" x14ac:dyDescent="0.2">
      <c r="A2181" t="s">
        <v>449</v>
      </c>
      <c r="B2181" t="s">
        <v>4</v>
      </c>
      <c r="C2181" t="s">
        <v>42</v>
      </c>
      <c r="D2181" t="e" vm="1929">
        <v>#VALUE!</v>
      </c>
      <c r="E2181" t="str" cm="1">
        <f t="array" ref="E2181">IFERROR(_FV(Facts_combined[[#This Row],[Asset Name]],"Industry"), "Undefined")</f>
        <v>Biotechnology &amp; Medical Research</v>
      </c>
      <c r="F2181" s="6" cm="1">
        <f t="array" ref="F2181">IFERROR(_FV(Facts_combined[[#This Row],[Asset Name]],"Price"), 0)</f>
        <v>20.39</v>
      </c>
      <c r="G2181" s="5" cm="1">
        <f t="array" ref="G2181">IFERROR(_FV(Facts_combined[[#This Row],[Asset Name]],"Volume"), 0)</f>
        <v>334540</v>
      </c>
      <c r="H2181" s="7" cm="1">
        <f t="array" ref="H2181">IFERROR(_FV(Facts_combined[[#This Row],[Asset Name]],"Market cap",TRUE), 0)</f>
        <v>1096407817</v>
      </c>
      <c r="I218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81" s="5" cm="1">
        <f t="array" ref="J2181">IFERROR(_FV(Facts_combined[[#This Row],[Asset Name]],"Shares outstanding",TRUE), 0)</f>
        <v>53771840</v>
      </c>
      <c r="K2181" s="4" cm="1">
        <f t="array" ref="K2181">IFERROR(_FV(Facts_combined[[#This Row],[Asset Name]],"P/E",TRUE), "")</f>
        <v>0</v>
      </c>
      <c r="L2181" s="4" t="str" cm="1">
        <f t="array" ref="L218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81" s="4" cm="1">
        <f t="array" ref="M2181">IFERROR(_FV(Facts_combined[[#This Row],[Asset Name]],"Beta"), "")</f>
        <v>0.2056</v>
      </c>
    </row>
    <row r="2182" spans="1:13" x14ac:dyDescent="0.2">
      <c r="A2182" t="s">
        <v>450</v>
      </c>
      <c r="B2182" t="s">
        <v>4</v>
      </c>
      <c r="C2182" t="s">
        <v>42</v>
      </c>
      <c r="D2182" t="e" vm="1930">
        <v>#VALUE!</v>
      </c>
      <c r="E2182" t="str" cm="1">
        <f t="array" ref="E2182">IFERROR(_FV(Facts_combined[[#This Row],[Asset Name]],"Industry"), "Undefined")</f>
        <v>Biotechnology &amp; Medical Research</v>
      </c>
      <c r="F2182" s="6" cm="1">
        <f t="array" ref="F2182">IFERROR(_FV(Facts_combined[[#This Row],[Asset Name]],"Price"), 0)</f>
        <v>0.34860000000000002</v>
      </c>
      <c r="G2182" s="5" cm="1">
        <f t="array" ref="G2182">IFERROR(_FV(Facts_combined[[#This Row],[Asset Name]],"Volume"), 0)</f>
        <v>144621</v>
      </c>
      <c r="H2182" s="7" cm="1">
        <f t="array" ref="H2182">IFERROR(_FV(Facts_combined[[#This Row],[Asset Name]],"Market cap",TRUE), 0)</f>
        <v>770851510</v>
      </c>
      <c r="I218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82" s="5" cm="1">
        <f t="array" ref="J2182">IFERROR(_FV(Facts_combined[[#This Row],[Asset Name]],"Shares outstanding",TRUE), 0)</f>
        <v>2211278000</v>
      </c>
      <c r="K2182" s="4" t="str" cm="1">
        <f t="array" ref="K2182">IFERROR(_FV(Facts_combined[[#This Row],[Asset Name]],"P/E",TRUE), "")</f>
        <v/>
      </c>
      <c r="L2182" s="4" t="str" cm="1">
        <f t="array" ref="L218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82" s="4" cm="1">
        <f t="array" ref="M2182">IFERROR(_FV(Facts_combined[[#This Row],[Asset Name]],"Beta"), "")</f>
        <v>2.73</v>
      </c>
    </row>
    <row r="2183" spans="1:13" x14ac:dyDescent="0.2">
      <c r="A2183" t="s">
        <v>451</v>
      </c>
      <c r="B2183" t="s">
        <v>4</v>
      </c>
      <c r="C2183" t="s">
        <v>42</v>
      </c>
      <c r="D2183" t="e" vm="1931">
        <v>#VALUE!</v>
      </c>
      <c r="E2183" t="str" cm="1">
        <f t="array" ref="E2183">IFERROR(_FV(Facts_combined[[#This Row],[Asset Name]],"Industry"), "Undefined")</f>
        <v>Hotels &amp; Entertainment Services</v>
      </c>
      <c r="F2183" s="6" cm="1">
        <f t="array" ref="F2183">IFERROR(_FV(Facts_combined[[#This Row],[Asset Name]],"Price"), 0)</f>
        <v>8.1</v>
      </c>
      <c r="G2183" s="5" cm="1">
        <f t="array" ref="G2183">IFERROR(_FV(Facts_combined[[#This Row],[Asset Name]],"Volume"), 0)</f>
        <v>671952</v>
      </c>
      <c r="H2183" s="7" cm="1">
        <f t="array" ref="H2183">IFERROR(_FV(Facts_combined[[#This Row],[Asset Name]],"Market cap",TRUE), 0)</f>
        <v>1080096000</v>
      </c>
      <c r="I218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83" s="5" cm="1">
        <f t="array" ref="J2183">IFERROR(_FV(Facts_combined[[#This Row],[Asset Name]],"Shares outstanding",TRUE), 0)</f>
        <v>133180700</v>
      </c>
      <c r="K2183" s="4" cm="1">
        <f t="array" ref="K2183">IFERROR(_FV(Facts_combined[[#This Row],[Asset Name]],"P/E",TRUE), "")</f>
        <v>17.513500000000001</v>
      </c>
      <c r="L2183" s="4" t="str" cm="1">
        <f t="array" ref="L218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183" s="4" cm="1">
        <f t="array" ref="M2183">IFERROR(_FV(Facts_combined[[#This Row],[Asset Name]],"Beta"), "")</f>
        <v>1.6076999999999999</v>
      </c>
    </row>
    <row r="2184" spans="1:13" x14ac:dyDescent="0.2">
      <c r="A2184" t="s">
        <v>452</v>
      </c>
      <c r="B2184" t="s">
        <v>4</v>
      </c>
      <c r="C2184" t="s">
        <v>42</v>
      </c>
      <c r="D2184" t="e" vm="1932">
        <v>#VALUE!</v>
      </c>
      <c r="E2184" t="str" cm="1">
        <f t="array" ref="E2184">IFERROR(_FV(Facts_combined[[#This Row],[Asset Name]],"Industry"), "Undefined")</f>
        <v>Biotechnology &amp; Medical Research</v>
      </c>
      <c r="F2184" s="6" cm="1">
        <f t="array" ref="F2184">IFERROR(_FV(Facts_combined[[#This Row],[Asset Name]],"Price"), 0)</f>
        <v>13.46</v>
      </c>
      <c r="G2184" s="5" cm="1">
        <f t="array" ref="G2184">IFERROR(_FV(Facts_combined[[#This Row],[Asset Name]],"Volume"), 0)</f>
        <v>720973</v>
      </c>
      <c r="H2184" s="7" cm="1">
        <f t="array" ref="H2184">IFERROR(_FV(Facts_combined[[#This Row],[Asset Name]],"Market cap",TRUE), 0)</f>
        <v>1176267515</v>
      </c>
      <c r="I218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84" s="5" cm="1">
        <f t="array" ref="J2184">IFERROR(_FV(Facts_combined[[#This Row],[Asset Name]],"Shares outstanding",TRUE), 0)</f>
        <v>87389860</v>
      </c>
      <c r="K2184" s="4" cm="1">
        <f t="array" ref="K2184">IFERROR(_FV(Facts_combined[[#This Row],[Asset Name]],"P/E",TRUE), "")</f>
        <v>0</v>
      </c>
      <c r="L2184" s="4" t="str" cm="1">
        <f t="array" ref="L218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84" s="4" cm="1">
        <f t="array" ref="M2184">IFERROR(_FV(Facts_combined[[#This Row],[Asset Name]],"Beta"), "")</f>
        <v>-0.23200000000000001</v>
      </c>
    </row>
    <row r="2185" spans="1:13" x14ac:dyDescent="0.2">
      <c r="A2185" t="s">
        <v>453</v>
      </c>
      <c r="B2185" t="s">
        <v>4</v>
      </c>
      <c r="C2185" t="s">
        <v>42</v>
      </c>
      <c r="D2185" t="e" vm="1934">
        <v>#VALUE!</v>
      </c>
      <c r="E2185" t="str" cm="1">
        <f t="array" ref="E2185">IFERROR(_FV(Facts_combined[[#This Row],[Asset Name]],"Industry"), "Undefined")</f>
        <v>Metals &amp; Mining</v>
      </c>
      <c r="F2185" s="6" cm="1">
        <f t="array" ref="F2185">IFERROR(_FV(Facts_combined[[#This Row],[Asset Name]],"Price"), 0)</f>
        <v>9.61</v>
      </c>
      <c r="G2185" s="5" cm="1">
        <f t="array" ref="G2185">IFERROR(_FV(Facts_combined[[#This Row],[Asset Name]],"Volume"), 0)</f>
        <v>462030</v>
      </c>
      <c r="H2185" s="7" cm="1">
        <f t="array" ref="H2185">IFERROR(_FV(Facts_combined[[#This Row],[Asset Name]],"Market cap",TRUE), 0)</f>
        <v>1156854683</v>
      </c>
      <c r="I218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85" s="5" cm="1">
        <f t="array" ref="J2185">IFERROR(_FV(Facts_combined[[#This Row],[Asset Name]],"Shares outstanding",TRUE), 0)</f>
        <v>120380300</v>
      </c>
      <c r="K2185" s="4" t="str" cm="1">
        <f t="array" ref="K2185">IFERROR(_FV(Facts_combined[[#This Row],[Asset Name]],"P/E",TRUE), "")</f>
        <v/>
      </c>
      <c r="L2185" s="4" t="str" cm="1">
        <f t="array" ref="L218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85" s="4" cm="1">
        <f t="array" ref="M2185">IFERROR(_FV(Facts_combined[[#This Row],[Asset Name]],"Beta"), "")</f>
        <v>1.663</v>
      </c>
    </row>
    <row r="2186" spans="1:13" x14ac:dyDescent="0.2">
      <c r="A2186" t="s">
        <v>454</v>
      </c>
      <c r="B2186" t="s">
        <v>4</v>
      </c>
      <c r="C2186" t="s">
        <v>42</v>
      </c>
      <c r="D2186" t="e" vm="549">
        <v>#VALUE!</v>
      </c>
      <c r="E2186" t="str" cm="1">
        <f t="array" ref="E2186">IFERROR(_FV(Facts_combined[[#This Row],[Asset Name]],"Industry"), "Undefined")</f>
        <v>Automobiles &amp; Auto Parts</v>
      </c>
      <c r="F2186" s="6" cm="1">
        <f t="array" ref="F2186">IFERROR(_FV(Facts_combined[[#This Row],[Asset Name]],"Price"), 0)</f>
        <v>32.68</v>
      </c>
      <c r="G2186" s="5" cm="1">
        <f t="array" ref="G2186">IFERROR(_FV(Facts_combined[[#This Row],[Asset Name]],"Volume"), 0)</f>
        <v>355897</v>
      </c>
      <c r="H2186" s="7" cm="1">
        <f t="array" ref="H2186">IFERROR(_FV(Facts_combined[[#This Row],[Asset Name]],"Market cap",TRUE), 0)</f>
        <v>903077159</v>
      </c>
      <c r="I218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86" s="5" cm="1">
        <f t="array" ref="J2186">IFERROR(_FV(Facts_combined[[#This Row],[Asset Name]],"Shares outstanding",TRUE), 0)</f>
        <v>27633940</v>
      </c>
      <c r="K2186" s="4" cm="1">
        <f t="array" ref="K2186">IFERROR(_FV(Facts_combined[[#This Row],[Asset Name]],"P/E",TRUE), "")</f>
        <v>18.8032</v>
      </c>
      <c r="L2186" s="4" t="str" cm="1">
        <f t="array" ref="L218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186" s="4" cm="1">
        <f t="array" ref="M2186">IFERROR(_FV(Facts_combined[[#This Row],[Asset Name]],"Beta"), "")</f>
        <v>1.7199</v>
      </c>
    </row>
    <row r="2187" spans="1:13" x14ac:dyDescent="0.2">
      <c r="A2187" t="s">
        <v>455</v>
      </c>
      <c r="B2187" t="s">
        <v>4</v>
      </c>
      <c r="C2187" t="s">
        <v>42</v>
      </c>
      <c r="D2187" t="e" vm="1936">
        <v>#VALUE!</v>
      </c>
      <c r="E2187" t="str" cm="1">
        <f t="array" ref="E2187">IFERROR(_FV(Facts_combined[[#This Row],[Asset Name]],"Industry"), "Undefined")</f>
        <v>Hotels &amp; Entertainment Services</v>
      </c>
      <c r="F2187" s="6" cm="1">
        <f t="array" ref="F2187">IFERROR(_FV(Facts_combined[[#This Row],[Asset Name]],"Price"), 0)</f>
        <v>40.659999999999997</v>
      </c>
      <c r="G2187" s="5" cm="1">
        <f t="array" ref="G2187">IFERROR(_FV(Facts_combined[[#This Row],[Asset Name]],"Volume"), 0)</f>
        <v>23</v>
      </c>
      <c r="H2187" s="7" cm="1">
        <f t="array" ref="H2187">IFERROR(_FV(Facts_combined[[#This Row],[Asset Name]],"Market cap",TRUE), 0)</f>
        <v>902745517</v>
      </c>
      <c r="I218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87" s="5" cm="1">
        <f t="array" ref="J2187">IFERROR(_FV(Facts_combined[[#This Row],[Asset Name]],"Shares outstanding",TRUE), 0)</f>
        <v>22202300</v>
      </c>
      <c r="K2187" s="4" cm="1">
        <f t="array" ref="K2187">IFERROR(_FV(Facts_combined[[#This Row],[Asset Name]],"P/E",TRUE), "")</f>
        <v>15.039199999999999</v>
      </c>
      <c r="L2187" s="4" t="str" cm="1">
        <f t="array" ref="L218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187" s="4" cm="1">
        <f t="array" ref="M2187">IFERROR(_FV(Facts_combined[[#This Row],[Asset Name]],"Beta"), "")</f>
        <v>1.4268000000000001</v>
      </c>
    </row>
    <row r="2188" spans="1:13" x14ac:dyDescent="0.2">
      <c r="A2188" t="s">
        <v>456</v>
      </c>
      <c r="B2188" t="s">
        <v>4</v>
      </c>
      <c r="C2188" t="s">
        <v>42</v>
      </c>
      <c r="D2188" t="e" vm="1937">
        <v>#VALUE!</v>
      </c>
      <c r="E2188" t="str" cm="1">
        <f t="array" ref="E2188">IFERROR(_FV(Facts_combined[[#This Row],[Asset Name]],"Industry"), "Undefined")</f>
        <v>Software &amp; IT Services</v>
      </c>
      <c r="F2188" s="6" cm="1">
        <f t="array" ref="F2188">IFERROR(_FV(Facts_combined[[#This Row],[Asset Name]],"Price"), 0)</f>
        <v>2.58</v>
      </c>
      <c r="G2188" s="5" cm="1">
        <f t="array" ref="G2188">IFERROR(_FV(Facts_combined[[#This Row],[Asset Name]],"Volume"), 0)</f>
        <v>2033</v>
      </c>
      <c r="H2188" s="7" cm="1">
        <f t="array" ref="H2188">IFERROR(_FV(Facts_combined[[#This Row],[Asset Name]],"Market cap",TRUE), 0)</f>
        <v>985385592</v>
      </c>
      <c r="I218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88" s="5" cm="1">
        <f t="array" ref="J2188">IFERROR(_FV(Facts_combined[[#This Row],[Asset Name]],"Shares outstanding",TRUE), 0)</f>
        <v>381932400</v>
      </c>
      <c r="K2188" s="4" cm="1">
        <f t="array" ref="K2188">IFERROR(_FV(Facts_combined[[#This Row],[Asset Name]],"P/E",TRUE), "")</f>
        <v>0</v>
      </c>
      <c r="L2188" s="4" t="str" cm="1">
        <f t="array" ref="L218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88" s="4" cm="1">
        <f t="array" ref="M2188">IFERROR(_FV(Facts_combined[[#This Row],[Asset Name]],"Beta"), "")</f>
        <v>1.7336</v>
      </c>
    </row>
    <row r="2189" spans="1:13" x14ac:dyDescent="0.2">
      <c r="A2189" t="s">
        <v>457</v>
      </c>
      <c r="B2189" t="s">
        <v>4</v>
      </c>
      <c r="C2189" t="s">
        <v>42</v>
      </c>
      <c r="D2189" t="e" vm="1938">
        <v>#VALUE!</v>
      </c>
      <c r="E2189" t="str" cm="1">
        <f t="array" ref="E2189">IFERROR(_FV(Facts_combined[[#This Row],[Asset Name]],"Industry"), "Undefined")</f>
        <v>Aerospace &amp; Defense</v>
      </c>
      <c r="F2189" s="6" cm="1">
        <f t="array" ref="F2189">IFERROR(_FV(Facts_combined[[#This Row],[Asset Name]],"Price"), 0)</f>
        <v>3.72</v>
      </c>
      <c r="G2189" s="5" cm="1">
        <f t="array" ref="G2189">IFERROR(_FV(Facts_combined[[#This Row],[Asset Name]],"Volume"), 0)</f>
        <v>37547</v>
      </c>
      <c r="H2189" s="7" cm="1">
        <f t="array" ref="H2189">IFERROR(_FV(Facts_combined[[#This Row],[Asset Name]],"Market cap",TRUE), 0)</f>
        <v>1203635388</v>
      </c>
      <c r="I218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89" s="5" cm="1">
        <f t="array" ref="J2189">IFERROR(_FV(Facts_combined[[#This Row],[Asset Name]],"Shares outstanding",TRUE), 0)</f>
        <v>323557900</v>
      </c>
      <c r="K2189" s="4" t="str" cm="1">
        <f t="array" ref="K2189">IFERROR(_FV(Facts_combined[[#This Row],[Asset Name]],"P/E",TRUE), "")</f>
        <v/>
      </c>
      <c r="L2189" s="4" t="str" cm="1">
        <f t="array" ref="L218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89" s="4" cm="1">
        <f t="array" ref="M2189">IFERROR(_FV(Facts_combined[[#This Row],[Asset Name]],"Beta"), "")</f>
        <v>2.3506</v>
      </c>
    </row>
    <row r="2190" spans="1:13" x14ac:dyDescent="0.2">
      <c r="A2190" t="s">
        <v>458</v>
      </c>
      <c r="B2190" t="s">
        <v>4</v>
      </c>
      <c r="C2190" t="s">
        <v>42</v>
      </c>
      <c r="D2190" t="e" vm="1939">
        <v>#VALUE!</v>
      </c>
      <c r="E2190" t="str" cm="1">
        <f t="array" ref="E2190">IFERROR(_FV(Facts_combined[[#This Row],[Asset Name]],"Industry"), "Undefined")</f>
        <v>Biotechnology &amp; Medical Research</v>
      </c>
      <c r="F2190" s="6" cm="1">
        <f t="array" ref="F2190">IFERROR(_FV(Facts_combined[[#This Row],[Asset Name]],"Price"), 0)</f>
        <v>3.38</v>
      </c>
      <c r="G2190" s="5" cm="1">
        <f t="array" ref="G2190">IFERROR(_FV(Facts_combined[[#This Row],[Asset Name]],"Volume"), 0)</f>
        <v>1546816</v>
      </c>
      <c r="H2190" s="7" cm="1">
        <f t="array" ref="H2190">IFERROR(_FV(Facts_combined[[#This Row],[Asset Name]],"Market cap",TRUE), 0)</f>
        <v>899202018</v>
      </c>
      <c r="I219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90" s="5" cm="1">
        <f t="array" ref="J2190">IFERROR(_FV(Facts_combined[[#This Row],[Asset Name]],"Shares outstanding",TRUE), 0)</f>
        <v>266036100</v>
      </c>
      <c r="K2190" s="4" cm="1">
        <f t="array" ref="K2190">IFERROR(_FV(Facts_combined[[#This Row],[Asset Name]],"P/E",TRUE), "")</f>
        <v>0</v>
      </c>
      <c r="L2190" s="4" t="str" cm="1">
        <f t="array" ref="L219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90" s="4" cm="1">
        <f t="array" ref="M2190">IFERROR(_FV(Facts_combined[[#This Row],[Asset Name]],"Beta"), "")</f>
        <v>2.1076999999999999</v>
      </c>
    </row>
    <row r="2191" spans="1:13" x14ac:dyDescent="0.2">
      <c r="A2191" t="s">
        <v>459</v>
      </c>
      <c r="B2191" t="s">
        <v>4</v>
      </c>
      <c r="C2191" t="s">
        <v>42</v>
      </c>
      <c r="D2191" t="e" vm="553">
        <v>#VALUE!</v>
      </c>
      <c r="E2191" t="str" cm="1">
        <f t="array" ref="E2191">IFERROR(_FV(Facts_combined[[#This Row],[Asset Name]],"Industry"), "Undefined")</f>
        <v>Freight &amp; Logistics Services</v>
      </c>
      <c r="F2191" s="6" cm="1">
        <f t="array" ref="F2191">IFERROR(_FV(Facts_combined[[#This Row],[Asset Name]],"Price"), 0)</f>
        <v>41.3</v>
      </c>
      <c r="G2191" s="5" cm="1">
        <f t="array" ref="G2191">IFERROR(_FV(Facts_combined[[#This Row],[Asset Name]],"Volume"), 0)</f>
        <v>40366</v>
      </c>
      <c r="H2191" s="7" cm="1">
        <f t="array" ref="H2191">IFERROR(_FV(Facts_combined[[#This Row],[Asset Name]],"Market cap",TRUE), 0)</f>
        <v>1086905729</v>
      </c>
      <c r="I219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91" s="5" cm="1">
        <f t="array" ref="J2191">IFERROR(_FV(Facts_combined[[#This Row],[Asset Name]],"Shares outstanding",TRUE), 0)</f>
        <v>26317330</v>
      </c>
      <c r="K2191" s="4" cm="1">
        <f t="array" ref="K2191">IFERROR(_FV(Facts_combined[[#This Row],[Asset Name]],"P/E",TRUE), "")</f>
        <v>9.0206</v>
      </c>
      <c r="L2191" s="4" t="str" cm="1">
        <f t="array" ref="L219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191" s="4" cm="1">
        <f t="array" ref="M2191">IFERROR(_FV(Facts_combined[[#This Row],[Asset Name]],"Beta"), "")</f>
        <v>0.82350000000000001</v>
      </c>
    </row>
    <row r="2192" spans="1:13" x14ac:dyDescent="0.2">
      <c r="A2192" t="s">
        <v>460</v>
      </c>
      <c r="B2192" t="s">
        <v>4</v>
      </c>
      <c r="C2192" t="s">
        <v>42</v>
      </c>
      <c r="D2192" t="e" vm="1940">
        <v>#VALUE!</v>
      </c>
      <c r="E2192" t="str" cm="1">
        <f t="array" ref="E2192">IFERROR(_FV(Facts_combined[[#This Row],[Asset Name]],"Industry"), "Undefined")</f>
        <v>Software &amp; IT Services</v>
      </c>
      <c r="F2192" s="6" cm="1">
        <f t="array" ref="F2192">IFERROR(_FV(Facts_combined[[#This Row],[Asset Name]],"Price"), 0)</f>
        <v>20.440000000000001</v>
      </c>
      <c r="G2192" s="5" cm="1">
        <f t="array" ref="G2192">IFERROR(_FV(Facts_combined[[#This Row],[Asset Name]],"Volume"), 0)</f>
        <v>260</v>
      </c>
      <c r="H2192" s="7" cm="1">
        <f t="array" ref="H2192">IFERROR(_FV(Facts_combined[[#This Row],[Asset Name]],"Market cap",TRUE), 0)</f>
        <v>1018593000</v>
      </c>
      <c r="I219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92" s="5" cm="1">
        <f t="array" ref="J2192">IFERROR(_FV(Facts_combined[[#This Row],[Asset Name]],"Shares outstanding",TRUE), 0)</f>
        <v>49931010</v>
      </c>
      <c r="K2192" s="4" cm="1">
        <f t="array" ref="K2192">IFERROR(_FV(Facts_combined[[#This Row],[Asset Name]],"P/E",TRUE), "")</f>
        <v>138.2295</v>
      </c>
      <c r="L2192" s="4" t="str" cm="1">
        <f t="array" ref="L219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192" s="4" cm="1">
        <f t="array" ref="M2192">IFERROR(_FV(Facts_combined[[#This Row],[Asset Name]],"Beta"), "")</f>
        <v>1.4408000000000001</v>
      </c>
    </row>
    <row r="2193" spans="1:13" x14ac:dyDescent="0.2">
      <c r="A2193" t="s">
        <v>461</v>
      </c>
      <c r="B2193" t="s">
        <v>4</v>
      </c>
      <c r="C2193" t="s">
        <v>42</v>
      </c>
      <c r="D2193" t="e" vm="1941">
        <v>#VALUE!</v>
      </c>
      <c r="E2193" t="str" cm="1">
        <f t="array" ref="E2193">IFERROR(_FV(Facts_combined[[#This Row],[Asset Name]],"Industry"), "Undefined")</f>
        <v>Construction &amp; Engineering</v>
      </c>
      <c r="F2193" s="6" cm="1">
        <f t="array" ref="F2193">IFERROR(_FV(Facts_combined[[#This Row],[Asset Name]],"Price"), 0)</f>
        <v>21.29</v>
      </c>
      <c r="G2193" s="5" cm="1">
        <f t="array" ref="G2193">IFERROR(_FV(Facts_combined[[#This Row],[Asset Name]],"Volume"), 0)</f>
        <v>525480</v>
      </c>
      <c r="H2193" s="7" cm="1">
        <f t="array" ref="H2193">IFERROR(_FV(Facts_combined[[#This Row],[Asset Name]],"Market cap",TRUE), 0)</f>
        <v>1101104000</v>
      </c>
      <c r="I219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93" s="5" cm="1">
        <f t="array" ref="J2193">IFERROR(_FV(Facts_combined[[#This Row],[Asset Name]],"Shares outstanding",TRUE), 0)</f>
        <v>52284160</v>
      </c>
      <c r="K2193" s="4" t="str" cm="1">
        <f t="array" ref="K2193">IFERROR(_FV(Facts_combined[[#This Row],[Asset Name]],"P/E",TRUE), "")</f>
        <v/>
      </c>
      <c r="L2193" s="4" t="str" cm="1">
        <f t="array" ref="L219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93" s="4" cm="1">
        <f t="array" ref="M2193">IFERROR(_FV(Facts_combined[[#This Row],[Asset Name]],"Beta"), "")</f>
        <v>1.5537000000000001</v>
      </c>
    </row>
    <row r="2194" spans="1:13" x14ac:dyDescent="0.2">
      <c r="A2194" t="s">
        <v>462</v>
      </c>
      <c r="B2194" t="s">
        <v>4</v>
      </c>
      <c r="C2194" t="s">
        <v>42</v>
      </c>
      <c r="D2194" t="e" vm="1942">
        <v>#VALUE!</v>
      </c>
      <c r="E2194" t="str" cm="1">
        <f t="array" ref="E2194">IFERROR(_FV(Facts_combined[[#This Row],[Asset Name]],"Industry"), "Undefined")</f>
        <v>Pharmaceuticals</v>
      </c>
      <c r="F2194" s="6" cm="1">
        <f t="array" ref="F2194">IFERROR(_FV(Facts_combined[[#This Row],[Asset Name]],"Price"), 0)</f>
        <v>11.83</v>
      </c>
      <c r="G2194" s="5" cm="1">
        <f t="array" ref="G2194">IFERROR(_FV(Facts_combined[[#This Row],[Asset Name]],"Volume"), 0)</f>
        <v>557699</v>
      </c>
      <c r="H2194" s="7" cm="1">
        <f t="array" ref="H2194">IFERROR(_FV(Facts_combined[[#This Row],[Asset Name]],"Market cap",TRUE), 0)</f>
        <v>903607577</v>
      </c>
      <c r="I219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94" s="5" cm="1">
        <f t="array" ref="J2194">IFERROR(_FV(Facts_combined[[#This Row],[Asset Name]],"Shares outstanding",TRUE), 0)</f>
        <v>76382720</v>
      </c>
      <c r="K2194" s="4" cm="1">
        <f t="array" ref="K2194">IFERROR(_FV(Facts_combined[[#This Row],[Asset Name]],"P/E",TRUE), "")</f>
        <v>0</v>
      </c>
      <c r="L2194" s="4" t="str" cm="1">
        <f t="array" ref="L219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94" s="4" cm="1">
        <f t="array" ref="M2194">IFERROR(_FV(Facts_combined[[#This Row],[Asset Name]],"Beta"), "")</f>
        <v>0.32150000000000001</v>
      </c>
    </row>
    <row r="2195" spans="1:13" x14ac:dyDescent="0.2">
      <c r="A2195" t="s">
        <v>463</v>
      </c>
      <c r="B2195" t="s">
        <v>4</v>
      </c>
      <c r="C2195" t="s">
        <v>42</v>
      </c>
      <c r="D2195" t="e" vm="1943">
        <v>#VALUE!</v>
      </c>
      <c r="E2195" t="str" cm="1">
        <f t="array" ref="E2195">IFERROR(_FV(Facts_combined[[#This Row],[Asset Name]],"Industry"), "Undefined")</f>
        <v>Biotechnology &amp; Medical Research</v>
      </c>
      <c r="F2195" s="6" cm="1">
        <f t="array" ref="F2195">IFERROR(_FV(Facts_combined[[#This Row],[Asset Name]],"Price"), 0)</f>
        <v>16.7</v>
      </c>
      <c r="G2195" s="5" cm="1">
        <f t="array" ref="G2195">IFERROR(_FV(Facts_combined[[#This Row],[Asset Name]],"Volume"), 0)</f>
        <v>127705</v>
      </c>
      <c r="H2195" s="7" cm="1">
        <f t="array" ref="H2195">IFERROR(_FV(Facts_combined[[#This Row],[Asset Name]],"Market cap",TRUE), 0)</f>
        <v>877414660</v>
      </c>
      <c r="I219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95" s="5" cm="1">
        <f t="array" ref="J2195">IFERROR(_FV(Facts_combined[[#This Row],[Asset Name]],"Shares outstanding",TRUE), 0)</f>
        <v>52539800</v>
      </c>
      <c r="K2195" s="4" cm="1">
        <f t="array" ref="K2195">IFERROR(_FV(Facts_combined[[#This Row],[Asset Name]],"P/E",TRUE), "")</f>
        <v>0</v>
      </c>
      <c r="L2195" s="4" t="str" cm="1">
        <f t="array" ref="L219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95" s="4" cm="1">
        <f t="array" ref="M2195">IFERROR(_FV(Facts_combined[[#This Row],[Asset Name]],"Beta"), "")</f>
        <v>2.4079999999999999</v>
      </c>
    </row>
    <row r="2196" spans="1:13" x14ac:dyDescent="0.2">
      <c r="A2196" t="s">
        <v>464</v>
      </c>
      <c r="B2196" t="s">
        <v>4</v>
      </c>
      <c r="C2196" t="s">
        <v>42</v>
      </c>
      <c r="D2196" t="e" vm="1944">
        <v>#VALUE!</v>
      </c>
      <c r="E2196" t="str" cm="1">
        <f t="array" ref="E2196">IFERROR(_FV(Facts_combined[[#This Row],[Asset Name]],"Industry"), "Undefined")</f>
        <v>Software &amp; IT Services</v>
      </c>
      <c r="F2196" s="6" cm="1">
        <f t="array" ref="F2196">IFERROR(_FV(Facts_combined[[#This Row],[Asset Name]],"Price"), 0)</f>
        <v>8.58</v>
      </c>
      <c r="G2196" s="5" cm="1">
        <f t="array" ref="G2196">IFERROR(_FV(Facts_combined[[#This Row],[Asset Name]],"Volume"), 0)</f>
        <v>391137</v>
      </c>
      <c r="H2196" s="7" cm="1">
        <f t="array" ref="H2196">IFERROR(_FV(Facts_combined[[#This Row],[Asset Name]],"Market cap",TRUE), 0)</f>
        <v>1045394922</v>
      </c>
      <c r="I219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96" s="5" cm="1">
        <f t="array" ref="J2196">IFERROR(_FV(Facts_combined[[#This Row],[Asset Name]],"Shares outstanding",TRUE), 0)</f>
        <v>121840900</v>
      </c>
      <c r="K2196" s="4" cm="1">
        <f t="array" ref="K2196">IFERROR(_FV(Facts_combined[[#This Row],[Asset Name]],"P/E",TRUE), "")</f>
        <v>0</v>
      </c>
      <c r="L2196" s="4" t="str" cm="1">
        <f t="array" ref="L219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96" s="4" cm="1">
        <f t="array" ref="M2196">IFERROR(_FV(Facts_combined[[#This Row],[Asset Name]],"Beta"), "")</f>
        <v>1.5720000000000001</v>
      </c>
    </row>
    <row r="2197" spans="1:13" x14ac:dyDescent="0.2">
      <c r="A2197" t="s">
        <v>465</v>
      </c>
      <c r="B2197" t="s">
        <v>4</v>
      </c>
      <c r="C2197" t="s">
        <v>42</v>
      </c>
      <c r="D2197" t="s">
        <v>465</v>
      </c>
      <c r="E2197" t="str" cm="1">
        <f t="array" ref="E2197">IFERROR(_FV(Facts_combined[[#This Row],[Asset Name]],"Industry"), "Undefined")</f>
        <v>Undefined</v>
      </c>
      <c r="F2197" s="6" cm="1">
        <f t="array" ref="F2197">IFERROR(_FV(Facts_combined[[#This Row],[Asset Name]],"Price"), 0)</f>
        <v>0</v>
      </c>
      <c r="G2197" s="5" cm="1">
        <f t="array" ref="G2197">IFERROR(_FV(Facts_combined[[#This Row],[Asset Name]],"Volume"), 0)</f>
        <v>0</v>
      </c>
      <c r="H2197" s="7" cm="1">
        <f t="array" ref="H2197">IFERROR(_FV(Facts_combined[[#This Row],[Asset Name]],"Market cap",TRUE), 0)</f>
        <v>0</v>
      </c>
      <c r="I219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197" s="5" cm="1">
        <f t="array" ref="J2197">IFERROR(_FV(Facts_combined[[#This Row],[Asset Name]],"Shares outstanding",TRUE), 0)</f>
        <v>0</v>
      </c>
      <c r="K2197" s="4" t="str" cm="1">
        <f t="array" ref="K2197">IFERROR(_FV(Facts_combined[[#This Row],[Asset Name]],"P/E",TRUE), "")</f>
        <v/>
      </c>
      <c r="L2197" s="4" t="str" cm="1">
        <f t="array" ref="L219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97" s="4" t="str" cm="1">
        <f t="array" ref="M2197">IFERROR(_FV(Facts_combined[[#This Row],[Asset Name]],"Beta"), "")</f>
        <v/>
      </c>
    </row>
    <row r="2198" spans="1:13" x14ac:dyDescent="0.2">
      <c r="A2198" t="s">
        <v>466</v>
      </c>
      <c r="B2198" t="s">
        <v>4</v>
      </c>
      <c r="C2198" t="s">
        <v>42</v>
      </c>
      <c r="D2198" t="s">
        <v>466</v>
      </c>
      <c r="E2198" t="str" cm="1">
        <f t="array" ref="E2198">IFERROR(_FV(Facts_combined[[#This Row],[Asset Name]],"Industry"), "Undefined")</f>
        <v>Undefined</v>
      </c>
      <c r="F2198" s="6" cm="1">
        <f t="array" ref="F2198">IFERROR(_FV(Facts_combined[[#This Row],[Asset Name]],"Price"), 0)</f>
        <v>0</v>
      </c>
      <c r="G2198" s="5" cm="1">
        <f t="array" ref="G2198">IFERROR(_FV(Facts_combined[[#This Row],[Asset Name]],"Volume"), 0)</f>
        <v>0</v>
      </c>
      <c r="H2198" s="7" cm="1">
        <f t="array" ref="H2198">IFERROR(_FV(Facts_combined[[#This Row],[Asset Name]],"Market cap",TRUE), 0)</f>
        <v>0</v>
      </c>
      <c r="I219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198" s="5" cm="1">
        <f t="array" ref="J2198">IFERROR(_FV(Facts_combined[[#This Row],[Asset Name]],"Shares outstanding",TRUE), 0)</f>
        <v>0</v>
      </c>
      <c r="K2198" s="4" t="str" cm="1">
        <f t="array" ref="K2198">IFERROR(_FV(Facts_combined[[#This Row],[Asset Name]],"P/E",TRUE), "")</f>
        <v/>
      </c>
      <c r="L2198" s="4" t="str" cm="1">
        <f t="array" ref="L219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98" s="4" t="str" cm="1">
        <f t="array" ref="M2198">IFERROR(_FV(Facts_combined[[#This Row],[Asset Name]],"Beta"), "")</f>
        <v/>
      </c>
    </row>
    <row r="2199" spans="1:13" x14ac:dyDescent="0.2">
      <c r="A2199" t="s">
        <v>467</v>
      </c>
      <c r="B2199" t="s">
        <v>4</v>
      </c>
      <c r="C2199" t="s">
        <v>42</v>
      </c>
      <c r="D2199" t="e" vm="1945">
        <v>#VALUE!</v>
      </c>
      <c r="E2199" t="str" cm="1">
        <f t="array" ref="E2199">IFERROR(_FV(Facts_combined[[#This Row],[Asset Name]],"Industry"), "Undefined")</f>
        <v>Biotechnology &amp; Medical Research</v>
      </c>
      <c r="F2199" s="6" cm="1">
        <f t="array" ref="F2199">IFERROR(_FV(Facts_combined[[#This Row],[Asset Name]],"Price"), 0)</f>
        <v>8.77</v>
      </c>
      <c r="G2199" s="5" cm="1">
        <f t="array" ref="G2199">IFERROR(_FV(Facts_combined[[#This Row],[Asset Name]],"Volume"), 0)</f>
        <v>7</v>
      </c>
      <c r="H2199" s="7" cm="1">
        <f t="array" ref="H2199">IFERROR(_FV(Facts_combined[[#This Row],[Asset Name]],"Market cap",TRUE), 0)</f>
        <v>994789400</v>
      </c>
      <c r="I219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199" s="5" cm="1">
        <f t="array" ref="J2199">IFERROR(_FV(Facts_combined[[#This Row],[Asset Name]],"Shares outstanding",TRUE), 0)</f>
        <v>113044200</v>
      </c>
      <c r="K2199" s="4" cm="1">
        <f t="array" ref="K2199">IFERROR(_FV(Facts_combined[[#This Row],[Asset Name]],"P/E",TRUE), "")</f>
        <v>0</v>
      </c>
      <c r="L2199" s="4" t="str" cm="1">
        <f t="array" ref="L219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199" s="4" cm="1">
        <f t="array" ref="M2199">IFERROR(_FV(Facts_combined[[#This Row],[Asset Name]],"Beta"), "")</f>
        <v>0.30299999999999999</v>
      </c>
    </row>
    <row r="2200" spans="1:13" x14ac:dyDescent="0.2">
      <c r="A2200" t="s">
        <v>468</v>
      </c>
      <c r="B2200" t="s">
        <v>4</v>
      </c>
      <c r="C2200" t="s">
        <v>42</v>
      </c>
      <c r="D2200" t="e" vm="1946">
        <v>#VALUE!</v>
      </c>
      <c r="E2200" t="str" cm="1">
        <f t="array" ref="E2200">IFERROR(_FV(Facts_combined[[#This Row],[Asset Name]],"Industry"), "Undefined")</f>
        <v>Biotechnology &amp; Medical Research</v>
      </c>
      <c r="F2200" s="6" cm="1">
        <f t="array" ref="F2200">IFERROR(_FV(Facts_combined[[#This Row],[Asset Name]],"Price"), 0)</f>
        <v>15.46</v>
      </c>
      <c r="G2200" s="5" cm="1">
        <f t="array" ref="G2200">IFERROR(_FV(Facts_combined[[#This Row],[Asset Name]],"Volume"), 0)</f>
        <v>6149</v>
      </c>
      <c r="H2200" s="7" cm="1">
        <f t="array" ref="H2200">IFERROR(_FV(Facts_combined[[#This Row],[Asset Name]],"Market cap",TRUE), 0)</f>
        <v>1257578000</v>
      </c>
      <c r="I220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00" s="5" cm="1">
        <f t="array" ref="J2200">IFERROR(_FV(Facts_combined[[#This Row],[Asset Name]],"Shares outstanding",TRUE), 0)</f>
        <v>10135220</v>
      </c>
      <c r="K2200" s="4" cm="1">
        <f t="array" ref="K2200">IFERROR(_FV(Facts_combined[[#This Row],[Asset Name]],"P/E",TRUE), "")</f>
        <v>0</v>
      </c>
      <c r="L2200" s="4" t="str" cm="1">
        <f t="array" ref="L220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00" s="4" cm="1">
        <f t="array" ref="M2200">IFERROR(_FV(Facts_combined[[#This Row],[Asset Name]],"Beta"), "")</f>
        <v>0.43809999999999999</v>
      </c>
    </row>
    <row r="2201" spans="1:13" x14ac:dyDescent="0.2">
      <c r="A2201" t="s">
        <v>469</v>
      </c>
      <c r="B2201" t="s">
        <v>4</v>
      </c>
      <c r="C2201" t="s">
        <v>42</v>
      </c>
      <c r="D2201" t="e" vm="1947">
        <v>#VALUE!</v>
      </c>
      <c r="E2201" t="str" cm="1">
        <f t="array" ref="E2201">IFERROR(_FV(Facts_combined[[#This Row],[Asset Name]],"Industry"), "Undefined")</f>
        <v>Oil &amp; Gas</v>
      </c>
      <c r="F2201" s="6" cm="1">
        <f t="array" ref="F2201">IFERROR(_FV(Facts_combined[[#This Row],[Asset Name]],"Price"), 0)</f>
        <v>38.020000000000003</v>
      </c>
      <c r="G2201" s="5" cm="1">
        <f t="array" ref="G2201">IFERROR(_FV(Facts_combined[[#This Row],[Asset Name]],"Volume"), 0)</f>
        <v>756165</v>
      </c>
      <c r="H2201" s="7" cm="1">
        <f t="array" ref="H2201">IFERROR(_FV(Facts_combined[[#This Row],[Asset Name]],"Market cap",TRUE), 0)</f>
        <v>970973389</v>
      </c>
      <c r="I220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01" s="5" cm="1">
        <f t="array" ref="J2201">IFERROR(_FV(Facts_combined[[#This Row],[Asset Name]],"Shares outstanding",TRUE), 0)</f>
        <v>25539620</v>
      </c>
      <c r="K2201" s="4" cm="1">
        <f t="array" ref="K2201">IFERROR(_FV(Facts_combined[[#This Row],[Asset Name]],"P/E",TRUE), "")</f>
        <v>5.1398000000000001</v>
      </c>
      <c r="L2201" s="4" t="str" cm="1">
        <f t="array" ref="L220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2201" s="4" cm="1">
        <f t="array" ref="M2201">IFERROR(_FV(Facts_combined[[#This Row],[Asset Name]],"Beta"), "")</f>
        <v>2.5920000000000001</v>
      </c>
    </row>
    <row r="2202" spans="1:13" x14ac:dyDescent="0.2">
      <c r="A2202" t="s">
        <v>470</v>
      </c>
      <c r="B2202" t="s">
        <v>4</v>
      </c>
      <c r="C2202" t="s">
        <v>42</v>
      </c>
      <c r="D2202" t="e" vm="572">
        <v>#VALUE!</v>
      </c>
      <c r="E2202" t="str" cm="1">
        <f t="array" ref="E2202">IFERROR(_FV(Facts_combined[[#This Row],[Asset Name]],"Industry"), "Undefined")</f>
        <v>Media &amp; Publishing</v>
      </c>
      <c r="F2202" s="6" cm="1">
        <f t="array" ref="F2202">IFERROR(_FV(Facts_combined[[#This Row],[Asset Name]],"Price"), 0)</f>
        <v>3.18</v>
      </c>
      <c r="G2202" s="5" cm="1">
        <f t="array" ref="G2202">IFERROR(_FV(Facts_combined[[#This Row],[Asset Name]],"Volume"), 0)</f>
        <v>577717</v>
      </c>
      <c r="H2202" s="7" cm="1">
        <f t="array" ref="H2202">IFERROR(_FV(Facts_combined[[#This Row],[Asset Name]],"Market cap",TRUE), 0)</f>
        <v>1024530810</v>
      </c>
      <c r="I220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02" s="5" cm="1">
        <f t="array" ref="J2202">IFERROR(_FV(Facts_combined[[#This Row],[Asset Name]],"Shares outstanding",TRUE), 0)</f>
        <v>322179500</v>
      </c>
      <c r="K2202" s="4" cm="1">
        <f t="array" ref="K2202">IFERROR(_FV(Facts_combined[[#This Row],[Asset Name]],"P/E",TRUE), "")</f>
        <v>0</v>
      </c>
      <c r="L2202" s="4" t="str" cm="1">
        <f t="array" ref="L220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02" s="4" cm="1">
        <f t="array" ref="M2202">IFERROR(_FV(Facts_combined[[#This Row],[Asset Name]],"Beta"), "")</f>
        <v>1.5649</v>
      </c>
    </row>
    <row r="2203" spans="1:13" x14ac:dyDescent="0.2">
      <c r="A2203" t="s">
        <v>471</v>
      </c>
      <c r="B2203" t="s">
        <v>4</v>
      </c>
      <c r="C2203" t="s">
        <v>42</v>
      </c>
      <c r="D2203" t="e" vm="574">
        <v>#VALUE!</v>
      </c>
      <c r="E2203" t="str" cm="1">
        <f t="array" ref="E2203">IFERROR(_FV(Facts_combined[[#This Row],[Asset Name]],"Industry"), "Undefined")</f>
        <v>Professional &amp; Commercial Services</v>
      </c>
      <c r="F2203" s="6" cm="1">
        <f t="array" ref="F2203">IFERROR(_FV(Facts_combined[[#This Row],[Asset Name]],"Price"), 0)</f>
        <v>14.36</v>
      </c>
      <c r="G2203" s="5" cm="1">
        <f t="array" ref="G2203">IFERROR(_FV(Facts_combined[[#This Row],[Asset Name]],"Volume"), 0)</f>
        <v>2242215</v>
      </c>
      <c r="H2203" s="7" cm="1">
        <f t="array" ref="H2203">IFERROR(_FV(Facts_combined[[#This Row],[Asset Name]],"Market cap",TRUE), 0)</f>
        <v>967188505</v>
      </c>
      <c r="I220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03" s="5" cm="1">
        <f t="array" ref="J2203">IFERROR(_FV(Facts_combined[[#This Row],[Asset Name]],"Shares outstanding",TRUE), 0)</f>
        <v>67352960</v>
      </c>
      <c r="K2203" s="4" t="str" cm="1">
        <f t="array" ref="K2203">IFERROR(_FV(Facts_combined[[#This Row],[Asset Name]],"P/E",TRUE), "")</f>
        <v/>
      </c>
      <c r="L2203" s="4" t="str" cm="1">
        <f t="array" ref="L220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03" s="4" cm="1">
        <f t="array" ref="M2203">IFERROR(_FV(Facts_combined[[#This Row],[Asset Name]],"Beta"), "")</f>
        <v>1.4059999999999999</v>
      </c>
    </row>
    <row r="2204" spans="1:13" x14ac:dyDescent="0.2">
      <c r="A2204" t="s">
        <v>472</v>
      </c>
      <c r="B2204" t="s">
        <v>4</v>
      </c>
      <c r="C2204" t="s">
        <v>42</v>
      </c>
      <c r="D2204" t="e" vm="1948">
        <v>#VALUE!</v>
      </c>
      <c r="E2204" t="str" cm="1">
        <f t="array" ref="E2204">IFERROR(_FV(Facts_combined[[#This Row],[Asset Name]],"Industry"), "Undefined")</f>
        <v>Machinery, Equipment &amp; Components</v>
      </c>
      <c r="F2204" s="6" cm="1">
        <f t="array" ref="F2204">IFERROR(_FV(Facts_combined[[#This Row],[Asset Name]],"Price"), 0)</f>
        <v>36.28</v>
      </c>
      <c r="G2204" s="5" cm="1">
        <f t="array" ref="G2204">IFERROR(_FV(Facts_combined[[#This Row],[Asset Name]],"Volume"), 0)</f>
        <v>77357</v>
      </c>
      <c r="H2204" s="7" cm="1">
        <f t="array" ref="H2204">IFERROR(_FV(Facts_combined[[#This Row],[Asset Name]],"Market cap",TRUE), 0)</f>
        <v>950934717</v>
      </c>
      <c r="I220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04" s="5" cm="1">
        <f t="array" ref="J2204">IFERROR(_FV(Facts_combined[[#This Row],[Asset Name]],"Shares outstanding",TRUE), 0)</f>
        <v>26210990</v>
      </c>
      <c r="K2204" s="4" cm="1">
        <f t="array" ref="K2204">IFERROR(_FV(Facts_combined[[#This Row],[Asset Name]],"P/E",TRUE), "")</f>
        <v>26.165700000000001</v>
      </c>
      <c r="L2204" s="4" t="str" cm="1">
        <f t="array" ref="L220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204" s="4" cm="1">
        <f t="array" ref="M2204">IFERROR(_FV(Facts_combined[[#This Row],[Asset Name]],"Beta"), "")</f>
        <v>0.93810000000000004</v>
      </c>
    </row>
    <row r="2205" spans="1:13" x14ac:dyDescent="0.2">
      <c r="A2205" t="s">
        <v>473</v>
      </c>
      <c r="B2205" t="s">
        <v>4</v>
      </c>
      <c r="C2205" t="s">
        <v>42</v>
      </c>
      <c r="D2205" t="e" vm="1949">
        <v>#VALUE!</v>
      </c>
      <c r="E2205" t="str" cm="1">
        <f t="array" ref="E2205">IFERROR(_FV(Facts_combined[[#This Row],[Asset Name]],"Industry"), "Undefined")</f>
        <v>Pharmaceuticals</v>
      </c>
      <c r="F2205" s="6" cm="1">
        <f t="array" ref="F2205">IFERROR(_FV(Facts_combined[[#This Row],[Asset Name]],"Price"), 0)</f>
        <v>2.27</v>
      </c>
      <c r="G2205" s="5" cm="1">
        <f t="array" ref="G2205">IFERROR(_FV(Facts_combined[[#This Row],[Asset Name]],"Volume"), 0)</f>
        <v>8291</v>
      </c>
      <c r="H2205" s="7" cm="1">
        <f t="array" ref="H2205">IFERROR(_FV(Facts_combined[[#This Row],[Asset Name]],"Market cap",TRUE), 0)</f>
        <v>1224647000</v>
      </c>
      <c r="I220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05" s="5" cm="1">
        <f t="array" ref="J2205">IFERROR(_FV(Facts_combined[[#This Row],[Asset Name]],"Shares outstanding",TRUE), 0)</f>
        <v>382280700</v>
      </c>
      <c r="K2205" s="4" cm="1">
        <f t="array" ref="K2205">IFERROR(_FV(Facts_combined[[#This Row],[Asset Name]],"P/E",TRUE), "")</f>
        <v>0</v>
      </c>
      <c r="L2205" s="4" t="str" cm="1">
        <f t="array" ref="L220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05" s="4" cm="1">
        <f t="array" ref="M2205">IFERROR(_FV(Facts_combined[[#This Row],[Asset Name]],"Beta"), "")</f>
        <v>1.0138</v>
      </c>
    </row>
    <row r="2206" spans="1:13" x14ac:dyDescent="0.2">
      <c r="A2206" t="s">
        <v>474</v>
      </c>
      <c r="B2206" t="s">
        <v>4</v>
      </c>
      <c r="C2206" t="s">
        <v>42</v>
      </c>
      <c r="D2206" t="e" vm="584">
        <v>#VALUE!</v>
      </c>
      <c r="E2206" t="str" cm="1">
        <f t="array" ref="E2206">IFERROR(_FV(Facts_combined[[#This Row],[Asset Name]],"Industry"), "Undefined")</f>
        <v>Oil &amp; Gas Related Equipment and Services</v>
      </c>
      <c r="F2206" s="6" cm="1">
        <f t="array" ref="F2206">IFERROR(_FV(Facts_combined[[#This Row],[Asset Name]],"Price"), 0)</f>
        <v>33.229999999999997</v>
      </c>
      <c r="G2206" s="5" cm="1">
        <f t="array" ref="G2206">IFERROR(_FV(Facts_combined[[#This Row],[Asset Name]],"Volume"), 0)</f>
        <v>68748</v>
      </c>
      <c r="H2206" s="7" cm="1">
        <f t="array" ref="H2206">IFERROR(_FV(Facts_combined[[#This Row],[Asset Name]],"Market cap",TRUE), 0)</f>
        <v>943499389</v>
      </c>
      <c r="I220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06" s="5" cm="1">
        <f t="array" ref="J2206">IFERROR(_FV(Facts_combined[[#This Row],[Asset Name]],"Shares outstanding",TRUE), 0)</f>
        <v>28393000</v>
      </c>
      <c r="K2206" s="4" cm="1">
        <f t="array" ref="K2206">IFERROR(_FV(Facts_combined[[#This Row],[Asset Name]],"P/E",TRUE), "")</f>
        <v>921.51969999999994</v>
      </c>
      <c r="L2206" s="4" t="str" cm="1">
        <f t="array" ref="L220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206" s="4" cm="1">
        <f t="array" ref="M2206">IFERROR(_FV(Facts_combined[[#This Row],[Asset Name]],"Beta"), "")</f>
        <v>1.3260000000000001</v>
      </c>
    </row>
    <row r="2207" spans="1:13" x14ac:dyDescent="0.2">
      <c r="A2207" t="s">
        <v>475</v>
      </c>
      <c r="B2207" t="s">
        <v>4</v>
      </c>
      <c r="C2207" t="s">
        <v>42</v>
      </c>
      <c r="D2207" t="e" vm="1950">
        <v>#VALUE!</v>
      </c>
      <c r="E2207" t="str" cm="1">
        <f t="array" ref="E2207">IFERROR(_FV(Facts_combined[[#This Row],[Asset Name]],"Industry"), "Undefined")</f>
        <v>Professional &amp; Commercial Services</v>
      </c>
      <c r="F2207" s="6" cm="1">
        <f t="array" ref="F2207">IFERROR(_FV(Facts_combined[[#This Row],[Asset Name]],"Price"), 0)</f>
        <v>9.15</v>
      </c>
      <c r="G2207" s="5" cm="1">
        <f t="array" ref="G2207">IFERROR(_FV(Facts_combined[[#This Row],[Asset Name]],"Volume"), 0)</f>
        <v>286406</v>
      </c>
      <c r="H2207" s="7" cm="1">
        <f t="array" ref="H2207">IFERROR(_FV(Facts_combined[[#This Row],[Asset Name]],"Market cap",TRUE), 0)</f>
        <v>908654749</v>
      </c>
      <c r="I220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07" s="5" cm="1">
        <f t="array" ref="J2207">IFERROR(_FV(Facts_combined[[#This Row],[Asset Name]],"Shares outstanding",TRUE), 0)</f>
        <v>99306530</v>
      </c>
      <c r="K2207" s="4" cm="1">
        <f t="array" ref="K2207">IFERROR(_FV(Facts_combined[[#This Row],[Asset Name]],"P/E",TRUE), "")</f>
        <v>25.755800000000001</v>
      </c>
      <c r="L2207" s="4" t="str" cm="1">
        <f t="array" ref="L220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207" s="4" cm="1">
        <f t="array" ref="M2207">IFERROR(_FV(Facts_combined[[#This Row],[Asset Name]],"Beta"), "")</f>
        <v>1.4419999999999999</v>
      </c>
    </row>
    <row r="2208" spans="1:13" x14ac:dyDescent="0.2">
      <c r="A2208" t="s">
        <v>476</v>
      </c>
      <c r="B2208" t="s">
        <v>4</v>
      </c>
      <c r="C2208" t="s">
        <v>42</v>
      </c>
      <c r="D2208" t="e" vm="1951">
        <v>#VALUE!</v>
      </c>
      <c r="E2208" t="str" cm="1">
        <f t="array" ref="E2208">IFERROR(_FV(Facts_combined[[#This Row],[Asset Name]],"Industry"), "Undefined")</f>
        <v>Healthcare Equipment &amp; Supplies</v>
      </c>
      <c r="F2208" s="6" cm="1">
        <f t="array" ref="F2208">IFERROR(_FV(Facts_combined[[#This Row],[Asset Name]],"Price"), 0)</f>
        <v>46.86</v>
      </c>
      <c r="G2208" s="5" cm="1">
        <f t="array" ref="G2208">IFERROR(_FV(Facts_combined[[#This Row],[Asset Name]],"Volume"), 0)</f>
        <v>5055</v>
      </c>
      <c r="H2208" s="7" cm="1">
        <f t="array" ref="H2208">IFERROR(_FV(Facts_combined[[#This Row],[Asset Name]],"Market cap",TRUE), 0)</f>
        <v>936494288</v>
      </c>
      <c r="I220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08" s="5" cm="1">
        <f t="array" ref="J2208">IFERROR(_FV(Facts_combined[[#This Row],[Asset Name]],"Shares outstanding",TRUE), 0)</f>
        <v>19984940</v>
      </c>
      <c r="K2208" s="4" cm="1">
        <f t="array" ref="K2208">IFERROR(_FV(Facts_combined[[#This Row],[Asset Name]],"P/E",TRUE), "")</f>
        <v>90.566500000000005</v>
      </c>
      <c r="L2208" s="4" t="str" cm="1">
        <f t="array" ref="L220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208" s="4" cm="1">
        <f t="array" ref="M2208">IFERROR(_FV(Facts_combined[[#This Row],[Asset Name]],"Beta"), "")</f>
        <v>0.71479999999999999</v>
      </c>
    </row>
    <row r="2209" spans="1:13" x14ac:dyDescent="0.2">
      <c r="A2209" t="s">
        <v>477</v>
      </c>
      <c r="B2209" t="s">
        <v>4</v>
      </c>
      <c r="C2209" t="s">
        <v>42</v>
      </c>
      <c r="D2209" t="e" vm="1952">
        <v>#VALUE!</v>
      </c>
      <c r="E2209" t="str" cm="1">
        <f t="array" ref="E2209">IFERROR(_FV(Facts_combined[[#This Row],[Asset Name]],"Industry"), "Undefined")</f>
        <v>Machinery, Equipment &amp; Components</v>
      </c>
      <c r="F2209" s="6" cm="1">
        <f t="array" ref="F2209">IFERROR(_FV(Facts_combined[[#This Row],[Asset Name]],"Price"), 0)</f>
        <v>21.76</v>
      </c>
      <c r="G2209" s="5" cm="1">
        <f t="array" ref="G2209">IFERROR(_FV(Facts_combined[[#This Row],[Asset Name]],"Volume"), 0)</f>
        <v>457129</v>
      </c>
      <c r="H2209" s="7" cm="1">
        <f t="array" ref="H2209">IFERROR(_FV(Facts_combined[[#This Row],[Asset Name]],"Market cap",TRUE), 0)</f>
        <v>979691776</v>
      </c>
      <c r="I220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09" s="5" cm="1">
        <f t="array" ref="J2209">IFERROR(_FV(Facts_combined[[#This Row],[Asset Name]],"Shares outstanding",TRUE), 0)</f>
        <v>45022600</v>
      </c>
      <c r="K2209" s="4" cm="1">
        <f t="array" ref="K2209">IFERROR(_FV(Facts_combined[[#This Row],[Asset Name]],"P/E",TRUE), "")</f>
        <v>5.2138</v>
      </c>
      <c r="L2209" s="4" t="str" cm="1">
        <f t="array" ref="L220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2209" s="4" cm="1">
        <f t="array" ref="M2209">IFERROR(_FV(Facts_combined[[#This Row],[Asset Name]],"Beta"), "")</f>
        <v>1.5472999999999999</v>
      </c>
    </row>
    <row r="2210" spans="1:13" x14ac:dyDescent="0.2">
      <c r="A2210" t="s">
        <v>478</v>
      </c>
      <c r="B2210" t="s">
        <v>4</v>
      </c>
      <c r="C2210" t="s">
        <v>42</v>
      </c>
      <c r="D2210" t="e" vm="1953">
        <v>#VALUE!</v>
      </c>
      <c r="E2210" t="str" cm="1">
        <f t="array" ref="E2210">IFERROR(_FV(Facts_combined[[#This Row],[Asset Name]],"Industry"), "Undefined")</f>
        <v>Healthcare Equipment &amp; Supplies</v>
      </c>
      <c r="F2210" s="6" cm="1">
        <f t="array" ref="F2210">IFERROR(_FV(Facts_combined[[#This Row],[Asset Name]],"Price"), 0)</f>
        <v>5.53</v>
      </c>
      <c r="G2210" s="5" cm="1">
        <f t="array" ref="G2210">IFERROR(_FV(Facts_combined[[#This Row],[Asset Name]],"Volume"), 0)</f>
        <v>140</v>
      </c>
      <c r="H2210" s="7" cm="1">
        <f t="array" ref="H2210">IFERROR(_FV(Facts_combined[[#This Row],[Asset Name]],"Market cap",TRUE), 0)</f>
        <v>941361393</v>
      </c>
      <c r="I221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10" s="5" cm="1">
        <f t="array" ref="J2210">IFERROR(_FV(Facts_combined[[#This Row],[Asset Name]],"Shares outstanding",TRUE), 0)</f>
        <v>170228100</v>
      </c>
      <c r="K2210" s="4" cm="1">
        <f t="array" ref="K2210">IFERROR(_FV(Facts_combined[[#This Row],[Asset Name]],"P/E",TRUE), "")</f>
        <v>44.665199999999999</v>
      </c>
      <c r="L2210" s="4" t="str" cm="1">
        <f t="array" ref="L221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210" s="4" cm="1">
        <f t="array" ref="M2210">IFERROR(_FV(Facts_combined[[#This Row],[Asset Name]],"Beta"), "")</f>
        <v>1.655</v>
      </c>
    </row>
    <row r="2211" spans="1:13" x14ac:dyDescent="0.2">
      <c r="A2211" t="s">
        <v>479</v>
      </c>
      <c r="B2211" t="s">
        <v>4</v>
      </c>
      <c r="C2211" t="s">
        <v>42</v>
      </c>
      <c r="D2211" t="e" vm="1954">
        <v>#VALUE!</v>
      </c>
      <c r="E2211" t="str" cm="1">
        <f t="array" ref="E2211">IFERROR(_FV(Facts_combined[[#This Row],[Asset Name]],"Industry"), "Undefined")</f>
        <v>Banking Services</v>
      </c>
      <c r="F2211" s="6" cm="1">
        <f t="array" ref="F2211">IFERROR(_FV(Facts_combined[[#This Row],[Asset Name]],"Price"), 0)</f>
        <v>14.18</v>
      </c>
      <c r="G2211" s="5" cm="1">
        <f t="array" ref="G2211">IFERROR(_FV(Facts_combined[[#This Row],[Asset Name]],"Volume"), 0)</f>
        <v>14463</v>
      </c>
      <c r="H2211" s="7" cm="1">
        <f t="array" ref="H2211">IFERROR(_FV(Facts_combined[[#This Row],[Asset Name]],"Market cap",TRUE), 0)</f>
        <v>869863308</v>
      </c>
      <c r="I221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11" s="5" cm="1">
        <f t="array" ref="J2211">IFERROR(_FV(Facts_combined[[#This Row],[Asset Name]],"Shares outstanding",TRUE), 0)</f>
        <v>61344380</v>
      </c>
      <c r="K2211" s="4" cm="1">
        <f t="array" ref="K2211">IFERROR(_FV(Facts_combined[[#This Row],[Asset Name]],"P/E",TRUE), "")</f>
        <v>34.679299999999998</v>
      </c>
      <c r="L2211" s="4" t="str" cm="1">
        <f t="array" ref="L221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211" s="4" cm="1">
        <f t="array" ref="M2211">IFERROR(_FV(Facts_combined[[#This Row],[Asset Name]],"Beta"), "")</f>
        <v>1.052</v>
      </c>
    </row>
    <row r="2212" spans="1:13" x14ac:dyDescent="0.2">
      <c r="A2212" t="s">
        <v>480</v>
      </c>
      <c r="B2212" t="s">
        <v>4</v>
      </c>
      <c r="C2212" t="s">
        <v>42</v>
      </c>
      <c r="D2212" t="e" vm="1958">
        <v>#VALUE!</v>
      </c>
      <c r="E2212" t="str" cm="1">
        <f t="array" ref="E2212">IFERROR(_FV(Facts_combined[[#This Row],[Asset Name]],"Industry"), "Undefined")</f>
        <v>Software &amp; IT Services</v>
      </c>
      <c r="F2212" s="6" cm="1">
        <f t="array" ref="F2212">IFERROR(_FV(Facts_combined[[#This Row],[Asset Name]],"Price"), 0)</f>
        <v>18.04</v>
      </c>
      <c r="G2212" s="5" cm="1">
        <f t="array" ref="G2212">IFERROR(_FV(Facts_combined[[#This Row],[Asset Name]],"Volume"), 0)</f>
        <v>49</v>
      </c>
      <c r="H2212" s="7" cm="1">
        <f t="array" ref="H2212">IFERROR(_FV(Facts_combined[[#This Row],[Asset Name]],"Market cap",TRUE), 0)</f>
        <v>907590235</v>
      </c>
      <c r="I221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12" s="5" cm="1">
        <f t="array" ref="J2212">IFERROR(_FV(Facts_combined[[#This Row],[Asset Name]],"Shares outstanding",TRUE), 0)</f>
        <v>50309880</v>
      </c>
      <c r="K2212" s="4" cm="1">
        <f t="array" ref="K2212">IFERROR(_FV(Facts_combined[[#This Row],[Asset Name]],"P/E",TRUE), "")</f>
        <v>0</v>
      </c>
      <c r="L2212" s="4" t="str" cm="1">
        <f t="array" ref="L221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12" s="4" cm="1">
        <f t="array" ref="M2212">IFERROR(_FV(Facts_combined[[#This Row],[Asset Name]],"Beta"), "")</f>
        <v>1.855</v>
      </c>
    </row>
    <row r="2213" spans="1:13" x14ac:dyDescent="0.2">
      <c r="A2213" t="s">
        <v>481</v>
      </c>
      <c r="B2213" t="s">
        <v>4</v>
      </c>
      <c r="C2213" t="s">
        <v>42</v>
      </c>
      <c r="D2213" t="e" vm="1959">
        <v>#VALUE!</v>
      </c>
      <c r="E2213" t="str" cm="1">
        <f t="array" ref="E2213">IFERROR(_FV(Facts_combined[[#This Row],[Asset Name]],"Industry"), "Undefined")</f>
        <v>Chemicals</v>
      </c>
      <c r="F2213" s="6" cm="1">
        <f t="array" ref="F2213">IFERROR(_FV(Facts_combined[[#This Row],[Asset Name]],"Price"), 0)</f>
        <v>36.880000000000003</v>
      </c>
      <c r="G2213" s="5" cm="1">
        <f t="array" ref="G2213">IFERROR(_FV(Facts_combined[[#This Row],[Asset Name]],"Volume"), 0)</f>
        <v>163691</v>
      </c>
      <c r="H2213" s="7" cm="1">
        <f t="array" ref="H2213">IFERROR(_FV(Facts_combined[[#This Row],[Asset Name]],"Market cap",TRUE), 0)</f>
        <v>781862638</v>
      </c>
      <c r="I221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13" s="5" cm="1">
        <f t="array" ref="J2213">IFERROR(_FV(Facts_combined[[#This Row],[Asset Name]],"Shares outstanding",TRUE), 0)</f>
        <v>21200180</v>
      </c>
      <c r="K2213" s="4" cm="1">
        <f t="array" ref="K2213">IFERROR(_FV(Facts_combined[[#This Row],[Asset Name]],"P/E",TRUE), "")</f>
        <v>10.215199999999999</v>
      </c>
      <c r="L2213" s="4" t="str" cm="1">
        <f t="array" ref="L221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213" s="4" cm="1">
        <f t="array" ref="M2213">IFERROR(_FV(Facts_combined[[#This Row],[Asset Name]],"Beta"), "")</f>
        <v>1.8480000000000001</v>
      </c>
    </row>
    <row r="2214" spans="1:13" x14ac:dyDescent="0.2">
      <c r="A2214" t="s">
        <v>482</v>
      </c>
      <c r="B2214" t="s">
        <v>4</v>
      </c>
      <c r="C2214" t="s">
        <v>42</v>
      </c>
      <c r="D2214" t="e" vm="1960">
        <v>#VALUE!</v>
      </c>
      <c r="E2214" t="str" cm="1">
        <f t="array" ref="E2214">IFERROR(_FV(Facts_combined[[#This Row],[Asset Name]],"Industry"), "Undefined")</f>
        <v>Software &amp; IT Services</v>
      </c>
      <c r="F2214" s="6" cm="1">
        <f t="array" ref="F2214">IFERROR(_FV(Facts_combined[[#This Row],[Asset Name]],"Price"), 0)</f>
        <v>2.6</v>
      </c>
      <c r="G2214" s="5" cm="1">
        <f t="array" ref="G2214">IFERROR(_FV(Facts_combined[[#This Row],[Asset Name]],"Volume"), 0)</f>
        <v>103</v>
      </c>
      <c r="H2214" s="7" cm="1">
        <f t="array" ref="H2214">IFERROR(_FV(Facts_combined[[#This Row],[Asset Name]],"Market cap",TRUE), 0)</f>
        <v>1034246000</v>
      </c>
      <c r="I221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14" s="5" cm="1">
        <f t="array" ref="J2214">IFERROR(_FV(Facts_combined[[#This Row],[Asset Name]],"Shares outstanding",TRUE), 0)</f>
        <v>390281700</v>
      </c>
      <c r="K2214" s="4" t="str" cm="1">
        <f t="array" ref="K2214">IFERROR(_FV(Facts_combined[[#This Row],[Asset Name]],"P/E",TRUE), "")</f>
        <v/>
      </c>
      <c r="L2214" s="4" t="str" cm="1">
        <f t="array" ref="L221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14" s="4" cm="1">
        <f t="array" ref="M2214">IFERROR(_FV(Facts_combined[[#This Row],[Asset Name]],"Beta"), "")</f>
        <v>1.1003000000000001</v>
      </c>
    </row>
    <row r="2215" spans="1:13" x14ac:dyDescent="0.2">
      <c r="A2215" t="s">
        <v>483</v>
      </c>
      <c r="B2215" t="s">
        <v>4</v>
      </c>
      <c r="C2215" t="s">
        <v>42</v>
      </c>
      <c r="D2215" t="e" vm="1961">
        <v>#VALUE!</v>
      </c>
      <c r="E2215" t="str" cm="1">
        <f t="array" ref="E2215">IFERROR(_FV(Facts_combined[[#This Row],[Asset Name]],"Industry"), "Undefined")</f>
        <v>Professional &amp; Commercial Services</v>
      </c>
      <c r="F2215" s="6" cm="1">
        <f t="array" ref="F2215">IFERROR(_FV(Facts_combined[[#This Row],[Asset Name]],"Price"), 0)</f>
        <v>15.41</v>
      </c>
      <c r="G2215" s="5" cm="1">
        <f t="array" ref="G2215">IFERROR(_FV(Facts_combined[[#This Row],[Asset Name]],"Volume"), 0)</f>
        <v>314943</v>
      </c>
      <c r="H2215" s="7" cm="1">
        <f t="array" ref="H2215">IFERROR(_FV(Facts_combined[[#This Row],[Asset Name]],"Market cap",TRUE), 0)</f>
        <v>895186933</v>
      </c>
      <c r="I221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15" s="5" cm="1">
        <f t="array" ref="J2215">IFERROR(_FV(Facts_combined[[#This Row],[Asset Name]],"Shares outstanding",TRUE), 0)</f>
        <v>58091300</v>
      </c>
      <c r="K2215" s="4" cm="1">
        <f t="array" ref="K2215">IFERROR(_FV(Facts_combined[[#This Row],[Asset Name]],"P/E",TRUE), "")</f>
        <v>20.664000000000001</v>
      </c>
      <c r="L2215" s="4" t="str" cm="1">
        <f t="array" ref="L221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215" s="4" cm="1">
        <f t="array" ref="M2215">IFERROR(_FV(Facts_combined[[#This Row],[Asset Name]],"Beta"), "")</f>
        <v>0.96799999999999997</v>
      </c>
    </row>
    <row r="2216" spans="1:13" x14ac:dyDescent="0.2">
      <c r="A2216" t="s">
        <v>484</v>
      </c>
      <c r="B2216" t="s">
        <v>4</v>
      </c>
      <c r="C2216" t="s">
        <v>42</v>
      </c>
      <c r="D2216" t="e" vm="1962">
        <v>#VALUE!</v>
      </c>
      <c r="E2216" t="str" cm="1">
        <f t="array" ref="E2216">IFERROR(_FV(Facts_combined[[#This Row],[Asset Name]],"Industry"), "Undefined")</f>
        <v>Hotels &amp; Entertainment Services</v>
      </c>
      <c r="F2216" s="6" cm="1">
        <f t="array" ref="F2216">IFERROR(_FV(Facts_combined[[#This Row],[Asset Name]],"Price"), 0)</f>
        <v>29.28</v>
      </c>
      <c r="G2216" s="5" cm="1">
        <f t="array" ref="G2216">IFERROR(_FV(Facts_combined[[#This Row],[Asset Name]],"Volume"), 0)</f>
        <v>222795</v>
      </c>
      <c r="H2216" s="7" cm="1">
        <f t="array" ref="H2216">IFERROR(_FV(Facts_combined[[#This Row],[Asset Name]],"Market cap",TRUE), 0)</f>
        <v>847619107</v>
      </c>
      <c r="I221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16" s="5" cm="1">
        <f t="array" ref="J2216">IFERROR(_FV(Facts_combined[[#This Row],[Asset Name]],"Shares outstanding",TRUE), 0)</f>
        <v>28948740</v>
      </c>
      <c r="K2216" s="4" cm="1">
        <f t="array" ref="K2216">IFERROR(_FV(Facts_combined[[#This Row],[Asset Name]],"P/E",TRUE), "")</f>
        <v>3.1574</v>
      </c>
      <c r="L2216" s="4" t="str" cm="1">
        <f t="array" ref="L221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2216" s="4" cm="1">
        <f t="array" ref="M2216">IFERROR(_FV(Facts_combined[[#This Row],[Asset Name]],"Beta"), "")</f>
        <v>2.2219000000000002</v>
      </c>
    </row>
    <row r="2217" spans="1:13" x14ac:dyDescent="0.2">
      <c r="A2217" t="s">
        <v>485</v>
      </c>
      <c r="B2217" t="s">
        <v>4</v>
      </c>
      <c r="C2217" t="s">
        <v>42</v>
      </c>
      <c r="D2217" t="e" vm="1963">
        <v>#VALUE!</v>
      </c>
      <c r="E2217" t="str" cm="1">
        <f t="array" ref="E2217">IFERROR(_FV(Facts_combined[[#This Row],[Asset Name]],"Industry"), "Undefined")</f>
        <v>Biotechnology &amp; Medical Research</v>
      </c>
      <c r="F2217" s="6" cm="1">
        <f t="array" ref="F2217">IFERROR(_FV(Facts_combined[[#This Row],[Asset Name]],"Price"), 0)</f>
        <v>5.1100000000000003</v>
      </c>
      <c r="G2217" s="5" cm="1">
        <f t="array" ref="G2217">IFERROR(_FV(Facts_combined[[#This Row],[Asset Name]],"Volume"), 0)</f>
        <v>15965</v>
      </c>
      <c r="H2217" s="7" cm="1">
        <f t="array" ref="H2217">IFERROR(_FV(Facts_combined[[#This Row],[Asset Name]],"Market cap",TRUE), 0)</f>
        <v>639483000</v>
      </c>
      <c r="I221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17" s="5" cm="1">
        <f t="array" ref="J2217">IFERROR(_FV(Facts_combined[[#This Row],[Asset Name]],"Shares outstanding",TRUE), 0)</f>
        <v>119084400</v>
      </c>
      <c r="K2217" s="4" cm="1">
        <f t="array" ref="K2217">IFERROR(_FV(Facts_combined[[#This Row],[Asset Name]],"P/E",TRUE), "")</f>
        <v>0</v>
      </c>
      <c r="L2217" s="4" t="str" cm="1">
        <f t="array" ref="L221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17" s="4" cm="1">
        <f t="array" ref="M2217">IFERROR(_FV(Facts_combined[[#This Row],[Asset Name]],"Beta"), "")</f>
        <v>1.4982</v>
      </c>
    </row>
    <row r="2218" spans="1:13" x14ac:dyDescent="0.2">
      <c r="A2218" t="s">
        <v>486</v>
      </c>
      <c r="B2218" t="s">
        <v>4</v>
      </c>
      <c r="C2218" t="s">
        <v>42</v>
      </c>
      <c r="D2218" t="e" vm="1964">
        <v>#VALUE!</v>
      </c>
      <c r="E2218" t="str" cm="1">
        <f t="array" ref="E2218">IFERROR(_FV(Facts_combined[[#This Row],[Asset Name]],"Industry"), "Undefined")</f>
        <v>Hotels &amp; Entertainment Services</v>
      </c>
      <c r="F2218" s="6" cm="1">
        <f t="array" ref="F2218">IFERROR(_FV(Facts_combined[[#This Row],[Asset Name]],"Price"), 0)</f>
        <v>10</v>
      </c>
      <c r="G2218" s="5" cm="1">
        <f t="array" ref="G2218">IFERROR(_FV(Facts_combined[[#This Row],[Asset Name]],"Volume"), 0)</f>
        <v>159591</v>
      </c>
      <c r="H2218" s="7" cm="1">
        <f t="array" ref="H2218">IFERROR(_FV(Facts_combined[[#This Row],[Asset Name]],"Market cap",TRUE), 0)</f>
        <v>837461900</v>
      </c>
      <c r="I221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18" s="5" cm="1">
        <f t="array" ref="J2218">IFERROR(_FV(Facts_combined[[#This Row],[Asset Name]],"Shares outstanding",TRUE), 0)</f>
        <v>83746190</v>
      </c>
      <c r="K2218" s="4" cm="1">
        <f t="array" ref="K2218">IFERROR(_FV(Facts_combined[[#This Row],[Asset Name]],"P/E",TRUE), "")</f>
        <v>19.7044</v>
      </c>
      <c r="L2218" s="4" t="str" cm="1">
        <f t="array" ref="L221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218" s="4" cm="1">
        <f t="array" ref="M2218">IFERROR(_FV(Facts_combined[[#This Row],[Asset Name]],"Beta"), "")</f>
        <v>1.4699</v>
      </c>
    </row>
    <row r="2219" spans="1:13" x14ac:dyDescent="0.2">
      <c r="A2219" t="s">
        <v>487</v>
      </c>
      <c r="B2219" t="s">
        <v>4</v>
      </c>
      <c r="C2219" t="s">
        <v>42</v>
      </c>
      <c r="D2219" t="e" vm="1965">
        <v>#VALUE!</v>
      </c>
      <c r="E2219" t="str" cm="1">
        <f t="array" ref="E2219">IFERROR(_FV(Facts_combined[[#This Row],[Asset Name]],"Industry"), "Undefined")</f>
        <v>Electronic Equipment &amp; Parts</v>
      </c>
      <c r="F2219" s="6" cm="1">
        <f t="array" ref="F2219">IFERROR(_FV(Facts_combined[[#This Row],[Asset Name]],"Price"), 0)</f>
        <v>81.87</v>
      </c>
      <c r="G2219" s="5" cm="1">
        <f t="array" ref="G2219">IFERROR(_FV(Facts_combined[[#This Row],[Asset Name]],"Volume"), 0)</f>
        <v>11372</v>
      </c>
      <c r="H2219" s="7" cm="1">
        <f t="array" ref="H2219">IFERROR(_FV(Facts_combined[[#This Row],[Asset Name]],"Market cap",TRUE), 0)</f>
        <v>856509700</v>
      </c>
      <c r="I221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19" s="5" cm="1">
        <f t="array" ref="J2219">IFERROR(_FV(Facts_combined[[#This Row],[Asset Name]],"Shares outstanding",TRUE), 0)</f>
        <v>12619960</v>
      </c>
      <c r="K2219" s="4" cm="1">
        <f t="array" ref="K2219">IFERROR(_FV(Facts_combined[[#This Row],[Asset Name]],"P/E",TRUE), "")</f>
        <v>13.9145</v>
      </c>
      <c r="L2219" s="4" t="str" cm="1">
        <f t="array" ref="L221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219" s="4" cm="1">
        <f t="array" ref="M2219">IFERROR(_FV(Facts_combined[[#This Row],[Asset Name]],"Beta"), "")</f>
        <v>1.3571</v>
      </c>
    </row>
    <row r="2220" spans="1:13" x14ac:dyDescent="0.2">
      <c r="A2220" t="s">
        <v>488</v>
      </c>
      <c r="B2220" t="s">
        <v>4</v>
      </c>
      <c r="C2220" t="s">
        <v>42</v>
      </c>
      <c r="D2220" t="e" vm="1966">
        <v>#VALUE!</v>
      </c>
      <c r="E2220" t="str" cm="1">
        <f t="array" ref="E2220">IFERROR(_FV(Facts_combined[[#This Row],[Asset Name]],"Industry"), "Undefined")</f>
        <v>Pharmaceuticals</v>
      </c>
      <c r="F2220" s="6" cm="1">
        <f t="array" ref="F2220">IFERROR(_FV(Facts_combined[[#This Row],[Asset Name]],"Price"), 0)</f>
        <v>1.4999999999999999E-2</v>
      </c>
      <c r="G2220" s="5" cm="1">
        <f t="array" ref="G2220">IFERROR(_FV(Facts_combined[[#This Row],[Asset Name]],"Volume"), 0)</f>
        <v>200</v>
      </c>
      <c r="H2220" s="7" cm="1">
        <f t="array" ref="H2220">IFERROR(_FV(Facts_combined[[#This Row],[Asset Name]],"Market cap",TRUE), 0)</f>
        <v>4589280</v>
      </c>
      <c r="I222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220" s="5" cm="1">
        <f t="array" ref="J2220">IFERROR(_FV(Facts_combined[[#This Row],[Asset Name]],"Shares outstanding",TRUE), 0)</f>
        <v>131122200</v>
      </c>
      <c r="K2220" s="4" t="str" cm="1">
        <f t="array" ref="K2220">IFERROR(_FV(Facts_combined[[#This Row],[Asset Name]],"P/E",TRUE), "")</f>
        <v/>
      </c>
      <c r="L2220" s="4" t="str" cm="1">
        <f t="array" ref="L222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20" s="4" cm="1">
        <f t="array" ref="M2220">IFERROR(_FV(Facts_combined[[#This Row],[Asset Name]],"Beta"), "")</f>
        <v>-0.88039999999999996</v>
      </c>
    </row>
    <row r="2221" spans="1:13" x14ac:dyDescent="0.2">
      <c r="A2221" t="s">
        <v>489</v>
      </c>
      <c r="B2221" t="s">
        <v>4</v>
      </c>
      <c r="C2221" t="s">
        <v>42</v>
      </c>
      <c r="D2221" t="e" vm="1967">
        <v>#VALUE!</v>
      </c>
      <c r="E2221" t="str" cm="1">
        <f t="array" ref="E2221">IFERROR(_FV(Facts_combined[[#This Row],[Asset Name]],"Industry"), "Undefined")</f>
        <v>Biotechnology &amp; Medical Research</v>
      </c>
      <c r="F2221" s="6" cm="1">
        <f t="array" ref="F2221">IFERROR(_FV(Facts_combined[[#This Row],[Asset Name]],"Price"), 0)</f>
        <v>9.3000000000000007</v>
      </c>
      <c r="G2221" s="5" cm="1">
        <f t="array" ref="G2221">IFERROR(_FV(Facts_combined[[#This Row],[Asset Name]],"Volume"), 0)</f>
        <v>6527</v>
      </c>
      <c r="H2221" s="7" cm="1">
        <f t="array" ref="H2221">IFERROR(_FV(Facts_combined[[#This Row],[Asset Name]],"Market cap",TRUE), 0)</f>
        <v>1106705000</v>
      </c>
      <c r="I222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21" s="5" cm="1">
        <f t="array" ref="J2221">IFERROR(_FV(Facts_combined[[#This Row],[Asset Name]],"Shares outstanding",TRUE), 0)</f>
        <v>115764200</v>
      </c>
      <c r="K2221" s="4" cm="1">
        <f t="array" ref="K2221">IFERROR(_FV(Facts_combined[[#This Row],[Asset Name]],"P/E",TRUE), "")</f>
        <v>0</v>
      </c>
      <c r="L2221" s="4" t="str" cm="1">
        <f t="array" ref="L222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21" s="4" cm="1">
        <f t="array" ref="M2221">IFERROR(_FV(Facts_combined[[#This Row],[Asset Name]],"Beta"), "")</f>
        <v>1.1771</v>
      </c>
    </row>
    <row r="2222" spans="1:13" x14ac:dyDescent="0.2">
      <c r="A2222" t="s">
        <v>490</v>
      </c>
      <c r="B2222" t="s">
        <v>4</v>
      </c>
      <c r="C2222" t="s">
        <v>42</v>
      </c>
      <c r="D2222" t="e" vm="1968">
        <v>#VALUE!</v>
      </c>
      <c r="E2222" t="str" cm="1">
        <f t="array" ref="E2222">IFERROR(_FV(Facts_combined[[#This Row],[Asset Name]],"Industry"), "Undefined")</f>
        <v>Undefined</v>
      </c>
      <c r="F2222" s="6" cm="1">
        <f t="array" ref="F2222">IFERROR(_FV(Facts_combined[[#This Row],[Asset Name]],"Price"), 0)</f>
        <v>74.989999999999995</v>
      </c>
      <c r="G2222" s="5" cm="1">
        <f t="array" ref="G2222">IFERROR(_FV(Facts_combined[[#This Row],[Asset Name]],"Volume"), 0)</f>
        <v>402</v>
      </c>
      <c r="H2222" s="7" cm="1">
        <f t="array" ref="H2222">IFERROR(_FV(Facts_combined[[#This Row],[Asset Name]],"Market cap",TRUE), 0)</f>
        <v>0</v>
      </c>
      <c r="I222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222" s="5" cm="1">
        <f t="array" ref="J2222">IFERROR(_FV(Facts_combined[[#This Row],[Asset Name]],"Shares outstanding",TRUE), 0)</f>
        <v>0</v>
      </c>
      <c r="K2222" s="4" t="str" cm="1">
        <f t="array" ref="K2222">IFERROR(_FV(Facts_combined[[#This Row],[Asset Name]],"P/E",TRUE), "")</f>
        <v/>
      </c>
      <c r="L2222" s="4" t="str" cm="1">
        <f t="array" ref="L222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22" s="4" t="str" cm="1">
        <f t="array" ref="M2222">IFERROR(_FV(Facts_combined[[#This Row],[Asset Name]],"Beta"), "")</f>
        <v/>
      </c>
    </row>
    <row r="2223" spans="1:13" x14ac:dyDescent="0.2">
      <c r="A2223" t="s">
        <v>491</v>
      </c>
      <c r="B2223" t="s">
        <v>4</v>
      </c>
      <c r="C2223" t="s">
        <v>42</v>
      </c>
      <c r="D2223" t="e" vm="1969">
        <v>#VALUE!</v>
      </c>
      <c r="E2223" t="str" cm="1">
        <f t="array" ref="E2223">IFERROR(_FV(Facts_combined[[#This Row],[Asset Name]],"Industry"), "Undefined")</f>
        <v>Personal &amp; Household Products &amp; Services</v>
      </c>
      <c r="F2223" s="6" cm="1">
        <f t="array" ref="F2223">IFERROR(_FV(Facts_combined[[#This Row],[Asset Name]],"Price"), 0)</f>
        <v>24.61</v>
      </c>
      <c r="G2223" s="5" cm="1">
        <f t="array" ref="G2223">IFERROR(_FV(Facts_combined[[#This Row],[Asset Name]],"Volume"), 0)</f>
        <v>191138</v>
      </c>
      <c r="H2223" s="7" cm="1">
        <f t="array" ref="H2223">IFERROR(_FV(Facts_combined[[#This Row],[Asset Name]],"Market cap",TRUE), 0)</f>
        <v>755769654</v>
      </c>
      <c r="I222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23" s="5" cm="1">
        <f t="array" ref="J2223">IFERROR(_FV(Facts_combined[[#This Row],[Asset Name]],"Shares outstanding",TRUE), 0)</f>
        <v>30709860</v>
      </c>
      <c r="K2223" s="4" cm="1">
        <f t="array" ref="K2223">IFERROR(_FV(Facts_combined[[#This Row],[Asset Name]],"P/E",TRUE), "")</f>
        <v>23.389099999999999</v>
      </c>
      <c r="L2223" s="4" t="str" cm="1">
        <f t="array" ref="L222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223" s="4" cm="1">
        <f t="array" ref="M2223">IFERROR(_FV(Facts_combined[[#This Row],[Asset Name]],"Beta"), "")</f>
        <v>1.0980000000000001</v>
      </c>
    </row>
    <row r="2224" spans="1:13" x14ac:dyDescent="0.2">
      <c r="A2224" t="s">
        <v>492</v>
      </c>
      <c r="B2224" t="s">
        <v>4</v>
      </c>
      <c r="C2224" t="s">
        <v>42</v>
      </c>
      <c r="D2224" t="e" vm="1971">
        <v>#VALUE!</v>
      </c>
      <c r="E2224" t="str" cm="1">
        <f t="array" ref="E2224">IFERROR(_FV(Facts_combined[[#This Row],[Asset Name]],"Industry"), "Undefined")</f>
        <v>Biotechnology &amp; Medical Research</v>
      </c>
      <c r="F2224" s="6" cm="1">
        <f t="array" ref="F2224">IFERROR(_FV(Facts_combined[[#This Row],[Asset Name]],"Price"), 0)</f>
        <v>10.49</v>
      </c>
      <c r="G2224" s="5" cm="1">
        <f t="array" ref="G2224">IFERROR(_FV(Facts_combined[[#This Row],[Asset Name]],"Volume"), 0)</f>
        <v>246</v>
      </c>
      <c r="H2224" s="7" cm="1">
        <f t="array" ref="H2224">IFERROR(_FV(Facts_combined[[#This Row],[Asset Name]],"Market cap",TRUE), 0)</f>
        <v>706799730</v>
      </c>
      <c r="I222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24" s="5" cm="1">
        <f t="array" ref="J2224">IFERROR(_FV(Facts_combined[[#This Row],[Asset Name]],"Shares outstanding",TRUE), 0)</f>
        <v>67378430</v>
      </c>
      <c r="K2224" s="4" t="str" cm="1">
        <f t="array" ref="K2224">IFERROR(_FV(Facts_combined[[#This Row],[Asset Name]],"P/E",TRUE), "")</f>
        <v/>
      </c>
      <c r="L2224" s="4" t="str" cm="1">
        <f t="array" ref="L222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24" s="4" cm="1">
        <f t="array" ref="M2224">IFERROR(_FV(Facts_combined[[#This Row],[Asset Name]],"Beta"), "")</f>
        <v>1.4699</v>
      </c>
    </row>
    <row r="2225" spans="1:13" x14ac:dyDescent="0.2">
      <c r="A2225" t="s">
        <v>493</v>
      </c>
      <c r="B2225" t="s">
        <v>4</v>
      </c>
      <c r="C2225" t="s">
        <v>42</v>
      </c>
      <c r="D2225" t="e" vm="1972">
        <v>#VALUE!</v>
      </c>
      <c r="E2225" t="str" cm="1">
        <f t="array" ref="E2225">IFERROR(_FV(Facts_combined[[#This Row],[Asset Name]],"Industry"), "Undefined")</f>
        <v>Communications &amp; Networking</v>
      </c>
      <c r="F2225" s="6" cm="1">
        <f t="array" ref="F2225">IFERROR(_FV(Facts_combined[[#This Row],[Asset Name]],"Price"), 0)</f>
        <v>22.98</v>
      </c>
      <c r="G2225" s="5" cm="1">
        <f t="array" ref="G2225">IFERROR(_FV(Facts_combined[[#This Row],[Asset Name]],"Volume"), 0)</f>
        <v>44</v>
      </c>
      <c r="H2225" s="7" cm="1">
        <f t="array" ref="H2225">IFERROR(_FV(Facts_combined[[#This Row],[Asset Name]],"Market cap",TRUE), 0)</f>
        <v>835888078</v>
      </c>
      <c r="I222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25" s="5" cm="1">
        <f t="array" ref="J2225">IFERROR(_FV(Facts_combined[[#This Row],[Asset Name]],"Shares outstanding",TRUE), 0)</f>
        <v>36374590</v>
      </c>
      <c r="K2225" s="4" cm="1">
        <f t="array" ref="K2225">IFERROR(_FV(Facts_combined[[#This Row],[Asset Name]],"P/E",TRUE), "")</f>
        <v>60.729399999999998</v>
      </c>
      <c r="L2225" s="4" t="str" cm="1">
        <f t="array" ref="L222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225" s="4" cm="1">
        <f t="array" ref="M2225">IFERROR(_FV(Facts_combined[[#This Row],[Asset Name]],"Beta"), "")</f>
        <v>1.073</v>
      </c>
    </row>
    <row r="2226" spans="1:13" x14ac:dyDescent="0.2">
      <c r="A2226" t="s">
        <v>494</v>
      </c>
      <c r="B2226" t="s">
        <v>4</v>
      </c>
      <c r="C2226" t="s">
        <v>42</v>
      </c>
      <c r="D2226" t="e" vm="1973">
        <v>#VALUE!</v>
      </c>
      <c r="E2226" t="str" cm="1">
        <f t="array" ref="E2226">IFERROR(_FV(Facts_combined[[#This Row],[Asset Name]],"Industry"), "Undefined")</f>
        <v>Renewable Energy</v>
      </c>
      <c r="F2226" s="6" cm="1">
        <f t="array" ref="F2226">IFERROR(_FV(Facts_combined[[#This Row],[Asset Name]],"Price"), 0)</f>
        <v>44.39</v>
      </c>
      <c r="G2226" s="5" cm="1">
        <f t="array" ref="G2226">IFERROR(_FV(Facts_combined[[#This Row],[Asset Name]],"Volume"), 0)</f>
        <v>2</v>
      </c>
      <c r="H2226" s="7" cm="1">
        <f t="array" ref="H2226">IFERROR(_FV(Facts_combined[[#This Row],[Asset Name]],"Market cap",TRUE), 0)</f>
        <v>776991018</v>
      </c>
      <c r="I222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26" s="5" cm="1">
        <f t="array" ref="J2226">IFERROR(_FV(Facts_combined[[#This Row],[Asset Name]],"Shares outstanding",TRUE), 0)</f>
        <v>17503740</v>
      </c>
      <c r="K2226" s="4" cm="1">
        <f t="array" ref="K2226">IFERROR(_FV(Facts_combined[[#This Row],[Asset Name]],"P/E",TRUE), "")</f>
        <v>11.8987</v>
      </c>
      <c r="L2226" s="4" t="str" cm="1">
        <f t="array" ref="L222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226" s="4" cm="1">
        <f t="array" ref="M2226">IFERROR(_FV(Facts_combined[[#This Row],[Asset Name]],"Beta"), "")</f>
        <v>0.96150000000000002</v>
      </c>
    </row>
    <row r="2227" spans="1:13" x14ac:dyDescent="0.2">
      <c r="A2227" t="s">
        <v>495</v>
      </c>
      <c r="B2227" t="s">
        <v>4</v>
      </c>
      <c r="C2227" t="s">
        <v>42</v>
      </c>
      <c r="D2227" t="e" vm="1974">
        <v>#VALUE!</v>
      </c>
      <c r="E2227" t="str" cm="1">
        <f t="array" ref="E2227">IFERROR(_FV(Facts_combined[[#This Row],[Asset Name]],"Industry"), "Undefined")</f>
        <v>Freight &amp; Logistics Services</v>
      </c>
      <c r="F2227" s="6" cm="1">
        <f t="array" ref="F2227">IFERROR(_FV(Facts_combined[[#This Row],[Asset Name]],"Price"), 0)</f>
        <v>14.12</v>
      </c>
      <c r="G2227" s="5" cm="1">
        <f t="array" ref="G2227">IFERROR(_FV(Facts_combined[[#This Row],[Asset Name]],"Volume"), 0)</f>
        <v>200</v>
      </c>
      <c r="H2227" s="7" cm="1">
        <f t="array" ref="H2227">IFERROR(_FV(Facts_combined[[#This Row],[Asset Name]],"Market cap",TRUE), 0)</f>
        <v>928016667</v>
      </c>
      <c r="I222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27" s="5" cm="1">
        <f t="array" ref="J2227">IFERROR(_FV(Facts_combined[[#This Row],[Asset Name]],"Shares outstanding",TRUE), 0)</f>
        <v>65723560</v>
      </c>
      <c r="K2227" s="4" cm="1">
        <f t="array" ref="K2227">IFERROR(_FV(Facts_combined[[#This Row],[Asset Name]],"P/E",TRUE), "")</f>
        <v>21.965399999999999</v>
      </c>
      <c r="L2227" s="4" t="str" cm="1">
        <f t="array" ref="L222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227" s="4" cm="1">
        <f t="array" ref="M2227">IFERROR(_FV(Facts_combined[[#This Row],[Asset Name]],"Beta"), "")</f>
        <v>0.84019999999999995</v>
      </c>
    </row>
    <row r="2228" spans="1:13" x14ac:dyDescent="0.2">
      <c r="A2228" t="s">
        <v>496</v>
      </c>
      <c r="B2228" t="s">
        <v>4</v>
      </c>
      <c r="C2228" t="s">
        <v>42</v>
      </c>
      <c r="D2228" t="e" vm="1975">
        <v>#VALUE!</v>
      </c>
      <c r="E2228" t="str" cm="1">
        <f t="array" ref="E2228">IFERROR(_FV(Facts_combined[[#This Row],[Asset Name]],"Industry"), "Undefined")</f>
        <v>Healthcare Equipment &amp; Supplies</v>
      </c>
      <c r="F2228" s="6" cm="1">
        <f t="array" ref="F2228">IFERROR(_FV(Facts_combined[[#This Row],[Asset Name]],"Price"), 0)</f>
        <v>27.02</v>
      </c>
      <c r="G2228" s="5" cm="1">
        <f t="array" ref="G2228">IFERROR(_FV(Facts_combined[[#This Row],[Asset Name]],"Volume"), 0)</f>
        <v>1173404</v>
      </c>
      <c r="H2228" s="7" cm="1">
        <f t="array" ref="H2228">IFERROR(_FV(Facts_combined[[#This Row],[Asset Name]],"Market cap",TRUE), 0)</f>
        <v>1073286548</v>
      </c>
      <c r="I222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28" s="5" cm="1">
        <f t="array" ref="J2228">IFERROR(_FV(Facts_combined[[#This Row],[Asset Name]],"Shares outstanding",TRUE), 0)</f>
        <v>39721930</v>
      </c>
      <c r="K2228" s="4" cm="1">
        <f t="array" ref="K2228">IFERROR(_FV(Facts_combined[[#This Row],[Asset Name]],"P/E",TRUE), "")</f>
        <v>0</v>
      </c>
      <c r="L2228" s="4" t="str" cm="1">
        <f t="array" ref="L222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28" s="4" cm="1">
        <f t="array" ref="M2228">IFERROR(_FV(Facts_combined[[#This Row],[Asset Name]],"Beta"), "")</f>
        <v>1.5258</v>
      </c>
    </row>
    <row r="2229" spans="1:13" x14ac:dyDescent="0.2">
      <c r="A2229" t="s">
        <v>497</v>
      </c>
      <c r="B2229" t="s">
        <v>4</v>
      </c>
      <c r="C2229" t="s">
        <v>42</v>
      </c>
      <c r="D2229" t="e" vm="1976">
        <v>#VALUE!</v>
      </c>
      <c r="E2229" t="str" cm="1">
        <f t="array" ref="E2229">IFERROR(_FV(Facts_combined[[#This Row],[Asset Name]],"Industry"), "Undefined")</f>
        <v>Professional &amp; Commercial Services</v>
      </c>
      <c r="F2229" s="6" cm="1">
        <f t="array" ref="F2229">IFERROR(_FV(Facts_combined[[#This Row],[Asset Name]],"Price"), 0)</f>
        <v>27.99</v>
      </c>
      <c r="G2229" s="5" cm="1">
        <f t="array" ref="G2229">IFERROR(_FV(Facts_combined[[#This Row],[Asset Name]],"Volume"), 0)</f>
        <v>2</v>
      </c>
      <c r="H2229" s="7" cm="1">
        <f t="array" ref="H2229">IFERROR(_FV(Facts_combined[[#This Row],[Asset Name]],"Market cap",TRUE), 0)</f>
        <v>977844924</v>
      </c>
      <c r="I222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29" s="5" cm="1">
        <f t="array" ref="J2229">IFERROR(_FV(Facts_combined[[#This Row],[Asset Name]],"Shares outstanding",TRUE), 0)</f>
        <v>34935510</v>
      </c>
      <c r="K2229" s="4" cm="1">
        <f t="array" ref="K2229">IFERROR(_FV(Facts_combined[[#This Row],[Asset Name]],"P/E",TRUE), "")</f>
        <v>79.820899999999995</v>
      </c>
      <c r="L2229" s="4" t="str" cm="1">
        <f t="array" ref="L222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229" s="4" cm="1">
        <f t="array" ref="M2229">IFERROR(_FV(Facts_combined[[#This Row],[Asset Name]],"Beta"), "")</f>
        <v>1.3772</v>
      </c>
    </row>
    <row r="2230" spans="1:13" x14ac:dyDescent="0.2">
      <c r="A2230" t="s">
        <v>498</v>
      </c>
      <c r="B2230" t="s">
        <v>4</v>
      </c>
      <c r="C2230" t="s">
        <v>42</v>
      </c>
      <c r="D2230" t="e" vm="1977">
        <v>#VALUE!</v>
      </c>
      <c r="E2230" t="str" cm="1">
        <f t="array" ref="E2230">IFERROR(_FV(Facts_combined[[#This Row],[Asset Name]],"Industry"), "Undefined")</f>
        <v>Semiconductors &amp; Semiconductor Equipment</v>
      </c>
      <c r="F2230" s="6" cm="1">
        <f t="array" ref="F2230">IFERROR(_FV(Facts_combined[[#This Row],[Asset Name]],"Price"), 0)</f>
        <v>3.98</v>
      </c>
      <c r="G2230" s="5" cm="1">
        <f t="array" ref="G2230">IFERROR(_FV(Facts_combined[[#This Row],[Asset Name]],"Volume"), 0)</f>
        <v>25120</v>
      </c>
      <c r="H2230" s="7" cm="1">
        <f t="array" ref="H2230">IFERROR(_FV(Facts_combined[[#This Row],[Asset Name]],"Market cap",TRUE), 0)</f>
        <v>728741184</v>
      </c>
      <c r="I223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30" s="5" cm="1">
        <f t="array" ref="J2230">IFERROR(_FV(Facts_combined[[#This Row],[Asset Name]],"Shares outstanding",TRUE), 0)</f>
        <v>183100800</v>
      </c>
      <c r="K2230" s="4" cm="1">
        <f t="array" ref="K2230">IFERROR(_FV(Facts_combined[[#This Row],[Asset Name]],"P/E",TRUE), "")</f>
        <v>0</v>
      </c>
      <c r="L2230" s="4" t="str" cm="1">
        <f t="array" ref="L223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30" s="4" cm="1">
        <f t="array" ref="M2230">IFERROR(_FV(Facts_combined[[#This Row],[Asset Name]],"Beta"), "")</f>
        <v>2.4131999999999998</v>
      </c>
    </row>
    <row r="2231" spans="1:13" x14ac:dyDescent="0.2">
      <c r="A2231" t="s">
        <v>499</v>
      </c>
      <c r="B2231" t="s">
        <v>4</v>
      </c>
      <c r="C2231" t="s">
        <v>42</v>
      </c>
      <c r="D2231" t="e" vm="1978">
        <v>#VALUE!</v>
      </c>
      <c r="E2231" t="str" cm="1">
        <f t="array" ref="E2231">IFERROR(_FV(Facts_combined[[#This Row],[Asset Name]],"Industry"), "Undefined")</f>
        <v>Undefined</v>
      </c>
      <c r="F2231" s="6" cm="1">
        <f t="array" ref="F2231">IFERROR(_FV(Facts_combined[[#This Row],[Asset Name]],"Price"), 0)</f>
        <v>22.76</v>
      </c>
      <c r="G2231" s="5" cm="1">
        <f t="array" ref="G2231">IFERROR(_FV(Facts_combined[[#This Row],[Asset Name]],"Volume"), 0)</f>
        <v>25152</v>
      </c>
      <c r="H2231" s="7" cm="1">
        <f t="array" ref="H2231">IFERROR(_FV(Facts_combined[[#This Row],[Asset Name]],"Market cap",TRUE), 0)</f>
        <v>0</v>
      </c>
      <c r="I223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231" s="5" cm="1">
        <f t="array" ref="J2231">IFERROR(_FV(Facts_combined[[#This Row],[Asset Name]],"Shares outstanding",TRUE), 0)</f>
        <v>0</v>
      </c>
      <c r="K2231" s="4" t="str" cm="1">
        <f t="array" ref="K2231">IFERROR(_FV(Facts_combined[[#This Row],[Asset Name]],"P/E",TRUE), "")</f>
        <v/>
      </c>
      <c r="L2231" s="4" t="str" cm="1">
        <f t="array" ref="L223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31" s="4" t="str" cm="1">
        <f t="array" ref="M2231">IFERROR(_FV(Facts_combined[[#This Row],[Asset Name]],"Beta"), "")</f>
        <v/>
      </c>
    </row>
    <row r="2232" spans="1:13" x14ac:dyDescent="0.2">
      <c r="A2232" t="s">
        <v>500</v>
      </c>
      <c r="B2232" t="s">
        <v>4</v>
      </c>
      <c r="C2232" t="s">
        <v>42</v>
      </c>
      <c r="D2232" t="e" vm="1979">
        <v>#VALUE!</v>
      </c>
      <c r="E2232" t="str" cm="1">
        <f t="array" ref="E2232">IFERROR(_FV(Facts_combined[[#This Row],[Asset Name]],"Industry"), "Undefined")</f>
        <v>Biotechnology &amp; Medical Research</v>
      </c>
      <c r="F2232" s="6" cm="1">
        <f t="array" ref="F2232">IFERROR(_FV(Facts_combined[[#This Row],[Asset Name]],"Price"), 0)</f>
        <v>7.6</v>
      </c>
      <c r="G2232" s="5" cm="1">
        <f t="array" ref="G2232">IFERROR(_FV(Facts_combined[[#This Row],[Asset Name]],"Volume"), 0)</f>
        <v>916371</v>
      </c>
      <c r="H2232" s="7" cm="1">
        <f t="array" ref="H2232">IFERROR(_FV(Facts_combined[[#This Row],[Asset Name]],"Market cap",TRUE), 0)</f>
        <v>747718400</v>
      </c>
      <c r="I223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32" s="5" cm="1">
        <f t="array" ref="J2232">IFERROR(_FV(Facts_combined[[#This Row],[Asset Name]],"Shares outstanding",TRUE), 0)</f>
        <v>98384000</v>
      </c>
      <c r="K2232" s="4" cm="1">
        <f t="array" ref="K2232">IFERROR(_FV(Facts_combined[[#This Row],[Asset Name]],"P/E",TRUE), "")</f>
        <v>0</v>
      </c>
      <c r="L2232" s="4" t="str" cm="1">
        <f t="array" ref="L223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32" s="4" cm="1">
        <f t="array" ref="M2232">IFERROR(_FV(Facts_combined[[#This Row],[Asset Name]],"Beta"), "")</f>
        <v>0.99909999999999999</v>
      </c>
    </row>
    <row r="2233" spans="1:13" x14ac:dyDescent="0.2">
      <c r="A2233" t="s">
        <v>501</v>
      </c>
      <c r="B2233" t="s">
        <v>4</v>
      </c>
      <c r="C2233" t="s">
        <v>42</v>
      </c>
      <c r="D2233" t="e" vm="1980">
        <v>#VALUE!</v>
      </c>
      <c r="E2233" t="str" cm="1">
        <f t="array" ref="E2233">IFERROR(_FV(Facts_combined[[#This Row],[Asset Name]],"Industry"), "Undefined")</f>
        <v>Hotels &amp; Entertainment Services</v>
      </c>
      <c r="F2233" s="6" cm="1">
        <f t="array" ref="F2233">IFERROR(_FV(Facts_combined[[#This Row],[Asset Name]],"Price"), 0)</f>
        <v>36.950000000000003</v>
      </c>
      <c r="G2233" s="5" cm="1">
        <f t="array" ref="G2233">IFERROR(_FV(Facts_combined[[#This Row],[Asset Name]],"Volume"), 0)</f>
        <v>748</v>
      </c>
      <c r="H2233" s="7" cm="1">
        <f t="array" ref="H2233">IFERROR(_FV(Facts_combined[[#This Row],[Asset Name]],"Market cap",TRUE), 0)</f>
        <v>864006284</v>
      </c>
      <c r="I223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33" s="5" cm="1">
        <f t="array" ref="J2233">IFERROR(_FV(Facts_combined[[#This Row],[Asset Name]],"Shares outstanding",TRUE), 0)</f>
        <v>23383120</v>
      </c>
      <c r="K2233" s="4" cm="1">
        <f t="array" ref="K2233">IFERROR(_FV(Facts_combined[[#This Row],[Asset Name]],"P/E",TRUE), "")</f>
        <v>37.036299999999997</v>
      </c>
      <c r="L2233" s="4" t="str" cm="1">
        <f t="array" ref="L223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233" s="4" cm="1">
        <f t="array" ref="M2233">IFERROR(_FV(Facts_combined[[#This Row],[Asset Name]],"Beta"), "")</f>
        <v>2.1377000000000002</v>
      </c>
    </row>
    <row r="2234" spans="1:13" x14ac:dyDescent="0.2">
      <c r="A2234" t="s">
        <v>502</v>
      </c>
      <c r="B2234" t="s">
        <v>4</v>
      </c>
      <c r="C2234" t="s">
        <v>42</v>
      </c>
      <c r="D2234" t="e" vm="1982">
        <v>#VALUE!</v>
      </c>
      <c r="E2234" t="str" cm="1">
        <f t="array" ref="E2234">IFERROR(_FV(Facts_combined[[#This Row],[Asset Name]],"Industry"), "Undefined")</f>
        <v>Biotechnology &amp; Medical Research</v>
      </c>
      <c r="F2234" s="6" cm="1">
        <f t="array" ref="F2234">IFERROR(_FV(Facts_combined[[#This Row],[Asset Name]],"Price"), 0)</f>
        <v>8.24</v>
      </c>
      <c r="G2234" s="5" cm="1">
        <f t="array" ref="G2234">IFERROR(_FV(Facts_combined[[#This Row],[Asset Name]],"Volume"), 0)</f>
        <v>822693</v>
      </c>
      <c r="H2234" s="7" cm="1">
        <f t="array" ref="H2234">IFERROR(_FV(Facts_combined[[#This Row],[Asset Name]],"Market cap",TRUE), 0)</f>
        <v>787854416</v>
      </c>
      <c r="I223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34" s="5" cm="1">
        <f t="array" ref="J2234">IFERROR(_FV(Facts_combined[[#This Row],[Asset Name]],"Shares outstanding",TRUE), 0)</f>
        <v>95613400</v>
      </c>
      <c r="K2234" s="4" cm="1">
        <f t="array" ref="K2234">IFERROR(_FV(Facts_combined[[#This Row],[Asset Name]],"P/E",TRUE), "")</f>
        <v>0</v>
      </c>
      <c r="L2234" s="4" t="str" cm="1">
        <f t="array" ref="L223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34" s="4" cm="1">
        <f t="array" ref="M2234">IFERROR(_FV(Facts_combined[[#This Row],[Asset Name]],"Beta"), "")</f>
        <v>1.7206999999999999</v>
      </c>
    </row>
    <row r="2235" spans="1:13" x14ac:dyDescent="0.2">
      <c r="A2235" t="s">
        <v>503</v>
      </c>
      <c r="B2235" t="s">
        <v>4</v>
      </c>
      <c r="C2235" t="s">
        <v>42</v>
      </c>
      <c r="D2235" t="e" vm="1983">
        <v>#VALUE!</v>
      </c>
      <c r="E2235" t="str" cm="1">
        <f t="array" ref="E2235">IFERROR(_FV(Facts_combined[[#This Row],[Asset Name]],"Industry"), "Undefined")</f>
        <v>Software &amp; IT Services</v>
      </c>
      <c r="F2235" s="6" cm="1">
        <f t="array" ref="F2235">IFERROR(_FV(Facts_combined[[#This Row],[Asset Name]],"Price"), 0)</f>
        <v>8.42</v>
      </c>
      <c r="G2235" s="5" cm="1">
        <f t="array" ref="G2235">IFERROR(_FV(Facts_combined[[#This Row],[Asset Name]],"Volume"), 0)</f>
        <v>151760</v>
      </c>
      <c r="H2235" s="7" cm="1">
        <f t="array" ref="H2235">IFERROR(_FV(Facts_combined[[#This Row],[Asset Name]],"Market cap",TRUE), 0)</f>
        <v>1078687884</v>
      </c>
      <c r="I223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35" s="5" cm="1">
        <f t="array" ref="J2235">IFERROR(_FV(Facts_combined[[#This Row],[Asset Name]],"Shares outstanding",TRUE), 0)</f>
        <v>128110200</v>
      </c>
      <c r="K2235" s="4" cm="1">
        <f t="array" ref="K2235">IFERROR(_FV(Facts_combined[[#This Row],[Asset Name]],"P/E",TRUE), "")</f>
        <v>285.03719999999998</v>
      </c>
      <c r="L2235" s="4" t="str" cm="1">
        <f t="array" ref="L223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235" s="4" cm="1">
        <f t="array" ref="M2235">IFERROR(_FV(Facts_combined[[#This Row],[Asset Name]],"Beta"), "")</f>
        <v>1.3819999999999999</v>
      </c>
    </row>
    <row r="2236" spans="1:13" x14ac:dyDescent="0.2">
      <c r="A2236" t="s">
        <v>504</v>
      </c>
      <c r="B2236" t="s">
        <v>4</v>
      </c>
      <c r="C2236" t="s">
        <v>42</v>
      </c>
      <c r="D2236" t="e" vm="1984">
        <v>#VALUE!</v>
      </c>
      <c r="E2236" t="str" cm="1">
        <f t="array" ref="E2236">IFERROR(_FV(Facts_combined[[#This Row],[Asset Name]],"Industry"), "Undefined")</f>
        <v>Freight &amp; Logistics Services</v>
      </c>
      <c r="F2236" s="6" cm="1">
        <f t="array" ref="F2236">IFERROR(_FV(Facts_combined[[#This Row],[Asset Name]],"Price"), 0)</f>
        <v>9.14</v>
      </c>
      <c r="G2236" s="5" cm="1">
        <f t="array" ref="G2236">IFERROR(_FV(Facts_combined[[#This Row],[Asset Name]],"Volume"), 0)</f>
        <v>1266</v>
      </c>
      <c r="H2236" s="7" cm="1">
        <f t="array" ref="H2236">IFERROR(_FV(Facts_combined[[#This Row],[Asset Name]],"Market cap",TRUE), 0)</f>
        <v>929481332</v>
      </c>
      <c r="I223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36" s="5" cm="1">
        <f t="array" ref="J2236">IFERROR(_FV(Facts_combined[[#This Row],[Asset Name]],"Shares outstanding",TRUE), 0)</f>
        <v>101693800</v>
      </c>
      <c r="K2236" s="4" cm="1">
        <f t="array" ref="K2236">IFERROR(_FV(Facts_combined[[#This Row],[Asset Name]],"P/E",TRUE), "")</f>
        <v>0</v>
      </c>
      <c r="L2236" s="4" t="str" cm="1">
        <f t="array" ref="L223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36" s="4" cm="1">
        <f t="array" ref="M2236">IFERROR(_FV(Facts_combined[[#This Row],[Asset Name]],"Beta"), "")</f>
        <v>1.107</v>
      </c>
    </row>
    <row r="2237" spans="1:13" x14ac:dyDescent="0.2">
      <c r="A2237" t="s">
        <v>505</v>
      </c>
      <c r="B2237" t="s">
        <v>4</v>
      </c>
      <c r="C2237" t="s">
        <v>42</v>
      </c>
      <c r="D2237" t="e" vm="1985">
        <v>#VALUE!</v>
      </c>
      <c r="E2237" t="str" cm="1">
        <f t="array" ref="E2237">IFERROR(_FV(Facts_combined[[#This Row],[Asset Name]],"Industry"), "Undefined")</f>
        <v>Healthcare Equipment &amp; Supplies</v>
      </c>
      <c r="F2237" s="6" cm="1">
        <f t="array" ref="F2237">IFERROR(_FV(Facts_combined[[#This Row],[Asset Name]],"Price"), 0)</f>
        <v>5.6</v>
      </c>
      <c r="G2237" s="5" cm="1">
        <f t="array" ref="G2237">IFERROR(_FV(Facts_combined[[#This Row],[Asset Name]],"Volume"), 0)</f>
        <v>431401</v>
      </c>
      <c r="H2237" s="7" cm="1">
        <f t="array" ref="H2237">IFERROR(_FV(Facts_combined[[#This Row],[Asset Name]],"Market cap",TRUE), 0)</f>
        <v>735128240</v>
      </c>
      <c r="I223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37" s="5" cm="1">
        <f t="array" ref="J2237">IFERROR(_FV(Facts_combined[[#This Row],[Asset Name]],"Shares outstanding",TRUE), 0)</f>
        <v>131272900</v>
      </c>
      <c r="K2237" s="4" cm="1">
        <f t="array" ref="K2237">IFERROR(_FV(Facts_combined[[#This Row],[Asset Name]],"P/E",TRUE), "")</f>
        <v>0</v>
      </c>
      <c r="L2237" s="4" t="str" cm="1">
        <f t="array" ref="L223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37" s="4" cm="1">
        <f t="array" ref="M2237">IFERROR(_FV(Facts_combined[[#This Row],[Asset Name]],"Beta"), "")</f>
        <v>1.1160000000000001</v>
      </c>
    </row>
    <row r="2238" spans="1:13" x14ac:dyDescent="0.2">
      <c r="A2238" t="s">
        <v>506</v>
      </c>
      <c r="B2238" t="s">
        <v>4</v>
      </c>
      <c r="C2238" t="s">
        <v>42</v>
      </c>
      <c r="D2238" t="e" vm="1986">
        <v>#VALUE!</v>
      </c>
      <c r="E2238" t="str" cm="1">
        <f t="array" ref="E2238">IFERROR(_FV(Facts_combined[[#This Row],[Asset Name]],"Industry"), "Undefined")</f>
        <v>Undefined</v>
      </c>
      <c r="F2238" s="6" cm="1">
        <f t="array" ref="F2238">IFERROR(_FV(Facts_combined[[#This Row],[Asset Name]],"Price"), 0)</f>
        <v>37.228700000000003</v>
      </c>
      <c r="G2238" s="5" cm="1">
        <f t="array" ref="G2238">IFERROR(_FV(Facts_combined[[#This Row],[Asset Name]],"Volume"), 0)</f>
        <v>28</v>
      </c>
      <c r="H2238" s="7" cm="1">
        <f t="array" ref="H2238">IFERROR(_FV(Facts_combined[[#This Row],[Asset Name]],"Market cap",TRUE), 0)</f>
        <v>0</v>
      </c>
      <c r="I223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238" s="5" cm="1">
        <f t="array" ref="J2238">IFERROR(_FV(Facts_combined[[#This Row],[Asset Name]],"Shares outstanding",TRUE), 0)</f>
        <v>0</v>
      </c>
      <c r="K2238" s="4" t="str" cm="1">
        <f t="array" ref="K2238">IFERROR(_FV(Facts_combined[[#This Row],[Asset Name]],"P/E",TRUE), "")</f>
        <v/>
      </c>
      <c r="L2238" s="4" t="str" cm="1">
        <f t="array" ref="L223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38" s="4" t="str" cm="1">
        <f t="array" ref="M2238">IFERROR(_FV(Facts_combined[[#This Row],[Asset Name]],"Beta"), "")</f>
        <v/>
      </c>
    </row>
    <row r="2239" spans="1:13" x14ac:dyDescent="0.2">
      <c r="A2239" t="s">
        <v>507</v>
      </c>
      <c r="B2239" t="s">
        <v>4</v>
      </c>
      <c r="C2239" t="s">
        <v>42</v>
      </c>
      <c r="D2239" t="e" vm="1987">
        <v>#VALUE!</v>
      </c>
      <c r="E2239" t="str" cm="1">
        <f t="array" ref="E2239">IFERROR(_FV(Facts_combined[[#This Row],[Asset Name]],"Industry"), "Undefined")</f>
        <v>Professional &amp; Commercial Services</v>
      </c>
      <c r="F2239" s="6" cm="1">
        <f t="array" ref="F2239">IFERROR(_FV(Facts_combined[[#This Row],[Asset Name]],"Price"), 0)</f>
        <v>5.55</v>
      </c>
      <c r="G2239" s="5" cm="1">
        <f t="array" ref="G2239">IFERROR(_FV(Facts_combined[[#This Row],[Asset Name]],"Volume"), 0)</f>
        <v>323704</v>
      </c>
      <c r="H2239" s="7" cm="1">
        <f t="array" ref="H2239">IFERROR(_FV(Facts_combined[[#This Row],[Asset Name]],"Market cap",TRUE), 0)</f>
        <v>661366305</v>
      </c>
      <c r="I223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39" s="5" cm="1">
        <f t="array" ref="J2239">IFERROR(_FV(Facts_combined[[#This Row],[Asset Name]],"Shares outstanding",TRUE), 0)</f>
        <v>119165100</v>
      </c>
      <c r="K2239" s="4" cm="1">
        <f t="array" ref="K2239">IFERROR(_FV(Facts_combined[[#This Row],[Asset Name]],"P/E",TRUE), "")</f>
        <v>46.115499999999997</v>
      </c>
      <c r="L2239" s="4" t="str" cm="1">
        <f t="array" ref="L223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239" s="4" cm="1">
        <f t="array" ref="M2239">IFERROR(_FV(Facts_combined[[#This Row],[Asset Name]],"Beta"), "")</f>
        <v>1.1183000000000001</v>
      </c>
    </row>
    <row r="2240" spans="1:13" x14ac:dyDescent="0.2">
      <c r="A2240" t="s">
        <v>508</v>
      </c>
      <c r="B2240" t="s">
        <v>4</v>
      </c>
      <c r="C2240" t="s">
        <v>42</v>
      </c>
      <c r="D2240" t="e" vm="1989">
        <v>#VALUE!</v>
      </c>
      <c r="E2240" t="str" cm="1">
        <f t="array" ref="E2240">IFERROR(_FV(Facts_combined[[#This Row],[Asset Name]],"Industry"), "Undefined")</f>
        <v>Professional &amp; Commercial Services</v>
      </c>
      <c r="F2240" s="6" cm="1">
        <f t="array" ref="F2240">IFERROR(_FV(Facts_combined[[#This Row],[Asset Name]],"Price"), 0)</f>
        <v>11.26</v>
      </c>
      <c r="G2240" s="5" cm="1">
        <f t="array" ref="G2240">IFERROR(_FV(Facts_combined[[#This Row],[Asset Name]],"Volume"), 0)</f>
        <v>140</v>
      </c>
      <c r="H2240" s="7" cm="1">
        <f t="array" ref="H2240">IFERROR(_FV(Facts_combined[[#This Row],[Asset Name]],"Market cap",TRUE), 0)</f>
        <v>829259027</v>
      </c>
      <c r="I224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40" s="5" cm="1">
        <f t="array" ref="J2240">IFERROR(_FV(Facts_combined[[#This Row],[Asset Name]],"Shares outstanding",TRUE), 0)</f>
        <v>73646450</v>
      </c>
      <c r="K2240" s="4" cm="1">
        <f t="array" ref="K2240">IFERROR(_FV(Facts_combined[[#This Row],[Asset Name]],"P/E",TRUE), "")</f>
        <v>20.322700000000001</v>
      </c>
      <c r="L2240" s="4" t="str" cm="1">
        <f t="array" ref="L224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240" s="4" cm="1">
        <f t="array" ref="M2240">IFERROR(_FV(Facts_combined[[#This Row],[Asset Name]],"Beta"), "")</f>
        <v>0.53149999999999997</v>
      </c>
    </row>
    <row r="2241" spans="1:13" x14ac:dyDescent="0.2">
      <c r="A2241" t="s">
        <v>509</v>
      </c>
      <c r="B2241" t="s">
        <v>4</v>
      </c>
      <c r="C2241" t="s">
        <v>42</v>
      </c>
      <c r="D2241" t="e" vm="1990">
        <v>#VALUE!</v>
      </c>
      <c r="E2241" t="str" cm="1">
        <f t="array" ref="E2241">IFERROR(_FV(Facts_combined[[#This Row],[Asset Name]],"Industry"), "Undefined")</f>
        <v>Undefined</v>
      </c>
      <c r="F2241" s="6" cm="1">
        <f t="array" ref="F2241">IFERROR(_FV(Facts_combined[[#This Row],[Asset Name]],"Price"), 0)</f>
        <v>19.73</v>
      </c>
      <c r="G2241" s="5" cm="1">
        <f t="array" ref="G2241">IFERROR(_FV(Facts_combined[[#This Row],[Asset Name]],"Volume"), 0)</f>
        <v>17</v>
      </c>
      <c r="H2241" s="7" cm="1">
        <f t="array" ref="H2241">IFERROR(_FV(Facts_combined[[#This Row],[Asset Name]],"Market cap",TRUE), 0)</f>
        <v>0</v>
      </c>
      <c r="I224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241" s="5" cm="1">
        <f t="array" ref="J2241">IFERROR(_FV(Facts_combined[[#This Row],[Asset Name]],"Shares outstanding",TRUE), 0)</f>
        <v>0</v>
      </c>
      <c r="K2241" s="4" t="str" cm="1">
        <f t="array" ref="K2241">IFERROR(_FV(Facts_combined[[#This Row],[Asset Name]],"P/E",TRUE), "")</f>
        <v/>
      </c>
      <c r="L2241" s="4" t="str" cm="1">
        <f t="array" ref="L224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41" s="4" t="str" cm="1">
        <f t="array" ref="M2241">IFERROR(_FV(Facts_combined[[#This Row],[Asset Name]],"Beta"), "")</f>
        <v/>
      </c>
    </row>
    <row r="2242" spans="1:13" x14ac:dyDescent="0.2">
      <c r="A2242" t="s">
        <v>510</v>
      </c>
      <c r="B2242" t="s">
        <v>4</v>
      </c>
      <c r="C2242" t="s">
        <v>42</v>
      </c>
      <c r="D2242" t="e" vm="606">
        <v>#VALUE!</v>
      </c>
      <c r="E2242" t="str" cm="1">
        <f t="array" ref="E2242">IFERROR(_FV(Facts_combined[[#This Row],[Asset Name]],"Industry"), "Undefined")</f>
        <v>Machinery, Equipment &amp; Components</v>
      </c>
      <c r="F2242" s="6" cm="1">
        <f t="array" ref="F2242">IFERROR(_FV(Facts_combined[[#This Row],[Asset Name]],"Price"), 0)</f>
        <v>44.89</v>
      </c>
      <c r="G2242" s="5" cm="1">
        <f t="array" ref="G2242">IFERROR(_FV(Facts_combined[[#This Row],[Asset Name]],"Volume"), 0)</f>
        <v>63698</v>
      </c>
      <c r="H2242" s="7" cm="1">
        <f t="array" ref="H2242">IFERROR(_FV(Facts_combined[[#This Row],[Asset Name]],"Market cap",TRUE), 0)</f>
        <v>715021835</v>
      </c>
      <c r="I224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42" s="5" cm="1">
        <f t="array" ref="J2242">IFERROR(_FV(Facts_combined[[#This Row],[Asset Name]],"Shares outstanding",TRUE), 0)</f>
        <v>15928310</v>
      </c>
      <c r="K2242" s="4" cm="1">
        <f t="array" ref="K2242">IFERROR(_FV(Facts_combined[[#This Row],[Asset Name]],"P/E",TRUE), "")</f>
        <v>12.488200000000001</v>
      </c>
      <c r="L2242" s="4" t="str" cm="1">
        <f t="array" ref="L224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242" s="4" cm="1">
        <f t="array" ref="M2242">IFERROR(_FV(Facts_combined[[#This Row],[Asset Name]],"Beta"), "")</f>
        <v>1.6053999999999999</v>
      </c>
    </row>
    <row r="2243" spans="1:13" x14ac:dyDescent="0.2">
      <c r="A2243" t="s">
        <v>511</v>
      </c>
      <c r="B2243" t="s">
        <v>4</v>
      </c>
      <c r="C2243" t="s">
        <v>42</v>
      </c>
      <c r="D2243" t="e" vm="1991">
        <v>#VALUE!</v>
      </c>
      <c r="E2243" t="str" cm="1">
        <f t="array" ref="E2243">IFERROR(_FV(Facts_combined[[#This Row],[Asset Name]],"Industry"), "Undefined")</f>
        <v>Biotechnology &amp; Medical Research</v>
      </c>
      <c r="F2243" s="6" cm="1">
        <f t="array" ref="F2243">IFERROR(_FV(Facts_combined[[#This Row],[Asset Name]],"Price"), 0)</f>
        <v>3.57</v>
      </c>
      <c r="G2243" s="5" cm="1">
        <f t="array" ref="G2243">IFERROR(_FV(Facts_combined[[#This Row],[Asset Name]],"Volume"), 0)</f>
        <v>1706</v>
      </c>
      <c r="H2243" s="7" cm="1">
        <f t="array" ref="H2243">IFERROR(_FV(Facts_combined[[#This Row],[Asset Name]],"Market cap",TRUE), 0)</f>
        <v>253517231</v>
      </c>
      <c r="I224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243" s="5" cm="1">
        <f t="array" ref="J2243">IFERROR(_FV(Facts_combined[[#This Row],[Asset Name]],"Shares outstanding",TRUE), 0)</f>
        <v>71013230</v>
      </c>
      <c r="K2243" s="4" cm="1">
        <f t="array" ref="K2243">IFERROR(_FV(Facts_combined[[#This Row],[Asset Name]],"P/E",TRUE), "")</f>
        <v>0</v>
      </c>
      <c r="L2243" s="4" t="str" cm="1">
        <f t="array" ref="L224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43" s="4" cm="1">
        <f t="array" ref="M2243">IFERROR(_FV(Facts_combined[[#This Row],[Asset Name]],"Beta"), "")</f>
        <v>1.7089000000000001</v>
      </c>
    </row>
    <row r="2244" spans="1:13" x14ac:dyDescent="0.2">
      <c r="A2244" t="s">
        <v>512</v>
      </c>
      <c r="B2244" t="s">
        <v>4</v>
      </c>
      <c r="C2244" t="s">
        <v>42</v>
      </c>
      <c r="D2244" t="e" vm="1992">
        <v>#VALUE!</v>
      </c>
      <c r="E2244" t="str" cm="1">
        <f t="array" ref="E2244">IFERROR(_FV(Facts_combined[[#This Row],[Asset Name]],"Industry"), "Undefined")</f>
        <v>Media &amp; Publishing</v>
      </c>
      <c r="F2244" s="6" cm="1">
        <f t="array" ref="F2244">IFERROR(_FV(Facts_combined[[#This Row],[Asset Name]],"Price"), 0)</f>
        <v>9.4</v>
      </c>
      <c r="G2244" s="5" cm="1">
        <f t="array" ref="G2244">IFERROR(_FV(Facts_combined[[#This Row],[Asset Name]],"Volume"), 0)</f>
        <v>5</v>
      </c>
      <c r="H2244" s="7" cm="1">
        <f t="array" ref="H2244">IFERROR(_FV(Facts_combined[[#This Row],[Asset Name]],"Market cap",TRUE), 0)</f>
        <v>414006738</v>
      </c>
      <c r="I224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44" s="5" cm="1">
        <f t="array" ref="J2244">IFERROR(_FV(Facts_combined[[#This Row],[Asset Name]],"Shares outstanding",TRUE), 0)</f>
        <v>44043270</v>
      </c>
      <c r="K2244" s="4" cm="1">
        <f t="array" ref="K2244">IFERROR(_FV(Facts_combined[[#This Row],[Asset Name]],"P/E",TRUE), "")</f>
        <v>2.6324000000000001</v>
      </c>
      <c r="L2244" s="4" t="str" cm="1">
        <f t="array" ref="L224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2244" s="4" cm="1">
        <f t="array" ref="M2244">IFERROR(_FV(Facts_combined[[#This Row],[Asset Name]],"Beta"), "")</f>
        <v>1.306</v>
      </c>
    </row>
    <row r="2245" spans="1:13" x14ac:dyDescent="0.2">
      <c r="A2245" t="s">
        <v>513</v>
      </c>
      <c r="B2245" t="s">
        <v>4</v>
      </c>
      <c r="C2245" t="s">
        <v>42</v>
      </c>
      <c r="D2245" t="e" vm="610">
        <v>#VALUE!</v>
      </c>
      <c r="E2245" t="str" cm="1">
        <f t="array" ref="E2245">IFERROR(_FV(Facts_combined[[#This Row],[Asset Name]],"Industry"), "Undefined")</f>
        <v>Electrical Utilities &amp; IPPs</v>
      </c>
      <c r="F2245" s="6" cm="1">
        <f t="array" ref="F2245">IFERROR(_FV(Facts_combined[[#This Row],[Asset Name]],"Price"), 0)</f>
        <v>5.18</v>
      </c>
      <c r="G2245" s="5" cm="1">
        <f t="array" ref="G2245">IFERROR(_FV(Facts_combined[[#This Row],[Asset Name]],"Volume"), 0)</f>
        <v>220855</v>
      </c>
      <c r="H2245" s="7" cm="1">
        <f t="array" ref="H2245">IFERROR(_FV(Facts_combined[[#This Row],[Asset Name]],"Market cap",TRUE), 0)</f>
        <v>744357194</v>
      </c>
      <c r="I224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45" s="5" cm="1">
        <f t="array" ref="J2245">IFERROR(_FV(Facts_combined[[#This Row],[Asset Name]],"Shares outstanding",TRUE), 0)</f>
        <v>143698300</v>
      </c>
      <c r="K2245" s="4" cm="1">
        <f t="array" ref="K2245">IFERROR(_FV(Facts_combined[[#This Row],[Asset Name]],"P/E",TRUE), "")</f>
        <v>35.825400000000002</v>
      </c>
      <c r="L2245" s="4" t="str" cm="1">
        <f t="array" ref="L224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245" s="4" cm="1">
        <f t="array" ref="M2245">IFERROR(_FV(Facts_combined[[#This Row],[Asset Name]],"Beta"), "")</f>
        <v>-0.18229999999999999</v>
      </c>
    </row>
    <row r="2246" spans="1:13" x14ac:dyDescent="0.2">
      <c r="A2246" t="s">
        <v>514</v>
      </c>
      <c r="B2246" t="s">
        <v>4</v>
      </c>
      <c r="C2246" t="s">
        <v>42</v>
      </c>
      <c r="D2246" t="e" vm="1994">
        <v>#VALUE!</v>
      </c>
      <c r="E2246" t="str" cm="1">
        <f t="array" ref="E2246">IFERROR(_FV(Facts_combined[[#This Row],[Asset Name]],"Industry"), "Undefined")</f>
        <v>Biotechnology &amp; Medical Research</v>
      </c>
      <c r="F2246" s="6" cm="1">
        <f t="array" ref="F2246">IFERROR(_FV(Facts_combined[[#This Row],[Asset Name]],"Price"), 0)</f>
        <v>7.63</v>
      </c>
      <c r="G2246" s="5" cm="1">
        <f t="array" ref="G2246">IFERROR(_FV(Facts_combined[[#This Row],[Asset Name]],"Volume"), 0)</f>
        <v>8</v>
      </c>
      <c r="H2246" s="7" cm="1">
        <f t="array" ref="H2246">IFERROR(_FV(Facts_combined[[#This Row],[Asset Name]],"Market cap",TRUE), 0)</f>
        <v>608523477</v>
      </c>
      <c r="I224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46" s="5" cm="1">
        <f t="array" ref="J2246">IFERROR(_FV(Facts_combined[[#This Row],[Asset Name]],"Shares outstanding",TRUE), 0)</f>
        <v>79754060</v>
      </c>
      <c r="K2246" s="4" cm="1">
        <f t="array" ref="K2246">IFERROR(_FV(Facts_combined[[#This Row],[Asset Name]],"P/E",TRUE), "")</f>
        <v>0</v>
      </c>
      <c r="L2246" s="4" t="str" cm="1">
        <f t="array" ref="L224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46" s="4" cm="1">
        <f t="array" ref="M2246">IFERROR(_FV(Facts_combined[[#This Row],[Asset Name]],"Beta"), "")</f>
        <v>0.85709999999999997</v>
      </c>
    </row>
    <row r="2247" spans="1:13" x14ac:dyDescent="0.2">
      <c r="A2247" t="s">
        <v>515</v>
      </c>
      <c r="B2247" t="s">
        <v>4</v>
      </c>
      <c r="C2247" t="s">
        <v>42</v>
      </c>
      <c r="D2247" t="e" vm="1995">
        <v>#VALUE!</v>
      </c>
      <c r="E2247" t="str" cm="1">
        <f t="array" ref="E2247">IFERROR(_FV(Facts_combined[[#This Row],[Asset Name]],"Industry"), "Undefined")</f>
        <v>Metals &amp; Mining</v>
      </c>
      <c r="F2247" s="6" cm="1">
        <f t="array" ref="F2247">IFERROR(_FV(Facts_combined[[#This Row],[Asset Name]],"Price"), 0)</f>
        <v>58.9</v>
      </c>
      <c r="G2247" s="5" cm="1">
        <f t="array" ref="G2247">IFERROR(_FV(Facts_combined[[#This Row],[Asset Name]],"Volume"), 0)</f>
        <v>70963</v>
      </c>
      <c r="H2247" s="7" cm="1">
        <f t="array" ref="H2247">IFERROR(_FV(Facts_combined[[#This Row],[Asset Name]],"Market cap",TRUE), 0)</f>
        <v>752912221</v>
      </c>
      <c r="I224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47" s="5" cm="1">
        <f t="array" ref="J2247">IFERROR(_FV(Facts_combined[[#This Row],[Asset Name]],"Shares outstanding",TRUE), 0)</f>
        <v>12782890</v>
      </c>
      <c r="K2247" s="4" cm="1">
        <f t="array" ref="K2247">IFERROR(_FV(Facts_combined[[#This Row],[Asset Name]],"P/E",TRUE), "")</f>
        <v>19.779</v>
      </c>
      <c r="L2247" s="4" t="str" cm="1">
        <f t="array" ref="L224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247" s="4" cm="1">
        <f t="array" ref="M2247">IFERROR(_FV(Facts_combined[[#This Row],[Asset Name]],"Beta"), "")</f>
        <v>1.3915</v>
      </c>
    </row>
    <row r="2248" spans="1:13" x14ac:dyDescent="0.2">
      <c r="A2248" t="s">
        <v>516</v>
      </c>
      <c r="B2248" t="s">
        <v>4</v>
      </c>
      <c r="C2248" t="s">
        <v>42</v>
      </c>
      <c r="D2248" t="e" vm="1996">
        <v>#VALUE!</v>
      </c>
      <c r="E2248" t="str" cm="1">
        <f t="array" ref="E2248">IFERROR(_FV(Facts_combined[[#This Row],[Asset Name]],"Industry"), "Undefined")</f>
        <v>Biotechnology &amp; Medical Research</v>
      </c>
      <c r="F2248" s="6" cm="1">
        <f t="array" ref="F2248">IFERROR(_FV(Facts_combined[[#This Row],[Asset Name]],"Price"), 0)</f>
        <v>10.41</v>
      </c>
      <c r="G2248" s="5" cm="1">
        <f t="array" ref="G2248">IFERROR(_FV(Facts_combined[[#This Row],[Asset Name]],"Volume"), 0)</f>
        <v>15</v>
      </c>
      <c r="H2248" s="7" cm="1">
        <f t="array" ref="H2248">IFERROR(_FV(Facts_combined[[#This Row],[Asset Name]],"Market cap",TRUE), 0)</f>
        <v>582271170</v>
      </c>
      <c r="I224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48" s="5" cm="1">
        <f t="array" ref="J2248">IFERROR(_FV(Facts_combined[[#This Row],[Asset Name]],"Shares outstanding",TRUE), 0)</f>
        <v>55933830</v>
      </c>
      <c r="K2248" s="4" cm="1">
        <f t="array" ref="K2248">IFERROR(_FV(Facts_combined[[#This Row],[Asset Name]],"P/E",TRUE), "")</f>
        <v>0</v>
      </c>
      <c r="L2248" s="4" t="str" cm="1">
        <f t="array" ref="L224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48" s="4" cm="1">
        <f t="array" ref="M2248">IFERROR(_FV(Facts_combined[[#This Row],[Asset Name]],"Beta"), "")</f>
        <v>2.0661999999999998</v>
      </c>
    </row>
    <row r="2249" spans="1:13" x14ac:dyDescent="0.2">
      <c r="A2249" t="s">
        <v>517</v>
      </c>
      <c r="B2249" t="s">
        <v>4</v>
      </c>
      <c r="C2249" t="s">
        <v>42</v>
      </c>
      <c r="D2249" t="e" vm="1997">
        <v>#VALUE!</v>
      </c>
      <c r="E2249" t="str" cm="1">
        <f t="array" ref="E2249">IFERROR(_FV(Facts_combined[[#This Row],[Asset Name]],"Industry"), "Undefined")</f>
        <v>Specialty Retailers</v>
      </c>
      <c r="F2249" s="6" cm="1">
        <f t="array" ref="F2249">IFERROR(_FV(Facts_combined[[#This Row],[Asset Name]],"Price"), 0)</f>
        <v>23.35</v>
      </c>
      <c r="G2249" s="5" cm="1">
        <f t="array" ref="G2249">IFERROR(_FV(Facts_combined[[#This Row],[Asset Name]],"Volume"), 0)</f>
        <v>400597</v>
      </c>
      <c r="H2249" s="7" cm="1">
        <f t="array" ref="H2249">IFERROR(_FV(Facts_combined[[#This Row],[Asset Name]],"Market cap",TRUE), 0)</f>
        <v>698546539</v>
      </c>
      <c r="I224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49" s="5" cm="1">
        <f t="array" ref="J2249">IFERROR(_FV(Facts_combined[[#This Row],[Asset Name]],"Shares outstanding",TRUE), 0)</f>
        <v>29916340</v>
      </c>
      <c r="K2249" s="4" cm="1">
        <f t="array" ref="K2249">IFERROR(_FV(Facts_combined[[#This Row],[Asset Name]],"P/E",TRUE), "")</f>
        <v>19.7881</v>
      </c>
      <c r="L2249" s="4" t="str" cm="1">
        <f t="array" ref="L224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249" s="4" cm="1">
        <f t="array" ref="M2249">IFERROR(_FV(Facts_combined[[#This Row],[Asset Name]],"Beta"), "")</f>
        <v>1.1227</v>
      </c>
    </row>
    <row r="2250" spans="1:13" x14ac:dyDescent="0.2">
      <c r="A2250" t="s">
        <v>518</v>
      </c>
      <c r="B2250" t="s">
        <v>4</v>
      </c>
      <c r="C2250" t="s">
        <v>42</v>
      </c>
      <c r="D2250" t="e" vm="617">
        <v>#VALUE!</v>
      </c>
      <c r="E2250" t="str" cm="1">
        <f t="array" ref="E2250">IFERROR(_FV(Facts_combined[[#This Row],[Asset Name]],"Industry"), "Undefined")</f>
        <v>Healthcare Equipment &amp; Supplies</v>
      </c>
      <c r="F2250" s="6" cm="1">
        <f t="array" ref="F2250">IFERROR(_FV(Facts_combined[[#This Row],[Asset Name]],"Price"), 0)</f>
        <v>29.1</v>
      </c>
      <c r="G2250" s="5" cm="1">
        <f t="array" ref="G2250">IFERROR(_FV(Facts_combined[[#This Row],[Asset Name]],"Volume"), 0)</f>
        <v>71848</v>
      </c>
      <c r="H2250" s="7" cm="1">
        <f t="array" ref="H2250">IFERROR(_FV(Facts_combined[[#This Row],[Asset Name]],"Market cap",TRUE), 0)</f>
        <v>693420408</v>
      </c>
      <c r="I225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50" s="5" cm="1">
        <f t="array" ref="J2250">IFERROR(_FV(Facts_combined[[#This Row],[Asset Name]],"Shares outstanding",TRUE), 0)</f>
        <v>23828880</v>
      </c>
      <c r="K2250" s="4" cm="1">
        <f t="array" ref="K2250">IFERROR(_FV(Facts_combined[[#This Row],[Asset Name]],"P/E",TRUE), "")</f>
        <v>0</v>
      </c>
      <c r="L2250" s="4" t="str" cm="1">
        <f t="array" ref="L225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50" s="4" cm="1">
        <f t="array" ref="M2250">IFERROR(_FV(Facts_combined[[#This Row],[Asset Name]],"Beta"), "")</f>
        <v>1.1877</v>
      </c>
    </row>
    <row r="2251" spans="1:13" x14ac:dyDescent="0.2">
      <c r="A2251" t="s">
        <v>519</v>
      </c>
      <c r="B2251" t="s">
        <v>4</v>
      </c>
      <c r="C2251" t="s">
        <v>42</v>
      </c>
      <c r="D2251" t="e" vm="1998">
        <v>#VALUE!</v>
      </c>
      <c r="E2251" t="str" cm="1">
        <f t="array" ref="E2251">IFERROR(_FV(Facts_combined[[#This Row],[Asset Name]],"Industry"), "Undefined")</f>
        <v>Food &amp; Tobacco</v>
      </c>
      <c r="F2251" s="6" cm="1">
        <f t="array" ref="F2251">IFERROR(_FV(Facts_combined[[#This Row],[Asset Name]],"Price"), 0)</f>
        <v>4.8</v>
      </c>
      <c r="G2251" s="5" cm="1">
        <f t="array" ref="G2251">IFERROR(_FV(Facts_combined[[#This Row],[Asset Name]],"Volume"), 0)</f>
        <v>2</v>
      </c>
      <c r="H2251" s="7" cm="1">
        <f t="array" ref="H2251">IFERROR(_FV(Facts_combined[[#This Row],[Asset Name]],"Market cap",TRUE), 0)</f>
        <v>636511680</v>
      </c>
      <c r="I225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51" s="5" cm="1">
        <f t="array" ref="J2251">IFERROR(_FV(Facts_combined[[#This Row],[Asset Name]],"Shares outstanding",TRUE), 0)</f>
        <v>132606600</v>
      </c>
      <c r="K2251" s="4" cm="1">
        <f t="array" ref="K2251">IFERROR(_FV(Facts_combined[[#This Row],[Asset Name]],"P/E",TRUE), "")</f>
        <v>800</v>
      </c>
      <c r="L2251" s="4" t="str" cm="1">
        <f t="array" ref="L225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251" s="4" t="str" cm="1">
        <f t="array" ref="M2251">IFERROR(_FV(Facts_combined[[#This Row],[Asset Name]],"Beta"), "")</f>
        <v/>
      </c>
    </row>
    <row r="2252" spans="1:13" x14ac:dyDescent="0.2">
      <c r="A2252" t="s">
        <v>520</v>
      </c>
      <c r="B2252" t="s">
        <v>4</v>
      </c>
      <c r="C2252" t="s">
        <v>42</v>
      </c>
      <c r="D2252" t="e" vm="1999">
        <v>#VALUE!</v>
      </c>
      <c r="E2252" t="str" cm="1">
        <f t="array" ref="E2252">IFERROR(_FV(Facts_combined[[#This Row],[Asset Name]],"Industry"), "Undefined")</f>
        <v>Software &amp; IT Services</v>
      </c>
      <c r="F2252" s="6" cm="1">
        <f t="array" ref="F2252">IFERROR(_FV(Facts_combined[[#This Row],[Asset Name]],"Price"), 0)</f>
        <v>10.57</v>
      </c>
      <c r="G2252" s="5" cm="1">
        <f t="array" ref="G2252">IFERROR(_FV(Facts_combined[[#This Row],[Asset Name]],"Volume"), 0)</f>
        <v>281509</v>
      </c>
      <c r="H2252" s="7" cm="1">
        <f t="array" ref="H2252">IFERROR(_FV(Facts_combined[[#This Row],[Asset Name]],"Market cap",TRUE), 0)</f>
        <v>808828872</v>
      </c>
      <c r="I225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52" s="5" cm="1">
        <f t="array" ref="J2252">IFERROR(_FV(Facts_combined[[#This Row],[Asset Name]],"Shares outstanding",TRUE), 0)</f>
        <v>76521180</v>
      </c>
      <c r="K2252" s="4" cm="1">
        <f t="array" ref="K2252">IFERROR(_FV(Facts_combined[[#This Row],[Asset Name]],"P/E",TRUE), "")</f>
        <v>359.27940000000001</v>
      </c>
      <c r="L2252" s="4" t="str" cm="1">
        <f t="array" ref="L225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252" s="4" cm="1">
        <f t="array" ref="M2252">IFERROR(_FV(Facts_combined[[#This Row],[Asset Name]],"Beta"), "")</f>
        <v>1.0507</v>
      </c>
    </row>
    <row r="2253" spans="1:13" x14ac:dyDescent="0.2">
      <c r="A2253" t="s">
        <v>521</v>
      </c>
      <c r="B2253" t="s">
        <v>4</v>
      </c>
      <c r="C2253" t="s">
        <v>42</v>
      </c>
      <c r="D2253" t="e" vm="2000">
        <v>#VALUE!</v>
      </c>
      <c r="E2253" t="str" cm="1">
        <f t="array" ref="E2253">IFERROR(_FV(Facts_combined[[#This Row],[Asset Name]],"Industry"), "Undefined")</f>
        <v>Biotechnology &amp; Medical Research</v>
      </c>
      <c r="F2253" s="6" cm="1">
        <f t="array" ref="F2253">IFERROR(_FV(Facts_combined[[#This Row],[Asset Name]],"Price"), 0)</f>
        <v>2.16</v>
      </c>
      <c r="G2253" s="5" cm="1">
        <f t="array" ref="G2253">IFERROR(_FV(Facts_combined[[#This Row],[Asset Name]],"Volume"), 0)</f>
        <v>1379</v>
      </c>
      <c r="H2253" s="7" cm="1">
        <f t="array" ref="H2253">IFERROR(_FV(Facts_combined[[#This Row],[Asset Name]],"Market cap",TRUE), 0)</f>
        <v>434979504</v>
      </c>
      <c r="I225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53" s="5" cm="1">
        <f t="array" ref="J2253">IFERROR(_FV(Facts_combined[[#This Row],[Asset Name]],"Shares outstanding",TRUE), 0)</f>
        <v>201379400</v>
      </c>
      <c r="K2253" s="4" cm="1">
        <f t="array" ref="K2253">IFERROR(_FV(Facts_combined[[#This Row],[Asset Name]],"P/E",TRUE), "")</f>
        <v>0</v>
      </c>
      <c r="L2253" s="4" t="str" cm="1">
        <f t="array" ref="L225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53" s="4" cm="1">
        <f t="array" ref="M2253">IFERROR(_FV(Facts_combined[[#This Row],[Asset Name]],"Beta"), "")</f>
        <v>0.39090000000000003</v>
      </c>
    </row>
    <row r="2254" spans="1:13" x14ac:dyDescent="0.2">
      <c r="A2254" t="s">
        <v>522</v>
      </c>
      <c r="B2254" t="s">
        <v>4</v>
      </c>
      <c r="C2254" t="s">
        <v>42</v>
      </c>
      <c r="D2254" t="e" vm="2001">
        <v>#VALUE!</v>
      </c>
      <c r="E2254" t="str" cm="1">
        <f t="array" ref="E2254">IFERROR(_FV(Facts_combined[[#This Row],[Asset Name]],"Industry"), "Undefined")</f>
        <v>Professional &amp; Commercial Services</v>
      </c>
      <c r="F2254" s="6" cm="1">
        <f t="array" ref="F2254">IFERROR(_FV(Facts_combined[[#This Row],[Asset Name]],"Price"), 0)</f>
        <v>33.35</v>
      </c>
      <c r="G2254" s="5" cm="1">
        <f t="array" ref="G2254">IFERROR(_FV(Facts_combined[[#This Row],[Asset Name]],"Volume"), 0)</f>
        <v>1</v>
      </c>
      <c r="H2254" s="7" cm="1">
        <f t="array" ref="H2254">IFERROR(_FV(Facts_combined[[#This Row],[Asset Name]],"Market cap",TRUE), 0)</f>
        <v>704624136</v>
      </c>
      <c r="I225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54" s="5" cm="1">
        <f t="array" ref="J2254">IFERROR(_FV(Facts_combined[[#This Row],[Asset Name]],"Shares outstanding",TRUE), 0)</f>
        <v>21128160</v>
      </c>
      <c r="K2254" s="4" t="str" cm="1">
        <f t="array" ref="K2254">IFERROR(_FV(Facts_combined[[#This Row],[Asset Name]],"P/E",TRUE), "")</f>
        <v/>
      </c>
      <c r="L2254" s="4" t="str" cm="1">
        <f t="array" ref="L225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54" s="4" cm="1">
        <f t="array" ref="M2254">IFERROR(_FV(Facts_combined[[#This Row],[Asset Name]],"Beta"), "")</f>
        <v>2.0474000000000001</v>
      </c>
    </row>
    <row r="2255" spans="1:13" x14ac:dyDescent="0.2">
      <c r="A2255" t="s">
        <v>523</v>
      </c>
      <c r="B2255" t="s">
        <v>4</v>
      </c>
      <c r="C2255" t="s">
        <v>42</v>
      </c>
      <c r="D2255" t="e" vm="2002">
        <v>#VALUE!</v>
      </c>
      <c r="E2255" t="str" cm="1">
        <f t="array" ref="E2255">IFERROR(_FV(Facts_combined[[#This Row],[Asset Name]],"Industry"), "Undefined")</f>
        <v>Biotechnology &amp; Medical Research</v>
      </c>
      <c r="F2255" s="6" cm="1">
        <f t="array" ref="F2255">IFERROR(_FV(Facts_combined[[#This Row],[Asset Name]],"Price"), 0)</f>
        <v>8.1050000000000004</v>
      </c>
      <c r="G2255" s="5" cm="1">
        <f t="array" ref="G2255">IFERROR(_FV(Facts_combined[[#This Row],[Asset Name]],"Volume"), 0)</f>
        <v>792986</v>
      </c>
      <c r="H2255" s="7" cm="1">
        <f t="array" ref="H2255">IFERROR(_FV(Facts_combined[[#This Row],[Asset Name]],"Market cap",TRUE), 0)</f>
        <v>961616300</v>
      </c>
      <c r="I225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55" s="5" cm="1">
        <f t="array" ref="J2255">IFERROR(_FV(Facts_combined[[#This Row],[Asset Name]],"Shares outstanding",TRUE), 0)</f>
        <v>106846300</v>
      </c>
      <c r="K2255" s="4" cm="1">
        <f t="array" ref="K2255">IFERROR(_FV(Facts_combined[[#This Row],[Asset Name]],"P/E",TRUE), "")</f>
        <v>0</v>
      </c>
      <c r="L2255" s="4" t="str" cm="1">
        <f t="array" ref="L225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55" s="4" cm="1">
        <f t="array" ref="M2255">IFERROR(_FV(Facts_combined[[#This Row],[Asset Name]],"Beta"), "")</f>
        <v>0.82940000000000003</v>
      </c>
    </row>
    <row r="2256" spans="1:13" x14ac:dyDescent="0.2">
      <c r="A2256" t="s">
        <v>524</v>
      </c>
      <c r="B2256" t="s">
        <v>4</v>
      </c>
      <c r="C2256" t="s">
        <v>42</v>
      </c>
      <c r="D2256" t="e" vm="2003">
        <v>#VALUE!</v>
      </c>
      <c r="E2256" t="str" cm="1">
        <f t="array" ref="E2256">IFERROR(_FV(Facts_combined[[#This Row],[Asset Name]],"Industry"), "Undefined")</f>
        <v>Healthcare Equipment &amp; Supplies</v>
      </c>
      <c r="F2256" s="6" cm="1">
        <f t="array" ref="F2256">IFERROR(_FV(Facts_combined[[#This Row],[Asset Name]],"Price"), 0)</f>
        <v>11.87</v>
      </c>
      <c r="G2256" s="5" cm="1">
        <f t="array" ref="G2256">IFERROR(_FV(Facts_combined[[#This Row],[Asset Name]],"Volume"), 0)</f>
        <v>2</v>
      </c>
      <c r="H2256" s="7" cm="1">
        <f t="array" ref="H2256">IFERROR(_FV(Facts_combined[[#This Row],[Asset Name]],"Market cap",TRUE), 0)</f>
        <v>684545392</v>
      </c>
      <c r="I225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56" s="5" cm="1">
        <f t="array" ref="J2256">IFERROR(_FV(Facts_combined[[#This Row],[Asset Name]],"Shares outstanding",TRUE), 0)</f>
        <v>57670210</v>
      </c>
      <c r="K2256" s="4" cm="1">
        <f t="array" ref="K2256">IFERROR(_FV(Facts_combined[[#This Row],[Asset Name]],"P/E",TRUE), "")</f>
        <v>9.7590000000000003</v>
      </c>
      <c r="L2256" s="4" t="str" cm="1">
        <f t="array" ref="L225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256" s="4" cm="1">
        <f t="array" ref="M2256">IFERROR(_FV(Facts_combined[[#This Row],[Asset Name]],"Beta"), "")</f>
        <v>1.08</v>
      </c>
    </row>
    <row r="2257" spans="1:13" x14ac:dyDescent="0.2">
      <c r="A2257" t="s">
        <v>525</v>
      </c>
      <c r="B2257" t="s">
        <v>4</v>
      </c>
      <c r="C2257" t="s">
        <v>42</v>
      </c>
      <c r="D2257" t="e" vm="2004">
        <v>#VALUE!</v>
      </c>
      <c r="E2257" t="str" cm="1">
        <f t="array" ref="E2257">IFERROR(_FV(Facts_combined[[#This Row],[Asset Name]],"Industry"), "Undefined")</f>
        <v>Undefined</v>
      </c>
      <c r="F2257" s="6" cm="1">
        <f t="array" ref="F2257">IFERROR(_FV(Facts_combined[[#This Row],[Asset Name]],"Price"), 0)</f>
        <v>4.96</v>
      </c>
      <c r="G2257" s="5" cm="1">
        <f t="array" ref="G2257">IFERROR(_FV(Facts_combined[[#This Row],[Asset Name]],"Volume"), 0)</f>
        <v>413233</v>
      </c>
      <c r="H2257" s="7" cm="1">
        <f t="array" ref="H2257">IFERROR(_FV(Facts_combined[[#This Row],[Asset Name]],"Market cap",TRUE), 0)</f>
        <v>0</v>
      </c>
      <c r="I225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257" s="5" cm="1">
        <f t="array" ref="J2257">IFERROR(_FV(Facts_combined[[#This Row],[Asset Name]],"Shares outstanding",TRUE), 0)</f>
        <v>0</v>
      </c>
      <c r="K2257" s="4" t="str" cm="1">
        <f t="array" ref="K2257">IFERROR(_FV(Facts_combined[[#This Row],[Asset Name]],"P/E",TRUE), "")</f>
        <v/>
      </c>
      <c r="L2257" s="4" t="str" cm="1">
        <f t="array" ref="L225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57" s="4" t="str" cm="1">
        <f t="array" ref="M2257">IFERROR(_FV(Facts_combined[[#This Row],[Asset Name]],"Beta"), "")</f>
        <v/>
      </c>
    </row>
    <row r="2258" spans="1:13" x14ac:dyDescent="0.2">
      <c r="A2258" t="s">
        <v>526</v>
      </c>
      <c r="B2258" t="s">
        <v>4</v>
      </c>
      <c r="C2258" t="s">
        <v>42</v>
      </c>
      <c r="D2258" t="e" vm="2005">
        <v>#VALUE!</v>
      </c>
      <c r="E2258" t="str" cm="1">
        <f t="array" ref="E2258">IFERROR(_FV(Facts_combined[[#This Row],[Asset Name]],"Industry"), "Undefined")</f>
        <v>Software &amp; IT Services</v>
      </c>
      <c r="F2258" s="6" cm="1">
        <f t="array" ref="F2258">IFERROR(_FV(Facts_combined[[#This Row],[Asset Name]],"Price"), 0)</f>
        <v>4.3</v>
      </c>
      <c r="G2258" s="5" cm="1">
        <f t="array" ref="G2258">IFERROR(_FV(Facts_combined[[#This Row],[Asset Name]],"Volume"), 0)</f>
        <v>462489</v>
      </c>
      <c r="H2258" s="7" cm="1">
        <f t="array" ref="H2258">IFERROR(_FV(Facts_combined[[#This Row],[Asset Name]],"Market cap",TRUE), 0)</f>
        <v>690224820</v>
      </c>
      <c r="I225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58" s="5" cm="1">
        <f t="array" ref="J2258">IFERROR(_FV(Facts_combined[[#This Row],[Asset Name]],"Shares outstanding",TRUE), 0)</f>
        <v>160517400</v>
      </c>
      <c r="K2258" s="4" t="str" cm="1">
        <f t="array" ref="K2258">IFERROR(_FV(Facts_combined[[#This Row],[Asset Name]],"P/E",TRUE), "")</f>
        <v/>
      </c>
      <c r="L2258" s="4" t="str" cm="1">
        <f t="array" ref="L225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58" s="4" cm="1">
        <f t="array" ref="M2258">IFERROR(_FV(Facts_combined[[#This Row],[Asset Name]],"Beta"), "")</f>
        <v>1.2609999999999999</v>
      </c>
    </row>
    <row r="2259" spans="1:13" x14ac:dyDescent="0.2">
      <c r="A2259" t="s">
        <v>527</v>
      </c>
      <c r="B2259" t="s">
        <v>4</v>
      </c>
      <c r="C2259" t="s">
        <v>42</v>
      </c>
      <c r="D2259" t="e" vm="2006">
        <v>#VALUE!</v>
      </c>
      <c r="E2259" t="str" cm="1">
        <f t="array" ref="E2259">IFERROR(_FV(Facts_combined[[#This Row],[Asset Name]],"Industry"), "Undefined")</f>
        <v>Oil &amp; Gas</v>
      </c>
      <c r="F2259" s="6" cm="1">
        <f t="array" ref="F2259">IFERROR(_FV(Facts_combined[[#This Row],[Asset Name]],"Price"), 0)</f>
        <v>5.92</v>
      </c>
      <c r="G2259" s="5" cm="1">
        <f t="array" ref="G2259">IFERROR(_FV(Facts_combined[[#This Row],[Asset Name]],"Volume"), 0)</f>
        <v>1</v>
      </c>
      <c r="H2259" s="7" cm="1">
        <f t="array" ref="H2259">IFERROR(_FV(Facts_combined[[#This Row],[Asset Name]],"Market cap",TRUE), 0)</f>
        <v>685203296</v>
      </c>
      <c r="I225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59" s="5" cm="1">
        <f t="array" ref="J2259">IFERROR(_FV(Facts_combined[[#This Row],[Asset Name]],"Shares outstanding",TRUE), 0)</f>
        <v>115743800</v>
      </c>
      <c r="K2259" s="4" cm="1">
        <f t="array" ref="K2259">IFERROR(_FV(Facts_combined[[#This Row],[Asset Name]],"P/E",TRUE), "")</f>
        <v>23.663</v>
      </c>
      <c r="L2259" s="4" t="str" cm="1">
        <f t="array" ref="L225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259" s="4" cm="1">
        <f t="array" ref="M2259">IFERROR(_FV(Facts_combined[[#This Row],[Asset Name]],"Beta"), "")</f>
        <v>0.45179999999999998</v>
      </c>
    </row>
    <row r="2260" spans="1:13" x14ac:dyDescent="0.2">
      <c r="A2260" t="s">
        <v>528</v>
      </c>
      <c r="B2260" t="s">
        <v>4</v>
      </c>
      <c r="C2260" t="s">
        <v>42</v>
      </c>
      <c r="D2260" t="e" vm="2007">
        <v>#VALUE!</v>
      </c>
      <c r="E2260" t="str" cm="1">
        <f t="array" ref="E2260">IFERROR(_FV(Facts_combined[[#This Row],[Asset Name]],"Industry"), "Undefined")</f>
        <v>Oil &amp; Gas Related Equipment and Services</v>
      </c>
      <c r="F2260" s="6" cm="1">
        <f t="array" ref="F2260">IFERROR(_FV(Facts_combined[[#This Row],[Asset Name]],"Price"), 0)</f>
        <v>7.95</v>
      </c>
      <c r="G2260" s="5" cm="1">
        <f t="array" ref="G2260">IFERROR(_FV(Facts_combined[[#This Row],[Asset Name]],"Volume"), 0)</f>
        <v>402790</v>
      </c>
      <c r="H2260" s="7" cm="1">
        <f t="array" ref="H2260">IFERROR(_FV(Facts_combined[[#This Row],[Asset Name]],"Market cap",TRUE), 0)</f>
        <v>677353117</v>
      </c>
      <c r="I226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60" s="5" cm="1">
        <f t="array" ref="J2260">IFERROR(_FV(Facts_combined[[#This Row],[Asset Name]],"Shares outstanding",TRUE), 0)</f>
        <v>85201650</v>
      </c>
      <c r="K2260" s="4" cm="1">
        <f t="array" ref="K2260">IFERROR(_FV(Facts_combined[[#This Row],[Asset Name]],"P/E",TRUE), "")</f>
        <v>43.070799999999998</v>
      </c>
      <c r="L2260" s="4" t="str" cm="1">
        <f t="array" ref="L226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260" s="4" cm="1">
        <f t="array" ref="M2260">IFERROR(_FV(Facts_combined[[#This Row],[Asset Name]],"Beta"), "")</f>
        <v>2.8986999999999998</v>
      </c>
    </row>
    <row r="2261" spans="1:13" x14ac:dyDescent="0.2">
      <c r="A2261" t="s">
        <v>529</v>
      </c>
      <c r="B2261" t="s">
        <v>4</v>
      </c>
      <c r="C2261" t="s">
        <v>42</v>
      </c>
      <c r="D2261" t="e" vm="2008">
        <v>#VALUE!</v>
      </c>
      <c r="E2261" t="str" cm="1">
        <f t="array" ref="E2261">IFERROR(_FV(Facts_combined[[#This Row],[Asset Name]],"Industry"), "Undefined")</f>
        <v>Healthcare Providers &amp; Services</v>
      </c>
      <c r="F2261" s="6" cm="1">
        <f t="array" ref="F2261">IFERROR(_FV(Facts_combined[[#This Row],[Asset Name]],"Price"), 0)</f>
        <v>24.48</v>
      </c>
      <c r="G2261" s="5" cm="1">
        <f t="array" ref="G2261">IFERROR(_FV(Facts_combined[[#This Row],[Asset Name]],"Volume"), 0)</f>
        <v>1696</v>
      </c>
      <c r="H2261" s="7" cm="1">
        <f t="array" ref="H2261">IFERROR(_FV(Facts_combined[[#This Row],[Asset Name]],"Market cap",TRUE), 0)</f>
        <v>735520204</v>
      </c>
      <c r="I226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61" s="5" cm="1">
        <f t="array" ref="J2261">IFERROR(_FV(Facts_combined[[#This Row],[Asset Name]],"Shares outstanding",TRUE), 0)</f>
        <v>30045760</v>
      </c>
      <c r="K2261" s="4" cm="1">
        <f t="array" ref="K2261">IFERROR(_FV(Facts_combined[[#This Row],[Asset Name]],"P/E",TRUE), "")</f>
        <v>45.087899999999998</v>
      </c>
      <c r="L2261" s="4" t="str" cm="1">
        <f t="array" ref="L226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261" s="4" cm="1">
        <f t="array" ref="M2261">IFERROR(_FV(Facts_combined[[#This Row],[Asset Name]],"Beta"), "")</f>
        <v>2.0019999999999998</v>
      </c>
    </row>
    <row r="2262" spans="1:13" x14ac:dyDescent="0.2">
      <c r="A2262" t="s">
        <v>530</v>
      </c>
      <c r="B2262" t="s">
        <v>4</v>
      </c>
      <c r="C2262" t="s">
        <v>42</v>
      </c>
      <c r="D2262" t="e" vm="2009">
        <v>#VALUE!</v>
      </c>
      <c r="E2262" t="str" cm="1">
        <f t="array" ref="E2262">IFERROR(_FV(Facts_combined[[#This Row],[Asset Name]],"Industry"), "Undefined")</f>
        <v>Electrical Utilities &amp; IPPs</v>
      </c>
      <c r="F2262" s="6" cm="1">
        <f t="array" ref="F2262">IFERROR(_FV(Facts_combined[[#This Row],[Asset Name]],"Price"), 0)</f>
        <v>10.925000000000001</v>
      </c>
      <c r="G2262" s="5" cm="1">
        <f t="array" ref="G2262">IFERROR(_FV(Facts_combined[[#This Row],[Asset Name]],"Volume"), 0)</f>
        <v>104537</v>
      </c>
      <c r="H2262" s="7" cm="1">
        <f t="array" ref="H2262">IFERROR(_FV(Facts_combined[[#This Row],[Asset Name]],"Market cap",TRUE), 0)</f>
        <v>2654908285</v>
      </c>
      <c r="I226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Q4</v>
      </c>
      <c r="J2262" s="5" cm="1">
        <f t="array" ref="J2262">IFERROR(_FV(Facts_combined[[#This Row],[Asset Name]],"Shares outstanding",TRUE), 0)</f>
        <v>243012200</v>
      </c>
      <c r="K2262" s="4" t="str" cm="1">
        <f t="array" ref="K2262">IFERROR(_FV(Facts_combined[[#This Row],[Asset Name]],"P/E",TRUE), "")</f>
        <v/>
      </c>
      <c r="L2262" s="4" t="str" cm="1">
        <f t="array" ref="L226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62" s="4" cm="1">
        <f t="array" ref="M2262">IFERROR(_FV(Facts_combined[[#This Row],[Asset Name]],"Beta"), "")</f>
        <v>1.2567999999999999</v>
      </c>
    </row>
    <row r="2263" spans="1:13" x14ac:dyDescent="0.2">
      <c r="A2263" t="s">
        <v>531</v>
      </c>
      <c r="B2263" t="s">
        <v>4</v>
      </c>
      <c r="C2263" t="s">
        <v>42</v>
      </c>
      <c r="D2263" t="e" vm="2010">
        <v>#VALUE!</v>
      </c>
      <c r="E2263" t="str" cm="1">
        <f t="array" ref="E2263">IFERROR(_FV(Facts_combined[[#This Row],[Asset Name]],"Industry"), "Undefined")</f>
        <v>Biotechnology &amp; Medical Research</v>
      </c>
      <c r="F2263" s="6" cm="1">
        <f t="array" ref="F2263">IFERROR(_FV(Facts_combined[[#This Row],[Asset Name]],"Price"), 0)</f>
        <v>30.74</v>
      </c>
      <c r="G2263" s="5" cm="1">
        <f t="array" ref="G2263">IFERROR(_FV(Facts_combined[[#This Row],[Asset Name]],"Volume"), 0)</f>
        <v>117</v>
      </c>
      <c r="H2263" s="7" cm="1">
        <f t="array" ref="H2263">IFERROR(_FV(Facts_combined[[#This Row],[Asset Name]],"Market cap",TRUE), 0)</f>
        <v>1195172737</v>
      </c>
      <c r="I226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63" s="5" cm="1">
        <f t="array" ref="J2263">IFERROR(_FV(Facts_combined[[#This Row],[Asset Name]],"Shares outstanding",TRUE), 0)</f>
        <v>38880050</v>
      </c>
      <c r="K2263" s="4" cm="1">
        <f t="array" ref="K2263">IFERROR(_FV(Facts_combined[[#This Row],[Asset Name]],"P/E",TRUE), "")</f>
        <v>0</v>
      </c>
      <c r="L2263" s="4" t="str" cm="1">
        <f t="array" ref="L226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63" s="4" cm="1">
        <f t="array" ref="M2263">IFERROR(_FV(Facts_combined[[#This Row],[Asset Name]],"Beta"), "")</f>
        <v>1.2582</v>
      </c>
    </row>
    <row r="2264" spans="1:13" x14ac:dyDescent="0.2">
      <c r="A2264" t="s">
        <v>532</v>
      </c>
      <c r="B2264" t="s">
        <v>4</v>
      </c>
      <c r="C2264" t="s">
        <v>42</v>
      </c>
      <c r="D2264" t="e" vm="2011">
        <v>#VALUE!</v>
      </c>
      <c r="E2264" t="str" cm="1">
        <f t="array" ref="E2264">IFERROR(_FV(Facts_combined[[#This Row],[Asset Name]],"Industry"), "Undefined")</f>
        <v>Pharmaceuticals</v>
      </c>
      <c r="F2264" s="6" cm="1">
        <f t="array" ref="F2264">IFERROR(_FV(Facts_combined[[#This Row],[Asset Name]],"Price"), 0)</f>
        <v>10.6</v>
      </c>
      <c r="G2264" s="5" cm="1">
        <f t="array" ref="G2264">IFERROR(_FV(Facts_combined[[#This Row],[Asset Name]],"Volume"), 0)</f>
        <v>4</v>
      </c>
      <c r="H2264" s="7" cm="1">
        <f t="array" ref="H2264">IFERROR(_FV(Facts_combined[[#This Row],[Asset Name]],"Market cap",TRUE), 0)</f>
        <v>639453798</v>
      </c>
      <c r="I226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64" s="5" cm="1">
        <f t="array" ref="J2264">IFERROR(_FV(Facts_combined[[#This Row],[Asset Name]],"Shares outstanding",TRUE), 0)</f>
        <v>60325830</v>
      </c>
      <c r="K2264" s="4" cm="1">
        <f t="array" ref="K2264">IFERROR(_FV(Facts_combined[[#This Row],[Asset Name]],"P/E",TRUE), "")</f>
        <v>0</v>
      </c>
      <c r="L2264" s="4" t="str" cm="1">
        <f t="array" ref="L226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64" s="4" cm="1">
        <f t="array" ref="M2264">IFERROR(_FV(Facts_combined[[#This Row],[Asset Name]],"Beta"), "")</f>
        <v>1.1620999999999999</v>
      </c>
    </row>
    <row r="2265" spans="1:13" x14ac:dyDescent="0.2">
      <c r="A2265" t="s">
        <v>533</v>
      </c>
      <c r="B2265" t="s">
        <v>4</v>
      </c>
      <c r="C2265" t="s">
        <v>42</v>
      </c>
      <c r="D2265" t="e" vm="2012">
        <v>#VALUE!</v>
      </c>
      <c r="E2265" t="str" cm="1">
        <f t="array" ref="E2265">IFERROR(_FV(Facts_combined[[#This Row],[Asset Name]],"Industry"), "Undefined")</f>
        <v>Food &amp; Tobacco</v>
      </c>
      <c r="F2265" s="6" cm="1">
        <f t="array" ref="F2265">IFERROR(_FV(Facts_combined[[#This Row],[Asset Name]],"Price"), 0)</f>
        <v>5.47</v>
      </c>
      <c r="G2265" s="5" cm="1">
        <f t="array" ref="G2265">IFERROR(_FV(Facts_combined[[#This Row],[Asset Name]],"Volume"), 0)</f>
        <v>235</v>
      </c>
      <c r="H2265" s="7" cm="1">
        <f t="array" ref="H2265">IFERROR(_FV(Facts_combined[[#This Row],[Asset Name]],"Market cap",TRUE), 0)</f>
        <v>861845500</v>
      </c>
      <c r="I226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65" s="5" cm="1">
        <f t="array" ref="J2265">IFERROR(_FV(Facts_combined[[#This Row],[Asset Name]],"Shares outstanding",TRUE), 0)</f>
        <v>116604100</v>
      </c>
      <c r="K2265" s="4" cm="1">
        <f t="array" ref="K2265">IFERROR(_FV(Facts_combined[[#This Row],[Asset Name]],"P/E",TRUE), "")</f>
        <v>0</v>
      </c>
      <c r="L2265" s="4" t="str" cm="1">
        <f t="array" ref="L226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65" s="4" cm="1">
        <f t="array" ref="M2265">IFERROR(_FV(Facts_combined[[#This Row],[Asset Name]],"Beta"), "")</f>
        <v>2.0998000000000001</v>
      </c>
    </row>
    <row r="2266" spans="1:13" x14ac:dyDescent="0.2">
      <c r="A2266" t="s">
        <v>534</v>
      </c>
      <c r="B2266" t="s">
        <v>4</v>
      </c>
      <c r="C2266" t="s">
        <v>42</v>
      </c>
      <c r="D2266" t="e" vm="2014">
        <v>#VALUE!</v>
      </c>
      <c r="E2266" t="str" cm="1">
        <f t="array" ref="E2266">IFERROR(_FV(Facts_combined[[#This Row],[Asset Name]],"Industry"), "Undefined")</f>
        <v>Pharmaceuticals</v>
      </c>
      <c r="F2266" s="6" cm="1">
        <f t="array" ref="F2266">IFERROR(_FV(Facts_combined[[#This Row],[Asset Name]],"Price"), 0)</f>
        <v>22.59</v>
      </c>
      <c r="G2266" s="5" cm="1">
        <f t="array" ref="G2266">IFERROR(_FV(Facts_combined[[#This Row],[Asset Name]],"Volume"), 0)</f>
        <v>308346</v>
      </c>
      <c r="H2266" s="7" cm="1">
        <f t="array" ref="H2266">IFERROR(_FV(Facts_combined[[#This Row],[Asset Name]],"Market cap",TRUE), 0)</f>
        <v>672094291</v>
      </c>
      <c r="I226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66" s="5" cm="1">
        <f t="array" ref="J2266">IFERROR(_FV(Facts_combined[[#This Row],[Asset Name]],"Shares outstanding",TRUE), 0)</f>
        <v>29751850</v>
      </c>
      <c r="K2266" s="4" cm="1">
        <f t="array" ref="K2266">IFERROR(_FV(Facts_combined[[#This Row],[Asset Name]],"P/E",TRUE), "")</f>
        <v>103.39149999999999</v>
      </c>
      <c r="L2266" s="4" t="str" cm="1">
        <f t="array" ref="L226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266" s="4" cm="1">
        <f t="array" ref="M2266">IFERROR(_FV(Facts_combined[[#This Row],[Asset Name]],"Beta"), "")</f>
        <v>1.7132000000000001</v>
      </c>
    </row>
    <row r="2267" spans="1:13" x14ac:dyDescent="0.2">
      <c r="A2267" t="s">
        <v>535</v>
      </c>
      <c r="B2267" t="s">
        <v>4</v>
      </c>
      <c r="C2267" t="s">
        <v>42</v>
      </c>
      <c r="D2267" t="e" vm="2015">
        <v>#VALUE!</v>
      </c>
      <c r="E2267" t="str" cm="1">
        <f t="array" ref="E2267">IFERROR(_FV(Facts_combined[[#This Row],[Asset Name]],"Industry"), "Undefined")</f>
        <v>Biotechnology &amp; Medical Research</v>
      </c>
      <c r="F2267" s="6" cm="1">
        <f t="array" ref="F2267">IFERROR(_FV(Facts_combined[[#This Row],[Asset Name]],"Price"), 0)</f>
        <v>15.77</v>
      </c>
      <c r="G2267" s="5" cm="1">
        <f t="array" ref="G2267">IFERROR(_FV(Facts_combined[[#This Row],[Asset Name]],"Volume"), 0)</f>
        <v>1435</v>
      </c>
      <c r="H2267" s="7" cm="1">
        <f t="array" ref="H2267">IFERROR(_FV(Facts_combined[[#This Row],[Asset Name]],"Market cap",TRUE), 0)</f>
        <v>280643708</v>
      </c>
      <c r="I226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267" s="5" cm="1">
        <f t="array" ref="J2267">IFERROR(_FV(Facts_combined[[#This Row],[Asset Name]],"Shares outstanding",TRUE), 0)</f>
        <v>17796050</v>
      </c>
      <c r="K2267" s="4" cm="1">
        <f t="array" ref="K2267">IFERROR(_FV(Facts_combined[[#This Row],[Asset Name]],"P/E",TRUE), "")</f>
        <v>0</v>
      </c>
      <c r="L2267" s="4" t="str" cm="1">
        <f t="array" ref="L226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67" s="4" cm="1">
        <f t="array" ref="M2267">IFERROR(_FV(Facts_combined[[#This Row],[Asset Name]],"Beta"), "")</f>
        <v>0.6593</v>
      </c>
    </row>
    <row r="2268" spans="1:13" x14ac:dyDescent="0.2">
      <c r="A2268" t="s">
        <v>536</v>
      </c>
      <c r="B2268" t="s">
        <v>4</v>
      </c>
      <c r="C2268" t="s">
        <v>42</v>
      </c>
      <c r="D2268" t="e" vm="2016">
        <v>#VALUE!</v>
      </c>
      <c r="E2268" t="str" cm="1">
        <f t="array" ref="E2268">IFERROR(_FV(Facts_combined[[#This Row],[Asset Name]],"Industry"), "Undefined")</f>
        <v>Healthcare Equipment &amp; Supplies</v>
      </c>
      <c r="F2268" s="6" cm="1">
        <f t="array" ref="F2268">IFERROR(_FV(Facts_combined[[#This Row],[Asset Name]],"Price"), 0)</f>
        <v>12.72</v>
      </c>
      <c r="G2268" s="5" cm="1">
        <f t="array" ref="G2268">IFERROR(_FV(Facts_combined[[#This Row],[Asset Name]],"Volume"), 0)</f>
        <v>3682</v>
      </c>
      <c r="H2268" s="7" cm="1">
        <f t="array" ref="H2268">IFERROR(_FV(Facts_combined[[#This Row],[Asset Name]],"Market cap",TRUE), 0)</f>
        <v>486795544</v>
      </c>
      <c r="I226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68" s="5" cm="1">
        <f t="array" ref="J2268">IFERROR(_FV(Facts_combined[[#This Row],[Asset Name]],"Shares outstanding",TRUE), 0)</f>
        <v>38270090</v>
      </c>
      <c r="K2268" s="4" cm="1">
        <f t="array" ref="K2268">IFERROR(_FV(Facts_combined[[#This Row],[Asset Name]],"P/E",TRUE), "")</f>
        <v>0</v>
      </c>
      <c r="L2268" s="4" t="str" cm="1">
        <f t="array" ref="L226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68" s="4" cm="1">
        <f t="array" ref="M2268">IFERROR(_FV(Facts_combined[[#This Row],[Asset Name]],"Beta"), "")</f>
        <v>1.3913</v>
      </c>
    </row>
    <row r="2269" spans="1:13" x14ac:dyDescent="0.2">
      <c r="A2269" t="s">
        <v>537</v>
      </c>
      <c r="B2269" t="s">
        <v>4</v>
      </c>
      <c r="C2269" t="s">
        <v>42</v>
      </c>
      <c r="D2269" t="e" vm="2018">
        <v>#VALUE!</v>
      </c>
      <c r="E2269" t="str" cm="1">
        <f t="array" ref="E2269">IFERROR(_FV(Facts_combined[[#This Row],[Asset Name]],"Industry"), "Undefined")</f>
        <v>Biotechnology &amp; Medical Research</v>
      </c>
      <c r="F2269" s="6" cm="1">
        <f t="array" ref="F2269">IFERROR(_FV(Facts_combined[[#This Row],[Asset Name]],"Price"), 0)</f>
        <v>8.4</v>
      </c>
      <c r="G2269" s="5" cm="1">
        <f t="array" ref="G2269">IFERROR(_FV(Facts_combined[[#This Row],[Asset Name]],"Volume"), 0)</f>
        <v>543838</v>
      </c>
      <c r="H2269" s="7" cm="1">
        <f t="array" ref="H2269">IFERROR(_FV(Facts_combined[[#This Row],[Asset Name]],"Market cap",TRUE), 0)</f>
        <v>593921076</v>
      </c>
      <c r="I226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69" s="5" cm="1">
        <f t="array" ref="J2269">IFERROR(_FV(Facts_combined[[#This Row],[Asset Name]],"Shares outstanding",TRUE), 0)</f>
        <v>70704890</v>
      </c>
      <c r="K2269" s="4" cm="1">
        <f t="array" ref="K2269">IFERROR(_FV(Facts_combined[[#This Row],[Asset Name]],"P/E",TRUE), "")</f>
        <v>0</v>
      </c>
      <c r="L2269" s="4" t="str" cm="1">
        <f t="array" ref="L226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69" s="4" cm="1">
        <f t="array" ref="M2269">IFERROR(_FV(Facts_combined[[#This Row],[Asset Name]],"Beta"), "")</f>
        <v>1.1429</v>
      </c>
    </row>
    <row r="2270" spans="1:13" x14ac:dyDescent="0.2">
      <c r="A2270" t="s">
        <v>538</v>
      </c>
      <c r="B2270" t="s">
        <v>4</v>
      </c>
      <c r="C2270" t="s">
        <v>42</v>
      </c>
      <c r="D2270" t="e" vm="2019">
        <v>#VALUE!</v>
      </c>
      <c r="E2270" t="str" cm="1">
        <f t="array" ref="E2270">IFERROR(_FV(Facts_combined[[#This Row],[Asset Name]],"Industry"), "Undefined")</f>
        <v>Chemicals</v>
      </c>
      <c r="F2270" s="6" cm="1">
        <f t="array" ref="F2270">IFERROR(_FV(Facts_combined[[#This Row],[Asset Name]],"Price"), 0)</f>
        <v>22.16</v>
      </c>
      <c r="G2270" s="5" cm="1">
        <f t="array" ref="G2270">IFERROR(_FV(Facts_combined[[#This Row],[Asset Name]],"Volume"), 0)</f>
        <v>1</v>
      </c>
      <c r="H2270" s="7" cm="1">
        <f t="array" ref="H2270">IFERROR(_FV(Facts_combined[[#This Row],[Asset Name]],"Market cap",TRUE), 0)</f>
        <v>594307710</v>
      </c>
      <c r="I227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70" s="5" cm="1">
        <f t="array" ref="J2270">IFERROR(_FV(Facts_combined[[#This Row],[Asset Name]],"Shares outstanding",TRUE), 0)</f>
        <v>26818940</v>
      </c>
      <c r="K2270" s="4" cm="1">
        <f t="array" ref="K2270">IFERROR(_FV(Facts_combined[[#This Row],[Asset Name]],"P/E",TRUE), "")</f>
        <v>634.95699999999999</v>
      </c>
      <c r="L2270" s="4" t="str" cm="1">
        <f t="array" ref="L227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270" s="4" cm="1">
        <f t="array" ref="M2270">IFERROR(_FV(Facts_combined[[#This Row],[Asset Name]],"Beta"), "")</f>
        <v>1.7060999999999999</v>
      </c>
    </row>
    <row r="2271" spans="1:13" x14ac:dyDescent="0.2">
      <c r="A2271" t="s">
        <v>539</v>
      </c>
      <c r="B2271" t="s">
        <v>4</v>
      </c>
      <c r="C2271" t="s">
        <v>42</v>
      </c>
      <c r="D2271" t="e" vm="2020">
        <v>#VALUE!</v>
      </c>
      <c r="E2271" t="str" cm="1">
        <f t="array" ref="E2271">IFERROR(_FV(Facts_combined[[#This Row],[Asset Name]],"Industry"), "Undefined")</f>
        <v>Electrical Utilities &amp; IPPs</v>
      </c>
      <c r="F2271" s="6" cm="1">
        <f t="array" ref="F2271">IFERROR(_FV(Facts_combined[[#This Row],[Asset Name]],"Price"), 0)</f>
        <v>3.76</v>
      </c>
      <c r="G2271" s="5" cm="1">
        <f t="array" ref="G2271">IFERROR(_FV(Facts_combined[[#This Row],[Asset Name]],"Volume"), 0)</f>
        <v>514744</v>
      </c>
      <c r="H2271" s="7" cm="1">
        <f t="array" ref="H2271">IFERROR(_FV(Facts_combined[[#This Row],[Asset Name]],"Market cap",TRUE), 0)</f>
        <v>604126344</v>
      </c>
      <c r="I227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71" s="5" cm="1">
        <f t="array" ref="J2271">IFERROR(_FV(Facts_combined[[#This Row],[Asset Name]],"Shares outstanding",TRUE), 0)</f>
        <v>160671900</v>
      </c>
      <c r="K2271" s="4" t="str" cm="1">
        <f t="array" ref="K2271">IFERROR(_FV(Facts_combined[[#This Row],[Asset Name]],"P/E",TRUE), "")</f>
        <v/>
      </c>
      <c r="L2271" s="4" t="str" cm="1">
        <f t="array" ref="L227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71" s="4" cm="1">
        <f t="array" ref="M2271">IFERROR(_FV(Facts_combined[[#This Row],[Asset Name]],"Beta"), "")</f>
        <v>0.99790000000000001</v>
      </c>
    </row>
    <row r="2272" spans="1:13" x14ac:dyDescent="0.2">
      <c r="A2272" t="s">
        <v>540</v>
      </c>
      <c r="B2272" t="s">
        <v>4</v>
      </c>
      <c r="C2272" t="s">
        <v>42</v>
      </c>
      <c r="D2272" t="e" vm="2021">
        <v>#VALUE!</v>
      </c>
      <c r="E2272" t="str" cm="1">
        <f t="array" ref="E2272">IFERROR(_FV(Facts_combined[[#This Row],[Asset Name]],"Industry"), "Undefined")</f>
        <v>Undefined</v>
      </c>
      <c r="F2272" s="6" cm="1">
        <f t="array" ref="F2272">IFERROR(_FV(Facts_combined[[#This Row],[Asset Name]],"Price"), 0)</f>
        <v>20.8</v>
      </c>
      <c r="G2272" s="5" cm="1">
        <f t="array" ref="G2272">IFERROR(_FV(Facts_combined[[#This Row],[Asset Name]],"Volume"), 0)</f>
        <v>119027</v>
      </c>
      <c r="H2272" s="7" cm="1">
        <f t="array" ref="H2272">IFERROR(_FV(Facts_combined[[#This Row],[Asset Name]],"Market cap",TRUE), 0)</f>
        <v>0</v>
      </c>
      <c r="I227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272" s="5" cm="1">
        <f t="array" ref="J2272">IFERROR(_FV(Facts_combined[[#This Row],[Asset Name]],"Shares outstanding",TRUE), 0)</f>
        <v>0</v>
      </c>
      <c r="K2272" s="4" t="str" cm="1">
        <f t="array" ref="K2272">IFERROR(_FV(Facts_combined[[#This Row],[Asset Name]],"P/E",TRUE), "")</f>
        <v/>
      </c>
      <c r="L2272" s="4" t="str" cm="1">
        <f t="array" ref="L227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72" s="4" t="str" cm="1">
        <f t="array" ref="M2272">IFERROR(_FV(Facts_combined[[#This Row],[Asset Name]],"Beta"), "")</f>
        <v/>
      </c>
    </row>
    <row r="2273" spans="1:13" x14ac:dyDescent="0.2">
      <c r="A2273" t="s">
        <v>541</v>
      </c>
      <c r="B2273" t="s">
        <v>4</v>
      </c>
      <c r="C2273" t="s">
        <v>42</v>
      </c>
      <c r="D2273" t="e" vm="2022">
        <v>#VALUE!</v>
      </c>
      <c r="E2273" t="str" cm="1">
        <f t="array" ref="E2273">IFERROR(_FV(Facts_combined[[#This Row],[Asset Name]],"Industry"), "Undefined")</f>
        <v>Healthcare Equipment &amp; Supplies</v>
      </c>
      <c r="F2273" s="6" cm="1">
        <f t="array" ref="F2273">IFERROR(_FV(Facts_combined[[#This Row],[Asset Name]],"Price"), 0)</f>
        <v>21.26</v>
      </c>
      <c r="G2273" s="5" cm="1">
        <f t="array" ref="G2273">IFERROR(_FV(Facts_combined[[#This Row],[Asset Name]],"Volume"), 0)</f>
        <v>202966</v>
      </c>
      <c r="H2273" s="7" cm="1">
        <f t="array" ref="H2273">IFERROR(_FV(Facts_combined[[#This Row],[Asset Name]],"Market cap",TRUE), 0)</f>
        <v>586928646</v>
      </c>
      <c r="I227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73" s="5" cm="1">
        <f t="array" ref="J2273">IFERROR(_FV(Facts_combined[[#This Row],[Asset Name]],"Shares outstanding",TRUE), 0)</f>
        <v>27607180</v>
      </c>
      <c r="K2273" s="4" cm="1">
        <f t="array" ref="K2273">IFERROR(_FV(Facts_combined[[#This Row],[Asset Name]],"P/E",TRUE), "")</f>
        <v>0</v>
      </c>
      <c r="L2273" s="4" t="str" cm="1">
        <f t="array" ref="L227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73" s="4" cm="1">
        <f t="array" ref="M2273">IFERROR(_FV(Facts_combined[[#This Row],[Asset Name]],"Beta"), "")</f>
        <v>0.92800000000000005</v>
      </c>
    </row>
    <row r="2274" spans="1:13" x14ac:dyDescent="0.2">
      <c r="A2274" t="s">
        <v>542</v>
      </c>
      <c r="B2274" t="s">
        <v>4</v>
      </c>
      <c r="C2274" t="s">
        <v>42</v>
      </c>
      <c r="D2274" t="e" vm="2023">
        <v>#VALUE!</v>
      </c>
      <c r="E2274" t="str" cm="1">
        <f t="array" ref="E2274">IFERROR(_FV(Facts_combined[[#This Row],[Asset Name]],"Industry"), "Undefined")</f>
        <v>Automobiles &amp; Auto Parts</v>
      </c>
      <c r="F2274" s="6" cm="1">
        <f t="array" ref="F2274">IFERROR(_FV(Facts_combined[[#This Row],[Asset Name]],"Price"), 0)</f>
        <v>1.4</v>
      </c>
      <c r="G2274" s="5" cm="1">
        <f t="array" ref="G2274">IFERROR(_FV(Facts_combined[[#This Row],[Asset Name]],"Volume"), 0)</f>
        <v>73905</v>
      </c>
      <c r="H2274" s="7" cm="1">
        <f t="array" ref="H2274">IFERROR(_FV(Facts_combined[[#This Row],[Asset Name]],"Market cap",TRUE), 0)</f>
        <v>623873180</v>
      </c>
      <c r="I227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74" s="5" cm="1">
        <f t="array" ref="J2274">IFERROR(_FV(Facts_combined[[#This Row],[Asset Name]],"Shares outstanding",TRUE), 0)</f>
        <v>445623700</v>
      </c>
      <c r="K2274" s="4" cm="1">
        <f t="array" ref="K2274">IFERROR(_FV(Facts_combined[[#This Row],[Asset Name]],"P/E",TRUE), "")</f>
        <v>0</v>
      </c>
      <c r="L2274" s="4" t="str" cm="1">
        <f t="array" ref="L227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74" s="4" cm="1">
        <f t="array" ref="M2274">IFERROR(_FV(Facts_combined[[#This Row],[Asset Name]],"Beta"), "")</f>
        <v>1.6234</v>
      </c>
    </row>
    <row r="2275" spans="1:13" x14ac:dyDescent="0.2">
      <c r="A2275" t="s">
        <v>543</v>
      </c>
      <c r="B2275" t="s">
        <v>4</v>
      </c>
      <c r="C2275" t="s">
        <v>42</v>
      </c>
      <c r="D2275" t="e" vm="2734">
        <v>#VALUE!</v>
      </c>
      <c r="E2275" t="str" cm="1">
        <f t="array" ref="E2275">IFERROR(_FV(Facts_combined[[#This Row],[Asset Name]],"Industry"), "Undefined")</f>
        <v>Healthcare Providers &amp; Services</v>
      </c>
      <c r="F2275" s="6" cm="1">
        <f t="array" ref="F2275">IFERROR(_FV(Facts_combined[[#This Row],[Asset Name]],"Price"), 0)</f>
        <v>19.98</v>
      </c>
      <c r="G2275" s="5" cm="1">
        <f t="array" ref="G2275">IFERROR(_FV(Facts_combined[[#This Row],[Asset Name]],"Volume"), 0)</f>
        <v>245</v>
      </c>
      <c r="H2275" s="7" cm="1">
        <f t="array" ref="H2275">IFERROR(_FV(Facts_combined[[#This Row],[Asset Name]],"Market cap",TRUE), 0)</f>
        <v>597887314</v>
      </c>
      <c r="I227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75" s="5" cm="1">
        <f t="array" ref="J2275">IFERROR(_FV(Facts_combined[[#This Row],[Asset Name]],"Shares outstanding",TRUE), 0)</f>
        <v>29924290</v>
      </c>
      <c r="K2275" s="4" cm="1">
        <f t="array" ref="K2275">IFERROR(_FV(Facts_combined[[#This Row],[Asset Name]],"P/E",TRUE), "")</f>
        <v>0</v>
      </c>
      <c r="L2275" s="4" t="str" cm="1">
        <f t="array" ref="L227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75" s="4" cm="1">
        <f t="array" ref="M2275">IFERROR(_FV(Facts_combined[[#This Row],[Asset Name]],"Beta"), "")</f>
        <v>1.3727</v>
      </c>
    </row>
    <row r="2276" spans="1:13" x14ac:dyDescent="0.2">
      <c r="A2276" t="s">
        <v>544</v>
      </c>
      <c r="B2276" t="s">
        <v>4</v>
      </c>
      <c r="C2276" t="s">
        <v>42</v>
      </c>
      <c r="D2276" t="e" vm="2028">
        <v>#VALUE!</v>
      </c>
      <c r="E2276" t="str" cm="1">
        <f t="array" ref="E2276">IFERROR(_FV(Facts_combined[[#This Row],[Asset Name]],"Industry"), "Undefined")</f>
        <v>Biotechnology &amp; Medical Research</v>
      </c>
      <c r="F2276" s="6" cm="1">
        <f t="array" ref="F2276">IFERROR(_FV(Facts_combined[[#This Row],[Asset Name]],"Price"), 0)</f>
        <v>7.71</v>
      </c>
      <c r="G2276" s="5" cm="1">
        <f t="array" ref="G2276">IFERROR(_FV(Facts_combined[[#This Row],[Asset Name]],"Volume"), 0)</f>
        <v>470</v>
      </c>
      <c r="H2276" s="7" cm="1">
        <f t="array" ref="H2276">IFERROR(_FV(Facts_combined[[#This Row],[Asset Name]],"Market cap",TRUE), 0)</f>
        <v>491913574</v>
      </c>
      <c r="I227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76" s="5" cm="1">
        <f t="array" ref="J2276">IFERROR(_FV(Facts_combined[[#This Row],[Asset Name]],"Shares outstanding",TRUE), 0)</f>
        <v>63802020</v>
      </c>
      <c r="K2276" s="4" cm="1">
        <f t="array" ref="K2276">IFERROR(_FV(Facts_combined[[#This Row],[Asset Name]],"P/E",TRUE), "")</f>
        <v>0</v>
      </c>
      <c r="L2276" s="4" t="str" cm="1">
        <f t="array" ref="L227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76" s="4" cm="1">
        <f t="array" ref="M2276">IFERROR(_FV(Facts_combined[[#This Row],[Asset Name]],"Beta"), "")</f>
        <v>1.0116000000000001</v>
      </c>
    </row>
    <row r="2277" spans="1:13" x14ac:dyDescent="0.2">
      <c r="A2277" t="s">
        <v>545</v>
      </c>
      <c r="B2277" t="s">
        <v>4</v>
      </c>
      <c r="C2277" t="s">
        <v>42</v>
      </c>
      <c r="D2277" t="e" vm="2029">
        <v>#VALUE!</v>
      </c>
      <c r="E2277" t="str" cm="1">
        <f t="array" ref="E2277">IFERROR(_FV(Facts_combined[[#This Row],[Asset Name]],"Industry"), "Undefined")</f>
        <v>Oil &amp; Gas Related Equipment and Services</v>
      </c>
      <c r="F2277" s="6" cm="1">
        <f t="array" ref="F2277">IFERROR(_FV(Facts_combined[[#This Row],[Asset Name]],"Price"), 0)</f>
        <v>8.49</v>
      </c>
      <c r="G2277" s="5" cm="1">
        <f t="array" ref="G2277">IFERROR(_FV(Facts_combined[[#This Row],[Asset Name]],"Volume"), 0)</f>
        <v>5</v>
      </c>
      <c r="H2277" s="7" cm="1">
        <f t="array" ref="H2277">IFERROR(_FV(Facts_combined[[#This Row],[Asset Name]],"Market cap",TRUE), 0)</f>
        <v>611543020</v>
      </c>
      <c r="I227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77" s="5" cm="1">
        <f t="array" ref="J2277">IFERROR(_FV(Facts_combined[[#This Row],[Asset Name]],"Shares outstanding",TRUE), 0)</f>
        <v>72030980</v>
      </c>
      <c r="K2277" s="4" cm="1">
        <f t="array" ref="K2277">IFERROR(_FV(Facts_combined[[#This Row],[Asset Name]],"P/E",TRUE), "")</f>
        <v>10.213699999999999</v>
      </c>
      <c r="L2277" s="4" t="str" cm="1">
        <f t="array" ref="L227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277" s="4" cm="1">
        <f t="array" ref="M2277">IFERROR(_FV(Facts_combined[[#This Row],[Asset Name]],"Beta"), "")</f>
        <v>0.3044</v>
      </c>
    </row>
    <row r="2278" spans="1:13" x14ac:dyDescent="0.2">
      <c r="A2278" t="s">
        <v>546</v>
      </c>
      <c r="B2278" t="s">
        <v>4</v>
      </c>
      <c r="C2278" t="s">
        <v>42</v>
      </c>
      <c r="D2278" t="e" vm="2735">
        <v>#VALUE!</v>
      </c>
      <c r="E2278" t="str" cm="1">
        <f t="array" ref="E2278">IFERROR(_FV(Facts_combined[[#This Row],[Asset Name]],"Industry"), "Undefined")</f>
        <v>Renewable Energy</v>
      </c>
      <c r="F2278" s="6" cm="1">
        <f t="array" ref="F2278">IFERROR(_FV(Facts_combined[[#This Row],[Asset Name]],"Price"), 0)</f>
        <v>5.17</v>
      </c>
      <c r="G2278" s="5" cm="1">
        <f t="array" ref="G2278">IFERROR(_FV(Facts_combined[[#This Row],[Asset Name]],"Volume"), 0)</f>
        <v>8215</v>
      </c>
      <c r="H2278" s="7" cm="1">
        <f t="array" ref="H2278">IFERROR(_FV(Facts_combined[[#This Row],[Asset Name]],"Market cap",TRUE), 0)</f>
        <v>640985389</v>
      </c>
      <c r="I227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78" s="5" cm="1">
        <f t="array" ref="J2278">IFERROR(_FV(Facts_combined[[#This Row],[Asset Name]],"Shares outstanding",TRUE), 0)</f>
        <v>123981700</v>
      </c>
      <c r="K2278" s="4" t="str" cm="1">
        <f t="array" ref="K2278">IFERROR(_FV(Facts_combined[[#This Row],[Asset Name]],"P/E",TRUE), "")</f>
        <v/>
      </c>
      <c r="L2278" s="4" t="str" cm="1">
        <f t="array" ref="L227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78" s="4" cm="1">
        <f t="array" ref="M2278">IFERROR(_FV(Facts_combined[[#This Row],[Asset Name]],"Beta"), "")</f>
        <v>2.1884000000000001</v>
      </c>
    </row>
    <row r="2279" spans="1:13" x14ac:dyDescent="0.2">
      <c r="A2279" t="s">
        <v>547</v>
      </c>
      <c r="B2279" t="s">
        <v>4</v>
      </c>
      <c r="C2279" t="s">
        <v>42</v>
      </c>
      <c r="D2279" t="e" vm="2030">
        <v>#VALUE!</v>
      </c>
      <c r="E2279" t="str" cm="1">
        <f t="array" ref="E2279">IFERROR(_FV(Facts_combined[[#This Row],[Asset Name]],"Industry"), "Undefined")</f>
        <v>Software &amp; IT Services</v>
      </c>
      <c r="F2279" s="6" cm="1">
        <f t="array" ref="F2279">IFERROR(_FV(Facts_combined[[#This Row],[Asset Name]],"Price"), 0)</f>
        <v>31.29</v>
      </c>
      <c r="G2279" s="5" cm="1">
        <f t="array" ref="G2279">IFERROR(_FV(Facts_combined[[#This Row],[Asset Name]],"Volume"), 0)</f>
        <v>138117</v>
      </c>
      <c r="H2279" s="7" cm="1">
        <f t="array" ref="H2279">IFERROR(_FV(Facts_combined[[#This Row],[Asset Name]],"Market cap",TRUE), 0)</f>
        <v>668771182</v>
      </c>
      <c r="I227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79" s="5" cm="1">
        <f t="array" ref="J2279">IFERROR(_FV(Facts_combined[[#This Row],[Asset Name]],"Shares outstanding",TRUE), 0)</f>
        <v>21373320</v>
      </c>
      <c r="K2279" s="4" cm="1">
        <f t="array" ref="K2279">IFERROR(_FV(Facts_combined[[#This Row],[Asset Name]],"P/E",TRUE), "")</f>
        <v>0</v>
      </c>
      <c r="L2279" s="4" t="str" cm="1">
        <f t="array" ref="L227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79" s="4" cm="1">
        <f t="array" ref="M2279">IFERROR(_FV(Facts_combined[[#This Row],[Asset Name]],"Beta"), "")</f>
        <v>1.7251000000000001</v>
      </c>
    </row>
    <row r="2280" spans="1:13" x14ac:dyDescent="0.2">
      <c r="A2280" t="s">
        <v>548</v>
      </c>
      <c r="B2280" t="s">
        <v>4</v>
      </c>
      <c r="C2280" t="s">
        <v>42</v>
      </c>
      <c r="D2280" t="e" vm="2032">
        <v>#VALUE!</v>
      </c>
      <c r="E2280" t="str" cm="1">
        <f t="array" ref="E2280">IFERROR(_FV(Facts_combined[[#This Row],[Asset Name]],"Industry"), "Undefined")</f>
        <v>Pharmaceuticals</v>
      </c>
      <c r="F2280" s="6" cm="1">
        <f t="array" ref="F2280">IFERROR(_FV(Facts_combined[[#This Row],[Asset Name]],"Price"), 0)</f>
        <v>3.13</v>
      </c>
      <c r="G2280" s="5" cm="1">
        <f t="array" ref="G2280">IFERROR(_FV(Facts_combined[[#This Row],[Asset Name]],"Volume"), 0)</f>
        <v>856611</v>
      </c>
      <c r="H2280" s="7" cm="1">
        <f t="array" ref="H2280">IFERROR(_FV(Facts_combined[[#This Row],[Asset Name]],"Market cap",TRUE), 0)</f>
        <v>590685462</v>
      </c>
      <c r="I228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80" s="5" cm="1">
        <f t="array" ref="J2280">IFERROR(_FV(Facts_combined[[#This Row],[Asset Name]],"Shares outstanding",TRUE), 0)</f>
        <v>188717400</v>
      </c>
      <c r="K2280" s="4" cm="1">
        <f t="array" ref="K2280">IFERROR(_FV(Facts_combined[[#This Row],[Asset Name]],"P/E",TRUE), "")</f>
        <v>0</v>
      </c>
      <c r="L2280" s="4" t="str" cm="1">
        <f t="array" ref="L228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80" s="4" cm="1">
        <f t="array" ref="M2280">IFERROR(_FV(Facts_combined[[#This Row],[Asset Name]],"Beta"), "")</f>
        <v>1.9568000000000001</v>
      </c>
    </row>
    <row r="2281" spans="1:13" x14ac:dyDescent="0.2">
      <c r="A2281" t="s">
        <v>549</v>
      </c>
      <c r="B2281" t="s">
        <v>4</v>
      </c>
      <c r="C2281" t="s">
        <v>42</v>
      </c>
      <c r="D2281" t="e" vm="2033">
        <v>#VALUE!</v>
      </c>
      <c r="E2281" t="str" cm="1">
        <f t="array" ref="E2281">IFERROR(_FV(Facts_combined[[#This Row],[Asset Name]],"Industry"), "Undefined")</f>
        <v>Biotechnology &amp; Medical Research</v>
      </c>
      <c r="F2281" s="6" cm="1">
        <f t="array" ref="F2281">IFERROR(_FV(Facts_combined[[#This Row],[Asset Name]],"Price"), 0)</f>
        <v>7.52</v>
      </c>
      <c r="G2281" s="5" cm="1">
        <f t="array" ref="G2281">IFERROR(_FV(Facts_combined[[#This Row],[Asset Name]],"Volume"), 0)</f>
        <v>51</v>
      </c>
      <c r="H2281" s="7" cm="1">
        <f t="array" ref="H2281">IFERROR(_FV(Facts_combined[[#This Row],[Asset Name]],"Market cap",TRUE), 0)</f>
        <v>507015771</v>
      </c>
      <c r="I228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81" s="5" cm="1">
        <f t="array" ref="J2281">IFERROR(_FV(Facts_combined[[#This Row],[Asset Name]],"Shares outstanding",TRUE), 0)</f>
        <v>67422310</v>
      </c>
      <c r="K2281" s="4" cm="1">
        <f t="array" ref="K2281">IFERROR(_FV(Facts_combined[[#This Row],[Asset Name]],"P/E",TRUE), "")</f>
        <v>0</v>
      </c>
      <c r="L2281" s="4" t="str" cm="1">
        <f t="array" ref="L228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81" s="4" cm="1">
        <f t="array" ref="M2281">IFERROR(_FV(Facts_combined[[#This Row],[Asset Name]],"Beta"), "")</f>
        <v>1.1221000000000001</v>
      </c>
    </row>
    <row r="2282" spans="1:13" x14ac:dyDescent="0.2">
      <c r="A2282" t="s">
        <v>550</v>
      </c>
      <c r="B2282" t="s">
        <v>4</v>
      </c>
      <c r="C2282" t="s">
        <v>42</v>
      </c>
      <c r="D2282" t="e" vm="2034">
        <v>#VALUE!</v>
      </c>
      <c r="E2282" t="str" cm="1">
        <f t="array" ref="E2282">IFERROR(_FV(Facts_combined[[#This Row],[Asset Name]],"Industry"), "Undefined")</f>
        <v>Biotechnology &amp; Medical Research</v>
      </c>
      <c r="F2282" s="6" cm="1">
        <f t="array" ref="F2282">IFERROR(_FV(Facts_combined[[#This Row],[Asset Name]],"Price"), 0)</f>
        <v>1.62</v>
      </c>
      <c r="G2282" s="5" cm="1">
        <f t="array" ref="G2282">IFERROR(_FV(Facts_combined[[#This Row],[Asset Name]],"Volume"), 0)</f>
        <v>4658</v>
      </c>
      <c r="H2282" s="7" cm="1">
        <f t="array" ref="H2282">IFERROR(_FV(Facts_combined[[#This Row],[Asset Name]],"Market cap",TRUE), 0)</f>
        <v>46669494</v>
      </c>
      <c r="I228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282" s="5" cm="1">
        <f t="array" ref="J2282">IFERROR(_FV(Facts_combined[[#This Row],[Asset Name]],"Shares outstanding",TRUE), 0)</f>
        <v>28808330</v>
      </c>
      <c r="K2282" s="4" cm="1">
        <f t="array" ref="K2282">IFERROR(_FV(Facts_combined[[#This Row],[Asset Name]],"P/E",TRUE), "")</f>
        <v>0</v>
      </c>
      <c r="L2282" s="4" t="str" cm="1">
        <f t="array" ref="L228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82" s="4" cm="1">
        <f t="array" ref="M2282">IFERROR(_FV(Facts_combined[[#This Row],[Asset Name]],"Beta"), "")</f>
        <v>1.087</v>
      </c>
    </row>
    <row r="2283" spans="1:13" x14ac:dyDescent="0.2">
      <c r="A2283" t="s">
        <v>551</v>
      </c>
      <c r="B2283" t="s">
        <v>4</v>
      </c>
      <c r="C2283" t="s">
        <v>42</v>
      </c>
      <c r="D2283" t="e" vm="655">
        <v>#VALUE!</v>
      </c>
      <c r="E2283" t="str" cm="1">
        <f t="array" ref="E2283">IFERROR(_FV(Facts_combined[[#This Row],[Asset Name]],"Industry"), "Undefined")</f>
        <v>Containers &amp; Packaging</v>
      </c>
      <c r="F2283" s="6" cm="1">
        <f t="array" ref="F2283">IFERROR(_FV(Facts_combined[[#This Row],[Asset Name]],"Price"), 0)</f>
        <v>13.15</v>
      </c>
      <c r="G2283" s="5" cm="1">
        <f t="array" ref="G2283">IFERROR(_FV(Facts_combined[[#This Row],[Asset Name]],"Volume"), 0)</f>
        <v>5</v>
      </c>
      <c r="H2283" s="7" cm="1">
        <f t="array" ref="H2283">IFERROR(_FV(Facts_combined[[#This Row],[Asset Name]],"Market cap",TRUE), 0)</f>
        <v>488955792</v>
      </c>
      <c r="I228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83" s="5" cm="1">
        <f t="array" ref="J2283">IFERROR(_FV(Facts_combined[[#This Row],[Asset Name]],"Shares outstanding",TRUE), 0)</f>
        <v>37182950</v>
      </c>
      <c r="K2283" s="4" cm="1">
        <f t="array" ref="K2283">IFERROR(_FV(Facts_combined[[#This Row],[Asset Name]],"P/E",TRUE), "")</f>
        <v>12.416</v>
      </c>
      <c r="L2283" s="4" t="str" cm="1">
        <f t="array" ref="L228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283" s="4" cm="1">
        <f t="array" ref="M2283">IFERROR(_FV(Facts_combined[[#This Row],[Asset Name]],"Beta"), "")</f>
        <v>1.2225999999999999</v>
      </c>
    </row>
    <row r="2284" spans="1:13" x14ac:dyDescent="0.2">
      <c r="A2284" t="s">
        <v>552</v>
      </c>
      <c r="B2284" t="s">
        <v>4</v>
      </c>
      <c r="C2284" t="s">
        <v>42</v>
      </c>
      <c r="D2284" t="e" vm="2036">
        <v>#VALUE!</v>
      </c>
      <c r="E2284" t="str" cm="1">
        <f t="array" ref="E2284">IFERROR(_FV(Facts_combined[[#This Row],[Asset Name]],"Industry"), "Undefined")</f>
        <v>Semiconductors &amp; Semiconductor Equipment</v>
      </c>
      <c r="F2284" s="6" cm="1">
        <f t="array" ref="F2284">IFERROR(_FV(Facts_combined[[#This Row],[Asset Name]],"Price"), 0)</f>
        <v>10.84</v>
      </c>
      <c r="G2284" s="5" cm="1">
        <f t="array" ref="G2284">IFERROR(_FV(Facts_combined[[#This Row],[Asset Name]],"Volume"), 0)</f>
        <v>191288</v>
      </c>
      <c r="H2284" s="7" cm="1">
        <f t="array" ref="H2284">IFERROR(_FV(Facts_combined[[#This Row],[Asset Name]],"Market cap",TRUE), 0)</f>
        <v>515606768</v>
      </c>
      <c r="I228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84" s="5" cm="1">
        <f t="array" ref="J2284">IFERROR(_FV(Facts_combined[[#This Row],[Asset Name]],"Shares outstanding",TRUE), 0)</f>
        <v>47565200</v>
      </c>
      <c r="K2284" s="4" cm="1">
        <f t="array" ref="K2284">IFERROR(_FV(Facts_combined[[#This Row],[Asset Name]],"P/E",TRUE), "")</f>
        <v>0</v>
      </c>
      <c r="L2284" s="4" t="str" cm="1">
        <f t="array" ref="L228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84" s="4" cm="1">
        <f t="array" ref="M2284">IFERROR(_FV(Facts_combined[[#This Row],[Asset Name]],"Beta"), "")</f>
        <v>2.3866999999999998</v>
      </c>
    </row>
    <row r="2285" spans="1:13" x14ac:dyDescent="0.2">
      <c r="A2285" t="s">
        <v>553</v>
      </c>
      <c r="B2285" t="s">
        <v>4</v>
      </c>
      <c r="C2285" t="s">
        <v>42</v>
      </c>
      <c r="D2285" t="e" vm="2037">
        <v>#VALUE!</v>
      </c>
      <c r="E2285" t="str" cm="1">
        <f t="array" ref="E2285">IFERROR(_FV(Facts_combined[[#This Row],[Asset Name]],"Industry"), "Undefined")</f>
        <v>Investment Banking &amp; Investment Services</v>
      </c>
      <c r="F2285" s="6" cm="1">
        <f t="array" ref="F2285">IFERROR(_FV(Facts_combined[[#This Row],[Asset Name]],"Price"), 0)</f>
        <v>4.8</v>
      </c>
      <c r="G2285" s="5" cm="1">
        <f t="array" ref="G2285">IFERROR(_FV(Facts_combined[[#This Row],[Asset Name]],"Volume"), 0)</f>
        <v>112836</v>
      </c>
      <c r="H2285" s="7" cm="1">
        <f t="array" ref="H2285">IFERROR(_FV(Facts_combined[[#This Row],[Asset Name]],"Market cap",TRUE), 0)</f>
        <v>590437600</v>
      </c>
      <c r="I228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85" s="5" cm="1">
        <f t="array" ref="J2285">IFERROR(_FV(Facts_combined[[#This Row],[Asset Name]],"Shares outstanding",TRUE), 0)</f>
        <v>120007600</v>
      </c>
      <c r="K2285" s="4" cm="1">
        <f t="array" ref="K2285">IFERROR(_FV(Facts_combined[[#This Row],[Asset Name]],"P/E",TRUE), "")</f>
        <v>0</v>
      </c>
      <c r="L2285" s="4" t="str" cm="1">
        <f t="array" ref="L228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85" s="4" t="str" cm="1">
        <f t="array" ref="M2285">IFERROR(_FV(Facts_combined[[#This Row],[Asset Name]],"Beta"), "")</f>
        <v/>
      </c>
    </row>
    <row r="2286" spans="1:13" x14ac:dyDescent="0.2">
      <c r="A2286" t="s">
        <v>554</v>
      </c>
      <c r="B2286" t="s">
        <v>4</v>
      </c>
      <c r="C2286" t="s">
        <v>42</v>
      </c>
      <c r="D2286" t="e" vm="2038">
        <v>#VALUE!</v>
      </c>
      <c r="E2286" t="str" cm="1">
        <f t="array" ref="E2286">IFERROR(_FV(Facts_combined[[#This Row],[Asset Name]],"Industry"), "Undefined")</f>
        <v>Healthcare Equipment &amp; Supplies</v>
      </c>
      <c r="F2286" s="6" cm="1">
        <f t="array" ref="F2286">IFERROR(_FV(Facts_combined[[#This Row],[Asset Name]],"Price"), 0)</f>
        <v>6.62</v>
      </c>
      <c r="G2286" s="5" cm="1">
        <f t="array" ref="G2286">IFERROR(_FV(Facts_combined[[#This Row],[Asset Name]],"Volume"), 0)</f>
        <v>3</v>
      </c>
      <c r="H2286" s="7" cm="1">
        <f t="array" ref="H2286">IFERROR(_FV(Facts_combined[[#This Row],[Asset Name]],"Market cap",TRUE), 0)</f>
        <v>549138003</v>
      </c>
      <c r="I228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86" s="5" cm="1">
        <f t="array" ref="J2286">IFERROR(_FV(Facts_combined[[#This Row],[Asset Name]],"Shares outstanding",TRUE), 0)</f>
        <v>82951360</v>
      </c>
      <c r="K2286" s="4" t="str" cm="1">
        <f t="array" ref="K2286">IFERROR(_FV(Facts_combined[[#This Row],[Asset Name]],"P/E",TRUE), "")</f>
        <v/>
      </c>
      <c r="L2286" s="4" t="str" cm="1">
        <f t="array" ref="L228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86" s="4" cm="1">
        <f t="array" ref="M2286">IFERROR(_FV(Facts_combined[[#This Row],[Asset Name]],"Beta"), "")</f>
        <v>1.1220000000000001</v>
      </c>
    </row>
    <row r="2287" spans="1:13" x14ac:dyDescent="0.2">
      <c r="A2287" t="s">
        <v>555</v>
      </c>
      <c r="B2287" t="s">
        <v>4</v>
      </c>
      <c r="C2287" t="s">
        <v>42</v>
      </c>
      <c r="D2287" t="e" vm="2039">
        <v>#VALUE!</v>
      </c>
      <c r="E2287" t="str" cm="1">
        <f t="array" ref="E2287">IFERROR(_FV(Facts_combined[[#This Row],[Asset Name]],"Industry"), "Undefined")</f>
        <v>Food &amp; Tobacco</v>
      </c>
      <c r="F2287" s="6" cm="1">
        <f t="array" ref="F2287">IFERROR(_FV(Facts_combined[[#This Row],[Asset Name]],"Price"), 0)</f>
        <v>33.21</v>
      </c>
      <c r="G2287" s="5" cm="1">
        <f t="array" ref="G2287">IFERROR(_FV(Facts_combined[[#This Row],[Asset Name]],"Volume"), 0)</f>
        <v>320</v>
      </c>
      <c r="H2287" s="7" cm="1">
        <f t="array" ref="H2287">IFERROR(_FV(Facts_combined[[#This Row],[Asset Name]],"Market cap",TRUE), 0)</f>
        <v>585216989</v>
      </c>
      <c r="I228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87" s="5" cm="1">
        <f t="array" ref="J2287">IFERROR(_FV(Facts_combined[[#This Row],[Asset Name]],"Shares outstanding",TRUE), 0)</f>
        <v>17621710</v>
      </c>
      <c r="K2287" s="4" cm="1">
        <f t="array" ref="K2287">IFERROR(_FV(Facts_combined[[#This Row],[Asset Name]],"P/E",TRUE), "")</f>
        <v>14.894399999999999</v>
      </c>
      <c r="L2287" s="4" t="str" cm="1">
        <f t="array" ref="L228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287" s="4" cm="1">
        <f t="array" ref="M2287">IFERROR(_FV(Facts_combined[[#This Row],[Asset Name]],"Beta"), "")</f>
        <v>0.62380000000000002</v>
      </c>
    </row>
    <row r="2288" spans="1:13" x14ac:dyDescent="0.2">
      <c r="A2288" t="s">
        <v>556</v>
      </c>
      <c r="B2288" t="s">
        <v>4</v>
      </c>
      <c r="C2288" t="s">
        <v>42</v>
      </c>
      <c r="D2288" t="e" vm="2040">
        <v>#VALUE!</v>
      </c>
      <c r="E2288" t="str" cm="1">
        <f t="array" ref="E2288">IFERROR(_FV(Facts_combined[[#This Row],[Asset Name]],"Industry"), "Undefined")</f>
        <v>Specialty Retailers</v>
      </c>
      <c r="F2288" s="6" cm="1">
        <f t="array" ref="F2288">IFERROR(_FV(Facts_combined[[#This Row],[Asset Name]],"Price"), 0)</f>
        <v>3.44</v>
      </c>
      <c r="G2288" s="5" cm="1">
        <f t="array" ref="G2288">IFERROR(_FV(Facts_combined[[#This Row],[Asset Name]],"Volume"), 0)</f>
        <v>1</v>
      </c>
      <c r="H2288" s="7" cm="1">
        <f t="array" ref="H2288">IFERROR(_FV(Facts_combined[[#This Row],[Asset Name]],"Market cap",TRUE), 0)</f>
        <v>420330504</v>
      </c>
      <c r="I228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88" s="5" cm="1">
        <f t="array" ref="J2288">IFERROR(_FV(Facts_combined[[#This Row],[Asset Name]],"Shares outstanding",TRUE), 0)</f>
        <v>122189100</v>
      </c>
      <c r="K2288" s="4" cm="1">
        <f t="array" ref="K2288">IFERROR(_FV(Facts_combined[[#This Row],[Asset Name]],"P/E",TRUE), "")</f>
        <v>0</v>
      </c>
      <c r="L2288" s="4" t="str" cm="1">
        <f t="array" ref="L228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88" s="4" cm="1">
        <f t="array" ref="M2288">IFERROR(_FV(Facts_combined[[#This Row],[Asset Name]],"Beta"), "")</f>
        <v>-0.23599999999999999</v>
      </c>
    </row>
    <row r="2289" spans="1:13" x14ac:dyDescent="0.2">
      <c r="A2289" t="s">
        <v>557</v>
      </c>
      <c r="B2289" t="s">
        <v>4</v>
      </c>
      <c r="C2289" t="s">
        <v>42</v>
      </c>
      <c r="D2289" t="e" vm="2041">
        <v>#VALUE!</v>
      </c>
      <c r="E2289" t="str" cm="1">
        <f t="array" ref="E2289">IFERROR(_FV(Facts_combined[[#This Row],[Asset Name]],"Industry"), "Undefined")</f>
        <v>Pharmaceuticals</v>
      </c>
      <c r="F2289" s="6" cm="1">
        <f t="array" ref="F2289">IFERROR(_FV(Facts_combined[[#This Row],[Asset Name]],"Price"), 0)</f>
        <v>7.8</v>
      </c>
      <c r="G2289" s="5" cm="1">
        <f t="array" ref="G2289">IFERROR(_FV(Facts_combined[[#This Row],[Asset Name]],"Volume"), 0)</f>
        <v>1</v>
      </c>
      <c r="H2289" s="7" cm="1">
        <f t="array" ref="H2289">IFERROR(_FV(Facts_combined[[#This Row],[Asset Name]],"Market cap",TRUE), 0)</f>
        <v>554755656</v>
      </c>
      <c r="I228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89" s="5" cm="1">
        <f t="array" ref="J2289">IFERROR(_FV(Facts_combined[[#This Row],[Asset Name]],"Shares outstanding",TRUE), 0)</f>
        <v>71122520</v>
      </c>
      <c r="K2289" s="4" cm="1">
        <f t="array" ref="K2289">IFERROR(_FV(Facts_combined[[#This Row],[Asset Name]],"P/E",TRUE), "")</f>
        <v>7.1153000000000004</v>
      </c>
      <c r="L2289" s="4" t="str" cm="1">
        <f t="array" ref="L228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289" s="4" cm="1">
        <f t="array" ref="M2289">IFERROR(_FV(Facts_combined[[#This Row],[Asset Name]],"Beta"), "")</f>
        <v>0.94199999999999995</v>
      </c>
    </row>
    <row r="2290" spans="1:13" x14ac:dyDescent="0.2">
      <c r="A2290" t="s">
        <v>558</v>
      </c>
      <c r="B2290" t="s">
        <v>4</v>
      </c>
      <c r="C2290" t="s">
        <v>42</v>
      </c>
      <c r="D2290" t="e" vm="2042">
        <v>#VALUE!</v>
      </c>
      <c r="E2290" t="str" cm="1">
        <f t="array" ref="E2290">IFERROR(_FV(Facts_combined[[#This Row],[Asset Name]],"Industry"), "Undefined")</f>
        <v>Healthcare Equipment &amp; Supplies</v>
      </c>
      <c r="F2290" s="6" cm="1">
        <f t="array" ref="F2290">IFERROR(_FV(Facts_combined[[#This Row],[Asset Name]],"Price"), 0)</f>
        <v>13</v>
      </c>
      <c r="G2290" s="5" cm="1">
        <f t="array" ref="G2290">IFERROR(_FV(Facts_combined[[#This Row],[Asset Name]],"Volume"), 0)</f>
        <v>240730</v>
      </c>
      <c r="H2290" s="7" cm="1">
        <f t="array" ref="H2290">IFERROR(_FV(Facts_combined[[#This Row],[Asset Name]],"Market cap",TRUE), 0)</f>
        <v>535662400</v>
      </c>
      <c r="I229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90" s="5" cm="1">
        <f t="array" ref="J2290">IFERROR(_FV(Facts_combined[[#This Row],[Asset Name]],"Shares outstanding",TRUE), 0)</f>
        <v>41204800</v>
      </c>
      <c r="K2290" s="4" cm="1">
        <f t="array" ref="K2290">IFERROR(_FV(Facts_combined[[#This Row],[Asset Name]],"P/E",TRUE), "")</f>
        <v>0</v>
      </c>
      <c r="L2290" s="4" t="str" cm="1">
        <f t="array" ref="L229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90" s="4" cm="1">
        <f t="array" ref="M2290">IFERROR(_FV(Facts_combined[[#This Row],[Asset Name]],"Beta"), "")</f>
        <v>1.2027000000000001</v>
      </c>
    </row>
    <row r="2291" spans="1:13" x14ac:dyDescent="0.2">
      <c r="A2291" t="s">
        <v>559</v>
      </c>
      <c r="B2291" t="s">
        <v>4</v>
      </c>
      <c r="C2291" t="s">
        <v>42</v>
      </c>
      <c r="D2291" t="e" vm="2044">
        <v>#VALUE!</v>
      </c>
      <c r="E2291" t="str" cm="1">
        <f t="array" ref="E2291">IFERROR(_FV(Facts_combined[[#This Row],[Asset Name]],"Industry"), "Undefined")</f>
        <v>Biotechnology &amp; Medical Research</v>
      </c>
      <c r="F2291" s="6" cm="1">
        <f t="array" ref="F2291">IFERROR(_FV(Facts_combined[[#This Row],[Asset Name]],"Price"), 0)</f>
        <v>3.37</v>
      </c>
      <c r="G2291" s="5" cm="1">
        <f t="array" ref="G2291">IFERROR(_FV(Facts_combined[[#This Row],[Asset Name]],"Volume"), 0)</f>
        <v>28</v>
      </c>
      <c r="H2291" s="7" cm="1">
        <f t="array" ref="H2291">IFERROR(_FV(Facts_combined[[#This Row],[Asset Name]],"Market cap",TRUE), 0)</f>
        <v>496631171</v>
      </c>
      <c r="I229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91" s="5" cm="1">
        <f t="array" ref="J2291">IFERROR(_FV(Facts_combined[[#This Row],[Asset Name]],"Shares outstanding",TRUE), 0)</f>
        <v>147368300</v>
      </c>
      <c r="K2291" s="4" cm="1">
        <f t="array" ref="K2291">IFERROR(_FV(Facts_combined[[#This Row],[Asset Name]],"P/E",TRUE), "")</f>
        <v>0</v>
      </c>
      <c r="L2291" s="4" t="str" cm="1">
        <f t="array" ref="L229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91" s="4" cm="1">
        <f t="array" ref="M2291">IFERROR(_FV(Facts_combined[[#This Row],[Asset Name]],"Beta"), "")</f>
        <v>1.3453999999999999</v>
      </c>
    </row>
    <row r="2292" spans="1:13" x14ac:dyDescent="0.2">
      <c r="A2292" t="s">
        <v>560</v>
      </c>
      <c r="B2292" t="s">
        <v>4</v>
      </c>
      <c r="C2292" t="s">
        <v>42</v>
      </c>
      <c r="D2292" t="e" vm="670">
        <v>#VALUE!</v>
      </c>
      <c r="E2292" t="str" cm="1">
        <f t="array" ref="E2292">IFERROR(_FV(Facts_combined[[#This Row],[Asset Name]],"Industry"), "Undefined")</f>
        <v>Containers &amp; Packaging</v>
      </c>
      <c r="F2292" s="6" cm="1">
        <f t="array" ref="F2292">IFERROR(_FV(Facts_combined[[#This Row],[Asset Name]],"Price"), 0)</f>
        <v>28</v>
      </c>
      <c r="G2292" s="5" cm="1">
        <f t="array" ref="G2292">IFERROR(_FV(Facts_combined[[#This Row],[Asset Name]],"Volume"), 0)</f>
        <v>46646</v>
      </c>
      <c r="H2292" s="7" cm="1">
        <f t="array" ref="H2292">IFERROR(_FV(Facts_combined[[#This Row],[Asset Name]],"Market cap",TRUE), 0)</f>
        <v>559300840</v>
      </c>
      <c r="I229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92" s="5" cm="1">
        <f t="array" ref="J2292">IFERROR(_FV(Facts_combined[[#This Row],[Asset Name]],"Shares outstanding",TRUE), 0)</f>
        <v>19975030</v>
      </c>
      <c r="K2292" s="4" cm="1">
        <f t="array" ref="K2292">IFERROR(_FV(Facts_combined[[#This Row],[Asset Name]],"P/E",TRUE), "")</f>
        <v>18.869199999999999</v>
      </c>
      <c r="L2292" s="4" t="str" cm="1">
        <f t="array" ref="L229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292" s="4" cm="1">
        <f t="array" ref="M2292">IFERROR(_FV(Facts_combined[[#This Row],[Asset Name]],"Beta"), "")</f>
        <v>0.64400000000000002</v>
      </c>
    </row>
    <row r="2293" spans="1:13" x14ac:dyDescent="0.2">
      <c r="A2293" t="s">
        <v>561</v>
      </c>
      <c r="B2293" t="s">
        <v>4</v>
      </c>
      <c r="C2293" t="s">
        <v>42</v>
      </c>
      <c r="D2293" t="e" vm="2045">
        <v>#VALUE!</v>
      </c>
      <c r="E2293" t="str" cm="1">
        <f t="array" ref="E2293">IFERROR(_FV(Facts_combined[[#This Row],[Asset Name]],"Industry"), "Undefined")</f>
        <v>Aerospace &amp; Defense</v>
      </c>
      <c r="F2293" s="6" cm="1">
        <f t="array" ref="F2293">IFERROR(_FV(Facts_combined[[#This Row],[Asset Name]],"Price"), 0)</f>
        <v>71.95</v>
      </c>
      <c r="G2293" s="5" cm="1">
        <f t="array" ref="G2293">IFERROR(_FV(Facts_combined[[#This Row],[Asset Name]],"Volume"), 0)</f>
        <v>38609</v>
      </c>
      <c r="H2293" s="7" cm="1">
        <f t="array" ref="H2293">IFERROR(_FV(Facts_combined[[#This Row],[Asset Name]],"Market cap",TRUE), 0)</f>
        <v>510674478</v>
      </c>
      <c r="I229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93" s="5" cm="1">
        <f t="array" ref="J2293">IFERROR(_FV(Facts_combined[[#This Row],[Asset Name]],"Shares outstanding",TRUE), 0)</f>
        <v>7097630</v>
      </c>
      <c r="K2293" s="4" cm="1">
        <f t="array" ref="K2293">IFERROR(_FV(Facts_combined[[#This Row],[Asset Name]],"P/E",TRUE), "")</f>
        <v>15.865500000000001</v>
      </c>
      <c r="L2293" s="4" t="str" cm="1">
        <f t="array" ref="L229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293" s="4" cm="1">
        <f t="array" ref="M2293">IFERROR(_FV(Facts_combined[[#This Row],[Asset Name]],"Beta"), "")</f>
        <v>0.62870000000000004</v>
      </c>
    </row>
    <row r="2294" spans="1:13" x14ac:dyDescent="0.2">
      <c r="A2294" t="s">
        <v>562</v>
      </c>
      <c r="B2294" t="s">
        <v>4</v>
      </c>
      <c r="C2294" t="s">
        <v>42</v>
      </c>
      <c r="D2294" t="e" vm="2046">
        <v>#VALUE!</v>
      </c>
      <c r="E2294" t="str" cm="1">
        <f t="array" ref="E2294">IFERROR(_FV(Facts_combined[[#This Row],[Asset Name]],"Industry"), "Undefined")</f>
        <v>Biotechnology &amp; Medical Research</v>
      </c>
      <c r="F2294" s="6" cm="1">
        <f t="array" ref="F2294">IFERROR(_FV(Facts_combined[[#This Row],[Asset Name]],"Price"), 0)</f>
        <v>14</v>
      </c>
      <c r="G2294" s="5" cm="1">
        <f t="array" ref="G2294">IFERROR(_FV(Facts_combined[[#This Row],[Asset Name]],"Volume"), 0)</f>
        <v>59559</v>
      </c>
      <c r="H2294" s="7" cm="1">
        <f t="array" ref="H2294">IFERROR(_FV(Facts_combined[[#This Row],[Asset Name]],"Market cap",TRUE), 0)</f>
        <v>517594840</v>
      </c>
      <c r="I229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94" s="5" cm="1">
        <f t="array" ref="J2294">IFERROR(_FV(Facts_combined[[#This Row],[Asset Name]],"Shares outstanding",TRUE), 0)</f>
        <v>36971060</v>
      </c>
      <c r="K2294" s="4" cm="1">
        <f t="array" ref="K2294">IFERROR(_FV(Facts_combined[[#This Row],[Asset Name]],"P/E",TRUE), "")</f>
        <v>22.319600000000001</v>
      </c>
      <c r="L2294" s="4" t="str" cm="1">
        <f t="array" ref="L229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294" s="4" cm="1">
        <f t="array" ref="M2294">IFERROR(_FV(Facts_combined[[#This Row],[Asset Name]],"Beta"), "")</f>
        <v>0.78100000000000003</v>
      </c>
    </row>
    <row r="2295" spans="1:13" x14ac:dyDescent="0.2">
      <c r="A2295" t="s">
        <v>563</v>
      </c>
      <c r="B2295" t="s">
        <v>4</v>
      </c>
      <c r="C2295" t="s">
        <v>42</v>
      </c>
      <c r="D2295" t="e" vm="2047">
        <v>#VALUE!</v>
      </c>
      <c r="E2295" t="str" cm="1">
        <f t="array" ref="E2295">IFERROR(_FV(Facts_combined[[#This Row],[Asset Name]],"Industry"), "Undefined")</f>
        <v>Biotechnology &amp; Medical Research</v>
      </c>
      <c r="F2295" s="6" cm="1">
        <f t="array" ref="F2295">IFERROR(_FV(Facts_combined[[#This Row],[Asset Name]],"Price"), 0)</f>
        <v>11.37</v>
      </c>
      <c r="G2295" s="5" cm="1">
        <f t="array" ref="G2295">IFERROR(_FV(Facts_combined[[#This Row],[Asset Name]],"Volume"), 0)</f>
        <v>375769</v>
      </c>
      <c r="H2295" s="7" cm="1">
        <f t="array" ref="H2295">IFERROR(_FV(Facts_combined[[#This Row],[Asset Name]],"Market cap",TRUE), 0)</f>
        <v>498945616</v>
      </c>
      <c r="I229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95" s="5" cm="1">
        <f t="array" ref="J2295">IFERROR(_FV(Facts_combined[[#This Row],[Asset Name]],"Shares outstanding",TRUE), 0)</f>
        <v>43882640</v>
      </c>
      <c r="K2295" s="4" cm="1">
        <f t="array" ref="K2295">IFERROR(_FV(Facts_combined[[#This Row],[Asset Name]],"P/E",TRUE), "")</f>
        <v>0</v>
      </c>
      <c r="L2295" s="4" t="str" cm="1">
        <f t="array" ref="L229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95" s="4" cm="1">
        <f t="array" ref="M2295">IFERROR(_FV(Facts_combined[[#This Row],[Asset Name]],"Beta"), "")</f>
        <v>0.65690000000000004</v>
      </c>
    </row>
    <row r="2296" spans="1:13" x14ac:dyDescent="0.2">
      <c r="A2296" t="s">
        <v>564</v>
      </c>
      <c r="B2296" t="s">
        <v>4</v>
      </c>
      <c r="C2296" t="s">
        <v>42</v>
      </c>
      <c r="D2296" t="e" vm="2049">
        <v>#VALUE!</v>
      </c>
      <c r="E2296" t="str" cm="1">
        <f t="array" ref="E2296">IFERROR(_FV(Facts_combined[[#This Row],[Asset Name]],"Industry"), "Undefined")</f>
        <v>Biotechnology &amp; Medical Research</v>
      </c>
      <c r="F2296" s="6" cm="1">
        <f t="array" ref="F2296">IFERROR(_FV(Facts_combined[[#This Row],[Asset Name]],"Price"), 0)</f>
        <v>6.96</v>
      </c>
      <c r="G2296" s="5" cm="1">
        <f t="array" ref="G2296">IFERROR(_FV(Facts_combined[[#This Row],[Asset Name]],"Volume"), 0)</f>
        <v>4940</v>
      </c>
      <c r="H2296" s="7" cm="1">
        <f t="array" ref="H2296">IFERROR(_FV(Facts_combined[[#This Row],[Asset Name]],"Market cap",TRUE), 0)</f>
        <v>500232043</v>
      </c>
      <c r="I229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96" s="5" cm="1">
        <f t="array" ref="J2296">IFERROR(_FV(Facts_combined[[#This Row],[Asset Name]],"Shares outstanding",TRUE), 0)</f>
        <v>71872420</v>
      </c>
      <c r="K2296" s="4" cm="1">
        <f t="array" ref="K2296">IFERROR(_FV(Facts_combined[[#This Row],[Asset Name]],"P/E",TRUE), "")</f>
        <v>0</v>
      </c>
      <c r="L2296" s="4" t="str" cm="1">
        <f t="array" ref="L229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96" s="4" cm="1">
        <f t="array" ref="M2296">IFERROR(_FV(Facts_combined[[#This Row],[Asset Name]],"Beta"), "")</f>
        <v>-7.3902000000000001</v>
      </c>
    </row>
    <row r="2297" spans="1:13" x14ac:dyDescent="0.2">
      <c r="A2297" t="s">
        <v>565</v>
      </c>
      <c r="B2297" t="s">
        <v>4</v>
      </c>
      <c r="C2297" t="s">
        <v>42</v>
      </c>
      <c r="D2297" t="e" vm="2050">
        <v>#VALUE!</v>
      </c>
      <c r="E2297" t="str" cm="1">
        <f t="array" ref="E2297">IFERROR(_FV(Facts_combined[[#This Row],[Asset Name]],"Industry"), "Undefined")</f>
        <v>Professional &amp; Commercial Services</v>
      </c>
      <c r="F2297" s="6" cm="1">
        <f t="array" ref="F2297">IFERROR(_FV(Facts_combined[[#This Row],[Asset Name]],"Price"), 0)</f>
        <v>7.04</v>
      </c>
      <c r="G2297" s="5" cm="1">
        <f t="array" ref="G2297">IFERROR(_FV(Facts_combined[[#This Row],[Asset Name]],"Volume"), 0)</f>
        <v>327026</v>
      </c>
      <c r="H2297" s="7" cm="1">
        <f t="array" ref="H2297">IFERROR(_FV(Facts_combined[[#This Row],[Asset Name]],"Market cap",TRUE), 0)</f>
        <v>567362470</v>
      </c>
      <c r="I229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97" s="5" cm="1">
        <f t="array" ref="J2297">IFERROR(_FV(Facts_combined[[#This Row],[Asset Name]],"Shares outstanding",TRUE), 0)</f>
        <v>80591260</v>
      </c>
      <c r="K2297" s="4" cm="1">
        <f t="array" ref="K2297">IFERROR(_FV(Facts_combined[[#This Row],[Asset Name]],"P/E",TRUE), "")</f>
        <v>7.2519999999999998</v>
      </c>
      <c r="L2297" s="4" t="str" cm="1">
        <f t="array" ref="L229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297" s="4" cm="1">
        <f t="array" ref="M2297">IFERROR(_FV(Facts_combined[[#This Row],[Asset Name]],"Beta"), "")</f>
        <v>0.71699999999999997</v>
      </c>
    </row>
    <row r="2298" spans="1:13" x14ac:dyDescent="0.2">
      <c r="A2298" t="s">
        <v>566</v>
      </c>
      <c r="B2298" t="s">
        <v>4</v>
      </c>
      <c r="C2298" t="s">
        <v>42</v>
      </c>
      <c r="D2298" t="e" vm="2051">
        <v>#VALUE!</v>
      </c>
      <c r="E2298" t="str" cm="1">
        <f t="array" ref="E2298">IFERROR(_FV(Facts_combined[[#This Row],[Asset Name]],"Industry"), "Undefined")</f>
        <v>Pharmaceuticals</v>
      </c>
      <c r="F2298" s="6" cm="1">
        <f t="array" ref="F2298">IFERROR(_FV(Facts_combined[[#This Row],[Asset Name]],"Price"), 0)</f>
        <v>6.7</v>
      </c>
      <c r="G2298" s="5" cm="1">
        <f t="array" ref="G2298">IFERROR(_FV(Facts_combined[[#This Row],[Asset Name]],"Volume"), 0)</f>
        <v>1350</v>
      </c>
      <c r="H2298" s="7" cm="1">
        <f t="array" ref="H2298">IFERROR(_FV(Facts_combined[[#This Row],[Asset Name]],"Market cap",TRUE), 0)</f>
        <v>425314593</v>
      </c>
      <c r="I229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98" s="5" cm="1">
        <f t="array" ref="J2298">IFERROR(_FV(Facts_combined[[#This Row],[Asset Name]],"Shares outstanding",TRUE), 0)</f>
        <v>63479790</v>
      </c>
      <c r="K2298" s="4" cm="1">
        <f t="array" ref="K2298">IFERROR(_FV(Facts_combined[[#This Row],[Asset Name]],"P/E",TRUE), "")</f>
        <v>0</v>
      </c>
      <c r="L2298" s="4" t="str" cm="1">
        <f t="array" ref="L229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98" s="4" cm="1">
        <f t="array" ref="M2298">IFERROR(_FV(Facts_combined[[#This Row],[Asset Name]],"Beta"), "")</f>
        <v>1.3646</v>
      </c>
    </row>
    <row r="2299" spans="1:13" x14ac:dyDescent="0.2">
      <c r="A2299" t="s">
        <v>567</v>
      </c>
      <c r="B2299" t="s">
        <v>4</v>
      </c>
      <c r="C2299" t="s">
        <v>42</v>
      </c>
      <c r="D2299" t="e" vm="2052">
        <v>#VALUE!</v>
      </c>
      <c r="E2299" t="str" cm="1">
        <f t="array" ref="E2299">IFERROR(_FV(Facts_combined[[#This Row],[Asset Name]],"Industry"), "Undefined")</f>
        <v>Biotechnology &amp; Medical Research</v>
      </c>
      <c r="F2299" s="6" cm="1">
        <f t="array" ref="F2299">IFERROR(_FV(Facts_combined[[#This Row],[Asset Name]],"Price"), 0)</f>
        <v>6.1</v>
      </c>
      <c r="G2299" s="5" cm="1">
        <f t="array" ref="G2299">IFERROR(_FV(Facts_combined[[#This Row],[Asset Name]],"Volume"), 0)</f>
        <v>542419</v>
      </c>
      <c r="H2299" s="7" cm="1">
        <f t="array" ref="H2299">IFERROR(_FV(Facts_combined[[#This Row],[Asset Name]],"Market cap",TRUE), 0)</f>
        <v>379137204</v>
      </c>
      <c r="I229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299" s="5" cm="1">
        <f t="array" ref="J2299">IFERROR(_FV(Facts_combined[[#This Row],[Asset Name]],"Shares outstanding",TRUE), 0)</f>
        <v>62153640</v>
      </c>
      <c r="K2299" s="4" cm="1">
        <f t="array" ref="K2299">IFERROR(_FV(Facts_combined[[#This Row],[Asset Name]],"P/E",TRUE), "")</f>
        <v>0</v>
      </c>
      <c r="L2299" s="4" t="str" cm="1">
        <f t="array" ref="L229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299" s="4" cm="1">
        <f t="array" ref="M2299">IFERROR(_FV(Facts_combined[[#This Row],[Asset Name]],"Beta"), "")</f>
        <v>2.2825000000000002</v>
      </c>
    </row>
    <row r="2300" spans="1:13" x14ac:dyDescent="0.2">
      <c r="A2300" t="s">
        <v>568</v>
      </c>
      <c r="B2300" t="s">
        <v>4</v>
      </c>
      <c r="C2300" t="s">
        <v>42</v>
      </c>
      <c r="D2300" t="e" vm="2053">
        <v>#VALUE!</v>
      </c>
      <c r="E2300" t="str" cm="1">
        <f t="array" ref="E2300">IFERROR(_FV(Facts_combined[[#This Row],[Asset Name]],"Industry"), "Undefined")</f>
        <v>Media &amp; Publishing</v>
      </c>
      <c r="F2300" s="6" cm="1">
        <f t="array" ref="F2300">IFERROR(_FV(Facts_combined[[#This Row],[Asset Name]],"Price"), 0)</f>
        <v>409.48</v>
      </c>
      <c r="G2300" s="5" cm="1">
        <f t="array" ref="G2300">IFERROR(_FV(Facts_combined[[#This Row],[Asset Name]],"Volume"), 0)</f>
        <v>1</v>
      </c>
      <c r="H2300" s="7" cm="1">
        <f t="array" ref="H2300">IFERROR(_FV(Facts_combined[[#This Row],[Asset Name]],"Market cap",TRUE), 0)</f>
        <v>554941500</v>
      </c>
      <c r="I230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00" s="5" cm="1">
        <f t="array" ref="J2300">IFERROR(_FV(Facts_combined[[#This Row],[Asset Name]],"Shares outstanding",TRUE), 0)</f>
        <v>1377030</v>
      </c>
      <c r="K2300" s="4" cm="1">
        <f t="array" ref="K2300">IFERROR(_FV(Facts_combined[[#This Row],[Asset Name]],"P/E",TRUE), "")</f>
        <v>25.374199999999998</v>
      </c>
      <c r="L2300" s="4" t="str" cm="1">
        <f t="array" ref="L230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300" s="4" cm="1">
        <f t="array" ref="M2300">IFERROR(_FV(Facts_combined[[#This Row],[Asset Name]],"Beta"), "")</f>
        <v>0.95309999999999995</v>
      </c>
    </row>
    <row r="2301" spans="1:13" x14ac:dyDescent="0.2">
      <c r="A2301" t="s">
        <v>569</v>
      </c>
      <c r="B2301" t="s">
        <v>4</v>
      </c>
      <c r="C2301" t="s">
        <v>42</v>
      </c>
      <c r="D2301" t="e" vm="2054">
        <v>#VALUE!</v>
      </c>
      <c r="E2301" t="str" cm="1">
        <f t="array" ref="E2301">IFERROR(_FV(Facts_combined[[#This Row],[Asset Name]],"Industry"), "Undefined")</f>
        <v>Biotechnology &amp; Medical Research</v>
      </c>
      <c r="F2301" s="6" cm="1">
        <f t="array" ref="F2301">IFERROR(_FV(Facts_combined[[#This Row],[Asset Name]],"Price"), 0)</f>
        <v>7.39</v>
      </c>
      <c r="G2301" s="5" cm="1">
        <f t="array" ref="G2301">IFERROR(_FV(Facts_combined[[#This Row],[Asset Name]],"Volume"), 0)</f>
        <v>16</v>
      </c>
      <c r="H2301" s="7" cm="1">
        <f t="array" ref="H2301">IFERROR(_FV(Facts_combined[[#This Row],[Asset Name]],"Market cap",TRUE), 0)</f>
        <v>356763482</v>
      </c>
      <c r="I230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01" s="5" cm="1">
        <f t="array" ref="J2301">IFERROR(_FV(Facts_combined[[#This Row],[Asset Name]],"Shares outstanding",TRUE), 0)</f>
        <v>48276520</v>
      </c>
      <c r="K2301" s="4" cm="1">
        <f t="array" ref="K2301">IFERROR(_FV(Facts_combined[[#This Row],[Asset Name]],"P/E",TRUE), "")</f>
        <v>0</v>
      </c>
      <c r="L2301" s="4" t="str" cm="1">
        <f t="array" ref="L230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01" s="4" cm="1">
        <f t="array" ref="M2301">IFERROR(_FV(Facts_combined[[#This Row],[Asset Name]],"Beta"), "")</f>
        <v>2.4165999999999999</v>
      </c>
    </row>
    <row r="2302" spans="1:13" x14ac:dyDescent="0.2">
      <c r="A2302" t="s">
        <v>570</v>
      </c>
      <c r="B2302" t="s">
        <v>4</v>
      </c>
      <c r="C2302" t="s">
        <v>42</v>
      </c>
      <c r="D2302" t="e" vm="2055">
        <v>#VALUE!</v>
      </c>
      <c r="E2302" t="str" cm="1">
        <f t="array" ref="E2302">IFERROR(_FV(Facts_combined[[#This Row],[Asset Name]],"Industry"), "Undefined")</f>
        <v>Software &amp; IT Services</v>
      </c>
      <c r="F2302" s="6" cm="1">
        <f t="array" ref="F2302">IFERROR(_FV(Facts_combined[[#This Row],[Asset Name]],"Price"), 0)</f>
        <v>12.54</v>
      </c>
      <c r="G2302" s="5" cm="1">
        <f t="array" ref="G2302">IFERROR(_FV(Facts_combined[[#This Row],[Asset Name]],"Volume"), 0)</f>
        <v>259036</v>
      </c>
      <c r="H2302" s="7" cm="1">
        <f t="array" ref="H2302">IFERROR(_FV(Facts_combined[[#This Row],[Asset Name]],"Market cap",TRUE), 0)</f>
        <v>474582695</v>
      </c>
      <c r="I230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02" s="5" cm="1">
        <f t="array" ref="J2302">IFERROR(_FV(Facts_combined[[#This Row],[Asset Name]],"Shares outstanding",TRUE), 0)</f>
        <v>37845510</v>
      </c>
      <c r="K2302" s="4" cm="1">
        <f t="array" ref="K2302">IFERROR(_FV(Facts_combined[[#This Row],[Asset Name]],"P/E",TRUE), "")</f>
        <v>0</v>
      </c>
      <c r="L2302" s="4" t="str" cm="1">
        <f t="array" ref="L230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02" s="4" cm="1">
        <f t="array" ref="M2302">IFERROR(_FV(Facts_combined[[#This Row],[Asset Name]],"Beta"), "")</f>
        <v>0.77400000000000002</v>
      </c>
    </row>
    <row r="2303" spans="1:13" x14ac:dyDescent="0.2">
      <c r="A2303" t="s">
        <v>571</v>
      </c>
      <c r="B2303" t="s">
        <v>4</v>
      </c>
      <c r="C2303" t="s">
        <v>42</v>
      </c>
      <c r="D2303" t="e" vm="2056">
        <v>#VALUE!</v>
      </c>
      <c r="E2303" t="str" cm="1">
        <f t="array" ref="E2303">IFERROR(_FV(Facts_combined[[#This Row],[Asset Name]],"Industry"), "Undefined")</f>
        <v>Hotels &amp; Entertainment Services</v>
      </c>
      <c r="F2303" s="6" cm="1">
        <f t="array" ref="F2303">IFERROR(_FV(Facts_combined[[#This Row],[Asset Name]],"Price"), 0)</f>
        <v>12.01</v>
      </c>
      <c r="G2303" s="5" cm="1">
        <f t="array" ref="G2303">IFERROR(_FV(Facts_combined[[#This Row],[Asset Name]],"Volume"), 0)</f>
        <v>249416</v>
      </c>
      <c r="H2303" s="7" cm="1">
        <f t="array" ref="H2303">IFERROR(_FV(Facts_combined[[#This Row],[Asset Name]],"Market cap",TRUE), 0)</f>
        <v>486224249</v>
      </c>
      <c r="I230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03" s="5" cm="1">
        <f t="array" ref="J2303">IFERROR(_FV(Facts_combined[[#This Row],[Asset Name]],"Shares outstanding",TRUE), 0)</f>
        <v>40484950</v>
      </c>
      <c r="K2303" s="4" t="str" cm="1">
        <f t="array" ref="K2303">IFERROR(_FV(Facts_combined[[#This Row],[Asset Name]],"P/E",TRUE), "")</f>
        <v/>
      </c>
      <c r="L2303" s="4" t="str" cm="1">
        <f t="array" ref="L230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03" s="4" cm="1">
        <f t="array" ref="M2303">IFERROR(_FV(Facts_combined[[#This Row],[Asset Name]],"Beta"), "")</f>
        <v>2.1082000000000001</v>
      </c>
    </row>
    <row r="2304" spans="1:13" x14ac:dyDescent="0.2">
      <c r="A2304" t="s">
        <v>572</v>
      </c>
      <c r="B2304" t="s">
        <v>4</v>
      </c>
      <c r="C2304" t="s">
        <v>42</v>
      </c>
      <c r="D2304" t="e" vm="2057">
        <v>#VALUE!</v>
      </c>
      <c r="E2304" t="str" cm="1">
        <f t="array" ref="E2304">IFERROR(_FV(Facts_combined[[#This Row],[Asset Name]],"Industry"), "Undefined")</f>
        <v>Biotechnology &amp; Medical Research</v>
      </c>
      <c r="F2304" s="6" cm="1">
        <f t="array" ref="F2304">IFERROR(_FV(Facts_combined[[#This Row],[Asset Name]],"Price"), 0)</f>
        <v>16.190000000000001</v>
      </c>
      <c r="G2304" s="5" cm="1">
        <f t="array" ref="G2304">IFERROR(_FV(Facts_combined[[#This Row],[Asset Name]],"Volume"), 0)</f>
        <v>336101</v>
      </c>
      <c r="H2304" s="7" cm="1">
        <f t="array" ref="H2304">IFERROR(_FV(Facts_combined[[#This Row],[Asset Name]],"Market cap",TRUE), 0)</f>
        <v>568290532</v>
      </c>
      <c r="I230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04" s="5" cm="1">
        <f t="array" ref="J2304">IFERROR(_FV(Facts_combined[[#This Row],[Asset Name]],"Shares outstanding",TRUE), 0)</f>
        <v>35101330</v>
      </c>
      <c r="K2304" s="4" cm="1">
        <f t="array" ref="K2304">IFERROR(_FV(Facts_combined[[#This Row],[Asset Name]],"P/E",TRUE), "")</f>
        <v>0</v>
      </c>
      <c r="L2304" s="4" t="str" cm="1">
        <f t="array" ref="L230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04" s="4" cm="1">
        <f t="array" ref="M2304">IFERROR(_FV(Facts_combined[[#This Row],[Asset Name]],"Beta"), "")</f>
        <v>0.80689999999999995</v>
      </c>
    </row>
    <row r="2305" spans="1:13" x14ac:dyDescent="0.2">
      <c r="A2305" t="s">
        <v>573</v>
      </c>
      <c r="B2305" t="s">
        <v>4</v>
      </c>
      <c r="C2305" t="s">
        <v>42</v>
      </c>
      <c r="D2305" t="e" vm="2058">
        <v>#VALUE!</v>
      </c>
      <c r="E2305" t="str" cm="1">
        <f t="array" ref="E2305">IFERROR(_FV(Facts_combined[[#This Row],[Asset Name]],"Industry"), "Undefined")</f>
        <v>Biotechnology &amp; Medical Research</v>
      </c>
      <c r="F2305" s="6" cm="1">
        <f t="array" ref="F2305">IFERROR(_FV(Facts_combined[[#This Row],[Asset Name]],"Price"), 0)</f>
        <v>8.9700000000000006</v>
      </c>
      <c r="G2305" s="5" cm="1">
        <f t="array" ref="G2305">IFERROR(_FV(Facts_combined[[#This Row],[Asset Name]],"Volume"), 0)</f>
        <v>397056</v>
      </c>
      <c r="H2305" s="7" cm="1">
        <f t="array" ref="H2305">IFERROR(_FV(Facts_combined[[#This Row],[Asset Name]],"Market cap",TRUE), 0)</f>
        <v>492570148</v>
      </c>
      <c r="I230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05" s="5" cm="1">
        <f t="array" ref="J2305">IFERROR(_FV(Facts_combined[[#This Row],[Asset Name]],"Shares outstanding",TRUE), 0)</f>
        <v>54913060</v>
      </c>
      <c r="K2305" s="4" cm="1">
        <f t="array" ref="K2305">IFERROR(_FV(Facts_combined[[#This Row],[Asset Name]],"P/E",TRUE), "")</f>
        <v>0</v>
      </c>
      <c r="L2305" s="4" t="str" cm="1">
        <f t="array" ref="L230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05" s="4" cm="1">
        <f t="array" ref="M2305">IFERROR(_FV(Facts_combined[[#This Row],[Asset Name]],"Beta"), "")</f>
        <v>0.73680000000000001</v>
      </c>
    </row>
    <row r="2306" spans="1:13" x14ac:dyDescent="0.2">
      <c r="A2306" t="s">
        <v>574</v>
      </c>
      <c r="B2306" t="s">
        <v>4</v>
      </c>
      <c r="C2306" t="s">
        <v>42</v>
      </c>
      <c r="D2306" t="e" vm="2061">
        <v>#VALUE!</v>
      </c>
      <c r="E2306" t="str" cm="1">
        <f t="array" ref="E2306">IFERROR(_FV(Facts_combined[[#This Row],[Asset Name]],"Industry"), "Undefined")</f>
        <v>Pharmaceuticals</v>
      </c>
      <c r="F2306" s="6" cm="1">
        <f t="array" ref="F2306">IFERROR(_FV(Facts_combined[[#This Row],[Asset Name]],"Price"), 0)</f>
        <v>11.51</v>
      </c>
      <c r="G2306" s="5" cm="1">
        <f t="array" ref="G2306">IFERROR(_FV(Facts_combined[[#This Row],[Asset Name]],"Volume"), 0)</f>
        <v>10</v>
      </c>
      <c r="H2306" s="7" cm="1">
        <f t="array" ref="H2306">IFERROR(_FV(Facts_combined[[#This Row],[Asset Name]],"Market cap",TRUE), 0)</f>
        <v>485587333</v>
      </c>
      <c r="I230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06" s="5" cm="1">
        <f t="array" ref="J2306">IFERROR(_FV(Facts_combined[[#This Row],[Asset Name]],"Shares outstanding",TRUE), 0)</f>
        <v>42188300</v>
      </c>
      <c r="K2306" s="4" cm="1">
        <f t="array" ref="K2306">IFERROR(_FV(Facts_combined[[#This Row],[Asset Name]],"P/E",TRUE), "")</f>
        <v>0</v>
      </c>
      <c r="L2306" s="4" t="str" cm="1">
        <f t="array" ref="L230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06" s="4" cm="1">
        <f t="array" ref="M2306">IFERROR(_FV(Facts_combined[[#This Row],[Asset Name]],"Beta"), "")</f>
        <v>0.90969999999999995</v>
      </c>
    </row>
    <row r="2307" spans="1:13" x14ac:dyDescent="0.2">
      <c r="A2307" t="s">
        <v>575</v>
      </c>
      <c r="B2307" t="s">
        <v>4</v>
      </c>
      <c r="C2307" t="s">
        <v>42</v>
      </c>
      <c r="D2307" t="e" vm="2062">
        <v>#VALUE!</v>
      </c>
      <c r="E2307" t="str" cm="1">
        <f t="array" ref="E2307">IFERROR(_FV(Facts_combined[[#This Row],[Asset Name]],"Industry"), "Undefined")</f>
        <v>Biotechnology &amp; Medical Research</v>
      </c>
      <c r="F2307" s="6" cm="1">
        <f t="array" ref="F2307">IFERROR(_FV(Facts_combined[[#This Row],[Asset Name]],"Price"), 0)</f>
        <v>38.46</v>
      </c>
      <c r="G2307" s="5" cm="1">
        <f t="array" ref="G2307">IFERROR(_FV(Facts_combined[[#This Row],[Asset Name]],"Volume"), 0)</f>
        <v>303214</v>
      </c>
      <c r="H2307" s="7" cm="1">
        <f t="array" ref="H2307">IFERROR(_FV(Facts_combined[[#This Row],[Asset Name]],"Market cap",TRUE), 0)</f>
        <v>499221953</v>
      </c>
      <c r="I230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07" s="5" cm="1">
        <f t="array" ref="J2307">IFERROR(_FV(Facts_combined[[#This Row],[Asset Name]],"Shares outstanding",TRUE), 0)</f>
        <v>12980290</v>
      </c>
      <c r="K2307" s="4" cm="1">
        <f t="array" ref="K2307">IFERROR(_FV(Facts_combined[[#This Row],[Asset Name]],"P/E",TRUE), "")</f>
        <v>0</v>
      </c>
      <c r="L2307" s="4" t="str" cm="1">
        <f t="array" ref="L230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07" s="4" cm="1">
        <f t="array" ref="M2307">IFERROR(_FV(Facts_combined[[#This Row],[Asset Name]],"Beta"), "")</f>
        <v>1.4436</v>
      </c>
    </row>
    <row r="2308" spans="1:13" x14ac:dyDescent="0.2">
      <c r="A2308" t="s">
        <v>576</v>
      </c>
      <c r="B2308" t="s">
        <v>4</v>
      </c>
      <c r="C2308" t="s">
        <v>42</v>
      </c>
      <c r="D2308" t="e" vm="2063">
        <v>#VALUE!</v>
      </c>
      <c r="E2308" t="str" cm="1">
        <f t="array" ref="E2308">IFERROR(_FV(Facts_combined[[#This Row],[Asset Name]],"Industry"), "Undefined")</f>
        <v>Biotechnology &amp; Medical Research</v>
      </c>
      <c r="F2308" s="6" cm="1">
        <f t="array" ref="F2308">IFERROR(_FV(Facts_combined[[#This Row],[Asset Name]],"Price"), 0)</f>
        <v>6.4</v>
      </c>
      <c r="G2308" s="5" cm="1">
        <f t="array" ref="G2308">IFERROR(_FV(Facts_combined[[#This Row],[Asset Name]],"Volume"), 0)</f>
        <v>134281</v>
      </c>
      <c r="H2308" s="7" cm="1">
        <f t="array" ref="H2308">IFERROR(_FV(Facts_combined[[#This Row],[Asset Name]],"Market cap",TRUE), 0)</f>
        <v>377750912</v>
      </c>
      <c r="I230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08" s="5" cm="1">
        <f t="array" ref="J2308">IFERROR(_FV(Facts_combined[[#This Row],[Asset Name]],"Shares outstanding",TRUE), 0)</f>
        <v>59023580</v>
      </c>
      <c r="K2308" s="4" cm="1">
        <f t="array" ref="K2308">IFERROR(_FV(Facts_combined[[#This Row],[Asset Name]],"P/E",TRUE), "")</f>
        <v>0</v>
      </c>
      <c r="L2308" s="4" t="str" cm="1">
        <f t="array" ref="L230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08" s="4" cm="1">
        <f t="array" ref="M2308">IFERROR(_FV(Facts_combined[[#This Row],[Asset Name]],"Beta"), "")</f>
        <v>0.19370000000000001</v>
      </c>
    </row>
    <row r="2309" spans="1:13" x14ac:dyDescent="0.2">
      <c r="A2309" t="s">
        <v>577</v>
      </c>
      <c r="B2309" t="s">
        <v>4</v>
      </c>
      <c r="C2309" t="s">
        <v>42</v>
      </c>
      <c r="D2309" t="e" vm="2064">
        <v>#VALUE!</v>
      </c>
      <c r="E2309" t="str" cm="1">
        <f t="array" ref="E2309">IFERROR(_FV(Facts_combined[[#This Row],[Asset Name]],"Industry"), "Undefined")</f>
        <v>Biotechnology &amp; Medical Research</v>
      </c>
      <c r="F2309" s="6" cm="1">
        <f t="array" ref="F2309">IFERROR(_FV(Facts_combined[[#This Row],[Asset Name]],"Price"), 0)</f>
        <v>5.96</v>
      </c>
      <c r="G2309" s="5" cm="1">
        <f t="array" ref="G2309">IFERROR(_FV(Facts_combined[[#This Row],[Asset Name]],"Volume"), 0)</f>
        <v>11</v>
      </c>
      <c r="H2309" s="7" cm="1">
        <f t="array" ref="H2309">IFERROR(_FV(Facts_combined[[#This Row],[Asset Name]],"Market cap",TRUE), 0)</f>
        <v>407549925</v>
      </c>
      <c r="I230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09" s="5" cm="1">
        <f t="array" ref="J2309">IFERROR(_FV(Facts_combined[[#This Row],[Asset Name]],"Shares outstanding",TRUE), 0)</f>
        <v>68380860</v>
      </c>
      <c r="K2309" s="4" cm="1">
        <f t="array" ref="K2309">IFERROR(_FV(Facts_combined[[#This Row],[Asset Name]],"P/E",TRUE), "")</f>
        <v>0</v>
      </c>
      <c r="L2309" s="4" t="str" cm="1">
        <f t="array" ref="L230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09" s="4" cm="1">
        <f t="array" ref="M2309">IFERROR(_FV(Facts_combined[[#This Row],[Asset Name]],"Beta"), "")</f>
        <v>2.2768000000000002</v>
      </c>
    </row>
    <row r="2310" spans="1:13" x14ac:dyDescent="0.2">
      <c r="A2310" t="s">
        <v>578</v>
      </c>
      <c r="B2310" t="s">
        <v>4</v>
      </c>
      <c r="C2310" t="s">
        <v>42</v>
      </c>
      <c r="D2310" t="e" vm="2736">
        <v>#VALUE!</v>
      </c>
      <c r="E2310" t="str" cm="1">
        <f t="array" ref="E2310">IFERROR(_FV(Facts_combined[[#This Row],[Asset Name]],"Industry"), "Undefined")</f>
        <v>Biotechnology &amp; Medical Research</v>
      </c>
      <c r="F2310" s="6" cm="1">
        <f t="array" ref="F2310">IFERROR(_FV(Facts_combined[[#This Row],[Asset Name]],"Price"), 0)</f>
        <v>6.72</v>
      </c>
      <c r="G2310" s="5" cm="1">
        <f t="array" ref="G2310">IFERROR(_FV(Facts_combined[[#This Row],[Asset Name]],"Volume"), 0)</f>
        <v>4</v>
      </c>
      <c r="H2310" s="7" cm="1">
        <f t="array" ref="H2310">IFERROR(_FV(Facts_combined[[#This Row],[Asset Name]],"Market cap",TRUE), 0)</f>
        <v>434630380</v>
      </c>
      <c r="I231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10" s="5" cm="1">
        <f t="array" ref="J2310">IFERROR(_FV(Facts_combined[[#This Row],[Asset Name]],"Shares outstanding",TRUE), 0)</f>
        <v>64677140</v>
      </c>
      <c r="K2310" s="4" cm="1">
        <f t="array" ref="K2310">IFERROR(_FV(Facts_combined[[#This Row],[Asset Name]],"P/E",TRUE), "")</f>
        <v>0</v>
      </c>
      <c r="L2310" s="4" t="str" cm="1">
        <f t="array" ref="L231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10" s="4" cm="1">
        <f t="array" ref="M2310">IFERROR(_FV(Facts_combined[[#This Row],[Asset Name]],"Beta"), "")</f>
        <v>-0.38240000000000002</v>
      </c>
    </row>
    <row r="2311" spans="1:13" x14ac:dyDescent="0.2">
      <c r="A2311" t="s">
        <v>579</v>
      </c>
      <c r="B2311" t="s">
        <v>4</v>
      </c>
      <c r="C2311" t="s">
        <v>42</v>
      </c>
      <c r="D2311" t="e" vm="2065">
        <v>#VALUE!</v>
      </c>
      <c r="E2311" t="str" cm="1">
        <f t="array" ref="E2311">IFERROR(_FV(Facts_combined[[#This Row],[Asset Name]],"Industry"), "Undefined")</f>
        <v>Biotechnology &amp; Medical Research</v>
      </c>
      <c r="F2311" s="6" cm="1">
        <f t="array" ref="F2311">IFERROR(_FV(Facts_combined[[#This Row],[Asset Name]],"Price"), 0)</f>
        <v>5.72</v>
      </c>
      <c r="G2311" s="5" cm="1">
        <f t="array" ref="G2311">IFERROR(_FV(Facts_combined[[#This Row],[Asset Name]],"Volume"), 0)</f>
        <v>2</v>
      </c>
      <c r="H2311" s="7" cm="1">
        <f t="array" ref="H2311">IFERROR(_FV(Facts_combined[[#This Row],[Asset Name]],"Market cap",TRUE), 0)</f>
        <v>298012629</v>
      </c>
      <c r="I231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11" s="5" cm="1">
        <f t="array" ref="J2311">IFERROR(_FV(Facts_combined[[#This Row],[Asset Name]],"Shares outstanding",TRUE), 0)</f>
        <v>52100110</v>
      </c>
      <c r="K2311" s="4" cm="1">
        <f t="array" ref="K2311">IFERROR(_FV(Facts_combined[[#This Row],[Asset Name]],"P/E",TRUE), "")</f>
        <v>0</v>
      </c>
      <c r="L2311" s="4" t="str" cm="1">
        <f t="array" ref="L231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11" s="4" cm="1">
        <f t="array" ref="M2311">IFERROR(_FV(Facts_combined[[#This Row],[Asset Name]],"Beta"), "")</f>
        <v>1.0636000000000001</v>
      </c>
    </row>
    <row r="2312" spans="1:13" x14ac:dyDescent="0.2">
      <c r="A2312" t="s">
        <v>580</v>
      </c>
      <c r="B2312" t="s">
        <v>4</v>
      </c>
      <c r="C2312" t="s">
        <v>42</v>
      </c>
      <c r="D2312" t="e" vm="2066">
        <v>#VALUE!</v>
      </c>
      <c r="E2312" t="str" cm="1">
        <f t="array" ref="E2312">IFERROR(_FV(Facts_combined[[#This Row],[Asset Name]],"Industry"), "Undefined")</f>
        <v>Financial Technology (Fintech) &amp; Infrastructure</v>
      </c>
      <c r="F2312" s="6" cm="1">
        <f t="array" ref="F2312">IFERROR(_FV(Facts_combined[[#This Row],[Asset Name]],"Price"), 0)</f>
        <v>29.99</v>
      </c>
      <c r="G2312" s="5" cm="1">
        <f t="array" ref="G2312">IFERROR(_FV(Facts_combined[[#This Row],[Asset Name]],"Volume"), 0)</f>
        <v>102</v>
      </c>
      <c r="H2312" s="7" cm="1">
        <f t="array" ref="H2312">IFERROR(_FV(Facts_combined[[#This Row],[Asset Name]],"Market cap",TRUE), 0)</f>
        <v>371467236</v>
      </c>
      <c r="I231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12" s="5" cm="1">
        <f t="array" ref="J2312">IFERROR(_FV(Facts_combined[[#This Row],[Asset Name]],"Shares outstanding",TRUE), 0)</f>
        <v>12386370</v>
      </c>
      <c r="K2312" s="4" cm="1">
        <f t="array" ref="K2312">IFERROR(_FV(Facts_combined[[#This Row],[Asset Name]],"P/E",TRUE), "")</f>
        <v>0</v>
      </c>
      <c r="L2312" s="4" t="str" cm="1">
        <f t="array" ref="L231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12" s="4" cm="1">
        <f t="array" ref="M2312">IFERROR(_FV(Facts_combined[[#This Row],[Asset Name]],"Beta"), "")</f>
        <v>6.63</v>
      </c>
    </row>
    <row r="2313" spans="1:13" x14ac:dyDescent="0.2">
      <c r="A2313" t="s">
        <v>581</v>
      </c>
      <c r="B2313" t="s">
        <v>4</v>
      </c>
      <c r="C2313" t="s">
        <v>42</v>
      </c>
      <c r="D2313" t="e" vm="2067">
        <v>#VALUE!</v>
      </c>
      <c r="E2313" t="str" cm="1">
        <f t="array" ref="E2313">IFERROR(_FV(Facts_combined[[#This Row],[Asset Name]],"Industry"), "Undefined")</f>
        <v>Biotechnology &amp; Medical Research</v>
      </c>
      <c r="F2313" s="6" cm="1">
        <f t="array" ref="F2313">IFERROR(_FV(Facts_combined[[#This Row],[Asset Name]],"Price"), 0)</f>
        <v>5.26</v>
      </c>
      <c r="G2313" s="5" cm="1">
        <f t="array" ref="G2313">IFERROR(_FV(Facts_combined[[#This Row],[Asset Name]],"Volume"), 0)</f>
        <v>1010</v>
      </c>
      <c r="H2313" s="7" cm="1">
        <f t="array" ref="H2313">IFERROR(_FV(Facts_combined[[#This Row],[Asset Name]],"Market cap",TRUE), 0)</f>
        <v>370659681</v>
      </c>
      <c r="I231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13" s="5" cm="1">
        <f t="array" ref="J2313">IFERROR(_FV(Facts_combined[[#This Row],[Asset Name]],"Shares outstanding",TRUE), 0)</f>
        <v>70467620</v>
      </c>
      <c r="K2313" s="4" cm="1">
        <f t="array" ref="K2313">IFERROR(_FV(Facts_combined[[#This Row],[Asset Name]],"P/E",TRUE), "")</f>
        <v>0</v>
      </c>
      <c r="L2313" s="4" t="str" cm="1">
        <f t="array" ref="L231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13" s="4" cm="1">
        <f t="array" ref="M2313">IFERROR(_FV(Facts_combined[[#This Row],[Asset Name]],"Beta"), "")</f>
        <v>0.84350000000000003</v>
      </c>
    </row>
    <row r="2314" spans="1:13" x14ac:dyDescent="0.2">
      <c r="A2314" t="s">
        <v>582</v>
      </c>
      <c r="B2314" t="s">
        <v>4</v>
      </c>
      <c r="C2314" t="s">
        <v>42</v>
      </c>
      <c r="D2314" t="e" vm="2068">
        <v>#VALUE!</v>
      </c>
      <c r="E2314" t="str" cm="1">
        <f t="array" ref="E2314">IFERROR(_FV(Facts_combined[[#This Row],[Asset Name]],"Industry"), "Undefined")</f>
        <v>Biotechnology &amp; Medical Research</v>
      </c>
      <c r="F2314" s="6" cm="1">
        <f t="array" ref="F2314">IFERROR(_FV(Facts_combined[[#This Row],[Asset Name]],"Price"), 0)</f>
        <v>8.3699999999999992</v>
      </c>
      <c r="G2314" s="5" cm="1">
        <f t="array" ref="G2314">IFERROR(_FV(Facts_combined[[#This Row],[Asset Name]],"Volume"), 0)</f>
        <v>4</v>
      </c>
      <c r="H2314" s="7" cm="1">
        <f t="array" ref="H2314">IFERROR(_FV(Facts_combined[[#This Row],[Asset Name]],"Market cap",TRUE), 0)</f>
        <v>561493414</v>
      </c>
      <c r="I231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14" s="5" cm="1">
        <f t="array" ref="J2314">IFERROR(_FV(Facts_combined[[#This Row],[Asset Name]],"Shares outstanding",TRUE), 0)</f>
        <v>67084040</v>
      </c>
      <c r="K2314" s="4" cm="1">
        <f t="array" ref="K2314">IFERROR(_FV(Facts_combined[[#This Row],[Asset Name]],"P/E",TRUE), "")</f>
        <v>0</v>
      </c>
      <c r="L2314" s="4" t="str" cm="1">
        <f t="array" ref="L231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14" s="4" cm="1">
        <f t="array" ref="M2314">IFERROR(_FV(Facts_combined[[#This Row],[Asset Name]],"Beta"), "")</f>
        <v>1.2521</v>
      </c>
    </row>
    <row r="2315" spans="1:13" x14ac:dyDescent="0.2">
      <c r="A2315" t="s">
        <v>583</v>
      </c>
      <c r="B2315" t="s">
        <v>4</v>
      </c>
      <c r="C2315" t="s">
        <v>42</v>
      </c>
      <c r="D2315" t="e" vm="2069">
        <v>#VALUE!</v>
      </c>
      <c r="E2315" t="str" cm="1">
        <f t="array" ref="E2315">IFERROR(_FV(Facts_combined[[#This Row],[Asset Name]],"Industry"), "Undefined")</f>
        <v>Oil &amp; Gas Related Equipment and Services</v>
      </c>
      <c r="F2315" s="6" cm="1">
        <f t="array" ref="F2315">IFERROR(_FV(Facts_combined[[#This Row],[Asset Name]],"Price"), 0)</f>
        <v>3.33</v>
      </c>
      <c r="G2315" s="5" cm="1">
        <f t="array" ref="G2315">IFERROR(_FV(Facts_combined[[#This Row],[Asset Name]],"Volume"), 0)</f>
        <v>34</v>
      </c>
      <c r="H2315" s="7" cm="1">
        <f t="array" ref="H2315">IFERROR(_FV(Facts_combined[[#This Row],[Asset Name]],"Market cap",TRUE), 0)</f>
        <v>436692204</v>
      </c>
      <c r="I231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15" s="5" cm="1">
        <f t="array" ref="J2315">IFERROR(_FV(Facts_combined[[#This Row],[Asset Name]],"Shares outstanding",TRUE), 0)</f>
        <v>131138800</v>
      </c>
      <c r="K2315" s="4" cm="1">
        <f t="array" ref="K2315">IFERROR(_FV(Facts_combined[[#This Row],[Asset Name]],"P/E",TRUE), "")</f>
        <v>21.3338</v>
      </c>
      <c r="L2315" s="4" t="str" cm="1">
        <f t="array" ref="L231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315" s="4" cm="1">
        <f t="array" ref="M2315">IFERROR(_FV(Facts_combined[[#This Row],[Asset Name]],"Beta"), "")</f>
        <v>2.0663999999999998</v>
      </c>
    </row>
    <row r="2316" spans="1:13" x14ac:dyDescent="0.2">
      <c r="A2316" t="s">
        <v>584</v>
      </c>
      <c r="B2316" t="s">
        <v>4</v>
      </c>
      <c r="C2316" t="s">
        <v>42</v>
      </c>
      <c r="D2316" t="e" vm="2071">
        <v>#VALUE!</v>
      </c>
      <c r="E2316" t="str" cm="1">
        <f t="array" ref="E2316">IFERROR(_FV(Facts_combined[[#This Row],[Asset Name]],"Industry"), "Undefined")</f>
        <v>Biotechnology &amp; Medical Research</v>
      </c>
      <c r="F2316" s="6" cm="1">
        <f t="array" ref="F2316">IFERROR(_FV(Facts_combined[[#This Row],[Asset Name]],"Price"), 0)</f>
        <v>5.73</v>
      </c>
      <c r="G2316" s="5" cm="1">
        <f t="array" ref="G2316">IFERROR(_FV(Facts_combined[[#This Row],[Asset Name]],"Volume"), 0)</f>
        <v>483502</v>
      </c>
      <c r="H2316" s="7" cm="1">
        <f t="array" ref="H2316">IFERROR(_FV(Facts_combined[[#This Row],[Asset Name]],"Market cap",TRUE), 0)</f>
        <v>302903901</v>
      </c>
      <c r="I231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16" s="5" cm="1">
        <f t="array" ref="J2316">IFERROR(_FV(Facts_combined[[#This Row],[Asset Name]],"Shares outstanding",TRUE), 0)</f>
        <v>52862810</v>
      </c>
      <c r="K2316" s="4" cm="1">
        <f t="array" ref="K2316">IFERROR(_FV(Facts_combined[[#This Row],[Asset Name]],"P/E",TRUE), "")</f>
        <v>0</v>
      </c>
      <c r="L2316" s="4" t="str" cm="1">
        <f t="array" ref="L231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16" s="4" cm="1">
        <f t="array" ref="M2316">IFERROR(_FV(Facts_combined[[#This Row],[Asset Name]],"Beta"), "")</f>
        <v>0.27800000000000002</v>
      </c>
    </row>
    <row r="2317" spans="1:13" x14ac:dyDescent="0.2">
      <c r="A2317" t="s">
        <v>585</v>
      </c>
      <c r="B2317" t="s">
        <v>4</v>
      </c>
      <c r="C2317" t="s">
        <v>42</v>
      </c>
      <c r="D2317" t="e" vm="698">
        <v>#VALUE!</v>
      </c>
      <c r="E2317" t="str" cm="1">
        <f t="array" ref="E2317">IFERROR(_FV(Facts_combined[[#This Row],[Asset Name]],"Industry"), "Undefined")</f>
        <v>Hotels &amp; Entertainment Services</v>
      </c>
      <c r="F2317" s="6" cm="1">
        <f t="array" ref="F2317">IFERROR(_FV(Facts_combined[[#This Row],[Asset Name]],"Price"), 0)</f>
        <v>24.96</v>
      </c>
      <c r="G2317" s="5" cm="1">
        <f t="array" ref="G2317">IFERROR(_FV(Facts_combined[[#This Row],[Asset Name]],"Volume"), 0)</f>
        <v>78157</v>
      </c>
      <c r="H2317" s="7" cm="1">
        <f t="array" ref="H2317">IFERROR(_FV(Facts_combined[[#This Row],[Asset Name]],"Market cap",TRUE), 0)</f>
        <v>430063046</v>
      </c>
      <c r="I231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17" s="5" cm="1">
        <f t="array" ref="J2317">IFERROR(_FV(Facts_combined[[#This Row],[Asset Name]],"Shares outstanding",TRUE), 0)</f>
        <v>17230090</v>
      </c>
      <c r="K2317" s="4" cm="1">
        <f t="array" ref="K2317">IFERROR(_FV(Facts_combined[[#This Row],[Asset Name]],"P/E",TRUE), "")</f>
        <v>14.6396</v>
      </c>
      <c r="L2317" s="4" t="str" cm="1">
        <f t="array" ref="L231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317" s="4" cm="1">
        <f t="array" ref="M2317">IFERROR(_FV(Facts_combined[[#This Row],[Asset Name]],"Beta"), "")</f>
        <v>1.7624</v>
      </c>
    </row>
    <row r="2318" spans="1:13" x14ac:dyDescent="0.2">
      <c r="A2318" t="s">
        <v>586</v>
      </c>
      <c r="B2318" t="s">
        <v>4</v>
      </c>
      <c r="C2318" t="s">
        <v>42</v>
      </c>
      <c r="D2318" t="e" vm="2073">
        <v>#VALUE!</v>
      </c>
      <c r="E2318" t="str" cm="1">
        <f t="array" ref="E2318">IFERROR(_FV(Facts_combined[[#This Row],[Asset Name]],"Industry"), "Undefined")</f>
        <v>Healthcare Providers &amp; Services</v>
      </c>
      <c r="F2318" s="6" cm="1">
        <f t="array" ref="F2318">IFERROR(_FV(Facts_combined[[#This Row],[Asset Name]],"Price"), 0)</f>
        <v>2.1800000000000002</v>
      </c>
      <c r="G2318" s="5" cm="1">
        <f t="array" ref="G2318">IFERROR(_FV(Facts_combined[[#This Row],[Asset Name]],"Volume"), 0)</f>
        <v>784369</v>
      </c>
      <c r="H2318" s="7" cm="1">
        <f t="array" ref="H2318">IFERROR(_FV(Facts_combined[[#This Row],[Asset Name]],"Market cap",TRUE), 0)</f>
        <v>369814110</v>
      </c>
      <c r="I231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18" s="5" cm="1">
        <f t="array" ref="J2318">IFERROR(_FV(Facts_combined[[#This Row],[Asset Name]],"Shares outstanding",TRUE), 0)</f>
        <v>169639500</v>
      </c>
      <c r="K2318" s="4" cm="1">
        <f t="array" ref="K2318">IFERROR(_FV(Facts_combined[[#This Row],[Asset Name]],"P/E",TRUE), "")</f>
        <v>0</v>
      </c>
      <c r="L2318" s="4" t="str" cm="1">
        <f t="array" ref="L231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18" s="4" cm="1">
        <f t="array" ref="M2318">IFERROR(_FV(Facts_combined[[#This Row],[Asset Name]],"Beta"), "")</f>
        <v>1.2108000000000001</v>
      </c>
    </row>
    <row r="2319" spans="1:13" x14ac:dyDescent="0.2">
      <c r="A2319" t="s">
        <v>587</v>
      </c>
      <c r="B2319" t="s">
        <v>4</v>
      </c>
      <c r="C2319" t="s">
        <v>42</v>
      </c>
      <c r="D2319" t="e" vm="2074">
        <v>#VALUE!</v>
      </c>
      <c r="E2319" t="str" cm="1">
        <f t="array" ref="E2319">IFERROR(_FV(Facts_combined[[#This Row],[Asset Name]],"Industry"), "Undefined")</f>
        <v>Specialty Retailers</v>
      </c>
      <c r="F2319" s="6" cm="1">
        <f t="array" ref="F2319">IFERROR(_FV(Facts_combined[[#This Row],[Asset Name]],"Price"), 0)</f>
        <v>24.27</v>
      </c>
      <c r="G2319" s="5" cm="1">
        <f t="array" ref="G2319">IFERROR(_FV(Facts_combined[[#This Row],[Asset Name]],"Volume"), 0)</f>
        <v>76334</v>
      </c>
      <c r="H2319" s="7" cm="1">
        <f t="array" ref="H2319">IFERROR(_FV(Facts_combined[[#This Row],[Asset Name]],"Market cap",TRUE), 0)</f>
        <v>400686800</v>
      </c>
      <c r="I231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19" s="5" cm="1">
        <f t="array" ref="J2319">IFERROR(_FV(Facts_combined[[#This Row],[Asset Name]],"Shares outstanding",TRUE), 0)</f>
        <v>16236240</v>
      </c>
      <c r="K2319" s="4" cm="1">
        <f t="array" ref="K2319">IFERROR(_FV(Facts_combined[[#This Row],[Asset Name]],"P/E",TRUE), "")</f>
        <v>9.0925999999999991</v>
      </c>
      <c r="L2319" s="4" t="str" cm="1">
        <f t="array" ref="L231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319" s="4" cm="1">
        <f t="array" ref="M2319">IFERROR(_FV(Facts_combined[[#This Row],[Asset Name]],"Beta"), "")</f>
        <v>1.4302999999999999</v>
      </c>
    </row>
    <row r="2320" spans="1:13" x14ac:dyDescent="0.2">
      <c r="A2320" t="s">
        <v>588</v>
      </c>
      <c r="B2320" t="s">
        <v>4</v>
      </c>
      <c r="C2320" t="s">
        <v>42</v>
      </c>
      <c r="D2320" t="e" vm="2075">
        <v>#VALUE!</v>
      </c>
      <c r="E2320" t="str" cm="1">
        <f t="array" ref="E2320">IFERROR(_FV(Facts_combined[[#This Row],[Asset Name]],"Industry"), "Undefined")</f>
        <v>Machinery, Equipment &amp; Components</v>
      </c>
      <c r="F2320" s="6" cm="1">
        <f t="array" ref="F2320">IFERROR(_FV(Facts_combined[[#This Row],[Asset Name]],"Price"), 0)</f>
        <v>1.1000000000000001</v>
      </c>
      <c r="G2320" s="5" cm="1">
        <f t="array" ref="G2320">IFERROR(_FV(Facts_combined[[#This Row],[Asset Name]],"Volume"), 0)</f>
        <v>15263</v>
      </c>
      <c r="H2320" s="7" cm="1">
        <f t="array" ref="H2320">IFERROR(_FV(Facts_combined[[#This Row],[Asset Name]],"Market cap",TRUE), 0)</f>
        <v>392713310</v>
      </c>
      <c r="I232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20" s="5" cm="1">
        <f t="array" ref="J2320">IFERROR(_FV(Facts_combined[[#This Row],[Asset Name]],"Shares outstanding",TRUE), 0)</f>
        <v>357012100</v>
      </c>
      <c r="K2320" s="4" t="str" cm="1">
        <f t="array" ref="K2320">IFERROR(_FV(Facts_combined[[#This Row],[Asset Name]],"P/E",TRUE), "")</f>
        <v/>
      </c>
      <c r="L2320" s="4" t="str" cm="1">
        <f t="array" ref="L232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20" s="4" cm="1">
        <f t="array" ref="M2320">IFERROR(_FV(Facts_combined[[#This Row],[Asset Name]],"Beta"), "")</f>
        <v>2.4563000000000001</v>
      </c>
    </row>
    <row r="2321" spans="1:13" x14ac:dyDescent="0.2">
      <c r="A2321" t="s">
        <v>589</v>
      </c>
      <c r="B2321" t="s">
        <v>4</v>
      </c>
      <c r="C2321" t="s">
        <v>42</v>
      </c>
      <c r="D2321" t="e" vm="2076">
        <v>#VALUE!</v>
      </c>
      <c r="E2321" t="str" cm="1">
        <f t="array" ref="E2321">IFERROR(_FV(Facts_combined[[#This Row],[Asset Name]],"Industry"), "Undefined")</f>
        <v>Biotechnology &amp; Medical Research</v>
      </c>
      <c r="F2321" s="6" cm="1">
        <f t="array" ref="F2321">IFERROR(_FV(Facts_combined[[#This Row],[Asset Name]],"Price"), 0)</f>
        <v>5</v>
      </c>
      <c r="G2321" s="5" cm="1">
        <f t="array" ref="G2321">IFERROR(_FV(Facts_combined[[#This Row],[Asset Name]],"Volume"), 0)</f>
        <v>73</v>
      </c>
      <c r="H2321" s="7" cm="1">
        <f t="array" ref="H2321">IFERROR(_FV(Facts_combined[[#This Row],[Asset Name]],"Market cap",TRUE), 0)</f>
        <v>419827450</v>
      </c>
      <c r="I232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21" s="5" cm="1">
        <f t="array" ref="J2321">IFERROR(_FV(Facts_combined[[#This Row],[Asset Name]],"Shares outstanding",TRUE), 0)</f>
        <v>83965490</v>
      </c>
      <c r="K2321" s="4" cm="1">
        <f t="array" ref="K2321">IFERROR(_FV(Facts_combined[[#This Row],[Asset Name]],"P/E",TRUE), "")</f>
        <v>0</v>
      </c>
      <c r="L2321" s="4" t="str" cm="1">
        <f t="array" ref="L232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21" s="4" cm="1">
        <f t="array" ref="M2321">IFERROR(_FV(Facts_combined[[#This Row],[Asset Name]],"Beta"), "")</f>
        <v>2.2120000000000002</v>
      </c>
    </row>
    <row r="2322" spans="1:13" x14ac:dyDescent="0.2">
      <c r="A2322" t="s">
        <v>590</v>
      </c>
      <c r="B2322" t="s">
        <v>4</v>
      </c>
      <c r="C2322" t="s">
        <v>42</v>
      </c>
      <c r="D2322" t="e" vm="2078">
        <v>#VALUE!</v>
      </c>
      <c r="E2322" t="str" cm="1">
        <f t="array" ref="E2322">IFERROR(_FV(Facts_combined[[#This Row],[Asset Name]],"Industry"), "Undefined")</f>
        <v>Automobiles &amp; Auto Parts</v>
      </c>
      <c r="F2322" s="6" cm="1">
        <f t="array" ref="F2322">IFERROR(_FV(Facts_combined[[#This Row],[Asset Name]],"Price"), 0)</f>
        <v>3.45</v>
      </c>
      <c r="G2322" s="5" cm="1">
        <f t="array" ref="G2322">IFERROR(_FV(Facts_combined[[#This Row],[Asset Name]],"Volume"), 0)</f>
        <v>168297</v>
      </c>
      <c r="H2322" s="7" cm="1">
        <f t="array" ref="H2322">IFERROR(_FV(Facts_combined[[#This Row],[Asset Name]],"Market cap",TRUE), 0)</f>
        <v>415203500</v>
      </c>
      <c r="I232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22" s="5" cm="1">
        <f t="array" ref="J2322">IFERROR(_FV(Facts_combined[[#This Row],[Asset Name]],"Shares outstanding",TRUE), 0)</f>
        <v>119311300</v>
      </c>
      <c r="K2322" s="4" cm="1">
        <f t="array" ref="K2322">IFERROR(_FV(Facts_combined[[#This Row],[Asset Name]],"P/E",TRUE), "")</f>
        <v>21.8811</v>
      </c>
      <c r="L2322" s="4" t="str" cm="1">
        <f t="array" ref="L232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322" s="4" cm="1">
        <f t="array" ref="M2322">IFERROR(_FV(Facts_combined[[#This Row],[Asset Name]],"Beta"), "")</f>
        <v>1.4738</v>
      </c>
    </row>
    <row r="2323" spans="1:13" x14ac:dyDescent="0.2">
      <c r="A2323" t="s">
        <v>591</v>
      </c>
      <c r="B2323" t="s">
        <v>4</v>
      </c>
      <c r="C2323" t="s">
        <v>42</v>
      </c>
      <c r="D2323" t="e" vm="712">
        <v>#VALUE!</v>
      </c>
      <c r="E2323" t="str" cm="1">
        <f t="array" ref="E2323">IFERROR(_FV(Facts_combined[[#This Row],[Asset Name]],"Industry"), "Undefined")</f>
        <v>Metals &amp; Mining</v>
      </c>
      <c r="F2323" s="6" cm="1">
        <f t="array" ref="F2323">IFERROR(_FV(Facts_combined[[#This Row],[Asset Name]],"Price"), 0)</f>
        <v>5.2</v>
      </c>
      <c r="G2323" s="5" cm="1">
        <f t="array" ref="G2323">IFERROR(_FV(Facts_combined[[#This Row],[Asset Name]],"Volume"), 0)</f>
        <v>135389</v>
      </c>
      <c r="H2323" s="7" cm="1">
        <f t="array" ref="H2323">IFERROR(_FV(Facts_combined[[#This Row],[Asset Name]],"Market cap",TRUE), 0)</f>
        <v>459559500</v>
      </c>
      <c r="I232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23" s="5" cm="1">
        <f t="array" ref="J2323">IFERROR(_FV(Facts_combined[[#This Row],[Asset Name]],"Shares outstanding",TRUE), 0)</f>
        <v>64544270</v>
      </c>
      <c r="K2323" s="4" cm="1">
        <f t="array" ref="K2323">IFERROR(_FV(Facts_combined[[#This Row],[Asset Name]],"P/E",TRUE), "")</f>
        <v>0</v>
      </c>
      <c r="L2323" s="4" t="str" cm="1">
        <f t="array" ref="L232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23" s="4" cm="1">
        <f t="array" ref="M2323">IFERROR(_FV(Facts_combined[[#This Row],[Asset Name]],"Beta"), "")</f>
        <v>1.1617999999999999</v>
      </c>
    </row>
    <row r="2324" spans="1:13" x14ac:dyDescent="0.2">
      <c r="A2324" t="s">
        <v>592</v>
      </c>
      <c r="B2324" t="s">
        <v>4</v>
      </c>
      <c r="C2324" t="s">
        <v>42</v>
      </c>
      <c r="D2324" t="e" vm="2080">
        <v>#VALUE!</v>
      </c>
      <c r="E2324" t="str" cm="1">
        <f t="array" ref="E2324">IFERROR(_FV(Facts_combined[[#This Row],[Asset Name]],"Industry"), "Undefined")</f>
        <v>Biotechnology &amp; Medical Research</v>
      </c>
      <c r="F2324" s="6" cm="1">
        <f t="array" ref="F2324">IFERROR(_FV(Facts_combined[[#This Row],[Asset Name]],"Price"), 0)</f>
        <v>33.11</v>
      </c>
      <c r="G2324" s="5" cm="1">
        <f t="array" ref="G2324">IFERROR(_FV(Facts_combined[[#This Row],[Asset Name]],"Volume"), 0)</f>
        <v>102163</v>
      </c>
      <c r="H2324" s="7" cm="1">
        <f t="array" ref="H2324">IFERROR(_FV(Facts_combined[[#This Row],[Asset Name]],"Market cap",TRUE), 0)</f>
        <v>313890600</v>
      </c>
      <c r="I232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24" s="5" cm="1">
        <f t="array" ref="J2324">IFERROR(_FV(Facts_combined[[#This Row],[Asset Name]],"Shares outstanding",TRUE), 0)</f>
        <v>9272990</v>
      </c>
      <c r="K2324" s="4" cm="1">
        <f t="array" ref="K2324">IFERROR(_FV(Facts_combined[[#This Row],[Asset Name]],"P/E",TRUE), "")</f>
        <v>0</v>
      </c>
      <c r="L2324" s="4" t="str" cm="1">
        <f t="array" ref="L232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24" s="4" cm="1">
        <f t="array" ref="M2324">IFERROR(_FV(Facts_combined[[#This Row],[Asset Name]],"Beta"), "")</f>
        <v>2.1682000000000001</v>
      </c>
    </row>
    <row r="2325" spans="1:13" x14ac:dyDescent="0.2">
      <c r="A2325" t="s">
        <v>593</v>
      </c>
      <c r="B2325" t="s">
        <v>4</v>
      </c>
      <c r="C2325" t="s">
        <v>42</v>
      </c>
      <c r="D2325" t="e" vm="713">
        <v>#VALUE!</v>
      </c>
      <c r="E2325" t="str" cm="1">
        <f t="array" ref="E2325">IFERROR(_FV(Facts_combined[[#This Row],[Asset Name]],"Industry"), "Undefined")</f>
        <v>Leisure Products</v>
      </c>
      <c r="F2325" s="6" cm="1">
        <f t="array" ref="F2325">IFERROR(_FV(Facts_combined[[#This Row],[Asset Name]],"Price"), 0)</f>
        <v>2.9</v>
      </c>
      <c r="G2325" s="5" cm="1">
        <f t="array" ref="G2325">IFERROR(_FV(Facts_combined[[#This Row],[Asset Name]],"Volume"), 0)</f>
        <v>2900</v>
      </c>
      <c r="H2325" s="7" cm="1">
        <f t="array" ref="H2325">IFERROR(_FV(Facts_combined[[#This Row],[Asset Name]],"Market cap",TRUE), 0)</f>
        <v>335161120</v>
      </c>
      <c r="I232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25" s="5" cm="1">
        <f t="array" ref="J2325">IFERROR(_FV(Facts_combined[[#This Row],[Asset Name]],"Shares outstanding",TRUE), 0)</f>
        <v>115572800</v>
      </c>
      <c r="K2325" s="4" cm="1">
        <f t="array" ref="K2325">IFERROR(_FV(Facts_combined[[#This Row],[Asset Name]],"P/E",TRUE), "")</f>
        <v>78.399600000000007</v>
      </c>
      <c r="L2325" s="4" t="str" cm="1">
        <f t="array" ref="L232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325" s="4" cm="1">
        <f t="array" ref="M2325">IFERROR(_FV(Facts_combined[[#This Row],[Asset Name]],"Beta"), "")</f>
        <v>2.327</v>
      </c>
    </row>
    <row r="2326" spans="1:13" x14ac:dyDescent="0.2">
      <c r="A2326" t="s">
        <v>594</v>
      </c>
      <c r="B2326" t="s">
        <v>4</v>
      </c>
      <c r="C2326" t="s">
        <v>42</v>
      </c>
      <c r="D2326" t="e" vm="2081">
        <v>#VALUE!</v>
      </c>
      <c r="E2326" t="str" cm="1">
        <f t="array" ref="E2326">IFERROR(_FV(Facts_combined[[#This Row],[Asset Name]],"Industry"), "Undefined")</f>
        <v>Biotechnology &amp; Medical Research</v>
      </c>
      <c r="F2326" s="6" cm="1">
        <f t="array" ref="F2326">IFERROR(_FV(Facts_combined[[#This Row],[Asset Name]],"Price"), 0)</f>
        <v>4.34</v>
      </c>
      <c r="G2326" s="5" cm="1">
        <f t="array" ref="G2326">IFERROR(_FV(Facts_combined[[#This Row],[Asset Name]],"Volume"), 0)</f>
        <v>1</v>
      </c>
      <c r="H2326" s="7" cm="1">
        <f t="array" ref="H2326">IFERROR(_FV(Facts_combined[[#This Row],[Asset Name]],"Market cap",TRUE), 0)</f>
        <v>418308990</v>
      </c>
      <c r="I232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26" s="5" cm="1">
        <f t="array" ref="J2326">IFERROR(_FV(Facts_combined[[#This Row],[Asset Name]],"Shares outstanding",TRUE), 0)</f>
        <v>96384560</v>
      </c>
      <c r="K2326" s="4" cm="1">
        <f t="array" ref="K2326">IFERROR(_FV(Facts_combined[[#This Row],[Asset Name]],"P/E",TRUE), "")</f>
        <v>0</v>
      </c>
      <c r="L2326" s="4" t="str" cm="1">
        <f t="array" ref="L232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26" s="4" cm="1">
        <f t="array" ref="M2326">IFERROR(_FV(Facts_combined[[#This Row],[Asset Name]],"Beta"), "")</f>
        <v>0.7248</v>
      </c>
    </row>
    <row r="2327" spans="1:13" x14ac:dyDescent="0.2">
      <c r="A2327" t="s">
        <v>595</v>
      </c>
      <c r="B2327" t="s">
        <v>4</v>
      </c>
      <c r="C2327" t="s">
        <v>42</v>
      </c>
      <c r="D2327" t="e" vm="2082">
        <v>#VALUE!</v>
      </c>
      <c r="E2327" t="str" cm="1">
        <f t="array" ref="E2327">IFERROR(_FV(Facts_combined[[#This Row],[Asset Name]],"Industry"), "Undefined")</f>
        <v>Water Utilities</v>
      </c>
      <c r="F2327" s="6" cm="1">
        <f t="array" ref="F2327">IFERROR(_FV(Facts_combined[[#This Row],[Asset Name]],"Price"), 0)</f>
        <v>24.44</v>
      </c>
      <c r="G2327" s="5" cm="1">
        <f t="array" ref="G2327">IFERROR(_FV(Facts_combined[[#This Row],[Asset Name]],"Volume"), 0)</f>
        <v>2667</v>
      </c>
      <c r="H2327" s="7" cm="1">
        <f t="array" ref="H2327">IFERROR(_FV(Facts_combined[[#This Row],[Asset Name]],"Market cap",TRUE), 0)</f>
        <v>386859049</v>
      </c>
      <c r="I232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27" s="5" cm="1">
        <f t="array" ref="J2327">IFERROR(_FV(Facts_combined[[#This Row],[Asset Name]],"Shares outstanding",TRUE), 0)</f>
        <v>15828930</v>
      </c>
      <c r="K2327" s="4" cm="1">
        <f t="array" ref="K2327">IFERROR(_FV(Facts_combined[[#This Row],[Asset Name]],"P/E",TRUE), "")</f>
        <v>11.6</v>
      </c>
      <c r="L2327" s="4" t="str" cm="1">
        <f t="array" ref="L232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327" s="4" cm="1">
        <f t="array" ref="M2327">IFERROR(_FV(Facts_combined[[#This Row],[Asset Name]],"Beta"), "")</f>
        <v>0.1749</v>
      </c>
    </row>
    <row r="2328" spans="1:13" x14ac:dyDescent="0.2">
      <c r="A2328" t="s">
        <v>596</v>
      </c>
      <c r="B2328" t="s">
        <v>4</v>
      </c>
      <c r="C2328" t="s">
        <v>42</v>
      </c>
      <c r="D2328" t="e" vm="2083">
        <v>#VALUE!</v>
      </c>
      <c r="E2328" t="str" cm="1">
        <f t="array" ref="E2328">IFERROR(_FV(Facts_combined[[#This Row],[Asset Name]],"Industry"), "Undefined")</f>
        <v>Household Goods</v>
      </c>
      <c r="F2328" s="6" cm="1">
        <f t="array" ref="F2328">IFERROR(_FV(Facts_combined[[#This Row],[Asset Name]],"Price"), 0)</f>
        <v>21.99</v>
      </c>
      <c r="G2328" s="5" cm="1">
        <f t="array" ref="G2328">IFERROR(_FV(Facts_combined[[#This Row],[Asset Name]],"Volume"), 0)</f>
        <v>174138</v>
      </c>
      <c r="H2328" s="7" cm="1">
        <f t="array" ref="H2328">IFERROR(_FV(Facts_combined[[#This Row],[Asset Name]],"Market cap",TRUE), 0)</f>
        <v>341956374</v>
      </c>
      <c r="I232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28" s="5" cm="1">
        <f t="array" ref="J2328">IFERROR(_FV(Facts_combined[[#This Row],[Asset Name]],"Shares outstanding",TRUE), 0)</f>
        <v>15550540</v>
      </c>
      <c r="K2328" s="4" cm="1">
        <f t="array" ref="K2328">IFERROR(_FV(Facts_combined[[#This Row],[Asset Name]],"P/E",TRUE), "")</f>
        <v>24.8278</v>
      </c>
      <c r="L2328" s="4" t="str" cm="1">
        <f t="array" ref="L232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328" s="4" cm="1">
        <f t="array" ref="M2328">IFERROR(_FV(Facts_combined[[#This Row],[Asset Name]],"Beta"), "")</f>
        <v>2.9477000000000002</v>
      </c>
    </row>
    <row r="2329" spans="1:13" x14ac:dyDescent="0.2">
      <c r="A2329" t="s">
        <v>597</v>
      </c>
      <c r="B2329" t="s">
        <v>4</v>
      </c>
      <c r="C2329" t="s">
        <v>42</v>
      </c>
      <c r="D2329" t="e" vm="2084">
        <v>#VALUE!</v>
      </c>
      <c r="E2329" t="str" cm="1">
        <f t="array" ref="E2329">IFERROR(_FV(Facts_combined[[#This Row],[Asset Name]],"Industry"), "Undefined")</f>
        <v>Residential &amp; Commercial REIT</v>
      </c>
      <c r="F2329" s="6" cm="1">
        <f t="array" ref="F2329">IFERROR(_FV(Facts_combined[[#This Row],[Asset Name]],"Price"), 0)</f>
        <v>17.47</v>
      </c>
      <c r="G2329" s="5" cm="1">
        <f t="array" ref="G2329">IFERROR(_FV(Facts_combined[[#This Row],[Asset Name]],"Volume"), 0)</f>
        <v>17</v>
      </c>
      <c r="H2329" s="7" cm="1">
        <f t="array" ref="H2329">IFERROR(_FV(Facts_combined[[#This Row],[Asset Name]],"Market cap",TRUE), 0)</f>
        <v>400874306</v>
      </c>
      <c r="I232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29" s="5" cm="1">
        <f t="array" ref="J2329">IFERROR(_FV(Facts_combined[[#This Row],[Asset Name]],"Shares outstanding",TRUE), 0)</f>
        <v>22946440</v>
      </c>
      <c r="K2329" s="4" cm="1">
        <f t="array" ref="K2329">IFERROR(_FV(Facts_combined[[#This Row],[Asset Name]],"P/E",TRUE), "")</f>
        <v>31.163599999999999</v>
      </c>
      <c r="L2329" s="4" t="str" cm="1">
        <f t="array" ref="L232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329" s="4" cm="1">
        <f t="array" ref="M2329">IFERROR(_FV(Facts_combined[[#This Row],[Asset Name]],"Beta"), "")</f>
        <v>0.7268</v>
      </c>
    </row>
    <row r="2330" spans="1:13" x14ac:dyDescent="0.2">
      <c r="A2330" t="s">
        <v>598</v>
      </c>
      <c r="B2330" t="s">
        <v>4</v>
      </c>
      <c r="C2330" t="s">
        <v>42</v>
      </c>
      <c r="D2330" t="e" vm="2085">
        <v>#VALUE!</v>
      </c>
      <c r="E2330" t="str" cm="1">
        <f t="array" ref="E2330">IFERROR(_FV(Facts_combined[[#This Row],[Asset Name]],"Industry"), "Undefined")</f>
        <v>Real Estate Operations</v>
      </c>
      <c r="F2330" s="6" cm="1">
        <f t="array" ref="F2330">IFERROR(_FV(Facts_combined[[#This Row],[Asset Name]],"Price"), 0)</f>
        <v>21.27</v>
      </c>
      <c r="G2330" s="5" cm="1">
        <f t="array" ref="G2330">IFERROR(_FV(Facts_combined[[#This Row],[Asset Name]],"Volume"), 0)</f>
        <v>35775</v>
      </c>
      <c r="H2330" s="7" cm="1">
        <f t="array" ref="H2330">IFERROR(_FV(Facts_combined[[#This Row],[Asset Name]],"Market cap",TRUE), 0)</f>
        <v>418800131</v>
      </c>
      <c r="I233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30" s="5" cm="1">
        <f t="array" ref="J2330">IFERROR(_FV(Facts_combined[[#This Row],[Asset Name]],"Shares outstanding",TRUE), 0)</f>
        <v>19689710</v>
      </c>
      <c r="K2330" s="4" t="str" cm="1">
        <f t="array" ref="K2330">IFERROR(_FV(Facts_combined[[#This Row],[Asset Name]],"P/E",TRUE), "")</f>
        <v/>
      </c>
      <c r="L2330" s="4" t="str" cm="1">
        <f t="array" ref="L233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30" s="4" cm="1">
        <f t="array" ref="M2330">IFERROR(_FV(Facts_combined[[#This Row],[Asset Name]],"Beta"), "")</f>
        <v>0.47120000000000001</v>
      </c>
    </row>
    <row r="2331" spans="1:13" x14ac:dyDescent="0.2">
      <c r="A2331" t="s">
        <v>599</v>
      </c>
      <c r="B2331" t="s">
        <v>4</v>
      </c>
      <c r="C2331" t="s">
        <v>42</v>
      </c>
      <c r="D2331" t="e" vm="724">
        <v>#VALUE!</v>
      </c>
      <c r="E2331" t="str" cm="1">
        <f t="array" ref="E2331">IFERROR(_FV(Facts_combined[[#This Row],[Asset Name]],"Industry"), "Undefined")</f>
        <v>Pharmaceuticals</v>
      </c>
      <c r="F2331" s="6" cm="1">
        <f t="array" ref="F2331">IFERROR(_FV(Facts_combined[[#This Row],[Asset Name]],"Price"), 0)</f>
        <v>1.49</v>
      </c>
      <c r="G2331" s="5" cm="1">
        <f t="array" ref="G2331">IFERROR(_FV(Facts_combined[[#This Row],[Asset Name]],"Volume"), 0)</f>
        <v>1000</v>
      </c>
      <c r="H2331" s="7" cm="1">
        <f t="array" ref="H2331">IFERROR(_FV(Facts_combined[[#This Row],[Asset Name]],"Market cap",TRUE), 0)</f>
        <v>376105353</v>
      </c>
      <c r="I233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31" s="5" cm="1">
        <f t="array" ref="J2331">IFERROR(_FV(Facts_combined[[#This Row],[Asset Name]],"Shares outstanding",TRUE), 0)</f>
        <v>252419700</v>
      </c>
      <c r="K2331" s="4" cm="1">
        <f t="array" ref="K2331">IFERROR(_FV(Facts_combined[[#This Row],[Asset Name]],"P/E",TRUE), "")</f>
        <v>0</v>
      </c>
      <c r="L2331" s="4" t="str" cm="1">
        <f t="array" ref="L233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31" s="4" cm="1">
        <f t="array" ref="M2331">IFERROR(_FV(Facts_combined[[#This Row],[Asset Name]],"Beta"), "")</f>
        <v>1.7256</v>
      </c>
    </row>
    <row r="2332" spans="1:13" x14ac:dyDescent="0.2">
      <c r="A2332" t="s">
        <v>600</v>
      </c>
      <c r="B2332" t="s">
        <v>4</v>
      </c>
      <c r="C2332" t="s">
        <v>42</v>
      </c>
      <c r="D2332" t="e" vm="2086">
        <v>#VALUE!</v>
      </c>
      <c r="E2332" t="str" cm="1">
        <f t="array" ref="E2332">IFERROR(_FV(Facts_combined[[#This Row],[Asset Name]],"Industry"), "Undefined")</f>
        <v>Biotechnology &amp; Medical Research</v>
      </c>
      <c r="F2332" s="6" cm="1">
        <f t="array" ref="F2332">IFERROR(_FV(Facts_combined[[#This Row],[Asset Name]],"Price"), 0)</f>
        <v>17.54</v>
      </c>
      <c r="G2332" s="5" cm="1">
        <f t="array" ref="G2332">IFERROR(_FV(Facts_combined[[#This Row],[Asset Name]],"Volume"), 0)</f>
        <v>251969</v>
      </c>
      <c r="H2332" s="7" cm="1">
        <f t="array" ref="H2332">IFERROR(_FV(Facts_combined[[#This Row],[Asset Name]],"Market cap",TRUE), 0)</f>
        <v>447874428</v>
      </c>
      <c r="I233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32" s="5" cm="1">
        <f t="array" ref="J2332">IFERROR(_FV(Facts_combined[[#This Row],[Asset Name]],"Shares outstanding",TRUE), 0)</f>
        <v>25534460</v>
      </c>
      <c r="K2332" s="4" cm="1">
        <f t="array" ref="K2332">IFERROR(_FV(Facts_combined[[#This Row],[Asset Name]],"P/E",TRUE), "")</f>
        <v>0</v>
      </c>
      <c r="L2332" s="4" t="str" cm="1">
        <f t="array" ref="L233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32" s="4" cm="1">
        <f t="array" ref="M2332">IFERROR(_FV(Facts_combined[[#This Row],[Asset Name]],"Beta"), "")</f>
        <v>1.893</v>
      </c>
    </row>
    <row r="2333" spans="1:13" x14ac:dyDescent="0.2">
      <c r="A2333" t="s">
        <v>601</v>
      </c>
      <c r="B2333" t="s">
        <v>4</v>
      </c>
      <c r="C2333" t="s">
        <v>42</v>
      </c>
      <c r="D2333" t="e" vm="2088">
        <v>#VALUE!</v>
      </c>
      <c r="E2333" t="str" cm="1">
        <f t="array" ref="E2333">IFERROR(_FV(Facts_combined[[#This Row],[Asset Name]],"Industry"), "Undefined")</f>
        <v>Software &amp; IT Services</v>
      </c>
      <c r="F2333" s="6" cm="1">
        <f t="array" ref="F2333">IFERROR(_FV(Facts_combined[[#This Row],[Asset Name]],"Price"), 0)</f>
        <v>6.1</v>
      </c>
      <c r="G2333" s="5" cm="1">
        <f t="array" ref="G2333">IFERROR(_FV(Facts_combined[[#This Row],[Asset Name]],"Volume"), 0)</f>
        <v>438324</v>
      </c>
      <c r="H2333" s="7" cm="1">
        <f t="array" ref="H2333">IFERROR(_FV(Facts_combined[[#This Row],[Asset Name]],"Market cap",TRUE), 0)</f>
        <v>360113134</v>
      </c>
      <c r="I233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33" s="5" cm="1">
        <f t="array" ref="J2333">IFERROR(_FV(Facts_combined[[#This Row],[Asset Name]],"Shares outstanding",TRUE), 0)</f>
        <v>59034940</v>
      </c>
      <c r="K2333" s="4" cm="1">
        <f t="array" ref="K2333">IFERROR(_FV(Facts_combined[[#This Row],[Asset Name]],"P/E",TRUE), "")</f>
        <v>0</v>
      </c>
      <c r="L2333" s="4" t="str" cm="1">
        <f t="array" ref="L233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33" s="4" cm="1">
        <f t="array" ref="M2333">IFERROR(_FV(Facts_combined[[#This Row],[Asset Name]],"Beta"), "")</f>
        <v>1.3222</v>
      </c>
    </row>
    <row r="2334" spans="1:13" x14ac:dyDescent="0.2">
      <c r="A2334" t="s">
        <v>602</v>
      </c>
      <c r="B2334" t="s">
        <v>4</v>
      </c>
      <c r="C2334" t="s">
        <v>42</v>
      </c>
      <c r="D2334" t="e" vm="2089">
        <v>#VALUE!</v>
      </c>
      <c r="E2334" t="str" cm="1">
        <f t="array" ref="E2334">IFERROR(_FV(Facts_combined[[#This Row],[Asset Name]],"Industry"), "Undefined")</f>
        <v>Undefined</v>
      </c>
      <c r="F2334" s="6" cm="1">
        <f t="array" ref="F2334">IFERROR(_FV(Facts_combined[[#This Row],[Asset Name]],"Price"), 0)</f>
        <v>10.88</v>
      </c>
      <c r="G2334" s="5" cm="1">
        <f t="array" ref="G2334">IFERROR(_FV(Facts_combined[[#This Row],[Asset Name]],"Volume"), 0)</f>
        <v>27664</v>
      </c>
      <c r="H2334" s="7" cm="1">
        <f t="array" ref="H2334">IFERROR(_FV(Facts_combined[[#This Row],[Asset Name]],"Market cap",TRUE), 0)</f>
        <v>0</v>
      </c>
      <c r="I233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334" s="5" cm="1">
        <f t="array" ref="J2334">IFERROR(_FV(Facts_combined[[#This Row],[Asset Name]],"Shares outstanding",TRUE), 0)</f>
        <v>0</v>
      </c>
      <c r="K2334" s="4" t="str" cm="1">
        <f t="array" ref="K2334">IFERROR(_FV(Facts_combined[[#This Row],[Asset Name]],"P/E",TRUE), "")</f>
        <v/>
      </c>
      <c r="L2334" s="4" t="str" cm="1">
        <f t="array" ref="L233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34" s="4" t="str" cm="1">
        <f t="array" ref="M2334">IFERROR(_FV(Facts_combined[[#This Row],[Asset Name]],"Beta"), "")</f>
        <v/>
      </c>
    </row>
    <row r="2335" spans="1:13" x14ac:dyDescent="0.2">
      <c r="A2335" t="s">
        <v>603</v>
      </c>
      <c r="B2335" t="s">
        <v>4</v>
      </c>
      <c r="C2335" t="s">
        <v>42</v>
      </c>
      <c r="D2335" t="e" vm="2091">
        <v>#VALUE!</v>
      </c>
      <c r="E2335" t="str" cm="1">
        <f t="array" ref="E2335">IFERROR(_FV(Facts_combined[[#This Row],[Asset Name]],"Industry"), "Undefined")</f>
        <v>Biotechnology &amp; Medical Research</v>
      </c>
      <c r="F2335" s="6" cm="1">
        <f t="array" ref="F2335">IFERROR(_FV(Facts_combined[[#This Row],[Asset Name]],"Price"), 0)</f>
        <v>7.15</v>
      </c>
      <c r="G2335" s="5" cm="1">
        <f t="array" ref="G2335">IFERROR(_FV(Facts_combined[[#This Row],[Asset Name]],"Volume"), 0)</f>
        <v>70885</v>
      </c>
      <c r="H2335" s="7" cm="1">
        <f t="array" ref="H2335">IFERROR(_FV(Facts_combined[[#This Row],[Asset Name]],"Market cap",TRUE), 0)</f>
        <v>354234666</v>
      </c>
      <c r="I233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35" s="5" cm="1">
        <f t="array" ref="J2335">IFERROR(_FV(Facts_combined[[#This Row],[Asset Name]],"Shares outstanding",TRUE), 0)</f>
        <v>49543310</v>
      </c>
      <c r="K2335" s="4" cm="1">
        <f t="array" ref="K2335">IFERROR(_FV(Facts_combined[[#This Row],[Asset Name]],"P/E",TRUE), "")</f>
        <v>0</v>
      </c>
      <c r="L2335" s="4" t="str" cm="1">
        <f t="array" ref="L233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35" s="4" cm="1">
        <f t="array" ref="M2335">IFERROR(_FV(Facts_combined[[#This Row],[Asset Name]],"Beta"), "")</f>
        <v>1.224</v>
      </c>
    </row>
    <row r="2336" spans="1:13" x14ac:dyDescent="0.2">
      <c r="A2336" t="s">
        <v>604</v>
      </c>
      <c r="B2336" t="s">
        <v>4</v>
      </c>
      <c r="C2336" t="s">
        <v>42</v>
      </c>
      <c r="D2336" t="e" vm="2092">
        <v>#VALUE!</v>
      </c>
      <c r="E2336" t="str" cm="1">
        <f t="array" ref="E2336">IFERROR(_FV(Facts_combined[[#This Row],[Asset Name]],"Industry"), "Undefined")</f>
        <v>Metals &amp; Mining</v>
      </c>
      <c r="F2336" s="6" cm="1">
        <f t="array" ref="F2336">IFERROR(_FV(Facts_combined[[#This Row],[Asset Name]],"Price"), 0)</f>
        <v>4.25</v>
      </c>
      <c r="G2336" s="5" cm="1">
        <f t="array" ref="G2336">IFERROR(_FV(Facts_combined[[#This Row],[Asset Name]],"Volume"), 0)</f>
        <v>39493</v>
      </c>
      <c r="H2336" s="7" cm="1">
        <f t="array" ref="H2336">IFERROR(_FV(Facts_combined[[#This Row],[Asset Name]],"Market cap",TRUE), 0)</f>
        <v>601818500</v>
      </c>
      <c r="I233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36" s="5" cm="1">
        <f t="array" ref="J2336">IFERROR(_FV(Facts_combined[[#This Row],[Asset Name]],"Shares outstanding",TRUE), 0)</f>
        <v>99547710</v>
      </c>
      <c r="K2336" s="4" t="str" cm="1">
        <f t="array" ref="K2336">IFERROR(_FV(Facts_combined[[#This Row],[Asset Name]],"P/E",TRUE), "")</f>
        <v/>
      </c>
      <c r="L2336" s="4" t="str" cm="1">
        <f t="array" ref="L233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36" s="4" cm="1">
        <f t="array" ref="M2336">IFERROR(_FV(Facts_combined[[#This Row],[Asset Name]],"Beta"), "")</f>
        <v>0.33129999999999998</v>
      </c>
    </row>
    <row r="2337" spans="1:13" x14ac:dyDescent="0.2">
      <c r="A2337" t="s">
        <v>605</v>
      </c>
      <c r="B2337" t="s">
        <v>4</v>
      </c>
      <c r="C2337" t="s">
        <v>42</v>
      </c>
      <c r="D2337" t="e" vm="2093">
        <v>#VALUE!</v>
      </c>
      <c r="E2337" t="str" cm="1">
        <f t="array" ref="E2337">IFERROR(_FV(Facts_combined[[#This Row],[Asset Name]],"Industry"), "Undefined")</f>
        <v>Pharmaceuticals</v>
      </c>
      <c r="F2337" s="6" cm="1">
        <f t="array" ref="F2337">IFERROR(_FV(Facts_combined[[#This Row],[Asset Name]],"Price"), 0)</f>
        <v>22.78</v>
      </c>
      <c r="G2337" s="5" cm="1">
        <f t="array" ref="G2337">IFERROR(_FV(Facts_combined[[#This Row],[Asset Name]],"Volume"), 0)</f>
        <v>95710</v>
      </c>
      <c r="H2337" s="7" cm="1">
        <f t="array" ref="H2337">IFERROR(_FV(Facts_combined[[#This Row],[Asset Name]],"Market cap",TRUE), 0)</f>
        <v>343648829</v>
      </c>
      <c r="I233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37" s="5" cm="1">
        <f t="array" ref="J2337">IFERROR(_FV(Facts_combined[[#This Row],[Asset Name]],"Shares outstanding",TRUE), 0)</f>
        <v>15085550</v>
      </c>
      <c r="K2337" s="4" cm="1">
        <f t="array" ref="K2337">IFERROR(_FV(Facts_combined[[#This Row],[Asset Name]],"P/E",TRUE), "")</f>
        <v>0</v>
      </c>
      <c r="L2337" s="4" t="str" cm="1">
        <f t="array" ref="L233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37" s="4" cm="1">
        <f t="array" ref="M2337">IFERROR(_FV(Facts_combined[[#This Row],[Asset Name]],"Beta"), "")</f>
        <v>2.2187000000000001</v>
      </c>
    </row>
    <row r="2338" spans="1:13" x14ac:dyDescent="0.2">
      <c r="A2338" t="s">
        <v>606</v>
      </c>
      <c r="B2338" t="s">
        <v>4</v>
      </c>
      <c r="C2338" t="s">
        <v>42</v>
      </c>
      <c r="D2338" t="e" vm="2094">
        <v>#VALUE!</v>
      </c>
      <c r="E2338" t="str" cm="1">
        <f t="array" ref="E2338">IFERROR(_FV(Facts_combined[[#This Row],[Asset Name]],"Industry"), "Undefined")</f>
        <v>Oil &amp; Gas Related Equipment and Services</v>
      </c>
      <c r="F2338" s="6" cm="1">
        <f t="array" ref="F2338">IFERROR(_FV(Facts_combined[[#This Row],[Asset Name]],"Price"), 0)</f>
        <v>8.5299999999999994</v>
      </c>
      <c r="G2338" s="5" cm="1">
        <f t="array" ref="G2338">IFERROR(_FV(Facts_combined[[#This Row],[Asset Name]],"Volume"), 0)</f>
        <v>208066</v>
      </c>
      <c r="H2338" s="7" cm="1">
        <f t="array" ref="H2338">IFERROR(_FV(Facts_combined[[#This Row],[Asset Name]],"Market cap",TRUE), 0)</f>
        <v>375512010</v>
      </c>
      <c r="I233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38" s="5" cm="1">
        <f t="array" ref="J2338">IFERROR(_FV(Facts_combined[[#This Row],[Asset Name]],"Shares outstanding",TRUE), 0)</f>
        <v>44022510</v>
      </c>
      <c r="K2338" s="4" cm="1">
        <f t="array" ref="K2338">IFERROR(_FV(Facts_combined[[#This Row],[Asset Name]],"P/E",TRUE), "")</f>
        <v>12.4993</v>
      </c>
      <c r="L2338" s="4" t="str" cm="1">
        <f t="array" ref="L233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338" s="4" cm="1">
        <f t="array" ref="M2338">IFERROR(_FV(Facts_combined[[#This Row],[Asset Name]],"Beta"), "")</f>
        <v>1.2305999999999999</v>
      </c>
    </row>
    <row r="2339" spans="1:13" x14ac:dyDescent="0.2">
      <c r="A2339" t="s">
        <v>607</v>
      </c>
      <c r="B2339" t="s">
        <v>4</v>
      </c>
      <c r="C2339" t="s">
        <v>42</v>
      </c>
      <c r="D2339" t="e" vm="2095">
        <v>#VALUE!</v>
      </c>
      <c r="E2339" t="str" cm="1">
        <f t="array" ref="E2339">IFERROR(_FV(Facts_combined[[#This Row],[Asset Name]],"Industry"), "Undefined")</f>
        <v>Healthcare Equipment &amp; Supplies</v>
      </c>
      <c r="F2339" s="6" cm="1">
        <f t="array" ref="F2339">IFERROR(_FV(Facts_combined[[#This Row],[Asset Name]],"Price"), 0)</f>
        <v>6.63</v>
      </c>
      <c r="G2339" s="5" cm="1">
        <f t="array" ref="G2339">IFERROR(_FV(Facts_combined[[#This Row],[Asset Name]],"Volume"), 0)</f>
        <v>475595</v>
      </c>
      <c r="H2339" s="7" cm="1">
        <f t="array" ref="H2339">IFERROR(_FV(Facts_combined[[#This Row],[Asset Name]],"Market cap",TRUE), 0)</f>
        <v>411113968</v>
      </c>
      <c r="I233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39" s="5" cm="1">
        <f t="array" ref="J2339">IFERROR(_FV(Facts_combined[[#This Row],[Asset Name]],"Shares outstanding",TRUE), 0)</f>
        <v>62008140</v>
      </c>
      <c r="K2339" s="4" cm="1">
        <f t="array" ref="K2339">IFERROR(_FV(Facts_combined[[#This Row],[Asset Name]],"P/E",TRUE), "")</f>
        <v>0</v>
      </c>
      <c r="L2339" s="4" t="str" cm="1">
        <f t="array" ref="L233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39" s="4" cm="1">
        <f t="array" ref="M2339">IFERROR(_FV(Facts_combined[[#This Row],[Asset Name]],"Beta"), "")</f>
        <v>1.0529999999999999</v>
      </c>
    </row>
    <row r="2340" spans="1:13" x14ac:dyDescent="0.2">
      <c r="A2340" t="s">
        <v>608</v>
      </c>
      <c r="B2340" t="s">
        <v>4</v>
      </c>
      <c r="C2340" t="s">
        <v>42</v>
      </c>
      <c r="D2340" t="e" vm="2096">
        <v>#VALUE!</v>
      </c>
      <c r="E2340" t="str" cm="1">
        <f t="array" ref="E2340">IFERROR(_FV(Facts_combined[[#This Row],[Asset Name]],"Industry"), "Undefined")</f>
        <v>Professional &amp; Commercial Services</v>
      </c>
      <c r="F2340" s="6" cm="1">
        <f t="array" ref="F2340">IFERROR(_FV(Facts_combined[[#This Row],[Asset Name]],"Price"), 0)</f>
        <v>45.67</v>
      </c>
      <c r="G2340" s="5" cm="1">
        <f t="array" ref="G2340">IFERROR(_FV(Facts_combined[[#This Row],[Asset Name]],"Volume"), 0)</f>
        <v>7766</v>
      </c>
      <c r="H2340" s="7" cm="1">
        <f t="array" ref="H2340">IFERROR(_FV(Facts_combined[[#This Row],[Asset Name]],"Market cap",TRUE), 0)</f>
        <v>430438836</v>
      </c>
      <c r="I234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40" s="5" cm="1">
        <f t="array" ref="J2340">IFERROR(_FV(Facts_combined[[#This Row],[Asset Name]],"Shares outstanding",TRUE), 0)</f>
        <v>9424980</v>
      </c>
      <c r="K2340" s="4" cm="1">
        <f t="array" ref="K2340">IFERROR(_FV(Facts_combined[[#This Row],[Asset Name]],"P/E",TRUE), "")</f>
        <v>23.581299999999999</v>
      </c>
      <c r="L2340" s="4" t="str" cm="1">
        <f t="array" ref="L234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340" s="4" cm="1">
        <f t="array" ref="M2340">IFERROR(_FV(Facts_combined[[#This Row],[Asset Name]],"Beta"), "")</f>
        <v>0.83240000000000003</v>
      </c>
    </row>
    <row r="2341" spans="1:13" x14ac:dyDescent="0.2">
      <c r="A2341" t="s">
        <v>609</v>
      </c>
      <c r="B2341" t="s">
        <v>4</v>
      </c>
      <c r="C2341" t="s">
        <v>42</v>
      </c>
      <c r="D2341" t="e" vm="2097">
        <v>#VALUE!</v>
      </c>
      <c r="E2341" t="str" cm="1">
        <f t="array" ref="E2341">IFERROR(_FV(Facts_combined[[#This Row],[Asset Name]],"Industry"), "Undefined")</f>
        <v>Software &amp; IT Services</v>
      </c>
      <c r="F2341" s="6" cm="1">
        <f t="array" ref="F2341">IFERROR(_FV(Facts_combined[[#This Row],[Asset Name]],"Price"), 0)</f>
        <v>3.52</v>
      </c>
      <c r="G2341" s="5" cm="1">
        <f t="array" ref="G2341">IFERROR(_FV(Facts_combined[[#This Row],[Asset Name]],"Volume"), 0)</f>
        <v>1</v>
      </c>
      <c r="H2341" s="7" cm="1">
        <f t="array" ref="H2341">IFERROR(_FV(Facts_combined[[#This Row],[Asset Name]],"Market cap",TRUE), 0)</f>
        <v>391633440</v>
      </c>
      <c r="I234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41" s="5" cm="1">
        <f t="array" ref="J2341">IFERROR(_FV(Facts_combined[[#This Row],[Asset Name]],"Shares outstanding",TRUE), 0)</f>
        <v>111259500</v>
      </c>
      <c r="K2341" s="4" cm="1">
        <f t="array" ref="K2341">IFERROR(_FV(Facts_combined[[#This Row],[Asset Name]],"P/E",TRUE), "")</f>
        <v>60.952399999999997</v>
      </c>
      <c r="L2341" s="4" t="str" cm="1">
        <f t="array" ref="L234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341" s="4" cm="1">
        <f t="array" ref="M2341">IFERROR(_FV(Facts_combined[[#This Row],[Asset Name]],"Beta"), "")</f>
        <v>1.1894</v>
      </c>
    </row>
    <row r="2342" spans="1:13" x14ac:dyDescent="0.2">
      <c r="A2342" t="s">
        <v>610</v>
      </c>
      <c r="B2342" t="s">
        <v>4</v>
      </c>
      <c r="C2342" t="s">
        <v>42</v>
      </c>
      <c r="D2342" t="e" vm="2098">
        <v>#VALUE!</v>
      </c>
      <c r="E2342" t="str" cm="1">
        <f t="array" ref="E2342">IFERROR(_FV(Facts_combined[[#This Row],[Asset Name]],"Industry"), "Undefined")</f>
        <v>Leisure Products</v>
      </c>
      <c r="F2342" s="6" cm="1">
        <f t="array" ref="F2342">IFERROR(_FV(Facts_combined[[#This Row],[Asset Name]],"Price"), 0)</f>
        <v>33.950000000000003</v>
      </c>
      <c r="G2342" s="5" cm="1">
        <f t="array" ref="G2342">IFERROR(_FV(Facts_combined[[#This Row],[Asset Name]],"Volume"), 0)</f>
        <v>120394</v>
      </c>
      <c r="H2342" s="7" cm="1">
        <f t="array" ref="H2342">IFERROR(_FV(Facts_combined[[#This Row],[Asset Name]],"Market cap",TRUE), 0)</f>
        <v>349730493</v>
      </c>
      <c r="I234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42" s="5" cm="1">
        <f t="array" ref="J2342">IFERROR(_FV(Facts_combined[[#This Row],[Asset Name]],"Shares outstanding",TRUE), 0)</f>
        <v>10301340</v>
      </c>
      <c r="K2342" s="4" cm="1">
        <f t="array" ref="K2342">IFERROR(_FV(Facts_combined[[#This Row],[Asset Name]],"P/E",TRUE), "")</f>
        <v>73.828400000000002</v>
      </c>
      <c r="L2342" s="4" t="str" cm="1">
        <f t="array" ref="L234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342" s="4" cm="1">
        <f t="array" ref="M2342">IFERROR(_FV(Facts_combined[[#This Row],[Asset Name]],"Beta"), "")</f>
        <v>0.73560000000000003</v>
      </c>
    </row>
    <row r="2343" spans="1:13" x14ac:dyDescent="0.2">
      <c r="A2343" t="s">
        <v>611</v>
      </c>
      <c r="B2343" t="s">
        <v>4</v>
      </c>
      <c r="C2343" t="s">
        <v>42</v>
      </c>
      <c r="D2343" t="e" vm="2099">
        <v>#VALUE!</v>
      </c>
      <c r="E2343" t="str" cm="1">
        <f t="array" ref="E2343">IFERROR(_FV(Facts_combined[[#This Row],[Asset Name]],"Industry"), "Undefined")</f>
        <v>Software &amp; IT Services</v>
      </c>
      <c r="F2343" s="6" cm="1">
        <f t="array" ref="F2343">IFERROR(_FV(Facts_combined[[#This Row],[Asset Name]],"Price"), 0)</f>
        <v>15.92</v>
      </c>
      <c r="G2343" s="5" cm="1">
        <f t="array" ref="G2343">IFERROR(_FV(Facts_combined[[#This Row],[Asset Name]],"Volume"), 0)</f>
        <v>80456</v>
      </c>
      <c r="H2343" s="7" cm="1">
        <f t="array" ref="H2343">IFERROR(_FV(Facts_combined[[#This Row],[Asset Name]],"Market cap",TRUE), 0)</f>
        <v>305985106</v>
      </c>
      <c r="I234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43" s="5" cm="1">
        <f t="array" ref="J2343">IFERROR(_FV(Facts_combined[[#This Row],[Asset Name]],"Shares outstanding",TRUE), 0)</f>
        <v>19220170</v>
      </c>
      <c r="K2343" s="4" cm="1">
        <f t="array" ref="K2343">IFERROR(_FV(Facts_combined[[#This Row],[Asset Name]],"P/E",TRUE), "")</f>
        <v>3.5089999999999999</v>
      </c>
      <c r="L2343" s="4" t="str" cm="1">
        <f t="array" ref="L234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2343" s="4" cm="1">
        <f t="array" ref="M2343">IFERROR(_FV(Facts_combined[[#This Row],[Asset Name]],"Beta"), "")</f>
        <v>0.99399999999999999</v>
      </c>
    </row>
    <row r="2344" spans="1:13" x14ac:dyDescent="0.2">
      <c r="A2344" t="s">
        <v>612</v>
      </c>
      <c r="B2344" t="s">
        <v>4</v>
      </c>
      <c r="C2344" t="s">
        <v>42</v>
      </c>
      <c r="D2344" t="e" vm="2100">
        <v>#VALUE!</v>
      </c>
      <c r="E2344" t="str" cm="1">
        <f t="array" ref="E2344">IFERROR(_FV(Facts_combined[[#This Row],[Asset Name]],"Industry"), "Undefined")</f>
        <v>Pharmaceuticals</v>
      </c>
      <c r="F2344" s="6" cm="1">
        <f t="array" ref="F2344">IFERROR(_FV(Facts_combined[[#This Row],[Asset Name]],"Price"), 0)</f>
        <v>7.47</v>
      </c>
      <c r="G2344" s="5" cm="1">
        <f t="array" ref="G2344">IFERROR(_FV(Facts_combined[[#This Row],[Asset Name]],"Volume"), 0)</f>
        <v>161785</v>
      </c>
      <c r="H2344" s="7" cm="1">
        <f t="array" ref="H2344">IFERROR(_FV(Facts_combined[[#This Row],[Asset Name]],"Market cap",TRUE), 0)</f>
        <v>316877773</v>
      </c>
      <c r="I234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44" s="5" cm="1">
        <f t="array" ref="J2344">IFERROR(_FV(Facts_combined[[#This Row],[Asset Name]],"Shares outstanding",TRUE), 0)</f>
        <v>42420050</v>
      </c>
      <c r="K2344" s="4" cm="1">
        <f t="array" ref="K2344">IFERROR(_FV(Facts_combined[[#This Row],[Asset Name]],"P/E",TRUE), "")</f>
        <v>0</v>
      </c>
      <c r="L2344" s="4" t="str" cm="1">
        <f t="array" ref="L234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44" s="4" cm="1">
        <f t="array" ref="M2344">IFERROR(_FV(Facts_combined[[#This Row],[Asset Name]],"Beta"), "")</f>
        <v>1.5618000000000001</v>
      </c>
    </row>
    <row r="2345" spans="1:13" x14ac:dyDescent="0.2">
      <c r="A2345" t="s">
        <v>613</v>
      </c>
      <c r="B2345" t="s">
        <v>4</v>
      </c>
      <c r="C2345" t="s">
        <v>42</v>
      </c>
      <c r="D2345" t="e" vm="2101">
        <v>#VALUE!</v>
      </c>
      <c r="E2345" t="str" cm="1">
        <f t="array" ref="E2345">IFERROR(_FV(Facts_combined[[#This Row],[Asset Name]],"Industry"), "Undefined")</f>
        <v>Computers, Phones &amp; Household Electronics</v>
      </c>
      <c r="F2345" s="6" cm="1">
        <f t="array" ref="F2345">IFERROR(_FV(Facts_combined[[#This Row],[Asset Name]],"Price"), 0)</f>
        <v>1.35</v>
      </c>
      <c r="G2345" s="5" cm="1">
        <f t="array" ref="G2345">IFERROR(_FV(Facts_combined[[#This Row],[Asset Name]],"Volume"), 0)</f>
        <v>216217</v>
      </c>
      <c r="H2345" s="7" cm="1">
        <f t="array" ref="H2345">IFERROR(_FV(Facts_combined[[#This Row],[Asset Name]],"Market cap",TRUE), 0)</f>
        <v>345044610</v>
      </c>
      <c r="I234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45" s="5" cm="1">
        <f t="array" ref="J2345">IFERROR(_FV(Facts_combined[[#This Row],[Asset Name]],"Shares outstanding",TRUE), 0)</f>
        <v>257746300</v>
      </c>
      <c r="K2345" s="4" t="str" cm="1">
        <f t="array" ref="K2345">IFERROR(_FV(Facts_combined[[#This Row],[Asset Name]],"P/E",TRUE), "")</f>
        <v/>
      </c>
      <c r="L2345" s="4" t="str" cm="1">
        <f t="array" ref="L234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45" s="4" cm="1">
        <f t="array" ref="M2345">IFERROR(_FV(Facts_combined[[#This Row],[Asset Name]],"Beta"), "")</f>
        <v>1.1120000000000001</v>
      </c>
    </row>
    <row r="2346" spans="1:13" x14ac:dyDescent="0.2">
      <c r="A2346" t="s">
        <v>614</v>
      </c>
      <c r="B2346" t="s">
        <v>4</v>
      </c>
      <c r="C2346" t="s">
        <v>42</v>
      </c>
      <c r="D2346" t="e" vm="2102">
        <v>#VALUE!</v>
      </c>
      <c r="E2346" t="str" cm="1">
        <f t="array" ref="E2346">IFERROR(_FV(Facts_combined[[#This Row],[Asset Name]],"Industry"), "Undefined")</f>
        <v>Biotechnology &amp; Medical Research</v>
      </c>
      <c r="F2346" s="6" cm="1">
        <f t="array" ref="F2346">IFERROR(_FV(Facts_combined[[#This Row],[Asset Name]],"Price"), 0)</f>
        <v>12.55</v>
      </c>
      <c r="G2346" s="5" cm="1">
        <f t="array" ref="G2346">IFERROR(_FV(Facts_combined[[#This Row],[Asset Name]],"Volume"), 0)</f>
        <v>91</v>
      </c>
      <c r="H2346" s="7" cm="1">
        <f t="array" ref="H2346">IFERROR(_FV(Facts_combined[[#This Row],[Asset Name]],"Market cap",TRUE), 0)</f>
        <v>321863700</v>
      </c>
      <c r="I234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46" s="5" cm="1">
        <f t="array" ref="J2346">IFERROR(_FV(Facts_combined[[#This Row],[Asset Name]],"Shares outstanding",TRUE), 0)</f>
        <v>25646510</v>
      </c>
      <c r="K2346" s="4" cm="1">
        <f t="array" ref="K2346">IFERROR(_FV(Facts_combined[[#This Row],[Asset Name]],"P/E",TRUE), "")</f>
        <v>0</v>
      </c>
      <c r="L2346" s="4" t="str" cm="1">
        <f t="array" ref="L234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46" s="4" cm="1">
        <f t="array" ref="M2346">IFERROR(_FV(Facts_combined[[#This Row],[Asset Name]],"Beta"), "")</f>
        <v>1.0329999999999999</v>
      </c>
    </row>
    <row r="2347" spans="1:13" x14ac:dyDescent="0.2">
      <c r="A2347" t="s">
        <v>615</v>
      </c>
      <c r="B2347" t="s">
        <v>4</v>
      </c>
      <c r="C2347" t="s">
        <v>42</v>
      </c>
      <c r="D2347" t="e" vm="2103">
        <v>#VALUE!</v>
      </c>
      <c r="E2347" t="str" cm="1">
        <f t="array" ref="E2347">IFERROR(_FV(Facts_combined[[#This Row],[Asset Name]],"Industry"), "Undefined")</f>
        <v>Real Estate Operations</v>
      </c>
      <c r="F2347" s="6" cm="1">
        <f t="array" ref="F2347">IFERROR(_FV(Facts_combined[[#This Row],[Asset Name]],"Price"), 0)</f>
        <v>23.77</v>
      </c>
      <c r="G2347" s="5" cm="1">
        <f t="array" ref="G2347">IFERROR(_FV(Facts_combined[[#This Row],[Asset Name]],"Volume"), 0)</f>
        <v>30139</v>
      </c>
      <c r="H2347" s="7" cm="1">
        <f t="array" ref="H2347">IFERROR(_FV(Facts_combined[[#This Row],[Asset Name]],"Market cap",TRUE), 0)</f>
        <v>347605824</v>
      </c>
      <c r="I234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47" s="5" cm="1">
        <f t="array" ref="J2347">IFERROR(_FV(Facts_combined[[#This Row],[Asset Name]],"Shares outstanding",TRUE), 0)</f>
        <v>14623720</v>
      </c>
      <c r="K2347" s="4" cm="1">
        <f t="array" ref="K2347">IFERROR(_FV(Facts_combined[[#This Row],[Asset Name]],"P/E",TRUE), "")</f>
        <v>11.3269</v>
      </c>
      <c r="L2347" s="4" t="str" cm="1">
        <f t="array" ref="L234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347" s="4" cm="1">
        <f t="array" ref="M2347">IFERROR(_FV(Facts_combined[[#This Row],[Asset Name]],"Beta"), "")</f>
        <v>2.0686</v>
      </c>
    </row>
    <row r="2348" spans="1:13" x14ac:dyDescent="0.2">
      <c r="A2348" t="s">
        <v>616</v>
      </c>
      <c r="B2348" t="s">
        <v>4</v>
      </c>
      <c r="C2348" t="s">
        <v>42</v>
      </c>
      <c r="D2348" t="e" vm="2104">
        <v>#VALUE!</v>
      </c>
      <c r="E2348" t="str" cm="1">
        <f t="array" ref="E2348">IFERROR(_FV(Facts_combined[[#This Row],[Asset Name]],"Industry"), "Undefined")</f>
        <v>Construction &amp; Engineering</v>
      </c>
      <c r="F2348" s="6" cm="1">
        <f t="array" ref="F2348">IFERROR(_FV(Facts_combined[[#This Row],[Asset Name]],"Price"), 0)</f>
        <v>5.91</v>
      </c>
      <c r="G2348" s="5" cm="1">
        <f t="array" ref="G2348">IFERROR(_FV(Facts_combined[[#This Row],[Asset Name]],"Volume"), 0)</f>
        <v>4575</v>
      </c>
      <c r="H2348" s="7" cm="1">
        <f t="array" ref="H2348">IFERROR(_FV(Facts_combined[[#This Row],[Asset Name]],"Market cap",TRUE), 0)</f>
        <v>317609546</v>
      </c>
      <c r="I234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48" s="5" cm="1">
        <f t="array" ref="J2348">IFERROR(_FV(Facts_combined[[#This Row],[Asset Name]],"Shares outstanding",TRUE), 0)</f>
        <v>53741040</v>
      </c>
      <c r="K2348" s="4" cm="1">
        <f t="array" ref="K2348">IFERROR(_FV(Facts_combined[[#This Row],[Asset Name]],"P/E",TRUE), "")</f>
        <v>19.2942</v>
      </c>
      <c r="L2348" s="4" t="str" cm="1">
        <f t="array" ref="L234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348" s="4" cm="1">
        <f t="array" ref="M2348">IFERROR(_FV(Facts_combined[[#This Row],[Asset Name]],"Beta"), "")</f>
        <v>1.0992999999999999</v>
      </c>
    </row>
    <row r="2349" spans="1:13" x14ac:dyDescent="0.2">
      <c r="A2349" t="s">
        <v>617</v>
      </c>
      <c r="B2349" t="s">
        <v>4</v>
      </c>
      <c r="C2349" t="s">
        <v>42</v>
      </c>
      <c r="D2349" t="e" vm="2105">
        <v>#VALUE!</v>
      </c>
      <c r="E2349" t="str" cm="1">
        <f t="array" ref="E2349">IFERROR(_FV(Facts_combined[[#This Row],[Asset Name]],"Industry"), "Undefined")</f>
        <v>Software &amp; IT Services</v>
      </c>
      <c r="F2349" s="6" cm="1">
        <f t="array" ref="F2349">IFERROR(_FV(Facts_combined[[#This Row],[Asset Name]],"Price"), 0)</f>
        <v>5.585</v>
      </c>
      <c r="G2349" s="5" cm="1">
        <f t="array" ref="G2349">IFERROR(_FV(Facts_combined[[#This Row],[Asset Name]],"Volume"), 0)</f>
        <v>10</v>
      </c>
      <c r="H2349" s="7" cm="1">
        <f t="array" ref="H2349">IFERROR(_FV(Facts_combined[[#This Row],[Asset Name]],"Market cap",TRUE), 0)</f>
        <v>334965960</v>
      </c>
      <c r="I234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49" s="5" cm="1">
        <f t="array" ref="J2349">IFERROR(_FV(Facts_combined[[#This Row],[Asset Name]],"Shares outstanding",TRUE), 0)</f>
        <v>59976000</v>
      </c>
      <c r="K2349" s="4" t="str" cm="1">
        <f t="array" ref="K2349">IFERROR(_FV(Facts_combined[[#This Row],[Asset Name]],"P/E",TRUE), "")</f>
        <v/>
      </c>
      <c r="L2349" s="4" t="str" cm="1">
        <f t="array" ref="L234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49" s="4" cm="1">
        <f t="array" ref="M2349">IFERROR(_FV(Facts_combined[[#This Row],[Asset Name]],"Beta"), "")</f>
        <v>1.6779999999999999</v>
      </c>
    </row>
    <row r="2350" spans="1:13" x14ac:dyDescent="0.2">
      <c r="A2350" t="s">
        <v>618</v>
      </c>
      <c r="B2350" t="s">
        <v>4</v>
      </c>
      <c r="C2350" t="s">
        <v>42</v>
      </c>
      <c r="D2350" t="e" vm="2106">
        <v>#VALUE!</v>
      </c>
      <c r="E2350" t="str" cm="1">
        <f t="array" ref="E2350">IFERROR(_FV(Facts_combined[[#This Row],[Asset Name]],"Industry"), "Undefined")</f>
        <v>Leisure Products</v>
      </c>
      <c r="F2350" s="6" cm="1">
        <f t="array" ref="F2350">IFERROR(_FV(Facts_combined[[#This Row],[Asset Name]],"Price"), 0)</f>
        <v>17.760000000000002</v>
      </c>
      <c r="G2350" s="5" cm="1">
        <f t="array" ref="G2350">IFERROR(_FV(Facts_combined[[#This Row],[Asset Name]],"Volume"), 0)</f>
        <v>381893</v>
      </c>
      <c r="H2350" s="7" cm="1">
        <f t="array" ref="H2350">IFERROR(_FV(Facts_combined[[#This Row],[Asset Name]],"Market cap",TRUE), 0)</f>
        <v>301583448</v>
      </c>
      <c r="I235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50" s="5" cm="1">
        <f t="array" ref="J2350">IFERROR(_FV(Facts_combined[[#This Row],[Asset Name]],"Shares outstanding",TRUE), 0)</f>
        <v>16981050</v>
      </c>
      <c r="K2350" s="4" cm="1">
        <f t="array" ref="K2350">IFERROR(_FV(Facts_combined[[#This Row],[Asset Name]],"P/E",TRUE), "")</f>
        <v>7.7221000000000002</v>
      </c>
      <c r="L2350" s="4" t="str" cm="1">
        <f t="array" ref="L235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350" s="4" cm="1">
        <f t="array" ref="M2350">IFERROR(_FV(Facts_combined[[#This Row],[Asset Name]],"Beta"), "")</f>
        <v>1.6338999999999999</v>
      </c>
    </row>
    <row r="2351" spans="1:13" x14ac:dyDescent="0.2">
      <c r="A2351" t="s">
        <v>619</v>
      </c>
      <c r="B2351" t="s">
        <v>4</v>
      </c>
      <c r="C2351" t="s">
        <v>42</v>
      </c>
      <c r="D2351" t="e" vm="2107">
        <v>#VALUE!</v>
      </c>
      <c r="E2351" t="str" cm="1">
        <f t="array" ref="E2351">IFERROR(_FV(Facts_combined[[#This Row],[Asset Name]],"Industry"), "Undefined")</f>
        <v>Aerospace &amp; Defense</v>
      </c>
      <c r="F2351" s="6" cm="1">
        <f t="array" ref="F2351">IFERROR(_FV(Facts_combined[[#This Row],[Asset Name]],"Price"), 0)</f>
        <v>7.94</v>
      </c>
      <c r="G2351" s="5" cm="1">
        <f t="array" ref="G2351">IFERROR(_FV(Facts_combined[[#This Row],[Asset Name]],"Volume"), 0)</f>
        <v>3841</v>
      </c>
      <c r="H2351" s="7" cm="1">
        <f t="array" ref="H2351">IFERROR(_FV(Facts_combined[[#This Row],[Asset Name]],"Market cap",TRUE), 0)</f>
        <v>163310714</v>
      </c>
      <c r="I235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51" s="5" cm="1">
        <f t="array" ref="J2351">IFERROR(_FV(Facts_combined[[#This Row],[Asset Name]],"Shares outstanding",TRUE), 0)</f>
        <v>20568100</v>
      </c>
      <c r="K2351" s="4" t="str" cm="1">
        <f t="array" ref="K2351">IFERROR(_FV(Facts_combined[[#This Row],[Asset Name]],"P/E",TRUE), "")</f>
        <v/>
      </c>
      <c r="L2351" s="4" t="str" cm="1">
        <f t="array" ref="L235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51" s="4" cm="1">
        <f t="array" ref="M2351">IFERROR(_FV(Facts_combined[[#This Row],[Asset Name]],"Beta"), "")</f>
        <v>1.7118</v>
      </c>
    </row>
    <row r="2352" spans="1:13" x14ac:dyDescent="0.2">
      <c r="A2352" t="s">
        <v>620</v>
      </c>
      <c r="B2352" t="s">
        <v>4</v>
      </c>
      <c r="C2352" t="s">
        <v>42</v>
      </c>
      <c r="D2352" t="e" vm="2108">
        <v>#VALUE!</v>
      </c>
      <c r="E2352" t="str" cm="1">
        <f t="array" ref="E2352">IFERROR(_FV(Facts_combined[[#This Row],[Asset Name]],"Industry"), "Undefined")</f>
        <v>Software &amp; IT Services</v>
      </c>
      <c r="F2352" s="6" cm="1">
        <f t="array" ref="F2352">IFERROR(_FV(Facts_combined[[#This Row],[Asset Name]],"Price"), 0)</f>
        <v>0.85099999999999998</v>
      </c>
      <c r="G2352" s="5" cm="1">
        <f t="array" ref="G2352">IFERROR(_FV(Facts_combined[[#This Row],[Asset Name]],"Volume"), 0)</f>
        <v>162</v>
      </c>
      <c r="H2352" s="7" cm="1">
        <f t="array" ref="H2352">IFERROR(_FV(Facts_combined[[#This Row],[Asset Name]],"Market cap",TRUE), 0)</f>
        <v>324883546</v>
      </c>
      <c r="I235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52" s="5" cm="1">
        <f t="array" ref="J2352">IFERROR(_FV(Facts_combined[[#This Row],[Asset Name]],"Shares outstanding",TRUE), 0)</f>
        <v>381766800</v>
      </c>
      <c r="K2352" s="4" cm="1">
        <f t="array" ref="K2352">IFERROR(_FV(Facts_combined[[#This Row],[Asset Name]],"P/E",TRUE), "")</f>
        <v>0</v>
      </c>
      <c r="L2352" s="4" t="str" cm="1">
        <f t="array" ref="L235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52" s="4" cm="1">
        <f t="array" ref="M2352">IFERROR(_FV(Facts_combined[[#This Row],[Asset Name]],"Beta"), "")</f>
        <v>1.4489000000000001</v>
      </c>
    </row>
    <row r="2353" spans="1:13" x14ac:dyDescent="0.2">
      <c r="A2353" t="s">
        <v>621</v>
      </c>
      <c r="B2353" t="s">
        <v>4</v>
      </c>
      <c r="C2353" t="s">
        <v>42</v>
      </c>
      <c r="D2353" t="e" vm="2109">
        <v>#VALUE!</v>
      </c>
      <c r="E2353" t="str" cm="1">
        <f t="array" ref="E2353">IFERROR(_FV(Facts_combined[[#This Row],[Asset Name]],"Industry"), "Undefined")</f>
        <v>Biotechnology &amp; Medical Research</v>
      </c>
      <c r="F2353" s="6" cm="1">
        <f t="array" ref="F2353">IFERROR(_FV(Facts_combined[[#This Row],[Asset Name]],"Price"), 0)</f>
        <v>2.27</v>
      </c>
      <c r="G2353" s="5" cm="1">
        <f t="array" ref="G2353">IFERROR(_FV(Facts_combined[[#This Row],[Asset Name]],"Volume"), 0)</f>
        <v>46405</v>
      </c>
      <c r="H2353" s="7" cm="1">
        <f t="array" ref="H2353">IFERROR(_FV(Facts_combined[[#This Row],[Asset Name]],"Market cap",TRUE), 0)</f>
        <v>284351550</v>
      </c>
      <c r="I235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53" s="5" cm="1">
        <f t="array" ref="J2353">IFERROR(_FV(Facts_combined[[#This Row],[Asset Name]],"Shares outstanding",TRUE), 0)</f>
        <v>125265000</v>
      </c>
      <c r="K2353" s="4" cm="1">
        <f t="array" ref="K2353">IFERROR(_FV(Facts_combined[[#This Row],[Asset Name]],"P/E",TRUE), "")</f>
        <v>0</v>
      </c>
      <c r="L2353" s="4" t="str" cm="1">
        <f t="array" ref="L235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53" s="4" cm="1">
        <f t="array" ref="M2353">IFERROR(_FV(Facts_combined[[#This Row],[Asset Name]],"Beta"), "")</f>
        <v>1.0213000000000001</v>
      </c>
    </row>
    <row r="2354" spans="1:13" x14ac:dyDescent="0.2">
      <c r="A2354" t="s">
        <v>622</v>
      </c>
      <c r="B2354" t="s">
        <v>4</v>
      </c>
      <c r="C2354" t="s">
        <v>42</v>
      </c>
      <c r="D2354" t="e" vm="2737">
        <v>#VALUE!</v>
      </c>
      <c r="E2354" t="str" cm="1">
        <f t="array" ref="E2354">IFERROR(_FV(Facts_combined[[#This Row],[Asset Name]],"Industry"), "Undefined")</f>
        <v>Professional &amp; Business Education</v>
      </c>
      <c r="F2354" s="6" cm="1">
        <f t="array" ref="F2354">IFERROR(_FV(Facts_combined[[#This Row],[Asset Name]],"Price"), 0)</f>
        <v>0.75</v>
      </c>
      <c r="G2354" s="5" cm="1">
        <f t="array" ref="G2354">IFERROR(_FV(Facts_combined[[#This Row],[Asset Name]],"Volume"), 0)</f>
        <v>1000</v>
      </c>
      <c r="H2354" s="7" cm="1">
        <f t="array" ref="H2354">IFERROR(_FV(Facts_combined[[#This Row],[Asset Name]],"Market cap",TRUE), 0)</f>
        <v>337219875</v>
      </c>
      <c r="I235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54" s="5" cm="1">
        <f t="array" ref="J2354">IFERROR(_FV(Facts_combined[[#This Row],[Asset Name]],"Shares outstanding",TRUE), 0)</f>
        <v>449626500</v>
      </c>
      <c r="K2354" s="4" t="str" cm="1">
        <f t="array" ref="K2354">IFERROR(_FV(Facts_combined[[#This Row],[Asset Name]],"P/E",TRUE), "")</f>
        <v/>
      </c>
      <c r="L2354" s="4" t="str" cm="1">
        <f t="array" ref="L235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54" s="4" t="str" cm="1">
        <f t="array" ref="M2354">IFERROR(_FV(Facts_combined[[#This Row],[Asset Name]],"Beta"), "")</f>
        <v/>
      </c>
    </row>
    <row r="2355" spans="1:13" x14ac:dyDescent="0.2">
      <c r="A2355" t="s">
        <v>623</v>
      </c>
      <c r="B2355" t="s">
        <v>4</v>
      </c>
      <c r="C2355" t="s">
        <v>42</v>
      </c>
      <c r="D2355" t="e" vm="2110">
        <v>#VALUE!</v>
      </c>
      <c r="E2355" t="str" cm="1">
        <f t="array" ref="E2355">IFERROR(_FV(Facts_combined[[#This Row],[Asset Name]],"Industry"), "Undefined")</f>
        <v>Communications &amp; Networking</v>
      </c>
      <c r="F2355" s="6" cm="1">
        <f t="array" ref="F2355">IFERROR(_FV(Facts_combined[[#This Row],[Asset Name]],"Price"), 0)</f>
        <v>1.1399999999999999</v>
      </c>
      <c r="G2355" s="5" cm="1">
        <f t="array" ref="G2355">IFERROR(_FV(Facts_combined[[#This Row],[Asset Name]],"Volume"), 0)</f>
        <v>100</v>
      </c>
      <c r="H2355" s="7" cm="1">
        <f t="array" ref="H2355">IFERROR(_FV(Facts_combined[[#This Row],[Asset Name]],"Market cap",TRUE), 0)</f>
        <v>241995437</v>
      </c>
      <c r="I235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55" s="5" cm="1">
        <f t="array" ref="J2355">IFERROR(_FV(Facts_combined[[#This Row],[Asset Name]],"Shares outstanding",TRUE), 0)</f>
        <v>212276700</v>
      </c>
      <c r="K2355" s="4" cm="1">
        <f t="array" ref="K2355">IFERROR(_FV(Facts_combined[[#This Row],[Asset Name]],"P/E",TRUE), "")</f>
        <v>0</v>
      </c>
      <c r="L2355" s="4" t="str" cm="1">
        <f t="array" ref="L235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55" s="4" cm="1">
        <f t="array" ref="M2355">IFERROR(_FV(Facts_combined[[#This Row],[Asset Name]],"Beta"), "")</f>
        <v>2.0922000000000001</v>
      </c>
    </row>
    <row r="2356" spans="1:13" x14ac:dyDescent="0.2">
      <c r="A2356" t="s">
        <v>624</v>
      </c>
      <c r="B2356" t="s">
        <v>4</v>
      </c>
      <c r="C2356" t="s">
        <v>42</v>
      </c>
      <c r="D2356" t="e" vm="2556">
        <v>#VALUE!</v>
      </c>
      <c r="E2356" t="str" cm="1">
        <f t="array" ref="E2356">IFERROR(_FV(Facts_combined[[#This Row],[Asset Name]],"Industry"), "Undefined")</f>
        <v>Biotechnology &amp; Medical Research</v>
      </c>
      <c r="F2356" s="6" cm="1">
        <f t="array" ref="F2356">IFERROR(_FV(Facts_combined[[#This Row],[Asset Name]],"Price"), 0)</f>
        <v>3.64</v>
      </c>
      <c r="G2356" s="5" cm="1">
        <f t="array" ref="G2356">IFERROR(_FV(Facts_combined[[#This Row],[Asset Name]],"Volume"), 0)</f>
        <v>18</v>
      </c>
      <c r="H2356" s="7" cm="1">
        <f t="array" ref="H2356">IFERROR(_FV(Facts_combined[[#This Row],[Asset Name]],"Market cap",TRUE), 0)</f>
        <v>173085166</v>
      </c>
      <c r="I235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56" s="5" cm="1">
        <f t="array" ref="J2356">IFERROR(_FV(Facts_combined[[#This Row],[Asset Name]],"Shares outstanding",TRUE), 0)</f>
        <v>47550870</v>
      </c>
      <c r="K2356" s="4" cm="1">
        <f t="array" ref="K2356">IFERROR(_FV(Facts_combined[[#This Row],[Asset Name]],"P/E",TRUE), "")</f>
        <v>0</v>
      </c>
      <c r="L2356" s="4" t="str" cm="1">
        <f t="array" ref="L235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56" s="4" cm="1">
        <f t="array" ref="M2356">IFERROR(_FV(Facts_combined[[#This Row],[Asset Name]],"Beta"), "")</f>
        <v>1.7455000000000001</v>
      </c>
    </row>
    <row r="2357" spans="1:13" x14ac:dyDescent="0.2">
      <c r="A2357" t="s">
        <v>625</v>
      </c>
      <c r="B2357" t="s">
        <v>4</v>
      </c>
      <c r="C2357" t="s">
        <v>42</v>
      </c>
      <c r="D2357" t="e" vm="2111">
        <v>#VALUE!</v>
      </c>
      <c r="E2357" t="str" cm="1">
        <f t="array" ref="E2357">IFERROR(_FV(Facts_combined[[#This Row],[Asset Name]],"Industry"), "Undefined")</f>
        <v>Biotechnology &amp; Medical Research</v>
      </c>
      <c r="F2357" s="6" cm="1">
        <f t="array" ref="F2357">IFERROR(_FV(Facts_combined[[#This Row],[Asset Name]],"Price"), 0)</f>
        <v>4.13</v>
      </c>
      <c r="G2357" s="5" cm="1">
        <f t="array" ref="G2357">IFERROR(_FV(Facts_combined[[#This Row],[Asset Name]],"Volume"), 0)</f>
        <v>560915</v>
      </c>
      <c r="H2357" s="7" cm="1">
        <f t="array" ref="H2357">IFERROR(_FV(Facts_combined[[#This Row],[Asset Name]],"Market cap",TRUE), 0)</f>
        <v>349569560</v>
      </c>
      <c r="I235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57" s="5" cm="1">
        <f t="array" ref="J2357">IFERROR(_FV(Facts_combined[[#This Row],[Asset Name]],"Shares outstanding",TRUE), 0)</f>
        <v>84641540</v>
      </c>
      <c r="K2357" s="4" cm="1">
        <f t="array" ref="K2357">IFERROR(_FV(Facts_combined[[#This Row],[Asset Name]],"P/E",TRUE), "")</f>
        <v>0</v>
      </c>
      <c r="L2357" s="4" t="str" cm="1">
        <f t="array" ref="L235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57" s="4" cm="1">
        <f t="array" ref="M2357">IFERROR(_FV(Facts_combined[[#This Row],[Asset Name]],"Beta"), "")</f>
        <v>0.63460000000000005</v>
      </c>
    </row>
    <row r="2358" spans="1:13" x14ac:dyDescent="0.2">
      <c r="A2358" t="s">
        <v>626</v>
      </c>
      <c r="B2358" t="s">
        <v>4</v>
      </c>
      <c r="C2358" t="s">
        <v>42</v>
      </c>
      <c r="D2358" t="e" vm="2112">
        <v>#VALUE!</v>
      </c>
      <c r="E2358" t="str" cm="1">
        <f t="array" ref="E2358">IFERROR(_FV(Facts_combined[[#This Row],[Asset Name]],"Industry"), "Undefined")</f>
        <v>Biotechnology &amp; Medical Research</v>
      </c>
      <c r="F2358" s="6" cm="1">
        <f t="array" ref="F2358">IFERROR(_FV(Facts_combined[[#This Row],[Asset Name]],"Price"), 0)</f>
        <v>5.44</v>
      </c>
      <c r="G2358" s="5" cm="1">
        <f t="array" ref="G2358">IFERROR(_FV(Facts_combined[[#This Row],[Asset Name]],"Volume"), 0)</f>
        <v>102400</v>
      </c>
      <c r="H2358" s="7" cm="1">
        <f t="array" ref="H2358">IFERROR(_FV(Facts_combined[[#This Row],[Asset Name]],"Market cap",TRUE), 0)</f>
        <v>300987856</v>
      </c>
      <c r="I235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58" s="5" cm="1">
        <f t="array" ref="J2358">IFERROR(_FV(Facts_combined[[#This Row],[Asset Name]],"Shares outstanding",TRUE), 0)</f>
        <v>55328650</v>
      </c>
      <c r="K2358" s="4" cm="1">
        <f t="array" ref="K2358">IFERROR(_FV(Facts_combined[[#This Row],[Asset Name]],"P/E",TRUE), "")</f>
        <v>0</v>
      </c>
      <c r="L2358" s="4" t="str" cm="1">
        <f t="array" ref="L235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58" s="4" cm="1">
        <f t="array" ref="M2358">IFERROR(_FV(Facts_combined[[#This Row],[Asset Name]],"Beta"), "")</f>
        <v>3.1046</v>
      </c>
    </row>
    <row r="2359" spans="1:13" x14ac:dyDescent="0.2">
      <c r="A2359" t="s">
        <v>627</v>
      </c>
      <c r="B2359" t="s">
        <v>4</v>
      </c>
      <c r="C2359" t="s">
        <v>42</v>
      </c>
      <c r="D2359" t="e" vm="2114">
        <v>#VALUE!</v>
      </c>
      <c r="E2359" t="str" cm="1">
        <f t="array" ref="E2359">IFERROR(_FV(Facts_combined[[#This Row],[Asset Name]],"Industry"), "Undefined")</f>
        <v>Oil &amp; Gas</v>
      </c>
      <c r="F2359" s="6" cm="1">
        <f t="array" ref="F2359">IFERROR(_FV(Facts_combined[[#This Row],[Asset Name]],"Price"), 0)</f>
        <v>1.71</v>
      </c>
      <c r="G2359" s="5" cm="1">
        <f t="array" ref="G2359">IFERROR(_FV(Facts_combined[[#This Row],[Asset Name]],"Volume"), 0)</f>
        <v>446</v>
      </c>
      <c r="H2359" s="7" cm="1">
        <f t="array" ref="H2359">IFERROR(_FV(Facts_combined[[#This Row],[Asset Name]],"Market cap",TRUE), 0)</f>
        <v>338473125</v>
      </c>
      <c r="I235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59" s="5" cm="1">
        <f t="array" ref="J2359">IFERROR(_FV(Facts_combined[[#This Row],[Asset Name]],"Shares outstanding",TRUE), 0)</f>
        <v>197937500</v>
      </c>
      <c r="K2359" s="4" cm="1">
        <f t="array" ref="K2359">IFERROR(_FV(Facts_combined[[#This Row],[Asset Name]],"P/E",TRUE), "")</f>
        <v>4.3198999999999996</v>
      </c>
      <c r="L2359" s="4" t="str" cm="1">
        <f t="array" ref="L235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2359" s="4" cm="1">
        <f t="array" ref="M2359">IFERROR(_FV(Facts_combined[[#This Row],[Asset Name]],"Beta"), "")</f>
        <v>1.7155</v>
      </c>
    </row>
    <row r="2360" spans="1:13" x14ac:dyDescent="0.2">
      <c r="A2360" t="s">
        <v>628</v>
      </c>
      <c r="B2360" t="s">
        <v>4</v>
      </c>
      <c r="C2360" t="s">
        <v>42</v>
      </c>
      <c r="D2360" t="e" vm="2115">
        <v>#VALUE!</v>
      </c>
      <c r="E2360" t="str" cm="1">
        <f t="array" ref="E2360">IFERROR(_FV(Facts_combined[[#This Row],[Asset Name]],"Industry"), "Undefined")</f>
        <v>Hotels &amp; Entertainment Services</v>
      </c>
      <c r="F2360" s="6" cm="1">
        <f t="array" ref="F2360">IFERROR(_FV(Facts_combined[[#This Row],[Asset Name]],"Price"), 0)</f>
        <v>8.35</v>
      </c>
      <c r="G2360" s="5" cm="1">
        <f t="array" ref="G2360">IFERROR(_FV(Facts_combined[[#This Row],[Asset Name]],"Volume"), 0)</f>
        <v>1</v>
      </c>
      <c r="H2360" s="7" cm="1">
        <f t="array" ref="H2360">IFERROR(_FV(Facts_combined[[#This Row],[Asset Name]],"Market cap",TRUE), 0)</f>
        <v>270530564</v>
      </c>
      <c r="I236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60" s="5" cm="1">
        <f t="array" ref="J2360">IFERROR(_FV(Facts_combined[[#This Row],[Asset Name]],"Shares outstanding",TRUE), 0)</f>
        <v>32398870</v>
      </c>
      <c r="K2360" s="4" cm="1">
        <f t="array" ref="K2360">IFERROR(_FV(Facts_combined[[#This Row],[Asset Name]],"P/E",TRUE), "")</f>
        <v>7.4413999999999998</v>
      </c>
      <c r="L2360" s="4" t="str" cm="1">
        <f t="array" ref="L236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360" s="4" cm="1">
        <f t="array" ref="M2360">IFERROR(_FV(Facts_combined[[#This Row],[Asset Name]],"Beta"), "")</f>
        <v>2.0049999999999999</v>
      </c>
    </row>
    <row r="2361" spans="1:13" x14ac:dyDescent="0.2">
      <c r="A2361" t="s">
        <v>629</v>
      </c>
      <c r="B2361" t="s">
        <v>4</v>
      </c>
      <c r="C2361" t="s">
        <v>42</v>
      </c>
      <c r="D2361" t="e" vm="2116">
        <v>#VALUE!</v>
      </c>
      <c r="E2361" t="str" cm="1">
        <f t="array" ref="E2361">IFERROR(_FV(Facts_combined[[#This Row],[Asset Name]],"Industry"), "Undefined")</f>
        <v>Biotechnology &amp; Medical Research</v>
      </c>
      <c r="F2361" s="6" cm="1">
        <f t="array" ref="F2361">IFERROR(_FV(Facts_combined[[#This Row],[Asset Name]],"Price"), 0)</f>
        <v>5.96</v>
      </c>
      <c r="G2361" s="5" cm="1">
        <f t="array" ref="G2361">IFERROR(_FV(Facts_combined[[#This Row],[Asset Name]],"Volume"), 0)</f>
        <v>663681</v>
      </c>
      <c r="H2361" s="7" cm="1">
        <f t="array" ref="H2361">IFERROR(_FV(Facts_combined[[#This Row],[Asset Name]],"Market cap",TRUE), 0)</f>
        <v>228741283</v>
      </c>
      <c r="I236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61" s="5" cm="1">
        <f t="array" ref="J2361">IFERROR(_FV(Facts_combined[[#This Row],[Asset Name]],"Shares outstanding",TRUE), 0)</f>
        <v>38379410</v>
      </c>
      <c r="K2361" s="4" cm="1">
        <f t="array" ref="K2361">IFERROR(_FV(Facts_combined[[#This Row],[Asset Name]],"P/E",TRUE), "")</f>
        <v>0</v>
      </c>
      <c r="L2361" s="4" t="str" cm="1">
        <f t="array" ref="L236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61" s="4" cm="1">
        <f t="array" ref="M2361">IFERROR(_FV(Facts_combined[[#This Row],[Asset Name]],"Beta"), "")</f>
        <v>1.8441000000000001</v>
      </c>
    </row>
    <row r="2362" spans="1:13" x14ac:dyDescent="0.2">
      <c r="A2362" t="s">
        <v>630</v>
      </c>
      <c r="B2362" t="s">
        <v>4</v>
      </c>
      <c r="C2362" t="s">
        <v>42</v>
      </c>
      <c r="D2362" t="e" vm="2117">
        <v>#VALUE!</v>
      </c>
      <c r="E2362" t="str" cm="1">
        <f t="array" ref="E2362">IFERROR(_FV(Facts_combined[[#This Row],[Asset Name]],"Industry"), "Undefined")</f>
        <v>Machinery, Equipment &amp; Components</v>
      </c>
      <c r="F2362" s="6" cm="1">
        <f t="array" ref="F2362">IFERROR(_FV(Facts_combined[[#This Row],[Asset Name]],"Price"), 0)</f>
        <v>11.39</v>
      </c>
      <c r="G2362" s="5" cm="1">
        <f t="array" ref="G2362">IFERROR(_FV(Facts_combined[[#This Row],[Asset Name]],"Volume"), 0)</f>
        <v>98435</v>
      </c>
      <c r="H2362" s="7" cm="1">
        <f t="array" ref="H2362">IFERROR(_FV(Facts_combined[[#This Row],[Asset Name]],"Market cap",TRUE), 0)</f>
        <v>312250357</v>
      </c>
      <c r="I236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62" s="5" cm="1">
        <f t="array" ref="J2362">IFERROR(_FV(Facts_combined[[#This Row],[Asset Name]],"Shares outstanding",TRUE), 0)</f>
        <v>27414430</v>
      </c>
      <c r="K2362" s="4" t="str" cm="1">
        <f t="array" ref="K2362">IFERROR(_FV(Facts_combined[[#This Row],[Asset Name]],"P/E",TRUE), "")</f>
        <v/>
      </c>
      <c r="L2362" s="4" t="str" cm="1">
        <f t="array" ref="L236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62" s="4" cm="1">
        <f t="array" ref="M2362">IFERROR(_FV(Facts_combined[[#This Row],[Asset Name]],"Beta"), "")</f>
        <v>0.93669999999999998</v>
      </c>
    </row>
    <row r="2363" spans="1:13" x14ac:dyDescent="0.2">
      <c r="A2363" t="s">
        <v>631</v>
      </c>
      <c r="B2363" t="s">
        <v>4</v>
      </c>
      <c r="C2363" t="s">
        <v>42</v>
      </c>
      <c r="D2363" t="e" vm="770">
        <v>#VALUE!</v>
      </c>
      <c r="E2363" t="str" cm="1">
        <f t="array" ref="E2363">IFERROR(_FV(Facts_combined[[#This Row],[Asset Name]],"Industry"), "Undefined")</f>
        <v>Software &amp; IT Services</v>
      </c>
      <c r="F2363" s="6" cm="1">
        <f t="array" ref="F2363">IFERROR(_FV(Facts_combined[[#This Row],[Asset Name]],"Price"), 0)</f>
        <v>9.5399999999999991</v>
      </c>
      <c r="G2363" s="5" cm="1">
        <f t="array" ref="G2363">IFERROR(_FV(Facts_combined[[#This Row],[Asset Name]],"Volume"), 0)</f>
        <v>912</v>
      </c>
      <c r="H2363" s="7" cm="1">
        <f t="array" ref="H2363">IFERROR(_FV(Facts_combined[[#This Row],[Asset Name]],"Market cap",TRUE), 0)</f>
        <v>303895173</v>
      </c>
      <c r="I236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63" s="5" cm="1">
        <f t="array" ref="J2363">IFERROR(_FV(Facts_combined[[#This Row],[Asset Name]],"Shares outstanding",TRUE), 0)</f>
        <v>31854840</v>
      </c>
      <c r="K2363" s="4" cm="1">
        <f t="array" ref="K2363">IFERROR(_FV(Facts_combined[[#This Row],[Asset Name]],"P/E",TRUE), "")</f>
        <v>6.8943000000000003</v>
      </c>
      <c r="L2363" s="4" t="str" cm="1">
        <f t="array" ref="L236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363" s="4" cm="1">
        <f t="array" ref="M2363">IFERROR(_FV(Facts_combined[[#This Row],[Asset Name]],"Beta"), "")</f>
        <v>1.4958</v>
      </c>
    </row>
    <row r="2364" spans="1:13" x14ac:dyDescent="0.2">
      <c r="A2364" t="s">
        <v>632</v>
      </c>
      <c r="B2364" t="s">
        <v>4</v>
      </c>
      <c r="C2364" t="s">
        <v>42</v>
      </c>
      <c r="D2364" t="e" vm="2118">
        <v>#VALUE!</v>
      </c>
      <c r="E2364" t="str" cm="1">
        <f t="array" ref="E2364">IFERROR(_FV(Facts_combined[[#This Row],[Asset Name]],"Industry"), "Undefined")</f>
        <v>Oil &amp; Gas</v>
      </c>
      <c r="F2364" s="6" cm="1">
        <f t="array" ref="F2364">IFERROR(_FV(Facts_combined[[#This Row],[Asset Name]],"Price"), 0)</f>
        <v>2.2000000000000002</v>
      </c>
      <c r="G2364" s="5" cm="1">
        <f t="array" ref="G2364">IFERROR(_FV(Facts_combined[[#This Row],[Asset Name]],"Volume"), 0)</f>
        <v>114</v>
      </c>
      <c r="H2364" s="7" cm="1">
        <f t="array" ref="H2364">IFERROR(_FV(Facts_combined[[#This Row],[Asset Name]],"Market cap",TRUE), 0)</f>
        <v>323086060</v>
      </c>
      <c r="I236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64" s="5" cm="1">
        <f t="array" ref="J2364">IFERROR(_FV(Facts_combined[[#This Row],[Asset Name]],"Shares outstanding",TRUE), 0)</f>
        <v>146857300</v>
      </c>
      <c r="K2364" s="4" t="str" cm="1">
        <f t="array" ref="K2364">IFERROR(_FV(Facts_combined[[#This Row],[Asset Name]],"P/E",TRUE), "")</f>
        <v/>
      </c>
      <c r="L2364" s="4" t="str" cm="1">
        <f t="array" ref="L236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64" s="4" cm="1">
        <f t="array" ref="M2364">IFERROR(_FV(Facts_combined[[#This Row],[Asset Name]],"Beta"), "")</f>
        <v>1.4023000000000001</v>
      </c>
    </row>
    <row r="2365" spans="1:13" x14ac:dyDescent="0.2">
      <c r="A2365" t="s">
        <v>633</v>
      </c>
      <c r="B2365" t="s">
        <v>4</v>
      </c>
      <c r="C2365" t="s">
        <v>42</v>
      </c>
      <c r="D2365" t="e" vm="786">
        <v>#VALUE!</v>
      </c>
      <c r="E2365" t="str" cm="1">
        <f t="array" ref="E2365">IFERROR(_FV(Facts_combined[[#This Row],[Asset Name]],"Industry"), "Undefined")</f>
        <v>Specialty Retailers</v>
      </c>
      <c r="F2365" s="6" cm="1">
        <f t="array" ref="F2365">IFERROR(_FV(Facts_combined[[#This Row],[Asset Name]],"Price"), 0)</f>
        <v>6.82</v>
      </c>
      <c r="G2365" s="5" cm="1">
        <f t="array" ref="G2365">IFERROR(_FV(Facts_combined[[#This Row],[Asset Name]],"Volume"), 0)</f>
        <v>75292</v>
      </c>
      <c r="H2365" s="7" cm="1">
        <f t="array" ref="H2365">IFERROR(_FV(Facts_combined[[#This Row],[Asset Name]],"Market cap",TRUE), 0)</f>
        <v>303668615</v>
      </c>
      <c r="I236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65" s="5" cm="1">
        <f t="array" ref="J2365">IFERROR(_FV(Facts_combined[[#This Row],[Asset Name]],"Shares outstanding",TRUE), 0)</f>
        <v>44526190</v>
      </c>
      <c r="K2365" s="4" cm="1">
        <f t="array" ref="K2365">IFERROR(_FV(Facts_combined[[#This Row],[Asset Name]],"P/E",TRUE), "")</f>
        <v>32.162199999999999</v>
      </c>
      <c r="L2365" s="4" t="str" cm="1">
        <f t="array" ref="L236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365" s="4" cm="1">
        <f t="array" ref="M2365">IFERROR(_FV(Facts_combined[[#This Row],[Asset Name]],"Beta"), "")</f>
        <v>1.4360999999999999</v>
      </c>
    </row>
    <row r="2366" spans="1:13" x14ac:dyDescent="0.2">
      <c r="A2366" t="s">
        <v>634</v>
      </c>
      <c r="B2366" t="s">
        <v>4</v>
      </c>
      <c r="C2366" t="s">
        <v>42</v>
      </c>
      <c r="D2366" t="e" vm="788">
        <v>#VALUE!</v>
      </c>
      <c r="E2366" t="str" cm="1">
        <f t="array" ref="E2366">IFERROR(_FV(Facts_combined[[#This Row],[Asset Name]],"Industry"), "Undefined")</f>
        <v>Software &amp; IT Services</v>
      </c>
      <c r="F2366" s="6" cm="1">
        <f t="array" ref="F2366">IFERROR(_FV(Facts_combined[[#This Row],[Asset Name]],"Price"), 0)</f>
        <v>3.2</v>
      </c>
      <c r="G2366" s="5" cm="1">
        <f t="array" ref="G2366">IFERROR(_FV(Facts_combined[[#This Row],[Asset Name]],"Volume"), 0)</f>
        <v>737134</v>
      </c>
      <c r="H2366" s="7" cm="1">
        <f t="array" ref="H2366">IFERROR(_FV(Facts_combined[[#This Row],[Asset Name]],"Market cap",TRUE), 0)</f>
        <v>294266432</v>
      </c>
      <c r="I236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66" s="5" cm="1">
        <f t="array" ref="J2366">IFERROR(_FV(Facts_combined[[#This Row],[Asset Name]],"Shares outstanding",TRUE), 0)</f>
        <v>91958260</v>
      </c>
      <c r="K2366" s="4" cm="1">
        <f t="array" ref="K2366">IFERROR(_FV(Facts_combined[[#This Row],[Asset Name]],"P/E",TRUE), "")</f>
        <v>0</v>
      </c>
      <c r="L2366" s="4" t="str" cm="1">
        <f t="array" ref="L236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66" s="4" cm="1">
        <f t="array" ref="M2366">IFERROR(_FV(Facts_combined[[#This Row],[Asset Name]],"Beta"), "")</f>
        <v>0.59699999999999998</v>
      </c>
    </row>
    <row r="2367" spans="1:13" x14ac:dyDescent="0.2">
      <c r="A2367" t="s">
        <v>635</v>
      </c>
      <c r="B2367" t="s">
        <v>4</v>
      </c>
      <c r="C2367" t="s">
        <v>42</v>
      </c>
      <c r="D2367" t="e" vm="2119">
        <v>#VALUE!</v>
      </c>
      <c r="E2367" t="str" cm="1">
        <f t="array" ref="E2367">IFERROR(_FV(Facts_combined[[#This Row],[Asset Name]],"Industry"), "Undefined")</f>
        <v>Oil &amp; Gas</v>
      </c>
      <c r="F2367" s="6" cm="1">
        <f t="array" ref="F2367">IFERROR(_FV(Facts_combined[[#This Row],[Asset Name]],"Price"), 0)</f>
        <v>9.8699999999999992</v>
      </c>
      <c r="G2367" s="5" cm="1">
        <f t="array" ref="G2367">IFERROR(_FV(Facts_combined[[#This Row],[Asset Name]],"Volume"), 0)</f>
        <v>154100</v>
      </c>
      <c r="H2367" s="7" cm="1">
        <f t="array" ref="H2367">IFERROR(_FV(Facts_combined[[#This Row],[Asset Name]],"Market cap",TRUE), 0)</f>
        <v>309248616</v>
      </c>
      <c r="I236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67" s="5" cm="1">
        <f t="array" ref="J2367">IFERROR(_FV(Facts_combined[[#This Row],[Asset Name]],"Shares outstanding",TRUE), 0)</f>
        <v>31332180</v>
      </c>
      <c r="K2367" s="4" cm="1">
        <f t="array" ref="K2367">IFERROR(_FV(Facts_combined[[#This Row],[Asset Name]],"P/E",TRUE), "")</f>
        <v>95.927700000000002</v>
      </c>
      <c r="L2367" s="4" t="str" cm="1">
        <f t="array" ref="L236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367" s="4" cm="1">
        <f t="array" ref="M2367">IFERROR(_FV(Facts_combined[[#This Row],[Asset Name]],"Beta"), "")</f>
        <v>1.6073</v>
      </c>
    </row>
    <row r="2368" spans="1:13" x14ac:dyDescent="0.2">
      <c r="A2368" t="s">
        <v>636</v>
      </c>
      <c r="B2368" t="s">
        <v>4</v>
      </c>
      <c r="C2368" t="s">
        <v>42</v>
      </c>
      <c r="D2368" t="e" vm="2120">
        <v>#VALUE!</v>
      </c>
      <c r="E2368" t="str" cm="1">
        <f t="array" ref="E2368">IFERROR(_FV(Facts_combined[[#This Row],[Asset Name]],"Industry"), "Undefined")</f>
        <v>Undefined</v>
      </c>
      <c r="F2368" s="6" cm="1">
        <f t="array" ref="F2368">IFERROR(_FV(Facts_combined[[#This Row],[Asset Name]],"Price"), 0)</f>
        <v>9.5</v>
      </c>
      <c r="G2368" s="5" cm="1">
        <f t="array" ref="G2368">IFERROR(_FV(Facts_combined[[#This Row],[Asset Name]],"Volume"), 0)</f>
        <v>75000</v>
      </c>
      <c r="H2368" s="7" cm="1">
        <f t="array" ref="H2368">IFERROR(_FV(Facts_combined[[#This Row],[Asset Name]],"Market cap",TRUE), 0)</f>
        <v>0</v>
      </c>
      <c r="I236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368" s="5" cm="1">
        <f t="array" ref="J2368">IFERROR(_FV(Facts_combined[[#This Row],[Asset Name]],"Shares outstanding",TRUE), 0)</f>
        <v>0</v>
      </c>
      <c r="K2368" s="4" t="str" cm="1">
        <f t="array" ref="K2368">IFERROR(_FV(Facts_combined[[#This Row],[Asset Name]],"P/E",TRUE), "")</f>
        <v/>
      </c>
      <c r="L2368" s="4" t="str" cm="1">
        <f t="array" ref="L236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68" s="4" t="str" cm="1">
        <f t="array" ref="M2368">IFERROR(_FV(Facts_combined[[#This Row],[Asset Name]],"Beta"), "")</f>
        <v/>
      </c>
    </row>
    <row r="2369" spans="1:13" x14ac:dyDescent="0.2">
      <c r="A2369" t="s">
        <v>637</v>
      </c>
      <c r="B2369" t="s">
        <v>4</v>
      </c>
      <c r="C2369" t="s">
        <v>42</v>
      </c>
      <c r="D2369" t="e" vm="2121">
        <v>#VALUE!</v>
      </c>
      <c r="E2369" t="str" cm="1">
        <f t="array" ref="E2369">IFERROR(_FV(Facts_combined[[#This Row],[Asset Name]],"Industry"), "Undefined")</f>
        <v>Software &amp; IT Services</v>
      </c>
      <c r="F2369" s="6" cm="1">
        <f t="array" ref="F2369">IFERROR(_FV(Facts_combined[[#This Row],[Asset Name]],"Price"), 0)</f>
        <v>25.46</v>
      </c>
      <c r="G2369" s="5" cm="1">
        <f t="array" ref="G2369">IFERROR(_FV(Facts_combined[[#This Row],[Asset Name]],"Volume"), 0)</f>
        <v>43214</v>
      </c>
      <c r="H2369" s="7" cm="1">
        <f t="array" ref="H2369">IFERROR(_FV(Facts_combined[[#This Row],[Asset Name]],"Market cap",TRUE), 0)</f>
        <v>349579548</v>
      </c>
      <c r="I236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369" s="5" cm="1">
        <f t="array" ref="J2369">IFERROR(_FV(Facts_combined[[#This Row],[Asset Name]],"Shares outstanding",TRUE), 0)</f>
        <v>13730540</v>
      </c>
      <c r="K2369" s="4" cm="1">
        <f t="array" ref="K2369">IFERROR(_FV(Facts_combined[[#This Row],[Asset Name]],"P/E",TRUE), "")</f>
        <v>24.9772</v>
      </c>
      <c r="L2369" s="4" t="str" cm="1">
        <f t="array" ref="L236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369" s="4" cm="1">
        <f t="array" ref="M2369">IFERROR(_FV(Facts_combined[[#This Row],[Asset Name]],"Beta"), "")</f>
        <v>1.4924999999999999</v>
      </c>
    </row>
    <row r="2370" spans="1:13" x14ac:dyDescent="0.2">
      <c r="A2370" t="s">
        <v>638</v>
      </c>
      <c r="B2370" t="s">
        <v>4</v>
      </c>
      <c r="C2370" t="s">
        <v>42</v>
      </c>
      <c r="D2370" t="e" vm="2123">
        <v>#VALUE!</v>
      </c>
      <c r="E2370" t="str" cm="1">
        <f t="array" ref="E2370">IFERROR(_FV(Facts_combined[[#This Row],[Asset Name]],"Industry"), "Undefined")</f>
        <v>Biotechnology &amp; Medical Research</v>
      </c>
      <c r="F2370" s="6" cm="1">
        <f t="array" ref="F2370">IFERROR(_FV(Facts_combined[[#This Row],[Asset Name]],"Price"), 0)</f>
        <v>4.42</v>
      </c>
      <c r="G2370" s="5" cm="1">
        <f t="array" ref="G2370">IFERROR(_FV(Facts_combined[[#This Row],[Asset Name]],"Volume"), 0)</f>
        <v>100</v>
      </c>
      <c r="H2370" s="7" cm="1">
        <f t="array" ref="H2370">IFERROR(_FV(Facts_combined[[#This Row],[Asset Name]],"Market cap",TRUE), 0)</f>
        <v>273401354</v>
      </c>
      <c r="I237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70" s="5" cm="1">
        <f t="array" ref="J2370">IFERROR(_FV(Facts_combined[[#This Row],[Asset Name]],"Shares outstanding",TRUE), 0)</f>
        <v>61855510</v>
      </c>
      <c r="K2370" s="4" cm="1">
        <f t="array" ref="K2370">IFERROR(_FV(Facts_combined[[#This Row],[Asset Name]],"P/E",TRUE), "")</f>
        <v>0</v>
      </c>
      <c r="L2370" s="4" t="str" cm="1">
        <f t="array" ref="L237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70" s="4" cm="1">
        <f t="array" ref="M2370">IFERROR(_FV(Facts_combined[[#This Row],[Asset Name]],"Beta"), "")</f>
        <v>1.5244</v>
      </c>
    </row>
    <row r="2371" spans="1:13" x14ac:dyDescent="0.2">
      <c r="A2371" t="s">
        <v>639</v>
      </c>
      <c r="B2371" t="s">
        <v>4</v>
      </c>
      <c r="C2371" t="s">
        <v>42</v>
      </c>
      <c r="D2371" t="e" vm="2125">
        <v>#VALUE!</v>
      </c>
      <c r="E2371" t="str" cm="1">
        <f t="array" ref="E2371">IFERROR(_FV(Facts_combined[[#This Row],[Asset Name]],"Industry"), "Undefined")</f>
        <v>Pharmaceuticals</v>
      </c>
      <c r="F2371" s="6" cm="1">
        <f t="array" ref="F2371">IFERROR(_FV(Facts_combined[[#This Row],[Asset Name]],"Price"), 0)</f>
        <v>4.12</v>
      </c>
      <c r="G2371" s="5" cm="1">
        <f t="array" ref="G2371">IFERROR(_FV(Facts_combined[[#This Row],[Asset Name]],"Volume"), 0)</f>
        <v>442235</v>
      </c>
      <c r="H2371" s="7" cm="1">
        <f t="array" ref="H2371">IFERROR(_FV(Facts_combined[[#This Row],[Asset Name]],"Market cap",TRUE), 0)</f>
        <v>226432192</v>
      </c>
      <c r="I237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71" s="5" cm="1">
        <f t="array" ref="J2371">IFERROR(_FV(Facts_combined[[#This Row],[Asset Name]],"Shares outstanding",TRUE), 0)</f>
        <v>54959270</v>
      </c>
      <c r="K2371" s="4" cm="1">
        <f t="array" ref="K2371">IFERROR(_FV(Facts_combined[[#This Row],[Asset Name]],"P/E",TRUE), "")</f>
        <v>0</v>
      </c>
      <c r="L2371" s="4" t="str" cm="1">
        <f t="array" ref="L237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71" s="4" cm="1">
        <f t="array" ref="M2371">IFERROR(_FV(Facts_combined[[#This Row],[Asset Name]],"Beta"), "")</f>
        <v>1.5998000000000001</v>
      </c>
    </row>
    <row r="2372" spans="1:13" x14ac:dyDescent="0.2">
      <c r="A2372" t="s">
        <v>640</v>
      </c>
      <c r="B2372" t="s">
        <v>4</v>
      </c>
      <c r="C2372" t="s">
        <v>42</v>
      </c>
      <c r="D2372" t="e" vm="2127">
        <v>#VALUE!</v>
      </c>
      <c r="E2372" t="str" cm="1">
        <f t="array" ref="E2372">IFERROR(_FV(Facts_combined[[#This Row],[Asset Name]],"Industry"), "Undefined")</f>
        <v>Machinery, Equipment &amp; Components</v>
      </c>
      <c r="F2372" s="6" cm="1">
        <f t="array" ref="F2372">IFERROR(_FV(Facts_combined[[#This Row],[Asset Name]],"Price"), 0)</f>
        <v>7.94</v>
      </c>
      <c r="G2372" s="5" cm="1">
        <f t="array" ref="G2372">IFERROR(_FV(Facts_combined[[#This Row],[Asset Name]],"Volume"), 0)</f>
        <v>700</v>
      </c>
      <c r="H2372" s="7" cm="1">
        <f t="array" ref="H2372">IFERROR(_FV(Facts_combined[[#This Row],[Asset Name]],"Market cap",TRUE), 0)</f>
        <v>263188291</v>
      </c>
      <c r="I237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72" s="5" cm="1">
        <f t="array" ref="J2372">IFERROR(_FV(Facts_combined[[#This Row],[Asset Name]],"Shares outstanding",TRUE), 0)</f>
        <v>33147140</v>
      </c>
      <c r="K2372" s="4" t="str" cm="1">
        <f t="array" ref="K2372">IFERROR(_FV(Facts_combined[[#This Row],[Asset Name]],"P/E",TRUE), "")</f>
        <v/>
      </c>
      <c r="L2372" s="4" t="str" cm="1">
        <f t="array" ref="L237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72" s="4" cm="1">
        <f t="array" ref="M2372">IFERROR(_FV(Facts_combined[[#This Row],[Asset Name]],"Beta"), "")</f>
        <v>1.6866000000000001</v>
      </c>
    </row>
    <row r="2373" spans="1:13" x14ac:dyDescent="0.2">
      <c r="A2373" t="s">
        <v>641</v>
      </c>
      <c r="B2373" t="s">
        <v>4</v>
      </c>
      <c r="C2373" t="s">
        <v>42</v>
      </c>
      <c r="D2373" t="e" vm="2128">
        <v>#VALUE!</v>
      </c>
      <c r="E2373" t="str" cm="1">
        <f t="array" ref="E2373">IFERROR(_FV(Facts_combined[[#This Row],[Asset Name]],"Industry"), "Undefined")</f>
        <v>Undefined</v>
      </c>
      <c r="F2373" s="6" cm="1">
        <f t="array" ref="F2373">IFERROR(_FV(Facts_combined[[#This Row],[Asset Name]],"Price"), 0)</f>
        <v>12.29</v>
      </c>
      <c r="G2373" s="5" cm="1">
        <f t="array" ref="G2373">IFERROR(_FV(Facts_combined[[#This Row],[Asset Name]],"Volume"), 0)</f>
        <v>582</v>
      </c>
      <c r="H2373" s="7" cm="1">
        <f t="array" ref="H2373">IFERROR(_FV(Facts_combined[[#This Row],[Asset Name]],"Market cap",TRUE), 0)</f>
        <v>0</v>
      </c>
      <c r="I237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373" s="5" cm="1">
        <f t="array" ref="J2373">IFERROR(_FV(Facts_combined[[#This Row],[Asset Name]],"Shares outstanding",TRUE), 0)</f>
        <v>0</v>
      </c>
      <c r="K2373" s="4" t="str" cm="1">
        <f t="array" ref="K2373">IFERROR(_FV(Facts_combined[[#This Row],[Asset Name]],"P/E",TRUE), "")</f>
        <v/>
      </c>
      <c r="L2373" s="4" t="str" cm="1">
        <f t="array" ref="L237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73" s="4" t="str" cm="1">
        <f t="array" ref="M2373">IFERROR(_FV(Facts_combined[[#This Row],[Asset Name]],"Beta"), "")</f>
        <v/>
      </c>
    </row>
    <row r="2374" spans="1:13" x14ac:dyDescent="0.2">
      <c r="A2374" t="s">
        <v>642</v>
      </c>
      <c r="B2374" t="s">
        <v>4</v>
      </c>
      <c r="C2374" t="s">
        <v>42</v>
      </c>
      <c r="D2374" t="e" vm="2129">
        <v>#VALUE!</v>
      </c>
      <c r="E2374" t="str" cm="1">
        <f t="array" ref="E2374">IFERROR(_FV(Facts_combined[[#This Row],[Asset Name]],"Industry"), "Undefined")</f>
        <v>Homebuilding &amp; Construction Supplies</v>
      </c>
      <c r="F2374" s="6" cm="1">
        <f t="array" ref="F2374">IFERROR(_FV(Facts_combined[[#This Row],[Asset Name]],"Price"), 0)</f>
        <v>5.87</v>
      </c>
      <c r="G2374" s="5" cm="1">
        <f t="array" ref="G2374">IFERROR(_FV(Facts_combined[[#This Row],[Asset Name]],"Volume"), 0)</f>
        <v>15157</v>
      </c>
      <c r="H2374" s="7" cm="1">
        <f t="array" ref="H2374">IFERROR(_FV(Facts_combined[[#This Row],[Asset Name]],"Market cap",TRUE), 0)</f>
        <v>283940528</v>
      </c>
      <c r="I237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74" s="5" cm="1">
        <f t="array" ref="J2374">IFERROR(_FV(Facts_combined[[#This Row],[Asset Name]],"Shares outstanding",TRUE), 0)</f>
        <v>48371470</v>
      </c>
      <c r="K2374" s="4" cm="1">
        <f t="array" ref="K2374">IFERROR(_FV(Facts_combined[[#This Row],[Asset Name]],"P/E",TRUE), "")</f>
        <v>1.0509999999999999</v>
      </c>
      <c r="L2374" s="4" t="str" cm="1">
        <f t="array" ref="L237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2374" s="4" t="str" cm="1">
        <f t="array" ref="M2374">IFERROR(_FV(Facts_combined[[#This Row],[Asset Name]],"Beta"), "")</f>
        <v/>
      </c>
    </row>
    <row r="2375" spans="1:13" x14ac:dyDescent="0.2">
      <c r="A2375" t="s">
        <v>643</v>
      </c>
      <c r="B2375" t="s">
        <v>4</v>
      </c>
      <c r="C2375" t="s">
        <v>42</v>
      </c>
      <c r="D2375" t="e" vm="2130">
        <v>#VALUE!</v>
      </c>
      <c r="E2375" t="str" cm="1">
        <f t="array" ref="E2375">IFERROR(_FV(Facts_combined[[#This Row],[Asset Name]],"Industry"), "Undefined")</f>
        <v>Aerospace &amp; Defense</v>
      </c>
      <c r="F2375" s="6" cm="1">
        <f t="array" ref="F2375">IFERROR(_FV(Facts_combined[[#This Row],[Asset Name]],"Price"), 0)</f>
        <v>13.78</v>
      </c>
      <c r="G2375" s="5" cm="1">
        <f t="array" ref="G2375">IFERROR(_FV(Facts_combined[[#This Row],[Asset Name]],"Volume"), 0)</f>
        <v>6</v>
      </c>
      <c r="H2375" s="7" cm="1">
        <f t="array" ref="H2375">IFERROR(_FV(Facts_combined[[#This Row],[Asset Name]],"Market cap",TRUE), 0)</f>
        <v>279091300</v>
      </c>
      <c r="I237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75" s="5" cm="1">
        <f t="array" ref="J2375">IFERROR(_FV(Facts_combined[[#This Row],[Asset Name]],"Shares outstanding",TRUE), 0)</f>
        <v>20253360</v>
      </c>
      <c r="K2375" s="4" cm="1">
        <f t="array" ref="K2375">IFERROR(_FV(Facts_combined[[#This Row],[Asset Name]],"P/E",TRUE), "")</f>
        <v>37.603999999999999</v>
      </c>
      <c r="L2375" s="4" t="str" cm="1">
        <f t="array" ref="L237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375" s="4" cm="1">
        <f t="array" ref="M2375">IFERROR(_FV(Facts_combined[[#This Row],[Asset Name]],"Beta"), "")</f>
        <v>0.42130000000000001</v>
      </c>
    </row>
    <row r="2376" spans="1:13" x14ac:dyDescent="0.2">
      <c r="A2376" t="s">
        <v>644</v>
      </c>
      <c r="B2376" t="s">
        <v>4</v>
      </c>
      <c r="C2376" t="s">
        <v>42</v>
      </c>
      <c r="D2376" t="e" vm="2738">
        <v>#VALUE!</v>
      </c>
      <c r="E2376" t="str" cm="1">
        <f t="array" ref="E2376">IFERROR(_FV(Facts_combined[[#This Row],[Asset Name]],"Industry"), "Undefined")</f>
        <v>Banking Services</v>
      </c>
      <c r="F2376" s="6" cm="1">
        <f t="array" ref="F2376">IFERROR(_FV(Facts_combined[[#This Row],[Asset Name]],"Price"), 0)</f>
        <v>19.32</v>
      </c>
      <c r="G2376" s="5" cm="1">
        <f t="array" ref="G2376">IFERROR(_FV(Facts_combined[[#This Row],[Asset Name]],"Volume"), 0)</f>
        <v>44654</v>
      </c>
      <c r="H2376" s="7" cm="1">
        <f t="array" ref="H2376">IFERROR(_FV(Facts_combined[[#This Row],[Asset Name]],"Market cap",TRUE), 0)</f>
        <v>298435074</v>
      </c>
      <c r="I237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76" s="5" cm="1">
        <f t="array" ref="J2376">IFERROR(_FV(Facts_combined[[#This Row],[Asset Name]],"Shares outstanding",TRUE), 0)</f>
        <v>15446950</v>
      </c>
      <c r="K2376" s="4" cm="1">
        <f t="array" ref="K2376">IFERROR(_FV(Facts_combined[[#This Row],[Asset Name]],"P/E",TRUE), "")</f>
        <v>7.7137000000000002</v>
      </c>
      <c r="L2376" s="4" t="str" cm="1">
        <f t="array" ref="L237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376" s="4" cm="1">
        <f t="array" ref="M2376">IFERROR(_FV(Facts_combined[[#This Row],[Asset Name]],"Beta"), "")</f>
        <v>0.9234</v>
      </c>
    </row>
    <row r="2377" spans="1:13" x14ac:dyDescent="0.2">
      <c r="A2377" t="s">
        <v>645</v>
      </c>
      <c r="B2377" t="s">
        <v>4</v>
      </c>
      <c r="C2377" t="s">
        <v>42</v>
      </c>
      <c r="D2377" t="e" vm="2131">
        <v>#VALUE!</v>
      </c>
      <c r="E2377" t="str" cm="1">
        <f t="array" ref="E2377">IFERROR(_FV(Facts_combined[[#This Row],[Asset Name]],"Industry"), "Undefined")</f>
        <v>Healthcare Equipment &amp; Supplies</v>
      </c>
      <c r="F2377" s="6" cm="1">
        <f t="array" ref="F2377">IFERROR(_FV(Facts_combined[[#This Row],[Asset Name]],"Price"), 0)</f>
        <v>6.32</v>
      </c>
      <c r="G2377" s="5" cm="1">
        <f t="array" ref="G2377">IFERROR(_FV(Facts_combined[[#This Row],[Asset Name]],"Volume"), 0)</f>
        <v>499347</v>
      </c>
      <c r="H2377" s="7" cm="1">
        <f t="array" ref="H2377">IFERROR(_FV(Facts_combined[[#This Row],[Asset Name]],"Market cap",TRUE), 0)</f>
        <v>245315603</v>
      </c>
      <c r="I237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77" s="5" cm="1">
        <f t="array" ref="J2377">IFERROR(_FV(Facts_combined[[#This Row],[Asset Name]],"Shares outstanding",TRUE), 0)</f>
        <v>38815760</v>
      </c>
      <c r="K2377" s="4" cm="1">
        <f t="array" ref="K2377">IFERROR(_FV(Facts_combined[[#This Row],[Asset Name]],"P/E",TRUE), "")</f>
        <v>0</v>
      </c>
      <c r="L2377" s="4" t="str" cm="1">
        <f t="array" ref="L237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77" s="4" cm="1">
        <f t="array" ref="M2377">IFERROR(_FV(Facts_combined[[#This Row],[Asset Name]],"Beta"), "")</f>
        <v>0.62339999999999995</v>
      </c>
    </row>
    <row r="2378" spans="1:13" x14ac:dyDescent="0.2">
      <c r="A2378" t="s">
        <v>646</v>
      </c>
      <c r="B2378" t="s">
        <v>4</v>
      </c>
      <c r="C2378" t="s">
        <v>42</v>
      </c>
      <c r="D2378" t="e" vm="2132">
        <v>#VALUE!</v>
      </c>
      <c r="E2378" t="str" cm="1">
        <f t="array" ref="E2378">IFERROR(_FV(Facts_combined[[#This Row],[Asset Name]],"Industry"), "Undefined")</f>
        <v>Professional &amp; Commercial Services</v>
      </c>
      <c r="F2378" s="6" cm="1">
        <f t="array" ref="F2378">IFERROR(_FV(Facts_combined[[#This Row],[Asset Name]],"Price"), 0)</f>
        <v>5.59</v>
      </c>
      <c r="G2378" s="5" cm="1">
        <f t="array" ref="G2378">IFERROR(_FV(Facts_combined[[#This Row],[Asset Name]],"Volume"), 0)</f>
        <v>145888</v>
      </c>
      <c r="H2378" s="7" cm="1">
        <f t="array" ref="H2378">IFERROR(_FV(Facts_combined[[#This Row],[Asset Name]],"Market cap",TRUE), 0)</f>
        <v>182534630</v>
      </c>
      <c r="I237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78" s="5" cm="1">
        <f t="array" ref="J2378">IFERROR(_FV(Facts_combined[[#This Row],[Asset Name]],"Shares outstanding",TRUE), 0)</f>
        <v>32653780</v>
      </c>
      <c r="K2378" s="4" cm="1">
        <f t="array" ref="K2378">IFERROR(_FV(Facts_combined[[#This Row],[Asset Name]],"P/E",TRUE), "")</f>
        <v>0</v>
      </c>
      <c r="L2378" s="4" t="str" cm="1">
        <f t="array" ref="L237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78" s="4" cm="1">
        <f t="array" ref="M2378">IFERROR(_FV(Facts_combined[[#This Row],[Asset Name]],"Beta"), "")</f>
        <v>1.294</v>
      </c>
    </row>
    <row r="2379" spans="1:13" x14ac:dyDescent="0.2">
      <c r="A2379" t="s">
        <v>647</v>
      </c>
      <c r="B2379" t="s">
        <v>4</v>
      </c>
      <c r="C2379" t="s">
        <v>42</v>
      </c>
      <c r="D2379" t="e" vm="2133">
        <v>#VALUE!</v>
      </c>
      <c r="E2379" t="str" cm="1">
        <f t="array" ref="E2379">IFERROR(_FV(Facts_combined[[#This Row],[Asset Name]],"Industry"), "Undefined")</f>
        <v>Holding Companies</v>
      </c>
      <c r="F2379" s="6" cm="1">
        <f t="array" ref="F2379">IFERROR(_FV(Facts_combined[[#This Row],[Asset Name]],"Price"), 0)</f>
        <v>10.93</v>
      </c>
      <c r="G2379" s="5" cm="1">
        <f t="array" ref="G2379">IFERROR(_FV(Facts_combined[[#This Row],[Asset Name]],"Volume"), 0)</f>
        <v>10</v>
      </c>
      <c r="H2379" s="7" cm="1">
        <f t="array" ref="H2379">IFERROR(_FV(Facts_combined[[#This Row],[Asset Name]],"Market cap",TRUE), 0)</f>
        <v>263902773</v>
      </c>
      <c r="I237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79" s="5" cm="1">
        <f t="array" ref="J2379">IFERROR(_FV(Facts_combined[[#This Row],[Asset Name]],"Shares outstanding",TRUE), 0)</f>
        <v>24144810</v>
      </c>
      <c r="K2379" s="4" cm="1">
        <f t="array" ref="K2379">IFERROR(_FV(Facts_combined[[#This Row],[Asset Name]],"P/E",TRUE), "")</f>
        <v>42.407800000000002</v>
      </c>
      <c r="L2379" s="4" t="str" cm="1">
        <f t="array" ref="L237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379" s="4" t="str" cm="1">
        <f t="array" ref="M2379">IFERROR(_FV(Facts_combined[[#This Row],[Asset Name]],"Beta"), "")</f>
        <v/>
      </c>
    </row>
    <row r="2380" spans="1:13" x14ac:dyDescent="0.2">
      <c r="A2380" t="s">
        <v>648</v>
      </c>
      <c r="B2380" t="s">
        <v>4</v>
      </c>
      <c r="C2380" t="s">
        <v>42</v>
      </c>
      <c r="D2380" t="e" vm="2134">
        <v>#VALUE!</v>
      </c>
      <c r="E2380" t="str" cm="1">
        <f t="array" ref="E2380">IFERROR(_FV(Facts_combined[[#This Row],[Asset Name]],"Industry"), "Undefined")</f>
        <v>Software &amp; IT Services</v>
      </c>
      <c r="F2380" s="6" cm="1">
        <f t="array" ref="F2380">IFERROR(_FV(Facts_combined[[#This Row],[Asset Name]],"Price"), 0)</f>
        <v>3.1</v>
      </c>
      <c r="G2380" s="5" cm="1">
        <f t="array" ref="G2380">IFERROR(_FV(Facts_combined[[#This Row],[Asset Name]],"Volume"), 0)</f>
        <v>228452</v>
      </c>
      <c r="H2380" s="7" cm="1">
        <f t="array" ref="H2380">IFERROR(_FV(Facts_combined[[#This Row],[Asset Name]],"Market cap",TRUE), 0)</f>
        <v>284171234</v>
      </c>
      <c r="I238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80" s="5" cm="1">
        <f t="array" ref="J2380">IFERROR(_FV(Facts_combined[[#This Row],[Asset Name]],"Shares outstanding",TRUE), 0)</f>
        <v>91668140</v>
      </c>
      <c r="K2380" s="4" cm="1">
        <f t="array" ref="K2380">IFERROR(_FV(Facts_combined[[#This Row],[Asset Name]],"P/E",TRUE), "")</f>
        <v>0</v>
      </c>
      <c r="L2380" s="4" t="str" cm="1">
        <f t="array" ref="L238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80" s="4" cm="1">
        <f t="array" ref="M2380">IFERROR(_FV(Facts_combined[[#This Row],[Asset Name]],"Beta"), "")</f>
        <v>1.8828</v>
      </c>
    </row>
    <row r="2381" spans="1:13" x14ac:dyDescent="0.2">
      <c r="A2381" t="s">
        <v>649</v>
      </c>
      <c r="B2381" t="s">
        <v>4</v>
      </c>
      <c r="C2381" t="s">
        <v>42</v>
      </c>
      <c r="D2381" t="e" vm="2135">
        <v>#VALUE!</v>
      </c>
      <c r="E2381" t="str" cm="1">
        <f t="array" ref="E2381">IFERROR(_FV(Facts_combined[[#This Row],[Asset Name]],"Industry"), "Undefined")</f>
        <v>Real Estate Operations</v>
      </c>
      <c r="F2381" s="6" cm="1">
        <f t="array" ref="F2381">IFERROR(_FV(Facts_combined[[#This Row],[Asset Name]],"Price"), 0)</f>
        <v>8.14</v>
      </c>
      <c r="G2381" s="5" cm="1">
        <f t="array" ref="G2381">IFERROR(_FV(Facts_combined[[#This Row],[Asset Name]],"Volume"), 0)</f>
        <v>111443</v>
      </c>
      <c r="H2381" s="7" cm="1">
        <f t="array" ref="H2381">IFERROR(_FV(Facts_combined[[#This Row],[Asset Name]],"Market cap",TRUE), 0)</f>
        <v>153462280</v>
      </c>
      <c r="I238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81" s="5" cm="1">
        <f t="array" ref="J2381">IFERROR(_FV(Facts_combined[[#This Row],[Asset Name]],"Shares outstanding",TRUE), 0)</f>
        <v>18852860</v>
      </c>
      <c r="K2381" s="4" t="str" cm="1">
        <f t="array" ref="K2381">IFERROR(_FV(Facts_combined[[#This Row],[Asset Name]],"P/E",TRUE), "")</f>
        <v/>
      </c>
      <c r="L2381" s="4" t="str" cm="1">
        <f t="array" ref="L238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81" s="4" cm="1">
        <f t="array" ref="M2381">IFERROR(_FV(Facts_combined[[#This Row],[Asset Name]],"Beta"), "")</f>
        <v>1.3677999999999999</v>
      </c>
    </row>
    <row r="2382" spans="1:13" x14ac:dyDescent="0.2">
      <c r="A2382" t="s">
        <v>650</v>
      </c>
      <c r="B2382" t="s">
        <v>4</v>
      </c>
      <c r="C2382" t="s">
        <v>42</v>
      </c>
      <c r="D2382" t="e" vm="2137">
        <v>#VALUE!</v>
      </c>
      <c r="E2382" t="str" cm="1">
        <f t="array" ref="E2382">IFERROR(_FV(Facts_combined[[#This Row],[Asset Name]],"Industry"), "Undefined")</f>
        <v>Holding Companies</v>
      </c>
      <c r="F2382" s="6" cm="1">
        <f t="array" ref="F2382">IFERROR(_FV(Facts_combined[[#This Row],[Asset Name]],"Price"), 0)</f>
        <v>11.45</v>
      </c>
      <c r="G2382" s="5" cm="1">
        <f t="array" ref="G2382">IFERROR(_FV(Facts_combined[[#This Row],[Asset Name]],"Volume"), 0)</f>
        <v>3019</v>
      </c>
      <c r="H2382" s="7" cm="1">
        <f t="array" ref="H2382">IFERROR(_FV(Facts_combined[[#This Row],[Asset Name]],"Market cap",TRUE), 0)</f>
        <v>51931180</v>
      </c>
      <c r="I238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82" s="5" cm="1">
        <f t="array" ref="J2382">IFERROR(_FV(Facts_combined[[#This Row],[Asset Name]],"Shares outstanding",TRUE), 0)</f>
        <v>4541420</v>
      </c>
      <c r="K2382" s="4" cm="1">
        <f t="array" ref="K2382">IFERROR(_FV(Facts_combined[[#This Row],[Asset Name]],"P/E",TRUE), "")</f>
        <v>21.6647</v>
      </c>
      <c r="L2382" s="4" t="str" cm="1">
        <f t="array" ref="L238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382" s="4" t="str" cm="1">
        <f t="array" ref="M2382">IFERROR(_FV(Facts_combined[[#This Row],[Asset Name]],"Beta"), "")</f>
        <v/>
      </c>
    </row>
    <row r="2383" spans="1:13" x14ac:dyDescent="0.2">
      <c r="A2383" t="s">
        <v>651</v>
      </c>
      <c r="B2383" t="s">
        <v>4</v>
      </c>
      <c r="C2383" t="s">
        <v>42</v>
      </c>
      <c r="D2383" t="e" vm="2138">
        <v>#VALUE!</v>
      </c>
      <c r="E2383" t="str" cm="1">
        <f t="array" ref="E2383">IFERROR(_FV(Facts_combined[[#This Row],[Asset Name]],"Industry"), "Undefined")</f>
        <v>Biotechnology &amp; Medical Research</v>
      </c>
      <c r="F2383" s="6" cm="1">
        <f t="array" ref="F2383">IFERROR(_FV(Facts_combined[[#This Row],[Asset Name]],"Price"), 0)</f>
        <v>18.05</v>
      </c>
      <c r="G2383" s="5" cm="1">
        <f t="array" ref="G2383">IFERROR(_FV(Facts_combined[[#This Row],[Asset Name]],"Volume"), 0)</f>
        <v>95280</v>
      </c>
      <c r="H2383" s="7" cm="1">
        <f t="array" ref="H2383">IFERROR(_FV(Facts_combined[[#This Row],[Asset Name]],"Market cap",TRUE), 0)</f>
        <v>215555446</v>
      </c>
      <c r="I238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83" s="5" cm="1">
        <f t="array" ref="J2383">IFERROR(_FV(Facts_combined[[#This Row],[Asset Name]],"Shares outstanding",TRUE), 0)</f>
        <v>11942130</v>
      </c>
      <c r="K2383" s="4" cm="1">
        <f t="array" ref="K2383">IFERROR(_FV(Facts_combined[[#This Row],[Asset Name]],"P/E",TRUE), "")</f>
        <v>0</v>
      </c>
      <c r="L2383" s="4" t="str" cm="1">
        <f t="array" ref="L238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83" s="4" cm="1">
        <f t="array" ref="M2383">IFERROR(_FV(Facts_combined[[#This Row],[Asset Name]],"Beta"), "")</f>
        <v>-0.3407</v>
      </c>
    </row>
    <row r="2384" spans="1:13" x14ac:dyDescent="0.2">
      <c r="A2384" t="s">
        <v>652</v>
      </c>
      <c r="B2384" t="s">
        <v>4</v>
      </c>
      <c r="C2384" t="s">
        <v>42</v>
      </c>
      <c r="D2384" t="e" vm="2141">
        <v>#VALUE!</v>
      </c>
      <c r="E2384" t="str" cm="1">
        <f t="array" ref="E2384">IFERROR(_FV(Facts_combined[[#This Row],[Asset Name]],"Industry"), "Undefined")</f>
        <v>Aerospace &amp; Defense</v>
      </c>
      <c r="F2384" s="6" cm="1">
        <f t="array" ref="F2384">IFERROR(_FV(Facts_combined[[#This Row],[Asset Name]],"Price"), 0)</f>
        <v>9.7799999999999994</v>
      </c>
      <c r="G2384" s="5" cm="1">
        <f t="array" ref="G2384">IFERROR(_FV(Facts_combined[[#This Row],[Asset Name]],"Volume"), 0)</f>
        <v>10</v>
      </c>
      <c r="H2384" s="7" cm="1">
        <f t="array" ref="H2384">IFERROR(_FV(Facts_combined[[#This Row],[Asset Name]],"Market cap",TRUE), 0)</f>
        <v>222362970</v>
      </c>
      <c r="I238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84" s="5" cm="1">
        <f t="array" ref="J2384">IFERROR(_FV(Facts_combined[[#This Row],[Asset Name]],"Shares outstanding",TRUE), 0)</f>
        <v>22736500</v>
      </c>
      <c r="K2384" s="4" cm="1">
        <f t="array" ref="K2384">IFERROR(_FV(Facts_combined[[#This Row],[Asset Name]],"P/E",TRUE), "")</f>
        <v>0</v>
      </c>
      <c r="L2384" s="4" t="str" cm="1">
        <f t="array" ref="L238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84" s="4" cm="1">
        <f t="array" ref="M2384">IFERROR(_FV(Facts_combined[[#This Row],[Asset Name]],"Beta"), "")</f>
        <v>1.6876</v>
      </c>
    </row>
    <row r="2385" spans="1:13" x14ac:dyDescent="0.2">
      <c r="A2385" t="s">
        <v>653</v>
      </c>
      <c r="B2385" t="s">
        <v>4</v>
      </c>
      <c r="C2385" t="s">
        <v>42</v>
      </c>
      <c r="D2385" t="e" vm="2142">
        <v>#VALUE!</v>
      </c>
      <c r="E2385" t="str" cm="1">
        <f t="array" ref="E2385">IFERROR(_FV(Facts_combined[[#This Row],[Asset Name]],"Industry"), "Undefined")</f>
        <v>Real Estate Operations</v>
      </c>
      <c r="F2385" s="6" cm="1">
        <f t="array" ref="F2385">IFERROR(_FV(Facts_combined[[#This Row],[Asset Name]],"Price"), 0)</f>
        <v>0.7</v>
      </c>
      <c r="G2385" s="5" cm="1">
        <f t="array" ref="G2385">IFERROR(_FV(Facts_combined[[#This Row],[Asset Name]],"Volume"), 0)</f>
        <v>28250</v>
      </c>
      <c r="H2385" s="7" cm="1">
        <f t="array" ref="H2385">IFERROR(_FV(Facts_combined[[#This Row],[Asset Name]],"Market cap",TRUE), 0)</f>
        <v>246565899</v>
      </c>
      <c r="I238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85" s="5" cm="1">
        <f t="array" ref="J2385">IFERROR(_FV(Facts_combined[[#This Row],[Asset Name]],"Shares outstanding",TRUE), 0)</f>
        <v>352237000</v>
      </c>
      <c r="K2385" s="4" t="str" cm="1">
        <f t="array" ref="K2385">IFERROR(_FV(Facts_combined[[#This Row],[Asset Name]],"P/E",TRUE), "")</f>
        <v/>
      </c>
      <c r="L2385" s="4" t="str" cm="1">
        <f t="array" ref="L238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85" s="4" cm="1">
        <f t="array" ref="M2385">IFERROR(_FV(Facts_combined[[#This Row],[Asset Name]],"Beta"), "")</f>
        <v>5.1882999999999999</v>
      </c>
    </row>
    <row r="2386" spans="1:13" x14ac:dyDescent="0.2">
      <c r="A2386" t="s">
        <v>654</v>
      </c>
      <c r="B2386" t="s">
        <v>4</v>
      </c>
      <c r="C2386" t="s">
        <v>42</v>
      </c>
      <c r="D2386" t="e" vm="2143">
        <v>#VALUE!</v>
      </c>
      <c r="E2386" t="str" cm="1">
        <f t="array" ref="E2386">IFERROR(_FV(Facts_combined[[#This Row],[Asset Name]],"Industry"), "Undefined")</f>
        <v>Oil &amp; Gas Related Equipment and Services</v>
      </c>
      <c r="F2386" s="6" cm="1">
        <f t="array" ref="F2386">IFERROR(_FV(Facts_combined[[#This Row],[Asset Name]],"Price"), 0)</f>
        <v>20.03</v>
      </c>
      <c r="G2386" s="5" cm="1">
        <f t="array" ref="G2386">IFERROR(_FV(Facts_combined[[#This Row],[Asset Name]],"Volume"), 0)</f>
        <v>35</v>
      </c>
      <c r="H2386" s="7" cm="1">
        <f t="array" ref="H2386">IFERROR(_FV(Facts_combined[[#This Row],[Asset Name]],"Market cap",TRUE), 0)</f>
        <v>249114512</v>
      </c>
      <c r="I238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86" s="5" cm="1">
        <f t="array" ref="J2386">IFERROR(_FV(Facts_combined[[#This Row],[Asset Name]],"Shares outstanding",TRUE), 0)</f>
        <v>12437070</v>
      </c>
      <c r="K2386" s="4" cm="1">
        <f t="array" ref="K2386">IFERROR(_FV(Facts_combined[[#This Row],[Asset Name]],"P/E",TRUE), "")</f>
        <v>26.294</v>
      </c>
      <c r="L2386" s="4" t="str" cm="1">
        <f t="array" ref="L238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386" s="4" cm="1">
        <f t="array" ref="M2386">IFERROR(_FV(Facts_combined[[#This Row],[Asset Name]],"Beta"), "")</f>
        <v>1.0967</v>
      </c>
    </row>
    <row r="2387" spans="1:13" x14ac:dyDescent="0.2">
      <c r="A2387" t="s">
        <v>655</v>
      </c>
      <c r="B2387" t="s">
        <v>4</v>
      </c>
      <c r="C2387" t="s">
        <v>42</v>
      </c>
      <c r="D2387" t="e" vm="2144">
        <v>#VALUE!</v>
      </c>
      <c r="E2387" t="str" cm="1">
        <f t="array" ref="E2387">IFERROR(_FV(Facts_combined[[#This Row],[Asset Name]],"Industry"), "Undefined")</f>
        <v>Personal &amp; Household Products &amp; Services</v>
      </c>
      <c r="F2387" s="6" cm="1">
        <f t="array" ref="F2387">IFERROR(_FV(Facts_combined[[#This Row],[Asset Name]],"Price"), 0)</f>
        <v>1.96</v>
      </c>
      <c r="G2387" s="5" cm="1">
        <f t="array" ref="G2387">IFERROR(_FV(Facts_combined[[#This Row],[Asset Name]],"Volume"), 0)</f>
        <v>301</v>
      </c>
      <c r="H2387" s="7" cm="1">
        <f t="array" ref="H2387">IFERROR(_FV(Facts_combined[[#This Row],[Asset Name]],"Market cap",TRUE), 0)</f>
        <v>242319112</v>
      </c>
      <c r="I238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87" s="5" cm="1">
        <f t="array" ref="J2387">IFERROR(_FV(Facts_combined[[#This Row],[Asset Name]],"Shares outstanding",TRUE), 0)</f>
        <v>123632200</v>
      </c>
      <c r="K2387" s="4" cm="1">
        <f t="array" ref="K2387">IFERROR(_FV(Facts_combined[[#This Row],[Asset Name]],"P/E",TRUE), "")</f>
        <v>0</v>
      </c>
      <c r="L2387" s="4" t="str" cm="1">
        <f t="array" ref="L238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87" s="4" cm="1">
        <f t="array" ref="M2387">IFERROR(_FV(Facts_combined[[#This Row],[Asset Name]],"Beta"), "")</f>
        <v>0.96199999999999997</v>
      </c>
    </row>
    <row r="2388" spans="1:13" x14ac:dyDescent="0.2">
      <c r="A2388" t="s">
        <v>656</v>
      </c>
      <c r="B2388" t="s">
        <v>4</v>
      </c>
      <c r="C2388" t="s">
        <v>42</v>
      </c>
      <c r="D2388" t="e" vm="2145">
        <v>#VALUE!</v>
      </c>
      <c r="E2388" t="str" cm="1">
        <f t="array" ref="E2388">IFERROR(_FV(Facts_combined[[#This Row],[Asset Name]],"Industry"), "Undefined")</f>
        <v>Coal</v>
      </c>
      <c r="F2388" s="6" cm="1">
        <f t="array" ref="F2388">IFERROR(_FV(Facts_combined[[#This Row],[Asset Name]],"Price"), 0)</f>
        <v>27.94</v>
      </c>
      <c r="G2388" s="5" cm="1">
        <f t="array" ref="G2388">IFERROR(_FV(Facts_combined[[#This Row],[Asset Name]],"Volume"), 0)</f>
        <v>20402</v>
      </c>
      <c r="H2388" s="7" cm="1">
        <f t="array" ref="H2388">IFERROR(_FV(Facts_combined[[#This Row],[Asset Name]],"Market cap",TRUE), 0)</f>
        <v>209431500</v>
      </c>
      <c r="I238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88" s="5" cm="1">
        <f t="array" ref="J2388">IFERROR(_FV(Facts_combined[[#This Row],[Asset Name]],"Shares outstanding",TRUE), 0)</f>
        <v>7450430</v>
      </c>
      <c r="K2388" s="4" t="str" cm="1">
        <f t="array" ref="K2388">IFERROR(_FV(Facts_combined[[#This Row],[Asset Name]],"P/E",TRUE), "")</f>
        <v/>
      </c>
      <c r="L2388" s="4" t="str" cm="1">
        <f t="array" ref="L238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88" s="4" cm="1">
        <f t="array" ref="M2388">IFERROR(_FV(Facts_combined[[#This Row],[Asset Name]],"Beta"), "")</f>
        <v>0.9698</v>
      </c>
    </row>
    <row r="2389" spans="1:13" x14ac:dyDescent="0.2">
      <c r="A2389" t="s">
        <v>657</v>
      </c>
      <c r="B2389" t="s">
        <v>4</v>
      </c>
      <c r="C2389" t="s">
        <v>42</v>
      </c>
      <c r="D2389" t="e" vm="2146">
        <v>#VALUE!</v>
      </c>
      <c r="E2389" t="str" cm="1">
        <f t="array" ref="E2389">IFERROR(_FV(Facts_combined[[#This Row],[Asset Name]],"Industry"), "Undefined")</f>
        <v>Biotechnology &amp; Medical Research</v>
      </c>
      <c r="F2389" s="6" cm="1">
        <f t="array" ref="F2389">IFERROR(_FV(Facts_combined[[#This Row],[Asset Name]],"Price"), 0)</f>
        <v>3.59</v>
      </c>
      <c r="G2389" s="5" cm="1">
        <f t="array" ref="G2389">IFERROR(_FV(Facts_combined[[#This Row],[Asset Name]],"Volume"), 0)</f>
        <v>179</v>
      </c>
      <c r="H2389" s="7" cm="1">
        <f t="array" ref="H2389">IFERROR(_FV(Facts_combined[[#This Row],[Asset Name]],"Market cap",TRUE), 0)</f>
        <v>218411220</v>
      </c>
      <c r="I238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89" s="5" cm="1">
        <f t="array" ref="J2389">IFERROR(_FV(Facts_combined[[#This Row],[Asset Name]],"Shares outstanding",TRUE), 0)</f>
        <v>60838780</v>
      </c>
      <c r="K2389" s="4" cm="1">
        <f t="array" ref="K2389">IFERROR(_FV(Facts_combined[[#This Row],[Asset Name]],"P/E",TRUE), "")</f>
        <v>0</v>
      </c>
      <c r="L2389" s="4" t="str" cm="1">
        <f t="array" ref="L238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89" s="4" cm="1">
        <f t="array" ref="M2389">IFERROR(_FV(Facts_combined[[#This Row],[Asset Name]],"Beta"), "")</f>
        <v>2.1190000000000002</v>
      </c>
    </row>
    <row r="2390" spans="1:13" x14ac:dyDescent="0.2">
      <c r="A2390" t="s">
        <v>658</v>
      </c>
      <c r="B2390" t="s">
        <v>4</v>
      </c>
      <c r="C2390" t="s">
        <v>42</v>
      </c>
      <c r="D2390" t="e" vm="2147">
        <v>#VALUE!</v>
      </c>
      <c r="E2390" t="str" cm="1">
        <f t="array" ref="E2390">IFERROR(_FV(Facts_combined[[#This Row],[Asset Name]],"Industry"), "Undefined")</f>
        <v>Holding Companies</v>
      </c>
      <c r="F2390" s="6" cm="1">
        <f t="array" ref="F2390">IFERROR(_FV(Facts_combined[[#This Row],[Asset Name]],"Price"), 0)</f>
        <v>11.28</v>
      </c>
      <c r="G2390" s="5" cm="1">
        <f t="array" ref="G2390">IFERROR(_FV(Facts_combined[[#This Row],[Asset Name]],"Volume"), 0)</f>
        <v>126</v>
      </c>
      <c r="H2390" s="7" cm="1">
        <f t="array" ref="H2390">IFERROR(_FV(Facts_combined[[#This Row],[Asset Name]],"Market cap",TRUE), 0)</f>
        <v>243879916</v>
      </c>
      <c r="I239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90" s="5" cm="1">
        <f t="array" ref="J2390">IFERROR(_FV(Facts_combined[[#This Row],[Asset Name]],"Shares outstanding",TRUE), 0)</f>
        <v>21620560</v>
      </c>
      <c r="K2390" s="4" cm="1">
        <f t="array" ref="K2390">IFERROR(_FV(Facts_combined[[#This Row],[Asset Name]],"P/E",TRUE), "")</f>
        <v>28.454000000000001</v>
      </c>
      <c r="L2390" s="4" t="str" cm="1">
        <f t="array" ref="L239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390" s="4" t="str" cm="1">
        <f t="array" ref="M2390">IFERROR(_FV(Facts_combined[[#This Row],[Asset Name]],"Beta"), "")</f>
        <v/>
      </c>
    </row>
    <row r="2391" spans="1:13" x14ac:dyDescent="0.2">
      <c r="A2391" t="s">
        <v>659</v>
      </c>
      <c r="B2391" t="s">
        <v>4</v>
      </c>
      <c r="C2391" t="s">
        <v>42</v>
      </c>
      <c r="D2391" t="e" vm="2148">
        <v>#VALUE!</v>
      </c>
      <c r="E2391" t="str" cm="1">
        <f t="array" ref="E2391">IFERROR(_FV(Facts_combined[[#This Row],[Asset Name]],"Industry"), "Undefined")</f>
        <v>Biotechnology &amp; Medical Research</v>
      </c>
      <c r="F2391" s="6" cm="1">
        <f t="array" ref="F2391">IFERROR(_FV(Facts_combined[[#This Row],[Asset Name]],"Price"), 0)</f>
        <v>2.21</v>
      </c>
      <c r="G2391" s="5" cm="1">
        <f t="array" ref="G2391">IFERROR(_FV(Facts_combined[[#This Row],[Asset Name]],"Volume"), 0)</f>
        <v>143579</v>
      </c>
      <c r="H2391" s="7" cm="1">
        <f t="array" ref="H2391">IFERROR(_FV(Facts_combined[[#This Row],[Asset Name]],"Market cap",TRUE), 0)</f>
        <v>186746723</v>
      </c>
      <c r="I239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91" s="5" cm="1">
        <f t="array" ref="J2391">IFERROR(_FV(Facts_combined[[#This Row],[Asset Name]],"Shares outstanding",TRUE), 0)</f>
        <v>84500780</v>
      </c>
      <c r="K2391" s="4" cm="1">
        <f t="array" ref="K2391">IFERROR(_FV(Facts_combined[[#This Row],[Asset Name]],"P/E",TRUE), "")</f>
        <v>0</v>
      </c>
      <c r="L2391" s="4" t="str" cm="1">
        <f t="array" ref="L239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91" s="4" cm="1">
        <f t="array" ref="M2391">IFERROR(_FV(Facts_combined[[#This Row],[Asset Name]],"Beta"), "")</f>
        <v>1.089</v>
      </c>
    </row>
    <row r="2392" spans="1:13" x14ac:dyDescent="0.2">
      <c r="A2392" t="s">
        <v>660</v>
      </c>
      <c r="B2392" t="s">
        <v>4</v>
      </c>
      <c r="C2392" t="s">
        <v>42</v>
      </c>
      <c r="D2392" t="e" vm="824">
        <v>#VALUE!</v>
      </c>
      <c r="E2392" t="str" cm="1">
        <f t="array" ref="E2392">IFERROR(_FV(Facts_combined[[#This Row],[Asset Name]],"Industry"), "Undefined")</f>
        <v>Software &amp; IT Services</v>
      </c>
      <c r="F2392" s="6" cm="1">
        <f t="array" ref="F2392">IFERROR(_FV(Facts_combined[[#This Row],[Asset Name]],"Price"), 0)</f>
        <v>8.91</v>
      </c>
      <c r="G2392" s="5" cm="1">
        <f t="array" ref="G2392">IFERROR(_FV(Facts_combined[[#This Row],[Asset Name]],"Volume"), 0)</f>
        <v>101891</v>
      </c>
      <c r="H2392" s="7" cm="1">
        <f t="array" ref="H2392">IFERROR(_FV(Facts_combined[[#This Row],[Asset Name]],"Market cap",TRUE), 0)</f>
        <v>236750372</v>
      </c>
      <c r="I239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92" s="5" cm="1">
        <f t="array" ref="J2392">IFERROR(_FV(Facts_combined[[#This Row],[Asset Name]],"Shares outstanding",TRUE), 0)</f>
        <v>26571310</v>
      </c>
      <c r="K2392" s="4" cm="1">
        <f t="array" ref="K2392">IFERROR(_FV(Facts_combined[[#This Row],[Asset Name]],"P/E",TRUE), "")</f>
        <v>192.19149999999999</v>
      </c>
      <c r="L2392" s="4" t="str" cm="1">
        <f t="array" ref="L239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392" s="4" cm="1">
        <f t="array" ref="M2392">IFERROR(_FV(Facts_combined[[#This Row],[Asset Name]],"Beta"), "")</f>
        <v>1.4258999999999999</v>
      </c>
    </row>
    <row r="2393" spans="1:13" x14ac:dyDescent="0.2">
      <c r="A2393" t="s">
        <v>661</v>
      </c>
      <c r="B2393" t="s">
        <v>4</v>
      </c>
      <c r="C2393" t="s">
        <v>42</v>
      </c>
      <c r="D2393" t="e" vm="2149">
        <v>#VALUE!</v>
      </c>
      <c r="E2393" t="str" cm="1">
        <f t="array" ref="E2393">IFERROR(_FV(Facts_combined[[#This Row],[Asset Name]],"Industry"), "Undefined")</f>
        <v>Automobiles &amp; Auto Parts</v>
      </c>
      <c r="F2393" s="6" cm="1">
        <f t="array" ref="F2393">IFERROR(_FV(Facts_combined[[#This Row],[Asset Name]],"Price"), 0)</f>
        <v>1.58</v>
      </c>
      <c r="G2393" s="5" cm="1">
        <f t="array" ref="G2393">IFERROR(_FV(Facts_combined[[#This Row],[Asset Name]],"Volume"), 0)</f>
        <v>353</v>
      </c>
      <c r="H2393" s="7" cm="1">
        <f t="array" ref="H2393">IFERROR(_FV(Facts_combined[[#This Row],[Asset Name]],"Market cap",TRUE), 0)</f>
        <v>274976564</v>
      </c>
      <c r="I239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93" s="5" cm="1">
        <f t="array" ref="J2393">IFERROR(_FV(Facts_combined[[#This Row],[Asset Name]],"Shares outstanding",TRUE), 0)</f>
        <v>174035800</v>
      </c>
      <c r="K2393" s="4" t="str" cm="1">
        <f t="array" ref="K2393">IFERROR(_FV(Facts_combined[[#This Row],[Asset Name]],"P/E",TRUE), "")</f>
        <v/>
      </c>
      <c r="L2393" s="4" t="str" cm="1">
        <f t="array" ref="L239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93" s="4" cm="1">
        <f t="array" ref="M2393">IFERROR(_FV(Facts_combined[[#This Row],[Asset Name]],"Beta"), "")</f>
        <v>1.8900999999999999</v>
      </c>
    </row>
    <row r="2394" spans="1:13" x14ac:dyDescent="0.2">
      <c r="A2394" t="s">
        <v>662</v>
      </c>
      <c r="B2394" t="s">
        <v>4</v>
      </c>
      <c r="C2394" t="s">
        <v>42</v>
      </c>
      <c r="D2394" t="e" vm="831">
        <v>#VALUE!</v>
      </c>
      <c r="E2394" t="str" cm="1">
        <f t="array" ref="E2394">IFERROR(_FV(Facts_combined[[#This Row],[Asset Name]],"Industry"), "Undefined")</f>
        <v>Healthcare Equipment &amp; Supplies</v>
      </c>
      <c r="F2394" s="6" cm="1">
        <f t="array" ref="F2394">IFERROR(_FV(Facts_combined[[#This Row],[Asset Name]],"Price"), 0)</f>
        <v>66.099999999999994</v>
      </c>
      <c r="G2394" s="5" cm="1">
        <f t="array" ref="G2394">IFERROR(_FV(Facts_combined[[#This Row],[Asset Name]],"Volume"), 0)</f>
        <v>16905</v>
      </c>
      <c r="H2394" s="7" cm="1">
        <f t="array" ref="H2394">IFERROR(_FV(Facts_combined[[#This Row],[Asset Name]],"Market cap",TRUE), 0)</f>
        <v>234957900</v>
      </c>
      <c r="I239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94" s="5" cm="1">
        <f t="array" ref="J2394">IFERROR(_FV(Facts_combined[[#This Row],[Asset Name]],"Shares outstanding",TRUE), 0)</f>
        <v>3528430</v>
      </c>
      <c r="K2394" s="4" cm="1">
        <f t="array" ref="K2394">IFERROR(_FV(Facts_combined[[#This Row],[Asset Name]],"P/E",TRUE), "")</f>
        <v>14.6617</v>
      </c>
      <c r="L2394" s="4" t="str" cm="1">
        <f t="array" ref="L239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394" s="4" cm="1">
        <f t="array" ref="M2394">IFERROR(_FV(Facts_combined[[#This Row],[Asset Name]],"Beta"), "")</f>
        <v>6.6900000000000001E-2</v>
      </c>
    </row>
    <row r="2395" spans="1:13" x14ac:dyDescent="0.2">
      <c r="A2395" t="s">
        <v>663</v>
      </c>
      <c r="B2395" t="s">
        <v>4</v>
      </c>
      <c r="C2395" t="s">
        <v>42</v>
      </c>
      <c r="D2395" t="e" vm="2151">
        <v>#VALUE!</v>
      </c>
      <c r="E2395" t="str" cm="1">
        <f t="array" ref="E2395">IFERROR(_FV(Facts_combined[[#This Row],[Asset Name]],"Industry"), "Undefined")</f>
        <v>Metals &amp; Mining</v>
      </c>
      <c r="F2395" s="6" cm="1">
        <f t="array" ref="F2395">IFERROR(_FV(Facts_combined[[#This Row],[Asset Name]],"Price"), 0)</f>
        <v>2.4</v>
      </c>
      <c r="G2395" s="5" cm="1">
        <f t="array" ref="G2395">IFERROR(_FV(Facts_combined[[#This Row],[Asset Name]],"Volume"), 0)</f>
        <v>26</v>
      </c>
      <c r="H2395" s="7" cm="1">
        <f t="array" ref="H2395">IFERROR(_FV(Facts_combined[[#This Row],[Asset Name]],"Market cap",TRUE), 0)</f>
        <v>216818136</v>
      </c>
      <c r="I239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95" s="5" cm="1">
        <f t="array" ref="J2395">IFERROR(_FV(Facts_combined[[#This Row],[Asset Name]],"Shares outstanding",TRUE), 0)</f>
        <v>90340890</v>
      </c>
      <c r="K2395" s="4" t="str" cm="1">
        <f t="array" ref="K2395">IFERROR(_FV(Facts_combined[[#This Row],[Asset Name]],"P/E",TRUE), "")</f>
        <v/>
      </c>
      <c r="L2395" s="4" t="str" cm="1">
        <f t="array" ref="L239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95" s="4" cm="1">
        <f t="array" ref="M2395">IFERROR(_FV(Facts_combined[[#This Row],[Asset Name]],"Beta"), "")</f>
        <v>0.81299999999999994</v>
      </c>
    </row>
    <row r="2396" spans="1:13" x14ac:dyDescent="0.2">
      <c r="A2396" t="s">
        <v>664</v>
      </c>
      <c r="B2396" t="s">
        <v>4</v>
      </c>
      <c r="C2396" t="s">
        <v>42</v>
      </c>
      <c r="D2396" t="e" vm="2153">
        <v>#VALUE!</v>
      </c>
      <c r="E2396" t="str" cm="1">
        <f t="array" ref="E2396">IFERROR(_FV(Facts_combined[[#This Row],[Asset Name]],"Industry"), "Undefined")</f>
        <v>Biotechnology &amp; Medical Research</v>
      </c>
      <c r="F2396" s="6" cm="1">
        <f t="array" ref="F2396">IFERROR(_FV(Facts_combined[[#This Row],[Asset Name]],"Price"), 0)</f>
        <v>3.87</v>
      </c>
      <c r="G2396" s="5" cm="1">
        <f t="array" ref="G2396">IFERROR(_FV(Facts_combined[[#This Row],[Asset Name]],"Volume"), 0)</f>
        <v>16055</v>
      </c>
      <c r="H2396" s="7" cm="1">
        <f t="array" ref="H2396">IFERROR(_FV(Facts_combined[[#This Row],[Asset Name]],"Market cap",TRUE), 0)</f>
        <v>195126638</v>
      </c>
      <c r="I239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96" s="5" cm="1">
        <f t="array" ref="J2396">IFERROR(_FV(Facts_combined[[#This Row],[Asset Name]],"Shares outstanding",TRUE), 0)</f>
        <v>50420320</v>
      </c>
      <c r="K2396" s="4" cm="1">
        <f t="array" ref="K2396">IFERROR(_FV(Facts_combined[[#This Row],[Asset Name]],"P/E",TRUE), "")</f>
        <v>0</v>
      </c>
      <c r="L2396" s="4" t="str" cm="1">
        <f t="array" ref="L239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96" s="4" cm="1">
        <f t="array" ref="M2396">IFERROR(_FV(Facts_combined[[#This Row],[Asset Name]],"Beta"), "")</f>
        <v>-0.105</v>
      </c>
    </row>
    <row r="2397" spans="1:13" x14ac:dyDescent="0.2">
      <c r="A2397" t="s">
        <v>665</v>
      </c>
      <c r="B2397" t="s">
        <v>4</v>
      </c>
      <c r="C2397" t="s">
        <v>42</v>
      </c>
      <c r="D2397" t="e" vm="2154">
        <v>#VALUE!</v>
      </c>
      <c r="E2397" t="str" cm="1">
        <f t="array" ref="E2397">IFERROR(_FV(Facts_combined[[#This Row],[Asset Name]],"Industry"), "Undefined")</f>
        <v>Biotechnology &amp; Medical Research</v>
      </c>
      <c r="F2397" s="6" cm="1">
        <f t="array" ref="F2397">IFERROR(_FV(Facts_combined[[#This Row],[Asset Name]],"Price"), 0)</f>
        <v>2.14</v>
      </c>
      <c r="G2397" s="5" cm="1">
        <f t="array" ref="G2397">IFERROR(_FV(Facts_combined[[#This Row],[Asset Name]],"Volume"), 0)</f>
        <v>6251</v>
      </c>
      <c r="H2397" s="7" cm="1">
        <f t="array" ref="H2397">IFERROR(_FV(Facts_combined[[#This Row],[Asset Name]],"Market cap",TRUE), 0)</f>
        <v>150868566</v>
      </c>
      <c r="I239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97" s="5" cm="1">
        <f t="array" ref="J2397">IFERROR(_FV(Facts_combined[[#This Row],[Asset Name]],"Shares outstanding",TRUE), 0)</f>
        <v>70499330</v>
      </c>
      <c r="K2397" s="4" cm="1">
        <f t="array" ref="K2397">IFERROR(_FV(Facts_combined[[#This Row],[Asset Name]],"P/E",TRUE), "")</f>
        <v>0</v>
      </c>
      <c r="L2397" s="4" t="str" cm="1">
        <f t="array" ref="L239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397" s="4" cm="1">
        <f t="array" ref="M2397">IFERROR(_FV(Facts_combined[[#This Row],[Asset Name]],"Beta"), "")</f>
        <v>0.35499999999999998</v>
      </c>
    </row>
    <row r="2398" spans="1:13" x14ac:dyDescent="0.2">
      <c r="A2398" t="s">
        <v>666</v>
      </c>
      <c r="B2398" t="s">
        <v>4</v>
      </c>
      <c r="C2398" t="s">
        <v>42</v>
      </c>
      <c r="D2398" t="e" vm="2155">
        <v>#VALUE!</v>
      </c>
      <c r="E2398" t="str" cm="1">
        <f t="array" ref="E2398">IFERROR(_FV(Facts_combined[[#This Row],[Asset Name]],"Industry"), "Undefined")</f>
        <v>Holding Companies</v>
      </c>
      <c r="F2398" s="6" cm="1">
        <f t="array" ref="F2398">IFERROR(_FV(Facts_combined[[#This Row],[Asset Name]],"Price"), 0)</f>
        <v>10.56</v>
      </c>
      <c r="G2398" s="5" cm="1">
        <f t="array" ref="G2398">IFERROR(_FV(Facts_combined[[#This Row],[Asset Name]],"Volume"), 0)</f>
        <v>25</v>
      </c>
      <c r="H2398" s="7" cm="1">
        <f t="array" ref="H2398">IFERROR(_FV(Facts_combined[[#This Row],[Asset Name]],"Market cap",TRUE), 0)</f>
        <v>229167417</v>
      </c>
      <c r="I239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98" s="5" cm="1">
        <f t="array" ref="J2398">IFERROR(_FV(Facts_combined[[#This Row],[Asset Name]],"Shares outstanding",TRUE), 0)</f>
        <v>21701460</v>
      </c>
      <c r="K2398" s="4" cm="1">
        <f t="array" ref="K2398">IFERROR(_FV(Facts_combined[[#This Row],[Asset Name]],"P/E",TRUE), "")</f>
        <v>85.818799999999996</v>
      </c>
      <c r="L2398" s="4" t="str" cm="1">
        <f t="array" ref="L239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398" s="4" t="str" cm="1">
        <f t="array" ref="M2398">IFERROR(_FV(Facts_combined[[#This Row],[Asset Name]],"Beta"), "")</f>
        <v/>
      </c>
    </row>
    <row r="2399" spans="1:13" x14ac:dyDescent="0.2">
      <c r="A2399" t="s">
        <v>667</v>
      </c>
      <c r="B2399" t="s">
        <v>4</v>
      </c>
      <c r="C2399" t="s">
        <v>42</v>
      </c>
      <c r="D2399" t="e" vm="2156">
        <v>#VALUE!</v>
      </c>
      <c r="E2399" t="str" cm="1">
        <f t="array" ref="E2399">IFERROR(_FV(Facts_combined[[#This Row],[Asset Name]],"Industry"), "Undefined")</f>
        <v>Oil &amp; Gas</v>
      </c>
      <c r="F2399" s="6" cm="1">
        <f t="array" ref="F2399">IFERROR(_FV(Facts_combined[[#This Row],[Asset Name]],"Price"), 0)</f>
        <v>6.81</v>
      </c>
      <c r="G2399" s="5" cm="1">
        <f t="array" ref="G2399">IFERROR(_FV(Facts_combined[[#This Row],[Asset Name]],"Volume"), 0)</f>
        <v>308820</v>
      </c>
      <c r="H2399" s="7" cm="1">
        <f t="array" ref="H2399">IFERROR(_FV(Facts_combined[[#This Row],[Asset Name]],"Market cap",TRUE), 0)</f>
        <v>269757924</v>
      </c>
      <c r="I239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399" s="5" cm="1">
        <f t="array" ref="J2399">IFERROR(_FV(Facts_combined[[#This Row],[Asset Name]],"Shares outstanding",TRUE), 0)</f>
        <v>39612030</v>
      </c>
      <c r="K2399" s="4" cm="1">
        <f t="array" ref="K2399">IFERROR(_FV(Facts_combined[[#This Row],[Asset Name]],"P/E",TRUE), "")</f>
        <v>9.3710000000000004</v>
      </c>
      <c r="L2399" s="4" t="str" cm="1">
        <f t="array" ref="L239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399" s="4" cm="1">
        <f t="array" ref="M2399">IFERROR(_FV(Facts_combined[[#This Row],[Asset Name]],"Beta"), "")</f>
        <v>1.9249000000000001</v>
      </c>
    </row>
    <row r="2400" spans="1:13" x14ac:dyDescent="0.2">
      <c r="A2400" t="s">
        <v>668</v>
      </c>
      <c r="B2400" t="s">
        <v>4</v>
      </c>
      <c r="C2400" t="s">
        <v>42</v>
      </c>
      <c r="D2400" t="e" vm="2159">
        <v>#VALUE!</v>
      </c>
      <c r="E2400" t="str" cm="1">
        <f t="array" ref="E2400">IFERROR(_FV(Facts_combined[[#This Row],[Asset Name]],"Industry"), "Undefined")</f>
        <v>Healthcare Equipment &amp; Supplies</v>
      </c>
      <c r="F2400" s="6" cm="1">
        <f t="array" ref="F2400">IFERROR(_FV(Facts_combined[[#This Row],[Asset Name]],"Price"), 0)</f>
        <v>3.77</v>
      </c>
      <c r="G2400" s="5" cm="1">
        <f t="array" ref="G2400">IFERROR(_FV(Facts_combined[[#This Row],[Asset Name]],"Volume"), 0)</f>
        <v>5</v>
      </c>
      <c r="H2400" s="7" cm="1">
        <f t="array" ref="H2400">IFERROR(_FV(Facts_combined[[#This Row],[Asset Name]],"Market cap",TRUE), 0)</f>
        <v>194993334</v>
      </c>
      <c r="I240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00" s="5" cm="1">
        <f t="array" ref="J2400">IFERROR(_FV(Facts_combined[[#This Row],[Asset Name]],"Shares outstanding",TRUE), 0)</f>
        <v>51722370</v>
      </c>
      <c r="K2400" s="4" cm="1">
        <f t="array" ref="K2400">IFERROR(_FV(Facts_combined[[#This Row],[Asset Name]],"P/E",TRUE), "")</f>
        <v>0</v>
      </c>
      <c r="L2400" s="4" t="str" cm="1">
        <f t="array" ref="L240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00" s="4" cm="1">
        <f t="array" ref="M2400">IFERROR(_FV(Facts_combined[[#This Row],[Asset Name]],"Beta"), "")</f>
        <v>1.9935</v>
      </c>
    </row>
    <row r="2401" spans="1:13" x14ac:dyDescent="0.2">
      <c r="A2401" t="s">
        <v>669</v>
      </c>
      <c r="B2401" t="s">
        <v>4</v>
      </c>
      <c r="C2401" t="s">
        <v>42</v>
      </c>
      <c r="D2401" t="e" vm="2161">
        <v>#VALUE!</v>
      </c>
      <c r="E2401" t="str" cm="1">
        <f t="array" ref="E2401">IFERROR(_FV(Facts_combined[[#This Row],[Asset Name]],"Industry"), "Undefined")</f>
        <v>Software &amp; IT Services</v>
      </c>
      <c r="F2401" s="6" cm="1">
        <f t="array" ref="F2401">IFERROR(_FV(Facts_combined[[#This Row],[Asset Name]],"Price"), 0)</f>
        <v>4.55</v>
      </c>
      <c r="G2401" s="5" cm="1">
        <f t="array" ref="G2401">IFERROR(_FV(Facts_combined[[#This Row],[Asset Name]],"Volume"), 0)</f>
        <v>92887</v>
      </c>
      <c r="H2401" s="7" cm="1">
        <f t="array" ref="H2401">IFERROR(_FV(Facts_combined[[#This Row],[Asset Name]],"Market cap",TRUE), 0)</f>
        <v>179159981</v>
      </c>
      <c r="I240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01" s="5" cm="1">
        <f t="array" ref="J2401">IFERROR(_FV(Facts_combined[[#This Row],[Asset Name]],"Shares outstanding",TRUE), 0)</f>
        <v>39375820</v>
      </c>
      <c r="K2401" s="4" cm="1">
        <f t="array" ref="K2401">IFERROR(_FV(Facts_combined[[#This Row],[Asset Name]],"P/E",TRUE), "")</f>
        <v>0</v>
      </c>
      <c r="L2401" s="4" t="str" cm="1">
        <f t="array" ref="L240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01" s="4" cm="1">
        <f t="array" ref="M2401">IFERROR(_FV(Facts_combined[[#This Row],[Asset Name]],"Beta"), "")</f>
        <v>1.167</v>
      </c>
    </row>
    <row r="2402" spans="1:13" x14ac:dyDescent="0.2">
      <c r="A2402" t="s">
        <v>670</v>
      </c>
      <c r="B2402" t="s">
        <v>4</v>
      </c>
      <c r="C2402" t="s">
        <v>42</v>
      </c>
      <c r="D2402" t="e" vm="2162">
        <v>#VALUE!</v>
      </c>
      <c r="E2402" t="str" cm="1">
        <f t="array" ref="E2402">IFERROR(_FV(Facts_combined[[#This Row],[Asset Name]],"Industry"), "Undefined")</f>
        <v>Telecommunications Services</v>
      </c>
      <c r="F2402" s="6" cm="1">
        <f t="array" ref="F2402">IFERROR(_FV(Facts_combined[[#This Row],[Asset Name]],"Price"), 0)</f>
        <v>10.19</v>
      </c>
      <c r="G2402" s="5" cm="1">
        <f t="array" ref="G2402">IFERROR(_FV(Facts_combined[[#This Row],[Asset Name]],"Volume"), 0)</f>
        <v>326</v>
      </c>
      <c r="H2402" s="7" cm="1">
        <f t="array" ref="H2402">IFERROR(_FV(Facts_combined[[#This Row],[Asset Name]],"Market cap",TRUE), 0)</f>
        <v>263155527</v>
      </c>
      <c r="I240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02" s="5" cm="1">
        <f t="array" ref="J2402">IFERROR(_FV(Facts_combined[[#This Row],[Asset Name]],"Shares outstanding",TRUE), 0)</f>
        <v>25824880</v>
      </c>
      <c r="K2402" s="4" t="str" cm="1">
        <f t="array" ref="K2402">IFERROR(_FV(Facts_combined[[#This Row],[Asset Name]],"P/E",TRUE), "")</f>
        <v/>
      </c>
      <c r="L2402" s="4" t="str" cm="1">
        <f t="array" ref="L240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02" s="4" cm="1">
        <f t="array" ref="M2402">IFERROR(_FV(Facts_combined[[#This Row],[Asset Name]],"Beta"), "")</f>
        <v>2.0106999999999999</v>
      </c>
    </row>
    <row r="2403" spans="1:13" x14ac:dyDescent="0.2">
      <c r="A2403" t="s">
        <v>671</v>
      </c>
      <c r="B2403" t="s">
        <v>4</v>
      </c>
      <c r="C2403" t="s">
        <v>42</v>
      </c>
      <c r="D2403" t="e" vm="845">
        <v>#VALUE!</v>
      </c>
      <c r="E2403" t="str" cm="1">
        <f t="array" ref="E2403">IFERROR(_FV(Facts_combined[[#This Row],[Asset Name]],"Industry"), "Undefined")</f>
        <v>Healthcare Equipment &amp; Supplies</v>
      </c>
      <c r="F2403" s="6" cm="1">
        <f t="array" ref="F2403">IFERROR(_FV(Facts_combined[[#This Row],[Asset Name]],"Price"), 0)</f>
        <v>32.75</v>
      </c>
      <c r="G2403" s="5" cm="1">
        <f t="array" ref="G2403">IFERROR(_FV(Facts_combined[[#This Row],[Asset Name]],"Volume"), 0)</f>
        <v>2412</v>
      </c>
      <c r="H2403" s="7" cm="1">
        <f t="array" ref="H2403">IFERROR(_FV(Facts_combined[[#This Row],[Asset Name]],"Market cap",TRUE), 0)</f>
        <v>238401300</v>
      </c>
      <c r="I240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03" s="5" cm="1">
        <f t="array" ref="J2403">IFERROR(_FV(Facts_combined[[#This Row],[Asset Name]],"Shares outstanding",TRUE), 0)</f>
        <v>7065830</v>
      </c>
      <c r="K2403" s="4" cm="1">
        <f t="array" ref="K2403">IFERROR(_FV(Facts_combined[[#This Row],[Asset Name]],"P/E",TRUE), "")</f>
        <v>11.786300000000001</v>
      </c>
      <c r="L2403" s="4" t="str" cm="1">
        <f t="array" ref="L240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403" s="4" cm="1">
        <f t="array" ref="M2403">IFERROR(_FV(Facts_combined[[#This Row],[Asset Name]],"Beta"), "")</f>
        <v>1.0097</v>
      </c>
    </row>
    <row r="2404" spans="1:13" x14ac:dyDescent="0.2">
      <c r="A2404" t="s">
        <v>672</v>
      </c>
      <c r="B2404" t="s">
        <v>4</v>
      </c>
      <c r="C2404" t="s">
        <v>42</v>
      </c>
      <c r="D2404" t="e" vm="2164">
        <v>#VALUE!</v>
      </c>
      <c r="E2404" t="str" cm="1">
        <f t="array" ref="E2404">IFERROR(_FV(Facts_combined[[#This Row],[Asset Name]],"Industry"), "Undefined")</f>
        <v>Residential &amp; Commercial REIT</v>
      </c>
      <c r="F2404" s="6" cm="1">
        <f t="array" ref="F2404">IFERROR(_FV(Facts_combined[[#This Row],[Asset Name]],"Price"), 0)</f>
        <v>2.5099999999999998</v>
      </c>
      <c r="G2404" s="5" cm="1">
        <f t="array" ref="G2404">IFERROR(_FV(Facts_combined[[#This Row],[Asset Name]],"Volume"), 0)</f>
        <v>33531</v>
      </c>
      <c r="H2404" s="7" cm="1">
        <f t="array" ref="H2404">IFERROR(_FV(Facts_combined[[#This Row],[Asset Name]],"Market cap",TRUE), 0)</f>
        <v>166858349</v>
      </c>
      <c r="I240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04" s="5" cm="1">
        <f t="array" ref="J2404">IFERROR(_FV(Facts_combined[[#This Row],[Asset Name]],"Shares outstanding",TRUE), 0)</f>
        <v>66477430</v>
      </c>
      <c r="K2404" s="4" t="str" cm="1">
        <f t="array" ref="K2404">IFERROR(_FV(Facts_combined[[#This Row],[Asset Name]],"P/E",TRUE), "")</f>
        <v/>
      </c>
      <c r="L2404" s="4" t="str" cm="1">
        <f t="array" ref="L240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04" s="4" cm="1">
        <f t="array" ref="M2404">IFERROR(_FV(Facts_combined[[#This Row],[Asset Name]],"Beta"), "")</f>
        <v>2.0059</v>
      </c>
    </row>
    <row r="2405" spans="1:13" x14ac:dyDescent="0.2">
      <c r="A2405" t="s">
        <v>673</v>
      </c>
      <c r="B2405" t="s">
        <v>4</v>
      </c>
      <c r="C2405" t="s">
        <v>42</v>
      </c>
      <c r="D2405" t="e" vm="2166">
        <v>#VALUE!</v>
      </c>
      <c r="E2405" t="str" cm="1">
        <f t="array" ref="E2405">IFERROR(_FV(Facts_combined[[#This Row],[Asset Name]],"Industry"), "Undefined")</f>
        <v>Water Utilities</v>
      </c>
      <c r="F2405" s="6" cm="1">
        <f t="array" ref="F2405">IFERROR(_FV(Facts_combined[[#This Row],[Asset Name]],"Price"), 0)</f>
        <v>9.34</v>
      </c>
      <c r="G2405" s="5" cm="1">
        <f t="array" ref="G2405">IFERROR(_FV(Facts_combined[[#This Row],[Asset Name]],"Volume"), 0)</f>
        <v>36555</v>
      </c>
      <c r="H2405" s="7" cm="1">
        <f t="array" ref="H2405">IFERROR(_FV(Facts_combined[[#This Row],[Asset Name]],"Market cap",TRUE), 0)</f>
        <v>224988738</v>
      </c>
      <c r="I240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05" s="5" cm="1">
        <f t="array" ref="J2405">IFERROR(_FV(Facts_combined[[#This Row],[Asset Name]],"Shares outstanding",TRUE), 0)</f>
        <v>24088730</v>
      </c>
      <c r="K2405" s="4" cm="1">
        <f t="array" ref="K2405">IFERROR(_FV(Facts_combined[[#This Row],[Asset Name]],"P/E",TRUE), "")</f>
        <v>34.515900000000002</v>
      </c>
      <c r="L2405" s="4" t="str" cm="1">
        <f t="array" ref="L240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405" s="4" cm="1">
        <f t="array" ref="M2405">IFERROR(_FV(Facts_combined[[#This Row],[Asset Name]],"Beta"), "")</f>
        <v>0.92269999999999996</v>
      </c>
    </row>
    <row r="2406" spans="1:13" x14ac:dyDescent="0.2">
      <c r="A2406" t="s">
        <v>674</v>
      </c>
      <c r="B2406" t="s">
        <v>4</v>
      </c>
      <c r="C2406" t="s">
        <v>42</v>
      </c>
      <c r="D2406" t="e" vm="2168">
        <v>#VALUE!</v>
      </c>
      <c r="E2406" t="str" cm="1">
        <f t="array" ref="E2406">IFERROR(_FV(Facts_combined[[#This Row],[Asset Name]],"Industry"), "Undefined")</f>
        <v>Biotechnology &amp; Medical Research</v>
      </c>
      <c r="F2406" s="6" cm="1">
        <f t="array" ref="F2406">IFERROR(_FV(Facts_combined[[#This Row],[Asset Name]],"Price"), 0)</f>
        <v>4.21</v>
      </c>
      <c r="G2406" s="5" cm="1">
        <f t="array" ref="G2406">IFERROR(_FV(Facts_combined[[#This Row],[Asset Name]],"Volume"), 0)</f>
        <v>9</v>
      </c>
      <c r="H2406" s="7" cm="1">
        <f t="array" ref="H2406">IFERROR(_FV(Facts_combined[[#This Row],[Asset Name]],"Market cap",TRUE), 0)</f>
        <v>216320956</v>
      </c>
      <c r="I240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06" s="5" cm="1">
        <f t="array" ref="J2406">IFERROR(_FV(Facts_combined[[#This Row],[Asset Name]],"Shares outstanding",TRUE), 0)</f>
        <v>51382650</v>
      </c>
      <c r="K2406" s="4" cm="1">
        <f t="array" ref="K2406">IFERROR(_FV(Facts_combined[[#This Row],[Asset Name]],"P/E",TRUE), "")</f>
        <v>0</v>
      </c>
      <c r="L2406" s="4" t="str" cm="1">
        <f t="array" ref="L240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06" s="4" cm="1">
        <f t="array" ref="M2406">IFERROR(_FV(Facts_combined[[#This Row],[Asset Name]],"Beta"), "")</f>
        <v>1.2101999999999999</v>
      </c>
    </row>
    <row r="2407" spans="1:13" x14ac:dyDescent="0.2">
      <c r="A2407" t="s">
        <v>675</v>
      </c>
      <c r="B2407" t="s">
        <v>4</v>
      </c>
      <c r="C2407" t="s">
        <v>42</v>
      </c>
      <c r="D2407" t="e" vm="2169">
        <v>#VALUE!</v>
      </c>
      <c r="E2407" t="str" cm="1">
        <f t="array" ref="E2407">IFERROR(_FV(Facts_combined[[#This Row],[Asset Name]],"Industry"), "Undefined")</f>
        <v>Biotechnology &amp; Medical Research</v>
      </c>
      <c r="F2407" s="6" cm="1">
        <f t="array" ref="F2407">IFERROR(_FV(Facts_combined[[#This Row],[Asset Name]],"Price"), 0)</f>
        <v>0.95209999999999995</v>
      </c>
      <c r="G2407" s="5" cm="1">
        <f t="array" ref="G2407">IFERROR(_FV(Facts_combined[[#This Row],[Asset Name]],"Volume"), 0)</f>
        <v>1754</v>
      </c>
      <c r="H2407" s="7" cm="1">
        <f t="array" ref="H2407">IFERROR(_FV(Facts_combined[[#This Row],[Asset Name]],"Market cap",TRUE), 0)</f>
        <v>135023489</v>
      </c>
      <c r="I240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07" s="5" cm="1">
        <f t="array" ref="J2407">IFERROR(_FV(Facts_combined[[#This Row],[Asset Name]],"Shares outstanding",TRUE), 0)</f>
        <v>141816500</v>
      </c>
      <c r="K2407" s="4" cm="1">
        <f t="array" ref="K2407">IFERROR(_FV(Facts_combined[[#This Row],[Asset Name]],"P/E",TRUE), "")</f>
        <v>0</v>
      </c>
      <c r="L2407" s="4" t="str" cm="1">
        <f t="array" ref="L240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07" s="4" cm="1">
        <f t="array" ref="M2407">IFERROR(_FV(Facts_combined[[#This Row],[Asset Name]],"Beta"), "")</f>
        <v>2.9308999999999998</v>
      </c>
    </row>
    <row r="2408" spans="1:13" x14ac:dyDescent="0.2">
      <c r="A2408" t="s">
        <v>676</v>
      </c>
      <c r="B2408" t="s">
        <v>4</v>
      </c>
      <c r="C2408" t="s">
        <v>42</v>
      </c>
      <c r="D2408" t="e" vm="2174">
        <v>#VALUE!</v>
      </c>
      <c r="E2408" t="str" cm="1">
        <f t="array" ref="E2408">IFERROR(_FV(Facts_combined[[#This Row],[Asset Name]],"Industry"), "Undefined")</f>
        <v>Biotechnology &amp; Medical Research</v>
      </c>
      <c r="F2408" s="6" cm="1">
        <f t="array" ref="F2408">IFERROR(_FV(Facts_combined[[#This Row],[Asset Name]],"Price"), 0)</f>
        <v>0.87929999999999997</v>
      </c>
      <c r="G2408" s="5" cm="1">
        <f t="array" ref="G2408">IFERROR(_FV(Facts_combined[[#This Row],[Asset Name]],"Volume"), 0)</f>
        <v>8</v>
      </c>
      <c r="H2408" s="7" cm="1">
        <f t="array" ref="H2408">IFERROR(_FV(Facts_combined[[#This Row],[Asset Name]],"Market cap",TRUE), 0)</f>
        <v>64918314</v>
      </c>
      <c r="I240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08" s="5" cm="1">
        <f t="array" ref="J2408">IFERROR(_FV(Facts_combined[[#This Row],[Asset Name]],"Shares outstanding",TRUE), 0)</f>
        <v>73829540</v>
      </c>
      <c r="K2408" s="4" cm="1">
        <f t="array" ref="K2408">IFERROR(_FV(Facts_combined[[#This Row],[Asset Name]],"P/E",TRUE), "")</f>
        <v>0</v>
      </c>
      <c r="L2408" s="4" t="str" cm="1">
        <f t="array" ref="L240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08" s="4" t="str" cm="1">
        <f t="array" ref="M2408">IFERROR(_FV(Facts_combined[[#This Row],[Asset Name]],"Beta"), "")</f>
        <v/>
      </c>
    </row>
    <row r="2409" spans="1:13" x14ac:dyDescent="0.2">
      <c r="A2409" t="s">
        <v>677</v>
      </c>
      <c r="B2409" t="s">
        <v>4</v>
      </c>
      <c r="C2409" t="s">
        <v>42</v>
      </c>
      <c r="D2409" t="e" vm="2175">
        <v>#VALUE!</v>
      </c>
      <c r="E2409" t="str" cm="1">
        <f t="array" ref="E2409">IFERROR(_FV(Facts_combined[[#This Row],[Asset Name]],"Industry"), "Undefined")</f>
        <v>Biotechnology &amp; Medical Research</v>
      </c>
      <c r="F2409" s="6" cm="1">
        <f t="array" ref="F2409">IFERROR(_FV(Facts_combined[[#This Row],[Asset Name]],"Price"), 0)</f>
        <v>5.69</v>
      </c>
      <c r="G2409" s="5" cm="1">
        <f t="array" ref="G2409">IFERROR(_FV(Facts_combined[[#This Row],[Asset Name]],"Volume"), 0)</f>
        <v>175195</v>
      </c>
      <c r="H2409" s="7" cm="1">
        <f t="array" ref="H2409">IFERROR(_FV(Facts_combined[[#This Row],[Asset Name]],"Market cap",TRUE), 0)</f>
        <v>173303345</v>
      </c>
      <c r="I240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09" s="5" cm="1">
        <f t="array" ref="J2409">IFERROR(_FV(Facts_combined[[#This Row],[Asset Name]],"Shares outstanding",TRUE), 0)</f>
        <v>30457530</v>
      </c>
      <c r="K2409" s="4" cm="1">
        <f t="array" ref="K2409">IFERROR(_FV(Facts_combined[[#This Row],[Asset Name]],"P/E",TRUE), "")</f>
        <v>0</v>
      </c>
      <c r="L2409" s="4" t="str" cm="1">
        <f t="array" ref="L240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09" s="4" cm="1">
        <f t="array" ref="M2409">IFERROR(_FV(Facts_combined[[#This Row],[Asset Name]],"Beta"), "")</f>
        <v>1.3900999999999999</v>
      </c>
    </row>
    <row r="2410" spans="1:13" x14ac:dyDescent="0.2">
      <c r="A2410" t="s">
        <v>678</v>
      </c>
      <c r="B2410" t="s">
        <v>4</v>
      </c>
      <c r="C2410" t="s">
        <v>42</v>
      </c>
      <c r="D2410" t="e" vm="2176">
        <v>#VALUE!</v>
      </c>
      <c r="E2410" t="str" cm="1">
        <f t="array" ref="E2410">IFERROR(_FV(Facts_combined[[#This Row],[Asset Name]],"Industry"), "Undefined")</f>
        <v>Food &amp; Tobacco</v>
      </c>
      <c r="F2410" s="6" cm="1">
        <f t="array" ref="F2410">IFERROR(_FV(Facts_combined[[#This Row],[Asset Name]],"Price"), 0)</f>
        <v>4.84</v>
      </c>
      <c r="G2410" s="5" cm="1">
        <f t="array" ref="G2410">IFERROR(_FV(Facts_combined[[#This Row],[Asset Name]],"Volume"), 0)</f>
        <v>145439</v>
      </c>
      <c r="H2410" s="7" cm="1">
        <f t="array" ref="H2410">IFERROR(_FV(Facts_combined[[#This Row],[Asset Name]],"Market cap",TRUE), 0)</f>
        <v>210939493</v>
      </c>
      <c r="I241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10" s="5" cm="1">
        <f t="array" ref="J2410">IFERROR(_FV(Facts_combined[[#This Row],[Asset Name]],"Shares outstanding",TRUE), 0)</f>
        <v>43582540</v>
      </c>
      <c r="K2410" s="4" cm="1">
        <f t="array" ref="K2410">IFERROR(_FV(Facts_combined[[#This Row],[Asset Name]],"P/E",TRUE), "")</f>
        <v>0</v>
      </c>
      <c r="L2410" s="4" t="str" cm="1">
        <f t="array" ref="L241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10" s="4" cm="1">
        <f t="array" ref="M2410">IFERROR(_FV(Facts_combined[[#This Row],[Asset Name]],"Beta"), "")</f>
        <v>0.57479999999999998</v>
      </c>
    </row>
    <row r="2411" spans="1:13" x14ac:dyDescent="0.2">
      <c r="A2411" t="s">
        <v>679</v>
      </c>
      <c r="B2411" t="s">
        <v>4</v>
      </c>
      <c r="C2411" t="s">
        <v>42</v>
      </c>
      <c r="D2411" t="e" vm="2178">
        <v>#VALUE!</v>
      </c>
      <c r="E2411" t="str" cm="1">
        <f t="array" ref="E2411">IFERROR(_FV(Facts_combined[[#This Row],[Asset Name]],"Industry"), "Undefined")</f>
        <v>Biotechnology &amp; Medical Research</v>
      </c>
      <c r="F2411" s="6" cm="1">
        <f t="array" ref="F2411">IFERROR(_FV(Facts_combined[[#This Row],[Asset Name]],"Price"), 0)</f>
        <v>3.73</v>
      </c>
      <c r="G2411" s="5" cm="1">
        <f t="array" ref="G2411">IFERROR(_FV(Facts_combined[[#This Row],[Asset Name]],"Volume"), 0)</f>
        <v>10241</v>
      </c>
      <c r="H2411" s="7" cm="1">
        <f t="array" ref="H2411">IFERROR(_FV(Facts_combined[[#This Row],[Asset Name]],"Market cap",TRUE), 0)</f>
        <v>204887296</v>
      </c>
      <c r="I241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11" s="5" cm="1">
        <f t="array" ref="J2411">IFERROR(_FV(Facts_combined[[#This Row],[Asset Name]],"Shares outstanding",TRUE), 0)</f>
        <v>54929570</v>
      </c>
      <c r="K2411" s="4" cm="1">
        <f t="array" ref="K2411">IFERROR(_FV(Facts_combined[[#This Row],[Asset Name]],"P/E",TRUE), "")</f>
        <v>0</v>
      </c>
      <c r="L2411" s="4" t="str" cm="1">
        <f t="array" ref="L241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11" s="4" cm="1">
        <f t="array" ref="M2411">IFERROR(_FV(Facts_combined[[#This Row],[Asset Name]],"Beta"), "")</f>
        <v>1.5398000000000001</v>
      </c>
    </row>
    <row r="2412" spans="1:13" x14ac:dyDescent="0.2">
      <c r="A2412" t="s">
        <v>680</v>
      </c>
      <c r="B2412" t="s">
        <v>4</v>
      </c>
      <c r="C2412" t="s">
        <v>42</v>
      </c>
      <c r="D2412" t="e" vm="2179">
        <v>#VALUE!</v>
      </c>
      <c r="E2412" t="str" cm="1">
        <f t="array" ref="E2412">IFERROR(_FV(Facts_combined[[#This Row],[Asset Name]],"Industry"), "Undefined")</f>
        <v>Undefined</v>
      </c>
      <c r="F2412" s="6" cm="1">
        <f t="array" ref="F2412">IFERROR(_FV(Facts_combined[[#This Row],[Asset Name]],"Price"), 0)</f>
        <v>99.130399999999995</v>
      </c>
      <c r="G2412" s="5" cm="1">
        <f t="array" ref="G2412">IFERROR(_FV(Facts_combined[[#This Row],[Asset Name]],"Volume"), 0)</f>
        <v>8275</v>
      </c>
      <c r="H2412" s="7" cm="1">
        <f t="array" ref="H2412">IFERROR(_FV(Facts_combined[[#This Row],[Asset Name]],"Market cap",TRUE), 0)</f>
        <v>185665354.81999999</v>
      </c>
      <c r="I241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12" s="5" cm="1">
        <f t="array" ref="J2412">IFERROR(_FV(Facts_combined[[#This Row],[Asset Name]],"Shares outstanding",TRUE), 0)</f>
        <v>0</v>
      </c>
      <c r="K2412" s="4" t="str" cm="1">
        <f t="array" ref="K2412">IFERROR(_FV(Facts_combined[[#This Row],[Asset Name]],"P/E",TRUE), "")</f>
        <v/>
      </c>
      <c r="L2412" s="4" t="str" cm="1">
        <f t="array" ref="L241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12" s="4" cm="1">
        <f t="array" ref="M2412">IFERROR(_FV(Facts_combined[[#This Row],[Asset Name]],"Beta"), "")</f>
        <v>0.53139999999999998</v>
      </c>
    </row>
    <row r="2413" spans="1:13" x14ac:dyDescent="0.2">
      <c r="A2413" t="s">
        <v>681</v>
      </c>
      <c r="B2413" t="s">
        <v>4</v>
      </c>
      <c r="C2413" t="s">
        <v>42</v>
      </c>
      <c r="D2413" t="e" vm="2180">
        <v>#VALUE!</v>
      </c>
      <c r="E2413" t="str" cm="1">
        <f t="array" ref="E2413">IFERROR(_FV(Facts_combined[[#This Row],[Asset Name]],"Industry"), "Undefined")</f>
        <v>Healthcare Equipment &amp; Supplies</v>
      </c>
      <c r="F2413" s="6" cm="1">
        <f t="array" ref="F2413">IFERROR(_FV(Facts_combined[[#This Row],[Asset Name]],"Price"), 0)</f>
        <v>11.78</v>
      </c>
      <c r="G2413" s="5" cm="1">
        <f t="array" ref="G2413">IFERROR(_FV(Facts_combined[[#This Row],[Asset Name]],"Volume"), 0)</f>
        <v>145639</v>
      </c>
      <c r="H2413" s="7" cm="1">
        <f t="array" ref="H2413">IFERROR(_FV(Facts_combined[[#This Row],[Asset Name]],"Market cap",TRUE), 0)</f>
        <v>254395932</v>
      </c>
      <c r="I241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13" s="5" cm="1">
        <f t="array" ref="J2413">IFERROR(_FV(Facts_combined[[#This Row],[Asset Name]],"Shares outstanding",TRUE), 0)</f>
        <v>21595580</v>
      </c>
      <c r="K2413" s="4" cm="1">
        <f t="array" ref="K2413">IFERROR(_FV(Facts_combined[[#This Row],[Asset Name]],"P/E",TRUE), "")</f>
        <v>0</v>
      </c>
      <c r="L2413" s="4" t="str" cm="1">
        <f t="array" ref="L241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13" s="4" cm="1">
        <f t="array" ref="M2413">IFERROR(_FV(Facts_combined[[#This Row],[Asset Name]],"Beta"), "")</f>
        <v>1.5660000000000001</v>
      </c>
    </row>
    <row r="2414" spans="1:13" x14ac:dyDescent="0.2">
      <c r="A2414" t="s">
        <v>682</v>
      </c>
      <c r="B2414" t="s">
        <v>4</v>
      </c>
      <c r="C2414" t="s">
        <v>42</v>
      </c>
      <c r="D2414" t="e" vm="2182">
        <v>#VALUE!</v>
      </c>
      <c r="E2414" t="str" cm="1">
        <f t="array" ref="E2414">IFERROR(_FV(Facts_combined[[#This Row],[Asset Name]],"Industry"), "Undefined")</f>
        <v>Healthcare Providers &amp; Services</v>
      </c>
      <c r="F2414" s="6" cm="1">
        <f t="array" ref="F2414">IFERROR(_FV(Facts_combined[[#This Row],[Asset Name]],"Price"), 0)</f>
        <v>0.39179999999999998</v>
      </c>
      <c r="G2414" s="5" cm="1">
        <f t="array" ref="G2414">IFERROR(_FV(Facts_combined[[#This Row],[Asset Name]],"Volume"), 0)</f>
        <v>24834</v>
      </c>
      <c r="H2414" s="7" cm="1">
        <f t="array" ref="H2414">IFERROR(_FV(Facts_combined[[#This Row],[Asset Name]],"Market cap",TRUE), 0)</f>
        <v>192082770</v>
      </c>
      <c r="I241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14" s="5" cm="1">
        <f t="array" ref="J2414">IFERROR(_FV(Facts_combined[[#This Row],[Asset Name]],"Shares outstanding",TRUE), 0)</f>
        <v>490257200</v>
      </c>
      <c r="K2414" s="4" cm="1">
        <f t="array" ref="K2414">IFERROR(_FV(Facts_combined[[#This Row],[Asset Name]],"P/E",TRUE), "")</f>
        <v>0</v>
      </c>
      <c r="L2414" s="4" t="str" cm="1">
        <f t="array" ref="L241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14" s="4" cm="1">
        <f t="array" ref="M2414">IFERROR(_FV(Facts_combined[[#This Row],[Asset Name]],"Beta"), "")</f>
        <v>1.2121</v>
      </c>
    </row>
    <row r="2415" spans="1:13" x14ac:dyDescent="0.2">
      <c r="A2415" t="s">
        <v>683</v>
      </c>
      <c r="B2415" t="s">
        <v>4</v>
      </c>
      <c r="C2415" t="s">
        <v>42</v>
      </c>
      <c r="D2415" t="e" vm="855">
        <v>#VALUE!</v>
      </c>
      <c r="E2415" t="str" cm="1">
        <f t="array" ref="E2415">IFERROR(_FV(Facts_combined[[#This Row],[Asset Name]],"Industry"), "Undefined")</f>
        <v>Leisure Products</v>
      </c>
      <c r="F2415" s="6" cm="1">
        <f t="array" ref="F2415">IFERROR(_FV(Facts_combined[[#This Row],[Asset Name]],"Price"), 0)</f>
        <v>18.02</v>
      </c>
      <c r="G2415" s="5" cm="1">
        <f t="array" ref="G2415">IFERROR(_FV(Facts_combined[[#This Row],[Asset Name]],"Volume"), 0)</f>
        <v>42843</v>
      </c>
      <c r="H2415" s="7" cm="1">
        <f t="array" ref="H2415">IFERROR(_FV(Facts_combined[[#This Row],[Asset Name]],"Market cap",TRUE), 0)</f>
        <v>194632037</v>
      </c>
      <c r="I241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15" s="5" cm="1">
        <f t="array" ref="J2415">IFERROR(_FV(Facts_combined[[#This Row],[Asset Name]],"Shares outstanding",TRUE), 0)</f>
        <v>10800890</v>
      </c>
      <c r="K2415" s="4" cm="1">
        <f t="array" ref="K2415">IFERROR(_FV(Facts_combined[[#This Row],[Asset Name]],"P/E",TRUE), "")</f>
        <v>6.6279000000000003</v>
      </c>
      <c r="L2415" s="4" t="str" cm="1">
        <f t="array" ref="L241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415" s="4" cm="1">
        <f t="array" ref="M2415">IFERROR(_FV(Facts_combined[[#This Row],[Asset Name]],"Beta"), "")</f>
        <v>2.379</v>
      </c>
    </row>
    <row r="2416" spans="1:13" x14ac:dyDescent="0.2">
      <c r="A2416" t="s">
        <v>684</v>
      </c>
      <c r="B2416" t="s">
        <v>4</v>
      </c>
      <c r="C2416" t="s">
        <v>42</v>
      </c>
      <c r="D2416" t="e" vm="858">
        <v>#VALUE!</v>
      </c>
      <c r="E2416" t="str" cm="1">
        <f t="array" ref="E2416">IFERROR(_FV(Facts_combined[[#This Row],[Asset Name]],"Industry"), "Undefined")</f>
        <v>Pharmaceuticals</v>
      </c>
      <c r="F2416" s="6" cm="1">
        <f t="array" ref="F2416">IFERROR(_FV(Facts_combined[[#This Row],[Asset Name]],"Price"), 0)</f>
        <v>4.3600000000000003</v>
      </c>
      <c r="G2416" s="5" cm="1">
        <f t="array" ref="G2416">IFERROR(_FV(Facts_combined[[#This Row],[Asset Name]],"Volume"), 0)</f>
        <v>120</v>
      </c>
      <c r="H2416" s="7" cm="1">
        <f t="array" ref="H2416">IFERROR(_FV(Facts_combined[[#This Row],[Asset Name]],"Market cap",TRUE), 0)</f>
        <v>182481216</v>
      </c>
      <c r="I241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16" s="5" cm="1">
        <f t="array" ref="J2416">IFERROR(_FV(Facts_combined[[#This Row],[Asset Name]],"Shares outstanding",TRUE), 0)</f>
        <v>41853490</v>
      </c>
      <c r="K2416" s="4" cm="1">
        <f t="array" ref="K2416">IFERROR(_FV(Facts_combined[[#This Row],[Asset Name]],"P/E",TRUE), "")</f>
        <v>0</v>
      </c>
      <c r="L2416" s="4" t="str" cm="1">
        <f t="array" ref="L241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16" s="4" cm="1">
        <f t="array" ref="M2416">IFERROR(_FV(Facts_combined[[#This Row],[Asset Name]],"Beta"), "")</f>
        <v>1.9744999999999999</v>
      </c>
    </row>
    <row r="2417" spans="1:13" x14ac:dyDescent="0.2">
      <c r="A2417" t="s">
        <v>685</v>
      </c>
      <c r="B2417" t="s">
        <v>4</v>
      </c>
      <c r="C2417" t="s">
        <v>42</v>
      </c>
      <c r="D2417" t="e" vm="2183">
        <v>#VALUE!</v>
      </c>
      <c r="E2417" t="str" cm="1">
        <f t="array" ref="E2417">IFERROR(_FV(Facts_combined[[#This Row],[Asset Name]],"Industry"), "Undefined")</f>
        <v>Biotechnology &amp; Medical Research</v>
      </c>
      <c r="F2417" s="6" cm="1">
        <f t="array" ref="F2417">IFERROR(_FV(Facts_combined[[#This Row],[Asset Name]],"Price"), 0)</f>
        <v>2.8</v>
      </c>
      <c r="G2417" s="5" cm="1">
        <f t="array" ref="G2417">IFERROR(_FV(Facts_combined[[#This Row],[Asset Name]],"Volume"), 0)</f>
        <v>21</v>
      </c>
      <c r="H2417" s="7" cm="1">
        <f t="array" ref="H2417">IFERROR(_FV(Facts_combined[[#This Row],[Asset Name]],"Market cap",TRUE), 0)</f>
        <v>152987128</v>
      </c>
      <c r="I241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17" s="5" cm="1">
        <f t="array" ref="J2417">IFERROR(_FV(Facts_combined[[#This Row],[Asset Name]],"Shares outstanding",TRUE), 0)</f>
        <v>54638260</v>
      </c>
      <c r="K2417" s="4" cm="1">
        <f t="array" ref="K2417">IFERROR(_FV(Facts_combined[[#This Row],[Asset Name]],"P/E",TRUE), "")</f>
        <v>0</v>
      </c>
      <c r="L2417" s="4" t="str" cm="1">
        <f t="array" ref="L241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17" s="4" cm="1">
        <f t="array" ref="M2417">IFERROR(_FV(Facts_combined[[#This Row],[Asset Name]],"Beta"), "")</f>
        <v>1.0609999999999999</v>
      </c>
    </row>
    <row r="2418" spans="1:13" x14ac:dyDescent="0.2">
      <c r="A2418" t="s">
        <v>686</v>
      </c>
      <c r="B2418" t="s">
        <v>4</v>
      </c>
      <c r="C2418" t="s">
        <v>42</v>
      </c>
      <c r="D2418" t="e" vm="861">
        <v>#VALUE!</v>
      </c>
      <c r="E2418" t="str" cm="1">
        <f t="array" ref="E2418">IFERROR(_FV(Facts_combined[[#This Row],[Asset Name]],"Industry"), "Undefined")</f>
        <v>Food &amp; Tobacco</v>
      </c>
      <c r="F2418" s="6" cm="1">
        <f t="array" ref="F2418">IFERROR(_FV(Facts_combined[[#This Row],[Asset Name]],"Price"), 0)</f>
        <v>12.6</v>
      </c>
      <c r="G2418" s="5" cm="1">
        <f t="array" ref="G2418">IFERROR(_FV(Facts_combined[[#This Row],[Asset Name]],"Volume"), 0)</f>
        <v>159</v>
      </c>
      <c r="H2418" s="7" cm="1">
        <f t="array" ref="H2418">IFERROR(_FV(Facts_combined[[#This Row],[Asset Name]],"Market cap",TRUE), 0)</f>
        <v>185313114</v>
      </c>
      <c r="I241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18" s="5" cm="1">
        <f t="array" ref="J2418">IFERROR(_FV(Facts_combined[[#This Row],[Asset Name]],"Shares outstanding",TRUE), 0)</f>
        <v>14707390</v>
      </c>
      <c r="K2418" s="4" cm="1">
        <f t="array" ref="K2418">IFERROR(_FV(Facts_combined[[#This Row],[Asset Name]],"P/E",TRUE), "")</f>
        <v>14.7317</v>
      </c>
      <c r="L2418" s="4" t="str" cm="1">
        <f t="array" ref="L241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418" s="4" cm="1">
        <f t="array" ref="M2418">IFERROR(_FV(Facts_combined[[#This Row],[Asset Name]],"Beta"), "")</f>
        <v>1.0089999999999999</v>
      </c>
    </row>
    <row r="2419" spans="1:13" x14ac:dyDescent="0.2">
      <c r="A2419" t="s">
        <v>687</v>
      </c>
      <c r="B2419" t="s">
        <v>4</v>
      </c>
      <c r="C2419" t="s">
        <v>42</v>
      </c>
      <c r="D2419" t="e" vm="2184">
        <v>#VALUE!</v>
      </c>
      <c r="E2419" t="str" cm="1">
        <f t="array" ref="E2419">IFERROR(_FV(Facts_combined[[#This Row],[Asset Name]],"Industry"), "Undefined")</f>
        <v>Healthcare Equipment &amp; Supplies</v>
      </c>
      <c r="F2419" s="6" cm="1">
        <f t="array" ref="F2419">IFERROR(_FV(Facts_combined[[#This Row],[Asset Name]],"Price"), 0)</f>
        <v>0.94</v>
      </c>
      <c r="G2419" s="5" cm="1">
        <f t="array" ref="G2419">IFERROR(_FV(Facts_combined[[#This Row],[Asset Name]],"Volume"), 0)</f>
        <v>30</v>
      </c>
      <c r="H2419" s="7" cm="1">
        <f t="array" ref="H2419">IFERROR(_FV(Facts_combined[[#This Row],[Asset Name]],"Market cap",TRUE), 0)</f>
        <v>198065426</v>
      </c>
      <c r="I241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19" s="5" cm="1">
        <f t="array" ref="J2419">IFERROR(_FV(Facts_combined[[#This Row],[Asset Name]],"Shares outstanding",TRUE), 0)</f>
        <v>210707900</v>
      </c>
      <c r="K2419" s="4" t="str" cm="1">
        <f t="array" ref="K2419">IFERROR(_FV(Facts_combined[[#This Row],[Asset Name]],"P/E",TRUE), "")</f>
        <v/>
      </c>
      <c r="L2419" s="4" t="str" cm="1">
        <f t="array" ref="L241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19" s="4" cm="1">
        <f t="array" ref="M2419">IFERROR(_FV(Facts_combined[[#This Row],[Asset Name]],"Beta"), "")</f>
        <v>2.1406000000000001</v>
      </c>
    </row>
    <row r="2420" spans="1:13" x14ac:dyDescent="0.2">
      <c r="A2420" t="s">
        <v>688</v>
      </c>
      <c r="B2420" t="s">
        <v>4</v>
      </c>
      <c r="C2420" t="s">
        <v>42</v>
      </c>
      <c r="D2420" t="e" vm="862">
        <v>#VALUE!</v>
      </c>
      <c r="E2420" t="str" cm="1">
        <f t="array" ref="E2420">IFERROR(_FV(Facts_combined[[#This Row],[Asset Name]],"Industry"), "Undefined")</f>
        <v>Renewable Energy</v>
      </c>
      <c r="F2420" s="6" cm="1">
        <f t="array" ref="F2420">IFERROR(_FV(Facts_combined[[#This Row],[Asset Name]],"Price"), 0)</f>
        <v>5</v>
      </c>
      <c r="G2420" s="5" cm="1">
        <f t="array" ref="G2420">IFERROR(_FV(Facts_combined[[#This Row],[Asset Name]],"Volume"), 0)</f>
        <v>49</v>
      </c>
      <c r="H2420" s="7" cm="1">
        <f t="array" ref="H2420">IFERROR(_FV(Facts_combined[[#This Row],[Asset Name]],"Market cap",TRUE), 0)</f>
        <v>218816200</v>
      </c>
      <c r="I242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20" s="5" cm="1">
        <f t="array" ref="J2420">IFERROR(_FV(Facts_combined[[#This Row],[Asset Name]],"Shares outstanding",TRUE), 0)</f>
        <v>43763240</v>
      </c>
      <c r="K2420" s="4" cm="1">
        <f t="array" ref="K2420">IFERROR(_FV(Facts_combined[[#This Row],[Asset Name]],"P/E",TRUE), "")</f>
        <v>10.6067</v>
      </c>
      <c r="L2420" s="4" t="str" cm="1">
        <f t="array" ref="L242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420" s="4" cm="1">
        <f t="array" ref="M2420">IFERROR(_FV(Facts_combined[[#This Row],[Asset Name]],"Beta"), "")</f>
        <v>0.65349999999999997</v>
      </c>
    </row>
    <row r="2421" spans="1:13" x14ac:dyDescent="0.2">
      <c r="A2421" t="s">
        <v>689</v>
      </c>
      <c r="B2421" t="s">
        <v>4</v>
      </c>
      <c r="C2421" t="s">
        <v>42</v>
      </c>
      <c r="D2421" t="e" vm="2185">
        <v>#VALUE!</v>
      </c>
      <c r="E2421" t="str" cm="1">
        <f t="array" ref="E2421">IFERROR(_FV(Facts_combined[[#This Row],[Asset Name]],"Industry"), "Undefined")</f>
        <v>Healthcare Equipment &amp; Supplies</v>
      </c>
      <c r="F2421" s="6" cm="1">
        <f t="array" ref="F2421">IFERROR(_FV(Facts_combined[[#This Row],[Asset Name]],"Price"), 0)</f>
        <v>7.23</v>
      </c>
      <c r="G2421" s="5" cm="1">
        <f t="array" ref="G2421">IFERROR(_FV(Facts_combined[[#This Row],[Asset Name]],"Volume"), 0)</f>
        <v>192</v>
      </c>
      <c r="H2421" s="7" cm="1">
        <f t="array" ref="H2421">IFERROR(_FV(Facts_combined[[#This Row],[Asset Name]],"Market cap",TRUE), 0)</f>
        <v>207993579</v>
      </c>
      <c r="I242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21" s="5" cm="1">
        <f t="array" ref="J2421">IFERROR(_FV(Facts_combined[[#This Row],[Asset Name]],"Shares outstanding",TRUE), 0)</f>
        <v>28768130</v>
      </c>
      <c r="K2421" s="4" cm="1">
        <f t="array" ref="K2421">IFERROR(_FV(Facts_combined[[#This Row],[Asset Name]],"P/E",TRUE), "")</f>
        <v>0</v>
      </c>
      <c r="L2421" s="4" t="str" cm="1">
        <f t="array" ref="L242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21" s="4" cm="1">
        <f t="array" ref="M2421">IFERROR(_FV(Facts_combined[[#This Row],[Asset Name]],"Beta"), "")</f>
        <v>1.274</v>
      </c>
    </row>
    <row r="2422" spans="1:13" x14ac:dyDescent="0.2">
      <c r="A2422" t="s">
        <v>690</v>
      </c>
      <c r="B2422" t="s">
        <v>4</v>
      </c>
      <c r="C2422" t="s">
        <v>42</v>
      </c>
      <c r="D2422" t="e" vm="2739">
        <v>#VALUE!</v>
      </c>
      <c r="E2422" t="str" cm="1">
        <f t="array" ref="E2422">IFERROR(_FV(Facts_combined[[#This Row],[Asset Name]],"Industry"), "Undefined")</f>
        <v>Pharmaceuticals</v>
      </c>
      <c r="F2422" s="6" cm="1">
        <f t="array" ref="F2422">IFERROR(_FV(Facts_combined[[#This Row],[Asset Name]],"Price"), 0)</f>
        <v>17.579999999999998</v>
      </c>
      <c r="G2422" s="5" cm="1">
        <f t="array" ref="G2422">IFERROR(_FV(Facts_combined[[#This Row],[Asset Name]],"Volume"), 0)</f>
        <v>63138</v>
      </c>
      <c r="H2422" s="7" cm="1">
        <f t="array" ref="H2422">IFERROR(_FV(Facts_combined[[#This Row],[Asset Name]],"Market cap",TRUE), 0)</f>
        <v>226430224</v>
      </c>
      <c r="I242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22" s="5" cm="1">
        <f t="array" ref="J2422">IFERROR(_FV(Facts_combined[[#This Row],[Asset Name]],"Shares outstanding",TRUE), 0)</f>
        <v>12879990</v>
      </c>
      <c r="K2422" s="4" cm="1">
        <f t="array" ref="K2422">IFERROR(_FV(Facts_combined[[#This Row],[Asset Name]],"P/E",TRUE), "")</f>
        <v>0</v>
      </c>
      <c r="L2422" s="4" t="str" cm="1">
        <f t="array" ref="L242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22" s="4" cm="1">
        <f t="array" ref="M2422">IFERROR(_FV(Facts_combined[[#This Row],[Asset Name]],"Beta"), "")</f>
        <v>3.3433000000000002</v>
      </c>
    </row>
    <row r="2423" spans="1:13" x14ac:dyDescent="0.2">
      <c r="A2423" t="s">
        <v>691</v>
      </c>
      <c r="B2423" t="s">
        <v>4</v>
      </c>
      <c r="C2423" t="s">
        <v>42</v>
      </c>
      <c r="D2423" t="e" vm="2187">
        <v>#VALUE!</v>
      </c>
      <c r="E2423" t="str" cm="1">
        <f t="array" ref="E2423">IFERROR(_FV(Facts_combined[[#This Row],[Asset Name]],"Industry"), "Undefined")</f>
        <v>Electronic Equipment &amp; Parts</v>
      </c>
      <c r="F2423" s="6" cm="1">
        <f t="array" ref="F2423">IFERROR(_FV(Facts_combined[[#This Row],[Asset Name]],"Price"), 0)</f>
        <v>4.32</v>
      </c>
      <c r="G2423" s="5" cm="1">
        <f t="array" ref="G2423">IFERROR(_FV(Facts_combined[[#This Row],[Asset Name]],"Volume"), 0)</f>
        <v>155231</v>
      </c>
      <c r="H2423" s="7" cm="1">
        <f t="array" ref="H2423">IFERROR(_FV(Facts_combined[[#This Row],[Asset Name]],"Market cap",TRUE), 0)</f>
        <v>142731072</v>
      </c>
      <c r="I242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23" s="5" cm="1">
        <f t="array" ref="J2423">IFERROR(_FV(Facts_combined[[#This Row],[Asset Name]],"Shares outstanding",TRUE), 0)</f>
        <v>33039600</v>
      </c>
      <c r="K2423" s="4" t="str" cm="1">
        <f t="array" ref="K2423">IFERROR(_FV(Facts_combined[[#This Row],[Asset Name]],"P/E",TRUE), "")</f>
        <v/>
      </c>
      <c r="L2423" s="4" t="str" cm="1">
        <f t="array" ref="L242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23" s="4" cm="1">
        <f t="array" ref="M2423">IFERROR(_FV(Facts_combined[[#This Row],[Asset Name]],"Beta"), "")</f>
        <v>0.60219999999999996</v>
      </c>
    </row>
    <row r="2424" spans="1:13" x14ac:dyDescent="0.2">
      <c r="A2424" t="s">
        <v>692</v>
      </c>
      <c r="B2424" t="s">
        <v>4</v>
      </c>
      <c r="C2424" t="s">
        <v>42</v>
      </c>
      <c r="D2424" t="e" vm="869">
        <v>#VALUE!</v>
      </c>
      <c r="E2424" t="str" cm="1">
        <f t="array" ref="E2424">IFERROR(_FV(Facts_combined[[#This Row],[Asset Name]],"Industry"), "Undefined")</f>
        <v>Automobiles &amp; Auto Parts</v>
      </c>
      <c r="F2424" s="6" cm="1">
        <f t="array" ref="F2424">IFERROR(_FV(Facts_combined[[#This Row],[Asset Name]],"Price"), 0)</f>
        <v>4.82</v>
      </c>
      <c r="G2424" s="5" cm="1">
        <f t="array" ref="G2424">IFERROR(_FV(Facts_combined[[#This Row],[Asset Name]],"Volume"), 0)</f>
        <v>163402</v>
      </c>
      <c r="H2424" s="7" cm="1">
        <f t="array" ref="H2424">IFERROR(_FV(Facts_combined[[#This Row],[Asset Name]],"Market cap",TRUE), 0)</f>
        <v>165701092</v>
      </c>
      <c r="I242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24" s="5" cm="1">
        <f t="array" ref="J2424">IFERROR(_FV(Facts_combined[[#This Row],[Asset Name]],"Shares outstanding",TRUE), 0)</f>
        <v>34377820</v>
      </c>
      <c r="K2424" s="4" cm="1">
        <f t="array" ref="K2424">IFERROR(_FV(Facts_combined[[#This Row],[Asset Name]],"P/E",TRUE), "")</f>
        <v>3.7288000000000001</v>
      </c>
      <c r="L2424" s="4" t="str" cm="1">
        <f t="array" ref="L242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2424" s="4" cm="1">
        <f t="array" ref="M2424">IFERROR(_FV(Facts_combined[[#This Row],[Asset Name]],"Beta"), "")</f>
        <v>2.5190999999999999</v>
      </c>
    </row>
    <row r="2425" spans="1:13" x14ac:dyDescent="0.2">
      <c r="A2425" t="s">
        <v>693</v>
      </c>
      <c r="B2425" t="s">
        <v>4</v>
      </c>
      <c r="C2425" t="s">
        <v>42</v>
      </c>
      <c r="D2425" t="e" vm="2189">
        <v>#VALUE!</v>
      </c>
      <c r="E2425" t="str" cm="1">
        <f t="array" ref="E2425">IFERROR(_FV(Facts_combined[[#This Row],[Asset Name]],"Industry"), "Undefined")</f>
        <v>Holding Companies</v>
      </c>
      <c r="F2425" s="6" cm="1">
        <f t="array" ref="F2425">IFERROR(_FV(Facts_combined[[#This Row],[Asset Name]],"Price"), 0)</f>
        <v>11.36</v>
      </c>
      <c r="G2425" s="5" cm="1">
        <f t="array" ref="G2425">IFERROR(_FV(Facts_combined[[#This Row],[Asset Name]],"Volume"), 0)</f>
        <v>74</v>
      </c>
      <c r="H2425" s="7" cm="1">
        <f t="array" ref="H2425">IFERROR(_FV(Facts_combined[[#This Row],[Asset Name]],"Market cap",TRUE), 0)</f>
        <v>184530500</v>
      </c>
      <c r="I242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25" s="5" cm="1">
        <f t="array" ref="J2425">IFERROR(_FV(Facts_combined[[#This Row],[Asset Name]],"Shares outstanding",TRUE), 0)</f>
        <v>16258200</v>
      </c>
      <c r="K2425" s="4" cm="1">
        <f t="array" ref="K2425">IFERROR(_FV(Facts_combined[[#This Row],[Asset Name]],"P/E",TRUE), "")</f>
        <v>36.642899999999997</v>
      </c>
      <c r="L2425" s="4" t="str" cm="1">
        <f t="array" ref="L242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425" s="4" t="str" cm="1">
        <f t="array" ref="M2425">IFERROR(_FV(Facts_combined[[#This Row],[Asset Name]],"Beta"), "")</f>
        <v/>
      </c>
    </row>
    <row r="2426" spans="1:13" x14ac:dyDescent="0.2">
      <c r="A2426" t="s">
        <v>694</v>
      </c>
      <c r="B2426" t="s">
        <v>4</v>
      </c>
      <c r="C2426" t="s">
        <v>42</v>
      </c>
      <c r="D2426" t="e" vm="2190">
        <v>#VALUE!</v>
      </c>
      <c r="E2426" t="str" cm="1">
        <f t="array" ref="E2426">IFERROR(_FV(Facts_combined[[#This Row],[Asset Name]],"Industry"), "Undefined")</f>
        <v>Holding Companies</v>
      </c>
      <c r="F2426" s="6" cm="1">
        <f t="array" ref="F2426">IFERROR(_FV(Facts_combined[[#This Row],[Asset Name]],"Price"), 0)</f>
        <v>11.15</v>
      </c>
      <c r="G2426" s="5" cm="1">
        <f t="array" ref="G2426">IFERROR(_FV(Facts_combined[[#This Row],[Asset Name]],"Volume"), 0)</f>
        <v>125</v>
      </c>
      <c r="H2426" s="7" cm="1">
        <f t="array" ref="H2426">IFERROR(_FV(Facts_combined[[#This Row],[Asset Name]],"Market cap",TRUE), 0)</f>
        <v>182400620</v>
      </c>
      <c r="I242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26" s="5" cm="1">
        <f t="array" ref="J2426">IFERROR(_FV(Facts_combined[[#This Row],[Asset Name]],"Shares outstanding",TRUE), 0)</f>
        <v>16358800</v>
      </c>
      <c r="K2426" s="4" cm="1">
        <f t="array" ref="K2426">IFERROR(_FV(Facts_combined[[#This Row],[Asset Name]],"P/E",TRUE), "")</f>
        <v>45.325200000000002</v>
      </c>
      <c r="L2426" s="4" t="str" cm="1">
        <f t="array" ref="L242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426" s="4" t="str" cm="1">
        <f t="array" ref="M2426">IFERROR(_FV(Facts_combined[[#This Row],[Asset Name]],"Beta"), "")</f>
        <v/>
      </c>
    </row>
    <row r="2427" spans="1:13" x14ac:dyDescent="0.2">
      <c r="A2427" t="s">
        <v>695</v>
      </c>
      <c r="B2427" t="s">
        <v>4</v>
      </c>
      <c r="C2427" t="s">
        <v>42</v>
      </c>
      <c r="D2427" t="e" vm="2191">
        <v>#VALUE!</v>
      </c>
      <c r="E2427" t="str" cm="1">
        <f t="array" ref="E2427">IFERROR(_FV(Facts_combined[[#This Row],[Asset Name]],"Industry"), "Undefined")</f>
        <v>Food &amp; Drug Retailing</v>
      </c>
      <c r="F2427" s="6" cm="1">
        <f t="array" ref="F2427">IFERROR(_FV(Facts_combined[[#This Row],[Asset Name]],"Price"), 0)</f>
        <v>0.46089999999999998</v>
      </c>
      <c r="G2427" s="5" cm="1">
        <f t="array" ref="G2427">IFERROR(_FV(Facts_combined[[#This Row],[Asset Name]],"Volume"), 0)</f>
        <v>294265</v>
      </c>
      <c r="H2427" s="7" cm="1">
        <f t="array" ref="H2427">IFERROR(_FV(Facts_combined[[#This Row],[Asset Name]],"Market cap",TRUE), 0)</f>
        <v>211881000</v>
      </c>
      <c r="I242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27" s="5" cm="1">
        <f t="array" ref="J2427">IFERROR(_FV(Facts_combined[[#This Row],[Asset Name]],"Shares outstanding",TRUE), 0)</f>
        <v>325163800</v>
      </c>
      <c r="K2427" s="4" t="str" cm="1">
        <f t="array" ref="K2427">IFERROR(_FV(Facts_combined[[#This Row],[Asset Name]],"P/E",TRUE), "")</f>
        <v/>
      </c>
      <c r="L2427" s="4" t="str" cm="1">
        <f t="array" ref="L242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27" s="4" cm="1">
        <f t="array" ref="M2427">IFERROR(_FV(Facts_combined[[#This Row],[Asset Name]],"Beta"), "")</f>
        <v>2.5621999999999998</v>
      </c>
    </row>
    <row r="2428" spans="1:13" x14ac:dyDescent="0.2">
      <c r="A2428" t="s">
        <v>696</v>
      </c>
      <c r="B2428" t="s">
        <v>4</v>
      </c>
      <c r="C2428" t="s">
        <v>42</v>
      </c>
      <c r="D2428" t="e" vm="2192">
        <v>#VALUE!</v>
      </c>
      <c r="E2428" t="str" cm="1">
        <f t="array" ref="E2428">IFERROR(_FV(Facts_combined[[#This Row],[Asset Name]],"Industry"), "Undefined")</f>
        <v>Specialty Retailers</v>
      </c>
      <c r="F2428" s="6" cm="1">
        <f t="array" ref="F2428">IFERROR(_FV(Facts_combined[[#This Row],[Asset Name]],"Price"), 0)</f>
        <v>15.22</v>
      </c>
      <c r="G2428" s="5" cm="1">
        <f t="array" ref="G2428">IFERROR(_FV(Facts_combined[[#This Row],[Asset Name]],"Volume"), 0)</f>
        <v>2459</v>
      </c>
      <c r="H2428" s="7" cm="1">
        <f t="array" ref="H2428">IFERROR(_FV(Facts_combined[[#This Row],[Asset Name]],"Market cap",TRUE), 0)</f>
        <v>159579721</v>
      </c>
      <c r="I242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28" s="5" cm="1">
        <f t="array" ref="J2428">IFERROR(_FV(Facts_combined[[#This Row],[Asset Name]],"Shares outstanding",TRUE), 0)</f>
        <v>10484870</v>
      </c>
      <c r="K2428" s="4" t="str" cm="1">
        <f t="array" ref="K2428">IFERROR(_FV(Facts_combined[[#This Row],[Asset Name]],"P/E",TRUE), "")</f>
        <v/>
      </c>
      <c r="L2428" s="4" t="str" cm="1">
        <f t="array" ref="L242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28" s="4" cm="1">
        <f t="array" ref="M2428">IFERROR(_FV(Facts_combined[[#This Row],[Asset Name]],"Beta"), "")</f>
        <v>1.6419999999999999</v>
      </c>
    </row>
    <row r="2429" spans="1:13" x14ac:dyDescent="0.2">
      <c r="A2429" t="s">
        <v>697</v>
      </c>
      <c r="B2429" t="s">
        <v>4</v>
      </c>
      <c r="C2429" t="s">
        <v>42</v>
      </c>
      <c r="D2429" t="e" vm="2193">
        <v>#VALUE!</v>
      </c>
      <c r="E2429" t="str" cm="1">
        <f t="array" ref="E2429">IFERROR(_FV(Facts_combined[[#This Row],[Asset Name]],"Industry"), "Undefined")</f>
        <v>Homebuilding &amp; Construction Supplies</v>
      </c>
      <c r="F2429" s="6" cm="1">
        <f t="array" ref="F2429">IFERROR(_FV(Facts_combined[[#This Row],[Asset Name]],"Price"), 0)</f>
        <v>6.26</v>
      </c>
      <c r="G2429" s="5" cm="1">
        <f t="array" ref="G2429">IFERROR(_FV(Facts_combined[[#This Row],[Asset Name]],"Volume"), 0)</f>
        <v>100</v>
      </c>
      <c r="H2429" s="7" cm="1">
        <f t="array" ref="H2429">IFERROR(_FV(Facts_combined[[#This Row],[Asset Name]],"Market cap",TRUE), 0)</f>
        <v>37560000</v>
      </c>
      <c r="I242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29" s="5" cm="1">
        <f t="array" ref="J2429">IFERROR(_FV(Facts_combined[[#This Row],[Asset Name]],"Shares outstanding",TRUE), 0)</f>
        <v>6000000</v>
      </c>
      <c r="K2429" s="4" cm="1">
        <f t="array" ref="K2429">IFERROR(_FV(Facts_combined[[#This Row],[Asset Name]],"P/E",TRUE), "")</f>
        <v>4671.6409999999996</v>
      </c>
      <c r="L2429" s="4" t="str" cm="1">
        <f t="array" ref="L242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429" s="4" t="str" cm="1">
        <f t="array" ref="M2429">IFERROR(_FV(Facts_combined[[#This Row],[Asset Name]],"Beta"), "")</f>
        <v/>
      </c>
    </row>
    <row r="2430" spans="1:13" x14ac:dyDescent="0.2">
      <c r="A2430" t="s">
        <v>698</v>
      </c>
      <c r="B2430" t="s">
        <v>4</v>
      </c>
      <c r="C2430" t="s">
        <v>42</v>
      </c>
      <c r="D2430" t="e" vm="2194">
        <v>#VALUE!</v>
      </c>
      <c r="E2430" t="str" cm="1">
        <f t="array" ref="E2430">IFERROR(_FV(Facts_combined[[#This Row],[Asset Name]],"Industry"), "Undefined")</f>
        <v>Biotechnology &amp; Medical Research</v>
      </c>
      <c r="F2430" s="6" cm="1">
        <f t="array" ref="F2430">IFERROR(_FV(Facts_combined[[#This Row],[Asset Name]],"Price"), 0)</f>
        <v>0.88</v>
      </c>
      <c r="G2430" s="5" cm="1">
        <f t="array" ref="G2430">IFERROR(_FV(Facts_combined[[#This Row],[Asset Name]],"Volume"), 0)</f>
        <v>65</v>
      </c>
      <c r="H2430" s="7" cm="1">
        <f t="array" ref="H2430">IFERROR(_FV(Facts_combined[[#This Row],[Asset Name]],"Market cap",TRUE), 0)</f>
        <v>121078496</v>
      </c>
      <c r="I243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30" s="5" cm="1">
        <f t="array" ref="J2430">IFERROR(_FV(Facts_combined[[#This Row],[Asset Name]],"Shares outstanding",TRUE), 0)</f>
        <v>137589200</v>
      </c>
      <c r="K2430" s="4" cm="1">
        <f t="array" ref="K2430">IFERROR(_FV(Facts_combined[[#This Row],[Asset Name]],"P/E",TRUE), "")</f>
        <v>0</v>
      </c>
      <c r="L2430" s="4" t="str" cm="1">
        <f t="array" ref="L243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30" s="4" cm="1">
        <f t="array" ref="M2430">IFERROR(_FV(Facts_combined[[#This Row],[Asset Name]],"Beta"), "")</f>
        <v>0.64400000000000002</v>
      </c>
    </row>
    <row r="2431" spans="1:13" x14ac:dyDescent="0.2">
      <c r="A2431" t="s">
        <v>699</v>
      </c>
      <c r="B2431" t="s">
        <v>4</v>
      </c>
      <c r="C2431" t="s">
        <v>42</v>
      </c>
      <c r="D2431" t="e" vm="2198">
        <v>#VALUE!</v>
      </c>
      <c r="E2431" t="str" cm="1">
        <f t="array" ref="E2431">IFERROR(_FV(Facts_combined[[#This Row],[Asset Name]],"Industry"), "Undefined")</f>
        <v>Holding Companies</v>
      </c>
      <c r="F2431" s="6" cm="1">
        <f t="array" ref="F2431">IFERROR(_FV(Facts_combined[[#This Row],[Asset Name]],"Price"), 0)</f>
        <v>10.6</v>
      </c>
      <c r="G2431" s="5" cm="1">
        <f t="array" ref="G2431">IFERROR(_FV(Facts_combined[[#This Row],[Asset Name]],"Volume"), 0)</f>
        <v>1242</v>
      </c>
      <c r="H2431" s="7" cm="1">
        <f t="array" ref="H2431">IFERROR(_FV(Facts_combined[[#This Row],[Asset Name]],"Market cap",TRUE), 0)</f>
        <v>176312238</v>
      </c>
      <c r="I243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31" s="5" cm="1">
        <f t="array" ref="J2431">IFERROR(_FV(Facts_combined[[#This Row],[Asset Name]],"Shares outstanding",TRUE), 0)</f>
        <v>16633230</v>
      </c>
      <c r="K2431" s="4" cm="1">
        <f t="array" ref="K2431">IFERROR(_FV(Facts_combined[[#This Row],[Asset Name]],"P/E",TRUE), "")</f>
        <v>0</v>
      </c>
      <c r="L2431" s="4" t="str" cm="1">
        <f t="array" ref="L243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31" s="4" t="str" cm="1">
        <f t="array" ref="M2431">IFERROR(_FV(Facts_combined[[#This Row],[Asset Name]],"Beta"), "")</f>
        <v/>
      </c>
    </row>
    <row r="2432" spans="1:13" x14ac:dyDescent="0.2">
      <c r="A2432" t="s">
        <v>700</v>
      </c>
      <c r="B2432" t="s">
        <v>4</v>
      </c>
      <c r="C2432" t="s">
        <v>42</v>
      </c>
      <c r="D2432" t="e" vm="2201">
        <v>#VALUE!</v>
      </c>
      <c r="E2432" t="str" cm="1">
        <f t="array" ref="E2432">IFERROR(_FV(Facts_combined[[#This Row],[Asset Name]],"Industry"), "Undefined")</f>
        <v>Biotechnology &amp; Medical Research</v>
      </c>
      <c r="F2432" s="6" cm="1">
        <f t="array" ref="F2432">IFERROR(_FV(Facts_combined[[#This Row],[Asset Name]],"Price"), 0)</f>
        <v>0.54430000000000001</v>
      </c>
      <c r="G2432" s="5" cm="1">
        <f t="array" ref="G2432">IFERROR(_FV(Facts_combined[[#This Row],[Asset Name]],"Volume"), 0)</f>
        <v>54740</v>
      </c>
      <c r="H2432" s="7" cm="1">
        <f t="array" ref="H2432">IFERROR(_FV(Facts_combined[[#This Row],[Asset Name]],"Market cap",TRUE), 0)</f>
        <v>91408544</v>
      </c>
      <c r="I243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32" s="5" cm="1">
        <f t="array" ref="J2432">IFERROR(_FV(Facts_combined[[#This Row],[Asset Name]],"Shares outstanding",TRUE), 0)</f>
        <v>167937800</v>
      </c>
      <c r="K2432" s="4" cm="1">
        <f t="array" ref="K2432">IFERROR(_FV(Facts_combined[[#This Row],[Asset Name]],"P/E",TRUE), "")</f>
        <v>0</v>
      </c>
      <c r="L2432" s="4" t="str" cm="1">
        <f t="array" ref="L243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32" s="4" cm="1">
        <f t="array" ref="M2432">IFERROR(_FV(Facts_combined[[#This Row],[Asset Name]],"Beta"), "")</f>
        <v>0.34860000000000002</v>
      </c>
    </row>
    <row r="2433" spans="1:13" x14ac:dyDescent="0.2">
      <c r="A2433" t="s">
        <v>701</v>
      </c>
      <c r="B2433" t="s">
        <v>4</v>
      </c>
      <c r="C2433" t="s">
        <v>42</v>
      </c>
      <c r="D2433" t="e" vm="2202">
        <v>#VALUE!</v>
      </c>
      <c r="E2433" t="str" cm="1">
        <f t="array" ref="E2433">IFERROR(_FV(Facts_combined[[#This Row],[Asset Name]],"Industry"), "Undefined")</f>
        <v>Biotechnology &amp; Medical Research</v>
      </c>
      <c r="F2433" s="6" cm="1">
        <f t="array" ref="F2433">IFERROR(_FV(Facts_combined[[#This Row],[Asset Name]],"Price"), 0)</f>
        <v>2.68</v>
      </c>
      <c r="G2433" s="5" cm="1">
        <f t="array" ref="G2433">IFERROR(_FV(Facts_combined[[#This Row],[Asset Name]],"Volume"), 0)</f>
        <v>144941</v>
      </c>
      <c r="H2433" s="7" cm="1">
        <f t="array" ref="H2433">IFERROR(_FV(Facts_combined[[#This Row],[Asset Name]],"Market cap",TRUE), 0)</f>
        <v>188766041</v>
      </c>
      <c r="I243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33" s="5" cm="1">
        <f t="array" ref="J2433">IFERROR(_FV(Facts_combined[[#This Row],[Asset Name]],"Shares outstanding",TRUE), 0)</f>
        <v>70435090</v>
      </c>
      <c r="K2433" s="4" cm="1">
        <f t="array" ref="K2433">IFERROR(_FV(Facts_combined[[#This Row],[Asset Name]],"P/E",TRUE), "")</f>
        <v>0</v>
      </c>
      <c r="L2433" s="4" t="str" cm="1">
        <f t="array" ref="L243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33" s="4" cm="1">
        <f t="array" ref="M2433">IFERROR(_FV(Facts_combined[[#This Row],[Asset Name]],"Beta"), "")</f>
        <v>1.0162</v>
      </c>
    </row>
    <row r="2434" spans="1:13" x14ac:dyDescent="0.2">
      <c r="A2434" t="s">
        <v>702</v>
      </c>
      <c r="B2434" t="s">
        <v>4</v>
      </c>
      <c r="C2434" t="s">
        <v>42</v>
      </c>
      <c r="D2434" t="e" vm="2204">
        <v>#VALUE!</v>
      </c>
      <c r="E2434" t="str" cm="1">
        <f t="array" ref="E2434">IFERROR(_FV(Facts_combined[[#This Row],[Asset Name]],"Industry"), "Undefined")</f>
        <v>Biotechnology &amp; Medical Research</v>
      </c>
      <c r="F2434" s="6" cm="1">
        <f t="array" ref="F2434">IFERROR(_FV(Facts_combined[[#This Row],[Asset Name]],"Price"), 0)</f>
        <v>3.1</v>
      </c>
      <c r="G2434" s="5" cm="1">
        <f t="array" ref="G2434">IFERROR(_FV(Facts_combined[[#This Row],[Asset Name]],"Volume"), 0)</f>
        <v>20</v>
      </c>
      <c r="H2434" s="7" cm="1">
        <f t="array" ref="H2434">IFERROR(_FV(Facts_combined[[#This Row],[Asset Name]],"Market cap",TRUE), 0)</f>
        <v>149540435</v>
      </c>
      <c r="I243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34" s="5" cm="1">
        <f t="array" ref="J2434">IFERROR(_FV(Facts_combined[[#This Row],[Asset Name]],"Shares outstanding",TRUE), 0)</f>
        <v>48238850</v>
      </c>
      <c r="K2434" s="4" cm="1">
        <f t="array" ref="K2434">IFERROR(_FV(Facts_combined[[#This Row],[Asset Name]],"P/E",TRUE), "")</f>
        <v>9.6333000000000002</v>
      </c>
      <c r="L2434" s="4" t="str" cm="1">
        <f t="array" ref="L243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434" s="4" cm="1">
        <f t="array" ref="M2434">IFERROR(_FV(Facts_combined[[#This Row],[Asset Name]],"Beta"), "")</f>
        <v>1.0738000000000001</v>
      </c>
    </row>
    <row r="2435" spans="1:13" x14ac:dyDescent="0.2">
      <c r="A2435" t="s">
        <v>703</v>
      </c>
      <c r="B2435" t="s">
        <v>4</v>
      </c>
      <c r="C2435" t="s">
        <v>42</v>
      </c>
      <c r="D2435" t="e" vm="2205">
        <v>#VALUE!</v>
      </c>
      <c r="E2435" t="str" cm="1">
        <f t="array" ref="E2435">IFERROR(_FV(Facts_combined[[#This Row],[Asset Name]],"Industry"), "Undefined")</f>
        <v>Media &amp; Publishing</v>
      </c>
      <c r="F2435" s="6" cm="1">
        <f t="array" ref="F2435">IFERROR(_FV(Facts_combined[[#This Row],[Asset Name]],"Price"), 0)</f>
        <v>2.0499999999999998</v>
      </c>
      <c r="G2435" s="5" cm="1">
        <f t="array" ref="G2435">IFERROR(_FV(Facts_combined[[#This Row],[Asset Name]],"Volume"), 0)</f>
        <v>1250</v>
      </c>
      <c r="H2435" s="7" cm="1">
        <f t="array" ref="H2435">IFERROR(_FV(Facts_combined[[#This Row],[Asset Name]],"Market cap",TRUE), 0)</f>
        <v>183941579</v>
      </c>
      <c r="I243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35" s="5" cm="1">
        <f t="array" ref="J2435">IFERROR(_FV(Facts_combined[[#This Row],[Asset Name]],"Shares outstanding",TRUE), 0)</f>
        <v>89727600</v>
      </c>
      <c r="K2435" s="4" t="str" cm="1">
        <f t="array" ref="K2435">IFERROR(_FV(Facts_combined[[#This Row],[Asset Name]],"P/E",TRUE), "")</f>
        <v/>
      </c>
      <c r="L2435" s="4" t="str" cm="1">
        <f t="array" ref="L243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35" s="4" cm="1">
        <f t="array" ref="M2435">IFERROR(_FV(Facts_combined[[#This Row],[Asset Name]],"Beta"), "")</f>
        <v>1.0161</v>
      </c>
    </row>
    <row r="2436" spans="1:13" x14ac:dyDescent="0.2">
      <c r="A2436" t="s">
        <v>704</v>
      </c>
      <c r="B2436" t="s">
        <v>4</v>
      </c>
      <c r="C2436" t="s">
        <v>42</v>
      </c>
      <c r="D2436" t="e" vm="2206">
        <v>#VALUE!</v>
      </c>
      <c r="E2436" t="str" cm="1">
        <f t="array" ref="E2436">IFERROR(_FV(Facts_combined[[#This Row],[Asset Name]],"Industry"), "Undefined")</f>
        <v>Metals &amp; Mining</v>
      </c>
      <c r="F2436" s="6" cm="1">
        <f t="array" ref="F2436">IFERROR(_FV(Facts_combined[[#This Row],[Asset Name]],"Price"), 0)</f>
        <v>0.22470000000000001</v>
      </c>
      <c r="G2436" s="5" cm="1">
        <f t="array" ref="G2436">IFERROR(_FV(Facts_combined[[#This Row],[Asset Name]],"Volume"), 0)</f>
        <v>102827</v>
      </c>
      <c r="H2436" s="7" cm="1">
        <f t="array" ref="H2436">IFERROR(_FV(Facts_combined[[#This Row],[Asset Name]],"Market cap",TRUE), 0)</f>
        <v>119579700</v>
      </c>
      <c r="I243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36" s="5" cm="1">
        <f t="array" ref="J2436">IFERROR(_FV(Facts_combined[[#This Row],[Asset Name]],"Shares outstanding",TRUE), 0)</f>
        <v>511111600</v>
      </c>
      <c r="K2436" s="4" t="str" cm="1">
        <f t="array" ref="K2436">IFERROR(_FV(Facts_combined[[#This Row],[Asset Name]],"P/E",TRUE), "")</f>
        <v/>
      </c>
      <c r="L2436" s="4" t="str" cm="1">
        <f t="array" ref="L243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36" s="4" cm="1">
        <f t="array" ref="M2436">IFERROR(_FV(Facts_combined[[#This Row],[Asset Name]],"Beta"), "")</f>
        <v>1.3635999999999999</v>
      </c>
    </row>
    <row r="2437" spans="1:13" x14ac:dyDescent="0.2">
      <c r="A2437" t="s">
        <v>705</v>
      </c>
      <c r="B2437" t="s">
        <v>4</v>
      </c>
      <c r="C2437" t="s">
        <v>42</v>
      </c>
      <c r="D2437" t="e" vm="2207">
        <v>#VALUE!</v>
      </c>
      <c r="E2437" t="str" cm="1">
        <f t="array" ref="E2437">IFERROR(_FV(Facts_combined[[#This Row],[Asset Name]],"Industry"), "Undefined")</f>
        <v>Biotechnology &amp; Medical Research</v>
      </c>
      <c r="F2437" s="6" cm="1">
        <f t="array" ref="F2437">IFERROR(_FV(Facts_combined[[#This Row],[Asset Name]],"Price"), 0)</f>
        <v>3.24</v>
      </c>
      <c r="G2437" s="5" cm="1">
        <f t="array" ref="G2437">IFERROR(_FV(Facts_combined[[#This Row],[Asset Name]],"Volume"), 0)</f>
        <v>93206</v>
      </c>
      <c r="H2437" s="7" cm="1">
        <f t="array" ref="H2437">IFERROR(_FV(Facts_combined[[#This Row],[Asset Name]],"Market cap",TRUE), 0)</f>
        <v>137523128</v>
      </c>
      <c r="I243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37" s="5" cm="1">
        <f t="array" ref="J2437">IFERROR(_FV(Facts_combined[[#This Row],[Asset Name]],"Shares outstanding",TRUE), 0)</f>
        <v>42445410</v>
      </c>
      <c r="K2437" s="4" cm="1">
        <f t="array" ref="K2437">IFERROR(_FV(Facts_combined[[#This Row],[Asset Name]],"P/E",TRUE), "")</f>
        <v>0</v>
      </c>
      <c r="L2437" s="4" t="str" cm="1">
        <f t="array" ref="L243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37" s="4" cm="1">
        <f t="array" ref="M2437">IFERROR(_FV(Facts_combined[[#This Row],[Asset Name]],"Beta"), "")</f>
        <v>0.72299999999999998</v>
      </c>
    </row>
    <row r="2438" spans="1:13" x14ac:dyDescent="0.2">
      <c r="A2438" t="s">
        <v>706</v>
      </c>
      <c r="B2438" t="s">
        <v>4</v>
      </c>
      <c r="C2438" t="s">
        <v>42</v>
      </c>
      <c r="D2438" t="e" vm="2209">
        <v>#VALUE!</v>
      </c>
      <c r="E2438" t="str" cm="1">
        <f t="array" ref="E2438">IFERROR(_FV(Facts_combined[[#This Row],[Asset Name]],"Industry"), "Undefined")</f>
        <v>Holding Companies</v>
      </c>
      <c r="F2438" s="6" cm="1">
        <f t="array" ref="F2438">IFERROR(_FV(Facts_combined[[#This Row],[Asset Name]],"Price"), 0)</f>
        <v>10.98</v>
      </c>
      <c r="G2438" s="5" cm="1">
        <f t="array" ref="G2438">IFERROR(_FV(Facts_combined[[#This Row],[Asset Name]],"Volume"), 0)</f>
        <v>9</v>
      </c>
      <c r="H2438" s="7" cm="1">
        <f t="array" ref="H2438">IFERROR(_FV(Facts_combined[[#This Row],[Asset Name]],"Market cap",TRUE), 0)</f>
        <v>133204500</v>
      </c>
      <c r="I243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38" s="5" cm="1">
        <f t="array" ref="J2438">IFERROR(_FV(Facts_combined[[#This Row],[Asset Name]],"Shares outstanding",TRUE), 0)</f>
        <v>12153690</v>
      </c>
      <c r="K2438" s="4" cm="1">
        <f t="array" ref="K2438">IFERROR(_FV(Facts_combined[[#This Row],[Asset Name]],"P/E",TRUE), "")</f>
        <v>27.4404</v>
      </c>
      <c r="L2438" s="4" t="str" cm="1">
        <f t="array" ref="L243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438" s="4" t="str" cm="1">
        <f t="array" ref="M2438">IFERROR(_FV(Facts_combined[[#This Row],[Asset Name]],"Beta"), "")</f>
        <v/>
      </c>
    </row>
    <row r="2439" spans="1:13" x14ac:dyDescent="0.2">
      <c r="A2439" t="s">
        <v>707</v>
      </c>
      <c r="B2439" t="s">
        <v>4</v>
      </c>
      <c r="C2439" t="s">
        <v>42</v>
      </c>
      <c r="D2439" t="e" vm="2211">
        <v>#VALUE!</v>
      </c>
      <c r="E2439" t="str" cm="1">
        <f t="array" ref="E2439">IFERROR(_FV(Facts_combined[[#This Row],[Asset Name]],"Industry"), "Undefined")</f>
        <v>Machinery, Equipment &amp; Components</v>
      </c>
      <c r="F2439" s="6" cm="1">
        <f t="array" ref="F2439">IFERROR(_FV(Facts_combined[[#This Row],[Asset Name]],"Price"), 0)</f>
        <v>1.1399999999999999</v>
      </c>
      <c r="G2439" s="5" cm="1">
        <f t="array" ref="G2439">IFERROR(_FV(Facts_combined[[#This Row],[Asset Name]],"Volume"), 0)</f>
        <v>15</v>
      </c>
      <c r="H2439" s="7" cm="1">
        <f t="array" ref="H2439">IFERROR(_FV(Facts_combined[[#This Row],[Asset Name]],"Market cap",TRUE), 0)</f>
        <v>155224400</v>
      </c>
      <c r="I243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39" s="5" cm="1">
        <f t="array" ref="J2439">IFERROR(_FV(Facts_combined[[#This Row],[Asset Name]],"Shares outstanding",TRUE), 0)</f>
        <v>132670500</v>
      </c>
      <c r="K2439" s="4" cm="1">
        <f t="array" ref="K2439">IFERROR(_FV(Facts_combined[[#This Row],[Asset Name]],"P/E",TRUE), "")</f>
        <v>0</v>
      </c>
      <c r="L2439" s="4" t="str" cm="1">
        <f t="array" ref="L243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39" s="4" cm="1">
        <f t="array" ref="M2439">IFERROR(_FV(Facts_combined[[#This Row],[Asset Name]],"Beta"), "")</f>
        <v>-0.40770000000000001</v>
      </c>
    </row>
    <row r="2440" spans="1:13" x14ac:dyDescent="0.2">
      <c r="A2440" t="s">
        <v>708</v>
      </c>
      <c r="B2440" t="s">
        <v>4</v>
      </c>
      <c r="C2440" t="s">
        <v>42</v>
      </c>
      <c r="D2440" t="e" vm="2212">
        <v>#VALUE!</v>
      </c>
      <c r="E2440" t="str" cm="1">
        <f t="array" ref="E2440">IFERROR(_FV(Facts_combined[[#This Row],[Asset Name]],"Industry"), "Undefined")</f>
        <v>Hotels &amp; Entertainment Services</v>
      </c>
      <c r="F2440" s="6" cm="1">
        <f t="array" ref="F2440">IFERROR(_FV(Facts_combined[[#This Row],[Asset Name]],"Price"), 0)</f>
        <v>4.2300000000000004</v>
      </c>
      <c r="G2440" s="5" cm="1">
        <f t="array" ref="G2440">IFERROR(_FV(Facts_combined[[#This Row],[Asset Name]],"Volume"), 0)</f>
        <v>105712</v>
      </c>
      <c r="H2440" s="7" cm="1">
        <f t="array" ref="H2440">IFERROR(_FV(Facts_combined[[#This Row],[Asset Name]],"Market cap",TRUE), 0)</f>
        <v>132906050</v>
      </c>
      <c r="I244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40" s="5" cm="1">
        <f t="array" ref="J2440">IFERROR(_FV(Facts_combined[[#This Row],[Asset Name]],"Shares outstanding",TRUE), 0)</f>
        <v>31419870</v>
      </c>
      <c r="K2440" s="4" cm="1">
        <f t="array" ref="K2440">IFERROR(_FV(Facts_combined[[#This Row],[Asset Name]],"P/E",TRUE), "")</f>
        <v>24882.35</v>
      </c>
      <c r="L2440" s="4" t="str" cm="1">
        <f t="array" ref="L244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440" s="4" cm="1">
        <f t="array" ref="M2440">IFERROR(_FV(Facts_combined[[#This Row],[Asset Name]],"Beta"), "")</f>
        <v>2.4167999999999998</v>
      </c>
    </row>
    <row r="2441" spans="1:13" x14ac:dyDescent="0.2">
      <c r="A2441" t="s">
        <v>709</v>
      </c>
      <c r="B2441" t="s">
        <v>4</v>
      </c>
      <c r="C2441" t="s">
        <v>42</v>
      </c>
      <c r="D2441" t="e" vm="2213">
        <v>#VALUE!</v>
      </c>
      <c r="E2441" t="str" cm="1">
        <f t="array" ref="E2441">IFERROR(_FV(Facts_combined[[#This Row],[Asset Name]],"Industry"), "Undefined")</f>
        <v>Biotechnology &amp; Medical Research</v>
      </c>
      <c r="F2441" s="6" cm="1">
        <f t="array" ref="F2441">IFERROR(_FV(Facts_combined[[#This Row],[Asset Name]],"Price"), 0)</f>
        <v>1.1599999999999999</v>
      </c>
      <c r="G2441" s="5" cm="1">
        <f t="array" ref="G2441">IFERROR(_FV(Facts_combined[[#This Row],[Asset Name]],"Volume"), 0)</f>
        <v>3114</v>
      </c>
      <c r="H2441" s="7" cm="1">
        <f t="array" ref="H2441">IFERROR(_FV(Facts_combined[[#This Row],[Asset Name]],"Market cap",TRUE), 0)</f>
        <v>145878584</v>
      </c>
      <c r="I244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41" s="5" cm="1">
        <f t="array" ref="J2441">IFERROR(_FV(Facts_combined[[#This Row],[Asset Name]],"Shares outstanding",TRUE), 0)</f>
        <v>125757400</v>
      </c>
      <c r="K2441" s="4" cm="1">
        <f t="array" ref="K2441">IFERROR(_FV(Facts_combined[[#This Row],[Asset Name]],"P/E",TRUE), "")</f>
        <v>0</v>
      </c>
      <c r="L2441" s="4" t="str" cm="1">
        <f t="array" ref="L244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41" s="4" cm="1">
        <f t="array" ref="M2441">IFERROR(_FV(Facts_combined[[#This Row],[Asset Name]],"Beta"), "")</f>
        <v>1.2115</v>
      </c>
    </row>
    <row r="2442" spans="1:13" x14ac:dyDescent="0.2">
      <c r="A2442" t="s">
        <v>710</v>
      </c>
      <c r="B2442" t="s">
        <v>4</v>
      </c>
      <c r="C2442" t="s">
        <v>42</v>
      </c>
      <c r="D2442" t="e" vm="2214">
        <v>#VALUE!</v>
      </c>
      <c r="E2442" t="str" cm="1">
        <f t="array" ref="E2442">IFERROR(_FV(Facts_combined[[#This Row],[Asset Name]],"Industry"), "Undefined")</f>
        <v>Electronic Equipment &amp; Parts</v>
      </c>
      <c r="F2442" s="6" cm="1">
        <f t="array" ref="F2442">IFERROR(_FV(Facts_combined[[#This Row],[Asset Name]],"Price"), 0)</f>
        <v>11.78</v>
      </c>
      <c r="G2442" s="5" cm="1">
        <f t="array" ref="G2442">IFERROR(_FV(Facts_combined[[#This Row],[Asset Name]],"Volume"), 0)</f>
        <v>46741</v>
      </c>
      <c r="H2442" s="7" cm="1">
        <f t="array" ref="H2442">IFERROR(_FV(Facts_combined[[#This Row],[Asset Name]],"Market cap",TRUE), 0)</f>
        <v>168200023</v>
      </c>
      <c r="I244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42" s="5" cm="1">
        <f t="array" ref="J2442">IFERROR(_FV(Facts_combined[[#This Row],[Asset Name]],"Shares outstanding",TRUE), 0)</f>
        <v>14278440</v>
      </c>
      <c r="K2442" s="4" cm="1">
        <f t="array" ref="K2442">IFERROR(_FV(Facts_combined[[#This Row],[Asset Name]],"P/E",TRUE), "")</f>
        <v>42.077399999999997</v>
      </c>
      <c r="L2442" s="4" t="str" cm="1">
        <f t="array" ref="L244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442" s="4" cm="1">
        <f t="array" ref="M2442">IFERROR(_FV(Facts_combined[[#This Row],[Asset Name]],"Beta"), "")</f>
        <v>0.94230000000000003</v>
      </c>
    </row>
    <row r="2443" spans="1:13" x14ac:dyDescent="0.2">
      <c r="A2443" t="s">
        <v>711</v>
      </c>
      <c r="B2443" t="s">
        <v>4</v>
      </c>
      <c r="C2443" t="s">
        <v>42</v>
      </c>
      <c r="D2443" t="e" vm="2215">
        <v>#VALUE!</v>
      </c>
      <c r="E2443" t="str" cm="1">
        <f t="array" ref="E2443">IFERROR(_FV(Facts_combined[[#This Row],[Asset Name]],"Industry"), "Undefined")</f>
        <v>Software &amp; IT Services</v>
      </c>
      <c r="F2443" s="6" cm="1">
        <f t="array" ref="F2443">IFERROR(_FV(Facts_combined[[#This Row],[Asset Name]],"Price"), 0)</f>
        <v>1.94</v>
      </c>
      <c r="G2443" s="5" cm="1">
        <f t="array" ref="G2443">IFERROR(_FV(Facts_combined[[#This Row],[Asset Name]],"Volume"), 0)</f>
        <v>2144</v>
      </c>
      <c r="H2443" s="7" cm="1">
        <f t="array" ref="H2443">IFERROR(_FV(Facts_combined[[#This Row],[Asset Name]],"Market cap",TRUE), 0)</f>
        <v>110169900</v>
      </c>
      <c r="I244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43" s="5" cm="1">
        <f t="array" ref="J2443">IFERROR(_FV(Facts_combined[[#This Row],[Asset Name]],"Shares outstanding",TRUE), 0)</f>
        <v>52712850</v>
      </c>
      <c r="K2443" s="4" cm="1">
        <f t="array" ref="K2443">IFERROR(_FV(Facts_combined[[#This Row],[Asset Name]],"P/E",TRUE), "")</f>
        <v>0</v>
      </c>
      <c r="L2443" s="4" t="str" cm="1">
        <f t="array" ref="L244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43" s="4" cm="1">
        <f t="array" ref="M2443">IFERROR(_FV(Facts_combined[[#This Row],[Asset Name]],"Beta"), "")</f>
        <v>0.18260000000000001</v>
      </c>
    </row>
    <row r="2444" spans="1:13" x14ac:dyDescent="0.2">
      <c r="A2444" t="s">
        <v>712</v>
      </c>
      <c r="B2444" t="s">
        <v>4</v>
      </c>
      <c r="C2444" t="s">
        <v>42</v>
      </c>
      <c r="D2444" t="e" vm="2216">
        <v>#VALUE!</v>
      </c>
      <c r="E2444" t="str" cm="1">
        <f t="array" ref="E2444">IFERROR(_FV(Facts_combined[[#This Row],[Asset Name]],"Industry"), "Undefined")</f>
        <v>Biotechnology &amp; Medical Research</v>
      </c>
      <c r="F2444" s="6" cm="1">
        <f t="array" ref="F2444">IFERROR(_FV(Facts_combined[[#This Row],[Asset Name]],"Price"), 0)</f>
        <v>2.06</v>
      </c>
      <c r="G2444" s="5" cm="1">
        <f t="array" ref="G2444">IFERROR(_FV(Facts_combined[[#This Row],[Asset Name]],"Volume"), 0)</f>
        <v>371</v>
      </c>
      <c r="H2444" s="7" cm="1">
        <f t="array" ref="H2444">IFERROR(_FV(Facts_combined[[#This Row],[Asset Name]],"Market cap",TRUE), 0)</f>
        <v>89518062</v>
      </c>
      <c r="I244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44" s="5" cm="1">
        <f t="array" ref="J2444">IFERROR(_FV(Facts_combined[[#This Row],[Asset Name]],"Shares outstanding",TRUE), 0)</f>
        <v>43455370</v>
      </c>
      <c r="K2444" s="4" cm="1">
        <f t="array" ref="K2444">IFERROR(_FV(Facts_combined[[#This Row],[Asset Name]],"P/E",TRUE), "")</f>
        <v>0</v>
      </c>
      <c r="L2444" s="4" t="str" cm="1">
        <f t="array" ref="L244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44" s="4" cm="1">
        <f t="array" ref="M2444">IFERROR(_FV(Facts_combined[[#This Row],[Asset Name]],"Beta"), "")</f>
        <v>0.872</v>
      </c>
    </row>
    <row r="2445" spans="1:13" x14ac:dyDescent="0.2">
      <c r="A2445" t="s">
        <v>713</v>
      </c>
      <c r="B2445" t="s">
        <v>4</v>
      </c>
      <c r="C2445" t="s">
        <v>42</v>
      </c>
      <c r="D2445" t="e" vm="2218">
        <v>#VALUE!</v>
      </c>
      <c r="E2445" t="str" cm="1">
        <f t="array" ref="E2445">IFERROR(_FV(Facts_combined[[#This Row],[Asset Name]],"Industry"), "Undefined")</f>
        <v>Biotechnology &amp; Medical Research</v>
      </c>
      <c r="F2445" s="6" cm="1">
        <f t="array" ref="F2445">IFERROR(_FV(Facts_combined[[#This Row],[Asset Name]],"Price"), 0)</f>
        <v>2.2400000000000002</v>
      </c>
      <c r="G2445" s="5" cm="1">
        <f t="array" ref="G2445">IFERROR(_FV(Facts_combined[[#This Row],[Asset Name]],"Volume"), 0)</f>
        <v>18</v>
      </c>
      <c r="H2445" s="7" cm="1">
        <f t="array" ref="H2445">IFERROR(_FV(Facts_combined[[#This Row],[Asset Name]],"Market cap",TRUE), 0)</f>
        <v>117678288</v>
      </c>
      <c r="I244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45" s="5" cm="1">
        <f t="array" ref="J2445">IFERROR(_FV(Facts_combined[[#This Row],[Asset Name]],"Shares outstanding",TRUE), 0)</f>
        <v>52534950</v>
      </c>
      <c r="K2445" s="4" cm="1">
        <f t="array" ref="K2445">IFERROR(_FV(Facts_combined[[#This Row],[Asset Name]],"P/E",TRUE), "")</f>
        <v>0</v>
      </c>
      <c r="L2445" s="4" t="str" cm="1">
        <f t="array" ref="L244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45" s="4" cm="1">
        <f t="array" ref="M2445">IFERROR(_FV(Facts_combined[[#This Row],[Asset Name]],"Beta"), "")</f>
        <v>2.3721000000000001</v>
      </c>
    </row>
    <row r="2446" spans="1:13" x14ac:dyDescent="0.2">
      <c r="A2446" t="s">
        <v>714</v>
      </c>
      <c r="B2446" t="s">
        <v>4</v>
      </c>
      <c r="C2446" t="s">
        <v>42</v>
      </c>
      <c r="D2446" t="e" vm="896">
        <v>#VALUE!</v>
      </c>
      <c r="E2446" t="str" cm="1">
        <f t="array" ref="E2446">IFERROR(_FV(Facts_combined[[#This Row],[Asset Name]],"Industry"), "Undefined")</f>
        <v>Software &amp; IT Services</v>
      </c>
      <c r="F2446" s="6" cm="1">
        <f t="array" ref="F2446">IFERROR(_FV(Facts_combined[[#This Row],[Asset Name]],"Price"), 0)</f>
        <v>3.06</v>
      </c>
      <c r="G2446" s="5" cm="1">
        <f t="array" ref="G2446">IFERROR(_FV(Facts_combined[[#This Row],[Asset Name]],"Volume"), 0)</f>
        <v>1</v>
      </c>
      <c r="H2446" s="7" cm="1">
        <f t="array" ref="H2446">IFERROR(_FV(Facts_combined[[#This Row],[Asset Name]],"Market cap",TRUE), 0)</f>
        <v>148916062</v>
      </c>
      <c r="I244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46" s="5" cm="1">
        <f t="array" ref="J2446">IFERROR(_FV(Facts_combined[[#This Row],[Asset Name]],"Shares outstanding",TRUE), 0)</f>
        <v>48665380</v>
      </c>
      <c r="K2446" s="4" cm="1">
        <f t="array" ref="K2446">IFERROR(_FV(Facts_combined[[#This Row],[Asset Name]],"P/E",TRUE), "")</f>
        <v>0</v>
      </c>
      <c r="L2446" s="4" t="str" cm="1">
        <f t="array" ref="L244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46" s="4" cm="1">
        <f t="array" ref="M2446">IFERROR(_FV(Facts_combined[[#This Row],[Asset Name]],"Beta"), "")</f>
        <v>0.95569999999999999</v>
      </c>
    </row>
    <row r="2447" spans="1:13" x14ac:dyDescent="0.2">
      <c r="A2447" t="s">
        <v>715</v>
      </c>
      <c r="B2447" t="s">
        <v>4</v>
      </c>
      <c r="C2447" t="s">
        <v>42</v>
      </c>
      <c r="D2447" t="e" vm="2220">
        <v>#VALUE!</v>
      </c>
      <c r="E2447" t="str" cm="1">
        <f t="array" ref="E2447">IFERROR(_FV(Facts_combined[[#This Row],[Asset Name]],"Industry"), "Undefined")</f>
        <v>Insurance</v>
      </c>
      <c r="F2447" s="6" cm="1">
        <f t="array" ref="F2447">IFERROR(_FV(Facts_combined[[#This Row],[Asset Name]],"Price"), 0)</f>
        <v>4.46</v>
      </c>
      <c r="G2447" s="5" cm="1">
        <f t="array" ref="G2447">IFERROR(_FV(Facts_combined[[#This Row],[Asset Name]],"Volume"), 0)</f>
        <v>30</v>
      </c>
      <c r="H2447" s="7" cm="1">
        <f t="array" ref="H2447">IFERROR(_FV(Facts_combined[[#This Row],[Asset Name]],"Market cap",TRUE), 0)</f>
        <v>129890631</v>
      </c>
      <c r="I244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47" s="5" cm="1">
        <f t="array" ref="J2447">IFERROR(_FV(Facts_combined[[#This Row],[Asset Name]],"Shares outstanding",TRUE), 0)</f>
        <v>29123460</v>
      </c>
      <c r="K2447" s="4" cm="1">
        <f t="array" ref="K2447">IFERROR(_FV(Facts_combined[[#This Row],[Asset Name]],"P/E",TRUE), "")</f>
        <v>0</v>
      </c>
      <c r="L2447" s="4" t="str" cm="1">
        <f t="array" ref="L244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47" s="4" cm="1">
        <f t="array" ref="M2447">IFERROR(_FV(Facts_combined[[#This Row],[Asset Name]],"Beta"), "")</f>
        <v>0.55689999999999995</v>
      </c>
    </row>
    <row r="2448" spans="1:13" x14ac:dyDescent="0.2">
      <c r="A2448" t="s">
        <v>716</v>
      </c>
      <c r="B2448" t="s">
        <v>4</v>
      </c>
      <c r="C2448" t="s">
        <v>42</v>
      </c>
      <c r="D2448" t="e" vm="2222">
        <v>#VALUE!</v>
      </c>
      <c r="E2448" t="str" cm="1">
        <f t="array" ref="E2448">IFERROR(_FV(Facts_combined[[#This Row],[Asset Name]],"Industry"), "Undefined")</f>
        <v>Containers &amp; Packaging</v>
      </c>
      <c r="F2448" s="6" cm="1">
        <f t="array" ref="F2448">IFERROR(_FV(Facts_combined[[#This Row],[Asset Name]],"Price"), 0)</f>
        <v>15.91</v>
      </c>
      <c r="G2448" s="5" cm="1">
        <f t="array" ref="G2448">IFERROR(_FV(Facts_combined[[#This Row],[Asset Name]],"Volume"), 0)</f>
        <v>30427</v>
      </c>
      <c r="H2448" s="7" cm="1">
        <f t="array" ref="H2448">IFERROR(_FV(Facts_combined[[#This Row],[Asset Name]],"Market cap",TRUE), 0)</f>
        <v>145491222</v>
      </c>
      <c r="I244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48" s="5" cm="1">
        <f t="array" ref="J2448">IFERROR(_FV(Facts_combined[[#This Row],[Asset Name]],"Shares outstanding",TRUE), 0)</f>
        <v>9144640</v>
      </c>
      <c r="K2448" s="4" cm="1">
        <f t="array" ref="K2448">IFERROR(_FV(Facts_combined[[#This Row],[Asset Name]],"P/E",TRUE), "")</f>
        <v>7.7008000000000001</v>
      </c>
      <c r="L2448" s="4" t="str" cm="1">
        <f t="array" ref="L244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448" s="4" cm="1">
        <f t="array" ref="M2448">IFERROR(_FV(Facts_combined[[#This Row],[Asset Name]],"Beta"), "")</f>
        <v>1.6927000000000001</v>
      </c>
    </row>
    <row r="2449" spans="1:13" x14ac:dyDescent="0.2">
      <c r="A2449" t="s">
        <v>717</v>
      </c>
      <c r="B2449" t="s">
        <v>4</v>
      </c>
      <c r="C2449" t="s">
        <v>42</v>
      </c>
      <c r="D2449" t="e" vm="2223">
        <v>#VALUE!</v>
      </c>
      <c r="E2449" t="str" cm="1">
        <f t="array" ref="E2449">IFERROR(_FV(Facts_combined[[#This Row],[Asset Name]],"Industry"), "Undefined")</f>
        <v>Machinery, Equipment &amp; Components</v>
      </c>
      <c r="F2449" s="6" cm="1">
        <f t="array" ref="F2449">IFERROR(_FV(Facts_combined[[#This Row],[Asset Name]],"Price"), 0)</f>
        <v>44.79</v>
      </c>
      <c r="G2449" s="5" cm="1">
        <f t="array" ref="G2449">IFERROR(_FV(Facts_combined[[#This Row],[Asset Name]],"Volume"), 0)</f>
        <v>6</v>
      </c>
      <c r="H2449" s="7" cm="1">
        <f t="array" ref="H2449">IFERROR(_FV(Facts_combined[[#This Row],[Asset Name]],"Market cap",TRUE), 0)</f>
        <v>146220700</v>
      </c>
      <c r="I244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49" s="5" cm="1">
        <f t="array" ref="J2449">IFERROR(_FV(Facts_combined[[#This Row],[Asset Name]],"Shares outstanding",TRUE), 0)</f>
        <v>3093960</v>
      </c>
      <c r="K2449" s="4" cm="1">
        <f t="array" ref="K2449">IFERROR(_FV(Facts_combined[[#This Row],[Asset Name]],"P/E",TRUE), "")</f>
        <v>18.205200000000001</v>
      </c>
      <c r="L2449" s="4" t="str" cm="1">
        <f t="array" ref="L244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449" s="4" cm="1">
        <f t="array" ref="M2449">IFERROR(_FV(Facts_combined[[#This Row],[Asset Name]],"Beta"), "")</f>
        <v>1.0309999999999999</v>
      </c>
    </row>
    <row r="2450" spans="1:13" x14ac:dyDescent="0.2">
      <c r="A2450" t="s">
        <v>718</v>
      </c>
      <c r="B2450" t="s">
        <v>4</v>
      </c>
      <c r="C2450" t="s">
        <v>42</v>
      </c>
      <c r="D2450" t="e" vm="2224">
        <v>#VALUE!</v>
      </c>
      <c r="E2450" t="str" cm="1">
        <f t="array" ref="E2450">IFERROR(_FV(Facts_combined[[#This Row],[Asset Name]],"Industry"), "Undefined")</f>
        <v>Machinery, Equipment &amp; Components</v>
      </c>
      <c r="F2450" s="6" cm="1">
        <f t="array" ref="F2450">IFERROR(_FV(Facts_combined[[#This Row],[Asset Name]],"Price"), 0)</f>
        <v>1.24</v>
      </c>
      <c r="G2450" s="5" cm="1">
        <f t="array" ref="G2450">IFERROR(_FV(Facts_combined[[#This Row],[Asset Name]],"Volume"), 0)</f>
        <v>46</v>
      </c>
      <c r="H2450" s="7" cm="1">
        <f t="array" ref="H2450">IFERROR(_FV(Facts_combined[[#This Row],[Asset Name]],"Market cap",TRUE), 0)</f>
        <v>111524595</v>
      </c>
      <c r="I245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50" s="5" cm="1">
        <f t="array" ref="J2450">IFERROR(_FV(Facts_combined[[#This Row],[Asset Name]],"Shares outstanding",TRUE), 0)</f>
        <v>89939190</v>
      </c>
      <c r="K2450" s="4" cm="1">
        <f t="array" ref="K2450">IFERROR(_FV(Facts_combined[[#This Row],[Asset Name]],"P/E",TRUE), "")</f>
        <v>12.820499999999999</v>
      </c>
      <c r="L2450" s="4" t="str" cm="1">
        <f t="array" ref="L245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450" s="4" cm="1">
        <f t="array" ref="M2450">IFERROR(_FV(Facts_combined[[#This Row],[Asset Name]],"Beta"), "")</f>
        <v>1.9486000000000001</v>
      </c>
    </row>
    <row r="2451" spans="1:13" x14ac:dyDescent="0.2">
      <c r="A2451" t="s">
        <v>719</v>
      </c>
      <c r="B2451" t="s">
        <v>4</v>
      </c>
      <c r="C2451" t="s">
        <v>42</v>
      </c>
      <c r="D2451" t="e" vm="2226">
        <v>#VALUE!</v>
      </c>
      <c r="E2451" t="str" cm="1">
        <f t="array" ref="E2451">IFERROR(_FV(Facts_combined[[#This Row],[Asset Name]],"Industry"), "Undefined")</f>
        <v>Healthcare Equipment &amp; Supplies</v>
      </c>
      <c r="F2451" s="6" cm="1">
        <f t="array" ref="F2451">IFERROR(_FV(Facts_combined[[#This Row],[Asset Name]],"Price"), 0)</f>
        <v>4.6100000000000003</v>
      </c>
      <c r="G2451" s="5" cm="1">
        <f t="array" ref="G2451">IFERROR(_FV(Facts_combined[[#This Row],[Asset Name]],"Volume"), 0)</f>
        <v>276529</v>
      </c>
      <c r="H2451" s="7" cm="1">
        <f t="array" ref="H2451">IFERROR(_FV(Facts_combined[[#This Row],[Asset Name]],"Market cap",TRUE), 0)</f>
        <v>113661255</v>
      </c>
      <c r="I245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51" s="5" cm="1">
        <f t="array" ref="J2451">IFERROR(_FV(Facts_combined[[#This Row],[Asset Name]],"Shares outstanding",TRUE), 0)</f>
        <v>24655370</v>
      </c>
      <c r="K2451" s="4" cm="1">
        <f t="array" ref="K2451">IFERROR(_FV(Facts_combined[[#This Row],[Asset Name]],"P/E",TRUE), "")</f>
        <v>0</v>
      </c>
      <c r="L2451" s="4" t="str" cm="1">
        <f t="array" ref="L245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51" s="4" cm="1">
        <f t="array" ref="M2451">IFERROR(_FV(Facts_combined[[#This Row],[Asset Name]],"Beta"), "")</f>
        <v>1.0186999999999999</v>
      </c>
    </row>
    <row r="2452" spans="1:13" x14ac:dyDescent="0.2">
      <c r="A2452" t="s">
        <v>720</v>
      </c>
      <c r="B2452" t="s">
        <v>4</v>
      </c>
      <c r="C2452" t="s">
        <v>42</v>
      </c>
      <c r="D2452" t="e" vm="2227">
        <v>#VALUE!</v>
      </c>
      <c r="E2452" t="str" cm="1">
        <f t="array" ref="E2452">IFERROR(_FV(Facts_combined[[#This Row],[Asset Name]],"Industry"), "Undefined")</f>
        <v>Holding Companies</v>
      </c>
      <c r="F2452" s="6" cm="1">
        <f t="array" ref="F2452">IFERROR(_FV(Facts_combined[[#This Row],[Asset Name]],"Price"), 0)</f>
        <v>11.57</v>
      </c>
      <c r="G2452" s="5" cm="1">
        <f t="array" ref="G2452">IFERROR(_FV(Facts_combined[[#This Row],[Asset Name]],"Volume"), 0)</f>
        <v>190</v>
      </c>
      <c r="H2452" s="7" cm="1">
        <f t="array" ref="H2452">IFERROR(_FV(Facts_combined[[#This Row],[Asset Name]],"Market cap",TRUE), 0)</f>
        <v>103535070</v>
      </c>
      <c r="I245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52" s="5" cm="1">
        <f t="array" ref="J2452">IFERROR(_FV(Facts_combined[[#This Row],[Asset Name]],"Shares outstanding",TRUE), 0)</f>
        <v>8948580</v>
      </c>
      <c r="K2452" s="4" cm="1">
        <f t="array" ref="K2452">IFERROR(_FV(Facts_combined[[#This Row],[Asset Name]],"P/E",TRUE), "")</f>
        <v>35.442300000000003</v>
      </c>
      <c r="L2452" s="4" t="str" cm="1">
        <f t="array" ref="L245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452" s="4" t="str" cm="1">
        <f t="array" ref="M2452">IFERROR(_FV(Facts_combined[[#This Row],[Asset Name]],"Beta"), "")</f>
        <v/>
      </c>
    </row>
    <row r="2453" spans="1:13" x14ac:dyDescent="0.2">
      <c r="A2453" t="s">
        <v>721</v>
      </c>
      <c r="B2453" t="s">
        <v>4</v>
      </c>
      <c r="C2453" t="s">
        <v>42</v>
      </c>
      <c r="D2453" t="e" vm="2228">
        <v>#VALUE!</v>
      </c>
      <c r="E2453" t="str" cm="1">
        <f t="array" ref="E2453">IFERROR(_FV(Facts_combined[[#This Row],[Asset Name]],"Industry"), "Undefined")</f>
        <v>Pharmaceuticals</v>
      </c>
      <c r="F2453" s="6" cm="1">
        <f t="array" ref="F2453">IFERROR(_FV(Facts_combined[[#This Row],[Asset Name]],"Price"), 0)</f>
        <v>4.21</v>
      </c>
      <c r="G2453" s="5" cm="1">
        <f t="array" ref="G2453">IFERROR(_FV(Facts_combined[[#This Row],[Asset Name]],"Volume"), 0)</f>
        <v>155700</v>
      </c>
      <c r="H2453" s="7" cm="1">
        <f t="array" ref="H2453">IFERROR(_FV(Facts_combined[[#This Row],[Asset Name]],"Market cap",TRUE), 0)</f>
        <v>151789066</v>
      </c>
      <c r="I245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53" s="5" cm="1">
        <f t="array" ref="J2453">IFERROR(_FV(Facts_combined[[#This Row],[Asset Name]],"Shares outstanding",TRUE), 0)</f>
        <v>36054410</v>
      </c>
      <c r="K2453" s="4" cm="1">
        <f t="array" ref="K2453">IFERROR(_FV(Facts_combined[[#This Row],[Asset Name]],"P/E",TRUE), "")</f>
        <v>0</v>
      </c>
      <c r="L2453" s="4" t="str" cm="1">
        <f t="array" ref="L245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53" s="4" cm="1">
        <f t="array" ref="M2453">IFERROR(_FV(Facts_combined[[#This Row],[Asset Name]],"Beta"), "")</f>
        <v>0.1046</v>
      </c>
    </row>
    <row r="2454" spans="1:13" x14ac:dyDescent="0.2">
      <c r="A2454" t="s">
        <v>722</v>
      </c>
      <c r="B2454" t="s">
        <v>4</v>
      </c>
      <c r="C2454" t="s">
        <v>42</v>
      </c>
      <c r="D2454" t="e" vm="2231">
        <v>#VALUE!</v>
      </c>
      <c r="E2454" t="str" cm="1">
        <f t="array" ref="E2454">IFERROR(_FV(Facts_combined[[#This Row],[Asset Name]],"Industry"), "Undefined")</f>
        <v>Biotechnology &amp; Medical Research</v>
      </c>
      <c r="F2454" s="6" cm="1">
        <f t="array" ref="F2454">IFERROR(_FV(Facts_combined[[#This Row],[Asset Name]],"Price"), 0)</f>
        <v>2.79</v>
      </c>
      <c r="G2454" s="5" cm="1">
        <f t="array" ref="G2454">IFERROR(_FV(Facts_combined[[#This Row],[Asset Name]],"Volume"), 0)</f>
        <v>346</v>
      </c>
      <c r="H2454" s="7" cm="1">
        <f t="array" ref="H2454">IFERROR(_FV(Facts_combined[[#This Row],[Asset Name]],"Market cap",TRUE), 0)</f>
        <v>100223100</v>
      </c>
      <c r="I245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54" s="5" cm="1">
        <f t="array" ref="J2454">IFERROR(_FV(Facts_combined[[#This Row],[Asset Name]],"Shares outstanding",TRUE), 0)</f>
        <v>34799700</v>
      </c>
      <c r="K2454" s="4" cm="1">
        <f t="array" ref="K2454">IFERROR(_FV(Facts_combined[[#This Row],[Asset Name]],"P/E",TRUE), "")</f>
        <v>0</v>
      </c>
      <c r="L2454" s="4" t="str" cm="1">
        <f t="array" ref="L245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54" s="4" cm="1">
        <f t="array" ref="M2454">IFERROR(_FV(Facts_combined[[#This Row],[Asset Name]],"Beta"), "")</f>
        <v>0.2228</v>
      </c>
    </row>
    <row r="2455" spans="1:13" x14ac:dyDescent="0.2">
      <c r="A2455" t="s">
        <v>723</v>
      </c>
      <c r="B2455" t="s">
        <v>4</v>
      </c>
      <c r="C2455" t="s">
        <v>42</v>
      </c>
      <c r="D2455" t="e" vm="910">
        <v>#VALUE!</v>
      </c>
      <c r="E2455" t="str" cm="1">
        <f t="array" ref="E2455">IFERROR(_FV(Facts_combined[[#This Row],[Asset Name]],"Industry"), "Undefined")</f>
        <v>Professional &amp; Commercial Services</v>
      </c>
      <c r="F2455" s="6" cm="1">
        <f t="array" ref="F2455">IFERROR(_FV(Facts_combined[[#This Row],[Asset Name]],"Price"), 0)</f>
        <v>34.61</v>
      </c>
      <c r="G2455" s="5" cm="1">
        <f t="array" ref="G2455">IFERROR(_FV(Facts_combined[[#This Row],[Asset Name]],"Volume"), 0)</f>
        <v>12261</v>
      </c>
      <c r="H2455" s="7" cm="1">
        <f t="array" ref="H2455">IFERROR(_FV(Facts_combined[[#This Row],[Asset Name]],"Market cap",TRUE), 0)</f>
        <v>127323600</v>
      </c>
      <c r="I245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55" s="5" cm="1">
        <f t="array" ref="J2455">IFERROR(_FV(Facts_combined[[#This Row],[Asset Name]],"Shares outstanding",TRUE), 0)</f>
        <v>3661880</v>
      </c>
      <c r="K2455" s="4" cm="1">
        <f t="array" ref="K2455">IFERROR(_FV(Facts_combined[[#This Row],[Asset Name]],"P/E",TRUE), "")</f>
        <v>7.1481000000000003</v>
      </c>
      <c r="L2455" s="4" t="str" cm="1">
        <f t="array" ref="L245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455" s="4" cm="1">
        <f t="array" ref="M2455">IFERROR(_FV(Facts_combined[[#This Row],[Asset Name]],"Beta"), "")</f>
        <v>0.66700000000000004</v>
      </c>
    </row>
    <row r="2456" spans="1:13" x14ac:dyDescent="0.2">
      <c r="A2456" t="s">
        <v>724</v>
      </c>
      <c r="B2456" t="s">
        <v>4</v>
      </c>
      <c r="C2456" t="s">
        <v>42</v>
      </c>
      <c r="D2456" t="e" vm="914">
        <v>#VALUE!</v>
      </c>
      <c r="E2456" t="str" cm="1">
        <f t="array" ref="E2456">IFERROR(_FV(Facts_combined[[#This Row],[Asset Name]],"Industry"), "Undefined")</f>
        <v>Food &amp; Tobacco</v>
      </c>
      <c r="F2456" s="6" cm="1">
        <f t="array" ref="F2456">IFERROR(_FV(Facts_combined[[#This Row],[Asset Name]],"Price"), 0)</f>
        <v>33.6</v>
      </c>
      <c r="G2456" s="5" cm="1">
        <f t="array" ref="G2456">IFERROR(_FV(Facts_combined[[#This Row],[Asset Name]],"Volume"), 0)</f>
        <v>7310</v>
      </c>
      <c r="H2456" s="7" cm="1">
        <f t="array" ref="H2456">IFERROR(_FV(Facts_combined[[#This Row],[Asset Name]],"Market cap",TRUE), 0)</f>
        <v>151696000</v>
      </c>
      <c r="I245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56" s="5" cm="1">
        <f t="array" ref="J2456">IFERROR(_FV(Facts_combined[[#This Row],[Asset Name]],"Shares outstanding",TRUE), 0)</f>
        <v>4598240</v>
      </c>
      <c r="K2456" s="4" cm="1">
        <f t="array" ref="K2456">IFERROR(_FV(Facts_combined[[#This Row],[Asset Name]],"P/E",TRUE), "")</f>
        <v>22.7165</v>
      </c>
      <c r="L2456" s="4" t="str" cm="1">
        <f t="array" ref="L245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456" s="4" cm="1">
        <f t="array" ref="M2456">IFERROR(_FV(Facts_combined[[#This Row],[Asset Name]],"Beta"), "")</f>
        <v>1.0144</v>
      </c>
    </row>
    <row r="2457" spans="1:13" x14ac:dyDescent="0.2">
      <c r="A2457" t="s">
        <v>725</v>
      </c>
      <c r="B2457" t="s">
        <v>4</v>
      </c>
      <c r="C2457" t="s">
        <v>42</v>
      </c>
      <c r="D2457" t="s">
        <v>725</v>
      </c>
      <c r="E2457" t="str" cm="1">
        <f t="array" ref="E2457">IFERROR(_FV(Facts_combined[[#This Row],[Asset Name]],"Industry"), "Undefined")</f>
        <v>Undefined</v>
      </c>
      <c r="F2457" s="6" cm="1">
        <f t="array" ref="F2457">IFERROR(_FV(Facts_combined[[#This Row],[Asset Name]],"Price"), 0)</f>
        <v>0</v>
      </c>
      <c r="G2457" s="5" cm="1">
        <f t="array" ref="G2457">IFERROR(_FV(Facts_combined[[#This Row],[Asset Name]],"Volume"), 0)</f>
        <v>0</v>
      </c>
      <c r="H2457" s="7" cm="1">
        <f t="array" ref="H2457">IFERROR(_FV(Facts_combined[[#This Row],[Asset Name]],"Market cap",TRUE), 0)</f>
        <v>0</v>
      </c>
      <c r="I245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457" s="5" cm="1">
        <f t="array" ref="J2457">IFERROR(_FV(Facts_combined[[#This Row],[Asset Name]],"Shares outstanding",TRUE), 0)</f>
        <v>0</v>
      </c>
      <c r="K2457" s="4" t="str" cm="1">
        <f t="array" ref="K2457">IFERROR(_FV(Facts_combined[[#This Row],[Asset Name]],"P/E",TRUE), "")</f>
        <v/>
      </c>
      <c r="L2457" s="4" t="str" cm="1">
        <f t="array" ref="L245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57" s="4" t="str" cm="1">
        <f t="array" ref="M2457">IFERROR(_FV(Facts_combined[[#This Row],[Asset Name]],"Beta"), "")</f>
        <v/>
      </c>
    </row>
    <row r="2458" spans="1:13" x14ac:dyDescent="0.2">
      <c r="A2458" t="s">
        <v>726</v>
      </c>
      <c r="B2458" t="s">
        <v>4</v>
      </c>
      <c r="C2458" t="s">
        <v>42</v>
      </c>
      <c r="D2458" t="e" vm="2232">
        <v>#VALUE!</v>
      </c>
      <c r="E2458" t="str" cm="1">
        <f t="array" ref="E2458">IFERROR(_FV(Facts_combined[[#This Row],[Asset Name]],"Industry"), "Undefined")</f>
        <v>Holding Companies</v>
      </c>
      <c r="F2458" s="6" cm="1">
        <f t="array" ref="F2458">IFERROR(_FV(Facts_combined[[#This Row],[Asset Name]],"Price"), 0)</f>
        <v>11.46</v>
      </c>
      <c r="G2458" s="5" cm="1">
        <f t="array" ref="G2458">IFERROR(_FV(Facts_combined[[#This Row],[Asset Name]],"Volume"), 0)</f>
        <v>300</v>
      </c>
      <c r="H2458" s="7" cm="1">
        <f t="array" ref="H2458">IFERROR(_FV(Facts_combined[[#This Row],[Asset Name]],"Market cap",TRUE), 0)</f>
        <v>129749661</v>
      </c>
      <c r="I245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58" s="5" cm="1">
        <f t="array" ref="J2458">IFERROR(_FV(Facts_combined[[#This Row],[Asset Name]],"Shares outstanding",TRUE), 0)</f>
        <v>11321960</v>
      </c>
      <c r="K2458" s="4" cm="1">
        <f t="array" ref="K2458">IFERROR(_FV(Facts_combined[[#This Row],[Asset Name]],"P/E",TRUE), "")</f>
        <v>89.580200000000005</v>
      </c>
      <c r="L2458" s="4" t="str" cm="1">
        <f t="array" ref="L245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458" s="4" t="str" cm="1">
        <f t="array" ref="M2458">IFERROR(_FV(Facts_combined[[#This Row],[Asset Name]],"Beta"), "")</f>
        <v/>
      </c>
    </row>
    <row r="2459" spans="1:13" x14ac:dyDescent="0.2">
      <c r="A2459" t="s">
        <v>727</v>
      </c>
      <c r="B2459" t="s">
        <v>4</v>
      </c>
      <c r="C2459" t="s">
        <v>42</v>
      </c>
      <c r="D2459" t="e" vm="2234">
        <v>#VALUE!</v>
      </c>
      <c r="E2459" t="str" cm="1">
        <f t="array" ref="E2459">IFERROR(_FV(Facts_combined[[#This Row],[Asset Name]],"Industry"), "Undefined")</f>
        <v>Biotechnology &amp; Medical Research</v>
      </c>
      <c r="F2459" s="6" cm="1">
        <f t="array" ref="F2459">IFERROR(_FV(Facts_combined[[#This Row],[Asset Name]],"Price"), 0)</f>
        <v>1.84</v>
      </c>
      <c r="G2459" s="5" cm="1">
        <f t="array" ref="G2459">IFERROR(_FV(Facts_combined[[#This Row],[Asset Name]],"Volume"), 0)</f>
        <v>115511</v>
      </c>
      <c r="H2459" s="7" cm="1">
        <f t="array" ref="H2459">IFERROR(_FV(Facts_combined[[#This Row],[Asset Name]],"Market cap",TRUE), 0)</f>
        <v>137996890</v>
      </c>
      <c r="I245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59" s="5" cm="1">
        <f t="array" ref="J2459">IFERROR(_FV(Facts_combined[[#This Row],[Asset Name]],"Shares outstanding",TRUE), 0)</f>
        <v>74998310</v>
      </c>
      <c r="K2459" s="4" cm="1">
        <f t="array" ref="K2459">IFERROR(_FV(Facts_combined[[#This Row],[Asset Name]],"P/E",TRUE), "")</f>
        <v>0</v>
      </c>
      <c r="L2459" s="4" t="str" cm="1">
        <f t="array" ref="L245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59" s="4" cm="1">
        <f t="array" ref="M2459">IFERROR(_FV(Facts_combined[[#This Row],[Asset Name]],"Beta"), "")</f>
        <v>1.6910000000000001</v>
      </c>
    </row>
    <row r="2460" spans="1:13" x14ac:dyDescent="0.2">
      <c r="A2460" t="s">
        <v>728</v>
      </c>
      <c r="B2460" t="s">
        <v>4</v>
      </c>
      <c r="C2460" t="s">
        <v>42</v>
      </c>
      <c r="D2460" t="e" vm="2235">
        <v>#VALUE!</v>
      </c>
      <c r="E2460" t="str" cm="1">
        <f t="array" ref="E2460">IFERROR(_FV(Facts_combined[[#This Row],[Asset Name]],"Industry"), "Undefined")</f>
        <v>Biotechnology &amp; Medical Research</v>
      </c>
      <c r="F2460" s="6" cm="1">
        <f t="array" ref="F2460">IFERROR(_FV(Facts_combined[[#This Row],[Asset Name]],"Price"), 0)</f>
        <v>0.95979999999999999</v>
      </c>
      <c r="G2460" s="5" cm="1">
        <f t="array" ref="G2460">IFERROR(_FV(Facts_combined[[#This Row],[Asset Name]],"Volume"), 0)</f>
        <v>1932</v>
      </c>
      <c r="H2460" s="7" cm="1">
        <f t="array" ref="H2460">IFERROR(_FV(Facts_combined[[#This Row],[Asset Name]],"Market cap",TRUE), 0)</f>
        <v>217124612</v>
      </c>
      <c r="I246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60" s="5" cm="1">
        <f t="array" ref="J2460">IFERROR(_FV(Facts_combined[[#This Row],[Asset Name]],"Shares outstanding",TRUE), 0)</f>
        <v>226218600</v>
      </c>
      <c r="K2460" s="4" cm="1">
        <f t="array" ref="K2460">IFERROR(_FV(Facts_combined[[#This Row],[Asset Name]],"P/E",TRUE), "")</f>
        <v>0</v>
      </c>
      <c r="L2460" s="4" t="str" cm="1">
        <f t="array" ref="L246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60" s="4" cm="1">
        <f t="array" ref="M2460">IFERROR(_FV(Facts_combined[[#This Row],[Asset Name]],"Beta"), "")</f>
        <v>1.9281999999999999</v>
      </c>
    </row>
    <row r="2461" spans="1:13" x14ac:dyDescent="0.2">
      <c r="A2461" t="s">
        <v>729</v>
      </c>
      <c r="B2461" t="s">
        <v>4</v>
      </c>
      <c r="C2461" t="s">
        <v>42</v>
      </c>
      <c r="D2461" t="e" vm="2237">
        <v>#VALUE!</v>
      </c>
      <c r="E2461" t="str" cm="1">
        <f t="array" ref="E2461">IFERROR(_FV(Facts_combined[[#This Row],[Asset Name]],"Industry"), "Undefined")</f>
        <v>Undefined</v>
      </c>
      <c r="F2461" s="6" cm="1">
        <f t="array" ref="F2461">IFERROR(_FV(Facts_combined[[#This Row],[Asset Name]],"Price"), 0)</f>
        <v>3.22</v>
      </c>
      <c r="G2461" s="5" cm="1">
        <f t="array" ref="G2461">IFERROR(_FV(Facts_combined[[#This Row],[Asset Name]],"Volume"), 0)</f>
        <v>930</v>
      </c>
      <c r="H2461" s="7" cm="1">
        <f t="array" ref="H2461">IFERROR(_FV(Facts_combined[[#This Row],[Asset Name]],"Market cap",TRUE), 0)</f>
        <v>0</v>
      </c>
      <c r="I246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461" s="5" cm="1">
        <f t="array" ref="J2461">IFERROR(_FV(Facts_combined[[#This Row],[Asset Name]],"Shares outstanding",TRUE), 0)</f>
        <v>0</v>
      </c>
      <c r="K2461" s="4" t="str" cm="1">
        <f t="array" ref="K2461">IFERROR(_FV(Facts_combined[[#This Row],[Asset Name]],"P/E",TRUE), "")</f>
        <v/>
      </c>
      <c r="L2461" s="4" t="str" cm="1">
        <f t="array" ref="L246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61" s="4" t="str" cm="1">
        <f t="array" ref="M2461">IFERROR(_FV(Facts_combined[[#This Row],[Asset Name]],"Beta"), "")</f>
        <v/>
      </c>
    </row>
    <row r="2462" spans="1:13" x14ac:dyDescent="0.2">
      <c r="A2462" t="s">
        <v>730</v>
      </c>
      <c r="B2462" t="s">
        <v>4</v>
      </c>
      <c r="C2462" t="s">
        <v>42</v>
      </c>
      <c r="D2462" t="e" vm="2238">
        <v>#VALUE!</v>
      </c>
      <c r="E2462" t="str" cm="1">
        <f t="array" ref="E2462">IFERROR(_FV(Facts_combined[[#This Row],[Asset Name]],"Industry"), "Undefined")</f>
        <v>Holding Companies</v>
      </c>
      <c r="F2462" s="6" cm="1">
        <f t="array" ref="F2462">IFERROR(_FV(Facts_combined[[#This Row],[Asset Name]],"Price"), 0)</f>
        <v>11.1</v>
      </c>
      <c r="G2462" s="5" cm="1">
        <f t="array" ref="G2462">IFERROR(_FV(Facts_combined[[#This Row],[Asset Name]],"Volume"), 0)</f>
        <v>23348</v>
      </c>
      <c r="H2462" s="7" cm="1">
        <f t="array" ref="H2462">IFERROR(_FV(Facts_combined[[#This Row],[Asset Name]],"Market cap",TRUE), 0)</f>
        <v>127014303</v>
      </c>
      <c r="I246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62" s="5" cm="1">
        <f t="array" ref="J2462">IFERROR(_FV(Facts_combined[[#This Row],[Asset Name]],"Shares outstanding",TRUE), 0)</f>
        <v>11442730</v>
      </c>
      <c r="K2462" s="4" cm="1">
        <f t="array" ref="K2462">IFERROR(_FV(Facts_combined[[#This Row],[Asset Name]],"P/E",TRUE), "")</f>
        <v>17.86</v>
      </c>
      <c r="L2462" s="4" t="str" cm="1">
        <f t="array" ref="L246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462" s="4" t="str" cm="1">
        <f t="array" ref="M2462">IFERROR(_FV(Facts_combined[[#This Row],[Asset Name]],"Beta"), "")</f>
        <v/>
      </c>
    </row>
    <row r="2463" spans="1:13" x14ac:dyDescent="0.2">
      <c r="A2463" t="s">
        <v>731</v>
      </c>
      <c r="B2463" t="s">
        <v>4</v>
      </c>
      <c r="C2463" t="s">
        <v>42</v>
      </c>
      <c r="D2463" t="e" vm="2239">
        <v>#VALUE!</v>
      </c>
      <c r="E2463" t="str" cm="1">
        <f t="array" ref="E2463">IFERROR(_FV(Facts_combined[[#This Row],[Asset Name]],"Industry"), "Undefined")</f>
        <v>Software &amp; IT Services</v>
      </c>
      <c r="F2463" s="6" cm="1">
        <f t="array" ref="F2463">IFERROR(_FV(Facts_combined[[#This Row],[Asset Name]],"Price"), 0)</f>
        <v>6.88</v>
      </c>
      <c r="G2463" s="5" cm="1">
        <f t="array" ref="G2463">IFERROR(_FV(Facts_combined[[#This Row],[Asset Name]],"Volume"), 0)</f>
        <v>503</v>
      </c>
      <c r="H2463" s="7" cm="1">
        <f t="array" ref="H2463">IFERROR(_FV(Facts_combined[[#This Row],[Asset Name]],"Market cap",TRUE), 0)</f>
        <v>123840000</v>
      </c>
      <c r="I246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63" s="5" cm="1">
        <f t="array" ref="J2463">IFERROR(_FV(Facts_combined[[#This Row],[Asset Name]],"Shares outstanding",TRUE), 0)</f>
        <v>18000000</v>
      </c>
      <c r="K2463" s="4" t="str" cm="1">
        <f t="array" ref="K2463">IFERROR(_FV(Facts_combined[[#This Row],[Asset Name]],"P/E",TRUE), "")</f>
        <v/>
      </c>
      <c r="L2463" s="4" t="str" cm="1">
        <f t="array" ref="L246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63" s="4" cm="1">
        <f t="array" ref="M2463">IFERROR(_FV(Facts_combined[[#This Row],[Asset Name]],"Beta"), "")</f>
        <v>2.7930999999999999</v>
      </c>
    </row>
    <row r="2464" spans="1:13" x14ac:dyDescent="0.2">
      <c r="A2464" t="s">
        <v>732</v>
      </c>
      <c r="B2464" t="s">
        <v>4</v>
      </c>
      <c r="C2464" t="s">
        <v>42</v>
      </c>
      <c r="D2464" t="e" vm="2240">
        <v>#VALUE!</v>
      </c>
      <c r="E2464" t="str" cm="1">
        <f t="array" ref="E2464">IFERROR(_FV(Facts_combined[[#This Row],[Asset Name]],"Industry"), "Undefined")</f>
        <v>Software &amp; IT Services</v>
      </c>
      <c r="F2464" s="6" cm="1">
        <f t="array" ref="F2464">IFERROR(_FV(Facts_combined[[#This Row],[Asset Name]],"Price"), 0)</f>
        <v>1.5</v>
      </c>
      <c r="G2464" s="5" cm="1">
        <f t="array" ref="G2464">IFERROR(_FV(Facts_combined[[#This Row],[Asset Name]],"Volume"), 0)</f>
        <v>11</v>
      </c>
      <c r="H2464" s="7" cm="1">
        <f t="array" ref="H2464">IFERROR(_FV(Facts_combined[[#This Row],[Asset Name]],"Market cap",TRUE), 0)</f>
        <v>129740775</v>
      </c>
      <c r="I246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64" s="5" cm="1">
        <f t="array" ref="J2464">IFERROR(_FV(Facts_combined[[#This Row],[Asset Name]],"Shares outstanding",TRUE), 0)</f>
        <v>86493850</v>
      </c>
      <c r="K2464" s="4" cm="1">
        <f t="array" ref="K2464">IFERROR(_FV(Facts_combined[[#This Row],[Asset Name]],"P/E",TRUE), "")</f>
        <v>0</v>
      </c>
      <c r="L2464" s="4" t="str" cm="1">
        <f t="array" ref="L246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64" s="4" cm="1">
        <f t="array" ref="M2464">IFERROR(_FV(Facts_combined[[#This Row],[Asset Name]],"Beta"), "")</f>
        <v>1.3520000000000001</v>
      </c>
    </row>
    <row r="2465" spans="1:13" x14ac:dyDescent="0.2">
      <c r="A2465" t="s">
        <v>733</v>
      </c>
      <c r="B2465" t="s">
        <v>4</v>
      </c>
      <c r="C2465" t="s">
        <v>42</v>
      </c>
      <c r="D2465" t="e" vm="2241">
        <v>#VALUE!</v>
      </c>
      <c r="E2465" t="str" cm="1">
        <f t="array" ref="E2465">IFERROR(_FV(Facts_combined[[#This Row],[Asset Name]],"Industry"), "Undefined")</f>
        <v>Holding Companies</v>
      </c>
      <c r="F2465" s="6" cm="1">
        <f t="array" ref="F2465">IFERROR(_FV(Facts_combined[[#This Row],[Asset Name]],"Price"), 0)</f>
        <v>11.487</v>
      </c>
      <c r="G2465" s="5" cm="1">
        <f t="array" ref="G2465">IFERROR(_FV(Facts_combined[[#This Row],[Asset Name]],"Volume"), 0)</f>
        <v>333</v>
      </c>
      <c r="H2465" s="7" cm="1">
        <f t="array" ref="H2465">IFERROR(_FV(Facts_combined[[#This Row],[Asset Name]],"Market cap",TRUE), 0)</f>
        <v>125244713</v>
      </c>
      <c r="I246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65" s="5" cm="1">
        <f t="array" ref="J2465">IFERROR(_FV(Facts_combined[[#This Row],[Asset Name]],"Shares outstanding",TRUE), 0)</f>
        <v>10903170</v>
      </c>
      <c r="K2465" s="4" cm="1">
        <f t="array" ref="K2465">IFERROR(_FV(Facts_combined[[#This Row],[Asset Name]],"P/E",TRUE), "")</f>
        <v>39.137999999999998</v>
      </c>
      <c r="L2465" s="4" t="str" cm="1">
        <f t="array" ref="L246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465" s="4" t="str" cm="1">
        <f t="array" ref="M2465">IFERROR(_FV(Facts_combined[[#This Row],[Asset Name]],"Beta"), "")</f>
        <v/>
      </c>
    </row>
    <row r="2466" spans="1:13" x14ac:dyDescent="0.2">
      <c r="A2466" t="s">
        <v>734</v>
      </c>
      <c r="B2466" t="s">
        <v>4</v>
      </c>
      <c r="C2466" t="s">
        <v>42</v>
      </c>
      <c r="D2466" t="e" vm="2243">
        <v>#VALUE!</v>
      </c>
      <c r="E2466" t="str" cm="1">
        <f t="array" ref="E2466">IFERROR(_FV(Facts_combined[[#This Row],[Asset Name]],"Industry"), "Undefined")</f>
        <v>Financial Technology (Fintech) &amp; Infrastructure</v>
      </c>
      <c r="F2466" s="6" cm="1">
        <f t="array" ref="F2466">IFERROR(_FV(Facts_combined[[#This Row],[Asset Name]],"Price"), 0)</f>
        <v>13.41</v>
      </c>
      <c r="G2466" s="5" cm="1">
        <f t="array" ref="G2466">IFERROR(_FV(Facts_combined[[#This Row],[Asset Name]],"Volume"), 0)</f>
        <v>44699</v>
      </c>
      <c r="H2466" s="7" cm="1">
        <f t="array" ref="H2466">IFERROR(_FV(Facts_combined[[#This Row],[Asset Name]],"Market cap",TRUE), 0)</f>
        <v>109109300</v>
      </c>
      <c r="I246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66" s="5" cm="1">
        <f t="array" ref="J2466">IFERROR(_FV(Facts_combined[[#This Row],[Asset Name]],"Shares outstanding",TRUE), 0)</f>
        <v>8160760</v>
      </c>
      <c r="K2466" s="4" cm="1">
        <f t="array" ref="K2466">IFERROR(_FV(Facts_combined[[#This Row],[Asset Name]],"P/E",TRUE), "")</f>
        <v>43.825600000000001</v>
      </c>
      <c r="L2466" s="4" t="str" cm="1">
        <f t="array" ref="L246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466" s="4" cm="1">
        <f t="array" ref="M2466">IFERROR(_FV(Facts_combined[[#This Row],[Asset Name]],"Beta"), "")</f>
        <v>0.36720000000000003</v>
      </c>
    </row>
    <row r="2467" spans="1:13" x14ac:dyDescent="0.2">
      <c r="A2467" t="s">
        <v>735</v>
      </c>
      <c r="B2467" t="s">
        <v>4</v>
      </c>
      <c r="C2467" t="s">
        <v>42</v>
      </c>
      <c r="D2467" t="e" vm="921">
        <v>#VALUE!</v>
      </c>
      <c r="E2467" t="str" cm="1">
        <f t="array" ref="E2467">IFERROR(_FV(Facts_combined[[#This Row],[Asset Name]],"Industry"), "Undefined")</f>
        <v>Specialty Retailers</v>
      </c>
      <c r="F2467" s="6" cm="1">
        <f t="array" ref="F2467">IFERROR(_FV(Facts_combined[[#This Row],[Asset Name]],"Price"), 0)</f>
        <v>4.42</v>
      </c>
      <c r="G2467" s="5" cm="1">
        <f t="array" ref="G2467">IFERROR(_FV(Facts_combined[[#This Row],[Asset Name]],"Volume"), 0)</f>
        <v>10</v>
      </c>
      <c r="H2467" s="7" cm="1">
        <f t="array" ref="H2467">IFERROR(_FV(Facts_combined[[#This Row],[Asset Name]],"Market cap",TRUE), 0)</f>
        <v>116141820</v>
      </c>
      <c r="I246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67" s="5" cm="1">
        <f t="array" ref="J2467">IFERROR(_FV(Facts_combined[[#This Row],[Asset Name]],"Shares outstanding",TRUE), 0)</f>
        <v>26276430</v>
      </c>
      <c r="K2467" s="4" cm="1">
        <f t="array" ref="K2467">IFERROR(_FV(Facts_combined[[#This Row],[Asset Name]],"P/E",TRUE), "")</f>
        <v>18.077000000000002</v>
      </c>
      <c r="L2467" s="4" t="str" cm="1">
        <f t="array" ref="L246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467" s="4" cm="1">
        <f t="array" ref="M2467">IFERROR(_FV(Facts_combined[[#This Row],[Asset Name]],"Beta"), "")</f>
        <v>0.14319999999999999</v>
      </c>
    </row>
    <row r="2468" spans="1:13" x14ac:dyDescent="0.2">
      <c r="A2468" t="s">
        <v>736</v>
      </c>
      <c r="B2468" t="s">
        <v>4</v>
      </c>
      <c r="C2468" t="s">
        <v>42</v>
      </c>
      <c r="D2468" t="e" vm="2244">
        <v>#VALUE!</v>
      </c>
      <c r="E2468" t="str" cm="1">
        <f t="array" ref="E2468">IFERROR(_FV(Facts_combined[[#This Row],[Asset Name]],"Industry"), "Undefined")</f>
        <v>Undefined</v>
      </c>
      <c r="F2468" s="6" cm="1">
        <f t="array" ref="F2468">IFERROR(_FV(Facts_combined[[#This Row],[Asset Name]],"Price"), 0)</f>
        <v>57.3</v>
      </c>
      <c r="G2468" s="5" cm="1">
        <f t="array" ref="G2468">IFERROR(_FV(Facts_combined[[#This Row],[Asset Name]],"Volume"), 0)</f>
        <v>584</v>
      </c>
      <c r="H2468" s="7" cm="1">
        <f t="array" ref="H2468">IFERROR(_FV(Facts_combined[[#This Row],[Asset Name]],"Market cap",TRUE), 0)</f>
        <v>339281891.05000001</v>
      </c>
      <c r="I246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468" s="5" cm="1">
        <f t="array" ref="J2468">IFERROR(_FV(Facts_combined[[#This Row],[Asset Name]],"Shares outstanding",TRUE), 0)</f>
        <v>0</v>
      </c>
      <c r="K2468" s="4" t="str" cm="1">
        <f t="array" ref="K2468">IFERROR(_FV(Facts_combined[[#This Row],[Asset Name]],"P/E",TRUE), "")</f>
        <v/>
      </c>
      <c r="L2468" s="4" t="str" cm="1">
        <f t="array" ref="L246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68" s="4" cm="1">
        <f t="array" ref="M2468">IFERROR(_FV(Facts_combined[[#This Row],[Asset Name]],"Beta"), "")</f>
        <v>1.0137</v>
      </c>
    </row>
    <row r="2469" spans="1:13" x14ac:dyDescent="0.2">
      <c r="A2469" t="s">
        <v>737</v>
      </c>
      <c r="B2469" t="s">
        <v>4</v>
      </c>
      <c r="C2469" t="s">
        <v>42</v>
      </c>
      <c r="D2469" t="e" vm="2245">
        <v>#VALUE!</v>
      </c>
      <c r="E2469" t="str" cm="1">
        <f t="array" ref="E2469">IFERROR(_FV(Facts_combined[[#This Row],[Asset Name]],"Industry"), "Undefined")</f>
        <v>Chemicals</v>
      </c>
      <c r="F2469" s="6" cm="1">
        <f t="array" ref="F2469">IFERROR(_FV(Facts_combined[[#This Row],[Asset Name]],"Price"), 0)</f>
        <v>2.11</v>
      </c>
      <c r="G2469" s="5" cm="1">
        <f t="array" ref="G2469">IFERROR(_FV(Facts_combined[[#This Row],[Asset Name]],"Volume"), 0)</f>
        <v>2</v>
      </c>
      <c r="H2469" s="7" cm="1">
        <f t="array" ref="H2469">IFERROR(_FV(Facts_combined[[#This Row],[Asset Name]],"Market cap",TRUE), 0)</f>
        <v>100306741</v>
      </c>
      <c r="I246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69" s="5" cm="1">
        <f t="array" ref="J2469">IFERROR(_FV(Facts_combined[[#This Row],[Asset Name]],"Shares outstanding",TRUE), 0)</f>
        <v>47538740</v>
      </c>
      <c r="K2469" s="4" cm="1">
        <f t="array" ref="K2469">IFERROR(_FV(Facts_combined[[#This Row],[Asset Name]],"P/E",TRUE), "")</f>
        <v>0</v>
      </c>
      <c r="L2469" s="4" t="str" cm="1">
        <f t="array" ref="L246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69" s="4" cm="1">
        <f t="array" ref="M2469">IFERROR(_FV(Facts_combined[[#This Row],[Asset Name]],"Beta"), "")</f>
        <v>1.4560999999999999</v>
      </c>
    </row>
    <row r="2470" spans="1:13" x14ac:dyDescent="0.2">
      <c r="A2470" t="s">
        <v>738</v>
      </c>
      <c r="B2470" t="s">
        <v>4</v>
      </c>
      <c r="C2470" t="s">
        <v>42</v>
      </c>
      <c r="D2470" t="e" vm="2246">
        <v>#VALUE!</v>
      </c>
      <c r="E2470" t="str" cm="1">
        <f t="array" ref="E2470">IFERROR(_FV(Facts_combined[[#This Row],[Asset Name]],"Industry"), "Undefined")</f>
        <v>Healthcare Providers &amp; Services</v>
      </c>
      <c r="F2470" s="6" cm="1">
        <f t="array" ref="F2470">IFERROR(_FV(Facts_combined[[#This Row],[Asset Name]],"Price"), 0)</f>
        <v>0.29830000000000001</v>
      </c>
      <c r="G2470" s="5" cm="1">
        <f t="array" ref="G2470">IFERROR(_FV(Facts_combined[[#This Row],[Asset Name]],"Volume"), 0)</f>
        <v>53764</v>
      </c>
      <c r="H2470" s="7" cm="1">
        <f t="array" ref="H2470">IFERROR(_FV(Facts_combined[[#This Row],[Asset Name]],"Market cap",TRUE), 0)</f>
        <v>88434942</v>
      </c>
      <c r="I247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70" s="5" cm="1">
        <f t="array" ref="J2470">IFERROR(_FV(Facts_combined[[#This Row],[Asset Name]],"Shares outstanding",TRUE), 0)</f>
        <v>299120000</v>
      </c>
      <c r="K2470" s="4" t="str" cm="1">
        <f t="array" ref="K2470">IFERROR(_FV(Facts_combined[[#This Row],[Asset Name]],"P/E",TRUE), "")</f>
        <v/>
      </c>
      <c r="L2470" s="4" t="str" cm="1">
        <f t="array" ref="L247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70" s="4" cm="1">
        <f t="array" ref="M2470">IFERROR(_FV(Facts_combined[[#This Row],[Asset Name]],"Beta"), "")</f>
        <v>1.0375000000000001</v>
      </c>
    </row>
    <row r="2471" spans="1:13" x14ac:dyDescent="0.2">
      <c r="A2471" t="s">
        <v>739</v>
      </c>
      <c r="B2471" t="s">
        <v>4</v>
      </c>
      <c r="C2471" t="s">
        <v>42</v>
      </c>
      <c r="D2471" t="e" vm="2247">
        <v>#VALUE!</v>
      </c>
      <c r="E2471" t="str" cm="1">
        <f t="array" ref="E2471">IFERROR(_FV(Facts_combined[[#This Row],[Asset Name]],"Industry"), "Undefined")</f>
        <v>Office Equipment</v>
      </c>
      <c r="F2471" s="6" cm="1">
        <f t="array" ref="F2471">IFERROR(_FV(Facts_combined[[#This Row],[Asset Name]],"Price"), 0)</f>
        <v>1.64</v>
      </c>
      <c r="G2471" s="5" cm="1">
        <f t="array" ref="G2471">IFERROR(_FV(Facts_combined[[#This Row],[Asset Name]],"Volume"), 0)</f>
        <v>742962</v>
      </c>
      <c r="H2471" s="7" cm="1">
        <f t="array" ref="H2471">IFERROR(_FV(Facts_combined[[#This Row],[Asset Name]],"Market cap",TRUE), 0)</f>
        <v>106496155</v>
      </c>
      <c r="I247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71" s="5" cm="1">
        <f t="array" ref="J2471">IFERROR(_FV(Facts_combined[[#This Row],[Asset Name]],"Shares outstanding",TRUE), 0)</f>
        <v>64936680</v>
      </c>
      <c r="K2471" s="4" cm="1">
        <f t="array" ref="K2471">IFERROR(_FV(Facts_combined[[#This Row],[Asset Name]],"P/E",TRUE), "")</f>
        <v>0</v>
      </c>
      <c r="L2471" s="4" t="str" cm="1">
        <f t="array" ref="L247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71" s="4" cm="1">
        <f t="array" ref="M2471">IFERROR(_FV(Facts_combined[[#This Row],[Asset Name]],"Beta"), "")</f>
        <v>1.4508000000000001</v>
      </c>
    </row>
    <row r="2472" spans="1:13" x14ac:dyDescent="0.2">
      <c r="A2472" t="s">
        <v>740</v>
      </c>
      <c r="B2472" t="s">
        <v>4</v>
      </c>
      <c r="C2472" t="s">
        <v>42</v>
      </c>
      <c r="D2472" t="e" vm="2248">
        <v>#VALUE!</v>
      </c>
      <c r="E2472" t="str" cm="1">
        <f t="array" ref="E2472">IFERROR(_FV(Facts_combined[[#This Row],[Asset Name]],"Industry"), "Undefined")</f>
        <v>Media &amp; Publishing</v>
      </c>
      <c r="F2472" s="6" cm="1">
        <f t="array" ref="F2472">IFERROR(_FV(Facts_combined[[#This Row],[Asset Name]],"Price"), 0)</f>
        <v>1.38</v>
      </c>
      <c r="G2472" s="5" cm="1">
        <f t="array" ref="G2472">IFERROR(_FV(Facts_combined[[#This Row],[Asset Name]],"Volume"), 0)</f>
        <v>800</v>
      </c>
      <c r="H2472" s="7" cm="1">
        <f t="array" ref="H2472">IFERROR(_FV(Facts_combined[[#This Row],[Asset Name]],"Market cap",TRUE), 0)</f>
        <v>112541539</v>
      </c>
      <c r="I247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72" s="5" cm="1">
        <f t="array" ref="J2472">IFERROR(_FV(Facts_combined[[#This Row],[Asset Name]],"Shares outstanding",TRUE), 0)</f>
        <v>81551840</v>
      </c>
      <c r="K2472" s="4" cm="1">
        <f t="array" ref="K2472">IFERROR(_FV(Facts_combined[[#This Row],[Asset Name]],"P/E",TRUE), "")</f>
        <v>1483.8710000000001</v>
      </c>
      <c r="L2472" s="4" t="str" cm="1">
        <f t="array" ref="L247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472" s="4" t="str" cm="1">
        <f t="array" ref="M2472">IFERROR(_FV(Facts_combined[[#This Row],[Asset Name]],"Beta"), "")</f>
        <v/>
      </c>
    </row>
    <row r="2473" spans="1:13" x14ac:dyDescent="0.2">
      <c r="A2473" t="s">
        <v>741</v>
      </c>
      <c r="B2473" t="s">
        <v>4</v>
      </c>
      <c r="C2473" t="s">
        <v>42</v>
      </c>
      <c r="D2473" t="e" vm="2249">
        <v>#VALUE!</v>
      </c>
      <c r="E2473" t="str" cm="1">
        <f t="array" ref="E2473">IFERROR(_FV(Facts_combined[[#This Row],[Asset Name]],"Industry"), "Undefined")</f>
        <v>Aerospace &amp; Defense</v>
      </c>
      <c r="F2473" s="6" cm="1">
        <f t="array" ref="F2473">IFERROR(_FV(Facts_combined[[#This Row],[Asset Name]],"Price"), 0)</f>
        <v>5.89</v>
      </c>
      <c r="G2473" s="5" cm="1">
        <f t="array" ref="G2473">IFERROR(_FV(Facts_combined[[#This Row],[Asset Name]],"Volume"), 0)</f>
        <v>30039</v>
      </c>
      <c r="H2473" s="7" cm="1">
        <f t="array" ref="H2473">IFERROR(_FV(Facts_combined[[#This Row],[Asset Name]],"Market cap",TRUE), 0)</f>
        <v>101463500</v>
      </c>
      <c r="I247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73" s="5" cm="1">
        <f t="array" ref="J2473">IFERROR(_FV(Facts_combined[[#This Row],[Asset Name]],"Shares outstanding",TRUE), 0)</f>
        <v>17493700</v>
      </c>
      <c r="K2473" s="4" cm="1">
        <f t="array" ref="K2473">IFERROR(_FV(Facts_combined[[#This Row],[Asset Name]],"P/E",TRUE), "")</f>
        <v>16.279699999999998</v>
      </c>
      <c r="L2473" s="4" t="str" cm="1">
        <f t="array" ref="L247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473" s="4" cm="1">
        <f t="array" ref="M2473">IFERROR(_FV(Facts_combined[[#This Row],[Asset Name]],"Beta"), "")</f>
        <v>1.0827</v>
      </c>
    </row>
    <row r="2474" spans="1:13" x14ac:dyDescent="0.2">
      <c r="A2474" t="s">
        <v>742</v>
      </c>
      <c r="B2474" t="s">
        <v>4</v>
      </c>
      <c r="C2474" t="s">
        <v>42</v>
      </c>
      <c r="D2474" t="e" vm="2251">
        <v>#VALUE!</v>
      </c>
      <c r="E2474" t="str" cm="1">
        <f t="array" ref="E2474">IFERROR(_FV(Facts_combined[[#This Row],[Asset Name]],"Industry"), "Undefined")</f>
        <v>Machinery, Equipment &amp; Components</v>
      </c>
      <c r="F2474" s="6" cm="1">
        <f t="array" ref="F2474">IFERROR(_FV(Facts_combined[[#This Row],[Asset Name]],"Price"), 0)</f>
        <v>4.5199999999999996</v>
      </c>
      <c r="G2474" s="5" cm="1">
        <f t="array" ref="G2474">IFERROR(_FV(Facts_combined[[#This Row],[Asset Name]],"Volume"), 0)</f>
        <v>700</v>
      </c>
      <c r="H2474" s="7" cm="1">
        <f t="array" ref="H2474">IFERROR(_FV(Facts_combined[[#This Row],[Asset Name]],"Market cap",TRUE), 0)</f>
        <v>117065604</v>
      </c>
      <c r="I247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74" s="5" cm="1">
        <f t="array" ref="J2474">IFERROR(_FV(Facts_combined[[#This Row],[Asset Name]],"Shares outstanding",TRUE), 0)</f>
        <v>25899470</v>
      </c>
      <c r="K2474" s="4" t="str" cm="1">
        <f t="array" ref="K2474">IFERROR(_FV(Facts_combined[[#This Row],[Asset Name]],"P/E",TRUE), "")</f>
        <v/>
      </c>
      <c r="L2474" s="4" t="str" cm="1">
        <f t="array" ref="L247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74" s="4" t="str" cm="1">
        <f t="array" ref="M2474">IFERROR(_FV(Facts_combined[[#This Row],[Asset Name]],"Beta"), "")</f>
        <v/>
      </c>
    </row>
    <row r="2475" spans="1:13" x14ac:dyDescent="0.2">
      <c r="A2475" t="s">
        <v>743</v>
      </c>
      <c r="B2475" t="s">
        <v>4</v>
      </c>
      <c r="C2475" t="s">
        <v>42</v>
      </c>
      <c r="D2475" t="e" vm="2253">
        <v>#VALUE!</v>
      </c>
      <c r="E2475" t="str" cm="1">
        <f t="array" ref="E2475">IFERROR(_FV(Facts_combined[[#This Row],[Asset Name]],"Industry"), "Undefined")</f>
        <v>Holding Companies</v>
      </c>
      <c r="F2475" s="6" cm="1">
        <f t="array" ref="F2475">IFERROR(_FV(Facts_combined[[#This Row],[Asset Name]],"Price"), 0)</f>
        <v>11.46</v>
      </c>
      <c r="G2475" s="5" cm="1">
        <f t="array" ref="G2475">IFERROR(_FV(Facts_combined[[#This Row],[Asset Name]],"Volume"), 0)</f>
        <v>500</v>
      </c>
      <c r="H2475" s="7" cm="1">
        <f t="array" ref="H2475">IFERROR(_FV(Facts_combined[[#This Row],[Asset Name]],"Market cap",TRUE), 0)</f>
        <v>108399500</v>
      </c>
      <c r="I247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75" s="5" cm="1">
        <f t="array" ref="J2475">IFERROR(_FV(Facts_combined[[#This Row],[Asset Name]],"Shares outstanding",TRUE), 0)</f>
        <v>9467210</v>
      </c>
      <c r="K2475" s="4" cm="1">
        <f t="array" ref="K2475">IFERROR(_FV(Facts_combined[[#This Row],[Asset Name]],"P/E",TRUE), "")</f>
        <v>25.5291</v>
      </c>
      <c r="L2475" s="4" t="str" cm="1">
        <f t="array" ref="L247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475" s="4" t="str" cm="1">
        <f t="array" ref="M2475">IFERROR(_FV(Facts_combined[[#This Row],[Asset Name]],"Beta"), "")</f>
        <v/>
      </c>
    </row>
    <row r="2476" spans="1:13" x14ac:dyDescent="0.2">
      <c r="A2476" t="s">
        <v>744</v>
      </c>
      <c r="B2476" t="s">
        <v>4</v>
      </c>
      <c r="C2476" t="s">
        <v>42</v>
      </c>
      <c r="D2476" t="e" vm="2254">
        <v>#VALUE!</v>
      </c>
      <c r="E2476" t="str" cm="1">
        <f t="array" ref="E2476">IFERROR(_FV(Facts_combined[[#This Row],[Asset Name]],"Industry"), "Undefined")</f>
        <v>Biotechnology &amp; Medical Research</v>
      </c>
      <c r="F2476" s="6" cm="1">
        <f t="array" ref="F2476">IFERROR(_FV(Facts_combined[[#This Row],[Asset Name]],"Price"), 0)</f>
        <v>2.95</v>
      </c>
      <c r="G2476" s="5" cm="1">
        <f t="array" ref="G2476">IFERROR(_FV(Facts_combined[[#This Row],[Asset Name]],"Volume"), 0)</f>
        <v>356</v>
      </c>
      <c r="H2476" s="7" cm="1">
        <f t="array" ref="H2476">IFERROR(_FV(Facts_combined[[#This Row],[Asset Name]],"Market cap",TRUE), 0)</f>
        <v>108203846</v>
      </c>
      <c r="I247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76" s="5" cm="1">
        <f t="array" ref="J2476">IFERROR(_FV(Facts_combined[[#This Row],[Asset Name]],"Shares outstanding",TRUE), 0)</f>
        <v>36679270</v>
      </c>
      <c r="K2476" s="4" cm="1">
        <f t="array" ref="K2476">IFERROR(_FV(Facts_combined[[#This Row],[Asset Name]],"P/E",TRUE), "")</f>
        <v>0</v>
      </c>
      <c r="L2476" s="4" t="str" cm="1">
        <f t="array" ref="L247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76" s="4" cm="1">
        <f t="array" ref="M2476">IFERROR(_FV(Facts_combined[[#This Row],[Asset Name]],"Beta"), "")</f>
        <v>1.9139999999999999</v>
      </c>
    </row>
    <row r="2477" spans="1:13" x14ac:dyDescent="0.2">
      <c r="A2477" t="s">
        <v>745</v>
      </c>
      <c r="B2477" t="s">
        <v>4</v>
      </c>
      <c r="C2477" t="s">
        <v>42</v>
      </c>
      <c r="D2477" t="e" vm="2255">
        <v>#VALUE!</v>
      </c>
      <c r="E2477" t="str" cm="1">
        <f t="array" ref="E2477">IFERROR(_FV(Facts_combined[[#This Row],[Asset Name]],"Industry"), "Undefined")</f>
        <v>Banking Services</v>
      </c>
      <c r="F2477" s="6" cm="1">
        <f t="array" ref="F2477">IFERROR(_FV(Facts_combined[[#This Row],[Asset Name]],"Price"), 0)</f>
        <v>13</v>
      </c>
      <c r="G2477" s="5" cm="1">
        <f t="array" ref="G2477">IFERROR(_FV(Facts_combined[[#This Row],[Asset Name]],"Volume"), 0)</f>
        <v>13518</v>
      </c>
      <c r="H2477" s="7" cm="1">
        <f t="array" ref="H2477">IFERROR(_FV(Facts_combined[[#This Row],[Asset Name]],"Market cap",TRUE), 0)</f>
        <v>104939700</v>
      </c>
      <c r="I247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77" s="5" cm="1">
        <f t="array" ref="J2477">IFERROR(_FV(Facts_combined[[#This Row],[Asset Name]],"Shares outstanding",TRUE), 0)</f>
        <v>8016780</v>
      </c>
      <c r="K2477" s="4" cm="1">
        <f t="array" ref="K2477">IFERROR(_FV(Facts_combined[[#This Row],[Asset Name]],"P/E",TRUE), "")</f>
        <v>11.6502</v>
      </c>
      <c r="L2477" s="4" t="str" cm="1">
        <f t="array" ref="L247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477" s="4" cm="1">
        <f t="array" ref="M2477">IFERROR(_FV(Facts_combined[[#This Row],[Asset Name]],"Beta"), "")</f>
        <v>0.53220000000000001</v>
      </c>
    </row>
    <row r="2478" spans="1:13" x14ac:dyDescent="0.2">
      <c r="A2478" t="s">
        <v>746</v>
      </c>
      <c r="B2478" t="s">
        <v>4</v>
      </c>
      <c r="C2478" t="s">
        <v>42</v>
      </c>
      <c r="D2478" t="e" vm="2256">
        <v>#VALUE!</v>
      </c>
      <c r="E2478" t="str" cm="1">
        <f t="array" ref="E2478">IFERROR(_FV(Facts_combined[[#This Row],[Asset Name]],"Industry"), "Undefined")</f>
        <v>Leisure Products</v>
      </c>
      <c r="F2478" s="6" cm="1">
        <f t="array" ref="F2478">IFERROR(_FV(Facts_combined[[#This Row],[Asset Name]],"Price"), 0)</f>
        <v>8.33</v>
      </c>
      <c r="G2478" s="5" cm="1">
        <f t="array" ref="G2478">IFERROR(_FV(Facts_combined[[#This Row],[Asset Name]],"Volume"), 0)</f>
        <v>56</v>
      </c>
      <c r="H2478" s="7" cm="1">
        <f t="array" ref="H2478">IFERROR(_FV(Facts_combined[[#This Row],[Asset Name]],"Market cap",TRUE), 0)</f>
        <v>108701100</v>
      </c>
      <c r="I247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78" s="5" cm="1">
        <f t="array" ref="J2478">IFERROR(_FV(Facts_combined[[#This Row],[Asset Name]],"Shares outstanding",TRUE), 0)</f>
        <v>12894560</v>
      </c>
      <c r="K2478" s="4" cm="1">
        <f t="array" ref="K2478">IFERROR(_FV(Facts_combined[[#This Row],[Asset Name]],"P/E",TRUE), "")</f>
        <v>0</v>
      </c>
      <c r="L2478" s="4" t="str" cm="1">
        <f t="array" ref="L247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78" s="4" cm="1">
        <f t="array" ref="M2478">IFERROR(_FV(Facts_combined[[#This Row],[Asset Name]],"Beta"), "")</f>
        <v>0.37390000000000001</v>
      </c>
    </row>
    <row r="2479" spans="1:13" x14ac:dyDescent="0.2">
      <c r="A2479" t="s">
        <v>747</v>
      </c>
      <c r="B2479" t="s">
        <v>4</v>
      </c>
      <c r="C2479" t="s">
        <v>42</v>
      </c>
      <c r="D2479" t="e" vm="2258">
        <v>#VALUE!</v>
      </c>
      <c r="E2479" t="str" cm="1">
        <f t="array" ref="E2479">IFERROR(_FV(Facts_combined[[#This Row],[Asset Name]],"Industry"), "Undefined")</f>
        <v>Semiconductors &amp; Semiconductor Equipment</v>
      </c>
      <c r="F2479" s="6" cm="1">
        <f t="array" ref="F2479">IFERROR(_FV(Facts_combined[[#This Row],[Asset Name]],"Price"), 0)</f>
        <v>3.86</v>
      </c>
      <c r="G2479" s="5" cm="1">
        <f t="array" ref="G2479">IFERROR(_FV(Facts_combined[[#This Row],[Asset Name]],"Volume"), 0)</f>
        <v>221582</v>
      </c>
      <c r="H2479" s="7" cm="1">
        <f t="array" ref="H2479">IFERROR(_FV(Facts_combined[[#This Row],[Asset Name]],"Market cap",TRUE), 0)</f>
        <v>100827600</v>
      </c>
      <c r="I247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79" s="5" cm="1">
        <f t="array" ref="J2479">IFERROR(_FV(Facts_combined[[#This Row],[Asset Name]],"Shares outstanding",TRUE), 0)</f>
        <v>26887370</v>
      </c>
      <c r="K2479" s="4" cm="1">
        <f t="array" ref="K2479">IFERROR(_FV(Facts_combined[[#This Row],[Asset Name]],"P/E",TRUE), "")</f>
        <v>0</v>
      </c>
      <c r="L2479" s="4" t="str" cm="1">
        <f t="array" ref="L247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79" s="4" cm="1">
        <f t="array" ref="M2479">IFERROR(_FV(Facts_combined[[#This Row],[Asset Name]],"Beta"), "")</f>
        <v>1.5839000000000001</v>
      </c>
    </row>
    <row r="2480" spans="1:13" x14ac:dyDescent="0.2">
      <c r="A2480" t="s">
        <v>748</v>
      </c>
      <c r="B2480" t="s">
        <v>4</v>
      </c>
      <c r="C2480" t="s">
        <v>42</v>
      </c>
      <c r="D2480" t="e" vm="2740">
        <v>#VALUE!</v>
      </c>
      <c r="E2480" t="str" cm="1">
        <f t="array" ref="E2480">IFERROR(_FV(Facts_combined[[#This Row],[Asset Name]],"Industry"), "Undefined")</f>
        <v>Electronic Equipment &amp; Parts</v>
      </c>
      <c r="F2480" s="6" cm="1">
        <f t="array" ref="F2480">IFERROR(_FV(Facts_combined[[#This Row],[Asset Name]],"Price"), 0)</f>
        <v>3.82</v>
      </c>
      <c r="G2480" s="5" cm="1">
        <f t="array" ref="G2480">IFERROR(_FV(Facts_combined[[#This Row],[Asset Name]],"Volume"), 0)</f>
        <v>34927</v>
      </c>
      <c r="H2480" s="7" cm="1">
        <f t="array" ref="H2480">IFERROR(_FV(Facts_combined[[#This Row],[Asset Name]],"Market cap",TRUE), 0)</f>
        <v>101816900</v>
      </c>
      <c r="I248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80" s="5" cm="1">
        <f t="array" ref="J2480">IFERROR(_FV(Facts_combined[[#This Row],[Asset Name]],"Shares outstanding",TRUE), 0)</f>
        <v>26584060</v>
      </c>
      <c r="K2480" s="4" cm="1">
        <f t="array" ref="K2480">IFERROR(_FV(Facts_combined[[#This Row],[Asset Name]],"P/E",TRUE), "")</f>
        <v>0</v>
      </c>
      <c r="L2480" s="4" t="str" cm="1">
        <f t="array" ref="L248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80" s="4" cm="1">
        <f t="array" ref="M2480">IFERROR(_FV(Facts_combined[[#This Row],[Asset Name]],"Beta"), "")</f>
        <v>0.81659999999999999</v>
      </c>
    </row>
    <row r="2481" spans="1:13" x14ac:dyDescent="0.2">
      <c r="A2481" t="s">
        <v>749</v>
      </c>
      <c r="B2481" t="s">
        <v>4</v>
      </c>
      <c r="C2481" t="s">
        <v>42</v>
      </c>
      <c r="D2481" t="e" vm="2741">
        <v>#VALUE!</v>
      </c>
      <c r="E2481" t="str" cm="1">
        <f t="array" ref="E2481">IFERROR(_FV(Facts_combined[[#This Row],[Asset Name]],"Industry"), "Undefined")</f>
        <v>Healthcare Equipment &amp; Supplies</v>
      </c>
      <c r="F2481" s="6" cm="1">
        <f t="array" ref="F2481">IFERROR(_FV(Facts_combined[[#This Row],[Asset Name]],"Price"), 0)</f>
        <v>15.9</v>
      </c>
      <c r="G2481" s="5" cm="1">
        <f t="array" ref="G2481">IFERROR(_FV(Facts_combined[[#This Row],[Asset Name]],"Volume"), 0)</f>
        <v>10914</v>
      </c>
      <c r="H2481" s="7" cm="1">
        <f t="array" ref="H2481">IFERROR(_FV(Facts_combined[[#This Row],[Asset Name]],"Market cap",TRUE), 0)</f>
        <v>108312400</v>
      </c>
      <c r="I248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81" s="5" cm="1">
        <f t="array" ref="J2481">IFERROR(_FV(Facts_combined[[#This Row],[Asset Name]],"Shares outstanding",TRUE), 0)</f>
        <v>6710810</v>
      </c>
      <c r="K2481" s="4" cm="1">
        <f t="array" ref="K2481">IFERROR(_FV(Facts_combined[[#This Row],[Asset Name]],"P/E",TRUE), "")</f>
        <v>10.192299999999999</v>
      </c>
      <c r="L2481" s="4" t="str" cm="1">
        <f t="array" ref="L248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481" s="4" cm="1">
        <f t="array" ref="M2481">IFERROR(_FV(Facts_combined[[#This Row],[Asset Name]],"Beta"), "")</f>
        <v>1.1884999999999999</v>
      </c>
    </row>
    <row r="2482" spans="1:13" x14ac:dyDescent="0.2">
      <c r="A2482" t="s">
        <v>750</v>
      </c>
      <c r="B2482" t="s">
        <v>4</v>
      </c>
      <c r="C2482" t="s">
        <v>42</v>
      </c>
      <c r="D2482" t="e" vm="2259">
        <v>#VALUE!</v>
      </c>
      <c r="E2482" t="str" cm="1">
        <f t="array" ref="E2482">IFERROR(_FV(Facts_combined[[#This Row],[Asset Name]],"Industry"), "Undefined")</f>
        <v>Biotechnology &amp; Medical Research</v>
      </c>
      <c r="F2482" s="6" cm="1">
        <f t="array" ref="F2482">IFERROR(_FV(Facts_combined[[#This Row],[Asset Name]],"Price"), 0)</f>
        <v>2.8</v>
      </c>
      <c r="G2482" s="5" cm="1">
        <f t="array" ref="G2482">IFERROR(_FV(Facts_combined[[#This Row],[Asset Name]],"Volume"), 0)</f>
        <v>4</v>
      </c>
      <c r="H2482" s="7" cm="1">
        <f t="array" ref="H2482">IFERROR(_FV(Facts_combined[[#This Row],[Asset Name]],"Market cap",TRUE), 0)</f>
        <v>106298976</v>
      </c>
      <c r="I248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82" s="5" cm="1">
        <f t="array" ref="J2482">IFERROR(_FV(Facts_combined[[#This Row],[Asset Name]],"Shares outstanding",TRUE), 0)</f>
        <v>37963920</v>
      </c>
      <c r="K2482" s="4" cm="1">
        <f t="array" ref="K2482">IFERROR(_FV(Facts_combined[[#This Row],[Asset Name]],"P/E",TRUE), "")</f>
        <v>0</v>
      </c>
      <c r="L2482" s="4" t="str" cm="1">
        <f t="array" ref="L248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82" s="4" cm="1">
        <f t="array" ref="M2482">IFERROR(_FV(Facts_combined[[#This Row],[Asset Name]],"Beta"), "")</f>
        <v>1.4926999999999999</v>
      </c>
    </row>
    <row r="2483" spans="1:13" x14ac:dyDescent="0.2">
      <c r="A2483" t="s">
        <v>751</v>
      </c>
      <c r="B2483" t="s">
        <v>4</v>
      </c>
      <c r="C2483" t="s">
        <v>42</v>
      </c>
      <c r="D2483" t="e" vm="960">
        <v>#VALUE!</v>
      </c>
      <c r="E2483" t="str" cm="1">
        <f t="array" ref="E2483">IFERROR(_FV(Facts_combined[[#This Row],[Asset Name]],"Industry"), "Undefined")</f>
        <v>Electronic Equipment &amp; Parts</v>
      </c>
      <c r="F2483" s="6" cm="1">
        <f t="array" ref="F2483">IFERROR(_FV(Facts_combined[[#This Row],[Asset Name]],"Price"), 0)</f>
        <v>34.9</v>
      </c>
      <c r="G2483" s="5" cm="1">
        <f t="array" ref="G2483">IFERROR(_FV(Facts_combined[[#This Row],[Asset Name]],"Volume"), 0)</f>
        <v>13453</v>
      </c>
      <c r="H2483" s="7" cm="1">
        <f t="array" ref="H2483">IFERROR(_FV(Facts_combined[[#This Row],[Asset Name]],"Market cap",TRUE), 0)</f>
        <v>97306590</v>
      </c>
      <c r="I248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83" s="5" cm="1">
        <f t="array" ref="J2483">IFERROR(_FV(Facts_combined[[#This Row],[Asset Name]],"Shares outstanding",TRUE), 0)</f>
        <v>2798580</v>
      </c>
      <c r="K2483" s="4" cm="1">
        <f t="array" ref="K2483">IFERROR(_FV(Facts_combined[[#This Row],[Asset Name]],"P/E",TRUE), "")</f>
        <v>21.5868</v>
      </c>
      <c r="L2483" s="4" t="str" cm="1">
        <f t="array" ref="L248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483" s="4" cm="1">
        <f t="array" ref="M2483">IFERROR(_FV(Facts_combined[[#This Row],[Asset Name]],"Beta"), "")</f>
        <v>1.486</v>
      </c>
    </row>
    <row r="2484" spans="1:13" x14ac:dyDescent="0.2">
      <c r="A2484" t="s">
        <v>752</v>
      </c>
      <c r="B2484" t="s">
        <v>4</v>
      </c>
      <c r="C2484" t="s">
        <v>42</v>
      </c>
      <c r="D2484" t="e" vm="2260">
        <v>#VALUE!</v>
      </c>
      <c r="E2484" t="str" cm="1">
        <f t="array" ref="E2484">IFERROR(_FV(Facts_combined[[#This Row],[Asset Name]],"Industry"), "Undefined")</f>
        <v>Automobiles &amp; Auto Parts</v>
      </c>
      <c r="F2484" s="6" cm="1">
        <f t="array" ref="F2484">IFERROR(_FV(Facts_combined[[#This Row],[Asset Name]],"Price"), 0)</f>
        <v>3.18</v>
      </c>
      <c r="G2484" s="5" cm="1">
        <f t="array" ref="G2484">IFERROR(_FV(Facts_combined[[#This Row],[Asset Name]],"Volume"), 0)</f>
        <v>27429</v>
      </c>
      <c r="H2484" s="7" cm="1">
        <f t="array" ref="H2484">IFERROR(_FV(Facts_combined[[#This Row],[Asset Name]],"Market cap",TRUE), 0)</f>
        <v>90948477</v>
      </c>
      <c r="I248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84" s="5" cm="1">
        <f t="array" ref="J2484">IFERROR(_FV(Facts_combined[[#This Row],[Asset Name]],"Shares outstanding",TRUE), 0)</f>
        <v>28600150</v>
      </c>
      <c r="K2484" s="4" t="str" cm="1">
        <f t="array" ref="K2484">IFERROR(_FV(Facts_combined[[#This Row],[Asset Name]],"P/E",TRUE), "")</f>
        <v/>
      </c>
      <c r="L2484" s="4" t="str" cm="1">
        <f t="array" ref="L248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84" s="4" cm="1">
        <f t="array" ref="M2484">IFERROR(_FV(Facts_combined[[#This Row],[Asset Name]],"Beta"), "")</f>
        <v>3.4725999999999999</v>
      </c>
    </row>
    <row r="2485" spans="1:13" x14ac:dyDescent="0.2">
      <c r="A2485" t="s">
        <v>753</v>
      </c>
      <c r="B2485" t="s">
        <v>4</v>
      </c>
      <c r="C2485" t="s">
        <v>42</v>
      </c>
      <c r="D2485" t="e" vm="2261">
        <v>#VALUE!</v>
      </c>
      <c r="E2485" t="str" cm="1">
        <f t="array" ref="E2485">IFERROR(_FV(Facts_combined[[#This Row],[Asset Name]],"Industry"), "Undefined")</f>
        <v>Biotechnology &amp; Medical Research</v>
      </c>
      <c r="F2485" s="6" cm="1">
        <f t="array" ref="F2485">IFERROR(_FV(Facts_combined[[#This Row],[Asset Name]],"Price"), 0)</f>
        <v>2.52</v>
      </c>
      <c r="G2485" s="5" cm="1">
        <f t="array" ref="G2485">IFERROR(_FV(Facts_combined[[#This Row],[Asset Name]],"Volume"), 0)</f>
        <v>108</v>
      </c>
      <c r="H2485" s="7" cm="1">
        <f t="array" ref="H2485">IFERROR(_FV(Facts_combined[[#This Row],[Asset Name]],"Market cap",TRUE), 0)</f>
        <v>96588198</v>
      </c>
      <c r="I248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85" s="5" cm="1">
        <f t="array" ref="J2485">IFERROR(_FV(Facts_combined[[#This Row],[Asset Name]],"Shares outstanding",TRUE), 0)</f>
        <v>38328650</v>
      </c>
      <c r="K2485" s="4" cm="1">
        <f t="array" ref="K2485">IFERROR(_FV(Facts_combined[[#This Row],[Asset Name]],"P/E",TRUE), "")</f>
        <v>0</v>
      </c>
      <c r="L2485" s="4" t="str" cm="1">
        <f t="array" ref="L248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85" s="4" cm="1">
        <f t="array" ref="M2485">IFERROR(_FV(Facts_combined[[#This Row],[Asset Name]],"Beta"), "")</f>
        <v>2.9142999999999999</v>
      </c>
    </row>
    <row r="2486" spans="1:13" x14ac:dyDescent="0.2">
      <c r="A2486" t="s">
        <v>754</v>
      </c>
      <c r="B2486" t="s">
        <v>4</v>
      </c>
      <c r="C2486" t="s">
        <v>42</v>
      </c>
      <c r="D2486" t="e" vm="2263">
        <v>#VALUE!</v>
      </c>
      <c r="E2486" t="str" cm="1">
        <f t="array" ref="E2486">IFERROR(_FV(Facts_combined[[#This Row],[Asset Name]],"Industry"), "Undefined")</f>
        <v>Chemicals</v>
      </c>
      <c r="F2486" s="6" cm="1">
        <f t="array" ref="F2486">IFERROR(_FV(Facts_combined[[#This Row],[Asset Name]],"Price"), 0)</f>
        <v>2.5</v>
      </c>
      <c r="G2486" s="5" cm="1">
        <f t="array" ref="G2486">IFERROR(_FV(Facts_combined[[#This Row],[Asset Name]],"Volume"), 0)</f>
        <v>6982</v>
      </c>
      <c r="H2486" s="7" cm="1">
        <f t="array" ref="H2486">IFERROR(_FV(Facts_combined[[#This Row],[Asset Name]],"Market cap",TRUE), 0)</f>
        <v>91720675</v>
      </c>
      <c r="I248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86" s="5" cm="1">
        <f t="array" ref="J2486">IFERROR(_FV(Facts_combined[[#This Row],[Asset Name]],"Shares outstanding",TRUE), 0)</f>
        <v>36688270</v>
      </c>
      <c r="K2486" s="4" cm="1">
        <f t="array" ref="K2486">IFERROR(_FV(Facts_combined[[#This Row],[Asset Name]],"P/E",TRUE), "")</f>
        <v>0</v>
      </c>
      <c r="L2486" s="4" t="str" cm="1">
        <f t="array" ref="L248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86" s="4" t="str" cm="1">
        <f t="array" ref="M2486">IFERROR(_FV(Facts_combined[[#This Row],[Asset Name]],"Beta"), "")</f>
        <v/>
      </c>
    </row>
    <row r="2487" spans="1:13" x14ac:dyDescent="0.2">
      <c r="A2487" t="s">
        <v>755</v>
      </c>
      <c r="B2487" t="s">
        <v>4</v>
      </c>
      <c r="C2487" t="s">
        <v>42</v>
      </c>
      <c r="D2487" t="e" vm="2264">
        <v>#VALUE!</v>
      </c>
      <c r="E2487" t="str" cm="1">
        <f t="array" ref="E2487">IFERROR(_FV(Facts_combined[[#This Row],[Asset Name]],"Industry"), "Undefined")</f>
        <v>Food &amp; Tobacco</v>
      </c>
      <c r="F2487" s="6" cm="1">
        <f t="array" ref="F2487">IFERROR(_FV(Facts_combined[[#This Row],[Asset Name]],"Price"), 0)</f>
        <v>9.94</v>
      </c>
      <c r="G2487" s="5" cm="1">
        <f t="array" ref="G2487">IFERROR(_FV(Facts_combined[[#This Row],[Asset Name]],"Volume"), 0)</f>
        <v>861</v>
      </c>
      <c r="H2487" s="7" cm="1">
        <f t="array" ref="H2487">IFERROR(_FV(Facts_combined[[#This Row],[Asset Name]],"Market cap",TRUE), 0)</f>
        <v>90223690</v>
      </c>
      <c r="I248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87" s="5" cm="1">
        <f t="array" ref="J2487">IFERROR(_FV(Facts_combined[[#This Row],[Asset Name]],"Shares outstanding",TRUE), 0)</f>
        <v>9076830</v>
      </c>
      <c r="K2487" s="4" cm="1">
        <f t="array" ref="K2487">IFERROR(_FV(Facts_combined[[#This Row],[Asset Name]],"P/E",TRUE), "")</f>
        <v>62.963200000000001</v>
      </c>
      <c r="L2487" s="4" t="str" cm="1">
        <f t="array" ref="L248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487" s="4" cm="1">
        <f t="array" ref="M2487">IFERROR(_FV(Facts_combined[[#This Row],[Asset Name]],"Beta"), "")</f>
        <v>-0.63419999999999999</v>
      </c>
    </row>
    <row r="2488" spans="1:13" x14ac:dyDescent="0.2">
      <c r="A2488" t="s">
        <v>756</v>
      </c>
      <c r="B2488" t="s">
        <v>4</v>
      </c>
      <c r="C2488" t="s">
        <v>42</v>
      </c>
      <c r="D2488" t="e" vm="2265">
        <v>#VALUE!</v>
      </c>
      <c r="E2488" t="str" cm="1">
        <f t="array" ref="E2488">IFERROR(_FV(Facts_combined[[#This Row],[Asset Name]],"Industry"), "Undefined")</f>
        <v>Biotechnology &amp; Medical Research</v>
      </c>
      <c r="F2488" s="6" cm="1">
        <f t="array" ref="F2488">IFERROR(_FV(Facts_combined[[#This Row],[Asset Name]],"Price"), 0)</f>
        <v>1.23</v>
      </c>
      <c r="G2488" s="5" cm="1">
        <f t="array" ref="G2488">IFERROR(_FV(Facts_combined[[#This Row],[Asset Name]],"Volume"), 0)</f>
        <v>91427</v>
      </c>
      <c r="H2488" s="7" cm="1">
        <f t="array" ref="H2488">IFERROR(_FV(Facts_combined[[#This Row],[Asset Name]],"Market cap",TRUE), 0)</f>
        <v>91919302</v>
      </c>
      <c r="I248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88" s="5" cm="1">
        <f t="array" ref="J2488">IFERROR(_FV(Facts_combined[[#This Row],[Asset Name]],"Shares outstanding",TRUE), 0)</f>
        <v>74731140</v>
      </c>
      <c r="K2488" s="4" cm="1">
        <f t="array" ref="K2488">IFERROR(_FV(Facts_combined[[#This Row],[Asset Name]],"P/E",TRUE), "")</f>
        <v>0</v>
      </c>
      <c r="L2488" s="4" t="str" cm="1">
        <f t="array" ref="L248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88" s="4" cm="1">
        <f t="array" ref="M2488">IFERROR(_FV(Facts_combined[[#This Row],[Asset Name]],"Beta"), "")</f>
        <v>2.4394999999999998</v>
      </c>
    </row>
    <row r="2489" spans="1:13" x14ac:dyDescent="0.2">
      <c r="A2489" t="s">
        <v>757</v>
      </c>
      <c r="B2489" t="s">
        <v>4</v>
      </c>
      <c r="C2489" t="s">
        <v>42</v>
      </c>
      <c r="D2489" t="e" vm="2266">
        <v>#VALUE!</v>
      </c>
      <c r="E2489" t="str" cm="1">
        <f t="array" ref="E2489">IFERROR(_FV(Facts_combined[[#This Row],[Asset Name]],"Industry"), "Undefined")</f>
        <v>Holding Companies</v>
      </c>
      <c r="F2489" s="6" cm="1">
        <f t="array" ref="F2489">IFERROR(_FV(Facts_combined[[#This Row],[Asset Name]],"Price"), 0)</f>
        <v>11.31</v>
      </c>
      <c r="G2489" s="5" cm="1">
        <f t="array" ref="G2489">IFERROR(_FV(Facts_combined[[#This Row],[Asset Name]],"Volume"), 0)</f>
        <v>2596</v>
      </c>
      <c r="H2489" s="7" cm="1">
        <f t="array" ref="H2489">IFERROR(_FV(Facts_combined[[#This Row],[Asset Name]],"Market cap",TRUE), 0)</f>
        <v>112697500</v>
      </c>
      <c r="I248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89" s="5" cm="1">
        <f t="array" ref="J2489">IFERROR(_FV(Facts_combined[[#This Row],[Asset Name]],"Shares outstanding",TRUE), 0)</f>
        <v>9964420</v>
      </c>
      <c r="K2489" s="4" cm="1">
        <f t="array" ref="K2489">IFERROR(_FV(Facts_combined[[#This Row],[Asset Name]],"P/E",TRUE), "")</f>
        <v>0</v>
      </c>
      <c r="L2489" s="4" t="str" cm="1">
        <f t="array" ref="L248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89" s="4" t="str" cm="1">
        <f t="array" ref="M2489">IFERROR(_FV(Facts_combined[[#This Row],[Asset Name]],"Beta"), "")</f>
        <v/>
      </c>
    </row>
    <row r="2490" spans="1:13" x14ac:dyDescent="0.2">
      <c r="A2490" t="s">
        <v>758</v>
      </c>
      <c r="B2490" t="s">
        <v>4</v>
      </c>
      <c r="C2490" t="s">
        <v>42</v>
      </c>
      <c r="D2490" t="e" vm="2267">
        <v>#VALUE!</v>
      </c>
      <c r="E2490" t="str" cm="1">
        <f t="array" ref="E2490">IFERROR(_FV(Facts_combined[[#This Row],[Asset Name]],"Industry"), "Undefined")</f>
        <v>Holding Companies</v>
      </c>
      <c r="F2490" s="6" cm="1">
        <f t="array" ref="F2490">IFERROR(_FV(Facts_combined[[#This Row],[Asset Name]],"Price"), 0)</f>
        <v>11.24</v>
      </c>
      <c r="G2490" s="5" cm="1">
        <f t="array" ref="G2490">IFERROR(_FV(Facts_combined[[#This Row],[Asset Name]],"Volume"), 0)</f>
        <v>1104</v>
      </c>
      <c r="H2490" s="7" cm="1">
        <f t="array" ref="H2490">IFERROR(_FV(Facts_combined[[#This Row],[Asset Name]],"Market cap",TRUE), 0)</f>
        <v>87513170</v>
      </c>
      <c r="I249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90" s="5" cm="1">
        <f t="array" ref="J2490">IFERROR(_FV(Facts_combined[[#This Row],[Asset Name]],"Shares outstanding",TRUE), 0)</f>
        <v>7765140</v>
      </c>
      <c r="K2490" s="4" cm="1">
        <f t="array" ref="K2490">IFERROR(_FV(Facts_combined[[#This Row],[Asset Name]],"P/E",TRUE), "")</f>
        <v>0</v>
      </c>
      <c r="L2490" s="4" t="str" cm="1">
        <f t="array" ref="L249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90" s="4" t="str" cm="1">
        <f t="array" ref="M2490">IFERROR(_FV(Facts_combined[[#This Row],[Asset Name]],"Beta"), "")</f>
        <v/>
      </c>
    </row>
    <row r="2491" spans="1:13" x14ac:dyDescent="0.2">
      <c r="A2491" t="s">
        <v>759</v>
      </c>
      <c r="B2491" t="s">
        <v>4</v>
      </c>
      <c r="C2491" t="s">
        <v>42</v>
      </c>
      <c r="D2491" t="e" vm="2268">
        <v>#VALUE!</v>
      </c>
      <c r="E2491" t="str" cm="1">
        <f t="array" ref="E2491">IFERROR(_FV(Facts_combined[[#This Row],[Asset Name]],"Industry"), "Undefined")</f>
        <v>Biotechnology &amp; Medical Research</v>
      </c>
      <c r="F2491" s="6" cm="1">
        <f t="array" ref="F2491">IFERROR(_FV(Facts_combined[[#This Row],[Asset Name]],"Price"), 0)</f>
        <v>3.35</v>
      </c>
      <c r="G2491" s="5" cm="1">
        <f t="array" ref="G2491">IFERROR(_FV(Facts_combined[[#This Row],[Asset Name]],"Volume"), 0)</f>
        <v>12</v>
      </c>
      <c r="H2491" s="7" cm="1">
        <f t="array" ref="H2491">IFERROR(_FV(Facts_combined[[#This Row],[Asset Name]],"Market cap",TRUE), 0)</f>
        <v>73154452</v>
      </c>
      <c r="I249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91" s="5" cm="1">
        <f t="array" ref="J2491">IFERROR(_FV(Facts_combined[[#This Row],[Asset Name]],"Shares outstanding",TRUE), 0)</f>
        <v>21837150</v>
      </c>
      <c r="K2491" s="4" t="str" cm="1">
        <f t="array" ref="K2491">IFERROR(_FV(Facts_combined[[#This Row],[Asset Name]],"P/E",TRUE), "")</f>
        <v/>
      </c>
      <c r="L2491" s="4" t="str" cm="1">
        <f t="array" ref="L249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91" s="4" cm="1">
        <f t="array" ref="M2491">IFERROR(_FV(Facts_combined[[#This Row],[Asset Name]],"Beta"), "")</f>
        <v>0.60199999999999998</v>
      </c>
    </row>
    <row r="2492" spans="1:13" x14ac:dyDescent="0.2">
      <c r="A2492" t="s">
        <v>760</v>
      </c>
      <c r="B2492" t="s">
        <v>4</v>
      </c>
      <c r="C2492" t="s">
        <v>42</v>
      </c>
      <c r="D2492" t="e" vm="2270">
        <v>#VALUE!</v>
      </c>
      <c r="E2492" t="str" cm="1">
        <f t="array" ref="E2492">IFERROR(_FV(Facts_combined[[#This Row],[Asset Name]],"Industry"), "Undefined")</f>
        <v>Machinery, Equipment &amp; Components</v>
      </c>
      <c r="F2492" s="6" cm="1">
        <f t="array" ref="F2492">IFERROR(_FV(Facts_combined[[#This Row],[Asset Name]],"Price"), 0)</f>
        <v>2.2999999999999998</v>
      </c>
      <c r="G2492" s="5" cm="1">
        <f t="array" ref="G2492">IFERROR(_FV(Facts_combined[[#This Row],[Asset Name]],"Volume"), 0)</f>
        <v>28</v>
      </c>
      <c r="H2492" s="7" cm="1">
        <f t="array" ref="H2492">IFERROR(_FV(Facts_combined[[#This Row],[Asset Name]],"Market cap",TRUE), 0)</f>
        <v>76443007</v>
      </c>
      <c r="I249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92" s="5" cm="1">
        <f t="array" ref="J2492">IFERROR(_FV(Facts_combined[[#This Row],[Asset Name]],"Shares outstanding",TRUE), 0)</f>
        <v>33236090</v>
      </c>
      <c r="K2492" s="4" cm="1">
        <f t="array" ref="K2492">IFERROR(_FV(Facts_combined[[#This Row],[Asset Name]],"P/E",TRUE), "")</f>
        <v>0</v>
      </c>
      <c r="L2492" s="4" t="str" cm="1">
        <f t="array" ref="L249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92" s="4" cm="1">
        <f t="array" ref="M2492">IFERROR(_FV(Facts_combined[[#This Row],[Asset Name]],"Beta"), "")</f>
        <v>-0.66310000000000002</v>
      </c>
    </row>
    <row r="2493" spans="1:13" x14ac:dyDescent="0.2">
      <c r="A2493" t="s">
        <v>761</v>
      </c>
      <c r="B2493" t="s">
        <v>4</v>
      </c>
      <c r="C2493" t="s">
        <v>42</v>
      </c>
      <c r="D2493" t="e" vm="2271">
        <v>#VALUE!</v>
      </c>
      <c r="E2493" t="str" cm="1">
        <f t="array" ref="E2493">IFERROR(_FV(Facts_combined[[#This Row],[Asset Name]],"Industry"), "Undefined")</f>
        <v>Textiles &amp; Apparel</v>
      </c>
      <c r="F2493" s="6" cm="1">
        <f t="array" ref="F2493">IFERROR(_FV(Facts_combined[[#This Row],[Asset Name]],"Price"), 0)</f>
        <v>0.48110000000000003</v>
      </c>
      <c r="G2493" s="5" cm="1">
        <f t="array" ref="G2493">IFERROR(_FV(Facts_combined[[#This Row],[Asset Name]],"Volume"), 0)</f>
        <v>898</v>
      </c>
      <c r="H2493" s="7" cm="1">
        <f t="array" ref="H2493">IFERROR(_FV(Facts_combined[[#This Row],[Asset Name]],"Market cap",TRUE), 0)</f>
        <v>74975441</v>
      </c>
      <c r="I249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93" s="5" cm="1">
        <f t="array" ref="J2493">IFERROR(_FV(Facts_combined[[#This Row],[Asset Name]],"Shares outstanding",TRUE), 0)</f>
        <v>157453500</v>
      </c>
      <c r="K2493" s="4" cm="1">
        <f t="array" ref="K2493">IFERROR(_FV(Facts_combined[[#This Row],[Asset Name]],"P/E",TRUE), "")</f>
        <v>0</v>
      </c>
      <c r="L2493" s="4" t="str" cm="1">
        <f t="array" ref="L249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93" s="4" cm="1">
        <f t="array" ref="M2493">IFERROR(_FV(Facts_combined[[#This Row],[Asset Name]],"Beta"), "")</f>
        <v>2.016</v>
      </c>
    </row>
    <row r="2494" spans="1:13" x14ac:dyDescent="0.2">
      <c r="A2494" t="s">
        <v>762</v>
      </c>
      <c r="B2494" t="s">
        <v>4</v>
      </c>
      <c r="C2494" t="s">
        <v>42</v>
      </c>
      <c r="D2494" t="e" vm="2276">
        <v>#VALUE!</v>
      </c>
      <c r="E2494" t="str" cm="1">
        <f t="array" ref="E2494">IFERROR(_FV(Facts_combined[[#This Row],[Asset Name]],"Industry"), "Undefined")</f>
        <v>Media &amp; Publishing</v>
      </c>
      <c r="F2494" s="6" cm="1">
        <f t="array" ref="F2494">IFERROR(_FV(Facts_combined[[#This Row],[Asset Name]],"Price"), 0)</f>
        <v>1.8</v>
      </c>
      <c r="G2494" s="5" cm="1">
        <f t="array" ref="G2494">IFERROR(_FV(Facts_combined[[#This Row],[Asset Name]],"Volume"), 0)</f>
        <v>1623</v>
      </c>
      <c r="H2494" s="7" cm="1">
        <f t="array" ref="H2494">IFERROR(_FV(Facts_combined[[#This Row],[Asset Name]],"Market cap",TRUE), 0)</f>
        <v>73732840</v>
      </c>
      <c r="I249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94" s="5" cm="1">
        <f t="array" ref="J2494">IFERROR(_FV(Facts_combined[[#This Row],[Asset Name]],"Shares outstanding",TRUE), 0)</f>
        <v>47626330</v>
      </c>
      <c r="K2494" s="4" cm="1">
        <f t="array" ref="K2494">IFERROR(_FV(Facts_combined[[#This Row],[Asset Name]],"P/E",TRUE), "")</f>
        <v>7.1536</v>
      </c>
      <c r="L2494" s="4" t="str" cm="1">
        <f t="array" ref="L249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494" s="4" cm="1">
        <f t="array" ref="M2494">IFERROR(_FV(Facts_combined[[#This Row],[Asset Name]],"Beta"), "")</f>
        <v>0.61639999999999995</v>
      </c>
    </row>
    <row r="2495" spans="1:13" x14ac:dyDescent="0.2">
      <c r="A2495" t="s">
        <v>763</v>
      </c>
      <c r="B2495" t="s">
        <v>4</v>
      </c>
      <c r="C2495" t="s">
        <v>42</v>
      </c>
      <c r="D2495" t="e" vm="996">
        <v>#VALUE!</v>
      </c>
      <c r="E2495" t="str" cm="1">
        <f t="array" ref="E2495">IFERROR(_FV(Facts_combined[[#This Row],[Asset Name]],"Industry"), "Undefined")</f>
        <v>Pharmaceuticals</v>
      </c>
      <c r="F2495" s="6" cm="1">
        <f t="array" ref="F2495">IFERROR(_FV(Facts_combined[[#This Row],[Asset Name]],"Price"), 0)</f>
        <v>1.19</v>
      </c>
      <c r="G2495" s="5" cm="1">
        <f t="array" ref="G2495">IFERROR(_FV(Facts_combined[[#This Row],[Asset Name]],"Volume"), 0)</f>
        <v>526</v>
      </c>
      <c r="H2495" s="7" cm="1">
        <f t="array" ref="H2495">IFERROR(_FV(Facts_combined[[#This Row],[Asset Name]],"Market cap",TRUE), 0)</f>
        <v>65371186</v>
      </c>
      <c r="I249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95" s="5" cm="1">
        <f t="array" ref="J2495">IFERROR(_FV(Facts_combined[[#This Row],[Asset Name]],"Shares outstanding",TRUE), 0)</f>
        <v>54933770</v>
      </c>
      <c r="K2495" s="4" cm="1">
        <f t="array" ref="K2495">IFERROR(_FV(Facts_combined[[#This Row],[Asset Name]],"P/E",TRUE), "")</f>
        <v>0</v>
      </c>
      <c r="L2495" s="4" t="str" cm="1">
        <f t="array" ref="L249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95" s="4" cm="1">
        <f t="array" ref="M2495">IFERROR(_FV(Facts_combined[[#This Row],[Asset Name]],"Beta"), "")</f>
        <v>1.1249</v>
      </c>
    </row>
    <row r="2496" spans="1:13" x14ac:dyDescent="0.2">
      <c r="A2496" t="s">
        <v>764</v>
      </c>
      <c r="B2496" t="s">
        <v>4</v>
      </c>
      <c r="C2496" t="s">
        <v>42</v>
      </c>
      <c r="D2496" t="e" vm="2279">
        <v>#VALUE!</v>
      </c>
      <c r="E2496" t="str" cm="1">
        <f t="array" ref="E2496">IFERROR(_FV(Facts_combined[[#This Row],[Asset Name]],"Industry"), "Undefined")</f>
        <v>Holding Companies</v>
      </c>
      <c r="F2496" s="6" cm="1">
        <f t="array" ref="F2496">IFERROR(_FV(Facts_combined[[#This Row],[Asset Name]],"Price"), 0)</f>
        <v>11.39</v>
      </c>
      <c r="G2496" s="5" cm="1">
        <f t="array" ref="G2496">IFERROR(_FV(Facts_combined[[#This Row],[Asset Name]],"Volume"), 0)</f>
        <v>1</v>
      </c>
      <c r="H2496" s="7" cm="1">
        <f t="array" ref="H2496">IFERROR(_FV(Facts_combined[[#This Row],[Asset Name]],"Market cap",TRUE), 0)</f>
        <v>81771600</v>
      </c>
      <c r="I249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96" s="5" cm="1">
        <f t="array" ref="J2496">IFERROR(_FV(Facts_combined[[#This Row],[Asset Name]],"Shares outstanding",TRUE), 0)</f>
        <v>7191870</v>
      </c>
      <c r="K2496" s="4" cm="1">
        <f t="array" ref="K2496">IFERROR(_FV(Facts_combined[[#This Row],[Asset Name]],"P/E",TRUE), "")</f>
        <v>0</v>
      </c>
      <c r="L2496" s="4" t="str" cm="1">
        <f t="array" ref="L249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96" s="4" t="str" cm="1">
        <f t="array" ref="M2496">IFERROR(_FV(Facts_combined[[#This Row],[Asset Name]],"Beta"), "")</f>
        <v/>
      </c>
    </row>
    <row r="2497" spans="1:13" x14ac:dyDescent="0.2">
      <c r="A2497" t="s">
        <v>765</v>
      </c>
      <c r="B2497" t="s">
        <v>4</v>
      </c>
      <c r="C2497" t="s">
        <v>42</v>
      </c>
      <c r="D2497" t="e" vm="2742">
        <v>#VALUE!</v>
      </c>
      <c r="E2497" t="str" cm="1">
        <f t="array" ref="E2497">IFERROR(_FV(Facts_combined[[#This Row],[Asset Name]],"Industry"), "Undefined")</f>
        <v>Oil &amp; Gas Related Equipment and Services</v>
      </c>
      <c r="F2497" s="6" cm="1">
        <f t="array" ref="F2497">IFERROR(_FV(Facts_combined[[#This Row],[Asset Name]],"Price"), 0)</f>
        <v>5.05</v>
      </c>
      <c r="G2497" s="5" cm="1">
        <f t="array" ref="G2497">IFERROR(_FV(Facts_combined[[#This Row],[Asset Name]],"Volume"), 0)</f>
        <v>127443</v>
      </c>
      <c r="H2497" s="7" cm="1">
        <f t="array" ref="H2497">IFERROR(_FV(Facts_combined[[#This Row],[Asset Name]],"Market cap",TRUE), 0)</f>
        <v>85179562</v>
      </c>
      <c r="I249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97" s="5" cm="1">
        <f t="array" ref="J2497">IFERROR(_FV(Facts_combined[[#This Row],[Asset Name]],"Shares outstanding",TRUE), 0)</f>
        <v>16867240</v>
      </c>
      <c r="K2497" s="4" cm="1">
        <f t="array" ref="K2497">IFERROR(_FV(Facts_combined[[#This Row],[Asset Name]],"P/E",TRUE), "")</f>
        <v>0</v>
      </c>
      <c r="L2497" s="4" t="str" cm="1">
        <f t="array" ref="L249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497" s="4" cm="1">
        <f t="array" ref="M2497">IFERROR(_FV(Facts_combined[[#This Row],[Asset Name]],"Beta"), "")</f>
        <v>2.0438000000000001</v>
      </c>
    </row>
    <row r="2498" spans="1:13" x14ac:dyDescent="0.2">
      <c r="A2498" t="s">
        <v>766</v>
      </c>
      <c r="B2498" t="s">
        <v>4</v>
      </c>
      <c r="C2498" t="s">
        <v>42</v>
      </c>
      <c r="D2498" t="e" vm="2280">
        <v>#VALUE!</v>
      </c>
      <c r="E2498" t="str" cm="1">
        <f t="array" ref="E2498">IFERROR(_FV(Facts_combined[[#This Row],[Asset Name]],"Industry"), "Undefined")</f>
        <v>Holding Companies</v>
      </c>
      <c r="F2498" s="6" cm="1">
        <f t="array" ref="F2498">IFERROR(_FV(Facts_combined[[#This Row],[Asset Name]],"Price"), 0)</f>
        <v>11.19</v>
      </c>
      <c r="G2498" s="5" cm="1">
        <f t="array" ref="G2498">IFERROR(_FV(Facts_combined[[#This Row],[Asset Name]],"Volume"), 0)</f>
        <v>5</v>
      </c>
      <c r="H2498" s="7" cm="1">
        <f t="array" ref="H2498">IFERROR(_FV(Facts_combined[[#This Row],[Asset Name]],"Market cap",TRUE), 0)</f>
        <v>81610180</v>
      </c>
      <c r="I249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98" s="5" cm="1">
        <f t="array" ref="J2498">IFERROR(_FV(Facts_combined[[#This Row],[Asset Name]],"Shares outstanding",TRUE), 0)</f>
        <v>7296400</v>
      </c>
      <c r="K2498" s="4" cm="1">
        <f t="array" ref="K2498">IFERROR(_FV(Facts_combined[[#This Row],[Asset Name]],"P/E",TRUE), "")</f>
        <v>53.4621</v>
      </c>
      <c r="L2498" s="4" t="str" cm="1">
        <f t="array" ref="L249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498" s="4" t="str" cm="1">
        <f t="array" ref="M2498">IFERROR(_FV(Facts_combined[[#This Row],[Asset Name]],"Beta"), "")</f>
        <v/>
      </c>
    </row>
    <row r="2499" spans="1:13" x14ac:dyDescent="0.2">
      <c r="A2499" t="s">
        <v>767</v>
      </c>
      <c r="B2499" t="s">
        <v>4</v>
      </c>
      <c r="C2499" t="s">
        <v>42</v>
      </c>
      <c r="D2499" t="e" vm="2281">
        <v>#VALUE!</v>
      </c>
      <c r="E2499" t="str" cm="1">
        <f t="array" ref="E2499">IFERROR(_FV(Facts_combined[[#This Row],[Asset Name]],"Industry"), "Undefined")</f>
        <v>Holding Companies</v>
      </c>
      <c r="F2499" s="6" cm="1">
        <f t="array" ref="F2499">IFERROR(_FV(Facts_combined[[#This Row],[Asset Name]],"Price"), 0)</f>
        <v>11.22</v>
      </c>
      <c r="G2499" s="5" cm="1">
        <f t="array" ref="G2499">IFERROR(_FV(Facts_combined[[#This Row],[Asset Name]],"Volume"), 0)</f>
        <v>8</v>
      </c>
      <c r="H2499" s="7" cm="1">
        <f t="array" ref="H2499">IFERROR(_FV(Facts_combined[[#This Row],[Asset Name]],"Market cap",TRUE), 0)</f>
        <v>81490000</v>
      </c>
      <c r="I249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499" s="5" cm="1">
        <f t="array" ref="J2499">IFERROR(_FV(Facts_combined[[#This Row],[Asset Name]],"Shares outstanding",TRUE), 0)</f>
        <v>7250000</v>
      </c>
      <c r="K2499" s="4" cm="1">
        <f t="array" ref="K2499">IFERROR(_FV(Facts_combined[[#This Row],[Asset Name]],"P/E",TRUE), "")</f>
        <v>169.4813</v>
      </c>
      <c r="L2499" s="4" t="str" cm="1">
        <f t="array" ref="L249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499" s="4" t="str" cm="1">
        <f t="array" ref="M2499">IFERROR(_FV(Facts_combined[[#This Row],[Asset Name]],"Beta"), "")</f>
        <v/>
      </c>
    </row>
    <row r="2500" spans="1:13" x14ac:dyDescent="0.2">
      <c r="A2500" t="s">
        <v>768</v>
      </c>
      <c r="B2500" t="s">
        <v>4</v>
      </c>
      <c r="C2500" t="s">
        <v>42</v>
      </c>
      <c r="D2500" t="e" vm="2282">
        <v>#VALUE!</v>
      </c>
      <c r="E2500" t="str" cm="1">
        <f t="array" ref="E2500">IFERROR(_FV(Facts_combined[[#This Row],[Asset Name]],"Industry"), "Undefined")</f>
        <v>Metals &amp; Mining</v>
      </c>
      <c r="F2500" s="6" cm="1">
        <f t="array" ref="F2500">IFERROR(_FV(Facts_combined[[#This Row],[Asset Name]],"Price"), 0)</f>
        <v>0.50449999999999995</v>
      </c>
      <c r="G2500" s="5" cm="1">
        <f t="array" ref="G2500">IFERROR(_FV(Facts_combined[[#This Row],[Asset Name]],"Volume"), 0)</f>
        <v>1</v>
      </c>
      <c r="H2500" s="7" cm="1">
        <f t="array" ref="H2500">IFERROR(_FV(Facts_combined[[#This Row],[Asset Name]],"Market cap",TRUE), 0)</f>
        <v>112592200</v>
      </c>
      <c r="I250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00" s="5" cm="1">
        <f t="array" ref="J2500">IFERROR(_FV(Facts_combined[[#This Row],[Asset Name]],"Shares outstanding",TRUE), 0)</f>
        <v>160166800</v>
      </c>
      <c r="K2500" s="4" t="str" cm="1">
        <f t="array" ref="K2500">IFERROR(_FV(Facts_combined[[#This Row],[Asset Name]],"P/E",TRUE), "")</f>
        <v/>
      </c>
      <c r="L2500" s="4" t="str" cm="1">
        <f t="array" ref="L250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00" s="4" cm="1">
        <f t="array" ref="M2500">IFERROR(_FV(Facts_combined[[#This Row],[Asset Name]],"Beta"), "")</f>
        <v>1.2374000000000001</v>
      </c>
    </row>
    <row r="2501" spans="1:13" x14ac:dyDescent="0.2">
      <c r="A2501" t="s">
        <v>769</v>
      </c>
      <c r="B2501" t="s">
        <v>4</v>
      </c>
      <c r="C2501" t="s">
        <v>42</v>
      </c>
      <c r="D2501" t="e" vm="2285">
        <v>#VALUE!</v>
      </c>
      <c r="E2501" t="str" cm="1">
        <f t="array" ref="E2501">IFERROR(_FV(Facts_combined[[#This Row],[Asset Name]],"Industry"), "Undefined")</f>
        <v>Miscellaneous Educational Service Providers</v>
      </c>
      <c r="F2501" s="6" cm="1">
        <f t="array" ref="F2501">IFERROR(_FV(Facts_combined[[#This Row],[Asset Name]],"Price"), 0)</f>
        <v>23.21</v>
      </c>
      <c r="G2501" s="5" cm="1">
        <f t="array" ref="G2501">IFERROR(_FV(Facts_combined[[#This Row],[Asset Name]],"Volume"), 0)</f>
        <v>300</v>
      </c>
      <c r="H2501" s="7" cm="1">
        <f t="array" ref="H2501">IFERROR(_FV(Facts_combined[[#This Row],[Asset Name]],"Market cap",TRUE), 0)</f>
        <v>126720000</v>
      </c>
      <c r="I250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01" s="5" cm="1">
        <f t="array" ref="J2501">IFERROR(_FV(Facts_combined[[#This Row],[Asset Name]],"Shares outstanding",TRUE), 0)</f>
        <v>5760000</v>
      </c>
      <c r="K2501" s="4" t="str" cm="1">
        <f t="array" ref="K2501">IFERROR(_FV(Facts_combined[[#This Row],[Asset Name]],"P/E",TRUE), "")</f>
        <v/>
      </c>
      <c r="L2501" s="4" t="str" cm="1">
        <f t="array" ref="L250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01" s="4" t="str" cm="1">
        <f t="array" ref="M2501">IFERROR(_FV(Facts_combined[[#This Row],[Asset Name]],"Beta"), "")</f>
        <v/>
      </c>
    </row>
    <row r="2502" spans="1:13" x14ac:dyDescent="0.2">
      <c r="A2502" t="s">
        <v>770</v>
      </c>
      <c r="B2502" t="s">
        <v>4</v>
      </c>
      <c r="C2502" t="s">
        <v>42</v>
      </c>
      <c r="D2502" t="e" vm="2743">
        <v>#VALUE!</v>
      </c>
      <c r="E2502" t="str" cm="1">
        <f t="array" ref="E2502">IFERROR(_FV(Facts_combined[[#This Row],[Asset Name]],"Industry"), "Undefined")</f>
        <v>Software &amp; IT Services</v>
      </c>
      <c r="F2502" s="6" cm="1">
        <f t="array" ref="F2502">IFERROR(_FV(Facts_combined[[#This Row],[Asset Name]],"Price"), 0)</f>
        <v>3.73</v>
      </c>
      <c r="G2502" s="5" cm="1">
        <f t="array" ref="G2502">IFERROR(_FV(Facts_combined[[#This Row],[Asset Name]],"Volume"), 0)</f>
        <v>3760</v>
      </c>
      <c r="H2502" s="7" cm="1">
        <f t="array" ref="H2502">IFERROR(_FV(Facts_combined[[#This Row],[Asset Name]],"Market cap",TRUE), 0)</f>
        <v>86383517</v>
      </c>
      <c r="I250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02" s="5" cm="1">
        <f t="array" ref="J2502">IFERROR(_FV(Facts_combined[[#This Row],[Asset Name]],"Shares outstanding",TRUE), 0)</f>
        <v>23159120</v>
      </c>
      <c r="K2502" s="4" cm="1">
        <f t="array" ref="K2502">IFERROR(_FV(Facts_combined[[#This Row],[Asset Name]],"P/E",TRUE), "")</f>
        <v>5.1974999999999998</v>
      </c>
      <c r="L2502" s="4" t="str" cm="1">
        <f t="array" ref="L250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2502" s="4" cm="1">
        <f t="array" ref="M2502">IFERROR(_FV(Facts_combined[[#This Row],[Asset Name]],"Beta"), "")</f>
        <v>-3.984</v>
      </c>
    </row>
    <row r="2503" spans="1:13" x14ac:dyDescent="0.2">
      <c r="A2503" t="s">
        <v>771</v>
      </c>
      <c r="B2503" t="s">
        <v>4</v>
      </c>
      <c r="C2503" t="s">
        <v>42</v>
      </c>
      <c r="D2503" t="e" vm="2287">
        <v>#VALUE!</v>
      </c>
      <c r="E2503" t="str" cm="1">
        <f t="array" ref="E2503">IFERROR(_FV(Facts_combined[[#This Row],[Asset Name]],"Industry"), "Undefined")</f>
        <v>Holding Companies</v>
      </c>
      <c r="F2503" s="6" cm="1">
        <f t="array" ref="F2503">IFERROR(_FV(Facts_combined[[#This Row],[Asset Name]],"Price"), 0)</f>
        <v>11.02</v>
      </c>
      <c r="G2503" s="5" cm="1">
        <f t="array" ref="G2503">IFERROR(_FV(Facts_combined[[#This Row],[Asset Name]],"Volume"), 0)</f>
        <v>12</v>
      </c>
      <c r="H2503" s="7" cm="1">
        <f t="array" ref="H2503">IFERROR(_FV(Facts_combined[[#This Row],[Asset Name]],"Market cap",TRUE), 0)</f>
        <v>78987980</v>
      </c>
      <c r="I250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03" s="5" cm="1">
        <f t="array" ref="J2503">IFERROR(_FV(Facts_combined[[#This Row],[Asset Name]],"Shares outstanding",TRUE), 0)</f>
        <v>7167690</v>
      </c>
      <c r="K2503" s="4" cm="1">
        <f t="array" ref="K2503">IFERROR(_FV(Facts_combined[[#This Row],[Asset Name]],"P/E",TRUE), "")</f>
        <v>29.097999999999999</v>
      </c>
      <c r="L2503" s="4" t="str" cm="1">
        <f t="array" ref="L250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503" s="4" t="str" cm="1">
        <f t="array" ref="M2503">IFERROR(_FV(Facts_combined[[#This Row],[Asset Name]],"Beta"), "")</f>
        <v/>
      </c>
    </row>
    <row r="2504" spans="1:13" x14ac:dyDescent="0.2">
      <c r="A2504" t="s">
        <v>772</v>
      </c>
      <c r="B2504" t="s">
        <v>4</v>
      </c>
      <c r="C2504" t="s">
        <v>42</v>
      </c>
      <c r="D2504" t="e" vm="2288">
        <v>#VALUE!</v>
      </c>
      <c r="E2504" t="str" cm="1">
        <f t="array" ref="E2504">IFERROR(_FV(Facts_combined[[#This Row],[Asset Name]],"Industry"), "Undefined")</f>
        <v>Holding Companies</v>
      </c>
      <c r="F2504" s="6" cm="1">
        <f t="array" ref="F2504">IFERROR(_FV(Facts_combined[[#This Row],[Asset Name]],"Price"), 0)</f>
        <v>11.25</v>
      </c>
      <c r="G2504" s="5" cm="1">
        <f t="array" ref="G2504">IFERROR(_FV(Facts_combined[[#This Row],[Asset Name]],"Volume"), 0)</f>
        <v>8</v>
      </c>
      <c r="H2504" s="7" cm="1">
        <f t="array" ref="H2504">IFERROR(_FV(Facts_combined[[#This Row],[Asset Name]],"Market cap",TRUE), 0)</f>
        <v>80046050</v>
      </c>
      <c r="I250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04" s="5" cm="1">
        <f t="array" ref="J2504">IFERROR(_FV(Facts_combined[[#This Row],[Asset Name]],"Shares outstanding",TRUE), 0)</f>
        <v>7090000</v>
      </c>
      <c r="K2504" s="4" cm="1">
        <f t="array" ref="K2504">IFERROR(_FV(Facts_combined[[#This Row],[Asset Name]],"P/E",TRUE), "")</f>
        <v>55.830300000000001</v>
      </c>
      <c r="L2504" s="4" t="str" cm="1">
        <f t="array" ref="L250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504" s="4" t="str" cm="1">
        <f t="array" ref="M2504">IFERROR(_FV(Facts_combined[[#This Row],[Asset Name]],"Beta"), "")</f>
        <v/>
      </c>
    </row>
    <row r="2505" spans="1:13" x14ac:dyDescent="0.2">
      <c r="A2505" t="s">
        <v>773</v>
      </c>
      <c r="B2505" t="s">
        <v>4</v>
      </c>
      <c r="C2505" t="s">
        <v>42</v>
      </c>
      <c r="D2505" t="e" vm="2744">
        <v>#VALUE!</v>
      </c>
      <c r="E2505" t="str" cm="1">
        <f t="array" ref="E2505">IFERROR(_FV(Facts_combined[[#This Row],[Asset Name]],"Industry"), "Undefined")</f>
        <v>Holding Companies</v>
      </c>
      <c r="F2505" s="6" cm="1">
        <f t="array" ref="F2505">IFERROR(_FV(Facts_combined[[#This Row],[Asset Name]],"Price"), 0)</f>
        <v>11.07</v>
      </c>
      <c r="G2505" s="5" cm="1">
        <f t="array" ref="G2505">IFERROR(_FV(Facts_combined[[#This Row],[Asset Name]],"Volume"), 0)</f>
        <v>12</v>
      </c>
      <c r="H2505" s="7" cm="1">
        <f t="array" ref="H2505">IFERROR(_FV(Facts_combined[[#This Row],[Asset Name]],"Market cap",TRUE), 0)</f>
        <v>60591880</v>
      </c>
      <c r="I250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05" s="5" cm="1">
        <f t="array" ref="J2505">IFERROR(_FV(Facts_combined[[#This Row],[Asset Name]],"Shares outstanding",TRUE), 0)</f>
        <v>5508350</v>
      </c>
      <c r="K2505" s="4" cm="1">
        <f t="array" ref="K2505">IFERROR(_FV(Facts_combined[[#This Row],[Asset Name]],"P/E",TRUE), "")</f>
        <v>84.576300000000003</v>
      </c>
      <c r="L2505" s="4" t="str" cm="1">
        <f t="array" ref="L250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505" s="4" t="str" cm="1">
        <f t="array" ref="M2505">IFERROR(_FV(Facts_combined[[#This Row],[Asset Name]],"Beta"), "")</f>
        <v/>
      </c>
    </row>
    <row r="2506" spans="1:13" x14ac:dyDescent="0.2">
      <c r="A2506" t="s">
        <v>774</v>
      </c>
      <c r="B2506" t="s">
        <v>4</v>
      </c>
      <c r="C2506" t="s">
        <v>42</v>
      </c>
      <c r="D2506" t="e" vm="2289">
        <v>#VALUE!</v>
      </c>
      <c r="E2506" t="str" cm="1">
        <f t="array" ref="E2506">IFERROR(_FV(Facts_combined[[#This Row],[Asset Name]],"Industry"), "Undefined")</f>
        <v>Uranium</v>
      </c>
      <c r="F2506" s="6" cm="1">
        <f t="array" ref="F2506">IFERROR(_FV(Facts_combined[[#This Row],[Asset Name]],"Price"), 0)</f>
        <v>1.35</v>
      </c>
      <c r="G2506" s="5" cm="1">
        <f t="array" ref="G2506">IFERROR(_FV(Facts_combined[[#This Row],[Asset Name]],"Volume"), 0)</f>
        <v>81248</v>
      </c>
      <c r="H2506" s="7" cm="1">
        <f t="array" ref="H2506">IFERROR(_FV(Facts_combined[[#This Row],[Asset Name]],"Market cap",TRUE), 0)</f>
        <v>101862700</v>
      </c>
      <c r="I250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06" s="5" cm="1">
        <f t="array" ref="J2506">IFERROR(_FV(Facts_combined[[#This Row],[Asset Name]],"Shares outstanding",TRUE), 0)</f>
        <v>55223110</v>
      </c>
      <c r="K2506" s="4" t="str" cm="1">
        <f t="array" ref="K2506">IFERROR(_FV(Facts_combined[[#This Row],[Asset Name]],"P/E",TRUE), "")</f>
        <v/>
      </c>
      <c r="L2506" s="4" t="str" cm="1">
        <f t="array" ref="L250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06" s="4" cm="1">
        <f t="array" ref="M2506">IFERROR(_FV(Facts_combined[[#This Row],[Asset Name]],"Beta"), "")</f>
        <v>1.1879999999999999</v>
      </c>
    </row>
    <row r="2507" spans="1:13" x14ac:dyDescent="0.2">
      <c r="A2507" t="s">
        <v>775</v>
      </c>
      <c r="B2507" t="s">
        <v>4</v>
      </c>
      <c r="C2507" t="s">
        <v>42</v>
      </c>
      <c r="D2507" t="e" vm="2290">
        <v>#VALUE!</v>
      </c>
      <c r="E2507" t="str" cm="1">
        <f t="array" ref="E2507">IFERROR(_FV(Facts_combined[[#This Row],[Asset Name]],"Industry"), "Undefined")</f>
        <v>Pharmaceuticals</v>
      </c>
      <c r="F2507" s="6" cm="1">
        <f t="array" ref="F2507">IFERROR(_FV(Facts_combined[[#This Row],[Asset Name]],"Price"), 0)</f>
        <v>0.58160000000000001</v>
      </c>
      <c r="G2507" s="5" cm="1">
        <f t="array" ref="G2507">IFERROR(_FV(Facts_combined[[#This Row],[Asset Name]],"Volume"), 0)</f>
        <v>2472</v>
      </c>
      <c r="H2507" s="7" cm="1">
        <f t="array" ref="H2507">IFERROR(_FV(Facts_combined[[#This Row],[Asset Name]],"Market cap",TRUE), 0)</f>
        <v>57549383</v>
      </c>
      <c r="I250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07" s="5" cm="1">
        <f t="array" ref="J2507">IFERROR(_FV(Facts_combined[[#This Row],[Asset Name]],"Shares outstanding",TRUE), 0)</f>
        <v>98950110</v>
      </c>
      <c r="K2507" s="4" cm="1">
        <f t="array" ref="K2507">IFERROR(_FV(Facts_combined[[#This Row],[Asset Name]],"P/E",TRUE), "")</f>
        <v>0</v>
      </c>
      <c r="L2507" s="4" t="str" cm="1">
        <f t="array" ref="L250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07" s="4" cm="1">
        <f t="array" ref="M2507">IFERROR(_FV(Facts_combined[[#This Row],[Asset Name]],"Beta"), "")</f>
        <v>0.79759999999999998</v>
      </c>
    </row>
    <row r="2508" spans="1:13" x14ac:dyDescent="0.2">
      <c r="A2508" t="s">
        <v>776</v>
      </c>
      <c r="B2508" t="s">
        <v>4</v>
      </c>
      <c r="C2508" t="s">
        <v>42</v>
      </c>
      <c r="D2508" t="e" vm="2745">
        <v>#VALUE!</v>
      </c>
      <c r="E2508" t="str" cm="1">
        <f t="array" ref="E2508">IFERROR(_FV(Facts_combined[[#This Row],[Asset Name]],"Industry"), "Undefined")</f>
        <v>Electrical Utilities &amp; IPPs</v>
      </c>
      <c r="F2508" s="6" cm="1">
        <f t="array" ref="F2508">IFERROR(_FV(Facts_combined[[#This Row],[Asset Name]],"Price"), 0)</f>
        <v>21.23</v>
      </c>
      <c r="G2508" s="5" cm="1">
        <f t="array" ref="G2508">IFERROR(_FV(Facts_combined[[#This Row],[Asset Name]],"Volume"), 0)</f>
        <v>69633</v>
      </c>
      <c r="H2508" s="7" cm="1">
        <f t="array" ref="H2508">IFERROR(_FV(Facts_combined[[#This Row],[Asset Name]],"Market cap",TRUE), 0)</f>
        <v>79523550</v>
      </c>
      <c r="I250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08" s="5" cm="1">
        <f t="array" ref="J2508">IFERROR(_FV(Facts_combined[[#This Row],[Asset Name]],"Shares outstanding",TRUE), 0)</f>
        <v>7232700</v>
      </c>
      <c r="K2508" s="4" cm="1">
        <f t="array" ref="K2508">IFERROR(_FV(Facts_combined[[#This Row],[Asset Name]],"P/E",TRUE), "")</f>
        <v>0</v>
      </c>
      <c r="L2508" s="4" t="str" cm="1">
        <f t="array" ref="L250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08" s="4" cm="1">
        <f t="array" ref="M2508">IFERROR(_FV(Facts_combined[[#This Row],[Asset Name]],"Beta"), "")</f>
        <v>1.3078000000000001</v>
      </c>
    </row>
    <row r="2509" spans="1:13" x14ac:dyDescent="0.2">
      <c r="A2509" t="s">
        <v>777</v>
      </c>
      <c r="B2509" t="s">
        <v>4</v>
      </c>
      <c r="C2509" t="s">
        <v>42</v>
      </c>
      <c r="D2509" t="e" vm="2294">
        <v>#VALUE!</v>
      </c>
      <c r="E2509" t="str" cm="1">
        <f t="array" ref="E2509">IFERROR(_FV(Facts_combined[[#This Row],[Asset Name]],"Industry"), "Undefined")</f>
        <v>Chemicals</v>
      </c>
      <c r="F2509" s="6" cm="1">
        <f t="array" ref="F2509">IFERROR(_FV(Facts_combined[[#This Row],[Asset Name]],"Price"), 0)</f>
        <v>0.26</v>
      </c>
      <c r="G2509" s="5" cm="1">
        <f t="array" ref="G2509">IFERROR(_FV(Facts_combined[[#This Row],[Asset Name]],"Volume"), 0)</f>
        <v>103968</v>
      </c>
      <c r="H2509" s="7" cm="1">
        <f t="array" ref="H2509">IFERROR(_FV(Facts_combined[[#This Row],[Asset Name]],"Market cap",TRUE), 0)</f>
        <v>77178270</v>
      </c>
      <c r="I250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09" s="5" cm="1">
        <f t="array" ref="J2509">IFERROR(_FV(Facts_combined[[#This Row],[Asset Name]],"Shares outstanding",TRUE), 0)</f>
        <v>296839500</v>
      </c>
      <c r="K2509" s="4" t="str" cm="1">
        <f t="array" ref="K2509">IFERROR(_FV(Facts_combined[[#This Row],[Asset Name]],"P/E",TRUE), "")</f>
        <v/>
      </c>
      <c r="L2509" s="4" t="str" cm="1">
        <f t="array" ref="L250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09" s="4" cm="1">
        <f t="array" ref="M2509">IFERROR(_FV(Facts_combined[[#This Row],[Asset Name]],"Beta"), "")</f>
        <v>0.2336</v>
      </c>
    </row>
    <row r="2510" spans="1:13" x14ac:dyDescent="0.2">
      <c r="A2510" t="s">
        <v>778</v>
      </c>
      <c r="B2510" t="s">
        <v>4</v>
      </c>
      <c r="C2510" t="s">
        <v>42</v>
      </c>
      <c r="D2510" t="s">
        <v>778</v>
      </c>
      <c r="E2510" t="str" cm="1">
        <f t="array" ref="E2510">IFERROR(_FV(Facts_combined[[#This Row],[Asset Name]],"Industry"), "Undefined")</f>
        <v>Undefined</v>
      </c>
      <c r="F2510" s="6" cm="1">
        <f t="array" ref="F2510">IFERROR(_FV(Facts_combined[[#This Row],[Asset Name]],"Price"), 0)</f>
        <v>0</v>
      </c>
      <c r="G2510" s="5" cm="1">
        <f t="array" ref="G2510">IFERROR(_FV(Facts_combined[[#This Row],[Asset Name]],"Volume"), 0)</f>
        <v>0</v>
      </c>
      <c r="H2510" s="7" cm="1">
        <f t="array" ref="H2510">IFERROR(_FV(Facts_combined[[#This Row],[Asset Name]],"Market cap",TRUE), 0)</f>
        <v>0</v>
      </c>
      <c r="I251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510" s="5" cm="1">
        <f t="array" ref="J2510">IFERROR(_FV(Facts_combined[[#This Row],[Asset Name]],"Shares outstanding",TRUE), 0)</f>
        <v>0</v>
      </c>
      <c r="K2510" s="4" t="str" cm="1">
        <f t="array" ref="K2510">IFERROR(_FV(Facts_combined[[#This Row],[Asset Name]],"P/E",TRUE), "")</f>
        <v/>
      </c>
      <c r="L2510" s="4" t="str" cm="1">
        <f t="array" ref="L251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10" s="4" t="str" cm="1">
        <f t="array" ref="M2510">IFERROR(_FV(Facts_combined[[#This Row],[Asset Name]],"Beta"), "")</f>
        <v/>
      </c>
    </row>
    <row r="2511" spans="1:13" x14ac:dyDescent="0.2">
      <c r="A2511" t="s">
        <v>779</v>
      </c>
      <c r="B2511" t="s">
        <v>4</v>
      </c>
      <c r="C2511" t="s">
        <v>42</v>
      </c>
      <c r="D2511" t="e" vm="2295">
        <v>#VALUE!</v>
      </c>
      <c r="E2511" t="str" cm="1">
        <f t="array" ref="E2511">IFERROR(_FV(Facts_combined[[#This Row],[Asset Name]],"Industry"), "Undefined")</f>
        <v>Holding Companies</v>
      </c>
      <c r="F2511" s="6" cm="1">
        <f t="array" ref="F2511">IFERROR(_FV(Facts_combined[[#This Row],[Asset Name]],"Price"), 0)</f>
        <v>11.93</v>
      </c>
      <c r="G2511" s="5" cm="1">
        <f t="array" ref="G2511">IFERROR(_FV(Facts_combined[[#This Row],[Asset Name]],"Volume"), 0)</f>
        <v>101695</v>
      </c>
      <c r="H2511" s="7" cm="1">
        <f t="array" ref="H2511">IFERROR(_FV(Facts_combined[[#This Row],[Asset Name]],"Market cap",TRUE), 0)</f>
        <v>71052150</v>
      </c>
      <c r="I251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11" s="5" cm="1">
        <f t="array" ref="J2511">IFERROR(_FV(Facts_combined[[#This Row],[Asset Name]],"Shares outstanding",TRUE), 0)</f>
        <v>5975740</v>
      </c>
      <c r="K2511" s="4" cm="1">
        <f t="array" ref="K2511">IFERROR(_FV(Facts_combined[[#This Row],[Asset Name]],"P/E",TRUE), "")</f>
        <v>0</v>
      </c>
      <c r="L2511" s="4" t="str" cm="1">
        <f t="array" ref="L251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11" s="4" t="str" cm="1">
        <f t="array" ref="M2511">IFERROR(_FV(Facts_combined[[#This Row],[Asset Name]],"Beta"), "")</f>
        <v/>
      </c>
    </row>
    <row r="2512" spans="1:13" x14ac:dyDescent="0.2">
      <c r="A2512" t="s">
        <v>780</v>
      </c>
      <c r="B2512" t="s">
        <v>4</v>
      </c>
      <c r="C2512" t="s">
        <v>42</v>
      </c>
      <c r="D2512" t="e" vm="2296">
        <v>#VALUE!</v>
      </c>
      <c r="E2512" t="str" cm="1">
        <f t="array" ref="E2512">IFERROR(_FV(Facts_combined[[#This Row],[Asset Name]],"Industry"), "Undefined")</f>
        <v>Holding Companies</v>
      </c>
      <c r="F2512" s="6" cm="1">
        <f t="array" ref="F2512">IFERROR(_FV(Facts_combined[[#This Row],[Asset Name]],"Price"), 0)</f>
        <v>11.37</v>
      </c>
      <c r="G2512" s="5" cm="1">
        <f t="array" ref="G2512">IFERROR(_FV(Facts_combined[[#This Row],[Asset Name]],"Volume"), 0)</f>
        <v>129</v>
      </c>
      <c r="H2512" s="7" cm="1">
        <f t="array" ref="H2512">IFERROR(_FV(Facts_combined[[#This Row],[Asset Name]],"Market cap",TRUE), 0)</f>
        <v>76462380</v>
      </c>
      <c r="I251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12" s="5" cm="1">
        <f t="array" ref="J2512">IFERROR(_FV(Facts_combined[[#This Row],[Asset Name]],"Shares outstanding",TRUE), 0)</f>
        <v>6719010</v>
      </c>
      <c r="K2512" s="4" cm="1">
        <f t="array" ref="K2512">IFERROR(_FV(Facts_combined[[#This Row],[Asset Name]],"P/E",TRUE), "")</f>
        <v>27.537600000000001</v>
      </c>
      <c r="L2512" s="4" t="str" cm="1">
        <f t="array" ref="L251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512" s="4" t="str" cm="1">
        <f t="array" ref="M2512">IFERROR(_FV(Facts_combined[[#This Row],[Asset Name]],"Beta"), "")</f>
        <v/>
      </c>
    </row>
    <row r="2513" spans="1:13" x14ac:dyDescent="0.2">
      <c r="A2513" t="s">
        <v>781</v>
      </c>
      <c r="B2513" t="s">
        <v>4</v>
      </c>
      <c r="C2513" t="s">
        <v>42</v>
      </c>
      <c r="D2513" t="e" vm="2298">
        <v>#VALUE!</v>
      </c>
      <c r="E2513" t="str" cm="1">
        <f t="array" ref="E2513">IFERROR(_FV(Facts_combined[[#This Row],[Asset Name]],"Industry"), "Undefined")</f>
        <v>Holding Companies</v>
      </c>
      <c r="F2513" s="6" cm="1">
        <f t="array" ref="F2513">IFERROR(_FV(Facts_combined[[#This Row],[Asset Name]],"Price"), 0)</f>
        <v>11.34</v>
      </c>
      <c r="G2513" s="5" cm="1">
        <f t="array" ref="G2513">IFERROR(_FV(Facts_combined[[#This Row],[Asset Name]],"Volume"), 0)</f>
        <v>71</v>
      </c>
      <c r="H2513" s="7" cm="1">
        <f t="array" ref="H2513">IFERROR(_FV(Facts_combined[[#This Row],[Asset Name]],"Market cap",TRUE), 0)</f>
        <v>107292000</v>
      </c>
      <c r="I251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13" s="5" cm="1">
        <f t="array" ref="J2513">IFERROR(_FV(Facts_combined[[#This Row],[Asset Name]],"Shares outstanding",TRUE), 0)</f>
        <v>8941000</v>
      </c>
      <c r="K2513" s="4" cm="1">
        <f t="array" ref="K2513">IFERROR(_FV(Facts_combined[[#This Row],[Asset Name]],"P/E",TRUE), "")</f>
        <v>0</v>
      </c>
      <c r="L2513" s="4" t="str" cm="1">
        <f t="array" ref="L251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13" s="4" t="str" cm="1">
        <f t="array" ref="M2513">IFERROR(_FV(Facts_combined[[#This Row],[Asset Name]],"Beta"), "")</f>
        <v/>
      </c>
    </row>
    <row r="2514" spans="1:13" x14ac:dyDescent="0.2">
      <c r="A2514" t="s">
        <v>782</v>
      </c>
      <c r="B2514" t="s">
        <v>4</v>
      </c>
      <c r="C2514" t="s">
        <v>42</v>
      </c>
      <c r="D2514" t="e" vm="2746">
        <v>#VALUE!</v>
      </c>
      <c r="E2514" t="str" cm="1">
        <f t="array" ref="E2514">IFERROR(_FV(Facts_combined[[#This Row],[Asset Name]],"Industry"), "Undefined")</f>
        <v>Household Goods</v>
      </c>
      <c r="F2514" s="6" cm="1">
        <f t="array" ref="F2514">IFERROR(_FV(Facts_combined[[#This Row],[Asset Name]],"Price"), 0)</f>
        <v>1.47</v>
      </c>
      <c r="G2514" s="5" cm="1">
        <f t="array" ref="G2514">IFERROR(_FV(Facts_combined[[#This Row],[Asset Name]],"Volume"), 0)</f>
        <v>1341</v>
      </c>
      <c r="H2514" s="7" cm="1">
        <f t="array" ref="H2514">IFERROR(_FV(Facts_combined[[#This Row],[Asset Name]],"Market cap",TRUE), 0)</f>
        <v>68399996</v>
      </c>
      <c r="I251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14" s="5" cm="1">
        <f t="array" ref="J2514">IFERROR(_FV(Facts_combined[[#This Row],[Asset Name]],"Shares outstanding",TRUE), 0)</f>
        <v>46530610</v>
      </c>
      <c r="K2514" s="4" t="str" cm="1">
        <f t="array" ref="K2514">IFERROR(_FV(Facts_combined[[#This Row],[Asset Name]],"P/E",TRUE), "")</f>
        <v/>
      </c>
      <c r="L2514" s="4" t="str" cm="1">
        <f t="array" ref="L251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14" s="4" cm="1">
        <f t="array" ref="M2514">IFERROR(_FV(Facts_combined[[#This Row],[Asset Name]],"Beta"), "")</f>
        <v>2.9597000000000002</v>
      </c>
    </row>
    <row r="2515" spans="1:13" x14ac:dyDescent="0.2">
      <c r="A2515" t="s">
        <v>783</v>
      </c>
      <c r="B2515" t="s">
        <v>4</v>
      </c>
      <c r="C2515" t="s">
        <v>42</v>
      </c>
      <c r="D2515" t="e" vm="2299">
        <v>#VALUE!</v>
      </c>
      <c r="E2515" t="str" cm="1">
        <f t="array" ref="E2515">IFERROR(_FV(Facts_combined[[#This Row],[Asset Name]],"Industry"), "Undefined")</f>
        <v>Renewable Energy</v>
      </c>
      <c r="F2515" s="6" cm="1">
        <f t="array" ref="F2515">IFERROR(_FV(Facts_combined[[#This Row],[Asset Name]],"Price"), 0)</f>
        <v>1.18E-2</v>
      </c>
      <c r="G2515" s="5" cm="1">
        <f t="array" ref="G2515">IFERROR(_FV(Facts_combined[[#This Row],[Asset Name]],"Volume"), 0)</f>
        <v>3353094</v>
      </c>
      <c r="H2515" s="7" cm="1">
        <f t="array" ref="H2515">IFERROR(_FV(Facts_combined[[#This Row],[Asset Name]],"Market cap",TRUE), 0)</f>
        <v>60029502</v>
      </c>
      <c r="I251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15" s="5" cm="1">
        <f t="array" ref="J2515">IFERROR(_FV(Facts_combined[[#This Row],[Asset Name]],"Shares outstanding",TRUE), 0)</f>
        <v>5087246000</v>
      </c>
      <c r="K2515" s="4" t="str" cm="1">
        <f t="array" ref="K2515">IFERROR(_FV(Facts_combined[[#This Row],[Asset Name]],"P/E",TRUE), "")</f>
        <v/>
      </c>
      <c r="L2515" s="4" t="str" cm="1">
        <f t="array" ref="L251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15" s="4" cm="1">
        <f t="array" ref="M2515">IFERROR(_FV(Facts_combined[[#This Row],[Asset Name]],"Beta"), "")</f>
        <v>3.9224999999999999</v>
      </c>
    </row>
    <row r="2516" spans="1:13" x14ac:dyDescent="0.2">
      <c r="A2516" t="s">
        <v>784</v>
      </c>
      <c r="B2516" t="s">
        <v>4</v>
      </c>
      <c r="C2516" t="s">
        <v>42</v>
      </c>
      <c r="D2516" t="e" vm="2302">
        <v>#VALUE!</v>
      </c>
      <c r="E2516" t="str" cm="1">
        <f t="array" ref="E2516">IFERROR(_FV(Facts_combined[[#This Row],[Asset Name]],"Industry"), "Undefined")</f>
        <v>Electronic Equipment &amp; Parts</v>
      </c>
      <c r="F2516" s="6" cm="1">
        <f t="array" ref="F2516">IFERROR(_FV(Facts_combined[[#This Row],[Asset Name]],"Price"), 0)</f>
        <v>5.96</v>
      </c>
      <c r="G2516" s="5" cm="1">
        <f t="array" ref="G2516">IFERROR(_FV(Facts_combined[[#This Row],[Asset Name]],"Volume"), 0)</f>
        <v>5384</v>
      </c>
      <c r="H2516" s="7" cm="1">
        <f t="array" ref="H2516">IFERROR(_FV(Facts_combined[[#This Row],[Asset Name]],"Market cap",TRUE), 0)</f>
        <v>66604072</v>
      </c>
      <c r="I251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16" s="5" cm="1">
        <f t="array" ref="J2516">IFERROR(_FV(Facts_combined[[#This Row],[Asset Name]],"Shares outstanding",TRUE), 0)</f>
        <v>11175180</v>
      </c>
      <c r="K2516" s="4" cm="1">
        <f t="array" ref="K2516">IFERROR(_FV(Facts_combined[[#This Row],[Asset Name]],"P/E",TRUE), "")</f>
        <v>24.308700000000002</v>
      </c>
      <c r="L2516" s="4" t="str" cm="1">
        <f t="array" ref="L251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516" s="4" cm="1">
        <f t="array" ref="M2516">IFERROR(_FV(Facts_combined[[#This Row],[Asset Name]],"Beta"), "")</f>
        <v>0.58940000000000003</v>
      </c>
    </row>
    <row r="2517" spans="1:13" x14ac:dyDescent="0.2">
      <c r="A2517" t="s">
        <v>785</v>
      </c>
      <c r="B2517" t="s">
        <v>4</v>
      </c>
      <c r="C2517" t="s">
        <v>42</v>
      </c>
      <c r="D2517" t="e" vm="2304">
        <v>#VALUE!</v>
      </c>
      <c r="E2517" t="str" cm="1">
        <f t="array" ref="E2517">IFERROR(_FV(Facts_combined[[#This Row],[Asset Name]],"Industry"), "Undefined")</f>
        <v>Professional &amp; Commercial Services</v>
      </c>
      <c r="F2517" s="6" cm="1">
        <f t="array" ref="F2517">IFERROR(_FV(Facts_combined[[#This Row],[Asset Name]],"Price"), 0)</f>
        <v>9.02</v>
      </c>
      <c r="G2517" s="5" cm="1">
        <f t="array" ref="G2517">IFERROR(_FV(Facts_combined[[#This Row],[Asset Name]],"Volume"), 0)</f>
        <v>93210</v>
      </c>
      <c r="H2517" s="7" cm="1">
        <f t="array" ref="H2517">IFERROR(_FV(Facts_combined[[#This Row],[Asset Name]],"Market cap",TRUE), 0)</f>
        <v>98713166</v>
      </c>
      <c r="I251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17" s="5" cm="1">
        <f t="array" ref="J2517">IFERROR(_FV(Facts_combined[[#This Row],[Asset Name]],"Shares outstanding",TRUE), 0)</f>
        <v>10943810</v>
      </c>
      <c r="K2517" s="4" cm="1">
        <f t="array" ref="K2517">IFERROR(_FV(Facts_combined[[#This Row],[Asset Name]],"P/E",TRUE), "")</f>
        <v>17.843699999999998</v>
      </c>
      <c r="L2517" s="4" t="str" cm="1">
        <f t="array" ref="L251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517" s="4" cm="1">
        <f t="array" ref="M2517">IFERROR(_FV(Facts_combined[[#This Row],[Asset Name]],"Beta"), "")</f>
        <v>1.6102000000000001</v>
      </c>
    </row>
    <row r="2518" spans="1:13" x14ac:dyDescent="0.2">
      <c r="A2518" t="s">
        <v>786</v>
      </c>
      <c r="B2518" t="s">
        <v>4</v>
      </c>
      <c r="C2518" t="s">
        <v>42</v>
      </c>
      <c r="D2518" t="e" vm="2305">
        <v>#VALUE!</v>
      </c>
      <c r="E2518" t="str" cm="1">
        <f t="array" ref="E2518">IFERROR(_FV(Facts_combined[[#This Row],[Asset Name]],"Industry"), "Undefined")</f>
        <v>Biotechnology &amp; Medical Research</v>
      </c>
      <c r="F2518" s="6" cm="1">
        <f t="array" ref="F2518">IFERROR(_FV(Facts_combined[[#This Row],[Asset Name]],"Price"), 0)</f>
        <v>1.1399999999999999</v>
      </c>
      <c r="G2518" s="5" cm="1">
        <f t="array" ref="G2518">IFERROR(_FV(Facts_combined[[#This Row],[Asset Name]],"Volume"), 0)</f>
        <v>1117</v>
      </c>
      <c r="H2518" s="7" cm="1">
        <f t="array" ref="H2518">IFERROR(_FV(Facts_combined[[#This Row],[Asset Name]],"Market cap",TRUE), 0)</f>
        <v>81241860</v>
      </c>
      <c r="I251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18" s="5" cm="1">
        <f t="array" ref="J2518">IFERROR(_FV(Facts_combined[[#This Row],[Asset Name]],"Shares outstanding",TRUE), 0)</f>
        <v>71264790</v>
      </c>
      <c r="K2518" s="4" cm="1">
        <f t="array" ref="K2518">IFERROR(_FV(Facts_combined[[#This Row],[Asset Name]],"P/E",TRUE), "")</f>
        <v>0</v>
      </c>
      <c r="L2518" s="4" t="str" cm="1">
        <f t="array" ref="L251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18" s="4" cm="1">
        <f t="array" ref="M2518">IFERROR(_FV(Facts_combined[[#This Row],[Asset Name]],"Beta"), "")</f>
        <v>0.2828</v>
      </c>
    </row>
    <row r="2519" spans="1:13" x14ac:dyDescent="0.2">
      <c r="A2519" t="s">
        <v>787</v>
      </c>
      <c r="B2519" t="s">
        <v>4</v>
      </c>
      <c r="C2519" t="s">
        <v>42</v>
      </c>
      <c r="D2519" t="e" vm="2306">
        <v>#VALUE!</v>
      </c>
      <c r="E2519" t="str" cm="1">
        <f t="array" ref="E2519">IFERROR(_FV(Facts_combined[[#This Row],[Asset Name]],"Industry"), "Undefined")</f>
        <v>Holding Companies</v>
      </c>
      <c r="F2519" s="6" cm="1">
        <f t="array" ref="F2519">IFERROR(_FV(Facts_combined[[#This Row],[Asset Name]],"Price"), 0)</f>
        <v>10.97</v>
      </c>
      <c r="G2519" s="5" cm="1">
        <f t="array" ref="G2519">IFERROR(_FV(Facts_combined[[#This Row],[Asset Name]],"Volume"), 0)</f>
        <v>1</v>
      </c>
      <c r="H2519" s="7" cm="1">
        <f t="array" ref="H2519">IFERROR(_FV(Facts_combined[[#This Row],[Asset Name]],"Market cap",TRUE), 0)</f>
        <v>72691169</v>
      </c>
      <c r="I251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19" s="5" cm="1">
        <f t="array" ref="J2519">IFERROR(_FV(Facts_combined[[#This Row],[Asset Name]],"Shares outstanding",TRUE), 0)</f>
        <v>6626360</v>
      </c>
      <c r="K2519" s="4" cm="1">
        <f t="array" ref="K2519">IFERROR(_FV(Facts_combined[[#This Row],[Asset Name]],"P/E",TRUE), "")</f>
        <v>70.130499999999998</v>
      </c>
      <c r="L2519" s="4" t="str" cm="1">
        <f t="array" ref="L251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519" s="4" t="str" cm="1">
        <f t="array" ref="M2519">IFERROR(_FV(Facts_combined[[#This Row],[Asset Name]],"Beta"), "")</f>
        <v/>
      </c>
    </row>
    <row r="2520" spans="1:13" x14ac:dyDescent="0.2">
      <c r="A2520" t="s">
        <v>788</v>
      </c>
      <c r="B2520" t="s">
        <v>4</v>
      </c>
      <c r="C2520" t="s">
        <v>42</v>
      </c>
      <c r="D2520" t="e" vm="2307">
        <v>#VALUE!</v>
      </c>
      <c r="E2520" t="str" cm="1">
        <f t="array" ref="E2520">IFERROR(_FV(Facts_combined[[#This Row],[Asset Name]],"Industry"), "Undefined")</f>
        <v>Biotechnology &amp; Medical Research</v>
      </c>
      <c r="F2520" s="6" cm="1">
        <f t="array" ref="F2520">IFERROR(_FV(Facts_combined[[#This Row],[Asset Name]],"Price"), 0)</f>
        <v>9.2149999999999999</v>
      </c>
      <c r="G2520" s="5" cm="1">
        <f t="array" ref="G2520">IFERROR(_FV(Facts_combined[[#This Row],[Asset Name]],"Volume"), 0)</f>
        <v>883487</v>
      </c>
      <c r="H2520" s="7" cm="1">
        <f t="array" ref="H2520">IFERROR(_FV(Facts_combined[[#This Row],[Asset Name]],"Market cap",TRUE), 0)</f>
        <v>102945188</v>
      </c>
      <c r="I252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20" s="5" cm="1">
        <f t="array" ref="J2520">IFERROR(_FV(Facts_combined[[#This Row],[Asset Name]],"Shares outstanding",TRUE), 0)</f>
        <v>11171480</v>
      </c>
      <c r="K2520" s="4" t="str" cm="1">
        <f t="array" ref="K2520">IFERROR(_FV(Facts_combined[[#This Row],[Asset Name]],"P/E",TRUE), "")</f>
        <v/>
      </c>
      <c r="L2520" s="4" t="str" cm="1">
        <f t="array" ref="L252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20" s="4" cm="1">
        <f t="array" ref="M2520">IFERROR(_FV(Facts_combined[[#This Row],[Asset Name]],"Beta"), "")</f>
        <v>1.7315</v>
      </c>
    </row>
    <row r="2521" spans="1:13" x14ac:dyDescent="0.2">
      <c r="A2521" t="s">
        <v>789</v>
      </c>
      <c r="B2521" t="s">
        <v>4</v>
      </c>
      <c r="C2521" t="s">
        <v>42</v>
      </c>
      <c r="D2521" t="e" vm="2309">
        <v>#VALUE!</v>
      </c>
      <c r="E2521" t="str" cm="1">
        <f t="array" ref="E2521">IFERROR(_FV(Facts_combined[[#This Row],[Asset Name]],"Industry"), "Undefined")</f>
        <v>Media &amp; Publishing</v>
      </c>
      <c r="F2521" s="6" cm="1">
        <f t="array" ref="F2521">IFERROR(_FV(Facts_combined[[#This Row],[Asset Name]],"Price"), 0)</f>
        <v>1.43</v>
      </c>
      <c r="G2521" s="5" cm="1">
        <f t="array" ref="G2521">IFERROR(_FV(Facts_combined[[#This Row],[Asset Name]],"Volume"), 0)</f>
        <v>5069</v>
      </c>
      <c r="H2521" s="7" cm="1">
        <f t="array" ref="H2521">IFERROR(_FV(Facts_combined[[#This Row],[Asset Name]],"Market cap",TRUE), 0)</f>
        <v>62460398</v>
      </c>
      <c r="I252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21" s="5" cm="1">
        <f t="array" ref="J2521">IFERROR(_FV(Facts_combined[[#This Row],[Asset Name]],"Shares outstanding",TRUE), 0)</f>
        <v>43678600</v>
      </c>
      <c r="K2521" s="4" cm="1">
        <f t="array" ref="K2521">IFERROR(_FV(Facts_combined[[#This Row],[Asset Name]],"P/E",TRUE), "")</f>
        <v>0</v>
      </c>
      <c r="L2521" s="4" t="str" cm="1">
        <f t="array" ref="L252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21" s="4" cm="1">
        <f t="array" ref="M2521">IFERROR(_FV(Facts_combined[[#This Row],[Asset Name]],"Beta"), "")</f>
        <v>1.9993000000000001</v>
      </c>
    </row>
    <row r="2522" spans="1:13" x14ac:dyDescent="0.2">
      <c r="A2522" t="s">
        <v>790</v>
      </c>
      <c r="B2522" t="s">
        <v>4</v>
      </c>
      <c r="C2522" t="s">
        <v>42</v>
      </c>
      <c r="D2522" t="e" vm="2310">
        <v>#VALUE!</v>
      </c>
      <c r="E2522" t="str" cm="1">
        <f t="array" ref="E2522">IFERROR(_FV(Facts_combined[[#This Row],[Asset Name]],"Industry"), "Undefined")</f>
        <v>Healthcare Equipment &amp; Supplies</v>
      </c>
      <c r="F2522" s="6" cm="1">
        <f t="array" ref="F2522">IFERROR(_FV(Facts_combined[[#This Row],[Asset Name]],"Price"), 0)</f>
        <v>0.6</v>
      </c>
      <c r="G2522" s="5" cm="1">
        <f t="array" ref="G2522">IFERROR(_FV(Facts_combined[[#This Row],[Asset Name]],"Volume"), 0)</f>
        <v>1</v>
      </c>
      <c r="H2522" s="7" cm="1">
        <f t="array" ref="H2522">IFERROR(_FV(Facts_combined[[#This Row],[Asset Name]],"Market cap",TRUE), 0)</f>
        <v>42414036</v>
      </c>
      <c r="I252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22" s="5" cm="1">
        <f t="array" ref="J2522">IFERROR(_FV(Facts_combined[[#This Row],[Asset Name]],"Shares outstanding",TRUE), 0)</f>
        <v>70690060</v>
      </c>
      <c r="K2522" s="4" t="str" cm="1">
        <f t="array" ref="K2522">IFERROR(_FV(Facts_combined[[#This Row],[Asset Name]],"P/E",TRUE), "")</f>
        <v/>
      </c>
      <c r="L2522" s="4" t="str" cm="1">
        <f t="array" ref="L252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22" s="4" cm="1">
        <f t="array" ref="M2522">IFERROR(_FV(Facts_combined[[#This Row],[Asset Name]],"Beta"), "")</f>
        <v>1.0333000000000001</v>
      </c>
    </row>
    <row r="2523" spans="1:13" x14ac:dyDescent="0.2">
      <c r="A2523" t="s">
        <v>791</v>
      </c>
      <c r="B2523" t="s">
        <v>4</v>
      </c>
      <c r="C2523" t="s">
        <v>42</v>
      </c>
      <c r="D2523" t="e" vm="2311">
        <v>#VALUE!</v>
      </c>
      <c r="E2523" t="str" cm="1">
        <f t="array" ref="E2523">IFERROR(_FV(Facts_combined[[#This Row],[Asset Name]],"Industry"), "Undefined")</f>
        <v>Biotechnology &amp; Medical Research</v>
      </c>
      <c r="F2523" s="6" cm="1">
        <f t="array" ref="F2523">IFERROR(_FV(Facts_combined[[#This Row],[Asset Name]],"Price"), 0)</f>
        <v>1.2</v>
      </c>
      <c r="G2523" s="5" cm="1">
        <f t="array" ref="G2523">IFERROR(_FV(Facts_combined[[#This Row],[Asset Name]],"Volume"), 0)</f>
        <v>3000</v>
      </c>
      <c r="H2523" s="7" cm="1">
        <f t="array" ref="H2523">IFERROR(_FV(Facts_combined[[#This Row],[Asset Name]],"Market cap",TRUE), 0)</f>
        <v>62326608</v>
      </c>
      <c r="I252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23" s="5" cm="1">
        <f t="array" ref="J2523">IFERROR(_FV(Facts_combined[[#This Row],[Asset Name]],"Shares outstanding",TRUE), 0)</f>
        <v>51938840</v>
      </c>
      <c r="K2523" s="4" cm="1">
        <f t="array" ref="K2523">IFERROR(_FV(Facts_combined[[#This Row],[Asset Name]],"P/E",TRUE), "")</f>
        <v>0</v>
      </c>
      <c r="L2523" s="4" t="str" cm="1">
        <f t="array" ref="L252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23" s="4" cm="1">
        <f t="array" ref="M2523">IFERROR(_FV(Facts_combined[[#This Row],[Asset Name]],"Beta"), "")</f>
        <v>1.8582000000000001</v>
      </c>
    </row>
    <row r="2524" spans="1:13" x14ac:dyDescent="0.2">
      <c r="A2524" t="s">
        <v>792</v>
      </c>
      <c r="B2524" t="s">
        <v>4</v>
      </c>
      <c r="C2524" t="s">
        <v>42</v>
      </c>
      <c r="D2524" t="e" vm="2312">
        <v>#VALUE!</v>
      </c>
      <c r="E2524" t="str" cm="1">
        <f t="array" ref="E2524">IFERROR(_FV(Facts_combined[[#This Row],[Asset Name]],"Industry"), "Undefined")</f>
        <v>Biotechnology &amp; Medical Research</v>
      </c>
      <c r="F2524" s="6" cm="1">
        <f t="array" ref="F2524">IFERROR(_FV(Facts_combined[[#This Row],[Asset Name]],"Price"), 0)</f>
        <v>2.76</v>
      </c>
      <c r="G2524" s="5" cm="1">
        <f t="array" ref="G2524">IFERROR(_FV(Facts_combined[[#This Row],[Asset Name]],"Volume"), 0)</f>
        <v>12949</v>
      </c>
      <c r="H2524" s="7" cm="1">
        <f t="array" ref="H2524">IFERROR(_FV(Facts_combined[[#This Row],[Asset Name]],"Market cap",TRUE), 0)</f>
        <v>59587240</v>
      </c>
      <c r="I252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24" s="5" cm="1">
        <f t="array" ref="J2524">IFERROR(_FV(Facts_combined[[#This Row],[Asset Name]],"Shares outstanding",TRUE), 0)</f>
        <v>21589580</v>
      </c>
      <c r="K2524" s="4" cm="1">
        <f t="array" ref="K2524">IFERROR(_FV(Facts_combined[[#This Row],[Asset Name]],"P/E",TRUE), "")</f>
        <v>0</v>
      </c>
      <c r="L2524" s="4" t="str" cm="1">
        <f t="array" ref="L252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24" s="4" cm="1">
        <f t="array" ref="M2524">IFERROR(_FV(Facts_combined[[#This Row],[Asset Name]],"Beta"), "")</f>
        <v>2.2221000000000002</v>
      </c>
    </row>
    <row r="2525" spans="1:13" x14ac:dyDescent="0.2">
      <c r="A2525" t="s">
        <v>793</v>
      </c>
      <c r="B2525" t="s">
        <v>4</v>
      </c>
      <c r="C2525" t="s">
        <v>42</v>
      </c>
      <c r="D2525" t="e" vm="2313">
        <v>#VALUE!</v>
      </c>
      <c r="E2525" t="str" cm="1">
        <f t="array" ref="E2525">IFERROR(_FV(Facts_combined[[#This Row],[Asset Name]],"Industry"), "Undefined")</f>
        <v>Undefined</v>
      </c>
      <c r="F2525" s="6" cm="1">
        <f t="array" ref="F2525">IFERROR(_FV(Facts_combined[[#This Row],[Asset Name]],"Price"), 0)</f>
        <v>4.46</v>
      </c>
      <c r="G2525" s="5" cm="1">
        <f t="array" ref="G2525">IFERROR(_FV(Facts_combined[[#This Row],[Asset Name]],"Volume"), 0)</f>
        <v>34000</v>
      </c>
      <c r="H2525" s="7" cm="1">
        <f t="array" ref="H2525">IFERROR(_FV(Facts_combined[[#This Row],[Asset Name]],"Market cap",TRUE), 0)</f>
        <v>0</v>
      </c>
      <c r="I252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525" s="5" cm="1">
        <f t="array" ref="J2525">IFERROR(_FV(Facts_combined[[#This Row],[Asset Name]],"Shares outstanding",TRUE), 0)</f>
        <v>0</v>
      </c>
      <c r="K2525" s="4" t="str" cm="1">
        <f t="array" ref="K2525">IFERROR(_FV(Facts_combined[[#This Row],[Asset Name]],"P/E",TRUE), "")</f>
        <v/>
      </c>
      <c r="L2525" s="4" t="str" cm="1">
        <f t="array" ref="L252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25" s="4" t="str" cm="1">
        <f t="array" ref="M2525">IFERROR(_FV(Facts_combined[[#This Row],[Asset Name]],"Beta"), "")</f>
        <v/>
      </c>
    </row>
    <row r="2526" spans="1:13" x14ac:dyDescent="0.2">
      <c r="A2526" t="s">
        <v>794</v>
      </c>
      <c r="B2526" t="s">
        <v>4</v>
      </c>
      <c r="C2526" t="s">
        <v>42</v>
      </c>
      <c r="D2526" t="e" vm="1028">
        <v>#VALUE!</v>
      </c>
      <c r="E2526" t="str" cm="1">
        <f t="array" ref="E2526">IFERROR(_FV(Facts_combined[[#This Row],[Asset Name]],"Industry"), "Undefined")</f>
        <v>Oil &amp; Gas Related Equipment and Services</v>
      </c>
      <c r="F2526" s="6" cm="1">
        <f t="array" ref="F2526">IFERROR(_FV(Facts_combined[[#This Row],[Asset Name]],"Price"), 0)</f>
        <v>1.43</v>
      </c>
      <c r="G2526" s="5" cm="1">
        <f t="array" ref="G2526">IFERROR(_FV(Facts_combined[[#This Row],[Asset Name]],"Volume"), 0)</f>
        <v>200</v>
      </c>
      <c r="H2526" s="7" cm="1">
        <f t="array" ref="H2526">IFERROR(_FV(Facts_combined[[#This Row],[Asset Name]],"Market cap",TRUE), 0)</f>
        <v>67354758</v>
      </c>
      <c r="I252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26" s="5" cm="1">
        <f t="array" ref="J2526">IFERROR(_FV(Facts_combined[[#This Row],[Asset Name]],"Shares outstanding",TRUE), 0)</f>
        <v>47101230</v>
      </c>
      <c r="K2526" s="4" cm="1">
        <f t="array" ref="K2526">IFERROR(_FV(Facts_combined[[#This Row],[Asset Name]],"P/E",TRUE), "")</f>
        <v>7.2850999999999999</v>
      </c>
      <c r="L2526" s="4" t="str" cm="1">
        <f t="array" ref="L252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526" s="4" cm="1">
        <f t="array" ref="M2526">IFERROR(_FV(Facts_combined[[#This Row],[Asset Name]],"Beta"), "")</f>
        <v>0.49609999999999999</v>
      </c>
    </row>
    <row r="2527" spans="1:13" x14ac:dyDescent="0.2">
      <c r="A2527" t="s">
        <v>795</v>
      </c>
      <c r="B2527" t="s">
        <v>4</v>
      </c>
      <c r="C2527" t="s">
        <v>42</v>
      </c>
      <c r="D2527" t="e" vm="2315">
        <v>#VALUE!</v>
      </c>
      <c r="E2527" t="str" cm="1">
        <f t="array" ref="E2527">IFERROR(_FV(Facts_combined[[#This Row],[Asset Name]],"Industry"), "Undefined")</f>
        <v>Undefined</v>
      </c>
      <c r="F2527" s="6" cm="1">
        <f t="array" ref="F2527">IFERROR(_FV(Facts_combined[[#This Row],[Asset Name]],"Price"), 0)</f>
        <v>27.24</v>
      </c>
      <c r="G2527" s="5" cm="1">
        <f t="array" ref="G2527">IFERROR(_FV(Facts_combined[[#This Row],[Asset Name]],"Volume"), 0)</f>
        <v>34</v>
      </c>
      <c r="H2527" s="7" cm="1">
        <f t="array" ref="H2527">IFERROR(_FV(Facts_combined[[#This Row],[Asset Name]],"Market cap",TRUE), 0)</f>
        <v>4056159</v>
      </c>
      <c r="I252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527" s="5" cm="1">
        <f t="array" ref="J2527">IFERROR(_FV(Facts_combined[[#This Row],[Asset Name]],"Shares outstanding",TRUE), 0)</f>
        <v>0</v>
      </c>
      <c r="K2527" s="4" t="str" cm="1">
        <f t="array" ref="K2527">IFERROR(_FV(Facts_combined[[#This Row],[Asset Name]],"P/E",TRUE), "")</f>
        <v/>
      </c>
      <c r="L2527" s="4" t="str" cm="1">
        <f t="array" ref="L252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27" s="4" t="str" cm="1">
        <f t="array" ref="M2527">IFERROR(_FV(Facts_combined[[#This Row],[Asset Name]],"Beta"), "")</f>
        <v/>
      </c>
    </row>
    <row r="2528" spans="1:13" x14ac:dyDescent="0.2">
      <c r="A2528" t="s">
        <v>796</v>
      </c>
      <c r="B2528" t="s">
        <v>4</v>
      </c>
      <c r="C2528" t="s">
        <v>42</v>
      </c>
      <c r="D2528" t="e" vm="2316">
        <v>#VALUE!</v>
      </c>
      <c r="E2528" t="str" cm="1">
        <f t="array" ref="E2528">IFERROR(_FV(Facts_combined[[#This Row],[Asset Name]],"Industry"), "Undefined")</f>
        <v>Holding Companies</v>
      </c>
      <c r="F2528" s="6" cm="1">
        <f t="array" ref="F2528">IFERROR(_FV(Facts_combined[[#This Row],[Asset Name]],"Price"), 0)</f>
        <v>11.34</v>
      </c>
      <c r="G2528" s="5" cm="1">
        <f t="array" ref="G2528">IFERROR(_FV(Facts_combined[[#This Row],[Asset Name]],"Volume"), 0)</f>
        <v>1</v>
      </c>
      <c r="H2528" s="7" cm="1">
        <f t="array" ref="H2528">IFERROR(_FV(Facts_combined[[#This Row],[Asset Name]],"Market cap",TRUE), 0)</f>
        <v>61129404</v>
      </c>
      <c r="I252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28" s="5" cm="1">
        <f t="array" ref="J2528">IFERROR(_FV(Facts_combined[[#This Row],[Asset Name]],"Shares outstanding",TRUE), 0)</f>
        <v>5390600</v>
      </c>
      <c r="K2528" s="4" cm="1">
        <f t="array" ref="K2528">IFERROR(_FV(Facts_combined[[#This Row],[Asset Name]],"P/E",TRUE), "")</f>
        <v>17.200600000000001</v>
      </c>
      <c r="L2528" s="4" t="str" cm="1">
        <f t="array" ref="L252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528" s="4" t="str" cm="1">
        <f t="array" ref="M2528">IFERROR(_FV(Facts_combined[[#This Row],[Asset Name]],"Beta"), "")</f>
        <v/>
      </c>
    </row>
    <row r="2529" spans="1:13" x14ac:dyDescent="0.2">
      <c r="A2529" t="s">
        <v>797</v>
      </c>
      <c r="B2529" t="s">
        <v>4</v>
      </c>
      <c r="C2529" t="s">
        <v>42</v>
      </c>
      <c r="D2529" t="e" vm="2317">
        <v>#VALUE!</v>
      </c>
      <c r="E2529" t="str" cm="1">
        <f t="array" ref="E2529">IFERROR(_FV(Facts_combined[[#This Row],[Asset Name]],"Industry"), "Undefined")</f>
        <v>Holding Companies</v>
      </c>
      <c r="F2529" s="6" cm="1">
        <f t="array" ref="F2529">IFERROR(_FV(Facts_combined[[#This Row],[Asset Name]],"Price"), 0)</f>
        <v>11.29</v>
      </c>
      <c r="G2529" s="5" cm="1">
        <f t="array" ref="G2529">IFERROR(_FV(Facts_combined[[#This Row],[Asset Name]],"Volume"), 0)</f>
        <v>257407</v>
      </c>
      <c r="H2529" s="7" cm="1">
        <f t="array" ref="H2529">IFERROR(_FV(Facts_combined[[#This Row],[Asset Name]],"Market cap",TRUE), 0)</f>
        <v>65304260</v>
      </c>
      <c r="I252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29" s="5" cm="1">
        <f t="array" ref="J2529">IFERROR(_FV(Facts_combined[[#This Row],[Asset Name]],"Shares outstanding",TRUE), 0)</f>
        <v>5781700</v>
      </c>
      <c r="K2529" s="4" cm="1">
        <f t="array" ref="K2529">IFERROR(_FV(Facts_combined[[#This Row],[Asset Name]],"P/E",TRUE), "")</f>
        <v>78.096900000000005</v>
      </c>
      <c r="L2529" s="4" t="str" cm="1">
        <f t="array" ref="L252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529" s="4" t="str" cm="1">
        <f t="array" ref="M2529">IFERROR(_FV(Facts_combined[[#This Row],[Asset Name]],"Beta"), "")</f>
        <v/>
      </c>
    </row>
    <row r="2530" spans="1:13" x14ac:dyDescent="0.2">
      <c r="A2530" t="s">
        <v>798</v>
      </c>
      <c r="B2530" t="s">
        <v>4</v>
      </c>
      <c r="C2530" t="s">
        <v>42</v>
      </c>
      <c r="D2530" t="e" vm="2747">
        <v>#VALUE!</v>
      </c>
      <c r="E2530" t="str" cm="1">
        <f t="array" ref="E2530">IFERROR(_FV(Facts_combined[[#This Row],[Asset Name]],"Industry"), "Undefined")</f>
        <v>Metals &amp; Mining</v>
      </c>
      <c r="F2530" s="6" cm="1">
        <f t="array" ref="F2530">IFERROR(_FV(Facts_combined[[#This Row],[Asset Name]],"Price"), 0)</f>
        <v>2.31</v>
      </c>
      <c r="G2530" s="5" cm="1">
        <f t="array" ref="G2530">IFERROR(_FV(Facts_combined[[#This Row],[Asset Name]],"Volume"), 0)</f>
        <v>1810</v>
      </c>
      <c r="H2530" s="7" cm="1">
        <f t="array" ref="H2530">IFERROR(_FV(Facts_combined[[#This Row],[Asset Name]],"Market cap",TRUE), 0)</f>
        <v>53277193</v>
      </c>
      <c r="I253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30" s="5" cm="1">
        <f t="array" ref="J2530">IFERROR(_FV(Facts_combined[[#This Row],[Asset Name]],"Shares outstanding",TRUE), 0)</f>
        <v>23063720</v>
      </c>
      <c r="K2530" s="4" cm="1">
        <f t="array" ref="K2530">IFERROR(_FV(Facts_combined[[#This Row],[Asset Name]],"P/E",TRUE), "")</f>
        <v>0</v>
      </c>
      <c r="L2530" s="4" t="str" cm="1">
        <f t="array" ref="L253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30" s="4" cm="1">
        <f t="array" ref="M2530">IFERROR(_FV(Facts_combined[[#This Row],[Asset Name]],"Beta"), "")</f>
        <v>2.0405000000000002</v>
      </c>
    </row>
    <row r="2531" spans="1:13" x14ac:dyDescent="0.2">
      <c r="A2531" t="s">
        <v>799</v>
      </c>
      <c r="B2531" t="s">
        <v>4</v>
      </c>
      <c r="C2531" t="s">
        <v>42</v>
      </c>
      <c r="D2531" t="e" vm="2321">
        <v>#VALUE!</v>
      </c>
      <c r="E2531" t="str" cm="1">
        <f t="array" ref="E2531">IFERROR(_FV(Facts_combined[[#This Row],[Asset Name]],"Industry"), "Undefined")</f>
        <v>Healthcare Equipment &amp; Supplies</v>
      </c>
      <c r="F2531" s="6" cm="1">
        <f t="array" ref="F2531">IFERROR(_FV(Facts_combined[[#This Row],[Asset Name]],"Price"), 0)</f>
        <v>0.96489999999999998</v>
      </c>
      <c r="G2531" s="5" cm="1">
        <f t="array" ref="G2531">IFERROR(_FV(Facts_combined[[#This Row],[Asset Name]],"Volume"), 0)</f>
        <v>457710</v>
      </c>
      <c r="H2531" s="7" cm="1">
        <f t="array" ref="H2531">IFERROR(_FV(Facts_combined[[#This Row],[Asset Name]],"Market cap",TRUE), 0)</f>
        <v>69480470</v>
      </c>
      <c r="I253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31" s="5" cm="1">
        <f t="array" ref="J2531">IFERROR(_FV(Facts_combined[[#This Row],[Asset Name]],"Shares outstanding",TRUE), 0)</f>
        <v>72007950</v>
      </c>
      <c r="K2531" s="4" cm="1">
        <f t="array" ref="K2531">IFERROR(_FV(Facts_combined[[#This Row],[Asset Name]],"P/E",TRUE), "")</f>
        <v>0</v>
      </c>
      <c r="L2531" s="4" t="str" cm="1">
        <f t="array" ref="L253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31" s="4" cm="1">
        <f t="array" ref="M2531">IFERROR(_FV(Facts_combined[[#This Row],[Asset Name]],"Beta"), "")</f>
        <v>0.82740000000000002</v>
      </c>
    </row>
    <row r="2532" spans="1:13" x14ac:dyDescent="0.2">
      <c r="A2532" t="s">
        <v>800</v>
      </c>
      <c r="B2532" t="s">
        <v>4</v>
      </c>
      <c r="C2532" t="s">
        <v>42</v>
      </c>
      <c r="D2532" t="e" vm="2322">
        <v>#VALUE!</v>
      </c>
      <c r="E2532" t="str" cm="1">
        <f t="array" ref="E2532">IFERROR(_FV(Facts_combined[[#This Row],[Asset Name]],"Industry"), "Undefined")</f>
        <v>Communications &amp; Networking</v>
      </c>
      <c r="F2532" s="6" cm="1">
        <f t="array" ref="F2532">IFERROR(_FV(Facts_combined[[#This Row],[Asset Name]],"Price"), 0)</f>
        <v>1.89</v>
      </c>
      <c r="G2532" s="5" cm="1">
        <f t="array" ref="G2532">IFERROR(_FV(Facts_combined[[#This Row],[Asset Name]],"Volume"), 0)</f>
        <v>290</v>
      </c>
      <c r="H2532" s="7" cm="1">
        <f t="array" ref="H2532">IFERROR(_FV(Facts_combined[[#This Row],[Asset Name]],"Market cap",TRUE), 0)</f>
        <v>83564781</v>
      </c>
      <c r="I253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32" s="5" cm="1">
        <f t="array" ref="J2532">IFERROR(_FV(Facts_combined[[#This Row],[Asset Name]],"Shares outstanding",TRUE), 0)</f>
        <v>44214170</v>
      </c>
      <c r="K2532" s="4" cm="1">
        <f t="array" ref="K2532">IFERROR(_FV(Facts_combined[[#This Row],[Asset Name]],"P/E",TRUE), "")</f>
        <v>0</v>
      </c>
      <c r="L2532" s="4" t="str" cm="1">
        <f t="array" ref="L253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32" s="4" cm="1">
        <f t="array" ref="M2532">IFERROR(_FV(Facts_combined[[#This Row],[Asset Name]],"Beta"), "")</f>
        <v>1.5697000000000001</v>
      </c>
    </row>
    <row r="2533" spans="1:13" x14ac:dyDescent="0.2">
      <c r="A2533" t="s">
        <v>801</v>
      </c>
      <c r="B2533" t="s">
        <v>4</v>
      </c>
      <c r="C2533" t="s">
        <v>42</v>
      </c>
      <c r="D2533" t="e" vm="2328">
        <v>#VALUE!</v>
      </c>
      <c r="E2533" t="str" cm="1">
        <f t="array" ref="E2533">IFERROR(_FV(Facts_combined[[#This Row],[Asset Name]],"Industry"), "Undefined")</f>
        <v>Software &amp; IT Services</v>
      </c>
      <c r="F2533" s="6" cm="1">
        <f t="array" ref="F2533">IFERROR(_FV(Facts_combined[[#This Row],[Asset Name]],"Price"), 0)</f>
        <v>0.49</v>
      </c>
      <c r="G2533" s="5" cm="1">
        <f t="array" ref="G2533">IFERROR(_FV(Facts_combined[[#This Row],[Asset Name]],"Volume"), 0)</f>
        <v>98750</v>
      </c>
      <c r="H2533" s="7" cm="1">
        <f t="array" ref="H2533">IFERROR(_FV(Facts_combined[[#This Row],[Asset Name]],"Market cap",TRUE), 0)</f>
        <v>56535550</v>
      </c>
      <c r="I253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33" s="5" cm="1">
        <f t="array" ref="J2533">IFERROR(_FV(Facts_combined[[#This Row],[Asset Name]],"Shares outstanding",TRUE), 0)</f>
        <v>77317020</v>
      </c>
      <c r="K2533" s="4" t="str" cm="1">
        <f t="array" ref="K2533">IFERROR(_FV(Facts_combined[[#This Row],[Asset Name]],"P/E",TRUE), "")</f>
        <v/>
      </c>
      <c r="L2533" s="4" t="str" cm="1">
        <f t="array" ref="L253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33" s="4" cm="1">
        <f t="array" ref="M2533">IFERROR(_FV(Facts_combined[[#This Row],[Asset Name]],"Beta"), "")</f>
        <v>3.5183</v>
      </c>
    </row>
    <row r="2534" spans="1:13" x14ac:dyDescent="0.2">
      <c r="A2534" t="s">
        <v>802</v>
      </c>
      <c r="B2534" t="s">
        <v>4</v>
      </c>
      <c r="C2534" t="s">
        <v>42</v>
      </c>
      <c r="D2534" t="e" vm="2329">
        <v>#VALUE!</v>
      </c>
      <c r="E2534" t="str" cm="1">
        <f t="array" ref="E2534">IFERROR(_FV(Facts_combined[[#This Row],[Asset Name]],"Industry"), "Undefined")</f>
        <v>Healthcare Equipment &amp; Supplies</v>
      </c>
      <c r="F2534" s="6" cm="1">
        <f t="array" ref="F2534">IFERROR(_FV(Facts_combined[[#This Row],[Asset Name]],"Price"), 0)</f>
        <v>6.48</v>
      </c>
      <c r="G2534" s="5" cm="1">
        <f t="array" ref="G2534">IFERROR(_FV(Facts_combined[[#This Row],[Asset Name]],"Volume"), 0)</f>
        <v>141</v>
      </c>
      <c r="H2534" s="7" cm="1">
        <f t="array" ref="H2534">IFERROR(_FV(Facts_combined[[#This Row],[Asset Name]],"Market cap",TRUE), 0)</f>
        <v>31748840</v>
      </c>
      <c r="I253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534" s="5" cm="1">
        <f t="array" ref="J2534">IFERROR(_FV(Facts_combined[[#This Row],[Asset Name]],"Shares outstanding",TRUE), 0)</f>
        <v>5879410</v>
      </c>
      <c r="K2534" s="4" t="str" cm="1">
        <f t="array" ref="K2534">IFERROR(_FV(Facts_combined[[#This Row],[Asset Name]],"P/E",TRUE), "")</f>
        <v/>
      </c>
      <c r="L2534" s="4" t="str" cm="1">
        <f t="array" ref="L253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34" s="4" cm="1">
        <f t="array" ref="M2534">IFERROR(_FV(Facts_combined[[#This Row],[Asset Name]],"Beta"), "")</f>
        <v>1.1415</v>
      </c>
    </row>
    <row r="2535" spans="1:13" x14ac:dyDescent="0.2">
      <c r="A2535" t="s">
        <v>803</v>
      </c>
      <c r="B2535" t="s">
        <v>4</v>
      </c>
      <c r="C2535" t="s">
        <v>42</v>
      </c>
      <c r="D2535" t="e" vm="2331">
        <v>#VALUE!</v>
      </c>
      <c r="E2535" t="str" cm="1">
        <f t="array" ref="E2535">IFERROR(_FV(Facts_combined[[#This Row],[Asset Name]],"Industry"), "Undefined")</f>
        <v>Machinery, Equipment &amp; Components</v>
      </c>
      <c r="F2535" s="6" cm="1">
        <f t="array" ref="F2535">IFERROR(_FV(Facts_combined[[#This Row],[Asset Name]],"Price"), 0)</f>
        <v>0.3</v>
      </c>
      <c r="G2535" s="5" cm="1">
        <f t="array" ref="G2535">IFERROR(_FV(Facts_combined[[#This Row],[Asset Name]],"Volume"), 0)</f>
        <v>11772</v>
      </c>
      <c r="H2535" s="7" cm="1">
        <f t="array" ref="H2535">IFERROR(_FV(Facts_combined[[#This Row],[Asset Name]],"Market cap",TRUE), 0)</f>
        <v>37793760</v>
      </c>
      <c r="I253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35" s="5" cm="1">
        <f t="array" ref="J2535">IFERROR(_FV(Facts_combined[[#This Row],[Asset Name]],"Shares outstanding",TRUE), 0)</f>
        <v>125979200</v>
      </c>
      <c r="K2535" s="4" cm="1">
        <f t="array" ref="K2535">IFERROR(_FV(Facts_combined[[#This Row],[Asset Name]],"P/E",TRUE), "")</f>
        <v>0</v>
      </c>
      <c r="L2535" s="4" t="str" cm="1">
        <f t="array" ref="L253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35" s="4" cm="1">
        <f t="array" ref="M2535">IFERROR(_FV(Facts_combined[[#This Row],[Asset Name]],"Beta"), "")</f>
        <v>2.0070000000000001</v>
      </c>
    </row>
    <row r="2536" spans="1:13" x14ac:dyDescent="0.2">
      <c r="A2536" t="s">
        <v>804</v>
      </c>
      <c r="B2536" t="s">
        <v>4</v>
      </c>
      <c r="C2536" t="s">
        <v>42</v>
      </c>
      <c r="D2536" t="e" vm="2332">
        <v>#VALUE!</v>
      </c>
      <c r="E2536" t="str" cm="1">
        <f t="array" ref="E2536">IFERROR(_FV(Facts_combined[[#This Row],[Asset Name]],"Industry"), "Undefined")</f>
        <v>Holding Companies</v>
      </c>
      <c r="F2536" s="6" cm="1">
        <f t="array" ref="F2536">IFERROR(_FV(Facts_combined[[#This Row],[Asset Name]],"Price"), 0)</f>
        <v>11.04</v>
      </c>
      <c r="G2536" s="5" cm="1">
        <f t="array" ref="G2536">IFERROR(_FV(Facts_combined[[#This Row],[Asset Name]],"Volume"), 0)</f>
        <v>2774</v>
      </c>
      <c r="H2536" s="7" cm="1">
        <f t="array" ref="H2536">IFERROR(_FV(Facts_combined[[#This Row],[Asset Name]],"Market cap",TRUE), 0)</f>
        <v>56980560</v>
      </c>
      <c r="I253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36" s="5" cm="1">
        <f t="array" ref="J2536">IFERROR(_FV(Facts_combined[[#This Row],[Asset Name]],"Shares outstanding",TRUE), 0)</f>
        <v>5105790</v>
      </c>
      <c r="K2536" s="4" cm="1">
        <f t="array" ref="K2536">IFERROR(_FV(Facts_combined[[#This Row],[Asset Name]],"P/E",TRUE), "")</f>
        <v>0</v>
      </c>
      <c r="L2536" s="4" t="str" cm="1">
        <f t="array" ref="L253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36" s="4" t="str" cm="1">
        <f t="array" ref="M2536">IFERROR(_FV(Facts_combined[[#This Row],[Asset Name]],"Beta"), "")</f>
        <v/>
      </c>
    </row>
    <row r="2537" spans="1:13" x14ac:dyDescent="0.2">
      <c r="A2537" t="s">
        <v>805</v>
      </c>
      <c r="B2537" t="s">
        <v>4</v>
      </c>
      <c r="C2537" t="s">
        <v>42</v>
      </c>
      <c r="D2537" t="e" vm="2333">
        <v>#VALUE!</v>
      </c>
      <c r="E2537" t="str" cm="1">
        <f t="array" ref="E2537">IFERROR(_FV(Facts_combined[[#This Row],[Asset Name]],"Industry"), "Undefined")</f>
        <v>Investment Banking &amp; Investment Services</v>
      </c>
      <c r="F2537" s="6" cm="1">
        <f t="array" ref="F2537">IFERROR(_FV(Facts_combined[[#This Row],[Asset Name]],"Price"), 0)</f>
        <v>1.32</v>
      </c>
      <c r="G2537" s="5" cm="1">
        <f t="array" ref="G2537">IFERROR(_FV(Facts_combined[[#This Row],[Asset Name]],"Volume"), 0)</f>
        <v>2794</v>
      </c>
      <c r="H2537" s="7" cm="1">
        <f t="array" ref="H2537">IFERROR(_FV(Facts_combined[[#This Row],[Asset Name]],"Market cap",TRUE), 0)</f>
        <v>51986167</v>
      </c>
      <c r="I253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37" s="5" cm="1">
        <f t="array" ref="J2537">IFERROR(_FV(Facts_combined[[#This Row],[Asset Name]],"Shares outstanding",TRUE), 0)</f>
        <v>39383460</v>
      </c>
      <c r="K2537" s="4" t="str" cm="1">
        <f t="array" ref="K2537">IFERROR(_FV(Facts_combined[[#This Row],[Asset Name]],"P/E",TRUE), "")</f>
        <v/>
      </c>
      <c r="L2537" s="4" t="str" cm="1">
        <f t="array" ref="L253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37" s="4" cm="1">
        <f t="array" ref="M2537">IFERROR(_FV(Facts_combined[[#This Row],[Asset Name]],"Beta"), "")</f>
        <v>0.73140000000000005</v>
      </c>
    </row>
    <row r="2538" spans="1:13" x14ac:dyDescent="0.2">
      <c r="A2538" t="s">
        <v>806</v>
      </c>
      <c r="B2538" t="s">
        <v>4</v>
      </c>
      <c r="C2538" t="s">
        <v>42</v>
      </c>
      <c r="D2538" t="e" vm="2334">
        <v>#VALUE!</v>
      </c>
      <c r="E2538" t="str" cm="1">
        <f t="array" ref="E2538">IFERROR(_FV(Facts_combined[[#This Row],[Asset Name]],"Industry"), "Undefined")</f>
        <v>Beverages</v>
      </c>
      <c r="F2538" s="6" cm="1">
        <f t="array" ref="F2538">IFERROR(_FV(Facts_combined[[#This Row],[Asset Name]],"Price"), 0)</f>
        <v>0.66</v>
      </c>
      <c r="G2538" s="5" cm="1">
        <f t="array" ref="G2538">IFERROR(_FV(Facts_combined[[#This Row],[Asset Name]],"Volume"), 0)</f>
        <v>615</v>
      </c>
      <c r="H2538" s="7" cm="1">
        <f t="array" ref="H2538">IFERROR(_FV(Facts_combined[[#This Row],[Asset Name]],"Market cap",TRUE), 0)</f>
        <v>47716587</v>
      </c>
      <c r="I253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38" s="5" cm="1">
        <f t="array" ref="J2538">IFERROR(_FV(Facts_combined[[#This Row],[Asset Name]],"Shares outstanding",TRUE), 0)</f>
        <v>72297860</v>
      </c>
      <c r="K2538" s="4" t="str" cm="1">
        <f t="array" ref="K2538">IFERROR(_FV(Facts_combined[[#This Row],[Asset Name]],"P/E",TRUE), "")</f>
        <v/>
      </c>
      <c r="L2538" s="4" t="str" cm="1">
        <f t="array" ref="L253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38" s="4" cm="1">
        <f t="array" ref="M2538">IFERROR(_FV(Facts_combined[[#This Row],[Asset Name]],"Beta"), "")</f>
        <v>1.754</v>
      </c>
    </row>
    <row r="2539" spans="1:13" x14ac:dyDescent="0.2">
      <c r="A2539" t="s">
        <v>807</v>
      </c>
      <c r="B2539" t="s">
        <v>4</v>
      </c>
      <c r="C2539" t="s">
        <v>42</v>
      </c>
      <c r="D2539" t="e" vm="2335">
        <v>#VALUE!</v>
      </c>
      <c r="E2539" t="str" cm="1">
        <f t="array" ref="E2539">IFERROR(_FV(Facts_combined[[#This Row],[Asset Name]],"Industry"), "Undefined")</f>
        <v>Metals &amp; Mining</v>
      </c>
      <c r="F2539" s="6" cm="1">
        <f t="array" ref="F2539">IFERROR(_FV(Facts_combined[[#This Row],[Asset Name]],"Price"), 0)</f>
        <v>0.46010000000000001</v>
      </c>
      <c r="G2539" s="5" cm="1">
        <f t="array" ref="G2539">IFERROR(_FV(Facts_combined[[#This Row],[Asset Name]],"Volume"), 0)</f>
        <v>119305</v>
      </c>
      <c r="H2539" s="7" cm="1">
        <f t="array" ref="H2539">IFERROR(_FV(Facts_combined[[#This Row],[Asset Name]],"Market cap",TRUE), 0)</f>
        <v>56219250</v>
      </c>
      <c r="I253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39" s="5" cm="1">
        <f t="array" ref="J2539">IFERROR(_FV(Facts_combined[[#This Row],[Asset Name]],"Shares outstanding",TRUE), 0)</f>
        <v>122189200</v>
      </c>
      <c r="K2539" s="4" t="str" cm="1">
        <f t="array" ref="K2539">IFERROR(_FV(Facts_combined[[#This Row],[Asset Name]],"P/E",TRUE), "")</f>
        <v/>
      </c>
      <c r="L2539" s="4" t="str" cm="1">
        <f t="array" ref="L253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39" s="4" cm="1">
        <f t="array" ref="M2539">IFERROR(_FV(Facts_combined[[#This Row],[Asset Name]],"Beta"), "")</f>
        <v>1.6615</v>
      </c>
    </row>
    <row r="2540" spans="1:13" x14ac:dyDescent="0.2">
      <c r="A2540" t="s">
        <v>808</v>
      </c>
      <c r="B2540" t="s">
        <v>4</v>
      </c>
      <c r="C2540" t="s">
        <v>42</v>
      </c>
      <c r="D2540" t="e" vm="2336">
        <v>#VALUE!</v>
      </c>
      <c r="E2540" t="str" cm="1">
        <f t="array" ref="E2540">IFERROR(_FV(Facts_combined[[#This Row],[Asset Name]],"Industry"), "Undefined")</f>
        <v>Holding Companies</v>
      </c>
      <c r="F2540" s="6" cm="1">
        <f t="array" ref="F2540">IFERROR(_FV(Facts_combined[[#This Row],[Asset Name]],"Price"), 0)</f>
        <v>11.35</v>
      </c>
      <c r="G2540" s="5" cm="1">
        <f t="array" ref="G2540">IFERROR(_FV(Facts_combined[[#This Row],[Asset Name]],"Volume"), 0)</f>
        <v>362</v>
      </c>
      <c r="H2540" s="7" cm="1">
        <f t="array" ref="H2540">IFERROR(_FV(Facts_combined[[#This Row],[Asset Name]],"Market cap",TRUE), 0)</f>
        <v>57599774</v>
      </c>
      <c r="I254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40" s="5" cm="1">
        <f t="array" ref="J2540">IFERROR(_FV(Facts_combined[[#This Row],[Asset Name]],"Shares outstanding",TRUE), 0)</f>
        <v>5074870</v>
      </c>
      <c r="K2540" s="4" cm="1">
        <f t="array" ref="K2540">IFERROR(_FV(Facts_combined[[#This Row],[Asset Name]],"P/E",TRUE), "")</f>
        <v>36.272399999999998</v>
      </c>
      <c r="L2540" s="4" t="str" cm="1">
        <f t="array" ref="L254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540" s="4" t="str" cm="1">
        <f t="array" ref="M2540">IFERROR(_FV(Facts_combined[[#This Row],[Asset Name]],"Beta"), "")</f>
        <v/>
      </c>
    </row>
    <row r="2541" spans="1:13" x14ac:dyDescent="0.2">
      <c r="A2541" t="s">
        <v>809</v>
      </c>
      <c r="B2541" t="s">
        <v>4</v>
      </c>
      <c r="C2541" t="s">
        <v>42</v>
      </c>
      <c r="D2541" t="e" vm="2337">
        <v>#VALUE!</v>
      </c>
      <c r="E2541" t="str" cm="1">
        <f t="array" ref="E2541">IFERROR(_FV(Facts_combined[[#This Row],[Asset Name]],"Industry"), "Undefined")</f>
        <v>Biotechnology &amp; Medical Research</v>
      </c>
      <c r="F2541" s="6" cm="1">
        <f t="array" ref="F2541">IFERROR(_FV(Facts_combined[[#This Row],[Asset Name]],"Price"), 0)</f>
        <v>1.45</v>
      </c>
      <c r="G2541" s="5" cm="1">
        <f t="array" ref="G2541">IFERROR(_FV(Facts_combined[[#This Row],[Asset Name]],"Volume"), 0)</f>
        <v>100</v>
      </c>
      <c r="H2541" s="7" cm="1">
        <f t="array" ref="H2541">IFERROR(_FV(Facts_combined[[#This Row],[Asset Name]],"Market cap",TRUE), 0)</f>
        <v>42393374</v>
      </c>
      <c r="I254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41" s="5" cm="1">
        <f t="array" ref="J2541">IFERROR(_FV(Facts_combined[[#This Row],[Asset Name]],"Shares outstanding",TRUE), 0)</f>
        <v>29236810</v>
      </c>
      <c r="K2541" s="4" cm="1">
        <f t="array" ref="K2541">IFERROR(_FV(Facts_combined[[#This Row],[Asset Name]],"P/E",TRUE), "")</f>
        <v>0</v>
      </c>
      <c r="L2541" s="4" t="str" cm="1">
        <f t="array" ref="L254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41" s="4" cm="1">
        <f t="array" ref="M2541">IFERROR(_FV(Facts_combined[[#This Row],[Asset Name]],"Beta"), "")</f>
        <v>0.7278</v>
      </c>
    </row>
    <row r="2542" spans="1:13" x14ac:dyDescent="0.2">
      <c r="A2542" t="s">
        <v>810</v>
      </c>
      <c r="B2542" t="s">
        <v>4</v>
      </c>
      <c r="C2542" t="s">
        <v>42</v>
      </c>
      <c r="D2542" t="e" vm="2339">
        <v>#VALUE!</v>
      </c>
      <c r="E2542" t="str" cm="1">
        <f t="array" ref="E2542">IFERROR(_FV(Facts_combined[[#This Row],[Asset Name]],"Industry"), "Undefined")</f>
        <v>Automobiles &amp; Auto Parts</v>
      </c>
      <c r="F2542" s="6" cm="1">
        <f t="array" ref="F2542">IFERROR(_FV(Facts_combined[[#This Row],[Asset Name]],"Price"), 0)</f>
        <v>1.58</v>
      </c>
      <c r="G2542" s="5" cm="1">
        <f t="array" ref="G2542">IFERROR(_FV(Facts_combined[[#This Row],[Asset Name]],"Volume"), 0)</f>
        <v>1896</v>
      </c>
      <c r="H2542" s="7" cm="1">
        <f t="array" ref="H2542">IFERROR(_FV(Facts_combined[[#This Row],[Asset Name]],"Market cap",TRUE), 0)</f>
        <v>48709488</v>
      </c>
      <c r="I254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42" s="5" cm="1">
        <f t="array" ref="J2542">IFERROR(_FV(Facts_combined[[#This Row],[Asset Name]],"Shares outstanding",TRUE), 0)</f>
        <v>30828790</v>
      </c>
      <c r="K2542" s="4" cm="1">
        <f t="array" ref="K2542">IFERROR(_FV(Facts_combined[[#This Row],[Asset Name]],"P/E",TRUE), "")</f>
        <v>0</v>
      </c>
      <c r="L2542" s="4" t="str" cm="1">
        <f t="array" ref="L254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42" s="4" cm="1">
        <f t="array" ref="M2542">IFERROR(_FV(Facts_combined[[#This Row],[Asset Name]],"Beta"), "")</f>
        <v>1.6040000000000001</v>
      </c>
    </row>
    <row r="2543" spans="1:13" x14ac:dyDescent="0.2">
      <c r="A2543" t="s">
        <v>811</v>
      </c>
      <c r="B2543" t="s">
        <v>4</v>
      </c>
      <c r="C2543" t="s">
        <v>42</v>
      </c>
      <c r="D2543" t="e" vm="2340">
        <v>#VALUE!</v>
      </c>
      <c r="E2543" t="str" cm="1">
        <f t="array" ref="E2543">IFERROR(_FV(Facts_combined[[#This Row],[Asset Name]],"Industry"), "Undefined")</f>
        <v>Holding Companies</v>
      </c>
      <c r="F2543" s="6" cm="1">
        <f t="array" ref="F2543">IFERROR(_FV(Facts_combined[[#This Row],[Asset Name]],"Price"), 0)</f>
        <v>11.08</v>
      </c>
      <c r="G2543" s="5" cm="1">
        <f t="array" ref="G2543">IFERROR(_FV(Facts_combined[[#This Row],[Asset Name]],"Volume"), 0)</f>
        <v>4</v>
      </c>
      <c r="H2543" s="7" cm="1">
        <f t="array" ref="H2543">IFERROR(_FV(Facts_combined[[#This Row],[Asset Name]],"Market cap",TRUE), 0)</f>
        <v>64784870</v>
      </c>
      <c r="I254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43" s="5" cm="1">
        <f t="array" ref="J2543">IFERROR(_FV(Facts_combined[[#This Row],[Asset Name]],"Shares outstanding",TRUE), 0)</f>
        <v>5847010</v>
      </c>
      <c r="K2543" s="4" cm="1">
        <f t="array" ref="K2543">IFERROR(_FV(Facts_combined[[#This Row],[Asset Name]],"P/E",TRUE), "")</f>
        <v>0</v>
      </c>
      <c r="L2543" s="4" t="str" cm="1">
        <f t="array" ref="L254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43" s="4" t="str" cm="1">
        <f t="array" ref="M2543">IFERROR(_FV(Facts_combined[[#This Row],[Asset Name]],"Beta"), "")</f>
        <v/>
      </c>
    </row>
    <row r="2544" spans="1:13" x14ac:dyDescent="0.2">
      <c r="A2544" t="s">
        <v>812</v>
      </c>
      <c r="B2544" t="s">
        <v>4</v>
      </c>
      <c r="C2544" t="s">
        <v>42</v>
      </c>
      <c r="D2544" t="e" vm="2342">
        <v>#VALUE!</v>
      </c>
      <c r="E2544" t="str" cm="1">
        <f t="array" ref="E2544">IFERROR(_FV(Facts_combined[[#This Row],[Asset Name]],"Industry"), "Undefined")</f>
        <v>Aerospace &amp; Defense</v>
      </c>
      <c r="F2544" s="6" cm="1">
        <f t="array" ref="F2544">IFERROR(_FV(Facts_combined[[#This Row],[Asset Name]],"Price"), 0)</f>
        <v>7.09</v>
      </c>
      <c r="G2544" s="5" cm="1">
        <f t="array" ref="G2544">IFERROR(_FV(Facts_combined[[#This Row],[Asset Name]],"Volume"), 0)</f>
        <v>10453</v>
      </c>
      <c r="H2544" s="7" cm="1">
        <f t="array" ref="H2544">IFERROR(_FV(Facts_combined[[#This Row],[Asset Name]],"Market cap",TRUE), 0)</f>
        <v>48826260</v>
      </c>
      <c r="I254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44" s="5" cm="1">
        <f t="array" ref="J2544">IFERROR(_FV(Facts_combined[[#This Row],[Asset Name]],"Shares outstanding",TRUE), 0)</f>
        <v>6852810</v>
      </c>
      <c r="K2544" s="4" cm="1">
        <f t="array" ref="K2544">IFERROR(_FV(Facts_combined[[#This Row],[Asset Name]],"P/E",TRUE), "")</f>
        <v>13.6365</v>
      </c>
      <c r="L2544" s="4" t="str" cm="1">
        <f t="array" ref="L254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544" s="4" cm="1">
        <f t="array" ref="M2544">IFERROR(_FV(Facts_combined[[#This Row],[Asset Name]],"Beta"), "")</f>
        <v>0.3145</v>
      </c>
    </row>
    <row r="2545" spans="1:13" x14ac:dyDescent="0.2">
      <c r="A2545" t="s">
        <v>813</v>
      </c>
      <c r="B2545" t="s">
        <v>4</v>
      </c>
      <c r="C2545" t="s">
        <v>42</v>
      </c>
      <c r="D2545" t="e" vm="2345">
        <v>#VALUE!</v>
      </c>
      <c r="E2545" t="str" cm="1">
        <f t="array" ref="E2545">IFERROR(_FV(Facts_combined[[#This Row],[Asset Name]],"Industry"), "Undefined")</f>
        <v>Holding Companies</v>
      </c>
      <c r="F2545" s="6" cm="1">
        <f t="array" ref="F2545">IFERROR(_FV(Facts_combined[[#This Row],[Asset Name]],"Price"), 0)</f>
        <v>11.53</v>
      </c>
      <c r="G2545" s="5" cm="1">
        <f t="array" ref="G2545">IFERROR(_FV(Facts_combined[[#This Row],[Asset Name]],"Volume"), 0)</f>
        <v>5504</v>
      </c>
      <c r="H2545" s="7" cm="1">
        <f t="array" ref="H2545">IFERROR(_FV(Facts_combined[[#This Row],[Asset Name]],"Market cap",TRUE), 0)</f>
        <v>52303610</v>
      </c>
      <c r="I254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45" s="5" cm="1">
        <f t="array" ref="J2545">IFERROR(_FV(Facts_combined[[#This Row],[Asset Name]],"Shares outstanding",TRUE), 0)</f>
        <v>4552100</v>
      </c>
      <c r="K2545" s="4" cm="1">
        <f t="array" ref="K2545">IFERROR(_FV(Facts_combined[[#This Row],[Asset Name]],"P/E",TRUE), "")</f>
        <v>0</v>
      </c>
      <c r="L2545" s="4" t="str" cm="1">
        <f t="array" ref="L254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45" s="4" t="str" cm="1">
        <f t="array" ref="M2545">IFERROR(_FV(Facts_combined[[#This Row],[Asset Name]],"Beta"), "")</f>
        <v/>
      </c>
    </row>
    <row r="2546" spans="1:13" x14ac:dyDescent="0.2">
      <c r="A2546" t="s">
        <v>814</v>
      </c>
      <c r="B2546" t="s">
        <v>4</v>
      </c>
      <c r="C2546" t="s">
        <v>42</v>
      </c>
      <c r="D2546" t="e" vm="2346">
        <v>#VALUE!</v>
      </c>
      <c r="E2546" t="str" cm="1">
        <f t="array" ref="E2546">IFERROR(_FV(Facts_combined[[#This Row],[Asset Name]],"Industry"), "Undefined")</f>
        <v>Metals &amp; Mining</v>
      </c>
      <c r="F2546" s="6" cm="1">
        <f t="array" ref="F2546">IFERROR(_FV(Facts_combined[[#This Row],[Asset Name]],"Price"), 0)</f>
        <v>5.26</v>
      </c>
      <c r="G2546" s="5" cm="1">
        <f t="array" ref="G2546">IFERROR(_FV(Facts_combined[[#This Row],[Asset Name]],"Volume"), 0)</f>
        <v>791</v>
      </c>
      <c r="H2546" s="7" cm="1">
        <f t="array" ref="H2546">IFERROR(_FV(Facts_combined[[#This Row],[Asset Name]],"Market cap",TRUE), 0)</f>
        <v>56451792</v>
      </c>
      <c r="I254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46" s="5" cm="1">
        <f t="array" ref="J2546">IFERROR(_FV(Facts_combined[[#This Row],[Asset Name]],"Shares outstanding",TRUE), 0)</f>
        <v>10732280</v>
      </c>
      <c r="K2546" s="4" cm="1">
        <f t="array" ref="K2546">IFERROR(_FV(Facts_combined[[#This Row],[Asset Name]],"P/E",TRUE), "")</f>
        <v>0</v>
      </c>
      <c r="L2546" s="4" t="str" cm="1">
        <f t="array" ref="L254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46" s="4" cm="1">
        <f t="array" ref="M2546">IFERROR(_FV(Facts_combined[[#This Row],[Asset Name]],"Beta"), "")</f>
        <v>1.4608000000000001</v>
      </c>
    </row>
    <row r="2547" spans="1:13" x14ac:dyDescent="0.2">
      <c r="A2547" t="s">
        <v>815</v>
      </c>
      <c r="B2547" t="s">
        <v>4</v>
      </c>
      <c r="C2547" t="s">
        <v>42</v>
      </c>
      <c r="D2547" t="e" vm="2347">
        <v>#VALUE!</v>
      </c>
      <c r="E2547" t="str" cm="1">
        <f t="array" ref="E2547">IFERROR(_FV(Facts_combined[[#This Row],[Asset Name]],"Industry"), "Undefined")</f>
        <v>Holding Companies</v>
      </c>
      <c r="F2547" s="6" cm="1">
        <f t="array" ref="F2547">IFERROR(_FV(Facts_combined[[#This Row],[Asset Name]],"Price"), 0)</f>
        <v>10.96</v>
      </c>
      <c r="G2547" s="5" cm="1">
        <f t="array" ref="G2547">IFERROR(_FV(Facts_combined[[#This Row],[Asset Name]],"Volume"), 0)</f>
        <v>2</v>
      </c>
      <c r="H2547" s="7" cm="1">
        <f t="array" ref="H2547">IFERROR(_FV(Facts_combined[[#This Row],[Asset Name]],"Market cap",TRUE), 0)</f>
        <v>49902524</v>
      </c>
      <c r="I254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47" s="5" cm="1">
        <f t="array" ref="J2547">IFERROR(_FV(Facts_combined[[#This Row],[Asset Name]],"Shares outstanding",TRUE), 0)</f>
        <v>4553150</v>
      </c>
      <c r="K2547" s="4" cm="1">
        <f t="array" ref="K2547">IFERROR(_FV(Facts_combined[[#This Row],[Asset Name]],"P/E",TRUE), "")</f>
        <v>72.5642</v>
      </c>
      <c r="L2547" s="4" t="str" cm="1">
        <f t="array" ref="L254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547" s="4" t="str" cm="1">
        <f t="array" ref="M2547">IFERROR(_FV(Facts_combined[[#This Row],[Asset Name]],"Beta"), "")</f>
        <v/>
      </c>
    </row>
    <row r="2548" spans="1:13" x14ac:dyDescent="0.2">
      <c r="A2548" t="s">
        <v>816</v>
      </c>
      <c r="B2548" t="s">
        <v>4</v>
      </c>
      <c r="C2548" t="s">
        <v>42</v>
      </c>
      <c r="D2548" t="e" vm="2349">
        <v>#VALUE!</v>
      </c>
      <c r="E2548" t="str" cm="1">
        <f t="array" ref="E2548">IFERROR(_FV(Facts_combined[[#This Row],[Asset Name]],"Industry"), "Undefined")</f>
        <v>Pharmaceuticals</v>
      </c>
      <c r="F2548" s="6" cm="1">
        <f t="array" ref="F2548">IFERROR(_FV(Facts_combined[[#This Row],[Asset Name]],"Price"), 0)</f>
        <v>2.9</v>
      </c>
      <c r="G2548" s="5" cm="1">
        <f t="array" ref="G2548">IFERROR(_FV(Facts_combined[[#This Row],[Asset Name]],"Volume"), 0)</f>
        <v>146</v>
      </c>
      <c r="H2548" s="7" cm="1">
        <f t="array" ref="H2548">IFERROR(_FV(Facts_combined[[#This Row],[Asset Name]],"Market cap",TRUE), 0)</f>
        <v>46032019</v>
      </c>
      <c r="I254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48" s="5" cm="1">
        <f t="array" ref="J2548">IFERROR(_FV(Facts_combined[[#This Row],[Asset Name]],"Shares outstanding",TRUE), 0)</f>
        <v>15873110</v>
      </c>
      <c r="K2548" s="4" cm="1">
        <f t="array" ref="K2548">IFERROR(_FV(Facts_combined[[#This Row],[Asset Name]],"P/E",TRUE), "")</f>
        <v>0</v>
      </c>
      <c r="L2548" s="4" t="str" cm="1">
        <f t="array" ref="L254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48" s="4" t="str" cm="1">
        <f t="array" ref="M2548">IFERROR(_FV(Facts_combined[[#This Row],[Asset Name]],"Beta"), "")</f>
        <v/>
      </c>
    </row>
    <row r="2549" spans="1:13" x14ac:dyDescent="0.2">
      <c r="A2549" t="s">
        <v>817</v>
      </c>
      <c r="B2549" t="s">
        <v>4</v>
      </c>
      <c r="C2549" t="s">
        <v>42</v>
      </c>
      <c r="D2549" t="e" vm="2351">
        <v>#VALUE!</v>
      </c>
      <c r="E2549" t="str" cm="1">
        <f t="array" ref="E2549">IFERROR(_FV(Facts_combined[[#This Row],[Asset Name]],"Industry"), "Undefined")</f>
        <v>Healthcare Equipment &amp; Supplies</v>
      </c>
      <c r="F2549" s="6" cm="1">
        <f t="array" ref="F2549">IFERROR(_FV(Facts_combined[[#This Row],[Asset Name]],"Price"), 0)</f>
        <v>1.54</v>
      </c>
      <c r="G2549" s="5" cm="1">
        <f t="array" ref="G2549">IFERROR(_FV(Facts_combined[[#This Row],[Asset Name]],"Volume"), 0)</f>
        <v>27063</v>
      </c>
      <c r="H2549" s="7" cm="1">
        <f t="array" ref="H2549">IFERROR(_FV(Facts_combined[[#This Row],[Asset Name]],"Market cap",TRUE), 0)</f>
        <v>50106518</v>
      </c>
      <c r="I254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49" s="5" cm="1">
        <f t="array" ref="J2549">IFERROR(_FV(Facts_combined[[#This Row],[Asset Name]],"Shares outstanding",TRUE), 0)</f>
        <v>32536700</v>
      </c>
      <c r="K2549" s="4" cm="1">
        <f t="array" ref="K2549">IFERROR(_FV(Facts_combined[[#This Row],[Asset Name]],"P/E",TRUE), "")</f>
        <v>0</v>
      </c>
      <c r="L2549" s="4" t="str" cm="1">
        <f t="array" ref="L254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49" s="4" cm="1">
        <f t="array" ref="M2549">IFERROR(_FV(Facts_combined[[#This Row],[Asset Name]],"Beta"), "")</f>
        <v>-0.17349999999999999</v>
      </c>
    </row>
    <row r="2550" spans="1:13" x14ac:dyDescent="0.2">
      <c r="A2550" t="s">
        <v>818</v>
      </c>
      <c r="B2550" t="s">
        <v>4</v>
      </c>
      <c r="C2550" t="s">
        <v>42</v>
      </c>
      <c r="D2550" t="e" vm="2352">
        <v>#VALUE!</v>
      </c>
      <c r="E2550" t="str" cm="1">
        <f t="array" ref="E2550">IFERROR(_FV(Facts_combined[[#This Row],[Asset Name]],"Industry"), "Undefined")</f>
        <v>Biotechnology &amp; Medical Research</v>
      </c>
      <c r="F2550" s="6" cm="1">
        <f t="array" ref="F2550">IFERROR(_FV(Facts_combined[[#This Row],[Asset Name]],"Price"), 0)</f>
        <v>3.61</v>
      </c>
      <c r="G2550" s="5" cm="1">
        <f t="array" ref="G2550">IFERROR(_FV(Facts_combined[[#This Row],[Asset Name]],"Volume"), 0)</f>
        <v>113</v>
      </c>
      <c r="H2550" s="7" cm="1">
        <f t="array" ref="H2550">IFERROR(_FV(Facts_combined[[#This Row],[Asset Name]],"Market cap",TRUE), 0)</f>
        <v>52370775</v>
      </c>
      <c r="I255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50" s="5" cm="1">
        <f t="array" ref="J2550">IFERROR(_FV(Facts_combined[[#This Row],[Asset Name]],"Shares outstanding",TRUE), 0)</f>
        <v>14507140</v>
      </c>
      <c r="K2550" s="4" cm="1">
        <f t="array" ref="K2550">IFERROR(_FV(Facts_combined[[#This Row],[Asset Name]],"P/E",TRUE), "")</f>
        <v>0</v>
      </c>
      <c r="L2550" s="4" t="str" cm="1">
        <f t="array" ref="L255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50" s="4" cm="1">
        <f t="array" ref="M2550">IFERROR(_FV(Facts_combined[[#This Row],[Asset Name]],"Beta"), "")</f>
        <v>0.89590000000000003</v>
      </c>
    </row>
    <row r="2551" spans="1:13" x14ac:dyDescent="0.2">
      <c r="A2551" t="s">
        <v>819</v>
      </c>
      <c r="B2551" t="s">
        <v>4</v>
      </c>
      <c r="C2551" t="s">
        <v>42</v>
      </c>
      <c r="D2551" t="e" vm="2354">
        <v>#VALUE!</v>
      </c>
      <c r="E2551" t="str" cm="1">
        <f t="array" ref="E2551">IFERROR(_FV(Facts_combined[[#This Row],[Asset Name]],"Industry"), "Undefined")</f>
        <v>Metals &amp; Mining</v>
      </c>
      <c r="F2551" s="6" cm="1">
        <f t="array" ref="F2551">IFERROR(_FV(Facts_combined[[#This Row],[Asset Name]],"Price"), 0)</f>
        <v>0.87580000000000002</v>
      </c>
      <c r="G2551" s="5" cm="1">
        <f t="array" ref="G2551">IFERROR(_FV(Facts_combined[[#This Row],[Asset Name]],"Volume"), 0)</f>
        <v>160</v>
      </c>
      <c r="H2551" s="7" cm="1">
        <f t="array" ref="H2551">IFERROR(_FV(Facts_combined[[#This Row],[Asset Name]],"Market cap",TRUE), 0)</f>
        <v>56040540</v>
      </c>
      <c r="I255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51" s="5" cm="1">
        <f t="array" ref="J2551">IFERROR(_FV(Facts_combined[[#This Row],[Asset Name]],"Shares outstanding",TRUE), 0)</f>
        <v>46118920</v>
      </c>
      <c r="K2551" s="4" t="str" cm="1">
        <f t="array" ref="K2551">IFERROR(_FV(Facts_combined[[#This Row],[Asset Name]],"P/E",TRUE), "")</f>
        <v/>
      </c>
      <c r="L2551" s="4" t="str" cm="1">
        <f t="array" ref="L255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51" s="4" cm="1">
        <f t="array" ref="M2551">IFERROR(_FV(Facts_combined[[#This Row],[Asset Name]],"Beta"), "")</f>
        <v>0.61470000000000002</v>
      </c>
    </row>
    <row r="2552" spans="1:13" x14ac:dyDescent="0.2">
      <c r="A2552" t="s">
        <v>820</v>
      </c>
      <c r="B2552" t="s">
        <v>4</v>
      </c>
      <c r="C2552" t="s">
        <v>42</v>
      </c>
      <c r="D2552" t="e" vm="2355">
        <v>#VALUE!</v>
      </c>
      <c r="E2552" t="str" cm="1">
        <f t="array" ref="E2552">IFERROR(_FV(Facts_combined[[#This Row],[Asset Name]],"Industry"), "Undefined")</f>
        <v>Leisure Products</v>
      </c>
      <c r="F2552" s="6" cm="1">
        <f t="array" ref="F2552">IFERROR(_FV(Facts_combined[[#This Row],[Asset Name]],"Price"), 0)</f>
        <v>2.75</v>
      </c>
      <c r="G2552" s="5" cm="1">
        <f t="array" ref="G2552">IFERROR(_FV(Facts_combined[[#This Row],[Asset Name]],"Volume"), 0)</f>
        <v>10</v>
      </c>
      <c r="H2552" s="7" cm="1">
        <f t="array" ref="H2552">IFERROR(_FV(Facts_combined[[#This Row],[Asset Name]],"Market cap",TRUE), 0)</f>
        <v>38700805</v>
      </c>
      <c r="I255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52" s="5" cm="1">
        <f t="array" ref="J2552">IFERROR(_FV(Facts_combined[[#This Row],[Asset Name]],"Shares outstanding",TRUE), 0)</f>
        <v>14073020</v>
      </c>
      <c r="K2552" s="4" cm="1">
        <f t="array" ref="K2552">IFERROR(_FV(Facts_combined[[#This Row],[Asset Name]],"P/E",TRUE), "")</f>
        <v>0</v>
      </c>
      <c r="L2552" s="4" t="str" cm="1">
        <f t="array" ref="L255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52" s="4" cm="1">
        <f t="array" ref="M2552">IFERROR(_FV(Facts_combined[[#This Row],[Asset Name]],"Beta"), "")</f>
        <v>2.0106000000000002</v>
      </c>
    </row>
    <row r="2553" spans="1:13" x14ac:dyDescent="0.2">
      <c r="A2553" t="s">
        <v>821</v>
      </c>
      <c r="B2553" t="s">
        <v>4</v>
      </c>
      <c r="C2553" t="s">
        <v>42</v>
      </c>
      <c r="D2553" t="e" vm="2356">
        <v>#VALUE!</v>
      </c>
      <c r="E2553" t="str" cm="1">
        <f t="array" ref="E2553">IFERROR(_FV(Facts_combined[[#This Row],[Asset Name]],"Industry"), "Undefined")</f>
        <v>Hotels &amp; Entertainment Services</v>
      </c>
      <c r="F2553" s="6" cm="1">
        <f t="array" ref="F2553">IFERROR(_FV(Facts_combined[[#This Row],[Asset Name]],"Price"), 0)</f>
        <v>21.01</v>
      </c>
      <c r="G2553" s="5" cm="1">
        <f t="array" ref="G2553">IFERROR(_FV(Facts_combined[[#This Row],[Asset Name]],"Volume"), 0)</f>
        <v>42</v>
      </c>
      <c r="H2553" s="7" cm="1">
        <f t="array" ref="H2553">IFERROR(_FV(Facts_combined[[#This Row],[Asset Name]],"Market cap",TRUE), 0)</f>
        <v>46478300</v>
      </c>
      <c r="I255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53" s="5" cm="1">
        <f t="array" ref="J2553">IFERROR(_FV(Facts_combined[[#This Row],[Asset Name]],"Shares outstanding",TRUE), 0)</f>
        <v>2187210</v>
      </c>
      <c r="K2553" s="4" cm="1">
        <f t="array" ref="K2553">IFERROR(_FV(Facts_combined[[#This Row],[Asset Name]],"P/E",TRUE), "")</f>
        <v>0</v>
      </c>
      <c r="L2553" s="4" t="str" cm="1">
        <f t="array" ref="L255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53" s="4" cm="1">
        <f t="array" ref="M2553">IFERROR(_FV(Facts_combined[[#This Row],[Asset Name]],"Beta"), "")</f>
        <v>0.32969999999999999</v>
      </c>
    </row>
    <row r="2554" spans="1:13" x14ac:dyDescent="0.2">
      <c r="A2554" t="s">
        <v>822</v>
      </c>
      <c r="B2554" t="s">
        <v>4</v>
      </c>
      <c r="C2554" t="s">
        <v>42</v>
      </c>
      <c r="D2554" t="e" vm="2358">
        <v>#VALUE!</v>
      </c>
      <c r="E2554" t="str" cm="1">
        <f t="array" ref="E2554">IFERROR(_FV(Facts_combined[[#This Row],[Asset Name]],"Industry"), "Undefined")</f>
        <v>Construction &amp; Engineering</v>
      </c>
      <c r="F2554" s="6" cm="1">
        <f t="array" ref="F2554">IFERROR(_FV(Facts_combined[[#This Row],[Asset Name]],"Price"), 0)</f>
        <v>1.57</v>
      </c>
      <c r="G2554" s="5" cm="1">
        <f t="array" ref="G2554">IFERROR(_FV(Facts_combined[[#This Row],[Asset Name]],"Volume"), 0)</f>
        <v>5</v>
      </c>
      <c r="H2554" s="7" cm="1">
        <f t="array" ref="H2554">IFERROR(_FV(Facts_combined[[#This Row],[Asset Name]],"Market cap",TRUE), 0)</f>
        <v>48498995</v>
      </c>
      <c r="I255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54" s="5" cm="1">
        <f t="array" ref="J2554">IFERROR(_FV(Facts_combined[[#This Row],[Asset Name]],"Shares outstanding",TRUE), 0)</f>
        <v>30891080</v>
      </c>
      <c r="K2554" s="4" cm="1">
        <f t="array" ref="K2554">IFERROR(_FV(Facts_combined[[#This Row],[Asset Name]],"P/E",TRUE), "")</f>
        <v>0</v>
      </c>
      <c r="L2554" s="4" t="str" cm="1">
        <f t="array" ref="L255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54" s="4" cm="1">
        <f t="array" ref="M2554">IFERROR(_FV(Facts_combined[[#This Row],[Asset Name]],"Beta"), "")</f>
        <v>2.37</v>
      </c>
    </row>
    <row r="2555" spans="1:13" x14ac:dyDescent="0.2">
      <c r="A2555" t="s">
        <v>823</v>
      </c>
      <c r="B2555" t="s">
        <v>4</v>
      </c>
      <c r="C2555" t="s">
        <v>42</v>
      </c>
      <c r="D2555" t="e" vm="2359">
        <v>#VALUE!</v>
      </c>
      <c r="E2555" t="str" cm="1">
        <f t="array" ref="E2555">IFERROR(_FV(Facts_combined[[#This Row],[Asset Name]],"Industry"), "Undefined")</f>
        <v>Metals &amp; Mining</v>
      </c>
      <c r="F2555" s="6" cm="1">
        <f t="array" ref="F2555">IFERROR(_FV(Facts_combined[[#This Row],[Asset Name]],"Price"), 0)</f>
        <v>0.30499999999999999</v>
      </c>
      <c r="G2555" s="5" cm="1">
        <f t="array" ref="G2555">IFERROR(_FV(Facts_combined[[#This Row],[Asset Name]],"Volume"), 0)</f>
        <v>476</v>
      </c>
      <c r="H2555" s="7" cm="1">
        <f t="array" ref="H2555">IFERROR(_FV(Facts_combined[[#This Row],[Asset Name]],"Market cap",TRUE), 0)</f>
        <v>39703344</v>
      </c>
      <c r="I255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55" s="5" cm="1">
        <f t="array" ref="J2555">IFERROR(_FV(Facts_combined[[#This Row],[Asset Name]],"Shares outstanding",TRUE), 0)</f>
        <v>130174900</v>
      </c>
      <c r="K2555" s="4" cm="1">
        <f t="array" ref="K2555">IFERROR(_FV(Facts_combined[[#This Row],[Asset Name]],"P/E",TRUE), "")</f>
        <v>0</v>
      </c>
      <c r="L2555" s="4" t="str" cm="1">
        <f t="array" ref="L255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55" s="4" cm="1">
        <f t="array" ref="M2555">IFERROR(_FV(Facts_combined[[#This Row],[Asset Name]],"Beta"), "")</f>
        <v>1.0018</v>
      </c>
    </row>
    <row r="2556" spans="1:13" x14ac:dyDescent="0.2">
      <c r="A2556" t="s">
        <v>824</v>
      </c>
      <c r="B2556" t="s">
        <v>4</v>
      </c>
      <c r="C2556" t="s">
        <v>42</v>
      </c>
      <c r="D2556" t="e" vm="2360">
        <v>#VALUE!</v>
      </c>
      <c r="E2556" t="str" cm="1">
        <f t="array" ref="E2556">IFERROR(_FV(Facts_combined[[#This Row],[Asset Name]],"Industry"), "Undefined")</f>
        <v>Freight &amp; Logistics Services</v>
      </c>
      <c r="F2556" s="6" cm="1">
        <f t="array" ref="F2556">IFERROR(_FV(Facts_combined[[#This Row],[Asset Name]],"Price"), 0)</f>
        <v>1.5</v>
      </c>
      <c r="G2556" s="5" cm="1">
        <f t="array" ref="G2556">IFERROR(_FV(Facts_combined[[#This Row],[Asset Name]],"Volume"), 0)</f>
        <v>100</v>
      </c>
      <c r="H2556" s="7" cm="1">
        <f t="array" ref="H2556">IFERROR(_FV(Facts_combined[[#This Row],[Asset Name]],"Market cap",TRUE), 0)</f>
        <v>44059425</v>
      </c>
      <c r="I255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56" s="5" cm="1">
        <f t="array" ref="J2556">IFERROR(_FV(Facts_combined[[#This Row],[Asset Name]],"Shares outstanding",TRUE), 0)</f>
        <v>29372950</v>
      </c>
      <c r="K2556" s="4" t="str" cm="1">
        <f t="array" ref="K2556">IFERROR(_FV(Facts_combined[[#This Row],[Asset Name]],"P/E",TRUE), "")</f>
        <v/>
      </c>
      <c r="L2556" s="4" t="str" cm="1">
        <f t="array" ref="L255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56" s="4" t="str" cm="1">
        <f t="array" ref="M2556">IFERROR(_FV(Facts_combined[[#This Row],[Asset Name]],"Beta"), "")</f>
        <v/>
      </c>
    </row>
    <row r="2557" spans="1:13" x14ac:dyDescent="0.2">
      <c r="A2557" t="s">
        <v>825</v>
      </c>
      <c r="B2557" t="s">
        <v>4</v>
      </c>
      <c r="C2557" t="s">
        <v>42</v>
      </c>
      <c r="D2557" t="e" vm="2362">
        <v>#VALUE!</v>
      </c>
      <c r="E2557" t="str" cm="1">
        <f t="array" ref="E2557">IFERROR(_FV(Facts_combined[[#This Row],[Asset Name]],"Industry"), "Undefined")</f>
        <v>Collective Investments</v>
      </c>
      <c r="F2557" s="6" cm="1">
        <f t="array" ref="F2557">IFERROR(_FV(Facts_combined[[#This Row],[Asset Name]],"Price"), 0)</f>
        <v>8.6</v>
      </c>
      <c r="G2557" s="5" cm="1">
        <f t="array" ref="G2557">IFERROR(_FV(Facts_combined[[#This Row],[Asset Name]],"Volume"), 0)</f>
        <v>763</v>
      </c>
      <c r="H2557" s="7" cm="1">
        <f t="array" ref="H2557">IFERROR(_FV(Facts_combined[[#This Row],[Asset Name]],"Market cap",TRUE), 0)</f>
        <v>43580740</v>
      </c>
      <c r="I255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57" s="5" cm="1">
        <f t="array" ref="J2557">IFERROR(_FV(Facts_combined[[#This Row],[Asset Name]],"Shares outstanding",TRUE), 0)</f>
        <v>4836930</v>
      </c>
      <c r="K2557" s="4" cm="1">
        <f t="array" ref="K2557">IFERROR(_FV(Facts_combined[[#This Row],[Asset Name]],"P/E",TRUE), "")</f>
        <v>0</v>
      </c>
      <c r="L2557" s="4" t="str" cm="1">
        <f t="array" ref="L255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57" s="4" cm="1">
        <f t="array" ref="M2557">IFERROR(_FV(Facts_combined[[#This Row],[Asset Name]],"Beta"), "")</f>
        <v>-0.53039999999999998</v>
      </c>
    </row>
    <row r="2558" spans="1:13" x14ac:dyDescent="0.2">
      <c r="A2558" t="s">
        <v>826</v>
      </c>
      <c r="B2558" t="s">
        <v>4</v>
      </c>
      <c r="C2558" t="s">
        <v>42</v>
      </c>
      <c r="D2558" t="e" vm="2363">
        <v>#VALUE!</v>
      </c>
      <c r="E2558" t="str" cm="1">
        <f t="array" ref="E2558">IFERROR(_FV(Facts_combined[[#This Row],[Asset Name]],"Industry"), "Undefined")</f>
        <v>Computers, Phones &amp; Household Electronics</v>
      </c>
      <c r="F2558" s="6" cm="1">
        <f t="array" ref="F2558">IFERROR(_FV(Facts_combined[[#This Row],[Asset Name]],"Price"), 0)</f>
        <v>2.2000000000000002</v>
      </c>
      <c r="G2558" s="5" cm="1">
        <f t="array" ref="G2558">IFERROR(_FV(Facts_combined[[#This Row],[Asset Name]],"Volume"), 0)</f>
        <v>2425</v>
      </c>
      <c r="H2558" s="7" cm="1">
        <f t="array" ref="H2558">IFERROR(_FV(Facts_combined[[#This Row],[Asset Name]],"Market cap",TRUE), 0)</f>
        <v>46016938</v>
      </c>
      <c r="I255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58" s="5" cm="1">
        <f t="array" ref="J2558">IFERROR(_FV(Facts_combined[[#This Row],[Asset Name]],"Shares outstanding",TRUE), 0)</f>
        <v>20916790</v>
      </c>
      <c r="K2558" s="4" cm="1">
        <f t="array" ref="K2558">IFERROR(_FV(Facts_combined[[#This Row],[Asset Name]],"P/E",TRUE), "")</f>
        <v>0</v>
      </c>
      <c r="L2558" s="4" t="str" cm="1">
        <f t="array" ref="L255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58" s="4" cm="1">
        <f t="array" ref="M2558">IFERROR(_FV(Facts_combined[[#This Row],[Asset Name]],"Beta"), "")</f>
        <v>1.1983999999999999</v>
      </c>
    </row>
    <row r="2559" spans="1:13" x14ac:dyDescent="0.2">
      <c r="A2559" t="s">
        <v>827</v>
      </c>
      <c r="B2559" t="s">
        <v>4</v>
      </c>
      <c r="C2559" t="s">
        <v>42</v>
      </c>
      <c r="D2559" t="e" vm="2366">
        <v>#VALUE!</v>
      </c>
      <c r="E2559" t="str" cm="1">
        <f t="array" ref="E2559">IFERROR(_FV(Facts_combined[[#This Row],[Asset Name]],"Industry"), "Undefined")</f>
        <v>Biotechnology &amp; Medical Research</v>
      </c>
      <c r="F2559" s="6" cm="1">
        <f t="array" ref="F2559">IFERROR(_FV(Facts_combined[[#This Row],[Asset Name]],"Price"), 0)</f>
        <v>0.4</v>
      </c>
      <c r="G2559" s="5" cm="1">
        <f t="array" ref="G2559">IFERROR(_FV(Facts_combined[[#This Row],[Asset Name]],"Volume"), 0)</f>
        <v>1506</v>
      </c>
      <c r="H2559" s="7" cm="1">
        <f t="array" ref="H2559">IFERROR(_FV(Facts_combined[[#This Row],[Asset Name]],"Market cap",TRUE), 0)</f>
        <v>31243972</v>
      </c>
      <c r="I255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559" s="5" cm="1">
        <f t="array" ref="J2559">IFERROR(_FV(Facts_combined[[#This Row],[Asset Name]],"Shares outstanding",TRUE), 0)</f>
        <v>78109930</v>
      </c>
      <c r="K2559" s="4" cm="1">
        <f t="array" ref="K2559">IFERROR(_FV(Facts_combined[[#This Row],[Asset Name]],"P/E",TRUE), "")</f>
        <v>0</v>
      </c>
      <c r="L2559" s="4" t="str" cm="1">
        <f t="array" ref="L255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59" s="4" cm="1">
        <f t="array" ref="M2559">IFERROR(_FV(Facts_combined[[#This Row],[Asset Name]],"Beta"), "")</f>
        <v>2.1909999999999998</v>
      </c>
    </row>
    <row r="2560" spans="1:13" x14ac:dyDescent="0.2">
      <c r="A2560" t="s">
        <v>828</v>
      </c>
      <c r="B2560" t="s">
        <v>4</v>
      </c>
      <c r="C2560" t="s">
        <v>42</v>
      </c>
      <c r="D2560" t="e" vm="2367">
        <v>#VALUE!</v>
      </c>
      <c r="E2560" t="str" cm="1">
        <f t="array" ref="E2560">IFERROR(_FV(Facts_combined[[#This Row],[Asset Name]],"Industry"), "Undefined")</f>
        <v>Pharmaceuticals</v>
      </c>
      <c r="F2560" s="6" cm="1">
        <f t="array" ref="F2560">IFERROR(_FV(Facts_combined[[#This Row],[Asset Name]],"Price"), 0)</f>
        <v>0.74280000000000002</v>
      </c>
      <c r="G2560" s="5" cm="1">
        <f t="array" ref="G2560">IFERROR(_FV(Facts_combined[[#This Row],[Asset Name]],"Volume"), 0)</f>
        <v>1349</v>
      </c>
      <c r="H2560" s="7" cm="1">
        <f t="array" ref="H2560">IFERROR(_FV(Facts_combined[[#This Row],[Asset Name]],"Market cap",TRUE), 0)</f>
        <v>40015200</v>
      </c>
      <c r="I256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60" s="5" cm="1">
        <f t="array" ref="J2560">IFERROR(_FV(Facts_combined[[#This Row],[Asset Name]],"Shares outstanding",TRUE), 0)</f>
        <v>54962110</v>
      </c>
      <c r="K2560" s="4" cm="1">
        <f t="array" ref="K2560">IFERROR(_FV(Facts_combined[[#This Row],[Asset Name]],"P/E",TRUE), "")</f>
        <v>0</v>
      </c>
      <c r="L2560" s="4" t="str" cm="1">
        <f t="array" ref="L256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60" s="4" cm="1">
        <f t="array" ref="M2560">IFERROR(_FV(Facts_combined[[#This Row],[Asset Name]],"Beta"), "")</f>
        <v>1.7756000000000001</v>
      </c>
    </row>
    <row r="2561" spans="1:13" x14ac:dyDescent="0.2">
      <c r="A2561" t="s">
        <v>829</v>
      </c>
      <c r="B2561" t="s">
        <v>4</v>
      </c>
      <c r="C2561" t="s">
        <v>42</v>
      </c>
      <c r="D2561" t="e" vm="2368">
        <v>#VALUE!</v>
      </c>
      <c r="E2561" t="str" cm="1">
        <f t="array" ref="E2561">IFERROR(_FV(Facts_combined[[#This Row],[Asset Name]],"Industry"), "Undefined")</f>
        <v>Food &amp; Tobacco</v>
      </c>
      <c r="F2561" s="6" cm="1">
        <f t="array" ref="F2561">IFERROR(_FV(Facts_combined[[#This Row],[Asset Name]],"Price"), 0)</f>
        <v>30</v>
      </c>
      <c r="G2561" s="5" cm="1">
        <f t="array" ref="G2561">IFERROR(_FV(Facts_combined[[#This Row],[Asset Name]],"Volume"), 0)</f>
        <v>6</v>
      </c>
      <c r="H2561" s="7" cm="1">
        <f t="array" ref="H2561">IFERROR(_FV(Facts_combined[[#This Row],[Asset Name]],"Market cap",TRUE), 0)</f>
        <v>64561450</v>
      </c>
      <c r="I256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61" s="5" cm="1">
        <f t="array" ref="J2561">IFERROR(_FV(Facts_combined[[#This Row],[Asset Name]],"Shares outstanding",TRUE), 0)</f>
        <v>1844610</v>
      </c>
      <c r="K2561" s="4" cm="1">
        <f t="array" ref="K2561">IFERROR(_FV(Facts_combined[[#This Row],[Asset Name]],"P/E",TRUE), "")</f>
        <v>18.383099999999999</v>
      </c>
      <c r="L2561" s="4" t="str" cm="1">
        <f t="array" ref="L256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561" s="4" t="str" cm="1">
        <f t="array" ref="M2561">IFERROR(_FV(Facts_combined[[#This Row],[Asset Name]],"Beta"), "")</f>
        <v/>
      </c>
    </row>
    <row r="2562" spans="1:13" x14ac:dyDescent="0.2">
      <c r="A2562" t="s">
        <v>830</v>
      </c>
      <c r="B2562" t="s">
        <v>4</v>
      </c>
      <c r="C2562" t="s">
        <v>42</v>
      </c>
      <c r="D2562" t="e" vm="2369">
        <v>#VALUE!</v>
      </c>
      <c r="E2562" t="str" cm="1">
        <f t="array" ref="E2562">IFERROR(_FV(Facts_combined[[#This Row],[Asset Name]],"Industry"), "Undefined")</f>
        <v>Pharmaceuticals</v>
      </c>
      <c r="F2562" s="6" cm="1">
        <f t="array" ref="F2562">IFERROR(_FV(Facts_combined[[#This Row],[Asset Name]],"Price"), 0)</f>
        <v>9.31</v>
      </c>
      <c r="G2562" s="5" cm="1">
        <f t="array" ref="G2562">IFERROR(_FV(Facts_combined[[#This Row],[Asset Name]],"Volume"), 0)</f>
        <v>21450</v>
      </c>
      <c r="H2562" s="7" cm="1">
        <f t="array" ref="H2562">IFERROR(_FV(Facts_combined[[#This Row],[Asset Name]],"Market cap",TRUE), 0)</f>
        <v>41946130</v>
      </c>
      <c r="I256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62" s="5" cm="1">
        <f t="array" ref="J2562">IFERROR(_FV(Facts_combined[[#This Row],[Asset Name]],"Shares outstanding",TRUE), 0)</f>
        <v>4594320</v>
      </c>
      <c r="K2562" s="4" cm="1">
        <f t="array" ref="K2562">IFERROR(_FV(Facts_combined[[#This Row],[Asset Name]],"P/E",TRUE), "")</f>
        <v>15.5504</v>
      </c>
      <c r="L2562" s="4" t="str" cm="1">
        <f t="array" ref="L256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562" s="4" cm="1">
        <f t="array" ref="M2562">IFERROR(_FV(Facts_combined[[#This Row],[Asset Name]],"Beta"), "")</f>
        <v>0.76749999999999996</v>
      </c>
    </row>
    <row r="2563" spans="1:13" x14ac:dyDescent="0.2">
      <c r="A2563" t="s">
        <v>831</v>
      </c>
      <c r="B2563" t="s">
        <v>4</v>
      </c>
      <c r="C2563" t="s">
        <v>42</v>
      </c>
      <c r="D2563" t="e" vm="2371">
        <v>#VALUE!</v>
      </c>
      <c r="E2563" t="str" cm="1">
        <f t="array" ref="E2563">IFERROR(_FV(Facts_combined[[#This Row],[Asset Name]],"Industry"), "Undefined")</f>
        <v>Biotechnology &amp; Medical Research</v>
      </c>
      <c r="F2563" s="6" cm="1">
        <f t="array" ref="F2563">IFERROR(_FV(Facts_combined[[#This Row],[Asset Name]],"Price"), 0)</f>
        <v>1.0900000000000001</v>
      </c>
      <c r="G2563" s="5" cm="1">
        <f t="array" ref="G2563">IFERROR(_FV(Facts_combined[[#This Row],[Asset Name]],"Volume"), 0)</f>
        <v>594645</v>
      </c>
      <c r="H2563" s="7" cm="1">
        <f t="array" ref="H2563">IFERROR(_FV(Facts_combined[[#This Row],[Asset Name]],"Market cap",TRUE), 0)</f>
        <v>32322162</v>
      </c>
      <c r="I256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563" s="5" cm="1">
        <f t="array" ref="J2563">IFERROR(_FV(Facts_combined[[#This Row],[Asset Name]],"Shares outstanding",TRUE), 0)</f>
        <v>29653360</v>
      </c>
      <c r="K2563" s="4" cm="1">
        <f t="array" ref="K2563">IFERROR(_FV(Facts_combined[[#This Row],[Asset Name]],"P/E",TRUE), "")</f>
        <v>0</v>
      </c>
      <c r="L2563" s="4" t="str" cm="1">
        <f t="array" ref="L256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63" s="4" cm="1">
        <f t="array" ref="M2563">IFERROR(_FV(Facts_combined[[#This Row],[Asset Name]],"Beta"), "")</f>
        <v>0.70299999999999996</v>
      </c>
    </row>
    <row r="2564" spans="1:13" x14ac:dyDescent="0.2">
      <c r="A2564" t="s">
        <v>832</v>
      </c>
      <c r="B2564" t="s">
        <v>4</v>
      </c>
      <c r="C2564" t="s">
        <v>42</v>
      </c>
      <c r="D2564" t="e" vm="2373">
        <v>#VALUE!</v>
      </c>
      <c r="E2564" t="str" cm="1">
        <f t="array" ref="E2564">IFERROR(_FV(Facts_combined[[#This Row],[Asset Name]],"Industry"), "Undefined")</f>
        <v>Semiconductors &amp; Semiconductor Equipment</v>
      </c>
      <c r="F2564" s="6" cm="1">
        <f t="array" ref="F2564">IFERROR(_FV(Facts_combined[[#This Row],[Asset Name]],"Price"), 0)</f>
        <v>3.41</v>
      </c>
      <c r="G2564" s="5" cm="1">
        <f t="array" ref="G2564">IFERROR(_FV(Facts_combined[[#This Row],[Asset Name]],"Volume"), 0)</f>
        <v>954</v>
      </c>
      <c r="H2564" s="7" cm="1">
        <f t="array" ref="H2564">IFERROR(_FV(Facts_combined[[#This Row],[Asset Name]],"Market cap",TRUE), 0)</f>
        <v>43233410</v>
      </c>
      <c r="I256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64" s="5" cm="1">
        <f t="array" ref="J2564">IFERROR(_FV(Facts_combined[[#This Row],[Asset Name]],"Shares outstanding",TRUE), 0)</f>
        <v>12178420</v>
      </c>
      <c r="K2564" s="4" t="str" cm="1">
        <f t="array" ref="K2564">IFERROR(_FV(Facts_combined[[#This Row],[Asset Name]],"P/E",TRUE), "")</f>
        <v/>
      </c>
      <c r="L2564" s="4" t="str" cm="1">
        <f t="array" ref="L256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64" s="4" t="str" cm="1">
        <f t="array" ref="M2564">IFERROR(_FV(Facts_combined[[#This Row],[Asset Name]],"Beta"), "")</f>
        <v/>
      </c>
    </row>
    <row r="2565" spans="1:13" x14ac:dyDescent="0.2">
      <c r="A2565" t="s">
        <v>833</v>
      </c>
      <c r="B2565" t="s">
        <v>4</v>
      </c>
      <c r="C2565" t="s">
        <v>42</v>
      </c>
      <c r="D2565" t="e" vm="2374">
        <v>#VALUE!</v>
      </c>
      <c r="E2565" t="str" cm="1">
        <f t="array" ref="E2565">IFERROR(_FV(Facts_combined[[#This Row],[Asset Name]],"Industry"), "Undefined")</f>
        <v>Pharmaceuticals</v>
      </c>
      <c r="F2565" s="6" cm="1">
        <f t="array" ref="F2565">IFERROR(_FV(Facts_combined[[#This Row],[Asset Name]],"Price"), 0)</f>
        <v>0.27900000000000003</v>
      </c>
      <c r="G2565" s="5" cm="1">
        <f t="array" ref="G2565">IFERROR(_FV(Facts_combined[[#This Row],[Asset Name]],"Volume"), 0)</f>
        <v>4939</v>
      </c>
      <c r="H2565" s="7" cm="1">
        <f t="array" ref="H2565">IFERROR(_FV(Facts_combined[[#This Row],[Asset Name]],"Market cap",TRUE), 0)</f>
        <v>20206230</v>
      </c>
      <c r="I256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565" s="5" cm="1">
        <f t="array" ref="J2565">IFERROR(_FV(Facts_combined[[#This Row],[Asset Name]],"Shares outstanding",TRUE), 0)</f>
        <v>80824910</v>
      </c>
      <c r="K2565" s="4" t="str" cm="1">
        <f t="array" ref="K2565">IFERROR(_FV(Facts_combined[[#This Row],[Asset Name]],"P/E",TRUE), "")</f>
        <v/>
      </c>
      <c r="L2565" s="4" t="str" cm="1">
        <f t="array" ref="L256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65" s="4" cm="1">
        <f t="array" ref="M2565">IFERROR(_FV(Facts_combined[[#This Row],[Asset Name]],"Beta"), "")</f>
        <v>2.0876000000000001</v>
      </c>
    </row>
    <row r="2566" spans="1:13" x14ac:dyDescent="0.2">
      <c r="A2566" t="s">
        <v>834</v>
      </c>
      <c r="B2566" t="s">
        <v>4</v>
      </c>
      <c r="C2566" t="s">
        <v>42</v>
      </c>
      <c r="D2566" t="e" vm="2380">
        <v>#VALUE!</v>
      </c>
      <c r="E2566" t="str" cm="1">
        <f t="array" ref="E2566">IFERROR(_FV(Facts_combined[[#This Row],[Asset Name]],"Industry"), "Undefined")</f>
        <v>Biotechnology &amp; Medical Research</v>
      </c>
      <c r="F2566" s="6" cm="1">
        <f t="array" ref="F2566">IFERROR(_FV(Facts_combined[[#This Row],[Asset Name]],"Price"), 0)</f>
        <v>2.16</v>
      </c>
      <c r="G2566" s="5" cm="1">
        <f t="array" ref="G2566">IFERROR(_FV(Facts_combined[[#This Row],[Asset Name]],"Volume"), 0)</f>
        <v>11</v>
      </c>
      <c r="H2566" s="7" cm="1">
        <f t="array" ref="H2566">IFERROR(_FV(Facts_combined[[#This Row],[Asset Name]],"Market cap",TRUE), 0)</f>
        <v>34221096</v>
      </c>
      <c r="I256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66" s="5" cm="1">
        <f t="array" ref="J2566">IFERROR(_FV(Facts_combined[[#This Row],[Asset Name]],"Shares outstanding",TRUE), 0)</f>
        <v>15843100</v>
      </c>
      <c r="K2566" s="4" cm="1">
        <f t="array" ref="K2566">IFERROR(_FV(Facts_combined[[#This Row],[Asset Name]],"P/E",TRUE), "")</f>
        <v>0</v>
      </c>
      <c r="L2566" s="4" t="str" cm="1">
        <f t="array" ref="L256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66" s="4" cm="1">
        <f t="array" ref="M2566">IFERROR(_FV(Facts_combined[[#This Row],[Asset Name]],"Beta"), "")</f>
        <v>2E-3</v>
      </c>
    </row>
    <row r="2567" spans="1:13" x14ac:dyDescent="0.2">
      <c r="A2567" t="s">
        <v>835</v>
      </c>
      <c r="B2567" t="s">
        <v>4</v>
      </c>
      <c r="C2567" t="s">
        <v>42</v>
      </c>
      <c r="D2567" t="e" vm="2382">
        <v>#VALUE!</v>
      </c>
      <c r="E2567" t="str" cm="1">
        <f t="array" ref="E2567">IFERROR(_FV(Facts_combined[[#This Row],[Asset Name]],"Industry"), "Undefined")</f>
        <v>Holding Companies</v>
      </c>
      <c r="F2567" s="6" cm="1">
        <f t="array" ref="F2567">IFERROR(_FV(Facts_combined[[#This Row],[Asset Name]],"Price"), 0)</f>
        <v>0.12540000000000001</v>
      </c>
      <c r="G2567" s="5" cm="1">
        <f t="array" ref="G2567">IFERROR(_FV(Facts_combined[[#This Row],[Asset Name]],"Volume"), 0)</f>
        <v>3525</v>
      </c>
      <c r="H2567" s="7" cm="1">
        <f t="array" ref="H2567">IFERROR(_FV(Facts_combined[[#This Row],[Asset Name]],"Market cap",TRUE), 0)</f>
        <v>31616374</v>
      </c>
      <c r="I256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567" s="5" cm="1">
        <f t="array" ref="J2567">IFERROR(_FV(Facts_combined[[#This Row],[Asset Name]],"Shares outstanding",TRUE), 0)</f>
        <v>252124200</v>
      </c>
      <c r="K2567" s="4" t="str" cm="1">
        <f t="array" ref="K2567">IFERROR(_FV(Facts_combined[[#This Row],[Asset Name]],"P/E",TRUE), "")</f>
        <v/>
      </c>
      <c r="L2567" s="4" t="str" cm="1">
        <f t="array" ref="L256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67" s="4" t="str" cm="1">
        <f t="array" ref="M2567">IFERROR(_FV(Facts_combined[[#This Row],[Asset Name]],"Beta"), "")</f>
        <v/>
      </c>
    </row>
    <row r="2568" spans="1:13" x14ac:dyDescent="0.2">
      <c r="A2568" t="s">
        <v>836</v>
      </c>
      <c r="B2568" t="s">
        <v>4</v>
      </c>
      <c r="C2568" t="s">
        <v>42</v>
      </c>
      <c r="D2568" t="e" vm="2383">
        <v>#VALUE!</v>
      </c>
      <c r="E2568" t="str" cm="1">
        <f t="array" ref="E2568">IFERROR(_FV(Facts_combined[[#This Row],[Asset Name]],"Industry"), "Undefined")</f>
        <v>Real Estate Operations</v>
      </c>
      <c r="F2568" s="6" cm="1">
        <f t="array" ref="F2568">IFERROR(_FV(Facts_combined[[#This Row],[Asset Name]],"Price"), 0)</f>
        <v>1.47</v>
      </c>
      <c r="G2568" s="5" cm="1">
        <f t="array" ref="G2568">IFERROR(_FV(Facts_combined[[#This Row],[Asset Name]],"Volume"), 0)</f>
        <v>9766</v>
      </c>
      <c r="H2568" s="7" cm="1">
        <f t="array" ref="H2568">IFERROR(_FV(Facts_combined[[#This Row],[Asset Name]],"Market cap",TRUE), 0)</f>
        <v>36113004</v>
      </c>
      <c r="I256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68" s="5" cm="1">
        <f t="array" ref="J2568">IFERROR(_FV(Facts_combined[[#This Row],[Asset Name]],"Shares outstanding",TRUE), 0)</f>
        <v>24566670</v>
      </c>
      <c r="K2568" s="4" t="str" cm="1">
        <f t="array" ref="K2568">IFERROR(_FV(Facts_combined[[#This Row],[Asset Name]],"P/E",TRUE), "")</f>
        <v/>
      </c>
      <c r="L2568" s="4" t="str" cm="1">
        <f t="array" ref="L256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68" s="4" cm="1">
        <f t="array" ref="M2568">IFERROR(_FV(Facts_combined[[#This Row],[Asset Name]],"Beta"), "")</f>
        <v>1.0425</v>
      </c>
    </row>
    <row r="2569" spans="1:13" x14ac:dyDescent="0.2">
      <c r="A2569" t="s">
        <v>837</v>
      </c>
      <c r="B2569" t="s">
        <v>4</v>
      </c>
      <c r="C2569" t="s">
        <v>42</v>
      </c>
      <c r="D2569" t="e" vm="2385">
        <v>#VALUE!</v>
      </c>
      <c r="E2569" t="str" cm="1">
        <f t="array" ref="E2569">IFERROR(_FV(Facts_combined[[#This Row],[Asset Name]],"Industry"), "Undefined")</f>
        <v>Pharmaceuticals</v>
      </c>
      <c r="F2569" s="6" cm="1">
        <f t="array" ref="F2569">IFERROR(_FV(Facts_combined[[#This Row],[Asset Name]],"Price"), 0)</f>
        <v>1.81</v>
      </c>
      <c r="G2569" s="5" cm="1">
        <f t="array" ref="G2569">IFERROR(_FV(Facts_combined[[#This Row],[Asset Name]],"Volume"), 0)</f>
        <v>28518</v>
      </c>
      <c r="H2569" s="7" cm="1">
        <f t="array" ref="H2569">IFERROR(_FV(Facts_combined[[#This Row],[Asset Name]],"Market cap",TRUE), 0)</f>
        <v>27894230</v>
      </c>
      <c r="I256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569" s="5" cm="1">
        <f t="array" ref="J2569">IFERROR(_FV(Facts_combined[[#This Row],[Asset Name]],"Shares outstanding",TRUE), 0)</f>
        <v>14528250</v>
      </c>
      <c r="K2569" s="4" cm="1">
        <f t="array" ref="K2569">IFERROR(_FV(Facts_combined[[#This Row],[Asset Name]],"P/E",TRUE), "")</f>
        <v>0</v>
      </c>
      <c r="L2569" s="4" t="str" cm="1">
        <f t="array" ref="L256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69" s="4" cm="1">
        <f t="array" ref="M2569">IFERROR(_FV(Facts_combined[[#This Row],[Asset Name]],"Beta"), "")</f>
        <v>1.3277000000000001</v>
      </c>
    </row>
    <row r="2570" spans="1:13" x14ac:dyDescent="0.2">
      <c r="A2570" t="s">
        <v>838</v>
      </c>
      <c r="B2570" t="s">
        <v>4</v>
      </c>
      <c r="C2570" t="s">
        <v>42</v>
      </c>
      <c r="D2570" t="e" vm="2389">
        <v>#VALUE!</v>
      </c>
      <c r="E2570" t="str" cm="1">
        <f t="array" ref="E2570">IFERROR(_FV(Facts_combined[[#This Row],[Asset Name]],"Industry"), "Undefined")</f>
        <v>Renewable Energy</v>
      </c>
      <c r="F2570" s="6" cm="1">
        <f t="array" ref="F2570">IFERROR(_FV(Facts_combined[[#This Row],[Asset Name]],"Price"), 0)</f>
        <v>0.1</v>
      </c>
      <c r="G2570" s="5" cm="1">
        <f t="array" ref="G2570">IFERROR(_FV(Facts_combined[[#This Row],[Asset Name]],"Volume"), 0)</f>
        <v>2500</v>
      </c>
      <c r="H2570" s="7" cm="1">
        <f t="array" ref="H2570">IFERROR(_FV(Facts_combined[[#This Row],[Asset Name]],"Market cap",TRUE), 0)</f>
        <v>33269950</v>
      </c>
      <c r="I257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70" s="5" cm="1">
        <f t="array" ref="J2570">IFERROR(_FV(Facts_combined[[#This Row],[Asset Name]],"Shares outstanding",TRUE), 0)</f>
        <v>332699500</v>
      </c>
      <c r="K2570" s="4" t="str" cm="1">
        <f t="array" ref="K2570">IFERROR(_FV(Facts_combined[[#This Row],[Asset Name]],"P/E",TRUE), "")</f>
        <v/>
      </c>
      <c r="L2570" s="4" t="str" cm="1">
        <f t="array" ref="L257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70" s="4" t="str" cm="1">
        <f t="array" ref="M2570">IFERROR(_FV(Facts_combined[[#This Row],[Asset Name]],"Beta"), "")</f>
        <v/>
      </c>
    </row>
    <row r="2571" spans="1:13" x14ac:dyDescent="0.2">
      <c r="A2571" t="s">
        <v>839</v>
      </c>
      <c r="B2571" t="s">
        <v>4</v>
      </c>
      <c r="C2571" t="s">
        <v>42</v>
      </c>
      <c r="D2571" t="e" vm="2390">
        <v>#VALUE!</v>
      </c>
      <c r="E2571" t="str" cm="1">
        <f t="array" ref="E2571">IFERROR(_FV(Facts_combined[[#This Row],[Asset Name]],"Industry"), "Undefined")</f>
        <v>Healthcare Equipment &amp; Supplies</v>
      </c>
      <c r="F2571" s="6" cm="1">
        <f t="array" ref="F2571">IFERROR(_FV(Facts_combined[[#This Row],[Asset Name]],"Price"), 0)</f>
        <v>0.432</v>
      </c>
      <c r="G2571" s="5" cm="1">
        <f t="array" ref="G2571">IFERROR(_FV(Facts_combined[[#This Row],[Asset Name]],"Volume"), 0)</f>
        <v>236261</v>
      </c>
      <c r="H2571" s="7" cm="1">
        <f t="array" ref="H2571">IFERROR(_FV(Facts_combined[[#This Row],[Asset Name]],"Market cap",TRUE), 0)</f>
        <v>34246130</v>
      </c>
      <c r="I257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71" s="5" cm="1">
        <f t="array" ref="J2571">IFERROR(_FV(Facts_combined[[#This Row],[Asset Name]],"Shares outstanding",TRUE), 0)</f>
        <v>78726730</v>
      </c>
      <c r="K2571" s="4" cm="1">
        <f t="array" ref="K2571">IFERROR(_FV(Facts_combined[[#This Row],[Asset Name]],"P/E",TRUE), "")</f>
        <v>0</v>
      </c>
      <c r="L2571" s="4" t="str" cm="1">
        <f t="array" ref="L257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71" s="4" cm="1">
        <f t="array" ref="M2571">IFERROR(_FV(Facts_combined[[#This Row],[Asset Name]],"Beta"), "")</f>
        <v>1.4119999999999999</v>
      </c>
    </row>
    <row r="2572" spans="1:13" x14ac:dyDescent="0.2">
      <c r="A2572" t="s">
        <v>840</v>
      </c>
      <c r="B2572" t="s">
        <v>4</v>
      </c>
      <c r="C2572" t="s">
        <v>42</v>
      </c>
      <c r="D2572" t="e" vm="2391">
        <v>#VALUE!</v>
      </c>
      <c r="E2572" t="str" cm="1">
        <f t="array" ref="E2572">IFERROR(_FV(Facts_combined[[#This Row],[Asset Name]],"Industry"), "Undefined")</f>
        <v>Pharmaceuticals</v>
      </c>
      <c r="F2572" s="6" cm="1">
        <f t="array" ref="F2572">IFERROR(_FV(Facts_combined[[#This Row],[Asset Name]],"Price"), 0)</f>
        <v>0.64</v>
      </c>
      <c r="G2572" s="5" cm="1">
        <f t="array" ref="G2572">IFERROR(_FV(Facts_combined[[#This Row],[Asset Name]],"Volume"), 0)</f>
        <v>10</v>
      </c>
      <c r="H2572" s="7" cm="1">
        <f t="array" ref="H2572">IFERROR(_FV(Facts_combined[[#This Row],[Asset Name]],"Market cap",TRUE), 0)</f>
        <v>27431564</v>
      </c>
      <c r="I257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572" s="5" cm="1">
        <f t="array" ref="J2572">IFERROR(_FV(Facts_combined[[#This Row],[Asset Name]],"Shares outstanding",TRUE), 0)</f>
        <v>42861820</v>
      </c>
      <c r="K2572" s="4" cm="1">
        <f t="array" ref="K2572">IFERROR(_FV(Facts_combined[[#This Row],[Asset Name]],"P/E",TRUE), "")</f>
        <v>0</v>
      </c>
      <c r="L2572" s="4" t="str" cm="1">
        <f t="array" ref="L257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72" s="4" cm="1">
        <f t="array" ref="M2572">IFERROR(_FV(Facts_combined[[#This Row],[Asset Name]],"Beta"), "")</f>
        <v>1.546</v>
      </c>
    </row>
    <row r="2573" spans="1:13" x14ac:dyDescent="0.2">
      <c r="A2573" t="s">
        <v>841</v>
      </c>
      <c r="B2573" t="s">
        <v>4</v>
      </c>
      <c r="C2573" t="s">
        <v>42</v>
      </c>
      <c r="D2573" t="e" vm="2393">
        <v>#VALUE!</v>
      </c>
      <c r="E2573" t="str" cm="1">
        <f t="array" ref="E2573">IFERROR(_FV(Facts_combined[[#This Row],[Asset Name]],"Industry"), "Undefined")</f>
        <v>Biotechnology &amp; Medical Research</v>
      </c>
      <c r="F2573" s="6" cm="1">
        <f t="array" ref="F2573">IFERROR(_FV(Facts_combined[[#This Row],[Asset Name]],"Price"), 0)</f>
        <v>1.78</v>
      </c>
      <c r="G2573" s="5" cm="1">
        <f t="array" ref="G2573">IFERROR(_FV(Facts_combined[[#This Row],[Asset Name]],"Volume"), 0)</f>
        <v>347</v>
      </c>
      <c r="H2573" s="7" cm="1">
        <f t="array" ref="H2573">IFERROR(_FV(Facts_combined[[#This Row],[Asset Name]],"Market cap",TRUE), 0)</f>
        <v>21028920</v>
      </c>
      <c r="I257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573" s="5" cm="1">
        <f t="array" ref="J2573">IFERROR(_FV(Facts_combined[[#This Row],[Asset Name]],"Shares outstanding",TRUE), 0)</f>
        <v>11814000</v>
      </c>
      <c r="K2573" s="4" t="str" cm="1">
        <f t="array" ref="K2573">IFERROR(_FV(Facts_combined[[#This Row],[Asset Name]],"P/E",TRUE), "")</f>
        <v/>
      </c>
      <c r="L2573" s="4" t="str" cm="1">
        <f t="array" ref="L257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73" s="4" cm="1">
        <f t="array" ref="M2573">IFERROR(_FV(Facts_combined[[#This Row],[Asset Name]],"Beta"), "")</f>
        <v>0.98229999999999995</v>
      </c>
    </row>
    <row r="2574" spans="1:13" x14ac:dyDescent="0.2">
      <c r="A2574" t="s">
        <v>842</v>
      </c>
      <c r="B2574" t="s">
        <v>4</v>
      </c>
      <c r="C2574" t="s">
        <v>42</v>
      </c>
      <c r="D2574" t="e" vm="2394">
        <v>#VALUE!</v>
      </c>
      <c r="E2574" t="str" cm="1">
        <f t="array" ref="E2574">IFERROR(_FV(Facts_combined[[#This Row],[Asset Name]],"Industry"), "Undefined")</f>
        <v>Biotechnology &amp; Medical Research</v>
      </c>
      <c r="F2574" s="6" cm="1">
        <f t="array" ref="F2574">IFERROR(_FV(Facts_combined[[#This Row],[Asset Name]],"Price"), 0)</f>
        <v>5.52</v>
      </c>
      <c r="G2574" s="5" cm="1">
        <f t="array" ref="G2574">IFERROR(_FV(Facts_combined[[#This Row],[Asset Name]],"Volume"), 0)</f>
        <v>3164</v>
      </c>
      <c r="H2574" s="7" cm="1">
        <f t="array" ref="H2574">IFERROR(_FV(Facts_combined[[#This Row],[Asset Name]],"Market cap",TRUE), 0)</f>
        <v>31012500</v>
      </c>
      <c r="I257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574" s="5" cm="1">
        <f t="array" ref="J2574">IFERROR(_FV(Facts_combined[[#This Row],[Asset Name]],"Shares outstanding",TRUE), 0)</f>
        <v>5388790</v>
      </c>
      <c r="K2574" s="4" cm="1">
        <f t="array" ref="K2574">IFERROR(_FV(Facts_combined[[#This Row],[Asset Name]],"P/E",TRUE), "")</f>
        <v>0</v>
      </c>
      <c r="L2574" s="4" t="str" cm="1">
        <f t="array" ref="L257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74" s="4" cm="1">
        <f t="array" ref="M2574">IFERROR(_FV(Facts_combined[[#This Row],[Asset Name]],"Beta"), "")</f>
        <v>1.6555</v>
      </c>
    </row>
    <row r="2575" spans="1:13" x14ac:dyDescent="0.2">
      <c r="A2575" t="s">
        <v>843</v>
      </c>
      <c r="B2575" t="s">
        <v>4</v>
      </c>
      <c r="C2575" t="s">
        <v>42</v>
      </c>
      <c r="D2575" t="e" vm="2397">
        <v>#VALUE!</v>
      </c>
      <c r="E2575" t="str" cm="1">
        <f t="array" ref="E2575">IFERROR(_FV(Facts_combined[[#This Row],[Asset Name]],"Industry"), "Undefined")</f>
        <v>Pharmaceuticals</v>
      </c>
      <c r="F2575" s="6" cm="1">
        <f t="array" ref="F2575">IFERROR(_FV(Facts_combined[[#This Row],[Asset Name]],"Price"), 0)</f>
        <v>2.85</v>
      </c>
      <c r="G2575" s="5" cm="1">
        <f t="array" ref="G2575">IFERROR(_FV(Facts_combined[[#This Row],[Asset Name]],"Volume"), 0)</f>
        <v>35</v>
      </c>
      <c r="H2575" s="7" cm="1">
        <f t="array" ref="H2575">IFERROR(_FV(Facts_combined[[#This Row],[Asset Name]],"Market cap",TRUE), 0)</f>
        <v>27446260</v>
      </c>
      <c r="I257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575" s="5" cm="1">
        <f t="array" ref="J2575">IFERROR(_FV(Facts_combined[[#This Row],[Asset Name]],"Shares outstanding",TRUE), 0)</f>
        <v>9399400</v>
      </c>
      <c r="K2575" s="4" cm="1">
        <f t="array" ref="K2575">IFERROR(_FV(Facts_combined[[#This Row],[Asset Name]],"P/E",TRUE), "")</f>
        <v>0</v>
      </c>
      <c r="L2575" s="4" t="str" cm="1">
        <f t="array" ref="L257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75" s="4" cm="1">
        <f t="array" ref="M2575">IFERROR(_FV(Facts_combined[[#This Row],[Asset Name]],"Beta"), "")</f>
        <v>1.5482</v>
      </c>
    </row>
    <row r="2576" spans="1:13" x14ac:dyDescent="0.2">
      <c r="A2576" t="s">
        <v>844</v>
      </c>
      <c r="B2576" t="s">
        <v>4</v>
      </c>
      <c r="C2576" t="s">
        <v>42</v>
      </c>
      <c r="D2576" t="e" vm="2398">
        <v>#VALUE!</v>
      </c>
      <c r="E2576" t="str" cm="1">
        <f t="array" ref="E2576">IFERROR(_FV(Facts_combined[[#This Row],[Asset Name]],"Industry"), "Undefined")</f>
        <v>Healthcare Providers &amp; Services</v>
      </c>
      <c r="F2576" s="6" cm="1">
        <f t="array" ref="F2576">IFERROR(_FV(Facts_combined[[#This Row],[Asset Name]],"Price"), 0)</f>
        <v>1.1599999999999999</v>
      </c>
      <c r="G2576" s="5" cm="1">
        <f t="array" ref="G2576">IFERROR(_FV(Facts_combined[[#This Row],[Asset Name]],"Volume"), 0)</f>
        <v>39867</v>
      </c>
      <c r="H2576" s="7" cm="1">
        <f t="array" ref="H2576">IFERROR(_FV(Facts_combined[[#This Row],[Asset Name]],"Market cap",TRUE), 0)</f>
        <v>42655914</v>
      </c>
      <c r="I257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76" s="5" cm="1">
        <f t="array" ref="J2576">IFERROR(_FV(Facts_combined[[#This Row],[Asset Name]],"Shares outstanding",TRUE), 0)</f>
        <v>36772340</v>
      </c>
      <c r="K2576" s="4" t="str" cm="1">
        <f t="array" ref="K2576">IFERROR(_FV(Facts_combined[[#This Row],[Asset Name]],"P/E",TRUE), "")</f>
        <v/>
      </c>
      <c r="L2576" s="4" t="str" cm="1">
        <f t="array" ref="L257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76" s="4" t="str" cm="1">
        <f t="array" ref="M2576">IFERROR(_FV(Facts_combined[[#This Row],[Asset Name]],"Beta"), "")</f>
        <v/>
      </c>
    </row>
    <row r="2577" spans="1:13" x14ac:dyDescent="0.2">
      <c r="A2577" t="s">
        <v>845</v>
      </c>
      <c r="B2577" t="s">
        <v>4</v>
      </c>
      <c r="C2577" t="s">
        <v>42</v>
      </c>
      <c r="D2577" t="e" vm="2400">
        <v>#VALUE!</v>
      </c>
      <c r="E2577" t="str" cm="1">
        <f t="array" ref="E2577">IFERROR(_FV(Facts_combined[[#This Row],[Asset Name]],"Industry"), "Undefined")</f>
        <v>Electrical Utilities &amp; IPPs</v>
      </c>
      <c r="F2577" s="6" cm="1">
        <f t="array" ref="F2577">IFERROR(_FV(Facts_combined[[#This Row],[Asset Name]],"Price"), 0)</f>
        <v>0.35099999999999998</v>
      </c>
      <c r="G2577" s="5" cm="1">
        <f t="array" ref="G2577">IFERROR(_FV(Facts_combined[[#This Row],[Asset Name]],"Volume"), 0)</f>
        <v>3</v>
      </c>
      <c r="H2577" s="7" cm="1">
        <f t="array" ref="H2577">IFERROR(_FV(Facts_combined[[#This Row],[Asset Name]],"Market cap",TRUE), 0)</f>
        <v>30497860</v>
      </c>
      <c r="I257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577" s="5" cm="1">
        <f t="array" ref="J2577">IFERROR(_FV(Facts_combined[[#This Row],[Asset Name]],"Shares outstanding",TRUE), 0)</f>
        <v>81396660</v>
      </c>
      <c r="K2577" s="4" cm="1">
        <f t="array" ref="K2577">IFERROR(_FV(Facts_combined[[#This Row],[Asset Name]],"P/E",TRUE), "")</f>
        <v>2.4841000000000002</v>
      </c>
      <c r="L2577" s="4" t="str" cm="1">
        <f t="array" ref="L257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2577" s="4" t="str" cm="1">
        <f t="array" ref="M2577">IFERROR(_FV(Facts_combined[[#This Row],[Asset Name]],"Beta"), "")</f>
        <v/>
      </c>
    </row>
    <row r="2578" spans="1:13" x14ac:dyDescent="0.2">
      <c r="A2578" t="s">
        <v>846</v>
      </c>
      <c r="B2578" t="s">
        <v>4</v>
      </c>
      <c r="C2578" t="s">
        <v>42</v>
      </c>
      <c r="D2578" t="e" vm="2401">
        <v>#VALUE!</v>
      </c>
      <c r="E2578" t="str" cm="1">
        <f t="array" ref="E2578">IFERROR(_FV(Facts_combined[[#This Row],[Asset Name]],"Industry"), "Undefined")</f>
        <v>Software &amp; IT Services</v>
      </c>
      <c r="F2578" s="6" cm="1">
        <f t="array" ref="F2578">IFERROR(_FV(Facts_combined[[#This Row],[Asset Name]],"Price"), 0)</f>
        <v>2.63</v>
      </c>
      <c r="G2578" s="5" cm="1">
        <f t="array" ref="G2578">IFERROR(_FV(Facts_combined[[#This Row],[Asset Name]],"Volume"), 0)</f>
        <v>3797</v>
      </c>
      <c r="H2578" s="7" cm="1">
        <f t="array" ref="H2578">IFERROR(_FV(Facts_combined[[#This Row],[Asset Name]],"Market cap",TRUE), 0)</f>
        <v>26441651</v>
      </c>
      <c r="I257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578" s="5" cm="1">
        <f t="array" ref="J2578">IFERROR(_FV(Facts_combined[[#This Row],[Asset Name]],"Shares outstanding",TRUE), 0)</f>
        <v>10053860</v>
      </c>
      <c r="K2578" s="4" cm="1">
        <f t="array" ref="K2578">IFERROR(_FV(Facts_combined[[#This Row],[Asset Name]],"P/E",TRUE), "")</f>
        <v>0.7762</v>
      </c>
      <c r="L2578" s="4" t="str" cm="1">
        <f t="array" ref="L257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2578" s="4" cm="1">
        <f t="array" ref="M2578">IFERROR(_FV(Facts_combined[[#This Row],[Asset Name]],"Beta"), "")</f>
        <v>-0.3352</v>
      </c>
    </row>
    <row r="2579" spans="1:13" x14ac:dyDescent="0.2">
      <c r="A2579" t="s">
        <v>847</v>
      </c>
      <c r="B2579" t="s">
        <v>4</v>
      </c>
      <c r="C2579" t="s">
        <v>42</v>
      </c>
      <c r="D2579" t="e" vm="2402">
        <v>#VALUE!</v>
      </c>
      <c r="E2579" t="str" cm="1">
        <f t="array" ref="E2579">IFERROR(_FV(Facts_combined[[#This Row],[Asset Name]],"Industry"), "Undefined")</f>
        <v>Software &amp; IT Services</v>
      </c>
      <c r="F2579" s="6" cm="1">
        <f t="array" ref="F2579">IFERROR(_FV(Facts_combined[[#This Row],[Asset Name]],"Price"), 0)</f>
        <v>0.56000000000000005</v>
      </c>
      <c r="G2579" s="5" cm="1">
        <f t="array" ref="G2579">IFERROR(_FV(Facts_combined[[#This Row],[Asset Name]],"Volume"), 0)</f>
        <v>2306</v>
      </c>
      <c r="H2579" s="7" cm="1">
        <f t="array" ref="H2579">IFERROR(_FV(Facts_combined[[#This Row],[Asset Name]],"Market cap",TRUE), 0)</f>
        <v>29760539</v>
      </c>
      <c r="I257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579" s="5" cm="1">
        <f t="array" ref="J2579">IFERROR(_FV(Facts_combined[[#This Row],[Asset Name]],"Shares outstanding",TRUE), 0)</f>
        <v>53143820</v>
      </c>
      <c r="K2579" s="4" t="str" cm="1">
        <f t="array" ref="K2579">IFERROR(_FV(Facts_combined[[#This Row],[Asset Name]],"P/E",TRUE), "")</f>
        <v/>
      </c>
      <c r="L2579" s="4" t="str" cm="1">
        <f t="array" ref="L257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79" s="4" cm="1">
        <f t="array" ref="M2579">IFERROR(_FV(Facts_combined[[#This Row],[Asset Name]],"Beta"), "")</f>
        <v>-0.2233</v>
      </c>
    </row>
    <row r="2580" spans="1:13" x14ac:dyDescent="0.2">
      <c r="A2580" t="s">
        <v>848</v>
      </c>
      <c r="B2580" t="s">
        <v>4</v>
      </c>
      <c r="C2580" t="s">
        <v>42</v>
      </c>
      <c r="D2580" t="e" vm="2403">
        <v>#VALUE!</v>
      </c>
      <c r="E2580" t="str" cm="1">
        <f t="array" ref="E2580">IFERROR(_FV(Facts_combined[[#This Row],[Asset Name]],"Industry"), "Undefined")</f>
        <v>Biotechnology &amp; Medical Research</v>
      </c>
      <c r="F2580" s="6" cm="1">
        <f t="array" ref="F2580">IFERROR(_FV(Facts_combined[[#This Row],[Asset Name]],"Price"), 0)</f>
        <v>3.1</v>
      </c>
      <c r="G2580" s="5" cm="1">
        <f t="array" ref="G2580">IFERROR(_FV(Facts_combined[[#This Row],[Asset Name]],"Volume"), 0)</f>
        <v>23783</v>
      </c>
      <c r="H2580" s="7" cm="1">
        <f t="array" ref="H2580">IFERROR(_FV(Facts_combined[[#This Row],[Asset Name]],"Market cap",TRUE), 0)</f>
        <v>38430340</v>
      </c>
      <c r="I258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80" s="5" cm="1">
        <f t="array" ref="J2580">IFERROR(_FV(Facts_combined[[#This Row],[Asset Name]],"Shares outstanding",TRUE), 0)</f>
        <v>597670</v>
      </c>
      <c r="K2580" s="4" cm="1">
        <f t="array" ref="K2580">IFERROR(_FV(Facts_combined[[#This Row],[Asset Name]],"P/E",TRUE), "")</f>
        <v>0</v>
      </c>
      <c r="L2580" s="4" t="str" cm="1">
        <f t="array" ref="L258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80" s="4" cm="1">
        <f t="array" ref="M2580">IFERROR(_FV(Facts_combined[[#This Row],[Asset Name]],"Beta"), "")</f>
        <v>0.90580000000000005</v>
      </c>
    </row>
    <row r="2581" spans="1:13" x14ac:dyDescent="0.2">
      <c r="A2581" t="s">
        <v>849</v>
      </c>
      <c r="B2581" t="s">
        <v>4</v>
      </c>
      <c r="C2581" t="s">
        <v>42</v>
      </c>
      <c r="D2581" t="e" vm="2405">
        <v>#VALUE!</v>
      </c>
      <c r="E2581" t="str" cm="1">
        <f t="array" ref="E2581">IFERROR(_FV(Facts_combined[[#This Row],[Asset Name]],"Industry"), "Undefined")</f>
        <v>Biotechnology &amp; Medical Research</v>
      </c>
      <c r="F2581" s="6" cm="1">
        <f t="array" ref="F2581">IFERROR(_FV(Facts_combined[[#This Row],[Asset Name]],"Price"), 0)</f>
        <v>0.40460000000000002</v>
      </c>
      <c r="G2581" s="5" cm="1">
        <f t="array" ref="G2581">IFERROR(_FV(Facts_combined[[#This Row],[Asset Name]],"Volume"), 0)</f>
        <v>2854</v>
      </c>
      <c r="H2581" s="7" cm="1">
        <f t="array" ref="H2581">IFERROR(_FV(Facts_combined[[#This Row],[Asset Name]],"Market cap",TRUE), 0)</f>
        <v>24747569</v>
      </c>
      <c r="I258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581" s="5" cm="1">
        <f t="array" ref="J2581">IFERROR(_FV(Facts_combined[[#This Row],[Asset Name]],"Shares outstanding",TRUE), 0)</f>
        <v>61165520</v>
      </c>
      <c r="K2581" s="4" cm="1">
        <f t="array" ref="K2581">IFERROR(_FV(Facts_combined[[#This Row],[Asset Name]],"P/E",TRUE), "")</f>
        <v>0</v>
      </c>
      <c r="L2581" s="4" t="str" cm="1">
        <f t="array" ref="L258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81" s="4" cm="1">
        <f t="array" ref="M2581">IFERROR(_FV(Facts_combined[[#This Row],[Asset Name]],"Beta"), "")</f>
        <v>1.1793</v>
      </c>
    </row>
    <row r="2582" spans="1:13" x14ac:dyDescent="0.2">
      <c r="A2582" t="s">
        <v>850</v>
      </c>
      <c r="B2582" t="s">
        <v>4</v>
      </c>
      <c r="C2582" t="s">
        <v>42</v>
      </c>
      <c r="D2582" t="e" vm="2406">
        <v>#VALUE!</v>
      </c>
      <c r="E2582" t="str" cm="1">
        <f t="array" ref="E2582">IFERROR(_FV(Facts_combined[[#This Row],[Asset Name]],"Industry"), "Undefined")</f>
        <v>Oil &amp; Gas</v>
      </c>
      <c r="F2582" s="6" cm="1">
        <f t="array" ref="F2582">IFERROR(_FV(Facts_combined[[#This Row],[Asset Name]],"Price"), 0)</f>
        <v>174</v>
      </c>
      <c r="G2582" s="5" cm="1">
        <f t="array" ref="G2582">IFERROR(_FV(Facts_combined[[#This Row],[Asset Name]],"Volume"), 0)</f>
        <v>28</v>
      </c>
      <c r="H2582" s="7" cm="1">
        <f t="array" ref="H2582">IFERROR(_FV(Facts_combined[[#This Row],[Asset Name]],"Market cap",TRUE), 0)</f>
        <v>26931550</v>
      </c>
      <c r="I258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582" s="5" cm="1">
        <f t="array" ref="J2582">IFERROR(_FV(Facts_combined[[#This Row],[Asset Name]],"Shares outstanding",TRUE), 0)</f>
        <v>154780</v>
      </c>
      <c r="K2582" s="4" cm="1">
        <f t="array" ref="K2582">IFERROR(_FV(Facts_combined[[#This Row],[Asset Name]],"P/E",TRUE), "")</f>
        <v>101.35380000000001</v>
      </c>
      <c r="L2582" s="4" t="str" cm="1">
        <f t="array" ref="L258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582" s="4" cm="1">
        <f t="array" ref="M2582">IFERROR(_FV(Facts_combined[[#This Row],[Asset Name]],"Beta"), "")</f>
        <v>0.17929999999999999</v>
      </c>
    </row>
    <row r="2583" spans="1:13" x14ac:dyDescent="0.2">
      <c r="A2583" t="s">
        <v>851</v>
      </c>
      <c r="B2583" t="s">
        <v>4</v>
      </c>
      <c r="C2583" t="s">
        <v>42</v>
      </c>
      <c r="D2583" t="e" vm="2407">
        <v>#VALUE!</v>
      </c>
      <c r="E2583" t="str" cm="1">
        <f t="array" ref="E2583">IFERROR(_FV(Facts_combined[[#This Row],[Asset Name]],"Industry"), "Undefined")</f>
        <v>Healthcare Equipment &amp; Supplies</v>
      </c>
      <c r="F2583" s="6" cm="1">
        <f t="array" ref="F2583">IFERROR(_FV(Facts_combined[[#This Row],[Asset Name]],"Price"), 0)</f>
        <v>0.94</v>
      </c>
      <c r="G2583" s="5" cm="1">
        <f t="array" ref="G2583">IFERROR(_FV(Facts_combined[[#This Row],[Asset Name]],"Volume"), 0)</f>
        <v>59995</v>
      </c>
      <c r="H2583" s="7" cm="1">
        <f t="array" ref="H2583">IFERROR(_FV(Facts_combined[[#This Row],[Asset Name]],"Market cap",TRUE), 0)</f>
        <v>17714337</v>
      </c>
      <c r="I258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583" s="5" cm="1">
        <f t="array" ref="J2583">IFERROR(_FV(Facts_combined[[#This Row],[Asset Name]],"Shares outstanding",TRUE), 0)</f>
        <v>18845040</v>
      </c>
      <c r="K2583" s="4" cm="1">
        <f t="array" ref="K2583">IFERROR(_FV(Facts_combined[[#This Row],[Asset Name]],"P/E",TRUE), "")</f>
        <v>0</v>
      </c>
      <c r="L2583" s="4" t="str" cm="1">
        <f t="array" ref="L258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83" s="4" t="str" cm="1">
        <f t="array" ref="M2583">IFERROR(_FV(Facts_combined[[#This Row],[Asset Name]],"Beta"), "")</f>
        <v/>
      </c>
    </row>
    <row r="2584" spans="1:13" x14ac:dyDescent="0.2">
      <c r="A2584" t="s">
        <v>852</v>
      </c>
      <c r="B2584" t="s">
        <v>4</v>
      </c>
      <c r="C2584" t="s">
        <v>42</v>
      </c>
      <c r="D2584" t="e" vm="2408">
        <v>#VALUE!</v>
      </c>
      <c r="E2584" t="str" cm="1">
        <f t="array" ref="E2584">IFERROR(_FV(Facts_combined[[#This Row],[Asset Name]],"Industry"), "Undefined")</f>
        <v>Biotechnology &amp; Medical Research</v>
      </c>
      <c r="F2584" s="6" cm="1">
        <f t="array" ref="F2584">IFERROR(_FV(Facts_combined[[#This Row],[Asset Name]],"Price"), 0)</f>
        <v>1.01</v>
      </c>
      <c r="G2584" s="5" cm="1">
        <f t="array" ref="G2584">IFERROR(_FV(Facts_combined[[#This Row],[Asset Name]],"Volume"), 0)</f>
        <v>54094</v>
      </c>
      <c r="H2584" s="7" cm="1">
        <f t="array" ref="H2584">IFERROR(_FV(Facts_combined[[#This Row],[Asset Name]],"Market cap",TRUE), 0)</f>
        <v>28002360</v>
      </c>
      <c r="I258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584" s="5" cm="1">
        <f t="array" ref="J2584">IFERROR(_FV(Facts_combined[[#This Row],[Asset Name]],"Shares outstanding",TRUE), 0)</f>
        <v>18284660</v>
      </c>
      <c r="K2584" s="4" cm="1">
        <f t="array" ref="K2584">IFERROR(_FV(Facts_combined[[#This Row],[Asset Name]],"P/E",TRUE), "")</f>
        <v>0</v>
      </c>
      <c r="L2584" s="4" t="str" cm="1">
        <f t="array" ref="L258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84" s="4" cm="1">
        <f t="array" ref="M2584">IFERROR(_FV(Facts_combined[[#This Row],[Asset Name]],"Beta"), "")</f>
        <v>1.9092</v>
      </c>
    </row>
    <row r="2585" spans="1:13" x14ac:dyDescent="0.2">
      <c r="A2585" t="s">
        <v>853</v>
      </c>
      <c r="B2585" t="s">
        <v>4</v>
      </c>
      <c r="C2585" t="s">
        <v>42</v>
      </c>
      <c r="D2585" t="e" vm="2409">
        <v>#VALUE!</v>
      </c>
      <c r="E2585" t="str" cm="1">
        <f t="array" ref="E2585">IFERROR(_FV(Facts_combined[[#This Row],[Asset Name]],"Industry"), "Undefined")</f>
        <v>Biotechnology &amp; Medical Research</v>
      </c>
      <c r="F2585" s="6" cm="1">
        <f t="array" ref="F2585">IFERROR(_FV(Facts_combined[[#This Row],[Asset Name]],"Price"), 0)</f>
        <v>1.1299999999999999</v>
      </c>
      <c r="G2585" s="5" cm="1">
        <f t="array" ref="G2585">IFERROR(_FV(Facts_combined[[#This Row],[Asset Name]],"Volume"), 0)</f>
        <v>20913</v>
      </c>
      <c r="H2585" s="7" cm="1">
        <f t="array" ref="H2585">IFERROR(_FV(Facts_combined[[#This Row],[Asset Name]],"Market cap",TRUE), 0)</f>
        <v>27065556</v>
      </c>
      <c r="I258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585" s="5" cm="1">
        <f t="array" ref="J2585">IFERROR(_FV(Facts_combined[[#This Row],[Asset Name]],"Shares outstanding",TRUE), 0)</f>
        <v>23951820</v>
      </c>
      <c r="K2585" s="4" cm="1">
        <f t="array" ref="K2585">IFERROR(_FV(Facts_combined[[#This Row],[Asset Name]],"P/E",TRUE), "")</f>
        <v>0</v>
      </c>
      <c r="L2585" s="4" t="str" cm="1">
        <f t="array" ref="L258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85" s="4" cm="1">
        <f t="array" ref="M2585">IFERROR(_FV(Facts_combined[[#This Row],[Asset Name]],"Beta"), "")</f>
        <v>1.468</v>
      </c>
    </row>
    <row r="2586" spans="1:13" x14ac:dyDescent="0.2">
      <c r="A2586" t="s">
        <v>854</v>
      </c>
      <c r="B2586" t="s">
        <v>4</v>
      </c>
      <c r="C2586" t="s">
        <v>42</v>
      </c>
      <c r="D2586" t="e" vm="2412">
        <v>#VALUE!</v>
      </c>
      <c r="E2586" t="str" cm="1">
        <f t="array" ref="E2586">IFERROR(_FV(Facts_combined[[#This Row],[Asset Name]],"Industry"), "Undefined")</f>
        <v>Software &amp; IT Services</v>
      </c>
      <c r="F2586" s="6" cm="1">
        <f t="array" ref="F2586">IFERROR(_FV(Facts_combined[[#This Row],[Asset Name]],"Price"), 0)</f>
        <v>0.54449999999999998</v>
      </c>
      <c r="G2586" s="5" cm="1">
        <f t="array" ref="G2586">IFERROR(_FV(Facts_combined[[#This Row],[Asset Name]],"Volume"), 0)</f>
        <v>18230</v>
      </c>
      <c r="H2586" s="7" cm="1">
        <f t="array" ref="H2586">IFERROR(_FV(Facts_combined[[#This Row],[Asset Name]],"Market cap",TRUE), 0)</f>
        <v>17414645</v>
      </c>
      <c r="I258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586" s="5" cm="1">
        <f t="array" ref="J2586">IFERROR(_FV(Facts_combined[[#This Row],[Asset Name]],"Shares outstanding",TRUE), 0)</f>
        <v>31982820</v>
      </c>
      <c r="K2586" s="4" cm="1">
        <f t="array" ref="K2586">IFERROR(_FV(Facts_combined[[#This Row],[Asset Name]],"P/E",TRUE), "")</f>
        <v>0</v>
      </c>
      <c r="L2586" s="4" t="str" cm="1">
        <f t="array" ref="L258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86" s="4" t="str" cm="1">
        <f t="array" ref="M2586">IFERROR(_FV(Facts_combined[[#This Row],[Asset Name]],"Beta"), "")</f>
        <v/>
      </c>
    </row>
    <row r="2587" spans="1:13" x14ac:dyDescent="0.2">
      <c r="A2587" t="s">
        <v>855</v>
      </c>
      <c r="B2587" t="s">
        <v>4</v>
      </c>
      <c r="C2587" t="s">
        <v>42</v>
      </c>
      <c r="D2587" t="e" vm="2415">
        <v>#VALUE!</v>
      </c>
      <c r="E2587" t="str" cm="1">
        <f t="array" ref="E2587">IFERROR(_FV(Facts_combined[[#This Row],[Asset Name]],"Industry"), "Undefined")</f>
        <v>Biotechnology &amp; Medical Research</v>
      </c>
      <c r="F2587" s="6" cm="1">
        <f t="array" ref="F2587">IFERROR(_FV(Facts_combined[[#This Row],[Asset Name]],"Price"), 0)</f>
        <v>1.0900000000000001</v>
      </c>
      <c r="G2587" s="5" cm="1">
        <f t="array" ref="G2587">IFERROR(_FV(Facts_combined[[#This Row],[Asset Name]],"Volume"), 0)</f>
        <v>245</v>
      </c>
      <c r="H2587" s="7" cm="1">
        <f t="array" ref="H2587">IFERROR(_FV(Facts_combined[[#This Row],[Asset Name]],"Market cap",TRUE), 0)</f>
        <v>18127600</v>
      </c>
      <c r="I258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587" s="5" cm="1">
        <f t="array" ref="J2587">IFERROR(_FV(Facts_combined[[#This Row],[Asset Name]],"Shares outstanding",TRUE), 0)</f>
        <v>16554880</v>
      </c>
      <c r="K2587" s="4" cm="1">
        <f t="array" ref="K2587">IFERROR(_FV(Facts_combined[[#This Row],[Asset Name]],"P/E",TRUE), "")</f>
        <v>0</v>
      </c>
      <c r="L2587" s="4" t="str" cm="1">
        <f t="array" ref="L258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87" s="4" cm="1">
        <f t="array" ref="M2587">IFERROR(_FV(Facts_combined[[#This Row],[Asset Name]],"Beta"), "")</f>
        <v>2.2505000000000002</v>
      </c>
    </row>
    <row r="2588" spans="1:13" x14ac:dyDescent="0.2">
      <c r="A2588" t="s">
        <v>856</v>
      </c>
      <c r="B2588" t="s">
        <v>4</v>
      </c>
      <c r="C2588" t="s">
        <v>42</v>
      </c>
      <c r="D2588" t="e" vm="2416">
        <v>#VALUE!</v>
      </c>
      <c r="E2588" t="str" cm="1">
        <f t="array" ref="E2588">IFERROR(_FV(Facts_combined[[#This Row],[Asset Name]],"Industry"), "Undefined")</f>
        <v>Software &amp; IT Services</v>
      </c>
      <c r="F2588" s="6" cm="1">
        <f t="array" ref="F2588">IFERROR(_FV(Facts_combined[[#This Row],[Asset Name]],"Price"), 0)</f>
        <v>4.3650000000000002</v>
      </c>
      <c r="G2588" s="5" cm="1">
        <f t="array" ref="G2588">IFERROR(_FV(Facts_combined[[#This Row],[Asset Name]],"Volume"), 0)</f>
        <v>1635</v>
      </c>
      <c r="H2588" s="7" cm="1">
        <f t="array" ref="H2588">IFERROR(_FV(Facts_combined[[#This Row],[Asset Name]],"Market cap",TRUE), 0)</f>
        <v>11458692</v>
      </c>
      <c r="I258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588" s="5" cm="1">
        <f t="array" ref="J2588">IFERROR(_FV(Facts_combined[[#This Row],[Asset Name]],"Shares outstanding",TRUE), 0)</f>
        <v>2625130</v>
      </c>
      <c r="K2588" s="4" cm="1">
        <f t="array" ref="K2588">IFERROR(_FV(Facts_combined[[#This Row],[Asset Name]],"P/E",TRUE), "")</f>
        <v>0</v>
      </c>
      <c r="L2588" s="4" t="str" cm="1">
        <f t="array" ref="L258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88" s="4" cm="1">
        <f t="array" ref="M2588">IFERROR(_FV(Facts_combined[[#This Row],[Asset Name]],"Beta"), "")</f>
        <v>6.0076999999999998</v>
      </c>
    </row>
    <row r="2589" spans="1:13" x14ac:dyDescent="0.2">
      <c r="A2589" t="s">
        <v>857</v>
      </c>
      <c r="B2589" t="s">
        <v>4</v>
      </c>
      <c r="C2589" t="s">
        <v>42</v>
      </c>
      <c r="D2589" t="e" vm="2419">
        <v>#VALUE!</v>
      </c>
      <c r="E2589" t="str" cm="1">
        <f t="array" ref="E2589">IFERROR(_FV(Facts_combined[[#This Row],[Asset Name]],"Industry"), "Undefined")</f>
        <v>Electronic Equipment &amp; Parts</v>
      </c>
      <c r="F2589" s="6" cm="1">
        <f t="array" ref="F2589">IFERROR(_FV(Facts_combined[[#This Row],[Asset Name]],"Price"), 0)</f>
        <v>3.02</v>
      </c>
      <c r="G2589" s="5" cm="1">
        <f t="array" ref="G2589">IFERROR(_FV(Facts_combined[[#This Row],[Asset Name]],"Volume"), 0)</f>
        <v>5286</v>
      </c>
      <c r="H2589" s="7" cm="1">
        <f t="array" ref="H2589">IFERROR(_FV(Facts_combined[[#This Row],[Asset Name]],"Market cap",TRUE), 0)</f>
        <v>36033220</v>
      </c>
      <c r="I258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589" s="5" cm="1">
        <f t="array" ref="J2589">IFERROR(_FV(Facts_combined[[#This Row],[Asset Name]],"Shares outstanding",TRUE), 0)</f>
        <v>11931530</v>
      </c>
      <c r="K2589" s="4" cm="1">
        <f t="array" ref="K2589">IFERROR(_FV(Facts_combined[[#This Row],[Asset Name]],"P/E",TRUE), "")</f>
        <v>5.0347</v>
      </c>
      <c r="L2589" s="4" t="str" cm="1">
        <f t="array" ref="L258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2589" s="4" cm="1">
        <f t="array" ref="M2589">IFERROR(_FV(Facts_combined[[#This Row],[Asset Name]],"Beta"), "")</f>
        <v>-0.15529999999999999</v>
      </c>
    </row>
    <row r="2590" spans="1:13" x14ac:dyDescent="0.2">
      <c r="A2590" t="s">
        <v>858</v>
      </c>
      <c r="B2590" t="s">
        <v>4</v>
      </c>
      <c r="C2590" t="s">
        <v>42</v>
      </c>
      <c r="D2590" t="e" vm="2421">
        <v>#VALUE!</v>
      </c>
      <c r="E2590" t="str" cm="1">
        <f t="array" ref="E2590">IFERROR(_FV(Facts_combined[[#This Row],[Asset Name]],"Industry"), "Undefined")</f>
        <v>Metals &amp; Mining</v>
      </c>
      <c r="F2590" s="6" cm="1">
        <f t="array" ref="F2590">IFERROR(_FV(Facts_combined[[#This Row],[Asset Name]],"Price"), 0)</f>
        <v>0.23</v>
      </c>
      <c r="G2590" s="5" cm="1">
        <f t="array" ref="G2590">IFERROR(_FV(Facts_combined[[#This Row],[Asset Name]],"Volume"), 0)</f>
        <v>96440</v>
      </c>
      <c r="H2590" s="7" cm="1">
        <f t="array" ref="H2590">IFERROR(_FV(Facts_combined[[#This Row],[Asset Name]],"Market cap",TRUE), 0)</f>
        <v>17004493</v>
      </c>
      <c r="I259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590" s="5" cm="1">
        <f t="array" ref="J2590">IFERROR(_FV(Facts_combined[[#This Row],[Asset Name]],"Shares outstanding",TRUE), 0)</f>
        <v>73932580</v>
      </c>
      <c r="K2590" s="4" t="str" cm="1">
        <f t="array" ref="K2590">IFERROR(_FV(Facts_combined[[#This Row],[Asset Name]],"P/E",TRUE), "")</f>
        <v/>
      </c>
      <c r="L2590" s="4" t="str" cm="1">
        <f t="array" ref="L259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90" s="4" cm="1">
        <f t="array" ref="M2590">IFERROR(_FV(Facts_combined[[#This Row],[Asset Name]],"Beta"), "")</f>
        <v>1.8428</v>
      </c>
    </row>
    <row r="2591" spans="1:13" x14ac:dyDescent="0.2">
      <c r="A2591" t="s">
        <v>859</v>
      </c>
      <c r="B2591" t="s">
        <v>4</v>
      </c>
      <c r="C2591" t="s">
        <v>42</v>
      </c>
      <c r="D2591" t="e" vm="2423">
        <v>#VALUE!</v>
      </c>
      <c r="E2591" t="str" cm="1">
        <f t="array" ref="E2591">IFERROR(_FV(Facts_combined[[#This Row],[Asset Name]],"Industry"), "Undefined")</f>
        <v>Machinery, Equipment &amp; Components</v>
      </c>
      <c r="F2591" s="6" cm="1">
        <f t="array" ref="F2591">IFERROR(_FV(Facts_combined[[#This Row],[Asset Name]],"Price"), 0)</f>
        <v>4.2999999999999997E-2</v>
      </c>
      <c r="G2591" s="5" cm="1">
        <f t="array" ref="G2591">IFERROR(_FV(Facts_combined[[#This Row],[Asset Name]],"Volume"), 0)</f>
        <v>64295</v>
      </c>
      <c r="H2591" s="7" cm="1">
        <f t="array" ref="H2591">IFERROR(_FV(Facts_combined[[#This Row],[Asset Name]],"Market cap",TRUE), 0)</f>
        <v>22487176</v>
      </c>
      <c r="I259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591" s="5" cm="1">
        <f t="array" ref="J2591">IFERROR(_FV(Facts_combined[[#This Row],[Asset Name]],"Shares outstanding",TRUE), 0)</f>
        <v>522957600</v>
      </c>
      <c r="K2591" s="4" t="str" cm="1">
        <f t="array" ref="K2591">IFERROR(_FV(Facts_combined[[#This Row],[Asset Name]],"P/E",TRUE), "")</f>
        <v/>
      </c>
      <c r="L2591" s="4" t="str" cm="1">
        <f t="array" ref="L259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91" s="4" cm="1">
        <f t="array" ref="M2591">IFERROR(_FV(Facts_combined[[#This Row],[Asset Name]],"Beta"), "")</f>
        <v>0.4541</v>
      </c>
    </row>
    <row r="2592" spans="1:13" x14ac:dyDescent="0.2">
      <c r="A2592" t="s">
        <v>860</v>
      </c>
      <c r="B2592" t="s">
        <v>4</v>
      </c>
      <c r="C2592" t="s">
        <v>42</v>
      </c>
      <c r="D2592" t="e" vm="2425">
        <v>#VALUE!</v>
      </c>
      <c r="E2592" t="str" cm="1">
        <f t="array" ref="E2592">IFERROR(_FV(Facts_combined[[#This Row],[Asset Name]],"Industry"), "Undefined")</f>
        <v>Metals &amp; Mining</v>
      </c>
      <c r="F2592" s="6" cm="1">
        <f t="array" ref="F2592">IFERROR(_FV(Facts_combined[[#This Row],[Asset Name]],"Price"), 0)</f>
        <v>8.3199999999999996E-2</v>
      </c>
      <c r="G2592" s="5" cm="1">
        <f t="array" ref="G2592">IFERROR(_FV(Facts_combined[[#This Row],[Asset Name]],"Volume"), 0)</f>
        <v>94910</v>
      </c>
      <c r="H2592" s="7" cm="1">
        <f t="array" ref="H2592">IFERROR(_FV(Facts_combined[[#This Row],[Asset Name]],"Market cap",TRUE), 0)</f>
        <v>14078710</v>
      </c>
      <c r="I259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592" s="5" cm="1">
        <f t="array" ref="J2592">IFERROR(_FV(Facts_combined[[#This Row],[Asset Name]],"Shares outstanding",TRUE), 0)</f>
        <v>189996200</v>
      </c>
      <c r="K2592" s="4" t="str" cm="1">
        <f t="array" ref="K2592">IFERROR(_FV(Facts_combined[[#This Row],[Asset Name]],"P/E",TRUE), "")</f>
        <v/>
      </c>
      <c r="L2592" s="4" t="str" cm="1">
        <f t="array" ref="L259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92" s="4" cm="1">
        <f t="array" ref="M2592">IFERROR(_FV(Facts_combined[[#This Row],[Asset Name]],"Beta"), "")</f>
        <v>0.98060000000000003</v>
      </c>
    </row>
    <row r="2593" spans="1:13" x14ac:dyDescent="0.2">
      <c r="A2593" t="s">
        <v>861</v>
      </c>
      <c r="B2593" t="s">
        <v>4</v>
      </c>
      <c r="C2593" t="s">
        <v>42</v>
      </c>
      <c r="D2593" t="e" vm="2426">
        <v>#VALUE!</v>
      </c>
      <c r="E2593" t="str" cm="1">
        <f t="array" ref="E2593">IFERROR(_FV(Facts_combined[[#This Row],[Asset Name]],"Industry"), "Undefined")</f>
        <v>Biotechnology &amp; Medical Research</v>
      </c>
      <c r="F2593" s="6" cm="1">
        <f t="array" ref="F2593">IFERROR(_FV(Facts_combined[[#This Row],[Asset Name]],"Price"), 0)</f>
        <v>0.28000000000000003</v>
      </c>
      <c r="G2593" s="5" cm="1">
        <f t="array" ref="G2593">IFERROR(_FV(Facts_combined[[#This Row],[Asset Name]],"Volume"), 0)</f>
        <v>17878</v>
      </c>
      <c r="H2593" s="7" cm="1">
        <f t="array" ref="H2593">IFERROR(_FV(Facts_combined[[#This Row],[Asset Name]],"Market cap",TRUE), 0)</f>
        <v>17070160</v>
      </c>
      <c r="I259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593" s="5" cm="1">
        <f t="array" ref="J2593">IFERROR(_FV(Facts_combined[[#This Row],[Asset Name]],"Shares outstanding",TRUE), 0)</f>
        <v>60964860</v>
      </c>
      <c r="K2593" s="4" cm="1">
        <f t="array" ref="K2593">IFERROR(_FV(Facts_combined[[#This Row],[Asset Name]],"P/E",TRUE), "")</f>
        <v>0</v>
      </c>
      <c r="L2593" s="4" t="str" cm="1">
        <f t="array" ref="L259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93" s="4" cm="1">
        <f t="array" ref="M2593">IFERROR(_FV(Facts_combined[[#This Row],[Asset Name]],"Beta"), "")</f>
        <v>-6.1999999999999998E-3</v>
      </c>
    </row>
    <row r="2594" spans="1:13" x14ac:dyDescent="0.2">
      <c r="A2594" t="s">
        <v>862</v>
      </c>
      <c r="B2594" t="s">
        <v>4</v>
      </c>
      <c r="C2594" t="s">
        <v>42</v>
      </c>
      <c r="D2594" t="e" vm="2431">
        <v>#VALUE!</v>
      </c>
      <c r="E2594" t="str" cm="1">
        <f t="array" ref="E2594">IFERROR(_FV(Facts_combined[[#This Row],[Asset Name]],"Industry"), "Undefined")</f>
        <v>Hotels &amp; Entertainment Services</v>
      </c>
      <c r="F2594" s="6" cm="1">
        <f t="array" ref="F2594">IFERROR(_FV(Facts_combined[[#This Row],[Asset Name]],"Price"), 0)</f>
        <v>4.05</v>
      </c>
      <c r="G2594" s="5" cm="1">
        <f t="array" ref="G2594">IFERROR(_FV(Facts_combined[[#This Row],[Asset Name]],"Volume"), 0)</f>
        <v>1570</v>
      </c>
      <c r="H2594" s="7" cm="1">
        <f t="array" ref="H2594">IFERROR(_FV(Facts_combined[[#This Row],[Asset Name]],"Market cap",TRUE), 0)</f>
        <v>18850180</v>
      </c>
      <c r="I259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594" s="5" cm="1">
        <f t="array" ref="J2594">IFERROR(_FV(Facts_combined[[#This Row],[Asset Name]],"Shares outstanding",TRUE), 0)</f>
        <v>4654370</v>
      </c>
      <c r="K2594" s="4" cm="1">
        <f t="array" ref="K2594">IFERROR(_FV(Facts_combined[[#This Row],[Asset Name]],"P/E",TRUE), "")</f>
        <v>14.5396</v>
      </c>
      <c r="L2594" s="4" t="str" cm="1">
        <f t="array" ref="L259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594" s="4" cm="1">
        <f t="array" ref="M2594">IFERROR(_FV(Facts_combined[[#This Row],[Asset Name]],"Beta"), "")</f>
        <v>8.7599999999999997E-2</v>
      </c>
    </row>
    <row r="2595" spans="1:13" x14ac:dyDescent="0.2">
      <c r="A2595" t="s">
        <v>863</v>
      </c>
      <c r="B2595" t="s">
        <v>4</v>
      </c>
      <c r="C2595" t="s">
        <v>42</v>
      </c>
      <c r="D2595" t="e" vm="1242">
        <v>#VALUE!</v>
      </c>
      <c r="E2595" t="str" cm="1">
        <f t="array" ref="E2595">IFERROR(_FV(Facts_combined[[#This Row],[Asset Name]],"Industry"), "Undefined")</f>
        <v>Electrical Utilities &amp; IPPs</v>
      </c>
      <c r="F2595" s="6" cm="1">
        <f t="array" ref="F2595">IFERROR(_FV(Facts_combined[[#This Row],[Asset Name]],"Price"), 0)</f>
        <v>0.25</v>
      </c>
      <c r="G2595" s="5" cm="1">
        <f t="array" ref="G2595">IFERROR(_FV(Facts_combined[[#This Row],[Asset Name]],"Volume"), 0)</f>
        <v>7936</v>
      </c>
      <c r="H2595" s="7" cm="1">
        <f t="array" ref="H2595">IFERROR(_FV(Facts_combined[[#This Row],[Asset Name]],"Market cap",TRUE), 0)</f>
        <v>13299600</v>
      </c>
      <c r="I259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595" s="5" cm="1">
        <f t="array" ref="J2595">IFERROR(_FV(Facts_combined[[#This Row],[Asset Name]],"Shares outstanding",TRUE), 0)</f>
        <v>53198400</v>
      </c>
      <c r="K2595" s="4" t="str" cm="1">
        <f t="array" ref="K2595">IFERROR(_FV(Facts_combined[[#This Row],[Asset Name]],"P/E",TRUE), "")</f>
        <v/>
      </c>
      <c r="L2595" s="4" t="str" cm="1">
        <f t="array" ref="L259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95" s="4" cm="1">
        <f t="array" ref="M2595">IFERROR(_FV(Facts_combined[[#This Row],[Asset Name]],"Beta"), "")</f>
        <v>-5.2053000000000003</v>
      </c>
    </row>
    <row r="2596" spans="1:13" x14ac:dyDescent="0.2">
      <c r="A2596" t="s">
        <v>864</v>
      </c>
      <c r="B2596" t="s">
        <v>4</v>
      </c>
      <c r="C2596" t="s">
        <v>42</v>
      </c>
      <c r="D2596" t="e" vm="2432">
        <v>#VALUE!</v>
      </c>
      <c r="E2596" t="str" cm="1">
        <f t="array" ref="E2596">IFERROR(_FV(Facts_combined[[#This Row],[Asset Name]],"Industry"), "Undefined")</f>
        <v>Healthcare Providers &amp; Services</v>
      </c>
      <c r="F2596" s="6" cm="1">
        <f t="array" ref="F2596">IFERROR(_FV(Facts_combined[[#This Row],[Asset Name]],"Price"), 0)</f>
        <v>4.8899999999999997</v>
      </c>
      <c r="G2596" s="5" cm="1">
        <f t="array" ref="G2596">IFERROR(_FV(Facts_combined[[#This Row],[Asset Name]],"Volume"), 0)</f>
        <v>2500</v>
      </c>
      <c r="H2596" s="7" cm="1">
        <f t="array" ref="H2596">IFERROR(_FV(Facts_combined[[#This Row],[Asset Name]],"Market cap",TRUE), 0)</f>
        <v>20131930</v>
      </c>
      <c r="I259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596" s="5" cm="1">
        <f t="array" ref="J2596">IFERROR(_FV(Facts_combined[[#This Row],[Asset Name]],"Shares outstanding",TRUE), 0)</f>
        <v>4395620</v>
      </c>
      <c r="K2596" s="4" t="str" cm="1">
        <f t="array" ref="K2596">IFERROR(_FV(Facts_combined[[#This Row],[Asset Name]],"P/E",TRUE), "")</f>
        <v/>
      </c>
      <c r="L2596" s="4" t="str" cm="1">
        <f t="array" ref="L259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96" s="4" cm="1">
        <f t="array" ref="M2596">IFERROR(_FV(Facts_combined[[#This Row],[Asset Name]],"Beta"), "")</f>
        <v>0.4047</v>
      </c>
    </row>
    <row r="2597" spans="1:13" x14ac:dyDescent="0.2">
      <c r="A2597" t="s">
        <v>865</v>
      </c>
      <c r="B2597" t="s">
        <v>4</v>
      </c>
      <c r="C2597" t="s">
        <v>42</v>
      </c>
      <c r="D2597" t="e" vm="2434">
        <v>#VALUE!</v>
      </c>
      <c r="E2597" t="str" cm="1">
        <f t="array" ref="E2597">IFERROR(_FV(Facts_combined[[#This Row],[Asset Name]],"Industry"), "Undefined")</f>
        <v>Electronic Equipment &amp; Parts</v>
      </c>
      <c r="F2597" s="6" cm="1">
        <f t="array" ref="F2597">IFERROR(_FV(Facts_combined[[#This Row],[Asset Name]],"Price"), 0)</f>
        <v>2.69</v>
      </c>
      <c r="G2597" s="5" cm="1">
        <f t="array" ref="G2597">IFERROR(_FV(Facts_combined[[#This Row],[Asset Name]],"Volume"), 0)</f>
        <v>6248</v>
      </c>
      <c r="H2597" s="7" cm="1">
        <f t="array" ref="H2597">IFERROR(_FV(Facts_combined[[#This Row],[Asset Name]],"Market cap",TRUE), 0)</f>
        <v>16196974</v>
      </c>
      <c r="I259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597" s="5" cm="1">
        <f t="array" ref="J2597">IFERROR(_FV(Facts_combined[[#This Row],[Asset Name]],"Shares outstanding",TRUE), 0)</f>
        <v>6021180</v>
      </c>
      <c r="K2597" s="4" cm="1">
        <f t="array" ref="K2597">IFERROR(_FV(Facts_combined[[#This Row],[Asset Name]],"P/E",TRUE), "")</f>
        <v>9.6895000000000007</v>
      </c>
      <c r="L2597" s="4" t="str" cm="1">
        <f t="array" ref="L259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597" s="4" cm="1">
        <f t="array" ref="M2597">IFERROR(_FV(Facts_combined[[#This Row],[Asset Name]],"Beta"), "")</f>
        <v>0.48470000000000002</v>
      </c>
    </row>
    <row r="2598" spans="1:13" x14ac:dyDescent="0.2">
      <c r="A2598" t="s">
        <v>866</v>
      </c>
      <c r="B2598" t="s">
        <v>4</v>
      </c>
      <c r="C2598" t="s">
        <v>42</v>
      </c>
      <c r="D2598" t="e" vm="2435">
        <v>#VALUE!</v>
      </c>
      <c r="E2598" t="str" cm="1">
        <f t="array" ref="E2598">IFERROR(_FV(Facts_combined[[#This Row],[Asset Name]],"Industry"), "Undefined")</f>
        <v>Biotechnology &amp; Medical Research</v>
      </c>
      <c r="F2598" s="6" cm="1">
        <f t="array" ref="F2598">IFERROR(_FV(Facts_combined[[#This Row],[Asset Name]],"Price"), 0)</f>
        <v>0.63009999999999999</v>
      </c>
      <c r="G2598" s="5" cm="1">
        <f t="array" ref="G2598">IFERROR(_FV(Facts_combined[[#This Row],[Asset Name]],"Volume"), 0)</f>
        <v>60</v>
      </c>
      <c r="H2598" s="7" cm="1">
        <f t="array" ref="H2598">IFERROR(_FV(Facts_combined[[#This Row],[Asset Name]],"Market cap",TRUE), 0)</f>
        <v>15803512</v>
      </c>
      <c r="I259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598" s="5" cm="1">
        <f t="array" ref="J2598">IFERROR(_FV(Facts_combined[[#This Row],[Asset Name]],"Shares outstanding",TRUE), 0)</f>
        <v>25080960</v>
      </c>
      <c r="K2598" s="4" cm="1">
        <f t="array" ref="K2598">IFERROR(_FV(Facts_combined[[#This Row],[Asset Name]],"P/E",TRUE), "")</f>
        <v>0</v>
      </c>
      <c r="L2598" s="4" t="str" cm="1">
        <f t="array" ref="L259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98" s="4" cm="1">
        <f t="array" ref="M2598">IFERROR(_FV(Facts_combined[[#This Row],[Asset Name]],"Beta"), "")</f>
        <v>2.2599999999999999E-2</v>
      </c>
    </row>
    <row r="2599" spans="1:13" x14ac:dyDescent="0.2">
      <c r="A2599" t="s">
        <v>867</v>
      </c>
      <c r="B2599" t="s">
        <v>4</v>
      </c>
      <c r="C2599" t="s">
        <v>42</v>
      </c>
      <c r="D2599" t="e" vm="2436">
        <v>#VALUE!</v>
      </c>
      <c r="E2599" t="str" cm="1">
        <f t="array" ref="E2599">IFERROR(_FV(Facts_combined[[#This Row],[Asset Name]],"Industry"), "Undefined")</f>
        <v>Investment Banking &amp; Investment Services</v>
      </c>
      <c r="F2599" s="6" cm="1">
        <f t="array" ref="F2599">IFERROR(_FV(Facts_combined[[#This Row],[Asset Name]],"Price"), 0)</f>
        <v>4.93</v>
      </c>
      <c r="G2599" s="5" cm="1">
        <f t="array" ref="G2599">IFERROR(_FV(Facts_combined[[#This Row],[Asset Name]],"Volume"), 0)</f>
        <v>5330</v>
      </c>
      <c r="H2599" s="7" cm="1">
        <f t="array" ref="H2599">IFERROR(_FV(Facts_combined[[#This Row],[Asset Name]],"Market cap",TRUE), 0)</f>
        <v>16971525</v>
      </c>
      <c r="I259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599" s="5" cm="1">
        <f t="array" ref="J2599">IFERROR(_FV(Facts_combined[[#This Row],[Asset Name]],"Shares outstanding",TRUE), 0)</f>
        <v>3442500</v>
      </c>
      <c r="K2599" s="4" t="str" cm="1">
        <f t="array" ref="K2599">IFERROR(_FV(Facts_combined[[#This Row],[Asset Name]],"P/E",TRUE), "")</f>
        <v/>
      </c>
      <c r="L2599" s="4" t="str" cm="1">
        <f t="array" ref="L259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599" s="4" cm="1">
        <f t="array" ref="M2599">IFERROR(_FV(Facts_combined[[#This Row],[Asset Name]],"Beta"), "")</f>
        <v>1.3232999999999999</v>
      </c>
    </row>
    <row r="2600" spans="1:13" x14ac:dyDescent="0.2">
      <c r="A2600" t="s">
        <v>868</v>
      </c>
      <c r="B2600" t="s">
        <v>4</v>
      </c>
      <c r="C2600" t="s">
        <v>42</v>
      </c>
      <c r="D2600" t="e" vm="2437">
        <v>#VALUE!</v>
      </c>
      <c r="E2600" t="str" cm="1">
        <f t="array" ref="E2600">IFERROR(_FV(Facts_combined[[#This Row],[Asset Name]],"Industry"), "Undefined")</f>
        <v>Biotechnology &amp; Medical Research</v>
      </c>
      <c r="F2600" s="6" cm="1">
        <f t="array" ref="F2600">IFERROR(_FV(Facts_combined[[#This Row],[Asset Name]],"Price"), 0)</f>
        <v>0.96899999999999997</v>
      </c>
      <c r="G2600" s="5" cm="1">
        <f t="array" ref="G2600">IFERROR(_FV(Facts_combined[[#This Row],[Asset Name]],"Volume"), 0)</f>
        <v>5716</v>
      </c>
      <c r="H2600" s="7" cm="1">
        <f t="array" ref="H2600">IFERROR(_FV(Facts_combined[[#This Row],[Asset Name]],"Market cap",TRUE), 0)</f>
        <v>13778211</v>
      </c>
      <c r="I260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00" s="5" cm="1">
        <f t="array" ref="J2600">IFERROR(_FV(Facts_combined[[#This Row],[Asset Name]],"Shares outstanding",TRUE), 0)</f>
        <v>14219000</v>
      </c>
      <c r="K2600" s="4" cm="1">
        <f t="array" ref="K2600">IFERROR(_FV(Facts_combined[[#This Row],[Asset Name]],"P/E",TRUE), "")</f>
        <v>0</v>
      </c>
      <c r="L2600" s="4" t="str" cm="1">
        <f t="array" ref="L260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00" s="4" cm="1">
        <f t="array" ref="M2600">IFERROR(_FV(Facts_combined[[#This Row],[Asset Name]],"Beta"), "")</f>
        <v>0.49869999999999998</v>
      </c>
    </row>
    <row r="2601" spans="1:13" x14ac:dyDescent="0.2">
      <c r="A2601" t="s">
        <v>869</v>
      </c>
      <c r="B2601" t="s">
        <v>4</v>
      </c>
      <c r="C2601" t="s">
        <v>42</v>
      </c>
      <c r="D2601" t="e" vm="2440">
        <v>#VALUE!</v>
      </c>
      <c r="E2601" t="str" cm="1">
        <f t="array" ref="E2601">IFERROR(_FV(Facts_combined[[#This Row],[Asset Name]],"Industry"), "Undefined")</f>
        <v>Integrated Hardware &amp; Software</v>
      </c>
      <c r="F2601" s="6" cm="1">
        <f t="array" ref="F2601">IFERROR(_FV(Facts_combined[[#This Row],[Asset Name]],"Price"), 0)</f>
        <v>1.1000000000000001</v>
      </c>
      <c r="G2601" s="5" cm="1">
        <f t="array" ref="G2601">IFERROR(_FV(Facts_combined[[#This Row],[Asset Name]],"Volume"), 0)</f>
        <v>13122</v>
      </c>
      <c r="H2601" s="7" cm="1">
        <f t="array" ref="H2601">IFERROR(_FV(Facts_combined[[#This Row],[Asset Name]],"Market cap",TRUE), 0)</f>
        <v>12899570</v>
      </c>
      <c r="I260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01" s="5" cm="1">
        <f t="array" ref="J2601">IFERROR(_FV(Facts_combined[[#This Row],[Asset Name]],"Shares outstanding",TRUE), 0)</f>
        <v>4357960</v>
      </c>
      <c r="K2601" s="4" cm="1">
        <f t="array" ref="K2601">IFERROR(_FV(Facts_combined[[#This Row],[Asset Name]],"P/E",TRUE), "")</f>
        <v>0</v>
      </c>
      <c r="L2601" s="4" t="str" cm="1">
        <f t="array" ref="L260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01" s="4" t="str" cm="1">
        <f t="array" ref="M2601">IFERROR(_FV(Facts_combined[[#This Row],[Asset Name]],"Beta"), "")</f>
        <v/>
      </c>
    </row>
    <row r="2602" spans="1:13" x14ac:dyDescent="0.2">
      <c r="A2602" t="s">
        <v>870</v>
      </c>
      <c r="B2602" t="s">
        <v>4</v>
      </c>
      <c r="C2602" t="s">
        <v>42</v>
      </c>
      <c r="D2602" t="e" vm="2441">
        <v>#VALUE!</v>
      </c>
      <c r="E2602" t="str" cm="1">
        <f t="array" ref="E2602">IFERROR(_FV(Facts_combined[[#This Row],[Asset Name]],"Industry"), "Undefined")</f>
        <v>Automobiles &amp; Auto Parts</v>
      </c>
      <c r="F2602" s="6" cm="1">
        <f t="array" ref="F2602">IFERROR(_FV(Facts_combined[[#This Row],[Asset Name]],"Price"), 0)</f>
        <v>14.04</v>
      </c>
      <c r="G2602" s="5" cm="1">
        <f t="array" ref="G2602">IFERROR(_FV(Facts_combined[[#This Row],[Asset Name]],"Volume"), 0)</f>
        <v>2932</v>
      </c>
      <c r="H2602" s="7" cm="1">
        <f t="array" ref="H2602">IFERROR(_FV(Facts_combined[[#This Row],[Asset Name]],"Market cap",TRUE), 0)</f>
        <v>13863990</v>
      </c>
      <c r="I260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02" s="5" cm="1">
        <f t="array" ref="J2602">IFERROR(_FV(Facts_combined[[#This Row],[Asset Name]],"Shares outstanding",TRUE), 0)</f>
        <v>966130</v>
      </c>
      <c r="K2602" s="4" t="str" cm="1">
        <f t="array" ref="K2602">IFERROR(_FV(Facts_combined[[#This Row],[Asset Name]],"P/E",TRUE), "")</f>
        <v/>
      </c>
      <c r="L2602" s="4" t="str" cm="1">
        <f t="array" ref="L260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02" s="4" cm="1">
        <f t="array" ref="M2602">IFERROR(_FV(Facts_combined[[#This Row],[Asset Name]],"Beta"), "")</f>
        <v>0.16370000000000001</v>
      </c>
    </row>
    <row r="2603" spans="1:13" x14ac:dyDescent="0.2">
      <c r="A2603" t="s">
        <v>871</v>
      </c>
      <c r="B2603" t="s">
        <v>4</v>
      </c>
      <c r="C2603" t="s">
        <v>42</v>
      </c>
      <c r="D2603" t="e" vm="2442">
        <v>#VALUE!</v>
      </c>
      <c r="E2603" t="str" cm="1">
        <f t="array" ref="E2603">IFERROR(_FV(Facts_combined[[#This Row],[Asset Name]],"Industry"), "Undefined")</f>
        <v>Biotechnology &amp; Medical Research</v>
      </c>
      <c r="F2603" s="6" cm="1">
        <f t="array" ref="F2603">IFERROR(_FV(Facts_combined[[#This Row],[Asset Name]],"Price"), 0)</f>
        <v>0.72</v>
      </c>
      <c r="G2603" s="5" cm="1">
        <f t="array" ref="G2603">IFERROR(_FV(Facts_combined[[#This Row],[Asset Name]],"Volume"), 0)</f>
        <v>45296</v>
      </c>
      <c r="H2603" s="7" cm="1">
        <f t="array" ref="H2603">IFERROR(_FV(Facts_combined[[#This Row],[Asset Name]],"Market cap",TRUE), 0)</f>
        <v>12588609</v>
      </c>
      <c r="I260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03" s="5" cm="1">
        <f t="array" ref="J2603">IFERROR(_FV(Facts_combined[[#This Row],[Asset Name]],"Shares outstanding",TRUE), 0)</f>
        <v>17484180</v>
      </c>
      <c r="K2603" s="4" cm="1">
        <f t="array" ref="K2603">IFERROR(_FV(Facts_combined[[#This Row],[Asset Name]],"P/E",TRUE), "")</f>
        <v>0</v>
      </c>
      <c r="L2603" s="4" t="str" cm="1">
        <f t="array" ref="L260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03" s="4" cm="1">
        <f t="array" ref="M2603">IFERROR(_FV(Facts_combined[[#This Row],[Asset Name]],"Beta"), "")</f>
        <v>1.1809000000000001</v>
      </c>
    </row>
    <row r="2604" spans="1:13" x14ac:dyDescent="0.2">
      <c r="A2604" t="s">
        <v>872</v>
      </c>
      <c r="B2604" t="s">
        <v>4</v>
      </c>
      <c r="C2604" t="s">
        <v>42</v>
      </c>
      <c r="D2604" t="e" vm="2443">
        <v>#VALUE!</v>
      </c>
      <c r="E2604" t="str" cm="1">
        <f t="array" ref="E2604">IFERROR(_FV(Facts_combined[[#This Row],[Asset Name]],"Industry"), "Undefined")</f>
        <v>Biotechnology &amp; Medical Research</v>
      </c>
      <c r="F2604" s="6" cm="1">
        <f t="array" ref="F2604">IFERROR(_FV(Facts_combined[[#This Row],[Asset Name]],"Price"), 0)</f>
        <v>0.46150000000000002</v>
      </c>
      <c r="G2604" s="5" cm="1">
        <f t="array" ref="G2604">IFERROR(_FV(Facts_combined[[#This Row],[Asset Name]],"Volume"), 0)</f>
        <v>811</v>
      </c>
      <c r="H2604" s="7" cm="1">
        <f t="array" ref="H2604">IFERROR(_FV(Facts_combined[[#This Row],[Asset Name]],"Market cap",TRUE), 0)</f>
        <v>12512511</v>
      </c>
      <c r="I260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04" s="5" cm="1">
        <f t="array" ref="J2604">IFERROR(_FV(Facts_combined[[#This Row],[Asset Name]],"Shares outstanding",TRUE), 0)</f>
        <v>27112700</v>
      </c>
      <c r="K2604" s="4" cm="1">
        <f t="array" ref="K2604">IFERROR(_FV(Facts_combined[[#This Row],[Asset Name]],"P/E",TRUE), "")</f>
        <v>0</v>
      </c>
      <c r="L2604" s="4" t="str" cm="1">
        <f t="array" ref="L260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04" s="4" cm="1">
        <f t="array" ref="M2604">IFERROR(_FV(Facts_combined[[#This Row],[Asset Name]],"Beta"), "")</f>
        <v>1.1825000000000001</v>
      </c>
    </row>
    <row r="2605" spans="1:13" x14ac:dyDescent="0.2">
      <c r="A2605" t="s">
        <v>873</v>
      </c>
      <c r="B2605" t="s">
        <v>4</v>
      </c>
      <c r="C2605" t="s">
        <v>42</v>
      </c>
      <c r="D2605" t="e" vm="2444">
        <v>#VALUE!</v>
      </c>
      <c r="E2605" t="str" cm="1">
        <f t="array" ref="E2605">IFERROR(_FV(Facts_combined[[#This Row],[Asset Name]],"Industry"), "Undefined")</f>
        <v>Media &amp; Publishing</v>
      </c>
      <c r="F2605" s="6" cm="1">
        <f t="array" ref="F2605">IFERROR(_FV(Facts_combined[[#This Row],[Asset Name]],"Price"), 0)</f>
        <v>1.855</v>
      </c>
      <c r="G2605" s="5" cm="1">
        <f t="array" ref="G2605">IFERROR(_FV(Facts_combined[[#This Row],[Asset Name]],"Volume"), 0)</f>
        <v>3</v>
      </c>
      <c r="H2605" s="7" cm="1">
        <f t="array" ref="H2605">IFERROR(_FV(Facts_combined[[#This Row],[Asset Name]],"Market cap",TRUE), 0)</f>
        <v>15539770</v>
      </c>
      <c r="I260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05" s="5" cm="1">
        <f t="array" ref="J2605">IFERROR(_FV(Facts_combined[[#This Row],[Asset Name]],"Shares outstanding",TRUE), 0)</f>
        <v>8575090</v>
      </c>
      <c r="K2605" s="4" cm="1">
        <f t="array" ref="K2605">IFERROR(_FV(Facts_combined[[#This Row],[Asset Name]],"P/E",TRUE), "")</f>
        <v>28.025400000000001</v>
      </c>
      <c r="L2605" s="4" t="str" cm="1">
        <f t="array" ref="L260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605" s="4" cm="1">
        <f t="array" ref="M2605">IFERROR(_FV(Facts_combined[[#This Row],[Asset Name]],"Beta"), "")</f>
        <v>1.0775999999999999</v>
      </c>
    </row>
    <row r="2606" spans="1:13" x14ac:dyDescent="0.2">
      <c r="A2606" t="s">
        <v>874</v>
      </c>
      <c r="B2606" t="s">
        <v>4</v>
      </c>
      <c r="C2606" t="s">
        <v>42</v>
      </c>
      <c r="D2606" t="e" vm="2446">
        <v>#VALUE!</v>
      </c>
      <c r="E2606" t="str" cm="1">
        <f t="array" ref="E2606">IFERROR(_FV(Facts_combined[[#This Row],[Asset Name]],"Industry"), "Undefined")</f>
        <v>Software &amp; IT Services</v>
      </c>
      <c r="F2606" s="6" cm="1">
        <f t="array" ref="F2606">IFERROR(_FV(Facts_combined[[#This Row],[Asset Name]],"Price"), 0)</f>
        <v>0.995</v>
      </c>
      <c r="G2606" s="5" cm="1">
        <f t="array" ref="G2606">IFERROR(_FV(Facts_combined[[#This Row],[Asset Name]],"Volume"), 0)</f>
        <v>1</v>
      </c>
      <c r="H2606" s="7" cm="1">
        <f t="array" ref="H2606">IFERROR(_FV(Facts_combined[[#This Row],[Asset Name]],"Market cap",TRUE), 0)</f>
        <v>16142183</v>
      </c>
      <c r="I260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06" s="5" cm="1">
        <f t="array" ref="J2606">IFERROR(_FV(Facts_combined[[#This Row],[Asset Name]],"Shares outstanding",TRUE), 0)</f>
        <v>16223300</v>
      </c>
      <c r="K2606" s="4" cm="1">
        <f t="array" ref="K2606">IFERROR(_FV(Facts_combined[[#This Row],[Asset Name]],"P/E",TRUE), "")</f>
        <v>0</v>
      </c>
      <c r="L2606" s="4" t="str" cm="1">
        <f t="array" ref="L260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06" s="4" t="str" cm="1">
        <f t="array" ref="M2606">IFERROR(_FV(Facts_combined[[#This Row],[Asset Name]],"Beta"), "")</f>
        <v/>
      </c>
    </row>
    <row r="2607" spans="1:13" x14ac:dyDescent="0.2">
      <c r="A2607" t="s">
        <v>875</v>
      </c>
      <c r="B2607" t="s">
        <v>4</v>
      </c>
      <c r="C2607" t="s">
        <v>42</v>
      </c>
      <c r="D2607" t="e" vm="2447">
        <v>#VALUE!</v>
      </c>
      <c r="E2607" t="str" cm="1">
        <f t="array" ref="E2607">IFERROR(_FV(Facts_combined[[#This Row],[Asset Name]],"Industry"), "Undefined")</f>
        <v>Pharmaceuticals</v>
      </c>
      <c r="F2607" s="6" cm="1">
        <f t="array" ref="F2607">IFERROR(_FV(Facts_combined[[#This Row],[Asset Name]],"Price"), 0)</f>
        <v>2.0499999999999998</v>
      </c>
      <c r="G2607" s="5" cm="1">
        <f t="array" ref="G2607">IFERROR(_FV(Facts_combined[[#This Row],[Asset Name]],"Volume"), 0)</f>
        <v>5100</v>
      </c>
      <c r="H2607" s="7" cm="1">
        <f t="array" ref="H2607">IFERROR(_FV(Facts_combined[[#This Row],[Asset Name]],"Market cap",TRUE), 0)</f>
        <v>13327120</v>
      </c>
      <c r="I260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07" s="5" cm="1">
        <f t="array" ref="J2607">IFERROR(_FV(Facts_combined[[#This Row],[Asset Name]],"Shares outstanding",TRUE), 0)</f>
        <v>6227620</v>
      </c>
      <c r="K2607" s="4" cm="1">
        <f t="array" ref="K2607">IFERROR(_FV(Facts_combined[[#This Row],[Asset Name]],"P/E",TRUE), "")</f>
        <v>0</v>
      </c>
      <c r="L2607" s="4" t="str" cm="1">
        <f t="array" ref="L260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07" s="4" cm="1">
        <f t="array" ref="M2607">IFERROR(_FV(Facts_combined[[#This Row],[Asset Name]],"Beta"), "")</f>
        <v>0.66400000000000003</v>
      </c>
    </row>
    <row r="2608" spans="1:13" x14ac:dyDescent="0.2">
      <c r="A2608" t="s">
        <v>876</v>
      </c>
      <c r="B2608" t="s">
        <v>4</v>
      </c>
      <c r="C2608" t="s">
        <v>42</v>
      </c>
      <c r="D2608" t="e" vm="2449">
        <v>#VALUE!</v>
      </c>
      <c r="E2608" t="str" cm="1">
        <f t="array" ref="E2608">IFERROR(_FV(Facts_combined[[#This Row],[Asset Name]],"Industry"), "Undefined")</f>
        <v>Aerospace &amp; Defense</v>
      </c>
      <c r="F2608" s="6" cm="1">
        <f t="array" ref="F2608">IFERROR(_FV(Facts_combined[[#This Row],[Asset Name]],"Price"), 0)</f>
        <v>0.50700000000000001</v>
      </c>
      <c r="G2608" s="5" cm="1">
        <f t="array" ref="G2608">IFERROR(_FV(Facts_combined[[#This Row],[Asset Name]],"Volume"), 0)</f>
        <v>260</v>
      </c>
      <c r="H2608" s="7" cm="1">
        <f t="array" ref="H2608">IFERROR(_FV(Facts_combined[[#This Row],[Asset Name]],"Market cap",TRUE), 0)</f>
        <v>11607491</v>
      </c>
      <c r="I260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08" s="5" cm="1">
        <f t="array" ref="J2608">IFERROR(_FV(Facts_combined[[#This Row],[Asset Name]],"Shares outstanding",TRUE), 0)</f>
        <v>22894460</v>
      </c>
      <c r="K2608" s="4" cm="1">
        <f t="array" ref="K2608">IFERROR(_FV(Facts_combined[[#This Row],[Asset Name]],"P/E",TRUE), "")</f>
        <v>0</v>
      </c>
      <c r="L2608" s="4" t="str" cm="1">
        <f t="array" ref="L260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08" s="4" cm="1">
        <f t="array" ref="M2608">IFERROR(_FV(Facts_combined[[#This Row],[Asset Name]],"Beta"), "")</f>
        <v>2.7734999999999999</v>
      </c>
    </row>
    <row r="2609" spans="1:13" x14ac:dyDescent="0.2">
      <c r="A2609" t="s">
        <v>877</v>
      </c>
      <c r="B2609" t="s">
        <v>4</v>
      </c>
      <c r="C2609" t="s">
        <v>42</v>
      </c>
      <c r="D2609" t="e" vm="2451">
        <v>#VALUE!</v>
      </c>
      <c r="E2609" t="str" cm="1">
        <f t="array" ref="E2609">IFERROR(_FV(Facts_combined[[#This Row],[Asset Name]],"Industry"), "Undefined")</f>
        <v>Semiconductors &amp; Semiconductor Equipment</v>
      </c>
      <c r="F2609" s="6" cm="1">
        <f t="array" ref="F2609">IFERROR(_FV(Facts_combined[[#This Row],[Asset Name]],"Price"), 0)</f>
        <v>5.25</v>
      </c>
      <c r="G2609" s="5" cm="1">
        <f t="array" ref="G2609">IFERROR(_FV(Facts_combined[[#This Row],[Asset Name]],"Volume"), 0)</f>
        <v>724</v>
      </c>
      <c r="H2609" s="7" cm="1">
        <f t="array" ref="H2609">IFERROR(_FV(Facts_combined[[#This Row],[Asset Name]],"Market cap",TRUE), 0)</f>
        <v>9083670</v>
      </c>
      <c r="I260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09" s="5" cm="1">
        <f t="array" ref="J2609">IFERROR(_FV(Facts_combined[[#This Row],[Asset Name]],"Shares outstanding",TRUE), 0)</f>
        <v>1713900</v>
      </c>
      <c r="K2609" s="4" cm="1">
        <f t="array" ref="K2609">IFERROR(_FV(Facts_combined[[#This Row],[Asset Name]],"P/E",TRUE), "")</f>
        <v>0</v>
      </c>
      <c r="L2609" s="4" t="str" cm="1">
        <f t="array" ref="L260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09" s="4" t="str" cm="1">
        <f t="array" ref="M2609">IFERROR(_FV(Facts_combined[[#This Row],[Asset Name]],"Beta"), "")</f>
        <v/>
      </c>
    </row>
    <row r="2610" spans="1:13" x14ac:dyDescent="0.2">
      <c r="A2610" t="s">
        <v>878</v>
      </c>
      <c r="B2610" t="s">
        <v>4</v>
      </c>
      <c r="C2610" t="s">
        <v>42</v>
      </c>
      <c r="D2610" t="e" vm="2452">
        <v>#VALUE!</v>
      </c>
      <c r="E2610" t="str" cm="1">
        <f t="array" ref="E2610">IFERROR(_FV(Facts_combined[[#This Row],[Asset Name]],"Industry"), "Undefined")</f>
        <v>Aerospace &amp; Defense</v>
      </c>
      <c r="F2610" s="6" cm="1">
        <f t="array" ref="F2610">IFERROR(_FV(Facts_combined[[#This Row],[Asset Name]],"Price"), 0)</f>
        <v>0.51249999999999996</v>
      </c>
      <c r="G2610" s="5" cm="1">
        <f t="array" ref="G2610">IFERROR(_FV(Facts_combined[[#This Row],[Asset Name]],"Volume"), 0)</f>
        <v>1060</v>
      </c>
      <c r="H2610" s="7" cm="1">
        <f t="array" ref="H2610">IFERROR(_FV(Facts_combined[[#This Row],[Asset Name]],"Market cap",TRUE), 0)</f>
        <v>8520773</v>
      </c>
      <c r="I261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10" s="5" cm="1">
        <f t="array" ref="J2610">IFERROR(_FV(Facts_combined[[#This Row],[Asset Name]],"Shares outstanding",TRUE), 0)</f>
        <v>16625900</v>
      </c>
      <c r="K2610" s="4" cm="1">
        <f t="array" ref="K2610">IFERROR(_FV(Facts_combined[[#This Row],[Asset Name]],"P/E",TRUE), "")</f>
        <v>0</v>
      </c>
      <c r="L2610" s="4" t="str" cm="1">
        <f t="array" ref="L261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10" s="4" cm="1">
        <f t="array" ref="M2610">IFERROR(_FV(Facts_combined[[#This Row],[Asset Name]],"Beta"), "")</f>
        <v>0.78100000000000003</v>
      </c>
    </row>
    <row r="2611" spans="1:13" x14ac:dyDescent="0.2">
      <c r="A2611" t="s">
        <v>879</v>
      </c>
      <c r="B2611" t="s">
        <v>4</v>
      </c>
      <c r="C2611" t="s">
        <v>42</v>
      </c>
      <c r="D2611" t="e" vm="2454">
        <v>#VALUE!</v>
      </c>
      <c r="E2611" t="str" cm="1">
        <f t="array" ref="E2611">IFERROR(_FV(Facts_combined[[#This Row],[Asset Name]],"Industry"), "Undefined")</f>
        <v>Biotechnology &amp; Medical Research</v>
      </c>
      <c r="F2611" s="6" cm="1">
        <f t="array" ref="F2611">IFERROR(_FV(Facts_combined[[#This Row],[Asset Name]],"Price"), 0)</f>
        <v>3.57</v>
      </c>
      <c r="G2611" s="5" cm="1">
        <f t="array" ref="G2611">IFERROR(_FV(Facts_combined[[#This Row],[Asset Name]],"Volume"), 0)</f>
        <v>40</v>
      </c>
      <c r="H2611" s="7" cm="1">
        <f t="array" ref="H2611">IFERROR(_FV(Facts_combined[[#This Row],[Asset Name]],"Market cap",TRUE), 0)</f>
        <v>7974800</v>
      </c>
      <c r="I261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11" s="5" cm="1">
        <f t="array" ref="J2611">IFERROR(_FV(Facts_combined[[#This Row],[Asset Name]],"Shares outstanding",TRUE), 0)</f>
        <v>2311540</v>
      </c>
      <c r="K2611" s="4" cm="1">
        <f t="array" ref="K2611">IFERROR(_FV(Facts_combined[[#This Row],[Asset Name]],"P/E",TRUE), "")</f>
        <v>0</v>
      </c>
      <c r="L2611" s="4" t="str" cm="1">
        <f t="array" ref="L261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11" s="4" cm="1">
        <f t="array" ref="M2611">IFERROR(_FV(Facts_combined[[#This Row],[Asset Name]],"Beta"), "")</f>
        <v>1.8352999999999999</v>
      </c>
    </row>
    <row r="2612" spans="1:13" x14ac:dyDescent="0.2">
      <c r="A2612" t="s">
        <v>880</v>
      </c>
      <c r="B2612" t="s">
        <v>4</v>
      </c>
      <c r="C2612" t="s">
        <v>42</v>
      </c>
      <c r="D2612" t="e" vm="1325">
        <v>#VALUE!</v>
      </c>
      <c r="E2612" t="str" cm="1">
        <f t="array" ref="E2612">IFERROR(_FV(Facts_combined[[#This Row],[Asset Name]],"Industry"), "Undefined")</f>
        <v>Pharmaceuticals</v>
      </c>
      <c r="F2612" s="6" cm="1">
        <f t="array" ref="F2612">IFERROR(_FV(Facts_combined[[#This Row],[Asset Name]],"Price"), 0)</f>
        <v>0.73699999999999999</v>
      </c>
      <c r="G2612" s="5" cm="1">
        <f t="array" ref="G2612">IFERROR(_FV(Facts_combined[[#This Row],[Asset Name]],"Volume"), 0)</f>
        <v>80169</v>
      </c>
      <c r="H2612" s="7" cm="1">
        <f t="array" ref="H2612">IFERROR(_FV(Facts_combined[[#This Row],[Asset Name]],"Market cap",TRUE), 0)</f>
        <v>7197450</v>
      </c>
      <c r="I261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12" s="5" cm="1">
        <f t="array" ref="J2612">IFERROR(_FV(Facts_combined[[#This Row],[Asset Name]],"Shares outstanding",TRUE), 0)</f>
        <v>9832590</v>
      </c>
      <c r="K2612" s="4" cm="1">
        <f t="array" ref="K2612">IFERROR(_FV(Facts_combined[[#This Row],[Asset Name]],"P/E",TRUE), "")</f>
        <v>0</v>
      </c>
      <c r="L2612" s="4" t="str" cm="1">
        <f t="array" ref="L261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12" s="4" cm="1">
        <f t="array" ref="M2612">IFERROR(_FV(Facts_combined[[#This Row],[Asset Name]],"Beta"), "")</f>
        <v>2.1309</v>
      </c>
    </row>
    <row r="2613" spans="1:13" x14ac:dyDescent="0.2">
      <c r="A2613" t="s">
        <v>881</v>
      </c>
      <c r="B2613" t="s">
        <v>4</v>
      </c>
      <c r="C2613" t="s">
        <v>42</v>
      </c>
      <c r="D2613" t="e" vm="2456">
        <v>#VALUE!</v>
      </c>
      <c r="E2613" t="str" cm="1">
        <f t="array" ref="E2613">IFERROR(_FV(Facts_combined[[#This Row],[Asset Name]],"Industry"), "Undefined")</f>
        <v>Biotechnology &amp; Medical Research</v>
      </c>
      <c r="F2613" s="6" cm="1">
        <f t="array" ref="F2613">IFERROR(_FV(Facts_combined[[#This Row],[Asset Name]],"Price"), 0)</f>
        <v>0.47170000000000001</v>
      </c>
      <c r="G2613" s="5" cm="1">
        <f t="array" ref="G2613">IFERROR(_FV(Facts_combined[[#This Row],[Asset Name]],"Volume"), 0)</f>
        <v>20</v>
      </c>
      <c r="H2613" s="7" cm="1">
        <f t="array" ref="H2613">IFERROR(_FV(Facts_combined[[#This Row],[Asset Name]],"Market cap",TRUE), 0)</f>
        <v>8333835</v>
      </c>
      <c r="I261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13" s="5" cm="1">
        <f t="array" ref="J2613">IFERROR(_FV(Facts_combined[[#This Row],[Asset Name]],"Shares outstanding",TRUE), 0)</f>
        <v>17667660</v>
      </c>
      <c r="K2613" s="4" cm="1">
        <f t="array" ref="K2613">IFERROR(_FV(Facts_combined[[#This Row],[Asset Name]],"P/E",TRUE), "")</f>
        <v>0</v>
      </c>
      <c r="L2613" s="4" t="str" cm="1">
        <f t="array" ref="L261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13" s="4" cm="1">
        <f t="array" ref="M2613">IFERROR(_FV(Facts_combined[[#This Row],[Asset Name]],"Beta"), "")</f>
        <v>1.845</v>
      </c>
    </row>
    <row r="2614" spans="1:13" x14ac:dyDescent="0.2">
      <c r="A2614" t="s">
        <v>882</v>
      </c>
      <c r="B2614" t="s">
        <v>4</v>
      </c>
      <c r="C2614" t="s">
        <v>42</v>
      </c>
      <c r="D2614" t="e" vm="2457">
        <v>#VALUE!</v>
      </c>
      <c r="E2614" t="str" cm="1">
        <f t="array" ref="E2614">IFERROR(_FV(Facts_combined[[#This Row],[Asset Name]],"Industry"), "Undefined")</f>
        <v>Professional &amp; Commercial Services</v>
      </c>
      <c r="F2614" s="6" cm="1">
        <f t="array" ref="F2614">IFERROR(_FV(Facts_combined[[#This Row],[Asset Name]],"Price"), 0)</f>
        <v>0.84</v>
      </c>
      <c r="G2614" s="5" cm="1">
        <f t="array" ref="G2614">IFERROR(_FV(Facts_combined[[#This Row],[Asset Name]],"Volume"), 0)</f>
        <v>3994</v>
      </c>
      <c r="H2614" s="7" cm="1">
        <f t="array" ref="H2614">IFERROR(_FV(Facts_combined[[#This Row],[Asset Name]],"Market cap",TRUE), 0)</f>
        <v>9891490</v>
      </c>
      <c r="I261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14" s="5" cm="1">
        <f t="array" ref="J2614">IFERROR(_FV(Facts_combined[[#This Row],[Asset Name]],"Shares outstanding",TRUE), 0)</f>
        <v>11917450</v>
      </c>
      <c r="K2614" s="4" cm="1">
        <f t="array" ref="K2614">IFERROR(_FV(Facts_combined[[#This Row],[Asset Name]],"P/E",TRUE), "")</f>
        <v>0</v>
      </c>
      <c r="L2614" s="4" t="str" cm="1">
        <f t="array" ref="L261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14" s="4" cm="1">
        <f t="array" ref="M2614">IFERROR(_FV(Facts_combined[[#This Row],[Asset Name]],"Beta"), "")</f>
        <v>-0.39169999999999999</v>
      </c>
    </row>
    <row r="2615" spans="1:13" x14ac:dyDescent="0.2">
      <c r="A2615" t="s">
        <v>883</v>
      </c>
      <c r="B2615" t="s">
        <v>4</v>
      </c>
      <c r="C2615" t="s">
        <v>42</v>
      </c>
      <c r="D2615" t="e" vm="2458">
        <v>#VALUE!</v>
      </c>
      <c r="E2615" t="str" cm="1">
        <f t="array" ref="E2615">IFERROR(_FV(Facts_combined[[#This Row],[Asset Name]],"Industry"), "Undefined")</f>
        <v>Software &amp; IT Services</v>
      </c>
      <c r="F2615" s="6" cm="1">
        <f t="array" ref="F2615">IFERROR(_FV(Facts_combined[[#This Row],[Asset Name]],"Price"), 0)</f>
        <v>0.91100000000000003</v>
      </c>
      <c r="G2615" s="5" cm="1">
        <f t="array" ref="G2615">IFERROR(_FV(Facts_combined[[#This Row],[Asset Name]],"Volume"), 0)</f>
        <v>6000</v>
      </c>
      <c r="H2615" s="7" cm="1">
        <f t="array" ref="H2615">IFERROR(_FV(Facts_combined[[#This Row],[Asset Name]],"Market cap",TRUE), 0)</f>
        <v>11965270</v>
      </c>
      <c r="I261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15" s="5" cm="1">
        <f t="array" ref="J2615">IFERROR(_FV(Facts_combined[[#This Row],[Asset Name]],"Shares outstanding",TRUE), 0)</f>
        <v>9789320</v>
      </c>
      <c r="K2615" s="4" cm="1">
        <f t="array" ref="K2615">IFERROR(_FV(Facts_combined[[#This Row],[Asset Name]],"P/E",TRUE), "")</f>
        <v>50.082500000000003</v>
      </c>
      <c r="L2615" s="4" t="str" cm="1">
        <f t="array" ref="L261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615" s="4" cm="1">
        <f t="array" ref="M2615">IFERROR(_FV(Facts_combined[[#This Row],[Asset Name]],"Beta"), "")</f>
        <v>1.3915</v>
      </c>
    </row>
    <row r="2616" spans="1:13" x14ac:dyDescent="0.2">
      <c r="A2616" t="s">
        <v>884</v>
      </c>
      <c r="B2616" t="s">
        <v>4</v>
      </c>
      <c r="C2616" t="s">
        <v>42</v>
      </c>
      <c r="D2616" t="e" vm="2459">
        <v>#VALUE!</v>
      </c>
      <c r="E2616" t="str" cm="1">
        <f t="array" ref="E2616">IFERROR(_FV(Facts_combined[[#This Row],[Asset Name]],"Industry"), "Undefined")</f>
        <v>Hotels &amp; Entertainment Services</v>
      </c>
      <c r="F2616" s="6" cm="1">
        <f t="array" ref="F2616">IFERROR(_FV(Facts_combined[[#This Row],[Asset Name]],"Price"), 0)</f>
        <v>1.39</v>
      </c>
      <c r="G2616" s="5" cm="1">
        <f t="array" ref="G2616">IFERROR(_FV(Facts_combined[[#This Row],[Asset Name]],"Volume"), 0)</f>
        <v>2809</v>
      </c>
      <c r="H2616" s="7" cm="1">
        <f t="array" ref="H2616">IFERROR(_FV(Facts_combined[[#This Row],[Asset Name]],"Market cap",TRUE), 0)</f>
        <v>8682100</v>
      </c>
      <c r="I261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16" s="5" cm="1">
        <f t="array" ref="J2616">IFERROR(_FV(Facts_combined[[#This Row],[Asset Name]],"Shares outstanding",TRUE), 0)</f>
        <v>6246120</v>
      </c>
      <c r="K2616" s="4" cm="1">
        <f t="array" ref="K2616">IFERROR(_FV(Facts_combined[[#This Row],[Asset Name]],"P/E",TRUE), "")</f>
        <v>0</v>
      </c>
      <c r="L2616" s="4" t="str" cm="1">
        <f t="array" ref="L261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16" s="4" t="str" cm="1">
        <f t="array" ref="M2616">IFERROR(_FV(Facts_combined[[#This Row],[Asset Name]],"Beta"), "")</f>
        <v/>
      </c>
    </row>
    <row r="2617" spans="1:13" x14ac:dyDescent="0.2">
      <c r="A2617" t="s">
        <v>885</v>
      </c>
      <c r="B2617" t="s">
        <v>4</v>
      </c>
      <c r="C2617" t="s">
        <v>42</v>
      </c>
      <c r="D2617" t="e" vm="2460">
        <v>#VALUE!</v>
      </c>
      <c r="E2617" t="str" cm="1">
        <f t="array" ref="E2617">IFERROR(_FV(Facts_combined[[#This Row],[Asset Name]],"Industry"), "Undefined")</f>
        <v>Healthcare Providers &amp; Services</v>
      </c>
      <c r="F2617" s="6" cm="1">
        <f t="array" ref="F2617">IFERROR(_FV(Facts_combined[[#This Row],[Asset Name]],"Price"), 0)</f>
        <v>0.72</v>
      </c>
      <c r="G2617" s="5" cm="1">
        <f t="array" ref="G2617">IFERROR(_FV(Facts_combined[[#This Row],[Asset Name]],"Volume"), 0)</f>
        <v>4800</v>
      </c>
      <c r="H2617" s="7" cm="1">
        <f t="array" ref="H2617">IFERROR(_FV(Facts_combined[[#This Row],[Asset Name]],"Market cap",TRUE), 0)</f>
        <v>9169750</v>
      </c>
      <c r="I261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17" s="5" cm="1">
        <f t="array" ref="J2617">IFERROR(_FV(Facts_combined[[#This Row],[Asset Name]],"Shares outstanding",TRUE), 0)</f>
        <v>13484920</v>
      </c>
      <c r="K2617" s="4" t="str" cm="1">
        <f t="array" ref="K2617">IFERROR(_FV(Facts_combined[[#This Row],[Asset Name]],"P/E",TRUE), "")</f>
        <v/>
      </c>
      <c r="L2617" s="4" t="str" cm="1">
        <f t="array" ref="L261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17" s="4" cm="1">
        <f t="array" ref="M2617">IFERROR(_FV(Facts_combined[[#This Row],[Asset Name]],"Beta"), "")</f>
        <v>0.36299999999999999</v>
      </c>
    </row>
    <row r="2618" spans="1:13" x14ac:dyDescent="0.2">
      <c r="A2618" t="s">
        <v>886</v>
      </c>
      <c r="B2618" t="s">
        <v>4</v>
      </c>
      <c r="C2618" t="s">
        <v>42</v>
      </c>
      <c r="D2618" t="e" vm="2461">
        <v>#VALUE!</v>
      </c>
      <c r="E2618" t="str" cm="1">
        <f t="array" ref="E2618">IFERROR(_FV(Facts_combined[[#This Row],[Asset Name]],"Industry"), "Undefined")</f>
        <v>Banking Services</v>
      </c>
      <c r="F2618" s="6" cm="1">
        <f t="array" ref="F2618">IFERROR(_FV(Facts_combined[[#This Row],[Asset Name]],"Price"), 0)</f>
        <v>1.85</v>
      </c>
      <c r="G2618" s="5" cm="1">
        <f t="array" ref="G2618">IFERROR(_FV(Facts_combined[[#This Row],[Asset Name]],"Volume"), 0)</f>
        <v>2112</v>
      </c>
      <c r="H2618" s="7" cm="1">
        <f t="array" ref="H2618">IFERROR(_FV(Facts_combined[[#This Row],[Asset Name]],"Market cap",TRUE), 0)</f>
        <v>7355740</v>
      </c>
      <c r="I261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18" s="5" cm="1">
        <f t="array" ref="J2618">IFERROR(_FV(Facts_combined[[#This Row],[Asset Name]],"Shares outstanding",TRUE), 0)</f>
        <v>3976070</v>
      </c>
      <c r="K2618" s="4" cm="1">
        <f t="array" ref="K2618">IFERROR(_FV(Facts_combined[[#This Row],[Asset Name]],"P/E",TRUE), "")</f>
        <v>0</v>
      </c>
      <c r="L2618" s="4" t="str" cm="1">
        <f t="array" ref="L261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18" s="4" cm="1">
        <f t="array" ref="M2618">IFERROR(_FV(Facts_combined[[#This Row],[Asset Name]],"Beta"), "")</f>
        <v>0.29260000000000003</v>
      </c>
    </row>
    <row r="2619" spans="1:13" x14ac:dyDescent="0.2">
      <c r="A2619" t="s">
        <v>887</v>
      </c>
      <c r="B2619" t="s">
        <v>4</v>
      </c>
      <c r="C2619" t="s">
        <v>42</v>
      </c>
      <c r="D2619" t="e" vm="2462">
        <v>#VALUE!</v>
      </c>
      <c r="E2619" t="str" cm="1">
        <f t="array" ref="E2619">IFERROR(_FV(Facts_combined[[#This Row],[Asset Name]],"Industry"), "Undefined")</f>
        <v>Biotechnology &amp; Medical Research</v>
      </c>
      <c r="F2619" s="6" cm="1">
        <f t="array" ref="F2619">IFERROR(_FV(Facts_combined[[#This Row],[Asset Name]],"Price"), 0)</f>
        <v>0.94</v>
      </c>
      <c r="G2619" s="5" cm="1">
        <f t="array" ref="G2619">IFERROR(_FV(Facts_combined[[#This Row],[Asset Name]],"Volume"), 0)</f>
        <v>328</v>
      </c>
      <c r="H2619" s="7" cm="1">
        <f t="array" ref="H2619">IFERROR(_FV(Facts_combined[[#This Row],[Asset Name]],"Market cap",TRUE), 0)</f>
        <v>6353200</v>
      </c>
      <c r="I261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19" s="5" cm="1">
        <f t="array" ref="J2619">IFERROR(_FV(Facts_combined[[#This Row],[Asset Name]],"Shares outstanding",TRUE), 0)</f>
        <v>6622050</v>
      </c>
      <c r="K2619" s="4" cm="1">
        <f t="array" ref="K2619">IFERROR(_FV(Facts_combined[[#This Row],[Asset Name]],"P/E",TRUE), "")</f>
        <v>0</v>
      </c>
      <c r="L2619" s="4" t="str" cm="1">
        <f t="array" ref="L261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19" s="4" cm="1">
        <f t="array" ref="M2619">IFERROR(_FV(Facts_combined[[#This Row],[Asset Name]],"Beta"), "")</f>
        <v>0.70099999999999996</v>
      </c>
    </row>
    <row r="2620" spans="1:13" x14ac:dyDescent="0.2">
      <c r="A2620" t="s">
        <v>888</v>
      </c>
      <c r="B2620" t="s">
        <v>4</v>
      </c>
      <c r="C2620" t="s">
        <v>42</v>
      </c>
      <c r="D2620" t="e" vm="2467">
        <v>#VALUE!</v>
      </c>
      <c r="E2620" t="str" cm="1">
        <f t="array" ref="E2620">IFERROR(_FV(Facts_combined[[#This Row],[Asset Name]],"Industry"), "Undefined")</f>
        <v>Biotechnology &amp; Medical Research</v>
      </c>
      <c r="F2620" s="6" cm="1">
        <f t="array" ref="F2620">IFERROR(_FV(Facts_combined[[#This Row],[Asset Name]],"Price"), 0)</f>
        <v>2.94</v>
      </c>
      <c r="G2620" s="5" cm="1">
        <f t="array" ref="G2620">IFERROR(_FV(Facts_combined[[#This Row],[Asset Name]],"Volume"), 0)</f>
        <v>31922</v>
      </c>
      <c r="H2620" s="7" cm="1">
        <f t="array" ref="H2620">IFERROR(_FV(Facts_combined[[#This Row],[Asset Name]],"Market cap",TRUE), 0)</f>
        <v>5442620</v>
      </c>
      <c r="I262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20" s="5" cm="1">
        <f t="array" ref="J2620">IFERROR(_FV(Facts_combined[[#This Row],[Asset Name]],"Shares outstanding",TRUE), 0)</f>
        <v>1820270</v>
      </c>
      <c r="K2620" s="4" cm="1">
        <f t="array" ref="K2620">IFERROR(_FV(Facts_combined[[#This Row],[Asset Name]],"P/E",TRUE), "")</f>
        <v>0</v>
      </c>
      <c r="L2620" s="4" t="str" cm="1">
        <f t="array" ref="L262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20" s="4" cm="1">
        <f t="array" ref="M2620">IFERROR(_FV(Facts_combined[[#This Row],[Asset Name]],"Beta"), "")</f>
        <v>1.3649</v>
      </c>
    </row>
    <row r="2621" spans="1:13" x14ac:dyDescent="0.2">
      <c r="A2621" t="s">
        <v>889</v>
      </c>
      <c r="B2621" t="s">
        <v>4</v>
      </c>
      <c r="C2621" t="s">
        <v>42</v>
      </c>
      <c r="D2621" t="e" vm="2468">
        <v>#VALUE!</v>
      </c>
      <c r="E2621" t="str" cm="1">
        <f t="array" ref="E2621">IFERROR(_FV(Facts_combined[[#This Row],[Asset Name]],"Industry"), "Undefined")</f>
        <v>Biotechnology &amp; Medical Research</v>
      </c>
      <c r="F2621" s="6" cm="1">
        <f t="array" ref="F2621">IFERROR(_FV(Facts_combined[[#This Row],[Asset Name]],"Price"), 0)</f>
        <v>1.68</v>
      </c>
      <c r="G2621" s="5" cm="1">
        <f t="array" ref="G2621">IFERROR(_FV(Facts_combined[[#This Row],[Asset Name]],"Volume"), 0)</f>
        <v>30685</v>
      </c>
      <c r="H2621" s="7" cm="1">
        <f t="array" ref="H2621">IFERROR(_FV(Facts_combined[[#This Row],[Asset Name]],"Market cap",TRUE), 0)</f>
        <v>9967340</v>
      </c>
      <c r="I262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21" s="5" cm="1">
        <f t="array" ref="J2621">IFERROR(_FV(Facts_combined[[#This Row],[Asset Name]],"Shares outstanding",TRUE), 0)</f>
        <v>6348620</v>
      </c>
      <c r="K2621" s="4" cm="1">
        <f t="array" ref="K2621">IFERROR(_FV(Facts_combined[[#This Row],[Asset Name]],"P/E",TRUE), "")</f>
        <v>0</v>
      </c>
      <c r="L2621" s="4" t="str" cm="1">
        <f t="array" ref="L262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21" s="4" cm="1">
        <f t="array" ref="M2621">IFERROR(_FV(Facts_combined[[#This Row],[Asset Name]],"Beta"), "")</f>
        <v>0.41810000000000003</v>
      </c>
    </row>
    <row r="2622" spans="1:13" x14ac:dyDescent="0.2">
      <c r="A2622" t="s">
        <v>890</v>
      </c>
      <c r="B2622" t="s">
        <v>4</v>
      </c>
      <c r="C2622" t="s">
        <v>42</v>
      </c>
      <c r="D2622" t="e" vm="2470">
        <v>#VALUE!</v>
      </c>
      <c r="E2622" t="str" cm="1">
        <f t="array" ref="E2622">IFERROR(_FV(Facts_combined[[#This Row],[Asset Name]],"Industry"), "Undefined")</f>
        <v>Food &amp; Tobacco</v>
      </c>
      <c r="F2622" s="6" cm="1">
        <f t="array" ref="F2622">IFERROR(_FV(Facts_combined[[#This Row],[Asset Name]],"Price"), 0)</f>
        <v>0.105</v>
      </c>
      <c r="G2622" s="5" cm="1">
        <f t="array" ref="G2622">IFERROR(_FV(Facts_combined[[#This Row],[Asset Name]],"Volume"), 0)</f>
        <v>300</v>
      </c>
      <c r="H2622" s="7" cm="1">
        <f t="array" ref="H2622">IFERROR(_FV(Facts_combined[[#This Row],[Asset Name]],"Market cap",TRUE), 0)</f>
        <v>6304410</v>
      </c>
      <c r="I262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22" s="5" cm="1">
        <f t="array" ref="J2622">IFERROR(_FV(Facts_combined[[#This Row],[Asset Name]],"Shares outstanding",TRUE), 0)</f>
        <v>60042000</v>
      </c>
      <c r="K2622" s="4" t="str" cm="1">
        <f t="array" ref="K2622">IFERROR(_FV(Facts_combined[[#This Row],[Asset Name]],"P/E",TRUE), "")</f>
        <v/>
      </c>
      <c r="L2622" s="4" t="str" cm="1">
        <f t="array" ref="L262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22" s="4" cm="1">
        <f t="array" ref="M2622">IFERROR(_FV(Facts_combined[[#This Row],[Asset Name]],"Beta"), "")</f>
        <v>1.0777000000000001</v>
      </c>
    </row>
    <row r="2623" spans="1:13" x14ac:dyDescent="0.2">
      <c r="A2623" t="s">
        <v>891</v>
      </c>
      <c r="B2623" t="s">
        <v>4</v>
      </c>
      <c r="C2623" t="s">
        <v>42</v>
      </c>
      <c r="D2623" t="e" vm="2471">
        <v>#VALUE!</v>
      </c>
      <c r="E2623" t="str" cm="1">
        <f t="array" ref="E2623">IFERROR(_FV(Facts_combined[[#This Row],[Asset Name]],"Industry"), "Undefined")</f>
        <v>Pharmaceuticals</v>
      </c>
      <c r="F2623" s="6" cm="1">
        <f t="array" ref="F2623">IFERROR(_FV(Facts_combined[[#This Row],[Asset Name]],"Price"), 0)</f>
        <v>2.5</v>
      </c>
      <c r="G2623" s="5" cm="1">
        <f t="array" ref="G2623">IFERROR(_FV(Facts_combined[[#This Row],[Asset Name]],"Volume"), 0)</f>
        <v>40</v>
      </c>
      <c r="H2623" s="7" cm="1">
        <f t="array" ref="H2623">IFERROR(_FV(Facts_combined[[#This Row],[Asset Name]],"Market cap",TRUE), 0)</f>
        <v>7409770</v>
      </c>
      <c r="I262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23" s="5" cm="1">
        <f t="array" ref="J2623">IFERROR(_FV(Facts_combined[[#This Row],[Asset Name]],"Shares outstanding",TRUE), 0)</f>
        <v>2963910</v>
      </c>
      <c r="K2623" s="4" t="str" cm="1">
        <f t="array" ref="K2623">IFERROR(_FV(Facts_combined[[#This Row],[Asset Name]],"P/E",TRUE), "")</f>
        <v/>
      </c>
      <c r="L2623" s="4" t="str" cm="1">
        <f t="array" ref="L262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23" s="4" cm="1">
        <f t="array" ref="M2623">IFERROR(_FV(Facts_combined[[#This Row],[Asset Name]],"Beta"), "")</f>
        <v>1.8489</v>
      </c>
    </row>
    <row r="2624" spans="1:13" x14ac:dyDescent="0.2">
      <c r="A2624" t="s">
        <v>892</v>
      </c>
      <c r="B2624" t="s">
        <v>4</v>
      </c>
      <c r="C2624" t="s">
        <v>42</v>
      </c>
      <c r="D2624" t="e" vm="2472">
        <v>#VALUE!</v>
      </c>
      <c r="E2624" t="str" cm="1">
        <f t="array" ref="E2624">IFERROR(_FV(Facts_combined[[#This Row],[Asset Name]],"Industry"), "Undefined")</f>
        <v>Hotels &amp; Entertainment Services</v>
      </c>
      <c r="F2624" s="6" cm="1">
        <f t="array" ref="F2624">IFERROR(_FV(Facts_combined[[#This Row],[Asset Name]],"Price"), 0)</f>
        <v>0.17499999999999999</v>
      </c>
      <c r="G2624" s="5" cm="1">
        <f t="array" ref="G2624">IFERROR(_FV(Facts_combined[[#This Row],[Asset Name]],"Volume"), 0)</f>
        <v>500</v>
      </c>
      <c r="H2624" s="7" cm="1">
        <f t="array" ref="H2624">IFERROR(_FV(Facts_combined[[#This Row],[Asset Name]],"Market cap",TRUE), 0)</f>
        <v>4913790</v>
      </c>
      <c r="I262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24" s="5" cm="1">
        <f t="array" ref="J2624">IFERROR(_FV(Facts_combined[[#This Row],[Asset Name]],"Shares outstanding",TRUE), 0)</f>
        <v>25579320</v>
      </c>
      <c r="K2624" s="4" cm="1">
        <f t="array" ref="K2624">IFERROR(_FV(Facts_combined[[#This Row],[Asset Name]],"P/E",TRUE), "")</f>
        <v>0</v>
      </c>
      <c r="L2624" s="4" t="str" cm="1">
        <f t="array" ref="L262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24" s="4" t="str" cm="1">
        <f t="array" ref="M2624">IFERROR(_FV(Facts_combined[[#This Row],[Asset Name]],"Beta"), "")</f>
        <v/>
      </c>
    </row>
    <row r="2625" spans="1:13" x14ac:dyDescent="0.2">
      <c r="A2625" t="s">
        <v>893</v>
      </c>
      <c r="B2625" t="s">
        <v>4</v>
      </c>
      <c r="C2625" t="s">
        <v>42</v>
      </c>
      <c r="D2625" t="e" vm="2473">
        <v>#VALUE!</v>
      </c>
      <c r="E2625" t="str" cm="1">
        <f t="array" ref="E2625">IFERROR(_FV(Facts_combined[[#This Row],[Asset Name]],"Industry"), "Undefined")</f>
        <v>Chemicals</v>
      </c>
      <c r="F2625" s="6" cm="1">
        <f t="array" ref="F2625">IFERROR(_FV(Facts_combined[[#This Row],[Asset Name]],"Price"), 0)</f>
        <v>1.9949999999999999E-2</v>
      </c>
      <c r="G2625" s="5" cm="1">
        <f t="array" ref="G2625">IFERROR(_FV(Facts_combined[[#This Row],[Asset Name]],"Volume"), 0)</f>
        <v>476228</v>
      </c>
      <c r="H2625" s="7" cm="1">
        <f t="array" ref="H2625">IFERROR(_FV(Facts_combined[[#This Row],[Asset Name]],"Market cap",TRUE), 0)</f>
        <v>6581596</v>
      </c>
      <c r="I262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25" s="5" cm="1">
        <f t="array" ref="J2625">IFERROR(_FV(Facts_combined[[#This Row],[Asset Name]],"Shares outstanding",TRUE), 0)</f>
        <v>329904600</v>
      </c>
      <c r="K2625" s="4" t="str" cm="1">
        <f t="array" ref="K2625">IFERROR(_FV(Facts_combined[[#This Row],[Asset Name]],"P/E",TRUE), "")</f>
        <v/>
      </c>
      <c r="L2625" s="4" t="str" cm="1">
        <f t="array" ref="L262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25" s="4" cm="1">
        <f t="array" ref="M2625">IFERROR(_FV(Facts_combined[[#This Row],[Asset Name]],"Beta"), "")</f>
        <v>1.6095999999999999</v>
      </c>
    </row>
    <row r="2626" spans="1:13" x14ac:dyDescent="0.2">
      <c r="A2626" t="s">
        <v>894</v>
      </c>
      <c r="B2626" t="s">
        <v>4</v>
      </c>
      <c r="C2626" t="s">
        <v>42</v>
      </c>
      <c r="D2626" t="e" vm="2476">
        <v>#VALUE!</v>
      </c>
      <c r="E2626" t="str" cm="1">
        <f t="array" ref="E2626">IFERROR(_FV(Facts_combined[[#This Row],[Asset Name]],"Industry"), "Undefined")</f>
        <v>Freight &amp; Logistics Services</v>
      </c>
      <c r="F2626" s="6" cm="1">
        <f t="array" ref="F2626">IFERROR(_FV(Facts_combined[[#This Row],[Asset Name]],"Price"), 0)</f>
        <v>0.80500000000000005</v>
      </c>
      <c r="G2626" s="5" cm="1">
        <f t="array" ref="G2626">IFERROR(_FV(Facts_combined[[#This Row],[Asset Name]],"Volume"), 0)</f>
        <v>106</v>
      </c>
      <c r="H2626" s="7" cm="1">
        <f t="array" ref="H2626">IFERROR(_FV(Facts_combined[[#This Row],[Asset Name]],"Market cap",TRUE), 0)</f>
        <v>4835020</v>
      </c>
      <c r="I262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26" s="5" cm="1">
        <f t="array" ref="J2626">IFERROR(_FV(Facts_combined[[#This Row],[Asset Name]],"Shares outstanding",TRUE), 0)</f>
        <v>6043770</v>
      </c>
      <c r="K2626" s="4" cm="1">
        <f t="array" ref="K2626">IFERROR(_FV(Facts_combined[[#This Row],[Asset Name]],"P/E",TRUE), "")</f>
        <v>0</v>
      </c>
      <c r="L2626" s="4" t="str" cm="1">
        <f t="array" ref="L262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26" s="4" t="str" cm="1">
        <f t="array" ref="M2626">IFERROR(_FV(Facts_combined[[#This Row],[Asset Name]],"Beta"), "")</f>
        <v/>
      </c>
    </row>
    <row r="2627" spans="1:13" x14ac:dyDescent="0.2">
      <c r="A2627" t="s">
        <v>895</v>
      </c>
      <c r="B2627" t="s">
        <v>4</v>
      </c>
      <c r="C2627" t="s">
        <v>42</v>
      </c>
      <c r="D2627" t="e" vm="2481">
        <v>#VALUE!</v>
      </c>
      <c r="E2627" t="str" cm="1">
        <f t="array" ref="E2627">IFERROR(_FV(Facts_combined[[#This Row],[Asset Name]],"Industry"), "Undefined")</f>
        <v>Specialty Retailers</v>
      </c>
      <c r="F2627" s="6" cm="1">
        <f t="array" ref="F2627">IFERROR(_FV(Facts_combined[[#This Row],[Asset Name]],"Price"), 0)</f>
        <v>0.20300000000000001</v>
      </c>
      <c r="G2627" s="5" cm="1">
        <f t="array" ref="G2627">IFERROR(_FV(Facts_combined[[#This Row],[Asset Name]],"Volume"), 0)</f>
        <v>5000</v>
      </c>
      <c r="H2627" s="7" cm="1">
        <f t="array" ref="H2627">IFERROR(_FV(Facts_combined[[#This Row],[Asset Name]],"Market cap",TRUE), 0)</f>
        <v>5263160</v>
      </c>
      <c r="I262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27" s="5" cm="1">
        <f t="array" ref="J2627">IFERROR(_FV(Facts_combined[[#This Row],[Asset Name]],"Shares outstanding",TRUE), 0)</f>
        <v>25926900</v>
      </c>
      <c r="K2627" s="4" cm="1">
        <f t="array" ref="K2627">IFERROR(_FV(Facts_combined[[#This Row],[Asset Name]],"P/E",TRUE), "")</f>
        <v>8.1920999999999999</v>
      </c>
      <c r="L2627" s="4" t="str" cm="1">
        <f t="array" ref="L262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627" s="4" t="str" cm="1">
        <f t="array" ref="M2627">IFERROR(_FV(Facts_combined[[#This Row],[Asset Name]],"Beta"), "")</f>
        <v/>
      </c>
    </row>
    <row r="2628" spans="1:13" x14ac:dyDescent="0.2">
      <c r="A2628" t="s">
        <v>896</v>
      </c>
      <c r="B2628" t="s">
        <v>4</v>
      </c>
      <c r="C2628" t="s">
        <v>42</v>
      </c>
      <c r="D2628" t="e" vm="2482">
        <v>#VALUE!</v>
      </c>
      <c r="E2628" t="str" cm="1">
        <f t="array" ref="E2628">IFERROR(_FV(Facts_combined[[#This Row],[Asset Name]],"Industry"), "Undefined")</f>
        <v>Biotechnology &amp; Medical Research</v>
      </c>
      <c r="F2628" s="6" cm="1">
        <f t="array" ref="F2628">IFERROR(_FV(Facts_combined[[#This Row],[Asset Name]],"Price"), 0)</f>
        <v>1.97</v>
      </c>
      <c r="G2628" s="5" cm="1">
        <f t="array" ref="G2628">IFERROR(_FV(Facts_combined[[#This Row],[Asset Name]],"Volume"), 0)</f>
        <v>1</v>
      </c>
      <c r="H2628" s="7" cm="1">
        <f t="array" ref="H2628">IFERROR(_FV(Facts_combined[[#This Row],[Asset Name]],"Market cap",TRUE), 0)</f>
        <v>4134439</v>
      </c>
      <c r="I262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28" s="5" cm="1">
        <f t="array" ref="J2628">IFERROR(_FV(Facts_combined[[#This Row],[Asset Name]],"Shares outstanding",TRUE), 0)</f>
        <v>2098700</v>
      </c>
      <c r="K2628" s="4" cm="1">
        <f t="array" ref="K2628">IFERROR(_FV(Facts_combined[[#This Row],[Asset Name]],"P/E",TRUE), "")</f>
        <v>0</v>
      </c>
      <c r="L2628" s="4" t="str" cm="1">
        <f t="array" ref="L262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28" s="4" cm="1">
        <f t="array" ref="M2628">IFERROR(_FV(Facts_combined[[#This Row],[Asset Name]],"Beta"), "")</f>
        <v>-0.50760000000000005</v>
      </c>
    </row>
    <row r="2629" spans="1:13" x14ac:dyDescent="0.2">
      <c r="A2629" t="s">
        <v>897</v>
      </c>
      <c r="B2629" t="s">
        <v>4</v>
      </c>
      <c r="C2629" t="s">
        <v>42</v>
      </c>
      <c r="D2629" t="e" vm="2483">
        <v>#VALUE!</v>
      </c>
      <c r="E2629" t="str" cm="1">
        <f t="array" ref="E2629">IFERROR(_FV(Facts_combined[[#This Row],[Asset Name]],"Industry"), "Undefined")</f>
        <v>Biotechnology &amp; Medical Research</v>
      </c>
      <c r="F2629" s="6" cm="1">
        <f t="array" ref="F2629">IFERROR(_FV(Facts_combined[[#This Row],[Asset Name]],"Price"), 0)</f>
        <v>2.35</v>
      </c>
      <c r="G2629" s="5" cm="1">
        <f t="array" ref="G2629">IFERROR(_FV(Facts_combined[[#This Row],[Asset Name]],"Volume"), 0)</f>
        <v>1</v>
      </c>
      <c r="H2629" s="7" cm="1">
        <f t="array" ref="H2629">IFERROR(_FV(Facts_combined[[#This Row],[Asset Name]],"Market cap",TRUE), 0)</f>
        <v>5377830</v>
      </c>
      <c r="I262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29" s="5" cm="1">
        <f t="array" ref="J2629">IFERROR(_FV(Facts_combined[[#This Row],[Asset Name]],"Shares outstanding",TRUE), 0)</f>
        <v>2249290</v>
      </c>
      <c r="K2629" s="4" cm="1">
        <f t="array" ref="K2629">IFERROR(_FV(Facts_combined[[#This Row],[Asset Name]],"P/E",TRUE), "")</f>
        <v>0</v>
      </c>
      <c r="L2629" s="4" t="str" cm="1">
        <f t="array" ref="L262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29" s="4" cm="1">
        <f t="array" ref="M2629">IFERROR(_FV(Facts_combined[[#This Row],[Asset Name]],"Beta"), "")</f>
        <v>-0.2167</v>
      </c>
    </row>
    <row r="2630" spans="1:13" x14ac:dyDescent="0.2">
      <c r="A2630" t="s">
        <v>898</v>
      </c>
      <c r="B2630" t="s">
        <v>4</v>
      </c>
      <c r="C2630" t="s">
        <v>42</v>
      </c>
      <c r="D2630" t="e" vm="2490">
        <v>#VALUE!</v>
      </c>
      <c r="E2630" t="str" cm="1">
        <f t="array" ref="E2630">IFERROR(_FV(Facts_combined[[#This Row],[Asset Name]],"Industry"), "Undefined")</f>
        <v>Healthcare Equipment &amp; Supplies</v>
      </c>
      <c r="F2630" s="6" cm="1">
        <f t="array" ref="F2630">IFERROR(_FV(Facts_combined[[#This Row],[Asset Name]],"Price"), 0)</f>
        <v>7.4999999999999997E-2</v>
      </c>
      <c r="G2630" s="5" cm="1">
        <f t="array" ref="G2630">IFERROR(_FV(Facts_combined[[#This Row],[Asset Name]],"Volume"), 0)</f>
        <v>50</v>
      </c>
      <c r="H2630" s="7" cm="1">
        <f t="array" ref="H2630">IFERROR(_FV(Facts_combined[[#This Row],[Asset Name]],"Market cap",TRUE), 0)</f>
        <v>5069140</v>
      </c>
      <c r="I263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30" s="5" cm="1">
        <f t="array" ref="J2630">IFERROR(_FV(Facts_combined[[#This Row],[Asset Name]],"Shares outstanding",TRUE), 0)</f>
        <v>67588500</v>
      </c>
      <c r="K2630" s="4" t="str" cm="1">
        <f t="array" ref="K2630">IFERROR(_FV(Facts_combined[[#This Row],[Asset Name]],"P/E",TRUE), "")</f>
        <v/>
      </c>
      <c r="L2630" s="4" t="str" cm="1">
        <f t="array" ref="L263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30" s="4" cm="1">
        <f t="array" ref="M2630">IFERROR(_FV(Facts_combined[[#This Row],[Asset Name]],"Beta"), "")</f>
        <v>2.8299999999999999E-2</v>
      </c>
    </row>
    <row r="2631" spans="1:13" x14ac:dyDescent="0.2">
      <c r="A2631" t="s">
        <v>899</v>
      </c>
      <c r="B2631" t="s">
        <v>4</v>
      </c>
      <c r="C2631" t="s">
        <v>42</v>
      </c>
      <c r="D2631" t="e" vm="2491">
        <v>#VALUE!</v>
      </c>
      <c r="E2631" t="str" cm="1">
        <f t="array" ref="E2631">IFERROR(_FV(Facts_combined[[#This Row],[Asset Name]],"Industry"), "Undefined")</f>
        <v>Renewable Energy</v>
      </c>
      <c r="F2631" s="6" cm="1">
        <f t="array" ref="F2631">IFERROR(_FV(Facts_combined[[#This Row],[Asset Name]],"Price"), 0)</f>
        <v>5.1000000000000004E-3</v>
      </c>
      <c r="G2631" s="5" cm="1">
        <f t="array" ref="G2631">IFERROR(_FV(Facts_combined[[#This Row],[Asset Name]],"Volume"), 0)</f>
        <v>541029</v>
      </c>
      <c r="H2631" s="7" cm="1">
        <f t="array" ref="H2631">IFERROR(_FV(Facts_combined[[#This Row],[Asset Name]],"Market cap",TRUE), 0)</f>
        <v>3628690</v>
      </c>
      <c r="I263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31" s="5" cm="1">
        <f t="array" ref="J2631">IFERROR(_FV(Facts_combined[[#This Row],[Asset Name]],"Shares outstanding",TRUE), 0)</f>
        <v>704599500</v>
      </c>
      <c r="K2631" s="4" t="str" cm="1">
        <f t="array" ref="K2631">IFERROR(_FV(Facts_combined[[#This Row],[Asset Name]],"P/E",TRUE), "")</f>
        <v/>
      </c>
      <c r="L2631" s="4" t="str" cm="1">
        <f t="array" ref="L263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31" s="4" cm="1">
        <f t="array" ref="M2631">IFERROR(_FV(Facts_combined[[#This Row],[Asset Name]],"Beta"), "")</f>
        <v>1.8274999999999999</v>
      </c>
    </row>
    <row r="2632" spans="1:13" x14ac:dyDescent="0.2">
      <c r="A2632" t="s">
        <v>900</v>
      </c>
      <c r="B2632" t="s">
        <v>4</v>
      </c>
      <c r="C2632" t="s">
        <v>42</v>
      </c>
      <c r="D2632" t="e" vm="2495">
        <v>#VALUE!</v>
      </c>
      <c r="E2632" t="str" cm="1">
        <f t="array" ref="E2632">IFERROR(_FV(Facts_combined[[#This Row],[Asset Name]],"Industry"), "Undefined")</f>
        <v>Biotechnology &amp; Medical Research</v>
      </c>
      <c r="F2632" s="6" cm="1">
        <f t="array" ref="F2632">IFERROR(_FV(Facts_combined[[#This Row],[Asset Name]],"Price"), 0)</f>
        <v>2.2400000000000002</v>
      </c>
      <c r="G2632" s="5" cm="1">
        <f t="array" ref="G2632">IFERROR(_FV(Facts_combined[[#This Row],[Asset Name]],"Volume"), 0)</f>
        <v>767</v>
      </c>
      <c r="H2632" s="7" cm="1">
        <f t="array" ref="H2632">IFERROR(_FV(Facts_combined[[#This Row],[Asset Name]],"Market cap",TRUE), 0)</f>
        <v>2576470</v>
      </c>
      <c r="I263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32" s="5" cm="1">
        <f t="array" ref="J2632">IFERROR(_FV(Facts_combined[[#This Row],[Asset Name]],"Shares outstanding",TRUE), 0)</f>
        <v>1288240</v>
      </c>
      <c r="K2632" s="4" t="str" cm="1">
        <f t="array" ref="K2632">IFERROR(_FV(Facts_combined[[#This Row],[Asset Name]],"P/E",TRUE), "")</f>
        <v/>
      </c>
      <c r="L2632" s="4" t="str" cm="1">
        <f t="array" ref="L263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32" s="4" cm="1">
        <f t="array" ref="M2632">IFERROR(_FV(Facts_combined[[#This Row],[Asset Name]],"Beta"), "")</f>
        <v>1.9655</v>
      </c>
    </row>
    <row r="2633" spans="1:13" x14ac:dyDescent="0.2">
      <c r="A2633" t="s">
        <v>901</v>
      </c>
      <c r="B2633" t="s">
        <v>4</v>
      </c>
      <c r="C2633" t="s">
        <v>42</v>
      </c>
      <c r="D2633" t="e" vm="2577">
        <v>#VALUE!</v>
      </c>
      <c r="E2633" t="str" cm="1">
        <f t="array" ref="E2633">IFERROR(_FV(Facts_combined[[#This Row],[Asset Name]],"Industry"), "Undefined")</f>
        <v>Biotechnology &amp; Medical Research</v>
      </c>
      <c r="F2633" s="6" cm="1">
        <f t="array" ref="F2633">IFERROR(_FV(Facts_combined[[#This Row],[Asset Name]],"Price"), 0)</f>
        <v>0.39600000000000002</v>
      </c>
      <c r="G2633" s="5" cm="1">
        <f t="array" ref="G2633">IFERROR(_FV(Facts_combined[[#This Row],[Asset Name]],"Volume"), 0)</f>
        <v>52242</v>
      </c>
      <c r="H2633" s="7" cm="1">
        <f t="array" ref="H2633">IFERROR(_FV(Facts_combined[[#This Row],[Asset Name]],"Market cap",TRUE), 0)</f>
        <v>3014580</v>
      </c>
      <c r="I263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33" s="5" cm="1">
        <f t="array" ref="J2633">IFERROR(_FV(Facts_combined[[#This Row],[Asset Name]],"Shares outstanding",TRUE), 0)</f>
        <v>7376010</v>
      </c>
      <c r="K2633" s="4" cm="1">
        <f t="array" ref="K2633">IFERROR(_FV(Facts_combined[[#This Row],[Asset Name]],"P/E",TRUE), "")</f>
        <v>0</v>
      </c>
      <c r="L2633" s="4" t="str" cm="1">
        <f t="array" ref="L263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33" s="4" cm="1">
        <f t="array" ref="M2633">IFERROR(_FV(Facts_combined[[#This Row],[Asset Name]],"Beta"), "")</f>
        <v>1.169</v>
      </c>
    </row>
    <row r="2634" spans="1:13" x14ac:dyDescent="0.2">
      <c r="A2634" t="s">
        <v>902</v>
      </c>
      <c r="B2634" t="s">
        <v>4</v>
      </c>
      <c r="C2634" t="s">
        <v>42</v>
      </c>
      <c r="D2634" t="e" vm="2497">
        <v>#VALUE!</v>
      </c>
      <c r="E2634" t="str" cm="1">
        <f t="array" ref="E2634">IFERROR(_FV(Facts_combined[[#This Row],[Asset Name]],"Industry"), "Undefined")</f>
        <v>Holding Companies</v>
      </c>
      <c r="F2634" s="6" cm="1">
        <f t="array" ref="F2634">IFERROR(_FV(Facts_combined[[#This Row],[Asset Name]],"Price"), 0)</f>
        <v>4.4999999999999998E-2</v>
      </c>
      <c r="G2634" s="5" cm="1">
        <f t="array" ref="G2634">IFERROR(_FV(Facts_combined[[#This Row],[Asset Name]],"Volume"), 0)</f>
        <v>1751</v>
      </c>
      <c r="H2634" s="7" cm="1">
        <f t="array" ref="H2634">IFERROR(_FV(Facts_combined[[#This Row],[Asset Name]],"Market cap",TRUE), 0)</f>
        <v>3358820</v>
      </c>
      <c r="I263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34" s="5" cm="1">
        <f t="array" ref="J2634">IFERROR(_FV(Facts_combined[[#This Row],[Asset Name]],"Shares outstanding",TRUE), 0)</f>
        <v>74640460</v>
      </c>
      <c r="K2634" s="4" t="str" cm="1">
        <f t="array" ref="K2634">IFERROR(_FV(Facts_combined[[#This Row],[Asset Name]],"P/E",TRUE), "")</f>
        <v/>
      </c>
      <c r="L2634" s="4" t="str" cm="1">
        <f t="array" ref="L263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34" s="4" cm="1">
        <f t="array" ref="M2634">IFERROR(_FV(Facts_combined[[#This Row],[Asset Name]],"Beta"), "")</f>
        <v>3.7359</v>
      </c>
    </row>
    <row r="2635" spans="1:13" x14ac:dyDescent="0.2">
      <c r="A2635" t="s">
        <v>903</v>
      </c>
      <c r="B2635" t="s">
        <v>4</v>
      </c>
      <c r="C2635" t="s">
        <v>42</v>
      </c>
      <c r="D2635" t="e" vm="2499">
        <v>#VALUE!</v>
      </c>
      <c r="E2635" t="str" cm="1">
        <f t="array" ref="E2635">IFERROR(_FV(Facts_combined[[#This Row],[Asset Name]],"Industry"), "Undefined")</f>
        <v>Pharmaceuticals</v>
      </c>
      <c r="F2635" s="6" cm="1">
        <f t="array" ref="F2635">IFERROR(_FV(Facts_combined[[#This Row],[Asset Name]],"Price"), 0)</f>
        <v>0.17280000000000001</v>
      </c>
      <c r="G2635" s="5" cm="1">
        <f t="array" ref="G2635">IFERROR(_FV(Facts_combined[[#This Row],[Asset Name]],"Volume"), 0)</f>
        <v>55707</v>
      </c>
      <c r="H2635" s="7" cm="1">
        <f t="array" ref="H2635">IFERROR(_FV(Facts_combined[[#This Row],[Asset Name]],"Market cap",TRUE), 0)</f>
        <v>3858226</v>
      </c>
      <c r="I263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35" s="5" cm="1">
        <f t="array" ref="J2635">IFERROR(_FV(Facts_combined[[#This Row],[Asset Name]],"Shares outstanding",TRUE), 0)</f>
        <v>22327700</v>
      </c>
      <c r="K2635" s="4" cm="1">
        <f t="array" ref="K2635">IFERROR(_FV(Facts_combined[[#This Row],[Asset Name]],"P/E",TRUE), "")</f>
        <v>0</v>
      </c>
      <c r="L2635" s="4" t="str" cm="1">
        <f t="array" ref="L263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35" s="4" t="str" cm="1">
        <f t="array" ref="M2635">IFERROR(_FV(Facts_combined[[#This Row],[Asset Name]],"Beta"), "")</f>
        <v/>
      </c>
    </row>
    <row r="2636" spans="1:13" x14ac:dyDescent="0.2">
      <c r="A2636" t="s">
        <v>904</v>
      </c>
      <c r="B2636" t="s">
        <v>4</v>
      </c>
      <c r="C2636" t="s">
        <v>42</v>
      </c>
      <c r="D2636" t="e" vm="1436">
        <v>#VALUE!</v>
      </c>
      <c r="E2636" t="str" cm="1">
        <f t="array" ref="E2636">IFERROR(_FV(Facts_combined[[#This Row],[Asset Name]],"Industry"), "Undefined")</f>
        <v>Biotechnology &amp; Medical Research</v>
      </c>
      <c r="F2636" s="6" cm="1">
        <f t="array" ref="F2636">IFERROR(_FV(Facts_combined[[#This Row],[Asset Name]],"Price"), 0)</f>
        <v>11.15</v>
      </c>
      <c r="G2636" s="5" cm="1">
        <f t="array" ref="G2636">IFERROR(_FV(Facts_combined[[#This Row],[Asset Name]],"Volume"), 0)</f>
        <v>35927</v>
      </c>
      <c r="H2636" s="7" cm="1">
        <f t="array" ref="H2636">IFERROR(_FV(Facts_combined[[#This Row],[Asset Name]],"Market cap",TRUE), 0)</f>
        <v>17695520</v>
      </c>
      <c r="I263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36" s="5" cm="1">
        <f t="array" ref="J2636">IFERROR(_FV(Facts_combined[[#This Row],[Asset Name]],"Shares outstanding",TRUE), 0)</f>
        <v>1480800</v>
      </c>
      <c r="K2636" s="4" t="str" cm="1">
        <f t="array" ref="K2636">IFERROR(_FV(Facts_combined[[#This Row],[Asset Name]],"P/E",TRUE), "")</f>
        <v/>
      </c>
      <c r="L2636" s="4" t="str" cm="1">
        <f t="array" ref="L263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36" s="4" cm="1">
        <f t="array" ref="M2636">IFERROR(_FV(Facts_combined[[#This Row],[Asset Name]],"Beta"), "")</f>
        <v>2.7988</v>
      </c>
    </row>
    <row r="2637" spans="1:13" x14ac:dyDescent="0.2">
      <c r="A2637" t="s">
        <v>905</v>
      </c>
      <c r="B2637" t="s">
        <v>4</v>
      </c>
      <c r="C2637" t="s">
        <v>42</v>
      </c>
      <c r="D2637" t="e" vm="2500">
        <v>#VALUE!</v>
      </c>
      <c r="E2637" t="str" cm="1">
        <f t="array" ref="E2637">IFERROR(_FV(Facts_combined[[#This Row],[Asset Name]],"Industry"), "Undefined")</f>
        <v>Food &amp; Tobacco</v>
      </c>
      <c r="F2637" s="6" cm="1">
        <f t="array" ref="F2637">IFERROR(_FV(Facts_combined[[#This Row],[Asset Name]],"Price"), 0)</f>
        <v>3.56</v>
      </c>
      <c r="G2637" s="5" cm="1">
        <f t="array" ref="G2637">IFERROR(_FV(Facts_combined[[#This Row],[Asset Name]],"Volume"), 0)</f>
        <v>21056</v>
      </c>
      <c r="H2637" s="7" cm="1">
        <f t="array" ref="H2637">IFERROR(_FV(Facts_combined[[#This Row],[Asset Name]],"Market cap",TRUE), 0)</f>
        <v>3315260</v>
      </c>
      <c r="I263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37" s="5" cm="1">
        <f t="array" ref="J2637">IFERROR(_FV(Facts_combined[[#This Row],[Asset Name]],"Shares outstanding",TRUE), 0)</f>
        <v>893600</v>
      </c>
      <c r="K2637" s="4" t="str" cm="1">
        <f t="array" ref="K2637">IFERROR(_FV(Facts_combined[[#This Row],[Asset Name]],"P/E",TRUE), "")</f>
        <v/>
      </c>
      <c r="L2637" s="4" t="str" cm="1">
        <f t="array" ref="L263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37" s="4" cm="1">
        <f t="array" ref="M2637">IFERROR(_FV(Facts_combined[[#This Row],[Asset Name]],"Beta"), "")</f>
        <v>0.70689999999999997</v>
      </c>
    </row>
    <row r="2638" spans="1:13" x14ac:dyDescent="0.2">
      <c r="A2638" t="s">
        <v>906</v>
      </c>
      <c r="B2638" t="s">
        <v>4</v>
      </c>
      <c r="C2638" t="s">
        <v>42</v>
      </c>
      <c r="D2638" t="e" vm="2501">
        <v>#VALUE!</v>
      </c>
      <c r="E2638" t="str" cm="1">
        <f t="array" ref="E2638">IFERROR(_FV(Facts_combined[[#This Row],[Asset Name]],"Industry"), "Undefined")</f>
        <v>Hotels &amp; Entertainment Services</v>
      </c>
      <c r="F2638" s="6" cm="1">
        <f t="array" ref="F2638">IFERROR(_FV(Facts_combined[[#This Row],[Asset Name]],"Price"), 0)</f>
        <v>1.89</v>
      </c>
      <c r="G2638" s="5" cm="1">
        <f t="array" ref="G2638">IFERROR(_FV(Facts_combined[[#This Row],[Asset Name]],"Volume"), 0)</f>
        <v>1767</v>
      </c>
      <c r="H2638" s="7" cm="1">
        <f t="array" ref="H2638">IFERROR(_FV(Facts_combined[[#This Row],[Asset Name]],"Market cap",TRUE), 0)</f>
        <v>1863500</v>
      </c>
      <c r="I263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38" s="5" cm="1">
        <f t="array" ref="J2638">IFERROR(_FV(Facts_combined[[#This Row],[Asset Name]],"Shares outstanding",TRUE), 0)</f>
        <v>936430</v>
      </c>
      <c r="K2638" s="4" cm="1">
        <f t="array" ref="K2638">IFERROR(_FV(Facts_combined[[#This Row],[Asset Name]],"P/E",TRUE), "")</f>
        <v>0</v>
      </c>
      <c r="L2638" s="4" t="str" cm="1">
        <f t="array" ref="L263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38" s="4" cm="1">
        <f t="array" ref="M2638">IFERROR(_FV(Facts_combined[[#This Row],[Asset Name]],"Beta"), "")</f>
        <v>1.5858000000000001</v>
      </c>
    </row>
    <row r="2639" spans="1:13" x14ac:dyDescent="0.2">
      <c r="A2639" t="s">
        <v>907</v>
      </c>
      <c r="B2639" t="s">
        <v>4</v>
      </c>
      <c r="C2639" t="s">
        <v>42</v>
      </c>
      <c r="D2639" t="e" vm="2504">
        <v>#VALUE!</v>
      </c>
      <c r="E2639" t="str" cm="1">
        <f t="array" ref="E2639">IFERROR(_FV(Facts_combined[[#This Row],[Asset Name]],"Industry"), "Undefined")</f>
        <v>Holding Companies</v>
      </c>
      <c r="F2639" s="6" cm="1">
        <f t="array" ref="F2639">IFERROR(_FV(Facts_combined[[#This Row],[Asset Name]],"Price"), 0)</f>
        <v>0.34100000000000003</v>
      </c>
      <c r="G2639" s="5" cm="1">
        <f t="array" ref="G2639">IFERROR(_FV(Facts_combined[[#This Row],[Asset Name]],"Volume"), 0)</f>
        <v>2800</v>
      </c>
      <c r="H2639" s="7" cm="1">
        <f t="array" ref="H2639">IFERROR(_FV(Facts_combined[[#This Row],[Asset Name]],"Market cap",TRUE), 0)</f>
        <v>2089280</v>
      </c>
      <c r="I263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39" s="5" cm="1">
        <f t="array" ref="J2639">IFERROR(_FV(Facts_combined[[#This Row],[Asset Name]],"Shares outstanding",TRUE), 0)</f>
        <v>6675000</v>
      </c>
      <c r="K2639" s="4" cm="1">
        <f t="array" ref="K2639">IFERROR(_FV(Facts_combined[[#This Row],[Asset Name]],"P/E",TRUE), "")</f>
        <v>3.0754000000000001</v>
      </c>
      <c r="L2639" s="4" t="str" cm="1">
        <f t="array" ref="L263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2639" s="4" t="str" cm="1">
        <f t="array" ref="M2639">IFERROR(_FV(Facts_combined[[#This Row],[Asset Name]],"Beta"), "")</f>
        <v/>
      </c>
    </row>
    <row r="2640" spans="1:13" x14ac:dyDescent="0.2">
      <c r="A2640" t="s">
        <v>908</v>
      </c>
      <c r="B2640" t="s">
        <v>4</v>
      </c>
      <c r="C2640" t="s">
        <v>42</v>
      </c>
      <c r="D2640" t="e" vm="2506">
        <v>#VALUE!</v>
      </c>
      <c r="E2640" t="str" cm="1">
        <f t="array" ref="E2640">IFERROR(_FV(Facts_combined[[#This Row],[Asset Name]],"Industry"), "Undefined")</f>
        <v>Oil &amp; Gas</v>
      </c>
      <c r="F2640" s="6" cm="1">
        <f t="array" ref="F2640">IFERROR(_FV(Facts_combined[[#This Row],[Asset Name]],"Price"), 0)</f>
        <v>1.25</v>
      </c>
      <c r="G2640" s="5" cm="1">
        <f t="array" ref="G2640">IFERROR(_FV(Facts_combined[[#This Row],[Asset Name]],"Volume"), 0)</f>
        <v>333</v>
      </c>
      <c r="H2640" s="7" cm="1">
        <f t="array" ref="H2640">IFERROR(_FV(Facts_combined[[#This Row],[Asset Name]],"Market cap",TRUE), 0)</f>
        <v>1912500</v>
      </c>
      <c r="I264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40" s="5" cm="1">
        <f t="array" ref="J2640">IFERROR(_FV(Facts_combined[[#This Row],[Asset Name]],"Shares outstanding",TRUE), 0)</f>
        <v>1530000</v>
      </c>
      <c r="K2640" s="4" t="str" cm="1">
        <f t="array" ref="K2640">IFERROR(_FV(Facts_combined[[#This Row],[Asset Name]],"P/E",TRUE), "")</f>
        <v/>
      </c>
      <c r="L2640" s="4" t="str" cm="1">
        <f t="array" ref="L264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40" s="4" t="str" cm="1">
        <f t="array" ref="M2640">IFERROR(_FV(Facts_combined[[#This Row],[Asset Name]],"Beta"), "")</f>
        <v/>
      </c>
    </row>
    <row r="2641" spans="1:13" x14ac:dyDescent="0.2">
      <c r="A2641" t="s">
        <v>909</v>
      </c>
      <c r="B2641" t="s">
        <v>4</v>
      </c>
      <c r="C2641" t="s">
        <v>42</v>
      </c>
      <c r="D2641" t="e" vm="2509">
        <v>#VALUE!</v>
      </c>
      <c r="E2641" t="str" cm="1">
        <f t="array" ref="E2641">IFERROR(_FV(Facts_combined[[#This Row],[Asset Name]],"Industry"), "Undefined")</f>
        <v>Biotechnology &amp; Medical Research</v>
      </c>
      <c r="F2641" s="6" cm="1">
        <f t="array" ref="F2641">IFERROR(_FV(Facts_combined[[#This Row],[Asset Name]],"Price"), 0)</f>
        <v>0.55900000000000005</v>
      </c>
      <c r="G2641" s="5" cm="1">
        <f t="array" ref="G2641">IFERROR(_FV(Facts_combined[[#This Row],[Asset Name]],"Volume"), 0)</f>
        <v>309251</v>
      </c>
      <c r="H2641" s="7" cm="1">
        <f t="array" ref="H2641">IFERROR(_FV(Facts_combined[[#This Row],[Asset Name]],"Market cap",TRUE), 0)</f>
        <v>17476139</v>
      </c>
      <c r="I264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41" s="5" cm="1">
        <f t="array" ref="J2641">IFERROR(_FV(Facts_combined[[#This Row],[Asset Name]],"Shares outstanding",TRUE), 0)</f>
        <v>31263220</v>
      </c>
      <c r="K2641" s="4" cm="1">
        <f t="array" ref="K2641">IFERROR(_FV(Facts_combined[[#This Row],[Asset Name]],"P/E",TRUE), "")</f>
        <v>0</v>
      </c>
      <c r="L2641" s="4" t="str" cm="1">
        <f t="array" ref="L264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41" s="4" cm="1">
        <f t="array" ref="M2641">IFERROR(_FV(Facts_combined[[#This Row],[Asset Name]],"Beta"), "")</f>
        <v>1.8855</v>
      </c>
    </row>
    <row r="2642" spans="1:13" x14ac:dyDescent="0.2">
      <c r="A2642" t="s">
        <v>910</v>
      </c>
      <c r="B2642" t="s">
        <v>4</v>
      </c>
      <c r="C2642" t="s">
        <v>42</v>
      </c>
      <c r="D2642" t="e" vm="2510">
        <v>#VALUE!</v>
      </c>
      <c r="E2642" t="str" cm="1">
        <f t="array" ref="E2642">IFERROR(_FV(Facts_combined[[#This Row],[Asset Name]],"Industry"), "Undefined")</f>
        <v>Biotechnology &amp; Medical Research</v>
      </c>
      <c r="F2642" s="6" cm="1">
        <f t="array" ref="F2642">IFERROR(_FV(Facts_combined[[#This Row],[Asset Name]],"Price"), 0)</f>
        <v>8.9200000000000002E-2</v>
      </c>
      <c r="G2642" s="5" cm="1">
        <f t="array" ref="G2642">IFERROR(_FV(Facts_combined[[#This Row],[Asset Name]],"Volume"), 0)</f>
        <v>255387</v>
      </c>
      <c r="H2642" s="7" cm="1">
        <f t="array" ref="H2642">IFERROR(_FV(Facts_combined[[#This Row],[Asset Name]],"Market cap",TRUE), 0)</f>
        <v>6521360</v>
      </c>
      <c r="I264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42" s="5" cm="1">
        <f t="array" ref="J2642">IFERROR(_FV(Facts_combined[[#This Row],[Asset Name]],"Shares outstanding",TRUE), 0)</f>
        <v>70273310</v>
      </c>
      <c r="K2642" s="4" cm="1">
        <f t="array" ref="K2642">IFERROR(_FV(Facts_combined[[#This Row],[Asset Name]],"P/E",TRUE), "")</f>
        <v>0</v>
      </c>
      <c r="L2642" s="4" t="str" cm="1">
        <f t="array" ref="L264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42" s="4" cm="1">
        <f t="array" ref="M2642">IFERROR(_FV(Facts_combined[[#This Row],[Asset Name]],"Beta"), "")</f>
        <v>0.81769999999999998</v>
      </c>
    </row>
    <row r="2643" spans="1:13" x14ac:dyDescent="0.2">
      <c r="A2643" t="s">
        <v>911</v>
      </c>
      <c r="B2643" t="s">
        <v>4</v>
      </c>
      <c r="C2643" t="s">
        <v>42</v>
      </c>
      <c r="D2643" t="e" vm="2511">
        <v>#VALUE!</v>
      </c>
      <c r="E2643" t="str" cm="1">
        <f t="array" ref="E2643">IFERROR(_FV(Facts_combined[[#This Row],[Asset Name]],"Industry"), "Undefined")</f>
        <v>Healthcare Equipment &amp; Supplies</v>
      </c>
      <c r="F2643" s="6" cm="1">
        <f t="array" ref="F2643">IFERROR(_FV(Facts_combined[[#This Row],[Asset Name]],"Price"), 0)</f>
        <v>4.0000000000000001E-3</v>
      </c>
      <c r="G2643" s="5" cm="1">
        <f t="array" ref="G2643">IFERROR(_FV(Facts_combined[[#This Row],[Asset Name]],"Volume"), 0)</f>
        <v>10000</v>
      </c>
      <c r="H2643" s="7" cm="1">
        <f t="array" ref="H2643">IFERROR(_FV(Facts_combined[[#This Row],[Asset Name]],"Market cap",TRUE), 0)</f>
        <v>1981820</v>
      </c>
      <c r="I264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43" s="5" cm="1">
        <f t="array" ref="J2643">IFERROR(_FV(Facts_combined[[#This Row],[Asset Name]],"Shares outstanding",TRUE), 0)</f>
        <v>495454600</v>
      </c>
      <c r="K2643" s="4" t="str" cm="1">
        <f t="array" ref="K2643">IFERROR(_FV(Facts_combined[[#This Row],[Asset Name]],"P/E",TRUE), "")</f>
        <v/>
      </c>
      <c r="L2643" s="4" t="str" cm="1">
        <f t="array" ref="L264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43" s="4" cm="1">
        <f t="array" ref="M2643">IFERROR(_FV(Facts_combined[[#This Row],[Asset Name]],"Beta"), "")</f>
        <v>-0.29299999999999998</v>
      </c>
    </row>
    <row r="2644" spans="1:13" x14ac:dyDescent="0.2">
      <c r="A2644" t="s">
        <v>912</v>
      </c>
      <c r="B2644" t="s">
        <v>4</v>
      </c>
      <c r="C2644" t="s">
        <v>42</v>
      </c>
      <c r="D2644" t="e" vm="2513">
        <v>#VALUE!</v>
      </c>
      <c r="E2644" t="str" cm="1">
        <f t="array" ref="E2644">IFERROR(_FV(Facts_combined[[#This Row],[Asset Name]],"Industry"), "Undefined")</f>
        <v>Automobiles &amp; Auto Parts</v>
      </c>
      <c r="F2644" s="6" cm="1">
        <f t="array" ref="F2644">IFERROR(_FV(Facts_combined[[#This Row],[Asset Name]],"Price"), 0)</f>
        <v>1</v>
      </c>
      <c r="G2644" s="5" cm="1">
        <f t="array" ref="G2644">IFERROR(_FV(Facts_combined[[#This Row],[Asset Name]],"Volume"), 0)</f>
        <v>200</v>
      </c>
      <c r="H2644" s="7" cm="1">
        <f t="array" ref="H2644">IFERROR(_FV(Facts_combined[[#This Row],[Asset Name]],"Market cap",TRUE), 0)</f>
        <v>69483970</v>
      </c>
      <c r="I264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644" s="5" cm="1">
        <f t="array" ref="J2644">IFERROR(_FV(Facts_combined[[#This Row],[Asset Name]],"Shares outstanding",TRUE), 0)</f>
        <v>78071880</v>
      </c>
      <c r="K2644" s="4" t="str" cm="1">
        <f t="array" ref="K2644">IFERROR(_FV(Facts_combined[[#This Row],[Asset Name]],"P/E",TRUE), "")</f>
        <v/>
      </c>
      <c r="L2644" s="4" t="str" cm="1">
        <f t="array" ref="L264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44" s="4" t="str" cm="1">
        <f t="array" ref="M2644">IFERROR(_FV(Facts_combined[[#This Row],[Asset Name]],"Beta"), "")</f>
        <v/>
      </c>
    </row>
    <row r="2645" spans="1:13" x14ac:dyDescent="0.2">
      <c r="A2645" t="s">
        <v>913</v>
      </c>
      <c r="B2645" t="s">
        <v>4</v>
      </c>
      <c r="C2645" t="s">
        <v>42</v>
      </c>
      <c r="D2645" t="s">
        <v>913</v>
      </c>
      <c r="E2645" t="str" cm="1">
        <f t="array" ref="E2645">IFERROR(_FV(Facts_combined[[#This Row],[Asset Name]],"Industry"), "Undefined")</f>
        <v>Undefined</v>
      </c>
      <c r="F2645" s="6" cm="1">
        <f t="array" ref="F2645">IFERROR(_FV(Facts_combined[[#This Row],[Asset Name]],"Price"), 0)</f>
        <v>0</v>
      </c>
      <c r="G2645" s="5" cm="1">
        <f t="array" ref="G2645">IFERROR(_FV(Facts_combined[[#This Row],[Asset Name]],"Volume"), 0)</f>
        <v>0</v>
      </c>
      <c r="H2645" s="7" cm="1">
        <f t="array" ref="H2645">IFERROR(_FV(Facts_combined[[#This Row],[Asset Name]],"Market cap",TRUE), 0)</f>
        <v>0</v>
      </c>
      <c r="I264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45" s="5" cm="1">
        <f t="array" ref="J2645">IFERROR(_FV(Facts_combined[[#This Row],[Asset Name]],"Shares outstanding",TRUE), 0)</f>
        <v>0</v>
      </c>
      <c r="K2645" s="4" t="str" cm="1">
        <f t="array" ref="K2645">IFERROR(_FV(Facts_combined[[#This Row],[Asset Name]],"P/E",TRUE), "")</f>
        <v/>
      </c>
      <c r="L2645" s="4" t="str" cm="1">
        <f t="array" ref="L264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45" s="4" t="str" cm="1">
        <f t="array" ref="M2645">IFERROR(_FV(Facts_combined[[#This Row],[Asset Name]],"Beta"), "")</f>
        <v/>
      </c>
    </row>
    <row r="2646" spans="1:13" x14ac:dyDescent="0.2">
      <c r="A2646" t="s">
        <v>914</v>
      </c>
      <c r="B2646" t="s">
        <v>4</v>
      </c>
      <c r="C2646" t="s">
        <v>42</v>
      </c>
      <c r="D2646" t="e" vm="2514">
        <v>#VALUE!</v>
      </c>
      <c r="E2646" t="str" cm="1">
        <f t="array" ref="E2646">IFERROR(_FV(Facts_combined[[#This Row],[Asset Name]],"Industry"), "Undefined")</f>
        <v>Healthcare Equipment &amp; Supplies</v>
      </c>
      <c r="F2646" s="6" cm="1">
        <f t="array" ref="F2646">IFERROR(_FV(Facts_combined[[#This Row],[Asset Name]],"Price"), 0)</f>
        <v>3.5000000000000003E-2</v>
      </c>
      <c r="G2646" s="5" cm="1">
        <f t="array" ref="G2646">IFERROR(_FV(Facts_combined[[#This Row],[Asset Name]],"Volume"), 0)</f>
        <v>129459</v>
      </c>
      <c r="H2646" s="7" cm="1">
        <f t="array" ref="H2646">IFERROR(_FV(Facts_combined[[#This Row],[Asset Name]],"Market cap",TRUE), 0)</f>
        <v>965650</v>
      </c>
      <c r="I264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46" s="5" cm="1">
        <f t="array" ref="J2646">IFERROR(_FV(Facts_combined[[#This Row],[Asset Name]],"Shares outstanding",TRUE), 0)</f>
        <v>29721540</v>
      </c>
      <c r="K2646" s="4" t="str" cm="1">
        <f t="array" ref="K2646">IFERROR(_FV(Facts_combined[[#This Row],[Asset Name]],"P/E",TRUE), "")</f>
        <v/>
      </c>
      <c r="L2646" s="4" t="str" cm="1">
        <f t="array" ref="L264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46" s="4" cm="1">
        <f t="array" ref="M2646">IFERROR(_FV(Facts_combined[[#This Row],[Asset Name]],"Beta"), "")</f>
        <v>0.19370000000000001</v>
      </c>
    </row>
    <row r="2647" spans="1:13" x14ac:dyDescent="0.2">
      <c r="A2647" t="s">
        <v>915</v>
      </c>
      <c r="B2647" t="s">
        <v>4</v>
      </c>
      <c r="C2647" t="s">
        <v>42</v>
      </c>
      <c r="D2647" t="e" vm="2515">
        <v>#VALUE!</v>
      </c>
      <c r="E2647" t="str" cm="1">
        <f t="array" ref="E2647">IFERROR(_FV(Facts_combined[[#This Row],[Asset Name]],"Industry"), "Undefined")</f>
        <v>Healthcare Equipment &amp; Supplies</v>
      </c>
      <c r="F2647" s="6" cm="1">
        <f t="array" ref="F2647">IFERROR(_FV(Facts_combined[[#This Row],[Asset Name]],"Price"), 0)</f>
        <v>0.38900000000000001</v>
      </c>
      <c r="G2647" s="5" cm="1">
        <f t="array" ref="G2647">IFERROR(_FV(Facts_combined[[#This Row],[Asset Name]],"Volume"), 0)</f>
        <v>10119</v>
      </c>
      <c r="H2647" s="7" cm="1">
        <f t="array" ref="H2647">IFERROR(_FV(Facts_combined[[#This Row],[Asset Name]],"Market cap",TRUE), 0)</f>
        <v>1180070</v>
      </c>
      <c r="I264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47" s="5" cm="1">
        <f t="array" ref="J2647">IFERROR(_FV(Facts_combined[[#This Row],[Asset Name]],"Shares outstanding",TRUE), 0)</f>
        <v>3105450</v>
      </c>
      <c r="K2647" s="4" t="str" cm="1">
        <f t="array" ref="K2647">IFERROR(_FV(Facts_combined[[#This Row],[Asset Name]],"P/E",TRUE), "")</f>
        <v/>
      </c>
      <c r="L2647" s="4" t="str" cm="1">
        <f t="array" ref="L264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47" s="4" cm="1">
        <f t="array" ref="M2647">IFERROR(_FV(Facts_combined[[#This Row],[Asset Name]],"Beta"), "")</f>
        <v>0.36370000000000002</v>
      </c>
    </row>
    <row r="2648" spans="1:13" x14ac:dyDescent="0.2">
      <c r="A2648" t="s">
        <v>916</v>
      </c>
      <c r="B2648" t="s">
        <v>4</v>
      </c>
      <c r="C2648" t="s">
        <v>42</v>
      </c>
      <c r="D2648" t="e" vm="2516">
        <v>#VALUE!</v>
      </c>
      <c r="E2648" t="str" cm="1">
        <f t="array" ref="E2648">IFERROR(_FV(Facts_combined[[#This Row],[Asset Name]],"Industry"), "Undefined")</f>
        <v>Healthcare Equipment &amp; Supplies</v>
      </c>
      <c r="F2648" s="6" cm="1">
        <f t="array" ref="F2648">IFERROR(_FV(Facts_combined[[#This Row],[Asset Name]],"Price"), 0)</f>
        <v>2.2000000000000001E-3</v>
      </c>
      <c r="G2648" s="5" cm="1">
        <f t="array" ref="G2648">IFERROR(_FV(Facts_combined[[#This Row],[Asset Name]],"Volume"), 0)</f>
        <v>183846</v>
      </c>
      <c r="H2648" s="7" cm="1">
        <f t="array" ref="H2648">IFERROR(_FV(Facts_combined[[#This Row],[Asset Name]],"Market cap",TRUE), 0)</f>
        <v>40260</v>
      </c>
      <c r="I264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48" s="5" cm="1">
        <f t="array" ref="J2648">IFERROR(_FV(Facts_combined[[#This Row],[Asset Name]],"Shares outstanding",TRUE), 0)</f>
        <v>402607700</v>
      </c>
      <c r="K2648" s="4" t="str" cm="1">
        <f t="array" ref="K2648">IFERROR(_FV(Facts_combined[[#This Row],[Asset Name]],"P/E",TRUE), "")</f>
        <v/>
      </c>
      <c r="L2648" s="4" t="str" cm="1">
        <f t="array" ref="L264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48" s="4" cm="1">
        <f t="array" ref="M2648">IFERROR(_FV(Facts_combined[[#This Row],[Asset Name]],"Beta"), "")</f>
        <v>1.9901</v>
      </c>
    </row>
    <row r="2649" spans="1:13" x14ac:dyDescent="0.2">
      <c r="A2649" t="s">
        <v>917</v>
      </c>
      <c r="B2649" t="s">
        <v>4</v>
      </c>
      <c r="C2649" t="s">
        <v>42</v>
      </c>
      <c r="D2649" t="e" vm="2748">
        <v>#VALUE!</v>
      </c>
      <c r="E2649" t="str" cm="1">
        <f t="array" ref="E2649">IFERROR(_FV(Facts_combined[[#This Row],[Asset Name]],"Industry"), "Undefined")</f>
        <v>Media &amp; Publishing</v>
      </c>
      <c r="F2649" s="6" cm="1">
        <f t="array" ref="F2649">IFERROR(_FV(Facts_combined[[#This Row],[Asset Name]],"Price"), 0)</f>
        <v>1.6000000000000001E-3</v>
      </c>
      <c r="G2649" s="5" cm="1">
        <f t="array" ref="G2649">IFERROR(_FV(Facts_combined[[#This Row],[Asset Name]],"Volume"), 0)</f>
        <v>3000</v>
      </c>
      <c r="H2649" s="7" cm="1">
        <f t="array" ref="H2649">IFERROR(_FV(Facts_combined[[#This Row],[Asset Name]],"Market cap",TRUE), 0)</f>
        <v>745740</v>
      </c>
      <c r="I264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49" s="5" cm="1">
        <f t="array" ref="J2649">IFERROR(_FV(Facts_combined[[#This Row],[Asset Name]],"Shares outstanding",TRUE), 0)</f>
        <v>438672000</v>
      </c>
      <c r="K2649" s="4" t="str" cm="1">
        <f t="array" ref="K2649">IFERROR(_FV(Facts_combined[[#This Row],[Asset Name]],"P/E",TRUE), "")</f>
        <v/>
      </c>
      <c r="L2649" s="4" t="str" cm="1">
        <f t="array" ref="L264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49" s="4" cm="1">
        <f t="array" ref="M2649">IFERROR(_FV(Facts_combined[[#This Row],[Asset Name]],"Beta"), "")</f>
        <v>0.93600000000000005</v>
      </c>
    </row>
    <row r="2650" spans="1:13" x14ac:dyDescent="0.2">
      <c r="A2650" t="s">
        <v>918</v>
      </c>
      <c r="B2650" t="s">
        <v>4</v>
      </c>
      <c r="C2650" t="s">
        <v>42</v>
      </c>
      <c r="D2650" t="s">
        <v>918</v>
      </c>
      <c r="E2650" t="str" cm="1">
        <f t="array" ref="E2650">IFERROR(_FV(Facts_combined[[#This Row],[Asset Name]],"Industry"), "Undefined")</f>
        <v>Undefined</v>
      </c>
      <c r="F2650" s="6" cm="1">
        <f t="array" ref="F2650">IFERROR(_FV(Facts_combined[[#This Row],[Asset Name]],"Price"), 0)</f>
        <v>0</v>
      </c>
      <c r="G2650" s="5" cm="1">
        <f t="array" ref="G2650">IFERROR(_FV(Facts_combined[[#This Row],[Asset Name]],"Volume"), 0)</f>
        <v>0</v>
      </c>
      <c r="H2650" s="7" cm="1">
        <f t="array" ref="H2650">IFERROR(_FV(Facts_combined[[#This Row],[Asset Name]],"Market cap",TRUE), 0)</f>
        <v>0</v>
      </c>
      <c r="I265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50" s="5" cm="1">
        <f t="array" ref="J2650">IFERROR(_FV(Facts_combined[[#This Row],[Asset Name]],"Shares outstanding",TRUE), 0)</f>
        <v>0</v>
      </c>
      <c r="K2650" s="4" t="str" cm="1">
        <f t="array" ref="K2650">IFERROR(_FV(Facts_combined[[#This Row],[Asset Name]],"P/E",TRUE), "")</f>
        <v/>
      </c>
      <c r="L2650" s="4" t="str" cm="1">
        <f t="array" ref="L265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50" s="4" t="str" cm="1">
        <f t="array" ref="M2650">IFERROR(_FV(Facts_combined[[#This Row],[Asset Name]],"Beta"), "")</f>
        <v/>
      </c>
    </row>
    <row r="2651" spans="1:13" x14ac:dyDescent="0.2">
      <c r="A2651" t="s">
        <v>919</v>
      </c>
      <c r="B2651" t="s">
        <v>4</v>
      </c>
      <c r="C2651" t="s">
        <v>42</v>
      </c>
      <c r="D2651" t="e" vm="2519">
        <v>#VALUE!</v>
      </c>
      <c r="E2651" t="str" cm="1">
        <f t="array" ref="E2651">IFERROR(_FV(Facts_combined[[#This Row],[Asset Name]],"Industry"), "Undefined")</f>
        <v>Software &amp; IT Services</v>
      </c>
      <c r="F2651" s="6" cm="1">
        <f t="array" ref="F2651">IFERROR(_FV(Facts_combined[[#This Row],[Asset Name]],"Price"), 0)</f>
        <v>2.01E-2</v>
      </c>
      <c r="G2651" s="5" cm="1">
        <f t="array" ref="G2651">IFERROR(_FV(Facts_combined[[#This Row],[Asset Name]],"Volume"), 0)</f>
        <v>16256</v>
      </c>
      <c r="H2651" s="7" cm="1">
        <f t="array" ref="H2651">IFERROR(_FV(Facts_combined[[#This Row],[Asset Name]],"Market cap",TRUE), 0)</f>
        <v>426850</v>
      </c>
      <c r="I265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51" s="5" cm="1">
        <f t="array" ref="J2651">IFERROR(_FV(Facts_combined[[#This Row],[Asset Name]],"Shares outstanding",TRUE), 0)</f>
        <v>21236500</v>
      </c>
      <c r="K2651" s="4" t="str" cm="1">
        <f t="array" ref="K2651">IFERROR(_FV(Facts_combined[[#This Row],[Asset Name]],"P/E",TRUE), "")</f>
        <v/>
      </c>
      <c r="L2651" s="4" t="str" cm="1">
        <f t="array" ref="L265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51" s="4" cm="1">
        <f t="array" ref="M2651">IFERROR(_FV(Facts_combined[[#This Row],[Asset Name]],"Beta"), "")</f>
        <v>4.4829999999999997</v>
      </c>
    </row>
    <row r="2652" spans="1:13" x14ac:dyDescent="0.2">
      <c r="A2652" t="s">
        <v>920</v>
      </c>
      <c r="B2652" t="s">
        <v>4</v>
      </c>
      <c r="C2652" t="s">
        <v>42</v>
      </c>
      <c r="D2652" t="e" vm="2520">
        <v>#VALUE!</v>
      </c>
      <c r="E2652" t="str" cm="1">
        <f t="array" ref="E2652">IFERROR(_FV(Facts_combined[[#This Row],[Asset Name]],"Industry"), "Undefined")</f>
        <v>Media &amp; Publishing</v>
      </c>
      <c r="F2652" s="6" cm="1">
        <f t="array" ref="F2652">IFERROR(_FV(Facts_combined[[#This Row],[Asset Name]],"Price"), 0)</f>
        <v>2.9999999999999997E-4</v>
      </c>
      <c r="G2652" s="5" cm="1">
        <f t="array" ref="G2652">IFERROR(_FV(Facts_combined[[#This Row],[Asset Name]],"Volume"), 0)</f>
        <v>1250</v>
      </c>
      <c r="H2652" s="7" cm="1">
        <f t="array" ref="H2652">IFERROR(_FV(Facts_combined[[#This Row],[Asset Name]],"Market cap",TRUE), 0)</f>
        <v>1282480</v>
      </c>
      <c r="I265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52" s="5" cm="1">
        <f t="array" ref="J2652">IFERROR(_FV(Facts_combined[[#This Row],[Asset Name]],"Shares outstanding",TRUE), 0)</f>
        <v>1603095000</v>
      </c>
      <c r="K2652" s="4" t="str" cm="1">
        <f t="array" ref="K2652">IFERROR(_FV(Facts_combined[[#This Row],[Asset Name]],"P/E",TRUE), "")</f>
        <v/>
      </c>
      <c r="L2652" s="4" t="str" cm="1">
        <f t="array" ref="L265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52" s="4" t="str" cm="1">
        <f t="array" ref="M2652">IFERROR(_FV(Facts_combined[[#This Row],[Asset Name]],"Beta"), "")</f>
        <v/>
      </c>
    </row>
    <row r="2653" spans="1:13" x14ac:dyDescent="0.2">
      <c r="A2653" t="s">
        <v>921</v>
      </c>
      <c r="B2653" t="s">
        <v>4</v>
      </c>
      <c r="C2653" t="s">
        <v>42</v>
      </c>
      <c r="D2653" t="e" vm="2521">
        <v>#VALUE!</v>
      </c>
      <c r="E2653" t="str" cm="1">
        <f t="array" ref="E2653">IFERROR(_FV(Facts_combined[[#This Row],[Asset Name]],"Industry"), "Undefined")</f>
        <v>Banking Services</v>
      </c>
      <c r="F2653" s="6" cm="1">
        <f t="array" ref="F2653">IFERROR(_FV(Facts_combined[[#This Row],[Asset Name]],"Price"), 0)</f>
        <v>0.06</v>
      </c>
      <c r="G2653" s="5" cm="1">
        <f t="array" ref="G2653">IFERROR(_FV(Facts_combined[[#This Row],[Asset Name]],"Volume"), 0)</f>
        <v>100</v>
      </c>
      <c r="H2653" s="7" cm="1">
        <f t="array" ref="H2653">IFERROR(_FV(Facts_combined[[#This Row],[Asset Name]],"Market cap",TRUE), 0)</f>
        <v>2528790</v>
      </c>
      <c r="I265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53" s="5" cm="1">
        <f t="array" ref="J2653">IFERROR(_FV(Facts_combined[[#This Row],[Asset Name]],"Shares outstanding",TRUE), 0)</f>
        <v>25287850</v>
      </c>
      <c r="K2653" s="4" t="str" cm="1">
        <f t="array" ref="K2653">IFERROR(_FV(Facts_combined[[#This Row],[Asset Name]],"P/E",TRUE), "")</f>
        <v/>
      </c>
      <c r="L2653" s="4" t="str" cm="1">
        <f t="array" ref="L265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53" s="4" cm="1">
        <f t="array" ref="M2653">IFERROR(_FV(Facts_combined[[#This Row],[Asset Name]],"Beta"), "")</f>
        <v>-2.8132000000000001</v>
      </c>
    </row>
    <row r="2654" spans="1:13" x14ac:dyDescent="0.2">
      <c r="A2654" t="s">
        <v>922</v>
      </c>
      <c r="B2654" t="s">
        <v>4</v>
      </c>
      <c r="C2654" t="s">
        <v>42</v>
      </c>
      <c r="D2654" t="e" vm="2522">
        <v>#VALUE!</v>
      </c>
      <c r="E2654" t="str" cm="1">
        <f t="array" ref="E2654">IFERROR(_FV(Facts_combined[[#This Row],[Asset Name]],"Industry"), "Undefined")</f>
        <v>Electronic Equipment &amp; Parts</v>
      </c>
      <c r="F2654" s="6" cm="1">
        <f t="array" ref="F2654">IFERROR(_FV(Facts_combined[[#This Row],[Asset Name]],"Price"), 0)</f>
        <v>2.0999999999999999E-3</v>
      </c>
      <c r="G2654" s="5" cm="1">
        <f t="array" ref="G2654">IFERROR(_FV(Facts_combined[[#This Row],[Asset Name]],"Volume"), 0)</f>
        <v>14000</v>
      </c>
      <c r="H2654" s="7" cm="1">
        <f t="array" ref="H2654">IFERROR(_FV(Facts_combined[[#This Row],[Asset Name]],"Market cap",TRUE), 0)</f>
        <v>283500</v>
      </c>
      <c r="I265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54" s="5" cm="1">
        <f t="array" ref="J2654">IFERROR(_FV(Facts_combined[[#This Row],[Asset Name]],"Shares outstanding",TRUE), 0)</f>
        <v>157498500</v>
      </c>
      <c r="K2654" s="4" t="str" cm="1">
        <f t="array" ref="K2654">IFERROR(_FV(Facts_combined[[#This Row],[Asset Name]],"P/E",TRUE), "")</f>
        <v/>
      </c>
      <c r="L2654" s="4" t="str" cm="1">
        <f t="array" ref="L265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54" s="4" cm="1">
        <f t="array" ref="M2654">IFERROR(_FV(Facts_combined[[#This Row],[Asset Name]],"Beta"), "")</f>
        <v>0.41930000000000001</v>
      </c>
    </row>
    <row r="2655" spans="1:13" x14ac:dyDescent="0.2">
      <c r="A2655" t="s">
        <v>923</v>
      </c>
      <c r="B2655" t="s">
        <v>4</v>
      </c>
      <c r="C2655" t="s">
        <v>42</v>
      </c>
      <c r="D2655" t="e" vm="2523">
        <v>#VALUE!</v>
      </c>
      <c r="E2655" t="str" cm="1">
        <f t="array" ref="E2655">IFERROR(_FV(Facts_combined[[#This Row],[Asset Name]],"Industry"), "Undefined")</f>
        <v>Biotechnology &amp; Medical Research</v>
      </c>
      <c r="F2655" s="6" cm="1">
        <f t="array" ref="F2655">IFERROR(_FV(Facts_combined[[#This Row],[Asset Name]],"Price"), 0)</f>
        <v>1.5100000000000001E-2</v>
      </c>
      <c r="G2655" s="5" cm="1">
        <f t="array" ref="G2655">IFERROR(_FV(Facts_combined[[#This Row],[Asset Name]],"Volume"), 0)</f>
        <v>9302</v>
      </c>
      <c r="H2655" s="7" cm="1">
        <f t="array" ref="H2655">IFERROR(_FV(Facts_combined[[#This Row],[Asset Name]],"Market cap",TRUE), 0)</f>
        <v>161640</v>
      </c>
      <c r="I265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55" s="5" cm="1">
        <f t="array" ref="J2655">IFERROR(_FV(Facts_combined[[#This Row],[Asset Name]],"Shares outstanding",TRUE), 0)</f>
        <v>10704800</v>
      </c>
      <c r="K2655" s="4" t="str" cm="1">
        <f t="array" ref="K2655">IFERROR(_FV(Facts_combined[[#This Row],[Asset Name]],"P/E",TRUE), "")</f>
        <v/>
      </c>
      <c r="L2655" s="4" t="str" cm="1">
        <f t="array" ref="L265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55" s="4" cm="1">
        <f t="array" ref="M2655">IFERROR(_FV(Facts_combined[[#This Row],[Asset Name]],"Beta"), "")</f>
        <v>0.22309999999999999</v>
      </c>
    </row>
    <row r="2656" spans="1:13" x14ac:dyDescent="0.2">
      <c r="A2656" t="s">
        <v>924</v>
      </c>
      <c r="B2656" t="s">
        <v>4</v>
      </c>
      <c r="C2656" t="s">
        <v>42</v>
      </c>
      <c r="D2656" t="e" vm="2524">
        <v>#VALUE!</v>
      </c>
      <c r="E2656" t="str" cm="1">
        <f t="array" ref="E2656">IFERROR(_FV(Facts_combined[[#This Row],[Asset Name]],"Industry"), "Undefined")</f>
        <v>Machinery, Equipment &amp; Components</v>
      </c>
      <c r="F2656" s="6" cm="1">
        <f t="array" ref="F2656">IFERROR(_FV(Facts_combined[[#This Row],[Asset Name]],"Price"), 0)</f>
        <v>2.0000000000000001E-4</v>
      </c>
      <c r="G2656" s="5" cm="1">
        <f t="array" ref="G2656">IFERROR(_FV(Facts_combined[[#This Row],[Asset Name]],"Volume"), 0)</f>
        <v>3160</v>
      </c>
      <c r="H2656" s="7" cm="1">
        <f t="array" ref="H2656">IFERROR(_FV(Facts_combined[[#This Row],[Asset Name]],"Market cap",TRUE), 0)</f>
        <v>15650</v>
      </c>
      <c r="I265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56" s="5" cm="1">
        <f t="array" ref="J2656">IFERROR(_FV(Facts_combined[[#This Row],[Asset Name]],"Shares outstanding",TRUE), 0)</f>
        <v>78268330</v>
      </c>
      <c r="K2656" s="4" t="str" cm="1">
        <f t="array" ref="K2656">IFERROR(_FV(Facts_combined[[#This Row],[Asset Name]],"P/E",TRUE), "")</f>
        <v/>
      </c>
      <c r="L2656" s="4" t="str" cm="1">
        <f t="array" ref="L265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56" s="4" cm="1">
        <f t="array" ref="M2656">IFERROR(_FV(Facts_combined[[#This Row],[Asset Name]],"Beta"), "")</f>
        <v>-0.59460000000000002</v>
      </c>
    </row>
    <row r="2657" spans="1:13" x14ac:dyDescent="0.2">
      <c r="A2657" t="s">
        <v>925</v>
      </c>
      <c r="B2657" t="s">
        <v>4</v>
      </c>
      <c r="C2657" t="s">
        <v>42</v>
      </c>
      <c r="D2657" t="s">
        <v>925</v>
      </c>
      <c r="E2657" t="str" cm="1">
        <f t="array" ref="E2657">IFERROR(_FV(Facts_combined[[#This Row],[Asset Name]],"Industry"), "Undefined")</f>
        <v>Undefined</v>
      </c>
      <c r="F2657" s="6" cm="1">
        <f t="array" ref="F2657">IFERROR(_FV(Facts_combined[[#This Row],[Asset Name]],"Price"), 0)</f>
        <v>0</v>
      </c>
      <c r="G2657" s="5" cm="1">
        <f t="array" ref="G2657">IFERROR(_FV(Facts_combined[[#This Row],[Asset Name]],"Volume"), 0)</f>
        <v>0</v>
      </c>
      <c r="H2657" s="7" cm="1">
        <f t="array" ref="H2657">IFERROR(_FV(Facts_combined[[#This Row],[Asset Name]],"Market cap",TRUE), 0)</f>
        <v>0</v>
      </c>
      <c r="I265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57" s="5" cm="1">
        <f t="array" ref="J2657">IFERROR(_FV(Facts_combined[[#This Row],[Asset Name]],"Shares outstanding",TRUE), 0)</f>
        <v>0</v>
      </c>
      <c r="K2657" s="4" t="str" cm="1">
        <f t="array" ref="K2657">IFERROR(_FV(Facts_combined[[#This Row],[Asset Name]],"P/E",TRUE), "")</f>
        <v/>
      </c>
      <c r="L2657" s="4" t="str" cm="1">
        <f t="array" ref="L265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57" s="4" t="str" cm="1">
        <f t="array" ref="M2657">IFERROR(_FV(Facts_combined[[#This Row],[Asset Name]],"Beta"), "")</f>
        <v/>
      </c>
    </row>
    <row r="2658" spans="1:13" x14ac:dyDescent="0.2">
      <c r="A2658" t="s">
        <v>926</v>
      </c>
      <c r="B2658" t="s">
        <v>4</v>
      </c>
      <c r="C2658" t="s">
        <v>42</v>
      </c>
      <c r="D2658" t="e" vm="2525">
        <v>#VALUE!</v>
      </c>
      <c r="E2658" t="str" cm="1">
        <f t="array" ref="E2658">IFERROR(_FV(Facts_combined[[#This Row],[Asset Name]],"Industry"), "Undefined")</f>
        <v>Undefined</v>
      </c>
      <c r="F2658" s="6" cm="1">
        <f t="array" ref="F2658">IFERROR(_FV(Facts_combined[[#This Row],[Asset Name]],"Price"), 0)</f>
        <v>0</v>
      </c>
      <c r="G2658" s="5" cm="1">
        <f t="array" ref="G2658">IFERROR(_FV(Facts_combined[[#This Row],[Asset Name]],"Volume"), 0)</f>
        <v>3</v>
      </c>
      <c r="H2658" s="7" cm="1">
        <f t="array" ref="H2658">IFERROR(_FV(Facts_combined[[#This Row],[Asset Name]],"Market cap",TRUE), 0)</f>
        <v>0</v>
      </c>
      <c r="I265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58" s="5" cm="1">
        <f t="array" ref="J2658">IFERROR(_FV(Facts_combined[[#This Row],[Asset Name]],"Shares outstanding",TRUE), 0)</f>
        <v>0</v>
      </c>
      <c r="K2658" s="4" t="str" cm="1">
        <f t="array" ref="K2658">IFERROR(_FV(Facts_combined[[#This Row],[Asset Name]],"P/E",TRUE), "")</f>
        <v/>
      </c>
      <c r="L2658" s="4" t="str" cm="1">
        <f t="array" ref="L265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58" s="4" t="str" cm="1">
        <f t="array" ref="M2658">IFERROR(_FV(Facts_combined[[#This Row],[Asset Name]],"Beta"), "")</f>
        <v/>
      </c>
    </row>
    <row r="2659" spans="1:13" x14ac:dyDescent="0.2">
      <c r="A2659" t="s">
        <v>927</v>
      </c>
      <c r="B2659" t="s">
        <v>4</v>
      </c>
      <c r="C2659" t="s">
        <v>42</v>
      </c>
      <c r="D2659" t="e" vm="2526">
        <v>#VALUE!</v>
      </c>
      <c r="E2659" t="str" cm="1">
        <f t="array" ref="E2659">IFERROR(_FV(Facts_combined[[#This Row],[Asset Name]],"Industry"), "Undefined")</f>
        <v>Undefined</v>
      </c>
      <c r="F2659" s="6" cm="1">
        <f t="array" ref="F2659">IFERROR(_FV(Facts_combined[[#This Row],[Asset Name]],"Price"), 0)</f>
        <v>121.88</v>
      </c>
      <c r="G2659" s="5" cm="1">
        <f t="array" ref="G2659">IFERROR(_FV(Facts_combined[[#This Row],[Asset Name]],"Volume"), 0)</f>
        <v>1</v>
      </c>
      <c r="H2659" s="7" cm="1">
        <f t="array" ref="H2659">IFERROR(_FV(Facts_combined[[#This Row],[Asset Name]],"Market cap",TRUE), 0)</f>
        <v>54781142.659999996</v>
      </c>
      <c r="I265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659" s="5" cm="1">
        <f t="array" ref="J2659">IFERROR(_FV(Facts_combined[[#This Row],[Asset Name]],"Shares outstanding",TRUE), 0)</f>
        <v>0</v>
      </c>
      <c r="K2659" s="4" t="str" cm="1">
        <f t="array" ref="K2659">IFERROR(_FV(Facts_combined[[#This Row],[Asset Name]],"P/E",TRUE), "")</f>
        <v/>
      </c>
      <c r="L2659" s="4" t="str" cm="1">
        <f t="array" ref="L265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59" s="4" cm="1">
        <f t="array" ref="M2659">IFERROR(_FV(Facts_combined[[#This Row],[Asset Name]],"Beta"), "")</f>
        <v>0.55220000000000002</v>
      </c>
    </row>
    <row r="2660" spans="1:13" x14ac:dyDescent="0.2">
      <c r="A2660" t="s">
        <v>928</v>
      </c>
      <c r="B2660" t="s">
        <v>4</v>
      </c>
      <c r="C2660" t="s">
        <v>42</v>
      </c>
      <c r="D2660" t="e" vm="2527">
        <v>#VALUE!</v>
      </c>
      <c r="E2660" t="str" cm="1">
        <f t="array" ref="E2660">IFERROR(_FV(Facts_combined[[#This Row],[Asset Name]],"Industry"), "Undefined")</f>
        <v>Undefined</v>
      </c>
      <c r="F2660" s="6" cm="1">
        <f t="array" ref="F2660">IFERROR(_FV(Facts_combined[[#This Row],[Asset Name]],"Price"), 0)</f>
        <v>66.021500000000003</v>
      </c>
      <c r="G2660" s="5" cm="1">
        <f t="array" ref="G2660">IFERROR(_FV(Facts_combined[[#This Row],[Asset Name]],"Volume"), 0)</f>
        <v>131</v>
      </c>
      <c r="H2660" s="7" cm="1">
        <f t="array" ref="H2660">IFERROR(_FV(Facts_combined[[#This Row],[Asset Name]],"Market cap",TRUE), 0)</f>
        <v>69491946.030000001</v>
      </c>
      <c r="I266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660" s="5" cm="1">
        <f t="array" ref="J2660">IFERROR(_FV(Facts_combined[[#This Row],[Asset Name]],"Shares outstanding",TRUE), 0)</f>
        <v>0</v>
      </c>
      <c r="K2660" s="4" t="str" cm="1">
        <f t="array" ref="K2660">IFERROR(_FV(Facts_combined[[#This Row],[Asset Name]],"P/E",TRUE), "")</f>
        <v/>
      </c>
      <c r="L2660" s="4" t="str" cm="1">
        <f t="array" ref="L266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60" s="4" cm="1">
        <f t="array" ref="M2660">IFERROR(_FV(Facts_combined[[#This Row],[Asset Name]],"Beta"), "")</f>
        <v>0.82030000000000003</v>
      </c>
    </row>
    <row r="2661" spans="1:13" x14ac:dyDescent="0.2">
      <c r="A2661" t="s">
        <v>929</v>
      </c>
      <c r="B2661" t="s">
        <v>4</v>
      </c>
      <c r="C2661" t="s">
        <v>42</v>
      </c>
      <c r="D2661" t="e" vm="2528">
        <v>#VALUE!</v>
      </c>
      <c r="E2661" t="str" cm="1">
        <f t="array" ref="E2661">IFERROR(_FV(Facts_combined[[#This Row],[Asset Name]],"Industry"), "Undefined")</f>
        <v>Food &amp; Tobacco</v>
      </c>
      <c r="F2661" s="6" cm="1">
        <f t="array" ref="F2661">IFERROR(_FV(Facts_combined[[#This Row],[Asset Name]],"Price"), 0)</f>
        <v>30.8</v>
      </c>
      <c r="G2661" s="5" cm="1">
        <f t="array" ref="G2661">IFERROR(_FV(Facts_combined[[#This Row],[Asset Name]],"Volume"), 0)</f>
        <v>5733</v>
      </c>
      <c r="H2661" s="7" cm="1">
        <f t="array" ref="H2661">IFERROR(_FV(Facts_combined[[#This Row],[Asset Name]],"Market cap",TRUE), 0)</f>
        <v>377977600</v>
      </c>
      <c r="I266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661" s="5" cm="1">
        <f t="array" ref="J2661">IFERROR(_FV(Facts_combined[[#This Row],[Asset Name]],"Shares outstanding",TRUE), 0)</f>
        <v>12272000</v>
      </c>
      <c r="K2661" s="4" cm="1">
        <f t="array" ref="K2661">IFERROR(_FV(Facts_combined[[#This Row],[Asset Name]],"P/E",TRUE), "")</f>
        <v>0</v>
      </c>
      <c r="L2661" s="4" t="str" cm="1">
        <f t="array" ref="L266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61" s="4" cm="1">
        <f t="array" ref="M2661">IFERROR(_FV(Facts_combined[[#This Row],[Asset Name]],"Beta"), "")</f>
        <v>0.35299999999999998</v>
      </c>
    </row>
    <row r="2662" spans="1:13" x14ac:dyDescent="0.2">
      <c r="A2662" t="s">
        <v>930</v>
      </c>
      <c r="B2662" t="s">
        <v>4</v>
      </c>
      <c r="C2662" t="s">
        <v>42</v>
      </c>
      <c r="D2662" t="e" vm="2529">
        <v>#VALUE!</v>
      </c>
      <c r="E2662" t="str" cm="1">
        <f t="array" ref="E2662">IFERROR(_FV(Facts_combined[[#This Row],[Asset Name]],"Industry"), "Undefined")</f>
        <v>Telecommunications Services</v>
      </c>
      <c r="F2662" s="6" cm="1">
        <f t="array" ref="F2662">IFERROR(_FV(Facts_combined[[#This Row],[Asset Name]],"Price"), 0)</f>
        <v>10.01</v>
      </c>
      <c r="G2662" s="5" cm="1">
        <f t="array" ref="G2662">IFERROR(_FV(Facts_combined[[#This Row],[Asset Name]],"Volume"), 0)</f>
        <v>27400</v>
      </c>
      <c r="H2662" s="7" cm="1">
        <f t="array" ref="H2662">IFERROR(_FV(Facts_combined[[#This Row],[Asset Name]],"Market cap",TRUE), 0)</f>
        <v>30</v>
      </c>
      <c r="I266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62" s="5" cm="1">
        <f t="array" ref="J2662">IFERROR(_FV(Facts_combined[[#This Row],[Asset Name]],"Shares outstanding",TRUE), 0)</f>
        <v>0</v>
      </c>
      <c r="K2662" s="4" t="str" cm="1">
        <f t="array" ref="K2662">IFERROR(_FV(Facts_combined[[#This Row],[Asset Name]],"P/E",TRUE), "")</f>
        <v/>
      </c>
      <c r="L2662" s="4" t="str" cm="1">
        <f t="array" ref="L266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62" s="4" cm="1">
        <f t="array" ref="M2662">IFERROR(_FV(Facts_combined[[#This Row],[Asset Name]],"Beta"), "")</f>
        <v>0.46689999999999998</v>
      </c>
    </row>
    <row r="2663" spans="1:13" x14ac:dyDescent="0.2">
      <c r="A2663" t="s">
        <v>931</v>
      </c>
      <c r="B2663" t="s">
        <v>4</v>
      </c>
      <c r="C2663" t="s">
        <v>42</v>
      </c>
      <c r="D2663" t="e" vm="2530">
        <v>#VALUE!</v>
      </c>
      <c r="E2663" t="str" cm="1">
        <f t="array" ref="E2663">IFERROR(_FV(Facts_combined[[#This Row],[Asset Name]],"Industry"), "Undefined")</f>
        <v>Electronic Equipment &amp; Parts</v>
      </c>
      <c r="F2663" s="6" cm="1">
        <f t="array" ref="F2663">IFERROR(_FV(Facts_combined[[#This Row],[Asset Name]],"Price"), 0)</f>
        <v>0</v>
      </c>
      <c r="G2663" s="5" cm="1">
        <f t="array" ref="G2663">IFERROR(_FV(Facts_combined[[#This Row],[Asset Name]],"Volume"), 0)</f>
        <v>0</v>
      </c>
      <c r="H2663" s="7" cm="1">
        <f t="array" ref="H2663">IFERROR(_FV(Facts_combined[[#This Row],[Asset Name]],"Market cap",TRUE), 0)</f>
        <v>0</v>
      </c>
      <c r="I266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63" s="5" cm="1">
        <f t="array" ref="J2663">IFERROR(_FV(Facts_combined[[#This Row],[Asset Name]],"Shares outstanding",TRUE), 0)</f>
        <v>10797350</v>
      </c>
      <c r="K2663" s="4" t="str" cm="1">
        <f t="array" ref="K2663">IFERROR(_FV(Facts_combined[[#This Row],[Asset Name]],"P/E",TRUE), "")</f>
        <v/>
      </c>
      <c r="L2663" s="4" t="str" cm="1">
        <f t="array" ref="L266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63" s="4" t="str" cm="1">
        <f t="array" ref="M2663">IFERROR(_FV(Facts_combined[[#This Row],[Asset Name]],"Beta"), "")</f>
        <v/>
      </c>
    </row>
    <row r="2664" spans="1:13" x14ac:dyDescent="0.2">
      <c r="A2664" t="s">
        <v>932</v>
      </c>
      <c r="B2664" t="s">
        <v>4</v>
      </c>
      <c r="C2664" t="s">
        <v>42</v>
      </c>
      <c r="D2664" t="e" vm="2531">
        <v>#VALUE!</v>
      </c>
      <c r="E2664" t="str" cm="1">
        <f t="array" ref="E2664">IFERROR(_FV(Facts_combined[[#This Row],[Asset Name]],"Industry"), "Undefined")</f>
        <v>Undefined</v>
      </c>
      <c r="F2664" s="6" cm="1">
        <f t="array" ref="F2664">IFERROR(_FV(Facts_combined[[#This Row],[Asset Name]],"Price"), 0)</f>
        <v>71.508200000000002</v>
      </c>
      <c r="G2664" s="5" cm="1">
        <f t="array" ref="G2664">IFERROR(_FV(Facts_combined[[#This Row],[Asset Name]],"Volume"), 0)</f>
        <v>19775</v>
      </c>
      <c r="H2664" s="7" cm="1">
        <f t="array" ref="H2664">IFERROR(_FV(Facts_combined[[#This Row],[Asset Name]],"Market cap",TRUE), 0)</f>
        <v>57235021.960000001</v>
      </c>
      <c r="I266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664" s="5" cm="1">
        <f t="array" ref="J2664">IFERROR(_FV(Facts_combined[[#This Row],[Asset Name]],"Shares outstanding",TRUE), 0)</f>
        <v>0</v>
      </c>
      <c r="K2664" s="4" t="str" cm="1">
        <f t="array" ref="K2664">IFERROR(_FV(Facts_combined[[#This Row],[Asset Name]],"P/E",TRUE), "")</f>
        <v/>
      </c>
      <c r="L2664" s="4" t="str" cm="1">
        <f t="array" ref="L266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64" s="4" cm="1">
        <f t="array" ref="M2664">IFERROR(_FV(Facts_combined[[#This Row],[Asset Name]],"Beta"), "")</f>
        <v>0.4476</v>
      </c>
    </row>
    <row r="2665" spans="1:13" x14ac:dyDescent="0.2">
      <c r="A2665" t="s">
        <v>933</v>
      </c>
      <c r="B2665" t="s">
        <v>4</v>
      </c>
      <c r="C2665" t="s">
        <v>42</v>
      </c>
      <c r="D2665" t="e" vm="2532">
        <v>#VALUE!</v>
      </c>
      <c r="E2665" t="str" cm="1">
        <f t="array" ref="E2665">IFERROR(_FV(Facts_combined[[#This Row],[Asset Name]],"Industry"), "Undefined")</f>
        <v>Undefined</v>
      </c>
      <c r="F2665" s="6" cm="1">
        <f t="array" ref="F2665">IFERROR(_FV(Facts_combined[[#This Row],[Asset Name]],"Price"), 0)</f>
        <v>98.376300000000001</v>
      </c>
      <c r="G2665" s="5" cm="1">
        <f t="array" ref="G2665">IFERROR(_FV(Facts_combined[[#This Row],[Asset Name]],"Volume"), 0)</f>
        <v>2689</v>
      </c>
      <c r="H2665" s="7" cm="1">
        <f t="array" ref="H2665">IFERROR(_FV(Facts_combined[[#This Row],[Asset Name]],"Market cap",TRUE), 0)</f>
        <v>138572532.03</v>
      </c>
      <c r="I266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665" s="5" cm="1">
        <f t="array" ref="J2665">IFERROR(_FV(Facts_combined[[#This Row],[Asset Name]],"Shares outstanding",TRUE), 0)</f>
        <v>0</v>
      </c>
      <c r="K2665" s="4" t="str" cm="1">
        <f t="array" ref="K2665">IFERROR(_FV(Facts_combined[[#This Row],[Asset Name]],"P/E",TRUE), "")</f>
        <v/>
      </c>
      <c r="L2665" s="4" t="str" cm="1">
        <f t="array" ref="L266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65" s="4" cm="1">
        <f t="array" ref="M2665">IFERROR(_FV(Facts_combined[[#This Row],[Asset Name]],"Beta"), "")</f>
        <v>0.49859999999999999</v>
      </c>
    </row>
    <row r="2666" spans="1:13" x14ac:dyDescent="0.2">
      <c r="A2666" t="s">
        <v>934</v>
      </c>
      <c r="B2666" t="s">
        <v>4</v>
      </c>
      <c r="C2666" t="s">
        <v>42</v>
      </c>
      <c r="D2666" t="e" vm="2533">
        <v>#VALUE!</v>
      </c>
      <c r="E2666" t="str" cm="1">
        <f t="array" ref="E2666">IFERROR(_FV(Facts_combined[[#This Row],[Asset Name]],"Industry"), "Undefined")</f>
        <v>Undefined</v>
      </c>
      <c r="F2666" s="6" cm="1">
        <f t="array" ref="F2666">IFERROR(_FV(Facts_combined[[#This Row],[Asset Name]],"Price"), 0)</f>
        <v>28.475000000000001</v>
      </c>
      <c r="G2666" s="5" cm="1">
        <f t="array" ref="G2666">IFERROR(_FV(Facts_combined[[#This Row],[Asset Name]],"Volume"), 0)</f>
        <v>4</v>
      </c>
      <c r="H2666" s="7" cm="1">
        <f t="array" ref="H2666">IFERROR(_FV(Facts_combined[[#This Row],[Asset Name]],"Market cap",TRUE), 0)</f>
        <v>3537989.44</v>
      </c>
      <c r="I266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66" s="5" cm="1">
        <f t="array" ref="J2666">IFERROR(_FV(Facts_combined[[#This Row],[Asset Name]],"Shares outstanding",TRUE), 0)</f>
        <v>0</v>
      </c>
      <c r="K2666" s="4" t="str" cm="1">
        <f t="array" ref="K2666">IFERROR(_FV(Facts_combined[[#This Row],[Asset Name]],"P/E",TRUE), "")</f>
        <v/>
      </c>
      <c r="L2666" s="4" t="str" cm="1">
        <f t="array" ref="L266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66" s="4" t="str" cm="1">
        <f t="array" ref="M2666">IFERROR(_FV(Facts_combined[[#This Row],[Asset Name]],"Beta"), "")</f>
        <v/>
      </c>
    </row>
    <row r="2667" spans="1:13" x14ac:dyDescent="0.2">
      <c r="A2667" t="s">
        <v>935</v>
      </c>
      <c r="B2667" t="s">
        <v>4</v>
      </c>
      <c r="C2667" t="s">
        <v>42</v>
      </c>
      <c r="D2667" t="e" vm="2534">
        <v>#VALUE!</v>
      </c>
      <c r="E2667" t="str" cm="1">
        <f t="array" ref="E2667">IFERROR(_FV(Facts_combined[[#This Row],[Asset Name]],"Industry"), "Undefined")</f>
        <v>Electrical Utilities &amp; IPPs</v>
      </c>
      <c r="F2667" s="6" cm="1">
        <f t="array" ref="F2667">IFERROR(_FV(Facts_combined[[#This Row],[Asset Name]],"Price"), 0)</f>
        <v>63.15</v>
      </c>
      <c r="G2667" s="5" cm="1">
        <f t="array" ref="G2667">IFERROR(_FV(Facts_combined[[#This Row],[Asset Name]],"Volume"), 0)</f>
        <v>445</v>
      </c>
      <c r="H2667" s="7" cm="1">
        <f t="array" ref="H2667">IFERROR(_FV(Facts_combined[[#This Row],[Asset Name]],"Market cap",TRUE), 0)</f>
        <v>2118456000</v>
      </c>
      <c r="I266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667" s="5" cm="1">
        <f t="array" ref="J2667">IFERROR(_FV(Facts_combined[[#This Row],[Asset Name]],"Shares outstanding",TRUE), 0)</f>
        <v>33333820</v>
      </c>
      <c r="K2667" s="4" t="str" cm="1">
        <f t="array" ref="K2667">IFERROR(_FV(Facts_combined[[#This Row],[Asset Name]],"P/E",TRUE), "")</f>
        <v/>
      </c>
      <c r="L2667" s="4" t="str" cm="1">
        <f t="array" ref="L266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67" s="4" cm="1">
        <f t="array" ref="M2667">IFERROR(_FV(Facts_combined[[#This Row],[Asset Name]],"Beta"), "")</f>
        <v>9.8299999999999998E-2</v>
      </c>
    </row>
    <row r="2668" spans="1:13" x14ac:dyDescent="0.2">
      <c r="A2668" t="s">
        <v>936</v>
      </c>
      <c r="B2668" t="s">
        <v>4</v>
      </c>
      <c r="C2668" t="s">
        <v>42</v>
      </c>
      <c r="D2668" t="e" vm="2535">
        <v>#VALUE!</v>
      </c>
      <c r="E2668" t="str" cm="1">
        <f t="array" ref="E2668">IFERROR(_FV(Facts_combined[[#This Row],[Asset Name]],"Industry"), "Undefined")</f>
        <v>Freight &amp; Logistics Services</v>
      </c>
      <c r="F2668" s="6" cm="1">
        <f t="array" ref="F2668">IFERROR(_FV(Facts_combined[[#This Row],[Asset Name]],"Price"), 0)</f>
        <v>6.7</v>
      </c>
      <c r="G2668" s="5" cm="1">
        <f t="array" ref="G2668">IFERROR(_FV(Facts_combined[[#This Row],[Asset Name]],"Volume"), 0)</f>
        <v>13543</v>
      </c>
      <c r="H2668" s="7" cm="1">
        <f t="array" ref="H2668">IFERROR(_FV(Facts_combined[[#This Row],[Asset Name]],"Market cap",TRUE), 0)</f>
        <v>349263563</v>
      </c>
      <c r="I266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668" s="5" cm="1">
        <f t="array" ref="J2668">IFERROR(_FV(Facts_combined[[#This Row],[Asset Name]],"Shares outstanding",TRUE), 0)</f>
        <v>52128890</v>
      </c>
      <c r="K2668" s="4" t="str" cm="1">
        <f t="array" ref="K2668">IFERROR(_FV(Facts_combined[[#This Row],[Asset Name]],"P/E",TRUE), "")</f>
        <v/>
      </c>
      <c r="L2668" s="4" t="str" cm="1">
        <f t="array" ref="L266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68" s="4" cm="1">
        <f t="array" ref="M2668">IFERROR(_FV(Facts_combined[[#This Row],[Asset Name]],"Beta"), "")</f>
        <v>2.6829000000000001</v>
      </c>
    </row>
    <row r="2669" spans="1:13" x14ac:dyDescent="0.2">
      <c r="A2669" t="s">
        <v>937</v>
      </c>
      <c r="B2669" t="s">
        <v>4</v>
      </c>
      <c r="C2669" t="s">
        <v>42</v>
      </c>
      <c r="D2669" t="s">
        <v>937</v>
      </c>
      <c r="E2669" t="str" cm="1">
        <f t="array" ref="E2669">IFERROR(_FV(Facts_combined[[#This Row],[Asset Name]],"Industry"), "Undefined")</f>
        <v>Undefined</v>
      </c>
      <c r="F2669" s="6" cm="1">
        <f t="array" ref="F2669">IFERROR(_FV(Facts_combined[[#This Row],[Asset Name]],"Price"), 0)</f>
        <v>0</v>
      </c>
      <c r="G2669" s="5" cm="1">
        <f t="array" ref="G2669">IFERROR(_FV(Facts_combined[[#This Row],[Asset Name]],"Volume"), 0)</f>
        <v>0</v>
      </c>
      <c r="H2669" s="7" cm="1">
        <f t="array" ref="H2669">IFERROR(_FV(Facts_combined[[#This Row],[Asset Name]],"Market cap",TRUE), 0)</f>
        <v>0</v>
      </c>
      <c r="I266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69" s="5" cm="1">
        <f t="array" ref="J2669">IFERROR(_FV(Facts_combined[[#This Row],[Asset Name]],"Shares outstanding",TRUE), 0)</f>
        <v>0</v>
      </c>
      <c r="K2669" s="4" t="str" cm="1">
        <f t="array" ref="K2669">IFERROR(_FV(Facts_combined[[#This Row],[Asset Name]],"P/E",TRUE), "")</f>
        <v/>
      </c>
      <c r="L2669" s="4" t="str" cm="1">
        <f t="array" ref="L266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69" s="4" t="str" cm="1">
        <f t="array" ref="M2669">IFERROR(_FV(Facts_combined[[#This Row],[Asset Name]],"Beta"), "")</f>
        <v/>
      </c>
    </row>
    <row r="2670" spans="1:13" x14ac:dyDescent="0.2">
      <c r="A2670" t="s">
        <v>938</v>
      </c>
      <c r="B2670" t="s">
        <v>4</v>
      </c>
      <c r="C2670" t="s">
        <v>42</v>
      </c>
      <c r="D2670" t="e" vm="2536">
        <v>#VALUE!</v>
      </c>
      <c r="E2670" t="str" cm="1">
        <f t="array" ref="E2670">IFERROR(_FV(Facts_combined[[#This Row],[Asset Name]],"Industry"), "Undefined")</f>
        <v>Media &amp; Publishing</v>
      </c>
      <c r="F2670" s="6" cm="1">
        <f t="array" ref="F2670">IFERROR(_FV(Facts_combined[[#This Row],[Asset Name]],"Price"), 0)</f>
        <v>0.31</v>
      </c>
      <c r="G2670" s="5" cm="1">
        <f t="array" ref="G2670">IFERROR(_FV(Facts_combined[[#This Row],[Asset Name]],"Volume"), 0)</f>
        <v>10677</v>
      </c>
      <c r="H2670" s="7" cm="1">
        <f t="array" ref="H2670">IFERROR(_FV(Facts_combined[[#This Row],[Asset Name]],"Market cap",TRUE), 0)</f>
        <v>5429309</v>
      </c>
      <c r="I267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70" s="5" cm="1">
        <f t="array" ref="J2670">IFERROR(_FV(Facts_combined[[#This Row],[Asset Name]],"Shares outstanding",TRUE), 0)</f>
        <v>17513900</v>
      </c>
      <c r="K2670" s="4" t="str" cm="1">
        <f t="array" ref="K2670">IFERROR(_FV(Facts_combined[[#This Row],[Asset Name]],"P/E",TRUE), "")</f>
        <v/>
      </c>
      <c r="L2670" s="4" t="str" cm="1">
        <f t="array" ref="L267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70" s="4" cm="1">
        <f t="array" ref="M2670">IFERROR(_FV(Facts_combined[[#This Row],[Asset Name]],"Beta"), "")</f>
        <v>0.53659999999999997</v>
      </c>
    </row>
    <row r="2671" spans="1:13" x14ac:dyDescent="0.2">
      <c r="A2671" t="s">
        <v>939</v>
      </c>
      <c r="B2671" t="s">
        <v>4</v>
      </c>
      <c r="C2671" t="s">
        <v>42</v>
      </c>
      <c r="D2671" t="e" vm="2537">
        <v>#VALUE!</v>
      </c>
      <c r="E2671" t="str" cm="1">
        <f t="array" ref="E2671">IFERROR(_FV(Facts_combined[[#This Row],[Asset Name]],"Industry"), "Undefined")</f>
        <v>Investment Banking &amp; Investment Services</v>
      </c>
      <c r="F2671" s="6" cm="1">
        <f t="array" ref="F2671">IFERROR(_FV(Facts_combined[[#This Row],[Asset Name]],"Price"), 0)</f>
        <v>8</v>
      </c>
      <c r="G2671" s="5" cm="1">
        <f t="array" ref="G2671">IFERROR(_FV(Facts_combined[[#This Row],[Asset Name]],"Volume"), 0)</f>
        <v>8</v>
      </c>
      <c r="H2671" s="7" cm="1">
        <f t="array" ref="H2671">IFERROR(_FV(Facts_combined[[#This Row],[Asset Name]],"Market cap",TRUE), 0)</f>
        <v>45254780</v>
      </c>
      <c r="I267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671" s="5" cm="1">
        <f t="array" ref="J2671">IFERROR(_FV(Facts_combined[[#This Row],[Asset Name]],"Shares outstanding",TRUE), 0)</f>
        <v>5452380</v>
      </c>
      <c r="K2671" s="4" cm="1">
        <f t="array" ref="K2671">IFERROR(_FV(Facts_combined[[#This Row],[Asset Name]],"P/E",TRUE), "")</f>
        <v>191.89250000000001</v>
      </c>
      <c r="L2671" s="4" t="str" cm="1">
        <f t="array" ref="L267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Q4</v>
      </c>
      <c r="M2671" s="4" cm="1">
        <f t="array" ref="M2671">IFERROR(_FV(Facts_combined[[#This Row],[Asset Name]],"Beta"), "")</f>
        <v>0.25419999999999998</v>
      </c>
    </row>
    <row r="2672" spans="1:13" x14ac:dyDescent="0.2">
      <c r="A2672" t="s">
        <v>940</v>
      </c>
      <c r="B2672" t="s">
        <v>4</v>
      </c>
      <c r="C2672" t="s">
        <v>42</v>
      </c>
      <c r="D2672" t="e" vm="2538">
        <v>#VALUE!</v>
      </c>
      <c r="E2672" t="str" cm="1">
        <f t="array" ref="E2672">IFERROR(_FV(Facts_combined[[#This Row],[Asset Name]],"Industry"), "Undefined")</f>
        <v>Investment Banking &amp; Investment Services</v>
      </c>
      <c r="F2672" s="6" cm="1">
        <f t="array" ref="F2672">IFERROR(_FV(Facts_combined[[#This Row],[Asset Name]],"Price"), 0)</f>
        <v>0</v>
      </c>
      <c r="G2672" s="5" cm="1">
        <f t="array" ref="G2672">IFERROR(_FV(Facts_combined[[#This Row],[Asset Name]],"Volume"), 0)</f>
        <v>7</v>
      </c>
      <c r="H2672" s="7" cm="1">
        <f t="array" ref="H2672">IFERROR(_FV(Facts_combined[[#This Row],[Asset Name]],"Market cap",TRUE), 0)</f>
        <v>0</v>
      </c>
      <c r="I267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72" s="5" cm="1">
        <f t="array" ref="J2672">IFERROR(_FV(Facts_combined[[#This Row],[Asset Name]],"Shares outstanding",TRUE), 0)</f>
        <v>11132210</v>
      </c>
      <c r="K2672" s="4" t="str" cm="1">
        <f t="array" ref="K2672">IFERROR(_FV(Facts_combined[[#This Row],[Asset Name]],"P/E",TRUE), "")</f>
        <v/>
      </c>
      <c r="L2672" s="4" t="str" cm="1">
        <f t="array" ref="L267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72" s="4" t="str" cm="1">
        <f t="array" ref="M2672">IFERROR(_FV(Facts_combined[[#This Row],[Asset Name]],"Beta"), "")</f>
        <v/>
      </c>
    </row>
    <row r="2673" spans="1:13" x14ac:dyDescent="0.2">
      <c r="A2673" t="s">
        <v>941</v>
      </c>
      <c r="B2673" t="s">
        <v>4</v>
      </c>
      <c r="C2673" t="s">
        <v>42</v>
      </c>
      <c r="D2673" t="e" vm="2539">
        <v>#VALUE!</v>
      </c>
      <c r="E2673" t="str" cm="1">
        <f t="array" ref="E2673">IFERROR(_FV(Facts_combined[[#This Row],[Asset Name]],"Industry"), "Undefined")</f>
        <v>Software &amp; IT Services</v>
      </c>
      <c r="F2673" s="6" cm="1">
        <f t="array" ref="F2673">IFERROR(_FV(Facts_combined[[#This Row],[Asset Name]],"Price"), 0)</f>
        <v>2</v>
      </c>
      <c r="G2673" s="5" cm="1">
        <f t="array" ref="G2673">IFERROR(_FV(Facts_combined[[#This Row],[Asset Name]],"Volume"), 0)</f>
        <v>100</v>
      </c>
      <c r="H2673" s="7" cm="1">
        <f t="array" ref="H2673">IFERROR(_FV(Facts_combined[[#This Row],[Asset Name]],"Market cap",TRUE), 0)</f>
        <v>10933140</v>
      </c>
      <c r="I267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73" s="5" cm="1">
        <f t="array" ref="J2673">IFERROR(_FV(Facts_combined[[#This Row],[Asset Name]],"Shares outstanding",TRUE), 0)</f>
        <v>5466570</v>
      </c>
      <c r="K2673" s="4" t="str" cm="1">
        <f t="array" ref="K2673">IFERROR(_FV(Facts_combined[[#This Row],[Asset Name]],"P/E",TRUE), "")</f>
        <v/>
      </c>
      <c r="L2673" s="4" t="str" cm="1">
        <f t="array" ref="L267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73" s="4" t="str" cm="1">
        <f t="array" ref="M2673">IFERROR(_FV(Facts_combined[[#This Row],[Asset Name]],"Beta"), "")</f>
        <v/>
      </c>
    </row>
    <row r="2674" spans="1:13" x14ac:dyDescent="0.2">
      <c r="A2674" t="s">
        <v>942</v>
      </c>
      <c r="B2674" t="s">
        <v>4</v>
      </c>
      <c r="C2674" t="s">
        <v>42</v>
      </c>
      <c r="D2674" t="e" vm="2540">
        <v>#VALUE!</v>
      </c>
      <c r="E2674" t="str" cm="1">
        <f t="array" ref="E2674">IFERROR(_FV(Facts_combined[[#This Row],[Asset Name]],"Industry"), "Undefined")</f>
        <v>Investment Banking &amp; Investment Services</v>
      </c>
      <c r="F2674" s="6" cm="1">
        <f t="array" ref="F2674">IFERROR(_FV(Facts_combined[[#This Row],[Asset Name]],"Price"), 0)</f>
        <v>0.82</v>
      </c>
      <c r="G2674" s="5" cm="1">
        <f t="array" ref="G2674">IFERROR(_FV(Facts_combined[[#This Row],[Asset Name]],"Volume"), 0)</f>
        <v>15</v>
      </c>
      <c r="H2674" s="7" cm="1">
        <f t="array" ref="H2674">IFERROR(_FV(Facts_combined[[#This Row],[Asset Name]],"Market cap",TRUE), 0)</f>
        <v>13712851</v>
      </c>
      <c r="I267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74" s="5" cm="1">
        <f t="array" ref="J2674">IFERROR(_FV(Facts_combined[[#This Row],[Asset Name]],"Shares outstanding",TRUE), 0)</f>
        <v>16722990</v>
      </c>
      <c r="K2674" s="4" t="str" cm="1">
        <f t="array" ref="K2674">IFERROR(_FV(Facts_combined[[#This Row],[Asset Name]],"P/E",TRUE), "")</f>
        <v/>
      </c>
      <c r="L2674" s="4" t="str" cm="1">
        <f t="array" ref="L267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74" s="4" cm="1">
        <f t="array" ref="M2674">IFERROR(_FV(Facts_combined[[#This Row],[Asset Name]],"Beta"), "")</f>
        <v>0.96909999999999996</v>
      </c>
    </row>
    <row r="2675" spans="1:13" x14ac:dyDescent="0.2">
      <c r="A2675" t="s">
        <v>943</v>
      </c>
      <c r="B2675" t="s">
        <v>4</v>
      </c>
      <c r="C2675" t="s">
        <v>42</v>
      </c>
      <c r="D2675" t="e" vm="2541">
        <v>#VALUE!</v>
      </c>
      <c r="E2675" t="str" cm="1">
        <f t="array" ref="E2675">IFERROR(_FV(Facts_combined[[#This Row],[Asset Name]],"Industry"), "Undefined")</f>
        <v>Miscellaneous Educational Service Providers</v>
      </c>
      <c r="F2675" s="6" cm="1">
        <f t="array" ref="F2675">IFERROR(_FV(Facts_combined[[#This Row],[Asset Name]],"Price"), 0)</f>
        <v>1.4599999999999999E-3</v>
      </c>
      <c r="G2675" s="5" cm="1">
        <f t="array" ref="G2675">IFERROR(_FV(Facts_combined[[#This Row],[Asset Name]],"Volume"), 0)</f>
        <v>500</v>
      </c>
      <c r="H2675" s="7" cm="1">
        <f t="array" ref="H2675">IFERROR(_FV(Facts_combined[[#This Row],[Asset Name]],"Market cap",TRUE), 0)</f>
        <v>2968100</v>
      </c>
      <c r="I267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75" s="5" cm="1">
        <f t="array" ref="J2675">IFERROR(_FV(Facts_combined[[#This Row],[Asset Name]],"Shares outstanding",TRUE), 0)</f>
        <v>1855065000</v>
      </c>
      <c r="K2675" s="4" t="str" cm="1">
        <f t="array" ref="K2675">IFERROR(_FV(Facts_combined[[#This Row],[Asset Name]],"P/E",TRUE), "")</f>
        <v/>
      </c>
      <c r="L2675" s="4" t="str" cm="1">
        <f t="array" ref="L267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75" s="4" t="str" cm="1">
        <f t="array" ref="M2675">IFERROR(_FV(Facts_combined[[#This Row],[Asset Name]],"Beta"), "")</f>
        <v/>
      </c>
    </row>
    <row r="2676" spans="1:13" x14ac:dyDescent="0.2">
      <c r="A2676" t="s">
        <v>944</v>
      </c>
      <c r="B2676" t="s">
        <v>4</v>
      </c>
      <c r="C2676" t="s">
        <v>42</v>
      </c>
      <c r="D2676" t="e" vm="2542">
        <v>#VALUE!</v>
      </c>
      <c r="E2676" t="str" cm="1">
        <f t="array" ref="E2676">IFERROR(_FV(Facts_combined[[#This Row],[Asset Name]],"Industry"), "Undefined")</f>
        <v>Financial Technology (Fintech) &amp; Infrastructure</v>
      </c>
      <c r="F2676" s="6" cm="1">
        <f t="array" ref="F2676">IFERROR(_FV(Facts_combined[[#This Row],[Asset Name]],"Price"), 0)</f>
        <v>6.4000000000000003E-3</v>
      </c>
      <c r="G2676" s="5" cm="1">
        <f t="array" ref="G2676">IFERROR(_FV(Facts_combined[[#This Row],[Asset Name]],"Volume"), 0)</f>
        <v>66429</v>
      </c>
      <c r="H2676" s="7" cm="1">
        <f t="array" ref="H2676">IFERROR(_FV(Facts_combined[[#This Row],[Asset Name]],"Market cap",TRUE), 0)</f>
        <v>10741996</v>
      </c>
      <c r="I267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76" s="5" cm="1">
        <f t="array" ref="J2676">IFERROR(_FV(Facts_combined[[#This Row],[Asset Name]],"Shares outstanding",TRUE), 0)</f>
        <v>1678437000</v>
      </c>
      <c r="K2676" s="4" t="str" cm="1">
        <f t="array" ref="K2676">IFERROR(_FV(Facts_combined[[#This Row],[Asset Name]],"P/E",TRUE), "")</f>
        <v/>
      </c>
      <c r="L2676" s="4" t="str" cm="1">
        <f t="array" ref="L267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76" s="4" cm="1">
        <f t="array" ref="M2676">IFERROR(_FV(Facts_combined[[#This Row],[Asset Name]],"Beta"), "")</f>
        <v>2.0255000000000001</v>
      </c>
    </row>
    <row r="2677" spans="1:13" x14ac:dyDescent="0.2">
      <c r="A2677" t="s">
        <v>945</v>
      </c>
      <c r="B2677" t="s">
        <v>4</v>
      </c>
      <c r="C2677" t="s">
        <v>42</v>
      </c>
      <c r="D2677" t="e" vm="2543">
        <v>#VALUE!</v>
      </c>
      <c r="E2677" t="str" cm="1">
        <f t="array" ref="E2677">IFERROR(_FV(Facts_combined[[#This Row],[Asset Name]],"Industry"), "Undefined")</f>
        <v>Biotechnology &amp; Medical Research</v>
      </c>
      <c r="F2677" s="6" cm="1">
        <f t="array" ref="F2677">IFERROR(_FV(Facts_combined[[#This Row],[Asset Name]],"Price"), 0)</f>
        <v>0.1726</v>
      </c>
      <c r="G2677" s="5" cm="1">
        <f t="array" ref="G2677">IFERROR(_FV(Facts_combined[[#This Row],[Asset Name]],"Volume"), 0)</f>
        <v>327</v>
      </c>
      <c r="H2677" s="7" cm="1">
        <f t="array" ref="H2677">IFERROR(_FV(Facts_combined[[#This Row],[Asset Name]],"Market cap",TRUE), 0)</f>
        <v>19550530</v>
      </c>
      <c r="I267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77" s="5" cm="1">
        <f t="array" ref="J2677">IFERROR(_FV(Facts_combined[[#This Row],[Asset Name]],"Shares outstanding",TRUE), 0)</f>
        <v>113270800</v>
      </c>
      <c r="K2677" s="4" t="str" cm="1">
        <f t="array" ref="K2677">IFERROR(_FV(Facts_combined[[#This Row],[Asset Name]],"P/E",TRUE), "")</f>
        <v/>
      </c>
      <c r="L2677" s="4" t="str" cm="1">
        <f t="array" ref="L267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77" s="4" cm="1">
        <f t="array" ref="M2677">IFERROR(_FV(Facts_combined[[#This Row],[Asset Name]],"Beta"), "")</f>
        <v>0.33839999999999998</v>
      </c>
    </row>
    <row r="2678" spans="1:13" x14ac:dyDescent="0.2">
      <c r="A2678" t="s">
        <v>946</v>
      </c>
      <c r="B2678" t="s">
        <v>4</v>
      </c>
      <c r="C2678" t="s">
        <v>42</v>
      </c>
      <c r="D2678" t="e" vm="2544">
        <v>#VALUE!</v>
      </c>
      <c r="E2678" t="str" cm="1">
        <f t="array" ref="E2678">IFERROR(_FV(Facts_combined[[#This Row],[Asset Name]],"Industry"), "Undefined")</f>
        <v>Electrical Utilities &amp; IPPs</v>
      </c>
      <c r="F2678" s="6" cm="1">
        <f t="array" ref="F2678">IFERROR(_FV(Facts_combined[[#This Row],[Asset Name]],"Price"), 0)</f>
        <v>22.665700000000001</v>
      </c>
      <c r="G2678" s="5" cm="1">
        <f t="array" ref="G2678">IFERROR(_FV(Facts_combined[[#This Row],[Asset Name]],"Volume"), 0)</f>
        <v>28313</v>
      </c>
      <c r="H2678" s="7" cm="1">
        <f t="array" ref="H2678">IFERROR(_FV(Facts_combined[[#This Row],[Asset Name]],"Market cap",TRUE), 0)</f>
        <v>247597500</v>
      </c>
      <c r="I267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678" s="5" cm="1">
        <f t="array" ref="J2678">IFERROR(_FV(Facts_combined[[#This Row],[Asset Name]],"Shares outstanding",TRUE), 0)</f>
        <v>10936290</v>
      </c>
      <c r="K2678" s="4" t="str" cm="1">
        <f t="array" ref="K2678">IFERROR(_FV(Facts_combined[[#This Row],[Asset Name]],"P/E",TRUE), "")</f>
        <v/>
      </c>
      <c r="L2678" s="4" t="str" cm="1">
        <f t="array" ref="L267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78" s="4" t="str" cm="1">
        <f t="array" ref="M2678">IFERROR(_FV(Facts_combined[[#This Row],[Asset Name]],"Beta"), "")</f>
        <v/>
      </c>
    </row>
    <row r="2679" spans="1:13" x14ac:dyDescent="0.2">
      <c r="A2679" t="s">
        <v>947</v>
      </c>
      <c r="B2679" t="s">
        <v>4</v>
      </c>
      <c r="C2679" t="s">
        <v>42</v>
      </c>
      <c r="D2679" t="e" vm="2545">
        <v>#VALUE!</v>
      </c>
      <c r="E2679" t="str" cm="1">
        <f t="array" ref="E2679">IFERROR(_FV(Facts_combined[[#This Row],[Asset Name]],"Industry"), "Undefined")</f>
        <v>Biotechnology &amp; Medical Research</v>
      </c>
      <c r="F2679" s="6" cm="1">
        <f t="array" ref="F2679">IFERROR(_FV(Facts_combined[[#This Row],[Asset Name]],"Price"), 0)</f>
        <v>0.27389999999999998</v>
      </c>
      <c r="G2679" s="5" cm="1">
        <f t="array" ref="G2679">IFERROR(_FV(Facts_combined[[#This Row],[Asset Name]],"Volume"), 0)</f>
        <v>141994</v>
      </c>
      <c r="H2679" s="7" cm="1">
        <f t="array" ref="H2679">IFERROR(_FV(Facts_combined[[#This Row],[Asset Name]],"Market cap",TRUE), 0)</f>
        <v>34726329</v>
      </c>
      <c r="I267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679" s="5" cm="1">
        <f t="array" ref="J2679">IFERROR(_FV(Facts_combined[[#This Row],[Asset Name]],"Shares outstanding",TRUE), 0)</f>
        <v>126784700</v>
      </c>
      <c r="K2679" s="4" t="str" cm="1">
        <f t="array" ref="K2679">IFERROR(_FV(Facts_combined[[#This Row],[Asset Name]],"P/E",TRUE), "")</f>
        <v/>
      </c>
      <c r="L2679" s="4" t="str" cm="1">
        <f t="array" ref="L267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79" s="4" cm="1">
        <f t="array" ref="M2679">IFERROR(_FV(Facts_combined[[#This Row],[Asset Name]],"Beta"), "")</f>
        <v>0.63</v>
      </c>
    </row>
    <row r="2680" spans="1:13" x14ac:dyDescent="0.2">
      <c r="A2680" t="s">
        <v>948</v>
      </c>
      <c r="B2680" t="s">
        <v>4</v>
      </c>
      <c r="C2680" t="s">
        <v>42</v>
      </c>
      <c r="D2680" t="e" vm="2546">
        <v>#VALUE!</v>
      </c>
      <c r="E2680" t="str" cm="1">
        <f t="array" ref="E2680">IFERROR(_FV(Facts_combined[[#This Row],[Asset Name]],"Industry"), "Undefined")</f>
        <v>Holding Companies</v>
      </c>
      <c r="F2680" s="6" cm="1">
        <f t="array" ref="F2680">IFERROR(_FV(Facts_combined[[#This Row],[Asset Name]],"Price"), 0)</f>
        <v>0.05</v>
      </c>
      <c r="G2680" s="5" cm="1">
        <f t="array" ref="G2680">IFERROR(_FV(Facts_combined[[#This Row],[Asset Name]],"Volume"), 0)</f>
        <v>315</v>
      </c>
      <c r="H2680" s="7" cm="1">
        <f t="array" ref="H2680">IFERROR(_FV(Facts_combined[[#This Row],[Asset Name]],"Market cap",TRUE), 0)</f>
        <v>954500</v>
      </c>
      <c r="I268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80" s="5" cm="1">
        <f t="array" ref="J2680">IFERROR(_FV(Facts_combined[[#This Row],[Asset Name]],"Shares outstanding",TRUE), 0)</f>
        <v>19090080</v>
      </c>
      <c r="K2680" s="4" t="str" cm="1">
        <f t="array" ref="K2680">IFERROR(_FV(Facts_combined[[#This Row],[Asset Name]],"P/E",TRUE), "")</f>
        <v/>
      </c>
      <c r="L2680" s="4" t="str" cm="1">
        <f t="array" ref="L268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80" s="4" cm="1">
        <f t="array" ref="M2680">IFERROR(_FV(Facts_combined[[#This Row],[Asset Name]],"Beta"), "")</f>
        <v>2.8546999999999998</v>
      </c>
    </row>
    <row r="2681" spans="1:13" x14ac:dyDescent="0.2">
      <c r="A2681" t="s">
        <v>949</v>
      </c>
      <c r="B2681" t="s">
        <v>4</v>
      </c>
      <c r="C2681" t="s">
        <v>42</v>
      </c>
      <c r="D2681" t="e" vm="2547">
        <v>#VALUE!</v>
      </c>
      <c r="E2681" t="str" cm="1">
        <f t="array" ref="E2681">IFERROR(_FV(Facts_combined[[#This Row],[Asset Name]],"Industry"), "Undefined")</f>
        <v>Biotechnology &amp; Medical Research</v>
      </c>
      <c r="F2681" s="6" cm="1">
        <f t="array" ref="F2681">IFERROR(_FV(Facts_combined[[#This Row],[Asset Name]],"Price"), 0)</f>
        <v>9.9999999999999995E-7</v>
      </c>
      <c r="G2681" s="5" cm="1">
        <f t="array" ref="G2681">IFERROR(_FV(Facts_combined[[#This Row],[Asset Name]],"Volume"), 0)</f>
        <v>775</v>
      </c>
      <c r="H2681" s="7" cm="1">
        <f t="array" ref="H2681">IFERROR(_FV(Facts_combined[[#This Row],[Asset Name]],"Market cap",TRUE), 0)</f>
        <v>4260</v>
      </c>
      <c r="I268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81" s="5" cm="1">
        <f t="array" ref="J2681">IFERROR(_FV(Facts_combined[[#This Row],[Asset Name]],"Shares outstanding",TRUE), 0)</f>
        <v>42622560</v>
      </c>
      <c r="K2681" s="4" t="str" cm="1">
        <f t="array" ref="K2681">IFERROR(_FV(Facts_combined[[#This Row],[Asset Name]],"P/E",TRUE), "")</f>
        <v/>
      </c>
      <c r="L2681" s="4" t="str" cm="1">
        <f t="array" ref="L268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81" s="4" t="str" cm="1">
        <f t="array" ref="M2681">IFERROR(_FV(Facts_combined[[#This Row],[Asset Name]],"Beta"), "")</f>
        <v/>
      </c>
    </row>
    <row r="2682" spans="1:13" x14ac:dyDescent="0.2">
      <c r="A2682" t="s">
        <v>950</v>
      </c>
      <c r="B2682" t="s">
        <v>4</v>
      </c>
      <c r="C2682" t="s">
        <v>42</v>
      </c>
      <c r="D2682" t="s">
        <v>950</v>
      </c>
      <c r="E2682" t="str" cm="1">
        <f t="array" ref="E2682">IFERROR(_FV(Facts_combined[[#This Row],[Asset Name]],"Industry"), "Undefined")</f>
        <v>Undefined</v>
      </c>
      <c r="F2682" s="6" cm="1">
        <f t="array" ref="F2682">IFERROR(_FV(Facts_combined[[#This Row],[Asset Name]],"Price"), 0)</f>
        <v>0</v>
      </c>
      <c r="G2682" s="5" cm="1">
        <f t="array" ref="G2682">IFERROR(_FV(Facts_combined[[#This Row],[Asset Name]],"Volume"), 0)</f>
        <v>0</v>
      </c>
      <c r="H2682" s="7" cm="1">
        <f t="array" ref="H2682">IFERROR(_FV(Facts_combined[[#This Row],[Asset Name]],"Market cap",TRUE), 0)</f>
        <v>0</v>
      </c>
      <c r="I268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82" s="5" cm="1">
        <f t="array" ref="J2682">IFERROR(_FV(Facts_combined[[#This Row],[Asset Name]],"Shares outstanding",TRUE), 0)</f>
        <v>0</v>
      </c>
      <c r="K2682" s="4" t="str" cm="1">
        <f t="array" ref="K2682">IFERROR(_FV(Facts_combined[[#This Row],[Asset Name]],"P/E",TRUE), "")</f>
        <v/>
      </c>
      <c r="L2682" s="4" t="str" cm="1">
        <f t="array" ref="L268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82" s="4" t="str" cm="1">
        <f t="array" ref="M2682">IFERROR(_FV(Facts_combined[[#This Row],[Asset Name]],"Beta"), "")</f>
        <v/>
      </c>
    </row>
    <row r="2683" spans="1:13" x14ac:dyDescent="0.2">
      <c r="A2683" t="s">
        <v>951</v>
      </c>
      <c r="B2683" t="s">
        <v>4</v>
      </c>
      <c r="C2683" t="s">
        <v>42</v>
      </c>
      <c r="D2683" t="e" vm="2548">
        <v>#VALUE!</v>
      </c>
      <c r="E2683" t="str" cm="1">
        <f t="array" ref="E2683">IFERROR(_FV(Facts_combined[[#This Row],[Asset Name]],"Industry"), "Undefined")</f>
        <v>Integrated Hardware &amp; Software</v>
      </c>
      <c r="F2683" s="6" cm="1">
        <f t="array" ref="F2683">IFERROR(_FV(Facts_combined[[#This Row],[Asset Name]],"Price"), 0)</f>
        <v>0.28000000000000003</v>
      </c>
      <c r="G2683" s="5" cm="1">
        <f t="array" ref="G2683">IFERROR(_FV(Facts_combined[[#This Row],[Asset Name]],"Volume"), 0)</f>
        <v>266729</v>
      </c>
      <c r="H2683" s="7" cm="1">
        <f t="array" ref="H2683">IFERROR(_FV(Facts_combined[[#This Row],[Asset Name]],"Market cap",TRUE), 0)</f>
        <v>64369396</v>
      </c>
      <c r="I268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683" s="5" cm="1">
        <f t="array" ref="J2683">IFERROR(_FV(Facts_combined[[#This Row],[Asset Name]],"Shares outstanding",TRUE), 0)</f>
        <v>229890700</v>
      </c>
      <c r="K2683" s="4" t="str" cm="1">
        <f t="array" ref="K2683">IFERROR(_FV(Facts_combined[[#This Row],[Asset Name]],"P/E",TRUE), "")</f>
        <v/>
      </c>
      <c r="L2683" s="4" t="str" cm="1">
        <f t="array" ref="L268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83" s="4" t="str" cm="1">
        <f t="array" ref="M2683">IFERROR(_FV(Facts_combined[[#This Row],[Asset Name]],"Beta"), "")</f>
        <v/>
      </c>
    </row>
    <row r="2684" spans="1:13" x14ac:dyDescent="0.2">
      <c r="A2684" t="s">
        <v>952</v>
      </c>
      <c r="B2684" t="s">
        <v>4</v>
      </c>
      <c r="C2684" t="s">
        <v>42</v>
      </c>
      <c r="D2684" t="e" vm="2549">
        <v>#VALUE!</v>
      </c>
      <c r="E2684" t="str" cm="1">
        <f t="array" ref="E2684">IFERROR(_FV(Facts_combined[[#This Row],[Asset Name]],"Industry"), "Undefined")</f>
        <v>Financial Technology (Fintech) &amp; Infrastructure</v>
      </c>
      <c r="F2684" s="6" cm="1">
        <f t="array" ref="F2684">IFERROR(_FV(Facts_combined[[#This Row],[Asset Name]],"Price"), 0)</f>
        <v>3.1</v>
      </c>
      <c r="G2684" s="5" cm="1">
        <f t="array" ref="G2684">IFERROR(_FV(Facts_combined[[#This Row],[Asset Name]],"Volume"), 0)</f>
        <v>210</v>
      </c>
      <c r="H2684" s="7" cm="1">
        <f t="array" ref="H2684">IFERROR(_FV(Facts_combined[[#This Row],[Asset Name]],"Market cap",TRUE), 0)</f>
        <v>108075889</v>
      </c>
      <c r="I268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684" s="5" cm="1">
        <f t="array" ref="J2684">IFERROR(_FV(Facts_combined[[#This Row],[Asset Name]],"Shares outstanding",TRUE), 0)</f>
        <v>697863900</v>
      </c>
      <c r="K2684" s="4" t="str" cm="1">
        <f t="array" ref="K2684">IFERROR(_FV(Facts_combined[[#This Row],[Asset Name]],"P/E",TRUE), "")</f>
        <v/>
      </c>
      <c r="L2684" s="4" t="str" cm="1">
        <f t="array" ref="L268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84" s="4" t="str" cm="1">
        <f t="array" ref="M2684">IFERROR(_FV(Facts_combined[[#This Row],[Asset Name]],"Beta"), "")</f>
        <v/>
      </c>
    </row>
    <row r="2685" spans="1:13" x14ac:dyDescent="0.2">
      <c r="A2685" t="s">
        <v>953</v>
      </c>
      <c r="B2685" t="s">
        <v>4</v>
      </c>
      <c r="C2685" t="s">
        <v>42</v>
      </c>
      <c r="D2685" t="e" vm="2550">
        <v>#VALUE!</v>
      </c>
      <c r="E2685" t="str" cm="1">
        <f t="array" ref="E2685">IFERROR(_FV(Facts_combined[[#This Row],[Asset Name]],"Industry"), "Undefined")</f>
        <v>Metals &amp; Mining</v>
      </c>
      <c r="F2685" s="6" cm="1">
        <f t="array" ref="F2685">IFERROR(_FV(Facts_combined[[#This Row],[Asset Name]],"Price"), 0)</f>
        <v>1</v>
      </c>
      <c r="G2685" s="5" cm="1">
        <f t="array" ref="G2685">IFERROR(_FV(Facts_combined[[#This Row],[Asset Name]],"Volume"), 0)</f>
        <v>100</v>
      </c>
      <c r="H2685" s="7" cm="1">
        <f t="array" ref="H2685">IFERROR(_FV(Facts_combined[[#This Row],[Asset Name]],"Market cap",TRUE), 0)</f>
        <v>43502140</v>
      </c>
      <c r="I268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685" s="5" cm="1">
        <f t="array" ref="J2685">IFERROR(_FV(Facts_combined[[#This Row],[Asset Name]],"Shares outstanding",TRUE), 0)</f>
        <v>43502140</v>
      </c>
      <c r="K2685" s="4" t="str" cm="1">
        <f t="array" ref="K2685">IFERROR(_FV(Facts_combined[[#This Row],[Asset Name]],"P/E",TRUE), "")</f>
        <v/>
      </c>
      <c r="L2685" s="4" t="str" cm="1">
        <f t="array" ref="L268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85" s="4" t="str" cm="1">
        <f t="array" ref="M2685">IFERROR(_FV(Facts_combined[[#This Row],[Asset Name]],"Beta"), "")</f>
        <v/>
      </c>
    </row>
    <row r="2686" spans="1:13" x14ac:dyDescent="0.2">
      <c r="A2686" t="s">
        <v>954</v>
      </c>
      <c r="B2686" t="s">
        <v>4</v>
      </c>
      <c r="C2686" t="s">
        <v>42</v>
      </c>
      <c r="D2686" t="e" vm="2551">
        <v>#VALUE!</v>
      </c>
      <c r="E2686" t="str" cm="1">
        <f t="array" ref="E2686">IFERROR(_FV(Facts_combined[[#This Row],[Asset Name]],"Industry"), "Undefined")</f>
        <v>Software &amp; IT Services</v>
      </c>
      <c r="F2686" s="6" cm="1">
        <f t="array" ref="F2686">IFERROR(_FV(Facts_combined[[#This Row],[Asset Name]],"Price"), 0)</f>
        <v>0.3</v>
      </c>
      <c r="G2686" s="5" cm="1">
        <f t="array" ref="G2686">IFERROR(_FV(Facts_combined[[#This Row],[Asset Name]],"Volume"), 0)</f>
        <v>10000</v>
      </c>
      <c r="H2686" s="7" cm="1">
        <f t="array" ref="H2686">IFERROR(_FV(Facts_combined[[#This Row],[Asset Name]],"Market cap",TRUE), 0)</f>
        <v>19978125</v>
      </c>
      <c r="I268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86" s="5" cm="1">
        <f t="array" ref="J2686">IFERROR(_FV(Facts_combined[[#This Row],[Asset Name]],"Shares outstanding",TRUE), 0)</f>
        <v>66593750</v>
      </c>
      <c r="K2686" s="4" t="str" cm="1">
        <f t="array" ref="K2686">IFERROR(_FV(Facts_combined[[#This Row],[Asset Name]],"P/E",TRUE), "")</f>
        <v/>
      </c>
      <c r="L2686" s="4" t="str" cm="1">
        <f t="array" ref="L268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86" s="4" t="str" cm="1">
        <f t="array" ref="M2686">IFERROR(_FV(Facts_combined[[#This Row],[Asset Name]],"Beta"), "")</f>
        <v/>
      </c>
    </row>
    <row r="2687" spans="1:13" x14ac:dyDescent="0.2">
      <c r="A2687" t="s">
        <v>955</v>
      </c>
      <c r="B2687" t="s">
        <v>4</v>
      </c>
      <c r="C2687" t="s">
        <v>42</v>
      </c>
      <c r="D2687" t="e" vm="2749">
        <v>#VALUE!</v>
      </c>
      <c r="E2687" t="str" cm="1">
        <f t="array" ref="E2687">IFERROR(_FV(Facts_combined[[#This Row],[Asset Name]],"Industry"), "Undefined")</f>
        <v>Telecommunications Services</v>
      </c>
      <c r="F2687" s="6" cm="1">
        <f t="array" ref="F2687">IFERROR(_FV(Facts_combined[[#This Row],[Asset Name]],"Price"), 0)</f>
        <v>7</v>
      </c>
      <c r="G2687" s="5" cm="1">
        <f t="array" ref="G2687">IFERROR(_FV(Facts_combined[[#This Row],[Asset Name]],"Volume"), 0)</f>
        <v>400</v>
      </c>
      <c r="H2687" s="7" cm="1">
        <f t="array" ref="H2687">IFERROR(_FV(Facts_combined[[#This Row],[Asset Name]],"Market cap",TRUE), 0)</f>
        <v>22088750</v>
      </c>
      <c r="I268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87" s="5" cm="1">
        <f t="array" ref="J2687">IFERROR(_FV(Facts_combined[[#This Row],[Asset Name]],"Shares outstanding",TRUE), 0)</f>
        <v>3272410</v>
      </c>
      <c r="K2687" s="4" cm="1">
        <f t="array" ref="K2687">IFERROR(_FV(Facts_combined[[#This Row],[Asset Name]],"P/E",TRUE), "")</f>
        <v>5.4351000000000003</v>
      </c>
      <c r="L2687" s="4" t="str" cm="1">
        <f t="array" ref="L268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2687" s="4" t="str" cm="1">
        <f t="array" ref="M2687">IFERROR(_FV(Facts_combined[[#This Row],[Asset Name]],"Beta"), "")</f>
        <v/>
      </c>
    </row>
    <row r="2688" spans="1:13" x14ac:dyDescent="0.2">
      <c r="A2688" t="s">
        <v>956</v>
      </c>
      <c r="B2688" t="s">
        <v>4</v>
      </c>
      <c r="C2688" t="s">
        <v>42</v>
      </c>
      <c r="D2688" t="e" vm="2552">
        <v>#VALUE!</v>
      </c>
      <c r="E2688" t="str" cm="1">
        <f t="array" ref="E2688">IFERROR(_FV(Facts_combined[[#This Row],[Asset Name]],"Industry"), "Undefined")</f>
        <v>Healthcare Equipment &amp; Supplies</v>
      </c>
      <c r="F2688" s="6" cm="1">
        <f t="array" ref="F2688">IFERROR(_FV(Facts_combined[[#This Row],[Asset Name]],"Price"), 0)</f>
        <v>5</v>
      </c>
      <c r="G2688" s="5" cm="1">
        <f t="array" ref="G2688">IFERROR(_FV(Facts_combined[[#This Row],[Asset Name]],"Volume"), 0)</f>
        <v>100</v>
      </c>
      <c r="H2688" s="7" cm="1">
        <f t="array" ref="H2688">IFERROR(_FV(Facts_combined[[#This Row],[Asset Name]],"Market cap",TRUE), 0)</f>
        <v>0</v>
      </c>
      <c r="I268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88" s="5" cm="1">
        <f t="array" ref="J2688">IFERROR(_FV(Facts_combined[[#This Row],[Asset Name]],"Shares outstanding",TRUE), 0)</f>
        <v>11733750</v>
      </c>
      <c r="K2688" s="4" t="str" cm="1">
        <f t="array" ref="K2688">IFERROR(_FV(Facts_combined[[#This Row],[Asset Name]],"P/E",TRUE), "")</f>
        <v/>
      </c>
      <c r="L2688" s="4" t="str" cm="1">
        <f t="array" ref="L268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88" s="4" t="str" cm="1">
        <f t="array" ref="M2688">IFERROR(_FV(Facts_combined[[#This Row],[Asset Name]],"Beta"), "")</f>
        <v/>
      </c>
    </row>
    <row r="2689" spans="1:13" x14ac:dyDescent="0.2">
      <c r="A2689" t="s">
        <v>957</v>
      </c>
      <c r="B2689" t="s">
        <v>4</v>
      </c>
      <c r="C2689" t="s">
        <v>42</v>
      </c>
      <c r="D2689" t="e" vm="2553">
        <v>#VALUE!</v>
      </c>
      <c r="E2689" t="str" cm="1">
        <f t="array" ref="E2689">IFERROR(_FV(Facts_combined[[#This Row],[Asset Name]],"Industry"), "Undefined")</f>
        <v>Investment Banking &amp; Investment Services</v>
      </c>
      <c r="F2689" s="6" cm="1">
        <f t="array" ref="F2689">IFERROR(_FV(Facts_combined[[#This Row],[Asset Name]],"Price"), 0)</f>
        <v>0</v>
      </c>
      <c r="G2689" s="5" cm="1">
        <f t="array" ref="G2689">IFERROR(_FV(Facts_combined[[#This Row],[Asset Name]],"Volume"), 0)</f>
        <v>0</v>
      </c>
      <c r="H2689" s="7" cm="1">
        <f t="array" ref="H2689">IFERROR(_FV(Facts_combined[[#This Row],[Asset Name]],"Market cap",TRUE), 0)</f>
        <v>0</v>
      </c>
      <c r="I268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89" s="5" cm="1">
        <f t="array" ref="J2689">IFERROR(_FV(Facts_combined[[#This Row],[Asset Name]],"Shares outstanding",TRUE), 0)</f>
        <v>2289740</v>
      </c>
      <c r="K2689" s="4" t="str" cm="1">
        <f t="array" ref="K2689">IFERROR(_FV(Facts_combined[[#This Row],[Asset Name]],"P/E",TRUE), "")</f>
        <v/>
      </c>
      <c r="L2689" s="4" t="str" cm="1">
        <f t="array" ref="L268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89" s="4" t="str" cm="1">
        <f t="array" ref="M2689">IFERROR(_FV(Facts_combined[[#This Row],[Asset Name]],"Beta"), "")</f>
        <v/>
      </c>
    </row>
    <row r="2690" spans="1:13" x14ac:dyDescent="0.2">
      <c r="A2690" t="s">
        <v>958</v>
      </c>
      <c r="B2690" t="s">
        <v>4</v>
      </c>
      <c r="C2690" t="s">
        <v>42</v>
      </c>
      <c r="D2690" t="s">
        <v>958</v>
      </c>
      <c r="E2690" t="str" cm="1">
        <f t="array" ref="E2690">IFERROR(_FV(Facts_combined[[#This Row],[Asset Name]],"Industry"), "Undefined")</f>
        <v>Undefined</v>
      </c>
      <c r="F2690" s="6" cm="1">
        <f t="array" ref="F2690">IFERROR(_FV(Facts_combined[[#This Row],[Asset Name]],"Price"), 0)</f>
        <v>0</v>
      </c>
      <c r="G2690" s="5" cm="1">
        <f t="array" ref="G2690">IFERROR(_FV(Facts_combined[[#This Row],[Asset Name]],"Volume"), 0)</f>
        <v>0</v>
      </c>
      <c r="H2690" s="7" cm="1">
        <f t="array" ref="H2690">IFERROR(_FV(Facts_combined[[#This Row],[Asset Name]],"Market cap",TRUE), 0)</f>
        <v>0</v>
      </c>
      <c r="I269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90" s="5" cm="1">
        <f t="array" ref="J2690">IFERROR(_FV(Facts_combined[[#This Row],[Asset Name]],"Shares outstanding",TRUE), 0)</f>
        <v>0</v>
      </c>
      <c r="K2690" s="4" t="str" cm="1">
        <f t="array" ref="K2690">IFERROR(_FV(Facts_combined[[#This Row],[Asset Name]],"P/E",TRUE), "")</f>
        <v/>
      </c>
      <c r="L2690" s="4" t="str" cm="1">
        <f t="array" ref="L269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90" s="4" t="str" cm="1">
        <f t="array" ref="M2690">IFERROR(_FV(Facts_combined[[#This Row],[Asset Name]],"Beta"), "")</f>
        <v/>
      </c>
    </row>
    <row r="2691" spans="1:13" x14ac:dyDescent="0.2">
      <c r="A2691" t="s">
        <v>959</v>
      </c>
      <c r="B2691" t="s">
        <v>4</v>
      </c>
      <c r="C2691" t="s">
        <v>42</v>
      </c>
      <c r="D2691" t="e" vm="2554">
        <v>#VALUE!</v>
      </c>
      <c r="E2691" t="str" cm="1">
        <f t="array" ref="E2691">IFERROR(_FV(Facts_combined[[#This Row],[Asset Name]],"Industry"), "Undefined")</f>
        <v>Office Equipment</v>
      </c>
      <c r="F2691" s="6" cm="1">
        <f t="array" ref="F2691">IFERROR(_FV(Facts_combined[[#This Row],[Asset Name]],"Price"), 0)</f>
        <v>0</v>
      </c>
      <c r="G2691" s="5" cm="1">
        <f t="array" ref="G2691">IFERROR(_FV(Facts_combined[[#This Row],[Asset Name]],"Volume"), 0)</f>
        <v>0</v>
      </c>
      <c r="H2691" s="7" cm="1">
        <f t="array" ref="H2691">IFERROR(_FV(Facts_combined[[#This Row],[Asset Name]],"Market cap",TRUE), 0)</f>
        <v>0</v>
      </c>
      <c r="I269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91" s="5" cm="1">
        <f t="array" ref="J2691">IFERROR(_FV(Facts_combined[[#This Row],[Asset Name]],"Shares outstanding",TRUE), 0)</f>
        <v>0</v>
      </c>
      <c r="K2691" s="4" t="str" cm="1">
        <f t="array" ref="K2691">IFERROR(_FV(Facts_combined[[#This Row],[Asset Name]],"P/E",TRUE), "")</f>
        <v/>
      </c>
      <c r="L2691" s="4" t="str" cm="1">
        <f t="array" ref="L269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91" s="4" t="str" cm="1">
        <f t="array" ref="M2691">IFERROR(_FV(Facts_combined[[#This Row],[Asset Name]],"Beta"), "")</f>
        <v/>
      </c>
    </row>
    <row r="2692" spans="1:13" x14ac:dyDescent="0.2">
      <c r="A2692" t="s">
        <v>3</v>
      </c>
      <c r="B2692" t="s">
        <v>4</v>
      </c>
      <c r="C2692" t="s">
        <v>5</v>
      </c>
      <c r="D2692" t="e" vm="2555">
        <v>#VALUE!</v>
      </c>
      <c r="E2692" t="str" cm="1">
        <f t="array" ref="E2692">IFERROR(_FV(Facts_combined[[#This Row],[Asset Name]],"Industry"), "Undefined")</f>
        <v>Healthcare Providers &amp; Services</v>
      </c>
      <c r="F2692" s="6" cm="1">
        <f t="array" ref="F2692">IFERROR(_FV(Facts_combined[[#This Row],[Asset Name]],"Price"), 0)</f>
        <v>27.76</v>
      </c>
      <c r="G2692" s="5" cm="1">
        <f t="array" ref="G2692">IFERROR(_FV(Facts_combined[[#This Row],[Asset Name]],"Volume"), 0)</f>
        <v>63</v>
      </c>
      <c r="H2692" s="7" cm="1">
        <f t="array" ref="H2692">IFERROR(_FV(Facts_combined[[#This Row],[Asset Name]],"Market cap",TRUE), 0)</f>
        <v>725948151</v>
      </c>
      <c r="I269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Q3</v>
      </c>
      <c r="J2692" s="5" cm="1">
        <f t="array" ref="J2692">IFERROR(_FV(Facts_combined[[#This Row],[Asset Name]],"Shares outstanding",TRUE), 0)</f>
        <v>26150870</v>
      </c>
      <c r="K2692" s="4" cm="1">
        <f t="array" ref="K2692">IFERROR(_FV(Facts_combined[[#This Row],[Asset Name]],"P/E",TRUE), "")</f>
        <v>0</v>
      </c>
      <c r="L2692" s="4" t="str" cm="1">
        <f t="array" ref="L269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92" s="4" cm="1">
        <f t="array" ref="M2692">IFERROR(_FV(Facts_combined[[#This Row],[Asset Name]],"Beta"), "")</f>
        <v>2.3512</v>
      </c>
    </row>
    <row r="2693" spans="1:13" x14ac:dyDescent="0.2">
      <c r="A2693" t="s">
        <v>6</v>
      </c>
      <c r="B2693" t="s">
        <v>4</v>
      </c>
      <c r="C2693" t="s">
        <v>5</v>
      </c>
      <c r="D2693" t="e" vm="2557">
        <v>#VALUE!</v>
      </c>
      <c r="E2693" t="str" cm="1">
        <f t="array" ref="E2693">IFERROR(_FV(Facts_combined[[#This Row],[Asset Name]],"Industry"), "Undefined")</f>
        <v>Biotechnology &amp; Medical Research</v>
      </c>
      <c r="F2693" s="6" cm="1">
        <f t="array" ref="F2693">IFERROR(_FV(Facts_combined[[#This Row],[Asset Name]],"Price"), 0)</f>
        <v>2.13</v>
      </c>
      <c r="G2693" s="5" cm="1">
        <f t="array" ref="G2693">IFERROR(_FV(Facts_combined[[#This Row],[Asset Name]],"Volume"), 0)</f>
        <v>392763</v>
      </c>
      <c r="H2693" s="7" cm="1">
        <f t="array" ref="H2693">IFERROR(_FV(Facts_combined[[#This Row],[Asset Name]],"Market cap",TRUE), 0)</f>
        <v>78491096</v>
      </c>
      <c r="I269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693" s="5" cm="1">
        <f t="array" ref="J2693">IFERROR(_FV(Facts_combined[[#This Row],[Asset Name]],"Shares outstanding",TRUE), 0)</f>
        <v>36850280</v>
      </c>
      <c r="K2693" s="4" cm="1">
        <f t="array" ref="K2693">IFERROR(_FV(Facts_combined[[#This Row],[Asset Name]],"P/E",TRUE), "")</f>
        <v>0</v>
      </c>
      <c r="L2693" s="4" t="str" cm="1">
        <f t="array" ref="L269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93" s="4" cm="1">
        <f t="array" ref="M2693">IFERROR(_FV(Facts_combined[[#This Row],[Asset Name]],"Beta"), "")</f>
        <v>1.2524</v>
      </c>
    </row>
    <row r="2694" spans="1:13" x14ac:dyDescent="0.2">
      <c r="A2694" t="s">
        <v>7</v>
      </c>
      <c r="B2694" t="s">
        <v>4</v>
      </c>
      <c r="C2694" t="s">
        <v>5</v>
      </c>
      <c r="D2694" t="e" vm="2558">
        <v>#VALUE!</v>
      </c>
      <c r="E2694" t="str" cm="1">
        <f t="array" ref="E2694">IFERROR(_FV(Facts_combined[[#This Row],[Asset Name]],"Industry"), "Undefined")</f>
        <v>Real Estate Operations</v>
      </c>
      <c r="F2694" s="6" cm="1">
        <f t="array" ref="F2694">IFERROR(_FV(Facts_combined[[#This Row],[Asset Name]],"Price"), 0)</f>
        <v>16.25</v>
      </c>
      <c r="G2694" s="5" cm="1">
        <f t="array" ref="G2694">IFERROR(_FV(Facts_combined[[#This Row],[Asset Name]],"Volume"), 0)</f>
        <v>1709</v>
      </c>
      <c r="H2694" s="7" cm="1">
        <f t="array" ref="H2694">IFERROR(_FV(Facts_combined[[#This Row],[Asset Name]],"Market cap",TRUE), 0)</f>
        <v>66269220</v>
      </c>
      <c r="I269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694" s="5" cm="1">
        <f t="array" ref="J2694">IFERROR(_FV(Facts_combined[[#This Row],[Asset Name]],"Shares outstanding",TRUE), 0)</f>
        <v>4078110</v>
      </c>
      <c r="K2694" s="4" cm="1">
        <f t="array" ref="K2694">IFERROR(_FV(Facts_combined[[#This Row],[Asset Name]],"P/E",TRUE), "")</f>
        <v>9.4596</v>
      </c>
      <c r="L2694" s="4" t="str" cm="1">
        <f t="array" ref="L269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Q3</v>
      </c>
      <c r="M2694" s="4" cm="1">
        <f t="array" ref="M2694">IFERROR(_FV(Facts_combined[[#This Row],[Asset Name]],"Beta"), "")</f>
        <v>0.19170000000000001</v>
      </c>
    </row>
    <row r="2695" spans="1:13" x14ac:dyDescent="0.2">
      <c r="A2695" t="s">
        <v>8</v>
      </c>
      <c r="B2695" t="s">
        <v>4</v>
      </c>
      <c r="C2695" t="s">
        <v>5</v>
      </c>
      <c r="D2695" t="e" vm="2561">
        <v>#VALUE!</v>
      </c>
      <c r="E2695" t="str" cm="1">
        <f t="array" ref="E2695">IFERROR(_FV(Facts_combined[[#This Row],[Asset Name]],"Industry"), "Undefined")</f>
        <v>Healthcare Equipment &amp; Supplies</v>
      </c>
      <c r="F2695" s="6" cm="1">
        <f t="array" ref="F2695">IFERROR(_FV(Facts_combined[[#This Row],[Asset Name]],"Price"), 0)</f>
        <v>4</v>
      </c>
      <c r="G2695" s="5" cm="1">
        <f t="array" ref="G2695">IFERROR(_FV(Facts_combined[[#This Row],[Asset Name]],"Volume"), 0)</f>
        <v>73852</v>
      </c>
      <c r="H2695" s="7" cm="1">
        <f t="array" ref="H2695">IFERROR(_FV(Facts_combined[[#This Row],[Asset Name]],"Market cap",TRUE), 0)</f>
        <v>36191520</v>
      </c>
      <c r="I269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Q2</v>
      </c>
      <c r="J2695" s="5" cm="1">
        <f t="array" ref="J2695">IFERROR(_FV(Facts_combined[[#This Row],[Asset Name]],"Shares outstanding",TRUE), 0)</f>
        <v>9047880</v>
      </c>
      <c r="K2695" s="4" t="str" cm="1">
        <f t="array" ref="K2695">IFERROR(_FV(Facts_combined[[#This Row],[Asset Name]],"P/E",TRUE), "")</f>
        <v/>
      </c>
      <c r="L2695" s="4" t="str" cm="1">
        <f t="array" ref="L269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95" s="4" cm="1">
        <f t="array" ref="M2695">IFERROR(_FV(Facts_combined[[#This Row],[Asset Name]],"Beta"), "")</f>
        <v>1.5631999999999999</v>
      </c>
    </row>
    <row r="2696" spans="1:13" x14ac:dyDescent="0.2">
      <c r="A2696" t="s">
        <v>9</v>
      </c>
      <c r="B2696" t="s">
        <v>4</v>
      </c>
      <c r="C2696" t="s">
        <v>5</v>
      </c>
      <c r="D2696" t="e" vm="2567">
        <v>#VALUE!</v>
      </c>
      <c r="E2696" t="str" cm="1">
        <f t="array" ref="E2696">IFERROR(_FV(Facts_combined[[#This Row],[Asset Name]],"Industry"), "Undefined")</f>
        <v>Electrical Utilities &amp; IPPs</v>
      </c>
      <c r="F2696" s="6" cm="1">
        <f t="array" ref="F2696">IFERROR(_FV(Facts_combined[[#This Row],[Asset Name]],"Price"), 0)</f>
        <v>0.14599999999999999</v>
      </c>
      <c r="G2696" s="5" cm="1">
        <f t="array" ref="G2696">IFERROR(_FV(Facts_combined[[#This Row],[Asset Name]],"Volume"), 0)</f>
        <v>93598</v>
      </c>
      <c r="H2696" s="7" cm="1">
        <f t="array" ref="H2696">IFERROR(_FV(Facts_combined[[#This Row],[Asset Name]],"Market cap",TRUE), 0)</f>
        <v>11718541</v>
      </c>
      <c r="I269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96" s="5" cm="1">
        <f t="array" ref="J2696">IFERROR(_FV(Facts_combined[[#This Row],[Asset Name]],"Shares outstanding",TRUE), 0)</f>
        <v>80263980</v>
      </c>
      <c r="K2696" s="4" t="str" cm="1">
        <f t="array" ref="K2696">IFERROR(_FV(Facts_combined[[#This Row],[Asset Name]],"P/E",TRUE), "")</f>
        <v/>
      </c>
      <c r="L2696" s="4" t="str" cm="1">
        <f t="array" ref="L269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96" s="4" cm="1">
        <f t="array" ref="M2696">IFERROR(_FV(Facts_combined[[#This Row],[Asset Name]],"Beta"), "")</f>
        <v>-1.2930999999999999</v>
      </c>
    </row>
    <row r="2697" spans="1:13" x14ac:dyDescent="0.2">
      <c r="A2697" t="s">
        <v>10</v>
      </c>
      <c r="B2697" t="s">
        <v>4</v>
      </c>
      <c r="C2697" t="s">
        <v>5</v>
      </c>
      <c r="D2697" t="e" vm="2570">
        <v>#VALUE!</v>
      </c>
      <c r="E2697" t="str" cm="1">
        <f t="array" ref="E2697">IFERROR(_FV(Facts_combined[[#This Row],[Asset Name]],"Industry"), "Undefined")</f>
        <v>Media &amp; Publishing</v>
      </c>
      <c r="F2697" s="6" cm="1">
        <f t="array" ref="F2697">IFERROR(_FV(Facts_combined[[#This Row],[Asset Name]],"Price"), 0)</f>
        <v>1.96</v>
      </c>
      <c r="G2697" s="5" cm="1">
        <f t="array" ref="G2697">IFERROR(_FV(Facts_combined[[#This Row],[Asset Name]],"Volume"), 0)</f>
        <v>5645</v>
      </c>
      <c r="H2697" s="7" cm="1">
        <f t="array" ref="H2697">IFERROR(_FV(Facts_combined[[#This Row],[Asset Name]],"Market cap",TRUE), 0)</f>
        <v>12916909</v>
      </c>
      <c r="I269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97" s="5" cm="1">
        <f t="array" ref="J2697">IFERROR(_FV(Facts_combined[[#This Row],[Asset Name]],"Shares outstanding",TRUE), 0)</f>
        <v>6590260</v>
      </c>
      <c r="K2697" s="4" t="str" cm="1">
        <f t="array" ref="K2697">IFERROR(_FV(Facts_combined[[#This Row],[Asset Name]],"P/E",TRUE), "")</f>
        <v/>
      </c>
      <c r="L2697" s="4" t="str" cm="1">
        <f t="array" ref="L269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97" s="4" cm="1">
        <f t="array" ref="M2697">IFERROR(_FV(Facts_combined[[#This Row],[Asset Name]],"Beta"), "")</f>
        <v>1.2039</v>
      </c>
    </row>
    <row r="2698" spans="1:13" x14ac:dyDescent="0.2">
      <c r="A2698" t="s">
        <v>11</v>
      </c>
      <c r="B2698" t="s">
        <v>4</v>
      </c>
      <c r="C2698" t="s">
        <v>5</v>
      </c>
      <c r="D2698" t="e" vm="2571">
        <v>#VALUE!</v>
      </c>
      <c r="E2698" t="str" cm="1">
        <f t="array" ref="E2698">IFERROR(_FV(Facts_combined[[#This Row],[Asset Name]],"Industry"), "Undefined")</f>
        <v>Biotechnology &amp; Medical Research</v>
      </c>
      <c r="F2698" s="6" cm="1">
        <f t="array" ref="F2698">IFERROR(_FV(Facts_combined[[#This Row],[Asset Name]],"Price"), 0)</f>
        <v>1.1599999999999999</v>
      </c>
      <c r="G2698" s="5" cm="1">
        <f t="array" ref="G2698">IFERROR(_FV(Facts_combined[[#This Row],[Asset Name]],"Volume"), 0)</f>
        <v>12</v>
      </c>
      <c r="H2698" s="7" cm="1">
        <f t="array" ref="H2698">IFERROR(_FV(Facts_combined[[#This Row],[Asset Name]],"Market cap",TRUE), 0)</f>
        <v>7637300</v>
      </c>
      <c r="I269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98" s="5" cm="1">
        <f t="array" ref="J2698">IFERROR(_FV(Facts_combined[[#This Row],[Asset Name]],"Shares outstanding",TRUE), 0)</f>
        <v>6583880</v>
      </c>
      <c r="K2698" s="4" cm="1">
        <f t="array" ref="K2698">IFERROR(_FV(Facts_combined[[#This Row],[Asset Name]],"P/E",TRUE), "")</f>
        <v>0</v>
      </c>
      <c r="L2698" s="4" t="str" cm="1">
        <f t="array" ref="L269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98" s="4" cm="1">
        <f t="array" ref="M2698">IFERROR(_FV(Facts_combined[[#This Row],[Asset Name]],"Beta"), "")</f>
        <v>1.1870000000000001</v>
      </c>
    </row>
    <row r="2699" spans="1:13" x14ac:dyDescent="0.2">
      <c r="A2699" t="s">
        <v>12</v>
      </c>
      <c r="B2699" t="s">
        <v>4</v>
      </c>
      <c r="C2699" t="s">
        <v>5</v>
      </c>
      <c r="D2699" t="e" vm="2573">
        <v>#VALUE!</v>
      </c>
      <c r="E2699" t="str" cm="1">
        <f t="array" ref="E2699">IFERROR(_FV(Facts_combined[[#This Row],[Asset Name]],"Industry"), "Undefined")</f>
        <v>Healthcare Equipment &amp; Supplies</v>
      </c>
      <c r="F2699" s="6" cm="1">
        <f t="array" ref="F2699">IFERROR(_FV(Facts_combined[[#This Row],[Asset Name]],"Price"), 0)</f>
        <v>2.38</v>
      </c>
      <c r="G2699" s="5" cm="1">
        <f t="array" ref="G2699">IFERROR(_FV(Facts_combined[[#This Row],[Asset Name]],"Volume"), 0)</f>
        <v>4</v>
      </c>
      <c r="H2699" s="7" cm="1">
        <f t="array" ref="H2699">IFERROR(_FV(Facts_combined[[#This Row],[Asset Name]],"Market cap",TRUE), 0)</f>
        <v>7616360</v>
      </c>
      <c r="I269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699" s="5" cm="1">
        <f t="array" ref="J2699">IFERROR(_FV(Facts_combined[[#This Row],[Asset Name]],"Shares outstanding",TRUE), 0)</f>
        <v>3227270</v>
      </c>
      <c r="K2699" s="4" cm="1">
        <f t="array" ref="K2699">IFERROR(_FV(Facts_combined[[#This Row],[Asset Name]],"P/E",TRUE), "")</f>
        <v>0</v>
      </c>
      <c r="L2699" s="4" t="str" cm="1">
        <f t="array" ref="L269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699" s="4" cm="1">
        <f t="array" ref="M2699">IFERROR(_FV(Facts_combined[[#This Row],[Asset Name]],"Beta"), "")</f>
        <v>7.7016</v>
      </c>
    </row>
    <row r="2700" spans="1:13" x14ac:dyDescent="0.2">
      <c r="A2700" t="s">
        <v>13</v>
      </c>
      <c r="B2700" t="s">
        <v>4</v>
      </c>
      <c r="C2700" t="s">
        <v>5</v>
      </c>
      <c r="D2700" t="e" vm="2750">
        <v>#VALUE!</v>
      </c>
      <c r="E2700" t="str" cm="1">
        <f t="array" ref="E2700">IFERROR(_FV(Facts_combined[[#This Row],[Asset Name]],"Industry"), "Undefined")</f>
        <v>Biotechnology &amp; Medical Research</v>
      </c>
      <c r="F2700" s="6" cm="1">
        <f t="array" ref="F2700">IFERROR(_FV(Facts_combined[[#This Row],[Asset Name]],"Price"), 0)</f>
        <v>5.4100000000000002E-2</v>
      </c>
      <c r="G2700" s="5" cm="1">
        <f t="array" ref="G2700">IFERROR(_FV(Facts_combined[[#This Row],[Asset Name]],"Volume"), 0)</f>
        <v>1</v>
      </c>
      <c r="H2700" s="7" cm="1">
        <f t="array" ref="H2700">IFERROR(_FV(Facts_combined[[#This Row],[Asset Name]],"Market cap",TRUE), 0)</f>
        <v>7130006</v>
      </c>
      <c r="I270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700" s="5" cm="1">
        <f t="array" ref="J2700">IFERROR(_FV(Facts_combined[[#This Row],[Asset Name]],"Shares outstanding",TRUE), 0)</f>
        <v>131793100</v>
      </c>
      <c r="K2700" s="4" t="str" cm="1">
        <f t="array" ref="K2700">IFERROR(_FV(Facts_combined[[#This Row],[Asset Name]],"P/E",TRUE), "")</f>
        <v/>
      </c>
      <c r="L2700" s="4" t="str" cm="1">
        <f t="array" ref="L270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700" s="4" cm="1">
        <f t="array" ref="M2700">IFERROR(_FV(Facts_combined[[#This Row],[Asset Name]],"Beta"), "")</f>
        <v>0.56320000000000003</v>
      </c>
    </row>
    <row r="2701" spans="1:13" x14ac:dyDescent="0.2">
      <c r="A2701" t="s">
        <v>14</v>
      </c>
      <c r="B2701" t="s">
        <v>4</v>
      </c>
      <c r="C2701" t="s">
        <v>5</v>
      </c>
      <c r="D2701" t="e" vm="2574">
        <v>#VALUE!</v>
      </c>
      <c r="E2701" t="str" cm="1">
        <f t="array" ref="E2701">IFERROR(_FV(Facts_combined[[#This Row],[Asset Name]],"Industry"), "Undefined")</f>
        <v>Software &amp; IT Services</v>
      </c>
      <c r="F2701" s="6" cm="1">
        <f t="array" ref="F2701">IFERROR(_FV(Facts_combined[[#This Row],[Asset Name]],"Price"), 0)</f>
        <v>0.1128</v>
      </c>
      <c r="G2701" s="5" cm="1">
        <f t="array" ref="G2701">IFERROR(_FV(Facts_combined[[#This Row],[Asset Name]],"Volume"), 0)</f>
        <v>956849</v>
      </c>
      <c r="H2701" s="7" cm="1">
        <f t="array" ref="H2701">IFERROR(_FV(Facts_combined[[#This Row],[Asset Name]],"Market cap",TRUE), 0)</f>
        <v>5204558</v>
      </c>
      <c r="I270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701" s="5" cm="1">
        <f t="array" ref="J2701">IFERROR(_FV(Facts_combined[[#This Row],[Asset Name]],"Shares outstanding",TRUE), 0)</f>
        <v>46139700</v>
      </c>
      <c r="K2701" s="4" t="str" cm="1">
        <f t="array" ref="K2701">IFERROR(_FV(Facts_combined[[#This Row],[Asset Name]],"P/E",TRUE), "")</f>
        <v/>
      </c>
      <c r="L2701" s="4" t="str" cm="1">
        <f t="array" ref="L270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701" s="4" cm="1">
        <f t="array" ref="M2701">IFERROR(_FV(Facts_combined[[#This Row],[Asset Name]],"Beta"), "")</f>
        <v>2.7065000000000001</v>
      </c>
    </row>
    <row r="2702" spans="1:13" x14ac:dyDescent="0.2">
      <c r="A2702" t="s">
        <v>15</v>
      </c>
      <c r="B2702" t="s">
        <v>4</v>
      </c>
      <c r="C2702" t="s">
        <v>5</v>
      </c>
      <c r="D2702" t="e" vm="2575">
        <v>#VALUE!</v>
      </c>
      <c r="E2702" t="str" cm="1">
        <f t="array" ref="E2702">IFERROR(_FV(Facts_combined[[#This Row],[Asset Name]],"Industry"), "Undefined")</f>
        <v>Software &amp; IT Services</v>
      </c>
      <c r="F2702" s="6" cm="1">
        <f t="array" ref="F2702">IFERROR(_FV(Facts_combined[[#This Row],[Asset Name]],"Price"), 0)</f>
        <v>1.9283999999999999</v>
      </c>
      <c r="G2702" s="5" cm="1">
        <f t="array" ref="G2702">IFERROR(_FV(Facts_combined[[#This Row],[Asset Name]],"Volume"), 0)</f>
        <v>9814</v>
      </c>
      <c r="H2702" s="7" cm="1">
        <f t="array" ref="H2702">IFERROR(_FV(Facts_combined[[#This Row],[Asset Name]],"Market cap",TRUE), 0)</f>
        <v>3882216</v>
      </c>
      <c r="I270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702" s="5" cm="1">
        <f t="array" ref="J2702">IFERROR(_FV(Facts_combined[[#This Row],[Asset Name]],"Shares outstanding",TRUE), 0)</f>
        <v>2013180</v>
      </c>
      <c r="K2702" s="4" cm="1">
        <f t="array" ref="K2702">IFERROR(_FV(Facts_combined[[#This Row],[Asset Name]],"P/E",TRUE), "")</f>
        <v>0</v>
      </c>
      <c r="L2702" s="4" t="str" cm="1">
        <f t="array" ref="L270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702" s="4" cm="1">
        <f t="array" ref="M2702">IFERROR(_FV(Facts_combined[[#This Row],[Asset Name]],"Beta"), "")</f>
        <v>3.1482999999999999</v>
      </c>
    </row>
    <row r="2703" spans="1:13" x14ac:dyDescent="0.2">
      <c r="A2703" t="s">
        <v>16</v>
      </c>
      <c r="B2703" t="s">
        <v>4</v>
      </c>
      <c r="C2703" t="s">
        <v>5</v>
      </c>
      <c r="D2703" t="e" vm="2751">
        <v>#VALUE!</v>
      </c>
      <c r="E2703" t="str" cm="1">
        <f t="array" ref="E2703">IFERROR(_FV(Facts_combined[[#This Row],[Asset Name]],"Industry"), "Undefined")</f>
        <v>Biotechnology &amp; Medical Research</v>
      </c>
      <c r="F2703" s="6" cm="1">
        <f t="array" ref="F2703">IFERROR(_FV(Facts_combined[[#This Row],[Asset Name]],"Price"), 0)</f>
        <v>0.318</v>
      </c>
      <c r="G2703" s="5" cm="1">
        <f t="array" ref="G2703">IFERROR(_FV(Facts_combined[[#This Row],[Asset Name]],"Volume"), 0)</f>
        <v>14284</v>
      </c>
      <c r="H2703" s="7" cm="1">
        <f t="array" ref="H2703">IFERROR(_FV(Facts_combined[[#This Row],[Asset Name]],"Market cap",TRUE), 0)</f>
        <v>2142290</v>
      </c>
      <c r="I270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703" s="5" cm="1">
        <f t="array" ref="J2703">IFERROR(_FV(Facts_combined[[#This Row],[Asset Name]],"Shares outstanding",TRUE), 0)</f>
        <v>7345050</v>
      </c>
      <c r="K2703" s="4" cm="1">
        <f t="array" ref="K2703">IFERROR(_FV(Facts_combined[[#This Row],[Asset Name]],"P/E",TRUE), "")</f>
        <v>0</v>
      </c>
      <c r="L2703" s="4" t="str" cm="1">
        <f t="array" ref="L270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703" s="4" cm="1">
        <f t="array" ref="M2703">IFERROR(_FV(Facts_combined[[#This Row],[Asset Name]],"Beta"), "")</f>
        <v>-3.4000000000000002E-2</v>
      </c>
    </row>
    <row r="2704" spans="1:13" x14ac:dyDescent="0.2">
      <c r="A2704" t="s">
        <v>17</v>
      </c>
      <c r="B2704" t="s">
        <v>4</v>
      </c>
      <c r="C2704" t="s">
        <v>5</v>
      </c>
      <c r="D2704" t="e" vm="2578">
        <v>#VALUE!</v>
      </c>
      <c r="E2704" t="str" cm="1">
        <f t="array" ref="E2704">IFERROR(_FV(Facts_combined[[#This Row],[Asset Name]],"Industry"), "Undefined")</f>
        <v>Software &amp; IT Services</v>
      </c>
      <c r="F2704" s="6" cm="1">
        <f t="array" ref="F2704">IFERROR(_FV(Facts_combined[[#This Row],[Asset Name]],"Price"), 0)</f>
        <v>2.6550000000000001E-2</v>
      </c>
      <c r="G2704" s="5" cm="1">
        <f t="array" ref="G2704">IFERROR(_FV(Facts_combined[[#This Row],[Asset Name]],"Volume"), 0)</f>
        <v>685054</v>
      </c>
      <c r="H2704" s="7" cm="1">
        <f t="array" ref="H2704">IFERROR(_FV(Facts_combined[[#This Row],[Asset Name]],"Market cap",TRUE), 0)</f>
        <v>6184756</v>
      </c>
      <c r="I270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704" s="5" cm="1">
        <f t="array" ref="J2704">IFERROR(_FV(Facts_combined[[#This Row],[Asset Name]],"Shares outstanding",TRUE), 0)</f>
        <v>232947500</v>
      </c>
      <c r="K2704" s="4" cm="1">
        <f t="array" ref="K2704">IFERROR(_FV(Facts_combined[[#This Row],[Asset Name]],"P/E",TRUE), "")</f>
        <v>1.4137</v>
      </c>
      <c r="L2704" s="4" t="str" cm="1">
        <f t="array" ref="L270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Q2</v>
      </c>
      <c r="M2704" s="4" cm="1">
        <f t="array" ref="M2704">IFERROR(_FV(Facts_combined[[#This Row],[Asset Name]],"Beta"), "")</f>
        <v>-0.20860000000000001</v>
      </c>
    </row>
    <row r="2705" spans="1:13" x14ac:dyDescent="0.2">
      <c r="A2705" t="s">
        <v>18</v>
      </c>
      <c r="B2705" t="s">
        <v>4</v>
      </c>
      <c r="C2705" t="s">
        <v>5</v>
      </c>
      <c r="D2705" t="e" vm="2579">
        <v>#VALUE!</v>
      </c>
      <c r="E2705" t="str" cm="1">
        <f t="array" ref="E2705">IFERROR(_FV(Facts_combined[[#This Row],[Asset Name]],"Industry"), "Undefined")</f>
        <v>Biotechnology &amp; Medical Research</v>
      </c>
      <c r="F2705" s="6" cm="1">
        <f t="array" ref="F2705">IFERROR(_FV(Facts_combined[[#This Row],[Asset Name]],"Price"), 0)</f>
        <v>2.62</v>
      </c>
      <c r="G2705" s="5" cm="1">
        <f t="array" ref="G2705">IFERROR(_FV(Facts_combined[[#This Row],[Asset Name]],"Volume"), 0)</f>
        <v>90</v>
      </c>
      <c r="H2705" s="7" cm="1">
        <f t="array" ref="H2705">IFERROR(_FV(Facts_combined[[#This Row],[Asset Name]],"Market cap",TRUE), 0)</f>
        <v>3363380</v>
      </c>
      <c r="I270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705" s="5" cm="1">
        <f t="array" ref="J2705">IFERROR(_FV(Facts_combined[[#This Row],[Asset Name]],"Shares outstanding",TRUE), 0)</f>
        <v>1343740</v>
      </c>
      <c r="K2705" s="4" cm="1">
        <f t="array" ref="K2705">IFERROR(_FV(Facts_combined[[#This Row],[Asset Name]],"P/E",TRUE), "")</f>
        <v>0</v>
      </c>
      <c r="L2705" s="4" t="str" cm="1">
        <f t="array" ref="L270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705" s="4" cm="1">
        <f t="array" ref="M2705">IFERROR(_FV(Facts_combined[[#This Row],[Asset Name]],"Beta"), "")</f>
        <v>-0.65149999999999997</v>
      </c>
    </row>
    <row r="2706" spans="1:13" x14ac:dyDescent="0.2">
      <c r="A2706" t="s">
        <v>19</v>
      </c>
      <c r="B2706" t="s">
        <v>4</v>
      </c>
      <c r="C2706" t="s">
        <v>5</v>
      </c>
      <c r="D2706" t="e" vm="2580">
        <v>#VALUE!</v>
      </c>
      <c r="E2706" t="str" cm="1">
        <f t="array" ref="E2706">IFERROR(_FV(Facts_combined[[#This Row],[Asset Name]],"Industry"), "Undefined")</f>
        <v>Healthcare Equipment &amp; Supplies</v>
      </c>
      <c r="F2706" s="6" cm="1">
        <f t="array" ref="F2706">IFERROR(_FV(Facts_combined[[#This Row],[Asset Name]],"Price"), 0)</f>
        <v>1.74</v>
      </c>
      <c r="G2706" s="5" cm="1">
        <f t="array" ref="G2706">IFERROR(_FV(Facts_combined[[#This Row],[Asset Name]],"Volume"), 0)</f>
        <v>5800</v>
      </c>
      <c r="H2706" s="7" cm="1">
        <f t="array" ref="H2706">IFERROR(_FV(Facts_combined[[#This Row],[Asset Name]],"Market cap",TRUE), 0)</f>
        <v>2876760</v>
      </c>
      <c r="I270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706" s="5" cm="1">
        <f t="array" ref="J2706">IFERROR(_FV(Facts_combined[[#This Row],[Asset Name]],"Shares outstanding",TRUE), 0)</f>
        <v>1702230</v>
      </c>
      <c r="K2706" s="4" cm="1">
        <f t="array" ref="K2706">IFERROR(_FV(Facts_combined[[#This Row],[Asset Name]],"P/E",TRUE), "")</f>
        <v>0</v>
      </c>
      <c r="L2706" s="4" t="str" cm="1">
        <f t="array" ref="L270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706" s="4" cm="1">
        <f t="array" ref="M2706">IFERROR(_FV(Facts_combined[[#This Row],[Asset Name]],"Beta"), "")</f>
        <v>1.2611000000000001</v>
      </c>
    </row>
    <row r="2707" spans="1:13" x14ac:dyDescent="0.2">
      <c r="A2707" t="s">
        <v>20</v>
      </c>
      <c r="B2707" t="s">
        <v>4</v>
      </c>
      <c r="C2707" t="s">
        <v>5</v>
      </c>
      <c r="D2707" t="e" vm="2581">
        <v>#VALUE!</v>
      </c>
      <c r="E2707" t="str" cm="1">
        <f t="array" ref="E2707">IFERROR(_FV(Facts_combined[[#This Row],[Asset Name]],"Industry"), "Undefined")</f>
        <v>Hotels &amp; Entertainment Services</v>
      </c>
      <c r="F2707" s="6" cm="1">
        <f t="array" ref="F2707">IFERROR(_FV(Facts_combined[[#This Row],[Asset Name]],"Price"), 0)</f>
        <v>0.08</v>
      </c>
      <c r="G2707" s="5" cm="1">
        <f t="array" ref="G2707">IFERROR(_FV(Facts_combined[[#This Row],[Asset Name]],"Volume"), 0)</f>
        <v>626146</v>
      </c>
      <c r="H2707" s="7" cm="1">
        <f t="array" ref="H2707">IFERROR(_FV(Facts_combined[[#This Row],[Asset Name]],"Market cap",TRUE), 0)</f>
        <v>1138450</v>
      </c>
      <c r="I270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707" s="5" cm="1">
        <f t="array" ref="J2707">IFERROR(_FV(Facts_combined[[#This Row],[Asset Name]],"Shares outstanding",TRUE), 0)</f>
        <v>14979640</v>
      </c>
      <c r="K2707" s="4" t="str" cm="1">
        <f t="array" ref="K2707">IFERROR(_FV(Facts_combined[[#This Row],[Asset Name]],"P/E",TRUE), "")</f>
        <v/>
      </c>
      <c r="L2707" s="4" t="str" cm="1">
        <f t="array" ref="L270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707" s="4" t="str" cm="1">
        <f t="array" ref="M2707">IFERROR(_FV(Facts_combined[[#This Row],[Asset Name]],"Beta"), "")</f>
        <v/>
      </c>
    </row>
    <row r="2708" spans="1:13" x14ac:dyDescent="0.2">
      <c r="A2708" t="s">
        <v>21</v>
      </c>
      <c r="B2708" t="s">
        <v>4</v>
      </c>
      <c r="C2708" t="s">
        <v>5</v>
      </c>
      <c r="D2708" t="e" vm="2582">
        <v>#VALUE!</v>
      </c>
      <c r="E2708" t="str" cm="1">
        <f t="array" ref="E2708">IFERROR(_FV(Facts_combined[[#This Row],[Asset Name]],"Industry"), "Undefined")</f>
        <v>Healthcare Providers &amp; Services</v>
      </c>
      <c r="F2708" s="6" cm="1">
        <f t="array" ref="F2708">IFERROR(_FV(Facts_combined[[#This Row],[Asset Name]],"Price"), 0)</f>
        <v>1.73</v>
      </c>
      <c r="G2708" s="5" cm="1">
        <f t="array" ref="G2708">IFERROR(_FV(Facts_combined[[#This Row],[Asset Name]],"Volume"), 0)</f>
        <v>5</v>
      </c>
      <c r="H2708" s="7" cm="1">
        <f t="array" ref="H2708">IFERROR(_FV(Facts_combined[[#This Row],[Asset Name]],"Market cap",TRUE), 0)</f>
        <v>2089940</v>
      </c>
      <c r="I270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708" s="5" cm="1">
        <f t="array" ref="J2708">IFERROR(_FV(Facts_combined[[#This Row],[Asset Name]],"Shares outstanding",TRUE), 0)</f>
        <v>1148320</v>
      </c>
      <c r="K2708" s="4" cm="1">
        <f t="array" ref="K2708">IFERROR(_FV(Facts_combined[[#This Row],[Asset Name]],"P/E",TRUE), "")</f>
        <v>0</v>
      </c>
      <c r="L2708" s="4" t="str" cm="1">
        <f t="array" ref="L270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708" s="4" cm="1">
        <f t="array" ref="M2708">IFERROR(_FV(Facts_combined[[#This Row],[Asset Name]],"Beta"), "")</f>
        <v>0.2621</v>
      </c>
    </row>
    <row r="2709" spans="1:13" x14ac:dyDescent="0.2">
      <c r="A2709" t="s">
        <v>22</v>
      </c>
      <c r="B2709" t="s">
        <v>4</v>
      </c>
      <c r="C2709" t="s">
        <v>5</v>
      </c>
      <c r="D2709" t="e" vm="2583">
        <v>#VALUE!</v>
      </c>
      <c r="E2709" t="str" cm="1">
        <f t="array" ref="E2709">IFERROR(_FV(Facts_combined[[#This Row],[Asset Name]],"Industry"), "Undefined")</f>
        <v>Metals &amp; Mining</v>
      </c>
      <c r="F2709" s="6" cm="1">
        <f t="array" ref="F2709">IFERROR(_FV(Facts_combined[[#This Row],[Asset Name]],"Price"), 0)</f>
        <v>2.8999999999999998E-3</v>
      </c>
      <c r="G2709" s="5" cm="1">
        <f t="array" ref="G2709">IFERROR(_FV(Facts_combined[[#This Row],[Asset Name]],"Volume"), 0)</f>
        <v>1562000</v>
      </c>
      <c r="H2709" s="7" cm="1">
        <f t="array" ref="H2709">IFERROR(_FV(Facts_combined[[#This Row],[Asset Name]],"Market cap",TRUE), 0)</f>
        <v>1832140</v>
      </c>
      <c r="I270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709" s="5" cm="1">
        <f t="array" ref="J2709">IFERROR(_FV(Facts_combined[[#This Row],[Asset Name]],"Shares outstanding",TRUE), 0)</f>
        <v>654337100</v>
      </c>
      <c r="K2709" s="4" t="str" cm="1">
        <f t="array" ref="K2709">IFERROR(_FV(Facts_combined[[#This Row],[Asset Name]],"P/E",TRUE), "")</f>
        <v/>
      </c>
      <c r="L2709" s="4" t="str" cm="1">
        <f t="array" ref="L270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709" s="4" cm="1">
        <f t="array" ref="M2709">IFERROR(_FV(Facts_combined[[#This Row],[Asset Name]],"Beta"), "")</f>
        <v>8.9126999999999992</v>
      </c>
    </row>
    <row r="2710" spans="1:13" x14ac:dyDescent="0.2">
      <c r="A2710" t="s">
        <v>23</v>
      </c>
      <c r="B2710" t="s">
        <v>4</v>
      </c>
      <c r="C2710" t="s">
        <v>5</v>
      </c>
      <c r="D2710" t="e" vm="2584">
        <v>#VALUE!</v>
      </c>
      <c r="E2710" t="str" cm="1">
        <f t="array" ref="E2710">IFERROR(_FV(Facts_combined[[#This Row],[Asset Name]],"Industry"), "Undefined")</f>
        <v>Biotechnology &amp; Medical Research</v>
      </c>
      <c r="F2710" s="6" cm="1">
        <f t="array" ref="F2710">IFERROR(_FV(Facts_combined[[#This Row],[Asset Name]],"Price"), 0)</f>
        <v>0.76629999999999998</v>
      </c>
      <c r="G2710" s="5" cm="1">
        <f t="array" ref="G2710">IFERROR(_FV(Facts_combined[[#This Row],[Asset Name]],"Volume"), 0)</f>
        <v>5995</v>
      </c>
      <c r="H2710" s="7" cm="1">
        <f t="array" ref="H2710">IFERROR(_FV(Facts_combined[[#This Row],[Asset Name]],"Market cap",TRUE), 0)</f>
        <v>2263240</v>
      </c>
      <c r="I271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710" s="5" cm="1">
        <f t="array" ref="J2710">IFERROR(_FV(Facts_combined[[#This Row],[Asset Name]],"Shares outstanding",TRUE), 0)</f>
        <v>3143390</v>
      </c>
      <c r="K2710" s="4" t="str" cm="1">
        <f t="array" ref="K2710">IFERROR(_FV(Facts_combined[[#This Row],[Asset Name]],"P/E",TRUE), "")</f>
        <v/>
      </c>
      <c r="L2710" s="4" t="str" cm="1">
        <f t="array" ref="L271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710" s="4" cm="1">
        <f t="array" ref="M2710">IFERROR(_FV(Facts_combined[[#This Row],[Asset Name]],"Beta"), "")</f>
        <v>2.6345999999999998</v>
      </c>
    </row>
    <row r="2711" spans="1:13" x14ac:dyDescent="0.2">
      <c r="A2711" t="s">
        <v>24</v>
      </c>
      <c r="B2711" t="s">
        <v>4</v>
      </c>
      <c r="C2711" t="s">
        <v>5</v>
      </c>
      <c r="D2711" t="s">
        <v>24</v>
      </c>
      <c r="E2711" t="str" cm="1">
        <f t="array" ref="E2711">IFERROR(_FV(Facts_combined[[#This Row],[Asset Name]],"Industry"), "Undefined")</f>
        <v>Undefined</v>
      </c>
      <c r="F2711" s="6" cm="1">
        <f t="array" ref="F2711">IFERROR(_FV(Facts_combined[[#This Row],[Asset Name]],"Price"), 0)</f>
        <v>0</v>
      </c>
      <c r="G2711" s="5" cm="1">
        <f t="array" ref="G2711">IFERROR(_FV(Facts_combined[[#This Row],[Asset Name]],"Volume"), 0)</f>
        <v>0</v>
      </c>
      <c r="H2711" s="7" cm="1">
        <f t="array" ref="H2711">IFERROR(_FV(Facts_combined[[#This Row],[Asset Name]],"Market cap",TRUE), 0)</f>
        <v>0</v>
      </c>
      <c r="I271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711" s="5" cm="1">
        <f t="array" ref="J2711">IFERROR(_FV(Facts_combined[[#This Row],[Asset Name]],"Shares outstanding",TRUE), 0)</f>
        <v>0</v>
      </c>
      <c r="K2711" s="4" t="str" cm="1">
        <f t="array" ref="K2711">IFERROR(_FV(Facts_combined[[#This Row],[Asset Name]],"P/E",TRUE), "")</f>
        <v/>
      </c>
      <c r="L2711" s="4" t="str" cm="1">
        <f t="array" ref="L271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711" s="4" t="str" cm="1">
        <f t="array" ref="M2711">IFERROR(_FV(Facts_combined[[#This Row],[Asset Name]],"Beta"), "")</f>
        <v/>
      </c>
    </row>
    <row r="2712" spans="1:13" x14ac:dyDescent="0.2">
      <c r="A2712" t="s">
        <v>25</v>
      </c>
      <c r="B2712" t="s">
        <v>4</v>
      </c>
      <c r="C2712" t="s">
        <v>5</v>
      </c>
      <c r="D2712" t="e" vm="2585">
        <v>#VALUE!</v>
      </c>
      <c r="E2712" t="str" cm="1">
        <f t="array" ref="E2712">IFERROR(_FV(Facts_combined[[#This Row],[Asset Name]],"Industry"), "Undefined")</f>
        <v>Media &amp; Publishing</v>
      </c>
      <c r="F2712" s="6" cm="1">
        <f t="array" ref="F2712">IFERROR(_FV(Facts_combined[[#This Row],[Asset Name]],"Price"), 0)</f>
        <v>2.0000000000000001E-4</v>
      </c>
      <c r="G2712" s="5" cm="1">
        <f t="array" ref="G2712">IFERROR(_FV(Facts_combined[[#This Row],[Asset Name]],"Volume"), 0)</f>
        <v>17064007</v>
      </c>
      <c r="H2712" s="7" cm="1">
        <f t="array" ref="H2712">IFERROR(_FV(Facts_combined[[#This Row],[Asset Name]],"Market cap",TRUE), 0)</f>
        <v>466450</v>
      </c>
      <c r="I271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712" s="5" cm="1">
        <f t="array" ref="J2712">IFERROR(_FV(Facts_combined[[#This Row],[Asset Name]],"Shares outstanding",TRUE), 0)</f>
        <v>2332226000</v>
      </c>
      <c r="K2712" s="4" t="str" cm="1">
        <f t="array" ref="K2712">IFERROR(_FV(Facts_combined[[#This Row],[Asset Name]],"P/E",TRUE), "")</f>
        <v/>
      </c>
      <c r="L2712" s="4" t="str" cm="1">
        <f t="array" ref="L271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712" s="4" cm="1">
        <f t="array" ref="M2712">IFERROR(_FV(Facts_combined[[#This Row],[Asset Name]],"Beta"), "")</f>
        <v>1.1986000000000001</v>
      </c>
    </row>
    <row r="2713" spans="1:13" x14ac:dyDescent="0.2">
      <c r="A2713" t="s">
        <v>26</v>
      </c>
      <c r="B2713" t="s">
        <v>4</v>
      </c>
      <c r="C2713" t="s">
        <v>5</v>
      </c>
      <c r="D2713" t="e" vm="2752">
        <v>#VALUE!</v>
      </c>
      <c r="E2713" t="str" cm="1">
        <f t="array" ref="E2713">IFERROR(_FV(Facts_combined[[#This Row],[Asset Name]],"Industry"), "Undefined")</f>
        <v>Food &amp; Tobacco</v>
      </c>
      <c r="F2713" s="6" cm="1">
        <f t="array" ref="F2713">IFERROR(_FV(Facts_combined[[#This Row],[Asset Name]],"Price"), 0)</f>
        <v>0.12</v>
      </c>
      <c r="G2713" s="5" cm="1">
        <f t="array" ref="G2713">IFERROR(_FV(Facts_combined[[#This Row],[Asset Name]],"Volume"), 0)</f>
        <v>922</v>
      </c>
      <c r="H2713" s="7" cm="1">
        <f t="array" ref="H2713">IFERROR(_FV(Facts_combined[[#This Row],[Asset Name]],"Market cap",TRUE), 0)</f>
        <v>1200480</v>
      </c>
      <c r="I271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713" s="5" cm="1">
        <f t="array" ref="J2713">IFERROR(_FV(Facts_combined[[#This Row],[Asset Name]],"Shares outstanding",TRUE), 0)</f>
        <v>10004000</v>
      </c>
      <c r="K2713" s="4" t="str" cm="1">
        <f t="array" ref="K2713">IFERROR(_FV(Facts_combined[[#This Row],[Asset Name]],"P/E",TRUE), "")</f>
        <v/>
      </c>
      <c r="L2713" s="4" t="str" cm="1">
        <f t="array" ref="L271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713" s="4" cm="1">
        <f t="array" ref="M2713">IFERROR(_FV(Facts_combined[[#This Row],[Asset Name]],"Beta"), "")</f>
        <v>0.5423</v>
      </c>
    </row>
    <row r="2714" spans="1:13" x14ac:dyDescent="0.2">
      <c r="A2714" t="s">
        <v>27</v>
      </c>
      <c r="B2714" t="s">
        <v>4</v>
      </c>
      <c r="C2714" t="s">
        <v>5</v>
      </c>
      <c r="D2714" t="e" vm="2586">
        <v>#VALUE!</v>
      </c>
      <c r="E2714" t="str" cm="1">
        <f t="array" ref="E2714">IFERROR(_FV(Facts_combined[[#This Row],[Asset Name]],"Industry"), "Undefined")</f>
        <v>Financial Technology (Fintech) &amp; Infrastructure</v>
      </c>
      <c r="F2714" s="6" cm="1">
        <f t="array" ref="F2714">IFERROR(_FV(Facts_combined[[#This Row],[Asset Name]],"Price"), 0)</f>
        <v>1.6999999999999999E-3</v>
      </c>
      <c r="G2714" s="5" cm="1">
        <f t="array" ref="G2714">IFERROR(_FV(Facts_combined[[#This Row],[Asset Name]],"Volume"), 0)</f>
        <v>4000</v>
      </c>
      <c r="H2714" s="7" cm="1">
        <f t="array" ref="H2714">IFERROR(_FV(Facts_combined[[#This Row],[Asset Name]],"Market cap",TRUE), 0)</f>
        <v>78140</v>
      </c>
      <c r="I271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714" s="5" cm="1">
        <f t="array" ref="J2714">IFERROR(_FV(Facts_combined[[#This Row],[Asset Name]],"Shares outstanding",TRUE), 0)</f>
        <v>390687500</v>
      </c>
      <c r="K2714" s="4" t="str" cm="1">
        <f t="array" ref="K2714">IFERROR(_FV(Facts_combined[[#This Row],[Asset Name]],"P/E",TRUE), "")</f>
        <v/>
      </c>
      <c r="L2714" s="4" t="str" cm="1">
        <f t="array" ref="L271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714" s="4" cm="1">
        <f t="array" ref="M2714">IFERROR(_FV(Facts_combined[[#This Row],[Asset Name]],"Beta"), "")</f>
        <v>0.46610000000000001</v>
      </c>
    </row>
    <row r="2715" spans="1:13" x14ac:dyDescent="0.2">
      <c r="A2715" t="s">
        <v>28</v>
      </c>
      <c r="B2715" t="s">
        <v>4</v>
      </c>
      <c r="C2715" t="s">
        <v>5</v>
      </c>
      <c r="D2715" t="e" vm="2587">
        <v>#VALUE!</v>
      </c>
      <c r="E2715" t="str" cm="1">
        <f t="array" ref="E2715">IFERROR(_FV(Facts_combined[[#This Row],[Asset Name]],"Industry"), "Undefined")</f>
        <v>Specialty Retailers</v>
      </c>
      <c r="F2715" s="6" cm="1">
        <f t="array" ref="F2715">IFERROR(_FV(Facts_combined[[#This Row],[Asset Name]],"Price"), 0)</f>
        <v>2E-3</v>
      </c>
      <c r="G2715" s="5" cm="1">
        <f t="array" ref="G2715">IFERROR(_FV(Facts_combined[[#This Row],[Asset Name]],"Volume"), 0)</f>
        <v>233958</v>
      </c>
      <c r="H2715" s="7" cm="1">
        <f t="array" ref="H2715">IFERROR(_FV(Facts_combined[[#This Row],[Asset Name]],"Market cap",TRUE), 0)</f>
        <v>884370</v>
      </c>
      <c r="I271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715" s="5" cm="1">
        <f t="array" ref="J2715">IFERROR(_FV(Facts_combined[[#This Row],[Asset Name]],"Shares outstanding",TRUE), 0)</f>
        <v>376328900</v>
      </c>
      <c r="K2715" s="4" t="str" cm="1">
        <f t="array" ref="K2715">IFERROR(_FV(Facts_combined[[#This Row],[Asset Name]],"P/E",TRUE), "")</f>
        <v/>
      </c>
      <c r="L2715" s="4" t="str" cm="1">
        <f t="array" ref="L271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715" s="4" cm="1">
        <f t="array" ref="M2715">IFERROR(_FV(Facts_combined[[#This Row],[Asset Name]],"Beta"), "")</f>
        <v>2.5396999999999998</v>
      </c>
    </row>
    <row r="2716" spans="1:13" x14ac:dyDescent="0.2">
      <c r="A2716" t="s">
        <v>29</v>
      </c>
      <c r="B2716" t="s">
        <v>4</v>
      </c>
      <c r="C2716" t="s">
        <v>5</v>
      </c>
      <c r="D2716" t="e" vm="2753">
        <v>#VALUE!</v>
      </c>
      <c r="E2716" t="str" cm="1">
        <f t="array" ref="E2716">IFERROR(_FV(Facts_combined[[#This Row],[Asset Name]],"Industry"), "Undefined")</f>
        <v>Textiles &amp; Apparel</v>
      </c>
      <c r="F2716" s="6" cm="1">
        <f t="array" ref="F2716">IFERROR(_FV(Facts_combined[[#This Row],[Asset Name]],"Price"), 0)</f>
        <v>1E-4</v>
      </c>
      <c r="G2716" s="5" cm="1">
        <f t="array" ref="G2716">IFERROR(_FV(Facts_combined[[#This Row],[Asset Name]],"Volume"), 0)</f>
        <v>324244</v>
      </c>
      <c r="H2716" s="7" cm="1">
        <f t="array" ref="H2716">IFERROR(_FV(Facts_combined[[#This Row],[Asset Name]],"Market cap",TRUE), 0)</f>
        <v>289830</v>
      </c>
      <c r="I271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716" s="5" cm="1">
        <f t="array" ref="J2716">IFERROR(_FV(Facts_combined[[#This Row],[Asset Name]],"Shares outstanding",TRUE), 0)</f>
        <v>2898329000</v>
      </c>
      <c r="K2716" s="4" t="str" cm="1">
        <f t="array" ref="K2716">IFERROR(_FV(Facts_combined[[#This Row],[Asset Name]],"P/E",TRUE), "")</f>
        <v/>
      </c>
      <c r="L2716" s="4" t="str" cm="1">
        <f t="array" ref="L271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716" s="4" t="str" cm="1">
        <f t="array" ref="M2716">IFERROR(_FV(Facts_combined[[#This Row],[Asset Name]],"Beta"), "")</f>
        <v/>
      </c>
    </row>
    <row r="2717" spans="1:13" x14ac:dyDescent="0.2">
      <c r="A2717" t="s">
        <v>30</v>
      </c>
      <c r="B2717" t="s">
        <v>4</v>
      </c>
      <c r="C2717" t="s">
        <v>5</v>
      </c>
      <c r="D2717" t="e" vm="2588">
        <v>#VALUE!</v>
      </c>
      <c r="E2717" t="str" cm="1">
        <f t="array" ref="E2717">IFERROR(_FV(Facts_combined[[#This Row],[Asset Name]],"Industry"), "Undefined")</f>
        <v>Software &amp; IT Services</v>
      </c>
      <c r="F2717" s="6" cm="1">
        <f t="array" ref="F2717">IFERROR(_FV(Facts_combined[[#This Row],[Asset Name]],"Price"), 0)</f>
        <v>1.2E-2</v>
      </c>
      <c r="G2717" s="5" cm="1">
        <f t="array" ref="G2717">IFERROR(_FV(Facts_combined[[#This Row],[Asset Name]],"Volume"), 0)</f>
        <v>2750</v>
      </c>
      <c r="H2717" s="7" cm="1">
        <f t="array" ref="H2717">IFERROR(_FV(Facts_combined[[#This Row],[Asset Name]],"Market cap",TRUE), 0)</f>
        <v>510650</v>
      </c>
      <c r="I271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717" s="5" cm="1">
        <f t="array" ref="J2717">IFERROR(_FV(Facts_combined[[#This Row],[Asset Name]],"Shares outstanding",TRUE), 0)</f>
        <v>20426160</v>
      </c>
      <c r="K2717" s="4" t="str" cm="1">
        <f t="array" ref="K2717">IFERROR(_FV(Facts_combined[[#This Row],[Asset Name]],"P/E",TRUE), "")</f>
        <v/>
      </c>
      <c r="L2717" s="4" t="str" cm="1">
        <f t="array" ref="L271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717" s="4" t="str" cm="1">
        <f t="array" ref="M2717">IFERROR(_FV(Facts_combined[[#This Row],[Asset Name]],"Beta"), "")</f>
        <v/>
      </c>
    </row>
    <row r="2718" spans="1:13" x14ac:dyDescent="0.2">
      <c r="A2718" t="s">
        <v>31</v>
      </c>
      <c r="B2718" t="s">
        <v>4</v>
      </c>
      <c r="C2718" t="s">
        <v>5</v>
      </c>
      <c r="D2718" t="e" vm="2589">
        <v>#VALUE!</v>
      </c>
      <c r="E2718" t="str" cm="1">
        <f t="array" ref="E2718">IFERROR(_FV(Facts_combined[[#This Row],[Asset Name]],"Industry"), "Undefined")</f>
        <v>Pharmaceuticals</v>
      </c>
      <c r="F2718" s="6" cm="1">
        <f t="array" ref="F2718">IFERROR(_FV(Facts_combined[[#This Row],[Asset Name]],"Price"), 0)</f>
        <v>1E-4</v>
      </c>
      <c r="G2718" s="5" cm="1">
        <f t="array" ref="G2718">IFERROR(_FV(Facts_combined[[#This Row],[Asset Name]],"Volume"), 0)</f>
        <v>33610398</v>
      </c>
      <c r="H2718" s="7" cm="1">
        <f t="array" ref="H2718">IFERROR(_FV(Facts_combined[[#This Row],[Asset Name]],"Market cap",TRUE), 0)</f>
        <v>196810</v>
      </c>
      <c r="I2718"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718" s="5" cm="1">
        <f t="array" ref="J2718">IFERROR(_FV(Facts_combined[[#This Row],[Asset Name]],"Shares outstanding",TRUE), 0)</f>
        <v>984047400</v>
      </c>
      <c r="K2718" s="4" t="str" cm="1">
        <f t="array" ref="K2718">IFERROR(_FV(Facts_combined[[#This Row],[Asset Name]],"P/E",TRUE), "")</f>
        <v/>
      </c>
      <c r="L2718" s="4" t="str" cm="1">
        <f t="array" ref="L2718">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718" s="4" cm="1">
        <f t="array" ref="M2718">IFERROR(_FV(Facts_combined[[#This Row],[Asset Name]],"Beta"), "")</f>
        <v>3.7713999999999999</v>
      </c>
    </row>
    <row r="2719" spans="1:13" x14ac:dyDescent="0.2">
      <c r="A2719" t="s">
        <v>32</v>
      </c>
      <c r="B2719" t="s">
        <v>4</v>
      </c>
      <c r="C2719" t="s">
        <v>5</v>
      </c>
      <c r="D2719" t="e" vm="2590">
        <v>#VALUE!</v>
      </c>
      <c r="E2719" t="str" cm="1">
        <f t="array" ref="E2719">IFERROR(_FV(Facts_combined[[#This Row],[Asset Name]],"Industry"), "Undefined")</f>
        <v>Hotels &amp; Entertainment Services</v>
      </c>
      <c r="F2719" s="6" cm="1">
        <f t="array" ref="F2719">IFERROR(_FV(Facts_combined[[#This Row],[Asset Name]],"Price"), 0)</f>
        <v>2E-3</v>
      </c>
      <c r="G2719" s="5" cm="1">
        <f t="array" ref="G2719">IFERROR(_FV(Facts_combined[[#This Row],[Asset Name]],"Volume"), 0)</f>
        <v>3</v>
      </c>
      <c r="H2719" s="7" cm="1">
        <f t="array" ref="H2719">IFERROR(_FV(Facts_combined[[#This Row],[Asset Name]],"Market cap",TRUE), 0)</f>
        <v>7720</v>
      </c>
      <c r="I2719"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719" s="5" cm="1">
        <f t="array" ref="J2719">IFERROR(_FV(Facts_combined[[#This Row],[Asset Name]],"Shares outstanding",TRUE), 0)</f>
        <v>77243070</v>
      </c>
      <c r="K2719" s="4" t="str" cm="1">
        <f t="array" ref="K2719">IFERROR(_FV(Facts_combined[[#This Row],[Asset Name]],"P/E",TRUE), "")</f>
        <v/>
      </c>
      <c r="L2719" s="4" t="str" cm="1">
        <f t="array" ref="L2719">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719" s="4" cm="1">
        <f t="array" ref="M2719">IFERROR(_FV(Facts_combined[[#This Row],[Asset Name]],"Beta"), "")</f>
        <v>6.3494000000000002</v>
      </c>
    </row>
    <row r="2720" spans="1:13" x14ac:dyDescent="0.2">
      <c r="A2720" t="s">
        <v>33</v>
      </c>
      <c r="B2720" t="s">
        <v>4</v>
      </c>
      <c r="C2720" t="s">
        <v>5</v>
      </c>
      <c r="D2720" t="e" vm="2591">
        <v>#VALUE!</v>
      </c>
      <c r="E2720" t="str" cm="1">
        <f t="array" ref="E2720">IFERROR(_FV(Facts_combined[[#This Row],[Asset Name]],"Industry"), "Undefined")</f>
        <v>Software &amp; IT Services</v>
      </c>
      <c r="F2720" s="6" cm="1">
        <f t="array" ref="F2720">IFERROR(_FV(Facts_combined[[#This Row],[Asset Name]],"Price"), 0)</f>
        <v>5.8250000000000003E-3</v>
      </c>
      <c r="G2720" s="5" cm="1">
        <f t="array" ref="G2720">IFERROR(_FV(Facts_combined[[#This Row],[Asset Name]],"Volume"), 0)</f>
        <v>44784</v>
      </c>
      <c r="H2720" s="7" cm="1">
        <f t="array" ref="H2720">IFERROR(_FV(Facts_combined[[#This Row],[Asset Name]],"Market cap",TRUE), 0)</f>
        <v>63660</v>
      </c>
      <c r="I2720"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720" s="5" cm="1">
        <f t="array" ref="J2720">IFERROR(_FV(Facts_combined[[#This Row],[Asset Name]],"Shares outstanding",TRUE), 0)</f>
        <v>13545280</v>
      </c>
      <c r="K2720" s="4" t="str" cm="1">
        <f t="array" ref="K2720">IFERROR(_FV(Facts_combined[[#This Row],[Asset Name]],"P/E",TRUE), "")</f>
        <v/>
      </c>
      <c r="L2720" s="4" t="str" cm="1">
        <f t="array" ref="L2720">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720" s="4" cm="1">
        <f t="array" ref="M2720">IFERROR(_FV(Facts_combined[[#This Row],[Asset Name]],"Beta"), "")</f>
        <v>0.88219999999999998</v>
      </c>
    </row>
    <row r="2721" spans="1:13" x14ac:dyDescent="0.2">
      <c r="A2721" t="s">
        <v>34</v>
      </c>
      <c r="B2721" t="s">
        <v>4</v>
      </c>
      <c r="C2721" t="s">
        <v>5</v>
      </c>
      <c r="D2721" t="e" vm="2592">
        <v>#VALUE!</v>
      </c>
      <c r="E2721" t="str" cm="1">
        <f t="array" ref="E2721">IFERROR(_FV(Facts_combined[[#This Row],[Asset Name]],"Industry"), "Undefined")</f>
        <v>Pharmaceuticals</v>
      </c>
      <c r="F2721" s="6" cm="1">
        <f t="array" ref="F2721">IFERROR(_FV(Facts_combined[[#This Row],[Asset Name]],"Price"), 0)</f>
        <v>2.0000000000000001E-4</v>
      </c>
      <c r="G2721" s="5" cm="1">
        <f t="array" ref="G2721">IFERROR(_FV(Facts_combined[[#This Row],[Asset Name]],"Volume"), 0)</f>
        <v>14246</v>
      </c>
      <c r="H2721" s="7" cm="1">
        <f t="array" ref="H2721">IFERROR(_FV(Facts_combined[[#This Row],[Asset Name]],"Market cap",TRUE), 0)</f>
        <v>23820</v>
      </c>
      <c r="I2721"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721" s="5" cm="1">
        <f t="array" ref="J2721">IFERROR(_FV(Facts_combined[[#This Row],[Asset Name]],"Shares outstanding",TRUE), 0)</f>
        <v>119080100</v>
      </c>
      <c r="K2721" s="4" t="str" cm="1">
        <f t="array" ref="K2721">IFERROR(_FV(Facts_combined[[#This Row],[Asset Name]],"P/E",TRUE), "")</f>
        <v/>
      </c>
      <c r="L2721" s="4" t="str" cm="1">
        <f t="array" ref="L2721">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721" s="4" t="str" cm="1">
        <f t="array" ref="M2721">IFERROR(_FV(Facts_combined[[#This Row],[Asset Name]],"Beta"), "")</f>
        <v/>
      </c>
    </row>
    <row r="2722" spans="1:13" x14ac:dyDescent="0.2">
      <c r="A2722" t="s">
        <v>35</v>
      </c>
      <c r="B2722" t="s">
        <v>4</v>
      </c>
      <c r="C2722" t="s">
        <v>5</v>
      </c>
      <c r="D2722" t="s">
        <v>35</v>
      </c>
      <c r="E2722" t="str" cm="1">
        <f t="array" ref="E2722">IFERROR(_FV(Facts_combined[[#This Row],[Asset Name]],"Industry"), "Undefined")</f>
        <v>Undefined</v>
      </c>
      <c r="F2722" s="6" cm="1">
        <f t="array" ref="F2722">IFERROR(_FV(Facts_combined[[#This Row],[Asset Name]],"Price"), 0)</f>
        <v>0</v>
      </c>
      <c r="G2722" s="5" cm="1">
        <f t="array" ref="G2722">IFERROR(_FV(Facts_combined[[#This Row],[Asset Name]],"Volume"), 0)</f>
        <v>0</v>
      </c>
      <c r="H2722" s="7" cm="1">
        <f t="array" ref="H2722">IFERROR(_FV(Facts_combined[[#This Row],[Asset Name]],"Market cap",TRUE), 0)</f>
        <v>0</v>
      </c>
      <c r="I2722"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722" s="5" cm="1">
        <f t="array" ref="J2722">IFERROR(_FV(Facts_combined[[#This Row],[Asset Name]],"Shares outstanding",TRUE), 0)</f>
        <v>0</v>
      </c>
      <c r="K2722" s="4" t="str" cm="1">
        <f t="array" ref="K2722">IFERROR(_FV(Facts_combined[[#This Row],[Asset Name]],"P/E",TRUE), "")</f>
        <v/>
      </c>
      <c r="L2722" s="4" t="str" cm="1">
        <f t="array" ref="L2722">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722" s="4" t="str" cm="1">
        <f t="array" ref="M2722">IFERROR(_FV(Facts_combined[[#This Row],[Asset Name]],"Beta"), "")</f>
        <v/>
      </c>
    </row>
    <row r="2723" spans="1:13" x14ac:dyDescent="0.2">
      <c r="A2723" t="s">
        <v>36</v>
      </c>
      <c r="B2723" t="s">
        <v>4</v>
      </c>
      <c r="C2723" t="s">
        <v>5</v>
      </c>
      <c r="D2723" t="e" vm="2593">
        <v>#VALUE!</v>
      </c>
      <c r="E2723" t="str" cm="1">
        <f t="array" ref="E2723">IFERROR(_FV(Facts_combined[[#This Row],[Asset Name]],"Industry"), "Undefined")</f>
        <v>Biotechnology &amp; Medical Research</v>
      </c>
      <c r="F2723" s="6" cm="1">
        <f t="array" ref="F2723">IFERROR(_FV(Facts_combined[[#This Row],[Asset Name]],"Price"), 0)</f>
        <v>0.20580000000000001</v>
      </c>
      <c r="G2723" s="5" cm="1">
        <f t="array" ref="G2723">IFERROR(_FV(Facts_combined[[#This Row],[Asset Name]],"Volume"), 0)</f>
        <v>398</v>
      </c>
      <c r="H2723" s="7" cm="1">
        <f t="array" ref="H2723">IFERROR(_FV(Facts_combined[[#This Row],[Asset Name]],"Market cap",TRUE), 0)</f>
        <v>8773953</v>
      </c>
      <c r="I2723"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723" s="5" cm="1">
        <f t="array" ref="J2723">IFERROR(_FV(Facts_combined[[#This Row],[Asset Name]],"Shares outstanding",TRUE), 0)</f>
        <v>42633400</v>
      </c>
      <c r="K2723" s="4" t="str" cm="1">
        <f t="array" ref="K2723">IFERROR(_FV(Facts_combined[[#This Row],[Asset Name]],"P/E",TRUE), "")</f>
        <v/>
      </c>
      <c r="L2723" s="4" t="str" cm="1">
        <f t="array" ref="L2723">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723" s="4" cm="1">
        <f t="array" ref="M2723">IFERROR(_FV(Facts_combined[[#This Row],[Asset Name]],"Beta"), "")</f>
        <v>1.571</v>
      </c>
    </row>
    <row r="2724" spans="1:13" x14ac:dyDescent="0.2">
      <c r="A2724" t="s">
        <v>37</v>
      </c>
      <c r="B2724" t="s">
        <v>4</v>
      </c>
      <c r="C2724" t="s">
        <v>5</v>
      </c>
      <c r="D2724" t="e" vm="2594">
        <v>#VALUE!</v>
      </c>
      <c r="E2724" t="str" cm="1">
        <f t="array" ref="E2724">IFERROR(_FV(Facts_combined[[#This Row],[Asset Name]],"Industry"), "Undefined")</f>
        <v>Hotels &amp; Entertainment Services</v>
      </c>
      <c r="F2724" s="6" cm="1">
        <f t="array" ref="F2724">IFERROR(_FV(Facts_combined[[#This Row],[Asset Name]],"Price"), 0)</f>
        <v>0.15</v>
      </c>
      <c r="G2724" s="5" cm="1">
        <f t="array" ref="G2724">IFERROR(_FV(Facts_combined[[#This Row],[Asset Name]],"Volume"), 0)</f>
        <v>4799</v>
      </c>
      <c r="H2724" s="7" cm="1">
        <f t="array" ref="H2724">IFERROR(_FV(Facts_combined[[#This Row],[Asset Name]],"Market cap",TRUE), 0)</f>
        <v>14627518</v>
      </c>
      <c r="I2724"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724" s="5" cm="1">
        <f t="array" ref="J2724">IFERROR(_FV(Facts_combined[[#This Row],[Asset Name]],"Shares outstanding",TRUE), 0)</f>
        <v>97516790</v>
      </c>
      <c r="K2724" s="4" t="str" cm="1">
        <f t="array" ref="K2724">IFERROR(_FV(Facts_combined[[#This Row],[Asset Name]],"P/E",TRUE), "")</f>
        <v/>
      </c>
      <c r="L2724" s="4" t="str" cm="1">
        <f t="array" ref="L2724">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724" s="4" t="str" cm="1">
        <f t="array" ref="M2724">IFERROR(_FV(Facts_combined[[#This Row],[Asset Name]],"Beta"), "")</f>
        <v/>
      </c>
    </row>
    <row r="2725" spans="1:13" x14ac:dyDescent="0.2">
      <c r="A2725" t="s">
        <v>38</v>
      </c>
      <c r="B2725" t="s">
        <v>4</v>
      </c>
      <c r="C2725" t="s">
        <v>5</v>
      </c>
      <c r="D2725" t="e" vm="2595">
        <v>#VALUE!</v>
      </c>
      <c r="E2725" t="str" cm="1">
        <f t="array" ref="E2725">IFERROR(_FV(Facts_combined[[#This Row],[Asset Name]],"Industry"), "Undefined")</f>
        <v>Biotechnology &amp; Medical Research</v>
      </c>
      <c r="F2725" s="6" cm="1">
        <f t="array" ref="F2725">IFERROR(_FV(Facts_combined[[#This Row],[Asset Name]],"Price"), 0)</f>
        <v>5.6000000000000001E-2</v>
      </c>
      <c r="G2725" s="5" cm="1">
        <f t="array" ref="G2725">IFERROR(_FV(Facts_combined[[#This Row],[Asset Name]],"Volume"), 0)</f>
        <v>99731</v>
      </c>
      <c r="H2725" s="7" cm="1">
        <f t="array" ref="H2725">IFERROR(_FV(Facts_combined[[#This Row],[Asset Name]],"Market cap",TRUE), 0)</f>
        <v>685030</v>
      </c>
      <c r="I2725"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725" s="5" cm="1">
        <f t="array" ref="J2725">IFERROR(_FV(Facts_combined[[#This Row],[Asset Name]],"Shares outstanding",TRUE), 0)</f>
        <v>12232650</v>
      </c>
      <c r="K2725" s="4" t="str" cm="1">
        <f t="array" ref="K2725">IFERROR(_FV(Facts_combined[[#This Row],[Asset Name]],"P/E",TRUE), "")</f>
        <v/>
      </c>
      <c r="L2725" s="4" t="str" cm="1">
        <f t="array" ref="L2725">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725" s="4" cm="1">
        <f t="array" ref="M2725">IFERROR(_FV(Facts_combined[[#This Row],[Asset Name]],"Beta"), "")</f>
        <v>0.72640000000000005</v>
      </c>
    </row>
    <row r="2726" spans="1:13" x14ac:dyDescent="0.2">
      <c r="A2726" t="s">
        <v>39</v>
      </c>
      <c r="B2726" t="s">
        <v>4</v>
      </c>
      <c r="C2726" t="s">
        <v>5</v>
      </c>
      <c r="D2726" t="e" vm="2596">
        <v>#VALUE!</v>
      </c>
      <c r="E2726" t="str" cm="1">
        <f t="array" ref="E2726">IFERROR(_FV(Facts_combined[[#This Row],[Asset Name]],"Industry"), "Undefined")</f>
        <v>Biotechnology &amp; Medical Research</v>
      </c>
      <c r="F2726" s="6" cm="1">
        <f t="array" ref="F2726">IFERROR(_FV(Facts_combined[[#This Row],[Asset Name]],"Price"), 0)</f>
        <v>1.1259999999999999E-2</v>
      </c>
      <c r="G2726" s="5" cm="1">
        <f t="array" ref="G2726">IFERROR(_FV(Facts_combined[[#This Row],[Asset Name]],"Volume"), 0)</f>
        <v>261939</v>
      </c>
      <c r="H2726" s="7" cm="1">
        <f t="array" ref="H2726">IFERROR(_FV(Facts_combined[[#This Row],[Asset Name]],"Market cap",TRUE), 0)</f>
        <v>565930</v>
      </c>
      <c r="I2726"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726" s="5" cm="1">
        <f t="array" ref="J2726">IFERROR(_FV(Facts_combined[[#This Row],[Asset Name]],"Shares outstanding",TRUE), 0)</f>
        <v>49861730</v>
      </c>
      <c r="K2726" s="4" t="str" cm="1">
        <f t="array" ref="K2726">IFERROR(_FV(Facts_combined[[#This Row],[Asset Name]],"P/E",TRUE), "")</f>
        <v/>
      </c>
      <c r="L2726" s="4" t="str" cm="1">
        <f t="array" ref="L2726">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726" s="4" cm="1">
        <f t="array" ref="M2726">IFERROR(_FV(Facts_combined[[#This Row],[Asset Name]],"Beta"), "")</f>
        <v>1.448</v>
      </c>
    </row>
    <row r="2727" spans="1:13" x14ac:dyDescent="0.2">
      <c r="A2727" t="s">
        <v>40</v>
      </c>
      <c r="B2727" t="s">
        <v>4</v>
      </c>
      <c r="C2727" t="s">
        <v>5</v>
      </c>
      <c r="D2727" t="e" vm="2597">
        <v>#VALUE!</v>
      </c>
      <c r="E2727" t="str" cm="1">
        <f t="array" ref="E2727">IFERROR(_FV(Facts_combined[[#This Row],[Asset Name]],"Industry"), "Undefined")</f>
        <v>Communications &amp; Networking</v>
      </c>
      <c r="F2727" s="6" cm="1">
        <f t="array" ref="F2727">IFERROR(_FV(Facts_combined[[#This Row],[Asset Name]],"Price"), 0)</f>
        <v>0.08</v>
      </c>
      <c r="G2727" s="5" cm="1">
        <f t="array" ref="G2727">IFERROR(_FV(Facts_combined[[#This Row],[Asset Name]],"Volume"), 0)</f>
        <v>1521</v>
      </c>
      <c r="H2727" s="7" cm="1">
        <f t="array" ref="H2727">IFERROR(_FV(Facts_combined[[#This Row],[Asset Name]],"Market cap",TRUE), 0)</f>
        <v>253080</v>
      </c>
      <c r="I2727" s="7" t="str">
        <f>IF(Facts_combined[[#This Row],[Market cap]]&lt;QUARTILE(_xlfn._xlws.SORT(Facts_combined[Market cap],1,TRUE),1), "Q1", IF(Facts_combined[[#This Row],[Market cap]]&lt;QUARTILE(_xlfn._xlws.SORT(Facts_combined[Market cap],1,TRUE),2), "Q2", IF(Facts_combined[[#This Row],[Market cap]]&lt;QUARTILE(_xlfn._xlws.SORT(Facts_combined[Market cap],1,TRUE),3), "Q3", "Q4")))</f>
        <v>Q1</v>
      </c>
      <c r="J2727" s="5" cm="1">
        <f t="array" ref="J2727">IFERROR(_FV(Facts_combined[[#This Row],[Asset Name]],"Shares outstanding",TRUE), 0)</f>
        <v>2695240</v>
      </c>
      <c r="K2727" s="4" t="str" cm="1">
        <f t="array" ref="K2727">IFERROR(_FV(Facts_combined[[#This Row],[Asset Name]],"P/E",TRUE), "")</f>
        <v/>
      </c>
      <c r="L2727" s="4" t="str" cm="1">
        <f t="array" ref="L2727">IF(OR(Facts_combined[[#This Row],[P/E]]="", Facts_combined[[#This Row],[P/E]]=0), "Q1", IF(Facts_combined[[#This Row],[P/E]]&lt;QUARTILE(IF(ISNUMBER(_xlfn._xlws.SORT(Facts_combined[P/E],1,TRUE)), _xlfn._xlws.SORT(Facts_combined[P/E],1,TRUE)),2), "Q2", IF(Facts_combined[[#This Row],[P/E]]&lt;QUARTILE(IF(ISNUMBER(_xlfn._xlws.SORT(Facts_combined[P/E],1,TRUE)), _xlfn._xlws.SORT(Facts_combined[P/E],1,TRUE)),3), "Q3", "Q4")))</f>
        <v>Q1</v>
      </c>
      <c r="M2727" s="4" cm="1">
        <f t="array" ref="M2727">IFERROR(_FV(Facts_combined[[#This Row],[Asset Name]],"Beta"), "")</f>
        <v>1.2784</v>
      </c>
    </row>
  </sheetData>
  <pageMargins left="0.7" right="0.7" top="0.75" bottom="0.75" header="0.3" footer="0.3"/>
  <drawing r:id="rId1"/>
  <mc:AlternateContent xmlns:mc="http://schemas.openxmlformats.org/markup-compatibility/2006">
    <mc:Choice Requires="v">
      <legacyDrawing r:id="rId2"/>
    </mc:Choice>
  </mc:AlternateContent>
  <tableParts count="1">
    <tablePart r:id="rId3"/>
  </tableParts>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3E4E8-F9D1-3544-9240-3EB42BB8A22D}">
  <sheetPr codeName="Sheet7"/>
  <dimension ref="A1:AC64"/>
  <sheetViews>
    <sheetView workbookViewId="0">
      <selection activeCell="A2" sqref="A2"/>
    </sheetView>
  </sheetViews>
  <sheetFormatPr baseColWidth="10" defaultRowHeight="16" x14ac:dyDescent="0.2"/>
  <cols>
    <col min="1" max="1" width="14.5" bestFit="1" customWidth="1"/>
    <col min="2" max="2" width="16" bestFit="1" customWidth="1"/>
    <col min="3" max="3" width="10.5" bestFit="1" customWidth="1"/>
    <col min="4" max="4" width="6.1640625" bestFit="1" customWidth="1"/>
    <col min="5" max="5" width="10.5" bestFit="1" customWidth="1"/>
    <col min="8" max="8" width="39.6640625" bestFit="1" customWidth="1"/>
    <col min="9" max="9" width="16" bestFit="1" customWidth="1"/>
    <col min="10" max="10" width="11.1640625" bestFit="1" customWidth="1"/>
    <col min="11" max="11" width="6.1640625" bestFit="1" customWidth="1"/>
    <col min="12" max="13" width="10.5" bestFit="1" customWidth="1"/>
    <col min="25" max="25" width="14.5" bestFit="1" customWidth="1"/>
    <col min="26" max="26" width="16" bestFit="1" customWidth="1"/>
    <col min="27" max="27" width="11.1640625" bestFit="1" customWidth="1"/>
    <col min="28" max="28" width="6.1640625" bestFit="1" customWidth="1"/>
    <col min="29" max="29" width="10.5" bestFit="1" customWidth="1"/>
  </cols>
  <sheetData>
    <row r="1" spans="1:29" x14ac:dyDescent="0.2">
      <c r="A1" s="1" t="s">
        <v>2738</v>
      </c>
      <c r="B1" t="s">
        <v>2736</v>
      </c>
      <c r="H1" s="1" t="s">
        <v>2738</v>
      </c>
      <c r="I1" t="s">
        <v>2736</v>
      </c>
      <c r="Y1" s="1" t="s">
        <v>1</v>
      </c>
      <c r="Z1" t="s">
        <v>2736</v>
      </c>
    </row>
    <row r="3" spans="1:29" x14ac:dyDescent="0.2">
      <c r="A3" s="1" t="s">
        <v>2746</v>
      </c>
      <c r="B3" s="1" t="s">
        <v>2735</v>
      </c>
      <c r="H3" s="1" t="s">
        <v>2746</v>
      </c>
      <c r="I3" s="1" t="s">
        <v>2735</v>
      </c>
      <c r="Y3" s="1" t="s">
        <v>2746</v>
      </c>
      <c r="Z3" s="1" t="s">
        <v>2735</v>
      </c>
    </row>
    <row r="4" spans="1:29" x14ac:dyDescent="0.2">
      <c r="A4" s="1" t="s">
        <v>2733</v>
      </c>
      <c r="B4" t="s">
        <v>4</v>
      </c>
      <c r="C4" t="s">
        <v>2734</v>
      </c>
      <c r="H4" s="1" t="s">
        <v>2733</v>
      </c>
      <c r="I4" t="s">
        <v>961</v>
      </c>
      <c r="J4" t="s">
        <v>42</v>
      </c>
      <c r="K4" t="s">
        <v>5</v>
      </c>
      <c r="L4" t="s">
        <v>2734</v>
      </c>
      <c r="Y4" s="1" t="s">
        <v>2733</v>
      </c>
      <c r="Z4" t="s">
        <v>961</v>
      </c>
      <c r="AA4" t="s">
        <v>42</v>
      </c>
      <c r="AB4" t="s">
        <v>5</v>
      </c>
      <c r="AC4" t="s">
        <v>2734</v>
      </c>
    </row>
    <row r="5" spans="1:29" x14ac:dyDescent="0.2">
      <c r="A5" s="2" t="s">
        <v>961</v>
      </c>
      <c r="B5" s="9">
        <v>1772</v>
      </c>
      <c r="C5" s="9">
        <v>1772</v>
      </c>
      <c r="H5" s="2" t="s">
        <v>2812</v>
      </c>
      <c r="I5" s="8">
        <v>285</v>
      </c>
      <c r="J5" s="8">
        <v>160</v>
      </c>
      <c r="K5" s="8">
        <v>9</v>
      </c>
      <c r="L5" s="8">
        <v>454</v>
      </c>
      <c r="Y5" s="2" t="s">
        <v>2750</v>
      </c>
      <c r="Z5" s="9">
        <v>504</v>
      </c>
      <c r="AA5" s="9">
        <v>146</v>
      </c>
      <c r="AB5" s="9">
        <v>32</v>
      </c>
      <c r="AC5" s="9">
        <v>682</v>
      </c>
    </row>
    <row r="6" spans="1:29" x14ac:dyDescent="0.2">
      <c r="A6" s="2" t="s">
        <v>42</v>
      </c>
      <c r="B6" s="9">
        <v>918</v>
      </c>
      <c r="C6" s="9">
        <v>918</v>
      </c>
      <c r="H6" s="2" t="s">
        <v>2813</v>
      </c>
      <c r="I6" s="8">
        <v>146</v>
      </c>
      <c r="J6" s="8">
        <v>73</v>
      </c>
      <c r="K6" s="8">
        <v>5</v>
      </c>
      <c r="L6" s="8">
        <v>224</v>
      </c>
      <c r="Y6" s="2" t="s">
        <v>2810</v>
      </c>
      <c r="Z6" s="9">
        <v>458</v>
      </c>
      <c r="AA6" s="9">
        <v>220</v>
      </c>
      <c r="AB6" s="9">
        <v>3</v>
      </c>
      <c r="AC6" s="9">
        <v>681</v>
      </c>
    </row>
    <row r="7" spans="1:29" x14ac:dyDescent="0.2">
      <c r="A7" s="2" t="s">
        <v>5</v>
      </c>
      <c r="B7" s="9">
        <v>36</v>
      </c>
      <c r="C7" s="9">
        <v>36</v>
      </c>
      <c r="H7" s="2" t="s">
        <v>2814</v>
      </c>
      <c r="I7" s="8">
        <v>135</v>
      </c>
      <c r="J7" s="8">
        <v>55</v>
      </c>
      <c r="K7" s="8">
        <v>3</v>
      </c>
      <c r="L7" s="8">
        <v>193</v>
      </c>
      <c r="Y7" s="2" t="s">
        <v>2811</v>
      </c>
      <c r="Z7" s="9">
        <v>402</v>
      </c>
      <c r="AA7" s="9">
        <v>278</v>
      </c>
      <c r="AB7" s="9">
        <v>1</v>
      </c>
      <c r="AC7" s="9">
        <v>681</v>
      </c>
    </row>
    <row r="8" spans="1:29" x14ac:dyDescent="0.2">
      <c r="A8" s="2" t="s">
        <v>2734</v>
      </c>
      <c r="B8" s="9">
        <v>2726</v>
      </c>
      <c r="C8" s="9">
        <v>2726</v>
      </c>
      <c r="H8" s="2" t="s">
        <v>2815</v>
      </c>
      <c r="I8" s="8">
        <v>125</v>
      </c>
      <c r="J8" s="8">
        <v>37</v>
      </c>
      <c r="K8" s="8"/>
      <c r="L8" s="8">
        <v>162</v>
      </c>
      <c r="Y8" s="2" t="s">
        <v>2751</v>
      </c>
      <c r="Z8" s="9">
        <v>408</v>
      </c>
      <c r="AA8" s="9">
        <v>274</v>
      </c>
      <c r="AB8" s="9"/>
      <c r="AC8" s="9">
        <v>682</v>
      </c>
    </row>
    <row r="9" spans="1:29" x14ac:dyDescent="0.2">
      <c r="H9" s="2" t="s">
        <v>2816</v>
      </c>
      <c r="I9" s="8">
        <v>75</v>
      </c>
      <c r="J9" s="8">
        <v>44</v>
      </c>
      <c r="K9" s="8">
        <v>2</v>
      </c>
      <c r="L9" s="8">
        <v>121</v>
      </c>
      <c r="Y9" s="2" t="s">
        <v>2734</v>
      </c>
      <c r="Z9" s="9">
        <v>1772</v>
      </c>
      <c r="AA9" s="9">
        <v>918</v>
      </c>
      <c r="AB9" s="9">
        <v>36</v>
      </c>
      <c r="AC9" s="9">
        <v>2726</v>
      </c>
    </row>
    <row r="10" spans="1:29" x14ac:dyDescent="0.2">
      <c r="H10" s="2" t="s">
        <v>2817</v>
      </c>
      <c r="I10" s="8">
        <v>60</v>
      </c>
      <c r="J10" s="8">
        <v>21</v>
      </c>
      <c r="K10" s="8"/>
      <c r="L10" s="8">
        <v>81</v>
      </c>
    </row>
    <row r="11" spans="1:29" x14ac:dyDescent="0.2">
      <c r="H11" s="2" t="s">
        <v>2819</v>
      </c>
      <c r="I11" s="8">
        <v>54</v>
      </c>
      <c r="J11" s="8">
        <v>11</v>
      </c>
      <c r="K11" s="8">
        <v>1</v>
      </c>
      <c r="L11" s="8">
        <v>66</v>
      </c>
    </row>
    <row r="12" spans="1:29" x14ac:dyDescent="0.2">
      <c r="H12" s="2" t="s">
        <v>2818</v>
      </c>
      <c r="I12" s="8">
        <v>51</v>
      </c>
      <c r="J12" s="8">
        <v>34</v>
      </c>
      <c r="K12" s="8"/>
      <c r="L12" s="8">
        <v>85</v>
      </c>
    </row>
    <row r="13" spans="1:29" x14ac:dyDescent="0.2">
      <c r="H13" s="2" t="s">
        <v>2820</v>
      </c>
      <c r="I13" s="8">
        <v>49</v>
      </c>
      <c r="J13" s="8">
        <v>17</v>
      </c>
      <c r="K13" s="8">
        <v>1</v>
      </c>
      <c r="L13" s="8">
        <v>67</v>
      </c>
    </row>
    <row r="14" spans="1:29" x14ac:dyDescent="0.2">
      <c r="H14" s="2" t="s">
        <v>2821</v>
      </c>
      <c r="I14" s="8">
        <v>47</v>
      </c>
      <c r="J14" s="8">
        <v>24</v>
      </c>
      <c r="K14" s="8">
        <v>1</v>
      </c>
      <c r="L14" s="8">
        <v>72</v>
      </c>
    </row>
    <row r="15" spans="1:29" x14ac:dyDescent="0.2">
      <c r="H15" s="2" t="s">
        <v>2822</v>
      </c>
      <c r="I15" s="8">
        <v>39</v>
      </c>
      <c r="J15" s="8">
        <v>21</v>
      </c>
      <c r="K15" s="8"/>
      <c r="L15" s="8">
        <v>60</v>
      </c>
      <c r="Y15" s="1" t="s">
        <v>1</v>
      </c>
      <c r="Z15" t="s">
        <v>2736</v>
      </c>
    </row>
    <row r="16" spans="1:29" x14ac:dyDescent="0.2">
      <c r="H16" s="2" t="s">
        <v>2825</v>
      </c>
      <c r="I16" s="8">
        <v>38</v>
      </c>
      <c r="J16" s="8">
        <v>7</v>
      </c>
      <c r="K16" s="8">
        <v>1</v>
      </c>
      <c r="L16" s="8">
        <v>46</v>
      </c>
    </row>
    <row r="17" spans="8:29" x14ac:dyDescent="0.2">
      <c r="H17" s="2" t="s">
        <v>2823</v>
      </c>
      <c r="I17" s="8">
        <v>35</v>
      </c>
      <c r="J17" s="8">
        <v>6</v>
      </c>
      <c r="K17" s="8"/>
      <c r="L17" s="8">
        <v>41</v>
      </c>
      <c r="Y17" s="1" t="s">
        <v>2746</v>
      </c>
      <c r="Z17" s="1" t="s">
        <v>2735</v>
      </c>
    </row>
    <row r="18" spans="8:29" x14ac:dyDescent="0.2">
      <c r="H18" s="2" t="s">
        <v>2827</v>
      </c>
      <c r="I18" s="8">
        <v>33</v>
      </c>
      <c r="J18" s="8">
        <v>14</v>
      </c>
      <c r="K18" s="8"/>
      <c r="L18" s="8">
        <v>47</v>
      </c>
      <c r="Y18" s="1" t="s">
        <v>2733</v>
      </c>
      <c r="Z18" t="s">
        <v>961</v>
      </c>
      <c r="AA18" t="s">
        <v>42</v>
      </c>
      <c r="AB18" t="s">
        <v>5</v>
      </c>
      <c r="AC18" t="s">
        <v>2734</v>
      </c>
    </row>
    <row r="19" spans="8:29" x14ac:dyDescent="0.2">
      <c r="H19" s="2" t="s">
        <v>2826</v>
      </c>
      <c r="I19" s="8">
        <v>32</v>
      </c>
      <c r="J19" s="8">
        <v>16</v>
      </c>
      <c r="K19" s="8"/>
      <c r="L19" s="8">
        <v>48</v>
      </c>
      <c r="Y19" s="2" t="s">
        <v>2750</v>
      </c>
      <c r="Z19" s="9">
        <v>1050</v>
      </c>
      <c r="AA19" s="9">
        <v>511</v>
      </c>
      <c r="AB19" s="9">
        <v>34</v>
      </c>
      <c r="AC19" s="9">
        <v>1595</v>
      </c>
    </row>
    <row r="20" spans="8:29" x14ac:dyDescent="0.2">
      <c r="H20" s="2" t="s">
        <v>2830</v>
      </c>
      <c r="I20" s="8">
        <v>31</v>
      </c>
      <c r="J20" s="8">
        <v>25</v>
      </c>
      <c r="K20" s="8"/>
      <c r="L20" s="8">
        <v>56</v>
      </c>
      <c r="Y20" s="2" t="s">
        <v>2810</v>
      </c>
      <c r="Z20" s="9">
        <v>46</v>
      </c>
      <c r="AA20" s="9">
        <v>18</v>
      </c>
      <c r="AB20" s="9">
        <v>1</v>
      </c>
      <c r="AC20" s="9">
        <v>65</v>
      </c>
    </row>
    <row r="21" spans="8:29" x14ac:dyDescent="0.2">
      <c r="H21" s="2" t="s">
        <v>2824</v>
      </c>
      <c r="I21" s="8">
        <v>31</v>
      </c>
      <c r="J21" s="8">
        <v>19</v>
      </c>
      <c r="K21" s="8"/>
      <c r="L21" s="8">
        <v>50</v>
      </c>
      <c r="Y21" s="2" t="s">
        <v>2811</v>
      </c>
      <c r="Z21" s="9">
        <v>352</v>
      </c>
      <c r="AA21" s="9">
        <v>180</v>
      </c>
      <c r="AB21" s="9">
        <v>1</v>
      </c>
      <c r="AC21" s="9">
        <v>533</v>
      </c>
    </row>
    <row r="22" spans="8:29" x14ac:dyDescent="0.2">
      <c r="H22" s="2" t="s">
        <v>2834</v>
      </c>
      <c r="I22" s="8">
        <v>31</v>
      </c>
      <c r="J22" s="8">
        <v>16</v>
      </c>
      <c r="K22" s="8">
        <v>2</v>
      </c>
      <c r="L22" s="8">
        <v>49</v>
      </c>
      <c r="Y22" s="2" t="s">
        <v>2751</v>
      </c>
      <c r="Z22" s="9">
        <v>324</v>
      </c>
      <c r="AA22" s="9">
        <v>209</v>
      </c>
      <c r="AB22" s="9"/>
      <c r="AC22" s="9">
        <v>533</v>
      </c>
    </row>
    <row r="23" spans="8:29" x14ac:dyDescent="0.2">
      <c r="H23" s="2" t="s">
        <v>2829</v>
      </c>
      <c r="I23" s="8">
        <v>29</v>
      </c>
      <c r="J23" s="8">
        <v>18</v>
      </c>
      <c r="K23" s="8"/>
      <c r="L23" s="8">
        <v>47</v>
      </c>
      <c r="Y23" s="2" t="s">
        <v>2734</v>
      </c>
      <c r="Z23" s="9">
        <v>1772</v>
      </c>
      <c r="AA23" s="9">
        <v>918</v>
      </c>
      <c r="AB23" s="9">
        <v>36</v>
      </c>
      <c r="AC23" s="9">
        <v>2726</v>
      </c>
    </row>
    <row r="24" spans="8:29" x14ac:dyDescent="0.2">
      <c r="H24" s="2" t="s">
        <v>2828</v>
      </c>
      <c r="I24" s="8">
        <v>29</v>
      </c>
      <c r="J24" s="8">
        <v>11</v>
      </c>
      <c r="K24" s="8"/>
      <c r="L24" s="8">
        <v>40</v>
      </c>
    </row>
    <row r="25" spans="8:29" x14ac:dyDescent="0.2">
      <c r="H25" s="2" t="s">
        <v>2832</v>
      </c>
      <c r="I25" s="8">
        <v>27</v>
      </c>
      <c r="J25" s="8">
        <v>16</v>
      </c>
      <c r="K25" s="8">
        <v>2</v>
      </c>
      <c r="L25" s="8">
        <v>45</v>
      </c>
    </row>
    <row r="26" spans="8:29" x14ac:dyDescent="0.2">
      <c r="H26" s="2" t="s">
        <v>2831</v>
      </c>
      <c r="I26" s="8">
        <v>26</v>
      </c>
      <c r="J26" s="8">
        <v>3</v>
      </c>
      <c r="K26" s="8">
        <v>1</v>
      </c>
      <c r="L26" s="8">
        <v>30</v>
      </c>
    </row>
    <row r="27" spans="8:29" x14ac:dyDescent="0.2">
      <c r="H27" s="2" t="s">
        <v>2836</v>
      </c>
      <c r="I27" s="8">
        <v>21</v>
      </c>
      <c r="J27" s="8">
        <v>6</v>
      </c>
      <c r="K27" s="8">
        <v>1</v>
      </c>
      <c r="L27" s="8">
        <v>28</v>
      </c>
    </row>
    <row r="28" spans="8:29" x14ac:dyDescent="0.2">
      <c r="H28" s="2" t="s">
        <v>2833</v>
      </c>
      <c r="I28" s="8">
        <v>21</v>
      </c>
      <c r="J28" s="8">
        <v>7</v>
      </c>
      <c r="K28" s="8"/>
      <c r="L28" s="8">
        <v>28</v>
      </c>
    </row>
    <row r="29" spans="8:29" x14ac:dyDescent="0.2">
      <c r="H29" s="2" t="s">
        <v>2835</v>
      </c>
      <c r="I29" s="8">
        <v>21</v>
      </c>
      <c r="J29" s="8">
        <v>23</v>
      </c>
      <c r="K29" s="8">
        <v>3</v>
      </c>
      <c r="L29" s="8">
        <v>47</v>
      </c>
    </row>
    <row r="30" spans="8:29" x14ac:dyDescent="0.2">
      <c r="H30" s="2" t="s">
        <v>2840</v>
      </c>
      <c r="I30" s="8">
        <v>20</v>
      </c>
      <c r="J30" s="8">
        <v>2</v>
      </c>
      <c r="K30" s="8"/>
      <c r="L30" s="8">
        <v>22</v>
      </c>
    </row>
    <row r="31" spans="8:29" x14ac:dyDescent="0.2">
      <c r="H31" s="2" t="s">
        <v>2842</v>
      </c>
      <c r="I31" s="8">
        <v>20</v>
      </c>
      <c r="J31" s="8">
        <v>3</v>
      </c>
      <c r="K31" s="8"/>
      <c r="L31" s="8">
        <v>23</v>
      </c>
    </row>
    <row r="32" spans="8:29" x14ac:dyDescent="0.2">
      <c r="H32" s="2" t="s">
        <v>2837</v>
      </c>
      <c r="I32" s="8">
        <v>19</v>
      </c>
      <c r="J32" s="8">
        <v>8</v>
      </c>
      <c r="K32" s="8"/>
      <c r="L32" s="8">
        <v>27</v>
      </c>
    </row>
    <row r="33" spans="8:12" x14ac:dyDescent="0.2">
      <c r="H33" s="2" t="s">
        <v>2845</v>
      </c>
      <c r="I33" s="8">
        <v>18</v>
      </c>
      <c r="J33" s="8">
        <v>3</v>
      </c>
      <c r="K33" s="8"/>
      <c r="L33" s="8">
        <v>21</v>
      </c>
    </row>
    <row r="34" spans="8:12" x14ac:dyDescent="0.2">
      <c r="H34" s="2" t="s">
        <v>2841</v>
      </c>
      <c r="I34" s="8">
        <v>18</v>
      </c>
      <c r="J34" s="8">
        <v>9</v>
      </c>
      <c r="K34" s="8"/>
      <c r="L34" s="8">
        <v>27</v>
      </c>
    </row>
    <row r="35" spans="8:12" x14ac:dyDescent="0.2">
      <c r="H35" s="2" t="s">
        <v>2838</v>
      </c>
      <c r="I35" s="8">
        <v>18</v>
      </c>
      <c r="J35" s="8">
        <v>7</v>
      </c>
      <c r="K35" s="8">
        <v>1</v>
      </c>
      <c r="L35" s="8">
        <v>26</v>
      </c>
    </row>
    <row r="36" spans="8:12" x14ac:dyDescent="0.2">
      <c r="H36" s="2" t="s">
        <v>2839</v>
      </c>
      <c r="I36" s="8">
        <v>16</v>
      </c>
      <c r="J36" s="8">
        <v>7</v>
      </c>
      <c r="K36" s="8"/>
      <c r="L36" s="8">
        <v>23</v>
      </c>
    </row>
    <row r="37" spans="8:12" x14ac:dyDescent="0.2">
      <c r="H37" s="2" t="s">
        <v>2846</v>
      </c>
      <c r="I37" s="8">
        <v>16</v>
      </c>
      <c r="J37" s="8">
        <v>4</v>
      </c>
      <c r="K37" s="8"/>
      <c r="L37" s="8">
        <v>20</v>
      </c>
    </row>
    <row r="38" spans="8:12" x14ac:dyDescent="0.2">
      <c r="H38" s="2" t="s">
        <v>2747</v>
      </c>
      <c r="I38" s="8">
        <v>16</v>
      </c>
      <c r="J38" s="8">
        <v>49</v>
      </c>
      <c r="K38" s="8">
        <v>2</v>
      </c>
      <c r="L38" s="8">
        <v>67</v>
      </c>
    </row>
    <row r="39" spans="8:12" x14ac:dyDescent="0.2">
      <c r="H39" s="2" t="s">
        <v>2844</v>
      </c>
      <c r="I39" s="8">
        <v>15</v>
      </c>
      <c r="J39" s="8">
        <v>12</v>
      </c>
      <c r="K39" s="8"/>
      <c r="L39" s="8">
        <v>27</v>
      </c>
    </row>
    <row r="40" spans="8:12" x14ac:dyDescent="0.2">
      <c r="H40" s="2" t="s">
        <v>2843</v>
      </c>
      <c r="I40" s="8">
        <v>15</v>
      </c>
      <c r="J40" s="8">
        <v>10</v>
      </c>
      <c r="K40" s="8"/>
      <c r="L40" s="8">
        <v>25</v>
      </c>
    </row>
    <row r="41" spans="8:12" x14ac:dyDescent="0.2">
      <c r="H41" s="2" t="s">
        <v>2848</v>
      </c>
      <c r="I41" s="8">
        <v>14</v>
      </c>
      <c r="J41" s="8">
        <v>9</v>
      </c>
      <c r="K41" s="8"/>
      <c r="L41" s="8">
        <v>23</v>
      </c>
    </row>
    <row r="42" spans="8:12" x14ac:dyDescent="0.2">
      <c r="H42" s="2" t="s">
        <v>2849</v>
      </c>
      <c r="I42" s="8">
        <v>13</v>
      </c>
      <c r="J42" s="8">
        <v>3</v>
      </c>
      <c r="K42" s="8"/>
      <c r="L42" s="8">
        <v>16</v>
      </c>
    </row>
    <row r="43" spans="8:12" x14ac:dyDescent="0.2">
      <c r="H43" s="2" t="s">
        <v>2847</v>
      </c>
      <c r="I43" s="8">
        <v>13</v>
      </c>
      <c r="J43" s="8">
        <v>5</v>
      </c>
      <c r="K43" s="8"/>
      <c r="L43" s="8">
        <v>18</v>
      </c>
    </row>
    <row r="44" spans="8:12" x14ac:dyDescent="0.2">
      <c r="H44" s="2" t="s">
        <v>2852</v>
      </c>
      <c r="I44" s="8">
        <v>9</v>
      </c>
      <c r="J44" s="8">
        <v>27</v>
      </c>
      <c r="K44" s="8">
        <v>1</v>
      </c>
      <c r="L44" s="8">
        <v>37</v>
      </c>
    </row>
    <row r="45" spans="8:12" x14ac:dyDescent="0.2">
      <c r="H45" s="2" t="s">
        <v>2851</v>
      </c>
      <c r="I45" s="8">
        <v>8</v>
      </c>
      <c r="J45" s="8">
        <v>36</v>
      </c>
      <c r="K45" s="8"/>
      <c r="L45" s="8">
        <v>44</v>
      </c>
    </row>
    <row r="46" spans="8:12" x14ac:dyDescent="0.2">
      <c r="H46" s="2" t="s">
        <v>2854</v>
      </c>
      <c r="I46" s="8">
        <v>7</v>
      </c>
      <c r="J46" s="8">
        <v>1</v>
      </c>
      <c r="K46" s="8"/>
      <c r="L46" s="8">
        <v>8</v>
      </c>
    </row>
    <row r="47" spans="8:12" x14ac:dyDescent="0.2">
      <c r="H47" s="2" t="s">
        <v>2855</v>
      </c>
      <c r="I47" s="8">
        <v>7</v>
      </c>
      <c r="J47" s="8">
        <v>1</v>
      </c>
      <c r="K47" s="8"/>
      <c r="L47" s="8">
        <v>8</v>
      </c>
    </row>
    <row r="48" spans="8:12" x14ac:dyDescent="0.2">
      <c r="H48" s="2" t="s">
        <v>2850</v>
      </c>
      <c r="I48" s="8">
        <v>6</v>
      </c>
      <c r="J48" s="8">
        <v>5</v>
      </c>
      <c r="K48" s="8"/>
      <c r="L48" s="8">
        <v>11</v>
      </c>
    </row>
    <row r="49" spans="8:12" x14ac:dyDescent="0.2">
      <c r="H49" s="2" t="s">
        <v>2853</v>
      </c>
      <c r="I49" s="8">
        <v>6</v>
      </c>
      <c r="J49" s="8">
        <v>2</v>
      </c>
      <c r="K49" s="8"/>
      <c r="L49" s="8">
        <v>8</v>
      </c>
    </row>
    <row r="50" spans="8:12" x14ac:dyDescent="0.2">
      <c r="H50" s="2" t="s">
        <v>2857</v>
      </c>
      <c r="I50" s="8">
        <v>5</v>
      </c>
      <c r="J50" s="8">
        <v>4</v>
      </c>
      <c r="K50" s="8"/>
      <c r="L50" s="8">
        <v>9</v>
      </c>
    </row>
    <row r="51" spans="8:12" x14ac:dyDescent="0.2">
      <c r="H51" s="2" t="s">
        <v>2858</v>
      </c>
      <c r="I51" s="8">
        <v>5</v>
      </c>
      <c r="J51" s="8">
        <v>3</v>
      </c>
      <c r="K51" s="8"/>
      <c r="L51" s="8">
        <v>8</v>
      </c>
    </row>
    <row r="52" spans="8:12" x14ac:dyDescent="0.2">
      <c r="H52" s="2" t="s">
        <v>2856</v>
      </c>
      <c r="I52" s="8">
        <v>4</v>
      </c>
      <c r="J52" s="8">
        <v>5</v>
      </c>
      <c r="K52" s="8"/>
      <c r="L52" s="8">
        <v>9</v>
      </c>
    </row>
    <row r="53" spans="8:12" x14ac:dyDescent="0.2">
      <c r="H53" s="2" t="s">
        <v>2860</v>
      </c>
      <c r="I53" s="8">
        <v>3</v>
      </c>
      <c r="J53" s="8">
        <v>1</v>
      </c>
      <c r="K53" s="8"/>
      <c r="L53" s="8">
        <v>4</v>
      </c>
    </row>
    <row r="54" spans="8:12" x14ac:dyDescent="0.2">
      <c r="H54" s="2" t="s">
        <v>2859</v>
      </c>
      <c r="I54" s="8">
        <v>3</v>
      </c>
      <c r="J54" s="8">
        <v>2</v>
      </c>
      <c r="K54" s="8"/>
      <c r="L54" s="8">
        <v>5</v>
      </c>
    </row>
    <row r="55" spans="8:12" x14ac:dyDescent="0.2">
      <c r="H55" s="2" t="s">
        <v>2865</v>
      </c>
      <c r="I55" s="8">
        <v>2</v>
      </c>
      <c r="J55" s="8">
        <v>3</v>
      </c>
      <c r="K55" s="8"/>
      <c r="L55" s="8">
        <v>5</v>
      </c>
    </row>
    <row r="56" spans="8:12" x14ac:dyDescent="0.2">
      <c r="H56" s="2" t="s">
        <v>2862</v>
      </c>
      <c r="I56" s="8">
        <v>1</v>
      </c>
      <c r="J56" s="8"/>
      <c r="K56" s="8"/>
      <c r="L56" s="8">
        <v>1</v>
      </c>
    </row>
    <row r="57" spans="8:12" x14ac:dyDescent="0.2">
      <c r="H57" s="2" t="s">
        <v>2863</v>
      </c>
      <c r="I57" s="8">
        <v>1</v>
      </c>
      <c r="J57" s="8"/>
      <c r="K57" s="8"/>
      <c r="L57" s="8">
        <v>1</v>
      </c>
    </row>
    <row r="58" spans="8:12" x14ac:dyDescent="0.2">
      <c r="H58" s="2" t="s">
        <v>2864</v>
      </c>
      <c r="I58" s="8">
        <v>1</v>
      </c>
      <c r="J58" s="8">
        <v>4</v>
      </c>
      <c r="K58" s="8"/>
      <c r="L58" s="8">
        <v>5</v>
      </c>
    </row>
    <row r="59" spans="8:12" x14ac:dyDescent="0.2">
      <c r="H59" s="2" t="s">
        <v>2866</v>
      </c>
      <c r="I59" s="8">
        <v>1</v>
      </c>
      <c r="J59" s="8">
        <v>1</v>
      </c>
      <c r="K59" s="8"/>
      <c r="L59" s="8">
        <v>2</v>
      </c>
    </row>
    <row r="60" spans="8:12" x14ac:dyDescent="0.2">
      <c r="H60" s="2" t="s">
        <v>2861</v>
      </c>
      <c r="I60" s="8">
        <v>1</v>
      </c>
      <c r="J60" s="8">
        <v>2</v>
      </c>
      <c r="K60" s="8"/>
      <c r="L60" s="8">
        <v>3</v>
      </c>
    </row>
    <row r="61" spans="8:12" x14ac:dyDescent="0.2">
      <c r="H61" s="2" t="s">
        <v>2869</v>
      </c>
      <c r="I61" s="8"/>
      <c r="J61" s="8">
        <v>1</v>
      </c>
      <c r="K61" s="8"/>
      <c r="L61" s="8">
        <v>1</v>
      </c>
    </row>
    <row r="62" spans="8:12" x14ac:dyDescent="0.2">
      <c r="H62" s="2" t="s">
        <v>2868</v>
      </c>
      <c r="I62" s="8"/>
      <c r="J62" s="8">
        <v>4</v>
      </c>
      <c r="K62" s="8"/>
      <c r="L62" s="8">
        <v>4</v>
      </c>
    </row>
    <row r="63" spans="8:12" x14ac:dyDescent="0.2">
      <c r="H63" s="2" t="s">
        <v>2867</v>
      </c>
      <c r="I63" s="8"/>
      <c r="J63" s="8">
        <v>1</v>
      </c>
      <c r="K63" s="8"/>
      <c r="L63" s="8">
        <v>1</v>
      </c>
    </row>
    <row r="64" spans="8:12" x14ac:dyDescent="0.2">
      <c r="H64" s="2" t="s">
        <v>2734</v>
      </c>
      <c r="I64" s="8">
        <v>1772</v>
      </c>
      <c r="J64" s="8">
        <v>918</v>
      </c>
      <c r="K64" s="8">
        <v>36</v>
      </c>
      <c r="L64" s="8">
        <v>2726</v>
      </c>
    </row>
  </sheetData>
  <conditionalFormatting pivot="1" sqref="I5:I63">
    <cfRule type="top10" dxfId="46" priority="6" rank="5"/>
  </conditionalFormatting>
  <conditionalFormatting pivot="1" sqref="I5:I63">
    <cfRule type="top10" dxfId="45" priority="5" bottom="1" rank="5"/>
  </conditionalFormatting>
  <conditionalFormatting pivot="1" sqref="J5:J63">
    <cfRule type="top10" dxfId="44" priority="4" rank="5"/>
  </conditionalFormatting>
  <conditionalFormatting pivot="1" sqref="J5:J63">
    <cfRule type="top10" dxfId="43" priority="3" bottom="1" rank="5"/>
  </conditionalFormatting>
  <conditionalFormatting pivot="1" sqref="K5:K63">
    <cfRule type="top10" dxfId="42" priority="2" rank="5"/>
  </conditionalFormatting>
  <conditionalFormatting pivot="1" sqref="K5:K63">
    <cfRule type="top10" dxfId="41" priority="1" bottom="1" rank="5"/>
  </conditionalFormatting>
  <pageMargins left="0.7" right="0.7" top="0.75" bottom="0.75" header="0.3" footer="0.3"/>
  <drawing r:id="rId5"/>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8E370-D37E-E847-949F-3FDB32FAE675}">
  <sheetPr codeName="Sheet8"/>
  <dimension ref="A1:C37"/>
  <sheetViews>
    <sheetView workbookViewId="0">
      <selection activeCell="E34" sqref="E34"/>
    </sheetView>
  </sheetViews>
  <sheetFormatPr baseColWidth="10" defaultRowHeight="16" x14ac:dyDescent="0.2"/>
  <cols>
    <col min="1" max="1" width="9.5" bestFit="1" customWidth="1"/>
    <col min="2" max="2" width="9.83203125" bestFit="1" customWidth="1"/>
    <col min="3" max="3" width="15.33203125" bestFit="1" customWidth="1"/>
  </cols>
  <sheetData>
    <row r="1" spans="1:3" x14ac:dyDescent="0.2">
      <c r="A1" t="s">
        <v>0</v>
      </c>
      <c r="B1" t="s">
        <v>1</v>
      </c>
      <c r="C1" t="s">
        <v>2</v>
      </c>
    </row>
    <row r="2" spans="1:3" x14ac:dyDescent="0.2">
      <c r="A2" t="s">
        <v>3</v>
      </c>
      <c r="B2" t="s">
        <v>4</v>
      </c>
      <c r="C2" t="s">
        <v>5</v>
      </c>
    </row>
    <row r="3" spans="1:3" x14ac:dyDescent="0.2">
      <c r="A3" t="s">
        <v>6</v>
      </c>
      <c r="B3" t="s">
        <v>4</v>
      </c>
      <c r="C3" t="s">
        <v>5</v>
      </c>
    </row>
    <row r="4" spans="1:3" x14ac:dyDescent="0.2">
      <c r="A4" t="s">
        <v>7</v>
      </c>
      <c r="B4" t="s">
        <v>4</v>
      </c>
      <c r="C4" t="s">
        <v>5</v>
      </c>
    </row>
    <row r="5" spans="1:3" x14ac:dyDescent="0.2">
      <c r="A5" t="s">
        <v>8</v>
      </c>
      <c r="B5" t="s">
        <v>4</v>
      </c>
      <c r="C5" t="s">
        <v>5</v>
      </c>
    </row>
    <row r="6" spans="1:3" x14ac:dyDescent="0.2">
      <c r="A6" t="s">
        <v>9</v>
      </c>
      <c r="B6" t="s">
        <v>4</v>
      </c>
      <c r="C6" t="s">
        <v>5</v>
      </c>
    </row>
    <row r="7" spans="1:3" x14ac:dyDescent="0.2">
      <c r="A7" t="s">
        <v>10</v>
      </c>
      <c r="B7" t="s">
        <v>4</v>
      </c>
      <c r="C7" t="s">
        <v>5</v>
      </c>
    </row>
    <row r="8" spans="1:3" x14ac:dyDescent="0.2">
      <c r="A8" t="s">
        <v>11</v>
      </c>
      <c r="B8" t="s">
        <v>4</v>
      </c>
      <c r="C8" t="s">
        <v>5</v>
      </c>
    </row>
    <row r="9" spans="1:3" x14ac:dyDescent="0.2">
      <c r="A9" t="s">
        <v>12</v>
      </c>
      <c r="B9" t="s">
        <v>4</v>
      </c>
      <c r="C9" t="s">
        <v>5</v>
      </c>
    </row>
    <row r="10" spans="1:3" x14ac:dyDescent="0.2">
      <c r="A10" t="s">
        <v>13</v>
      </c>
      <c r="B10" t="s">
        <v>4</v>
      </c>
      <c r="C10" t="s">
        <v>5</v>
      </c>
    </row>
    <row r="11" spans="1:3" x14ac:dyDescent="0.2">
      <c r="A11" t="s">
        <v>14</v>
      </c>
      <c r="B11" t="s">
        <v>4</v>
      </c>
      <c r="C11" t="s">
        <v>5</v>
      </c>
    </row>
    <row r="12" spans="1:3" x14ac:dyDescent="0.2">
      <c r="A12" t="s">
        <v>15</v>
      </c>
      <c r="B12" t="s">
        <v>4</v>
      </c>
      <c r="C12" t="s">
        <v>5</v>
      </c>
    </row>
    <row r="13" spans="1:3" x14ac:dyDescent="0.2">
      <c r="A13" t="s">
        <v>16</v>
      </c>
      <c r="B13" t="s">
        <v>4</v>
      </c>
      <c r="C13" t="s">
        <v>5</v>
      </c>
    </row>
    <row r="14" spans="1:3" x14ac:dyDescent="0.2">
      <c r="A14" t="s">
        <v>17</v>
      </c>
      <c r="B14" t="s">
        <v>4</v>
      </c>
      <c r="C14" t="s">
        <v>5</v>
      </c>
    </row>
    <row r="15" spans="1:3" x14ac:dyDescent="0.2">
      <c r="A15" t="s">
        <v>18</v>
      </c>
      <c r="B15" t="s">
        <v>4</v>
      </c>
      <c r="C15" t="s">
        <v>5</v>
      </c>
    </row>
    <row r="16" spans="1:3" x14ac:dyDescent="0.2">
      <c r="A16" t="s">
        <v>19</v>
      </c>
      <c r="B16" t="s">
        <v>4</v>
      </c>
      <c r="C16" t="s">
        <v>5</v>
      </c>
    </row>
    <row r="17" spans="1:3" x14ac:dyDescent="0.2">
      <c r="A17" t="s">
        <v>20</v>
      </c>
      <c r="B17" t="s">
        <v>4</v>
      </c>
      <c r="C17" t="s">
        <v>5</v>
      </c>
    </row>
    <row r="18" spans="1:3" x14ac:dyDescent="0.2">
      <c r="A18" t="s">
        <v>21</v>
      </c>
      <c r="B18" t="s">
        <v>4</v>
      </c>
      <c r="C18" t="s">
        <v>5</v>
      </c>
    </row>
    <row r="19" spans="1:3" x14ac:dyDescent="0.2">
      <c r="A19" t="s">
        <v>22</v>
      </c>
      <c r="B19" t="s">
        <v>4</v>
      </c>
      <c r="C19" t="s">
        <v>5</v>
      </c>
    </row>
    <row r="20" spans="1:3" x14ac:dyDescent="0.2">
      <c r="A20" t="s">
        <v>23</v>
      </c>
      <c r="B20" t="s">
        <v>4</v>
      </c>
      <c r="C20" t="s">
        <v>5</v>
      </c>
    </row>
    <row r="21" spans="1:3" x14ac:dyDescent="0.2">
      <c r="A21" t="s">
        <v>24</v>
      </c>
      <c r="B21" t="s">
        <v>4</v>
      </c>
      <c r="C21" t="s">
        <v>5</v>
      </c>
    </row>
    <row r="22" spans="1:3" x14ac:dyDescent="0.2">
      <c r="A22" t="s">
        <v>25</v>
      </c>
      <c r="B22" t="s">
        <v>4</v>
      </c>
      <c r="C22" t="s">
        <v>5</v>
      </c>
    </row>
    <row r="23" spans="1:3" x14ac:dyDescent="0.2">
      <c r="A23" t="s">
        <v>26</v>
      </c>
      <c r="B23" t="s">
        <v>4</v>
      </c>
      <c r="C23" t="s">
        <v>5</v>
      </c>
    </row>
    <row r="24" spans="1:3" x14ac:dyDescent="0.2">
      <c r="A24" t="s">
        <v>27</v>
      </c>
      <c r="B24" t="s">
        <v>4</v>
      </c>
      <c r="C24" t="s">
        <v>5</v>
      </c>
    </row>
    <row r="25" spans="1:3" x14ac:dyDescent="0.2">
      <c r="A25" t="s">
        <v>28</v>
      </c>
      <c r="B25" t="s">
        <v>4</v>
      </c>
      <c r="C25" t="s">
        <v>5</v>
      </c>
    </row>
    <row r="26" spans="1:3" x14ac:dyDescent="0.2">
      <c r="A26" t="s">
        <v>29</v>
      </c>
      <c r="B26" t="s">
        <v>4</v>
      </c>
      <c r="C26" t="s">
        <v>5</v>
      </c>
    </row>
    <row r="27" spans="1:3" x14ac:dyDescent="0.2">
      <c r="A27" t="s">
        <v>30</v>
      </c>
      <c r="B27" t="s">
        <v>4</v>
      </c>
      <c r="C27" t="s">
        <v>5</v>
      </c>
    </row>
    <row r="28" spans="1:3" x14ac:dyDescent="0.2">
      <c r="A28" t="s">
        <v>31</v>
      </c>
      <c r="B28" t="s">
        <v>4</v>
      </c>
      <c r="C28" t="s">
        <v>5</v>
      </c>
    </row>
    <row r="29" spans="1:3" x14ac:dyDescent="0.2">
      <c r="A29" t="s">
        <v>32</v>
      </c>
      <c r="B29" t="s">
        <v>4</v>
      </c>
      <c r="C29" t="s">
        <v>5</v>
      </c>
    </row>
    <row r="30" spans="1:3" x14ac:dyDescent="0.2">
      <c r="A30" t="s">
        <v>33</v>
      </c>
      <c r="B30" t="s">
        <v>4</v>
      </c>
      <c r="C30" t="s">
        <v>5</v>
      </c>
    </row>
    <row r="31" spans="1:3" x14ac:dyDescent="0.2">
      <c r="A31" t="s">
        <v>34</v>
      </c>
      <c r="B31" t="s">
        <v>4</v>
      </c>
      <c r="C31" t="s">
        <v>5</v>
      </c>
    </row>
    <row r="32" spans="1:3" x14ac:dyDescent="0.2">
      <c r="A32" t="s">
        <v>35</v>
      </c>
      <c r="B32" t="s">
        <v>4</v>
      </c>
      <c r="C32" t="s">
        <v>5</v>
      </c>
    </row>
    <row r="33" spans="1:3" x14ac:dyDescent="0.2">
      <c r="A33" t="s">
        <v>36</v>
      </c>
      <c r="B33" t="s">
        <v>4</v>
      </c>
      <c r="C33" t="s">
        <v>5</v>
      </c>
    </row>
    <row r="34" spans="1:3" x14ac:dyDescent="0.2">
      <c r="A34" t="s">
        <v>37</v>
      </c>
      <c r="B34" t="s">
        <v>4</v>
      </c>
      <c r="C34" t="s">
        <v>5</v>
      </c>
    </row>
    <row r="35" spans="1:3" x14ac:dyDescent="0.2">
      <c r="A35" t="s">
        <v>38</v>
      </c>
      <c r="B35" t="s">
        <v>4</v>
      </c>
      <c r="C35" t="s">
        <v>5</v>
      </c>
    </row>
    <row r="36" spans="1:3" x14ac:dyDescent="0.2">
      <c r="A36" t="s">
        <v>39</v>
      </c>
      <c r="B36" t="s">
        <v>4</v>
      </c>
      <c r="C36" t="s">
        <v>5</v>
      </c>
    </row>
    <row r="37" spans="1:3" x14ac:dyDescent="0.2">
      <c r="A37" t="s">
        <v>40</v>
      </c>
      <c r="B37" t="s">
        <v>4</v>
      </c>
      <c r="C37" t="s">
        <v>5</v>
      </c>
    </row>
  </sheetData>
  <pageMargins left="0.7" right="0.7" top="0.75" bottom="0.75" header="0.3" footer="0.3"/>
  <tableParts count="1">
    <tablePart r:id="rId1"/>
  </tableParts>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D4F67-F736-FE41-B9C7-D59BE03AAF4A}">
  <sheetPr codeName="Sheet9"/>
  <dimension ref="A1:C919"/>
  <sheetViews>
    <sheetView workbookViewId="0"/>
  </sheetViews>
  <sheetFormatPr baseColWidth="10" defaultRowHeight="16" x14ac:dyDescent="0.2"/>
  <cols>
    <col min="1" max="1" width="9.5" bestFit="1" customWidth="1"/>
    <col min="2" max="2" width="9.83203125" bestFit="1" customWidth="1"/>
    <col min="3" max="3" width="15.33203125" bestFit="1" customWidth="1"/>
  </cols>
  <sheetData>
    <row r="1" spans="1:3" x14ac:dyDescent="0.2">
      <c r="A1" t="s">
        <v>0</v>
      </c>
      <c r="B1" t="s">
        <v>1</v>
      </c>
      <c r="C1" t="s">
        <v>2</v>
      </c>
    </row>
    <row r="2" spans="1:3" x14ac:dyDescent="0.2">
      <c r="A2" t="s">
        <v>41</v>
      </c>
      <c r="B2" t="s">
        <v>4</v>
      </c>
      <c r="C2" t="s">
        <v>42</v>
      </c>
    </row>
    <row r="3" spans="1:3" x14ac:dyDescent="0.2">
      <c r="A3" t="s">
        <v>43</v>
      </c>
      <c r="B3" t="s">
        <v>4</v>
      </c>
      <c r="C3" t="s">
        <v>42</v>
      </c>
    </row>
    <row r="4" spans="1:3" x14ac:dyDescent="0.2">
      <c r="A4" t="s">
        <v>44</v>
      </c>
      <c r="B4" t="s">
        <v>4</v>
      </c>
      <c r="C4" t="s">
        <v>42</v>
      </c>
    </row>
    <row r="5" spans="1:3" x14ac:dyDescent="0.2">
      <c r="A5" t="s">
        <v>45</v>
      </c>
      <c r="B5" t="s">
        <v>4</v>
      </c>
      <c r="C5" t="s">
        <v>42</v>
      </c>
    </row>
    <row r="6" spans="1:3" x14ac:dyDescent="0.2">
      <c r="A6" t="s">
        <v>46</v>
      </c>
      <c r="B6" t="s">
        <v>4</v>
      </c>
      <c r="C6" t="s">
        <v>42</v>
      </c>
    </row>
    <row r="7" spans="1:3" x14ac:dyDescent="0.2">
      <c r="A7" t="s">
        <v>47</v>
      </c>
      <c r="B7" t="s">
        <v>4</v>
      </c>
      <c r="C7" t="s">
        <v>42</v>
      </c>
    </row>
    <row r="8" spans="1:3" x14ac:dyDescent="0.2">
      <c r="A8" t="s">
        <v>48</v>
      </c>
      <c r="B8" t="s">
        <v>4</v>
      </c>
      <c r="C8" t="s">
        <v>42</v>
      </c>
    </row>
    <row r="9" spans="1:3" x14ac:dyDescent="0.2">
      <c r="A9" t="s">
        <v>49</v>
      </c>
      <c r="B9" t="s">
        <v>4</v>
      </c>
      <c r="C9" t="s">
        <v>42</v>
      </c>
    </row>
    <row r="10" spans="1:3" x14ac:dyDescent="0.2">
      <c r="A10" t="s">
        <v>50</v>
      </c>
      <c r="B10" t="s">
        <v>4</v>
      </c>
      <c r="C10" t="s">
        <v>42</v>
      </c>
    </row>
    <row r="11" spans="1:3" x14ac:dyDescent="0.2">
      <c r="A11" t="s">
        <v>51</v>
      </c>
      <c r="B11" t="s">
        <v>4</v>
      </c>
      <c r="C11" t="s">
        <v>42</v>
      </c>
    </row>
    <row r="12" spans="1:3" x14ac:dyDescent="0.2">
      <c r="A12" t="s">
        <v>52</v>
      </c>
      <c r="B12" t="s">
        <v>4</v>
      </c>
      <c r="C12" t="s">
        <v>42</v>
      </c>
    </row>
    <row r="13" spans="1:3" x14ac:dyDescent="0.2">
      <c r="A13" t="s">
        <v>53</v>
      </c>
      <c r="B13" t="s">
        <v>4</v>
      </c>
      <c r="C13" t="s">
        <v>42</v>
      </c>
    </row>
    <row r="14" spans="1:3" x14ac:dyDescent="0.2">
      <c r="A14" t="s">
        <v>54</v>
      </c>
      <c r="B14" t="s">
        <v>4</v>
      </c>
      <c r="C14" t="s">
        <v>42</v>
      </c>
    </row>
    <row r="15" spans="1:3" x14ac:dyDescent="0.2">
      <c r="A15" t="s">
        <v>55</v>
      </c>
      <c r="B15" t="s">
        <v>4</v>
      </c>
      <c r="C15" t="s">
        <v>42</v>
      </c>
    </row>
    <row r="16" spans="1:3" x14ac:dyDescent="0.2">
      <c r="A16" t="s">
        <v>56</v>
      </c>
      <c r="B16" t="s">
        <v>4</v>
      </c>
      <c r="C16" t="s">
        <v>42</v>
      </c>
    </row>
    <row r="17" spans="1:3" x14ac:dyDescent="0.2">
      <c r="A17" t="s">
        <v>57</v>
      </c>
      <c r="B17" t="s">
        <v>4</v>
      </c>
      <c r="C17" t="s">
        <v>42</v>
      </c>
    </row>
    <row r="18" spans="1:3" x14ac:dyDescent="0.2">
      <c r="A18" t="s">
        <v>58</v>
      </c>
      <c r="B18" t="s">
        <v>4</v>
      </c>
      <c r="C18" t="s">
        <v>42</v>
      </c>
    </row>
    <row r="19" spans="1:3" x14ac:dyDescent="0.2">
      <c r="A19" t="s">
        <v>59</v>
      </c>
      <c r="B19" t="s">
        <v>4</v>
      </c>
      <c r="C19" t="s">
        <v>42</v>
      </c>
    </row>
    <row r="20" spans="1:3" x14ac:dyDescent="0.2">
      <c r="A20" t="s">
        <v>60</v>
      </c>
      <c r="B20" t="s">
        <v>4</v>
      </c>
      <c r="C20" t="s">
        <v>42</v>
      </c>
    </row>
    <row r="21" spans="1:3" x14ac:dyDescent="0.2">
      <c r="A21" t="s">
        <v>61</v>
      </c>
      <c r="B21" t="s">
        <v>4</v>
      </c>
      <c r="C21" t="s">
        <v>42</v>
      </c>
    </row>
    <row r="22" spans="1:3" x14ac:dyDescent="0.2">
      <c r="A22" t="s">
        <v>62</v>
      </c>
      <c r="B22" t="s">
        <v>4</v>
      </c>
      <c r="C22" t="s">
        <v>42</v>
      </c>
    </row>
    <row r="23" spans="1:3" x14ac:dyDescent="0.2">
      <c r="A23" t="s">
        <v>63</v>
      </c>
      <c r="B23" t="s">
        <v>4</v>
      </c>
      <c r="C23" t="s">
        <v>42</v>
      </c>
    </row>
    <row r="24" spans="1:3" x14ac:dyDescent="0.2">
      <c r="A24" t="s">
        <v>64</v>
      </c>
      <c r="B24" t="s">
        <v>4</v>
      </c>
      <c r="C24" t="s">
        <v>42</v>
      </c>
    </row>
    <row r="25" spans="1:3" x14ac:dyDescent="0.2">
      <c r="A25" t="s">
        <v>65</v>
      </c>
      <c r="B25" t="s">
        <v>4</v>
      </c>
      <c r="C25" t="s">
        <v>42</v>
      </c>
    </row>
    <row r="26" spans="1:3" x14ac:dyDescent="0.2">
      <c r="A26" t="s">
        <v>66</v>
      </c>
      <c r="B26" t="s">
        <v>4</v>
      </c>
      <c r="C26" t="s">
        <v>42</v>
      </c>
    </row>
    <row r="27" spans="1:3" x14ac:dyDescent="0.2">
      <c r="A27" t="s">
        <v>67</v>
      </c>
      <c r="B27" t="s">
        <v>4</v>
      </c>
      <c r="C27" t="s">
        <v>42</v>
      </c>
    </row>
    <row r="28" spans="1:3" x14ac:dyDescent="0.2">
      <c r="A28" t="s">
        <v>68</v>
      </c>
      <c r="B28" t="s">
        <v>4</v>
      </c>
      <c r="C28" t="s">
        <v>42</v>
      </c>
    </row>
    <row r="29" spans="1:3" x14ac:dyDescent="0.2">
      <c r="A29" t="s">
        <v>69</v>
      </c>
      <c r="B29" t="s">
        <v>4</v>
      </c>
      <c r="C29" t="s">
        <v>42</v>
      </c>
    </row>
    <row r="30" spans="1:3" x14ac:dyDescent="0.2">
      <c r="A30" t="s">
        <v>70</v>
      </c>
      <c r="B30" t="s">
        <v>4</v>
      </c>
      <c r="C30" t="s">
        <v>42</v>
      </c>
    </row>
    <row r="31" spans="1:3" x14ac:dyDescent="0.2">
      <c r="A31" t="s">
        <v>71</v>
      </c>
      <c r="B31" t="s">
        <v>4</v>
      </c>
      <c r="C31" t="s">
        <v>42</v>
      </c>
    </row>
    <row r="32" spans="1:3" x14ac:dyDescent="0.2">
      <c r="A32" t="s">
        <v>72</v>
      </c>
      <c r="B32" t="s">
        <v>4</v>
      </c>
      <c r="C32" t="s">
        <v>42</v>
      </c>
    </row>
    <row r="33" spans="1:3" x14ac:dyDescent="0.2">
      <c r="A33" t="s">
        <v>73</v>
      </c>
      <c r="B33" t="s">
        <v>4</v>
      </c>
      <c r="C33" t="s">
        <v>42</v>
      </c>
    </row>
    <row r="34" spans="1:3" x14ac:dyDescent="0.2">
      <c r="A34" t="s">
        <v>74</v>
      </c>
      <c r="B34" t="s">
        <v>4</v>
      </c>
      <c r="C34" t="s">
        <v>42</v>
      </c>
    </row>
    <row r="35" spans="1:3" x14ac:dyDescent="0.2">
      <c r="A35" t="s">
        <v>75</v>
      </c>
      <c r="B35" t="s">
        <v>4</v>
      </c>
      <c r="C35" t="s">
        <v>42</v>
      </c>
    </row>
    <row r="36" spans="1:3" x14ac:dyDescent="0.2">
      <c r="A36" t="s">
        <v>76</v>
      </c>
      <c r="B36" t="s">
        <v>4</v>
      </c>
      <c r="C36" t="s">
        <v>42</v>
      </c>
    </row>
    <row r="37" spans="1:3" x14ac:dyDescent="0.2">
      <c r="A37" t="s">
        <v>77</v>
      </c>
      <c r="B37" t="s">
        <v>4</v>
      </c>
      <c r="C37" t="s">
        <v>42</v>
      </c>
    </row>
    <row r="38" spans="1:3" x14ac:dyDescent="0.2">
      <c r="A38" t="s">
        <v>78</v>
      </c>
      <c r="B38" t="s">
        <v>4</v>
      </c>
      <c r="C38" t="s">
        <v>42</v>
      </c>
    </row>
    <row r="39" spans="1:3" x14ac:dyDescent="0.2">
      <c r="A39" t="s">
        <v>79</v>
      </c>
      <c r="B39" t="s">
        <v>4</v>
      </c>
      <c r="C39" t="s">
        <v>42</v>
      </c>
    </row>
    <row r="40" spans="1:3" x14ac:dyDescent="0.2">
      <c r="A40" t="s">
        <v>80</v>
      </c>
      <c r="B40" t="s">
        <v>4</v>
      </c>
      <c r="C40" t="s">
        <v>42</v>
      </c>
    </row>
    <row r="41" spans="1:3" x14ac:dyDescent="0.2">
      <c r="A41" t="s">
        <v>81</v>
      </c>
      <c r="B41" t="s">
        <v>4</v>
      </c>
      <c r="C41" t="s">
        <v>42</v>
      </c>
    </row>
    <row r="42" spans="1:3" x14ac:dyDescent="0.2">
      <c r="A42" t="s">
        <v>82</v>
      </c>
      <c r="B42" t="s">
        <v>4</v>
      </c>
      <c r="C42" t="s">
        <v>42</v>
      </c>
    </row>
    <row r="43" spans="1:3" x14ac:dyDescent="0.2">
      <c r="A43" t="s">
        <v>83</v>
      </c>
      <c r="B43" t="s">
        <v>4</v>
      </c>
      <c r="C43" t="s">
        <v>42</v>
      </c>
    </row>
    <row r="44" spans="1:3" x14ac:dyDescent="0.2">
      <c r="A44" t="s">
        <v>84</v>
      </c>
      <c r="B44" t="s">
        <v>4</v>
      </c>
      <c r="C44" t="s">
        <v>42</v>
      </c>
    </row>
    <row r="45" spans="1:3" x14ac:dyDescent="0.2">
      <c r="A45" t="s">
        <v>85</v>
      </c>
      <c r="B45" t="s">
        <v>4</v>
      </c>
      <c r="C45" t="s">
        <v>42</v>
      </c>
    </row>
    <row r="46" spans="1:3" x14ac:dyDescent="0.2">
      <c r="A46" t="s">
        <v>86</v>
      </c>
      <c r="B46" t="s">
        <v>4</v>
      </c>
      <c r="C46" t="s">
        <v>42</v>
      </c>
    </row>
    <row r="47" spans="1:3" x14ac:dyDescent="0.2">
      <c r="A47" t="s">
        <v>87</v>
      </c>
      <c r="B47" t="s">
        <v>4</v>
      </c>
      <c r="C47" t="s">
        <v>42</v>
      </c>
    </row>
    <row r="48" spans="1:3" x14ac:dyDescent="0.2">
      <c r="A48" t="s">
        <v>88</v>
      </c>
      <c r="B48" t="s">
        <v>4</v>
      </c>
      <c r="C48" t="s">
        <v>42</v>
      </c>
    </row>
    <row r="49" spans="1:3" x14ac:dyDescent="0.2">
      <c r="A49" t="s">
        <v>89</v>
      </c>
      <c r="B49" t="s">
        <v>4</v>
      </c>
      <c r="C49" t="s">
        <v>42</v>
      </c>
    </row>
    <row r="50" spans="1:3" x14ac:dyDescent="0.2">
      <c r="A50" t="s">
        <v>90</v>
      </c>
      <c r="B50" t="s">
        <v>4</v>
      </c>
      <c r="C50" t="s">
        <v>42</v>
      </c>
    </row>
    <row r="51" spans="1:3" x14ac:dyDescent="0.2">
      <c r="A51" t="s">
        <v>91</v>
      </c>
      <c r="B51" t="s">
        <v>4</v>
      </c>
      <c r="C51" t="s">
        <v>42</v>
      </c>
    </row>
    <row r="52" spans="1:3" x14ac:dyDescent="0.2">
      <c r="A52" t="s">
        <v>92</v>
      </c>
      <c r="B52" t="s">
        <v>4</v>
      </c>
      <c r="C52" t="s">
        <v>42</v>
      </c>
    </row>
    <row r="53" spans="1:3" x14ac:dyDescent="0.2">
      <c r="A53" t="s">
        <v>93</v>
      </c>
      <c r="B53" t="s">
        <v>4</v>
      </c>
      <c r="C53" t="s">
        <v>42</v>
      </c>
    </row>
    <row r="54" spans="1:3" x14ac:dyDescent="0.2">
      <c r="A54" t="s">
        <v>94</v>
      </c>
      <c r="B54" t="s">
        <v>4</v>
      </c>
      <c r="C54" t="s">
        <v>42</v>
      </c>
    </row>
    <row r="55" spans="1:3" x14ac:dyDescent="0.2">
      <c r="A55" t="s">
        <v>95</v>
      </c>
      <c r="B55" t="s">
        <v>4</v>
      </c>
      <c r="C55" t="s">
        <v>42</v>
      </c>
    </row>
    <row r="56" spans="1:3" x14ac:dyDescent="0.2">
      <c r="A56" t="s">
        <v>96</v>
      </c>
      <c r="B56" t="s">
        <v>4</v>
      </c>
      <c r="C56" t="s">
        <v>42</v>
      </c>
    </row>
    <row r="57" spans="1:3" x14ac:dyDescent="0.2">
      <c r="A57" t="s">
        <v>97</v>
      </c>
      <c r="B57" t="s">
        <v>4</v>
      </c>
      <c r="C57" t="s">
        <v>42</v>
      </c>
    </row>
    <row r="58" spans="1:3" x14ac:dyDescent="0.2">
      <c r="A58" t="s">
        <v>98</v>
      </c>
      <c r="B58" t="s">
        <v>4</v>
      </c>
      <c r="C58" t="s">
        <v>42</v>
      </c>
    </row>
    <row r="59" spans="1:3" x14ac:dyDescent="0.2">
      <c r="A59" t="s">
        <v>99</v>
      </c>
      <c r="B59" t="s">
        <v>4</v>
      </c>
      <c r="C59" t="s">
        <v>42</v>
      </c>
    </row>
    <row r="60" spans="1:3" x14ac:dyDescent="0.2">
      <c r="A60" t="s">
        <v>100</v>
      </c>
      <c r="B60" t="s">
        <v>4</v>
      </c>
      <c r="C60" t="s">
        <v>42</v>
      </c>
    </row>
    <row r="61" spans="1:3" x14ac:dyDescent="0.2">
      <c r="A61" t="s">
        <v>101</v>
      </c>
      <c r="B61" t="s">
        <v>4</v>
      </c>
      <c r="C61" t="s">
        <v>42</v>
      </c>
    </row>
    <row r="62" spans="1:3" x14ac:dyDescent="0.2">
      <c r="A62" t="s">
        <v>102</v>
      </c>
      <c r="B62" t="s">
        <v>4</v>
      </c>
      <c r="C62" t="s">
        <v>42</v>
      </c>
    </row>
    <row r="63" spans="1:3" x14ac:dyDescent="0.2">
      <c r="A63" t="s">
        <v>103</v>
      </c>
      <c r="B63" t="s">
        <v>4</v>
      </c>
      <c r="C63" t="s">
        <v>42</v>
      </c>
    </row>
    <row r="64" spans="1:3" x14ac:dyDescent="0.2">
      <c r="A64" t="s">
        <v>104</v>
      </c>
      <c r="B64" t="s">
        <v>4</v>
      </c>
      <c r="C64" t="s">
        <v>42</v>
      </c>
    </row>
    <row r="65" spans="1:3" x14ac:dyDescent="0.2">
      <c r="A65" t="s">
        <v>105</v>
      </c>
      <c r="B65" t="s">
        <v>4</v>
      </c>
      <c r="C65" t="s">
        <v>42</v>
      </c>
    </row>
    <row r="66" spans="1:3" x14ac:dyDescent="0.2">
      <c r="A66" t="s">
        <v>106</v>
      </c>
      <c r="B66" t="s">
        <v>4</v>
      </c>
      <c r="C66" t="s">
        <v>42</v>
      </c>
    </row>
    <row r="67" spans="1:3" x14ac:dyDescent="0.2">
      <c r="A67" t="s">
        <v>107</v>
      </c>
      <c r="B67" t="s">
        <v>4</v>
      </c>
      <c r="C67" t="s">
        <v>42</v>
      </c>
    </row>
    <row r="68" spans="1:3" x14ac:dyDescent="0.2">
      <c r="A68" t="s">
        <v>108</v>
      </c>
      <c r="B68" t="s">
        <v>4</v>
      </c>
      <c r="C68" t="s">
        <v>42</v>
      </c>
    </row>
    <row r="69" spans="1:3" x14ac:dyDescent="0.2">
      <c r="A69" t="s">
        <v>109</v>
      </c>
      <c r="B69" t="s">
        <v>4</v>
      </c>
      <c r="C69" t="s">
        <v>42</v>
      </c>
    </row>
    <row r="70" spans="1:3" x14ac:dyDescent="0.2">
      <c r="A70" t="s">
        <v>110</v>
      </c>
      <c r="B70" t="s">
        <v>4</v>
      </c>
      <c r="C70" t="s">
        <v>42</v>
      </c>
    </row>
    <row r="71" spans="1:3" x14ac:dyDescent="0.2">
      <c r="A71" t="s">
        <v>111</v>
      </c>
      <c r="B71" t="s">
        <v>4</v>
      </c>
      <c r="C71" t="s">
        <v>42</v>
      </c>
    </row>
    <row r="72" spans="1:3" x14ac:dyDescent="0.2">
      <c r="A72" t="s">
        <v>112</v>
      </c>
      <c r="B72" t="s">
        <v>4</v>
      </c>
      <c r="C72" t="s">
        <v>42</v>
      </c>
    </row>
    <row r="73" spans="1:3" x14ac:dyDescent="0.2">
      <c r="A73" t="s">
        <v>113</v>
      </c>
      <c r="B73" t="s">
        <v>4</v>
      </c>
      <c r="C73" t="s">
        <v>42</v>
      </c>
    </row>
    <row r="74" spans="1:3" x14ac:dyDescent="0.2">
      <c r="A74" t="s">
        <v>114</v>
      </c>
      <c r="B74" t="s">
        <v>4</v>
      </c>
      <c r="C74" t="s">
        <v>42</v>
      </c>
    </row>
    <row r="75" spans="1:3" x14ac:dyDescent="0.2">
      <c r="A75" t="s">
        <v>115</v>
      </c>
      <c r="B75" t="s">
        <v>4</v>
      </c>
      <c r="C75" t="s">
        <v>42</v>
      </c>
    </row>
    <row r="76" spans="1:3" x14ac:dyDescent="0.2">
      <c r="A76" t="s">
        <v>116</v>
      </c>
      <c r="B76" t="s">
        <v>4</v>
      </c>
      <c r="C76" t="s">
        <v>42</v>
      </c>
    </row>
    <row r="77" spans="1:3" x14ac:dyDescent="0.2">
      <c r="A77" t="s">
        <v>117</v>
      </c>
      <c r="B77" t="s">
        <v>4</v>
      </c>
      <c r="C77" t="s">
        <v>42</v>
      </c>
    </row>
    <row r="78" spans="1:3" x14ac:dyDescent="0.2">
      <c r="A78" t="s">
        <v>118</v>
      </c>
      <c r="B78" t="s">
        <v>4</v>
      </c>
      <c r="C78" t="s">
        <v>42</v>
      </c>
    </row>
    <row r="79" spans="1:3" x14ac:dyDescent="0.2">
      <c r="A79" t="s">
        <v>119</v>
      </c>
      <c r="B79" t="s">
        <v>4</v>
      </c>
      <c r="C79" t="s">
        <v>42</v>
      </c>
    </row>
    <row r="80" spans="1:3" x14ac:dyDescent="0.2">
      <c r="A80" t="s">
        <v>120</v>
      </c>
      <c r="B80" t="s">
        <v>4</v>
      </c>
      <c r="C80" t="s">
        <v>42</v>
      </c>
    </row>
    <row r="81" spans="1:3" x14ac:dyDescent="0.2">
      <c r="A81" t="s">
        <v>121</v>
      </c>
      <c r="B81" t="s">
        <v>4</v>
      </c>
      <c r="C81" t="s">
        <v>42</v>
      </c>
    </row>
    <row r="82" spans="1:3" x14ac:dyDescent="0.2">
      <c r="A82" t="s">
        <v>122</v>
      </c>
      <c r="B82" t="s">
        <v>4</v>
      </c>
      <c r="C82" t="s">
        <v>42</v>
      </c>
    </row>
    <row r="83" spans="1:3" x14ac:dyDescent="0.2">
      <c r="A83" t="s">
        <v>123</v>
      </c>
      <c r="B83" t="s">
        <v>4</v>
      </c>
      <c r="C83" t="s">
        <v>42</v>
      </c>
    </row>
    <row r="84" spans="1:3" x14ac:dyDescent="0.2">
      <c r="A84" t="s">
        <v>124</v>
      </c>
      <c r="B84" t="s">
        <v>4</v>
      </c>
      <c r="C84" t="s">
        <v>42</v>
      </c>
    </row>
    <row r="85" spans="1:3" x14ac:dyDescent="0.2">
      <c r="A85" t="s">
        <v>125</v>
      </c>
      <c r="B85" t="s">
        <v>4</v>
      </c>
      <c r="C85" t="s">
        <v>42</v>
      </c>
    </row>
    <row r="86" spans="1:3" x14ac:dyDescent="0.2">
      <c r="A86" t="s">
        <v>126</v>
      </c>
      <c r="B86" t="s">
        <v>4</v>
      </c>
      <c r="C86" t="s">
        <v>42</v>
      </c>
    </row>
    <row r="87" spans="1:3" x14ac:dyDescent="0.2">
      <c r="A87" t="s">
        <v>127</v>
      </c>
      <c r="B87" t="s">
        <v>4</v>
      </c>
      <c r="C87" t="s">
        <v>42</v>
      </c>
    </row>
    <row r="88" spans="1:3" x14ac:dyDescent="0.2">
      <c r="A88" t="s">
        <v>128</v>
      </c>
      <c r="B88" t="s">
        <v>4</v>
      </c>
      <c r="C88" t="s">
        <v>42</v>
      </c>
    </row>
    <row r="89" spans="1:3" x14ac:dyDescent="0.2">
      <c r="A89" t="s">
        <v>129</v>
      </c>
      <c r="B89" t="s">
        <v>4</v>
      </c>
      <c r="C89" t="s">
        <v>42</v>
      </c>
    </row>
    <row r="90" spans="1:3" x14ac:dyDescent="0.2">
      <c r="A90" t="s">
        <v>130</v>
      </c>
      <c r="B90" t="s">
        <v>4</v>
      </c>
      <c r="C90" t="s">
        <v>42</v>
      </c>
    </row>
    <row r="91" spans="1:3" x14ac:dyDescent="0.2">
      <c r="A91" t="s">
        <v>131</v>
      </c>
      <c r="B91" t="s">
        <v>4</v>
      </c>
      <c r="C91" t="s">
        <v>42</v>
      </c>
    </row>
    <row r="92" spans="1:3" x14ac:dyDescent="0.2">
      <c r="A92" t="s">
        <v>132</v>
      </c>
      <c r="B92" t="s">
        <v>4</v>
      </c>
      <c r="C92" t="s">
        <v>42</v>
      </c>
    </row>
    <row r="93" spans="1:3" x14ac:dyDescent="0.2">
      <c r="A93" t="s">
        <v>133</v>
      </c>
      <c r="B93" t="s">
        <v>4</v>
      </c>
      <c r="C93" t="s">
        <v>42</v>
      </c>
    </row>
    <row r="94" spans="1:3" x14ac:dyDescent="0.2">
      <c r="A94" t="s">
        <v>134</v>
      </c>
      <c r="B94" t="s">
        <v>4</v>
      </c>
      <c r="C94" t="s">
        <v>42</v>
      </c>
    </row>
    <row r="95" spans="1:3" x14ac:dyDescent="0.2">
      <c r="A95" t="s">
        <v>135</v>
      </c>
      <c r="B95" t="s">
        <v>4</v>
      </c>
      <c r="C95" t="s">
        <v>42</v>
      </c>
    </row>
    <row r="96" spans="1:3" x14ac:dyDescent="0.2">
      <c r="A96" t="s">
        <v>136</v>
      </c>
      <c r="B96" t="s">
        <v>4</v>
      </c>
      <c r="C96" t="s">
        <v>42</v>
      </c>
    </row>
    <row r="97" spans="1:3" x14ac:dyDescent="0.2">
      <c r="A97" t="s">
        <v>137</v>
      </c>
      <c r="B97" t="s">
        <v>4</v>
      </c>
      <c r="C97" t="s">
        <v>42</v>
      </c>
    </row>
    <row r="98" spans="1:3" x14ac:dyDescent="0.2">
      <c r="A98" t="s">
        <v>138</v>
      </c>
      <c r="B98" t="s">
        <v>4</v>
      </c>
      <c r="C98" t="s">
        <v>42</v>
      </c>
    </row>
    <row r="99" spans="1:3" x14ac:dyDescent="0.2">
      <c r="A99" t="s">
        <v>139</v>
      </c>
      <c r="B99" t="s">
        <v>4</v>
      </c>
      <c r="C99" t="s">
        <v>42</v>
      </c>
    </row>
    <row r="100" spans="1:3" x14ac:dyDescent="0.2">
      <c r="A100" t="s">
        <v>140</v>
      </c>
      <c r="B100" t="s">
        <v>4</v>
      </c>
      <c r="C100" t="s">
        <v>42</v>
      </c>
    </row>
    <row r="101" spans="1:3" x14ac:dyDescent="0.2">
      <c r="A101" t="s">
        <v>141</v>
      </c>
      <c r="B101" t="s">
        <v>4</v>
      </c>
      <c r="C101" t="s">
        <v>42</v>
      </c>
    </row>
    <row r="102" spans="1:3" x14ac:dyDescent="0.2">
      <c r="A102" t="s">
        <v>142</v>
      </c>
      <c r="B102" t="s">
        <v>4</v>
      </c>
      <c r="C102" t="s">
        <v>42</v>
      </c>
    </row>
    <row r="103" spans="1:3" x14ac:dyDescent="0.2">
      <c r="A103" t="s">
        <v>143</v>
      </c>
      <c r="B103" t="s">
        <v>4</v>
      </c>
      <c r="C103" t="s">
        <v>42</v>
      </c>
    </row>
    <row r="104" spans="1:3" x14ac:dyDescent="0.2">
      <c r="A104" t="s">
        <v>144</v>
      </c>
      <c r="B104" t="s">
        <v>4</v>
      </c>
      <c r="C104" t="s">
        <v>42</v>
      </c>
    </row>
    <row r="105" spans="1:3" x14ac:dyDescent="0.2">
      <c r="A105" t="s">
        <v>145</v>
      </c>
      <c r="B105" t="s">
        <v>4</v>
      </c>
      <c r="C105" t="s">
        <v>42</v>
      </c>
    </row>
    <row r="106" spans="1:3" x14ac:dyDescent="0.2">
      <c r="A106" t="s">
        <v>146</v>
      </c>
      <c r="B106" t="s">
        <v>4</v>
      </c>
      <c r="C106" t="s">
        <v>42</v>
      </c>
    </row>
    <row r="107" spans="1:3" x14ac:dyDescent="0.2">
      <c r="A107" t="s">
        <v>147</v>
      </c>
      <c r="B107" t="s">
        <v>4</v>
      </c>
      <c r="C107" t="s">
        <v>42</v>
      </c>
    </row>
    <row r="108" spans="1:3" x14ac:dyDescent="0.2">
      <c r="A108" t="s">
        <v>148</v>
      </c>
      <c r="B108" t="s">
        <v>4</v>
      </c>
      <c r="C108" t="s">
        <v>42</v>
      </c>
    </row>
    <row r="109" spans="1:3" x14ac:dyDescent="0.2">
      <c r="A109" t="s">
        <v>149</v>
      </c>
      <c r="B109" t="s">
        <v>4</v>
      </c>
      <c r="C109" t="s">
        <v>42</v>
      </c>
    </row>
    <row r="110" spans="1:3" x14ac:dyDescent="0.2">
      <c r="A110" t="s">
        <v>150</v>
      </c>
      <c r="B110" t="s">
        <v>4</v>
      </c>
      <c r="C110" t="s">
        <v>42</v>
      </c>
    </row>
    <row r="111" spans="1:3" x14ac:dyDescent="0.2">
      <c r="A111" t="s">
        <v>151</v>
      </c>
      <c r="B111" t="s">
        <v>4</v>
      </c>
      <c r="C111" t="s">
        <v>42</v>
      </c>
    </row>
    <row r="112" spans="1:3" x14ac:dyDescent="0.2">
      <c r="A112" t="s">
        <v>152</v>
      </c>
      <c r="B112" t="s">
        <v>4</v>
      </c>
      <c r="C112" t="s">
        <v>42</v>
      </c>
    </row>
    <row r="113" spans="1:3" x14ac:dyDescent="0.2">
      <c r="A113" t="s">
        <v>153</v>
      </c>
      <c r="B113" t="s">
        <v>4</v>
      </c>
      <c r="C113" t="s">
        <v>42</v>
      </c>
    </row>
    <row r="114" spans="1:3" x14ac:dyDescent="0.2">
      <c r="A114" t="s">
        <v>154</v>
      </c>
      <c r="B114" t="s">
        <v>4</v>
      </c>
      <c r="C114" t="s">
        <v>42</v>
      </c>
    </row>
    <row r="115" spans="1:3" x14ac:dyDescent="0.2">
      <c r="A115" t="s">
        <v>155</v>
      </c>
      <c r="B115" t="s">
        <v>4</v>
      </c>
      <c r="C115" t="s">
        <v>42</v>
      </c>
    </row>
    <row r="116" spans="1:3" x14ac:dyDescent="0.2">
      <c r="A116" t="s">
        <v>156</v>
      </c>
      <c r="B116" t="s">
        <v>4</v>
      </c>
      <c r="C116" t="s">
        <v>42</v>
      </c>
    </row>
    <row r="117" spans="1:3" x14ac:dyDescent="0.2">
      <c r="A117" t="s">
        <v>157</v>
      </c>
      <c r="B117" t="s">
        <v>4</v>
      </c>
      <c r="C117" t="s">
        <v>42</v>
      </c>
    </row>
    <row r="118" spans="1:3" x14ac:dyDescent="0.2">
      <c r="A118" t="s">
        <v>158</v>
      </c>
      <c r="B118" t="s">
        <v>4</v>
      </c>
      <c r="C118" t="s">
        <v>42</v>
      </c>
    </row>
    <row r="119" spans="1:3" x14ac:dyDescent="0.2">
      <c r="A119" t="s">
        <v>159</v>
      </c>
      <c r="B119" t="s">
        <v>4</v>
      </c>
      <c r="C119" t="s">
        <v>42</v>
      </c>
    </row>
    <row r="120" spans="1:3" x14ac:dyDescent="0.2">
      <c r="A120" t="s">
        <v>160</v>
      </c>
      <c r="B120" t="s">
        <v>4</v>
      </c>
      <c r="C120" t="s">
        <v>42</v>
      </c>
    </row>
    <row r="121" spans="1:3" x14ac:dyDescent="0.2">
      <c r="A121" t="s">
        <v>161</v>
      </c>
      <c r="B121" t="s">
        <v>4</v>
      </c>
      <c r="C121" t="s">
        <v>42</v>
      </c>
    </row>
    <row r="122" spans="1:3" x14ac:dyDescent="0.2">
      <c r="A122" t="s">
        <v>162</v>
      </c>
      <c r="B122" t="s">
        <v>4</v>
      </c>
      <c r="C122" t="s">
        <v>42</v>
      </c>
    </row>
    <row r="123" spans="1:3" x14ac:dyDescent="0.2">
      <c r="A123" t="s">
        <v>163</v>
      </c>
      <c r="B123" t="s">
        <v>4</v>
      </c>
      <c r="C123" t="s">
        <v>42</v>
      </c>
    </row>
    <row r="124" spans="1:3" x14ac:dyDescent="0.2">
      <c r="A124" t="s">
        <v>164</v>
      </c>
      <c r="B124" t="s">
        <v>4</v>
      </c>
      <c r="C124" t="s">
        <v>42</v>
      </c>
    </row>
    <row r="125" spans="1:3" x14ac:dyDescent="0.2">
      <c r="A125" t="s">
        <v>165</v>
      </c>
      <c r="B125" t="s">
        <v>4</v>
      </c>
      <c r="C125" t="s">
        <v>42</v>
      </c>
    </row>
    <row r="126" spans="1:3" x14ac:dyDescent="0.2">
      <c r="A126" t="s">
        <v>166</v>
      </c>
      <c r="B126" t="s">
        <v>4</v>
      </c>
      <c r="C126" t="s">
        <v>42</v>
      </c>
    </row>
    <row r="127" spans="1:3" x14ac:dyDescent="0.2">
      <c r="A127" t="s">
        <v>167</v>
      </c>
      <c r="B127" t="s">
        <v>4</v>
      </c>
      <c r="C127" t="s">
        <v>42</v>
      </c>
    </row>
    <row r="128" spans="1:3" x14ac:dyDescent="0.2">
      <c r="A128" t="s">
        <v>168</v>
      </c>
      <c r="B128" t="s">
        <v>4</v>
      </c>
      <c r="C128" t="s">
        <v>42</v>
      </c>
    </row>
    <row r="129" spans="1:3" x14ac:dyDescent="0.2">
      <c r="A129" t="s">
        <v>169</v>
      </c>
      <c r="B129" t="s">
        <v>4</v>
      </c>
      <c r="C129" t="s">
        <v>42</v>
      </c>
    </row>
    <row r="130" spans="1:3" x14ac:dyDescent="0.2">
      <c r="A130" t="s">
        <v>170</v>
      </c>
      <c r="B130" t="s">
        <v>4</v>
      </c>
      <c r="C130" t="s">
        <v>42</v>
      </c>
    </row>
    <row r="131" spans="1:3" x14ac:dyDescent="0.2">
      <c r="A131" t="s">
        <v>171</v>
      </c>
      <c r="B131" t="s">
        <v>4</v>
      </c>
      <c r="C131" t="s">
        <v>42</v>
      </c>
    </row>
    <row r="132" spans="1:3" x14ac:dyDescent="0.2">
      <c r="A132" t="s">
        <v>172</v>
      </c>
      <c r="B132" t="s">
        <v>4</v>
      </c>
      <c r="C132" t="s">
        <v>42</v>
      </c>
    </row>
    <row r="133" spans="1:3" x14ac:dyDescent="0.2">
      <c r="A133" t="s">
        <v>173</v>
      </c>
      <c r="B133" t="s">
        <v>4</v>
      </c>
      <c r="C133" t="s">
        <v>42</v>
      </c>
    </row>
    <row r="134" spans="1:3" x14ac:dyDescent="0.2">
      <c r="A134" t="s">
        <v>174</v>
      </c>
      <c r="B134" t="s">
        <v>4</v>
      </c>
      <c r="C134" t="s">
        <v>42</v>
      </c>
    </row>
    <row r="135" spans="1:3" x14ac:dyDescent="0.2">
      <c r="A135" t="s">
        <v>175</v>
      </c>
      <c r="B135" t="s">
        <v>4</v>
      </c>
      <c r="C135" t="s">
        <v>42</v>
      </c>
    </row>
    <row r="136" spans="1:3" x14ac:dyDescent="0.2">
      <c r="A136" t="s">
        <v>176</v>
      </c>
      <c r="B136" t="s">
        <v>4</v>
      </c>
      <c r="C136" t="s">
        <v>42</v>
      </c>
    </row>
    <row r="137" spans="1:3" x14ac:dyDescent="0.2">
      <c r="A137" t="s">
        <v>177</v>
      </c>
      <c r="B137" t="s">
        <v>4</v>
      </c>
      <c r="C137" t="s">
        <v>42</v>
      </c>
    </row>
    <row r="138" spans="1:3" x14ac:dyDescent="0.2">
      <c r="A138" t="s">
        <v>178</v>
      </c>
      <c r="B138" t="s">
        <v>4</v>
      </c>
      <c r="C138" t="s">
        <v>42</v>
      </c>
    </row>
    <row r="139" spans="1:3" x14ac:dyDescent="0.2">
      <c r="A139" t="s">
        <v>179</v>
      </c>
      <c r="B139" t="s">
        <v>4</v>
      </c>
      <c r="C139" t="s">
        <v>42</v>
      </c>
    </row>
    <row r="140" spans="1:3" x14ac:dyDescent="0.2">
      <c r="A140" t="s">
        <v>180</v>
      </c>
      <c r="B140" t="s">
        <v>4</v>
      </c>
      <c r="C140" t="s">
        <v>42</v>
      </c>
    </row>
    <row r="141" spans="1:3" x14ac:dyDescent="0.2">
      <c r="A141" t="s">
        <v>181</v>
      </c>
      <c r="B141" t="s">
        <v>4</v>
      </c>
      <c r="C141" t="s">
        <v>42</v>
      </c>
    </row>
    <row r="142" spans="1:3" x14ac:dyDescent="0.2">
      <c r="A142" t="s">
        <v>182</v>
      </c>
      <c r="B142" t="s">
        <v>4</v>
      </c>
      <c r="C142" t="s">
        <v>42</v>
      </c>
    </row>
    <row r="143" spans="1:3" x14ac:dyDescent="0.2">
      <c r="A143" t="s">
        <v>183</v>
      </c>
      <c r="B143" t="s">
        <v>4</v>
      </c>
      <c r="C143" t="s">
        <v>42</v>
      </c>
    </row>
    <row r="144" spans="1:3" x14ac:dyDescent="0.2">
      <c r="A144" t="s">
        <v>184</v>
      </c>
      <c r="B144" t="s">
        <v>4</v>
      </c>
      <c r="C144" t="s">
        <v>42</v>
      </c>
    </row>
    <row r="145" spans="1:3" x14ac:dyDescent="0.2">
      <c r="A145" t="s">
        <v>185</v>
      </c>
      <c r="B145" t="s">
        <v>4</v>
      </c>
      <c r="C145" t="s">
        <v>42</v>
      </c>
    </row>
    <row r="146" spans="1:3" x14ac:dyDescent="0.2">
      <c r="A146" t="s">
        <v>186</v>
      </c>
      <c r="B146" t="s">
        <v>4</v>
      </c>
      <c r="C146" t="s">
        <v>42</v>
      </c>
    </row>
    <row r="147" spans="1:3" x14ac:dyDescent="0.2">
      <c r="A147" t="s">
        <v>187</v>
      </c>
      <c r="B147" t="s">
        <v>4</v>
      </c>
      <c r="C147" t="s">
        <v>42</v>
      </c>
    </row>
    <row r="148" spans="1:3" x14ac:dyDescent="0.2">
      <c r="A148" t="s">
        <v>188</v>
      </c>
      <c r="B148" t="s">
        <v>4</v>
      </c>
      <c r="C148" t="s">
        <v>42</v>
      </c>
    </row>
    <row r="149" spans="1:3" x14ac:dyDescent="0.2">
      <c r="A149" t="s">
        <v>189</v>
      </c>
      <c r="B149" t="s">
        <v>4</v>
      </c>
      <c r="C149" t="s">
        <v>42</v>
      </c>
    </row>
    <row r="150" spans="1:3" x14ac:dyDescent="0.2">
      <c r="A150" t="s">
        <v>190</v>
      </c>
      <c r="B150" t="s">
        <v>4</v>
      </c>
      <c r="C150" t="s">
        <v>42</v>
      </c>
    </row>
    <row r="151" spans="1:3" x14ac:dyDescent="0.2">
      <c r="A151" t="s">
        <v>191</v>
      </c>
      <c r="B151" t="s">
        <v>4</v>
      </c>
      <c r="C151" t="s">
        <v>42</v>
      </c>
    </row>
    <row r="152" spans="1:3" x14ac:dyDescent="0.2">
      <c r="A152" t="s">
        <v>192</v>
      </c>
      <c r="B152" t="s">
        <v>4</v>
      </c>
      <c r="C152" t="s">
        <v>42</v>
      </c>
    </row>
    <row r="153" spans="1:3" x14ac:dyDescent="0.2">
      <c r="A153" t="s">
        <v>193</v>
      </c>
      <c r="B153" t="s">
        <v>4</v>
      </c>
      <c r="C153" t="s">
        <v>42</v>
      </c>
    </row>
    <row r="154" spans="1:3" x14ac:dyDescent="0.2">
      <c r="A154" t="s">
        <v>194</v>
      </c>
      <c r="B154" t="s">
        <v>4</v>
      </c>
      <c r="C154" t="s">
        <v>42</v>
      </c>
    </row>
    <row r="155" spans="1:3" x14ac:dyDescent="0.2">
      <c r="A155" t="s">
        <v>195</v>
      </c>
      <c r="B155" t="s">
        <v>4</v>
      </c>
      <c r="C155" t="s">
        <v>42</v>
      </c>
    </row>
    <row r="156" spans="1:3" x14ac:dyDescent="0.2">
      <c r="A156" t="s">
        <v>196</v>
      </c>
      <c r="B156" t="s">
        <v>4</v>
      </c>
      <c r="C156" t="s">
        <v>42</v>
      </c>
    </row>
    <row r="157" spans="1:3" x14ac:dyDescent="0.2">
      <c r="A157" t="s">
        <v>197</v>
      </c>
      <c r="B157" t="s">
        <v>4</v>
      </c>
      <c r="C157" t="s">
        <v>42</v>
      </c>
    </row>
    <row r="158" spans="1:3" x14ac:dyDescent="0.2">
      <c r="A158" t="s">
        <v>198</v>
      </c>
      <c r="B158" t="s">
        <v>4</v>
      </c>
      <c r="C158" t="s">
        <v>42</v>
      </c>
    </row>
    <row r="159" spans="1:3" x14ac:dyDescent="0.2">
      <c r="A159" t="s">
        <v>199</v>
      </c>
      <c r="B159" t="s">
        <v>4</v>
      </c>
      <c r="C159" t="s">
        <v>42</v>
      </c>
    </row>
    <row r="160" spans="1:3" x14ac:dyDescent="0.2">
      <c r="A160" t="s">
        <v>200</v>
      </c>
      <c r="B160" t="s">
        <v>4</v>
      </c>
      <c r="C160" t="s">
        <v>42</v>
      </c>
    </row>
    <row r="161" spans="1:3" x14ac:dyDescent="0.2">
      <c r="A161" t="s">
        <v>201</v>
      </c>
      <c r="B161" t="s">
        <v>4</v>
      </c>
      <c r="C161" t="s">
        <v>42</v>
      </c>
    </row>
    <row r="162" spans="1:3" x14ac:dyDescent="0.2">
      <c r="A162" t="s">
        <v>202</v>
      </c>
      <c r="B162" t="s">
        <v>4</v>
      </c>
      <c r="C162" t="s">
        <v>42</v>
      </c>
    </row>
    <row r="163" spans="1:3" x14ac:dyDescent="0.2">
      <c r="A163" t="s">
        <v>203</v>
      </c>
      <c r="B163" t="s">
        <v>4</v>
      </c>
      <c r="C163" t="s">
        <v>42</v>
      </c>
    </row>
    <row r="164" spans="1:3" x14ac:dyDescent="0.2">
      <c r="A164" t="s">
        <v>204</v>
      </c>
      <c r="B164" t="s">
        <v>4</v>
      </c>
      <c r="C164" t="s">
        <v>42</v>
      </c>
    </row>
    <row r="165" spans="1:3" x14ac:dyDescent="0.2">
      <c r="A165" t="s">
        <v>205</v>
      </c>
      <c r="B165" t="s">
        <v>4</v>
      </c>
      <c r="C165" t="s">
        <v>42</v>
      </c>
    </row>
    <row r="166" spans="1:3" x14ac:dyDescent="0.2">
      <c r="A166" t="s">
        <v>206</v>
      </c>
      <c r="B166" t="s">
        <v>4</v>
      </c>
      <c r="C166" t="s">
        <v>42</v>
      </c>
    </row>
    <row r="167" spans="1:3" x14ac:dyDescent="0.2">
      <c r="A167" t="s">
        <v>207</v>
      </c>
      <c r="B167" t="s">
        <v>4</v>
      </c>
      <c r="C167" t="s">
        <v>42</v>
      </c>
    </row>
    <row r="168" spans="1:3" x14ac:dyDescent="0.2">
      <c r="A168" t="s">
        <v>208</v>
      </c>
      <c r="B168" t="s">
        <v>4</v>
      </c>
      <c r="C168" t="s">
        <v>42</v>
      </c>
    </row>
    <row r="169" spans="1:3" x14ac:dyDescent="0.2">
      <c r="A169" t="s">
        <v>209</v>
      </c>
      <c r="B169" t="s">
        <v>4</v>
      </c>
      <c r="C169" t="s">
        <v>42</v>
      </c>
    </row>
    <row r="170" spans="1:3" x14ac:dyDescent="0.2">
      <c r="A170" t="s">
        <v>210</v>
      </c>
      <c r="B170" t="s">
        <v>4</v>
      </c>
      <c r="C170" t="s">
        <v>42</v>
      </c>
    </row>
    <row r="171" spans="1:3" x14ac:dyDescent="0.2">
      <c r="A171" t="s">
        <v>211</v>
      </c>
      <c r="B171" t="s">
        <v>4</v>
      </c>
      <c r="C171" t="s">
        <v>42</v>
      </c>
    </row>
    <row r="172" spans="1:3" x14ac:dyDescent="0.2">
      <c r="A172" t="s">
        <v>212</v>
      </c>
      <c r="B172" t="s">
        <v>4</v>
      </c>
      <c r="C172" t="s">
        <v>42</v>
      </c>
    </row>
    <row r="173" spans="1:3" x14ac:dyDescent="0.2">
      <c r="A173" t="s">
        <v>213</v>
      </c>
      <c r="B173" t="s">
        <v>4</v>
      </c>
      <c r="C173" t="s">
        <v>42</v>
      </c>
    </row>
    <row r="174" spans="1:3" x14ac:dyDescent="0.2">
      <c r="A174" t="s">
        <v>214</v>
      </c>
      <c r="B174" t="s">
        <v>4</v>
      </c>
      <c r="C174" t="s">
        <v>42</v>
      </c>
    </row>
    <row r="175" spans="1:3" x14ac:dyDescent="0.2">
      <c r="A175" t="s">
        <v>215</v>
      </c>
      <c r="B175" t="s">
        <v>4</v>
      </c>
      <c r="C175" t="s">
        <v>42</v>
      </c>
    </row>
    <row r="176" spans="1:3" x14ac:dyDescent="0.2">
      <c r="A176" t="s">
        <v>216</v>
      </c>
      <c r="B176" t="s">
        <v>4</v>
      </c>
      <c r="C176" t="s">
        <v>42</v>
      </c>
    </row>
    <row r="177" spans="1:3" x14ac:dyDescent="0.2">
      <c r="A177" t="s">
        <v>217</v>
      </c>
      <c r="B177" t="s">
        <v>4</v>
      </c>
      <c r="C177" t="s">
        <v>42</v>
      </c>
    </row>
    <row r="178" spans="1:3" x14ac:dyDescent="0.2">
      <c r="A178" t="s">
        <v>218</v>
      </c>
      <c r="B178" t="s">
        <v>4</v>
      </c>
      <c r="C178" t="s">
        <v>42</v>
      </c>
    </row>
    <row r="179" spans="1:3" x14ac:dyDescent="0.2">
      <c r="A179" t="s">
        <v>219</v>
      </c>
      <c r="B179" t="s">
        <v>4</v>
      </c>
      <c r="C179" t="s">
        <v>42</v>
      </c>
    </row>
    <row r="180" spans="1:3" x14ac:dyDescent="0.2">
      <c r="A180" t="s">
        <v>220</v>
      </c>
      <c r="B180" t="s">
        <v>4</v>
      </c>
      <c r="C180" t="s">
        <v>42</v>
      </c>
    </row>
    <row r="181" spans="1:3" x14ac:dyDescent="0.2">
      <c r="A181" t="s">
        <v>221</v>
      </c>
      <c r="B181" t="s">
        <v>4</v>
      </c>
      <c r="C181" t="s">
        <v>42</v>
      </c>
    </row>
    <row r="182" spans="1:3" x14ac:dyDescent="0.2">
      <c r="A182" t="s">
        <v>222</v>
      </c>
      <c r="B182" t="s">
        <v>4</v>
      </c>
      <c r="C182" t="s">
        <v>42</v>
      </c>
    </row>
    <row r="183" spans="1:3" x14ac:dyDescent="0.2">
      <c r="A183" t="s">
        <v>223</v>
      </c>
      <c r="B183" t="s">
        <v>4</v>
      </c>
      <c r="C183" t="s">
        <v>42</v>
      </c>
    </row>
    <row r="184" spans="1:3" x14ac:dyDescent="0.2">
      <c r="A184" t="s">
        <v>224</v>
      </c>
      <c r="B184" t="s">
        <v>4</v>
      </c>
      <c r="C184" t="s">
        <v>42</v>
      </c>
    </row>
    <row r="185" spans="1:3" x14ac:dyDescent="0.2">
      <c r="A185" t="s">
        <v>225</v>
      </c>
      <c r="B185" t="s">
        <v>4</v>
      </c>
      <c r="C185" t="s">
        <v>42</v>
      </c>
    </row>
    <row r="186" spans="1:3" x14ac:dyDescent="0.2">
      <c r="A186" t="s">
        <v>226</v>
      </c>
      <c r="B186" t="s">
        <v>4</v>
      </c>
      <c r="C186" t="s">
        <v>42</v>
      </c>
    </row>
    <row r="187" spans="1:3" x14ac:dyDescent="0.2">
      <c r="A187" t="s">
        <v>227</v>
      </c>
      <c r="B187" t="s">
        <v>4</v>
      </c>
      <c r="C187" t="s">
        <v>42</v>
      </c>
    </row>
    <row r="188" spans="1:3" x14ac:dyDescent="0.2">
      <c r="A188" t="s">
        <v>228</v>
      </c>
      <c r="B188" t="s">
        <v>4</v>
      </c>
      <c r="C188" t="s">
        <v>42</v>
      </c>
    </row>
    <row r="189" spans="1:3" x14ac:dyDescent="0.2">
      <c r="A189" t="s">
        <v>229</v>
      </c>
      <c r="B189" t="s">
        <v>4</v>
      </c>
      <c r="C189" t="s">
        <v>42</v>
      </c>
    </row>
    <row r="190" spans="1:3" x14ac:dyDescent="0.2">
      <c r="A190" t="s">
        <v>230</v>
      </c>
      <c r="B190" t="s">
        <v>4</v>
      </c>
      <c r="C190" t="s">
        <v>42</v>
      </c>
    </row>
    <row r="191" spans="1:3" x14ac:dyDescent="0.2">
      <c r="A191" t="s">
        <v>231</v>
      </c>
      <c r="B191" t="s">
        <v>4</v>
      </c>
      <c r="C191" t="s">
        <v>42</v>
      </c>
    </row>
    <row r="192" spans="1:3" x14ac:dyDescent="0.2">
      <c r="A192" t="s">
        <v>232</v>
      </c>
      <c r="B192" t="s">
        <v>4</v>
      </c>
      <c r="C192" t="s">
        <v>42</v>
      </c>
    </row>
    <row r="193" spans="1:3" x14ac:dyDescent="0.2">
      <c r="A193" t="s">
        <v>233</v>
      </c>
      <c r="B193" t="s">
        <v>4</v>
      </c>
      <c r="C193" t="s">
        <v>42</v>
      </c>
    </row>
    <row r="194" spans="1:3" x14ac:dyDescent="0.2">
      <c r="A194" t="s">
        <v>234</v>
      </c>
      <c r="B194" t="s">
        <v>4</v>
      </c>
      <c r="C194" t="s">
        <v>42</v>
      </c>
    </row>
    <row r="195" spans="1:3" x14ac:dyDescent="0.2">
      <c r="A195" t="s">
        <v>235</v>
      </c>
      <c r="B195" t="s">
        <v>4</v>
      </c>
      <c r="C195" t="s">
        <v>42</v>
      </c>
    </row>
    <row r="196" spans="1:3" x14ac:dyDescent="0.2">
      <c r="A196" t="s">
        <v>236</v>
      </c>
      <c r="B196" t="s">
        <v>4</v>
      </c>
      <c r="C196" t="s">
        <v>42</v>
      </c>
    </row>
    <row r="197" spans="1:3" x14ac:dyDescent="0.2">
      <c r="A197" t="s">
        <v>237</v>
      </c>
      <c r="B197" t="s">
        <v>4</v>
      </c>
      <c r="C197" t="s">
        <v>42</v>
      </c>
    </row>
    <row r="198" spans="1:3" x14ac:dyDescent="0.2">
      <c r="A198" t="s">
        <v>238</v>
      </c>
      <c r="B198" t="s">
        <v>4</v>
      </c>
      <c r="C198" t="s">
        <v>42</v>
      </c>
    </row>
    <row r="199" spans="1:3" x14ac:dyDescent="0.2">
      <c r="A199" t="s">
        <v>239</v>
      </c>
      <c r="B199" t="s">
        <v>4</v>
      </c>
      <c r="C199" t="s">
        <v>42</v>
      </c>
    </row>
    <row r="200" spans="1:3" x14ac:dyDescent="0.2">
      <c r="A200" t="s">
        <v>240</v>
      </c>
      <c r="B200" t="s">
        <v>4</v>
      </c>
      <c r="C200" t="s">
        <v>42</v>
      </c>
    </row>
    <row r="201" spans="1:3" x14ac:dyDescent="0.2">
      <c r="A201" t="s">
        <v>241</v>
      </c>
      <c r="B201" t="s">
        <v>4</v>
      </c>
      <c r="C201" t="s">
        <v>42</v>
      </c>
    </row>
    <row r="202" spans="1:3" x14ac:dyDescent="0.2">
      <c r="A202" t="s">
        <v>242</v>
      </c>
      <c r="B202" t="s">
        <v>4</v>
      </c>
      <c r="C202" t="s">
        <v>42</v>
      </c>
    </row>
    <row r="203" spans="1:3" x14ac:dyDescent="0.2">
      <c r="A203" t="s">
        <v>243</v>
      </c>
      <c r="B203" t="s">
        <v>4</v>
      </c>
      <c r="C203" t="s">
        <v>42</v>
      </c>
    </row>
    <row r="204" spans="1:3" x14ac:dyDescent="0.2">
      <c r="A204" t="s">
        <v>244</v>
      </c>
      <c r="B204" t="s">
        <v>4</v>
      </c>
      <c r="C204" t="s">
        <v>42</v>
      </c>
    </row>
    <row r="205" spans="1:3" x14ac:dyDescent="0.2">
      <c r="A205" t="s">
        <v>245</v>
      </c>
      <c r="B205" t="s">
        <v>4</v>
      </c>
      <c r="C205" t="s">
        <v>42</v>
      </c>
    </row>
    <row r="206" spans="1:3" x14ac:dyDescent="0.2">
      <c r="A206" t="s">
        <v>246</v>
      </c>
      <c r="B206" t="s">
        <v>4</v>
      </c>
      <c r="C206" t="s">
        <v>42</v>
      </c>
    </row>
    <row r="207" spans="1:3" x14ac:dyDescent="0.2">
      <c r="A207" t="s">
        <v>247</v>
      </c>
      <c r="B207" t="s">
        <v>4</v>
      </c>
      <c r="C207" t="s">
        <v>42</v>
      </c>
    </row>
    <row r="208" spans="1:3" x14ac:dyDescent="0.2">
      <c r="A208" t="s">
        <v>248</v>
      </c>
      <c r="B208" t="s">
        <v>4</v>
      </c>
      <c r="C208" t="s">
        <v>42</v>
      </c>
    </row>
    <row r="209" spans="1:3" x14ac:dyDescent="0.2">
      <c r="A209" t="s">
        <v>249</v>
      </c>
      <c r="B209" t="s">
        <v>4</v>
      </c>
      <c r="C209" t="s">
        <v>42</v>
      </c>
    </row>
    <row r="210" spans="1:3" x14ac:dyDescent="0.2">
      <c r="A210" t="s">
        <v>250</v>
      </c>
      <c r="B210" t="s">
        <v>4</v>
      </c>
      <c r="C210" t="s">
        <v>42</v>
      </c>
    </row>
    <row r="211" spans="1:3" x14ac:dyDescent="0.2">
      <c r="A211" t="s">
        <v>251</v>
      </c>
      <c r="B211" t="s">
        <v>4</v>
      </c>
      <c r="C211" t="s">
        <v>42</v>
      </c>
    </row>
    <row r="212" spans="1:3" x14ac:dyDescent="0.2">
      <c r="A212" t="s">
        <v>252</v>
      </c>
      <c r="B212" t="s">
        <v>4</v>
      </c>
      <c r="C212" t="s">
        <v>42</v>
      </c>
    </row>
    <row r="213" spans="1:3" x14ac:dyDescent="0.2">
      <c r="A213" t="s">
        <v>253</v>
      </c>
      <c r="B213" t="s">
        <v>4</v>
      </c>
      <c r="C213" t="s">
        <v>42</v>
      </c>
    </row>
    <row r="214" spans="1:3" x14ac:dyDescent="0.2">
      <c r="A214" t="s">
        <v>254</v>
      </c>
      <c r="B214" t="s">
        <v>4</v>
      </c>
      <c r="C214" t="s">
        <v>42</v>
      </c>
    </row>
    <row r="215" spans="1:3" x14ac:dyDescent="0.2">
      <c r="A215" t="s">
        <v>255</v>
      </c>
      <c r="B215" t="s">
        <v>4</v>
      </c>
      <c r="C215" t="s">
        <v>42</v>
      </c>
    </row>
    <row r="216" spans="1:3" x14ac:dyDescent="0.2">
      <c r="A216" t="s">
        <v>256</v>
      </c>
      <c r="B216" t="s">
        <v>4</v>
      </c>
      <c r="C216" t="s">
        <v>42</v>
      </c>
    </row>
    <row r="217" spans="1:3" x14ac:dyDescent="0.2">
      <c r="A217" t="s">
        <v>257</v>
      </c>
      <c r="B217" t="s">
        <v>4</v>
      </c>
      <c r="C217" t="s">
        <v>42</v>
      </c>
    </row>
    <row r="218" spans="1:3" x14ac:dyDescent="0.2">
      <c r="A218" t="s">
        <v>258</v>
      </c>
      <c r="B218" t="s">
        <v>4</v>
      </c>
      <c r="C218" t="s">
        <v>42</v>
      </c>
    </row>
    <row r="219" spans="1:3" x14ac:dyDescent="0.2">
      <c r="A219" t="s">
        <v>259</v>
      </c>
      <c r="B219" t="s">
        <v>4</v>
      </c>
      <c r="C219" t="s">
        <v>42</v>
      </c>
    </row>
    <row r="220" spans="1:3" x14ac:dyDescent="0.2">
      <c r="A220" t="s">
        <v>260</v>
      </c>
      <c r="B220" t="s">
        <v>4</v>
      </c>
      <c r="C220" t="s">
        <v>42</v>
      </c>
    </row>
    <row r="221" spans="1:3" x14ac:dyDescent="0.2">
      <c r="A221" t="s">
        <v>261</v>
      </c>
      <c r="B221" t="s">
        <v>4</v>
      </c>
      <c r="C221" t="s">
        <v>42</v>
      </c>
    </row>
    <row r="222" spans="1:3" x14ac:dyDescent="0.2">
      <c r="A222" t="s">
        <v>262</v>
      </c>
      <c r="B222" t="s">
        <v>4</v>
      </c>
      <c r="C222" t="s">
        <v>42</v>
      </c>
    </row>
    <row r="223" spans="1:3" x14ac:dyDescent="0.2">
      <c r="A223" t="s">
        <v>263</v>
      </c>
      <c r="B223" t="s">
        <v>4</v>
      </c>
      <c r="C223" t="s">
        <v>42</v>
      </c>
    </row>
    <row r="224" spans="1:3" x14ac:dyDescent="0.2">
      <c r="A224" t="s">
        <v>264</v>
      </c>
      <c r="B224" t="s">
        <v>4</v>
      </c>
      <c r="C224" t="s">
        <v>42</v>
      </c>
    </row>
    <row r="225" spans="1:3" x14ac:dyDescent="0.2">
      <c r="A225" t="s">
        <v>265</v>
      </c>
      <c r="B225" t="s">
        <v>4</v>
      </c>
      <c r="C225" t="s">
        <v>42</v>
      </c>
    </row>
    <row r="226" spans="1:3" x14ac:dyDescent="0.2">
      <c r="A226" t="s">
        <v>266</v>
      </c>
      <c r="B226" t="s">
        <v>4</v>
      </c>
      <c r="C226" t="s">
        <v>42</v>
      </c>
    </row>
    <row r="227" spans="1:3" x14ac:dyDescent="0.2">
      <c r="A227" t="s">
        <v>267</v>
      </c>
      <c r="B227" t="s">
        <v>4</v>
      </c>
      <c r="C227" t="s">
        <v>42</v>
      </c>
    </row>
    <row r="228" spans="1:3" x14ac:dyDescent="0.2">
      <c r="A228" t="s">
        <v>268</v>
      </c>
      <c r="B228" t="s">
        <v>4</v>
      </c>
      <c r="C228" t="s">
        <v>42</v>
      </c>
    </row>
    <row r="229" spans="1:3" x14ac:dyDescent="0.2">
      <c r="A229" t="s">
        <v>269</v>
      </c>
      <c r="B229" t="s">
        <v>4</v>
      </c>
      <c r="C229" t="s">
        <v>42</v>
      </c>
    </row>
    <row r="230" spans="1:3" x14ac:dyDescent="0.2">
      <c r="A230" t="s">
        <v>270</v>
      </c>
      <c r="B230" t="s">
        <v>4</v>
      </c>
      <c r="C230" t="s">
        <v>42</v>
      </c>
    </row>
    <row r="231" spans="1:3" x14ac:dyDescent="0.2">
      <c r="A231" t="s">
        <v>271</v>
      </c>
      <c r="B231" t="s">
        <v>4</v>
      </c>
      <c r="C231" t="s">
        <v>42</v>
      </c>
    </row>
    <row r="232" spans="1:3" x14ac:dyDescent="0.2">
      <c r="A232" t="s">
        <v>272</v>
      </c>
      <c r="B232" t="s">
        <v>4</v>
      </c>
      <c r="C232" t="s">
        <v>42</v>
      </c>
    </row>
    <row r="233" spans="1:3" x14ac:dyDescent="0.2">
      <c r="A233" t="s">
        <v>273</v>
      </c>
      <c r="B233" t="s">
        <v>4</v>
      </c>
      <c r="C233" t="s">
        <v>42</v>
      </c>
    </row>
    <row r="234" spans="1:3" x14ac:dyDescent="0.2">
      <c r="A234" t="s">
        <v>274</v>
      </c>
      <c r="B234" t="s">
        <v>4</v>
      </c>
      <c r="C234" t="s">
        <v>42</v>
      </c>
    </row>
    <row r="235" spans="1:3" x14ac:dyDescent="0.2">
      <c r="A235" t="s">
        <v>275</v>
      </c>
      <c r="B235" t="s">
        <v>4</v>
      </c>
      <c r="C235" t="s">
        <v>42</v>
      </c>
    </row>
    <row r="236" spans="1:3" x14ac:dyDescent="0.2">
      <c r="A236" t="s">
        <v>276</v>
      </c>
      <c r="B236" t="s">
        <v>4</v>
      </c>
      <c r="C236" t="s">
        <v>42</v>
      </c>
    </row>
    <row r="237" spans="1:3" x14ac:dyDescent="0.2">
      <c r="A237" t="s">
        <v>277</v>
      </c>
      <c r="B237" t="s">
        <v>4</v>
      </c>
      <c r="C237" t="s">
        <v>42</v>
      </c>
    </row>
    <row r="238" spans="1:3" x14ac:dyDescent="0.2">
      <c r="A238" t="s">
        <v>278</v>
      </c>
      <c r="B238" t="s">
        <v>4</v>
      </c>
      <c r="C238" t="s">
        <v>42</v>
      </c>
    </row>
    <row r="239" spans="1:3" x14ac:dyDescent="0.2">
      <c r="A239" t="s">
        <v>279</v>
      </c>
      <c r="B239" t="s">
        <v>4</v>
      </c>
      <c r="C239" t="s">
        <v>42</v>
      </c>
    </row>
    <row r="240" spans="1:3" x14ac:dyDescent="0.2">
      <c r="A240" t="s">
        <v>280</v>
      </c>
      <c r="B240" t="s">
        <v>4</v>
      </c>
      <c r="C240" t="s">
        <v>42</v>
      </c>
    </row>
    <row r="241" spans="1:3" x14ac:dyDescent="0.2">
      <c r="A241" t="s">
        <v>281</v>
      </c>
      <c r="B241" t="s">
        <v>4</v>
      </c>
      <c r="C241" t="s">
        <v>42</v>
      </c>
    </row>
    <row r="242" spans="1:3" x14ac:dyDescent="0.2">
      <c r="A242" t="s">
        <v>282</v>
      </c>
      <c r="B242" t="s">
        <v>4</v>
      </c>
      <c r="C242" t="s">
        <v>42</v>
      </c>
    </row>
    <row r="243" spans="1:3" x14ac:dyDescent="0.2">
      <c r="A243" t="s">
        <v>283</v>
      </c>
      <c r="B243" t="s">
        <v>4</v>
      </c>
      <c r="C243" t="s">
        <v>42</v>
      </c>
    </row>
    <row r="244" spans="1:3" x14ac:dyDescent="0.2">
      <c r="A244" t="s">
        <v>284</v>
      </c>
      <c r="B244" t="s">
        <v>4</v>
      </c>
      <c r="C244" t="s">
        <v>42</v>
      </c>
    </row>
    <row r="245" spans="1:3" x14ac:dyDescent="0.2">
      <c r="A245" t="s">
        <v>285</v>
      </c>
      <c r="B245" t="s">
        <v>4</v>
      </c>
      <c r="C245" t="s">
        <v>42</v>
      </c>
    </row>
    <row r="246" spans="1:3" x14ac:dyDescent="0.2">
      <c r="A246" t="s">
        <v>286</v>
      </c>
      <c r="B246" t="s">
        <v>4</v>
      </c>
      <c r="C246" t="s">
        <v>42</v>
      </c>
    </row>
    <row r="247" spans="1:3" x14ac:dyDescent="0.2">
      <c r="A247" t="s">
        <v>287</v>
      </c>
      <c r="B247" t="s">
        <v>4</v>
      </c>
      <c r="C247" t="s">
        <v>42</v>
      </c>
    </row>
    <row r="248" spans="1:3" x14ac:dyDescent="0.2">
      <c r="A248" t="s">
        <v>288</v>
      </c>
      <c r="B248" t="s">
        <v>4</v>
      </c>
      <c r="C248" t="s">
        <v>42</v>
      </c>
    </row>
    <row r="249" spans="1:3" x14ac:dyDescent="0.2">
      <c r="A249" t="s">
        <v>289</v>
      </c>
      <c r="B249" t="s">
        <v>4</v>
      </c>
      <c r="C249" t="s">
        <v>42</v>
      </c>
    </row>
    <row r="250" spans="1:3" x14ac:dyDescent="0.2">
      <c r="A250" t="s">
        <v>290</v>
      </c>
      <c r="B250" t="s">
        <v>4</v>
      </c>
      <c r="C250" t="s">
        <v>42</v>
      </c>
    </row>
    <row r="251" spans="1:3" x14ac:dyDescent="0.2">
      <c r="A251" t="s">
        <v>291</v>
      </c>
      <c r="B251" t="s">
        <v>4</v>
      </c>
      <c r="C251" t="s">
        <v>42</v>
      </c>
    </row>
    <row r="252" spans="1:3" x14ac:dyDescent="0.2">
      <c r="A252" t="s">
        <v>292</v>
      </c>
      <c r="B252" t="s">
        <v>4</v>
      </c>
      <c r="C252" t="s">
        <v>42</v>
      </c>
    </row>
    <row r="253" spans="1:3" x14ac:dyDescent="0.2">
      <c r="A253" t="s">
        <v>293</v>
      </c>
      <c r="B253" t="s">
        <v>4</v>
      </c>
      <c r="C253" t="s">
        <v>42</v>
      </c>
    </row>
    <row r="254" spans="1:3" x14ac:dyDescent="0.2">
      <c r="A254" t="s">
        <v>294</v>
      </c>
      <c r="B254" t="s">
        <v>4</v>
      </c>
      <c r="C254" t="s">
        <v>42</v>
      </c>
    </row>
    <row r="255" spans="1:3" x14ac:dyDescent="0.2">
      <c r="A255" t="s">
        <v>295</v>
      </c>
      <c r="B255" t="s">
        <v>4</v>
      </c>
      <c r="C255" t="s">
        <v>42</v>
      </c>
    </row>
    <row r="256" spans="1:3" x14ac:dyDescent="0.2">
      <c r="A256" t="s">
        <v>296</v>
      </c>
      <c r="B256" t="s">
        <v>4</v>
      </c>
      <c r="C256" t="s">
        <v>42</v>
      </c>
    </row>
    <row r="257" spans="1:3" x14ac:dyDescent="0.2">
      <c r="A257" t="s">
        <v>297</v>
      </c>
      <c r="B257" t="s">
        <v>4</v>
      </c>
      <c r="C257" t="s">
        <v>42</v>
      </c>
    </row>
    <row r="258" spans="1:3" x14ac:dyDescent="0.2">
      <c r="A258" t="s">
        <v>298</v>
      </c>
      <c r="B258" t="s">
        <v>4</v>
      </c>
      <c r="C258" t="s">
        <v>42</v>
      </c>
    </row>
    <row r="259" spans="1:3" x14ac:dyDescent="0.2">
      <c r="A259" t="s">
        <v>299</v>
      </c>
      <c r="B259" t="s">
        <v>4</v>
      </c>
      <c r="C259" t="s">
        <v>42</v>
      </c>
    </row>
    <row r="260" spans="1:3" x14ac:dyDescent="0.2">
      <c r="A260" t="s">
        <v>300</v>
      </c>
      <c r="B260" t="s">
        <v>4</v>
      </c>
      <c r="C260" t="s">
        <v>42</v>
      </c>
    </row>
    <row r="261" spans="1:3" x14ac:dyDescent="0.2">
      <c r="A261" t="s">
        <v>301</v>
      </c>
      <c r="B261" t="s">
        <v>4</v>
      </c>
      <c r="C261" t="s">
        <v>42</v>
      </c>
    </row>
    <row r="262" spans="1:3" x14ac:dyDescent="0.2">
      <c r="A262" t="s">
        <v>302</v>
      </c>
      <c r="B262" t="s">
        <v>4</v>
      </c>
      <c r="C262" t="s">
        <v>42</v>
      </c>
    </row>
    <row r="263" spans="1:3" x14ac:dyDescent="0.2">
      <c r="A263" t="s">
        <v>303</v>
      </c>
      <c r="B263" t="s">
        <v>4</v>
      </c>
      <c r="C263" t="s">
        <v>42</v>
      </c>
    </row>
    <row r="264" spans="1:3" x14ac:dyDescent="0.2">
      <c r="A264" t="s">
        <v>304</v>
      </c>
      <c r="B264" t="s">
        <v>4</v>
      </c>
      <c r="C264" t="s">
        <v>42</v>
      </c>
    </row>
    <row r="265" spans="1:3" x14ac:dyDescent="0.2">
      <c r="A265" t="s">
        <v>305</v>
      </c>
      <c r="B265" t="s">
        <v>4</v>
      </c>
      <c r="C265" t="s">
        <v>42</v>
      </c>
    </row>
    <row r="266" spans="1:3" x14ac:dyDescent="0.2">
      <c r="A266" t="s">
        <v>306</v>
      </c>
      <c r="B266" t="s">
        <v>4</v>
      </c>
      <c r="C266" t="s">
        <v>42</v>
      </c>
    </row>
    <row r="267" spans="1:3" x14ac:dyDescent="0.2">
      <c r="A267" t="s">
        <v>307</v>
      </c>
      <c r="B267" t="s">
        <v>4</v>
      </c>
      <c r="C267" t="s">
        <v>42</v>
      </c>
    </row>
    <row r="268" spans="1:3" x14ac:dyDescent="0.2">
      <c r="A268" t="s">
        <v>308</v>
      </c>
      <c r="B268" t="s">
        <v>4</v>
      </c>
      <c r="C268" t="s">
        <v>42</v>
      </c>
    </row>
    <row r="269" spans="1:3" x14ac:dyDescent="0.2">
      <c r="A269" t="s">
        <v>309</v>
      </c>
      <c r="B269" t="s">
        <v>4</v>
      </c>
      <c r="C269" t="s">
        <v>42</v>
      </c>
    </row>
    <row r="270" spans="1:3" x14ac:dyDescent="0.2">
      <c r="A270" t="s">
        <v>310</v>
      </c>
      <c r="B270" t="s">
        <v>4</v>
      </c>
      <c r="C270" t="s">
        <v>42</v>
      </c>
    </row>
    <row r="271" spans="1:3" x14ac:dyDescent="0.2">
      <c r="A271" t="s">
        <v>311</v>
      </c>
      <c r="B271" t="s">
        <v>4</v>
      </c>
      <c r="C271" t="s">
        <v>42</v>
      </c>
    </row>
    <row r="272" spans="1:3" x14ac:dyDescent="0.2">
      <c r="A272" t="s">
        <v>312</v>
      </c>
      <c r="B272" t="s">
        <v>4</v>
      </c>
      <c r="C272" t="s">
        <v>42</v>
      </c>
    </row>
    <row r="273" spans="1:3" x14ac:dyDescent="0.2">
      <c r="A273" t="s">
        <v>313</v>
      </c>
      <c r="B273" t="s">
        <v>4</v>
      </c>
      <c r="C273" t="s">
        <v>42</v>
      </c>
    </row>
    <row r="274" spans="1:3" x14ac:dyDescent="0.2">
      <c r="A274" t="s">
        <v>314</v>
      </c>
      <c r="B274" t="s">
        <v>4</v>
      </c>
      <c r="C274" t="s">
        <v>42</v>
      </c>
    </row>
    <row r="275" spans="1:3" x14ac:dyDescent="0.2">
      <c r="A275" t="s">
        <v>315</v>
      </c>
      <c r="B275" t="s">
        <v>4</v>
      </c>
      <c r="C275" t="s">
        <v>42</v>
      </c>
    </row>
    <row r="276" spans="1:3" x14ac:dyDescent="0.2">
      <c r="A276" t="s">
        <v>316</v>
      </c>
      <c r="B276" t="s">
        <v>4</v>
      </c>
      <c r="C276" t="s">
        <v>42</v>
      </c>
    </row>
    <row r="277" spans="1:3" x14ac:dyDescent="0.2">
      <c r="A277" t="s">
        <v>317</v>
      </c>
      <c r="B277" t="s">
        <v>4</v>
      </c>
      <c r="C277" t="s">
        <v>42</v>
      </c>
    </row>
    <row r="278" spans="1:3" x14ac:dyDescent="0.2">
      <c r="A278" t="s">
        <v>318</v>
      </c>
      <c r="B278" t="s">
        <v>4</v>
      </c>
      <c r="C278" t="s">
        <v>42</v>
      </c>
    </row>
    <row r="279" spans="1:3" x14ac:dyDescent="0.2">
      <c r="A279" t="s">
        <v>319</v>
      </c>
      <c r="B279" t="s">
        <v>4</v>
      </c>
      <c r="C279" t="s">
        <v>42</v>
      </c>
    </row>
    <row r="280" spans="1:3" x14ac:dyDescent="0.2">
      <c r="A280" t="s">
        <v>320</v>
      </c>
      <c r="B280" t="s">
        <v>4</v>
      </c>
      <c r="C280" t="s">
        <v>42</v>
      </c>
    </row>
    <row r="281" spans="1:3" x14ac:dyDescent="0.2">
      <c r="A281" t="s">
        <v>321</v>
      </c>
      <c r="B281" t="s">
        <v>4</v>
      </c>
      <c r="C281" t="s">
        <v>42</v>
      </c>
    </row>
    <row r="282" spans="1:3" x14ac:dyDescent="0.2">
      <c r="A282" t="s">
        <v>322</v>
      </c>
      <c r="B282" t="s">
        <v>4</v>
      </c>
      <c r="C282" t="s">
        <v>42</v>
      </c>
    </row>
    <row r="283" spans="1:3" x14ac:dyDescent="0.2">
      <c r="A283" t="s">
        <v>323</v>
      </c>
      <c r="B283" t="s">
        <v>4</v>
      </c>
      <c r="C283" t="s">
        <v>42</v>
      </c>
    </row>
    <row r="284" spans="1:3" x14ac:dyDescent="0.2">
      <c r="A284" t="s">
        <v>324</v>
      </c>
      <c r="B284" t="s">
        <v>4</v>
      </c>
      <c r="C284" t="s">
        <v>42</v>
      </c>
    </row>
    <row r="285" spans="1:3" x14ac:dyDescent="0.2">
      <c r="A285" t="s">
        <v>325</v>
      </c>
      <c r="B285" t="s">
        <v>4</v>
      </c>
      <c r="C285" t="s">
        <v>42</v>
      </c>
    </row>
    <row r="286" spans="1:3" x14ac:dyDescent="0.2">
      <c r="A286" t="s">
        <v>326</v>
      </c>
      <c r="B286" t="s">
        <v>4</v>
      </c>
      <c r="C286" t="s">
        <v>42</v>
      </c>
    </row>
    <row r="287" spans="1:3" x14ac:dyDescent="0.2">
      <c r="A287" t="s">
        <v>327</v>
      </c>
      <c r="B287" t="s">
        <v>4</v>
      </c>
      <c r="C287" t="s">
        <v>42</v>
      </c>
    </row>
    <row r="288" spans="1:3" x14ac:dyDescent="0.2">
      <c r="A288" t="s">
        <v>328</v>
      </c>
      <c r="B288" t="s">
        <v>4</v>
      </c>
      <c r="C288" t="s">
        <v>42</v>
      </c>
    </row>
    <row r="289" spans="1:3" x14ac:dyDescent="0.2">
      <c r="A289" t="s">
        <v>329</v>
      </c>
      <c r="B289" t="s">
        <v>4</v>
      </c>
      <c r="C289" t="s">
        <v>42</v>
      </c>
    </row>
    <row r="290" spans="1:3" x14ac:dyDescent="0.2">
      <c r="A290" t="s">
        <v>330</v>
      </c>
      <c r="B290" t="s">
        <v>4</v>
      </c>
      <c r="C290" t="s">
        <v>42</v>
      </c>
    </row>
    <row r="291" spans="1:3" x14ac:dyDescent="0.2">
      <c r="A291" t="s">
        <v>331</v>
      </c>
      <c r="B291" t="s">
        <v>4</v>
      </c>
      <c r="C291" t="s">
        <v>42</v>
      </c>
    </row>
    <row r="292" spans="1:3" x14ac:dyDescent="0.2">
      <c r="A292" t="s">
        <v>332</v>
      </c>
      <c r="B292" t="s">
        <v>4</v>
      </c>
      <c r="C292" t="s">
        <v>42</v>
      </c>
    </row>
    <row r="293" spans="1:3" x14ac:dyDescent="0.2">
      <c r="A293" t="s">
        <v>333</v>
      </c>
      <c r="B293" t="s">
        <v>4</v>
      </c>
      <c r="C293" t="s">
        <v>42</v>
      </c>
    </row>
    <row r="294" spans="1:3" x14ac:dyDescent="0.2">
      <c r="A294" t="s">
        <v>334</v>
      </c>
      <c r="B294" t="s">
        <v>4</v>
      </c>
      <c r="C294" t="s">
        <v>42</v>
      </c>
    </row>
    <row r="295" spans="1:3" x14ac:dyDescent="0.2">
      <c r="A295" t="s">
        <v>335</v>
      </c>
      <c r="B295" t="s">
        <v>4</v>
      </c>
      <c r="C295" t="s">
        <v>42</v>
      </c>
    </row>
    <row r="296" spans="1:3" x14ac:dyDescent="0.2">
      <c r="A296" t="s">
        <v>336</v>
      </c>
      <c r="B296" t="s">
        <v>4</v>
      </c>
      <c r="C296" t="s">
        <v>42</v>
      </c>
    </row>
    <row r="297" spans="1:3" x14ac:dyDescent="0.2">
      <c r="A297" t="s">
        <v>337</v>
      </c>
      <c r="B297" t="s">
        <v>4</v>
      </c>
      <c r="C297" t="s">
        <v>42</v>
      </c>
    </row>
    <row r="298" spans="1:3" x14ac:dyDescent="0.2">
      <c r="A298" t="s">
        <v>338</v>
      </c>
      <c r="B298" t="s">
        <v>4</v>
      </c>
      <c r="C298" t="s">
        <v>42</v>
      </c>
    </row>
    <row r="299" spans="1:3" x14ac:dyDescent="0.2">
      <c r="A299" t="s">
        <v>339</v>
      </c>
      <c r="B299" t="s">
        <v>4</v>
      </c>
      <c r="C299" t="s">
        <v>42</v>
      </c>
    </row>
    <row r="300" spans="1:3" x14ac:dyDescent="0.2">
      <c r="A300" t="s">
        <v>340</v>
      </c>
      <c r="B300" t="s">
        <v>4</v>
      </c>
      <c r="C300" t="s">
        <v>42</v>
      </c>
    </row>
    <row r="301" spans="1:3" x14ac:dyDescent="0.2">
      <c r="A301" t="s">
        <v>341</v>
      </c>
      <c r="B301" t="s">
        <v>4</v>
      </c>
      <c r="C301" t="s">
        <v>42</v>
      </c>
    </row>
    <row r="302" spans="1:3" x14ac:dyDescent="0.2">
      <c r="A302" t="s">
        <v>342</v>
      </c>
      <c r="B302" t="s">
        <v>4</v>
      </c>
      <c r="C302" t="s">
        <v>42</v>
      </c>
    </row>
    <row r="303" spans="1:3" x14ac:dyDescent="0.2">
      <c r="A303" t="s">
        <v>343</v>
      </c>
      <c r="B303" t="s">
        <v>4</v>
      </c>
      <c r="C303" t="s">
        <v>42</v>
      </c>
    </row>
    <row r="304" spans="1:3" x14ac:dyDescent="0.2">
      <c r="A304" t="s">
        <v>344</v>
      </c>
      <c r="B304" t="s">
        <v>4</v>
      </c>
      <c r="C304" t="s">
        <v>42</v>
      </c>
    </row>
    <row r="305" spans="1:3" x14ac:dyDescent="0.2">
      <c r="A305" t="s">
        <v>345</v>
      </c>
      <c r="B305" t="s">
        <v>4</v>
      </c>
      <c r="C305" t="s">
        <v>42</v>
      </c>
    </row>
    <row r="306" spans="1:3" x14ac:dyDescent="0.2">
      <c r="A306" t="s">
        <v>346</v>
      </c>
      <c r="B306" t="s">
        <v>4</v>
      </c>
      <c r="C306" t="s">
        <v>42</v>
      </c>
    </row>
    <row r="307" spans="1:3" x14ac:dyDescent="0.2">
      <c r="A307" t="s">
        <v>347</v>
      </c>
      <c r="B307" t="s">
        <v>4</v>
      </c>
      <c r="C307" t="s">
        <v>42</v>
      </c>
    </row>
    <row r="308" spans="1:3" x14ac:dyDescent="0.2">
      <c r="A308" t="s">
        <v>348</v>
      </c>
      <c r="B308" t="s">
        <v>4</v>
      </c>
      <c r="C308" t="s">
        <v>42</v>
      </c>
    </row>
    <row r="309" spans="1:3" x14ac:dyDescent="0.2">
      <c r="A309" t="s">
        <v>349</v>
      </c>
      <c r="B309" t="s">
        <v>4</v>
      </c>
      <c r="C309" t="s">
        <v>42</v>
      </c>
    </row>
    <row r="310" spans="1:3" x14ac:dyDescent="0.2">
      <c r="A310" t="s">
        <v>350</v>
      </c>
      <c r="B310" t="s">
        <v>4</v>
      </c>
      <c r="C310" t="s">
        <v>42</v>
      </c>
    </row>
    <row r="311" spans="1:3" x14ac:dyDescent="0.2">
      <c r="A311" t="s">
        <v>351</v>
      </c>
      <c r="B311" t="s">
        <v>4</v>
      </c>
      <c r="C311" t="s">
        <v>42</v>
      </c>
    </row>
    <row r="312" spans="1:3" x14ac:dyDescent="0.2">
      <c r="A312" t="s">
        <v>352</v>
      </c>
      <c r="B312" t="s">
        <v>4</v>
      </c>
      <c r="C312" t="s">
        <v>42</v>
      </c>
    </row>
    <row r="313" spans="1:3" x14ac:dyDescent="0.2">
      <c r="A313" t="s">
        <v>353</v>
      </c>
      <c r="B313" t="s">
        <v>4</v>
      </c>
      <c r="C313" t="s">
        <v>42</v>
      </c>
    </row>
    <row r="314" spans="1:3" x14ac:dyDescent="0.2">
      <c r="A314" t="s">
        <v>354</v>
      </c>
      <c r="B314" t="s">
        <v>4</v>
      </c>
      <c r="C314" t="s">
        <v>42</v>
      </c>
    </row>
    <row r="315" spans="1:3" x14ac:dyDescent="0.2">
      <c r="A315" t="s">
        <v>355</v>
      </c>
      <c r="B315" t="s">
        <v>4</v>
      </c>
      <c r="C315" t="s">
        <v>42</v>
      </c>
    </row>
    <row r="316" spans="1:3" x14ac:dyDescent="0.2">
      <c r="A316" t="s">
        <v>356</v>
      </c>
      <c r="B316" t="s">
        <v>4</v>
      </c>
      <c r="C316" t="s">
        <v>42</v>
      </c>
    </row>
    <row r="317" spans="1:3" x14ac:dyDescent="0.2">
      <c r="A317" t="s">
        <v>357</v>
      </c>
      <c r="B317" t="s">
        <v>4</v>
      </c>
      <c r="C317" t="s">
        <v>42</v>
      </c>
    </row>
    <row r="318" spans="1:3" x14ac:dyDescent="0.2">
      <c r="A318" t="s">
        <v>358</v>
      </c>
      <c r="B318" t="s">
        <v>4</v>
      </c>
      <c r="C318" t="s">
        <v>42</v>
      </c>
    </row>
    <row r="319" spans="1:3" x14ac:dyDescent="0.2">
      <c r="A319" t="s">
        <v>359</v>
      </c>
      <c r="B319" t="s">
        <v>4</v>
      </c>
      <c r="C319" t="s">
        <v>42</v>
      </c>
    </row>
    <row r="320" spans="1:3" x14ac:dyDescent="0.2">
      <c r="A320" t="s">
        <v>360</v>
      </c>
      <c r="B320" t="s">
        <v>4</v>
      </c>
      <c r="C320" t="s">
        <v>42</v>
      </c>
    </row>
    <row r="321" spans="1:3" x14ac:dyDescent="0.2">
      <c r="A321" t="s">
        <v>361</v>
      </c>
      <c r="B321" t="s">
        <v>4</v>
      </c>
      <c r="C321" t="s">
        <v>42</v>
      </c>
    </row>
    <row r="322" spans="1:3" x14ac:dyDescent="0.2">
      <c r="A322" t="s">
        <v>362</v>
      </c>
      <c r="B322" t="s">
        <v>4</v>
      </c>
      <c r="C322" t="s">
        <v>42</v>
      </c>
    </row>
    <row r="323" spans="1:3" x14ac:dyDescent="0.2">
      <c r="A323" t="s">
        <v>363</v>
      </c>
      <c r="B323" t="s">
        <v>4</v>
      </c>
      <c r="C323" t="s">
        <v>42</v>
      </c>
    </row>
    <row r="324" spans="1:3" x14ac:dyDescent="0.2">
      <c r="A324" t="s">
        <v>364</v>
      </c>
      <c r="B324" t="s">
        <v>4</v>
      </c>
      <c r="C324" t="s">
        <v>42</v>
      </c>
    </row>
    <row r="325" spans="1:3" x14ac:dyDescent="0.2">
      <c r="A325" t="s">
        <v>365</v>
      </c>
      <c r="B325" t="s">
        <v>4</v>
      </c>
      <c r="C325" t="s">
        <v>42</v>
      </c>
    </row>
    <row r="326" spans="1:3" x14ac:dyDescent="0.2">
      <c r="A326" t="s">
        <v>366</v>
      </c>
      <c r="B326" t="s">
        <v>4</v>
      </c>
      <c r="C326" t="s">
        <v>42</v>
      </c>
    </row>
    <row r="327" spans="1:3" x14ac:dyDescent="0.2">
      <c r="A327" t="s">
        <v>367</v>
      </c>
      <c r="B327" t="s">
        <v>4</v>
      </c>
      <c r="C327" t="s">
        <v>42</v>
      </c>
    </row>
    <row r="328" spans="1:3" x14ac:dyDescent="0.2">
      <c r="A328" t="s">
        <v>368</v>
      </c>
      <c r="B328" t="s">
        <v>4</v>
      </c>
      <c r="C328" t="s">
        <v>42</v>
      </c>
    </row>
    <row r="329" spans="1:3" x14ac:dyDescent="0.2">
      <c r="A329" t="s">
        <v>369</v>
      </c>
      <c r="B329" t="s">
        <v>4</v>
      </c>
      <c r="C329" t="s">
        <v>42</v>
      </c>
    </row>
    <row r="330" spans="1:3" x14ac:dyDescent="0.2">
      <c r="A330" t="s">
        <v>370</v>
      </c>
      <c r="B330" t="s">
        <v>4</v>
      </c>
      <c r="C330" t="s">
        <v>42</v>
      </c>
    </row>
    <row r="331" spans="1:3" x14ac:dyDescent="0.2">
      <c r="A331" t="s">
        <v>371</v>
      </c>
      <c r="B331" t="s">
        <v>4</v>
      </c>
      <c r="C331" t="s">
        <v>42</v>
      </c>
    </row>
    <row r="332" spans="1:3" x14ac:dyDescent="0.2">
      <c r="A332" t="s">
        <v>372</v>
      </c>
      <c r="B332" t="s">
        <v>4</v>
      </c>
      <c r="C332" t="s">
        <v>42</v>
      </c>
    </row>
    <row r="333" spans="1:3" x14ac:dyDescent="0.2">
      <c r="A333" t="s">
        <v>373</v>
      </c>
      <c r="B333" t="s">
        <v>4</v>
      </c>
      <c r="C333" t="s">
        <v>42</v>
      </c>
    </row>
    <row r="334" spans="1:3" x14ac:dyDescent="0.2">
      <c r="A334" t="s">
        <v>374</v>
      </c>
      <c r="B334" t="s">
        <v>4</v>
      </c>
      <c r="C334" t="s">
        <v>42</v>
      </c>
    </row>
    <row r="335" spans="1:3" x14ac:dyDescent="0.2">
      <c r="A335" t="s">
        <v>375</v>
      </c>
      <c r="B335" t="s">
        <v>4</v>
      </c>
      <c r="C335" t="s">
        <v>42</v>
      </c>
    </row>
    <row r="336" spans="1:3" x14ac:dyDescent="0.2">
      <c r="A336" t="s">
        <v>376</v>
      </c>
      <c r="B336" t="s">
        <v>4</v>
      </c>
      <c r="C336" t="s">
        <v>42</v>
      </c>
    </row>
    <row r="337" spans="1:3" x14ac:dyDescent="0.2">
      <c r="A337" t="s">
        <v>377</v>
      </c>
      <c r="B337" t="s">
        <v>4</v>
      </c>
      <c r="C337" t="s">
        <v>42</v>
      </c>
    </row>
    <row r="338" spans="1:3" x14ac:dyDescent="0.2">
      <c r="A338" t="s">
        <v>378</v>
      </c>
      <c r="B338" t="s">
        <v>4</v>
      </c>
      <c r="C338" t="s">
        <v>42</v>
      </c>
    </row>
    <row r="339" spans="1:3" x14ac:dyDescent="0.2">
      <c r="A339" t="s">
        <v>379</v>
      </c>
      <c r="B339" t="s">
        <v>4</v>
      </c>
      <c r="C339" t="s">
        <v>42</v>
      </c>
    </row>
    <row r="340" spans="1:3" x14ac:dyDescent="0.2">
      <c r="A340" t="s">
        <v>380</v>
      </c>
      <c r="B340" t="s">
        <v>4</v>
      </c>
      <c r="C340" t="s">
        <v>42</v>
      </c>
    </row>
    <row r="341" spans="1:3" x14ac:dyDescent="0.2">
      <c r="A341" t="s">
        <v>381</v>
      </c>
      <c r="B341" t="s">
        <v>4</v>
      </c>
      <c r="C341" t="s">
        <v>42</v>
      </c>
    </row>
    <row r="342" spans="1:3" x14ac:dyDescent="0.2">
      <c r="A342" t="s">
        <v>382</v>
      </c>
      <c r="B342" t="s">
        <v>4</v>
      </c>
      <c r="C342" t="s">
        <v>42</v>
      </c>
    </row>
    <row r="343" spans="1:3" x14ac:dyDescent="0.2">
      <c r="A343" t="s">
        <v>383</v>
      </c>
      <c r="B343" t="s">
        <v>4</v>
      </c>
      <c r="C343" t="s">
        <v>42</v>
      </c>
    </row>
    <row r="344" spans="1:3" x14ac:dyDescent="0.2">
      <c r="A344" t="s">
        <v>384</v>
      </c>
      <c r="B344" t="s">
        <v>4</v>
      </c>
      <c r="C344" t="s">
        <v>42</v>
      </c>
    </row>
    <row r="345" spans="1:3" x14ac:dyDescent="0.2">
      <c r="A345" t="s">
        <v>385</v>
      </c>
      <c r="B345" t="s">
        <v>4</v>
      </c>
      <c r="C345" t="s">
        <v>42</v>
      </c>
    </row>
    <row r="346" spans="1:3" x14ac:dyDescent="0.2">
      <c r="A346" t="s">
        <v>386</v>
      </c>
      <c r="B346" t="s">
        <v>4</v>
      </c>
      <c r="C346" t="s">
        <v>42</v>
      </c>
    </row>
    <row r="347" spans="1:3" x14ac:dyDescent="0.2">
      <c r="A347" t="s">
        <v>387</v>
      </c>
      <c r="B347" t="s">
        <v>4</v>
      </c>
      <c r="C347" t="s">
        <v>42</v>
      </c>
    </row>
    <row r="348" spans="1:3" x14ac:dyDescent="0.2">
      <c r="A348" t="s">
        <v>388</v>
      </c>
      <c r="B348" t="s">
        <v>4</v>
      </c>
      <c r="C348" t="s">
        <v>42</v>
      </c>
    </row>
    <row r="349" spans="1:3" x14ac:dyDescent="0.2">
      <c r="A349" t="s">
        <v>389</v>
      </c>
      <c r="B349" t="s">
        <v>4</v>
      </c>
      <c r="C349" t="s">
        <v>42</v>
      </c>
    </row>
    <row r="350" spans="1:3" x14ac:dyDescent="0.2">
      <c r="A350" t="s">
        <v>390</v>
      </c>
      <c r="B350" t="s">
        <v>4</v>
      </c>
      <c r="C350" t="s">
        <v>42</v>
      </c>
    </row>
    <row r="351" spans="1:3" x14ac:dyDescent="0.2">
      <c r="A351" t="s">
        <v>391</v>
      </c>
      <c r="B351" t="s">
        <v>4</v>
      </c>
      <c r="C351" t="s">
        <v>42</v>
      </c>
    </row>
    <row r="352" spans="1:3" x14ac:dyDescent="0.2">
      <c r="A352" t="s">
        <v>392</v>
      </c>
      <c r="B352" t="s">
        <v>4</v>
      </c>
      <c r="C352" t="s">
        <v>42</v>
      </c>
    </row>
    <row r="353" spans="1:3" x14ac:dyDescent="0.2">
      <c r="A353" t="s">
        <v>393</v>
      </c>
      <c r="B353" t="s">
        <v>4</v>
      </c>
      <c r="C353" t="s">
        <v>42</v>
      </c>
    </row>
    <row r="354" spans="1:3" x14ac:dyDescent="0.2">
      <c r="A354" t="s">
        <v>394</v>
      </c>
      <c r="B354" t="s">
        <v>4</v>
      </c>
      <c r="C354" t="s">
        <v>42</v>
      </c>
    </row>
    <row r="355" spans="1:3" x14ac:dyDescent="0.2">
      <c r="A355" t="s">
        <v>395</v>
      </c>
      <c r="B355" t="s">
        <v>4</v>
      </c>
      <c r="C355" t="s">
        <v>42</v>
      </c>
    </row>
    <row r="356" spans="1:3" x14ac:dyDescent="0.2">
      <c r="A356" t="s">
        <v>396</v>
      </c>
      <c r="B356" t="s">
        <v>4</v>
      </c>
      <c r="C356" t="s">
        <v>42</v>
      </c>
    </row>
    <row r="357" spans="1:3" x14ac:dyDescent="0.2">
      <c r="A357" t="s">
        <v>397</v>
      </c>
      <c r="B357" t="s">
        <v>4</v>
      </c>
      <c r="C357" t="s">
        <v>42</v>
      </c>
    </row>
    <row r="358" spans="1:3" x14ac:dyDescent="0.2">
      <c r="A358" t="s">
        <v>398</v>
      </c>
      <c r="B358" t="s">
        <v>4</v>
      </c>
      <c r="C358" t="s">
        <v>42</v>
      </c>
    </row>
    <row r="359" spans="1:3" x14ac:dyDescent="0.2">
      <c r="A359" t="s">
        <v>399</v>
      </c>
      <c r="B359" t="s">
        <v>4</v>
      </c>
      <c r="C359" t="s">
        <v>42</v>
      </c>
    </row>
    <row r="360" spans="1:3" x14ac:dyDescent="0.2">
      <c r="A360" t="s">
        <v>400</v>
      </c>
      <c r="B360" t="s">
        <v>4</v>
      </c>
      <c r="C360" t="s">
        <v>42</v>
      </c>
    </row>
    <row r="361" spans="1:3" x14ac:dyDescent="0.2">
      <c r="A361" t="s">
        <v>401</v>
      </c>
      <c r="B361" t="s">
        <v>4</v>
      </c>
      <c r="C361" t="s">
        <v>42</v>
      </c>
    </row>
    <row r="362" spans="1:3" x14ac:dyDescent="0.2">
      <c r="A362" t="s">
        <v>402</v>
      </c>
      <c r="B362" t="s">
        <v>4</v>
      </c>
      <c r="C362" t="s">
        <v>42</v>
      </c>
    </row>
    <row r="363" spans="1:3" x14ac:dyDescent="0.2">
      <c r="A363" t="s">
        <v>403</v>
      </c>
      <c r="B363" t="s">
        <v>4</v>
      </c>
      <c r="C363" t="s">
        <v>42</v>
      </c>
    </row>
    <row r="364" spans="1:3" x14ac:dyDescent="0.2">
      <c r="A364" t="s">
        <v>404</v>
      </c>
      <c r="B364" t="s">
        <v>4</v>
      </c>
      <c r="C364" t="s">
        <v>42</v>
      </c>
    </row>
    <row r="365" spans="1:3" x14ac:dyDescent="0.2">
      <c r="A365" t="s">
        <v>405</v>
      </c>
      <c r="B365" t="s">
        <v>4</v>
      </c>
      <c r="C365" t="s">
        <v>42</v>
      </c>
    </row>
    <row r="366" spans="1:3" x14ac:dyDescent="0.2">
      <c r="A366" t="s">
        <v>406</v>
      </c>
      <c r="B366" t="s">
        <v>4</v>
      </c>
      <c r="C366" t="s">
        <v>42</v>
      </c>
    </row>
    <row r="367" spans="1:3" x14ac:dyDescent="0.2">
      <c r="A367" t="s">
        <v>407</v>
      </c>
      <c r="B367" t="s">
        <v>4</v>
      </c>
      <c r="C367" t="s">
        <v>42</v>
      </c>
    </row>
    <row r="368" spans="1:3" x14ac:dyDescent="0.2">
      <c r="A368" t="s">
        <v>408</v>
      </c>
      <c r="B368" t="s">
        <v>4</v>
      </c>
      <c r="C368" t="s">
        <v>42</v>
      </c>
    </row>
    <row r="369" spans="1:3" x14ac:dyDescent="0.2">
      <c r="A369" t="s">
        <v>409</v>
      </c>
      <c r="B369" t="s">
        <v>4</v>
      </c>
      <c r="C369" t="s">
        <v>42</v>
      </c>
    </row>
    <row r="370" spans="1:3" x14ac:dyDescent="0.2">
      <c r="A370" t="s">
        <v>410</v>
      </c>
      <c r="B370" t="s">
        <v>4</v>
      </c>
      <c r="C370" t="s">
        <v>42</v>
      </c>
    </row>
    <row r="371" spans="1:3" x14ac:dyDescent="0.2">
      <c r="A371" t="s">
        <v>411</v>
      </c>
      <c r="B371" t="s">
        <v>4</v>
      </c>
      <c r="C371" t="s">
        <v>42</v>
      </c>
    </row>
    <row r="372" spans="1:3" x14ac:dyDescent="0.2">
      <c r="A372" t="s">
        <v>412</v>
      </c>
      <c r="B372" t="s">
        <v>4</v>
      </c>
      <c r="C372" t="s">
        <v>42</v>
      </c>
    </row>
    <row r="373" spans="1:3" x14ac:dyDescent="0.2">
      <c r="A373" t="s">
        <v>413</v>
      </c>
      <c r="B373" t="s">
        <v>4</v>
      </c>
      <c r="C373" t="s">
        <v>42</v>
      </c>
    </row>
    <row r="374" spans="1:3" x14ac:dyDescent="0.2">
      <c r="A374" t="s">
        <v>414</v>
      </c>
      <c r="B374" t="s">
        <v>4</v>
      </c>
      <c r="C374" t="s">
        <v>42</v>
      </c>
    </row>
    <row r="375" spans="1:3" x14ac:dyDescent="0.2">
      <c r="A375" t="s">
        <v>415</v>
      </c>
      <c r="B375" t="s">
        <v>4</v>
      </c>
      <c r="C375" t="s">
        <v>42</v>
      </c>
    </row>
    <row r="376" spans="1:3" x14ac:dyDescent="0.2">
      <c r="A376" t="s">
        <v>416</v>
      </c>
      <c r="B376" t="s">
        <v>4</v>
      </c>
      <c r="C376" t="s">
        <v>42</v>
      </c>
    </row>
    <row r="377" spans="1:3" x14ac:dyDescent="0.2">
      <c r="A377" t="s">
        <v>417</v>
      </c>
      <c r="B377" t="s">
        <v>4</v>
      </c>
      <c r="C377" t="s">
        <v>42</v>
      </c>
    </row>
    <row r="378" spans="1:3" x14ac:dyDescent="0.2">
      <c r="A378" t="s">
        <v>418</v>
      </c>
      <c r="B378" t="s">
        <v>4</v>
      </c>
      <c r="C378" t="s">
        <v>42</v>
      </c>
    </row>
    <row r="379" spans="1:3" x14ac:dyDescent="0.2">
      <c r="A379" t="s">
        <v>419</v>
      </c>
      <c r="B379" t="s">
        <v>4</v>
      </c>
      <c r="C379" t="s">
        <v>42</v>
      </c>
    </row>
    <row r="380" spans="1:3" x14ac:dyDescent="0.2">
      <c r="A380" t="s">
        <v>420</v>
      </c>
      <c r="B380" t="s">
        <v>4</v>
      </c>
      <c r="C380" t="s">
        <v>42</v>
      </c>
    </row>
    <row r="381" spans="1:3" x14ac:dyDescent="0.2">
      <c r="A381" t="s">
        <v>421</v>
      </c>
      <c r="B381" t="s">
        <v>4</v>
      </c>
      <c r="C381" t="s">
        <v>42</v>
      </c>
    </row>
    <row r="382" spans="1:3" x14ac:dyDescent="0.2">
      <c r="A382" t="s">
        <v>422</v>
      </c>
      <c r="B382" t="s">
        <v>4</v>
      </c>
      <c r="C382" t="s">
        <v>42</v>
      </c>
    </row>
    <row r="383" spans="1:3" x14ac:dyDescent="0.2">
      <c r="A383" t="s">
        <v>423</v>
      </c>
      <c r="B383" t="s">
        <v>4</v>
      </c>
      <c r="C383" t="s">
        <v>42</v>
      </c>
    </row>
    <row r="384" spans="1:3" x14ac:dyDescent="0.2">
      <c r="A384" t="s">
        <v>424</v>
      </c>
      <c r="B384" t="s">
        <v>4</v>
      </c>
      <c r="C384" t="s">
        <v>42</v>
      </c>
    </row>
    <row r="385" spans="1:3" x14ac:dyDescent="0.2">
      <c r="A385" t="s">
        <v>425</v>
      </c>
      <c r="B385" t="s">
        <v>4</v>
      </c>
      <c r="C385" t="s">
        <v>42</v>
      </c>
    </row>
    <row r="386" spans="1:3" x14ac:dyDescent="0.2">
      <c r="A386" t="s">
        <v>426</v>
      </c>
      <c r="B386" t="s">
        <v>4</v>
      </c>
      <c r="C386" t="s">
        <v>42</v>
      </c>
    </row>
    <row r="387" spans="1:3" x14ac:dyDescent="0.2">
      <c r="A387" t="s">
        <v>427</v>
      </c>
      <c r="B387" t="s">
        <v>4</v>
      </c>
      <c r="C387" t="s">
        <v>42</v>
      </c>
    </row>
    <row r="388" spans="1:3" x14ac:dyDescent="0.2">
      <c r="A388" t="s">
        <v>428</v>
      </c>
      <c r="B388" t="s">
        <v>4</v>
      </c>
      <c r="C388" t="s">
        <v>42</v>
      </c>
    </row>
    <row r="389" spans="1:3" x14ac:dyDescent="0.2">
      <c r="A389" t="s">
        <v>429</v>
      </c>
      <c r="B389" t="s">
        <v>4</v>
      </c>
      <c r="C389" t="s">
        <v>42</v>
      </c>
    </row>
    <row r="390" spans="1:3" x14ac:dyDescent="0.2">
      <c r="A390" t="s">
        <v>430</v>
      </c>
      <c r="B390" t="s">
        <v>4</v>
      </c>
      <c r="C390" t="s">
        <v>42</v>
      </c>
    </row>
    <row r="391" spans="1:3" x14ac:dyDescent="0.2">
      <c r="A391" t="s">
        <v>431</v>
      </c>
      <c r="B391" t="s">
        <v>4</v>
      </c>
      <c r="C391" t="s">
        <v>42</v>
      </c>
    </row>
    <row r="392" spans="1:3" x14ac:dyDescent="0.2">
      <c r="A392" t="s">
        <v>432</v>
      </c>
      <c r="B392" t="s">
        <v>4</v>
      </c>
      <c r="C392" t="s">
        <v>42</v>
      </c>
    </row>
    <row r="393" spans="1:3" x14ac:dyDescent="0.2">
      <c r="A393" t="s">
        <v>433</v>
      </c>
      <c r="B393" t="s">
        <v>4</v>
      </c>
      <c r="C393" t="s">
        <v>42</v>
      </c>
    </row>
    <row r="394" spans="1:3" x14ac:dyDescent="0.2">
      <c r="A394" t="s">
        <v>434</v>
      </c>
      <c r="B394" t="s">
        <v>4</v>
      </c>
      <c r="C394" t="s">
        <v>42</v>
      </c>
    </row>
    <row r="395" spans="1:3" x14ac:dyDescent="0.2">
      <c r="A395" t="s">
        <v>435</v>
      </c>
      <c r="B395" t="s">
        <v>4</v>
      </c>
      <c r="C395" t="s">
        <v>42</v>
      </c>
    </row>
    <row r="396" spans="1:3" x14ac:dyDescent="0.2">
      <c r="A396" t="s">
        <v>436</v>
      </c>
      <c r="B396" t="s">
        <v>4</v>
      </c>
      <c r="C396" t="s">
        <v>42</v>
      </c>
    </row>
    <row r="397" spans="1:3" x14ac:dyDescent="0.2">
      <c r="A397" t="s">
        <v>437</v>
      </c>
      <c r="B397" t="s">
        <v>4</v>
      </c>
      <c r="C397" t="s">
        <v>42</v>
      </c>
    </row>
    <row r="398" spans="1:3" x14ac:dyDescent="0.2">
      <c r="A398" t="s">
        <v>438</v>
      </c>
      <c r="B398" t="s">
        <v>4</v>
      </c>
      <c r="C398" t="s">
        <v>42</v>
      </c>
    </row>
    <row r="399" spans="1:3" x14ac:dyDescent="0.2">
      <c r="A399" t="s">
        <v>439</v>
      </c>
      <c r="B399" t="s">
        <v>4</v>
      </c>
      <c r="C399" t="s">
        <v>42</v>
      </c>
    </row>
    <row r="400" spans="1:3" x14ac:dyDescent="0.2">
      <c r="A400" t="s">
        <v>440</v>
      </c>
      <c r="B400" t="s">
        <v>4</v>
      </c>
      <c r="C400" t="s">
        <v>42</v>
      </c>
    </row>
    <row r="401" spans="1:3" x14ac:dyDescent="0.2">
      <c r="A401" t="s">
        <v>441</v>
      </c>
      <c r="B401" t="s">
        <v>4</v>
      </c>
      <c r="C401" t="s">
        <v>42</v>
      </c>
    </row>
    <row r="402" spans="1:3" x14ac:dyDescent="0.2">
      <c r="A402" t="s">
        <v>442</v>
      </c>
      <c r="B402" t="s">
        <v>4</v>
      </c>
      <c r="C402" t="s">
        <v>42</v>
      </c>
    </row>
    <row r="403" spans="1:3" x14ac:dyDescent="0.2">
      <c r="A403" t="s">
        <v>443</v>
      </c>
      <c r="B403" t="s">
        <v>4</v>
      </c>
      <c r="C403" t="s">
        <v>42</v>
      </c>
    </row>
    <row r="404" spans="1:3" x14ac:dyDescent="0.2">
      <c r="A404" t="s">
        <v>444</v>
      </c>
      <c r="B404" t="s">
        <v>4</v>
      </c>
      <c r="C404" t="s">
        <v>42</v>
      </c>
    </row>
    <row r="405" spans="1:3" x14ac:dyDescent="0.2">
      <c r="A405" t="s">
        <v>445</v>
      </c>
      <c r="B405" t="s">
        <v>4</v>
      </c>
      <c r="C405" t="s">
        <v>42</v>
      </c>
    </row>
    <row r="406" spans="1:3" x14ac:dyDescent="0.2">
      <c r="A406" t="s">
        <v>446</v>
      </c>
      <c r="B406" t="s">
        <v>4</v>
      </c>
      <c r="C406" t="s">
        <v>42</v>
      </c>
    </row>
    <row r="407" spans="1:3" x14ac:dyDescent="0.2">
      <c r="A407" t="s">
        <v>447</v>
      </c>
      <c r="B407" t="s">
        <v>4</v>
      </c>
      <c r="C407" t="s">
        <v>42</v>
      </c>
    </row>
    <row r="408" spans="1:3" x14ac:dyDescent="0.2">
      <c r="A408" t="s">
        <v>448</v>
      </c>
      <c r="B408" t="s">
        <v>4</v>
      </c>
      <c r="C408" t="s">
        <v>42</v>
      </c>
    </row>
    <row r="409" spans="1:3" x14ac:dyDescent="0.2">
      <c r="A409" t="s">
        <v>449</v>
      </c>
      <c r="B409" t="s">
        <v>4</v>
      </c>
      <c r="C409" t="s">
        <v>42</v>
      </c>
    </row>
    <row r="410" spans="1:3" x14ac:dyDescent="0.2">
      <c r="A410" t="s">
        <v>450</v>
      </c>
      <c r="B410" t="s">
        <v>4</v>
      </c>
      <c r="C410" t="s">
        <v>42</v>
      </c>
    </row>
    <row r="411" spans="1:3" x14ac:dyDescent="0.2">
      <c r="A411" t="s">
        <v>451</v>
      </c>
      <c r="B411" t="s">
        <v>4</v>
      </c>
      <c r="C411" t="s">
        <v>42</v>
      </c>
    </row>
    <row r="412" spans="1:3" x14ac:dyDescent="0.2">
      <c r="A412" t="s">
        <v>452</v>
      </c>
      <c r="B412" t="s">
        <v>4</v>
      </c>
      <c r="C412" t="s">
        <v>42</v>
      </c>
    </row>
    <row r="413" spans="1:3" x14ac:dyDescent="0.2">
      <c r="A413" t="s">
        <v>453</v>
      </c>
      <c r="B413" t="s">
        <v>4</v>
      </c>
      <c r="C413" t="s">
        <v>42</v>
      </c>
    </row>
    <row r="414" spans="1:3" x14ac:dyDescent="0.2">
      <c r="A414" t="s">
        <v>454</v>
      </c>
      <c r="B414" t="s">
        <v>4</v>
      </c>
      <c r="C414" t="s">
        <v>42</v>
      </c>
    </row>
    <row r="415" spans="1:3" x14ac:dyDescent="0.2">
      <c r="A415" t="s">
        <v>455</v>
      </c>
      <c r="B415" t="s">
        <v>4</v>
      </c>
      <c r="C415" t="s">
        <v>42</v>
      </c>
    </row>
    <row r="416" spans="1:3" x14ac:dyDescent="0.2">
      <c r="A416" t="s">
        <v>456</v>
      </c>
      <c r="B416" t="s">
        <v>4</v>
      </c>
      <c r="C416" t="s">
        <v>42</v>
      </c>
    </row>
    <row r="417" spans="1:3" x14ac:dyDescent="0.2">
      <c r="A417" t="s">
        <v>457</v>
      </c>
      <c r="B417" t="s">
        <v>4</v>
      </c>
      <c r="C417" t="s">
        <v>42</v>
      </c>
    </row>
    <row r="418" spans="1:3" x14ac:dyDescent="0.2">
      <c r="A418" t="s">
        <v>458</v>
      </c>
      <c r="B418" t="s">
        <v>4</v>
      </c>
      <c r="C418" t="s">
        <v>42</v>
      </c>
    </row>
    <row r="419" spans="1:3" x14ac:dyDescent="0.2">
      <c r="A419" t="s">
        <v>459</v>
      </c>
      <c r="B419" t="s">
        <v>4</v>
      </c>
      <c r="C419" t="s">
        <v>42</v>
      </c>
    </row>
    <row r="420" spans="1:3" x14ac:dyDescent="0.2">
      <c r="A420" t="s">
        <v>460</v>
      </c>
      <c r="B420" t="s">
        <v>4</v>
      </c>
      <c r="C420" t="s">
        <v>42</v>
      </c>
    </row>
    <row r="421" spans="1:3" x14ac:dyDescent="0.2">
      <c r="A421" t="s">
        <v>461</v>
      </c>
      <c r="B421" t="s">
        <v>4</v>
      </c>
      <c r="C421" t="s">
        <v>42</v>
      </c>
    </row>
    <row r="422" spans="1:3" x14ac:dyDescent="0.2">
      <c r="A422" t="s">
        <v>462</v>
      </c>
      <c r="B422" t="s">
        <v>4</v>
      </c>
      <c r="C422" t="s">
        <v>42</v>
      </c>
    </row>
    <row r="423" spans="1:3" x14ac:dyDescent="0.2">
      <c r="A423" t="s">
        <v>463</v>
      </c>
      <c r="B423" t="s">
        <v>4</v>
      </c>
      <c r="C423" t="s">
        <v>42</v>
      </c>
    </row>
    <row r="424" spans="1:3" x14ac:dyDescent="0.2">
      <c r="A424" t="s">
        <v>464</v>
      </c>
      <c r="B424" t="s">
        <v>4</v>
      </c>
      <c r="C424" t="s">
        <v>42</v>
      </c>
    </row>
    <row r="425" spans="1:3" x14ac:dyDescent="0.2">
      <c r="A425" t="s">
        <v>465</v>
      </c>
      <c r="B425" t="s">
        <v>4</v>
      </c>
      <c r="C425" t="s">
        <v>42</v>
      </c>
    </row>
    <row r="426" spans="1:3" x14ac:dyDescent="0.2">
      <c r="A426" t="s">
        <v>466</v>
      </c>
      <c r="B426" t="s">
        <v>4</v>
      </c>
      <c r="C426" t="s">
        <v>42</v>
      </c>
    </row>
    <row r="427" spans="1:3" x14ac:dyDescent="0.2">
      <c r="A427" t="s">
        <v>467</v>
      </c>
      <c r="B427" t="s">
        <v>4</v>
      </c>
      <c r="C427" t="s">
        <v>42</v>
      </c>
    </row>
    <row r="428" spans="1:3" x14ac:dyDescent="0.2">
      <c r="A428" t="s">
        <v>468</v>
      </c>
      <c r="B428" t="s">
        <v>4</v>
      </c>
      <c r="C428" t="s">
        <v>42</v>
      </c>
    </row>
    <row r="429" spans="1:3" x14ac:dyDescent="0.2">
      <c r="A429" t="s">
        <v>469</v>
      </c>
      <c r="B429" t="s">
        <v>4</v>
      </c>
      <c r="C429" t="s">
        <v>42</v>
      </c>
    </row>
    <row r="430" spans="1:3" x14ac:dyDescent="0.2">
      <c r="A430" t="s">
        <v>470</v>
      </c>
      <c r="B430" t="s">
        <v>4</v>
      </c>
      <c r="C430" t="s">
        <v>42</v>
      </c>
    </row>
    <row r="431" spans="1:3" x14ac:dyDescent="0.2">
      <c r="A431" t="s">
        <v>471</v>
      </c>
      <c r="B431" t="s">
        <v>4</v>
      </c>
      <c r="C431" t="s">
        <v>42</v>
      </c>
    </row>
    <row r="432" spans="1:3" x14ac:dyDescent="0.2">
      <c r="A432" t="s">
        <v>472</v>
      </c>
      <c r="B432" t="s">
        <v>4</v>
      </c>
      <c r="C432" t="s">
        <v>42</v>
      </c>
    </row>
    <row r="433" spans="1:3" x14ac:dyDescent="0.2">
      <c r="A433" t="s">
        <v>473</v>
      </c>
      <c r="B433" t="s">
        <v>4</v>
      </c>
      <c r="C433" t="s">
        <v>42</v>
      </c>
    </row>
    <row r="434" spans="1:3" x14ac:dyDescent="0.2">
      <c r="A434" t="s">
        <v>474</v>
      </c>
      <c r="B434" t="s">
        <v>4</v>
      </c>
      <c r="C434" t="s">
        <v>42</v>
      </c>
    </row>
    <row r="435" spans="1:3" x14ac:dyDescent="0.2">
      <c r="A435" t="s">
        <v>475</v>
      </c>
      <c r="B435" t="s">
        <v>4</v>
      </c>
      <c r="C435" t="s">
        <v>42</v>
      </c>
    </row>
    <row r="436" spans="1:3" x14ac:dyDescent="0.2">
      <c r="A436" t="s">
        <v>476</v>
      </c>
      <c r="B436" t="s">
        <v>4</v>
      </c>
      <c r="C436" t="s">
        <v>42</v>
      </c>
    </row>
    <row r="437" spans="1:3" x14ac:dyDescent="0.2">
      <c r="A437" t="s">
        <v>477</v>
      </c>
      <c r="B437" t="s">
        <v>4</v>
      </c>
      <c r="C437" t="s">
        <v>42</v>
      </c>
    </row>
    <row r="438" spans="1:3" x14ac:dyDescent="0.2">
      <c r="A438" t="s">
        <v>478</v>
      </c>
      <c r="B438" t="s">
        <v>4</v>
      </c>
      <c r="C438" t="s">
        <v>42</v>
      </c>
    </row>
    <row r="439" spans="1:3" x14ac:dyDescent="0.2">
      <c r="A439" t="s">
        <v>479</v>
      </c>
      <c r="B439" t="s">
        <v>4</v>
      </c>
      <c r="C439" t="s">
        <v>42</v>
      </c>
    </row>
    <row r="440" spans="1:3" x14ac:dyDescent="0.2">
      <c r="A440" t="s">
        <v>480</v>
      </c>
      <c r="B440" t="s">
        <v>4</v>
      </c>
      <c r="C440" t="s">
        <v>42</v>
      </c>
    </row>
    <row r="441" spans="1:3" x14ac:dyDescent="0.2">
      <c r="A441" t="s">
        <v>481</v>
      </c>
      <c r="B441" t="s">
        <v>4</v>
      </c>
      <c r="C441" t="s">
        <v>42</v>
      </c>
    </row>
    <row r="442" spans="1:3" x14ac:dyDescent="0.2">
      <c r="A442" t="s">
        <v>482</v>
      </c>
      <c r="B442" t="s">
        <v>4</v>
      </c>
      <c r="C442" t="s">
        <v>42</v>
      </c>
    </row>
    <row r="443" spans="1:3" x14ac:dyDescent="0.2">
      <c r="A443" t="s">
        <v>483</v>
      </c>
      <c r="B443" t="s">
        <v>4</v>
      </c>
      <c r="C443" t="s">
        <v>42</v>
      </c>
    </row>
    <row r="444" spans="1:3" x14ac:dyDescent="0.2">
      <c r="A444" t="s">
        <v>484</v>
      </c>
      <c r="B444" t="s">
        <v>4</v>
      </c>
      <c r="C444" t="s">
        <v>42</v>
      </c>
    </row>
    <row r="445" spans="1:3" x14ac:dyDescent="0.2">
      <c r="A445" t="s">
        <v>485</v>
      </c>
      <c r="B445" t="s">
        <v>4</v>
      </c>
      <c r="C445" t="s">
        <v>42</v>
      </c>
    </row>
    <row r="446" spans="1:3" x14ac:dyDescent="0.2">
      <c r="A446" t="s">
        <v>486</v>
      </c>
      <c r="B446" t="s">
        <v>4</v>
      </c>
      <c r="C446" t="s">
        <v>42</v>
      </c>
    </row>
    <row r="447" spans="1:3" x14ac:dyDescent="0.2">
      <c r="A447" t="s">
        <v>487</v>
      </c>
      <c r="B447" t="s">
        <v>4</v>
      </c>
      <c r="C447" t="s">
        <v>42</v>
      </c>
    </row>
    <row r="448" spans="1:3" x14ac:dyDescent="0.2">
      <c r="A448" t="s">
        <v>488</v>
      </c>
      <c r="B448" t="s">
        <v>4</v>
      </c>
      <c r="C448" t="s">
        <v>42</v>
      </c>
    </row>
    <row r="449" spans="1:3" x14ac:dyDescent="0.2">
      <c r="A449" t="s">
        <v>489</v>
      </c>
      <c r="B449" t="s">
        <v>4</v>
      </c>
      <c r="C449" t="s">
        <v>42</v>
      </c>
    </row>
    <row r="450" spans="1:3" x14ac:dyDescent="0.2">
      <c r="A450" t="s">
        <v>490</v>
      </c>
      <c r="B450" t="s">
        <v>4</v>
      </c>
      <c r="C450" t="s">
        <v>42</v>
      </c>
    </row>
    <row r="451" spans="1:3" x14ac:dyDescent="0.2">
      <c r="A451" t="s">
        <v>491</v>
      </c>
      <c r="B451" t="s">
        <v>4</v>
      </c>
      <c r="C451" t="s">
        <v>42</v>
      </c>
    </row>
    <row r="452" spans="1:3" x14ac:dyDescent="0.2">
      <c r="A452" t="s">
        <v>492</v>
      </c>
      <c r="B452" t="s">
        <v>4</v>
      </c>
      <c r="C452" t="s">
        <v>42</v>
      </c>
    </row>
    <row r="453" spans="1:3" x14ac:dyDescent="0.2">
      <c r="A453" t="s">
        <v>493</v>
      </c>
      <c r="B453" t="s">
        <v>4</v>
      </c>
      <c r="C453" t="s">
        <v>42</v>
      </c>
    </row>
    <row r="454" spans="1:3" x14ac:dyDescent="0.2">
      <c r="A454" t="s">
        <v>494</v>
      </c>
      <c r="B454" t="s">
        <v>4</v>
      </c>
      <c r="C454" t="s">
        <v>42</v>
      </c>
    </row>
    <row r="455" spans="1:3" x14ac:dyDescent="0.2">
      <c r="A455" t="s">
        <v>495</v>
      </c>
      <c r="B455" t="s">
        <v>4</v>
      </c>
      <c r="C455" t="s">
        <v>42</v>
      </c>
    </row>
    <row r="456" spans="1:3" x14ac:dyDescent="0.2">
      <c r="A456" t="s">
        <v>496</v>
      </c>
      <c r="B456" t="s">
        <v>4</v>
      </c>
      <c r="C456" t="s">
        <v>42</v>
      </c>
    </row>
    <row r="457" spans="1:3" x14ac:dyDescent="0.2">
      <c r="A457" t="s">
        <v>497</v>
      </c>
      <c r="B457" t="s">
        <v>4</v>
      </c>
      <c r="C457" t="s">
        <v>42</v>
      </c>
    </row>
    <row r="458" spans="1:3" x14ac:dyDescent="0.2">
      <c r="A458" t="s">
        <v>498</v>
      </c>
      <c r="B458" t="s">
        <v>4</v>
      </c>
      <c r="C458" t="s">
        <v>42</v>
      </c>
    </row>
    <row r="459" spans="1:3" x14ac:dyDescent="0.2">
      <c r="A459" t="s">
        <v>499</v>
      </c>
      <c r="B459" t="s">
        <v>4</v>
      </c>
      <c r="C459" t="s">
        <v>42</v>
      </c>
    </row>
    <row r="460" spans="1:3" x14ac:dyDescent="0.2">
      <c r="A460" t="s">
        <v>500</v>
      </c>
      <c r="B460" t="s">
        <v>4</v>
      </c>
      <c r="C460" t="s">
        <v>42</v>
      </c>
    </row>
    <row r="461" spans="1:3" x14ac:dyDescent="0.2">
      <c r="A461" t="s">
        <v>501</v>
      </c>
      <c r="B461" t="s">
        <v>4</v>
      </c>
      <c r="C461" t="s">
        <v>42</v>
      </c>
    </row>
    <row r="462" spans="1:3" x14ac:dyDescent="0.2">
      <c r="A462" t="s">
        <v>502</v>
      </c>
      <c r="B462" t="s">
        <v>4</v>
      </c>
      <c r="C462" t="s">
        <v>42</v>
      </c>
    </row>
    <row r="463" spans="1:3" x14ac:dyDescent="0.2">
      <c r="A463" t="s">
        <v>503</v>
      </c>
      <c r="B463" t="s">
        <v>4</v>
      </c>
      <c r="C463" t="s">
        <v>42</v>
      </c>
    </row>
    <row r="464" spans="1:3" x14ac:dyDescent="0.2">
      <c r="A464" t="s">
        <v>504</v>
      </c>
      <c r="B464" t="s">
        <v>4</v>
      </c>
      <c r="C464" t="s">
        <v>42</v>
      </c>
    </row>
    <row r="465" spans="1:3" x14ac:dyDescent="0.2">
      <c r="A465" t="s">
        <v>505</v>
      </c>
      <c r="B465" t="s">
        <v>4</v>
      </c>
      <c r="C465" t="s">
        <v>42</v>
      </c>
    </row>
    <row r="466" spans="1:3" x14ac:dyDescent="0.2">
      <c r="A466" t="s">
        <v>506</v>
      </c>
      <c r="B466" t="s">
        <v>4</v>
      </c>
      <c r="C466" t="s">
        <v>42</v>
      </c>
    </row>
    <row r="467" spans="1:3" x14ac:dyDescent="0.2">
      <c r="A467" t="s">
        <v>507</v>
      </c>
      <c r="B467" t="s">
        <v>4</v>
      </c>
      <c r="C467" t="s">
        <v>42</v>
      </c>
    </row>
    <row r="468" spans="1:3" x14ac:dyDescent="0.2">
      <c r="A468" t="s">
        <v>508</v>
      </c>
      <c r="B468" t="s">
        <v>4</v>
      </c>
      <c r="C468" t="s">
        <v>42</v>
      </c>
    </row>
    <row r="469" spans="1:3" x14ac:dyDescent="0.2">
      <c r="A469" t="s">
        <v>509</v>
      </c>
      <c r="B469" t="s">
        <v>4</v>
      </c>
      <c r="C469" t="s">
        <v>42</v>
      </c>
    </row>
    <row r="470" spans="1:3" x14ac:dyDescent="0.2">
      <c r="A470" t="s">
        <v>510</v>
      </c>
      <c r="B470" t="s">
        <v>4</v>
      </c>
      <c r="C470" t="s">
        <v>42</v>
      </c>
    </row>
    <row r="471" spans="1:3" x14ac:dyDescent="0.2">
      <c r="A471" t="s">
        <v>511</v>
      </c>
      <c r="B471" t="s">
        <v>4</v>
      </c>
      <c r="C471" t="s">
        <v>42</v>
      </c>
    </row>
    <row r="472" spans="1:3" x14ac:dyDescent="0.2">
      <c r="A472" t="s">
        <v>512</v>
      </c>
      <c r="B472" t="s">
        <v>4</v>
      </c>
      <c r="C472" t="s">
        <v>42</v>
      </c>
    </row>
    <row r="473" spans="1:3" x14ac:dyDescent="0.2">
      <c r="A473" t="s">
        <v>513</v>
      </c>
      <c r="B473" t="s">
        <v>4</v>
      </c>
      <c r="C473" t="s">
        <v>42</v>
      </c>
    </row>
    <row r="474" spans="1:3" x14ac:dyDescent="0.2">
      <c r="A474" t="s">
        <v>514</v>
      </c>
      <c r="B474" t="s">
        <v>4</v>
      </c>
      <c r="C474" t="s">
        <v>42</v>
      </c>
    </row>
    <row r="475" spans="1:3" x14ac:dyDescent="0.2">
      <c r="A475" t="s">
        <v>515</v>
      </c>
      <c r="B475" t="s">
        <v>4</v>
      </c>
      <c r="C475" t="s">
        <v>42</v>
      </c>
    </row>
    <row r="476" spans="1:3" x14ac:dyDescent="0.2">
      <c r="A476" t="s">
        <v>516</v>
      </c>
      <c r="B476" t="s">
        <v>4</v>
      </c>
      <c r="C476" t="s">
        <v>42</v>
      </c>
    </row>
    <row r="477" spans="1:3" x14ac:dyDescent="0.2">
      <c r="A477" t="s">
        <v>517</v>
      </c>
      <c r="B477" t="s">
        <v>4</v>
      </c>
      <c r="C477" t="s">
        <v>42</v>
      </c>
    </row>
    <row r="478" spans="1:3" x14ac:dyDescent="0.2">
      <c r="A478" t="s">
        <v>518</v>
      </c>
      <c r="B478" t="s">
        <v>4</v>
      </c>
      <c r="C478" t="s">
        <v>42</v>
      </c>
    </row>
    <row r="479" spans="1:3" x14ac:dyDescent="0.2">
      <c r="A479" t="s">
        <v>519</v>
      </c>
      <c r="B479" t="s">
        <v>4</v>
      </c>
      <c r="C479" t="s">
        <v>42</v>
      </c>
    </row>
    <row r="480" spans="1:3" x14ac:dyDescent="0.2">
      <c r="A480" t="s">
        <v>520</v>
      </c>
      <c r="B480" t="s">
        <v>4</v>
      </c>
      <c r="C480" t="s">
        <v>42</v>
      </c>
    </row>
    <row r="481" spans="1:3" x14ac:dyDescent="0.2">
      <c r="A481" t="s">
        <v>521</v>
      </c>
      <c r="B481" t="s">
        <v>4</v>
      </c>
      <c r="C481" t="s">
        <v>42</v>
      </c>
    </row>
    <row r="482" spans="1:3" x14ac:dyDescent="0.2">
      <c r="A482" t="s">
        <v>522</v>
      </c>
      <c r="B482" t="s">
        <v>4</v>
      </c>
      <c r="C482" t="s">
        <v>42</v>
      </c>
    </row>
    <row r="483" spans="1:3" x14ac:dyDescent="0.2">
      <c r="A483" t="s">
        <v>523</v>
      </c>
      <c r="B483" t="s">
        <v>4</v>
      </c>
      <c r="C483" t="s">
        <v>42</v>
      </c>
    </row>
    <row r="484" spans="1:3" x14ac:dyDescent="0.2">
      <c r="A484" t="s">
        <v>524</v>
      </c>
      <c r="B484" t="s">
        <v>4</v>
      </c>
      <c r="C484" t="s">
        <v>42</v>
      </c>
    </row>
    <row r="485" spans="1:3" x14ac:dyDescent="0.2">
      <c r="A485" t="s">
        <v>525</v>
      </c>
      <c r="B485" t="s">
        <v>4</v>
      </c>
      <c r="C485" t="s">
        <v>42</v>
      </c>
    </row>
    <row r="486" spans="1:3" x14ac:dyDescent="0.2">
      <c r="A486" t="s">
        <v>526</v>
      </c>
      <c r="B486" t="s">
        <v>4</v>
      </c>
      <c r="C486" t="s">
        <v>42</v>
      </c>
    </row>
    <row r="487" spans="1:3" x14ac:dyDescent="0.2">
      <c r="A487" t="s">
        <v>527</v>
      </c>
      <c r="B487" t="s">
        <v>4</v>
      </c>
      <c r="C487" t="s">
        <v>42</v>
      </c>
    </row>
    <row r="488" spans="1:3" x14ac:dyDescent="0.2">
      <c r="A488" t="s">
        <v>528</v>
      </c>
      <c r="B488" t="s">
        <v>4</v>
      </c>
      <c r="C488" t="s">
        <v>42</v>
      </c>
    </row>
    <row r="489" spans="1:3" x14ac:dyDescent="0.2">
      <c r="A489" t="s">
        <v>529</v>
      </c>
      <c r="B489" t="s">
        <v>4</v>
      </c>
      <c r="C489" t="s">
        <v>42</v>
      </c>
    </row>
    <row r="490" spans="1:3" x14ac:dyDescent="0.2">
      <c r="A490" t="s">
        <v>530</v>
      </c>
      <c r="B490" t="s">
        <v>4</v>
      </c>
      <c r="C490" t="s">
        <v>42</v>
      </c>
    </row>
    <row r="491" spans="1:3" x14ac:dyDescent="0.2">
      <c r="A491" t="s">
        <v>531</v>
      </c>
      <c r="B491" t="s">
        <v>4</v>
      </c>
      <c r="C491" t="s">
        <v>42</v>
      </c>
    </row>
    <row r="492" spans="1:3" x14ac:dyDescent="0.2">
      <c r="A492" t="s">
        <v>532</v>
      </c>
      <c r="B492" t="s">
        <v>4</v>
      </c>
      <c r="C492" t="s">
        <v>42</v>
      </c>
    </row>
    <row r="493" spans="1:3" x14ac:dyDescent="0.2">
      <c r="A493" t="s">
        <v>533</v>
      </c>
      <c r="B493" t="s">
        <v>4</v>
      </c>
      <c r="C493" t="s">
        <v>42</v>
      </c>
    </row>
    <row r="494" spans="1:3" x14ac:dyDescent="0.2">
      <c r="A494" t="s">
        <v>534</v>
      </c>
      <c r="B494" t="s">
        <v>4</v>
      </c>
      <c r="C494" t="s">
        <v>42</v>
      </c>
    </row>
    <row r="495" spans="1:3" x14ac:dyDescent="0.2">
      <c r="A495" t="s">
        <v>535</v>
      </c>
      <c r="B495" t="s">
        <v>4</v>
      </c>
      <c r="C495" t="s">
        <v>42</v>
      </c>
    </row>
    <row r="496" spans="1:3" x14ac:dyDescent="0.2">
      <c r="A496" t="s">
        <v>536</v>
      </c>
      <c r="B496" t="s">
        <v>4</v>
      </c>
      <c r="C496" t="s">
        <v>42</v>
      </c>
    </row>
    <row r="497" spans="1:3" x14ac:dyDescent="0.2">
      <c r="A497" t="s">
        <v>537</v>
      </c>
      <c r="B497" t="s">
        <v>4</v>
      </c>
      <c r="C497" t="s">
        <v>42</v>
      </c>
    </row>
    <row r="498" spans="1:3" x14ac:dyDescent="0.2">
      <c r="A498" t="s">
        <v>538</v>
      </c>
      <c r="B498" t="s">
        <v>4</v>
      </c>
      <c r="C498" t="s">
        <v>42</v>
      </c>
    </row>
    <row r="499" spans="1:3" x14ac:dyDescent="0.2">
      <c r="A499" t="s">
        <v>539</v>
      </c>
      <c r="B499" t="s">
        <v>4</v>
      </c>
      <c r="C499" t="s">
        <v>42</v>
      </c>
    </row>
    <row r="500" spans="1:3" x14ac:dyDescent="0.2">
      <c r="A500" t="s">
        <v>540</v>
      </c>
      <c r="B500" t="s">
        <v>4</v>
      </c>
      <c r="C500" t="s">
        <v>42</v>
      </c>
    </row>
    <row r="501" spans="1:3" x14ac:dyDescent="0.2">
      <c r="A501" t="s">
        <v>541</v>
      </c>
      <c r="B501" t="s">
        <v>4</v>
      </c>
      <c r="C501" t="s">
        <v>42</v>
      </c>
    </row>
    <row r="502" spans="1:3" x14ac:dyDescent="0.2">
      <c r="A502" t="s">
        <v>542</v>
      </c>
      <c r="B502" t="s">
        <v>4</v>
      </c>
      <c r="C502" t="s">
        <v>42</v>
      </c>
    </row>
    <row r="503" spans="1:3" x14ac:dyDescent="0.2">
      <c r="A503" t="s">
        <v>543</v>
      </c>
      <c r="B503" t="s">
        <v>4</v>
      </c>
      <c r="C503" t="s">
        <v>42</v>
      </c>
    </row>
    <row r="504" spans="1:3" x14ac:dyDescent="0.2">
      <c r="A504" t="s">
        <v>544</v>
      </c>
      <c r="B504" t="s">
        <v>4</v>
      </c>
      <c r="C504" t="s">
        <v>42</v>
      </c>
    </row>
    <row r="505" spans="1:3" x14ac:dyDescent="0.2">
      <c r="A505" t="s">
        <v>545</v>
      </c>
      <c r="B505" t="s">
        <v>4</v>
      </c>
      <c r="C505" t="s">
        <v>42</v>
      </c>
    </row>
    <row r="506" spans="1:3" x14ac:dyDescent="0.2">
      <c r="A506" t="s">
        <v>546</v>
      </c>
      <c r="B506" t="s">
        <v>4</v>
      </c>
      <c r="C506" t="s">
        <v>42</v>
      </c>
    </row>
    <row r="507" spans="1:3" x14ac:dyDescent="0.2">
      <c r="A507" t="s">
        <v>547</v>
      </c>
      <c r="B507" t="s">
        <v>4</v>
      </c>
      <c r="C507" t="s">
        <v>42</v>
      </c>
    </row>
    <row r="508" spans="1:3" x14ac:dyDescent="0.2">
      <c r="A508" t="s">
        <v>548</v>
      </c>
      <c r="B508" t="s">
        <v>4</v>
      </c>
      <c r="C508" t="s">
        <v>42</v>
      </c>
    </row>
    <row r="509" spans="1:3" x14ac:dyDescent="0.2">
      <c r="A509" t="s">
        <v>549</v>
      </c>
      <c r="B509" t="s">
        <v>4</v>
      </c>
      <c r="C509" t="s">
        <v>42</v>
      </c>
    </row>
    <row r="510" spans="1:3" x14ac:dyDescent="0.2">
      <c r="A510" t="s">
        <v>550</v>
      </c>
      <c r="B510" t="s">
        <v>4</v>
      </c>
      <c r="C510" t="s">
        <v>42</v>
      </c>
    </row>
    <row r="511" spans="1:3" x14ac:dyDescent="0.2">
      <c r="A511" t="s">
        <v>551</v>
      </c>
      <c r="B511" t="s">
        <v>4</v>
      </c>
      <c r="C511" t="s">
        <v>42</v>
      </c>
    </row>
    <row r="512" spans="1:3" x14ac:dyDescent="0.2">
      <c r="A512" t="s">
        <v>552</v>
      </c>
      <c r="B512" t="s">
        <v>4</v>
      </c>
      <c r="C512" t="s">
        <v>42</v>
      </c>
    </row>
    <row r="513" spans="1:3" x14ac:dyDescent="0.2">
      <c r="A513" t="s">
        <v>553</v>
      </c>
      <c r="B513" t="s">
        <v>4</v>
      </c>
      <c r="C513" t="s">
        <v>42</v>
      </c>
    </row>
    <row r="514" spans="1:3" x14ac:dyDescent="0.2">
      <c r="A514" t="s">
        <v>554</v>
      </c>
      <c r="B514" t="s">
        <v>4</v>
      </c>
      <c r="C514" t="s">
        <v>42</v>
      </c>
    </row>
    <row r="515" spans="1:3" x14ac:dyDescent="0.2">
      <c r="A515" t="s">
        <v>555</v>
      </c>
      <c r="B515" t="s">
        <v>4</v>
      </c>
      <c r="C515" t="s">
        <v>42</v>
      </c>
    </row>
    <row r="516" spans="1:3" x14ac:dyDescent="0.2">
      <c r="A516" t="s">
        <v>556</v>
      </c>
      <c r="B516" t="s">
        <v>4</v>
      </c>
      <c r="C516" t="s">
        <v>42</v>
      </c>
    </row>
    <row r="517" spans="1:3" x14ac:dyDescent="0.2">
      <c r="A517" t="s">
        <v>557</v>
      </c>
      <c r="B517" t="s">
        <v>4</v>
      </c>
      <c r="C517" t="s">
        <v>42</v>
      </c>
    </row>
    <row r="518" spans="1:3" x14ac:dyDescent="0.2">
      <c r="A518" t="s">
        <v>558</v>
      </c>
      <c r="B518" t="s">
        <v>4</v>
      </c>
      <c r="C518" t="s">
        <v>42</v>
      </c>
    </row>
    <row r="519" spans="1:3" x14ac:dyDescent="0.2">
      <c r="A519" t="s">
        <v>559</v>
      </c>
      <c r="B519" t="s">
        <v>4</v>
      </c>
      <c r="C519" t="s">
        <v>42</v>
      </c>
    </row>
    <row r="520" spans="1:3" x14ac:dyDescent="0.2">
      <c r="A520" t="s">
        <v>560</v>
      </c>
      <c r="B520" t="s">
        <v>4</v>
      </c>
      <c r="C520" t="s">
        <v>42</v>
      </c>
    </row>
    <row r="521" spans="1:3" x14ac:dyDescent="0.2">
      <c r="A521" t="s">
        <v>561</v>
      </c>
      <c r="B521" t="s">
        <v>4</v>
      </c>
      <c r="C521" t="s">
        <v>42</v>
      </c>
    </row>
    <row r="522" spans="1:3" x14ac:dyDescent="0.2">
      <c r="A522" t="s">
        <v>562</v>
      </c>
      <c r="B522" t="s">
        <v>4</v>
      </c>
      <c r="C522" t="s">
        <v>42</v>
      </c>
    </row>
    <row r="523" spans="1:3" x14ac:dyDescent="0.2">
      <c r="A523" t="s">
        <v>563</v>
      </c>
      <c r="B523" t="s">
        <v>4</v>
      </c>
      <c r="C523" t="s">
        <v>42</v>
      </c>
    </row>
    <row r="524" spans="1:3" x14ac:dyDescent="0.2">
      <c r="A524" t="s">
        <v>564</v>
      </c>
      <c r="B524" t="s">
        <v>4</v>
      </c>
      <c r="C524" t="s">
        <v>42</v>
      </c>
    </row>
    <row r="525" spans="1:3" x14ac:dyDescent="0.2">
      <c r="A525" t="s">
        <v>565</v>
      </c>
      <c r="B525" t="s">
        <v>4</v>
      </c>
      <c r="C525" t="s">
        <v>42</v>
      </c>
    </row>
    <row r="526" spans="1:3" x14ac:dyDescent="0.2">
      <c r="A526" t="s">
        <v>566</v>
      </c>
      <c r="B526" t="s">
        <v>4</v>
      </c>
      <c r="C526" t="s">
        <v>42</v>
      </c>
    </row>
    <row r="527" spans="1:3" x14ac:dyDescent="0.2">
      <c r="A527" t="s">
        <v>567</v>
      </c>
      <c r="B527" t="s">
        <v>4</v>
      </c>
      <c r="C527" t="s">
        <v>42</v>
      </c>
    </row>
    <row r="528" spans="1:3" x14ac:dyDescent="0.2">
      <c r="A528" t="s">
        <v>568</v>
      </c>
      <c r="B528" t="s">
        <v>4</v>
      </c>
      <c r="C528" t="s">
        <v>42</v>
      </c>
    </row>
    <row r="529" spans="1:3" x14ac:dyDescent="0.2">
      <c r="A529" t="s">
        <v>569</v>
      </c>
      <c r="B529" t="s">
        <v>4</v>
      </c>
      <c r="C529" t="s">
        <v>42</v>
      </c>
    </row>
    <row r="530" spans="1:3" x14ac:dyDescent="0.2">
      <c r="A530" t="s">
        <v>570</v>
      </c>
      <c r="B530" t="s">
        <v>4</v>
      </c>
      <c r="C530" t="s">
        <v>42</v>
      </c>
    </row>
    <row r="531" spans="1:3" x14ac:dyDescent="0.2">
      <c r="A531" t="s">
        <v>571</v>
      </c>
      <c r="B531" t="s">
        <v>4</v>
      </c>
      <c r="C531" t="s">
        <v>42</v>
      </c>
    </row>
    <row r="532" spans="1:3" x14ac:dyDescent="0.2">
      <c r="A532" t="s">
        <v>572</v>
      </c>
      <c r="B532" t="s">
        <v>4</v>
      </c>
      <c r="C532" t="s">
        <v>42</v>
      </c>
    </row>
    <row r="533" spans="1:3" x14ac:dyDescent="0.2">
      <c r="A533" t="s">
        <v>573</v>
      </c>
      <c r="B533" t="s">
        <v>4</v>
      </c>
      <c r="C533" t="s">
        <v>42</v>
      </c>
    </row>
    <row r="534" spans="1:3" x14ac:dyDescent="0.2">
      <c r="A534" t="s">
        <v>574</v>
      </c>
      <c r="B534" t="s">
        <v>4</v>
      </c>
      <c r="C534" t="s">
        <v>42</v>
      </c>
    </row>
    <row r="535" spans="1:3" x14ac:dyDescent="0.2">
      <c r="A535" t="s">
        <v>575</v>
      </c>
      <c r="B535" t="s">
        <v>4</v>
      </c>
      <c r="C535" t="s">
        <v>42</v>
      </c>
    </row>
    <row r="536" spans="1:3" x14ac:dyDescent="0.2">
      <c r="A536" t="s">
        <v>576</v>
      </c>
      <c r="B536" t="s">
        <v>4</v>
      </c>
      <c r="C536" t="s">
        <v>42</v>
      </c>
    </row>
    <row r="537" spans="1:3" x14ac:dyDescent="0.2">
      <c r="A537" t="s">
        <v>577</v>
      </c>
      <c r="B537" t="s">
        <v>4</v>
      </c>
      <c r="C537" t="s">
        <v>42</v>
      </c>
    </row>
    <row r="538" spans="1:3" x14ac:dyDescent="0.2">
      <c r="A538" t="s">
        <v>578</v>
      </c>
      <c r="B538" t="s">
        <v>4</v>
      </c>
      <c r="C538" t="s">
        <v>42</v>
      </c>
    </row>
    <row r="539" spans="1:3" x14ac:dyDescent="0.2">
      <c r="A539" t="s">
        <v>579</v>
      </c>
      <c r="B539" t="s">
        <v>4</v>
      </c>
      <c r="C539" t="s">
        <v>42</v>
      </c>
    </row>
    <row r="540" spans="1:3" x14ac:dyDescent="0.2">
      <c r="A540" t="s">
        <v>580</v>
      </c>
      <c r="B540" t="s">
        <v>4</v>
      </c>
      <c r="C540" t="s">
        <v>42</v>
      </c>
    </row>
    <row r="541" spans="1:3" x14ac:dyDescent="0.2">
      <c r="A541" t="s">
        <v>581</v>
      </c>
      <c r="B541" t="s">
        <v>4</v>
      </c>
      <c r="C541" t="s">
        <v>42</v>
      </c>
    </row>
    <row r="542" spans="1:3" x14ac:dyDescent="0.2">
      <c r="A542" t="s">
        <v>582</v>
      </c>
      <c r="B542" t="s">
        <v>4</v>
      </c>
      <c r="C542" t="s">
        <v>42</v>
      </c>
    </row>
    <row r="543" spans="1:3" x14ac:dyDescent="0.2">
      <c r="A543" t="s">
        <v>583</v>
      </c>
      <c r="B543" t="s">
        <v>4</v>
      </c>
      <c r="C543" t="s">
        <v>42</v>
      </c>
    </row>
    <row r="544" spans="1:3" x14ac:dyDescent="0.2">
      <c r="A544" t="s">
        <v>584</v>
      </c>
      <c r="B544" t="s">
        <v>4</v>
      </c>
      <c r="C544" t="s">
        <v>42</v>
      </c>
    </row>
    <row r="545" spans="1:3" x14ac:dyDescent="0.2">
      <c r="A545" t="s">
        <v>585</v>
      </c>
      <c r="B545" t="s">
        <v>4</v>
      </c>
      <c r="C545" t="s">
        <v>42</v>
      </c>
    </row>
    <row r="546" spans="1:3" x14ac:dyDescent="0.2">
      <c r="A546" t="s">
        <v>586</v>
      </c>
      <c r="B546" t="s">
        <v>4</v>
      </c>
      <c r="C546" t="s">
        <v>42</v>
      </c>
    </row>
    <row r="547" spans="1:3" x14ac:dyDescent="0.2">
      <c r="A547" t="s">
        <v>587</v>
      </c>
      <c r="B547" t="s">
        <v>4</v>
      </c>
      <c r="C547" t="s">
        <v>42</v>
      </c>
    </row>
    <row r="548" spans="1:3" x14ac:dyDescent="0.2">
      <c r="A548" t="s">
        <v>588</v>
      </c>
      <c r="B548" t="s">
        <v>4</v>
      </c>
      <c r="C548" t="s">
        <v>42</v>
      </c>
    </row>
    <row r="549" spans="1:3" x14ac:dyDescent="0.2">
      <c r="A549" t="s">
        <v>589</v>
      </c>
      <c r="B549" t="s">
        <v>4</v>
      </c>
      <c r="C549" t="s">
        <v>42</v>
      </c>
    </row>
    <row r="550" spans="1:3" x14ac:dyDescent="0.2">
      <c r="A550" t="s">
        <v>590</v>
      </c>
      <c r="B550" t="s">
        <v>4</v>
      </c>
      <c r="C550" t="s">
        <v>42</v>
      </c>
    </row>
    <row r="551" spans="1:3" x14ac:dyDescent="0.2">
      <c r="A551" t="s">
        <v>591</v>
      </c>
      <c r="B551" t="s">
        <v>4</v>
      </c>
      <c r="C551" t="s">
        <v>42</v>
      </c>
    </row>
    <row r="552" spans="1:3" x14ac:dyDescent="0.2">
      <c r="A552" t="s">
        <v>592</v>
      </c>
      <c r="B552" t="s">
        <v>4</v>
      </c>
      <c r="C552" t="s">
        <v>42</v>
      </c>
    </row>
    <row r="553" spans="1:3" x14ac:dyDescent="0.2">
      <c r="A553" t="s">
        <v>593</v>
      </c>
      <c r="B553" t="s">
        <v>4</v>
      </c>
      <c r="C553" t="s">
        <v>42</v>
      </c>
    </row>
    <row r="554" spans="1:3" x14ac:dyDescent="0.2">
      <c r="A554" t="s">
        <v>594</v>
      </c>
      <c r="B554" t="s">
        <v>4</v>
      </c>
      <c r="C554" t="s">
        <v>42</v>
      </c>
    </row>
    <row r="555" spans="1:3" x14ac:dyDescent="0.2">
      <c r="A555" t="s">
        <v>595</v>
      </c>
      <c r="B555" t="s">
        <v>4</v>
      </c>
      <c r="C555" t="s">
        <v>42</v>
      </c>
    </row>
    <row r="556" spans="1:3" x14ac:dyDescent="0.2">
      <c r="A556" t="s">
        <v>596</v>
      </c>
      <c r="B556" t="s">
        <v>4</v>
      </c>
      <c r="C556" t="s">
        <v>42</v>
      </c>
    </row>
    <row r="557" spans="1:3" x14ac:dyDescent="0.2">
      <c r="A557" t="s">
        <v>597</v>
      </c>
      <c r="B557" t="s">
        <v>4</v>
      </c>
      <c r="C557" t="s">
        <v>42</v>
      </c>
    </row>
    <row r="558" spans="1:3" x14ac:dyDescent="0.2">
      <c r="A558" t="s">
        <v>598</v>
      </c>
      <c r="B558" t="s">
        <v>4</v>
      </c>
      <c r="C558" t="s">
        <v>42</v>
      </c>
    </row>
    <row r="559" spans="1:3" x14ac:dyDescent="0.2">
      <c r="A559" t="s">
        <v>599</v>
      </c>
      <c r="B559" t="s">
        <v>4</v>
      </c>
      <c r="C559" t="s">
        <v>42</v>
      </c>
    </row>
    <row r="560" spans="1:3" x14ac:dyDescent="0.2">
      <c r="A560" t="s">
        <v>600</v>
      </c>
      <c r="B560" t="s">
        <v>4</v>
      </c>
      <c r="C560" t="s">
        <v>42</v>
      </c>
    </row>
    <row r="561" spans="1:3" x14ac:dyDescent="0.2">
      <c r="A561" t="s">
        <v>601</v>
      </c>
      <c r="B561" t="s">
        <v>4</v>
      </c>
      <c r="C561" t="s">
        <v>42</v>
      </c>
    </row>
    <row r="562" spans="1:3" x14ac:dyDescent="0.2">
      <c r="A562" t="s">
        <v>602</v>
      </c>
      <c r="B562" t="s">
        <v>4</v>
      </c>
      <c r="C562" t="s">
        <v>42</v>
      </c>
    </row>
    <row r="563" spans="1:3" x14ac:dyDescent="0.2">
      <c r="A563" t="s">
        <v>603</v>
      </c>
      <c r="B563" t="s">
        <v>4</v>
      </c>
      <c r="C563" t="s">
        <v>42</v>
      </c>
    </row>
    <row r="564" spans="1:3" x14ac:dyDescent="0.2">
      <c r="A564" t="s">
        <v>604</v>
      </c>
      <c r="B564" t="s">
        <v>4</v>
      </c>
      <c r="C564" t="s">
        <v>42</v>
      </c>
    </row>
    <row r="565" spans="1:3" x14ac:dyDescent="0.2">
      <c r="A565" t="s">
        <v>605</v>
      </c>
      <c r="B565" t="s">
        <v>4</v>
      </c>
      <c r="C565" t="s">
        <v>42</v>
      </c>
    </row>
    <row r="566" spans="1:3" x14ac:dyDescent="0.2">
      <c r="A566" t="s">
        <v>606</v>
      </c>
      <c r="B566" t="s">
        <v>4</v>
      </c>
      <c r="C566" t="s">
        <v>42</v>
      </c>
    </row>
    <row r="567" spans="1:3" x14ac:dyDescent="0.2">
      <c r="A567" t="s">
        <v>607</v>
      </c>
      <c r="B567" t="s">
        <v>4</v>
      </c>
      <c r="C567" t="s">
        <v>42</v>
      </c>
    </row>
    <row r="568" spans="1:3" x14ac:dyDescent="0.2">
      <c r="A568" t="s">
        <v>608</v>
      </c>
      <c r="B568" t="s">
        <v>4</v>
      </c>
      <c r="C568" t="s">
        <v>42</v>
      </c>
    </row>
    <row r="569" spans="1:3" x14ac:dyDescent="0.2">
      <c r="A569" t="s">
        <v>609</v>
      </c>
      <c r="B569" t="s">
        <v>4</v>
      </c>
      <c r="C569" t="s">
        <v>42</v>
      </c>
    </row>
    <row r="570" spans="1:3" x14ac:dyDescent="0.2">
      <c r="A570" t="s">
        <v>610</v>
      </c>
      <c r="B570" t="s">
        <v>4</v>
      </c>
      <c r="C570" t="s">
        <v>42</v>
      </c>
    </row>
    <row r="571" spans="1:3" x14ac:dyDescent="0.2">
      <c r="A571" t="s">
        <v>611</v>
      </c>
      <c r="B571" t="s">
        <v>4</v>
      </c>
      <c r="C571" t="s">
        <v>42</v>
      </c>
    </row>
    <row r="572" spans="1:3" x14ac:dyDescent="0.2">
      <c r="A572" t="s">
        <v>612</v>
      </c>
      <c r="B572" t="s">
        <v>4</v>
      </c>
      <c r="C572" t="s">
        <v>42</v>
      </c>
    </row>
    <row r="573" spans="1:3" x14ac:dyDescent="0.2">
      <c r="A573" t="s">
        <v>613</v>
      </c>
      <c r="B573" t="s">
        <v>4</v>
      </c>
      <c r="C573" t="s">
        <v>42</v>
      </c>
    </row>
    <row r="574" spans="1:3" x14ac:dyDescent="0.2">
      <c r="A574" t="s">
        <v>614</v>
      </c>
      <c r="B574" t="s">
        <v>4</v>
      </c>
      <c r="C574" t="s">
        <v>42</v>
      </c>
    </row>
    <row r="575" spans="1:3" x14ac:dyDescent="0.2">
      <c r="A575" t="s">
        <v>615</v>
      </c>
      <c r="B575" t="s">
        <v>4</v>
      </c>
      <c r="C575" t="s">
        <v>42</v>
      </c>
    </row>
    <row r="576" spans="1:3" x14ac:dyDescent="0.2">
      <c r="A576" t="s">
        <v>616</v>
      </c>
      <c r="B576" t="s">
        <v>4</v>
      </c>
      <c r="C576" t="s">
        <v>42</v>
      </c>
    </row>
    <row r="577" spans="1:3" x14ac:dyDescent="0.2">
      <c r="A577" t="s">
        <v>617</v>
      </c>
      <c r="B577" t="s">
        <v>4</v>
      </c>
      <c r="C577" t="s">
        <v>42</v>
      </c>
    </row>
    <row r="578" spans="1:3" x14ac:dyDescent="0.2">
      <c r="A578" t="s">
        <v>618</v>
      </c>
      <c r="B578" t="s">
        <v>4</v>
      </c>
      <c r="C578" t="s">
        <v>42</v>
      </c>
    </row>
    <row r="579" spans="1:3" x14ac:dyDescent="0.2">
      <c r="A579" t="s">
        <v>619</v>
      </c>
      <c r="B579" t="s">
        <v>4</v>
      </c>
      <c r="C579" t="s">
        <v>42</v>
      </c>
    </row>
    <row r="580" spans="1:3" x14ac:dyDescent="0.2">
      <c r="A580" t="s">
        <v>620</v>
      </c>
      <c r="B580" t="s">
        <v>4</v>
      </c>
      <c r="C580" t="s">
        <v>42</v>
      </c>
    </row>
    <row r="581" spans="1:3" x14ac:dyDescent="0.2">
      <c r="A581" t="s">
        <v>621</v>
      </c>
      <c r="B581" t="s">
        <v>4</v>
      </c>
      <c r="C581" t="s">
        <v>42</v>
      </c>
    </row>
    <row r="582" spans="1:3" x14ac:dyDescent="0.2">
      <c r="A582" t="s">
        <v>622</v>
      </c>
      <c r="B582" t="s">
        <v>4</v>
      </c>
      <c r="C582" t="s">
        <v>42</v>
      </c>
    </row>
    <row r="583" spans="1:3" x14ac:dyDescent="0.2">
      <c r="A583" t="s">
        <v>623</v>
      </c>
      <c r="B583" t="s">
        <v>4</v>
      </c>
      <c r="C583" t="s">
        <v>42</v>
      </c>
    </row>
    <row r="584" spans="1:3" x14ac:dyDescent="0.2">
      <c r="A584" t="s">
        <v>624</v>
      </c>
      <c r="B584" t="s">
        <v>4</v>
      </c>
      <c r="C584" t="s">
        <v>42</v>
      </c>
    </row>
    <row r="585" spans="1:3" x14ac:dyDescent="0.2">
      <c r="A585" t="s">
        <v>625</v>
      </c>
      <c r="B585" t="s">
        <v>4</v>
      </c>
      <c r="C585" t="s">
        <v>42</v>
      </c>
    </row>
    <row r="586" spans="1:3" x14ac:dyDescent="0.2">
      <c r="A586" t="s">
        <v>626</v>
      </c>
      <c r="B586" t="s">
        <v>4</v>
      </c>
      <c r="C586" t="s">
        <v>42</v>
      </c>
    </row>
    <row r="587" spans="1:3" x14ac:dyDescent="0.2">
      <c r="A587" t="s">
        <v>627</v>
      </c>
      <c r="B587" t="s">
        <v>4</v>
      </c>
      <c r="C587" t="s">
        <v>42</v>
      </c>
    </row>
    <row r="588" spans="1:3" x14ac:dyDescent="0.2">
      <c r="A588" t="s">
        <v>628</v>
      </c>
      <c r="B588" t="s">
        <v>4</v>
      </c>
      <c r="C588" t="s">
        <v>42</v>
      </c>
    </row>
    <row r="589" spans="1:3" x14ac:dyDescent="0.2">
      <c r="A589" t="s">
        <v>629</v>
      </c>
      <c r="B589" t="s">
        <v>4</v>
      </c>
      <c r="C589" t="s">
        <v>42</v>
      </c>
    </row>
    <row r="590" spans="1:3" x14ac:dyDescent="0.2">
      <c r="A590" t="s">
        <v>630</v>
      </c>
      <c r="B590" t="s">
        <v>4</v>
      </c>
      <c r="C590" t="s">
        <v>42</v>
      </c>
    </row>
    <row r="591" spans="1:3" x14ac:dyDescent="0.2">
      <c r="A591" t="s">
        <v>631</v>
      </c>
      <c r="B591" t="s">
        <v>4</v>
      </c>
      <c r="C591" t="s">
        <v>42</v>
      </c>
    </row>
    <row r="592" spans="1:3" x14ac:dyDescent="0.2">
      <c r="A592" t="s">
        <v>632</v>
      </c>
      <c r="B592" t="s">
        <v>4</v>
      </c>
      <c r="C592" t="s">
        <v>42</v>
      </c>
    </row>
    <row r="593" spans="1:3" x14ac:dyDescent="0.2">
      <c r="A593" t="s">
        <v>633</v>
      </c>
      <c r="B593" t="s">
        <v>4</v>
      </c>
      <c r="C593" t="s">
        <v>42</v>
      </c>
    </row>
    <row r="594" spans="1:3" x14ac:dyDescent="0.2">
      <c r="A594" t="s">
        <v>634</v>
      </c>
      <c r="B594" t="s">
        <v>4</v>
      </c>
      <c r="C594" t="s">
        <v>42</v>
      </c>
    </row>
    <row r="595" spans="1:3" x14ac:dyDescent="0.2">
      <c r="A595" t="s">
        <v>635</v>
      </c>
      <c r="B595" t="s">
        <v>4</v>
      </c>
      <c r="C595" t="s">
        <v>42</v>
      </c>
    </row>
    <row r="596" spans="1:3" x14ac:dyDescent="0.2">
      <c r="A596" t="s">
        <v>636</v>
      </c>
      <c r="B596" t="s">
        <v>4</v>
      </c>
      <c r="C596" t="s">
        <v>42</v>
      </c>
    </row>
    <row r="597" spans="1:3" x14ac:dyDescent="0.2">
      <c r="A597" t="s">
        <v>637</v>
      </c>
      <c r="B597" t="s">
        <v>4</v>
      </c>
      <c r="C597" t="s">
        <v>42</v>
      </c>
    </row>
    <row r="598" spans="1:3" x14ac:dyDescent="0.2">
      <c r="A598" t="s">
        <v>638</v>
      </c>
      <c r="B598" t="s">
        <v>4</v>
      </c>
      <c r="C598" t="s">
        <v>42</v>
      </c>
    </row>
    <row r="599" spans="1:3" x14ac:dyDescent="0.2">
      <c r="A599" t="s">
        <v>639</v>
      </c>
      <c r="B599" t="s">
        <v>4</v>
      </c>
      <c r="C599" t="s">
        <v>42</v>
      </c>
    </row>
    <row r="600" spans="1:3" x14ac:dyDescent="0.2">
      <c r="A600" t="s">
        <v>640</v>
      </c>
      <c r="B600" t="s">
        <v>4</v>
      </c>
      <c r="C600" t="s">
        <v>42</v>
      </c>
    </row>
    <row r="601" spans="1:3" x14ac:dyDescent="0.2">
      <c r="A601" t="s">
        <v>641</v>
      </c>
      <c r="B601" t="s">
        <v>4</v>
      </c>
      <c r="C601" t="s">
        <v>42</v>
      </c>
    </row>
    <row r="602" spans="1:3" x14ac:dyDescent="0.2">
      <c r="A602" t="s">
        <v>642</v>
      </c>
      <c r="B602" t="s">
        <v>4</v>
      </c>
      <c r="C602" t="s">
        <v>42</v>
      </c>
    </row>
    <row r="603" spans="1:3" x14ac:dyDescent="0.2">
      <c r="A603" t="s">
        <v>643</v>
      </c>
      <c r="B603" t="s">
        <v>4</v>
      </c>
      <c r="C603" t="s">
        <v>42</v>
      </c>
    </row>
    <row r="604" spans="1:3" x14ac:dyDescent="0.2">
      <c r="A604" t="s">
        <v>644</v>
      </c>
      <c r="B604" t="s">
        <v>4</v>
      </c>
      <c r="C604" t="s">
        <v>42</v>
      </c>
    </row>
    <row r="605" spans="1:3" x14ac:dyDescent="0.2">
      <c r="A605" t="s">
        <v>645</v>
      </c>
      <c r="B605" t="s">
        <v>4</v>
      </c>
      <c r="C605" t="s">
        <v>42</v>
      </c>
    </row>
    <row r="606" spans="1:3" x14ac:dyDescent="0.2">
      <c r="A606" t="s">
        <v>646</v>
      </c>
      <c r="B606" t="s">
        <v>4</v>
      </c>
      <c r="C606" t="s">
        <v>42</v>
      </c>
    </row>
    <row r="607" spans="1:3" x14ac:dyDescent="0.2">
      <c r="A607" t="s">
        <v>647</v>
      </c>
      <c r="B607" t="s">
        <v>4</v>
      </c>
      <c r="C607" t="s">
        <v>42</v>
      </c>
    </row>
    <row r="608" spans="1:3" x14ac:dyDescent="0.2">
      <c r="A608" t="s">
        <v>648</v>
      </c>
      <c r="B608" t="s">
        <v>4</v>
      </c>
      <c r="C608" t="s">
        <v>42</v>
      </c>
    </row>
    <row r="609" spans="1:3" x14ac:dyDescent="0.2">
      <c r="A609" t="s">
        <v>649</v>
      </c>
      <c r="B609" t="s">
        <v>4</v>
      </c>
      <c r="C609" t="s">
        <v>42</v>
      </c>
    </row>
    <row r="610" spans="1:3" x14ac:dyDescent="0.2">
      <c r="A610" t="s">
        <v>650</v>
      </c>
      <c r="B610" t="s">
        <v>4</v>
      </c>
      <c r="C610" t="s">
        <v>42</v>
      </c>
    </row>
    <row r="611" spans="1:3" x14ac:dyDescent="0.2">
      <c r="A611" t="s">
        <v>651</v>
      </c>
      <c r="B611" t="s">
        <v>4</v>
      </c>
      <c r="C611" t="s">
        <v>42</v>
      </c>
    </row>
    <row r="612" spans="1:3" x14ac:dyDescent="0.2">
      <c r="A612" t="s">
        <v>652</v>
      </c>
      <c r="B612" t="s">
        <v>4</v>
      </c>
      <c r="C612" t="s">
        <v>42</v>
      </c>
    </row>
    <row r="613" spans="1:3" x14ac:dyDescent="0.2">
      <c r="A613" t="s">
        <v>653</v>
      </c>
      <c r="B613" t="s">
        <v>4</v>
      </c>
      <c r="C613" t="s">
        <v>42</v>
      </c>
    </row>
    <row r="614" spans="1:3" x14ac:dyDescent="0.2">
      <c r="A614" t="s">
        <v>654</v>
      </c>
      <c r="B614" t="s">
        <v>4</v>
      </c>
      <c r="C614" t="s">
        <v>42</v>
      </c>
    </row>
    <row r="615" spans="1:3" x14ac:dyDescent="0.2">
      <c r="A615" t="s">
        <v>655</v>
      </c>
      <c r="B615" t="s">
        <v>4</v>
      </c>
      <c r="C615" t="s">
        <v>42</v>
      </c>
    </row>
    <row r="616" spans="1:3" x14ac:dyDescent="0.2">
      <c r="A616" t="s">
        <v>656</v>
      </c>
      <c r="B616" t="s">
        <v>4</v>
      </c>
      <c r="C616" t="s">
        <v>42</v>
      </c>
    </row>
    <row r="617" spans="1:3" x14ac:dyDescent="0.2">
      <c r="A617" t="s">
        <v>657</v>
      </c>
      <c r="B617" t="s">
        <v>4</v>
      </c>
      <c r="C617" t="s">
        <v>42</v>
      </c>
    </row>
    <row r="618" spans="1:3" x14ac:dyDescent="0.2">
      <c r="A618" t="s">
        <v>658</v>
      </c>
      <c r="B618" t="s">
        <v>4</v>
      </c>
      <c r="C618" t="s">
        <v>42</v>
      </c>
    </row>
    <row r="619" spans="1:3" x14ac:dyDescent="0.2">
      <c r="A619" t="s">
        <v>659</v>
      </c>
      <c r="B619" t="s">
        <v>4</v>
      </c>
      <c r="C619" t="s">
        <v>42</v>
      </c>
    </row>
    <row r="620" spans="1:3" x14ac:dyDescent="0.2">
      <c r="A620" t="s">
        <v>660</v>
      </c>
      <c r="B620" t="s">
        <v>4</v>
      </c>
      <c r="C620" t="s">
        <v>42</v>
      </c>
    </row>
    <row r="621" spans="1:3" x14ac:dyDescent="0.2">
      <c r="A621" t="s">
        <v>661</v>
      </c>
      <c r="B621" t="s">
        <v>4</v>
      </c>
      <c r="C621" t="s">
        <v>42</v>
      </c>
    </row>
    <row r="622" spans="1:3" x14ac:dyDescent="0.2">
      <c r="A622" t="s">
        <v>662</v>
      </c>
      <c r="B622" t="s">
        <v>4</v>
      </c>
      <c r="C622" t="s">
        <v>42</v>
      </c>
    </row>
    <row r="623" spans="1:3" x14ac:dyDescent="0.2">
      <c r="A623" t="s">
        <v>663</v>
      </c>
      <c r="B623" t="s">
        <v>4</v>
      </c>
      <c r="C623" t="s">
        <v>42</v>
      </c>
    </row>
    <row r="624" spans="1:3" x14ac:dyDescent="0.2">
      <c r="A624" t="s">
        <v>664</v>
      </c>
      <c r="B624" t="s">
        <v>4</v>
      </c>
      <c r="C624" t="s">
        <v>42</v>
      </c>
    </row>
    <row r="625" spans="1:3" x14ac:dyDescent="0.2">
      <c r="A625" t="s">
        <v>665</v>
      </c>
      <c r="B625" t="s">
        <v>4</v>
      </c>
      <c r="C625" t="s">
        <v>42</v>
      </c>
    </row>
    <row r="626" spans="1:3" x14ac:dyDescent="0.2">
      <c r="A626" t="s">
        <v>666</v>
      </c>
      <c r="B626" t="s">
        <v>4</v>
      </c>
      <c r="C626" t="s">
        <v>42</v>
      </c>
    </row>
    <row r="627" spans="1:3" x14ac:dyDescent="0.2">
      <c r="A627" t="s">
        <v>667</v>
      </c>
      <c r="B627" t="s">
        <v>4</v>
      </c>
      <c r="C627" t="s">
        <v>42</v>
      </c>
    </row>
    <row r="628" spans="1:3" x14ac:dyDescent="0.2">
      <c r="A628" t="s">
        <v>668</v>
      </c>
      <c r="B628" t="s">
        <v>4</v>
      </c>
      <c r="C628" t="s">
        <v>42</v>
      </c>
    </row>
    <row r="629" spans="1:3" x14ac:dyDescent="0.2">
      <c r="A629" t="s">
        <v>669</v>
      </c>
      <c r="B629" t="s">
        <v>4</v>
      </c>
      <c r="C629" t="s">
        <v>42</v>
      </c>
    </row>
    <row r="630" spans="1:3" x14ac:dyDescent="0.2">
      <c r="A630" t="s">
        <v>670</v>
      </c>
      <c r="B630" t="s">
        <v>4</v>
      </c>
      <c r="C630" t="s">
        <v>42</v>
      </c>
    </row>
    <row r="631" spans="1:3" x14ac:dyDescent="0.2">
      <c r="A631" t="s">
        <v>671</v>
      </c>
      <c r="B631" t="s">
        <v>4</v>
      </c>
      <c r="C631" t="s">
        <v>42</v>
      </c>
    </row>
    <row r="632" spans="1:3" x14ac:dyDescent="0.2">
      <c r="A632" t="s">
        <v>672</v>
      </c>
      <c r="B632" t="s">
        <v>4</v>
      </c>
      <c r="C632" t="s">
        <v>42</v>
      </c>
    </row>
    <row r="633" spans="1:3" x14ac:dyDescent="0.2">
      <c r="A633" t="s">
        <v>673</v>
      </c>
      <c r="B633" t="s">
        <v>4</v>
      </c>
      <c r="C633" t="s">
        <v>42</v>
      </c>
    </row>
    <row r="634" spans="1:3" x14ac:dyDescent="0.2">
      <c r="A634" t="s">
        <v>674</v>
      </c>
      <c r="B634" t="s">
        <v>4</v>
      </c>
      <c r="C634" t="s">
        <v>42</v>
      </c>
    </row>
    <row r="635" spans="1:3" x14ac:dyDescent="0.2">
      <c r="A635" t="s">
        <v>675</v>
      </c>
      <c r="B635" t="s">
        <v>4</v>
      </c>
      <c r="C635" t="s">
        <v>42</v>
      </c>
    </row>
    <row r="636" spans="1:3" x14ac:dyDescent="0.2">
      <c r="A636" t="s">
        <v>676</v>
      </c>
      <c r="B636" t="s">
        <v>4</v>
      </c>
      <c r="C636" t="s">
        <v>42</v>
      </c>
    </row>
    <row r="637" spans="1:3" x14ac:dyDescent="0.2">
      <c r="A637" t="s">
        <v>677</v>
      </c>
      <c r="B637" t="s">
        <v>4</v>
      </c>
      <c r="C637" t="s">
        <v>42</v>
      </c>
    </row>
    <row r="638" spans="1:3" x14ac:dyDescent="0.2">
      <c r="A638" t="s">
        <v>678</v>
      </c>
      <c r="B638" t="s">
        <v>4</v>
      </c>
      <c r="C638" t="s">
        <v>42</v>
      </c>
    </row>
    <row r="639" spans="1:3" x14ac:dyDescent="0.2">
      <c r="A639" t="s">
        <v>679</v>
      </c>
      <c r="B639" t="s">
        <v>4</v>
      </c>
      <c r="C639" t="s">
        <v>42</v>
      </c>
    </row>
    <row r="640" spans="1:3" x14ac:dyDescent="0.2">
      <c r="A640" t="s">
        <v>680</v>
      </c>
      <c r="B640" t="s">
        <v>4</v>
      </c>
      <c r="C640" t="s">
        <v>42</v>
      </c>
    </row>
    <row r="641" spans="1:3" x14ac:dyDescent="0.2">
      <c r="A641" t="s">
        <v>681</v>
      </c>
      <c r="B641" t="s">
        <v>4</v>
      </c>
      <c r="C641" t="s">
        <v>42</v>
      </c>
    </row>
    <row r="642" spans="1:3" x14ac:dyDescent="0.2">
      <c r="A642" t="s">
        <v>682</v>
      </c>
      <c r="B642" t="s">
        <v>4</v>
      </c>
      <c r="C642" t="s">
        <v>42</v>
      </c>
    </row>
    <row r="643" spans="1:3" x14ac:dyDescent="0.2">
      <c r="A643" t="s">
        <v>683</v>
      </c>
      <c r="B643" t="s">
        <v>4</v>
      </c>
      <c r="C643" t="s">
        <v>42</v>
      </c>
    </row>
    <row r="644" spans="1:3" x14ac:dyDescent="0.2">
      <c r="A644" t="s">
        <v>684</v>
      </c>
      <c r="B644" t="s">
        <v>4</v>
      </c>
      <c r="C644" t="s">
        <v>42</v>
      </c>
    </row>
    <row r="645" spans="1:3" x14ac:dyDescent="0.2">
      <c r="A645" t="s">
        <v>685</v>
      </c>
      <c r="B645" t="s">
        <v>4</v>
      </c>
      <c r="C645" t="s">
        <v>42</v>
      </c>
    </row>
    <row r="646" spans="1:3" x14ac:dyDescent="0.2">
      <c r="A646" t="s">
        <v>686</v>
      </c>
      <c r="B646" t="s">
        <v>4</v>
      </c>
      <c r="C646" t="s">
        <v>42</v>
      </c>
    </row>
    <row r="647" spans="1:3" x14ac:dyDescent="0.2">
      <c r="A647" t="s">
        <v>687</v>
      </c>
      <c r="B647" t="s">
        <v>4</v>
      </c>
      <c r="C647" t="s">
        <v>42</v>
      </c>
    </row>
    <row r="648" spans="1:3" x14ac:dyDescent="0.2">
      <c r="A648" t="s">
        <v>688</v>
      </c>
      <c r="B648" t="s">
        <v>4</v>
      </c>
      <c r="C648" t="s">
        <v>42</v>
      </c>
    </row>
    <row r="649" spans="1:3" x14ac:dyDescent="0.2">
      <c r="A649" t="s">
        <v>689</v>
      </c>
      <c r="B649" t="s">
        <v>4</v>
      </c>
      <c r="C649" t="s">
        <v>42</v>
      </c>
    </row>
    <row r="650" spans="1:3" x14ac:dyDescent="0.2">
      <c r="A650" t="s">
        <v>690</v>
      </c>
      <c r="B650" t="s">
        <v>4</v>
      </c>
      <c r="C650" t="s">
        <v>42</v>
      </c>
    </row>
    <row r="651" spans="1:3" x14ac:dyDescent="0.2">
      <c r="A651" t="s">
        <v>691</v>
      </c>
      <c r="B651" t="s">
        <v>4</v>
      </c>
      <c r="C651" t="s">
        <v>42</v>
      </c>
    </row>
    <row r="652" spans="1:3" x14ac:dyDescent="0.2">
      <c r="A652" t="s">
        <v>692</v>
      </c>
      <c r="B652" t="s">
        <v>4</v>
      </c>
      <c r="C652" t="s">
        <v>42</v>
      </c>
    </row>
    <row r="653" spans="1:3" x14ac:dyDescent="0.2">
      <c r="A653" t="s">
        <v>693</v>
      </c>
      <c r="B653" t="s">
        <v>4</v>
      </c>
      <c r="C653" t="s">
        <v>42</v>
      </c>
    </row>
    <row r="654" spans="1:3" x14ac:dyDescent="0.2">
      <c r="A654" t="s">
        <v>694</v>
      </c>
      <c r="B654" t="s">
        <v>4</v>
      </c>
      <c r="C654" t="s">
        <v>42</v>
      </c>
    </row>
    <row r="655" spans="1:3" x14ac:dyDescent="0.2">
      <c r="A655" t="s">
        <v>695</v>
      </c>
      <c r="B655" t="s">
        <v>4</v>
      </c>
      <c r="C655" t="s">
        <v>42</v>
      </c>
    </row>
    <row r="656" spans="1:3" x14ac:dyDescent="0.2">
      <c r="A656" t="s">
        <v>696</v>
      </c>
      <c r="B656" t="s">
        <v>4</v>
      </c>
      <c r="C656" t="s">
        <v>42</v>
      </c>
    </row>
    <row r="657" spans="1:3" x14ac:dyDescent="0.2">
      <c r="A657" t="s">
        <v>697</v>
      </c>
      <c r="B657" t="s">
        <v>4</v>
      </c>
      <c r="C657" t="s">
        <v>42</v>
      </c>
    </row>
    <row r="658" spans="1:3" x14ac:dyDescent="0.2">
      <c r="A658" t="s">
        <v>698</v>
      </c>
      <c r="B658" t="s">
        <v>4</v>
      </c>
      <c r="C658" t="s">
        <v>42</v>
      </c>
    </row>
    <row r="659" spans="1:3" x14ac:dyDescent="0.2">
      <c r="A659" t="s">
        <v>699</v>
      </c>
      <c r="B659" t="s">
        <v>4</v>
      </c>
      <c r="C659" t="s">
        <v>42</v>
      </c>
    </row>
    <row r="660" spans="1:3" x14ac:dyDescent="0.2">
      <c r="A660" t="s">
        <v>700</v>
      </c>
      <c r="B660" t="s">
        <v>4</v>
      </c>
      <c r="C660" t="s">
        <v>42</v>
      </c>
    </row>
    <row r="661" spans="1:3" x14ac:dyDescent="0.2">
      <c r="A661" t="s">
        <v>701</v>
      </c>
      <c r="B661" t="s">
        <v>4</v>
      </c>
      <c r="C661" t="s">
        <v>42</v>
      </c>
    </row>
    <row r="662" spans="1:3" x14ac:dyDescent="0.2">
      <c r="A662" t="s">
        <v>702</v>
      </c>
      <c r="B662" t="s">
        <v>4</v>
      </c>
      <c r="C662" t="s">
        <v>42</v>
      </c>
    </row>
    <row r="663" spans="1:3" x14ac:dyDescent="0.2">
      <c r="A663" t="s">
        <v>703</v>
      </c>
      <c r="B663" t="s">
        <v>4</v>
      </c>
      <c r="C663" t="s">
        <v>42</v>
      </c>
    </row>
    <row r="664" spans="1:3" x14ac:dyDescent="0.2">
      <c r="A664" t="s">
        <v>704</v>
      </c>
      <c r="B664" t="s">
        <v>4</v>
      </c>
      <c r="C664" t="s">
        <v>42</v>
      </c>
    </row>
    <row r="665" spans="1:3" x14ac:dyDescent="0.2">
      <c r="A665" t="s">
        <v>705</v>
      </c>
      <c r="B665" t="s">
        <v>4</v>
      </c>
      <c r="C665" t="s">
        <v>42</v>
      </c>
    </row>
    <row r="666" spans="1:3" x14ac:dyDescent="0.2">
      <c r="A666" t="s">
        <v>706</v>
      </c>
      <c r="B666" t="s">
        <v>4</v>
      </c>
      <c r="C666" t="s">
        <v>42</v>
      </c>
    </row>
    <row r="667" spans="1:3" x14ac:dyDescent="0.2">
      <c r="A667" t="s">
        <v>707</v>
      </c>
      <c r="B667" t="s">
        <v>4</v>
      </c>
      <c r="C667" t="s">
        <v>42</v>
      </c>
    </row>
    <row r="668" spans="1:3" x14ac:dyDescent="0.2">
      <c r="A668" t="s">
        <v>708</v>
      </c>
      <c r="B668" t="s">
        <v>4</v>
      </c>
      <c r="C668" t="s">
        <v>42</v>
      </c>
    </row>
    <row r="669" spans="1:3" x14ac:dyDescent="0.2">
      <c r="A669" t="s">
        <v>709</v>
      </c>
      <c r="B669" t="s">
        <v>4</v>
      </c>
      <c r="C669" t="s">
        <v>42</v>
      </c>
    </row>
    <row r="670" spans="1:3" x14ac:dyDescent="0.2">
      <c r="A670" t="s">
        <v>710</v>
      </c>
      <c r="B670" t="s">
        <v>4</v>
      </c>
      <c r="C670" t="s">
        <v>42</v>
      </c>
    </row>
    <row r="671" spans="1:3" x14ac:dyDescent="0.2">
      <c r="A671" t="s">
        <v>711</v>
      </c>
      <c r="B671" t="s">
        <v>4</v>
      </c>
      <c r="C671" t="s">
        <v>42</v>
      </c>
    </row>
    <row r="672" spans="1:3" x14ac:dyDescent="0.2">
      <c r="A672" t="s">
        <v>712</v>
      </c>
      <c r="B672" t="s">
        <v>4</v>
      </c>
      <c r="C672" t="s">
        <v>42</v>
      </c>
    </row>
    <row r="673" spans="1:3" x14ac:dyDescent="0.2">
      <c r="A673" t="s">
        <v>713</v>
      </c>
      <c r="B673" t="s">
        <v>4</v>
      </c>
      <c r="C673" t="s">
        <v>42</v>
      </c>
    </row>
    <row r="674" spans="1:3" x14ac:dyDescent="0.2">
      <c r="A674" t="s">
        <v>714</v>
      </c>
      <c r="B674" t="s">
        <v>4</v>
      </c>
      <c r="C674" t="s">
        <v>42</v>
      </c>
    </row>
    <row r="675" spans="1:3" x14ac:dyDescent="0.2">
      <c r="A675" t="s">
        <v>715</v>
      </c>
      <c r="B675" t="s">
        <v>4</v>
      </c>
      <c r="C675" t="s">
        <v>42</v>
      </c>
    </row>
    <row r="676" spans="1:3" x14ac:dyDescent="0.2">
      <c r="A676" t="s">
        <v>716</v>
      </c>
      <c r="B676" t="s">
        <v>4</v>
      </c>
      <c r="C676" t="s">
        <v>42</v>
      </c>
    </row>
    <row r="677" spans="1:3" x14ac:dyDescent="0.2">
      <c r="A677" t="s">
        <v>717</v>
      </c>
      <c r="B677" t="s">
        <v>4</v>
      </c>
      <c r="C677" t="s">
        <v>42</v>
      </c>
    </row>
    <row r="678" spans="1:3" x14ac:dyDescent="0.2">
      <c r="A678" t="s">
        <v>718</v>
      </c>
      <c r="B678" t="s">
        <v>4</v>
      </c>
      <c r="C678" t="s">
        <v>42</v>
      </c>
    </row>
    <row r="679" spans="1:3" x14ac:dyDescent="0.2">
      <c r="A679" t="s">
        <v>719</v>
      </c>
      <c r="B679" t="s">
        <v>4</v>
      </c>
      <c r="C679" t="s">
        <v>42</v>
      </c>
    </row>
    <row r="680" spans="1:3" x14ac:dyDescent="0.2">
      <c r="A680" t="s">
        <v>720</v>
      </c>
      <c r="B680" t="s">
        <v>4</v>
      </c>
      <c r="C680" t="s">
        <v>42</v>
      </c>
    </row>
    <row r="681" spans="1:3" x14ac:dyDescent="0.2">
      <c r="A681" t="s">
        <v>721</v>
      </c>
      <c r="B681" t="s">
        <v>4</v>
      </c>
      <c r="C681" t="s">
        <v>42</v>
      </c>
    </row>
    <row r="682" spans="1:3" x14ac:dyDescent="0.2">
      <c r="A682" t="s">
        <v>722</v>
      </c>
      <c r="B682" t="s">
        <v>4</v>
      </c>
      <c r="C682" t="s">
        <v>42</v>
      </c>
    </row>
    <row r="683" spans="1:3" x14ac:dyDescent="0.2">
      <c r="A683" t="s">
        <v>723</v>
      </c>
      <c r="B683" t="s">
        <v>4</v>
      </c>
      <c r="C683" t="s">
        <v>42</v>
      </c>
    </row>
    <row r="684" spans="1:3" x14ac:dyDescent="0.2">
      <c r="A684" t="s">
        <v>724</v>
      </c>
      <c r="B684" t="s">
        <v>4</v>
      </c>
      <c r="C684" t="s">
        <v>42</v>
      </c>
    </row>
    <row r="685" spans="1:3" x14ac:dyDescent="0.2">
      <c r="A685" t="s">
        <v>725</v>
      </c>
      <c r="B685" t="s">
        <v>4</v>
      </c>
      <c r="C685" t="s">
        <v>42</v>
      </c>
    </row>
    <row r="686" spans="1:3" x14ac:dyDescent="0.2">
      <c r="A686" t="s">
        <v>726</v>
      </c>
      <c r="B686" t="s">
        <v>4</v>
      </c>
      <c r="C686" t="s">
        <v>42</v>
      </c>
    </row>
    <row r="687" spans="1:3" x14ac:dyDescent="0.2">
      <c r="A687" t="s">
        <v>727</v>
      </c>
      <c r="B687" t="s">
        <v>4</v>
      </c>
      <c r="C687" t="s">
        <v>42</v>
      </c>
    </row>
    <row r="688" spans="1:3" x14ac:dyDescent="0.2">
      <c r="A688" t="s">
        <v>728</v>
      </c>
      <c r="B688" t="s">
        <v>4</v>
      </c>
      <c r="C688" t="s">
        <v>42</v>
      </c>
    </row>
    <row r="689" spans="1:3" x14ac:dyDescent="0.2">
      <c r="A689" t="s">
        <v>729</v>
      </c>
      <c r="B689" t="s">
        <v>4</v>
      </c>
      <c r="C689" t="s">
        <v>42</v>
      </c>
    </row>
    <row r="690" spans="1:3" x14ac:dyDescent="0.2">
      <c r="A690" t="s">
        <v>730</v>
      </c>
      <c r="B690" t="s">
        <v>4</v>
      </c>
      <c r="C690" t="s">
        <v>42</v>
      </c>
    </row>
    <row r="691" spans="1:3" x14ac:dyDescent="0.2">
      <c r="A691" t="s">
        <v>731</v>
      </c>
      <c r="B691" t="s">
        <v>4</v>
      </c>
      <c r="C691" t="s">
        <v>42</v>
      </c>
    </row>
    <row r="692" spans="1:3" x14ac:dyDescent="0.2">
      <c r="A692" t="s">
        <v>732</v>
      </c>
      <c r="B692" t="s">
        <v>4</v>
      </c>
      <c r="C692" t="s">
        <v>42</v>
      </c>
    </row>
    <row r="693" spans="1:3" x14ac:dyDescent="0.2">
      <c r="A693" t="s">
        <v>733</v>
      </c>
      <c r="B693" t="s">
        <v>4</v>
      </c>
      <c r="C693" t="s">
        <v>42</v>
      </c>
    </row>
    <row r="694" spans="1:3" x14ac:dyDescent="0.2">
      <c r="A694" t="s">
        <v>734</v>
      </c>
      <c r="B694" t="s">
        <v>4</v>
      </c>
      <c r="C694" t="s">
        <v>42</v>
      </c>
    </row>
    <row r="695" spans="1:3" x14ac:dyDescent="0.2">
      <c r="A695" t="s">
        <v>735</v>
      </c>
      <c r="B695" t="s">
        <v>4</v>
      </c>
      <c r="C695" t="s">
        <v>42</v>
      </c>
    </row>
    <row r="696" spans="1:3" x14ac:dyDescent="0.2">
      <c r="A696" t="s">
        <v>736</v>
      </c>
      <c r="B696" t="s">
        <v>4</v>
      </c>
      <c r="C696" t="s">
        <v>42</v>
      </c>
    </row>
    <row r="697" spans="1:3" x14ac:dyDescent="0.2">
      <c r="A697" t="s">
        <v>737</v>
      </c>
      <c r="B697" t="s">
        <v>4</v>
      </c>
      <c r="C697" t="s">
        <v>42</v>
      </c>
    </row>
    <row r="698" spans="1:3" x14ac:dyDescent="0.2">
      <c r="A698" t="s">
        <v>738</v>
      </c>
      <c r="B698" t="s">
        <v>4</v>
      </c>
      <c r="C698" t="s">
        <v>42</v>
      </c>
    </row>
    <row r="699" spans="1:3" x14ac:dyDescent="0.2">
      <c r="A699" t="s">
        <v>739</v>
      </c>
      <c r="B699" t="s">
        <v>4</v>
      </c>
      <c r="C699" t="s">
        <v>42</v>
      </c>
    </row>
    <row r="700" spans="1:3" x14ac:dyDescent="0.2">
      <c r="A700" t="s">
        <v>740</v>
      </c>
      <c r="B700" t="s">
        <v>4</v>
      </c>
      <c r="C700" t="s">
        <v>42</v>
      </c>
    </row>
    <row r="701" spans="1:3" x14ac:dyDescent="0.2">
      <c r="A701" t="s">
        <v>741</v>
      </c>
      <c r="B701" t="s">
        <v>4</v>
      </c>
      <c r="C701" t="s">
        <v>42</v>
      </c>
    </row>
    <row r="702" spans="1:3" x14ac:dyDescent="0.2">
      <c r="A702" t="s">
        <v>742</v>
      </c>
      <c r="B702" t="s">
        <v>4</v>
      </c>
      <c r="C702" t="s">
        <v>42</v>
      </c>
    </row>
    <row r="703" spans="1:3" x14ac:dyDescent="0.2">
      <c r="A703" t="s">
        <v>743</v>
      </c>
      <c r="B703" t="s">
        <v>4</v>
      </c>
      <c r="C703" t="s">
        <v>42</v>
      </c>
    </row>
    <row r="704" spans="1:3" x14ac:dyDescent="0.2">
      <c r="A704" t="s">
        <v>744</v>
      </c>
      <c r="B704" t="s">
        <v>4</v>
      </c>
      <c r="C704" t="s">
        <v>42</v>
      </c>
    </row>
    <row r="705" spans="1:3" x14ac:dyDescent="0.2">
      <c r="A705" t="s">
        <v>745</v>
      </c>
      <c r="B705" t="s">
        <v>4</v>
      </c>
      <c r="C705" t="s">
        <v>42</v>
      </c>
    </row>
    <row r="706" spans="1:3" x14ac:dyDescent="0.2">
      <c r="A706" t="s">
        <v>746</v>
      </c>
      <c r="B706" t="s">
        <v>4</v>
      </c>
      <c r="C706" t="s">
        <v>42</v>
      </c>
    </row>
    <row r="707" spans="1:3" x14ac:dyDescent="0.2">
      <c r="A707" t="s">
        <v>747</v>
      </c>
      <c r="B707" t="s">
        <v>4</v>
      </c>
      <c r="C707" t="s">
        <v>42</v>
      </c>
    </row>
    <row r="708" spans="1:3" x14ac:dyDescent="0.2">
      <c r="A708" t="s">
        <v>748</v>
      </c>
      <c r="B708" t="s">
        <v>4</v>
      </c>
      <c r="C708" t="s">
        <v>42</v>
      </c>
    </row>
    <row r="709" spans="1:3" x14ac:dyDescent="0.2">
      <c r="A709" t="s">
        <v>749</v>
      </c>
      <c r="B709" t="s">
        <v>4</v>
      </c>
      <c r="C709" t="s">
        <v>42</v>
      </c>
    </row>
    <row r="710" spans="1:3" x14ac:dyDescent="0.2">
      <c r="A710" t="s">
        <v>750</v>
      </c>
      <c r="B710" t="s">
        <v>4</v>
      </c>
      <c r="C710" t="s">
        <v>42</v>
      </c>
    </row>
    <row r="711" spans="1:3" x14ac:dyDescent="0.2">
      <c r="A711" t="s">
        <v>751</v>
      </c>
      <c r="B711" t="s">
        <v>4</v>
      </c>
      <c r="C711" t="s">
        <v>42</v>
      </c>
    </row>
    <row r="712" spans="1:3" x14ac:dyDescent="0.2">
      <c r="A712" t="s">
        <v>752</v>
      </c>
      <c r="B712" t="s">
        <v>4</v>
      </c>
      <c r="C712" t="s">
        <v>42</v>
      </c>
    </row>
    <row r="713" spans="1:3" x14ac:dyDescent="0.2">
      <c r="A713" t="s">
        <v>753</v>
      </c>
      <c r="B713" t="s">
        <v>4</v>
      </c>
      <c r="C713" t="s">
        <v>42</v>
      </c>
    </row>
    <row r="714" spans="1:3" x14ac:dyDescent="0.2">
      <c r="A714" t="s">
        <v>754</v>
      </c>
      <c r="B714" t="s">
        <v>4</v>
      </c>
      <c r="C714" t="s">
        <v>42</v>
      </c>
    </row>
    <row r="715" spans="1:3" x14ac:dyDescent="0.2">
      <c r="A715" t="s">
        <v>755</v>
      </c>
      <c r="B715" t="s">
        <v>4</v>
      </c>
      <c r="C715" t="s">
        <v>42</v>
      </c>
    </row>
    <row r="716" spans="1:3" x14ac:dyDescent="0.2">
      <c r="A716" t="s">
        <v>756</v>
      </c>
      <c r="B716" t="s">
        <v>4</v>
      </c>
      <c r="C716" t="s">
        <v>42</v>
      </c>
    </row>
    <row r="717" spans="1:3" x14ac:dyDescent="0.2">
      <c r="A717" t="s">
        <v>757</v>
      </c>
      <c r="B717" t="s">
        <v>4</v>
      </c>
      <c r="C717" t="s">
        <v>42</v>
      </c>
    </row>
    <row r="718" spans="1:3" x14ac:dyDescent="0.2">
      <c r="A718" t="s">
        <v>758</v>
      </c>
      <c r="B718" t="s">
        <v>4</v>
      </c>
      <c r="C718" t="s">
        <v>42</v>
      </c>
    </row>
    <row r="719" spans="1:3" x14ac:dyDescent="0.2">
      <c r="A719" t="s">
        <v>759</v>
      </c>
      <c r="B719" t="s">
        <v>4</v>
      </c>
      <c r="C719" t="s">
        <v>42</v>
      </c>
    </row>
    <row r="720" spans="1:3" x14ac:dyDescent="0.2">
      <c r="A720" t="s">
        <v>760</v>
      </c>
      <c r="B720" t="s">
        <v>4</v>
      </c>
      <c r="C720" t="s">
        <v>42</v>
      </c>
    </row>
    <row r="721" spans="1:3" x14ac:dyDescent="0.2">
      <c r="A721" t="s">
        <v>761</v>
      </c>
      <c r="B721" t="s">
        <v>4</v>
      </c>
      <c r="C721" t="s">
        <v>42</v>
      </c>
    </row>
    <row r="722" spans="1:3" x14ac:dyDescent="0.2">
      <c r="A722" t="s">
        <v>762</v>
      </c>
      <c r="B722" t="s">
        <v>4</v>
      </c>
      <c r="C722" t="s">
        <v>42</v>
      </c>
    </row>
    <row r="723" spans="1:3" x14ac:dyDescent="0.2">
      <c r="A723" t="s">
        <v>763</v>
      </c>
      <c r="B723" t="s">
        <v>4</v>
      </c>
      <c r="C723" t="s">
        <v>42</v>
      </c>
    </row>
    <row r="724" spans="1:3" x14ac:dyDescent="0.2">
      <c r="A724" t="s">
        <v>764</v>
      </c>
      <c r="B724" t="s">
        <v>4</v>
      </c>
      <c r="C724" t="s">
        <v>42</v>
      </c>
    </row>
    <row r="725" spans="1:3" x14ac:dyDescent="0.2">
      <c r="A725" t="s">
        <v>765</v>
      </c>
      <c r="B725" t="s">
        <v>4</v>
      </c>
      <c r="C725" t="s">
        <v>42</v>
      </c>
    </row>
    <row r="726" spans="1:3" x14ac:dyDescent="0.2">
      <c r="A726" t="s">
        <v>766</v>
      </c>
      <c r="B726" t="s">
        <v>4</v>
      </c>
      <c r="C726" t="s">
        <v>42</v>
      </c>
    </row>
    <row r="727" spans="1:3" x14ac:dyDescent="0.2">
      <c r="A727" t="s">
        <v>767</v>
      </c>
      <c r="B727" t="s">
        <v>4</v>
      </c>
      <c r="C727" t="s">
        <v>42</v>
      </c>
    </row>
    <row r="728" spans="1:3" x14ac:dyDescent="0.2">
      <c r="A728" t="s">
        <v>768</v>
      </c>
      <c r="B728" t="s">
        <v>4</v>
      </c>
      <c r="C728" t="s">
        <v>42</v>
      </c>
    </row>
    <row r="729" spans="1:3" x14ac:dyDescent="0.2">
      <c r="A729" t="s">
        <v>769</v>
      </c>
      <c r="B729" t="s">
        <v>4</v>
      </c>
      <c r="C729" t="s">
        <v>42</v>
      </c>
    </row>
    <row r="730" spans="1:3" x14ac:dyDescent="0.2">
      <c r="A730" t="s">
        <v>770</v>
      </c>
      <c r="B730" t="s">
        <v>4</v>
      </c>
      <c r="C730" t="s">
        <v>42</v>
      </c>
    </row>
    <row r="731" spans="1:3" x14ac:dyDescent="0.2">
      <c r="A731" t="s">
        <v>771</v>
      </c>
      <c r="B731" t="s">
        <v>4</v>
      </c>
      <c r="C731" t="s">
        <v>42</v>
      </c>
    </row>
    <row r="732" spans="1:3" x14ac:dyDescent="0.2">
      <c r="A732" t="s">
        <v>772</v>
      </c>
      <c r="B732" t="s">
        <v>4</v>
      </c>
      <c r="C732" t="s">
        <v>42</v>
      </c>
    </row>
    <row r="733" spans="1:3" x14ac:dyDescent="0.2">
      <c r="A733" t="s">
        <v>773</v>
      </c>
      <c r="B733" t="s">
        <v>4</v>
      </c>
      <c r="C733" t="s">
        <v>42</v>
      </c>
    </row>
    <row r="734" spans="1:3" x14ac:dyDescent="0.2">
      <c r="A734" t="s">
        <v>774</v>
      </c>
      <c r="B734" t="s">
        <v>4</v>
      </c>
      <c r="C734" t="s">
        <v>42</v>
      </c>
    </row>
    <row r="735" spans="1:3" x14ac:dyDescent="0.2">
      <c r="A735" t="s">
        <v>775</v>
      </c>
      <c r="B735" t="s">
        <v>4</v>
      </c>
      <c r="C735" t="s">
        <v>42</v>
      </c>
    </row>
    <row r="736" spans="1:3" x14ac:dyDescent="0.2">
      <c r="A736" t="s">
        <v>776</v>
      </c>
      <c r="B736" t="s">
        <v>4</v>
      </c>
      <c r="C736" t="s">
        <v>42</v>
      </c>
    </row>
    <row r="737" spans="1:3" x14ac:dyDescent="0.2">
      <c r="A737" t="s">
        <v>777</v>
      </c>
      <c r="B737" t="s">
        <v>4</v>
      </c>
      <c r="C737" t="s">
        <v>42</v>
      </c>
    </row>
    <row r="738" spans="1:3" x14ac:dyDescent="0.2">
      <c r="A738" t="s">
        <v>778</v>
      </c>
      <c r="B738" t="s">
        <v>4</v>
      </c>
      <c r="C738" t="s">
        <v>42</v>
      </c>
    </row>
    <row r="739" spans="1:3" x14ac:dyDescent="0.2">
      <c r="A739" t="s">
        <v>779</v>
      </c>
      <c r="B739" t="s">
        <v>4</v>
      </c>
      <c r="C739" t="s">
        <v>42</v>
      </c>
    </row>
    <row r="740" spans="1:3" x14ac:dyDescent="0.2">
      <c r="A740" t="s">
        <v>780</v>
      </c>
      <c r="B740" t="s">
        <v>4</v>
      </c>
      <c r="C740" t="s">
        <v>42</v>
      </c>
    </row>
    <row r="741" spans="1:3" x14ac:dyDescent="0.2">
      <c r="A741" t="s">
        <v>781</v>
      </c>
      <c r="B741" t="s">
        <v>4</v>
      </c>
      <c r="C741" t="s">
        <v>42</v>
      </c>
    </row>
    <row r="742" spans="1:3" x14ac:dyDescent="0.2">
      <c r="A742" t="s">
        <v>782</v>
      </c>
      <c r="B742" t="s">
        <v>4</v>
      </c>
      <c r="C742" t="s">
        <v>42</v>
      </c>
    </row>
    <row r="743" spans="1:3" x14ac:dyDescent="0.2">
      <c r="A743" t="s">
        <v>783</v>
      </c>
      <c r="B743" t="s">
        <v>4</v>
      </c>
      <c r="C743" t="s">
        <v>42</v>
      </c>
    </row>
    <row r="744" spans="1:3" x14ac:dyDescent="0.2">
      <c r="A744" t="s">
        <v>784</v>
      </c>
      <c r="B744" t="s">
        <v>4</v>
      </c>
      <c r="C744" t="s">
        <v>42</v>
      </c>
    </row>
    <row r="745" spans="1:3" x14ac:dyDescent="0.2">
      <c r="A745" t="s">
        <v>785</v>
      </c>
      <c r="B745" t="s">
        <v>4</v>
      </c>
      <c r="C745" t="s">
        <v>42</v>
      </c>
    </row>
    <row r="746" spans="1:3" x14ac:dyDescent="0.2">
      <c r="A746" t="s">
        <v>786</v>
      </c>
      <c r="B746" t="s">
        <v>4</v>
      </c>
      <c r="C746" t="s">
        <v>42</v>
      </c>
    </row>
    <row r="747" spans="1:3" x14ac:dyDescent="0.2">
      <c r="A747" t="s">
        <v>787</v>
      </c>
      <c r="B747" t="s">
        <v>4</v>
      </c>
      <c r="C747" t="s">
        <v>42</v>
      </c>
    </row>
    <row r="748" spans="1:3" x14ac:dyDescent="0.2">
      <c r="A748" t="s">
        <v>788</v>
      </c>
      <c r="B748" t="s">
        <v>4</v>
      </c>
      <c r="C748" t="s">
        <v>42</v>
      </c>
    </row>
    <row r="749" spans="1:3" x14ac:dyDescent="0.2">
      <c r="A749" t="s">
        <v>789</v>
      </c>
      <c r="B749" t="s">
        <v>4</v>
      </c>
      <c r="C749" t="s">
        <v>42</v>
      </c>
    </row>
    <row r="750" spans="1:3" x14ac:dyDescent="0.2">
      <c r="A750" t="s">
        <v>790</v>
      </c>
      <c r="B750" t="s">
        <v>4</v>
      </c>
      <c r="C750" t="s">
        <v>42</v>
      </c>
    </row>
    <row r="751" spans="1:3" x14ac:dyDescent="0.2">
      <c r="A751" t="s">
        <v>791</v>
      </c>
      <c r="B751" t="s">
        <v>4</v>
      </c>
      <c r="C751" t="s">
        <v>42</v>
      </c>
    </row>
    <row r="752" spans="1:3" x14ac:dyDescent="0.2">
      <c r="A752" t="s">
        <v>792</v>
      </c>
      <c r="B752" t="s">
        <v>4</v>
      </c>
      <c r="C752" t="s">
        <v>42</v>
      </c>
    </row>
    <row r="753" spans="1:3" x14ac:dyDescent="0.2">
      <c r="A753" t="s">
        <v>793</v>
      </c>
      <c r="B753" t="s">
        <v>4</v>
      </c>
      <c r="C753" t="s">
        <v>42</v>
      </c>
    </row>
    <row r="754" spans="1:3" x14ac:dyDescent="0.2">
      <c r="A754" t="s">
        <v>794</v>
      </c>
      <c r="B754" t="s">
        <v>4</v>
      </c>
      <c r="C754" t="s">
        <v>42</v>
      </c>
    </row>
    <row r="755" spans="1:3" x14ac:dyDescent="0.2">
      <c r="A755" t="s">
        <v>795</v>
      </c>
      <c r="B755" t="s">
        <v>4</v>
      </c>
      <c r="C755" t="s">
        <v>42</v>
      </c>
    </row>
    <row r="756" spans="1:3" x14ac:dyDescent="0.2">
      <c r="A756" t="s">
        <v>796</v>
      </c>
      <c r="B756" t="s">
        <v>4</v>
      </c>
      <c r="C756" t="s">
        <v>42</v>
      </c>
    </row>
    <row r="757" spans="1:3" x14ac:dyDescent="0.2">
      <c r="A757" t="s">
        <v>797</v>
      </c>
      <c r="B757" t="s">
        <v>4</v>
      </c>
      <c r="C757" t="s">
        <v>42</v>
      </c>
    </row>
    <row r="758" spans="1:3" x14ac:dyDescent="0.2">
      <c r="A758" t="s">
        <v>798</v>
      </c>
      <c r="B758" t="s">
        <v>4</v>
      </c>
      <c r="C758" t="s">
        <v>42</v>
      </c>
    </row>
    <row r="759" spans="1:3" x14ac:dyDescent="0.2">
      <c r="A759" t="s">
        <v>799</v>
      </c>
      <c r="B759" t="s">
        <v>4</v>
      </c>
      <c r="C759" t="s">
        <v>42</v>
      </c>
    </row>
    <row r="760" spans="1:3" x14ac:dyDescent="0.2">
      <c r="A760" t="s">
        <v>800</v>
      </c>
      <c r="B760" t="s">
        <v>4</v>
      </c>
      <c r="C760" t="s">
        <v>42</v>
      </c>
    </row>
    <row r="761" spans="1:3" x14ac:dyDescent="0.2">
      <c r="A761" t="s">
        <v>801</v>
      </c>
      <c r="B761" t="s">
        <v>4</v>
      </c>
      <c r="C761" t="s">
        <v>42</v>
      </c>
    </row>
    <row r="762" spans="1:3" x14ac:dyDescent="0.2">
      <c r="A762" t="s">
        <v>802</v>
      </c>
      <c r="B762" t="s">
        <v>4</v>
      </c>
      <c r="C762" t="s">
        <v>42</v>
      </c>
    </row>
    <row r="763" spans="1:3" x14ac:dyDescent="0.2">
      <c r="A763" t="s">
        <v>803</v>
      </c>
      <c r="B763" t="s">
        <v>4</v>
      </c>
      <c r="C763" t="s">
        <v>42</v>
      </c>
    </row>
    <row r="764" spans="1:3" x14ac:dyDescent="0.2">
      <c r="A764" t="s">
        <v>804</v>
      </c>
      <c r="B764" t="s">
        <v>4</v>
      </c>
      <c r="C764" t="s">
        <v>42</v>
      </c>
    </row>
    <row r="765" spans="1:3" x14ac:dyDescent="0.2">
      <c r="A765" t="s">
        <v>805</v>
      </c>
      <c r="B765" t="s">
        <v>4</v>
      </c>
      <c r="C765" t="s">
        <v>42</v>
      </c>
    </row>
    <row r="766" spans="1:3" x14ac:dyDescent="0.2">
      <c r="A766" t="s">
        <v>806</v>
      </c>
      <c r="B766" t="s">
        <v>4</v>
      </c>
      <c r="C766" t="s">
        <v>42</v>
      </c>
    </row>
    <row r="767" spans="1:3" x14ac:dyDescent="0.2">
      <c r="A767" t="s">
        <v>807</v>
      </c>
      <c r="B767" t="s">
        <v>4</v>
      </c>
      <c r="C767" t="s">
        <v>42</v>
      </c>
    </row>
    <row r="768" spans="1:3" x14ac:dyDescent="0.2">
      <c r="A768" t="s">
        <v>808</v>
      </c>
      <c r="B768" t="s">
        <v>4</v>
      </c>
      <c r="C768" t="s">
        <v>42</v>
      </c>
    </row>
    <row r="769" spans="1:3" x14ac:dyDescent="0.2">
      <c r="A769" t="s">
        <v>809</v>
      </c>
      <c r="B769" t="s">
        <v>4</v>
      </c>
      <c r="C769" t="s">
        <v>42</v>
      </c>
    </row>
    <row r="770" spans="1:3" x14ac:dyDescent="0.2">
      <c r="A770" t="s">
        <v>810</v>
      </c>
      <c r="B770" t="s">
        <v>4</v>
      </c>
      <c r="C770" t="s">
        <v>42</v>
      </c>
    </row>
    <row r="771" spans="1:3" x14ac:dyDescent="0.2">
      <c r="A771" t="s">
        <v>811</v>
      </c>
      <c r="B771" t="s">
        <v>4</v>
      </c>
      <c r="C771" t="s">
        <v>42</v>
      </c>
    </row>
    <row r="772" spans="1:3" x14ac:dyDescent="0.2">
      <c r="A772" t="s">
        <v>812</v>
      </c>
      <c r="B772" t="s">
        <v>4</v>
      </c>
      <c r="C772" t="s">
        <v>42</v>
      </c>
    </row>
    <row r="773" spans="1:3" x14ac:dyDescent="0.2">
      <c r="A773" t="s">
        <v>813</v>
      </c>
      <c r="B773" t="s">
        <v>4</v>
      </c>
      <c r="C773" t="s">
        <v>42</v>
      </c>
    </row>
    <row r="774" spans="1:3" x14ac:dyDescent="0.2">
      <c r="A774" t="s">
        <v>814</v>
      </c>
      <c r="B774" t="s">
        <v>4</v>
      </c>
      <c r="C774" t="s">
        <v>42</v>
      </c>
    </row>
    <row r="775" spans="1:3" x14ac:dyDescent="0.2">
      <c r="A775" t="s">
        <v>815</v>
      </c>
      <c r="B775" t="s">
        <v>4</v>
      </c>
      <c r="C775" t="s">
        <v>42</v>
      </c>
    </row>
    <row r="776" spans="1:3" x14ac:dyDescent="0.2">
      <c r="A776" t="s">
        <v>816</v>
      </c>
      <c r="B776" t="s">
        <v>4</v>
      </c>
      <c r="C776" t="s">
        <v>42</v>
      </c>
    </row>
    <row r="777" spans="1:3" x14ac:dyDescent="0.2">
      <c r="A777" t="s">
        <v>817</v>
      </c>
      <c r="B777" t="s">
        <v>4</v>
      </c>
      <c r="C777" t="s">
        <v>42</v>
      </c>
    </row>
    <row r="778" spans="1:3" x14ac:dyDescent="0.2">
      <c r="A778" t="s">
        <v>818</v>
      </c>
      <c r="B778" t="s">
        <v>4</v>
      </c>
      <c r="C778" t="s">
        <v>42</v>
      </c>
    </row>
    <row r="779" spans="1:3" x14ac:dyDescent="0.2">
      <c r="A779" t="s">
        <v>819</v>
      </c>
      <c r="B779" t="s">
        <v>4</v>
      </c>
      <c r="C779" t="s">
        <v>42</v>
      </c>
    </row>
    <row r="780" spans="1:3" x14ac:dyDescent="0.2">
      <c r="A780" t="s">
        <v>820</v>
      </c>
      <c r="B780" t="s">
        <v>4</v>
      </c>
      <c r="C780" t="s">
        <v>42</v>
      </c>
    </row>
    <row r="781" spans="1:3" x14ac:dyDescent="0.2">
      <c r="A781" t="s">
        <v>821</v>
      </c>
      <c r="B781" t="s">
        <v>4</v>
      </c>
      <c r="C781" t="s">
        <v>42</v>
      </c>
    </row>
    <row r="782" spans="1:3" x14ac:dyDescent="0.2">
      <c r="A782" t="s">
        <v>822</v>
      </c>
      <c r="B782" t="s">
        <v>4</v>
      </c>
      <c r="C782" t="s">
        <v>42</v>
      </c>
    </row>
    <row r="783" spans="1:3" x14ac:dyDescent="0.2">
      <c r="A783" t="s">
        <v>823</v>
      </c>
      <c r="B783" t="s">
        <v>4</v>
      </c>
      <c r="C783" t="s">
        <v>42</v>
      </c>
    </row>
    <row r="784" spans="1:3" x14ac:dyDescent="0.2">
      <c r="A784" t="s">
        <v>824</v>
      </c>
      <c r="B784" t="s">
        <v>4</v>
      </c>
      <c r="C784" t="s">
        <v>42</v>
      </c>
    </row>
    <row r="785" spans="1:3" x14ac:dyDescent="0.2">
      <c r="A785" t="s">
        <v>825</v>
      </c>
      <c r="B785" t="s">
        <v>4</v>
      </c>
      <c r="C785" t="s">
        <v>42</v>
      </c>
    </row>
    <row r="786" spans="1:3" x14ac:dyDescent="0.2">
      <c r="A786" t="s">
        <v>826</v>
      </c>
      <c r="B786" t="s">
        <v>4</v>
      </c>
      <c r="C786" t="s">
        <v>42</v>
      </c>
    </row>
    <row r="787" spans="1:3" x14ac:dyDescent="0.2">
      <c r="A787" t="s">
        <v>827</v>
      </c>
      <c r="B787" t="s">
        <v>4</v>
      </c>
      <c r="C787" t="s">
        <v>42</v>
      </c>
    </row>
    <row r="788" spans="1:3" x14ac:dyDescent="0.2">
      <c r="A788" t="s">
        <v>828</v>
      </c>
      <c r="B788" t="s">
        <v>4</v>
      </c>
      <c r="C788" t="s">
        <v>42</v>
      </c>
    </row>
    <row r="789" spans="1:3" x14ac:dyDescent="0.2">
      <c r="A789" t="s">
        <v>829</v>
      </c>
      <c r="B789" t="s">
        <v>4</v>
      </c>
      <c r="C789" t="s">
        <v>42</v>
      </c>
    </row>
    <row r="790" spans="1:3" x14ac:dyDescent="0.2">
      <c r="A790" t="s">
        <v>830</v>
      </c>
      <c r="B790" t="s">
        <v>4</v>
      </c>
      <c r="C790" t="s">
        <v>42</v>
      </c>
    </row>
    <row r="791" spans="1:3" x14ac:dyDescent="0.2">
      <c r="A791" t="s">
        <v>831</v>
      </c>
      <c r="B791" t="s">
        <v>4</v>
      </c>
      <c r="C791" t="s">
        <v>42</v>
      </c>
    </row>
    <row r="792" spans="1:3" x14ac:dyDescent="0.2">
      <c r="A792" t="s">
        <v>832</v>
      </c>
      <c r="B792" t="s">
        <v>4</v>
      </c>
      <c r="C792" t="s">
        <v>42</v>
      </c>
    </row>
    <row r="793" spans="1:3" x14ac:dyDescent="0.2">
      <c r="A793" t="s">
        <v>833</v>
      </c>
      <c r="B793" t="s">
        <v>4</v>
      </c>
      <c r="C793" t="s">
        <v>42</v>
      </c>
    </row>
    <row r="794" spans="1:3" x14ac:dyDescent="0.2">
      <c r="A794" t="s">
        <v>834</v>
      </c>
      <c r="B794" t="s">
        <v>4</v>
      </c>
      <c r="C794" t="s">
        <v>42</v>
      </c>
    </row>
    <row r="795" spans="1:3" x14ac:dyDescent="0.2">
      <c r="A795" t="s">
        <v>835</v>
      </c>
      <c r="B795" t="s">
        <v>4</v>
      </c>
      <c r="C795" t="s">
        <v>42</v>
      </c>
    </row>
    <row r="796" spans="1:3" x14ac:dyDescent="0.2">
      <c r="A796" t="s">
        <v>836</v>
      </c>
      <c r="B796" t="s">
        <v>4</v>
      </c>
      <c r="C796" t="s">
        <v>42</v>
      </c>
    </row>
    <row r="797" spans="1:3" x14ac:dyDescent="0.2">
      <c r="A797" t="s">
        <v>837</v>
      </c>
      <c r="B797" t="s">
        <v>4</v>
      </c>
      <c r="C797" t="s">
        <v>42</v>
      </c>
    </row>
    <row r="798" spans="1:3" x14ac:dyDescent="0.2">
      <c r="A798" t="s">
        <v>838</v>
      </c>
      <c r="B798" t="s">
        <v>4</v>
      </c>
      <c r="C798" t="s">
        <v>42</v>
      </c>
    </row>
    <row r="799" spans="1:3" x14ac:dyDescent="0.2">
      <c r="A799" t="s">
        <v>839</v>
      </c>
      <c r="B799" t="s">
        <v>4</v>
      </c>
      <c r="C799" t="s">
        <v>42</v>
      </c>
    </row>
    <row r="800" spans="1:3" x14ac:dyDescent="0.2">
      <c r="A800" t="s">
        <v>840</v>
      </c>
      <c r="B800" t="s">
        <v>4</v>
      </c>
      <c r="C800" t="s">
        <v>42</v>
      </c>
    </row>
    <row r="801" spans="1:3" x14ac:dyDescent="0.2">
      <c r="A801" t="s">
        <v>841</v>
      </c>
      <c r="B801" t="s">
        <v>4</v>
      </c>
      <c r="C801" t="s">
        <v>42</v>
      </c>
    </row>
    <row r="802" spans="1:3" x14ac:dyDescent="0.2">
      <c r="A802" t="s">
        <v>842</v>
      </c>
      <c r="B802" t="s">
        <v>4</v>
      </c>
      <c r="C802" t="s">
        <v>42</v>
      </c>
    </row>
    <row r="803" spans="1:3" x14ac:dyDescent="0.2">
      <c r="A803" t="s">
        <v>843</v>
      </c>
      <c r="B803" t="s">
        <v>4</v>
      </c>
      <c r="C803" t="s">
        <v>42</v>
      </c>
    </row>
    <row r="804" spans="1:3" x14ac:dyDescent="0.2">
      <c r="A804" t="s">
        <v>844</v>
      </c>
      <c r="B804" t="s">
        <v>4</v>
      </c>
      <c r="C804" t="s">
        <v>42</v>
      </c>
    </row>
    <row r="805" spans="1:3" x14ac:dyDescent="0.2">
      <c r="A805" t="s">
        <v>845</v>
      </c>
      <c r="B805" t="s">
        <v>4</v>
      </c>
      <c r="C805" t="s">
        <v>42</v>
      </c>
    </row>
    <row r="806" spans="1:3" x14ac:dyDescent="0.2">
      <c r="A806" t="s">
        <v>846</v>
      </c>
      <c r="B806" t="s">
        <v>4</v>
      </c>
      <c r="C806" t="s">
        <v>42</v>
      </c>
    </row>
    <row r="807" spans="1:3" x14ac:dyDescent="0.2">
      <c r="A807" t="s">
        <v>847</v>
      </c>
      <c r="B807" t="s">
        <v>4</v>
      </c>
      <c r="C807" t="s">
        <v>42</v>
      </c>
    </row>
    <row r="808" spans="1:3" x14ac:dyDescent="0.2">
      <c r="A808" t="s">
        <v>848</v>
      </c>
      <c r="B808" t="s">
        <v>4</v>
      </c>
      <c r="C808" t="s">
        <v>42</v>
      </c>
    </row>
    <row r="809" spans="1:3" x14ac:dyDescent="0.2">
      <c r="A809" t="s">
        <v>849</v>
      </c>
      <c r="B809" t="s">
        <v>4</v>
      </c>
      <c r="C809" t="s">
        <v>42</v>
      </c>
    </row>
    <row r="810" spans="1:3" x14ac:dyDescent="0.2">
      <c r="A810" t="s">
        <v>850</v>
      </c>
      <c r="B810" t="s">
        <v>4</v>
      </c>
      <c r="C810" t="s">
        <v>42</v>
      </c>
    </row>
    <row r="811" spans="1:3" x14ac:dyDescent="0.2">
      <c r="A811" t="s">
        <v>851</v>
      </c>
      <c r="B811" t="s">
        <v>4</v>
      </c>
      <c r="C811" t="s">
        <v>42</v>
      </c>
    </row>
    <row r="812" spans="1:3" x14ac:dyDescent="0.2">
      <c r="A812" t="s">
        <v>852</v>
      </c>
      <c r="B812" t="s">
        <v>4</v>
      </c>
      <c r="C812" t="s">
        <v>42</v>
      </c>
    </row>
    <row r="813" spans="1:3" x14ac:dyDescent="0.2">
      <c r="A813" t="s">
        <v>853</v>
      </c>
      <c r="B813" t="s">
        <v>4</v>
      </c>
      <c r="C813" t="s">
        <v>42</v>
      </c>
    </row>
    <row r="814" spans="1:3" x14ac:dyDescent="0.2">
      <c r="A814" t="s">
        <v>854</v>
      </c>
      <c r="B814" t="s">
        <v>4</v>
      </c>
      <c r="C814" t="s">
        <v>42</v>
      </c>
    </row>
    <row r="815" spans="1:3" x14ac:dyDescent="0.2">
      <c r="A815" t="s">
        <v>855</v>
      </c>
      <c r="B815" t="s">
        <v>4</v>
      </c>
      <c r="C815" t="s">
        <v>42</v>
      </c>
    </row>
    <row r="816" spans="1:3" x14ac:dyDescent="0.2">
      <c r="A816" t="s">
        <v>856</v>
      </c>
      <c r="B816" t="s">
        <v>4</v>
      </c>
      <c r="C816" t="s">
        <v>42</v>
      </c>
    </row>
    <row r="817" spans="1:3" x14ac:dyDescent="0.2">
      <c r="A817" t="s">
        <v>857</v>
      </c>
      <c r="B817" t="s">
        <v>4</v>
      </c>
      <c r="C817" t="s">
        <v>42</v>
      </c>
    </row>
    <row r="818" spans="1:3" x14ac:dyDescent="0.2">
      <c r="A818" t="s">
        <v>858</v>
      </c>
      <c r="B818" t="s">
        <v>4</v>
      </c>
      <c r="C818" t="s">
        <v>42</v>
      </c>
    </row>
    <row r="819" spans="1:3" x14ac:dyDescent="0.2">
      <c r="A819" t="s">
        <v>859</v>
      </c>
      <c r="B819" t="s">
        <v>4</v>
      </c>
      <c r="C819" t="s">
        <v>42</v>
      </c>
    </row>
    <row r="820" spans="1:3" x14ac:dyDescent="0.2">
      <c r="A820" t="s">
        <v>860</v>
      </c>
      <c r="B820" t="s">
        <v>4</v>
      </c>
      <c r="C820" t="s">
        <v>42</v>
      </c>
    </row>
    <row r="821" spans="1:3" x14ac:dyDescent="0.2">
      <c r="A821" t="s">
        <v>861</v>
      </c>
      <c r="B821" t="s">
        <v>4</v>
      </c>
      <c r="C821" t="s">
        <v>42</v>
      </c>
    </row>
    <row r="822" spans="1:3" x14ac:dyDescent="0.2">
      <c r="A822" t="s">
        <v>862</v>
      </c>
      <c r="B822" t="s">
        <v>4</v>
      </c>
      <c r="C822" t="s">
        <v>42</v>
      </c>
    </row>
    <row r="823" spans="1:3" x14ac:dyDescent="0.2">
      <c r="A823" t="s">
        <v>863</v>
      </c>
      <c r="B823" t="s">
        <v>4</v>
      </c>
      <c r="C823" t="s">
        <v>42</v>
      </c>
    </row>
    <row r="824" spans="1:3" x14ac:dyDescent="0.2">
      <c r="A824" t="s">
        <v>864</v>
      </c>
      <c r="B824" t="s">
        <v>4</v>
      </c>
      <c r="C824" t="s">
        <v>42</v>
      </c>
    </row>
    <row r="825" spans="1:3" x14ac:dyDescent="0.2">
      <c r="A825" t="s">
        <v>865</v>
      </c>
      <c r="B825" t="s">
        <v>4</v>
      </c>
      <c r="C825" t="s">
        <v>42</v>
      </c>
    </row>
    <row r="826" spans="1:3" x14ac:dyDescent="0.2">
      <c r="A826" t="s">
        <v>866</v>
      </c>
      <c r="B826" t="s">
        <v>4</v>
      </c>
      <c r="C826" t="s">
        <v>42</v>
      </c>
    </row>
    <row r="827" spans="1:3" x14ac:dyDescent="0.2">
      <c r="A827" t="s">
        <v>867</v>
      </c>
      <c r="B827" t="s">
        <v>4</v>
      </c>
      <c r="C827" t="s">
        <v>42</v>
      </c>
    </row>
    <row r="828" spans="1:3" x14ac:dyDescent="0.2">
      <c r="A828" t="s">
        <v>868</v>
      </c>
      <c r="B828" t="s">
        <v>4</v>
      </c>
      <c r="C828" t="s">
        <v>42</v>
      </c>
    </row>
    <row r="829" spans="1:3" x14ac:dyDescent="0.2">
      <c r="A829" t="s">
        <v>869</v>
      </c>
      <c r="B829" t="s">
        <v>4</v>
      </c>
      <c r="C829" t="s">
        <v>42</v>
      </c>
    </row>
    <row r="830" spans="1:3" x14ac:dyDescent="0.2">
      <c r="A830" t="s">
        <v>870</v>
      </c>
      <c r="B830" t="s">
        <v>4</v>
      </c>
      <c r="C830" t="s">
        <v>42</v>
      </c>
    </row>
    <row r="831" spans="1:3" x14ac:dyDescent="0.2">
      <c r="A831" t="s">
        <v>871</v>
      </c>
      <c r="B831" t="s">
        <v>4</v>
      </c>
      <c r="C831" t="s">
        <v>42</v>
      </c>
    </row>
    <row r="832" spans="1:3" x14ac:dyDescent="0.2">
      <c r="A832" t="s">
        <v>872</v>
      </c>
      <c r="B832" t="s">
        <v>4</v>
      </c>
      <c r="C832" t="s">
        <v>42</v>
      </c>
    </row>
    <row r="833" spans="1:3" x14ac:dyDescent="0.2">
      <c r="A833" t="s">
        <v>873</v>
      </c>
      <c r="B833" t="s">
        <v>4</v>
      </c>
      <c r="C833" t="s">
        <v>42</v>
      </c>
    </row>
    <row r="834" spans="1:3" x14ac:dyDescent="0.2">
      <c r="A834" t="s">
        <v>874</v>
      </c>
      <c r="B834" t="s">
        <v>4</v>
      </c>
      <c r="C834" t="s">
        <v>42</v>
      </c>
    </row>
    <row r="835" spans="1:3" x14ac:dyDescent="0.2">
      <c r="A835" t="s">
        <v>875</v>
      </c>
      <c r="B835" t="s">
        <v>4</v>
      </c>
      <c r="C835" t="s">
        <v>42</v>
      </c>
    </row>
    <row r="836" spans="1:3" x14ac:dyDescent="0.2">
      <c r="A836" t="s">
        <v>876</v>
      </c>
      <c r="B836" t="s">
        <v>4</v>
      </c>
      <c r="C836" t="s">
        <v>42</v>
      </c>
    </row>
    <row r="837" spans="1:3" x14ac:dyDescent="0.2">
      <c r="A837" t="s">
        <v>877</v>
      </c>
      <c r="B837" t="s">
        <v>4</v>
      </c>
      <c r="C837" t="s">
        <v>42</v>
      </c>
    </row>
    <row r="838" spans="1:3" x14ac:dyDescent="0.2">
      <c r="A838" t="s">
        <v>878</v>
      </c>
      <c r="B838" t="s">
        <v>4</v>
      </c>
      <c r="C838" t="s">
        <v>42</v>
      </c>
    </row>
    <row r="839" spans="1:3" x14ac:dyDescent="0.2">
      <c r="A839" t="s">
        <v>879</v>
      </c>
      <c r="B839" t="s">
        <v>4</v>
      </c>
      <c r="C839" t="s">
        <v>42</v>
      </c>
    </row>
    <row r="840" spans="1:3" x14ac:dyDescent="0.2">
      <c r="A840" t="s">
        <v>880</v>
      </c>
      <c r="B840" t="s">
        <v>4</v>
      </c>
      <c r="C840" t="s">
        <v>42</v>
      </c>
    </row>
    <row r="841" spans="1:3" x14ac:dyDescent="0.2">
      <c r="A841" t="s">
        <v>881</v>
      </c>
      <c r="B841" t="s">
        <v>4</v>
      </c>
      <c r="C841" t="s">
        <v>42</v>
      </c>
    </row>
    <row r="842" spans="1:3" x14ac:dyDescent="0.2">
      <c r="A842" t="s">
        <v>882</v>
      </c>
      <c r="B842" t="s">
        <v>4</v>
      </c>
      <c r="C842" t="s">
        <v>42</v>
      </c>
    </row>
    <row r="843" spans="1:3" x14ac:dyDescent="0.2">
      <c r="A843" t="s">
        <v>883</v>
      </c>
      <c r="B843" t="s">
        <v>4</v>
      </c>
      <c r="C843" t="s">
        <v>42</v>
      </c>
    </row>
    <row r="844" spans="1:3" x14ac:dyDescent="0.2">
      <c r="A844" t="s">
        <v>884</v>
      </c>
      <c r="B844" t="s">
        <v>4</v>
      </c>
      <c r="C844" t="s">
        <v>42</v>
      </c>
    </row>
    <row r="845" spans="1:3" x14ac:dyDescent="0.2">
      <c r="A845" t="s">
        <v>885</v>
      </c>
      <c r="B845" t="s">
        <v>4</v>
      </c>
      <c r="C845" t="s">
        <v>42</v>
      </c>
    </row>
    <row r="846" spans="1:3" x14ac:dyDescent="0.2">
      <c r="A846" t="s">
        <v>886</v>
      </c>
      <c r="B846" t="s">
        <v>4</v>
      </c>
      <c r="C846" t="s">
        <v>42</v>
      </c>
    </row>
    <row r="847" spans="1:3" x14ac:dyDescent="0.2">
      <c r="A847" t="s">
        <v>887</v>
      </c>
      <c r="B847" t="s">
        <v>4</v>
      </c>
      <c r="C847" t="s">
        <v>42</v>
      </c>
    </row>
    <row r="848" spans="1:3" x14ac:dyDescent="0.2">
      <c r="A848" t="s">
        <v>888</v>
      </c>
      <c r="B848" t="s">
        <v>4</v>
      </c>
      <c r="C848" t="s">
        <v>42</v>
      </c>
    </row>
    <row r="849" spans="1:3" x14ac:dyDescent="0.2">
      <c r="A849" t="s">
        <v>889</v>
      </c>
      <c r="B849" t="s">
        <v>4</v>
      </c>
      <c r="C849" t="s">
        <v>42</v>
      </c>
    </row>
    <row r="850" spans="1:3" x14ac:dyDescent="0.2">
      <c r="A850" t="s">
        <v>890</v>
      </c>
      <c r="B850" t="s">
        <v>4</v>
      </c>
      <c r="C850" t="s">
        <v>42</v>
      </c>
    </row>
    <row r="851" spans="1:3" x14ac:dyDescent="0.2">
      <c r="A851" t="s">
        <v>891</v>
      </c>
      <c r="B851" t="s">
        <v>4</v>
      </c>
      <c r="C851" t="s">
        <v>42</v>
      </c>
    </row>
    <row r="852" spans="1:3" x14ac:dyDescent="0.2">
      <c r="A852" t="s">
        <v>892</v>
      </c>
      <c r="B852" t="s">
        <v>4</v>
      </c>
      <c r="C852" t="s">
        <v>42</v>
      </c>
    </row>
    <row r="853" spans="1:3" x14ac:dyDescent="0.2">
      <c r="A853" t="s">
        <v>893</v>
      </c>
      <c r="B853" t="s">
        <v>4</v>
      </c>
      <c r="C853" t="s">
        <v>42</v>
      </c>
    </row>
    <row r="854" spans="1:3" x14ac:dyDescent="0.2">
      <c r="A854" t="s">
        <v>894</v>
      </c>
      <c r="B854" t="s">
        <v>4</v>
      </c>
      <c r="C854" t="s">
        <v>42</v>
      </c>
    </row>
    <row r="855" spans="1:3" x14ac:dyDescent="0.2">
      <c r="A855" t="s">
        <v>895</v>
      </c>
      <c r="B855" t="s">
        <v>4</v>
      </c>
      <c r="C855" t="s">
        <v>42</v>
      </c>
    </row>
    <row r="856" spans="1:3" x14ac:dyDescent="0.2">
      <c r="A856" t="s">
        <v>896</v>
      </c>
      <c r="B856" t="s">
        <v>4</v>
      </c>
      <c r="C856" t="s">
        <v>42</v>
      </c>
    </row>
    <row r="857" spans="1:3" x14ac:dyDescent="0.2">
      <c r="A857" t="s">
        <v>897</v>
      </c>
      <c r="B857" t="s">
        <v>4</v>
      </c>
      <c r="C857" t="s">
        <v>42</v>
      </c>
    </row>
    <row r="858" spans="1:3" x14ac:dyDescent="0.2">
      <c r="A858" t="s">
        <v>898</v>
      </c>
      <c r="B858" t="s">
        <v>4</v>
      </c>
      <c r="C858" t="s">
        <v>42</v>
      </c>
    </row>
    <row r="859" spans="1:3" x14ac:dyDescent="0.2">
      <c r="A859" t="s">
        <v>899</v>
      </c>
      <c r="B859" t="s">
        <v>4</v>
      </c>
      <c r="C859" t="s">
        <v>42</v>
      </c>
    </row>
    <row r="860" spans="1:3" x14ac:dyDescent="0.2">
      <c r="A860" t="s">
        <v>900</v>
      </c>
      <c r="B860" t="s">
        <v>4</v>
      </c>
      <c r="C860" t="s">
        <v>42</v>
      </c>
    </row>
    <row r="861" spans="1:3" x14ac:dyDescent="0.2">
      <c r="A861" t="s">
        <v>901</v>
      </c>
      <c r="B861" t="s">
        <v>4</v>
      </c>
      <c r="C861" t="s">
        <v>42</v>
      </c>
    </row>
    <row r="862" spans="1:3" x14ac:dyDescent="0.2">
      <c r="A862" t="s">
        <v>902</v>
      </c>
      <c r="B862" t="s">
        <v>4</v>
      </c>
      <c r="C862" t="s">
        <v>42</v>
      </c>
    </row>
    <row r="863" spans="1:3" x14ac:dyDescent="0.2">
      <c r="A863" t="s">
        <v>903</v>
      </c>
      <c r="B863" t="s">
        <v>4</v>
      </c>
      <c r="C863" t="s">
        <v>42</v>
      </c>
    </row>
    <row r="864" spans="1:3" x14ac:dyDescent="0.2">
      <c r="A864" t="s">
        <v>904</v>
      </c>
      <c r="B864" t="s">
        <v>4</v>
      </c>
      <c r="C864" t="s">
        <v>42</v>
      </c>
    </row>
    <row r="865" spans="1:3" x14ac:dyDescent="0.2">
      <c r="A865" t="s">
        <v>905</v>
      </c>
      <c r="B865" t="s">
        <v>4</v>
      </c>
      <c r="C865" t="s">
        <v>42</v>
      </c>
    </row>
    <row r="866" spans="1:3" x14ac:dyDescent="0.2">
      <c r="A866" t="s">
        <v>906</v>
      </c>
      <c r="B866" t="s">
        <v>4</v>
      </c>
      <c r="C866" t="s">
        <v>42</v>
      </c>
    </row>
    <row r="867" spans="1:3" x14ac:dyDescent="0.2">
      <c r="A867" t="s">
        <v>907</v>
      </c>
      <c r="B867" t="s">
        <v>4</v>
      </c>
      <c r="C867" t="s">
        <v>42</v>
      </c>
    </row>
    <row r="868" spans="1:3" x14ac:dyDescent="0.2">
      <c r="A868" t="s">
        <v>908</v>
      </c>
      <c r="B868" t="s">
        <v>4</v>
      </c>
      <c r="C868" t="s">
        <v>42</v>
      </c>
    </row>
    <row r="869" spans="1:3" x14ac:dyDescent="0.2">
      <c r="A869" t="s">
        <v>909</v>
      </c>
      <c r="B869" t="s">
        <v>4</v>
      </c>
      <c r="C869" t="s">
        <v>42</v>
      </c>
    </row>
    <row r="870" spans="1:3" x14ac:dyDescent="0.2">
      <c r="A870" t="s">
        <v>910</v>
      </c>
      <c r="B870" t="s">
        <v>4</v>
      </c>
      <c r="C870" t="s">
        <v>42</v>
      </c>
    </row>
    <row r="871" spans="1:3" x14ac:dyDescent="0.2">
      <c r="A871" t="s">
        <v>911</v>
      </c>
      <c r="B871" t="s">
        <v>4</v>
      </c>
      <c r="C871" t="s">
        <v>42</v>
      </c>
    </row>
    <row r="872" spans="1:3" x14ac:dyDescent="0.2">
      <c r="A872" t="s">
        <v>912</v>
      </c>
      <c r="B872" t="s">
        <v>4</v>
      </c>
      <c r="C872" t="s">
        <v>42</v>
      </c>
    </row>
    <row r="873" spans="1:3" x14ac:dyDescent="0.2">
      <c r="A873" t="s">
        <v>913</v>
      </c>
      <c r="B873" t="s">
        <v>4</v>
      </c>
      <c r="C873" t="s">
        <v>42</v>
      </c>
    </row>
    <row r="874" spans="1:3" x14ac:dyDescent="0.2">
      <c r="A874" t="s">
        <v>914</v>
      </c>
      <c r="B874" t="s">
        <v>4</v>
      </c>
      <c r="C874" t="s">
        <v>42</v>
      </c>
    </row>
    <row r="875" spans="1:3" x14ac:dyDescent="0.2">
      <c r="A875" t="s">
        <v>915</v>
      </c>
      <c r="B875" t="s">
        <v>4</v>
      </c>
      <c r="C875" t="s">
        <v>42</v>
      </c>
    </row>
    <row r="876" spans="1:3" x14ac:dyDescent="0.2">
      <c r="A876" t="s">
        <v>916</v>
      </c>
      <c r="B876" t="s">
        <v>4</v>
      </c>
      <c r="C876" t="s">
        <v>42</v>
      </c>
    </row>
    <row r="877" spans="1:3" x14ac:dyDescent="0.2">
      <c r="A877" t="s">
        <v>917</v>
      </c>
      <c r="B877" t="s">
        <v>4</v>
      </c>
      <c r="C877" t="s">
        <v>42</v>
      </c>
    </row>
    <row r="878" spans="1:3" x14ac:dyDescent="0.2">
      <c r="A878" t="s">
        <v>918</v>
      </c>
      <c r="B878" t="s">
        <v>4</v>
      </c>
      <c r="C878" t="s">
        <v>42</v>
      </c>
    </row>
    <row r="879" spans="1:3" x14ac:dyDescent="0.2">
      <c r="A879" t="s">
        <v>919</v>
      </c>
      <c r="B879" t="s">
        <v>4</v>
      </c>
      <c r="C879" t="s">
        <v>42</v>
      </c>
    </row>
    <row r="880" spans="1:3" x14ac:dyDescent="0.2">
      <c r="A880" t="s">
        <v>920</v>
      </c>
      <c r="B880" t="s">
        <v>4</v>
      </c>
      <c r="C880" t="s">
        <v>42</v>
      </c>
    </row>
    <row r="881" spans="1:3" x14ac:dyDescent="0.2">
      <c r="A881" t="s">
        <v>921</v>
      </c>
      <c r="B881" t="s">
        <v>4</v>
      </c>
      <c r="C881" t="s">
        <v>42</v>
      </c>
    </row>
    <row r="882" spans="1:3" x14ac:dyDescent="0.2">
      <c r="A882" t="s">
        <v>922</v>
      </c>
      <c r="B882" t="s">
        <v>4</v>
      </c>
      <c r="C882" t="s">
        <v>42</v>
      </c>
    </row>
    <row r="883" spans="1:3" x14ac:dyDescent="0.2">
      <c r="A883" t="s">
        <v>923</v>
      </c>
      <c r="B883" t="s">
        <v>4</v>
      </c>
      <c r="C883" t="s">
        <v>42</v>
      </c>
    </row>
    <row r="884" spans="1:3" x14ac:dyDescent="0.2">
      <c r="A884" t="s">
        <v>924</v>
      </c>
      <c r="B884" t="s">
        <v>4</v>
      </c>
      <c r="C884" t="s">
        <v>42</v>
      </c>
    </row>
    <row r="885" spans="1:3" x14ac:dyDescent="0.2">
      <c r="A885" t="s">
        <v>925</v>
      </c>
      <c r="B885" t="s">
        <v>4</v>
      </c>
      <c r="C885" t="s">
        <v>42</v>
      </c>
    </row>
    <row r="886" spans="1:3" x14ac:dyDescent="0.2">
      <c r="A886" t="s">
        <v>926</v>
      </c>
      <c r="B886" t="s">
        <v>4</v>
      </c>
      <c r="C886" t="s">
        <v>42</v>
      </c>
    </row>
    <row r="887" spans="1:3" x14ac:dyDescent="0.2">
      <c r="A887" t="s">
        <v>927</v>
      </c>
      <c r="B887" t="s">
        <v>4</v>
      </c>
      <c r="C887" t="s">
        <v>42</v>
      </c>
    </row>
    <row r="888" spans="1:3" x14ac:dyDescent="0.2">
      <c r="A888" t="s">
        <v>928</v>
      </c>
      <c r="B888" t="s">
        <v>4</v>
      </c>
      <c r="C888" t="s">
        <v>42</v>
      </c>
    </row>
    <row r="889" spans="1:3" x14ac:dyDescent="0.2">
      <c r="A889" t="s">
        <v>929</v>
      </c>
      <c r="B889" t="s">
        <v>4</v>
      </c>
      <c r="C889" t="s">
        <v>42</v>
      </c>
    </row>
    <row r="890" spans="1:3" x14ac:dyDescent="0.2">
      <c r="A890" t="s">
        <v>930</v>
      </c>
      <c r="B890" t="s">
        <v>4</v>
      </c>
      <c r="C890" t="s">
        <v>42</v>
      </c>
    </row>
    <row r="891" spans="1:3" x14ac:dyDescent="0.2">
      <c r="A891" t="s">
        <v>931</v>
      </c>
      <c r="B891" t="s">
        <v>4</v>
      </c>
      <c r="C891" t="s">
        <v>42</v>
      </c>
    </row>
    <row r="892" spans="1:3" x14ac:dyDescent="0.2">
      <c r="A892" t="s">
        <v>932</v>
      </c>
      <c r="B892" t="s">
        <v>4</v>
      </c>
      <c r="C892" t="s">
        <v>42</v>
      </c>
    </row>
    <row r="893" spans="1:3" x14ac:dyDescent="0.2">
      <c r="A893" t="s">
        <v>933</v>
      </c>
      <c r="B893" t="s">
        <v>4</v>
      </c>
      <c r="C893" t="s">
        <v>42</v>
      </c>
    </row>
    <row r="894" spans="1:3" x14ac:dyDescent="0.2">
      <c r="A894" t="s">
        <v>934</v>
      </c>
      <c r="B894" t="s">
        <v>4</v>
      </c>
      <c r="C894" t="s">
        <v>42</v>
      </c>
    </row>
    <row r="895" spans="1:3" x14ac:dyDescent="0.2">
      <c r="A895" t="s">
        <v>935</v>
      </c>
      <c r="B895" t="s">
        <v>4</v>
      </c>
      <c r="C895" t="s">
        <v>42</v>
      </c>
    </row>
    <row r="896" spans="1:3" x14ac:dyDescent="0.2">
      <c r="A896" t="s">
        <v>936</v>
      </c>
      <c r="B896" t="s">
        <v>4</v>
      </c>
      <c r="C896" t="s">
        <v>42</v>
      </c>
    </row>
    <row r="897" spans="1:3" x14ac:dyDescent="0.2">
      <c r="A897" t="s">
        <v>937</v>
      </c>
      <c r="B897" t="s">
        <v>4</v>
      </c>
      <c r="C897" t="s">
        <v>42</v>
      </c>
    </row>
    <row r="898" spans="1:3" x14ac:dyDescent="0.2">
      <c r="A898" t="s">
        <v>938</v>
      </c>
      <c r="B898" t="s">
        <v>4</v>
      </c>
      <c r="C898" t="s">
        <v>42</v>
      </c>
    </row>
    <row r="899" spans="1:3" x14ac:dyDescent="0.2">
      <c r="A899" t="s">
        <v>939</v>
      </c>
      <c r="B899" t="s">
        <v>4</v>
      </c>
      <c r="C899" t="s">
        <v>42</v>
      </c>
    </row>
    <row r="900" spans="1:3" x14ac:dyDescent="0.2">
      <c r="A900" t="s">
        <v>940</v>
      </c>
      <c r="B900" t="s">
        <v>4</v>
      </c>
      <c r="C900" t="s">
        <v>42</v>
      </c>
    </row>
    <row r="901" spans="1:3" x14ac:dyDescent="0.2">
      <c r="A901" t="s">
        <v>941</v>
      </c>
      <c r="B901" t="s">
        <v>4</v>
      </c>
      <c r="C901" t="s">
        <v>42</v>
      </c>
    </row>
    <row r="902" spans="1:3" x14ac:dyDescent="0.2">
      <c r="A902" t="s">
        <v>942</v>
      </c>
      <c r="B902" t="s">
        <v>4</v>
      </c>
      <c r="C902" t="s">
        <v>42</v>
      </c>
    </row>
    <row r="903" spans="1:3" x14ac:dyDescent="0.2">
      <c r="A903" t="s">
        <v>943</v>
      </c>
      <c r="B903" t="s">
        <v>4</v>
      </c>
      <c r="C903" t="s">
        <v>42</v>
      </c>
    </row>
    <row r="904" spans="1:3" x14ac:dyDescent="0.2">
      <c r="A904" t="s">
        <v>944</v>
      </c>
      <c r="B904" t="s">
        <v>4</v>
      </c>
      <c r="C904" t="s">
        <v>42</v>
      </c>
    </row>
    <row r="905" spans="1:3" x14ac:dyDescent="0.2">
      <c r="A905" t="s">
        <v>945</v>
      </c>
      <c r="B905" t="s">
        <v>4</v>
      </c>
      <c r="C905" t="s">
        <v>42</v>
      </c>
    </row>
    <row r="906" spans="1:3" x14ac:dyDescent="0.2">
      <c r="A906" t="s">
        <v>946</v>
      </c>
      <c r="B906" t="s">
        <v>4</v>
      </c>
      <c r="C906" t="s">
        <v>42</v>
      </c>
    </row>
    <row r="907" spans="1:3" x14ac:dyDescent="0.2">
      <c r="A907" t="s">
        <v>947</v>
      </c>
      <c r="B907" t="s">
        <v>4</v>
      </c>
      <c r="C907" t="s">
        <v>42</v>
      </c>
    </row>
    <row r="908" spans="1:3" x14ac:dyDescent="0.2">
      <c r="A908" t="s">
        <v>948</v>
      </c>
      <c r="B908" t="s">
        <v>4</v>
      </c>
      <c r="C908" t="s">
        <v>42</v>
      </c>
    </row>
    <row r="909" spans="1:3" x14ac:dyDescent="0.2">
      <c r="A909" t="s">
        <v>949</v>
      </c>
      <c r="B909" t="s">
        <v>4</v>
      </c>
      <c r="C909" t="s">
        <v>42</v>
      </c>
    </row>
    <row r="910" spans="1:3" x14ac:dyDescent="0.2">
      <c r="A910" t="s">
        <v>950</v>
      </c>
      <c r="B910" t="s">
        <v>4</v>
      </c>
      <c r="C910" t="s">
        <v>42</v>
      </c>
    </row>
    <row r="911" spans="1:3" x14ac:dyDescent="0.2">
      <c r="A911" t="s">
        <v>951</v>
      </c>
      <c r="B911" t="s">
        <v>4</v>
      </c>
      <c r="C911" t="s">
        <v>42</v>
      </c>
    </row>
    <row r="912" spans="1:3" x14ac:dyDescent="0.2">
      <c r="A912" t="s">
        <v>952</v>
      </c>
      <c r="B912" t="s">
        <v>4</v>
      </c>
      <c r="C912" t="s">
        <v>42</v>
      </c>
    </row>
    <row r="913" spans="1:3" x14ac:dyDescent="0.2">
      <c r="A913" t="s">
        <v>953</v>
      </c>
      <c r="B913" t="s">
        <v>4</v>
      </c>
      <c r="C913" t="s">
        <v>42</v>
      </c>
    </row>
    <row r="914" spans="1:3" x14ac:dyDescent="0.2">
      <c r="A914" t="s">
        <v>954</v>
      </c>
      <c r="B914" t="s">
        <v>4</v>
      </c>
      <c r="C914" t="s">
        <v>42</v>
      </c>
    </row>
    <row r="915" spans="1:3" x14ac:dyDescent="0.2">
      <c r="A915" t="s">
        <v>955</v>
      </c>
      <c r="B915" t="s">
        <v>4</v>
      </c>
      <c r="C915" t="s">
        <v>42</v>
      </c>
    </row>
    <row r="916" spans="1:3" x14ac:dyDescent="0.2">
      <c r="A916" t="s">
        <v>956</v>
      </c>
      <c r="B916" t="s">
        <v>4</v>
      </c>
      <c r="C916" t="s">
        <v>42</v>
      </c>
    </row>
    <row r="917" spans="1:3" x14ac:dyDescent="0.2">
      <c r="A917" t="s">
        <v>957</v>
      </c>
      <c r="B917" t="s">
        <v>4</v>
      </c>
      <c r="C917" t="s">
        <v>42</v>
      </c>
    </row>
    <row r="918" spans="1:3" x14ac:dyDescent="0.2">
      <c r="A918" t="s">
        <v>958</v>
      </c>
      <c r="B918" t="s">
        <v>4</v>
      </c>
      <c r="C918" t="s">
        <v>42</v>
      </c>
    </row>
    <row r="919" spans="1:3" x14ac:dyDescent="0.2">
      <c r="A919" t="s">
        <v>959</v>
      </c>
      <c r="B919" t="s">
        <v>4</v>
      </c>
      <c r="C919" t="s">
        <v>42</v>
      </c>
    </row>
  </sheetData>
  <pageMargins left="0.7" right="0.7" top="0.75" bottom="0.75" header="0.3" footer="0.3"/>
  <tableParts count="1">
    <tablePart r:id="rId1"/>
  </tableParts>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6E76F-16CB-FE4D-9C1C-B2933129A228}">
  <sheetPr codeName="Sheet10"/>
  <dimension ref="A1:C1773"/>
  <sheetViews>
    <sheetView workbookViewId="0">
      <selection activeCell="E2" sqref="E2"/>
    </sheetView>
  </sheetViews>
  <sheetFormatPr baseColWidth="10" defaultRowHeight="16" x14ac:dyDescent="0.2"/>
  <cols>
    <col min="1" max="1" width="9.5" bestFit="1" customWidth="1"/>
    <col min="2" max="2" width="9.83203125" bestFit="1" customWidth="1"/>
    <col min="3" max="3" width="15.33203125" bestFit="1" customWidth="1"/>
  </cols>
  <sheetData>
    <row r="1" spans="1:3" x14ac:dyDescent="0.2">
      <c r="A1" t="s">
        <v>0</v>
      </c>
      <c r="B1" t="s">
        <v>1</v>
      </c>
      <c r="C1" t="s">
        <v>2</v>
      </c>
    </row>
    <row r="2" spans="1:3" x14ac:dyDescent="0.2">
      <c r="A2" t="s">
        <v>960</v>
      </c>
      <c r="B2" t="s">
        <v>4</v>
      </c>
      <c r="C2" t="s">
        <v>961</v>
      </c>
    </row>
    <row r="3" spans="1:3" x14ac:dyDescent="0.2">
      <c r="A3" t="s">
        <v>962</v>
      </c>
      <c r="B3" t="s">
        <v>4</v>
      </c>
      <c r="C3" t="s">
        <v>961</v>
      </c>
    </row>
    <row r="4" spans="1:3" x14ac:dyDescent="0.2">
      <c r="A4" t="s">
        <v>963</v>
      </c>
      <c r="B4" t="s">
        <v>4</v>
      </c>
      <c r="C4" t="s">
        <v>961</v>
      </c>
    </row>
    <row r="5" spans="1:3" x14ac:dyDescent="0.2">
      <c r="A5" t="s">
        <v>964</v>
      </c>
      <c r="B5" t="s">
        <v>4</v>
      </c>
      <c r="C5" t="s">
        <v>961</v>
      </c>
    </row>
    <row r="6" spans="1:3" x14ac:dyDescent="0.2">
      <c r="A6" t="s">
        <v>965</v>
      </c>
      <c r="B6" t="s">
        <v>4</v>
      </c>
      <c r="C6" t="s">
        <v>961</v>
      </c>
    </row>
    <row r="7" spans="1:3" x14ac:dyDescent="0.2">
      <c r="A7" t="s">
        <v>966</v>
      </c>
      <c r="B7" t="s">
        <v>4</v>
      </c>
      <c r="C7" t="s">
        <v>961</v>
      </c>
    </row>
    <row r="8" spans="1:3" x14ac:dyDescent="0.2">
      <c r="A8" t="s">
        <v>967</v>
      </c>
      <c r="B8" t="s">
        <v>4</v>
      </c>
      <c r="C8" t="s">
        <v>961</v>
      </c>
    </row>
    <row r="9" spans="1:3" x14ac:dyDescent="0.2">
      <c r="A9" t="s">
        <v>968</v>
      </c>
      <c r="B9" t="s">
        <v>4</v>
      </c>
      <c r="C9" t="s">
        <v>961</v>
      </c>
    </row>
    <row r="10" spans="1:3" x14ac:dyDescent="0.2">
      <c r="A10" t="s">
        <v>969</v>
      </c>
      <c r="B10" t="s">
        <v>4</v>
      </c>
      <c r="C10" t="s">
        <v>961</v>
      </c>
    </row>
    <row r="11" spans="1:3" x14ac:dyDescent="0.2">
      <c r="A11" t="s">
        <v>970</v>
      </c>
      <c r="B11" t="s">
        <v>4</v>
      </c>
      <c r="C11" t="s">
        <v>961</v>
      </c>
    </row>
    <row r="12" spans="1:3" x14ac:dyDescent="0.2">
      <c r="A12" t="s">
        <v>971</v>
      </c>
      <c r="B12" t="s">
        <v>4</v>
      </c>
      <c r="C12" t="s">
        <v>961</v>
      </c>
    </row>
    <row r="13" spans="1:3" x14ac:dyDescent="0.2">
      <c r="A13" t="s">
        <v>972</v>
      </c>
      <c r="B13" t="s">
        <v>4</v>
      </c>
      <c r="C13" t="s">
        <v>961</v>
      </c>
    </row>
    <row r="14" spans="1:3" x14ac:dyDescent="0.2">
      <c r="A14" t="s">
        <v>973</v>
      </c>
      <c r="B14" t="s">
        <v>4</v>
      </c>
      <c r="C14" t="s">
        <v>961</v>
      </c>
    </row>
    <row r="15" spans="1:3" x14ac:dyDescent="0.2">
      <c r="A15" t="s">
        <v>974</v>
      </c>
      <c r="B15" t="s">
        <v>4</v>
      </c>
      <c r="C15" t="s">
        <v>961</v>
      </c>
    </row>
    <row r="16" spans="1:3" x14ac:dyDescent="0.2">
      <c r="A16" t="s">
        <v>975</v>
      </c>
      <c r="B16" t="s">
        <v>4</v>
      </c>
      <c r="C16" t="s">
        <v>961</v>
      </c>
    </row>
    <row r="17" spans="1:3" x14ac:dyDescent="0.2">
      <c r="A17" t="s">
        <v>976</v>
      </c>
      <c r="B17" t="s">
        <v>4</v>
      </c>
      <c r="C17" t="s">
        <v>961</v>
      </c>
    </row>
    <row r="18" spans="1:3" x14ac:dyDescent="0.2">
      <c r="A18" t="s">
        <v>977</v>
      </c>
      <c r="B18" t="s">
        <v>4</v>
      </c>
      <c r="C18" t="s">
        <v>961</v>
      </c>
    </row>
    <row r="19" spans="1:3" x14ac:dyDescent="0.2">
      <c r="A19" t="s">
        <v>978</v>
      </c>
      <c r="B19" t="s">
        <v>4</v>
      </c>
      <c r="C19" t="s">
        <v>961</v>
      </c>
    </row>
    <row r="20" spans="1:3" x14ac:dyDescent="0.2">
      <c r="A20" t="s">
        <v>979</v>
      </c>
      <c r="B20" t="s">
        <v>4</v>
      </c>
      <c r="C20" t="s">
        <v>961</v>
      </c>
    </row>
    <row r="21" spans="1:3" x14ac:dyDescent="0.2">
      <c r="A21" t="s">
        <v>980</v>
      </c>
      <c r="B21" t="s">
        <v>4</v>
      </c>
      <c r="C21" t="s">
        <v>961</v>
      </c>
    </row>
    <row r="22" spans="1:3" x14ac:dyDescent="0.2">
      <c r="A22" t="s">
        <v>981</v>
      </c>
      <c r="B22" t="s">
        <v>4</v>
      </c>
      <c r="C22" t="s">
        <v>961</v>
      </c>
    </row>
    <row r="23" spans="1:3" x14ac:dyDescent="0.2">
      <c r="A23" t="s">
        <v>982</v>
      </c>
      <c r="B23" t="s">
        <v>4</v>
      </c>
      <c r="C23" t="s">
        <v>961</v>
      </c>
    </row>
    <row r="24" spans="1:3" x14ac:dyDescent="0.2">
      <c r="A24" t="s">
        <v>983</v>
      </c>
      <c r="B24" t="s">
        <v>4</v>
      </c>
      <c r="C24" t="s">
        <v>961</v>
      </c>
    </row>
    <row r="25" spans="1:3" x14ac:dyDescent="0.2">
      <c r="A25" t="s">
        <v>984</v>
      </c>
      <c r="B25" t="s">
        <v>4</v>
      </c>
      <c r="C25" t="s">
        <v>961</v>
      </c>
    </row>
    <row r="26" spans="1:3" x14ac:dyDescent="0.2">
      <c r="A26" t="s">
        <v>985</v>
      </c>
      <c r="B26" t="s">
        <v>4</v>
      </c>
      <c r="C26" t="s">
        <v>961</v>
      </c>
    </row>
    <row r="27" spans="1:3" x14ac:dyDescent="0.2">
      <c r="A27" t="s">
        <v>986</v>
      </c>
      <c r="B27" t="s">
        <v>4</v>
      </c>
      <c r="C27" t="s">
        <v>961</v>
      </c>
    </row>
    <row r="28" spans="1:3" x14ac:dyDescent="0.2">
      <c r="A28" t="s">
        <v>987</v>
      </c>
      <c r="B28" t="s">
        <v>4</v>
      </c>
      <c r="C28" t="s">
        <v>961</v>
      </c>
    </row>
    <row r="29" spans="1:3" x14ac:dyDescent="0.2">
      <c r="A29" t="s">
        <v>988</v>
      </c>
      <c r="B29" t="s">
        <v>4</v>
      </c>
      <c r="C29" t="s">
        <v>961</v>
      </c>
    </row>
    <row r="30" spans="1:3" x14ac:dyDescent="0.2">
      <c r="A30" t="s">
        <v>989</v>
      </c>
      <c r="B30" t="s">
        <v>4</v>
      </c>
      <c r="C30" t="s">
        <v>961</v>
      </c>
    </row>
    <row r="31" spans="1:3" x14ac:dyDescent="0.2">
      <c r="A31" t="s">
        <v>990</v>
      </c>
      <c r="B31" t="s">
        <v>4</v>
      </c>
      <c r="C31" t="s">
        <v>961</v>
      </c>
    </row>
    <row r="32" spans="1:3" x14ac:dyDescent="0.2">
      <c r="A32" t="s">
        <v>991</v>
      </c>
      <c r="B32" t="s">
        <v>4</v>
      </c>
      <c r="C32" t="s">
        <v>961</v>
      </c>
    </row>
    <row r="33" spans="1:3" x14ac:dyDescent="0.2">
      <c r="A33" t="s">
        <v>992</v>
      </c>
      <c r="B33" t="s">
        <v>4</v>
      </c>
      <c r="C33" t="s">
        <v>961</v>
      </c>
    </row>
    <row r="34" spans="1:3" x14ac:dyDescent="0.2">
      <c r="A34" t="s">
        <v>993</v>
      </c>
      <c r="B34" t="s">
        <v>4</v>
      </c>
      <c r="C34" t="s">
        <v>961</v>
      </c>
    </row>
    <row r="35" spans="1:3" x14ac:dyDescent="0.2">
      <c r="A35" t="s">
        <v>994</v>
      </c>
      <c r="B35" t="s">
        <v>4</v>
      </c>
      <c r="C35" t="s">
        <v>961</v>
      </c>
    </row>
    <row r="36" spans="1:3" x14ac:dyDescent="0.2">
      <c r="A36" t="s">
        <v>995</v>
      </c>
      <c r="B36" t="s">
        <v>4</v>
      </c>
      <c r="C36" t="s">
        <v>961</v>
      </c>
    </row>
    <row r="37" spans="1:3" x14ac:dyDescent="0.2">
      <c r="A37" t="s">
        <v>996</v>
      </c>
      <c r="B37" t="s">
        <v>4</v>
      </c>
      <c r="C37" t="s">
        <v>961</v>
      </c>
    </row>
    <row r="38" spans="1:3" x14ac:dyDescent="0.2">
      <c r="A38" t="s">
        <v>997</v>
      </c>
      <c r="B38" t="s">
        <v>4</v>
      </c>
      <c r="C38" t="s">
        <v>961</v>
      </c>
    </row>
    <row r="39" spans="1:3" x14ac:dyDescent="0.2">
      <c r="A39" t="s">
        <v>998</v>
      </c>
      <c r="B39" t="s">
        <v>4</v>
      </c>
      <c r="C39" t="s">
        <v>961</v>
      </c>
    </row>
    <row r="40" spans="1:3" x14ac:dyDescent="0.2">
      <c r="A40" t="s">
        <v>999</v>
      </c>
      <c r="B40" t="s">
        <v>4</v>
      </c>
      <c r="C40" t="s">
        <v>961</v>
      </c>
    </row>
    <row r="41" spans="1:3" x14ac:dyDescent="0.2">
      <c r="A41" t="s">
        <v>1000</v>
      </c>
      <c r="B41" t="s">
        <v>4</v>
      </c>
      <c r="C41" t="s">
        <v>961</v>
      </c>
    </row>
    <row r="42" spans="1:3" x14ac:dyDescent="0.2">
      <c r="A42" t="s">
        <v>1001</v>
      </c>
      <c r="B42" t="s">
        <v>4</v>
      </c>
      <c r="C42" t="s">
        <v>961</v>
      </c>
    </row>
    <row r="43" spans="1:3" x14ac:dyDescent="0.2">
      <c r="A43" t="s">
        <v>1002</v>
      </c>
      <c r="B43" t="s">
        <v>4</v>
      </c>
      <c r="C43" t="s">
        <v>961</v>
      </c>
    </row>
    <row r="44" spans="1:3" x14ac:dyDescent="0.2">
      <c r="A44" t="s">
        <v>1003</v>
      </c>
      <c r="B44" t="s">
        <v>4</v>
      </c>
      <c r="C44" t="s">
        <v>961</v>
      </c>
    </row>
    <row r="45" spans="1:3" x14ac:dyDescent="0.2">
      <c r="A45" t="s">
        <v>1004</v>
      </c>
      <c r="B45" t="s">
        <v>4</v>
      </c>
      <c r="C45" t="s">
        <v>961</v>
      </c>
    </row>
    <row r="46" spans="1:3" x14ac:dyDescent="0.2">
      <c r="A46" t="s">
        <v>1005</v>
      </c>
      <c r="B46" t="s">
        <v>4</v>
      </c>
      <c r="C46" t="s">
        <v>961</v>
      </c>
    </row>
    <row r="47" spans="1:3" x14ac:dyDescent="0.2">
      <c r="A47" t="s">
        <v>1006</v>
      </c>
      <c r="B47" t="s">
        <v>4</v>
      </c>
      <c r="C47" t="s">
        <v>961</v>
      </c>
    </row>
    <row r="48" spans="1:3" x14ac:dyDescent="0.2">
      <c r="A48" t="s">
        <v>1007</v>
      </c>
      <c r="B48" t="s">
        <v>4</v>
      </c>
      <c r="C48" t="s">
        <v>961</v>
      </c>
    </row>
    <row r="49" spans="1:3" x14ac:dyDescent="0.2">
      <c r="A49" t="s">
        <v>1008</v>
      </c>
      <c r="B49" t="s">
        <v>4</v>
      </c>
      <c r="C49" t="s">
        <v>961</v>
      </c>
    </row>
    <row r="50" spans="1:3" x14ac:dyDescent="0.2">
      <c r="A50" t="s">
        <v>1009</v>
      </c>
      <c r="B50" t="s">
        <v>4</v>
      </c>
      <c r="C50" t="s">
        <v>961</v>
      </c>
    </row>
    <row r="51" spans="1:3" x14ac:dyDescent="0.2">
      <c r="A51" t="s">
        <v>1010</v>
      </c>
      <c r="B51" t="s">
        <v>4</v>
      </c>
      <c r="C51" t="s">
        <v>961</v>
      </c>
    </row>
    <row r="52" spans="1:3" x14ac:dyDescent="0.2">
      <c r="A52" t="s">
        <v>1011</v>
      </c>
      <c r="B52" t="s">
        <v>4</v>
      </c>
      <c r="C52" t="s">
        <v>961</v>
      </c>
    </row>
    <row r="53" spans="1:3" x14ac:dyDescent="0.2">
      <c r="A53" t="s">
        <v>1012</v>
      </c>
      <c r="B53" t="s">
        <v>4</v>
      </c>
      <c r="C53" t="s">
        <v>961</v>
      </c>
    </row>
    <row r="54" spans="1:3" x14ac:dyDescent="0.2">
      <c r="A54" t="s">
        <v>1013</v>
      </c>
      <c r="B54" t="s">
        <v>4</v>
      </c>
      <c r="C54" t="s">
        <v>961</v>
      </c>
    </row>
    <row r="55" spans="1:3" x14ac:dyDescent="0.2">
      <c r="A55" t="s">
        <v>1014</v>
      </c>
      <c r="B55" t="s">
        <v>4</v>
      </c>
      <c r="C55" t="s">
        <v>961</v>
      </c>
    </row>
    <row r="56" spans="1:3" x14ac:dyDescent="0.2">
      <c r="A56" t="s">
        <v>1015</v>
      </c>
      <c r="B56" t="s">
        <v>4</v>
      </c>
      <c r="C56" t="s">
        <v>961</v>
      </c>
    </row>
    <row r="57" spans="1:3" x14ac:dyDescent="0.2">
      <c r="A57" t="s">
        <v>1016</v>
      </c>
      <c r="B57" t="s">
        <v>4</v>
      </c>
      <c r="C57" t="s">
        <v>961</v>
      </c>
    </row>
    <row r="58" spans="1:3" x14ac:dyDescent="0.2">
      <c r="A58" t="s">
        <v>1017</v>
      </c>
      <c r="B58" t="s">
        <v>4</v>
      </c>
      <c r="C58" t="s">
        <v>961</v>
      </c>
    </row>
    <row r="59" spans="1:3" x14ac:dyDescent="0.2">
      <c r="A59" t="s">
        <v>1018</v>
      </c>
      <c r="B59" t="s">
        <v>4</v>
      </c>
      <c r="C59" t="s">
        <v>961</v>
      </c>
    </row>
    <row r="60" spans="1:3" x14ac:dyDescent="0.2">
      <c r="A60" t="s">
        <v>1019</v>
      </c>
      <c r="B60" t="s">
        <v>4</v>
      </c>
      <c r="C60" t="s">
        <v>961</v>
      </c>
    </row>
    <row r="61" spans="1:3" x14ac:dyDescent="0.2">
      <c r="A61" t="s">
        <v>1020</v>
      </c>
      <c r="B61" t="s">
        <v>4</v>
      </c>
      <c r="C61" t="s">
        <v>961</v>
      </c>
    </row>
    <row r="62" spans="1:3" x14ac:dyDescent="0.2">
      <c r="A62" t="s">
        <v>1021</v>
      </c>
      <c r="B62" t="s">
        <v>4</v>
      </c>
      <c r="C62" t="s">
        <v>961</v>
      </c>
    </row>
    <row r="63" spans="1:3" x14ac:dyDescent="0.2">
      <c r="A63" t="s">
        <v>1022</v>
      </c>
      <c r="B63" t="s">
        <v>4</v>
      </c>
      <c r="C63" t="s">
        <v>961</v>
      </c>
    </row>
    <row r="64" spans="1:3" x14ac:dyDescent="0.2">
      <c r="A64" t="s">
        <v>1023</v>
      </c>
      <c r="B64" t="s">
        <v>4</v>
      </c>
      <c r="C64" t="s">
        <v>961</v>
      </c>
    </row>
    <row r="65" spans="1:3" x14ac:dyDescent="0.2">
      <c r="A65" t="s">
        <v>1024</v>
      </c>
      <c r="B65" t="s">
        <v>4</v>
      </c>
      <c r="C65" t="s">
        <v>961</v>
      </c>
    </row>
    <row r="66" spans="1:3" x14ac:dyDescent="0.2">
      <c r="A66" t="s">
        <v>1025</v>
      </c>
      <c r="B66" t="s">
        <v>4</v>
      </c>
      <c r="C66" t="s">
        <v>961</v>
      </c>
    </row>
    <row r="67" spans="1:3" x14ac:dyDescent="0.2">
      <c r="A67" t="s">
        <v>1026</v>
      </c>
      <c r="B67" t="s">
        <v>4</v>
      </c>
      <c r="C67" t="s">
        <v>961</v>
      </c>
    </row>
    <row r="68" spans="1:3" x14ac:dyDescent="0.2">
      <c r="A68" t="s">
        <v>1027</v>
      </c>
      <c r="B68" t="s">
        <v>4</v>
      </c>
      <c r="C68" t="s">
        <v>961</v>
      </c>
    </row>
    <row r="69" spans="1:3" x14ac:dyDescent="0.2">
      <c r="A69" t="s">
        <v>1028</v>
      </c>
      <c r="B69" t="s">
        <v>4</v>
      </c>
      <c r="C69" t="s">
        <v>961</v>
      </c>
    </row>
    <row r="70" spans="1:3" x14ac:dyDescent="0.2">
      <c r="A70" t="s">
        <v>1029</v>
      </c>
      <c r="B70" t="s">
        <v>4</v>
      </c>
      <c r="C70" t="s">
        <v>961</v>
      </c>
    </row>
    <row r="71" spans="1:3" x14ac:dyDescent="0.2">
      <c r="A71" t="s">
        <v>1030</v>
      </c>
      <c r="B71" t="s">
        <v>4</v>
      </c>
      <c r="C71" t="s">
        <v>961</v>
      </c>
    </row>
    <row r="72" spans="1:3" x14ac:dyDescent="0.2">
      <c r="A72" t="s">
        <v>1031</v>
      </c>
      <c r="B72" t="s">
        <v>4</v>
      </c>
      <c r="C72" t="s">
        <v>961</v>
      </c>
    </row>
    <row r="73" spans="1:3" x14ac:dyDescent="0.2">
      <c r="A73" t="s">
        <v>1032</v>
      </c>
      <c r="B73" t="s">
        <v>4</v>
      </c>
      <c r="C73" t="s">
        <v>961</v>
      </c>
    </row>
    <row r="74" spans="1:3" x14ac:dyDescent="0.2">
      <c r="A74" t="s">
        <v>1033</v>
      </c>
      <c r="B74" t="s">
        <v>4</v>
      </c>
      <c r="C74" t="s">
        <v>961</v>
      </c>
    </row>
    <row r="75" spans="1:3" x14ac:dyDescent="0.2">
      <c r="A75" t="s">
        <v>1034</v>
      </c>
      <c r="B75" t="s">
        <v>4</v>
      </c>
      <c r="C75" t="s">
        <v>961</v>
      </c>
    </row>
    <row r="76" spans="1:3" x14ac:dyDescent="0.2">
      <c r="A76" t="s">
        <v>1035</v>
      </c>
      <c r="B76" t="s">
        <v>4</v>
      </c>
      <c r="C76" t="s">
        <v>961</v>
      </c>
    </row>
    <row r="77" spans="1:3" x14ac:dyDescent="0.2">
      <c r="A77" t="s">
        <v>1036</v>
      </c>
      <c r="B77" t="s">
        <v>4</v>
      </c>
      <c r="C77" t="s">
        <v>961</v>
      </c>
    </row>
    <row r="78" spans="1:3" x14ac:dyDescent="0.2">
      <c r="A78" t="s">
        <v>1037</v>
      </c>
      <c r="B78" t="s">
        <v>4</v>
      </c>
      <c r="C78" t="s">
        <v>961</v>
      </c>
    </row>
    <row r="79" spans="1:3" x14ac:dyDescent="0.2">
      <c r="A79" t="s">
        <v>1038</v>
      </c>
      <c r="B79" t="s">
        <v>4</v>
      </c>
      <c r="C79" t="s">
        <v>961</v>
      </c>
    </row>
    <row r="80" spans="1:3" x14ac:dyDescent="0.2">
      <c r="A80" t="s">
        <v>1039</v>
      </c>
      <c r="B80" t="s">
        <v>4</v>
      </c>
      <c r="C80" t="s">
        <v>961</v>
      </c>
    </row>
    <row r="81" spans="1:3" x14ac:dyDescent="0.2">
      <c r="A81" t="s">
        <v>1040</v>
      </c>
      <c r="B81" t="s">
        <v>4</v>
      </c>
      <c r="C81" t="s">
        <v>961</v>
      </c>
    </row>
    <row r="82" spans="1:3" x14ac:dyDescent="0.2">
      <c r="A82" t="s">
        <v>1041</v>
      </c>
      <c r="B82" t="s">
        <v>4</v>
      </c>
      <c r="C82" t="s">
        <v>961</v>
      </c>
    </row>
    <row r="83" spans="1:3" x14ac:dyDescent="0.2">
      <c r="A83" t="s">
        <v>1042</v>
      </c>
      <c r="B83" t="s">
        <v>4</v>
      </c>
      <c r="C83" t="s">
        <v>961</v>
      </c>
    </row>
    <row r="84" spans="1:3" x14ac:dyDescent="0.2">
      <c r="A84" t="s">
        <v>1043</v>
      </c>
      <c r="B84" t="s">
        <v>4</v>
      </c>
      <c r="C84" t="s">
        <v>961</v>
      </c>
    </row>
    <row r="85" spans="1:3" x14ac:dyDescent="0.2">
      <c r="A85" t="s">
        <v>1044</v>
      </c>
      <c r="B85" t="s">
        <v>4</v>
      </c>
      <c r="C85" t="s">
        <v>961</v>
      </c>
    </row>
    <row r="86" spans="1:3" x14ac:dyDescent="0.2">
      <c r="A86" t="s">
        <v>1045</v>
      </c>
      <c r="B86" t="s">
        <v>4</v>
      </c>
      <c r="C86" t="s">
        <v>961</v>
      </c>
    </row>
    <row r="87" spans="1:3" x14ac:dyDescent="0.2">
      <c r="A87" t="s">
        <v>1046</v>
      </c>
      <c r="B87" t="s">
        <v>4</v>
      </c>
      <c r="C87" t="s">
        <v>961</v>
      </c>
    </row>
    <row r="88" spans="1:3" x14ac:dyDescent="0.2">
      <c r="A88" t="s">
        <v>1047</v>
      </c>
      <c r="B88" t="s">
        <v>4</v>
      </c>
      <c r="C88" t="s">
        <v>961</v>
      </c>
    </row>
    <row r="89" spans="1:3" x14ac:dyDescent="0.2">
      <c r="A89" t="s">
        <v>1048</v>
      </c>
      <c r="B89" t="s">
        <v>4</v>
      </c>
      <c r="C89" t="s">
        <v>961</v>
      </c>
    </row>
    <row r="90" spans="1:3" x14ac:dyDescent="0.2">
      <c r="A90" t="s">
        <v>1049</v>
      </c>
      <c r="B90" t="s">
        <v>4</v>
      </c>
      <c r="C90" t="s">
        <v>961</v>
      </c>
    </row>
    <row r="91" spans="1:3" x14ac:dyDescent="0.2">
      <c r="A91" t="s">
        <v>1050</v>
      </c>
      <c r="B91" t="s">
        <v>4</v>
      </c>
      <c r="C91" t="s">
        <v>961</v>
      </c>
    </row>
    <row r="92" spans="1:3" x14ac:dyDescent="0.2">
      <c r="A92" t="s">
        <v>1051</v>
      </c>
      <c r="B92" t="s">
        <v>4</v>
      </c>
      <c r="C92" t="s">
        <v>961</v>
      </c>
    </row>
    <row r="93" spans="1:3" x14ac:dyDescent="0.2">
      <c r="A93" t="s">
        <v>1052</v>
      </c>
      <c r="B93" t="s">
        <v>4</v>
      </c>
      <c r="C93" t="s">
        <v>961</v>
      </c>
    </row>
    <row r="94" spans="1:3" x14ac:dyDescent="0.2">
      <c r="A94" t="s">
        <v>1053</v>
      </c>
      <c r="B94" t="s">
        <v>4</v>
      </c>
      <c r="C94" t="s">
        <v>961</v>
      </c>
    </row>
    <row r="95" spans="1:3" x14ac:dyDescent="0.2">
      <c r="A95" t="s">
        <v>1054</v>
      </c>
      <c r="B95" t="s">
        <v>4</v>
      </c>
      <c r="C95" t="s">
        <v>961</v>
      </c>
    </row>
    <row r="96" spans="1:3" x14ac:dyDescent="0.2">
      <c r="A96" t="s">
        <v>1055</v>
      </c>
      <c r="B96" t="s">
        <v>4</v>
      </c>
      <c r="C96" t="s">
        <v>961</v>
      </c>
    </row>
    <row r="97" spans="1:3" x14ac:dyDescent="0.2">
      <c r="A97" t="s">
        <v>1056</v>
      </c>
      <c r="B97" t="s">
        <v>4</v>
      </c>
      <c r="C97" t="s">
        <v>961</v>
      </c>
    </row>
    <row r="98" spans="1:3" x14ac:dyDescent="0.2">
      <c r="A98" t="s">
        <v>1057</v>
      </c>
      <c r="B98" t="s">
        <v>4</v>
      </c>
      <c r="C98" t="s">
        <v>961</v>
      </c>
    </row>
    <row r="99" spans="1:3" x14ac:dyDescent="0.2">
      <c r="A99" t="s">
        <v>1058</v>
      </c>
      <c r="B99" t="s">
        <v>4</v>
      </c>
      <c r="C99" t="s">
        <v>961</v>
      </c>
    </row>
    <row r="100" spans="1:3" x14ac:dyDescent="0.2">
      <c r="A100" t="s">
        <v>1059</v>
      </c>
      <c r="B100" t="s">
        <v>4</v>
      </c>
      <c r="C100" t="s">
        <v>961</v>
      </c>
    </row>
    <row r="101" spans="1:3" x14ac:dyDescent="0.2">
      <c r="A101" t="s">
        <v>1060</v>
      </c>
      <c r="B101" t="s">
        <v>4</v>
      </c>
      <c r="C101" t="s">
        <v>961</v>
      </c>
    </row>
    <row r="102" spans="1:3" x14ac:dyDescent="0.2">
      <c r="A102" t="s">
        <v>1061</v>
      </c>
      <c r="B102" t="s">
        <v>4</v>
      </c>
      <c r="C102" t="s">
        <v>961</v>
      </c>
    </row>
    <row r="103" spans="1:3" x14ac:dyDescent="0.2">
      <c r="A103" t="s">
        <v>1062</v>
      </c>
      <c r="B103" t="s">
        <v>4</v>
      </c>
      <c r="C103" t="s">
        <v>961</v>
      </c>
    </row>
    <row r="104" spans="1:3" x14ac:dyDescent="0.2">
      <c r="A104" t="s">
        <v>1063</v>
      </c>
      <c r="B104" t="s">
        <v>4</v>
      </c>
      <c r="C104" t="s">
        <v>961</v>
      </c>
    </row>
    <row r="105" spans="1:3" x14ac:dyDescent="0.2">
      <c r="A105" t="s">
        <v>1064</v>
      </c>
      <c r="B105" t="s">
        <v>4</v>
      </c>
      <c r="C105" t="s">
        <v>961</v>
      </c>
    </row>
    <row r="106" spans="1:3" x14ac:dyDescent="0.2">
      <c r="A106" t="s">
        <v>1065</v>
      </c>
      <c r="B106" t="s">
        <v>4</v>
      </c>
      <c r="C106" t="s">
        <v>961</v>
      </c>
    </row>
    <row r="107" spans="1:3" x14ac:dyDescent="0.2">
      <c r="A107" t="s">
        <v>1066</v>
      </c>
      <c r="B107" t="s">
        <v>4</v>
      </c>
      <c r="C107" t="s">
        <v>961</v>
      </c>
    </row>
    <row r="108" spans="1:3" x14ac:dyDescent="0.2">
      <c r="A108" t="s">
        <v>1067</v>
      </c>
      <c r="B108" t="s">
        <v>4</v>
      </c>
      <c r="C108" t="s">
        <v>961</v>
      </c>
    </row>
    <row r="109" spans="1:3" x14ac:dyDescent="0.2">
      <c r="A109" t="s">
        <v>1068</v>
      </c>
      <c r="B109" t="s">
        <v>4</v>
      </c>
      <c r="C109" t="s">
        <v>961</v>
      </c>
    </row>
    <row r="110" spans="1:3" x14ac:dyDescent="0.2">
      <c r="A110" t="s">
        <v>1069</v>
      </c>
      <c r="B110" t="s">
        <v>4</v>
      </c>
      <c r="C110" t="s">
        <v>961</v>
      </c>
    </row>
    <row r="111" spans="1:3" x14ac:dyDescent="0.2">
      <c r="A111" t="s">
        <v>1070</v>
      </c>
      <c r="B111" t="s">
        <v>4</v>
      </c>
      <c r="C111" t="s">
        <v>961</v>
      </c>
    </row>
    <row r="112" spans="1:3" x14ac:dyDescent="0.2">
      <c r="A112" t="s">
        <v>1071</v>
      </c>
      <c r="B112" t="s">
        <v>4</v>
      </c>
      <c r="C112" t="s">
        <v>961</v>
      </c>
    </row>
    <row r="113" spans="1:3" x14ac:dyDescent="0.2">
      <c r="A113" t="s">
        <v>1072</v>
      </c>
      <c r="B113" t="s">
        <v>4</v>
      </c>
      <c r="C113" t="s">
        <v>961</v>
      </c>
    </row>
    <row r="114" spans="1:3" x14ac:dyDescent="0.2">
      <c r="A114" t="s">
        <v>1073</v>
      </c>
      <c r="B114" t="s">
        <v>4</v>
      </c>
      <c r="C114" t="s">
        <v>961</v>
      </c>
    </row>
    <row r="115" spans="1:3" x14ac:dyDescent="0.2">
      <c r="A115" t="s">
        <v>1074</v>
      </c>
      <c r="B115" t="s">
        <v>4</v>
      </c>
      <c r="C115" t="s">
        <v>961</v>
      </c>
    </row>
    <row r="116" spans="1:3" x14ac:dyDescent="0.2">
      <c r="A116" t="s">
        <v>1075</v>
      </c>
      <c r="B116" t="s">
        <v>4</v>
      </c>
      <c r="C116" t="s">
        <v>961</v>
      </c>
    </row>
    <row r="117" spans="1:3" x14ac:dyDescent="0.2">
      <c r="A117" t="s">
        <v>1076</v>
      </c>
      <c r="B117" t="s">
        <v>4</v>
      </c>
      <c r="C117" t="s">
        <v>961</v>
      </c>
    </row>
    <row r="118" spans="1:3" x14ac:dyDescent="0.2">
      <c r="A118" t="s">
        <v>1077</v>
      </c>
      <c r="B118" t="s">
        <v>4</v>
      </c>
      <c r="C118" t="s">
        <v>961</v>
      </c>
    </row>
    <row r="119" spans="1:3" x14ac:dyDescent="0.2">
      <c r="A119" t="s">
        <v>1078</v>
      </c>
      <c r="B119" t="s">
        <v>4</v>
      </c>
      <c r="C119" t="s">
        <v>961</v>
      </c>
    </row>
    <row r="120" spans="1:3" x14ac:dyDescent="0.2">
      <c r="A120" t="s">
        <v>1079</v>
      </c>
      <c r="B120" t="s">
        <v>4</v>
      </c>
      <c r="C120" t="s">
        <v>961</v>
      </c>
    </row>
    <row r="121" spans="1:3" x14ac:dyDescent="0.2">
      <c r="A121" t="s">
        <v>1080</v>
      </c>
      <c r="B121" t="s">
        <v>4</v>
      </c>
      <c r="C121" t="s">
        <v>961</v>
      </c>
    </row>
    <row r="122" spans="1:3" x14ac:dyDescent="0.2">
      <c r="A122" t="s">
        <v>1081</v>
      </c>
      <c r="B122" t="s">
        <v>4</v>
      </c>
      <c r="C122" t="s">
        <v>961</v>
      </c>
    </row>
    <row r="123" spans="1:3" x14ac:dyDescent="0.2">
      <c r="A123" t="s">
        <v>1082</v>
      </c>
      <c r="B123" t="s">
        <v>4</v>
      </c>
      <c r="C123" t="s">
        <v>961</v>
      </c>
    </row>
    <row r="124" spans="1:3" x14ac:dyDescent="0.2">
      <c r="A124" t="s">
        <v>1083</v>
      </c>
      <c r="B124" t="s">
        <v>4</v>
      </c>
      <c r="C124" t="s">
        <v>961</v>
      </c>
    </row>
    <row r="125" spans="1:3" x14ac:dyDescent="0.2">
      <c r="A125" t="s">
        <v>1084</v>
      </c>
      <c r="B125" t="s">
        <v>4</v>
      </c>
      <c r="C125" t="s">
        <v>961</v>
      </c>
    </row>
    <row r="126" spans="1:3" x14ac:dyDescent="0.2">
      <c r="A126" t="s">
        <v>1085</v>
      </c>
      <c r="B126" t="s">
        <v>4</v>
      </c>
      <c r="C126" t="s">
        <v>961</v>
      </c>
    </row>
    <row r="127" spans="1:3" x14ac:dyDescent="0.2">
      <c r="A127" t="s">
        <v>1086</v>
      </c>
      <c r="B127" t="s">
        <v>4</v>
      </c>
      <c r="C127" t="s">
        <v>961</v>
      </c>
    </row>
    <row r="128" spans="1:3" x14ac:dyDescent="0.2">
      <c r="A128" t="s">
        <v>1087</v>
      </c>
      <c r="B128" t="s">
        <v>4</v>
      </c>
      <c r="C128" t="s">
        <v>961</v>
      </c>
    </row>
    <row r="129" spans="1:3" x14ac:dyDescent="0.2">
      <c r="A129" t="s">
        <v>1088</v>
      </c>
      <c r="B129" t="s">
        <v>4</v>
      </c>
      <c r="C129" t="s">
        <v>961</v>
      </c>
    </row>
    <row r="130" spans="1:3" x14ac:dyDescent="0.2">
      <c r="A130" t="s">
        <v>1089</v>
      </c>
      <c r="B130" t="s">
        <v>4</v>
      </c>
      <c r="C130" t="s">
        <v>961</v>
      </c>
    </row>
    <row r="131" spans="1:3" x14ac:dyDescent="0.2">
      <c r="A131" t="s">
        <v>1090</v>
      </c>
      <c r="B131" t="s">
        <v>4</v>
      </c>
      <c r="C131" t="s">
        <v>961</v>
      </c>
    </row>
    <row r="132" spans="1:3" x14ac:dyDescent="0.2">
      <c r="A132" t="s">
        <v>1091</v>
      </c>
      <c r="B132" t="s">
        <v>4</v>
      </c>
      <c r="C132" t="s">
        <v>961</v>
      </c>
    </row>
    <row r="133" spans="1:3" x14ac:dyDescent="0.2">
      <c r="A133" t="s">
        <v>1092</v>
      </c>
      <c r="B133" t="s">
        <v>4</v>
      </c>
      <c r="C133" t="s">
        <v>961</v>
      </c>
    </row>
    <row r="134" spans="1:3" x14ac:dyDescent="0.2">
      <c r="A134" t="s">
        <v>1093</v>
      </c>
      <c r="B134" t="s">
        <v>4</v>
      </c>
      <c r="C134" t="s">
        <v>961</v>
      </c>
    </row>
    <row r="135" spans="1:3" x14ac:dyDescent="0.2">
      <c r="A135" t="s">
        <v>1094</v>
      </c>
      <c r="B135" t="s">
        <v>4</v>
      </c>
      <c r="C135" t="s">
        <v>961</v>
      </c>
    </row>
    <row r="136" spans="1:3" x14ac:dyDescent="0.2">
      <c r="A136" t="s">
        <v>1095</v>
      </c>
      <c r="B136" t="s">
        <v>4</v>
      </c>
      <c r="C136" t="s">
        <v>961</v>
      </c>
    </row>
    <row r="137" spans="1:3" x14ac:dyDescent="0.2">
      <c r="A137" t="s">
        <v>1096</v>
      </c>
      <c r="B137" t="s">
        <v>4</v>
      </c>
      <c r="C137" t="s">
        <v>961</v>
      </c>
    </row>
    <row r="138" spans="1:3" x14ac:dyDescent="0.2">
      <c r="A138" t="s">
        <v>1097</v>
      </c>
      <c r="B138" t="s">
        <v>4</v>
      </c>
      <c r="C138" t="s">
        <v>961</v>
      </c>
    </row>
    <row r="139" spans="1:3" x14ac:dyDescent="0.2">
      <c r="A139" t="s">
        <v>1098</v>
      </c>
      <c r="B139" t="s">
        <v>4</v>
      </c>
      <c r="C139" t="s">
        <v>961</v>
      </c>
    </row>
    <row r="140" spans="1:3" x14ac:dyDescent="0.2">
      <c r="A140" t="s">
        <v>1099</v>
      </c>
      <c r="B140" t="s">
        <v>4</v>
      </c>
      <c r="C140" t="s">
        <v>961</v>
      </c>
    </row>
    <row r="141" spans="1:3" x14ac:dyDescent="0.2">
      <c r="A141" t="s">
        <v>1100</v>
      </c>
      <c r="B141" t="s">
        <v>4</v>
      </c>
      <c r="C141" t="s">
        <v>961</v>
      </c>
    </row>
    <row r="142" spans="1:3" x14ac:dyDescent="0.2">
      <c r="A142" t="s">
        <v>1101</v>
      </c>
      <c r="B142" t="s">
        <v>4</v>
      </c>
      <c r="C142" t="s">
        <v>961</v>
      </c>
    </row>
    <row r="143" spans="1:3" x14ac:dyDescent="0.2">
      <c r="A143" t="s">
        <v>1102</v>
      </c>
      <c r="B143" t="s">
        <v>4</v>
      </c>
      <c r="C143" t="s">
        <v>961</v>
      </c>
    </row>
    <row r="144" spans="1:3" x14ac:dyDescent="0.2">
      <c r="A144" t="s">
        <v>1103</v>
      </c>
      <c r="B144" t="s">
        <v>4</v>
      </c>
      <c r="C144" t="s">
        <v>961</v>
      </c>
    </row>
    <row r="145" spans="1:3" x14ac:dyDescent="0.2">
      <c r="A145" t="s">
        <v>1104</v>
      </c>
      <c r="B145" t="s">
        <v>4</v>
      </c>
      <c r="C145" t="s">
        <v>961</v>
      </c>
    </row>
    <row r="146" spans="1:3" x14ac:dyDescent="0.2">
      <c r="A146" t="s">
        <v>1105</v>
      </c>
      <c r="B146" t="s">
        <v>4</v>
      </c>
      <c r="C146" t="s">
        <v>961</v>
      </c>
    </row>
    <row r="147" spans="1:3" x14ac:dyDescent="0.2">
      <c r="A147" t="s">
        <v>1106</v>
      </c>
      <c r="B147" t="s">
        <v>4</v>
      </c>
      <c r="C147" t="s">
        <v>961</v>
      </c>
    </row>
    <row r="148" spans="1:3" x14ac:dyDescent="0.2">
      <c r="A148" t="s">
        <v>1107</v>
      </c>
      <c r="B148" t="s">
        <v>4</v>
      </c>
      <c r="C148" t="s">
        <v>961</v>
      </c>
    </row>
    <row r="149" spans="1:3" x14ac:dyDescent="0.2">
      <c r="A149" t="s">
        <v>1108</v>
      </c>
      <c r="B149" t="s">
        <v>4</v>
      </c>
      <c r="C149" t="s">
        <v>961</v>
      </c>
    </row>
    <row r="150" spans="1:3" x14ac:dyDescent="0.2">
      <c r="A150" t="s">
        <v>1109</v>
      </c>
      <c r="B150" t="s">
        <v>4</v>
      </c>
      <c r="C150" t="s">
        <v>961</v>
      </c>
    </row>
    <row r="151" spans="1:3" x14ac:dyDescent="0.2">
      <c r="A151" t="s">
        <v>1110</v>
      </c>
      <c r="B151" t="s">
        <v>4</v>
      </c>
      <c r="C151" t="s">
        <v>961</v>
      </c>
    </row>
    <row r="152" spans="1:3" x14ac:dyDescent="0.2">
      <c r="A152" t="s">
        <v>1111</v>
      </c>
      <c r="B152" t="s">
        <v>4</v>
      </c>
      <c r="C152" t="s">
        <v>961</v>
      </c>
    </row>
    <row r="153" spans="1:3" x14ac:dyDescent="0.2">
      <c r="A153" t="s">
        <v>1112</v>
      </c>
      <c r="B153" t="s">
        <v>4</v>
      </c>
      <c r="C153" t="s">
        <v>961</v>
      </c>
    </row>
    <row r="154" spans="1:3" x14ac:dyDescent="0.2">
      <c r="A154" t="s">
        <v>1113</v>
      </c>
      <c r="B154" t="s">
        <v>4</v>
      </c>
      <c r="C154" t="s">
        <v>961</v>
      </c>
    </row>
    <row r="155" spans="1:3" x14ac:dyDescent="0.2">
      <c r="A155" t="s">
        <v>1114</v>
      </c>
      <c r="B155" t="s">
        <v>4</v>
      </c>
      <c r="C155" t="s">
        <v>961</v>
      </c>
    </row>
    <row r="156" spans="1:3" x14ac:dyDescent="0.2">
      <c r="A156" t="s">
        <v>1115</v>
      </c>
      <c r="B156" t="s">
        <v>4</v>
      </c>
      <c r="C156" t="s">
        <v>961</v>
      </c>
    </row>
    <row r="157" spans="1:3" x14ac:dyDescent="0.2">
      <c r="A157" t="s">
        <v>1116</v>
      </c>
      <c r="B157" t="s">
        <v>4</v>
      </c>
      <c r="C157" t="s">
        <v>961</v>
      </c>
    </row>
    <row r="158" spans="1:3" x14ac:dyDescent="0.2">
      <c r="A158" t="s">
        <v>1117</v>
      </c>
      <c r="B158" t="s">
        <v>4</v>
      </c>
      <c r="C158" t="s">
        <v>961</v>
      </c>
    </row>
    <row r="159" spans="1:3" x14ac:dyDescent="0.2">
      <c r="A159" t="s">
        <v>1118</v>
      </c>
      <c r="B159" t="s">
        <v>4</v>
      </c>
      <c r="C159" t="s">
        <v>961</v>
      </c>
    </row>
    <row r="160" spans="1:3" x14ac:dyDescent="0.2">
      <c r="A160" t="s">
        <v>1119</v>
      </c>
      <c r="B160" t="s">
        <v>4</v>
      </c>
      <c r="C160" t="s">
        <v>961</v>
      </c>
    </row>
    <row r="161" spans="1:3" x14ac:dyDescent="0.2">
      <c r="A161" t="s">
        <v>1120</v>
      </c>
      <c r="B161" t="s">
        <v>4</v>
      </c>
      <c r="C161" t="s">
        <v>961</v>
      </c>
    </row>
    <row r="162" spans="1:3" x14ac:dyDescent="0.2">
      <c r="A162" t="s">
        <v>1121</v>
      </c>
      <c r="B162" t="s">
        <v>4</v>
      </c>
      <c r="C162" t="s">
        <v>961</v>
      </c>
    </row>
    <row r="163" spans="1:3" x14ac:dyDescent="0.2">
      <c r="A163" t="s">
        <v>1122</v>
      </c>
      <c r="B163" t="s">
        <v>4</v>
      </c>
      <c r="C163" t="s">
        <v>961</v>
      </c>
    </row>
    <row r="164" spans="1:3" x14ac:dyDescent="0.2">
      <c r="A164" t="s">
        <v>1123</v>
      </c>
      <c r="B164" t="s">
        <v>4</v>
      </c>
      <c r="C164" t="s">
        <v>961</v>
      </c>
    </row>
    <row r="165" spans="1:3" x14ac:dyDescent="0.2">
      <c r="A165" t="s">
        <v>1124</v>
      </c>
      <c r="B165" t="s">
        <v>4</v>
      </c>
      <c r="C165" t="s">
        <v>961</v>
      </c>
    </row>
    <row r="166" spans="1:3" x14ac:dyDescent="0.2">
      <c r="A166" t="s">
        <v>1125</v>
      </c>
      <c r="B166" t="s">
        <v>4</v>
      </c>
      <c r="C166" t="s">
        <v>961</v>
      </c>
    </row>
    <row r="167" spans="1:3" x14ac:dyDescent="0.2">
      <c r="A167" t="s">
        <v>1126</v>
      </c>
      <c r="B167" t="s">
        <v>4</v>
      </c>
      <c r="C167" t="s">
        <v>961</v>
      </c>
    </row>
    <row r="168" spans="1:3" x14ac:dyDescent="0.2">
      <c r="A168" t="s">
        <v>1127</v>
      </c>
      <c r="B168" t="s">
        <v>4</v>
      </c>
      <c r="C168" t="s">
        <v>961</v>
      </c>
    </row>
    <row r="169" spans="1:3" x14ac:dyDescent="0.2">
      <c r="A169" t="s">
        <v>1128</v>
      </c>
      <c r="B169" t="s">
        <v>4</v>
      </c>
      <c r="C169" t="s">
        <v>961</v>
      </c>
    </row>
    <row r="170" spans="1:3" x14ac:dyDescent="0.2">
      <c r="A170" t="s">
        <v>1129</v>
      </c>
      <c r="B170" t="s">
        <v>4</v>
      </c>
      <c r="C170" t="s">
        <v>961</v>
      </c>
    </row>
    <row r="171" spans="1:3" x14ac:dyDescent="0.2">
      <c r="A171" t="s">
        <v>1130</v>
      </c>
      <c r="B171" t="s">
        <v>4</v>
      </c>
      <c r="C171" t="s">
        <v>961</v>
      </c>
    </row>
    <row r="172" spans="1:3" x14ac:dyDescent="0.2">
      <c r="A172" t="s">
        <v>1131</v>
      </c>
      <c r="B172" t="s">
        <v>4</v>
      </c>
      <c r="C172" t="s">
        <v>961</v>
      </c>
    </row>
    <row r="173" spans="1:3" x14ac:dyDescent="0.2">
      <c r="A173" t="s">
        <v>1132</v>
      </c>
      <c r="B173" t="s">
        <v>4</v>
      </c>
      <c r="C173" t="s">
        <v>961</v>
      </c>
    </row>
    <row r="174" spans="1:3" x14ac:dyDescent="0.2">
      <c r="A174" t="s">
        <v>1133</v>
      </c>
      <c r="B174" t="s">
        <v>4</v>
      </c>
      <c r="C174" t="s">
        <v>961</v>
      </c>
    </row>
    <row r="175" spans="1:3" x14ac:dyDescent="0.2">
      <c r="A175" t="s">
        <v>1134</v>
      </c>
      <c r="B175" t="s">
        <v>4</v>
      </c>
      <c r="C175" t="s">
        <v>961</v>
      </c>
    </row>
    <row r="176" spans="1:3" x14ac:dyDescent="0.2">
      <c r="A176" t="s">
        <v>1135</v>
      </c>
      <c r="B176" t="s">
        <v>4</v>
      </c>
      <c r="C176" t="s">
        <v>961</v>
      </c>
    </row>
    <row r="177" spans="1:3" x14ac:dyDescent="0.2">
      <c r="A177" t="s">
        <v>1136</v>
      </c>
      <c r="B177" t="s">
        <v>4</v>
      </c>
      <c r="C177" t="s">
        <v>961</v>
      </c>
    </row>
    <row r="178" spans="1:3" x14ac:dyDescent="0.2">
      <c r="A178" t="s">
        <v>1137</v>
      </c>
      <c r="B178" t="s">
        <v>4</v>
      </c>
      <c r="C178" t="s">
        <v>961</v>
      </c>
    </row>
    <row r="179" spans="1:3" x14ac:dyDescent="0.2">
      <c r="A179" t="s">
        <v>1138</v>
      </c>
      <c r="B179" t="s">
        <v>4</v>
      </c>
      <c r="C179" t="s">
        <v>961</v>
      </c>
    </row>
    <row r="180" spans="1:3" x14ac:dyDescent="0.2">
      <c r="A180" t="s">
        <v>1139</v>
      </c>
      <c r="B180" t="s">
        <v>4</v>
      </c>
      <c r="C180" t="s">
        <v>961</v>
      </c>
    </row>
    <row r="181" spans="1:3" x14ac:dyDescent="0.2">
      <c r="A181" t="s">
        <v>1140</v>
      </c>
      <c r="B181" t="s">
        <v>4</v>
      </c>
      <c r="C181" t="s">
        <v>961</v>
      </c>
    </row>
    <row r="182" spans="1:3" x14ac:dyDescent="0.2">
      <c r="A182" t="s">
        <v>1141</v>
      </c>
      <c r="B182" t="s">
        <v>4</v>
      </c>
      <c r="C182" t="s">
        <v>961</v>
      </c>
    </row>
    <row r="183" spans="1:3" x14ac:dyDescent="0.2">
      <c r="A183" t="s">
        <v>1142</v>
      </c>
      <c r="B183" t="s">
        <v>4</v>
      </c>
      <c r="C183" t="s">
        <v>961</v>
      </c>
    </row>
    <row r="184" spans="1:3" x14ac:dyDescent="0.2">
      <c r="A184" t="s">
        <v>1143</v>
      </c>
      <c r="B184" t="s">
        <v>4</v>
      </c>
      <c r="C184" t="s">
        <v>961</v>
      </c>
    </row>
    <row r="185" spans="1:3" x14ac:dyDescent="0.2">
      <c r="A185" t="s">
        <v>1144</v>
      </c>
      <c r="B185" t="s">
        <v>4</v>
      </c>
      <c r="C185" t="s">
        <v>961</v>
      </c>
    </row>
    <row r="186" spans="1:3" x14ac:dyDescent="0.2">
      <c r="A186" t="s">
        <v>1145</v>
      </c>
      <c r="B186" t="s">
        <v>4</v>
      </c>
      <c r="C186" t="s">
        <v>961</v>
      </c>
    </row>
    <row r="187" spans="1:3" x14ac:dyDescent="0.2">
      <c r="A187" t="s">
        <v>1146</v>
      </c>
      <c r="B187" t="s">
        <v>4</v>
      </c>
      <c r="C187" t="s">
        <v>961</v>
      </c>
    </row>
    <row r="188" spans="1:3" x14ac:dyDescent="0.2">
      <c r="A188" t="s">
        <v>1147</v>
      </c>
      <c r="B188" t="s">
        <v>4</v>
      </c>
      <c r="C188" t="s">
        <v>961</v>
      </c>
    </row>
    <row r="189" spans="1:3" x14ac:dyDescent="0.2">
      <c r="A189" t="s">
        <v>1148</v>
      </c>
      <c r="B189" t="s">
        <v>4</v>
      </c>
      <c r="C189" t="s">
        <v>961</v>
      </c>
    </row>
    <row r="190" spans="1:3" x14ac:dyDescent="0.2">
      <c r="A190" t="s">
        <v>1149</v>
      </c>
      <c r="B190" t="s">
        <v>4</v>
      </c>
      <c r="C190" t="s">
        <v>961</v>
      </c>
    </row>
    <row r="191" spans="1:3" x14ac:dyDescent="0.2">
      <c r="A191" t="s">
        <v>1150</v>
      </c>
      <c r="B191" t="s">
        <v>4</v>
      </c>
      <c r="C191" t="s">
        <v>961</v>
      </c>
    </row>
    <row r="192" spans="1:3" x14ac:dyDescent="0.2">
      <c r="A192" t="s">
        <v>1151</v>
      </c>
      <c r="B192" t="s">
        <v>4</v>
      </c>
      <c r="C192" t="s">
        <v>961</v>
      </c>
    </row>
    <row r="193" spans="1:3" x14ac:dyDescent="0.2">
      <c r="A193" t="s">
        <v>1152</v>
      </c>
      <c r="B193" t="s">
        <v>4</v>
      </c>
      <c r="C193" t="s">
        <v>961</v>
      </c>
    </row>
    <row r="194" spans="1:3" x14ac:dyDescent="0.2">
      <c r="A194" t="s">
        <v>1153</v>
      </c>
      <c r="B194" t="s">
        <v>4</v>
      </c>
      <c r="C194" t="s">
        <v>961</v>
      </c>
    </row>
    <row r="195" spans="1:3" x14ac:dyDescent="0.2">
      <c r="A195" t="s">
        <v>1154</v>
      </c>
      <c r="B195" t="s">
        <v>4</v>
      </c>
      <c r="C195" t="s">
        <v>961</v>
      </c>
    </row>
    <row r="196" spans="1:3" x14ac:dyDescent="0.2">
      <c r="A196" t="s">
        <v>1155</v>
      </c>
      <c r="B196" t="s">
        <v>4</v>
      </c>
      <c r="C196" t="s">
        <v>961</v>
      </c>
    </row>
    <row r="197" spans="1:3" x14ac:dyDescent="0.2">
      <c r="A197" t="s">
        <v>1156</v>
      </c>
      <c r="B197" t="s">
        <v>4</v>
      </c>
      <c r="C197" t="s">
        <v>961</v>
      </c>
    </row>
    <row r="198" spans="1:3" x14ac:dyDescent="0.2">
      <c r="A198" t="s">
        <v>1157</v>
      </c>
      <c r="B198" t="s">
        <v>4</v>
      </c>
      <c r="C198" t="s">
        <v>961</v>
      </c>
    </row>
    <row r="199" spans="1:3" x14ac:dyDescent="0.2">
      <c r="A199" t="s">
        <v>1158</v>
      </c>
      <c r="B199" t="s">
        <v>4</v>
      </c>
      <c r="C199" t="s">
        <v>961</v>
      </c>
    </row>
    <row r="200" spans="1:3" x14ac:dyDescent="0.2">
      <c r="A200" t="s">
        <v>1159</v>
      </c>
      <c r="B200" t="s">
        <v>4</v>
      </c>
      <c r="C200" t="s">
        <v>961</v>
      </c>
    </row>
    <row r="201" spans="1:3" x14ac:dyDescent="0.2">
      <c r="A201" t="s">
        <v>1160</v>
      </c>
      <c r="B201" t="s">
        <v>4</v>
      </c>
      <c r="C201" t="s">
        <v>961</v>
      </c>
    </row>
    <row r="202" spans="1:3" x14ac:dyDescent="0.2">
      <c r="A202" t="s">
        <v>1161</v>
      </c>
      <c r="B202" t="s">
        <v>4</v>
      </c>
      <c r="C202" t="s">
        <v>961</v>
      </c>
    </row>
    <row r="203" spans="1:3" x14ac:dyDescent="0.2">
      <c r="A203" t="s">
        <v>1162</v>
      </c>
      <c r="B203" t="s">
        <v>4</v>
      </c>
      <c r="C203" t="s">
        <v>961</v>
      </c>
    </row>
    <row r="204" spans="1:3" x14ac:dyDescent="0.2">
      <c r="A204" t="s">
        <v>1163</v>
      </c>
      <c r="B204" t="s">
        <v>4</v>
      </c>
      <c r="C204" t="s">
        <v>961</v>
      </c>
    </row>
    <row r="205" spans="1:3" x14ac:dyDescent="0.2">
      <c r="A205" t="s">
        <v>1164</v>
      </c>
      <c r="B205" t="s">
        <v>4</v>
      </c>
      <c r="C205" t="s">
        <v>961</v>
      </c>
    </row>
    <row r="206" spans="1:3" x14ac:dyDescent="0.2">
      <c r="A206" t="s">
        <v>1165</v>
      </c>
      <c r="B206" t="s">
        <v>4</v>
      </c>
      <c r="C206" t="s">
        <v>961</v>
      </c>
    </row>
    <row r="207" spans="1:3" x14ac:dyDescent="0.2">
      <c r="A207" t="s">
        <v>1166</v>
      </c>
      <c r="B207" t="s">
        <v>4</v>
      </c>
      <c r="C207" t="s">
        <v>961</v>
      </c>
    </row>
    <row r="208" spans="1:3" x14ac:dyDescent="0.2">
      <c r="A208" t="s">
        <v>1167</v>
      </c>
      <c r="B208" t="s">
        <v>4</v>
      </c>
      <c r="C208" t="s">
        <v>961</v>
      </c>
    </row>
    <row r="209" spans="1:3" x14ac:dyDescent="0.2">
      <c r="A209" t="s">
        <v>1168</v>
      </c>
      <c r="B209" t="s">
        <v>4</v>
      </c>
      <c r="C209" t="s">
        <v>961</v>
      </c>
    </row>
    <row r="210" spans="1:3" x14ac:dyDescent="0.2">
      <c r="A210" t="s">
        <v>1169</v>
      </c>
      <c r="B210" t="s">
        <v>4</v>
      </c>
      <c r="C210" t="s">
        <v>961</v>
      </c>
    </row>
    <row r="211" spans="1:3" x14ac:dyDescent="0.2">
      <c r="A211" t="s">
        <v>1170</v>
      </c>
      <c r="B211" t="s">
        <v>4</v>
      </c>
      <c r="C211" t="s">
        <v>961</v>
      </c>
    </row>
    <row r="212" spans="1:3" x14ac:dyDescent="0.2">
      <c r="A212" t="s">
        <v>1171</v>
      </c>
      <c r="B212" t="s">
        <v>4</v>
      </c>
      <c r="C212" t="s">
        <v>961</v>
      </c>
    </row>
    <row r="213" spans="1:3" x14ac:dyDescent="0.2">
      <c r="A213" t="s">
        <v>1172</v>
      </c>
      <c r="B213" t="s">
        <v>4</v>
      </c>
      <c r="C213" t="s">
        <v>961</v>
      </c>
    </row>
    <row r="214" spans="1:3" x14ac:dyDescent="0.2">
      <c r="A214" t="s">
        <v>1173</v>
      </c>
      <c r="B214" t="s">
        <v>4</v>
      </c>
      <c r="C214" t="s">
        <v>961</v>
      </c>
    </row>
    <row r="215" spans="1:3" x14ac:dyDescent="0.2">
      <c r="A215" t="s">
        <v>1174</v>
      </c>
      <c r="B215" t="s">
        <v>4</v>
      </c>
      <c r="C215" t="s">
        <v>961</v>
      </c>
    </row>
    <row r="216" spans="1:3" x14ac:dyDescent="0.2">
      <c r="A216" t="s">
        <v>1175</v>
      </c>
      <c r="B216" t="s">
        <v>4</v>
      </c>
      <c r="C216" t="s">
        <v>961</v>
      </c>
    </row>
    <row r="217" spans="1:3" x14ac:dyDescent="0.2">
      <c r="A217" t="s">
        <v>1176</v>
      </c>
      <c r="B217" t="s">
        <v>4</v>
      </c>
      <c r="C217" t="s">
        <v>961</v>
      </c>
    </row>
    <row r="218" spans="1:3" x14ac:dyDescent="0.2">
      <c r="A218" t="s">
        <v>1177</v>
      </c>
      <c r="B218" t="s">
        <v>4</v>
      </c>
      <c r="C218" t="s">
        <v>961</v>
      </c>
    </row>
    <row r="219" spans="1:3" x14ac:dyDescent="0.2">
      <c r="A219" t="s">
        <v>1178</v>
      </c>
      <c r="B219" t="s">
        <v>4</v>
      </c>
      <c r="C219" t="s">
        <v>961</v>
      </c>
    </row>
    <row r="220" spans="1:3" x14ac:dyDescent="0.2">
      <c r="A220" t="s">
        <v>1179</v>
      </c>
      <c r="B220" t="s">
        <v>4</v>
      </c>
      <c r="C220" t="s">
        <v>961</v>
      </c>
    </row>
    <row r="221" spans="1:3" x14ac:dyDescent="0.2">
      <c r="A221" t="s">
        <v>1180</v>
      </c>
      <c r="B221" t="s">
        <v>4</v>
      </c>
      <c r="C221" t="s">
        <v>961</v>
      </c>
    </row>
    <row r="222" spans="1:3" x14ac:dyDescent="0.2">
      <c r="A222" t="s">
        <v>1181</v>
      </c>
      <c r="B222" t="s">
        <v>4</v>
      </c>
      <c r="C222" t="s">
        <v>961</v>
      </c>
    </row>
    <row r="223" spans="1:3" x14ac:dyDescent="0.2">
      <c r="A223" t="s">
        <v>1182</v>
      </c>
      <c r="B223" t="s">
        <v>4</v>
      </c>
      <c r="C223" t="s">
        <v>961</v>
      </c>
    </row>
    <row r="224" spans="1:3" x14ac:dyDescent="0.2">
      <c r="A224" t="s">
        <v>1183</v>
      </c>
      <c r="B224" t="s">
        <v>4</v>
      </c>
      <c r="C224" t="s">
        <v>961</v>
      </c>
    </row>
    <row r="225" spans="1:3" x14ac:dyDescent="0.2">
      <c r="A225" t="s">
        <v>1184</v>
      </c>
      <c r="B225" t="s">
        <v>4</v>
      </c>
      <c r="C225" t="s">
        <v>961</v>
      </c>
    </row>
    <row r="226" spans="1:3" x14ac:dyDescent="0.2">
      <c r="A226" t="s">
        <v>1185</v>
      </c>
      <c r="B226" t="s">
        <v>4</v>
      </c>
      <c r="C226" t="s">
        <v>961</v>
      </c>
    </row>
    <row r="227" spans="1:3" x14ac:dyDescent="0.2">
      <c r="A227" t="s">
        <v>1186</v>
      </c>
      <c r="B227" t="s">
        <v>4</v>
      </c>
      <c r="C227" t="s">
        <v>961</v>
      </c>
    </row>
    <row r="228" spans="1:3" x14ac:dyDescent="0.2">
      <c r="A228" t="s">
        <v>1187</v>
      </c>
      <c r="B228" t="s">
        <v>4</v>
      </c>
      <c r="C228" t="s">
        <v>961</v>
      </c>
    </row>
    <row r="229" spans="1:3" x14ac:dyDescent="0.2">
      <c r="A229" t="s">
        <v>1188</v>
      </c>
      <c r="B229" t="s">
        <v>4</v>
      </c>
      <c r="C229" t="s">
        <v>961</v>
      </c>
    </row>
    <row r="230" spans="1:3" x14ac:dyDescent="0.2">
      <c r="A230" t="s">
        <v>1189</v>
      </c>
      <c r="B230" t="s">
        <v>4</v>
      </c>
      <c r="C230" t="s">
        <v>961</v>
      </c>
    </row>
    <row r="231" spans="1:3" x14ac:dyDescent="0.2">
      <c r="A231" t="s">
        <v>1190</v>
      </c>
      <c r="B231" t="s">
        <v>4</v>
      </c>
      <c r="C231" t="s">
        <v>961</v>
      </c>
    </row>
    <row r="232" spans="1:3" x14ac:dyDescent="0.2">
      <c r="A232" t="s">
        <v>1191</v>
      </c>
      <c r="B232" t="s">
        <v>4</v>
      </c>
      <c r="C232" t="s">
        <v>961</v>
      </c>
    </row>
    <row r="233" spans="1:3" x14ac:dyDescent="0.2">
      <c r="A233" t="s">
        <v>1192</v>
      </c>
      <c r="B233" t="s">
        <v>4</v>
      </c>
      <c r="C233" t="s">
        <v>961</v>
      </c>
    </row>
    <row r="234" spans="1:3" x14ac:dyDescent="0.2">
      <c r="A234" t="s">
        <v>1193</v>
      </c>
      <c r="B234" t="s">
        <v>4</v>
      </c>
      <c r="C234" t="s">
        <v>961</v>
      </c>
    </row>
    <row r="235" spans="1:3" x14ac:dyDescent="0.2">
      <c r="A235" t="s">
        <v>1194</v>
      </c>
      <c r="B235" t="s">
        <v>4</v>
      </c>
      <c r="C235" t="s">
        <v>961</v>
      </c>
    </row>
    <row r="236" spans="1:3" x14ac:dyDescent="0.2">
      <c r="A236" t="s">
        <v>1195</v>
      </c>
      <c r="B236" t="s">
        <v>4</v>
      </c>
      <c r="C236" t="s">
        <v>961</v>
      </c>
    </row>
    <row r="237" spans="1:3" x14ac:dyDescent="0.2">
      <c r="A237" t="s">
        <v>1196</v>
      </c>
      <c r="B237" t="s">
        <v>4</v>
      </c>
      <c r="C237" t="s">
        <v>961</v>
      </c>
    </row>
    <row r="238" spans="1:3" x14ac:dyDescent="0.2">
      <c r="A238" t="s">
        <v>1197</v>
      </c>
      <c r="B238" t="s">
        <v>4</v>
      </c>
      <c r="C238" t="s">
        <v>961</v>
      </c>
    </row>
    <row r="239" spans="1:3" x14ac:dyDescent="0.2">
      <c r="A239" t="s">
        <v>1198</v>
      </c>
      <c r="B239" t="s">
        <v>4</v>
      </c>
      <c r="C239" t="s">
        <v>961</v>
      </c>
    </row>
    <row r="240" spans="1:3" x14ac:dyDescent="0.2">
      <c r="A240" t="s">
        <v>1199</v>
      </c>
      <c r="B240" t="s">
        <v>4</v>
      </c>
      <c r="C240" t="s">
        <v>961</v>
      </c>
    </row>
    <row r="241" spans="1:3" x14ac:dyDescent="0.2">
      <c r="A241" t="s">
        <v>1200</v>
      </c>
      <c r="B241" t="s">
        <v>4</v>
      </c>
      <c r="C241" t="s">
        <v>961</v>
      </c>
    </row>
    <row r="242" spans="1:3" x14ac:dyDescent="0.2">
      <c r="A242" t="s">
        <v>1201</v>
      </c>
      <c r="B242" t="s">
        <v>4</v>
      </c>
      <c r="C242" t="s">
        <v>961</v>
      </c>
    </row>
    <row r="243" spans="1:3" x14ac:dyDescent="0.2">
      <c r="A243" t="s">
        <v>1202</v>
      </c>
      <c r="B243" t="s">
        <v>4</v>
      </c>
      <c r="C243" t="s">
        <v>961</v>
      </c>
    </row>
    <row r="244" spans="1:3" x14ac:dyDescent="0.2">
      <c r="A244" t="s">
        <v>1203</v>
      </c>
      <c r="B244" t="s">
        <v>4</v>
      </c>
      <c r="C244" t="s">
        <v>961</v>
      </c>
    </row>
    <row r="245" spans="1:3" x14ac:dyDescent="0.2">
      <c r="A245" t="s">
        <v>1204</v>
      </c>
      <c r="B245" t="s">
        <v>4</v>
      </c>
      <c r="C245" t="s">
        <v>961</v>
      </c>
    </row>
    <row r="246" spans="1:3" x14ac:dyDescent="0.2">
      <c r="A246" t="s">
        <v>1205</v>
      </c>
      <c r="B246" t="s">
        <v>4</v>
      </c>
      <c r="C246" t="s">
        <v>961</v>
      </c>
    </row>
    <row r="247" spans="1:3" x14ac:dyDescent="0.2">
      <c r="A247" t="s">
        <v>1206</v>
      </c>
      <c r="B247" t="s">
        <v>4</v>
      </c>
      <c r="C247" t="s">
        <v>961</v>
      </c>
    </row>
    <row r="248" spans="1:3" x14ac:dyDescent="0.2">
      <c r="A248" t="s">
        <v>1207</v>
      </c>
      <c r="B248" t="s">
        <v>4</v>
      </c>
      <c r="C248" t="s">
        <v>961</v>
      </c>
    </row>
    <row r="249" spans="1:3" x14ac:dyDescent="0.2">
      <c r="A249" t="s">
        <v>1208</v>
      </c>
      <c r="B249" t="s">
        <v>4</v>
      </c>
      <c r="C249" t="s">
        <v>961</v>
      </c>
    </row>
    <row r="250" spans="1:3" x14ac:dyDescent="0.2">
      <c r="A250" t="s">
        <v>1209</v>
      </c>
      <c r="B250" t="s">
        <v>4</v>
      </c>
      <c r="C250" t="s">
        <v>961</v>
      </c>
    </row>
    <row r="251" spans="1:3" x14ac:dyDescent="0.2">
      <c r="A251" t="s">
        <v>1210</v>
      </c>
      <c r="B251" t="s">
        <v>4</v>
      </c>
      <c r="C251" t="s">
        <v>961</v>
      </c>
    </row>
    <row r="252" spans="1:3" x14ac:dyDescent="0.2">
      <c r="A252" t="s">
        <v>1211</v>
      </c>
      <c r="B252" t="s">
        <v>4</v>
      </c>
      <c r="C252" t="s">
        <v>961</v>
      </c>
    </row>
    <row r="253" spans="1:3" x14ac:dyDescent="0.2">
      <c r="A253" t="s">
        <v>1212</v>
      </c>
      <c r="B253" t="s">
        <v>4</v>
      </c>
      <c r="C253" t="s">
        <v>961</v>
      </c>
    </row>
    <row r="254" spans="1:3" x14ac:dyDescent="0.2">
      <c r="A254" t="s">
        <v>1213</v>
      </c>
      <c r="B254" t="s">
        <v>4</v>
      </c>
      <c r="C254" t="s">
        <v>961</v>
      </c>
    </row>
    <row r="255" spans="1:3" x14ac:dyDescent="0.2">
      <c r="A255" t="s">
        <v>1214</v>
      </c>
      <c r="B255" t="s">
        <v>4</v>
      </c>
      <c r="C255" t="s">
        <v>961</v>
      </c>
    </row>
    <row r="256" spans="1:3" x14ac:dyDescent="0.2">
      <c r="A256" t="s">
        <v>1215</v>
      </c>
      <c r="B256" t="s">
        <v>4</v>
      </c>
      <c r="C256" t="s">
        <v>961</v>
      </c>
    </row>
    <row r="257" spans="1:3" x14ac:dyDescent="0.2">
      <c r="A257" t="s">
        <v>1216</v>
      </c>
      <c r="B257" t="s">
        <v>4</v>
      </c>
      <c r="C257" t="s">
        <v>961</v>
      </c>
    </row>
    <row r="258" spans="1:3" x14ac:dyDescent="0.2">
      <c r="A258" t="s">
        <v>1217</v>
      </c>
      <c r="B258" t="s">
        <v>4</v>
      </c>
      <c r="C258" t="s">
        <v>961</v>
      </c>
    </row>
    <row r="259" spans="1:3" x14ac:dyDescent="0.2">
      <c r="A259" t="s">
        <v>1218</v>
      </c>
      <c r="B259" t="s">
        <v>4</v>
      </c>
      <c r="C259" t="s">
        <v>961</v>
      </c>
    </row>
    <row r="260" spans="1:3" x14ac:dyDescent="0.2">
      <c r="A260" t="s">
        <v>1219</v>
      </c>
      <c r="B260" t="s">
        <v>4</v>
      </c>
      <c r="C260" t="s">
        <v>961</v>
      </c>
    </row>
    <row r="261" spans="1:3" x14ac:dyDescent="0.2">
      <c r="A261" t="s">
        <v>1220</v>
      </c>
      <c r="B261" t="s">
        <v>4</v>
      </c>
      <c r="C261" t="s">
        <v>961</v>
      </c>
    </row>
    <row r="262" spans="1:3" x14ac:dyDescent="0.2">
      <c r="A262" t="s">
        <v>1221</v>
      </c>
      <c r="B262" t="s">
        <v>4</v>
      </c>
      <c r="C262" t="s">
        <v>961</v>
      </c>
    </row>
    <row r="263" spans="1:3" x14ac:dyDescent="0.2">
      <c r="A263" t="s">
        <v>1222</v>
      </c>
      <c r="B263" t="s">
        <v>4</v>
      </c>
      <c r="C263" t="s">
        <v>961</v>
      </c>
    </row>
    <row r="264" spans="1:3" x14ac:dyDescent="0.2">
      <c r="A264" t="s">
        <v>1223</v>
      </c>
      <c r="B264" t="s">
        <v>4</v>
      </c>
      <c r="C264" t="s">
        <v>961</v>
      </c>
    </row>
    <row r="265" spans="1:3" x14ac:dyDescent="0.2">
      <c r="A265" t="s">
        <v>1224</v>
      </c>
      <c r="B265" t="s">
        <v>4</v>
      </c>
      <c r="C265" t="s">
        <v>961</v>
      </c>
    </row>
    <row r="266" spans="1:3" x14ac:dyDescent="0.2">
      <c r="A266" t="s">
        <v>1225</v>
      </c>
      <c r="B266" t="s">
        <v>4</v>
      </c>
      <c r="C266" t="s">
        <v>961</v>
      </c>
    </row>
    <row r="267" spans="1:3" x14ac:dyDescent="0.2">
      <c r="A267" t="s">
        <v>1226</v>
      </c>
      <c r="B267" t="s">
        <v>4</v>
      </c>
      <c r="C267" t="s">
        <v>961</v>
      </c>
    </row>
    <row r="268" spans="1:3" x14ac:dyDescent="0.2">
      <c r="A268" t="s">
        <v>1227</v>
      </c>
      <c r="B268" t="s">
        <v>4</v>
      </c>
      <c r="C268" t="s">
        <v>961</v>
      </c>
    </row>
    <row r="269" spans="1:3" x14ac:dyDescent="0.2">
      <c r="A269" t="s">
        <v>1228</v>
      </c>
      <c r="B269" t="s">
        <v>4</v>
      </c>
      <c r="C269" t="s">
        <v>961</v>
      </c>
    </row>
    <row r="270" spans="1:3" x14ac:dyDescent="0.2">
      <c r="A270" t="s">
        <v>1229</v>
      </c>
      <c r="B270" t="s">
        <v>4</v>
      </c>
      <c r="C270" t="s">
        <v>961</v>
      </c>
    </row>
    <row r="271" spans="1:3" x14ac:dyDescent="0.2">
      <c r="A271" t="s">
        <v>1230</v>
      </c>
      <c r="B271" t="s">
        <v>4</v>
      </c>
      <c r="C271" t="s">
        <v>961</v>
      </c>
    </row>
    <row r="272" spans="1:3" x14ac:dyDescent="0.2">
      <c r="A272" t="s">
        <v>1231</v>
      </c>
      <c r="B272" t="s">
        <v>4</v>
      </c>
      <c r="C272" t="s">
        <v>961</v>
      </c>
    </row>
    <row r="273" spans="1:3" x14ac:dyDescent="0.2">
      <c r="A273" t="s">
        <v>1232</v>
      </c>
      <c r="B273" t="s">
        <v>4</v>
      </c>
      <c r="C273" t="s">
        <v>961</v>
      </c>
    </row>
    <row r="274" spans="1:3" x14ac:dyDescent="0.2">
      <c r="A274" t="s">
        <v>1233</v>
      </c>
      <c r="B274" t="s">
        <v>4</v>
      </c>
      <c r="C274" t="s">
        <v>961</v>
      </c>
    </row>
    <row r="275" spans="1:3" x14ac:dyDescent="0.2">
      <c r="A275" t="s">
        <v>1234</v>
      </c>
      <c r="B275" t="s">
        <v>4</v>
      </c>
      <c r="C275" t="s">
        <v>961</v>
      </c>
    </row>
    <row r="276" spans="1:3" x14ac:dyDescent="0.2">
      <c r="A276" t="s">
        <v>1235</v>
      </c>
      <c r="B276" t="s">
        <v>4</v>
      </c>
      <c r="C276" t="s">
        <v>961</v>
      </c>
    </row>
    <row r="277" spans="1:3" x14ac:dyDescent="0.2">
      <c r="A277" t="s">
        <v>1236</v>
      </c>
      <c r="B277" t="s">
        <v>4</v>
      </c>
      <c r="C277" t="s">
        <v>961</v>
      </c>
    </row>
    <row r="278" spans="1:3" x14ac:dyDescent="0.2">
      <c r="A278" t="s">
        <v>1237</v>
      </c>
      <c r="B278" t="s">
        <v>4</v>
      </c>
      <c r="C278" t="s">
        <v>961</v>
      </c>
    </row>
    <row r="279" spans="1:3" x14ac:dyDescent="0.2">
      <c r="A279" t="s">
        <v>1238</v>
      </c>
      <c r="B279" t="s">
        <v>4</v>
      </c>
      <c r="C279" t="s">
        <v>961</v>
      </c>
    </row>
    <row r="280" spans="1:3" x14ac:dyDescent="0.2">
      <c r="A280" t="s">
        <v>1239</v>
      </c>
      <c r="B280" t="s">
        <v>4</v>
      </c>
      <c r="C280" t="s">
        <v>961</v>
      </c>
    </row>
    <row r="281" spans="1:3" x14ac:dyDescent="0.2">
      <c r="A281" t="s">
        <v>1240</v>
      </c>
      <c r="B281" t="s">
        <v>4</v>
      </c>
      <c r="C281" t="s">
        <v>961</v>
      </c>
    </row>
    <row r="282" spans="1:3" x14ac:dyDescent="0.2">
      <c r="A282" t="s">
        <v>1241</v>
      </c>
      <c r="B282" t="s">
        <v>4</v>
      </c>
      <c r="C282" t="s">
        <v>961</v>
      </c>
    </row>
    <row r="283" spans="1:3" x14ac:dyDescent="0.2">
      <c r="A283" t="s">
        <v>1242</v>
      </c>
      <c r="B283" t="s">
        <v>4</v>
      </c>
      <c r="C283" t="s">
        <v>961</v>
      </c>
    </row>
    <row r="284" spans="1:3" x14ac:dyDescent="0.2">
      <c r="A284" t="s">
        <v>1243</v>
      </c>
      <c r="B284" t="s">
        <v>4</v>
      </c>
      <c r="C284" t="s">
        <v>961</v>
      </c>
    </row>
    <row r="285" spans="1:3" x14ac:dyDescent="0.2">
      <c r="A285" t="s">
        <v>1244</v>
      </c>
      <c r="B285" t="s">
        <v>4</v>
      </c>
      <c r="C285" t="s">
        <v>961</v>
      </c>
    </row>
    <row r="286" spans="1:3" x14ac:dyDescent="0.2">
      <c r="A286" t="s">
        <v>1245</v>
      </c>
      <c r="B286" t="s">
        <v>4</v>
      </c>
      <c r="C286" t="s">
        <v>961</v>
      </c>
    </row>
    <row r="287" spans="1:3" x14ac:dyDescent="0.2">
      <c r="A287" t="s">
        <v>1246</v>
      </c>
      <c r="B287" t="s">
        <v>4</v>
      </c>
      <c r="C287" t="s">
        <v>961</v>
      </c>
    </row>
    <row r="288" spans="1:3" x14ac:dyDescent="0.2">
      <c r="A288" t="s">
        <v>1247</v>
      </c>
      <c r="B288" t="s">
        <v>4</v>
      </c>
      <c r="C288" t="s">
        <v>961</v>
      </c>
    </row>
    <row r="289" spans="1:3" x14ac:dyDescent="0.2">
      <c r="A289" t="s">
        <v>1248</v>
      </c>
      <c r="B289" t="s">
        <v>4</v>
      </c>
      <c r="C289" t="s">
        <v>961</v>
      </c>
    </row>
    <row r="290" spans="1:3" x14ac:dyDescent="0.2">
      <c r="A290" t="s">
        <v>1249</v>
      </c>
      <c r="B290" t="s">
        <v>4</v>
      </c>
      <c r="C290" t="s">
        <v>961</v>
      </c>
    </row>
    <row r="291" spans="1:3" x14ac:dyDescent="0.2">
      <c r="A291" t="s">
        <v>1250</v>
      </c>
      <c r="B291" t="s">
        <v>4</v>
      </c>
      <c r="C291" t="s">
        <v>961</v>
      </c>
    </row>
    <row r="292" spans="1:3" x14ac:dyDescent="0.2">
      <c r="A292" t="s">
        <v>1251</v>
      </c>
      <c r="B292" t="s">
        <v>4</v>
      </c>
      <c r="C292" t="s">
        <v>961</v>
      </c>
    </row>
    <row r="293" spans="1:3" x14ac:dyDescent="0.2">
      <c r="A293" t="s">
        <v>1252</v>
      </c>
      <c r="B293" t="s">
        <v>4</v>
      </c>
      <c r="C293" t="s">
        <v>961</v>
      </c>
    </row>
    <row r="294" spans="1:3" x14ac:dyDescent="0.2">
      <c r="A294" t="s">
        <v>1253</v>
      </c>
      <c r="B294" t="s">
        <v>4</v>
      </c>
      <c r="C294" t="s">
        <v>961</v>
      </c>
    </row>
    <row r="295" spans="1:3" x14ac:dyDescent="0.2">
      <c r="A295" t="s">
        <v>1254</v>
      </c>
      <c r="B295" t="s">
        <v>4</v>
      </c>
      <c r="C295" t="s">
        <v>961</v>
      </c>
    </row>
    <row r="296" spans="1:3" x14ac:dyDescent="0.2">
      <c r="A296" t="s">
        <v>1255</v>
      </c>
      <c r="B296" t="s">
        <v>4</v>
      </c>
      <c r="C296" t="s">
        <v>961</v>
      </c>
    </row>
    <row r="297" spans="1:3" x14ac:dyDescent="0.2">
      <c r="A297" t="s">
        <v>1256</v>
      </c>
      <c r="B297" t="s">
        <v>4</v>
      </c>
      <c r="C297" t="s">
        <v>961</v>
      </c>
    </row>
    <row r="298" spans="1:3" x14ac:dyDescent="0.2">
      <c r="A298" t="s">
        <v>1257</v>
      </c>
      <c r="B298" t="s">
        <v>4</v>
      </c>
      <c r="C298" t="s">
        <v>961</v>
      </c>
    </row>
    <row r="299" spans="1:3" x14ac:dyDescent="0.2">
      <c r="A299" t="s">
        <v>1258</v>
      </c>
      <c r="B299" t="s">
        <v>4</v>
      </c>
      <c r="C299" t="s">
        <v>961</v>
      </c>
    </row>
    <row r="300" spans="1:3" x14ac:dyDescent="0.2">
      <c r="A300" t="s">
        <v>1259</v>
      </c>
      <c r="B300" t="s">
        <v>4</v>
      </c>
      <c r="C300" t="s">
        <v>961</v>
      </c>
    </row>
    <row r="301" spans="1:3" x14ac:dyDescent="0.2">
      <c r="A301" t="s">
        <v>1260</v>
      </c>
      <c r="B301" t="s">
        <v>4</v>
      </c>
      <c r="C301" t="s">
        <v>961</v>
      </c>
    </row>
    <row r="302" spans="1:3" x14ac:dyDescent="0.2">
      <c r="A302" t="s">
        <v>1261</v>
      </c>
      <c r="B302" t="s">
        <v>4</v>
      </c>
      <c r="C302" t="s">
        <v>961</v>
      </c>
    </row>
    <row r="303" spans="1:3" x14ac:dyDescent="0.2">
      <c r="A303" t="s">
        <v>1262</v>
      </c>
      <c r="B303" t="s">
        <v>4</v>
      </c>
      <c r="C303" t="s">
        <v>961</v>
      </c>
    </row>
    <row r="304" spans="1:3" x14ac:dyDescent="0.2">
      <c r="A304" t="s">
        <v>1263</v>
      </c>
      <c r="B304" t="s">
        <v>4</v>
      </c>
      <c r="C304" t="s">
        <v>961</v>
      </c>
    </row>
    <row r="305" spans="1:3" x14ac:dyDescent="0.2">
      <c r="A305" t="s">
        <v>1264</v>
      </c>
      <c r="B305" t="s">
        <v>4</v>
      </c>
      <c r="C305" t="s">
        <v>961</v>
      </c>
    </row>
    <row r="306" spans="1:3" x14ac:dyDescent="0.2">
      <c r="A306" t="s">
        <v>1265</v>
      </c>
      <c r="B306" t="s">
        <v>4</v>
      </c>
      <c r="C306" t="s">
        <v>961</v>
      </c>
    </row>
    <row r="307" spans="1:3" x14ac:dyDescent="0.2">
      <c r="A307" t="s">
        <v>1266</v>
      </c>
      <c r="B307" t="s">
        <v>4</v>
      </c>
      <c r="C307" t="s">
        <v>961</v>
      </c>
    </row>
    <row r="308" spans="1:3" x14ac:dyDescent="0.2">
      <c r="A308" t="s">
        <v>1267</v>
      </c>
      <c r="B308" t="s">
        <v>4</v>
      </c>
      <c r="C308" t="s">
        <v>961</v>
      </c>
    </row>
    <row r="309" spans="1:3" x14ac:dyDescent="0.2">
      <c r="A309" t="s">
        <v>1268</v>
      </c>
      <c r="B309" t="s">
        <v>4</v>
      </c>
      <c r="C309" t="s">
        <v>961</v>
      </c>
    </row>
    <row r="310" spans="1:3" x14ac:dyDescent="0.2">
      <c r="A310" t="s">
        <v>1269</v>
      </c>
      <c r="B310" t="s">
        <v>4</v>
      </c>
      <c r="C310" t="s">
        <v>961</v>
      </c>
    </row>
    <row r="311" spans="1:3" x14ac:dyDescent="0.2">
      <c r="A311" t="s">
        <v>1270</v>
      </c>
      <c r="B311" t="s">
        <v>4</v>
      </c>
      <c r="C311" t="s">
        <v>961</v>
      </c>
    </row>
    <row r="312" spans="1:3" x14ac:dyDescent="0.2">
      <c r="A312" t="s">
        <v>1271</v>
      </c>
      <c r="B312" t="s">
        <v>4</v>
      </c>
      <c r="C312" t="s">
        <v>961</v>
      </c>
    </row>
    <row r="313" spans="1:3" x14ac:dyDescent="0.2">
      <c r="A313" t="s">
        <v>1272</v>
      </c>
      <c r="B313" t="s">
        <v>4</v>
      </c>
      <c r="C313" t="s">
        <v>961</v>
      </c>
    </row>
    <row r="314" spans="1:3" x14ac:dyDescent="0.2">
      <c r="A314" t="s">
        <v>1273</v>
      </c>
      <c r="B314" t="s">
        <v>4</v>
      </c>
      <c r="C314" t="s">
        <v>961</v>
      </c>
    </row>
    <row r="315" spans="1:3" x14ac:dyDescent="0.2">
      <c r="A315" t="s">
        <v>1274</v>
      </c>
      <c r="B315" t="s">
        <v>4</v>
      </c>
      <c r="C315" t="s">
        <v>961</v>
      </c>
    </row>
    <row r="316" spans="1:3" x14ac:dyDescent="0.2">
      <c r="A316" t="s">
        <v>1275</v>
      </c>
      <c r="B316" t="s">
        <v>4</v>
      </c>
      <c r="C316" t="s">
        <v>961</v>
      </c>
    </row>
    <row r="317" spans="1:3" x14ac:dyDescent="0.2">
      <c r="A317" t="s">
        <v>1276</v>
      </c>
      <c r="B317" t="s">
        <v>4</v>
      </c>
      <c r="C317" t="s">
        <v>961</v>
      </c>
    </row>
    <row r="318" spans="1:3" x14ac:dyDescent="0.2">
      <c r="A318" t="s">
        <v>1277</v>
      </c>
      <c r="B318" t="s">
        <v>4</v>
      </c>
      <c r="C318" t="s">
        <v>961</v>
      </c>
    </row>
    <row r="319" spans="1:3" x14ac:dyDescent="0.2">
      <c r="A319" t="s">
        <v>1278</v>
      </c>
      <c r="B319" t="s">
        <v>4</v>
      </c>
      <c r="C319" t="s">
        <v>961</v>
      </c>
    </row>
    <row r="320" spans="1:3" x14ac:dyDescent="0.2">
      <c r="A320" t="s">
        <v>1279</v>
      </c>
      <c r="B320" t="s">
        <v>4</v>
      </c>
      <c r="C320" t="s">
        <v>961</v>
      </c>
    </row>
    <row r="321" spans="1:3" x14ac:dyDescent="0.2">
      <c r="A321" t="s">
        <v>1280</v>
      </c>
      <c r="B321" t="s">
        <v>4</v>
      </c>
      <c r="C321" t="s">
        <v>961</v>
      </c>
    </row>
    <row r="322" spans="1:3" x14ac:dyDescent="0.2">
      <c r="A322" t="s">
        <v>1281</v>
      </c>
      <c r="B322" t="s">
        <v>4</v>
      </c>
      <c r="C322" t="s">
        <v>961</v>
      </c>
    </row>
    <row r="323" spans="1:3" x14ac:dyDescent="0.2">
      <c r="A323" t="s">
        <v>1282</v>
      </c>
      <c r="B323" t="s">
        <v>4</v>
      </c>
      <c r="C323" t="s">
        <v>961</v>
      </c>
    </row>
    <row r="324" spans="1:3" x14ac:dyDescent="0.2">
      <c r="A324" t="s">
        <v>1283</v>
      </c>
      <c r="B324" t="s">
        <v>4</v>
      </c>
      <c r="C324" t="s">
        <v>961</v>
      </c>
    </row>
    <row r="325" spans="1:3" x14ac:dyDescent="0.2">
      <c r="A325" t="s">
        <v>1284</v>
      </c>
      <c r="B325" t="s">
        <v>4</v>
      </c>
      <c r="C325" t="s">
        <v>961</v>
      </c>
    </row>
    <row r="326" spans="1:3" x14ac:dyDescent="0.2">
      <c r="A326" t="s">
        <v>1285</v>
      </c>
      <c r="B326" t="s">
        <v>4</v>
      </c>
      <c r="C326" t="s">
        <v>961</v>
      </c>
    </row>
    <row r="327" spans="1:3" x14ac:dyDescent="0.2">
      <c r="A327" t="s">
        <v>1286</v>
      </c>
      <c r="B327" t="s">
        <v>4</v>
      </c>
      <c r="C327" t="s">
        <v>961</v>
      </c>
    </row>
    <row r="328" spans="1:3" x14ac:dyDescent="0.2">
      <c r="A328" t="s">
        <v>1287</v>
      </c>
      <c r="B328" t="s">
        <v>4</v>
      </c>
      <c r="C328" t="s">
        <v>961</v>
      </c>
    </row>
    <row r="329" spans="1:3" x14ac:dyDescent="0.2">
      <c r="A329" t="s">
        <v>1288</v>
      </c>
      <c r="B329" t="s">
        <v>4</v>
      </c>
      <c r="C329" t="s">
        <v>961</v>
      </c>
    </row>
    <row r="330" spans="1:3" x14ac:dyDescent="0.2">
      <c r="A330" t="s">
        <v>1289</v>
      </c>
      <c r="B330" t="s">
        <v>4</v>
      </c>
      <c r="C330" t="s">
        <v>961</v>
      </c>
    </row>
    <row r="331" spans="1:3" x14ac:dyDescent="0.2">
      <c r="A331" t="s">
        <v>1290</v>
      </c>
      <c r="B331" t="s">
        <v>4</v>
      </c>
      <c r="C331" t="s">
        <v>961</v>
      </c>
    </row>
    <row r="332" spans="1:3" x14ac:dyDescent="0.2">
      <c r="A332" t="s">
        <v>1291</v>
      </c>
      <c r="B332" t="s">
        <v>4</v>
      </c>
      <c r="C332" t="s">
        <v>961</v>
      </c>
    </row>
    <row r="333" spans="1:3" x14ac:dyDescent="0.2">
      <c r="A333" t="s">
        <v>1292</v>
      </c>
      <c r="B333" t="s">
        <v>4</v>
      </c>
      <c r="C333" t="s">
        <v>961</v>
      </c>
    </row>
    <row r="334" spans="1:3" x14ac:dyDescent="0.2">
      <c r="A334" t="s">
        <v>1293</v>
      </c>
      <c r="B334" t="s">
        <v>4</v>
      </c>
      <c r="C334" t="s">
        <v>961</v>
      </c>
    </row>
    <row r="335" spans="1:3" x14ac:dyDescent="0.2">
      <c r="A335" t="s">
        <v>1294</v>
      </c>
      <c r="B335" t="s">
        <v>4</v>
      </c>
      <c r="C335" t="s">
        <v>961</v>
      </c>
    </row>
    <row r="336" spans="1:3" x14ac:dyDescent="0.2">
      <c r="A336" t="s">
        <v>1295</v>
      </c>
      <c r="B336" t="s">
        <v>4</v>
      </c>
      <c r="C336" t="s">
        <v>961</v>
      </c>
    </row>
    <row r="337" spans="1:3" x14ac:dyDescent="0.2">
      <c r="A337" t="s">
        <v>1296</v>
      </c>
      <c r="B337" t="s">
        <v>4</v>
      </c>
      <c r="C337" t="s">
        <v>961</v>
      </c>
    </row>
    <row r="338" spans="1:3" x14ac:dyDescent="0.2">
      <c r="A338" t="s">
        <v>1297</v>
      </c>
      <c r="B338" t="s">
        <v>4</v>
      </c>
      <c r="C338" t="s">
        <v>961</v>
      </c>
    </row>
    <row r="339" spans="1:3" x14ac:dyDescent="0.2">
      <c r="A339" t="s">
        <v>1298</v>
      </c>
      <c r="B339" t="s">
        <v>4</v>
      </c>
      <c r="C339" t="s">
        <v>961</v>
      </c>
    </row>
    <row r="340" spans="1:3" x14ac:dyDescent="0.2">
      <c r="A340" t="s">
        <v>1299</v>
      </c>
      <c r="B340" t="s">
        <v>4</v>
      </c>
      <c r="C340" t="s">
        <v>961</v>
      </c>
    </row>
    <row r="341" spans="1:3" x14ac:dyDescent="0.2">
      <c r="A341" t="s">
        <v>1300</v>
      </c>
      <c r="B341" t="s">
        <v>4</v>
      </c>
      <c r="C341" t="s">
        <v>961</v>
      </c>
    </row>
    <row r="342" spans="1:3" x14ac:dyDescent="0.2">
      <c r="A342" t="s">
        <v>1301</v>
      </c>
      <c r="B342" t="s">
        <v>4</v>
      </c>
      <c r="C342" t="s">
        <v>961</v>
      </c>
    </row>
    <row r="343" spans="1:3" x14ac:dyDescent="0.2">
      <c r="A343" t="s">
        <v>1302</v>
      </c>
      <c r="B343" t="s">
        <v>4</v>
      </c>
      <c r="C343" t="s">
        <v>961</v>
      </c>
    </row>
    <row r="344" spans="1:3" x14ac:dyDescent="0.2">
      <c r="A344" t="s">
        <v>1303</v>
      </c>
      <c r="B344" t="s">
        <v>4</v>
      </c>
      <c r="C344" t="s">
        <v>961</v>
      </c>
    </row>
    <row r="345" spans="1:3" x14ac:dyDescent="0.2">
      <c r="A345" t="s">
        <v>1304</v>
      </c>
      <c r="B345" t="s">
        <v>4</v>
      </c>
      <c r="C345" t="s">
        <v>961</v>
      </c>
    </row>
    <row r="346" spans="1:3" x14ac:dyDescent="0.2">
      <c r="A346" t="s">
        <v>1305</v>
      </c>
      <c r="B346" t="s">
        <v>4</v>
      </c>
      <c r="C346" t="s">
        <v>961</v>
      </c>
    </row>
    <row r="347" spans="1:3" x14ac:dyDescent="0.2">
      <c r="A347" t="s">
        <v>1306</v>
      </c>
      <c r="B347" t="s">
        <v>4</v>
      </c>
      <c r="C347" t="s">
        <v>961</v>
      </c>
    </row>
    <row r="348" spans="1:3" x14ac:dyDescent="0.2">
      <c r="A348" t="s">
        <v>1307</v>
      </c>
      <c r="B348" t="s">
        <v>4</v>
      </c>
      <c r="C348" t="s">
        <v>961</v>
      </c>
    </row>
    <row r="349" spans="1:3" x14ac:dyDescent="0.2">
      <c r="A349" t="s">
        <v>1308</v>
      </c>
      <c r="B349" t="s">
        <v>4</v>
      </c>
      <c r="C349" t="s">
        <v>961</v>
      </c>
    </row>
    <row r="350" spans="1:3" x14ac:dyDescent="0.2">
      <c r="A350" t="s">
        <v>1309</v>
      </c>
      <c r="B350" t="s">
        <v>4</v>
      </c>
      <c r="C350" t="s">
        <v>961</v>
      </c>
    </row>
    <row r="351" spans="1:3" x14ac:dyDescent="0.2">
      <c r="A351" t="s">
        <v>1310</v>
      </c>
      <c r="B351" t="s">
        <v>4</v>
      </c>
      <c r="C351" t="s">
        <v>961</v>
      </c>
    </row>
    <row r="352" spans="1:3" x14ac:dyDescent="0.2">
      <c r="A352" t="s">
        <v>1311</v>
      </c>
      <c r="B352" t="s">
        <v>4</v>
      </c>
      <c r="C352" t="s">
        <v>961</v>
      </c>
    </row>
    <row r="353" spans="1:3" x14ac:dyDescent="0.2">
      <c r="A353" t="s">
        <v>1312</v>
      </c>
      <c r="B353" t="s">
        <v>4</v>
      </c>
      <c r="C353" t="s">
        <v>961</v>
      </c>
    </row>
    <row r="354" spans="1:3" x14ac:dyDescent="0.2">
      <c r="A354" t="s">
        <v>1313</v>
      </c>
      <c r="B354" t="s">
        <v>4</v>
      </c>
      <c r="C354" t="s">
        <v>961</v>
      </c>
    </row>
    <row r="355" spans="1:3" x14ac:dyDescent="0.2">
      <c r="A355" t="s">
        <v>1314</v>
      </c>
      <c r="B355" t="s">
        <v>4</v>
      </c>
      <c r="C355" t="s">
        <v>961</v>
      </c>
    </row>
    <row r="356" spans="1:3" x14ac:dyDescent="0.2">
      <c r="A356" t="s">
        <v>1315</v>
      </c>
      <c r="B356" t="s">
        <v>4</v>
      </c>
      <c r="C356" t="s">
        <v>961</v>
      </c>
    </row>
    <row r="357" spans="1:3" x14ac:dyDescent="0.2">
      <c r="A357" t="s">
        <v>1316</v>
      </c>
      <c r="B357" t="s">
        <v>4</v>
      </c>
      <c r="C357" t="s">
        <v>961</v>
      </c>
    </row>
    <row r="358" spans="1:3" x14ac:dyDescent="0.2">
      <c r="A358" t="s">
        <v>1317</v>
      </c>
      <c r="B358" t="s">
        <v>4</v>
      </c>
      <c r="C358" t="s">
        <v>961</v>
      </c>
    </row>
    <row r="359" spans="1:3" x14ac:dyDescent="0.2">
      <c r="A359" t="s">
        <v>1318</v>
      </c>
      <c r="B359" t="s">
        <v>4</v>
      </c>
      <c r="C359" t="s">
        <v>961</v>
      </c>
    </row>
    <row r="360" spans="1:3" x14ac:dyDescent="0.2">
      <c r="A360" t="s">
        <v>1319</v>
      </c>
      <c r="B360" t="s">
        <v>4</v>
      </c>
      <c r="C360" t="s">
        <v>961</v>
      </c>
    </row>
    <row r="361" spans="1:3" x14ac:dyDescent="0.2">
      <c r="A361" t="s">
        <v>1320</v>
      </c>
      <c r="B361" t="s">
        <v>4</v>
      </c>
      <c r="C361" t="s">
        <v>961</v>
      </c>
    </row>
    <row r="362" spans="1:3" x14ac:dyDescent="0.2">
      <c r="A362" t="s">
        <v>1321</v>
      </c>
      <c r="B362" t="s">
        <v>4</v>
      </c>
      <c r="C362" t="s">
        <v>961</v>
      </c>
    </row>
    <row r="363" spans="1:3" x14ac:dyDescent="0.2">
      <c r="A363" t="s">
        <v>1322</v>
      </c>
      <c r="B363" t="s">
        <v>4</v>
      </c>
      <c r="C363" t="s">
        <v>961</v>
      </c>
    </row>
    <row r="364" spans="1:3" x14ac:dyDescent="0.2">
      <c r="A364" t="s">
        <v>1323</v>
      </c>
      <c r="B364" t="s">
        <v>4</v>
      </c>
      <c r="C364" t="s">
        <v>961</v>
      </c>
    </row>
    <row r="365" spans="1:3" x14ac:dyDescent="0.2">
      <c r="A365" t="s">
        <v>1324</v>
      </c>
      <c r="B365" t="s">
        <v>4</v>
      </c>
      <c r="C365" t="s">
        <v>961</v>
      </c>
    </row>
    <row r="366" spans="1:3" x14ac:dyDescent="0.2">
      <c r="A366" t="s">
        <v>1325</v>
      </c>
      <c r="B366" t="s">
        <v>4</v>
      </c>
      <c r="C366" t="s">
        <v>961</v>
      </c>
    </row>
    <row r="367" spans="1:3" x14ac:dyDescent="0.2">
      <c r="A367" t="s">
        <v>1326</v>
      </c>
      <c r="B367" t="s">
        <v>4</v>
      </c>
      <c r="C367" t="s">
        <v>961</v>
      </c>
    </row>
    <row r="368" spans="1:3" x14ac:dyDescent="0.2">
      <c r="A368" t="s">
        <v>1327</v>
      </c>
      <c r="B368" t="s">
        <v>4</v>
      </c>
      <c r="C368" t="s">
        <v>961</v>
      </c>
    </row>
    <row r="369" spans="1:3" x14ac:dyDescent="0.2">
      <c r="A369" t="s">
        <v>1328</v>
      </c>
      <c r="B369" t="s">
        <v>4</v>
      </c>
      <c r="C369" t="s">
        <v>961</v>
      </c>
    </row>
    <row r="370" spans="1:3" x14ac:dyDescent="0.2">
      <c r="A370" t="s">
        <v>1329</v>
      </c>
      <c r="B370" t="s">
        <v>4</v>
      </c>
      <c r="C370" t="s">
        <v>961</v>
      </c>
    </row>
    <row r="371" spans="1:3" x14ac:dyDescent="0.2">
      <c r="A371" t="s">
        <v>1330</v>
      </c>
      <c r="B371" t="s">
        <v>4</v>
      </c>
      <c r="C371" t="s">
        <v>961</v>
      </c>
    </row>
    <row r="372" spans="1:3" x14ac:dyDescent="0.2">
      <c r="A372" t="s">
        <v>1331</v>
      </c>
      <c r="B372" t="s">
        <v>4</v>
      </c>
      <c r="C372" t="s">
        <v>961</v>
      </c>
    </row>
    <row r="373" spans="1:3" x14ac:dyDescent="0.2">
      <c r="A373" t="s">
        <v>1332</v>
      </c>
      <c r="B373" t="s">
        <v>4</v>
      </c>
      <c r="C373" t="s">
        <v>961</v>
      </c>
    </row>
    <row r="374" spans="1:3" x14ac:dyDescent="0.2">
      <c r="A374" t="s">
        <v>1333</v>
      </c>
      <c r="B374" t="s">
        <v>4</v>
      </c>
      <c r="C374" t="s">
        <v>961</v>
      </c>
    </row>
    <row r="375" spans="1:3" x14ac:dyDescent="0.2">
      <c r="A375" t="s">
        <v>1334</v>
      </c>
      <c r="B375" t="s">
        <v>4</v>
      </c>
      <c r="C375" t="s">
        <v>961</v>
      </c>
    </row>
    <row r="376" spans="1:3" x14ac:dyDescent="0.2">
      <c r="A376" t="s">
        <v>1335</v>
      </c>
      <c r="B376" t="s">
        <v>4</v>
      </c>
      <c r="C376" t="s">
        <v>961</v>
      </c>
    </row>
    <row r="377" spans="1:3" x14ac:dyDescent="0.2">
      <c r="A377" t="s">
        <v>1336</v>
      </c>
      <c r="B377" t="s">
        <v>4</v>
      </c>
      <c r="C377" t="s">
        <v>961</v>
      </c>
    </row>
    <row r="378" spans="1:3" x14ac:dyDescent="0.2">
      <c r="A378" t="s">
        <v>1337</v>
      </c>
      <c r="B378" t="s">
        <v>4</v>
      </c>
      <c r="C378" t="s">
        <v>961</v>
      </c>
    </row>
    <row r="379" spans="1:3" x14ac:dyDescent="0.2">
      <c r="A379" t="s">
        <v>1338</v>
      </c>
      <c r="B379" t="s">
        <v>4</v>
      </c>
      <c r="C379" t="s">
        <v>961</v>
      </c>
    </row>
    <row r="380" spans="1:3" x14ac:dyDescent="0.2">
      <c r="A380" t="s">
        <v>1339</v>
      </c>
      <c r="B380" t="s">
        <v>4</v>
      </c>
      <c r="C380" t="s">
        <v>961</v>
      </c>
    </row>
    <row r="381" spans="1:3" x14ac:dyDescent="0.2">
      <c r="A381" t="s">
        <v>1340</v>
      </c>
      <c r="B381" t="s">
        <v>4</v>
      </c>
      <c r="C381" t="s">
        <v>961</v>
      </c>
    </row>
    <row r="382" spans="1:3" x14ac:dyDescent="0.2">
      <c r="A382" t="s">
        <v>1341</v>
      </c>
      <c r="B382" t="s">
        <v>4</v>
      </c>
      <c r="C382" t="s">
        <v>961</v>
      </c>
    </row>
    <row r="383" spans="1:3" x14ac:dyDescent="0.2">
      <c r="A383" t="s">
        <v>1342</v>
      </c>
      <c r="B383" t="s">
        <v>4</v>
      </c>
      <c r="C383" t="s">
        <v>961</v>
      </c>
    </row>
    <row r="384" spans="1:3" x14ac:dyDescent="0.2">
      <c r="A384" t="s">
        <v>1343</v>
      </c>
      <c r="B384" t="s">
        <v>4</v>
      </c>
      <c r="C384" t="s">
        <v>961</v>
      </c>
    </row>
    <row r="385" spans="1:3" x14ac:dyDescent="0.2">
      <c r="A385" t="s">
        <v>1344</v>
      </c>
      <c r="B385" t="s">
        <v>4</v>
      </c>
      <c r="C385" t="s">
        <v>961</v>
      </c>
    </row>
    <row r="386" spans="1:3" x14ac:dyDescent="0.2">
      <c r="A386" t="s">
        <v>1345</v>
      </c>
      <c r="B386" t="s">
        <v>4</v>
      </c>
      <c r="C386" t="s">
        <v>961</v>
      </c>
    </row>
    <row r="387" spans="1:3" x14ac:dyDescent="0.2">
      <c r="A387" t="s">
        <v>1346</v>
      </c>
      <c r="B387" t="s">
        <v>4</v>
      </c>
      <c r="C387" t="s">
        <v>961</v>
      </c>
    </row>
    <row r="388" spans="1:3" x14ac:dyDescent="0.2">
      <c r="A388" t="s">
        <v>1347</v>
      </c>
      <c r="B388" t="s">
        <v>4</v>
      </c>
      <c r="C388" t="s">
        <v>961</v>
      </c>
    </row>
    <row r="389" spans="1:3" x14ac:dyDescent="0.2">
      <c r="A389" t="s">
        <v>1348</v>
      </c>
      <c r="B389" t="s">
        <v>4</v>
      </c>
      <c r="C389" t="s">
        <v>961</v>
      </c>
    </row>
    <row r="390" spans="1:3" x14ac:dyDescent="0.2">
      <c r="A390" t="s">
        <v>1349</v>
      </c>
      <c r="B390" t="s">
        <v>4</v>
      </c>
      <c r="C390" t="s">
        <v>961</v>
      </c>
    </row>
    <row r="391" spans="1:3" x14ac:dyDescent="0.2">
      <c r="A391" t="s">
        <v>1350</v>
      </c>
      <c r="B391" t="s">
        <v>4</v>
      </c>
      <c r="C391" t="s">
        <v>961</v>
      </c>
    </row>
    <row r="392" spans="1:3" x14ac:dyDescent="0.2">
      <c r="A392" t="s">
        <v>1351</v>
      </c>
      <c r="B392" t="s">
        <v>4</v>
      </c>
      <c r="C392" t="s">
        <v>961</v>
      </c>
    </row>
    <row r="393" spans="1:3" x14ac:dyDescent="0.2">
      <c r="A393" t="s">
        <v>1352</v>
      </c>
      <c r="B393" t="s">
        <v>4</v>
      </c>
      <c r="C393" t="s">
        <v>961</v>
      </c>
    </row>
    <row r="394" spans="1:3" x14ac:dyDescent="0.2">
      <c r="A394" t="s">
        <v>1353</v>
      </c>
      <c r="B394" t="s">
        <v>4</v>
      </c>
      <c r="C394" t="s">
        <v>961</v>
      </c>
    </row>
    <row r="395" spans="1:3" x14ac:dyDescent="0.2">
      <c r="A395" t="s">
        <v>1354</v>
      </c>
      <c r="B395" t="s">
        <v>4</v>
      </c>
      <c r="C395" t="s">
        <v>961</v>
      </c>
    </row>
    <row r="396" spans="1:3" x14ac:dyDescent="0.2">
      <c r="A396" t="s">
        <v>1355</v>
      </c>
      <c r="B396" t="s">
        <v>4</v>
      </c>
      <c r="C396" t="s">
        <v>961</v>
      </c>
    </row>
    <row r="397" spans="1:3" x14ac:dyDescent="0.2">
      <c r="A397" t="s">
        <v>1356</v>
      </c>
      <c r="B397" t="s">
        <v>4</v>
      </c>
      <c r="C397" t="s">
        <v>961</v>
      </c>
    </row>
    <row r="398" spans="1:3" x14ac:dyDescent="0.2">
      <c r="A398" t="s">
        <v>1357</v>
      </c>
      <c r="B398" t="s">
        <v>4</v>
      </c>
      <c r="C398" t="s">
        <v>961</v>
      </c>
    </row>
    <row r="399" spans="1:3" x14ac:dyDescent="0.2">
      <c r="A399" t="s">
        <v>1358</v>
      </c>
      <c r="B399" t="s">
        <v>4</v>
      </c>
      <c r="C399" t="s">
        <v>961</v>
      </c>
    </row>
    <row r="400" spans="1:3" x14ac:dyDescent="0.2">
      <c r="A400" t="s">
        <v>1359</v>
      </c>
      <c r="B400" t="s">
        <v>4</v>
      </c>
      <c r="C400" t="s">
        <v>961</v>
      </c>
    </row>
    <row r="401" spans="1:3" x14ac:dyDescent="0.2">
      <c r="A401" t="s">
        <v>1360</v>
      </c>
      <c r="B401" t="s">
        <v>4</v>
      </c>
      <c r="C401" t="s">
        <v>961</v>
      </c>
    </row>
    <row r="402" spans="1:3" x14ac:dyDescent="0.2">
      <c r="A402" t="s">
        <v>1361</v>
      </c>
      <c r="B402" t="s">
        <v>4</v>
      </c>
      <c r="C402" t="s">
        <v>961</v>
      </c>
    </row>
    <row r="403" spans="1:3" x14ac:dyDescent="0.2">
      <c r="A403" t="s">
        <v>1362</v>
      </c>
      <c r="B403" t="s">
        <v>4</v>
      </c>
      <c r="C403" t="s">
        <v>961</v>
      </c>
    </row>
    <row r="404" spans="1:3" x14ac:dyDescent="0.2">
      <c r="A404" t="s">
        <v>1363</v>
      </c>
      <c r="B404" t="s">
        <v>4</v>
      </c>
      <c r="C404" t="s">
        <v>961</v>
      </c>
    </row>
    <row r="405" spans="1:3" x14ac:dyDescent="0.2">
      <c r="A405" t="s">
        <v>1364</v>
      </c>
      <c r="B405" t="s">
        <v>4</v>
      </c>
      <c r="C405" t="s">
        <v>961</v>
      </c>
    </row>
    <row r="406" spans="1:3" x14ac:dyDescent="0.2">
      <c r="A406" t="s">
        <v>1365</v>
      </c>
      <c r="B406" t="s">
        <v>4</v>
      </c>
      <c r="C406" t="s">
        <v>961</v>
      </c>
    </row>
    <row r="407" spans="1:3" x14ac:dyDescent="0.2">
      <c r="A407" t="s">
        <v>1366</v>
      </c>
      <c r="B407" t="s">
        <v>4</v>
      </c>
      <c r="C407" t="s">
        <v>961</v>
      </c>
    </row>
    <row r="408" spans="1:3" x14ac:dyDescent="0.2">
      <c r="A408" t="s">
        <v>1367</v>
      </c>
      <c r="B408" t="s">
        <v>4</v>
      </c>
      <c r="C408" t="s">
        <v>961</v>
      </c>
    </row>
    <row r="409" spans="1:3" x14ac:dyDescent="0.2">
      <c r="A409" t="s">
        <v>1368</v>
      </c>
      <c r="B409" t="s">
        <v>4</v>
      </c>
      <c r="C409" t="s">
        <v>961</v>
      </c>
    </row>
    <row r="410" spans="1:3" x14ac:dyDescent="0.2">
      <c r="A410" t="s">
        <v>1369</v>
      </c>
      <c r="B410" t="s">
        <v>4</v>
      </c>
      <c r="C410" t="s">
        <v>961</v>
      </c>
    </row>
    <row r="411" spans="1:3" x14ac:dyDescent="0.2">
      <c r="A411" t="s">
        <v>1370</v>
      </c>
      <c r="B411" t="s">
        <v>4</v>
      </c>
      <c r="C411" t="s">
        <v>961</v>
      </c>
    </row>
    <row r="412" spans="1:3" x14ac:dyDescent="0.2">
      <c r="A412" t="s">
        <v>1371</v>
      </c>
      <c r="B412" t="s">
        <v>4</v>
      </c>
      <c r="C412" t="s">
        <v>961</v>
      </c>
    </row>
    <row r="413" spans="1:3" x14ac:dyDescent="0.2">
      <c r="A413" t="s">
        <v>1372</v>
      </c>
      <c r="B413" t="s">
        <v>4</v>
      </c>
      <c r="C413" t="s">
        <v>961</v>
      </c>
    </row>
    <row r="414" spans="1:3" x14ac:dyDescent="0.2">
      <c r="A414" t="s">
        <v>1373</v>
      </c>
      <c r="B414" t="s">
        <v>4</v>
      </c>
      <c r="C414" t="s">
        <v>961</v>
      </c>
    </row>
    <row r="415" spans="1:3" x14ac:dyDescent="0.2">
      <c r="A415" t="s">
        <v>1374</v>
      </c>
      <c r="B415" t="s">
        <v>4</v>
      </c>
      <c r="C415" t="s">
        <v>961</v>
      </c>
    </row>
    <row r="416" spans="1:3" x14ac:dyDescent="0.2">
      <c r="A416" t="s">
        <v>1375</v>
      </c>
      <c r="B416" t="s">
        <v>4</v>
      </c>
      <c r="C416" t="s">
        <v>961</v>
      </c>
    </row>
    <row r="417" spans="1:3" x14ac:dyDescent="0.2">
      <c r="A417" t="s">
        <v>1376</v>
      </c>
      <c r="B417" t="s">
        <v>4</v>
      </c>
      <c r="C417" t="s">
        <v>961</v>
      </c>
    </row>
    <row r="418" spans="1:3" x14ac:dyDescent="0.2">
      <c r="A418" t="s">
        <v>1377</v>
      </c>
      <c r="B418" t="s">
        <v>4</v>
      </c>
      <c r="C418" t="s">
        <v>961</v>
      </c>
    </row>
    <row r="419" spans="1:3" x14ac:dyDescent="0.2">
      <c r="A419" t="s">
        <v>1378</v>
      </c>
      <c r="B419" t="s">
        <v>4</v>
      </c>
      <c r="C419" t="s">
        <v>961</v>
      </c>
    </row>
    <row r="420" spans="1:3" x14ac:dyDescent="0.2">
      <c r="A420" t="s">
        <v>1379</v>
      </c>
      <c r="B420" t="s">
        <v>4</v>
      </c>
      <c r="C420" t="s">
        <v>961</v>
      </c>
    </row>
    <row r="421" spans="1:3" x14ac:dyDescent="0.2">
      <c r="A421" t="s">
        <v>1380</v>
      </c>
      <c r="B421" t="s">
        <v>4</v>
      </c>
      <c r="C421" t="s">
        <v>961</v>
      </c>
    </row>
    <row r="422" spans="1:3" x14ac:dyDescent="0.2">
      <c r="A422" t="s">
        <v>1381</v>
      </c>
      <c r="B422" t="s">
        <v>4</v>
      </c>
      <c r="C422" t="s">
        <v>961</v>
      </c>
    </row>
    <row r="423" spans="1:3" x14ac:dyDescent="0.2">
      <c r="A423" t="s">
        <v>1382</v>
      </c>
      <c r="B423" t="s">
        <v>4</v>
      </c>
      <c r="C423" t="s">
        <v>961</v>
      </c>
    </row>
    <row r="424" spans="1:3" x14ac:dyDescent="0.2">
      <c r="A424" t="s">
        <v>1383</v>
      </c>
      <c r="B424" t="s">
        <v>4</v>
      </c>
      <c r="C424" t="s">
        <v>961</v>
      </c>
    </row>
    <row r="425" spans="1:3" x14ac:dyDescent="0.2">
      <c r="A425" t="s">
        <v>1384</v>
      </c>
      <c r="B425" t="s">
        <v>4</v>
      </c>
      <c r="C425" t="s">
        <v>961</v>
      </c>
    </row>
    <row r="426" spans="1:3" x14ac:dyDescent="0.2">
      <c r="A426" t="s">
        <v>1385</v>
      </c>
      <c r="B426" t="s">
        <v>4</v>
      </c>
      <c r="C426" t="s">
        <v>961</v>
      </c>
    </row>
    <row r="427" spans="1:3" x14ac:dyDescent="0.2">
      <c r="A427" t="s">
        <v>1386</v>
      </c>
      <c r="B427" t="s">
        <v>4</v>
      </c>
      <c r="C427" t="s">
        <v>961</v>
      </c>
    </row>
    <row r="428" spans="1:3" x14ac:dyDescent="0.2">
      <c r="A428" t="s">
        <v>1387</v>
      </c>
      <c r="B428" t="s">
        <v>4</v>
      </c>
      <c r="C428" t="s">
        <v>961</v>
      </c>
    </row>
    <row r="429" spans="1:3" x14ac:dyDescent="0.2">
      <c r="A429" t="s">
        <v>1388</v>
      </c>
      <c r="B429" t="s">
        <v>4</v>
      </c>
      <c r="C429" t="s">
        <v>961</v>
      </c>
    </row>
    <row r="430" spans="1:3" x14ac:dyDescent="0.2">
      <c r="A430" t="s">
        <v>1389</v>
      </c>
      <c r="B430" t="s">
        <v>4</v>
      </c>
      <c r="C430" t="s">
        <v>961</v>
      </c>
    </row>
    <row r="431" spans="1:3" x14ac:dyDescent="0.2">
      <c r="A431" t="s">
        <v>1390</v>
      </c>
      <c r="B431" t="s">
        <v>4</v>
      </c>
      <c r="C431" t="s">
        <v>961</v>
      </c>
    </row>
    <row r="432" spans="1:3" x14ac:dyDescent="0.2">
      <c r="A432" t="s">
        <v>1391</v>
      </c>
      <c r="B432" t="s">
        <v>4</v>
      </c>
      <c r="C432" t="s">
        <v>961</v>
      </c>
    </row>
    <row r="433" spans="1:3" x14ac:dyDescent="0.2">
      <c r="A433" t="s">
        <v>1392</v>
      </c>
      <c r="B433" t="s">
        <v>4</v>
      </c>
      <c r="C433" t="s">
        <v>961</v>
      </c>
    </row>
    <row r="434" spans="1:3" x14ac:dyDescent="0.2">
      <c r="A434" t="s">
        <v>1393</v>
      </c>
      <c r="B434" t="s">
        <v>4</v>
      </c>
      <c r="C434" t="s">
        <v>961</v>
      </c>
    </row>
    <row r="435" spans="1:3" x14ac:dyDescent="0.2">
      <c r="A435" t="s">
        <v>1394</v>
      </c>
      <c r="B435" t="s">
        <v>4</v>
      </c>
      <c r="C435" t="s">
        <v>961</v>
      </c>
    </row>
    <row r="436" spans="1:3" x14ac:dyDescent="0.2">
      <c r="A436" t="s">
        <v>1395</v>
      </c>
      <c r="B436" t="s">
        <v>4</v>
      </c>
      <c r="C436" t="s">
        <v>961</v>
      </c>
    </row>
    <row r="437" spans="1:3" x14ac:dyDescent="0.2">
      <c r="A437" t="s">
        <v>1396</v>
      </c>
      <c r="B437" t="s">
        <v>4</v>
      </c>
      <c r="C437" t="s">
        <v>961</v>
      </c>
    </row>
    <row r="438" spans="1:3" x14ac:dyDescent="0.2">
      <c r="A438" t="s">
        <v>1397</v>
      </c>
      <c r="B438" t="s">
        <v>4</v>
      </c>
      <c r="C438" t="s">
        <v>961</v>
      </c>
    </row>
    <row r="439" spans="1:3" x14ac:dyDescent="0.2">
      <c r="A439" t="s">
        <v>1398</v>
      </c>
      <c r="B439" t="s">
        <v>4</v>
      </c>
      <c r="C439" t="s">
        <v>961</v>
      </c>
    </row>
    <row r="440" spans="1:3" x14ac:dyDescent="0.2">
      <c r="A440" t="s">
        <v>1399</v>
      </c>
      <c r="B440" t="s">
        <v>4</v>
      </c>
      <c r="C440" t="s">
        <v>961</v>
      </c>
    </row>
    <row r="441" spans="1:3" x14ac:dyDescent="0.2">
      <c r="A441" t="s">
        <v>1400</v>
      </c>
      <c r="B441" t="s">
        <v>4</v>
      </c>
      <c r="C441" t="s">
        <v>961</v>
      </c>
    </row>
    <row r="442" spans="1:3" x14ac:dyDescent="0.2">
      <c r="A442" t="s">
        <v>1401</v>
      </c>
      <c r="B442" t="s">
        <v>4</v>
      </c>
      <c r="C442" t="s">
        <v>961</v>
      </c>
    </row>
    <row r="443" spans="1:3" x14ac:dyDescent="0.2">
      <c r="A443" t="s">
        <v>1402</v>
      </c>
      <c r="B443" t="s">
        <v>4</v>
      </c>
      <c r="C443" t="s">
        <v>961</v>
      </c>
    </row>
    <row r="444" spans="1:3" x14ac:dyDescent="0.2">
      <c r="A444" t="s">
        <v>1403</v>
      </c>
      <c r="B444" t="s">
        <v>4</v>
      </c>
      <c r="C444" t="s">
        <v>961</v>
      </c>
    </row>
    <row r="445" spans="1:3" x14ac:dyDescent="0.2">
      <c r="A445" t="s">
        <v>1404</v>
      </c>
      <c r="B445" t="s">
        <v>4</v>
      </c>
      <c r="C445" t="s">
        <v>961</v>
      </c>
    </row>
    <row r="446" spans="1:3" x14ac:dyDescent="0.2">
      <c r="A446" t="s">
        <v>1405</v>
      </c>
      <c r="B446" t="s">
        <v>4</v>
      </c>
      <c r="C446" t="s">
        <v>961</v>
      </c>
    </row>
    <row r="447" spans="1:3" x14ac:dyDescent="0.2">
      <c r="A447" t="s">
        <v>1406</v>
      </c>
      <c r="B447" t="s">
        <v>4</v>
      </c>
      <c r="C447" t="s">
        <v>961</v>
      </c>
    </row>
    <row r="448" spans="1:3" x14ac:dyDescent="0.2">
      <c r="A448" t="s">
        <v>1407</v>
      </c>
      <c r="B448" t="s">
        <v>4</v>
      </c>
      <c r="C448" t="s">
        <v>961</v>
      </c>
    </row>
    <row r="449" spans="1:3" x14ac:dyDescent="0.2">
      <c r="A449" t="s">
        <v>1408</v>
      </c>
      <c r="B449" t="s">
        <v>4</v>
      </c>
      <c r="C449" t="s">
        <v>961</v>
      </c>
    </row>
    <row r="450" spans="1:3" x14ac:dyDescent="0.2">
      <c r="A450" t="s">
        <v>1409</v>
      </c>
      <c r="B450" t="s">
        <v>4</v>
      </c>
      <c r="C450" t="s">
        <v>961</v>
      </c>
    </row>
    <row r="451" spans="1:3" x14ac:dyDescent="0.2">
      <c r="A451" t="s">
        <v>1410</v>
      </c>
      <c r="B451" t="s">
        <v>4</v>
      </c>
      <c r="C451" t="s">
        <v>961</v>
      </c>
    </row>
    <row r="452" spans="1:3" x14ac:dyDescent="0.2">
      <c r="A452" t="s">
        <v>1411</v>
      </c>
      <c r="B452" t="s">
        <v>4</v>
      </c>
      <c r="C452" t="s">
        <v>961</v>
      </c>
    </row>
    <row r="453" spans="1:3" x14ac:dyDescent="0.2">
      <c r="A453" t="s">
        <v>1412</v>
      </c>
      <c r="B453" t="s">
        <v>4</v>
      </c>
      <c r="C453" t="s">
        <v>961</v>
      </c>
    </row>
    <row r="454" spans="1:3" x14ac:dyDescent="0.2">
      <c r="A454" t="s">
        <v>1413</v>
      </c>
      <c r="B454" t="s">
        <v>4</v>
      </c>
      <c r="C454" t="s">
        <v>961</v>
      </c>
    </row>
    <row r="455" spans="1:3" x14ac:dyDescent="0.2">
      <c r="A455" t="s">
        <v>1414</v>
      </c>
      <c r="B455" t="s">
        <v>4</v>
      </c>
      <c r="C455" t="s">
        <v>961</v>
      </c>
    </row>
    <row r="456" spans="1:3" x14ac:dyDescent="0.2">
      <c r="A456" t="s">
        <v>1415</v>
      </c>
      <c r="B456" t="s">
        <v>4</v>
      </c>
      <c r="C456" t="s">
        <v>961</v>
      </c>
    </row>
    <row r="457" spans="1:3" x14ac:dyDescent="0.2">
      <c r="A457" t="s">
        <v>1416</v>
      </c>
      <c r="B457" t="s">
        <v>4</v>
      </c>
      <c r="C457" t="s">
        <v>961</v>
      </c>
    </row>
    <row r="458" spans="1:3" x14ac:dyDescent="0.2">
      <c r="A458" t="s">
        <v>1417</v>
      </c>
      <c r="B458" t="s">
        <v>4</v>
      </c>
      <c r="C458" t="s">
        <v>961</v>
      </c>
    </row>
    <row r="459" spans="1:3" x14ac:dyDescent="0.2">
      <c r="A459" t="s">
        <v>1418</v>
      </c>
      <c r="B459" t="s">
        <v>4</v>
      </c>
      <c r="C459" t="s">
        <v>961</v>
      </c>
    </row>
    <row r="460" spans="1:3" x14ac:dyDescent="0.2">
      <c r="A460" t="s">
        <v>1419</v>
      </c>
      <c r="B460" t="s">
        <v>4</v>
      </c>
      <c r="C460" t="s">
        <v>961</v>
      </c>
    </row>
    <row r="461" spans="1:3" x14ac:dyDescent="0.2">
      <c r="A461" t="s">
        <v>1420</v>
      </c>
      <c r="B461" t="s">
        <v>4</v>
      </c>
      <c r="C461" t="s">
        <v>961</v>
      </c>
    </row>
    <row r="462" spans="1:3" x14ac:dyDescent="0.2">
      <c r="A462" t="s">
        <v>1421</v>
      </c>
      <c r="B462" t="s">
        <v>4</v>
      </c>
      <c r="C462" t="s">
        <v>961</v>
      </c>
    </row>
    <row r="463" spans="1:3" x14ac:dyDescent="0.2">
      <c r="A463" t="s">
        <v>1422</v>
      </c>
      <c r="B463" t="s">
        <v>4</v>
      </c>
      <c r="C463" t="s">
        <v>961</v>
      </c>
    </row>
    <row r="464" spans="1:3" x14ac:dyDescent="0.2">
      <c r="A464" t="s">
        <v>1423</v>
      </c>
      <c r="B464" t="s">
        <v>4</v>
      </c>
      <c r="C464" t="s">
        <v>961</v>
      </c>
    </row>
    <row r="465" spans="1:3" x14ac:dyDescent="0.2">
      <c r="A465" t="s">
        <v>1424</v>
      </c>
      <c r="B465" t="s">
        <v>4</v>
      </c>
      <c r="C465" t="s">
        <v>961</v>
      </c>
    </row>
    <row r="466" spans="1:3" x14ac:dyDescent="0.2">
      <c r="A466" t="s">
        <v>1425</v>
      </c>
      <c r="B466" t="s">
        <v>4</v>
      </c>
      <c r="C466" t="s">
        <v>961</v>
      </c>
    </row>
    <row r="467" spans="1:3" x14ac:dyDescent="0.2">
      <c r="A467" t="s">
        <v>1426</v>
      </c>
      <c r="B467" t="s">
        <v>4</v>
      </c>
      <c r="C467" t="s">
        <v>961</v>
      </c>
    </row>
    <row r="468" spans="1:3" x14ac:dyDescent="0.2">
      <c r="A468" t="s">
        <v>1427</v>
      </c>
      <c r="B468" t="s">
        <v>4</v>
      </c>
      <c r="C468" t="s">
        <v>961</v>
      </c>
    </row>
    <row r="469" spans="1:3" x14ac:dyDescent="0.2">
      <c r="A469" t="s">
        <v>1428</v>
      </c>
      <c r="B469" t="s">
        <v>4</v>
      </c>
      <c r="C469" t="s">
        <v>961</v>
      </c>
    </row>
    <row r="470" spans="1:3" x14ac:dyDescent="0.2">
      <c r="A470" t="s">
        <v>1429</v>
      </c>
      <c r="B470" t="s">
        <v>4</v>
      </c>
      <c r="C470" t="s">
        <v>961</v>
      </c>
    </row>
    <row r="471" spans="1:3" x14ac:dyDescent="0.2">
      <c r="A471" t="s">
        <v>1430</v>
      </c>
      <c r="B471" t="s">
        <v>4</v>
      </c>
      <c r="C471" t="s">
        <v>961</v>
      </c>
    </row>
    <row r="472" spans="1:3" x14ac:dyDescent="0.2">
      <c r="A472" t="s">
        <v>1431</v>
      </c>
      <c r="B472" t="s">
        <v>4</v>
      </c>
      <c r="C472" t="s">
        <v>961</v>
      </c>
    </row>
    <row r="473" spans="1:3" x14ac:dyDescent="0.2">
      <c r="A473" t="s">
        <v>1432</v>
      </c>
      <c r="B473" t="s">
        <v>4</v>
      </c>
      <c r="C473" t="s">
        <v>961</v>
      </c>
    </row>
    <row r="474" spans="1:3" x14ac:dyDescent="0.2">
      <c r="A474" t="s">
        <v>1433</v>
      </c>
      <c r="B474" t="s">
        <v>4</v>
      </c>
      <c r="C474" t="s">
        <v>961</v>
      </c>
    </row>
    <row r="475" spans="1:3" x14ac:dyDescent="0.2">
      <c r="A475" t="s">
        <v>1434</v>
      </c>
      <c r="B475" t="s">
        <v>4</v>
      </c>
      <c r="C475" t="s">
        <v>961</v>
      </c>
    </row>
    <row r="476" spans="1:3" x14ac:dyDescent="0.2">
      <c r="A476" t="s">
        <v>1435</v>
      </c>
      <c r="B476" t="s">
        <v>4</v>
      </c>
      <c r="C476" t="s">
        <v>961</v>
      </c>
    </row>
    <row r="477" spans="1:3" x14ac:dyDescent="0.2">
      <c r="A477" t="s">
        <v>1436</v>
      </c>
      <c r="B477" t="s">
        <v>4</v>
      </c>
      <c r="C477" t="s">
        <v>961</v>
      </c>
    </row>
    <row r="478" spans="1:3" x14ac:dyDescent="0.2">
      <c r="A478" t="s">
        <v>1437</v>
      </c>
      <c r="B478" t="s">
        <v>4</v>
      </c>
      <c r="C478" t="s">
        <v>961</v>
      </c>
    </row>
    <row r="479" spans="1:3" x14ac:dyDescent="0.2">
      <c r="A479" t="s">
        <v>1438</v>
      </c>
      <c r="B479" t="s">
        <v>4</v>
      </c>
      <c r="C479" t="s">
        <v>961</v>
      </c>
    </row>
    <row r="480" spans="1:3" x14ac:dyDescent="0.2">
      <c r="A480" t="s">
        <v>1439</v>
      </c>
      <c r="B480" t="s">
        <v>4</v>
      </c>
      <c r="C480" t="s">
        <v>961</v>
      </c>
    </row>
    <row r="481" spans="1:3" x14ac:dyDescent="0.2">
      <c r="A481" t="s">
        <v>1440</v>
      </c>
      <c r="B481" t="s">
        <v>4</v>
      </c>
      <c r="C481" t="s">
        <v>961</v>
      </c>
    </row>
    <row r="482" spans="1:3" x14ac:dyDescent="0.2">
      <c r="A482" t="s">
        <v>1441</v>
      </c>
      <c r="B482" t="s">
        <v>4</v>
      </c>
      <c r="C482" t="s">
        <v>961</v>
      </c>
    </row>
    <row r="483" spans="1:3" x14ac:dyDescent="0.2">
      <c r="A483" t="s">
        <v>1442</v>
      </c>
      <c r="B483" t="s">
        <v>4</v>
      </c>
      <c r="C483" t="s">
        <v>961</v>
      </c>
    </row>
    <row r="484" spans="1:3" x14ac:dyDescent="0.2">
      <c r="A484" t="s">
        <v>1443</v>
      </c>
      <c r="B484" t="s">
        <v>4</v>
      </c>
      <c r="C484" t="s">
        <v>961</v>
      </c>
    </row>
    <row r="485" spans="1:3" x14ac:dyDescent="0.2">
      <c r="A485" t="s">
        <v>1444</v>
      </c>
      <c r="B485" t="s">
        <v>4</v>
      </c>
      <c r="C485" t="s">
        <v>961</v>
      </c>
    </row>
    <row r="486" spans="1:3" x14ac:dyDescent="0.2">
      <c r="A486" t="s">
        <v>1445</v>
      </c>
      <c r="B486" t="s">
        <v>4</v>
      </c>
      <c r="C486" t="s">
        <v>961</v>
      </c>
    </row>
    <row r="487" spans="1:3" x14ac:dyDescent="0.2">
      <c r="A487" t="s">
        <v>1446</v>
      </c>
      <c r="B487" t="s">
        <v>4</v>
      </c>
      <c r="C487" t="s">
        <v>961</v>
      </c>
    </row>
    <row r="488" spans="1:3" x14ac:dyDescent="0.2">
      <c r="A488" t="s">
        <v>1447</v>
      </c>
      <c r="B488" t="s">
        <v>4</v>
      </c>
      <c r="C488" t="s">
        <v>961</v>
      </c>
    </row>
    <row r="489" spans="1:3" x14ac:dyDescent="0.2">
      <c r="A489" t="s">
        <v>1448</v>
      </c>
      <c r="B489" t="s">
        <v>4</v>
      </c>
      <c r="C489" t="s">
        <v>961</v>
      </c>
    </row>
    <row r="490" spans="1:3" x14ac:dyDescent="0.2">
      <c r="A490" t="s">
        <v>1449</v>
      </c>
      <c r="B490" t="s">
        <v>4</v>
      </c>
      <c r="C490" t="s">
        <v>961</v>
      </c>
    </row>
    <row r="491" spans="1:3" x14ac:dyDescent="0.2">
      <c r="A491" t="s">
        <v>1450</v>
      </c>
      <c r="B491" t="s">
        <v>4</v>
      </c>
      <c r="C491" t="s">
        <v>961</v>
      </c>
    </row>
    <row r="492" spans="1:3" x14ac:dyDescent="0.2">
      <c r="A492" t="s">
        <v>1451</v>
      </c>
      <c r="B492" t="s">
        <v>4</v>
      </c>
      <c r="C492" t="s">
        <v>961</v>
      </c>
    </row>
    <row r="493" spans="1:3" x14ac:dyDescent="0.2">
      <c r="A493" t="s">
        <v>1452</v>
      </c>
      <c r="B493" t="s">
        <v>4</v>
      </c>
      <c r="C493" t="s">
        <v>961</v>
      </c>
    </row>
    <row r="494" spans="1:3" x14ac:dyDescent="0.2">
      <c r="A494" t="s">
        <v>1453</v>
      </c>
      <c r="B494" t="s">
        <v>4</v>
      </c>
      <c r="C494" t="s">
        <v>961</v>
      </c>
    </row>
    <row r="495" spans="1:3" x14ac:dyDescent="0.2">
      <c r="A495" t="s">
        <v>1454</v>
      </c>
      <c r="B495" t="s">
        <v>4</v>
      </c>
      <c r="C495" t="s">
        <v>961</v>
      </c>
    </row>
    <row r="496" spans="1:3" x14ac:dyDescent="0.2">
      <c r="A496" t="s">
        <v>1455</v>
      </c>
      <c r="B496" t="s">
        <v>4</v>
      </c>
      <c r="C496" t="s">
        <v>961</v>
      </c>
    </row>
    <row r="497" spans="1:3" x14ac:dyDescent="0.2">
      <c r="A497" t="s">
        <v>1456</v>
      </c>
      <c r="B497" t="s">
        <v>4</v>
      </c>
      <c r="C497" t="s">
        <v>961</v>
      </c>
    </row>
    <row r="498" spans="1:3" x14ac:dyDescent="0.2">
      <c r="A498" t="s">
        <v>1457</v>
      </c>
      <c r="B498" t="s">
        <v>4</v>
      </c>
      <c r="C498" t="s">
        <v>961</v>
      </c>
    </row>
    <row r="499" spans="1:3" x14ac:dyDescent="0.2">
      <c r="A499" t="s">
        <v>1458</v>
      </c>
      <c r="B499" t="s">
        <v>4</v>
      </c>
      <c r="C499" t="s">
        <v>961</v>
      </c>
    </row>
    <row r="500" spans="1:3" x14ac:dyDescent="0.2">
      <c r="A500" t="s">
        <v>1459</v>
      </c>
      <c r="B500" t="s">
        <v>4</v>
      </c>
      <c r="C500" t="s">
        <v>961</v>
      </c>
    </row>
    <row r="501" spans="1:3" x14ac:dyDescent="0.2">
      <c r="A501" t="s">
        <v>1460</v>
      </c>
      <c r="B501" t="s">
        <v>4</v>
      </c>
      <c r="C501" t="s">
        <v>961</v>
      </c>
    </row>
    <row r="502" spans="1:3" x14ac:dyDescent="0.2">
      <c r="A502" t="s">
        <v>1461</v>
      </c>
      <c r="B502" t="s">
        <v>4</v>
      </c>
      <c r="C502" t="s">
        <v>961</v>
      </c>
    </row>
    <row r="503" spans="1:3" x14ac:dyDescent="0.2">
      <c r="A503" t="s">
        <v>1462</v>
      </c>
      <c r="B503" t="s">
        <v>4</v>
      </c>
      <c r="C503" t="s">
        <v>961</v>
      </c>
    </row>
    <row r="504" spans="1:3" x14ac:dyDescent="0.2">
      <c r="A504" t="s">
        <v>1463</v>
      </c>
      <c r="B504" t="s">
        <v>4</v>
      </c>
      <c r="C504" t="s">
        <v>961</v>
      </c>
    </row>
    <row r="505" spans="1:3" x14ac:dyDescent="0.2">
      <c r="A505" t="s">
        <v>1464</v>
      </c>
      <c r="B505" t="s">
        <v>4</v>
      </c>
      <c r="C505" t="s">
        <v>961</v>
      </c>
    </row>
    <row r="506" spans="1:3" x14ac:dyDescent="0.2">
      <c r="A506" t="s">
        <v>1465</v>
      </c>
      <c r="B506" t="s">
        <v>4</v>
      </c>
      <c r="C506" t="s">
        <v>961</v>
      </c>
    </row>
    <row r="507" spans="1:3" x14ac:dyDescent="0.2">
      <c r="A507" t="s">
        <v>1466</v>
      </c>
      <c r="B507" t="s">
        <v>4</v>
      </c>
      <c r="C507" t="s">
        <v>961</v>
      </c>
    </row>
    <row r="508" spans="1:3" x14ac:dyDescent="0.2">
      <c r="A508" t="s">
        <v>1467</v>
      </c>
      <c r="B508" t="s">
        <v>4</v>
      </c>
      <c r="C508" t="s">
        <v>961</v>
      </c>
    </row>
    <row r="509" spans="1:3" x14ac:dyDescent="0.2">
      <c r="A509" t="s">
        <v>1468</v>
      </c>
      <c r="B509" t="s">
        <v>4</v>
      </c>
      <c r="C509" t="s">
        <v>961</v>
      </c>
    </row>
    <row r="510" spans="1:3" x14ac:dyDescent="0.2">
      <c r="A510" t="s">
        <v>1469</v>
      </c>
      <c r="B510" t="s">
        <v>4</v>
      </c>
      <c r="C510" t="s">
        <v>961</v>
      </c>
    </row>
    <row r="511" spans="1:3" x14ac:dyDescent="0.2">
      <c r="A511" t="s">
        <v>1470</v>
      </c>
      <c r="B511" t="s">
        <v>4</v>
      </c>
      <c r="C511" t="s">
        <v>961</v>
      </c>
    </row>
    <row r="512" spans="1:3" x14ac:dyDescent="0.2">
      <c r="A512" t="s">
        <v>1471</v>
      </c>
      <c r="B512" t="s">
        <v>4</v>
      </c>
      <c r="C512" t="s">
        <v>961</v>
      </c>
    </row>
    <row r="513" spans="1:3" x14ac:dyDescent="0.2">
      <c r="A513" t="s">
        <v>1472</v>
      </c>
      <c r="B513" t="s">
        <v>4</v>
      </c>
      <c r="C513" t="s">
        <v>961</v>
      </c>
    </row>
    <row r="514" spans="1:3" x14ac:dyDescent="0.2">
      <c r="A514" t="s">
        <v>1473</v>
      </c>
      <c r="B514" t="s">
        <v>4</v>
      </c>
      <c r="C514" t="s">
        <v>961</v>
      </c>
    </row>
    <row r="515" spans="1:3" x14ac:dyDescent="0.2">
      <c r="A515" t="s">
        <v>1474</v>
      </c>
      <c r="B515" t="s">
        <v>4</v>
      </c>
      <c r="C515" t="s">
        <v>961</v>
      </c>
    </row>
    <row r="516" spans="1:3" x14ac:dyDescent="0.2">
      <c r="A516" t="s">
        <v>1475</v>
      </c>
      <c r="B516" t="s">
        <v>4</v>
      </c>
      <c r="C516" t="s">
        <v>961</v>
      </c>
    </row>
    <row r="517" spans="1:3" x14ac:dyDescent="0.2">
      <c r="A517" t="s">
        <v>1476</v>
      </c>
      <c r="B517" t="s">
        <v>4</v>
      </c>
      <c r="C517" t="s">
        <v>961</v>
      </c>
    </row>
    <row r="518" spans="1:3" x14ac:dyDescent="0.2">
      <c r="A518" t="s">
        <v>1477</v>
      </c>
      <c r="B518" t="s">
        <v>4</v>
      </c>
      <c r="C518" t="s">
        <v>961</v>
      </c>
    </row>
    <row r="519" spans="1:3" x14ac:dyDescent="0.2">
      <c r="A519" t="s">
        <v>1478</v>
      </c>
      <c r="B519" t="s">
        <v>4</v>
      </c>
      <c r="C519" t="s">
        <v>961</v>
      </c>
    </row>
    <row r="520" spans="1:3" x14ac:dyDescent="0.2">
      <c r="A520" t="s">
        <v>1479</v>
      </c>
      <c r="B520" t="s">
        <v>4</v>
      </c>
      <c r="C520" t="s">
        <v>961</v>
      </c>
    </row>
    <row r="521" spans="1:3" x14ac:dyDescent="0.2">
      <c r="A521" t="s">
        <v>1480</v>
      </c>
      <c r="B521" t="s">
        <v>4</v>
      </c>
      <c r="C521" t="s">
        <v>961</v>
      </c>
    </row>
    <row r="522" spans="1:3" x14ac:dyDescent="0.2">
      <c r="A522" t="s">
        <v>1481</v>
      </c>
      <c r="B522" t="s">
        <v>4</v>
      </c>
      <c r="C522" t="s">
        <v>961</v>
      </c>
    </row>
    <row r="523" spans="1:3" x14ac:dyDescent="0.2">
      <c r="A523" t="s">
        <v>1482</v>
      </c>
      <c r="B523" t="s">
        <v>4</v>
      </c>
      <c r="C523" t="s">
        <v>961</v>
      </c>
    </row>
    <row r="524" spans="1:3" x14ac:dyDescent="0.2">
      <c r="A524" t="s">
        <v>1483</v>
      </c>
      <c r="B524" t="s">
        <v>4</v>
      </c>
      <c r="C524" t="s">
        <v>961</v>
      </c>
    </row>
    <row r="525" spans="1:3" x14ac:dyDescent="0.2">
      <c r="A525" t="s">
        <v>1484</v>
      </c>
      <c r="B525" t="s">
        <v>4</v>
      </c>
      <c r="C525" t="s">
        <v>961</v>
      </c>
    </row>
    <row r="526" spans="1:3" x14ac:dyDescent="0.2">
      <c r="A526" t="s">
        <v>1485</v>
      </c>
      <c r="B526" t="s">
        <v>4</v>
      </c>
      <c r="C526" t="s">
        <v>961</v>
      </c>
    </row>
    <row r="527" spans="1:3" x14ac:dyDescent="0.2">
      <c r="A527" t="s">
        <v>1486</v>
      </c>
      <c r="B527" t="s">
        <v>4</v>
      </c>
      <c r="C527" t="s">
        <v>961</v>
      </c>
    </row>
    <row r="528" spans="1:3" x14ac:dyDescent="0.2">
      <c r="A528" t="s">
        <v>1487</v>
      </c>
      <c r="B528" t="s">
        <v>4</v>
      </c>
      <c r="C528" t="s">
        <v>961</v>
      </c>
    </row>
    <row r="529" spans="1:3" x14ac:dyDescent="0.2">
      <c r="A529" t="s">
        <v>1488</v>
      </c>
      <c r="B529" t="s">
        <v>4</v>
      </c>
      <c r="C529" t="s">
        <v>961</v>
      </c>
    </row>
    <row r="530" spans="1:3" x14ac:dyDescent="0.2">
      <c r="A530" t="s">
        <v>1489</v>
      </c>
      <c r="B530" t="s">
        <v>4</v>
      </c>
      <c r="C530" t="s">
        <v>961</v>
      </c>
    </row>
    <row r="531" spans="1:3" x14ac:dyDescent="0.2">
      <c r="A531" t="s">
        <v>1490</v>
      </c>
      <c r="B531" t="s">
        <v>4</v>
      </c>
      <c r="C531" t="s">
        <v>961</v>
      </c>
    </row>
    <row r="532" spans="1:3" x14ac:dyDescent="0.2">
      <c r="A532" t="s">
        <v>1491</v>
      </c>
      <c r="B532" t="s">
        <v>4</v>
      </c>
      <c r="C532" t="s">
        <v>961</v>
      </c>
    </row>
    <row r="533" spans="1:3" x14ac:dyDescent="0.2">
      <c r="A533" t="s">
        <v>1492</v>
      </c>
      <c r="B533" t="s">
        <v>4</v>
      </c>
      <c r="C533" t="s">
        <v>961</v>
      </c>
    </row>
    <row r="534" spans="1:3" x14ac:dyDescent="0.2">
      <c r="A534" t="s">
        <v>1493</v>
      </c>
      <c r="B534" t="s">
        <v>4</v>
      </c>
      <c r="C534" t="s">
        <v>961</v>
      </c>
    </row>
    <row r="535" spans="1:3" x14ac:dyDescent="0.2">
      <c r="A535" t="s">
        <v>1494</v>
      </c>
      <c r="B535" t="s">
        <v>4</v>
      </c>
      <c r="C535" t="s">
        <v>961</v>
      </c>
    </row>
    <row r="536" spans="1:3" x14ac:dyDescent="0.2">
      <c r="A536" t="s">
        <v>1495</v>
      </c>
      <c r="B536" t="s">
        <v>4</v>
      </c>
      <c r="C536" t="s">
        <v>961</v>
      </c>
    </row>
    <row r="537" spans="1:3" x14ac:dyDescent="0.2">
      <c r="A537" t="s">
        <v>1496</v>
      </c>
      <c r="B537" t="s">
        <v>4</v>
      </c>
      <c r="C537" t="s">
        <v>961</v>
      </c>
    </row>
    <row r="538" spans="1:3" x14ac:dyDescent="0.2">
      <c r="A538" t="s">
        <v>1497</v>
      </c>
      <c r="B538" t="s">
        <v>4</v>
      </c>
      <c r="C538" t="s">
        <v>961</v>
      </c>
    </row>
    <row r="539" spans="1:3" x14ac:dyDescent="0.2">
      <c r="A539" t="s">
        <v>1498</v>
      </c>
      <c r="B539" t="s">
        <v>4</v>
      </c>
      <c r="C539" t="s">
        <v>961</v>
      </c>
    </row>
    <row r="540" spans="1:3" x14ac:dyDescent="0.2">
      <c r="A540" t="s">
        <v>1499</v>
      </c>
      <c r="B540" t="s">
        <v>4</v>
      </c>
      <c r="C540" t="s">
        <v>961</v>
      </c>
    </row>
    <row r="541" spans="1:3" x14ac:dyDescent="0.2">
      <c r="A541" t="s">
        <v>1500</v>
      </c>
      <c r="B541" t="s">
        <v>4</v>
      </c>
      <c r="C541" t="s">
        <v>961</v>
      </c>
    </row>
    <row r="542" spans="1:3" x14ac:dyDescent="0.2">
      <c r="A542" t="s">
        <v>1501</v>
      </c>
      <c r="B542" t="s">
        <v>4</v>
      </c>
      <c r="C542" t="s">
        <v>961</v>
      </c>
    </row>
    <row r="543" spans="1:3" x14ac:dyDescent="0.2">
      <c r="A543" t="s">
        <v>1502</v>
      </c>
      <c r="B543" t="s">
        <v>4</v>
      </c>
      <c r="C543" t="s">
        <v>961</v>
      </c>
    </row>
    <row r="544" spans="1:3" x14ac:dyDescent="0.2">
      <c r="A544" t="s">
        <v>1503</v>
      </c>
      <c r="B544" t="s">
        <v>4</v>
      </c>
      <c r="C544" t="s">
        <v>961</v>
      </c>
    </row>
    <row r="545" spans="1:3" x14ac:dyDescent="0.2">
      <c r="A545" t="s">
        <v>1504</v>
      </c>
      <c r="B545" t="s">
        <v>4</v>
      </c>
      <c r="C545" t="s">
        <v>961</v>
      </c>
    </row>
    <row r="546" spans="1:3" x14ac:dyDescent="0.2">
      <c r="A546" t="s">
        <v>1505</v>
      </c>
      <c r="B546" t="s">
        <v>4</v>
      </c>
      <c r="C546" t="s">
        <v>961</v>
      </c>
    </row>
    <row r="547" spans="1:3" x14ac:dyDescent="0.2">
      <c r="A547" t="s">
        <v>1506</v>
      </c>
      <c r="B547" t="s">
        <v>4</v>
      </c>
      <c r="C547" t="s">
        <v>961</v>
      </c>
    </row>
    <row r="548" spans="1:3" x14ac:dyDescent="0.2">
      <c r="A548" t="s">
        <v>1507</v>
      </c>
      <c r="B548" t="s">
        <v>4</v>
      </c>
      <c r="C548" t="s">
        <v>961</v>
      </c>
    </row>
    <row r="549" spans="1:3" x14ac:dyDescent="0.2">
      <c r="A549" t="s">
        <v>1508</v>
      </c>
      <c r="B549" t="s">
        <v>4</v>
      </c>
      <c r="C549" t="s">
        <v>961</v>
      </c>
    </row>
    <row r="550" spans="1:3" x14ac:dyDescent="0.2">
      <c r="A550" t="s">
        <v>1509</v>
      </c>
      <c r="B550" t="s">
        <v>4</v>
      </c>
      <c r="C550" t="s">
        <v>961</v>
      </c>
    </row>
    <row r="551" spans="1:3" x14ac:dyDescent="0.2">
      <c r="A551" t="s">
        <v>1510</v>
      </c>
      <c r="B551" t="s">
        <v>4</v>
      </c>
      <c r="C551" t="s">
        <v>961</v>
      </c>
    </row>
    <row r="552" spans="1:3" x14ac:dyDescent="0.2">
      <c r="A552" t="s">
        <v>1511</v>
      </c>
      <c r="B552" t="s">
        <v>4</v>
      </c>
      <c r="C552" t="s">
        <v>961</v>
      </c>
    </row>
    <row r="553" spans="1:3" x14ac:dyDescent="0.2">
      <c r="A553" t="s">
        <v>1512</v>
      </c>
      <c r="B553" t="s">
        <v>4</v>
      </c>
      <c r="C553" t="s">
        <v>961</v>
      </c>
    </row>
    <row r="554" spans="1:3" x14ac:dyDescent="0.2">
      <c r="A554" t="s">
        <v>1513</v>
      </c>
      <c r="B554" t="s">
        <v>4</v>
      </c>
      <c r="C554" t="s">
        <v>961</v>
      </c>
    </row>
    <row r="555" spans="1:3" x14ac:dyDescent="0.2">
      <c r="A555" t="s">
        <v>1514</v>
      </c>
      <c r="B555" t="s">
        <v>4</v>
      </c>
      <c r="C555" t="s">
        <v>961</v>
      </c>
    </row>
    <row r="556" spans="1:3" x14ac:dyDescent="0.2">
      <c r="A556" t="s">
        <v>1515</v>
      </c>
      <c r="B556" t="s">
        <v>4</v>
      </c>
      <c r="C556" t="s">
        <v>961</v>
      </c>
    </row>
    <row r="557" spans="1:3" x14ac:dyDescent="0.2">
      <c r="A557" t="s">
        <v>1516</v>
      </c>
      <c r="B557" t="s">
        <v>4</v>
      </c>
      <c r="C557" t="s">
        <v>961</v>
      </c>
    </row>
    <row r="558" spans="1:3" x14ac:dyDescent="0.2">
      <c r="A558" t="s">
        <v>1517</v>
      </c>
      <c r="B558" t="s">
        <v>4</v>
      </c>
      <c r="C558" t="s">
        <v>961</v>
      </c>
    </row>
    <row r="559" spans="1:3" x14ac:dyDescent="0.2">
      <c r="A559" t="s">
        <v>1518</v>
      </c>
      <c r="B559" t="s">
        <v>4</v>
      </c>
      <c r="C559" t="s">
        <v>961</v>
      </c>
    </row>
    <row r="560" spans="1:3" x14ac:dyDescent="0.2">
      <c r="A560" t="s">
        <v>1519</v>
      </c>
      <c r="B560" t="s">
        <v>4</v>
      </c>
      <c r="C560" t="s">
        <v>961</v>
      </c>
    </row>
    <row r="561" spans="1:3" x14ac:dyDescent="0.2">
      <c r="A561" t="s">
        <v>1520</v>
      </c>
      <c r="B561" t="s">
        <v>4</v>
      </c>
      <c r="C561" t="s">
        <v>961</v>
      </c>
    </row>
    <row r="562" spans="1:3" x14ac:dyDescent="0.2">
      <c r="A562" t="s">
        <v>1521</v>
      </c>
      <c r="B562" t="s">
        <v>4</v>
      </c>
      <c r="C562" t="s">
        <v>961</v>
      </c>
    </row>
    <row r="563" spans="1:3" x14ac:dyDescent="0.2">
      <c r="A563" t="s">
        <v>1522</v>
      </c>
      <c r="B563" t="s">
        <v>4</v>
      </c>
      <c r="C563" t="s">
        <v>961</v>
      </c>
    </row>
    <row r="564" spans="1:3" x14ac:dyDescent="0.2">
      <c r="A564" t="s">
        <v>1523</v>
      </c>
      <c r="B564" t="s">
        <v>4</v>
      </c>
      <c r="C564" t="s">
        <v>961</v>
      </c>
    </row>
    <row r="565" spans="1:3" x14ac:dyDescent="0.2">
      <c r="A565" t="s">
        <v>1524</v>
      </c>
      <c r="B565" t="s">
        <v>4</v>
      </c>
      <c r="C565" t="s">
        <v>961</v>
      </c>
    </row>
    <row r="566" spans="1:3" x14ac:dyDescent="0.2">
      <c r="A566" t="s">
        <v>1525</v>
      </c>
      <c r="B566" t="s">
        <v>4</v>
      </c>
      <c r="C566" t="s">
        <v>961</v>
      </c>
    </row>
    <row r="567" spans="1:3" x14ac:dyDescent="0.2">
      <c r="A567" t="s">
        <v>1526</v>
      </c>
      <c r="B567" t="s">
        <v>4</v>
      </c>
      <c r="C567" t="s">
        <v>961</v>
      </c>
    </row>
    <row r="568" spans="1:3" x14ac:dyDescent="0.2">
      <c r="A568" t="s">
        <v>1527</v>
      </c>
      <c r="B568" t="s">
        <v>4</v>
      </c>
      <c r="C568" t="s">
        <v>961</v>
      </c>
    </row>
    <row r="569" spans="1:3" x14ac:dyDescent="0.2">
      <c r="A569" t="s">
        <v>1528</v>
      </c>
      <c r="B569" t="s">
        <v>4</v>
      </c>
      <c r="C569" t="s">
        <v>961</v>
      </c>
    </row>
    <row r="570" spans="1:3" x14ac:dyDescent="0.2">
      <c r="A570" t="s">
        <v>1529</v>
      </c>
      <c r="B570" t="s">
        <v>4</v>
      </c>
      <c r="C570" t="s">
        <v>961</v>
      </c>
    </row>
    <row r="571" spans="1:3" x14ac:dyDescent="0.2">
      <c r="A571" t="s">
        <v>1530</v>
      </c>
      <c r="B571" t="s">
        <v>4</v>
      </c>
      <c r="C571" t="s">
        <v>961</v>
      </c>
    </row>
    <row r="572" spans="1:3" x14ac:dyDescent="0.2">
      <c r="A572" t="s">
        <v>1531</v>
      </c>
      <c r="B572" t="s">
        <v>4</v>
      </c>
      <c r="C572" t="s">
        <v>961</v>
      </c>
    </row>
    <row r="573" spans="1:3" x14ac:dyDescent="0.2">
      <c r="A573" t="s">
        <v>1532</v>
      </c>
      <c r="B573" t="s">
        <v>4</v>
      </c>
      <c r="C573" t="s">
        <v>961</v>
      </c>
    </row>
    <row r="574" spans="1:3" x14ac:dyDescent="0.2">
      <c r="A574" t="s">
        <v>1533</v>
      </c>
      <c r="B574" t="s">
        <v>4</v>
      </c>
      <c r="C574" t="s">
        <v>961</v>
      </c>
    </row>
    <row r="575" spans="1:3" x14ac:dyDescent="0.2">
      <c r="A575" t="s">
        <v>1534</v>
      </c>
      <c r="B575" t="s">
        <v>4</v>
      </c>
      <c r="C575" t="s">
        <v>961</v>
      </c>
    </row>
    <row r="576" spans="1:3" x14ac:dyDescent="0.2">
      <c r="A576" t="s">
        <v>1535</v>
      </c>
      <c r="B576" t="s">
        <v>4</v>
      </c>
      <c r="C576" t="s">
        <v>961</v>
      </c>
    </row>
    <row r="577" spans="1:3" x14ac:dyDescent="0.2">
      <c r="A577" t="s">
        <v>1536</v>
      </c>
      <c r="B577" t="s">
        <v>4</v>
      </c>
      <c r="C577" t="s">
        <v>961</v>
      </c>
    </row>
    <row r="578" spans="1:3" x14ac:dyDescent="0.2">
      <c r="A578" t="s">
        <v>1537</v>
      </c>
      <c r="B578" t="s">
        <v>4</v>
      </c>
      <c r="C578" t="s">
        <v>961</v>
      </c>
    </row>
    <row r="579" spans="1:3" x14ac:dyDescent="0.2">
      <c r="A579" t="s">
        <v>1538</v>
      </c>
      <c r="B579" t="s">
        <v>4</v>
      </c>
      <c r="C579" t="s">
        <v>961</v>
      </c>
    </row>
    <row r="580" spans="1:3" x14ac:dyDescent="0.2">
      <c r="A580" t="s">
        <v>1539</v>
      </c>
      <c r="B580" t="s">
        <v>4</v>
      </c>
      <c r="C580" t="s">
        <v>961</v>
      </c>
    </row>
    <row r="581" spans="1:3" x14ac:dyDescent="0.2">
      <c r="A581" t="s">
        <v>1540</v>
      </c>
      <c r="B581" t="s">
        <v>4</v>
      </c>
      <c r="C581" t="s">
        <v>961</v>
      </c>
    </row>
    <row r="582" spans="1:3" x14ac:dyDescent="0.2">
      <c r="A582" t="s">
        <v>1541</v>
      </c>
      <c r="B582" t="s">
        <v>4</v>
      </c>
      <c r="C582" t="s">
        <v>961</v>
      </c>
    </row>
    <row r="583" spans="1:3" x14ac:dyDescent="0.2">
      <c r="A583" t="s">
        <v>1542</v>
      </c>
      <c r="B583" t="s">
        <v>4</v>
      </c>
      <c r="C583" t="s">
        <v>961</v>
      </c>
    </row>
    <row r="584" spans="1:3" x14ac:dyDescent="0.2">
      <c r="A584" t="s">
        <v>1543</v>
      </c>
      <c r="B584" t="s">
        <v>4</v>
      </c>
      <c r="C584" t="s">
        <v>961</v>
      </c>
    </row>
    <row r="585" spans="1:3" x14ac:dyDescent="0.2">
      <c r="A585" t="s">
        <v>1544</v>
      </c>
      <c r="B585" t="s">
        <v>4</v>
      </c>
      <c r="C585" t="s">
        <v>961</v>
      </c>
    </row>
    <row r="586" spans="1:3" x14ac:dyDescent="0.2">
      <c r="A586" t="s">
        <v>1545</v>
      </c>
      <c r="B586" t="s">
        <v>4</v>
      </c>
      <c r="C586" t="s">
        <v>961</v>
      </c>
    </row>
    <row r="587" spans="1:3" x14ac:dyDescent="0.2">
      <c r="A587" t="s">
        <v>1546</v>
      </c>
      <c r="B587" t="s">
        <v>4</v>
      </c>
      <c r="C587" t="s">
        <v>961</v>
      </c>
    </row>
    <row r="588" spans="1:3" x14ac:dyDescent="0.2">
      <c r="A588" t="s">
        <v>1547</v>
      </c>
      <c r="B588" t="s">
        <v>4</v>
      </c>
      <c r="C588" t="s">
        <v>961</v>
      </c>
    </row>
    <row r="589" spans="1:3" x14ac:dyDescent="0.2">
      <c r="A589" t="s">
        <v>1548</v>
      </c>
      <c r="B589" t="s">
        <v>4</v>
      </c>
      <c r="C589" t="s">
        <v>961</v>
      </c>
    </row>
    <row r="590" spans="1:3" x14ac:dyDescent="0.2">
      <c r="A590" t="s">
        <v>1549</v>
      </c>
      <c r="B590" t="s">
        <v>4</v>
      </c>
      <c r="C590" t="s">
        <v>961</v>
      </c>
    </row>
    <row r="591" spans="1:3" x14ac:dyDescent="0.2">
      <c r="A591" t="s">
        <v>1550</v>
      </c>
      <c r="B591" t="s">
        <v>4</v>
      </c>
      <c r="C591" t="s">
        <v>961</v>
      </c>
    </row>
    <row r="592" spans="1:3" x14ac:dyDescent="0.2">
      <c r="A592" t="s">
        <v>1551</v>
      </c>
      <c r="B592" t="s">
        <v>4</v>
      </c>
      <c r="C592" t="s">
        <v>961</v>
      </c>
    </row>
    <row r="593" spans="1:3" x14ac:dyDescent="0.2">
      <c r="A593" t="s">
        <v>1552</v>
      </c>
      <c r="B593" t="s">
        <v>4</v>
      </c>
      <c r="C593" t="s">
        <v>961</v>
      </c>
    </row>
    <row r="594" spans="1:3" x14ac:dyDescent="0.2">
      <c r="A594" t="s">
        <v>1553</v>
      </c>
      <c r="B594" t="s">
        <v>4</v>
      </c>
      <c r="C594" t="s">
        <v>961</v>
      </c>
    </row>
    <row r="595" spans="1:3" x14ac:dyDescent="0.2">
      <c r="A595" t="s">
        <v>1554</v>
      </c>
      <c r="B595" t="s">
        <v>4</v>
      </c>
      <c r="C595" t="s">
        <v>961</v>
      </c>
    </row>
    <row r="596" spans="1:3" x14ac:dyDescent="0.2">
      <c r="A596" t="s">
        <v>1555</v>
      </c>
      <c r="B596" t="s">
        <v>4</v>
      </c>
      <c r="C596" t="s">
        <v>961</v>
      </c>
    </row>
    <row r="597" spans="1:3" x14ac:dyDescent="0.2">
      <c r="A597" t="s">
        <v>1556</v>
      </c>
      <c r="B597" t="s">
        <v>4</v>
      </c>
      <c r="C597" t="s">
        <v>961</v>
      </c>
    </row>
    <row r="598" spans="1:3" x14ac:dyDescent="0.2">
      <c r="A598" t="s">
        <v>1557</v>
      </c>
      <c r="B598" t="s">
        <v>4</v>
      </c>
      <c r="C598" t="s">
        <v>961</v>
      </c>
    </row>
    <row r="599" spans="1:3" x14ac:dyDescent="0.2">
      <c r="A599" t="s">
        <v>1558</v>
      </c>
      <c r="B599" t="s">
        <v>4</v>
      </c>
      <c r="C599" t="s">
        <v>961</v>
      </c>
    </row>
    <row r="600" spans="1:3" x14ac:dyDescent="0.2">
      <c r="A600" t="s">
        <v>1559</v>
      </c>
      <c r="B600" t="s">
        <v>4</v>
      </c>
      <c r="C600" t="s">
        <v>961</v>
      </c>
    </row>
    <row r="601" spans="1:3" x14ac:dyDescent="0.2">
      <c r="A601" t="s">
        <v>1560</v>
      </c>
      <c r="B601" t="s">
        <v>4</v>
      </c>
      <c r="C601" t="s">
        <v>961</v>
      </c>
    </row>
    <row r="602" spans="1:3" x14ac:dyDescent="0.2">
      <c r="A602" t="s">
        <v>1561</v>
      </c>
      <c r="B602" t="s">
        <v>4</v>
      </c>
      <c r="C602" t="s">
        <v>961</v>
      </c>
    </row>
    <row r="603" spans="1:3" x14ac:dyDescent="0.2">
      <c r="A603" t="s">
        <v>1562</v>
      </c>
      <c r="B603" t="s">
        <v>4</v>
      </c>
      <c r="C603" t="s">
        <v>961</v>
      </c>
    </row>
    <row r="604" spans="1:3" x14ac:dyDescent="0.2">
      <c r="A604" t="s">
        <v>1563</v>
      </c>
      <c r="B604" t="s">
        <v>4</v>
      </c>
      <c r="C604" t="s">
        <v>961</v>
      </c>
    </row>
    <row r="605" spans="1:3" x14ac:dyDescent="0.2">
      <c r="A605" t="s">
        <v>1564</v>
      </c>
      <c r="B605" t="s">
        <v>4</v>
      </c>
      <c r="C605" t="s">
        <v>961</v>
      </c>
    </row>
    <row r="606" spans="1:3" x14ac:dyDescent="0.2">
      <c r="A606" t="s">
        <v>1565</v>
      </c>
      <c r="B606" t="s">
        <v>4</v>
      </c>
      <c r="C606" t="s">
        <v>961</v>
      </c>
    </row>
    <row r="607" spans="1:3" x14ac:dyDescent="0.2">
      <c r="A607" t="s">
        <v>1566</v>
      </c>
      <c r="B607" t="s">
        <v>4</v>
      </c>
      <c r="C607" t="s">
        <v>961</v>
      </c>
    </row>
    <row r="608" spans="1:3" x14ac:dyDescent="0.2">
      <c r="A608" t="s">
        <v>1567</v>
      </c>
      <c r="B608" t="s">
        <v>4</v>
      </c>
      <c r="C608" t="s">
        <v>961</v>
      </c>
    </row>
    <row r="609" spans="1:3" x14ac:dyDescent="0.2">
      <c r="A609" t="s">
        <v>1568</v>
      </c>
      <c r="B609" t="s">
        <v>4</v>
      </c>
      <c r="C609" t="s">
        <v>961</v>
      </c>
    </row>
    <row r="610" spans="1:3" x14ac:dyDescent="0.2">
      <c r="A610" t="s">
        <v>1569</v>
      </c>
      <c r="B610" t="s">
        <v>4</v>
      </c>
      <c r="C610" t="s">
        <v>961</v>
      </c>
    </row>
    <row r="611" spans="1:3" x14ac:dyDescent="0.2">
      <c r="A611" t="s">
        <v>1570</v>
      </c>
      <c r="B611" t="s">
        <v>4</v>
      </c>
      <c r="C611" t="s">
        <v>961</v>
      </c>
    </row>
    <row r="612" spans="1:3" x14ac:dyDescent="0.2">
      <c r="A612" t="s">
        <v>1571</v>
      </c>
      <c r="B612" t="s">
        <v>4</v>
      </c>
      <c r="C612" t="s">
        <v>961</v>
      </c>
    </row>
    <row r="613" spans="1:3" x14ac:dyDescent="0.2">
      <c r="A613" t="s">
        <v>1572</v>
      </c>
      <c r="B613" t="s">
        <v>4</v>
      </c>
      <c r="C613" t="s">
        <v>961</v>
      </c>
    </row>
    <row r="614" spans="1:3" x14ac:dyDescent="0.2">
      <c r="A614" t="s">
        <v>1573</v>
      </c>
      <c r="B614" t="s">
        <v>4</v>
      </c>
      <c r="C614" t="s">
        <v>961</v>
      </c>
    </row>
    <row r="615" spans="1:3" x14ac:dyDescent="0.2">
      <c r="A615" t="s">
        <v>1574</v>
      </c>
      <c r="B615" t="s">
        <v>4</v>
      </c>
      <c r="C615" t="s">
        <v>961</v>
      </c>
    </row>
    <row r="616" spans="1:3" x14ac:dyDescent="0.2">
      <c r="A616" t="s">
        <v>1575</v>
      </c>
      <c r="B616" t="s">
        <v>4</v>
      </c>
      <c r="C616" t="s">
        <v>961</v>
      </c>
    </row>
    <row r="617" spans="1:3" x14ac:dyDescent="0.2">
      <c r="A617" t="s">
        <v>1576</v>
      </c>
      <c r="B617" t="s">
        <v>4</v>
      </c>
      <c r="C617" t="s">
        <v>961</v>
      </c>
    </row>
    <row r="618" spans="1:3" x14ac:dyDescent="0.2">
      <c r="A618" t="s">
        <v>1577</v>
      </c>
      <c r="B618" t="s">
        <v>4</v>
      </c>
      <c r="C618" t="s">
        <v>961</v>
      </c>
    </row>
    <row r="619" spans="1:3" x14ac:dyDescent="0.2">
      <c r="A619" t="s">
        <v>1578</v>
      </c>
      <c r="B619" t="s">
        <v>4</v>
      </c>
      <c r="C619" t="s">
        <v>961</v>
      </c>
    </row>
    <row r="620" spans="1:3" x14ac:dyDescent="0.2">
      <c r="A620" t="s">
        <v>1579</v>
      </c>
      <c r="B620" t="s">
        <v>4</v>
      </c>
      <c r="C620" t="s">
        <v>961</v>
      </c>
    </row>
    <row r="621" spans="1:3" x14ac:dyDescent="0.2">
      <c r="A621" t="s">
        <v>1580</v>
      </c>
      <c r="B621" t="s">
        <v>4</v>
      </c>
      <c r="C621" t="s">
        <v>961</v>
      </c>
    </row>
    <row r="622" spans="1:3" x14ac:dyDescent="0.2">
      <c r="A622" t="s">
        <v>1581</v>
      </c>
      <c r="B622" t="s">
        <v>4</v>
      </c>
      <c r="C622" t="s">
        <v>961</v>
      </c>
    </row>
    <row r="623" spans="1:3" x14ac:dyDescent="0.2">
      <c r="A623" t="s">
        <v>1582</v>
      </c>
      <c r="B623" t="s">
        <v>4</v>
      </c>
      <c r="C623" t="s">
        <v>961</v>
      </c>
    </row>
    <row r="624" spans="1:3" x14ac:dyDescent="0.2">
      <c r="A624" t="s">
        <v>1583</v>
      </c>
      <c r="B624" t="s">
        <v>4</v>
      </c>
      <c r="C624" t="s">
        <v>961</v>
      </c>
    </row>
    <row r="625" spans="1:3" x14ac:dyDescent="0.2">
      <c r="A625" t="s">
        <v>1584</v>
      </c>
      <c r="B625" t="s">
        <v>4</v>
      </c>
      <c r="C625" t="s">
        <v>961</v>
      </c>
    </row>
    <row r="626" spans="1:3" x14ac:dyDescent="0.2">
      <c r="A626" t="s">
        <v>1585</v>
      </c>
      <c r="B626" t="s">
        <v>4</v>
      </c>
      <c r="C626" t="s">
        <v>961</v>
      </c>
    </row>
    <row r="627" spans="1:3" x14ac:dyDescent="0.2">
      <c r="A627" t="s">
        <v>1586</v>
      </c>
      <c r="B627" t="s">
        <v>4</v>
      </c>
      <c r="C627" t="s">
        <v>961</v>
      </c>
    </row>
    <row r="628" spans="1:3" x14ac:dyDescent="0.2">
      <c r="A628" t="s">
        <v>1587</v>
      </c>
      <c r="B628" t="s">
        <v>4</v>
      </c>
      <c r="C628" t="s">
        <v>961</v>
      </c>
    </row>
    <row r="629" spans="1:3" x14ac:dyDescent="0.2">
      <c r="A629" t="s">
        <v>1588</v>
      </c>
      <c r="B629" t="s">
        <v>4</v>
      </c>
      <c r="C629" t="s">
        <v>961</v>
      </c>
    </row>
    <row r="630" spans="1:3" x14ac:dyDescent="0.2">
      <c r="A630" t="s">
        <v>1589</v>
      </c>
      <c r="B630" t="s">
        <v>4</v>
      </c>
      <c r="C630" t="s">
        <v>961</v>
      </c>
    </row>
    <row r="631" spans="1:3" x14ac:dyDescent="0.2">
      <c r="A631" t="s">
        <v>1590</v>
      </c>
      <c r="B631" t="s">
        <v>4</v>
      </c>
      <c r="C631" t="s">
        <v>961</v>
      </c>
    </row>
    <row r="632" spans="1:3" x14ac:dyDescent="0.2">
      <c r="A632" t="s">
        <v>1591</v>
      </c>
      <c r="B632" t="s">
        <v>4</v>
      </c>
      <c r="C632" t="s">
        <v>961</v>
      </c>
    </row>
    <row r="633" spans="1:3" x14ac:dyDescent="0.2">
      <c r="A633" t="s">
        <v>1592</v>
      </c>
      <c r="B633" t="s">
        <v>4</v>
      </c>
      <c r="C633" t="s">
        <v>961</v>
      </c>
    </row>
    <row r="634" spans="1:3" x14ac:dyDescent="0.2">
      <c r="A634" t="s">
        <v>1593</v>
      </c>
      <c r="B634" t="s">
        <v>4</v>
      </c>
      <c r="C634" t="s">
        <v>961</v>
      </c>
    </row>
    <row r="635" spans="1:3" x14ac:dyDescent="0.2">
      <c r="A635" t="s">
        <v>1594</v>
      </c>
      <c r="B635" t="s">
        <v>4</v>
      </c>
      <c r="C635" t="s">
        <v>961</v>
      </c>
    </row>
    <row r="636" spans="1:3" x14ac:dyDescent="0.2">
      <c r="A636" t="s">
        <v>1595</v>
      </c>
      <c r="B636" t="s">
        <v>4</v>
      </c>
      <c r="C636" t="s">
        <v>961</v>
      </c>
    </row>
    <row r="637" spans="1:3" x14ac:dyDescent="0.2">
      <c r="A637" t="s">
        <v>1596</v>
      </c>
      <c r="B637" t="s">
        <v>4</v>
      </c>
      <c r="C637" t="s">
        <v>961</v>
      </c>
    </row>
    <row r="638" spans="1:3" x14ac:dyDescent="0.2">
      <c r="A638" t="s">
        <v>1597</v>
      </c>
      <c r="B638" t="s">
        <v>4</v>
      </c>
      <c r="C638" t="s">
        <v>961</v>
      </c>
    </row>
    <row r="639" spans="1:3" x14ac:dyDescent="0.2">
      <c r="A639" t="s">
        <v>1598</v>
      </c>
      <c r="B639" t="s">
        <v>4</v>
      </c>
      <c r="C639" t="s">
        <v>961</v>
      </c>
    </row>
    <row r="640" spans="1:3" x14ac:dyDescent="0.2">
      <c r="A640" t="s">
        <v>1599</v>
      </c>
      <c r="B640" t="s">
        <v>4</v>
      </c>
      <c r="C640" t="s">
        <v>961</v>
      </c>
    </row>
    <row r="641" spans="1:3" x14ac:dyDescent="0.2">
      <c r="A641" t="s">
        <v>1600</v>
      </c>
      <c r="B641" t="s">
        <v>4</v>
      </c>
      <c r="C641" t="s">
        <v>961</v>
      </c>
    </row>
    <row r="642" spans="1:3" x14ac:dyDescent="0.2">
      <c r="A642" t="s">
        <v>1601</v>
      </c>
      <c r="B642" t="s">
        <v>4</v>
      </c>
      <c r="C642" t="s">
        <v>961</v>
      </c>
    </row>
    <row r="643" spans="1:3" x14ac:dyDescent="0.2">
      <c r="A643" t="s">
        <v>1602</v>
      </c>
      <c r="B643" t="s">
        <v>4</v>
      </c>
      <c r="C643" t="s">
        <v>961</v>
      </c>
    </row>
    <row r="644" spans="1:3" x14ac:dyDescent="0.2">
      <c r="A644" t="s">
        <v>1603</v>
      </c>
      <c r="B644" t="s">
        <v>4</v>
      </c>
      <c r="C644" t="s">
        <v>961</v>
      </c>
    </row>
    <row r="645" spans="1:3" x14ac:dyDescent="0.2">
      <c r="A645" t="s">
        <v>1604</v>
      </c>
      <c r="B645" t="s">
        <v>4</v>
      </c>
      <c r="C645" t="s">
        <v>961</v>
      </c>
    </row>
    <row r="646" spans="1:3" x14ac:dyDescent="0.2">
      <c r="A646" t="s">
        <v>1605</v>
      </c>
      <c r="B646" t="s">
        <v>4</v>
      </c>
      <c r="C646" t="s">
        <v>961</v>
      </c>
    </row>
    <row r="647" spans="1:3" x14ac:dyDescent="0.2">
      <c r="A647" t="s">
        <v>1606</v>
      </c>
      <c r="B647" t="s">
        <v>4</v>
      </c>
      <c r="C647" t="s">
        <v>961</v>
      </c>
    </row>
    <row r="648" spans="1:3" x14ac:dyDescent="0.2">
      <c r="A648" t="s">
        <v>1607</v>
      </c>
      <c r="B648" t="s">
        <v>4</v>
      </c>
      <c r="C648" t="s">
        <v>961</v>
      </c>
    </row>
    <row r="649" spans="1:3" x14ac:dyDescent="0.2">
      <c r="A649" t="s">
        <v>1608</v>
      </c>
      <c r="B649" t="s">
        <v>4</v>
      </c>
      <c r="C649" t="s">
        <v>961</v>
      </c>
    </row>
    <row r="650" spans="1:3" x14ac:dyDescent="0.2">
      <c r="A650" t="s">
        <v>1609</v>
      </c>
      <c r="B650" t="s">
        <v>4</v>
      </c>
      <c r="C650" t="s">
        <v>961</v>
      </c>
    </row>
    <row r="651" spans="1:3" x14ac:dyDescent="0.2">
      <c r="A651" t="s">
        <v>1610</v>
      </c>
      <c r="B651" t="s">
        <v>4</v>
      </c>
      <c r="C651" t="s">
        <v>961</v>
      </c>
    </row>
    <row r="652" spans="1:3" x14ac:dyDescent="0.2">
      <c r="A652" t="s">
        <v>1611</v>
      </c>
      <c r="B652" t="s">
        <v>4</v>
      </c>
      <c r="C652" t="s">
        <v>961</v>
      </c>
    </row>
    <row r="653" spans="1:3" x14ac:dyDescent="0.2">
      <c r="A653" t="s">
        <v>1612</v>
      </c>
      <c r="B653" t="s">
        <v>4</v>
      </c>
      <c r="C653" t="s">
        <v>961</v>
      </c>
    </row>
    <row r="654" spans="1:3" x14ac:dyDescent="0.2">
      <c r="A654" t="s">
        <v>1613</v>
      </c>
      <c r="B654" t="s">
        <v>4</v>
      </c>
      <c r="C654" t="s">
        <v>961</v>
      </c>
    </row>
    <row r="655" spans="1:3" x14ac:dyDescent="0.2">
      <c r="A655" t="s">
        <v>1614</v>
      </c>
      <c r="B655" t="s">
        <v>4</v>
      </c>
      <c r="C655" t="s">
        <v>961</v>
      </c>
    </row>
    <row r="656" spans="1:3" x14ac:dyDescent="0.2">
      <c r="A656" t="s">
        <v>1615</v>
      </c>
      <c r="B656" t="s">
        <v>4</v>
      </c>
      <c r="C656" t="s">
        <v>961</v>
      </c>
    </row>
    <row r="657" spans="1:3" x14ac:dyDescent="0.2">
      <c r="A657" t="s">
        <v>1616</v>
      </c>
      <c r="B657" t="s">
        <v>4</v>
      </c>
      <c r="C657" t="s">
        <v>961</v>
      </c>
    </row>
    <row r="658" spans="1:3" x14ac:dyDescent="0.2">
      <c r="A658" t="s">
        <v>1617</v>
      </c>
      <c r="B658" t="s">
        <v>4</v>
      </c>
      <c r="C658" t="s">
        <v>961</v>
      </c>
    </row>
    <row r="659" spans="1:3" x14ac:dyDescent="0.2">
      <c r="A659" t="s">
        <v>1618</v>
      </c>
      <c r="B659" t="s">
        <v>4</v>
      </c>
      <c r="C659" t="s">
        <v>961</v>
      </c>
    </row>
    <row r="660" spans="1:3" x14ac:dyDescent="0.2">
      <c r="A660" t="s">
        <v>1619</v>
      </c>
      <c r="B660" t="s">
        <v>4</v>
      </c>
      <c r="C660" t="s">
        <v>961</v>
      </c>
    </row>
    <row r="661" spans="1:3" x14ac:dyDescent="0.2">
      <c r="A661" t="s">
        <v>1620</v>
      </c>
      <c r="B661" t="s">
        <v>4</v>
      </c>
      <c r="C661" t="s">
        <v>961</v>
      </c>
    </row>
    <row r="662" spans="1:3" x14ac:dyDescent="0.2">
      <c r="A662" t="s">
        <v>1621</v>
      </c>
      <c r="B662" t="s">
        <v>4</v>
      </c>
      <c r="C662" t="s">
        <v>961</v>
      </c>
    </row>
    <row r="663" spans="1:3" x14ac:dyDescent="0.2">
      <c r="A663" t="s">
        <v>1622</v>
      </c>
      <c r="B663" t="s">
        <v>4</v>
      </c>
      <c r="C663" t="s">
        <v>961</v>
      </c>
    </row>
    <row r="664" spans="1:3" x14ac:dyDescent="0.2">
      <c r="A664" t="s">
        <v>1623</v>
      </c>
      <c r="B664" t="s">
        <v>4</v>
      </c>
      <c r="C664" t="s">
        <v>961</v>
      </c>
    </row>
    <row r="665" spans="1:3" x14ac:dyDescent="0.2">
      <c r="A665" t="s">
        <v>1624</v>
      </c>
      <c r="B665" t="s">
        <v>4</v>
      </c>
      <c r="C665" t="s">
        <v>961</v>
      </c>
    </row>
    <row r="666" spans="1:3" x14ac:dyDescent="0.2">
      <c r="A666" t="s">
        <v>1625</v>
      </c>
      <c r="B666" t="s">
        <v>4</v>
      </c>
      <c r="C666" t="s">
        <v>961</v>
      </c>
    </row>
    <row r="667" spans="1:3" x14ac:dyDescent="0.2">
      <c r="A667" t="s">
        <v>1626</v>
      </c>
      <c r="B667" t="s">
        <v>4</v>
      </c>
      <c r="C667" t="s">
        <v>961</v>
      </c>
    </row>
    <row r="668" spans="1:3" x14ac:dyDescent="0.2">
      <c r="A668" t="s">
        <v>1627</v>
      </c>
      <c r="B668" t="s">
        <v>4</v>
      </c>
      <c r="C668" t="s">
        <v>961</v>
      </c>
    </row>
    <row r="669" spans="1:3" x14ac:dyDescent="0.2">
      <c r="A669" t="s">
        <v>1628</v>
      </c>
      <c r="B669" t="s">
        <v>4</v>
      </c>
      <c r="C669" t="s">
        <v>961</v>
      </c>
    </row>
    <row r="670" spans="1:3" x14ac:dyDescent="0.2">
      <c r="A670" t="s">
        <v>1629</v>
      </c>
      <c r="B670" t="s">
        <v>4</v>
      </c>
      <c r="C670" t="s">
        <v>961</v>
      </c>
    </row>
    <row r="671" spans="1:3" x14ac:dyDescent="0.2">
      <c r="A671" t="s">
        <v>1630</v>
      </c>
      <c r="B671" t="s">
        <v>4</v>
      </c>
      <c r="C671" t="s">
        <v>961</v>
      </c>
    </row>
    <row r="672" spans="1:3" x14ac:dyDescent="0.2">
      <c r="A672" t="s">
        <v>1631</v>
      </c>
      <c r="B672" t="s">
        <v>4</v>
      </c>
      <c r="C672" t="s">
        <v>961</v>
      </c>
    </row>
    <row r="673" spans="1:3" x14ac:dyDescent="0.2">
      <c r="A673" t="s">
        <v>1632</v>
      </c>
      <c r="B673" t="s">
        <v>4</v>
      </c>
      <c r="C673" t="s">
        <v>961</v>
      </c>
    </row>
    <row r="674" spans="1:3" x14ac:dyDescent="0.2">
      <c r="A674" t="s">
        <v>1633</v>
      </c>
      <c r="B674" t="s">
        <v>4</v>
      </c>
      <c r="C674" t="s">
        <v>961</v>
      </c>
    </row>
    <row r="675" spans="1:3" x14ac:dyDescent="0.2">
      <c r="A675" t="s">
        <v>1634</v>
      </c>
      <c r="B675" t="s">
        <v>4</v>
      </c>
      <c r="C675" t="s">
        <v>961</v>
      </c>
    </row>
    <row r="676" spans="1:3" x14ac:dyDescent="0.2">
      <c r="A676" t="s">
        <v>1635</v>
      </c>
      <c r="B676" t="s">
        <v>4</v>
      </c>
      <c r="C676" t="s">
        <v>961</v>
      </c>
    </row>
    <row r="677" spans="1:3" x14ac:dyDescent="0.2">
      <c r="A677" t="s">
        <v>1636</v>
      </c>
      <c r="B677" t="s">
        <v>4</v>
      </c>
      <c r="C677" t="s">
        <v>961</v>
      </c>
    </row>
    <row r="678" spans="1:3" x14ac:dyDescent="0.2">
      <c r="A678" t="s">
        <v>1637</v>
      </c>
      <c r="B678" t="s">
        <v>4</v>
      </c>
      <c r="C678" t="s">
        <v>961</v>
      </c>
    </row>
    <row r="679" spans="1:3" x14ac:dyDescent="0.2">
      <c r="A679" t="s">
        <v>1638</v>
      </c>
      <c r="B679" t="s">
        <v>4</v>
      </c>
      <c r="C679" t="s">
        <v>961</v>
      </c>
    </row>
    <row r="680" spans="1:3" x14ac:dyDescent="0.2">
      <c r="A680" t="s">
        <v>1639</v>
      </c>
      <c r="B680" t="s">
        <v>4</v>
      </c>
      <c r="C680" t="s">
        <v>961</v>
      </c>
    </row>
    <row r="681" spans="1:3" x14ac:dyDescent="0.2">
      <c r="A681" t="s">
        <v>1640</v>
      </c>
      <c r="B681" t="s">
        <v>4</v>
      </c>
      <c r="C681" t="s">
        <v>961</v>
      </c>
    </row>
    <row r="682" spans="1:3" x14ac:dyDescent="0.2">
      <c r="A682" t="s">
        <v>1641</v>
      </c>
      <c r="B682" t="s">
        <v>4</v>
      </c>
      <c r="C682" t="s">
        <v>961</v>
      </c>
    </row>
    <row r="683" spans="1:3" x14ac:dyDescent="0.2">
      <c r="A683" t="s">
        <v>1642</v>
      </c>
      <c r="B683" t="s">
        <v>4</v>
      </c>
      <c r="C683" t="s">
        <v>961</v>
      </c>
    </row>
    <row r="684" spans="1:3" x14ac:dyDescent="0.2">
      <c r="A684" t="s">
        <v>1643</v>
      </c>
      <c r="B684" t="s">
        <v>4</v>
      </c>
      <c r="C684" t="s">
        <v>961</v>
      </c>
    </row>
    <row r="685" spans="1:3" x14ac:dyDescent="0.2">
      <c r="A685" t="s">
        <v>1644</v>
      </c>
      <c r="B685" t="s">
        <v>4</v>
      </c>
      <c r="C685" t="s">
        <v>961</v>
      </c>
    </row>
    <row r="686" spans="1:3" x14ac:dyDescent="0.2">
      <c r="A686" t="s">
        <v>1645</v>
      </c>
      <c r="B686" t="s">
        <v>4</v>
      </c>
      <c r="C686" t="s">
        <v>961</v>
      </c>
    </row>
    <row r="687" spans="1:3" x14ac:dyDescent="0.2">
      <c r="A687" t="s">
        <v>1646</v>
      </c>
      <c r="B687" t="s">
        <v>4</v>
      </c>
      <c r="C687" t="s">
        <v>961</v>
      </c>
    </row>
    <row r="688" spans="1:3" x14ac:dyDescent="0.2">
      <c r="A688" t="s">
        <v>1647</v>
      </c>
      <c r="B688" t="s">
        <v>4</v>
      </c>
      <c r="C688" t="s">
        <v>961</v>
      </c>
    </row>
    <row r="689" spans="1:3" x14ac:dyDescent="0.2">
      <c r="A689" t="s">
        <v>1648</v>
      </c>
      <c r="B689" t="s">
        <v>4</v>
      </c>
      <c r="C689" t="s">
        <v>961</v>
      </c>
    </row>
    <row r="690" spans="1:3" x14ac:dyDescent="0.2">
      <c r="A690" t="s">
        <v>1649</v>
      </c>
      <c r="B690" t="s">
        <v>4</v>
      </c>
      <c r="C690" t="s">
        <v>961</v>
      </c>
    </row>
    <row r="691" spans="1:3" x14ac:dyDescent="0.2">
      <c r="A691" t="s">
        <v>1650</v>
      </c>
      <c r="B691" t="s">
        <v>4</v>
      </c>
      <c r="C691" t="s">
        <v>961</v>
      </c>
    </row>
    <row r="692" spans="1:3" x14ac:dyDescent="0.2">
      <c r="A692" t="s">
        <v>1651</v>
      </c>
      <c r="B692" t="s">
        <v>4</v>
      </c>
      <c r="C692" t="s">
        <v>961</v>
      </c>
    </row>
    <row r="693" spans="1:3" x14ac:dyDescent="0.2">
      <c r="A693" t="s">
        <v>1652</v>
      </c>
      <c r="B693" t="s">
        <v>4</v>
      </c>
      <c r="C693" t="s">
        <v>961</v>
      </c>
    </row>
    <row r="694" spans="1:3" x14ac:dyDescent="0.2">
      <c r="A694" t="s">
        <v>1653</v>
      </c>
      <c r="B694" t="s">
        <v>4</v>
      </c>
      <c r="C694" t="s">
        <v>961</v>
      </c>
    </row>
    <row r="695" spans="1:3" x14ac:dyDescent="0.2">
      <c r="A695" t="s">
        <v>1654</v>
      </c>
      <c r="B695" t="s">
        <v>4</v>
      </c>
      <c r="C695" t="s">
        <v>961</v>
      </c>
    </row>
    <row r="696" spans="1:3" x14ac:dyDescent="0.2">
      <c r="A696" t="s">
        <v>1655</v>
      </c>
      <c r="B696" t="s">
        <v>4</v>
      </c>
      <c r="C696" t="s">
        <v>961</v>
      </c>
    </row>
    <row r="697" spans="1:3" x14ac:dyDescent="0.2">
      <c r="A697" t="s">
        <v>1656</v>
      </c>
      <c r="B697" t="s">
        <v>4</v>
      </c>
      <c r="C697" t="s">
        <v>961</v>
      </c>
    </row>
    <row r="698" spans="1:3" x14ac:dyDescent="0.2">
      <c r="A698" t="s">
        <v>1657</v>
      </c>
      <c r="B698" t="s">
        <v>4</v>
      </c>
      <c r="C698" t="s">
        <v>961</v>
      </c>
    </row>
    <row r="699" spans="1:3" x14ac:dyDescent="0.2">
      <c r="A699" t="s">
        <v>1658</v>
      </c>
      <c r="B699" t="s">
        <v>4</v>
      </c>
      <c r="C699" t="s">
        <v>961</v>
      </c>
    </row>
    <row r="700" spans="1:3" x14ac:dyDescent="0.2">
      <c r="A700" t="s">
        <v>1659</v>
      </c>
      <c r="B700" t="s">
        <v>4</v>
      </c>
      <c r="C700" t="s">
        <v>961</v>
      </c>
    </row>
    <row r="701" spans="1:3" x14ac:dyDescent="0.2">
      <c r="A701" t="s">
        <v>1660</v>
      </c>
      <c r="B701" t="s">
        <v>4</v>
      </c>
      <c r="C701" t="s">
        <v>961</v>
      </c>
    </row>
    <row r="702" spans="1:3" x14ac:dyDescent="0.2">
      <c r="A702" t="s">
        <v>1661</v>
      </c>
      <c r="B702" t="s">
        <v>4</v>
      </c>
      <c r="C702" t="s">
        <v>961</v>
      </c>
    </row>
    <row r="703" spans="1:3" x14ac:dyDescent="0.2">
      <c r="A703" t="s">
        <v>1662</v>
      </c>
      <c r="B703" t="s">
        <v>4</v>
      </c>
      <c r="C703" t="s">
        <v>961</v>
      </c>
    </row>
    <row r="704" spans="1:3" x14ac:dyDescent="0.2">
      <c r="A704" t="s">
        <v>1663</v>
      </c>
      <c r="B704" t="s">
        <v>4</v>
      </c>
      <c r="C704" t="s">
        <v>961</v>
      </c>
    </row>
    <row r="705" spans="1:3" x14ac:dyDescent="0.2">
      <c r="A705" t="s">
        <v>1664</v>
      </c>
      <c r="B705" t="s">
        <v>4</v>
      </c>
      <c r="C705" t="s">
        <v>961</v>
      </c>
    </row>
    <row r="706" spans="1:3" x14ac:dyDescent="0.2">
      <c r="A706" t="s">
        <v>1665</v>
      </c>
      <c r="B706" t="s">
        <v>4</v>
      </c>
      <c r="C706" t="s">
        <v>961</v>
      </c>
    </row>
    <row r="707" spans="1:3" x14ac:dyDescent="0.2">
      <c r="A707" t="s">
        <v>1666</v>
      </c>
      <c r="B707" t="s">
        <v>4</v>
      </c>
      <c r="C707" t="s">
        <v>961</v>
      </c>
    </row>
    <row r="708" spans="1:3" x14ac:dyDescent="0.2">
      <c r="A708" t="s">
        <v>1667</v>
      </c>
      <c r="B708" t="s">
        <v>4</v>
      </c>
      <c r="C708" t="s">
        <v>961</v>
      </c>
    </row>
    <row r="709" spans="1:3" x14ac:dyDescent="0.2">
      <c r="A709" t="s">
        <v>1668</v>
      </c>
      <c r="B709" t="s">
        <v>4</v>
      </c>
      <c r="C709" t="s">
        <v>961</v>
      </c>
    </row>
    <row r="710" spans="1:3" x14ac:dyDescent="0.2">
      <c r="A710" t="s">
        <v>1669</v>
      </c>
      <c r="B710" t="s">
        <v>4</v>
      </c>
      <c r="C710" t="s">
        <v>961</v>
      </c>
    </row>
    <row r="711" spans="1:3" x14ac:dyDescent="0.2">
      <c r="A711" t="s">
        <v>1670</v>
      </c>
      <c r="B711" t="s">
        <v>4</v>
      </c>
      <c r="C711" t="s">
        <v>961</v>
      </c>
    </row>
    <row r="712" spans="1:3" x14ac:dyDescent="0.2">
      <c r="A712" t="s">
        <v>1671</v>
      </c>
      <c r="B712" t="s">
        <v>4</v>
      </c>
      <c r="C712" t="s">
        <v>961</v>
      </c>
    </row>
    <row r="713" spans="1:3" x14ac:dyDescent="0.2">
      <c r="A713" t="s">
        <v>1672</v>
      </c>
      <c r="B713" t="s">
        <v>4</v>
      </c>
      <c r="C713" t="s">
        <v>961</v>
      </c>
    </row>
    <row r="714" spans="1:3" x14ac:dyDescent="0.2">
      <c r="A714" t="s">
        <v>1673</v>
      </c>
      <c r="B714" t="s">
        <v>4</v>
      </c>
      <c r="C714" t="s">
        <v>961</v>
      </c>
    </row>
    <row r="715" spans="1:3" x14ac:dyDescent="0.2">
      <c r="A715" t="s">
        <v>1674</v>
      </c>
      <c r="B715" t="s">
        <v>4</v>
      </c>
      <c r="C715" t="s">
        <v>961</v>
      </c>
    </row>
    <row r="716" spans="1:3" x14ac:dyDescent="0.2">
      <c r="A716" t="s">
        <v>1675</v>
      </c>
      <c r="B716" t="s">
        <v>4</v>
      </c>
      <c r="C716" t="s">
        <v>961</v>
      </c>
    </row>
    <row r="717" spans="1:3" x14ac:dyDescent="0.2">
      <c r="A717" t="s">
        <v>1676</v>
      </c>
      <c r="B717" t="s">
        <v>4</v>
      </c>
      <c r="C717" t="s">
        <v>961</v>
      </c>
    </row>
    <row r="718" spans="1:3" x14ac:dyDescent="0.2">
      <c r="A718" t="s">
        <v>1677</v>
      </c>
      <c r="B718" t="s">
        <v>4</v>
      </c>
      <c r="C718" t="s">
        <v>961</v>
      </c>
    </row>
    <row r="719" spans="1:3" x14ac:dyDescent="0.2">
      <c r="A719" t="s">
        <v>1678</v>
      </c>
      <c r="B719" t="s">
        <v>4</v>
      </c>
      <c r="C719" t="s">
        <v>961</v>
      </c>
    </row>
    <row r="720" spans="1:3" x14ac:dyDescent="0.2">
      <c r="A720" t="s">
        <v>1679</v>
      </c>
      <c r="B720" t="s">
        <v>4</v>
      </c>
      <c r="C720" t="s">
        <v>961</v>
      </c>
    </row>
    <row r="721" spans="1:3" x14ac:dyDescent="0.2">
      <c r="A721" t="s">
        <v>1680</v>
      </c>
      <c r="B721" t="s">
        <v>4</v>
      </c>
      <c r="C721" t="s">
        <v>961</v>
      </c>
    </row>
    <row r="722" spans="1:3" x14ac:dyDescent="0.2">
      <c r="A722" t="s">
        <v>1681</v>
      </c>
      <c r="B722" t="s">
        <v>4</v>
      </c>
      <c r="C722" t="s">
        <v>961</v>
      </c>
    </row>
    <row r="723" spans="1:3" x14ac:dyDescent="0.2">
      <c r="A723" t="s">
        <v>1682</v>
      </c>
      <c r="B723" t="s">
        <v>4</v>
      </c>
      <c r="C723" t="s">
        <v>961</v>
      </c>
    </row>
    <row r="724" spans="1:3" x14ac:dyDescent="0.2">
      <c r="A724" t="s">
        <v>1683</v>
      </c>
      <c r="B724" t="s">
        <v>4</v>
      </c>
      <c r="C724" t="s">
        <v>961</v>
      </c>
    </row>
    <row r="725" spans="1:3" x14ac:dyDescent="0.2">
      <c r="A725" t="s">
        <v>1684</v>
      </c>
      <c r="B725" t="s">
        <v>4</v>
      </c>
      <c r="C725" t="s">
        <v>961</v>
      </c>
    </row>
    <row r="726" spans="1:3" x14ac:dyDescent="0.2">
      <c r="A726" t="s">
        <v>1685</v>
      </c>
      <c r="B726" t="s">
        <v>4</v>
      </c>
      <c r="C726" t="s">
        <v>961</v>
      </c>
    </row>
    <row r="727" spans="1:3" x14ac:dyDescent="0.2">
      <c r="A727" t="s">
        <v>1686</v>
      </c>
      <c r="B727" t="s">
        <v>4</v>
      </c>
      <c r="C727" t="s">
        <v>961</v>
      </c>
    </row>
    <row r="728" spans="1:3" x14ac:dyDescent="0.2">
      <c r="A728" t="s">
        <v>1687</v>
      </c>
      <c r="B728" t="s">
        <v>4</v>
      </c>
      <c r="C728" t="s">
        <v>961</v>
      </c>
    </row>
    <row r="729" spans="1:3" x14ac:dyDescent="0.2">
      <c r="A729" t="s">
        <v>1688</v>
      </c>
      <c r="B729" t="s">
        <v>4</v>
      </c>
      <c r="C729" t="s">
        <v>961</v>
      </c>
    </row>
    <row r="730" spans="1:3" x14ac:dyDescent="0.2">
      <c r="A730" t="s">
        <v>1689</v>
      </c>
      <c r="B730" t="s">
        <v>4</v>
      </c>
      <c r="C730" t="s">
        <v>961</v>
      </c>
    </row>
    <row r="731" spans="1:3" x14ac:dyDescent="0.2">
      <c r="A731" t="s">
        <v>1690</v>
      </c>
      <c r="B731" t="s">
        <v>4</v>
      </c>
      <c r="C731" t="s">
        <v>961</v>
      </c>
    </row>
    <row r="732" spans="1:3" x14ac:dyDescent="0.2">
      <c r="A732" t="s">
        <v>1691</v>
      </c>
      <c r="B732" t="s">
        <v>4</v>
      </c>
      <c r="C732" t="s">
        <v>961</v>
      </c>
    </row>
    <row r="733" spans="1:3" x14ac:dyDescent="0.2">
      <c r="A733" t="s">
        <v>1692</v>
      </c>
      <c r="B733" t="s">
        <v>4</v>
      </c>
      <c r="C733" t="s">
        <v>961</v>
      </c>
    </row>
    <row r="734" spans="1:3" x14ac:dyDescent="0.2">
      <c r="A734" t="s">
        <v>1693</v>
      </c>
      <c r="B734" t="s">
        <v>4</v>
      </c>
      <c r="C734" t="s">
        <v>961</v>
      </c>
    </row>
    <row r="735" spans="1:3" x14ac:dyDescent="0.2">
      <c r="A735" t="s">
        <v>1694</v>
      </c>
      <c r="B735" t="s">
        <v>4</v>
      </c>
      <c r="C735" t="s">
        <v>961</v>
      </c>
    </row>
    <row r="736" spans="1:3" x14ac:dyDescent="0.2">
      <c r="A736" t="s">
        <v>1695</v>
      </c>
      <c r="B736" t="s">
        <v>4</v>
      </c>
      <c r="C736" t="s">
        <v>961</v>
      </c>
    </row>
    <row r="737" spans="1:3" x14ac:dyDescent="0.2">
      <c r="A737" t="s">
        <v>1696</v>
      </c>
      <c r="B737" t="s">
        <v>4</v>
      </c>
      <c r="C737" t="s">
        <v>961</v>
      </c>
    </row>
    <row r="738" spans="1:3" x14ac:dyDescent="0.2">
      <c r="A738" t="s">
        <v>1697</v>
      </c>
      <c r="B738" t="s">
        <v>4</v>
      </c>
      <c r="C738" t="s">
        <v>961</v>
      </c>
    </row>
    <row r="739" spans="1:3" x14ac:dyDescent="0.2">
      <c r="A739" t="s">
        <v>1698</v>
      </c>
      <c r="B739" t="s">
        <v>4</v>
      </c>
      <c r="C739" t="s">
        <v>961</v>
      </c>
    </row>
    <row r="740" spans="1:3" x14ac:dyDescent="0.2">
      <c r="A740" t="s">
        <v>1699</v>
      </c>
      <c r="B740" t="s">
        <v>4</v>
      </c>
      <c r="C740" t="s">
        <v>961</v>
      </c>
    </row>
    <row r="741" spans="1:3" x14ac:dyDescent="0.2">
      <c r="A741" t="s">
        <v>1700</v>
      </c>
      <c r="B741" t="s">
        <v>4</v>
      </c>
      <c r="C741" t="s">
        <v>961</v>
      </c>
    </row>
    <row r="742" spans="1:3" x14ac:dyDescent="0.2">
      <c r="A742" t="s">
        <v>1701</v>
      </c>
      <c r="B742" t="s">
        <v>4</v>
      </c>
      <c r="C742" t="s">
        <v>961</v>
      </c>
    </row>
    <row r="743" spans="1:3" x14ac:dyDescent="0.2">
      <c r="A743" t="s">
        <v>1702</v>
      </c>
      <c r="B743" t="s">
        <v>4</v>
      </c>
      <c r="C743" t="s">
        <v>961</v>
      </c>
    </row>
    <row r="744" spans="1:3" x14ac:dyDescent="0.2">
      <c r="A744" t="s">
        <v>1703</v>
      </c>
      <c r="B744" t="s">
        <v>4</v>
      </c>
      <c r="C744" t="s">
        <v>961</v>
      </c>
    </row>
    <row r="745" spans="1:3" x14ac:dyDescent="0.2">
      <c r="A745" t="s">
        <v>1704</v>
      </c>
      <c r="B745" t="s">
        <v>4</v>
      </c>
      <c r="C745" t="s">
        <v>961</v>
      </c>
    </row>
    <row r="746" spans="1:3" x14ac:dyDescent="0.2">
      <c r="A746" t="s">
        <v>1705</v>
      </c>
      <c r="B746" t="s">
        <v>4</v>
      </c>
      <c r="C746" t="s">
        <v>961</v>
      </c>
    </row>
    <row r="747" spans="1:3" x14ac:dyDescent="0.2">
      <c r="A747" t="s">
        <v>1706</v>
      </c>
      <c r="B747" t="s">
        <v>4</v>
      </c>
      <c r="C747" t="s">
        <v>961</v>
      </c>
    </row>
    <row r="748" spans="1:3" x14ac:dyDescent="0.2">
      <c r="A748" t="s">
        <v>1707</v>
      </c>
      <c r="B748" t="s">
        <v>4</v>
      </c>
      <c r="C748" t="s">
        <v>961</v>
      </c>
    </row>
    <row r="749" spans="1:3" x14ac:dyDescent="0.2">
      <c r="A749" t="s">
        <v>1708</v>
      </c>
      <c r="B749" t="s">
        <v>4</v>
      </c>
      <c r="C749" t="s">
        <v>961</v>
      </c>
    </row>
    <row r="750" spans="1:3" x14ac:dyDescent="0.2">
      <c r="A750" t="s">
        <v>1709</v>
      </c>
      <c r="B750" t="s">
        <v>4</v>
      </c>
      <c r="C750" t="s">
        <v>961</v>
      </c>
    </row>
    <row r="751" spans="1:3" x14ac:dyDescent="0.2">
      <c r="A751" t="s">
        <v>1710</v>
      </c>
      <c r="B751" t="s">
        <v>4</v>
      </c>
      <c r="C751" t="s">
        <v>961</v>
      </c>
    </row>
    <row r="752" spans="1:3" x14ac:dyDescent="0.2">
      <c r="A752" t="s">
        <v>1711</v>
      </c>
      <c r="B752" t="s">
        <v>4</v>
      </c>
      <c r="C752" t="s">
        <v>961</v>
      </c>
    </row>
    <row r="753" spans="1:3" x14ac:dyDescent="0.2">
      <c r="A753" t="s">
        <v>1712</v>
      </c>
      <c r="B753" t="s">
        <v>4</v>
      </c>
      <c r="C753" t="s">
        <v>961</v>
      </c>
    </row>
    <row r="754" spans="1:3" x14ac:dyDescent="0.2">
      <c r="A754" t="s">
        <v>1713</v>
      </c>
      <c r="B754" t="s">
        <v>4</v>
      </c>
      <c r="C754" t="s">
        <v>961</v>
      </c>
    </row>
    <row r="755" spans="1:3" x14ac:dyDescent="0.2">
      <c r="A755" t="s">
        <v>1714</v>
      </c>
      <c r="B755" t="s">
        <v>4</v>
      </c>
      <c r="C755" t="s">
        <v>961</v>
      </c>
    </row>
    <row r="756" spans="1:3" x14ac:dyDescent="0.2">
      <c r="A756" t="s">
        <v>1715</v>
      </c>
      <c r="B756" t="s">
        <v>4</v>
      </c>
      <c r="C756" t="s">
        <v>961</v>
      </c>
    </row>
    <row r="757" spans="1:3" x14ac:dyDescent="0.2">
      <c r="A757" t="s">
        <v>1716</v>
      </c>
      <c r="B757" t="s">
        <v>4</v>
      </c>
      <c r="C757" t="s">
        <v>961</v>
      </c>
    </row>
    <row r="758" spans="1:3" x14ac:dyDescent="0.2">
      <c r="A758" t="s">
        <v>1717</v>
      </c>
      <c r="B758" t="s">
        <v>4</v>
      </c>
      <c r="C758" t="s">
        <v>961</v>
      </c>
    </row>
    <row r="759" spans="1:3" x14ac:dyDescent="0.2">
      <c r="A759" t="s">
        <v>1718</v>
      </c>
      <c r="B759" t="s">
        <v>4</v>
      </c>
      <c r="C759" t="s">
        <v>961</v>
      </c>
    </row>
    <row r="760" spans="1:3" x14ac:dyDescent="0.2">
      <c r="A760" t="s">
        <v>1719</v>
      </c>
      <c r="B760" t="s">
        <v>4</v>
      </c>
      <c r="C760" t="s">
        <v>961</v>
      </c>
    </row>
    <row r="761" spans="1:3" x14ac:dyDescent="0.2">
      <c r="A761" t="s">
        <v>1720</v>
      </c>
      <c r="B761" t="s">
        <v>4</v>
      </c>
      <c r="C761" t="s">
        <v>961</v>
      </c>
    </row>
    <row r="762" spans="1:3" x14ac:dyDescent="0.2">
      <c r="A762" t="s">
        <v>1721</v>
      </c>
      <c r="B762" t="s">
        <v>4</v>
      </c>
      <c r="C762" t="s">
        <v>961</v>
      </c>
    </row>
    <row r="763" spans="1:3" x14ac:dyDescent="0.2">
      <c r="A763" t="s">
        <v>1722</v>
      </c>
      <c r="B763" t="s">
        <v>4</v>
      </c>
      <c r="C763" t="s">
        <v>961</v>
      </c>
    </row>
    <row r="764" spans="1:3" x14ac:dyDescent="0.2">
      <c r="A764" t="s">
        <v>1723</v>
      </c>
      <c r="B764" t="s">
        <v>4</v>
      </c>
      <c r="C764" t="s">
        <v>961</v>
      </c>
    </row>
    <row r="765" spans="1:3" x14ac:dyDescent="0.2">
      <c r="A765" t="s">
        <v>1724</v>
      </c>
      <c r="B765" t="s">
        <v>4</v>
      </c>
      <c r="C765" t="s">
        <v>961</v>
      </c>
    </row>
    <row r="766" spans="1:3" x14ac:dyDescent="0.2">
      <c r="A766" t="s">
        <v>1725</v>
      </c>
      <c r="B766" t="s">
        <v>4</v>
      </c>
      <c r="C766" t="s">
        <v>961</v>
      </c>
    </row>
    <row r="767" spans="1:3" x14ac:dyDescent="0.2">
      <c r="A767" t="s">
        <v>1726</v>
      </c>
      <c r="B767" t="s">
        <v>4</v>
      </c>
      <c r="C767" t="s">
        <v>961</v>
      </c>
    </row>
    <row r="768" spans="1:3" x14ac:dyDescent="0.2">
      <c r="A768" t="s">
        <v>1727</v>
      </c>
      <c r="B768" t="s">
        <v>4</v>
      </c>
      <c r="C768" t="s">
        <v>961</v>
      </c>
    </row>
    <row r="769" spans="1:3" x14ac:dyDescent="0.2">
      <c r="A769" t="s">
        <v>1728</v>
      </c>
      <c r="B769" t="s">
        <v>4</v>
      </c>
      <c r="C769" t="s">
        <v>961</v>
      </c>
    </row>
    <row r="770" spans="1:3" x14ac:dyDescent="0.2">
      <c r="A770" t="s">
        <v>1729</v>
      </c>
      <c r="B770" t="s">
        <v>4</v>
      </c>
      <c r="C770" t="s">
        <v>961</v>
      </c>
    </row>
    <row r="771" spans="1:3" x14ac:dyDescent="0.2">
      <c r="A771" t="s">
        <v>1730</v>
      </c>
      <c r="B771" t="s">
        <v>4</v>
      </c>
      <c r="C771" t="s">
        <v>961</v>
      </c>
    </row>
    <row r="772" spans="1:3" x14ac:dyDescent="0.2">
      <c r="A772" t="s">
        <v>1731</v>
      </c>
      <c r="B772" t="s">
        <v>4</v>
      </c>
      <c r="C772" t="s">
        <v>961</v>
      </c>
    </row>
    <row r="773" spans="1:3" x14ac:dyDescent="0.2">
      <c r="A773" t="s">
        <v>1732</v>
      </c>
      <c r="B773" t="s">
        <v>4</v>
      </c>
      <c r="C773" t="s">
        <v>961</v>
      </c>
    </row>
    <row r="774" spans="1:3" x14ac:dyDescent="0.2">
      <c r="A774" t="s">
        <v>1733</v>
      </c>
      <c r="B774" t="s">
        <v>4</v>
      </c>
      <c r="C774" t="s">
        <v>961</v>
      </c>
    </row>
    <row r="775" spans="1:3" x14ac:dyDescent="0.2">
      <c r="A775" t="s">
        <v>1734</v>
      </c>
      <c r="B775" t="s">
        <v>4</v>
      </c>
      <c r="C775" t="s">
        <v>961</v>
      </c>
    </row>
    <row r="776" spans="1:3" x14ac:dyDescent="0.2">
      <c r="A776" t="s">
        <v>1735</v>
      </c>
      <c r="B776" t="s">
        <v>4</v>
      </c>
      <c r="C776" t="s">
        <v>961</v>
      </c>
    </row>
    <row r="777" spans="1:3" x14ac:dyDescent="0.2">
      <c r="A777" t="s">
        <v>1736</v>
      </c>
      <c r="B777" t="s">
        <v>4</v>
      </c>
      <c r="C777" t="s">
        <v>961</v>
      </c>
    </row>
    <row r="778" spans="1:3" x14ac:dyDescent="0.2">
      <c r="A778" t="s">
        <v>1737</v>
      </c>
      <c r="B778" t="s">
        <v>4</v>
      </c>
      <c r="C778" t="s">
        <v>961</v>
      </c>
    </row>
    <row r="779" spans="1:3" x14ac:dyDescent="0.2">
      <c r="A779" t="s">
        <v>1738</v>
      </c>
      <c r="B779" t="s">
        <v>4</v>
      </c>
      <c r="C779" t="s">
        <v>961</v>
      </c>
    </row>
    <row r="780" spans="1:3" x14ac:dyDescent="0.2">
      <c r="A780" t="s">
        <v>1739</v>
      </c>
      <c r="B780" t="s">
        <v>4</v>
      </c>
      <c r="C780" t="s">
        <v>961</v>
      </c>
    </row>
    <row r="781" spans="1:3" x14ac:dyDescent="0.2">
      <c r="A781" t="s">
        <v>1740</v>
      </c>
      <c r="B781" t="s">
        <v>4</v>
      </c>
      <c r="C781" t="s">
        <v>961</v>
      </c>
    </row>
    <row r="782" spans="1:3" x14ac:dyDescent="0.2">
      <c r="A782" t="s">
        <v>1741</v>
      </c>
      <c r="B782" t="s">
        <v>4</v>
      </c>
      <c r="C782" t="s">
        <v>961</v>
      </c>
    </row>
    <row r="783" spans="1:3" x14ac:dyDescent="0.2">
      <c r="A783" t="s">
        <v>1742</v>
      </c>
      <c r="B783" t="s">
        <v>4</v>
      </c>
      <c r="C783" t="s">
        <v>961</v>
      </c>
    </row>
    <row r="784" spans="1:3" x14ac:dyDescent="0.2">
      <c r="A784" t="s">
        <v>1743</v>
      </c>
      <c r="B784" t="s">
        <v>4</v>
      </c>
      <c r="C784" t="s">
        <v>961</v>
      </c>
    </row>
    <row r="785" spans="1:3" x14ac:dyDescent="0.2">
      <c r="A785" t="s">
        <v>1744</v>
      </c>
      <c r="B785" t="s">
        <v>4</v>
      </c>
      <c r="C785" t="s">
        <v>961</v>
      </c>
    </row>
    <row r="786" spans="1:3" x14ac:dyDescent="0.2">
      <c r="A786" t="s">
        <v>1745</v>
      </c>
      <c r="B786" t="s">
        <v>4</v>
      </c>
      <c r="C786" t="s">
        <v>961</v>
      </c>
    </row>
    <row r="787" spans="1:3" x14ac:dyDescent="0.2">
      <c r="A787" t="s">
        <v>1746</v>
      </c>
      <c r="B787" t="s">
        <v>4</v>
      </c>
      <c r="C787" t="s">
        <v>961</v>
      </c>
    </row>
    <row r="788" spans="1:3" x14ac:dyDescent="0.2">
      <c r="A788" t="s">
        <v>1747</v>
      </c>
      <c r="B788" t="s">
        <v>4</v>
      </c>
      <c r="C788" t="s">
        <v>961</v>
      </c>
    </row>
    <row r="789" spans="1:3" x14ac:dyDescent="0.2">
      <c r="A789" t="s">
        <v>1748</v>
      </c>
      <c r="B789" t="s">
        <v>4</v>
      </c>
      <c r="C789" t="s">
        <v>961</v>
      </c>
    </row>
    <row r="790" spans="1:3" x14ac:dyDescent="0.2">
      <c r="A790" t="s">
        <v>1749</v>
      </c>
      <c r="B790" t="s">
        <v>4</v>
      </c>
      <c r="C790" t="s">
        <v>961</v>
      </c>
    </row>
    <row r="791" spans="1:3" x14ac:dyDescent="0.2">
      <c r="A791" t="s">
        <v>1750</v>
      </c>
      <c r="B791" t="s">
        <v>4</v>
      </c>
      <c r="C791" t="s">
        <v>961</v>
      </c>
    </row>
    <row r="792" spans="1:3" x14ac:dyDescent="0.2">
      <c r="A792" t="s">
        <v>1751</v>
      </c>
      <c r="B792" t="s">
        <v>4</v>
      </c>
      <c r="C792" t="s">
        <v>961</v>
      </c>
    </row>
    <row r="793" spans="1:3" x14ac:dyDescent="0.2">
      <c r="A793" t="s">
        <v>1752</v>
      </c>
      <c r="B793" t="s">
        <v>4</v>
      </c>
      <c r="C793" t="s">
        <v>961</v>
      </c>
    </row>
    <row r="794" spans="1:3" x14ac:dyDescent="0.2">
      <c r="A794" t="s">
        <v>1753</v>
      </c>
      <c r="B794" t="s">
        <v>4</v>
      </c>
      <c r="C794" t="s">
        <v>961</v>
      </c>
    </row>
    <row r="795" spans="1:3" x14ac:dyDescent="0.2">
      <c r="A795" t="s">
        <v>1754</v>
      </c>
      <c r="B795" t="s">
        <v>4</v>
      </c>
      <c r="C795" t="s">
        <v>961</v>
      </c>
    </row>
    <row r="796" spans="1:3" x14ac:dyDescent="0.2">
      <c r="A796" t="s">
        <v>1755</v>
      </c>
      <c r="B796" t="s">
        <v>4</v>
      </c>
      <c r="C796" t="s">
        <v>961</v>
      </c>
    </row>
    <row r="797" spans="1:3" x14ac:dyDescent="0.2">
      <c r="A797" t="s">
        <v>1756</v>
      </c>
      <c r="B797" t="s">
        <v>4</v>
      </c>
      <c r="C797" t="s">
        <v>961</v>
      </c>
    </row>
    <row r="798" spans="1:3" x14ac:dyDescent="0.2">
      <c r="A798" t="s">
        <v>1757</v>
      </c>
      <c r="B798" t="s">
        <v>4</v>
      </c>
      <c r="C798" t="s">
        <v>961</v>
      </c>
    </row>
    <row r="799" spans="1:3" x14ac:dyDescent="0.2">
      <c r="A799" t="s">
        <v>1758</v>
      </c>
      <c r="B799" t="s">
        <v>4</v>
      </c>
      <c r="C799" t="s">
        <v>961</v>
      </c>
    </row>
    <row r="800" spans="1:3" x14ac:dyDescent="0.2">
      <c r="A800" t="s">
        <v>1759</v>
      </c>
      <c r="B800" t="s">
        <v>4</v>
      </c>
      <c r="C800" t="s">
        <v>961</v>
      </c>
    </row>
    <row r="801" spans="1:3" x14ac:dyDescent="0.2">
      <c r="A801" t="s">
        <v>1760</v>
      </c>
      <c r="B801" t="s">
        <v>4</v>
      </c>
      <c r="C801" t="s">
        <v>961</v>
      </c>
    </row>
    <row r="802" spans="1:3" x14ac:dyDescent="0.2">
      <c r="A802" t="s">
        <v>1761</v>
      </c>
      <c r="B802" t="s">
        <v>4</v>
      </c>
      <c r="C802" t="s">
        <v>961</v>
      </c>
    </row>
    <row r="803" spans="1:3" x14ac:dyDescent="0.2">
      <c r="A803" t="s">
        <v>1762</v>
      </c>
      <c r="B803" t="s">
        <v>4</v>
      </c>
      <c r="C803" t="s">
        <v>961</v>
      </c>
    </row>
    <row r="804" spans="1:3" x14ac:dyDescent="0.2">
      <c r="A804" t="s">
        <v>1763</v>
      </c>
      <c r="B804" t="s">
        <v>4</v>
      </c>
      <c r="C804" t="s">
        <v>961</v>
      </c>
    </row>
    <row r="805" spans="1:3" x14ac:dyDescent="0.2">
      <c r="A805" t="s">
        <v>1764</v>
      </c>
      <c r="B805" t="s">
        <v>4</v>
      </c>
      <c r="C805" t="s">
        <v>961</v>
      </c>
    </row>
    <row r="806" spans="1:3" x14ac:dyDescent="0.2">
      <c r="A806" t="s">
        <v>1765</v>
      </c>
      <c r="B806" t="s">
        <v>4</v>
      </c>
      <c r="C806" t="s">
        <v>961</v>
      </c>
    </row>
    <row r="807" spans="1:3" x14ac:dyDescent="0.2">
      <c r="A807" t="s">
        <v>1766</v>
      </c>
      <c r="B807" t="s">
        <v>4</v>
      </c>
      <c r="C807" t="s">
        <v>961</v>
      </c>
    </row>
    <row r="808" spans="1:3" x14ac:dyDescent="0.2">
      <c r="A808" t="s">
        <v>1767</v>
      </c>
      <c r="B808" t="s">
        <v>4</v>
      </c>
      <c r="C808" t="s">
        <v>961</v>
      </c>
    </row>
    <row r="809" spans="1:3" x14ac:dyDescent="0.2">
      <c r="A809" t="s">
        <v>1768</v>
      </c>
      <c r="B809" t="s">
        <v>4</v>
      </c>
      <c r="C809" t="s">
        <v>961</v>
      </c>
    </row>
    <row r="810" spans="1:3" x14ac:dyDescent="0.2">
      <c r="A810" t="s">
        <v>1769</v>
      </c>
      <c r="B810" t="s">
        <v>4</v>
      </c>
      <c r="C810" t="s">
        <v>961</v>
      </c>
    </row>
    <row r="811" spans="1:3" x14ac:dyDescent="0.2">
      <c r="A811" t="s">
        <v>1770</v>
      </c>
      <c r="B811" t="s">
        <v>4</v>
      </c>
      <c r="C811" t="s">
        <v>961</v>
      </c>
    </row>
    <row r="812" spans="1:3" x14ac:dyDescent="0.2">
      <c r="A812" t="s">
        <v>1771</v>
      </c>
      <c r="B812" t="s">
        <v>4</v>
      </c>
      <c r="C812" t="s">
        <v>961</v>
      </c>
    </row>
    <row r="813" spans="1:3" x14ac:dyDescent="0.2">
      <c r="A813" t="s">
        <v>1772</v>
      </c>
      <c r="B813" t="s">
        <v>4</v>
      </c>
      <c r="C813" t="s">
        <v>961</v>
      </c>
    </row>
    <row r="814" spans="1:3" x14ac:dyDescent="0.2">
      <c r="A814" t="s">
        <v>1773</v>
      </c>
      <c r="B814" t="s">
        <v>4</v>
      </c>
      <c r="C814" t="s">
        <v>961</v>
      </c>
    </row>
    <row r="815" spans="1:3" x14ac:dyDescent="0.2">
      <c r="A815" t="s">
        <v>1774</v>
      </c>
      <c r="B815" t="s">
        <v>4</v>
      </c>
      <c r="C815" t="s">
        <v>961</v>
      </c>
    </row>
    <row r="816" spans="1:3" x14ac:dyDescent="0.2">
      <c r="A816" t="s">
        <v>1775</v>
      </c>
      <c r="B816" t="s">
        <v>4</v>
      </c>
      <c r="C816" t="s">
        <v>961</v>
      </c>
    </row>
    <row r="817" spans="1:3" x14ac:dyDescent="0.2">
      <c r="A817" t="s">
        <v>1776</v>
      </c>
      <c r="B817" t="s">
        <v>4</v>
      </c>
      <c r="C817" t="s">
        <v>961</v>
      </c>
    </row>
    <row r="818" spans="1:3" x14ac:dyDescent="0.2">
      <c r="A818" t="s">
        <v>1777</v>
      </c>
      <c r="B818" t="s">
        <v>4</v>
      </c>
      <c r="C818" t="s">
        <v>961</v>
      </c>
    </row>
    <row r="819" spans="1:3" x14ac:dyDescent="0.2">
      <c r="A819" t="s">
        <v>1778</v>
      </c>
      <c r="B819" t="s">
        <v>4</v>
      </c>
      <c r="C819" t="s">
        <v>961</v>
      </c>
    </row>
    <row r="820" spans="1:3" x14ac:dyDescent="0.2">
      <c r="A820" t="s">
        <v>1779</v>
      </c>
      <c r="B820" t="s">
        <v>4</v>
      </c>
      <c r="C820" t="s">
        <v>961</v>
      </c>
    </row>
    <row r="821" spans="1:3" x14ac:dyDescent="0.2">
      <c r="A821" t="s">
        <v>1780</v>
      </c>
      <c r="B821" t="s">
        <v>4</v>
      </c>
      <c r="C821" t="s">
        <v>961</v>
      </c>
    </row>
    <row r="822" spans="1:3" x14ac:dyDescent="0.2">
      <c r="A822" t="s">
        <v>1781</v>
      </c>
      <c r="B822" t="s">
        <v>4</v>
      </c>
      <c r="C822" t="s">
        <v>961</v>
      </c>
    </row>
    <row r="823" spans="1:3" x14ac:dyDescent="0.2">
      <c r="A823" t="s">
        <v>1782</v>
      </c>
      <c r="B823" t="s">
        <v>4</v>
      </c>
      <c r="C823" t="s">
        <v>961</v>
      </c>
    </row>
    <row r="824" spans="1:3" x14ac:dyDescent="0.2">
      <c r="A824" t="s">
        <v>1783</v>
      </c>
      <c r="B824" t="s">
        <v>4</v>
      </c>
      <c r="C824" t="s">
        <v>961</v>
      </c>
    </row>
    <row r="825" spans="1:3" x14ac:dyDescent="0.2">
      <c r="A825" t="s">
        <v>1784</v>
      </c>
      <c r="B825" t="s">
        <v>4</v>
      </c>
      <c r="C825" t="s">
        <v>961</v>
      </c>
    </row>
    <row r="826" spans="1:3" x14ac:dyDescent="0.2">
      <c r="A826" t="s">
        <v>1785</v>
      </c>
      <c r="B826" t="s">
        <v>4</v>
      </c>
      <c r="C826" t="s">
        <v>961</v>
      </c>
    </row>
    <row r="827" spans="1:3" x14ac:dyDescent="0.2">
      <c r="A827" t="s">
        <v>1786</v>
      </c>
      <c r="B827" t="s">
        <v>4</v>
      </c>
      <c r="C827" t="s">
        <v>961</v>
      </c>
    </row>
    <row r="828" spans="1:3" x14ac:dyDescent="0.2">
      <c r="A828" t="s">
        <v>1787</v>
      </c>
      <c r="B828" t="s">
        <v>4</v>
      </c>
      <c r="C828" t="s">
        <v>961</v>
      </c>
    </row>
    <row r="829" spans="1:3" x14ac:dyDescent="0.2">
      <c r="A829" t="s">
        <v>1788</v>
      </c>
      <c r="B829" t="s">
        <v>4</v>
      </c>
      <c r="C829" t="s">
        <v>961</v>
      </c>
    </row>
    <row r="830" spans="1:3" x14ac:dyDescent="0.2">
      <c r="A830" t="s">
        <v>1789</v>
      </c>
      <c r="B830" t="s">
        <v>4</v>
      </c>
      <c r="C830" t="s">
        <v>961</v>
      </c>
    </row>
    <row r="831" spans="1:3" x14ac:dyDescent="0.2">
      <c r="A831" t="s">
        <v>1790</v>
      </c>
      <c r="B831" t="s">
        <v>4</v>
      </c>
      <c r="C831" t="s">
        <v>961</v>
      </c>
    </row>
    <row r="832" spans="1:3" x14ac:dyDescent="0.2">
      <c r="A832" t="s">
        <v>1791</v>
      </c>
      <c r="B832" t="s">
        <v>4</v>
      </c>
      <c r="C832" t="s">
        <v>961</v>
      </c>
    </row>
    <row r="833" spans="1:3" x14ac:dyDescent="0.2">
      <c r="A833" t="s">
        <v>1792</v>
      </c>
      <c r="B833" t="s">
        <v>4</v>
      </c>
      <c r="C833" t="s">
        <v>961</v>
      </c>
    </row>
    <row r="834" spans="1:3" x14ac:dyDescent="0.2">
      <c r="A834" t="s">
        <v>1793</v>
      </c>
      <c r="B834" t="s">
        <v>4</v>
      </c>
      <c r="C834" t="s">
        <v>961</v>
      </c>
    </row>
    <row r="835" spans="1:3" x14ac:dyDescent="0.2">
      <c r="A835" t="s">
        <v>1794</v>
      </c>
      <c r="B835" t="s">
        <v>4</v>
      </c>
      <c r="C835" t="s">
        <v>961</v>
      </c>
    </row>
    <row r="836" spans="1:3" x14ac:dyDescent="0.2">
      <c r="A836" t="s">
        <v>1795</v>
      </c>
      <c r="B836" t="s">
        <v>4</v>
      </c>
      <c r="C836" t="s">
        <v>961</v>
      </c>
    </row>
    <row r="837" spans="1:3" x14ac:dyDescent="0.2">
      <c r="A837" t="s">
        <v>1796</v>
      </c>
      <c r="B837" t="s">
        <v>4</v>
      </c>
      <c r="C837" t="s">
        <v>961</v>
      </c>
    </row>
    <row r="838" spans="1:3" x14ac:dyDescent="0.2">
      <c r="A838" t="s">
        <v>1797</v>
      </c>
      <c r="B838" t="s">
        <v>4</v>
      </c>
      <c r="C838" t="s">
        <v>961</v>
      </c>
    </row>
    <row r="839" spans="1:3" x14ac:dyDescent="0.2">
      <c r="A839" t="s">
        <v>1798</v>
      </c>
      <c r="B839" t="s">
        <v>4</v>
      </c>
      <c r="C839" t="s">
        <v>961</v>
      </c>
    </row>
    <row r="840" spans="1:3" x14ac:dyDescent="0.2">
      <c r="A840" t="s">
        <v>1799</v>
      </c>
      <c r="B840" t="s">
        <v>4</v>
      </c>
      <c r="C840" t="s">
        <v>961</v>
      </c>
    </row>
    <row r="841" spans="1:3" x14ac:dyDescent="0.2">
      <c r="A841" t="s">
        <v>1800</v>
      </c>
      <c r="B841" t="s">
        <v>4</v>
      </c>
      <c r="C841" t="s">
        <v>961</v>
      </c>
    </row>
    <row r="842" spans="1:3" x14ac:dyDescent="0.2">
      <c r="A842" t="s">
        <v>1801</v>
      </c>
      <c r="B842" t="s">
        <v>4</v>
      </c>
      <c r="C842" t="s">
        <v>961</v>
      </c>
    </row>
    <row r="843" spans="1:3" x14ac:dyDescent="0.2">
      <c r="A843" t="s">
        <v>1802</v>
      </c>
      <c r="B843" t="s">
        <v>4</v>
      </c>
      <c r="C843" t="s">
        <v>961</v>
      </c>
    </row>
    <row r="844" spans="1:3" x14ac:dyDescent="0.2">
      <c r="A844" t="s">
        <v>1803</v>
      </c>
      <c r="B844" t="s">
        <v>4</v>
      </c>
      <c r="C844" t="s">
        <v>961</v>
      </c>
    </row>
    <row r="845" spans="1:3" x14ac:dyDescent="0.2">
      <c r="A845" t="s">
        <v>1804</v>
      </c>
      <c r="B845" t="s">
        <v>4</v>
      </c>
      <c r="C845" t="s">
        <v>961</v>
      </c>
    </row>
    <row r="846" spans="1:3" x14ac:dyDescent="0.2">
      <c r="A846" t="s">
        <v>1805</v>
      </c>
      <c r="B846" t="s">
        <v>4</v>
      </c>
      <c r="C846" t="s">
        <v>961</v>
      </c>
    </row>
    <row r="847" spans="1:3" x14ac:dyDescent="0.2">
      <c r="A847" t="s">
        <v>1806</v>
      </c>
      <c r="B847" t="s">
        <v>4</v>
      </c>
      <c r="C847" t="s">
        <v>961</v>
      </c>
    </row>
    <row r="848" spans="1:3" x14ac:dyDescent="0.2">
      <c r="A848" t="s">
        <v>1807</v>
      </c>
      <c r="B848" t="s">
        <v>4</v>
      </c>
      <c r="C848" t="s">
        <v>961</v>
      </c>
    </row>
    <row r="849" spans="1:3" x14ac:dyDescent="0.2">
      <c r="A849" t="s">
        <v>1808</v>
      </c>
      <c r="B849" t="s">
        <v>4</v>
      </c>
      <c r="C849" t="s">
        <v>961</v>
      </c>
    </row>
    <row r="850" spans="1:3" x14ac:dyDescent="0.2">
      <c r="A850" t="s">
        <v>1809</v>
      </c>
      <c r="B850" t="s">
        <v>4</v>
      </c>
      <c r="C850" t="s">
        <v>961</v>
      </c>
    </row>
    <row r="851" spans="1:3" x14ac:dyDescent="0.2">
      <c r="A851" t="s">
        <v>1810</v>
      </c>
      <c r="B851" t="s">
        <v>4</v>
      </c>
      <c r="C851" t="s">
        <v>961</v>
      </c>
    </row>
    <row r="852" spans="1:3" x14ac:dyDescent="0.2">
      <c r="A852" t="s">
        <v>1811</v>
      </c>
      <c r="B852" t="s">
        <v>4</v>
      </c>
      <c r="C852" t="s">
        <v>961</v>
      </c>
    </row>
    <row r="853" spans="1:3" x14ac:dyDescent="0.2">
      <c r="A853" t="s">
        <v>1812</v>
      </c>
      <c r="B853" t="s">
        <v>4</v>
      </c>
      <c r="C853" t="s">
        <v>961</v>
      </c>
    </row>
    <row r="854" spans="1:3" x14ac:dyDescent="0.2">
      <c r="A854" t="s">
        <v>1813</v>
      </c>
      <c r="B854" t="s">
        <v>4</v>
      </c>
      <c r="C854" t="s">
        <v>961</v>
      </c>
    </row>
    <row r="855" spans="1:3" x14ac:dyDescent="0.2">
      <c r="A855" t="s">
        <v>1814</v>
      </c>
      <c r="B855" t="s">
        <v>4</v>
      </c>
      <c r="C855" t="s">
        <v>961</v>
      </c>
    </row>
    <row r="856" spans="1:3" x14ac:dyDescent="0.2">
      <c r="A856" t="s">
        <v>1815</v>
      </c>
      <c r="B856" t="s">
        <v>4</v>
      </c>
      <c r="C856" t="s">
        <v>961</v>
      </c>
    </row>
    <row r="857" spans="1:3" x14ac:dyDescent="0.2">
      <c r="A857" t="s">
        <v>1816</v>
      </c>
      <c r="B857" t="s">
        <v>4</v>
      </c>
      <c r="C857" t="s">
        <v>961</v>
      </c>
    </row>
    <row r="858" spans="1:3" x14ac:dyDescent="0.2">
      <c r="A858" t="s">
        <v>1817</v>
      </c>
      <c r="B858" t="s">
        <v>4</v>
      </c>
      <c r="C858" t="s">
        <v>961</v>
      </c>
    </row>
    <row r="859" spans="1:3" x14ac:dyDescent="0.2">
      <c r="A859" t="s">
        <v>1818</v>
      </c>
      <c r="B859" t="s">
        <v>4</v>
      </c>
      <c r="C859" t="s">
        <v>961</v>
      </c>
    </row>
    <row r="860" spans="1:3" x14ac:dyDescent="0.2">
      <c r="A860" t="s">
        <v>1819</v>
      </c>
      <c r="B860" t="s">
        <v>4</v>
      </c>
      <c r="C860" t="s">
        <v>961</v>
      </c>
    </row>
    <row r="861" spans="1:3" x14ac:dyDescent="0.2">
      <c r="A861" t="s">
        <v>1820</v>
      </c>
      <c r="B861" t="s">
        <v>4</v>
      </c>
      <c r="C861" t="s">
        <v>961</v>
      </c>
    </row>
    <row r="862" spans="1:3" x14ac:dyDescent="0.2">
      <c r="A862" t="s">
        <v>1821</v>
      </c>
      <c r="B862" t="s">
        <v>4</v>
      </c>
      <c r="C862" t="s">
        <v>961</v>
      </c>
    </row>
    <row r="863" spans="1:3" x14ac:dyDescent="0.2">
      <c r="A863" t="s">
        <v>1822</v>
      </c>
      <c r="B863" t="s">
        <v>4</v>
      </c>
      <c r="C863" t="s">
        <v>961</v>
      </c>
    </row>
    <row r="864" spans="1:3" x14ac:dyDescent="0.2">
      <c r="A864" t="s">
        <v>1823</v>
      </c>
      <c r="B864" t="s">
        <v>4</v>
      </c>
      <c r="C864" t="s">
        <v>961</v>
      </c>
    </row>
    <row r="865" spans="1:3" x14ac:dyDescent="0.2">
      <c r="A865" t="s">
        <v>1824</v>
      </c>
      <c r="B865" t="s">
        <v>4</v>
      </c>
      <c r="C865" t="s">
        <v>961</v>
      </c>
    </row>
    <row r="866" spans="1:3" x14ac:dyDescent="0.2">
      <c r="A866" t="s">
        <v>1825</v>
      </c>
      <c r="B866" t="s">
        <v>4</v>
      </c>
      <c r="C866" t="s">
        <v>961</v>
      </c>
    </row>
    <row r="867" spans="1:3" x14ac:dyDescent="0.2">
      <c r="A867" t="s">
        <v>1826</v>
      </c>
      <c r="B867" t="s">
        <v>4</v>
      </c>
      <c r="C867" t="s">
        <v>961</v>
      </c>
    </row>
    <row r="868" spans="1:3" x14ac:dyDescent="0.2">
      <c r="A868" t="s">
        <v>1827</v>
      </c>
      <c r="B868" t="s">
        <v>4</v>
      </c>
      <c r="C868" t="s">
        <v>961</v>
      </c>
    </row>
    <row r="869" spans="1:3" x14ac:dyDescent="0.2">
      <c r="A869" t="s">
        <v>1828</v>
      </c>
      <c r="B869" t="s">
        <v>4</v>
      </c>
      <c r="C869" t="s">
        <v>961</v>
      </c>
    </row>
    <row r="870" spans="1:3" x14ac:dyDescent="0.2">
      <c r="A870" t="s">
        <v>1829</v>
      </c>
      <c r="B870" t="s">
        <v>4</v>
      </c>
      <c r="C870" t="s">
        <v>961</v>
      </c>
    </row>
    <row r="871" spans="1:3" x14ac:dyDescent="0.2">
      <c r="A871" t="s">
        <v>1830</v>
      </c>
      <c r="B871" t="s">
        <v>4</v>
      </c>
      <c r="C871" t="s">
        <v>961</v>
      </c>
    </row>
    <row r="872" spans="1:3" x14ac:dyDescent="0.2">
      <c r="A872" t="s">
        <v>1831</v>
      </c>
      <c r="B872" t="s">
        <v>4</v>
      </c>
      <c r="C872" t="s">
        <v>961</v>
      </c>
    </row>
    <row r="873" spans="1:3" x14ac:dyDescent="0.2">
      <c r="A873" t="s">
        <v>1832</v>
      </c>
      <c r="B873" t="s">
        <v>4</v>
      </c>
      <c r="C873" t="s">
        <v>961</v>
      </c>
    </row>
    <row r="874" spans="1:3" x14ac:dyDescent="0.2">
      <c r="A874" t="s">
        <v>1833</v>
      </c>
      <c r="B874" t="s">
        <v>4</v>
      </c>
      <c r="C874" t="s">
        <v>961</v>
      </c>
    </row>
    <row r="875" spans="1:3" x14ac:dyDescent="0.2">
      <c r="A875" t="s">
        <v>1834</v>
      </c>
      <c r="B875" t="s">
        <v>4</v>
      </c>
      <c r="C875" t="s">
        <v>961</v>
      </c>
    </row>
    <row r="876" spans="1:3" x14ac:dyDescent="0.2">
      <c r="A876" t="s">
        <v>1835</v>
      </c>
      <c r="B876" t="s">
        <v>4</v>
      </c>
      <c r="C876" t="s">
        <v>961</v>
      </c>
    </row>
    <row r="877" spans="1:3" x14ac:dyDescent="0.2">
      <c r="A877" t="s">
        <v>1836</v>
      </c>
      <c r="B877" t="s">
        <v>4</v>
      </c>
      <c r="C877" t="s">
        <v>961</v>
      </c>
    </row>
    <row r="878" spans="1:3" x14ac:dyDescent="0.2">
      <c r="A878" t="s">
        <v>1837</v>
      </c>
      <c r="B878" t="s">
        <v>4</v>
      </c>
      <c r="C878" t="s">
        <v>961</v>
      </c>
    </row>
    <row r="879" spans="1:3" x14ac:dyDescent="0.2">
      <c r="A879" t="s">
        <v>1838</v>
      </c>
      <c r="B879" t="s">
        <v>4</v>
      </c>
      <c r="C879" t="s">
        <v>961</v>
      </c>
    </row>
    <row r="880" spans="1:3" x14ac:dyDescent="0.2">
      <c r="A880" t="s">
        <v>1839</v>
      </c>
      <c r="B880" t="s">
        <v>4</v>
      </c>
      <c r="C880" t="s">
        <v>961</v>
      </c>
    </row>
    <row r="881" spans="1:3" x14ac:dyDescent="0.2">
      <c r="A881" t="s">
        <v>1840</v>
      </c>
      <c r="B881" t="s">
        <v>4</v>
      </c>
      <c r="C881" t="s">
        <v>961</v>
      </c>
    </row>
    <row r="882" spans="1:3" x14ac:dyDescent="0.2">
      <c r="A882" t="s">
        <v>1841</v>
      </c>
      <c r="B882" t="s">
        <v>4</v>
      </c>
      <c r="C882" t="s">
        <v>961</v>
      </c>
    </row>
    <row r="883" spans="1:3" x14ac:dyDescent="0.2">
      <c r="A883" t="s">
        <v>1842</v>
      </c>
      <c r="B883" t="s">
        <v>4</v>
      </c>
      <c r="C883" t="s">
        <v>961</v>
      </c>
    </row>
    <row r="884" spans="1:3" x14ac:dyDescent="0.2">
      <c r="A884" t="s">
        <v>1843</v>
      </c>
      <c r="B884" t="s">
        <v>4</v>
      </c>
      <c r="C884" t="s">
        <v>961</v>
      </c>
    </row>
    <row r="885" spans="1:3" x14ac:dyDescent="0.2">
      <c r="A885" t="s">
        <v>1844</v>
      </c>
      <c r="B885" t="s">
        <v>4</v>
      </c>
      <c r="C885" t="s">
        <v>961</v>
      </c>
    </row>
    <row r="886" spans="1:3" x14ac:dyDescent="0.2">
      <c r="A886" t="s">
        <v>1845</v>
      </c>
      <c r="B886" t="s">
        <v>4</v>
      </c>
      <c r="C886" t="s">
        <v>961</v>
      </c>
    </row>
    <row r="887" spans="1:3" x14ac:dyDescent="0.2">
      <c r="A887" t="s">
        <v>1846</v>
      </c>
      <c r="B887" t="s">
        <v>4</v>
      </c>
      <c r="C887" t="s">
        <v>961</v>
      </c>
    </row>
    <row r="888" spans="1:3" x14ac:dyDescent="0.2">
      <c r="A888" t="s">
        <v>1847</v>
      </c>
      <c r="B888" t="s">
        <v>4</v>
      </c>
      <c r="C888" t="s">
        <v>961</v>
      </c>
    </row>
    <row r="889" spans="1:3" x14ac:dyDescent="0.2">
      <c r="A889" t="s">
        <v>1848</v>
      </c>
      <c r="B889" t="s">
        <v>4</v>
      </c>
      <c r="C889" t="s">
        <v>961</v>
      </c>
    </row>
    <row r="890" spans="1:3" x14ac:dyDescent="0.2">
      <c r="A890" t="s">
        <v>1849</v>
      </c>
      <c r="B890" t="s">
        <v>4</v>
      </c>
      <c r="C890" t="s">
        <v>961</v>
      </c>
    </row>
    <row r="891" spans="1:3" x14ac:dyDescent="0.2">
      <c r="A891" t="s">
        <v>1850</v>
      </c>
      <c r="B891" t="s">
        <v>4</v>
      </c>
      <c r="C891" t="s">
        <v>961</v>
      </c>
    </row>
    <row r="892" spans="1:3" x14ac:dyDescent="0.2">
      <c r="A892" t="s">
        <v>1851</v>
      </c>
      <c r="B892" t="s">
        <v>4</v>
      </c>
      <c r="C892" t="s">
        <v>961</v>
      </c>
    </row>
    <row r="893" spans="1:3" x14ac:dyDescent="0.2">
      <c r="A893" t="s">
        <v>1852</v>
      </c>
      <c r="B893" t="s">
        <v>4</v>
      </c>
      <c r="C893" t="s">
        <v>961</v>
      </c>
    </row>
    <row r="894" spans="1:3" x14ac:dyDescent="0.2">
      <c r="A894" t="s">
        <v>1853</v>
      </c>
      <c r="B894" t="s">
        <v>4</v>
      </c>
      <c r="C894" t="s">
        <v>961</v>
      </c>
    </row>
    <row r="895" spans="1:3" x14ac:dyDescent="0.2">
      <c r="A895" t="s">
        <v>1854</v>
      </c>
      <c r="B895" t="s">
        <v>4</v>
      </c>
      <c r="C895" t="s">
        <v>961</v>
      </c>
    </row>
    <row r="896" spans="1:3" x14ac:dyDescent="0.2">
      <c r="A896" t="s">
        <v>1855</v>
      </c>
      <c r="B896" t="s">
        <v>4</v>
      </c>
      <c r="C896" t="s">
        <v>961</v>
      </c>
    </row>
    <row r="897" spans="1:3" x14ac:dyDescent="0.2">
      <c r="A897" t="s">
        <v>1856</v>
      </c>
      <c r="B897" t="s">
        <v>4</v>
      </c>
      <c r="C897" t="s">
        <v>961</v>
      </c>
    </row>
    <row r="898" spans="1:3" x14ac:dyDescent="0.2">
      <c r="A898" t="s">
        <v>1857</v>
      </c>
      <c r="B898" t="s">
        <v>4</v>
      </c>
      <c r="C898" t="s">
        <v>961</v>
      </c>
    </row>
    <row r="899" spans="1:3" x14ac:dyDescent="0.2">
      <c r="A899" t="s">
        <v>1858</v>
      </c>
      <c r="B899" t="s">
        <v>4</v>
      </c>
      <c r="C899" t="s">
        <v>961</v>
      </c>
    </row>
    <row r="900" spans="1:3" x14ac:dyDescent="0.2">
      <c r="A900" t="s">
        <v>1859</v>
      </c>
      <c r="B900" t="s">
        <v>4</v>
      </c>
      <c r="C900" t="s">
        <v>961</v>
      </c>
    </row>
    <row r="901" spans="1:3" x14ac:dyDescent="0.2">
      <c r="A901" t="s">
        <v>1860</v>
      </c>
      <c r="B901" t="s">
        <v>4</v>
      </c>
      <c r="C901" t="s">
        <v>961</v>
      </c>
    </row>
    <row r="902" spans="1:3" x14ac:dyDescent="0.2">
      <c r="A902" t="s">
        <v>1861</v>
      </c>
      <c r="B902" t="s">
        <v>4</v>
      </c>
      <c r="C902" t="s">
        <v>961</v>
      </c>
    </row>
    <row r="903" spans="1:3" x14ac:dyDescent="0.2">
      <c r="A903" t="s">
        <v>1862</v>
      </c>
      <c r="B903" t="s">
        <v>4</v>
      </c>
      <c r="C903" t="s">
        <v>961</v>
      </c>
    </row>
    <row r="904" spans="1:3" x14ac:dyDescent="0.2">
      <c r="A904" t="s">
        <v>1863</v>
      </c>
      <c r="B904" t="s">
        <v>4</v>
      </c>
      <c r="C904" t="s">
        <v>961</v>
      </c>
    </row>
    <row r="905" spans="1:3" x14ac:dyDescent="0.2">
      <c r="A905" t="s">
        <v>1864</v>
      </c>
      <c r="B905" t="s">
        <v>4</v>
      </c>
      <c r="C905" t="s">
        <v>961</v>
      </c>
    </row>
    <row r="906" spans="1:3" x14ac:dyDescent="0.2">
      <c r="A906" t="s">
        <v>1865</v>
      </c>
      <c r="B906" t="s">
        <v>4</v>
      </c>
      <c r="C906" t="s">
        <v>961</v>
      </c>
    </row>
    <row r="907" spans="1:3" x14ac:dyDescent="0.2">
      <c r="A907" t="s">
        <v>1866</v>
      </c>
      <c r="B907" t="s">
        <v>4</v>
      </c>
      <c r="C907" t="s">
        <v>961</v>
      </c>
    </row>
    <row r="908" spans="1:3" x14ac:dyDescent="0.2">
      <c r="A908" t="s">
        <v>1867</v>
      </c>
      <c r="B908" t="s">
        <v>4</v>
      </c>
      <c r="C908" t="s">
        <v>961</v>
      </c>
    </row>
    <row r="909" spans="1:3" x14ac:dyDescent="0.2">
      <c r="A909" t="s">
        <v>1868</v>
      </c>
      <c r="B909" t="s">
        <v>4</v>
      </c>
      <c r="C909" t="s">
        <v>961</v>
      </c>
    </row>
    <row r="910" spans="1:3" x14ac:dyDescent="0.2">
      <c r="A910" t="s">
        <v>1869</v>
      </c>
      <c r="B910" t="s">
        <v>4</v>
      </c>
      <c r="C910" t="s">
        <v>961</v>
      </c>
    </row>
    <row r="911" spans="1:3" x14ac:dyDescent="0.2">
      <c r="A911" t="s">
        <v>1870</v>
      </c>
      <c r="B911" t="s">
        <v>4</v>
      </c>
      <c r="C911" t="s">
        <v>961</v>
      </c>
    </row>
    <row r="912" spans="1:3" x14ac:dyDescent="0.2">
      <c r="A912" t="s">
        <v>1871</v>
      </c>
      <c r="B912" t="s">
        <v>4</v>
      </c>
      <c r="C912" t="s">
        <v>961</v>
      </c>
    </row>
    <row r="913" spans="1:3" x14ac:dyDescent="0.2">
      <c r="A913" t="s">
        <v>1872</v>
      </c>
      <c r="B913" t="s">
        <v>4</v>
      </c>
      <c r="C913" t="s">
        <v>961</v>
      </c>
    </row>
    <row r="914" spans="1:3" x14ac:dyDescent="0.2">
      <c r="A914" t="s">
        <v>1873</v>
      </c>
      <c r="B914" t="s">
        <v>4</v>
      </c>
      <c r="C914" t="s">
        <v>961</v>
      </c>
    </row>
    <row r="915" spans="1:3" x14ac:dyDescent="0.2">
      <c r="A915" t="s">
        <v>1874</v>
      </c>
      <c r="B915" t="s">
        <v>4</v>
      </c>
      <c r="C915" t="s">
        <v>961</v>
      </c>
    </row>
    <row r="916" spans="1:3" x14ac:dyDescent="0.2">
      <c r="A916" t="s">
        <v>1875</v>
      </c>
      <c r="B916" t="s">
        <v>4</v>
      </c>
      <c r="C916" t="s">
        <v>961</v>
      </c>
    </row>
    <row r="917" spans="1:3" x14ac:dyDescent="0.2">
      <c r="A917" t="s">
        <v>1876</v>
      </c>
      <c r="B917" t="s">
        <v>4</v>
      </c>
      <c r="C917" t="s">
        <v>961</v>
      </c>
    </row>
    <row r="918" spans="1:3" x14ac:dyDescent="0.2">
      <c r="A918" t="s">
        <v>1877</v>
      </c>
      <c r="B918" t="s">
        <v>4</v>
      </c>
      <c r="C918" t="s">
        <v>961</v>
      </c>
    </row>
    <row r="919" spans="1:3" x14ac:dyDescent="0.2">
      <c r="A919" t="s">
        <v>1878</v>
      </c>
      <c r="B919" t="s">
        <v>4</v>
      </c>
      <c r="C919" t="s">
        <v>961</v>
      </c>
    </row>
    <row r="920" spans="1:3" x14ac:dyDescent="0.2">
      <c r="A920" t="s">
        <v>1879</v>
      </c>
      <c r="B920" t="s">
        <v>4</v>
      </c>
      <c r="C920" t="s">
        <v>961</v>
      </c>
    </row>
    <row r="921" spans="1:3" x14ac:dyDescent="0.2">
      <c r="A921" t="s">
        <v>1880</v>
      </c>
      <c r="B921" t="s">
        <v>4</v>
      </c>
      <c r="C921" t="s">
        <v>961</v>
      </c>
    </row>
    <row r="922" spans="1:3" x14ac:dyDescent="0.2">
      <c r="A922" t="s">
        <v>1881</v>
      </c>
      <c r="B922" t="s">
        <v>4</v>
      </c>
      <c r="C922" t="s">
        <v>961</v>
      </c>
    </row>
    <row r="923" spans="1:3" x14ac:dyDescent="0.2">
      <c r="A923" t="s">
        <v>1882</v>
      </c>
      <c r="B923" t="s">
        <v>4</v>
      </c>
      <c r="C923" t="s">
        <v>961</v>
      </c>
    </row>
    <row r="924" spans="1:3" x14ac:dyDescent="0.2">
      <c r="A924" t="s">
        <v>1883</v>
      </c>
      <c r="B924" t="s">
        <v>4</v>
      </c>
      <c r="C924" t="s">
        <v>961</v>
      </c>
    </row>
    <row r="925" spans="1:3" x14ac:dyDescent="0.2">
      <c r="A925" t="s">
        <v>1884</v>
      </c>
      <c r="B925" t="s">
        <v>4</v>
      </c>
      <c r="C925" t="s">
        <v>961</v>
      </c>
    </row>
    <row r="926" spans="1:3" x14ac:dyDescent="0.2">
      <c r="A926" t="s">
        <v>1885</v>
      </c>
      <c r="B926" t="s">
        <v>4</v>
      </c>
      <c r="C926" t="s">
        <v>961</v>
      </c>
    </row>
    <row r="927" spans="1:3" x14ac:dyDescent="0.2">
      <c r="A927" t="s">
        <v>1886</v>
      </c>
      <c r="B927" t="s">
        <v>4</v>
      </c>
      <c r="C927" t="s">
        <v>961</v>
      </c>
    </row>
    <row r="928" spans="1:3" x14ac:dyDescent="0.2">
      <c r="A928" t="s">
        <v>1887</v>
      </c>
      <c r="B928" t="s">
        <v>4</v>
      </c>
      <c r="C928" t="s">
        <v>961</v>
      </c>
    </row>
    <row r="929" spans="1:3" x14ac:dyDescent="0.2">
      <c r="A929" t="s">
        <v>1888</v>
      </c>
      <c r="B929" t="s">
        <v>4</v>
      </c>
      <c r="C929" t="s">
        <v>961</v>
      </c>
    </row>
    <row r="930" spans="1:3" x14ac:dyDescent="0.2">
      <c r="A930" t="s">
        <v>1889</v>
      </c>
      <c r="B930" t="s">
        <v>4</v>
      </c>
      <c r="C930" t="s">
        <v>961</v>
      </c>
    </row>
    <row r="931" spans="1:3" x14ac:dyDescent="0.2">
      <c r="A931" t="s">
        <v>1890</v>
      </c>
      <c r="B931" t="s">
        <v>4</v>
      </c>
      <c r="C931" t="s">
        <v>961</v>
      </c>
    </row>
    <row r="932" spans="1:3" x14ac:dyDescent="0.2">
      <c r="A932" t="s">
        <v>1891</v>
      </c>
      <c r="B932" t="s">
        <v>4</v>
      </c>
      <c r="C932" t="s">
        <v>961</v>
      </c>
    </row>
    <row r="933" spans="1:3" x14ac:dyDescent="0.2">
      <c r="A933" t="s">
        <v>1892</v>
      </c>
      <c r="B933" t="s">
        <v>4</v>
      </c>
      <c r="C933" t="s">
        <v>961</v>
      </c>
    </row>
    <row r="934" spans="1:3" x14ac:dyDescent="0.2">
      <c r="A934" t="s">
        <v>1893</v>
      </c>
      <c r="B934" t="s">
        <v>4</v>
      </c>
      <c r="C934" t="s">
        <v>961</v>
      </c>
    </row>
    <row r="935" spans="1:3" x14ac:dyDescent="0.2">
      <c r="A935" t="s">
        <v>1894</v>
      </c>
      <c r="B935" t="s">
        <v>4</v>
      </c>
      <c r="C935" t="s">
        <v>961</v>
      </c>
    </row>
    <row r="936" spans="1:3" x14ac:dyDescent="0.2">
      <c r="A936" t="s">
        <v>1895</v>
      </c>
      <c r="B936" t="s">
        <v>4</v>
      </c>
      <c r="C936" t="s">
        <v>961</v>
      </c>
    </row>
    <row r="937" spans="1:3" x14ac:dyDescent="0.2">
      <c r="A937" t="s">
        <v>1896</v>
      </c>
      <c r="B937" t="s">
        <v>4</v>
      </c>
      <c r="C937" t="s">
        <v>961</v>
      </c>
    </row>
    <row r="938" spans="1:3" x14ac:dyDescent="0.2">
      <c r="A938" t="s">
        <v>1897</v>
      </c>
      <c r="B938" t="s">
        <v>4</v>
      </c>
      <c r="C938" t="s">
        <v>961</v>
      </c>
    </row>
    <row r="939" spans="1:3" x14ac:dyDescent="0.2">
      <c r="A939" t="s">
        <v>1898</v>
      </c>
      <c r="B939" t="s">
        <v>4</v>
      </c>
      <c r="C939" t="s">
        <v>961</v>
      </c>
    </row>
    <row r="940" spans="1:3" x14ac:dyDescent="0.2">
      <c r="A940" t="s">
        <v>1899</v>
      </c>
      <c r="B940" t="s">
        <v>4</v>
      </c>
      <c r="C940" t="s">
        <v>961</v>
      </c>
    </row>
    <row r="941" spans="1:3" x14ac:dyDescent="0.2">
      <c r="A941" t="s">
        <v>1900</v>
      </c>
      <c r="B941" t="s">
        <v>4</v>
      </c>
      <c r="C941" t="s">
        <v>961</v>
      </c>
    </row>
    <row r="942" spans="1:3" x14ac:dyDescent="0.2">
      <c r="A942" t="s">
        <v>1901</v>
      </c>
      <c r="B942" t="s">
        <v>4</v>
      </c>
      <c r="C942" t="s">
        <v>961</v>
      </c>
    </row>
    <row r="943" spans="1:3" x14ac:dyDescent="0.2">
      <c r="A943" t="s">
        <v>1902</v>
      </c>
      <c r="B943" t="s">
        <v>4</v>
      </c>
      <c r="C943" t="s">
        <v>961</v>
      </c>
    </row>
    <row r="944" spans="1:3" x14ac:dyDescent="0.2">
      <c r="A944" t="s">
        <v>1903</v>
      </c>
      <c r="B944" t="s">
        <v>4</v>
      </c>
      <c r="C944" t="s">
        <v>961</v>
      </c>
    </row>
    <row r="945" spans="1:3" x14ac:dyDescent="0.2">
      <c r="A945" t="s">
        <v>1904</v>
      </c>
      <c r="B945" t="s">
        <v>4</v>
      </c>
      <c r="C945" t="s">
        <v>961</v>
      </c>
    </row>
    <row r="946" spans="1:3" x14ac:dyDescent="0.2">
      <c r="A946" t="s">
        <v>1905</v>
      </c>
      <c r="B946" t="s">
        <v>4</v>
      </c>
      <c r="C946" t="s">
        <v>961</v>
      </c>
    </row>
    <row r="947" spans="1:3" x14ac:dyDescent="0.2">
      <c r="A947" t="s">
        <v>1906</v>
      </c>
      <c r="B947" t="s">
        <v>4</v>
      </c>
      <c r="C947" t="s">
        <v>961</v>
      </c>
    </row>
    <row r="948" spans="1:3" x14ac:dyDescent="0.2">
      <c r="A948" t="s">
        <v>1907</v>
      </c>
      <c r="B948" t="s">
        <v>4</v>
      </c>
      <c r="C948" t="s">
        <v>961</v>
      </c>
    </row>
    <row r="949" spans="1:3" x14ac:dyDescent="0.2">
      <c r="A949" t="s">
        <v>1908</v>
      </c>
      <c r="B949" t="s">
        <v>4</v>
      </c>
      <c r="C949" t="s">
        <v>961</v>
      </c>
    </row>
    <row r="950" spans="1:3" x14ac:dyDescent="0.2">
      <c r="A950" t="s">
        <v>1909</v>
      </c>
      <c r="B950" t="s">
        <v>4</v>
      </c>
      <c r="C950" t="s">
        <v>961</v>
      </c>
    </row>
    <row r="951" spans="1:3" x14ac:dyDescent="0.2">
      <c r="A951" t="s">
        <v>1910</v>
      </c>
      <c r="B951" t="s">
        <v>4</v>
      </c>
      <c r="C951" t="s">
        <v>961</v>
      </c>
    </row>
    <row r="952" spans="1:3" x14ac:dyDescent="0.2">
      <c r="A952" t="s">
        <v>1911</v>
      </c>
      <c r="B952" t="s">
        <v>4</v>
      </c>
      <c r="C952" t="s">
        <v>961</v>
      </c>
    </row>
    <row r="953" spans="1:3" x14ac:dyDescent="0.2">
      <c r="A953" t="s">
        <v>1912</v>
      </c>
      <c r="B953" t="s">
        <v>4</v>
      </c>
      <c r="C953" t="s">
        <v>961</v>
      </c>
    </row>
    <row r="954" spans="1:3" x14ac:dyDescent="0.2">
      <c r="A954" t="s">
        <v>1913</v>
      </c>
      <c r="B954" t="s">
        <v>4</v>
      </c>
      <c r="C954" t="s">
        <v>961</v>
      </c>
    </row>
    <row r="955" spans="1:3" x14ac:dyDescent="0.2">
      <c r="A955" t="s">
        <v>1914</v>
      </c>
      <c r="B955" t="s">
        <v>4</v>
      </c>
      <c r="C955" t="s">
        <v>961</v>
      </c>
    </row>
    <row r="956" spans="1:3" x14ac:dyDescent="0.2">
      <c r="A956" t="s">
        <v>1915</v>
      </c>
      <c r="B956" t="s">
        <v>4</v>
      </c>
      <c r="C956" t="s">
        <v>961</v>
      </c>
    </row>
    <row r="957" spans="1:3" x14ac:dyDescent="0.2">
      <c r="A957" t="s">
        <v>1916</v>
      </c>
      <c r="B957" t="s">
        <v>4</v>
      </c>
      <c r="C957" t="s">
        <v>961</v>
      </c>
    </row>
    <row r="958" spans="1:3" x14ac:dyDescent="0.2">
      <c r="A958" t="s">
        <v>1917</v>
      </c>
      <c r="B958" t="s">
        <v>4</v>
      </c>
      <c r="C958" t="s">
        <v>961</v>
      </c>
    </row>
    <row r="959" spans="1:3" x14ac:dyDescent="0.2">
      <c r="A959" t="s">
        <v>1918</v>
      </c>
      <c r="B959" t="s">
        <v>4</v>
      </c>
      <c r="C959" t="s">
        <v>961</v>
      </c>
    </row>
    <row r="960" spans="1:3" x14ac:dyDescent="0.2">
      <c r="A960" t="s">
        <v>1919</v>
      </c>
      <c r="B960" t="s">
        <v>4</v>
      </c>
      <c r="C960" t="s">
        <v>961</v>
      </c>
    </row>
    <row r="961" spans="1:3" x14ac:dyDescent="0.2">
      <c r="A961" t="s">
        <v>1920</v>
      </c>
      <c r="B961" t="s">
        <v>4</v>
      </c>
      <c r="C961" t="s">
        <v>961</v>
      </c>
    </row>
    <row r="962" spans="1:3" x14ac:dyDescent="0.2">
      <c r="A962" t="s">
        <v>1921</v>
      </c>
      <c r="B962" t="s">
        <v>4</v>
      </c>
      <c r="C962" t="s">
        <v>961</v>
      </c>
    </row>
    <row r="963" spans="1:3" x14ac:dyDescent="0.2">
      <c r="A963" t="s">
        <v>1922</v>
      </c>
      <c r="B963" t="s">
        <v>4</v>
      </c>
      <c r="C963" t="s">
        <v>961</v>
      </c>
    </row>
    <row r="964" spans="1:3" x14ac:dyDescent="0.2">
      <c r="A964" t="s">
        <v>1923</v>
      </c>
      <c r="B964" t="s">
        <v>4</v>
      </c>
      <c r="C964" t="s">
        <v>961</v>
      </c>
    </row>
    <row r="965" spans="1:3" x14ac:dyDescent="0.2">
      <c r="A965" t="s">
        <v>1924</v>
      </c>
      <c r="B965" t="s">
        <v>4</v>
      </c>
      <c r="C965" t="s">
        <v>961</v>
      </c>
    </row>
    <row r="966" spans="1:3" x14ac:dyDescent="0.2">
      <c r="A966" t="s">
        <v>1925</v>
      </c>
      <c r="B966" t="s">
        <v>4</v>
      </c>
      <c r="C966" t="s">
        <v>961</v>
      </c>
    </row>
    <row r="967" spans="1:3" x14ac:dyDescent="0.2">
      <c r="A967" t="s">
        <v>1926</v>
      </c>
      <c r="B967" t="s">
        <v>4</v>
      </c>
      <c r="C967" t="s">
        <v>961</v>
      </c>
    </row>
    <row r="968" spans="1:3" x14ac:dyDescent="0.2">
      <c r="A968" t="s">
        <v>1927</v>
      </c>
      <c r="B968" t="s">
        <v>4</v>
      </c>
      <c r="C968" t="s">
        <v>961</v>
      </c>
    </row>
    <row r="969" spans="1:3" x14ac:dyDescent="0.2">
      <c r="A969" t="s">
        <v>1928</v>
      </c>
      <c r="B969" t="s">
        <v>4</v>
      </c>
      <c r="C969" t="s">
        <v>961</v>
      </c>
    </row>
    <row r="970" spans="1:3" x14ac:dyDescent="0.2">
      <c r="A970" t="s">
        <v>1929</v>
      </c>
      <c r="B970" t="s">
        <v>4</v>
      </c>
      <c r="C970" t="s">
        <v>961</v>
      </c>
    </row>
    <row r="971" spans="1:3" x14ac:dyDescent="0.2">
      <c r="A971" t="s">
        <v>1930</v>
      </c>
      <c r="B971" t="s">
        <v>4</v>
      </c>
      <c r="C971" t="s">
        <v>961</v>
      </c>
    </row>
    <row r="972" spans="1:3" x14ac:dyDescent="0.2">
      <c r="A972" t="s">
        <v>1931</v>
      </c>
      <c r="B972" t="s">
        <v>4</v>
      </c>
      <c r="C972" t="s">
        <v>961</v>
      </c>
    </row>
    <row r="973" spans="1:3" x14ac:dyDescent="0.2">
      <c r="A973" t="s">
        <v>1932</v>
      </c>
      <c r="B973" t="s">
        <v>4</v>
      </c>
      <c r="C973" t="s">
        <v>961</v>
      </c>
    </row>
    <row r="974" spans="1:3" x14ac:dyDescent="0.2">
      <c r="A974" t="s">
        <v>1933</v>
      </c>
      <c r="B974" t="s">
        <v>4</v>
      </c>
      <c r="C974" t="s">
        <v>961</v>
      </c>
    </row>
    <row r="975" spans="1:3" x14ac:dyDescent="0.2">
      <c r="A975" t="s">
        <v>1934</v>
      </c>
      <c r="B975" t="s">
        <v>4</v>
      </c>
      <c r="C975" t="s">
        <v>961</v>
      </c>
    </row>
    <row r="976" spans="1:3" x14ac:dyDescent="0.2">
      <c r="A976" t="s">
        <v>1935</v>
      </c>
      <c r="B976" t="s">
        <v>4</v>
      </c>
      <c r="C976" t="s">
        <v>961</v>
      </c>
    </row>
    <row r="977" spans="1:3" x14ac:dyDescent="0.2">
      <c r="A977" t="s">
        <v>1936</v>
      </c>
      <c r="B977" t="s">
        <v>4</v>
      </c>
      <c r="C977" t="s">
        <v>961</v>
      </c>
    </row>
    <row r="978" spans="1:3" x14ac:dyDescent="0.2">
      <c r="A978" t="s">
        <v>1937</v>
      </c>
      <c r="B978" t="s">
        <v>4</v>
      </c>
      <c r="C978" t="s">
        <v>961</v>
      </c>
    </row>
    <row r="979" spans="1:3" x14ac:dyDescent="0.2">
      <c r="A979" t="s">
        <v>1938</v>
      </c>
      <c r="B979" t="s">
        <v>4</v>
      </c>
      <c r="C979" t="s">
        <v>961</v>
      </c>
    </row>
    <row r="980" spans="1:3" x14ac:dyDescent="0.2">
      <c r="A980" t="s">
        <v>1939</v>
      </c>
      <c r="B980" t="s">
        <v>4</v>
      </c>
      <c r="C980" t="s">
        <v>961</v>
      </c>
    </row>
    <row r="981" spans="1:3" x14ac:dyDescent="0.2">
      <c r="A981" t="s">
        <v>1940</v>
      </c>
      <c r="B981" t="s">
        <v>4</v>
      </c>
      <c r="C981" t="s">
        <v>961</v>
      </c>
    </row>
    <row r="982" spans="1:3" x14ac:dyDescent="0.2">
      <c r="A982" t="s">
        <v>1941</v>
      </c>
      <c r="B982" t="s">
        <v>4</v>
      </c>
      <c r="C982" t="s">
        <v>961</v>
      </c>
    </row>
    <row r="983" spans="1:3" x14ac:dyDescent="0.2">
      <c r="A983" t="s">
        <v>1942</v>
      </c>
      <c r="B983" t="s">
        <v>4</v>
      </c>
      <c r="C983" t="s">
        <v>961</v>
      </c>
    </row>
    <row r="984" spans="1:3" x14ac:dyDescent="0.2">
      <c r="A984" t="s">
        <v>1943</v>
      </c>
      <c r="B984" t="s">
        <v>4</v>
      </c>
      <c r="C984" t="s">
        <v>961</v>
      </c>
    </row>
    <row r="985" spans="1:3" x14ac:dyDescent="0.2">
      <c r="A985" t="s">
        <v>1944</v>
      </c>
      <c r="B985" t="s">
        <v>4</v>
      </c>
      <c r="C985" t="s">
        <v>961</v>
      </c>
    </row>
    <row r="986" spans="1:3" x14ac:dyDescent="0.2">
      <c r="A986" t="s">
        <v>1945</v>
      </c>
      <c r="B986" t="s">
        <v>4</v>
      </c>
      <c r="C986" t="s">
        <v>961</v>
      </c>
    </row>
    <row r="987" spans="1:3" x14ac:dyDescent="0.2">
      <c r="A987" t="s">
        <v>1946</v>
      </c>
      <c r="B987" t="s">
        <v>4</v>
      </c>
      <c r="C987" t="s">
        <v>961</v>
      </c>
    </row>
    <row r="988" spans="1:3" x14ac:dyDescent="0.2">
      <c r="A988" t="s">
        <v>1947</v>
      </c>
      <c r="B988" t="s">
        <v>4</v>
      </c>
      <c r="C988" t="s">
        <v>961</v>
      </c>
    </row>
    <row r="989" spans="1:3" x14ac:dyDescent="0.2">
      <c r="A989" t="s">
        <v>1948</v>
      </c>
      <c r="B989" t="s">
        <v>4</v>
      </c>
      <c r="C989" t="s">
        <v>961</v>
      </c>
    </row>
    <row r="990" spans="1:3" x14ac:dyDescent="0.2">
      <c r="A990" t="s">
        <v>1949</v>
      </c>
      <c r="B990" t="s">
        <v>4</v>
      </c>
      <c r="C990" t="s">
        <v>961</v>
      </c>
    </row>
    <row r="991" spans="1:3" x14ac:dyDescent="0.2">
      <c r="A991" t="s">
        <v>1950</v>
      </c>
      <c r="B991" t="s">
        <v>4</v>
      </c>
      <c r="C991" t="s">
        <v>961</v>
      </c>
    </row>
    <row r="992" spans="1:3" x14ac:dyDescent="0.2">
      <c r="A992" t="s">
        <v>1951</v>
      </c>
      <c r="B992" t="s">
        <v>4</v>
      </c>
      <c r="C992" t="s">
        <v>961</v>
      </c>
    </row>
    <row r="993" spans="1:3" x14ac:dyDescent="0.2">
      <c r="A993" t="s">
        <v>1952</v>
      </c>
      <c r="B993" t="s">
        <v>4</v>
      </c>
      <c r="C993" t="s">
        <v>961</v>
      </c>
    </row>
    <row r="994" spans="1:3" x14ac:dyDescent="0.2">
      <c r="A994" t="s">
        <v>1953</v>
      </c>
      <c r="B994" t="s">
        <v>4</v>
      </c>
      <c r="C994" t="s">
        <v>961</v>
      </c>
    </row>
    <row r="995" spans="1:3" x14ac:dyDescent="0.2">
      <c r="A995" t="s">
        <v>1954</v>
      </c>
      <c r="B995" t="s">
        <v>4</v>
      </c>
      <c r="C995" t="s">
        <v>961</v>
      </c>
    </row>
    <row r="996" spans="1:3" x14ac:dyDescent="0.2">
      <c r="A996" t="s">
        <v>1955</v>
      </c>
      <c r="B996" t="s">
        <v>4</v>
      </c>
      <c r="C996" t="s">
        <v>961</v>
      </c>
    </row>
    <row r="997" spans="1:3" x14ac:dyDescent="0.2">
      <c r="A997" t="s">
        <v>1956</v>
      </c>
      <c r="B997" t="s">
        <v>4</v>
      </c>
      <c r="C997" t="s">
        <v>961</v>
      </c>
    </row>
    <row r="998" spans="1:3" x14ac:dyDescent="0.2">
      <c r="A998" t="s">
        <v>1957</v>
      </c>
      <c r="B998" t="s">
        <v>4</v>
      </c>
      <c r="C998" t="s">
        <v>961</v>
      </c>
    </row>
    <row r="999" spans="1:3" x14ac:dyDescent="0.2">
      <c r="A999" t="s">
        <v>1958</v>
      </c>
      <c r="B999" t="s">
        <v>4</v>
      </c>
      <c r="C999" t="s">
        <v>961</v>
      </c>
    </row>
    <row r="1000" spans="1:3" x14ac:dyDescent="0.2">
      <c r="A1000" t="s">
        <v>1959</v>
      </c>
      <c r="B1000" t="s">
        <v>4</v>
      </c>
      <c r="C1000" t="s">
        <v>961</v>
      </c>
    </row>
    <row r="1001" spans="1:3" x14ac:dyDescent="0.2">
      <c r="A1001" t="s">
        <v>1960</v>
      </c>
      <c r="B1001" t="s">
        <v>4</v>
      </c>
      <c r="C1001" t="s">
        <v>961</v>
      </c>
    </row>
    <row r="1002" spans="1:3" x14ac:dyDescent="0.2">
      <c r="A1002" t="s">
        <v>1961</v>
      </c>
      <c r="B1002" t="s">
        <v>4</v>
      </c>
      <c r="C1002" t="s">
        <v>961</v>
      </c>
    </row>
    <row r="1003" spans="1:3" x14ac:dyDescent="0.2">
      <c r="A1003" t="s">
        <v>1962</v>
      </c>
      <c r="B1003" t="s">
        <v>4</v>
      </c>
      <c r="C1003" t="s">
        <v>961</v>
      </c>
    </row>
    <row r="1004" spans="1:3" x14ac:dyDescent="0.2">
      <c r="A1004" t="s">
        <v>1963</v>
      </c>
      <c r="B1004" t="s">
        <v>4</v>
      </c>
      <c r="C1004" t="s">
        <v>961</v>
      </c>
    </row>
    <row r="1005" spans="1:3" x14ac:dyDescent="0.2">
      <c r="A1005" t="s">
        <v>1964</v>
      </c>
      <c r="B1005" t="s">
        <v>4</v>
      </c>
      <c r="C1005" t="s">
        <v>961</v>
      </c>
    </row>
    <row r="1006" spans="1:3" x14ac:dyDescent="0.2">
      <c r="A1006" t="s">
        <v>1965</v>
      </c>
      <c r="B1006" t="s">
        <v>4</v>
      </c>
      <c r="C1006" t="s">
        <v>961</v>
      </c>
    </row>
    <row r="1007" spans="1:3" x14ac:dyDescent="0.2">
      <c r="A1007" t="s">
        <v>1966</v>
      </c>
      <c r="B1007" t="s">
        <v>4</v>
      </c>
      <c r="C1007" t="s">
        <v>961</v>
      </c>
    </row>
    <row r="1008" spans="1:3" x14ac:dyDescent="0.2">
      <c r="A1008" t="s">
        <v>1967</v>
      </c>
      <c r="B1008" t="s">
        <v>4</v>
      </c>
      <c r="C1008" t="s">
        <v>961</v>
      </c>
    </row>
    <row r="1009" spans="1:3" x14ac:dyDescent="0.2">
      <c r="A1009" t="s">
        <v>1968</v>
      </c>
      <c r="B1009" t="s">
        <v>4</v>
      </c>
      <c r="C1009" t="s">
        <v>961</v>
      </c>
    </row>
    <row r="1010" spans="1:3" x14ac:dyDescent="0.2">
      <c r="A1010" t="s">
        <v>1969</v>
      </c>
      <c r="B1010" t="s">
        <v>4</v>
      </c>
      <c r="C1010" t="s">
        <v>961</v>
      </c>
    </row>
    <row r="1011" spans="1:3" x14ac:dyDescent="0.2">
      <c r="A1011" t="s">
        <v>1970</v>
      </c>
      <c r="B1011" t="s">
        <v>4</v>
      </c>
      <c r="C1011" t="s">
        <v>961</v>
      </c>
    </row>
    <row r="1012" spans="1:3" x14ac:dyDescent="0.2">
      <c r="A1012" t="s">
        <v>1971</v>
      </c>
      <c r="B1012" t="s">
        <v>4</v>
      </c>
      <c r="C1012" t="s">
        <v>961</v>
      </c>
    </row>
    <row r="1013" spans="1:3" x14ac:dyDescent="0.2">
      <c r="A1013" t="s">
        <v>1972</v>
      </c>
      <c r="B1013" t="s">
        <v>4</v>
      </c>
      <c r="C1013" t="s">
        <v>961</v>
      </c>
    </row>
    <row r="1014" spans="1:3" x14ac:dyDescent="0.2">
      <c r="A1014" t="s">
        <v>1973</v>
      </c>
      <c r="B1014" t="s">
        <v>4</v>
      </c>
      <c r="C1014" t="s">
        <v>961</v>
      </c>
    </row>
    <row r="1015" spans="1:3" x14ac:dyDescent="0.2">
      <c r="A1015" t="s">
        <v>1974</v>
      </c>
      <c r="B1015" t="s">
        <v>4</v>
      </c>
      <c r="C1015" t="s">
        <v>961</v>
      </c>
    </row>
    <row r="1016" spans="1:3" x14ac:dyDescent="0.2">
      <c r="A1016" t="s">
        <v>1975</v>
      </c>
      <c r="B1016" t="s">
        <v>4</v>
      </c>
      <c r="C1016" t="s">
        <v>961</v>
      </c>
    </row>
    <row r="1017" spans="1:3" x14ac:dyDescent="0.2">
      <c r="A1017" t="s">
        <v>1976</v>
      </c>
      <c r="B1017" t="s">
        <v>4</v>
      </c>
      <c r="C1017" t="s">
        <v>961</v>
      </c>
    </row>
    <row r="1018" spans="1:3" x14ac:dyDescent="0.2">
      <c r="A1018" t="s">
        <v>1977</v>
      </c>
      <c r="B1018" t="s">
        <v>4</v>
      </c>
      <c r="C1018" t="s">
        <v>961</v>
      </c>
    </row>
    <row r="1019" spans="1:3" x14ac:dyDescent="0.2">
      <c r="A1019" t="s">
        <v>1978</v>
      </c>
      <c r="B1019" t="s">
        <v>4</v>
      </c>
      <c r="C1019" t="s">
        <v>961</v>
      </c>
    </row>
    <row r="1020" spans="1:3" x14ac:dyDescent="0.2">
      <c r="A1020" t="s">
        <v>1979</v>
      </c>
      <c r="B1020" t="s">
        <v>4</v>
      </c>
      <c r="C1020" t="s">
        <v>961</v>
      </c>
    </row>
    <row r="1021" spans="1:3" x14ac:dyDescent="0.2">
      <c r="A1021" t="s">
        <v>1980</v>
      </c>
      <c r="B1021" t="s">
        <v>4</v>
      </c>
      <c r="C1021" t="s">
        <v>961</v>
      </c>
    </row>
    <row r="1022" spans="1:3" x14ac:dyDescent="0.2">
      <c r="A1022" t="s">
        <v>1981</v>
      </c>
      <c r="B1022" t="s">
        <v>4</v>
      </c>
      <c r="C1022" t="s">
        <v>961</v>
      </c>
    </row>
    <row r="1023" spans="1:3" x14ac:dyDescent="0.2">
      <c r="A1023" t="s">
        <v>1982</v>
      </c>
      <c r="B1023" t="s">
        <v>4</v>
      </c>
      <c r="C1023" t="s">
        <v>961</v>
      </c>
    </row>
    <row r="1024" spans="1:3" x14ac:dyDescent="0.2">
      <c r="A1024" t="s">
        <v>1983</v>
      </c>
      <c r="B1024" t="s">
        <v>4</v>
      </c>
      <c r="C1024" t="s">
        <v>961</v>
      </c>
    </row>
    <row r="1025" spans="1:3" x14ac:dyDescent="0.2">
      <c r="A1025" t="s">
        <v>1984</v>
      </c>
      <c r="B1025" t="s">
        <v>4</v>
      </c>
      <c r="C1025" t="s">
        <v>961</v>
      </c>
    </row>
    <row r="1026" spans="1:3" x14ac:dyDescent="0.2">
      <c r="A1026" t="s">
        <v>1985</v>
      </c>
      <c r="B1026" t="s">
        <v>4</v>
      </c>
      <c r="C1026" t="s">
        <v>961</v>
      </c>
    </row>
    <row r="1027" spans="1:3" x14ac:dyDescent="0.2">
      <c r="A1027" t="s">
        <v>1986</v>
      </c>
      <c r="B1027" t="s">
        <v>4</v>
      </c>
      <c r="C1027" t="s">
        <v>961</v>
      </c>
    </row>
    <row r="1028" spans="1:3" x14ac:dyDescent="0.2">
      <c r="A1028" t="s">
        <v>1987</v>
      </c>
      <c r="B1028" t="s">
        <v>4</v>
      </c>
      <c r="C1028" t="s">
        <v>961</v>
      </c>
    </row>
    <row r="1029" spans="1:3" x14ac:dyDescent="0.2">
      <c r="A1029" t="s">
        <v>1988</v>
      </c>
      <c r="B1029" t="s">
        <v>4</v>
      </c>
      <c r="C1029" t="s">
        <v>961</v>
      </c>
    </row>
    <row r="1030" spans="1:3" x14ac:dyDescent="0.2">
      <c r="A1030" t="s">
        <v>1989</v>
      </c>
      <c r="B1030" t="s">
        <v>4</v>
      </c>
      <c r="C1030" t="s">
        <v>961</v>
      </c>
    </row>
    <row r="1031" spans="1:3" x14ac:dyDescent="0.2">
      <c r="A1031" t="s">
        <v>1990</v>
      </c>
      <c r="B1031" t="s">
        <v>4</v>
      </c>
      <c r="C1031" t="s">
        <v>961</v>
      </c>
    </row>
    <row r="1032" spans="1:3" x14ac:dyDescent="0.2">
      <c r="A1032" t="s">
        <v>1991</v>
      </c>
      <c r="B1032" t="s">
        <v>4</v>
      </c>
      <c r="C1032" t="s">
        <v>961</v>
      </c>
    </row>
    <row r="1033" spans="1:3" x14ac:dyDescent="0.2">
      <c r="A1033" t="s">
        <v>1992</v>
      </c>
      <c r="B1033" t="s">
        <v>4</v>
      </c>
      <c r="C1033" t="s">
        <v>961</v>
      </c>
    </row>
    <row r="1034" spans="1:3" x14ac:dyDescent="0.2">
      <c r="A1034" t="s">
        <v>1993</v>
      </c>
      <c r="B1034" t="s">
        <v>4</v>
      </c>
      <c r="C1034" t="s">
        <v>961</v>
      </c>
    </row>
    <row r="1035" spans="1:3" x14ac:dyDescent="0.2">
      <c r="A1035" t="s">
        <v>1994</v>
      </c>
      <c r="B1035" t="s">
        <v>4</v>
      </c>
      <c r="C1035" t="s">
        <v>961</v>
      </c>
    </row>
    <row r="1036" spans="1:3" x14ac:dyDescent="0.2">
      <c r="A1036" t="s">
        <v>1995</v>
      </c>
      <c r="B1036" t="s">
        <v>4</v>
      </c>
      <c r="C1036" t="s">
        <v>961</v>
      </c>
    </row>
    <row r="1037" spans="1:3" x14ac:dyDescent="0.2">
      <c r="A1037" t="s">
        <v>1996</v>
      </c>
      <c r="B1037" t="s">
        <v>4</v>
      </c>
      <c r="C1037" t="s">
        <v>961</v>
      </c>
    </row>
    <row r="1038" spans="1:3" x14ac:dyDescent="0.2">
      <c r="A1038" t="s">
        <v>1997</v>
      </c>
      <c r="B1038" t="s">
        <v>4</v>
      </c>
      <c r="C1038" t="s">
        <v>961</v>
      </c>
    </row>
    <row r="1039" spans="1:3" x14ac:dyDescent="0.2">
      <c r="A1039" t="s">
        <v>1998</v>
      </c>
      <c r="B1039" t="s">
        <v>4</v>
      </c>
      <c r="C1039" t="s">
        <v>961</v>
      </c>
    </row>
    <row r="1040" spans="1:3" x14ac:dyDescent="0.2">
      <c r="A1040" t="s">
        <v>1999</v>
      </c>
      <c r="B1040" t="s">
        <v>4</v>
      </c>
      <c r="C1040" t="s">
        <v>961</v>
      </c>
    </row>
    <row r="1041" spans="1:3" x14ac:dyDescent="0.2">
      <c r="A1041" t="s">
        <v>2000</v>
      </c>
      <c r="B1041" t="s">
        <v>4</v>
      </c>
      <c r="C1041" t="s">
        <v>961</v>
      </c>
    </row>
    <row r="1042" spans="1:3" x14ac:dyDescent="0.2">
      <c r="A1042" t="s">
        <v>2001</v>
      </c>
      <c r="B1042" t="s">
        <v>4</v>
      </c>
      <c r="C1042" t="s">
        <v>961</v>
      </c>
    </row>
    <row r="1043" spans="1:3" x14ac:dyDescent="0.2">
      <c r="A1043" t="s">
        <v>2002</v>
      </c>
      <c r="B1043" t="s">
        <v>4</v>
      </c>
      <c r="C1043" t="s">
        <v>961</v>
      </c>
    </row>
    <row r="1044" spans="1:3" x14ac:dyDescent="0.2">
      <c r="A1044" t="s">
        <v>2003</v>
      </c>
      <c r="B1044" t="s">
        <v>4</v>
      </c>
      <c r="C1044" t="s">
        <v>961</v>
      </c>
    </row>
    <row r="1045" spans="1:3" x14ac:dyDescent="0.2">
      <c r="A1045" t="s">
        <v>2004</v>
      </c>
      <c r="B1045" t="s">
        <v>4</v>
      </c>
      <c r="C1045" t="s">
        <v>961</v>
      </c>
    </row>
    <row r="1046" spans="1:3" x14ac:dyDescent="0.2">
      <c r="A1046" t="s">
        <v>2005</v>
      </c>
      <c r="B1046" t="s">
        <v>4</v>
      </c>
      <c r="C1046" t="s">
        <v>961</v>
      </c>
    </row>
    <row r="1047" spans="1:3" x14ac:dyDescent="0.2">
      <c r="A1047" t="s">
        <v>2006</v>
      </c>
      <c r="B1047" t="s">
        <v>4</v>
      </c>
      <c r="C1047" t="s">
        <v>961</v>
      </c>
    </row>
    <row r="1048" spans="1:3" x14ac:dyDescent="0.2">
      <c r="A1048" t="s">
        <v>2007</v>
      </c>
      <c r="B1048" t="s">
        <v>4</v>
      </c>
      <c r="C1048" t="s">
        <v>961</v>
      </c>
    </row>
    <row r="1049" spans="1:3" x14ac:dyDescent="0.2">
      <c r="A1049" t="s">
        <v>2008</v>
      </c>
      <c r="B1049" t="s">
        <v>4</v>
      </c>
      <c r="C1049" t="s">
        <v>961</v>
      </c>
    </row>
    <row r="1050" spans="1:3" x14ac:dyDescent="0.2">
      <c r="A1050" t="s">
        <v>2009</v>
      </c>
      <c r="B1050" t="s">
        <v>4</v>
      </c>
      <c r="C1050" t="s">
        <v>961</v>
      </c>
    </row>
    <row r="1051" spans="1:3" x14ac:dyDescent="0.2">
      <c r="A1051" t="s">
        <v>2010</v>
      </c>
      <c r="B1051" t="s">
        <v>4</v>
      </c>
      <c r="C1051" t="s">
        <v>961</v>
      </c>
    </row>
    <row r="1052" spans="1:3" x14ac:dyDescent="0.2">
      <c r="A1052" t="s">
        <v>2011</v>
      </c>
      <c r="B1052" t="s">
        <v>4</v>
      </c>
      <c r="C1052" t="s">
        <v>961</v>
      </c>
    </row>
    <row r="1053" spans="1:3" x14ac:dyDescent="0.2">
      <c r="A1053" t="s">
        <v>2012</v>
      </c>
      <c r="B1053" t="s">
        <v>4</v>
      </c>
      <c r="C1053" t="s">
        <v>961</v>
      </c>
    </row>
    <row r="1054" spans="1:3" x14ac:dyDescent="0.2">
      <c r="A1054" t="s">
        <v>2013</v>
      </c>
      <c r="B1054" t="s">
        <v>4</v>
      </c>
      <c r="C1054" t="s">
        <v>961</v>
      </c>
    </row>
    <row r="1055" spans="1:3" x14ac:dyDescent="0.2">
      <c r="A1055" t="s">
        <v>2014</v>
      </c>
      <c r="B1055" t="s">
        <v>4</v>
      </c>
      <c r="C1055" t="s">
        <v>961</v>
      </c>
    </row>
    <row r="1056" spans="1:3" x14ac:dyDescent="0.2">
      <c r="A1056" t="s">
        <v>2015</v>
      </c>
      <c r="B1056" t="s">
        <v>4</v>
      </c>
      <c r="C1056" t="s">
        <v>961</v>
      </c>
    </row>
    <row r="1057" spans="1:3" x14ac:dyDescent="0.2">
      <c r="A1057" t="s">
        <v>2016</v>
      </c>
      <c r="B1057" t="s">
        <v>4</v>
      </c>
      <c r="C1057" t="s">
        <v>961</v>
      </c>
    </row>
    <row r="1058" spans="1:3" x14ac:dyDescent="0.2">
      <c r="A1058" t="s">
        <v>2017</v>
      </c>
      <c r="B1058" t="s">
        <v>4</v>
      </c>
      <c r="C1058" t="s">
        <v>961</v>
      </c>
    </row>
    <row r="1059" spans="1:3" x14ac:dyDescent="0.2">
      <c r="A1059" t="s">
        <v>2018</v>
      </c>
      <c r="B1059" t="s">
        <v>4</v>
      </c>
      <c r="C1059" t="s">
        <v>961</v>
      </c>
    </row>
    <row r="1060" spans="1:3" x14ac:dyDescent="0.2">
      <c r="A1060" t="s">
        <v>2019</v>
      </c>
      <c r="B1060" t="s">
        <v>4</v>
      </c>
      <c r="C1060" t="s">
        <v>961</v>
      </c>
    </row>
    <row r="1061" spans="1:3" x14ac:dyDescent="0.2">
      <c r="A1061" t="s">
        <v>2020</v>
      </c>
      <c r="B1061" t="s">
        <v>4</v>
      </c>
      <c r="C1061" t="s">
        <v>961</v>
      </c>
    </row>
    <row r="1062" spans="1:3" x14ac:dyDescent="0.2">
      <c r="A1062" t="s">
        <v>2021</v>
      </c>
      <c r="B1062" t="s">
        <v>4</v>
      </c>
      <c r="C1062" t="s">
        <v>961</v>
      </c>
    </row>
    <row r="1063" spans="1:3" x14ac:dyDescent="0.2">
      <c r="A1063" t="s">
        <v>2022</v>
      </c>
      <c r="B1063" t="s">
        <v>4</v>
      </c>
      <c r="C1063" t="s">
        <v>961</v>
      </c>
    </row>
    <row r="1064" spans="1:3" x14ac:dyDescent="0.2">
      <c r="A1064" t="s">
        <v>2023</v>
      </c>
      <c r="B1064" t="s">
        <v>4</v>
      </c>
      <c r="C1064" t="s">
        <v>961</v>
      </c>
    </row>
    <row r="1065" spans="1:3" x14ac:dyDescent="0.2">
      <c r="A1065" t="s">
        <v>2024</v>
      </c>
      <c r="B1065" t="s">
        <v>4</v>
      </c>
      <c r="C1065" t="s">
        <v>961</v>
      </c>
    </row>
    <row r="1066" spans="1:3" x14ac:dyDescent="0.2">
      <c r="A1066" t="s">
        <v>2025</v>
      </c>
      <c r="B1066" t="s">
        <v>4</v>
      </c>
      <c r="C1066" t="s">
        <v>961</v>
      </c>
    </row>
    <row r="1067" spans="1:3" x14ac:dyDescent="0.2">
      <c r="A1067" t="s">
        <v>2026</v>
      </c>
      <c r="B1067" t="s">
        <v>4</v>
      </c>
      <c r="C1067" t="s">
        <v>961</v>
      </c>
    </row>
    <row r="1068" spans="1:3" x14ac:dyDescent="0.2">
      <c r="A1068" t="s">
        <v>2027</v>
      </c>
      <c r="B1068" t="s">
        <v>4</v>
      </c>
      <c r="C1068" t="s">
        <v>961</v>
      </c>
    </row>
    <row r="1069" spans="1:3" x14ac:dyDescent="0.2">
      <c r="A1069" t="s">
        <v>2028</v>
      </c>
      <c r="B1069" t="s">
        <v>4</v>
      </c>
      <c r="C1069" t="s">
        <v>961</v>
      </c>
    </row>
    <row r="1070" spans="1:3" x14ac:dyDescent="0.2">
      <c r="A1070" t="s">
        <v>2029</v>
      </c>
      <c r="B1070" t="s">
        <v>4</v>
      </c>
      <c r="C1070" t="s">
        <v>961</v>
      </c>
    </row>
    <row r="1071" spans="1:3" x14ac:dyDescent="0.2">
      <c r="A1071" t="s">
        <v>2030</v>
      </c>
      <c r="B1071" t="s">
        <v>4</v>
      </c>
      <c r="C1071" t="s">
        <v>961</v>
      </c>
    </row>
    <row r="1072" spans="1:3" x14ac:dyDescent="0.2">
      <c r="A1072" t="s">
        <v>2031</v>
      </c>
      <c r="B1072" t="s">
        <v>4</v>
      </c>
      <c r="C1072" t="s">
        <v>961</v>
      </c>
    </row>
    <row r="1073" spans="1:3" x14ac:dyDescent="0.2">
      <c r="A1073" t="s">
        <v>2032</v>
      </c>
      <c r="B1073" t="s">
        <v>4</v>
      </c>
      <c r="C1073" t="s">
        <v>961</v>
      </c>
    </row>
    <row r="1074" spans="1:3" x14ac:dyDescent="0.2">
      <c r="A1074" t="s">
        <v>2033</v>
      </c>
      <c r="B1074" t="s">
        <v>4</v>
      </c>
      <c r="C1074" t="s">
        <v>961</v>
      </c>
    </row>
    <row r="1075" spans="1:3" x14ac:dyDescent="0.2">
      <c r="A1075" t="s">
        <v>2034</v>
      </c>
      <c r="B1075" t="s">
        <v>4</v>
      </c>
      <c r="C1075" t="s">
        <v>961</v>
      </c>
    </row>
    <row r="1076" spans="1:3" x14ac:dyDescent="0.2">
      <c r="A1076" t="s">
        <v>2035</v>
      </c>
      <c r="B1076" t="s">
        <v>4</v>
      </c>
      <c r="C1076" t="s">
        <v>961</v>
      </c>
    </row>
    <row r="1077" spans="1:3" x14ac:dyDescent="0.2">
      <c r="A1077" t="s">
        <v>2036</v>
      </c>
      <c r="B1077" t="s">
        <v>4</v>
      </c>
      <c r="C1077" t="s">
        <v>961</v>
      </c>
    </row>
    <row r="1078" spans="1:3" x14ac:dyDescent="0.2">
      <c r="A1078" t="s">
        <v>2037</v>
      </c>
      <c r="B1078" t="s">
        <v>4</v>
      </c>
      <c r="C1078" t="s">
        <v>961</v>
      </c>
    </row>
    <row r="1079" spans="1:3" x14ac:dyDescent="0.2">
      <c r="A1079" t="s">
        <v>2038</v>
      </c>
      <c r="B1079" t="s">
        <v>4</v>
      </c>
      <c r="C1079" t="s">
        <v>961</v>
      </c>
    </row>
    <row r="1080" spans="1:3" x14ac:dyDescent="0.2">
      <c r="A1080" t="s">
        <v>2039</v>
      </c>
      <c r="B1080" t="s">
        <v>4</v>
      </c>
      <c r="C1080" t="s">
        <v>961</v>
      </c>
    </row>
    <row r="1081" spans="1:3" x14ac:dyDescent="0.2">
      <c r="A1081" t="s">
        <v>2040</v>
      </c>
      <c r="B1081" t="s">
        <v>4</v>
      </c>
      <c r="C1081" t="s">
        <v>961</v>
      </c>
    </row>
    <row r="1082" spans="1:3" x14ac:dyDescent="0.2">
      <c r="A1082" t="s">
        <v>2041</v>
      </c>
      <c r="B1082" t="s">
        <v>4</v>
      </c>
      <c r="C1082" t="s">
        <v>961</v>
      </c>
    </row>
    <row r="1083" spans="1:3" x14ac:dyDescent="0.2">
      <c r="A1083" t="s">
        <v>2042</v>
      </c>
      <c r="B1083" t="s">
        <v>4</v>
      </c>
      <c r="C1083" t="s">
        <v>961</v>
      </c>
    </row>
    <row r="1084" spans="1:3" x14ac:dyDescent="0.2">
      <c r="A1084" t="s">
        <v>2043</v>
      </c>
      <c r="B1084" t="s">
        <v>4</v>
      </c>
      <c r="C1084" t="s">
        <v>961</v>
      </c>
    </row>
    <row r="1085" spans="1:3" x14ac:dyDescent="0.2">
      <c r="A1085" t="s">
        <v>2044</v>
      </c>
      <c r="B1085" t="s">
        <v>4</v>
      </c>
      <c r="C1085" t="s">
        <v>961</v>
      </c>
    </row>
    <row r="1086" spans="1:3" x14ac:dyDescent="0.2">
      <c r="A1086" t="s">
        <v>2045</v>
      </c>
      <c r="B1086" t="s">
        <v>4</v>
      </c>
      <c r="C1086" t="s">
        <v>961</v>
      </c>
    </row>
    <row r="1087" spans="1:3" x14ac:dyDescent="0.2">
      <c r="A1087" t="s">
        <v>2046</v>
      </c>
      <c r="B1087" t="s">
        <v>4</v>
      </c>
      <c r="C1087" t="s">
        <v>961</v>
      </c>
    </row>
    <row r="1088" spans="1:3" x14ac:dyDescent="0.2">
      <c r="A1088" t="s">
        <v>2047</v>
      </c>
      <c r="B1088" t="s">
        <v>4</v>
      </c>
      <c r="C1088" t="s">
        <v>961</v>
      </c>
    </row>
    <row r="1089" spans="1:3" x14ac:dyDescent="0.2">
      <c r="A1089" t="s">
        <v>2048</v>
      </c>
      <c r="B1089" t="s">
        <v>4</v>
      </c>
      <c r="C1089" t="s">
        <v>961</v>
      </c>
    </row>
    <row r="1090" spans="1:3" x14ac:dyDescent="0.2">
      <c r="A1090" t="s">
        <v>2049</v>
      </c>
      <c r="B1090" t="s">
        <v>4</v>
      </c>
      <c r="C1090" t="s">
        <v>961</v>
      </c>
    </row>
    <row r="1091" spans="1:3" x14ac:dyDescent="0.2">
      <c r="A1091" t="s">
        <v>2050</v>
      </c>
      <c r="B1091" t="s">
        <v>4</v>
      </c>
      <c r="C1091" t="s">
        <v>961</v>
      </c>
    </row>
    <row r="1092" spans="1:3" x14ac:dyDescent="0.2">
      <c r="A1092" t="s">
        <v>2051</v>
      </c>
      <c r="B1092" t="s">
        <v>4</v>
      </c>
      <c r="C1092" t="s">
        <v>961</v>
      </c>
    </row>
    <row r="1093" spans="1:3" x14ac:dyDescent="0.2">
      <c r="A1093" t="s">
        <v>2052</v>
      </c>
      <c r="B1093" t="s">
        <v>4</v>
      </c>
      <c r="C1093" t="s">
        <v>961</v>
      </c>
    </row>
    <row r="1094" spans="1:3" x14ac:dyDescent="0.2">
      <c r="A1094" t="s">
        <v>2053</v>
      </c>
      <c r="B1094" t="s">
        <v>4</v>
      </c>
      <c r="C1094" t="s">
        <v>961</v>
      </c>
    </row>
    <row r="1095" spans="1:3" x14ac:dyDescent="0.2">
      <c r="A1095" t="s">
        <v>2054</v>
      </c>
      <c r="B1095" t="s">
        <v>4</v>
      </c>
      <c r="C1095" t="s">
        <v>961</v>
      </c>
    </row>
    <row r="1096" spans="1:3" x14ac:dyDescent="0.2">
      <c r="A1096" t="s">
        <v>2055</v>
      </c>
      <c r="B1096" t="s">
        <v>4</v>
      </c>
      <c r="C1096" t="s">
        <v>961</v>
      </c>
    </row>
    <row r="1097" spans="1:3" x14ac:dyDescent="0.2">
      <c r="A1097" t="s">
        <v>2056</v>
      </c>
      <c r="B1097" t="s">
        <v>4</v>
      </c>
      <c r="C1097" t="s">
        <v>961</v>
      </c>
    </row>
    <row r="1098" spans="1:3" x14ac:dyDescent="0.2">
      <c r="A1098" t="s">
        <v>2057</v>
      </c>
      <c r="B1098" t="s">
        <v>4</v>
      </c>
      <c r="C1098" t="s">
        <v>961</v>
      </c>
    </row>
    <row r="1099" spans="1:3" x14ac:dyDescent="0.2">
      <c r="A1099" t="s">
        <v>2058</v>
      </c>
      <c r="B1099" t="s">
        <v>4</v>
      </c>
      <c r="C1099" t="s">
        <v>961</v>
      </c>
    </row>
    <row r="1100" spans="1:3" x14ac:dyDescent="0.2">
      <c r="A1100" t="s">
        <v>2059</v>
      </c>
      <c r="B1100" t="s">
        <v>4</v>
      </c>
      <c r="C1100" t="s">
        <v>961</v>
      </c>
    </row>
    <row r="1101" spans="1:3" x14ac:dyDescent="0.2">
      <c r="A1101" t="s">
        <v>2060</v>
      </c>
      <c r="B1101" t="s">
        <v>4</v>
      </c>
      <c r="C1101" t="s">
        <v>961</v>
      </c>
    </row>
    <row r="1102" spans="1:3" x14ac:dyDescent="0.2">
      <c r="A1102" t="s">
        <v>2061</v>
      </c>
      <c r="B1102" t="s">
        <v>4</v>
      </c>
      <c r="C1102" t="s">
        <v>961</v>
      </c>
    </row>
    <row r="1103" spans="1:3" x14ac:dyDescent="0.2">
      <c r="A1103" t="s">
        <v>2062</v>
      </c>
      <c r="B1103" t="s">
        <v>4</v>
      </c>
      <c r="C1103" t="s">
        <v>961</v>
      </c>
    </row>
    <row r="1104" spans="1:3" x14ac:dyDescent="0.2">
      <c r="A1104" t="s">
        <v>2063</v>
      </c>
      <c r="B1104" t="s">
        <v>4</v>
      </c>
      <c r="C1104" t="s">
        <v>961</v>
      </c>
    </row>
    <row r="1105" spans="1:3" x14ac:dyDescent="0.2">
      <c r="A1105" t="s">
        <v>2064</v>
      </c>
      <c r="B1105" t="s">
        <v>4</v>
      </c>
      <c r="C1105" t="s">
        <v>961</v>
      </c>
    </row>
    <row r="1106" spans="1:3" x14ac:dyDescent="0.2">
      <c r="A1106" t="s">
        <v>2065</v>
      </c>
      <c r="B1106" t="s">
        <v>4</v>
      </c>
      <c r="C1106" t="s">
        <v>961</v>
      </c>
    </row>
    <row r="1107" spans="1:3" x14ac:dyDescent="0.2">
      <c r="A1107" t="s">
        <v>2066</v>
      </c>
      <c r="B1107" t="s">
        <v>4</v>
      </c>
      <c r="C1107" t="s">
        <v>961</v>
      </c>
    </row>
    <row r="1108" spans="1:3" x14ac:dyDescent="0.2">
      <c r="A1108" t="s">
        <v>2067</v>
      </c>
      <c r="B1108" t="s">
        <v>4</v>
      </c>
      <c r="C1108" t="s">
        <v>961</v>
      </c>
    </row>
    <row r="1109" spans="1:3" x14ac:dyDescent="0.2">
      <c r="A1109" t="s">
        <v>2068</v>
      </c>
      <c r="B1109" t="s">
        <v>4</v>
      </c>
      <c r="C1109" t="s">
        <v>961</v>
      </c>
    </row>
    <row r="1110" spans="1:3" x14ac:dyDescent="0.2">
      <c r="A1110" t="s">
        <v>2069</v>
      </c>
      <c r="B1110" t="s">
        <v>4</v>
      </c>
      <c r="C1110" t="s">
        <v>961</v>
      </c>
    </row>
    <row r="1111" spans="1:3" x14ac:dyDescent="0.2">
      <c r="A1111" t="s">
        <v>2070</v>
      </c>
      <c r="B1111" t="s">
        <v>4</v>
      </c>
      <c r="C1111" t="s">
        <v>961</v>
      </c>
    </row>
    <row r="1112" spans="1:3" x14ac:dyDescent="0.2">
      <c r="A1112" t="s">
        <v>2071</v>
      </c>
      <c r="B1112" t="s">
        <v>4</v>
      </c>
      <c r="C1112" t="s">
        <v>961</v>
      </c>
    </row>
    <row r="1113" spans="1:3" x14ac:dyDescent="0.2">
      <c r="A1113" t="s">
        <v>2072</v>
      </c>
      <c r="B1113" t="s">
        <v>4</v>
      </c>
      <c r="C1113" t="s">
        <v>961</v>
      </c>
    </row>
    <row r="1114" spans="1:3" x14ac:dyDescent="0.2">
      <c r="A1114" t="s">
        <v>2073</v>
      </c>
      <c r="B1114" t="s">
        <v>4</v>
      </c>
      <c r="C1114" t="s">
        <v>961</v>
      </c>
    </row>
    <row r="1115" spans="1:3" x14ac:dyDescent="0.2">
      <c r="A1115" t="s">
        <v>2074</v>
      </c>
      <c r="B1115" t="s">
        <v>4</v>
      </c>
      <c r="C1115" t="s">
        <v>961</v>
      </c>
    </row>
    <row r="1116" spans="1:3" x14ac:dyDescent="0.2">
      <c r="A1116" t="s">
        <v>2075</v>
      </c>
      <c r="B1116" t="s">
        <v>4</v>
      </c>
      <c r="C1116" t="s">
        <v>961</v>
      </c>
    </row>
    <row r="1117" spans="1:3" x14ac:dyDescent="0.2">
      <c r="A1117" t="s">
        <v>2076</v>
      </c>
      <c r="B1117" t="s">
        <v>4</v>
      </c>
      <c r="C1117" t="s">
        <v>961</v>
      </c>
    </row>
    <row r="1118" spans="1:3" x14ac:dyDescent="0.2">
      <c r="A1118" t="s">
        <v>2077</v>
      </c>
      <c r="B1118" t="s">
        <v>4</v>
      </c>
      <c r="C1118" t="s">
        <v>961</v>
      </c>
    </row>
    <row r="1119" spans="1:3" x14ac:dyDescent="0.2">
      <c r="A1119" t="s">
        <v>2078</v>
      </c>
      <c r="B1119" t="s">
        <v>4</v>
      </c>
      <c r="C1119" t="s">
        <v>961</v>
      </c>
    </row>
    <row r="1120" spans="1:3" x14ac:dyDescent="0.2">
      <c r="A1120" t="s">
        <v>2079</v>
      </c>
      <c r="B1120" t="s">
        <v>4</v>
      </c>
      <c r="C1120" t="s">
        <v>961</v>
      </c>
    </row>
    <row r="1121" spans="1:3" x14ac:dyDescent="0.2">
      <c r="A1121" t="s">
        <v>2080</v>
      </c>
      <c r="B1121" t="s">
        <v>4</v>
      </c>
      <c r="C1121" t="s">
        <v>961</v>
      </c>
    </row>
    <row r="1122" spans="1:3" x14ac:dyDescent="0.2">
      <c r="A1122" t="s">
        <v>2081</v>
      </c>
      <c r="B1122" t="s">
        <v>4</v>
      </c>
      <c r="C1122" t="s">
        <v>961</v>
      </c>
    </row>
    <row r="1123" spans="1:3" x14ac:dyDescent="0.2">
      <c r="A1123" t="s">
        <v>2082</v>
      </c>
      <c r="B1123" t="s">
        <v>4</v>
      </c>
      <c r="C1123" t="s">
        <v>961</v>
      </c>
    </row>
    <row r="1124" spans="1:3" x14ac:dyDescent="0.2">
      <c r="A1124" t="s">
        <v>2083</v>
      </c>
      <c r="B1124" t="s">
        <v>4</v>
      </c>
      <c r="C1124" t="s">
        <v>961</v>
      </c>
    </row>
    <row r="1125" spans="1:3" x14ac:dyDescent="0.2">
      <c r="A1125" t="s">
        <v>2084</v>
      </c>
      <c r="B1125" t="s">
        <v>4</v>
      </c>
      <c r="C1125" t="s">
        <v>961</v>
      </c>
    </row>
    <row r="1126" spans="1:3" x14ac:dyDescent="0.2">
      <c r="A1126" t="s">
        <v>2085</v>
      </c>
      <c r="B1126" t="s">
        <v>4</v>
      </c>
      <c r="C1126" t="s">
        <v>961</v>
      </c>
    </row>
    <row r="1127" spans="1:3" x14ac:dyDescent="0.2">
      <c r="A1127" t="s">
        <v>2086</v>
      </c>
      <c r="B1127" t="s">
        <v>4</v>
      </c>
      <c r="C1127" t="s">
        <v>961</v>
      </c>
    </row>
    <row r="1128" spans="1:3" x14ac:dyDescent="0.2">
      <c r="A1128" t="s">
        <v>2087</v>
      </c>
      <c r="B1128" t="s">
        <v>4</v>
      </c>
      <c r="C1128" t="s">
        <v>961</v>
      </c>
    </row>
    <row r="1129" spans="1:3" x14ac:dyDescent="0.2">
      <c r="A1129" t="s">
        <v>2088</v>
      </c>
      <c r="B1129" t="s">
        <v>4</v>
      </c>
      <c r="C1129" t="s">
        <v>961</v>
      </c>
    </row>
    <row r="1130" spans="1:3" x14ac:dyDescent="0.2">
      <c r="A1130" t="s">
        <v>2089</v>
      </c>
      <c r="B1130" t="s">
        <v>4</v>
      </c>
      <c r="C1130" t="s">
        <v>961</v>
      </c>
    </row>
    <row r="1131" spans="1:3" x14ac:dyDescent="0.2">
      <c r="A1131" t="s">
        <v>2090</v>
      </c>
      <c r="B1131" t="s">
        <v>4</v>
      </c>
      <c r="C1131" t="s">
        <v>961</v>
      </c>
    </row>
    <row r="1132" spans="1:3" x14ac:dyDescent="0.2">
      <c r="A1132" t="s">
        <v>2091</v>
      </c>
      <c r="B1132" t="s">
        <v>4</v>
      </c>
      <c r="C1132" t="s">
        <v>961</v>
      </c>
    </row>
    <row r="1133" spans="1:3" x14ac:dyDescent="0.2">
      <c r="A1133" t="s">
        <v>2092</v>
      </c>
      <c r="B1133" t="s">
        <v>4</v>
      </c>
      <c r="C1133" t="s">
        <v>961</v>
      </c>
    </row>
    <row r="1134" spans="1:3" x14ac:dyDescent="0.2">
      <c r="A1134" t="s">
        <v>2093</v>
      </c>
      <c r="B1134" t="s">
        <v>4</v>
      </c>
      <c r="C1134" t="s">
        <v>961</v>
      </c>
    </row>
    <row r="1135" spans="1:3" x14ac:dyDescent="0.2">
      <c r="A1135" t="s">
        <v>2094</v>
      </c>
      <c r="B1135" t="s">
        <v>4</v>
      </c>
      <c r="C1135" t="s">
        <v>961</v>
      </c>
    </row>
    <row r="1136" spans="1:3" x14ac:dyDescent="0.2">
      <c r="A1136" t="s">
        <v>2095</v>
      </c>
      <c r="B1136" t="s">
        <v>4</v>
      </c>
      <c r="C1136" t="s">
        <v>961</v>
      </c>
    </row>
    <row r="1137" spans="1:3" x14ac:dyDescent="0.2">
      <c r="A1137" t="s">
        <v>2096</v>
      </c>
      <c r="B1137" t="s">
        <v>4</v>
      </c>
      <c r="C1137" t="s">
        <v>961</v>
      </c>
    </row>
    <row r="1138" spans="1:3" x14ac:dyDescent="0.2">
      <c r="A1138" t="s">
        <v>2097</v>
      </c>
      <c r="B1138" t="s">
        <v>4</v>
      </c>
      <c r="C1138" t="s">
        <v>961</v>
      </c>
    </row>
    <row r="1139" spans="1:3" x14ac:dyDescent="0.2">
      <c r="A1139" t="s">
        <v>2098</v>
      </c>
      <c r="B1139" t="s">
        <v>4</v>
      </c>
      <c r="C1139" t="s">
        <v>961</v>
      </c>
    </row>
    <row r="1140" spans="1:3" x14ac:dyDescent="0.2">
      <c r="A1140" t="s">
        <v>2099</v>
      </c>
      <c r="B1140" t="s">
        <v>4</v>
      </c>
      <c r="C1140" t="s">
        <v>961</v>
      </c>
    </row>
    <row r="1141" spans="1:3" x14ac:dyDescent="0.2">
      <c r="A1141" t="s">
        <v>2100</v>
      </c>
      <c r="B1141" t="s">
        <v>4</v>
      </c>
      <c r="C1141" t="s">
        <v>961</v>
      </c>
    </row>
    <row r="1142" spans="1:3" x14ac:dyDescent="0.2">
      <c r="A1142" t="s">
        <v>2101</v>
      </c>
      <c r="B1142" t="s">
        <v>4</v>
      </c>
      <c r="C1142" t="s">
        <v>961</v>
      </c>
    </row>
    <row r="1143" spans="1:3" x14ac:dyDescent="0.2">
      <c r="A1143" t="s">
        <v>2102</v>
      </c>
      <c r="B1143" t="s">
        <v>4</v>
      </c>
      <c r="C1143" t="s">
        <v>961</v>
      </c>
    </row>
    <row r="1144" spans="1:3" x14ac:dyDescent="0.2">
      <c r="A1144" t="s">
        <v>2103</v>
      </c>
      <c r="B1144" t="s">
        <v>4</v>
      </c>
      <c r="C1144" t="s">
        <v>961</v>
      </c>
    </row>
    <row r="1145" spans="1:3" x14ac:dyDescent="0.2">
      <c r="A1145" t="s">
        <v>2104</v>
      </c>
      <c r="B1145" t="s">
        <v>4</v>
      </c>
      <c r="C1145" t="s">
        <v>961</v>
      </c>
    </row>
    <row r="1146" spans="1:3" x14ac:dyDescent="0.2">
      <c r="A1146" t="s">
        <v>2105</v>
      </c>
      <c r="B1146" t="s">
        <v>4</v>
      </c>
      <c r="C1146" t="s">
        <v>961</v>
      </c>
    </row>
    <row r="1147" spans="1:3" x14ac:dyDescent="0.2">
      <c r="A1147" t="s">
        <v>2106</v>
      </c>
      <c r="B1147" t="s">
        <v>4</v>
      </c>
      <c r="C1147" t="s">
        <v>961</v>
      </c>
    </row>
    <row r="1148" spans="1:3" x14ac:dyDescent="0.2">
      <c r="A1148" t="s">
        <v>2107</v>
      </c>
      <c r="B1148" t="s">
        <v>4</v>
      </c>
      <c r="C1148" t="s">
        <v>961</v>
      </c>
    </row>
    <row r="1149" spans="1:3" x14ac:dyDescent="0.2">
      <c r="A1149" t="s">
        <v>2108</v>
      </c>
      <c r="B1149" t="s">
        <v>4</v>
      </c>
      <c r="C1149" t="s">
        <v>961</v>
      </c>
    </row>
    <row r="1150" spans="1:3" x14ac:dyDescent="0.2">
      <c r="A1150" t="s">
        <v>2109</v>
      </c>
      <c r="B1150" t="s">
        <v>4</v>
      </c>
      <c r="C1150" t="s">
        <v>961</v>
      </c>
    </row>
    <row r="1151" spans="1:3" x14ac:dyDescent="0.2">
      <c r="A1151" t="s">
        <v>2110</v>
      </c>
      <c r="B1151" t="s">
        <v>4</v>
      </c>
      <c r="C1151" t="s">
        <v>961</v>
      </c>
    </row>
    <row r="1152" spans="1:3" x14ac:dyDescent="0.2">
      <c r="A1152" t="s">
        <v>2111</v>
      </c>
      <c r="B1152" t="s">
        <v>4</v>
      </c>
      <c r="C1152" t="s">
        <v>961</v>
      </c>
    </row>
    <row r="1153" spans="1:3" x14ac:dyDescent="0.2">
      <c r="A1153" t="s">
        <v>2112</v>
      </c>
      <c r="B1153" t="s">
        <v>4</v>
      </c>
      <c r="C1153" t="s">
        <v>961</v>
      </c>
    </row>
    <row r="1154" spans="1:3" x14ac:dyDescent="0.2">
      <c r="A1154" t="s">
        <v>2113</v>
      </c>
      <c r="B1154" t="s">
        <v>4</v>
      </c>
      <c r="C1154" t="s">
        <v>961</v>
      </c>
    </row>
    <row r="1155" spans="1:3" x14ac:dyDescent="0.2">
      <c r="A1155" t="s">
        <v>2114</v>
      </c>
      <c r="B1155" t="s">
        <v>4</v>
      </c>
      <c r="C1155" t="s">
        <v>961</v>
      </c>
    </row>
    <row r="1156" spans="1:3" x14ac:dyDescent="0.2">
      <c r="A1156" t="s">
        <v>2115</v>
      </c>
      <c r="B1156" t="s">
        <v>4</v>
      </c>
      <c r="C1156" t="s">
        <v>961</v>
      </c>
    </row>
    <row r="1157" spans="1:3" x14ac:dyDescent="0.2">
      <c r="A1157" t="s">
        <v>2116</v>
      </c>
      <c r="B1157" t="s">
        <v>4</v>
      </c>
      <c r="C1157" t="s">
        <v>961</v>
      </c>
    </row>
    <row r="1158" spans="1:3" x14ac:dyDescent="0.2">
      <c r="A1158" t="s">
        <v>2117</v>
      </c>
      <c r="B1158" t="s">
        <v>4</v>
      </c>
      <c r="C1158" t="s">
        <v>961</v>
      </c>
    </row>
    <row r="1159" spans="1:3" x14ac:dyDescent="0.2">
      <c r="A1159" t="s">
        <v>2118</v>
      </c>
      <c r="B1159" t="s">
        <v>4</v>
      </c>
      <c r="C1159" t="s">
        <v>961</v>
      </c>
    </row>
    <row r="1160" spans="1:3" x14ac:dyDescent="0.2">
      <c r="A1160" t="s">
        <v>2119</v>
      </c>
      <c r="B1160" t="s">
        <v>4</v>
      </c>
      <c r="C1160" t="s">
        <v>961</v>
      </c>
    </row>
    <row r="1161" spans="1:3" x14ac:dyDescent="0.2">
      <c r="A1161" t="s">
        <v>2120</v>
      </c>
      <c r="B1161" t="s">
        <v>4</v>
      </c>
      <c r="C1161" t="s">
        <v>961</v>
      </c>
    </row>
    <row r="1162" spans="1:3" x14ac:dyDescent="0.2">
      <c r="A1162" t="s">
        <v>2121</v>
      </c>
      <c r="B1162" t="s">
        <v>4</v>
      </c>
      <c r="C1162" t="s">
        <v>961</v>
      </c>
    </row>
    <row r="1163" spans="1:3" x14ac:dyDescent="0.2">
      <c r="A1163" t="s">
        <v>2122</v>
      </c>
      <c r="B1163" t="s">
        <v>4</v>
      </c>
      <c r="C1163" t="s">
        <v>961</v>
      </c>
    </row>
    <row r="1164" spans="1:3" x14ac:dyDescent="0.2">
      <c r="A1164" t="s">
        <v>2123</v>
      </c>
      <c r="B1164" t="s">
        <v>4</v>
      </c>
      <c r="C1164" t="s">
        <v>961</v>
      </c>
    </row>
    <row r="1165" spans="1:3" x14ac:dyDescent="0.2">
      <c r="A1165" t="s">
        <v>2124</v>
      </c>
      <c r="B1165" t="s">
        <v>4</v>
      </c>
      <c r="C1165" t="s">
        <v>961</v>
      </c>
    </row>
    <row r="1166" spans="1:3" x14ac:dyDescent="0.2">
      <c r="A1166" t="s">
        <v>2125</v>
      </c>
      <c r="B1166" t="s">
        <v>4</v>
      </c>
      <c r="C1166" t="s">
        <v>961</v>
      </c>
    </row>
    <row r="1167" spans="1:3" x14ac:dyDescent="0.2">
      <c r="A1167" t="s">
        <v>2126</v>
      </c>
      <c r="B1167" t="s">
        <v>4</v>
      </c>
      <c r="C1167" t="s">
        <v>961</v>
      </c>
    </row>
    <row r="1168" spans="1:3" x14ac:dyDescent="0.2">
      <c r="A1168" t="s">
        <v>2127</v>
      </c>
      <c r="B1168" t="s">
        <v>4</v>
      </c>
      <c r="C1168" t="s">
        <v>961</v>
      </c>
    </row>
    <row r="1169" spans="1:3" x14ac:dyDescent="0.2">
      <c r="A1169" t="s">
        <v>2128</v>
      </c>
      <c r="B1169" t="s">
        <v>4</v>
      </c>
      <c r="C1169" t="s">
        <v>961</v>
      </c>
    </row>
    <row r="1170" spans="1:3" x14ac:dyDescent="0.2">
      <c r="A1170" t="s">
        <v>2129</v>
      </c>
      <c r="B1170" t="s">
        <v>4</v>
      </c>
      <c r="C1170" t="s">
        <v>961</v>
      </c>
    </row>
    <row r="1171" spans="1:3" x14ac:dyDescent="0.2">
      <c r="A1171" t="s">
        <v>2130</v>
      </c>
      <c r="B1171" t="s">
        <v>4</v>
      </c>
      <c r="C1171" t="s">
        <v>961</v>
      </c>
    </row>
    <row r="1172" spans="1:3" x14ac:dyDescent="0.2">
      <c r="A1172" t="s">
        <v>2131</v>
      </c>
      <c r="B1172" t="s">
        <v>4</v>
      </c>
      <c r="C1172" t="s">
        <v>961</v>
      </c>
    </row>
    <row r="1173" spans="1:3" x14ac:dyDescent="0.2">
      <c r="A1173" t="s">
        <v>2132</v>
      </c>
      <c r="B1173" t="s">
        <v>4</v>
      </c>
      <c r="C1173" t="s">
        <v>961</v>
      </c>
    </row>
    <row r="1174" spans="1:3" x14ac:dyDescent="0.2">
      <c r="A1174" t="s">
        <v>2133</v>
      </c>
      <c r="B1174" t="s">
        <v>4</v>
      </c>
      <c r="C1174" t="s">
        <v>961</v>
      </c>
    </row>
    <row r="1175" spans="1:3" x14ac:dyDescent="0.2">
      <c r="A1175" t="s">
        <v>2134</v>
      </c>
      <c r="B1175" t="s">
        <v>4</v>
      </c>
      <c r="C1175" t="s">
        <v>961</v>
      </c>
    </row>
    <row r="1176" spans="1:3" x14ac:dyDescent="0.2">
      <c r="A1176" t="s">
        <v>2135</v>
      </c>
      <c r="B1176" t="s">
        <v>4</v>
      </c>
      <c r="C1176" t="s">
        <v>961</v>
      </c>
    </row>
    <row r="1177" spans="1:3" x14ac:dyDescent="0.2">
      <c r="A1177" t="s">
        <v>2136</v>
      </c>
      <c r="B1177" t="s">
        <v>4</v>
      </c>
      <c r="C1177" t="s">
        <v>961</v>
      </c>
    </row>
    <row r="1178" spans="1:3" x14ac:dyDescent="0.2">
      <c r="A1178" t="s">
        <v>2137</v>
      </c>
      <c r="B1178" t="s">
        <v>4</v>
      </c>
      <c r="C1178" t="s">
        <v>961</v>
      </c>
    </row>
    <row r="1179" spans="1:3" x14ac:dyDescent="0.2">
      <c r="A1179" t="s">
        <v>2138</v>
      </c>
      <c r="B1179" t="s">
        <v>4</v>
      </c>
      <c r="C1179" t="s">
        <v>961</v>
      </c>
    </row>
    <row r="1180" spans="1:3" x14ac:dyDescent="0.2">
      <c r="A1180" t="s">
        <v>2139</v>
      </c>
      <c r="B1180" t="s">
        <v>4</v>
      </c>
      <c r="C1180" t="s">
        <v>961</v>
      </c>
    </row>
    <row r="1181" spans="1:3" x14ac:dyDescent="0.2">
      <c r="A1181" t="s">
        <v>2140</v>
      </c>
      <c r="B1181" t="s">
        <v>4</v>
      </c>
      <c r="C1181" t="s">
        <v>961</v>
      </c>
    </row>
    <row r="1182" spans="1:3" x14ac:dyDescent="0.2">
      <c r="A1182" t="s">
        <v>2141</v>
      </c>
      <c r="B1182" t="s">
        <v>4</v>
      </c>
      <c r="C1182" t="s">
        <v>961</v>
      </c>
    </row>
    <row r="1183" spans="1:3" x14ac:dyDescent="0.2">
      <c r="A1183" t="s">
        <v>2142</v>
      </c>
      <c r="B1183" t="s">
        <v>4</v>
      </c>
      <c r="C1183" t="s">
        <v>961</v>
      </c>
    </row>
    <row r="1184" spans="1:3" x14ac:dyDescent="0.2">
      <c r="A1184" t="s">
        <v>2143</v>
      </c>
      <c r="B1184" t="s">
        <v>4</v>
      </c>
      <c r="C1184" t="s">
        <v>961</v>
      </c>
    </row>
    <row r="1185" spans="1:3" x14ac:dyDescent="0.2">
      <c r="A1185" t="s">
        <v>2144</v>
      </c>
      <c r="B1185" t="s">
        <v>4</v>
      </c>
      <c r="C1185" t="s">
        <v>961</v>
      </c>
    </row>
    <row r="1186" spans="1:3" x14ac:dyDescent="0.2">
      <c r="A1186" t="s">
        <v>2145</v>
      </c>
      <c r="B1186" t="s">
        <v>4</v>
      </c>
      <c r="C1186" t="s">
        <v>961</v>
      </c>
    </row>
    <row r="1187" spans="1:3" x14ac:dyDescent="0.2">
      <c r="A1187" t="s">
        <v>2146</v>
      </c>
      <c r="B1187" t="s">
        <v>4</v>
      </c>
      <c r="C1187" t="s">
        <v>961</v>
      </c>
    </row>
    <row r="1188" spans="1:3" x14ac:dyDescent="0.2">
      <c r="A1188" t="s">
        <v>2147</v>
      </c>
      <c r="B1188" t="s">
        <v>4</v>
      </c>
      <c r="C1188" t="s">
        <v>961</v>
      </c>
    </row>
    <row r="1189" spans="1:3" x14ac:dyDescent="0.2">
      <c r="A1189" t="s">
        <v>2148</v>
      </c>
      <c r="B1189" t="s">
        <v>4</v>
      </c>
      <c r="C1189" t="s">
        <v>961</v>
      </c>
    </row>
    <row r="1190" spans="1:3" x14ac:dyDescent="0.2">
      <c r="A1190" t="s">
        <v>2149</v>
      </c>
      <c r="B1190" t="s">
        <v>4</v>
      </c>
      <c r="C1190" t="s">
        <v>961</v>
      </c>
    </row>
    <row r="1191" spans="1:3" x14ac:dyDescent="0.2">
      <c r="A1191" t="s">
        <v>2150</v>
      </c>
      <c r="B1191" t="s">
        <v>4</v>
      </c>
      <c r="C1191" t="s">
        <v>961</v>
      </c>
    </row>
    <row r="1192" spans="1:3" x14ac:dyDescent="0.2">
      <c r="A1192" t="s">
        <v>2151</v>
      </c>
      <c r="B1192" t="s">
        <v>4</v>
      </c>
      <c r="C1192" t="s">
        <v>961</v>
      </c>
    </row>
    <row r="1193" spans="1:3" x14ac:dyDescent="0.2">
      <c r="A1193" t="s">
        <v>2152</v>
      </c>
      <c r="B1193" t="s">
        <v>4</v>
      </c>
      <c r="C1193" t="s">
        <v>961</v>
      </c>
    </row>
    <row r="1194" spans="1:3" x14ac:dyDescent="0.2">
      <c r="A1194" t="s">
        <v>2153</v>
      </c>
      <c r="B1194" t="s">
        <v>4</v>
      </c>
      <c r="C1194" t="s">
        <v>961</v>
      </c>
    </row>
    <row r="1195" spans="1:3" x14ac:dyDescent="0.2">
      <c r="A1195" t="s">
        <v>2154</v>
      </c>
      <c r="B1195" t="s">
        <v>4</v>
      </c>
      <c r="C1195" t="s">
        <v>961</v>
      </c>
    </row>
    <row r="1196" spans="1:3" x14ac:dyDescent="0.2">
      <c r="A1196" t="s">
        <v>2155</v>
      </c>
      <c r="B1196" t="s">
        <v>4</v>
      </c>
      <c r="C1196" t="s">
        <v>961</v>
      </c>
    </row>
    <row r="1197" spans="1:3" x14ac:dyDescent="0.2">
      <c r="A1197" t="s">
        <v>2156</v>
      </c>
      <c r="B1197" t="s">
        <v>4</v>
      </c>
      <c r="C1197" t="s">
        <v>961</v>
      </c>
    </row>
    <row r="1198" spans="1:3" x14ac:dyDescent="0.2">
      <c r="A1198" t="s">
        <v>2157</v>
      </c>
      <c r="B1198" t="s">
        <v>4</v>
      </c>
      <c r="C1198" t="s">
        <v>961</v>
      </c>
    </row>
    <row r="1199" spans="1:3" x14ac:dyDescent="0.2">
      <c r="A1199" t="s">
        <v>2158</v>
      </c>
      <c r="B1199" t="s">
        <v>4</v>
      </c>
      <c r="C1199" t="s">
        <v>961</v>
      </c>
    </row>
    <row r="1200" spans="1:3" x14ac:dyDescent="0.2">
      <c r="A1200" t="s">
        <v>2159</v>
      </c>
      <c r="B1200" t="s">
        <v>4</v>
      </c>
      <c r="C1200" t="s">
        <v>961</v>
      </c>
    </row>
    <row r="1201" spans="1:3" x14ac:dyDescent="0.2">
      <c r="A1201" t="s">
        <v>2160</v>
      </c>
      <c r="B1201" t="s">
        <v>4</v>
      </c>
      <c r="C1201" t="s">
        <v>961</v>
      </c>
    </row>
    <row r="1202" spans="1:3" x14ac:dyDescent="0.2">
      <c r="A1202" t="s">
        <v>2161</v>
      </c>
      <c r="B1202" t="s">
        <v>4</v>
      </c>
      <c r="C1202" t="s">
        <v>961</v>
      </c>
    </row>
    <row r="1203" spans="1:3" x14ac:dyDescent="0.2">
      <c r="A1203" t="s">
        <v>2162</v>
      </c>
      <c r="B1203" t="s">
        <v>4</v>
      </c>
      <c r="C1203" t="s">
        <v>961</v>
      </c>
    </row>
    <row r="1204" spans="1:3" x14ac:dyDescent="0.2">
      <c r="A1204" t="s">
        <v>2163</v>
      </c>
      <c r="B1204" t="s">
        <v>4</v>
      </c>
      <c r="C1204" t="s">
        <v>961</v>
      </c>
    </row>
    <row r="1205" spans="1:3" x14ac:dyDescent="0.2">
      <c r="A1205" t="s">
        <v>2164</v>
      </c>
      <c r="B1205" t="s">
        <v>4</v>
      </c>
      <c r="C1205" t="s">
        <v>961</v>
      </c>
    </row>
    <row r="1206" spans="1:3" x14ac:dyDescent="0.2">
      <c r="A1206" t="s">
        <v>2165</v>
      </c>
      <c r="B1206" t="s">
        <v>4</v>
      </c>
      <c r="C1206" t="s">
        <v>961</v>
      </c>
    </row>
    <row r="1207" spans="1:3" x14ac:dyDescent="0.2">
      <c r="A1207" t="s">
        <v>2166</v>
      </c>
      <c r="B1207" t="s">
        <v>4</v>
      </c>
      <c r="C1207" t="s">
        <v>961</v>
      </c>
    </row>
    <row r="1208" spans="1:3" x14ac:dyDescent="0.2">
      <c r="A1208" t="s">
        <v>2167</v>
      </c>
      <c r="B1208" t="s">
        <v>4</v>
      </c>
      <c r="C1208" t="s">
        <v>961</v>
      </c>
    </row>
    <row r="1209" spans="1:3" x14ac:dyDescent="0.2">
      <c r="A1209" t="s">
        <v>2168</v>
      </c>
      <c r="B1209" t="s">
        <v>4</v>
      </c>
      <c r="C1209" t="s">
        <v>961</v>
      </c>
    </row>
    <row r="1210" spans="1:3" x14ac:dyDescent="0.2">
      <c r="A1210" t="s">
        <v>2169</v>
      </c>
      <c r="B1210" t="s">
        <v>4</v>
      </c>
      <c r="C1210" t="s">
        <v>961</v>
      </c>
    </row>
    <row r="1211" spans="1:3" x14ac:dyDescent="0.2">
      <c r="A1211" t="s">
        <v>2170</v>
      </c>
      <c r="B1211" t="s">
        <v>4</v>
      </c>
      <c r="C1211" t="s">
        <v>961</v>
      </c>
    </row>
    <row r="1212" spans="1:3" x14ac:dyDescent="0.2">
      <c r="A1212" t="s">
        <v>2171</v>
      </c>
      <c r="B1212" t="s">
        <v>4</v>
      </c>
      <c r="C1212" t="s">
        <v>961</v>
      </c>
    </row>
    <row r="1213" spans="1:3" x14ac:dyDescent="0.2">
      <c r="A1213" t="s">
        <v>2172</v>
      </c>
      <c r="B1213" t="s">
        <v>4</v>
      </c>
      <c r="C1213" t="s">
        <v>961</v>
      </c>
    </row>
    <row r="1214" spans="1:3" x14ac:dyDescent="0.2">
      <c r="A1214" t="s">
        <v>2173</v>
      </c>
      <c r="B1214" t="s">
        <v>4</v>
      </c>
      <c r="C1214" t="s">
        <v>961</v>
      </c>
    </row>
    <row r="1215" spans="1:3" x14ac:dyDescent="0.2">
      <c r="A1215" t="s">
        <v>2174</v>
      </c>
      <c r="B1215" t="s">
        <v>4</v>
      </c>
      <c r="C1215" t="s">
        <v>961</v>
      </c>
    </row>
    <row r="1216" spans="1:3" x14ac:dyDescent="0.2">
      <c r="A1216" t="s">
        <v>2175</v>
      </c>
      <c r="B1216" t="s">
        <v>4</v>
      </c>
      <c r="C1216" t="s">
        <v>961</v>
      </c>
    </row>
    <row r="1217" spans="1:3" x14ac:dyDescent="0.2">
      <c r="A1217" t="s">
        <v>2176</v>
      </c>
      <c r="B1217" t="s">
        <v>4</v>
      </c>
      <c r="C1217" t="s">
        <v>961</v>
      </c>
    </row>
    <row r="1218" spans="1:3" x14ac:dyDescent="0.2">
      <c r="A1218" t="s">
        <v>2177</v>
      </c>
      <c r="B1218" t="s">
        <v>4</v>
      </c>
      <c r="C1218" t="s">
        <v>961</v>
      </c>
    </row>
    <row r="1219" spans="1:3" x14ac:dyDescent="0.2">
      <c r="A1219" t="s">
        <v>2178</v>
      </c>
      <c r="B1219" t="s">
        <v>4</v>
      </c>
      <c r="C1219" t="s">
        <v>961</v>
      </c>
    </row>
    <row r="1220" spans="1:3" x14ac:dyDescent="0.2">
      <c r="A1220" t="s">
        <v>2179</v>
      </c>
      <c r="B1220" t="s">
        <v>4</v>
      </c>
      <c r="C1220" t="s">
        <v>961</v>
      </c>
    </row>
    <row r="1221" spans="1:3" x14ac:dyDescent="0.2">
      <c r="A1221" t="s">
        <v>2180</v>
      </c>
      <c r="B1221" t="s">
        <v>4</v>
      </c>
      <c r="C1221" t="s">
        <v>961</v>
      </c>
    </row>
    <row r="1222" spans="1:3" x14ac:dyDescent="0.2">
      <c r="A1222" t="s">
        <v>2181</v>
      </c>
      <c r="B1222" t="s">
        <v>4</v>
      </c>
      <c r="C1222" t="s">
        <v>961</v>
      </c>
    </row>
    <row r="1223" spans="1:3" x14ac:dyDescent="0.2">
      <c r="A1223" t="s">
        <v>2182</v>
      </c>
      <c r="B1223" t="s">
        <v>4</v>
      </c>
      <c r="C1223" t="s">
        <v>961</v>
      </c>
    </row>
    <row r="1224" spans="1:3" x14ac:dyDescent="0.2">
      <c r="A1224" t="s">
        <v>2183</v>
      </c>
      <c r="B1224" t="s">
        <v>4</v>
      </c>
      <c r="C1224" t="s">
        <v>961</v>
      </c>
    </row>
    <row r="1225" spans="1:3" x14ac:dyDescent="0.2">
      <c r="A1225" t="s">
        <v>2184</v>
      </c>
      <c r="B1225" t="s">
        <v>4</v>
      </c>
      <c r="C1225" t="s">
        <v>961</v>
      </c>
    </row>
    <row r="1226" spans="1:3" x14ac:dyDescent="0.2">
      <c r="A1226" t="s">
        <v>2185</v>
      </c>
      <c r="B1226" t="s">
        <v>4</v>
      </c>
      <c r="C1226" t="s">
        <v>961</v>
      </c>
    </row>
    <row r="1227" spans="1:3" x14ac:dyDescent="0.2">
      <c r="A1227" t="s">
        <v>2186</v>
      </c>
      <c r="B1227" t="s">
        <v>4</v>
      </c>
      <c r="C1227" t="s">
        <v>961</v>
      </c>
    </row>
    <row r="1228" spans="1:3" x14ac:dyDescent="0.2">
      <c r="A1228" t="s">
        <v>2187</v>
      </c>
      <c r="B1228" t="s">
        <v>4</v>
      </c>
      <c r="C1228" t="s">
        <v>961</v>
      </c>
    </row>
    <row r="1229" spans="1:3" x14ac:dyDescent="0.2">
      <c r="A1229" t="s">
        <v>2188</v>
      </c>
      <c r="B1229" t="s">
        <v>4</v>
      </c>
      <c r="C1229" t="s">
        <v>961</v>
      </c>
    </row>
    <row r="1230" spans="1:3" x14ac:dyDescent="0.2">
      <c r="A1230" t="s">
        <v>2189</v>
      </c>
      <c r="B1230" t="s">
        <v>4</v>
      </c>
      <c r="C1230" t="s">
        <v>961</v>
      </c>
    </row>
    <row r="1231" spans="1:3" x14ac:dyDescent="0.2">
      <c r="A1231" t="s">
        <v>2190</v>
      </c>
      <c r="B1231" t="s">
        <v>4</v>
      </c>
      <c r="C1231" t="s">
        <v>961</v>
      </c>
    </row>
    <row r="1232" spans="1:3" x14ac:dyDescent="0.2">
      <c r="A1232" t="s">
        <v>2191</v>
      </c>
      <c r="B1232" t="s">
        <v>4</v>
      </c>
      <c r="C1232" t="s">
        <v>961</v>
      </c>
    </row>
    <row r="1233" spans="1:3" x14ac:dyDescent="0.2">
      <c r="A1233" t="s">
        <v>2192</v>
      </c>
      <c r="B1233" t="s">
        <v>4</v>
      </c>
      <c r="C1233" t="s">
        <v>961</v>
      </c>
    </row>
    <row r="1234" spans="1:3" x14ac:dyDescent="0.2">
      <c r="A1234" t="s">
        <v>2193</v>
      </c>
      <c r="B1234" t="s">
        <v>4</v>
      </c>
      <c r="C1234" t="s">
        <v>961</v>
      </c>
    </row>
    <row r="1235" spans="1:3" x14ac:dyDescent="0.2">
      <c r="A1235" t="s">
        <v>2194</v>
      </c>
      <c r="B1235" t="s">
        <v>4</v>
      </c>
      <c r="C1235" t="s">
        <v>961</v>
      </c>
    </row>
    <row r="1236" spans="1:3" x14ac:dyDescent="0.2">
      <c r="A1236" t="s">
        <v>2195</v>
      </c>
      <c r="B1236" t="s">
        <v>4</v>
      </c>
      <c r="C1236" t="s">
        <v>961</v>
      </c>
    </row>
    <row r="1237" spans="1:3" x14ac:dyDescent="0.2">
      <c r="A1237" t="s">
        <v>2196</v>
      </c>
      <c r="B1237" t="s">
        <v>4</v>
      </c>
      <c r="C1237" t="s">
        <v>961</v>
      </c>
    </row>
    <row r="1238" spans="1:3" x14ac:dyDescent="0.2">
      <c r="A1238" t="s">
        <v>2197</v>
      </c>
      <c r="B1238" t="s">
        <v>4</v>
      </c>
      <c r="C1238" t="s">
        <v>961</v>
      </c>
    </row>
    <row r="1239" spans="1:3" x14ac:dyDescent="0.2">
      <c r="A1239" t="s">
        <v>2198</v>
      </c>
      <c r="B1239" t="s">
        <v>4</v>
      </c>
      <c r="C1239" t="s">
        <v>961</v>
      </c>
    </row>
    <row r="1240" spans="1:3" x14ac:dyDescent="0.2">
      <c r="A1240" t="s">
        <v>2199</v>
      </c>
      <c r="B1240" t="s">
        <v>4</v>
      </c>
      <c r="C1240" t="s">
        <v>961</v>
      </c>
    </row>
    <row r="1241" spans="1:3" x14ac:dyDescent="0.2">
      <c r="A1241" t="s">
        <v>2200</v>
      </c>
      <c r="B1241" t="s">
        <v>4</v>
      </c>
      <c r="C1241" t="s">
        <v>961</v>
      </c>
    </row>
    <row r="1242" spans="1:3" x14ac:dyDescent="0.2">
      <c r="A1242" t="s">
        <v>2201</v>
      </c>
      <c r="B1242" t="s">
        <v>4</v>
      </c>
      <c r="C1242" t="s">
        <v>961</v>
      </c>
    </row>
    <row r="1243" spans="1:3" x14ac:dyDescent="0.2">
      <c r="A1243" t="s">
        <v>2202</v>
      </c>
      <c r="B1243" t="s">
        <v>4</v>
      </c>
      <c r="C1243" t="s">
        <v>961</v>
      </c>
    </row>
    <row r="1244" spans="1:3" x14ac:dyDescent="0.2">
      <c r="A1244" t="s">
        <v>2203</v>
      </c>
      <c r="B1244" t="s">
        <v>4</v>
      </c>
      <c r="C1244" t="s">
        <v>961</v>
      </c>
    </row>
    <row r="1245" spans="1:3" x14ac:dyDescent="0.2">
      <c r="A1245" t="s">
        <v>2204</v>
      </c>
      <c r="B1245" t="s">
        <v>4</v>
      </c>
      <c r="C1245" t="s">
        <v>961</v>
      </c>
    </row>
    <row r="1246" spans="1:3" x14ac:dyDescent="0.2">
      <c r="A1246" t="s">
        <v>2205</v>
      </c>
      <c r="B1246" t="s">
        <v>4</v>
      </c>
      <c r="C1246" t="s">
        <v>961</v>
      </c>
    </row>
    <row r="1247" spans="1:3" x14ac:dyDescent="0.2">
      <c r="A1247" t="s">
        <v>2206</v>
      </c>
      <c r="B1247" t="s">
        <v>4</v>
      </c>
      <c r="C1247" t="s">
        <v>961</v>
      </c>
    </row>
    <row r="1248" spans="1:3" x14ac:dyDescent="0.2">
      <c r="A1248" t="s">
        <v>2207</v>
      </c>
      <c r="B1248" t="s">
        <v>4</v>
      </c>
      <c r="C1248" t="s">
        <v>961</v>
      </c>
    </row>
    <row r="1249" spans="1:3" x14ac:dyDescent="0.2">
      <c r="A1249" t="s">
        <v>2208</v>
      </c>
      <c r="B1249" t="s">
        <v>4</v>
      </c>
      <c r="C1249" t="s">
        <v>961</v>
      </c>
    </row>
    <row r="1250" spans="1:3" x14ac:dyDescent="0.2">
      <c r="A1250" t="s">
        <v>2209</v>
      </c>
      <c r="B1250" t="s">
        <v>4</v>
      </c>
      <c r="C1250" t="s">
        <v>961</v>
      </c>
    </row>
    <row r="1251" spans="1:3" x14ac:dyDescent="0.2">
      <c r="A1251" t="s">
        <v>2210</v>
      </c>
      <c r="B1251" t="s">
        <v>4</v>
      </c>
      <c r="C1251" t="s">
        <v>961</v>
      </c>
    </row>
    <row r="1252" spans="1:3" x14ac:dyDescent="0.2">
      <c r="A1252" t="s">
        <v>2211</v>
      </c>
      <c r="B1252" t="s">
        <v>4</v>
      </c>
      <c r="C1252" t="s">
        <v>961</v>
      </c>
    </row>
    <row r="1253" spans="1:3" x14ac:dyDescent="0.2">
      <c r="A1253" t="s">
        <v>2212</v>
      </c>
      <c r="B1253" t="s">
        <v>4</v>
      </c>
      <c r="C1253" t="s">
        <v>961</v>
      </c>
    </row>
    <row r="1254" spans="1:3" x14ac:dyDescent="0.2">
      <c r="A1254" t="s">
        <v>2213</v>
      </c>
      <c r="B1254" t="s">
        <v>4</v>
      </c>
      <c r="C1254" t="s">
        <v>961</v>
      </c>
    </row>
    <row r="1255" spans="1:3" x14ac:dyDescent="0.2">
      <c r="A1255" t="s">
        <v>2214</v>
      </c>
      <c r="B1255" t="s">
        <v>4</v>
      </c>
      <c r="C1255" t="s">
        <v>961</v>
      </c>
    </row>
    <row r="1256" spans="1:3" x14ac:dyDescent="0.2">
      <c r="A1256" t="s">
        <v>2215</v>
      </c>
      <c r="B1256" t="s">
        <v>4</v>
      </c>
      <c r="C1256" t="s">
        <v>961</v>
      </c>
    </row>
    <row r="1257" spans="1:3" x14ac:dyDescent="0.2">
      <c r="A1257" t="s">
        <v>2216</v>
      </c>
      <c r="B1257" t="s">
        <v>4</v>
      </c>
      <c r="C1257" t="s">
        <v>961</v>
      </c>
    </row>
    <row r="1258" spans="1:3" x14ac:dyDescent="0.2">
      <c r="A1258" t="s">
        <v>2217</v>
      </c>
      <c r="B1258" t="s">
        <v>4</v>
      </c>
      <c r="C1258" t="s">
        <v>961</v>
      </c>
    </row>
    <row r="1259" spans="1:3" x14ac:dyDescent="0.2">
      <c r="A1259" t="s">
        <v>2218</v>
      </c>
      <c r="B1259" t="s">
        <v>4</v>
      </c>
      <c r="C1259" t="s">
        <v>961</v>
      </c>
    </row>
    <row r="1260" spans="1:3" x14ac:dyDescent="0.2">
      <c r="A1260" t="s">
        <v>2219</v>
      </c>
      <c r="B1260" t="s">
        <v>4</v>
      </c>
      <c r="C1260" t="s">
        <v>961</v>
      </c>
    </row>
    <row r="1261" spans="1:3" x14ac:dyDescent="0.2">
      <c r="A1261" t="s">
        <v>2220</v>
      </c>
      <c r="B1261" t="s">
        <v>4</v>
      </c>
      <c r="C1261" t="s">
        <v>961</v>
      </c>
    </row>
    <row r="1262" spans="1:3" x14ac:dyDescent="0.2">
      <c r="A1262" t="s">
        <v>2221</v>
      </c>
      <c r="B1262" t="s">
        <v>4</v>
      </c>
      <c r="C1262" t="s">
        <v>961</v>
      </c>
    </row>
    <row r="1263" spans="1:3" x14ac:dyDescent="0.2">
      <c r="A1263" t="s">
        <v>2222</v>
      </c>
      <c r="B1263" t="s">
        <v>4</v>
      </c>
      <c r="C1263" t="s">
        <v>961</v>
      </c>
    </row>
    <row r="1264" spans="1:3" x14ac:dyDescent="0.2">
      <c r="A1264" t="s">
        <v>2223</v>
      </c>
      <c r="B1264" t="s">
        <v>4</v>
      </c>
      <c r="C1264" t="s">
        <v>961</v>
      </c>
    </row>
    <row r="1265" spans="1:3" x14ac:dyDescent="0.2">
      <c r="A1265" t="s">
        <v>2224</v>
      </c>
      <c r="B1265" t="s">
        <v>4</v>
      </c>
      <c r="C1265" t="s">
        <v>961</v>
      </c>
    </row>
    <row r="1266" spans="1:3" x14ac:dyDescent="0.2">
      <c r="A1266" t="s">
        <v>2225</v>
      </c>
      <c r="B1266" t="s">
        <v>4</v>
      </c>
      <c r="C1266" t="s">
        <v>961</v>
      </c>
    </row>
    <row r="1267" spans="1:3" x14ac:dyDescent="0.2">
      <c r="A1267" t="s">
        <v>2226</v>
      </c>
      <c r="B1267" t="s">
        <v>4</v>
      </c>
      <c r="C1267" t="s">
        <v>961</v>
      </c>
    </row>
    <row r="1268" spans="1:3" x14ac:dyDescent="0.2">
      <c r="A1268" t="s">
        <v>2227</v>
      </c>
      <c r="B1268" t="s">
        <v>4</v>
      </c>
      <c r="C1268" t="s">
        <v>961</v>
      </c>
    </row>
    <row r="1269" spans="1:3" x14ac:dyDescent="0.2">
      <c r="A1269" t="s">
        <v>2228</v>
      </c>
      <c r="B1269" t="s">
        <v>4</v>
      </c>
      <c r="C1269" t="s">
        <v>961</v>
      </c>
    </row>
    <row r="1270" spans="1:3" x14ac:dyDescent="0.2">
      <c r="A1270" t="s">
        <v>2229</v>
      </c>
      <c r="B1270" t="s">
        <v>4</v>
      </c>
      <c r="C1270" t="s">
        <v>961</v>
      </c>
    </row>
    <row r="1271" spans="1:3" x14ac:dyDescent="0.2">
      <c r="A1271" t="s">
        <v>2230</v>
      </c>
      <c r="B1271" t="s">
        <v>4</v>
      </c>
      <c r="C1271" t="s">
        <v>961</v>
      </c>
    </row>
    <row r="1272" spans="1:3" x14ac:dyDescent="0.2">
      <c r="A1272" t="s">
        <v>2231</v>
      </c>
      <c r="B1272" t="s">
        <v>4</v>
      </c>
      <c r="C1272" t="s">
        <v>961</v>
      </c>
    </row>
    <row r="1273" spans="1:3" x14ac:dyDescent="0.2">
      <c r="A1273" t="s">
        <v>2232</v>
      </c>
      <c r="B1273" t="s">
        <v>4</v>
      </c>
      <c r="C1273" t="s">
        <v>961</v>
      </c>
    </row>
    <row r="1274" spans="1:3" x14ac:dyDescent="0.2">
      <c r="A1274" t="s">
        <v>2233</v>
      </c>
      <c r="B1274" t="s">
        <v>4</v>
      </c>
      <c r="C1274" t="s">
        <v>961</v>
      </c>
    </row>
    <row r="1275" spans="1:3" x14ac:dyDescent="0.2">
      <c r="A1275" t="s">
        <v>2234</v>
      </c>
      <c r="B1275" t="s">
        <v>4</v>
      </c>
      <c r="C1275" t="s">
        <v>961</v>
      </c>
    </row>
    <row r="1276" spans="1:3" x14ac:dyDescent="0.2">
      <c r="A1276" t="s">
        <v>2235</v>
      </c>
      <c r="B1276" t="s">
        <v>4</v>
      </c>
      <c r="C1276" t="s">
        <v>961</v>
      </c>
    </row>
    <row r="1277" spans="1:3" x14ac:dyDescent="0.2">
      <c r="A1277" t="s">
        <v>2236</v>
      </c>
      <c r="B1277" t="s">
        <v>4</v>
      </c>
      <c r="C1277" t="s">
        <v>961</v>
      </c>
    </row>
    <row r="1278" spans="1:3" x14ac:dyDescent="0.2">
      <c r="A1278" t="s">
        <v>2237</v>
      </c>
      <c r="B1278" t="s">
        <v>4</v>
      </c>
      <c r="C1278" t="s">
        <v>961</v>
      </c>
    </row>
    <row r="1279" spans="1:3" x14ac:dyDescent="0.2">
      <c r="A1279" t="s">
        <v>2238</v>
      </c>
      <c r="B1279" t="s">
        <v>4</v>
      </c>
      <c r="C1279" t="s">
        <v>961</v>
      </c>
    </row>
    <row r="1280" spans="1:3" x14ac:dyDescent="0.2">
      <c r="A1280" t="s">
        <v>2239</v>
      </c>
      <c r="B1280" t="s">
        <v>4</v>
      </c>
      <c r="C1280" t="s">
        <v>961</v>
      </c>
    </row>
    <row r="1281" spans="1:3" x14ac:dyDescent="0.2">
      <c r="A1281" t="s">
        <v>2240</v>
      </c>
      <c r="B1281" t="s">
        <v>4</v>
      </c>
      <c r="C1281" t="s">
        <v>961</v>
      </c>
    </row>
    <row r="1282" spans="1:3" x14ac:dyDescent="0.2">
      <c r="A1282" t="s">
        <v>2241</v>
      </c>
      <c r="B1282" t="s">
        <v>4</v>
      </c>
      <c r="C1282" t="s">
        <v>961</v>
      </c>
    </row>
    <row r="1283" spans="1:3" x14ac:dyDescent="0.2">
      <c r="A1283" t="s">
        <v>2242</v>
      </c>
      <c r="B1283" t="s">
        <v>4</v>
      </c>
      <c r="C1283" t="s">
        <v>961</v>
      </c>
    </row>
    <row r="1284" spans="1:3" x14ac:dyDescent="0.2">
      <c r="A1284" t="s">
        <v>2243</v>
      </c>
      <c r="B1284" t="s">
        <v>4</v>
      </c>
      <c r="C1284" t="s">
        <v>961</v>
      </c>
    </row>
    <row r="1285" spans="1:3" x14ac:dyDescent="0.2">
      <c r="A1285" t="s">
        <v>2244</v>
      </c>
      <c r="B1285" t="s">
        <v>4</v>
      </c>
      <c r="C1285" t="s">
        <v>961</v>
      </c>
    </row>
    <row r="1286" spans="1:3" x14ac:dyDescent="0.2">
      <c r="A1286" t="s">
        <v>2245</v>
      </c>
      <c r="B1286" t="s">
        <v>4</v>
      </c>
      <c r="C1286" t="s">
        <v>961</v>
      </c>
    </row>
    <row r="1287" spans="1:3" x14ac:dyDescent="0.2">
      <c r="A1287" t="s">
        <v>2246</v>
      </c>
      <c r="B1287" t="s">
        <v>4</v>
      </c>
      <c r="C1287" t="s">
        <v>961</v>
      </c>
    </row>
    <row r="1288" spans="1:3" x14ac:dyDescent="0.2">
      <c r="A1288" t="s">
        <v>2247</v>
      </c>
      <c r="B1288" t="s">
        <v>4</v>
      </c>
      <c r="C1288" t="s">
        <v>961</v>
      </c>
    </row>
    <row r="1289" spans="1:3" x14ac:dyDescent="0.2">
      <c r="A1289" t="s">
        <v>2248</v>
      </c>
      <c r="B1289" t="s">
        <v>4</v>
      </c>
      <c r="C1289" t="s">
        <v>961</v>
      </c>
    </row>
    <row r="1290" spans="1:3" x14ac:dyDescent="0.2">
      <c r="A1290" t="s">
        <v>2249</v>
      </c>
      <c r="B1290" t="s">
        <v>4</v>
      </c>
      <c r="C1290" t="s">
        <v>961</v>
      </c>
    </row>
    <row r="1291" spans="1:3" x14ac:dyDescent="0.2">
      <c r="A1291" t="s">
        <v>2250</v>
      </c>
      <c r="B1291" t="s">
        <v>4</v>
      </c>
      <c r="C1291" t="s">
        <v>961</v>
      </c>
    </row>
    <row r="1292" spans="1:3" x14ac:dyDescent="0.2">
      <c r="A1292" t="s">
        <v>2251</v>
      </c>
      <c r="B1292" t="s">
        <v>4</v>
      </c>
      <c r="C1292" t="s">
        <v>961</v>
      </c>
    </row>
    <row r="1293" spans="1:3" x14ac:dyDescent="0.2">
      <c r="A1293" t="s">
        <v>2252</v>
      </c>
      <c r="B1293" t="s">
        <v>4</v>
      </c>
      <c r="C1293" t="s">
        <v>961</v>
      </c>
    </row>
    <row r="1294" spans="1:3" x14ac:dyDescent="0.2">
      <c r="A1294" t="s">
        <v>2253</v>
      </c>
      <c r="B1294" t="s">
        <v>4</v>
      </c>
      <c r="C1294" t="s">
        <v>961</v>
      </c>
    </row>
    <row r="1295" spans="1:3" x14ac:dyDescent="0.2">
      <c r="A1295" t="s">
        <v>2254</v>
      </c>
      <c r="B1295" t="s">
        <v>4</v>
      </c>
      <c r="C1295" t="s">
        <v>961</v>
      </c>
    </row>
    <row r="1296" spans="1:3" x14ac:dyDescent="0.2">
      <c r="A1296" t="s">
        <v>2255</v>
      </c>
      <c r="B1296" t="s">
        <v>4</v>
      </c>
      <c r="C1296" t="s">
        <v>961</v>
      </c>
    </row>
    <row r="1297" spans="1:3" x14ac:dyDescent="0.2">
      <c r="A1297" t="s">
        <v>2256</v>
      </c>
      <c r="B1297" t="s">
        <v>4</v>
      </c>
      <c r="C1297" t="s">
        <v>961</v>
      </c>
    </row>
    <row r="1298" spans="1:3" x14ac:dyDescent="0.2">
      <c r="A1298" t="s">
        <v>2257</v>
      </c>
      <c r="B1298" t="s">
        <v>4</v>
      </c>
      <c r="C1298" t="s">
        <v>961</v>
      </c>
    </row>
    <row r="1299" spans="1:3" x14ac:dyDescent="0.2">
      <c r="A1299" t="s">
        <v>2258</v>
      </c>
      <c r="B1299" t="s">
        <v>4</v>
      </c>
      <c r="C1299" t="s">
        <v>961</v>
      </c>
    </row>
    <row r="1300" spans="1:3" x14ac:dyDescent="0.2">
      <c r="A1300" t="s">
        <v>2259</v>
      </c>
      <c r="B1300" t="s">
        <v>4</v>
      </c>
      <c r="C1300" t="s">
        <v>961</v>
      </c>
    </row>
    <row r="1301" spans="1:3" x14ac:dyDescent="0.2">
      <c r="A1301" t="s">
        <v>2260</v>
      </c>
      <c r="B1301" t="s">
        <v>4</v>
      </c>
      <c r="C1301" t="s">
        <v>961</v>
      </c>
    </row>
    <row r="1302" spans="1:3" x14ac:dyDescent="0.2">
      <c r="A1302" t="s">
        <v>2261</v>
      </c>
      <c r="B1302" t="s">
        <v>4</v>
      </c>
      <c r="C1302" t="s">
        <v>961</v>
      </c>
    </row>
    <row r="1303" spans="1:3" x14ac:dyDescent="0.2">
      <c r="A1303" t="s">
        <v>2262</v>
      </c>
      <c r="B1303" t="s">
        <v>4</v>
      </c>
      <c r="C1303" t="s">
        <v>961</v>
      </c>
    </row>
    <row r="1304" spans="1:3" x14ac:dyDescent="0.2">
      <c r="A1304" t="s">
        <v>2263</v>
      </c>
      <c r="B1304" t="s">
        <v>4</v>
      </c>
      <c r="C1304" t="s">
        <v>961</v>
      </c>
    </row>
    <row r="1305" spans="1:3" x14ac:dyDescent="0.2">
      <c r="A1305" t="s">
        <v>2264</v>
      </c>
      <c r="B1305" t="s">
        <v>4</v>
      </c>
      <c r="C1305" t="s">
        <v>961</v>
      </c>
    </row>
    <row r="1306" spans="1:3" x14ac:dyDescent="0.2">
      <c r="A1306" t="s">
        <v>2265</v>
      </c>
      <c r="B1306" t="s">
        <v>4</v>
      </c>
      <c r="C1306" t="s">
        <v>961</v>
      </c>
    </row>
    <row r="1307" spans="1:3" x14ac:dyDescent="0.2">
      <c r="A1307" t="s">
        <v>2266</v>
      </c>
      <c r="B1307" t="s">
        <v>4</v>
      </c>
      <c r="C1307" t="s">
        <v>961</v>
      </c>
    </row>
    <row r="1308" spans="1:3" x14ac:dyDescent="0.2">
      <c r="A1308" t="s">
        <v>2267</v>
      </c>
      <c r="B1308" t="s">
        <v>4</v>
      </c>
      <c r="C1308" t="s">
        <v>961</v>
      </c>
    </row>
    <row r="1309" spans="1:3" x14ac:dyDescent="0.2">
      <c r="A1309" t="s">
        <v>2268</v>
      </c>
      <c r="B1309" t="s">
        <v>4</v>
      </c>
      <c r="C1309" t="s">
        <v>961</v>
      </c>
    </row>
    <row r="1310" spans="1:3" x14ac:dyDescent="0.2">
      <c r="A1310" t="s">
        <v>2269</v>
      </c>
      <c r="B1310" t="s">
        <v>4</v>
      </c>
      <c r="C1310" t="s">
        <v>961</v>
      </c>
    </row>
    <row r="1311" spans="1:3" x14ac:dyDescent="0.2">
      <c r="A1311" t="s">
        <v>2270</v>
      </c>
      <c r="B1311" t="s">
        <v>4</v>
      </c>
      <c r="C1311" t="s">
        <v>961</v>
      </c>
    </row>
    <row r="1312" spans="1:3" x14ac:dyDescent="0.2">
      <c r="A1312" t="s">
        <v>2271</v>
      </c>
      <c r="B1312" t="s">
        <v>4</v>
      </c>
      <c r="C1312" t="s">
        <v>961</v>
      </c>
    </row>
    <row r="1313" spans="1:3" x14ac:dyDescent="0.2">
      <c r="A1313" t="s">
        <v>2272</v>
      </c>
      <c r="B1313" t="s">
        <v>4</v>
      </c>
      <c r="C1313" t="s">
        <v>961</v>
      </c>
    </row>
    <row r="1314" spans="1:3" x14ac:dyDescent="0.2">
      <c r="A1314" t="s">
        <v>2273</v>
      </c>
      <c r="B1314" t="s">
        <v>4</v>
      </c>
      <c r="C1314" t="s">
        <v>961</v>
      </c>
    </row>
    <row r="1315" spans="1:3" x14ac:dyDescent="0.2">
      <c r="A1315" t="s">
        <v>2274</v>
      </c>
      <c r="B1315" t="s">
        <v>4</v>
      </c>
      <c r="C1315" t="s">
        <v>961</v>
      </c>
    </row>
    <row r="1316" spans="1:3" x14ac:dyDescent="0.2">
      <c r="A1316" t="s">
        <v>2275</v>
      </c>
      <c r="B1316" t="s">
        <v>4</v>
      </c>
      <c r="C1316" t="s">
        <v>961</v>
      </c>
    </row>
    <row r="1317" spans="1:3" x14ac:dyDescent="0.2">
      <c r="A1317" t="s">
        <v>2276</v>
      </c>
      <c r="B1317" t="s">
        <v>4</v>
      </c>
      <c r="C1317" t="s">
        <v>961</v>
      </c>
    </row>
    <row r="1318" spans="1:3" x14ac:dyDescent="0.2">
      <c r="A1318" t="s">
        <v>2277</v>
      </c>
      <c r="B1318" t="s">
        <v>4</v>
      </c>
      <c r="C1318" t="s">
        <v>961</v>
      </c>
    </row>
    <row r="1319" spans="1:3" x14ac:dyDescent="0.2">
      <c r="A1319" t="s">
        <v>2278</v>
      </c>
      <c r="B1319" t="s">
        <v>4</v>
      </c>
      <c r="C1319" t="s">
        <v>961</v>
      </c>
    </row>
    <row r="1320" spans="1:3" x14ac:dyDescent="0.2">
      <c r="A1320" t="s">
        <v>2279</v>
      </c>
      <c r="B1320" t="s">
        <v>4</v>
      </c>
      <c r="C1320" t="s">
        <v>961</v>
      </c>
    </row>
    <row r="1321" spans="1:3" x14ac:dyDescent="0.2">
      <c r="A1321" t="s">
        <v>2280</v>
      </c>
      <c r="B1321" t="s">
        <v>4</v>
      </c>
      <c r="C1321" t="s">
        <v>961</v>
      </c>
    </row>
    <row r="1322" spans="1:3" x14ac:dyDescent="0.2">
      <c r="A1322" t="s">
        <v>2281</v>
      </c>
      <c r="B1322" t="s">
        <v>4</v>
      </c>
      <c r="C1322" t="s">
        <v>961</v>
      </c>
    </row>
    <row r="1323" spans="1:3" x14ac:dyDescent="0.2">
      <c r="A1323" t="s">
        <v>2282</v>
      </c>
      <c r="B1323" t="s">
        <v>4</v>
      </c>
      <c r="C1323" t="s">
        <v>961</v>
      </c>
    </row>
    <row r="1324" spans="1:3" x14ac:dyDescent="0.2">
      <c r="A1324" t="s">
        <v>2283</v>
      </c>
      <c r="B1324" t="s">
        <v>4</v>
      </c>
      <c r="C1324" t="s">
        <v>961</v>
      </c>
    </row>
    <row r="1325" spans="1:3" x14ac:dyDescent="0.2">
      <c r="A1325" t="s">
        <v>2284</v>
      </c>
      <c r="B1325" t="s">
        <v>4</v>
      </c>
      <c r="C1325" t="s">
        <v>961</v>
      </c>
    </row>
    <row r="1326" spans="1:3" x14ac:dyDescent="0.2">
      <c r="A1326" t="s">
        <v>2285</v>
      </c>
      <c r="B1326" t="s">
        <v>4</v>
      </c>
      <c r="C1326" t="s">
        <v>961</v>
      </c>
    </row>
    <row r="1327" spans="1:3" x14ac:dyDescent="0.2">
      <c r="A1327" t="s">
        <v>2286</v>
      </c>
      <c r="B1327" t="s">
        <v>4</v>
      </c>
      <c r="C1327" t="s">
        <v>961</v>
      </c>
    </row>
    <row r="1328" spans="1:3" x14ac:dyDescent="0.2">
      <c r="A1328" t="s">
        <v>2287</v>
      </c>
      <c r="B1328" t="s">
        <v>4</v>
      </c>
      <c r="C1328" t="s">
        <v>961</v>
      </c>
    </row>
    <row r="1329" spans="1:3" x14ac:dyDescent="0.2">
      <c r="A1329" t="s">
        <v>2288</v>
      </c>
      <c r="B1329" t="s">
        <v>4</v>
      </c>
      <c r="C1329" t="s">
        <v>961</v>
      </c>
    </row>
    <row r="1330" spans="1:3" x14ac:dyDescent="0.2">
      <c r="A1330" t="s">
        <v>2289</v>
      </c>
      <c r="B1330" t="s">
        <v>4</v>
      </c>
      <c r="C1330" t="s">
        <v>961</v>
      </c>
    </row>
    <row r="1331" spans="1:3" x14ac:dyDescent="0.2">
      <c r="A1331" t="s">
        <v>2290</v>
      </c>
      <c r="B1331" t="s">
        <v>4</v>
      </c>
      <c r="C1331" t="s">
        <v>961</v>
      </c>
    </row>
    <row r="1332" spans="1:3" x14ac:dyDescent="0.2">
      <c r="A1332" t="s">
        <v>2291</v>
      </c>
      <c r="B1332" t="s">
        <v>4</v>
      </c>
      <c r="C1332" t="s">
        <v>961</v>
      </c>
    </row>
    <row r="1333" spans="1:3" x14ac:dyDescent="0.2">
      <c r="A1333" t="s">
        <v>2292</v>
      </c>
      <c r="B1333" t="s">
        <v>4</v>
      </c>
      <c r="C1333" t="s">
        <v>961</v>
      </c>
    </row>
    <row r="1334" spans="1:3" x14ac:dyDescent="0.2">
      <c r="A1334" t="s">
        <v>2293</v>
      </c>
      <c r="B1334" t="s">
        <v>4</v>
      </c>
      <c r="C1334" t="s">
        <v>961</v>
      </c>
    </row>
    <row r="1335" spans="1:3" x14ac:dyDescent="0.2">
      <c r="A1335" t="s">
        <v>2294</v>
      </c>
      <c r="B1335" t="s">
        <v>4</v>
      </c>
      <c r="C1335" t="s">
        <v>961</v>
      </c>
    </row>
    <row r="1336" spans="1:3" x14ac:dyDescent="0.2">
      <c r="A1336" t="s">
        <v>2295</v>
      </c>
      <c r="B1336" t="s">
        <v>4</v>
      </c>
      <c r="C1336" t="s">
        <v>961</v>
      </c>
    </row>
    <row r="1337" spans="1:3" x14ac:dyDescent="0.2">
      <c r="A1337" t="s">
        <v>2296</v>
      </c>
      <c r="B1337" t="s">
        <v>4</v>
      </c>
      <c r="C1337" t="s">
        <v>961</v>
      </c>
    </row>
    <row r="1338" spans="1:3" x14ac:dyDescent="0.2">
      <c r="A1338" t="s">
        <v>2297</v>
      </c>
      <c r="B1338" t="s">
        <v>4</v>
      </c>
      <c r="C1338" t="s">
        <v>961</v>
      </c>
    </row>
    <row r="1339" spans="1:3" x14ac:dyDescent="0.2">
      <c r="A1339" t="s">
        <v>2298</v>
      </c>
      <c r="B1339" t="s">
        <v>4</v>
      </c>
      <c r="C1339" t="s">
        <v>961</v>
      </c>
    </row>
    <row r="1340" spans="1:3" x14ac:dyDescent="0.2">
      <c r="A1340" t="s">
        <v>2299</v>
      </c>
      <c r="B1340" t="s">
        <v>4</v>
      </c>
      <c r="C1340" t="s">
        <v>961</v>
      </c>
    </row>
    <row r="1341" spans="1:3" x14ac:dyDescent="0.2">
      <c r="A1341" t="s">
        <v>2300</v>
      </c>
      <c r="B1341" t="s">
        <v>4</v>
      </c>
      <c r="C1341" t="s">
        <v>961</v>
      </c>
    </row>
    <row r="1342" spans="1:3" x14ac:dyDescent="0.2">
      <c r="A1342" t="s">
        <v>2301</v>
      </c>
      <c r="B1342" t="s">
        <v>4</v>
      </c>
      <c r="C1342" t="s">
        <v>961</v>
      </c>
    </row>
    <row r="1343" spans="1:3" x14ac:dyDescent="0.2">
      <c r="A1343" t="s">
        <v>2302</v>
      </c>
      <c r="B1343" t="s">
        <v>4</v>
      </c>
      <c r="C1343" t="s">
        <v>961</v>
      </c>
    </row>
    <row r="1344" spans="1:3" x14ac:dyDescent="0.2">
      <c r="A1344" t="s">
        <v>2303</v>
      </c>
      <c r="B1344" t="s">
        <v>4</v>
      </c>
      <c r="C1344" t="s">
        <v>961</v>
      </c>
    </row>
    <row r="1345" spans="1:3" x14ac:dyDescent="0.2">
      <c r="A1345" t="s">
        <v>2304</v>
      </c>
      <c r="B1345" t="s">
        <v>4</v>
      </c>
      <c r="C1345" t="s">
        <v>961</v>
      </c>
    </row>
    <row r="1346" spans="1:3" x14ac:dyDescent="0.2">
      <c r="A1346" t="s">
        <v>2305</v>
      </c>
      <c r="B1346" t="s">
        <v>4</v>
      </c>
      <c r="C1346" t="s">
        <v>961</v>
      </c>
    </row>
    <row r="1347" spans="1:3" x14ac:dyDescent="0.2">
      <c r="A1347" t="s">
        <v>2306</v>
      </c>
      <c r="B1347" t="s">
        <v>4</v>
      </c>
      <c r="C1347" t="s">
        <v>961</v>
      </c>
    </row>
    <row r="1348" spans="1:3" x14ac:dyDescent="0.2">
      <c r="A1348" t="s">
        <v>2307</v>
      </c>
      <c r="B1348" t="s">
        <v>4</v>
      </c>
      <c r="C1348" t="s">
        <v>961</v>
      </c>
    </row>
    <row r="1349" spans="1:3" x14ac:dyDescent="0.2">
      <c r="A1349" t="s">
        <v>2308</v>
      </c>
      <c r="B1349" t="s">
        <v>4</v>
      </c>
      <c r="C1349" t="s">
        <v>961</v>
      </c>
    </row>
    <row r="1350" spans="1:3" x14ac:dyDescent="0.2">
      <c r="A1350" t="s">
        <v>2309</v>
      </c>
      <c r="B1350" t="s">
        <v>4</v>
      </c>
      <c r="C1350" t="s">
        <v>961</v>
      </c>
    </row>
    <row r="1351" spans="1:3" x14ac:dyDescent="0.2">
      <c r="A1351" t="s">
        <v>2310</v>
      </c>
      <c r="B1351" t="s">
        <v>4</v>
      </c>
      <c r="C1351" t="s">
        <v>961</v>
      </c>
    </row>
    <row r="1352" spans="1:3" x14ac:dyDescent="0.2">
      <c r="A1352" t="s">
        <v>2311</v>
      </c>
      <c r="B1352" t="s">
        <v>4</v>
      </c>
      <c r="C1352" t="s">
        <v>961</v>
      </c>
    </row>
    <row r="1353" spans="1:3" x14ac:dyDescent="0.2">
      <c r="A1353" t="s">
        <v>2312</v>
      </c>
      <c r="B1353" t="s">
        <v>4</v>
      </c>
      <c r="C1353" t="s">
        <v>961</v>
      </c>
    </row>
    <row r="1354" spans="1:3" x14ac:dyDescent="0.2">
      <c r="A1354" t="s">
        <v>2313</v>
      </c>
      <c r="B1354" t="s">
        <v>4</v>
      </c>
      <c r="C1354" t="s">
        <v>961</v>
      </c>
    </row>
    <row r="1355" spans="1:3" x14ac:dyDescent="0.2">
      <c r="A1355" t="s">
        <v>2314</v>
      </c>
      <c r="B1355" t="s">
        <v>4</v>
      </c>
      <c r="C1355" t="s">
        <v>961</v>
      </c>
    </row>
    <row r="1356" spans="1:3" x14ac:dyDescent="0.2">
      <c r="A1356" t="s">
        <v>2315</v>
      </c>
      <c r="B1356" t="s">
        <v>4</v>
      </c>
      <c r="C1356" t="s">
        <v>961</v>
      </c>
    </row>
    <row r="1357" spans="1:3" x14ac:dyDescent="0.2">
      <c r="A1357" t="s">
        <v>2316</v>
      </c>
      <c r="B1357" t="s">
        <v>4</v>
      </c>
      <c r="C1357" t="s">
        <v>961</v>
      </c>
    </row>
    <row r="1358" spans="1:3" x14ac:dyDescent="0.2">
      <c r="A1358" t="s">
        <v>2317</v>
      </c>
      <c r="B1358" t="s">
        <v>4</v>
      </c>
      <c r="C1358" t="s">
        <v>961</v>
      </c>
    </row>
    <row r="1359" spans="1:3" x14ac:dyDescent="0.2">
      <c r="A1359" t="s">
        <v>2318</v>
      </c>
      <c r="B1359" t="s">
        <v>4</v>
      </c>
      <c r="C1359" t="s">
        <v>961</v>
      </c>
    </row>
    <row r="1360" spans="1:3" x14ac:dyDescent="0.2">
      <c r="A1360" t="s">
        <v>2319</v>
      </c>
      <c r="B1360" t="s">
        <v>4</v>
      </c>
      <c r="C1360" t="s">
        <v>961</v>
      </c>
    </row>
    <row r="1361" spans="1:3" x14ac:dyDescent="0.2">
      <c r="A1361" t="s">
        <v>2320</v>
      </c>
      <c r="B1361" t="s">
        <v>4</v>
      </c>
      <c r="C1361" t="s">
        <v>961</v>
      </c>
    </row>
    <row r="1362" spans="1:3" x14ac:dyDescent="0.2">
      <c r="A1362" t="s">
        <v>2321</v>
      </c>
      <c r="B1362" t="s">
        <v>4</v>
      </c>
      <c r="C1362" t="s">
        <v>961</v>
      </c>
    </row>
    <row r="1363" spans="1:3" x14ac:dyDescent="0.2">
      <c r="A1363" t="s">
        <v>2322</v>
      </c>
      <c r="B1363" t="s">
        <v>4</v>
      </c>
      <c r="C1363" t="s">
        <v>961</v>
      </c>
    </row>
    <row r="1364" spans="1:3" x14ac:dyDescent="0.2">
      <c r="A1364" t="s">
        <v>2323</v>
      </c>
      <c r="B1364" t="s">
        <v>4</v>
      </c>
      <c r="C1364" t="s">
        <v>961</v>
      </c>
    </row>
    <row r="1365" spans="1:3" x14ac:dyDescent="0.2">
      <c r="A1365" t="s">
        <v>2324</v>
      </c>
      <c r="B1365" t="s">
        <v>4</v>
      </c>
      <c r="C1365" t="s">
        <v>961</v>
      </c>
    </row>
    <row r="1366" spans="1:3" x14ac:dyDescent="0.2">
      <c r="A1366" t="s">
        <v>2325</v>
      </c>
      <c r="B1366" t="s">
        <v>4</v>
      </c>
      <c r="C1366" t="s">
        <v>961</v>
      </c>
    </row>
    <row r="1367" spans="1:3" x14ac:dyDescent="0.2">
      <c r="A1367" t="s">
        <v>2326</v>
      </c>
      <c r="B1367" t="s">
        <v>4</v>
      </c>
      <c r="C1367" t="s">
        <v>961</v>
      </c>
    </row>
    <row r="1368" spans="1:3" x14ac:dyDescent="0.2">
      <c r="A1368" t="s">
        <v>2327</v>
      </c>
      <c r="B1368" t="s">
        <v>4</v>
      </c>
      <c r="C1368" t="s">
        <v>961</v>
      </c>
    </row>
    <row r="1369" spans="1:3" x14ac:dyDescent="0.2">
      <c r="A1369" t="s">
        <v>2328</v>
      </c>
      <c r="B1369" t="s">
        <v>4</v>
      </c>
      <c r="C1369" t="s">
        <v>961</v>
      </c>
    </row>
    <row r="1370" spans="1:3" x14ac:dyDescent="0.2">
      <c r="A1370" t="s">
        <v>2329</v>
      </c>
      <c r="B1370" t="s">
        <v>4</v>
      </c>
      <c r="C1370" t="s">
        <v>961</v>
      </c>
    </row>
    <row r="1371" spans="1:3" x14ac:dyDescent="0.2">
      <c r="A1371" t="s">
        <v>2330</v>
      </c>
      <c r="B1371" t="s">
        <v>4</v>
      </c>
      <c r="C1371" t="s">
        <v>961</v>
      </c>
    </row>
    <row r="1372" spans="1:3" x14ac:dyDescent="0.2">
      <c r="A1372" t="s">
        <v>2331</v>
      </c>
      <c r="B1372" t="s">
        <v>4</v>
      </c>
      <c r="C1372" t="s">
        <v>961</v>
      </c>
    </row>
    <row r="1373" spans="1:3" x14ac:dyDescent="0.2">
      <c r="A1373" t="s">
        <v>2332</v>
      </c>
      <c r="B1373" t="s">
        <v>4</v>
      </c>
      <c r="C1373" t="s">
        <v>961</v>
      </c>
    </row>
    <row r="1374" spans="1:3" x14ac:dyDescent="0.2">
      <c r="A1374" t="s">
        <v>2333</v>
      </c>
      <c r="B1374" t="s">
        <v>4</v>
      </c>
      <c r="C1374" t="s">
        <v>961</v>
      </c>
    </row>
    <row r="1375" spans="1:3" x14ac:dyDescent="0.2">
      <c r="A1375" t="s">
        <v>2334</v>
      </c>
      <c r="B1375" t="s">
        <v>4</v>
      </c>
      <c r="C1375" t="s">
        <v>961</v>
      </c>
    </row>
    <row r="1376" spans="1:3" x14ac:dyDescent="0.2">
      <c r="A1376" t="s">
        <v>2335</v>
      </c>
      <c r="B1376" t="s">
        <v>4</v>
      </c>
      <c r="C1376" t="s">
        <v>961</v>
      </c>
    </row>
    <row r="1377" spans="1:3" x14ac:dyDescent="0.2">
      <c r="A1377" t="s">
        <v>2336</v>
      </c>
      <c r="B1377" t="s">
        <v>4</v>
      </c>
      <c r="C1377" t="s">
        <v>961</v>
      </c>
    </row>
    <row r="1378" spans="1:3" x14ac:dyDescent="0.2">
      <c r="A1378" t="s">
        <v>2337</v>
      </c>
      <c r="B1378" t="s">
        <v>4</v>
      </c>
      <c r="C1378" t="s">
        <v>961</v>
      </c>
    </row>
    <row r="1379" spans="1:3" x14ac:dyDescent="0.2">
      <c r="A1379" t="s">
        <v>2338</v>
      </c>
      <c r="B1379" t="s">
        <v>4</v>
      </c>
      <c r="C1379" t="s">
        <v>961</v>
      </c>
    </row>
    <row r="1380" spans="1:3" x14ac:dyDescent="0.2">
      <c r="A1380" t="s">
        <v>2339</v>
      </c>
      <c r="B1380" t="s">
        <v>4</v>
      </c>
      <c r="C1380" t="s">
        <v>961</v>
      </c>
    </row>
    <row r="1381" spans="1:3" x14ac:dyDescent="0.2">
      <c r="A1381" t="s">
        <v>2340</v>
      </c>
      <c r="B1381" t="s">
        <v>4</v>
      </c>
      <c r="C1381" t="s">
        <v>961</v>
      </c>
    </row>
    <row r="1382" spans="1:3" x14ac:dyDescent="0.2">
      <c r="A1382" t="s">
        <v>2341</v>
      </c>
      <c r="B1382" t="s">
        <v>4</v>
      </c>
      <c r="C1382" t="s">
        <v>961</v>
      </c>
    </row>
    <row r="1383" spans="1:3" x14ac:dyDescent="0.2">
      <c r="A1383" t="s">
        <v>2342</v>
      </c>
      <c r="B1383" t="s">
        <v>4</v>
      </c>
      <c r="C1383" t="s">
        <v>961</v>
      </c>
    </row>
    <row r="1384" spans="1:3" x14ac:dyDescent="0.2">
      <c r="A1384" t="s">
        <v>2343</v>
      </c>
      <c r="B1384" t="s">
        <v>4</v>
      </c>
      <c r="C1384" t="s">
        <v>961</v>
      </c>
    </row>
    <row r="1385" spans="1:3" x14ac:dyDescent="0.2">
      <c r="A1385" t="s">
        <v>2344</v>
      </c>
      <c r="B1385" t="s">
        <v>4</v>
      </c>
      <c r="C1385" t="s">
        <v>961</v>
      </c>
    </row>
    <row r="1386" spans="1:3" x14ac:dyDescent="0.2">
      <c r="A1386" t="s">
        <v>2345</v>
      </c>
      <c r="B1386" t="s">
        <v>4</v>
      </c>
      <c r="C1386" t="s">
        <v>961</v>
      </c>
    </row>
    <row r="1387" spans="1:3" x14ac:dyDescent="0.2">
      <c r="A1387" t="s">
        <v>2346</v>
      </c>
      <c r="B1387" t="s">
        <v>4</v>
      </c>
      <c r="C1387" t="s">
        <v>961</v>
      </c>
    </row>
    <row r="1388" spans="1:3" x14ac:dyDescent="0.2">
      <c r="A1388" t="s">
        <v>2347</v>
      </c>
      <c r="B1388" t="s">
        <v>4</v>
      </c>
      <c r="C1388" t="s">
        <v>961</v>
      </c>
    </row>
    <row r="1389" spans="1:3" x14ac:dyDescent="0.2">
      <c r="A1389" t="s">
        <v>2348</v>
      </c>
      <c r="B1389" t="s">
        <v>4</v>
      </c>
      <c r="C1389" t="s">
        <v>961</v>
      </c>
    </row>
    <row r="1390" spans="1:3" x14ac:dyDescent="0.2">
      <c r="A1390" t="s">
        <v>2349</v>
      </c>
      <c r="B1390" t="s">
        <v>4</v>
      </c>
      <c r="C1390" t="s">
        <v>961</v>
      </c>
    </row>
    <row r="1391" spans="1:3" x14ac:dyDescent="0.2">
      <c r="A1391" t="s">
        <v>2350</v>
      </c>
      <c r="B1391" t="s">
        <v>4</v>
      </c>
      <c r="C1391" t="s">
        <v>961</v>
      </c>
    </row>
    <row r="1392" spans="1:3" x14ac:dyDescent="0.2">
      <c r="A1392" t="s">
        <v>2351</v>
      </c>
      <c r="B1392" t="s">
        <v>4</v>
      </c>
      <c r="C1392" t="s">
        <v>961</v>
      </c>
    </row>
    <row r="1393" spans="1:3" x14ac:dyDescent="0.2">
      <c r="A1393" t="s">
        <v>2352</v>
      </c>
      <c r="B1393" t="s">
        <v>4</v>
      </c>
      <c r="C1393" t="s">
        <v>961</v>
      </c>
    </row>
    <row r="1394" spans="1:3" x14ac:dyDescent="0.2">
      <c r="A1394" t="s">
        <v>2353</v>
      </c>
      <c r="B1394" t="s">
        <v>4</v>
      </c>
      <c r="C1394" t="s">
        <v>961</v>
      </c>
    </row>
    <row r="1395" spans="1:3" x14ac:dyDescent="0.2">
      <c r="A1395" t="s">
        <v>2354</v>
      </c>
      <c r="B1395" t="s">
        <v>4</v>
      </c>
      <c r="C1395" t="s">
        <v>961</v>
      </c>
    </row>
    <row r="1396" spans="1:3" x14ac:dyDescent="0.2">
      <c r="A1396" t="s">
        <v>2355</v>
      </c>
      <c r="B1396" t="s">
        <v>4</v>
      </c>
      <c r="C1396" t="s">
        <v>961</v>
      </c>
    </row>
    <row r="1397" spans="1:3" x14ac:dyDescent="0.2">
      <c r="A1397" t="s">
        <v>2356</v>
      </c>
      <c r="B1397" t="s">
        <v>4</v>
      </c>
      <c r="C1397" t="s">
        <v>961</v>
      </c>
    </row>
    <row r="1398" spans="1:3" x14ac:dyDescent="0.2">
      <c r="A1398" t="s">
        <v>2357</v>
      </c>
      <c r="B1398" t="s">
        <v>4</v>
      </c>
      <c r="C1398" t="s">
        <v>961</v>
      </c>
    </row>
    <row r="1399" spans="1:3" x14ac:dyDescent="0.2">
      <c r="A1399" t="s">
        <v>2358</v>
      </c>
      <c r="B1399" t="s">
        <v>4</v>
      </c>
      <c r="C1399" t="s">
        <v>961</v>
      </c>
    </row>
    <row r="1400" spans="1:3" x14ac:dyDescent="0.2">
      <c r="A1400" t="s">
        <v>2359</v>
      </c>
      <c r="B1400" t="s">
        <v>4</v>
      </c>
      <c r="C1400" t="s">
        <v>961</v>
      </c>
    </row>
    <row r="1401" spans="1:3" x14ac:dyDescent="0.2">
      <c r="A1401" t="s">
        <v>2360</v>
      </c>
      <c r="B1401" t="s">
        <v>4</v>
      </c>
      <c r="C1401" t="s">
        <v>961</v>
      </c>
    </row>
    <row r="1402" spans="1:3" x14ac:dyDescent="0.2">
      <c r="A1402" t="s">
        <v>2361</v>
      </c>
      <c r="B1402" t="s">
        <v>4</v>
      </c>
      <c r="C1402" t="s">
        <v>961</v>
      </c>
    </row>
    <row r="1403" spans="1:3" x14ac:dyDescent="0.2">
      <c r="A1403" t="s">
        <v>2362</v>
      </c>
      <c r="B1403" t="s">
        <v>4</v>
      </c>
      <c r="C1403" t="s">
        <v>961</v>
      </c>
    </row>
    <row r="1404" spans="1:3" x14ac:dyDescent="0.2">
      <c r="A1404" t="s">
        <v>2363</v>
      </c>
      <c r="B1404" t="s">
        <v>4</v>
      </c>
      <c r="C1404" t="s">
        <v>961</v>
      </c>
    </row>
    <row r="1405" spans="1:3" x14ac:dyDescent="0.2">
      <c r="A1405" t="s">
        <v>2364</v>
      </c>
      <c r="B1405" t="s">
        <v>4</v>
      </c>
      <c r="C1405" t="s">
        <v>961</v>
      </c>
    </row>
    <row r="1406" spans="1:3" x14ac:dyDescent="0.2">
      <c r="A1406" t="s">
        <v>2365</v>
      </c>
      <c r="B1406" t="s">
        <v>4</v>
      </c>
      <c r="C1406" t="s">
        <v>961</v>
      </c>
    </row>
    <row r="1407" spans="1:3" x14ac:dyDescent="0.2">
      <c r="A1407" t="s">
        <v>2366</v>
      </c>
      <c r="B1407" t="s">
        <v>4</v>
      </c>
      <c r="C1407" t="s">
        <v>961</v>
      </c>
    </row>
    <row r="1408" spans="1:3" x14ac:dyDescent="0.2">
      <c r="A1408" t="s">
        <v>2367</v>
      </c>
      <c r="B1408" t="s">
        <v>4</v>
      </c>
      <c r="C1408" t="s">
        <v>961</v>
      </c>
    </row>
    <row r="1409" spans="1:3" x14ac:dyDescent="0.2">
      <c r="A1409" t="s">
        <v>2368</v>
      </c>
      <c r="B1409" t="s">
        <v>4</v>
      </c>
      <c r="C1409" t="s">
        <v>961</v>
      </c>
    </row>
    <row r="1410" spans="1:3" x14ac:dyDescent="0.2">
      <c r="A1410" t="s">
        <v>2369</v>
      </c>
      <c r="B1410" t="s">
        <v>4</v>
      </c>
      <c r="C1410" t="s">
        <v>961</v>
      </c>
    </row>
    <row r="1411" spans="1:3" x14ac:dyDescent="0.2">
      <c r="A1411" t="s">
        <v>2370</v>
      </c>
      <c r="B1411" t="s">
        <v>4</v>
      </c>
      <c r="C1411" t="s">
        <v>961</v>
      </c>
    </row>
    <row r="1412" spans="1:3" x14ac:dyDescent="0.2">
      <c r="A1412" t="s">
        <v>2371</v>
      </c>
      <c r="B1412" t="s">
        <v>4</v>
      </c>
      <c r="C1412" t="s">
        <v>961</v>
      </c>
    </row>
    <row r="1413" spans="1:3" x14ac:dyDescent="0.2">
      <c r="A1413" t="s">
        <v>2372</v>
      </c>
      <c r="B1413" t="s">
        <v>4</v>
      </c>
      <c r="C1413" t="s">
        <v>961</v>
      </c>
    </row>
    <row r="1414" spans="1:3" x14ac:dyDescent="0.2">
      <c r="A1414" t="s">
        <v>2373</v>
      </c>
      <c r="B1414" t="s">
        <v>4</v>
      </c>
      <c r="C1414" t="s">
        <v>961</v>
      </c>
    </row>
    <row r="1415" spans="1:3" x14ac:dyDescent="0.2">
      <c r="A1415" t="s">
        <v>2374</v>
      </c>
      <c r="B1415" t="s">
        <v>4</v>
      </c>
      <c r="C1415" t="s">
        <v>961</v>
      </c>
    </row>
    <row r="1416" spans="1:3" x14ac:dyDescent="0.2">
      <c r="A1416" t="s">
        <v>2375</v>
      </c>
      <c r="B1416" t="s">
        <v>4</v>
      </c>
      <c r="C1416" t="s">
        <v>961</v>
      </c>
    </row>
    <row r="1417" spans="1:3" x14ac:dyDescent="0.2">
      <c r="A1417" t="s">
        <v>2376</v>
      </c>
      <c r="B1417" t="s">
        <v>4</v>
      </c>
      <c r="C1417" t="s">
        <v>961</v>
      </c>
    </row>
    <row r="1418" spans="1:3" x14ac:dyDescent="0.2">
      <c r="A1418" t="s">
        <v>2377</v>
      </c>
      <c r="B1418" t="s">
        <v>4</v>
      </c>
      <c r="C1418" t="s">
        <v>961</v>
      </c>
    </row>
    <row r="1419" spans="1:3" x14ac:dyDescent="0.2">
      <c r="A1419" t="s">
        <v>2378</v>
      </c>
      <c r="B1419" t="s">
        <v>4</v>
      </c>
      <c r="C1419" t="s">
        <v>961</v>
      </c>
    </row>
    <row r="1420" spans="1:3" x14ac:dyDescent="0.2">
      <c r="A1420" t="s">
        <v>2379</v>
      </c>
      <c r="B1420" t="s">
        <v>4</v>
      </c>
      <c r="C1420" t="s">
        <v>961</v>
      </c>
    </row>
    <row r="1421" spans="1:3" x14ac:dyDescent="0.2">
      <c r="A1421" t="s">
        <v>2380</v>
      </c>
      <c r="B1421" t="s">
        <v>4</v>
      </c>
      <c r="C1421" t="s">
        <v>961</v>
      </c>
    </row>
    <row r="1422" spans="1:3" x14ac:dyDescent="0.2">
      <c r="A1422" t="s">
        <v>2381</v>
      </c>
      <c r="B1422" t="s">
        <v>4</v>
      </c>
      <c r="C1422" t="s">
        <v>961</v>
      </c>
    </row>
    <row r="1423" spans="1:3" x14ac:dyDescent="0.2">
      <c r="A1423" t="s">
        <v>2382</v>
      </c>
      <c r="B1423" t="s">
        <v>4</v>
      </c>
      <c r="C1423" t="s">
        <v>961</v>
      </c>
    </row>
    <row r="1424" spans="1:3" x14ac:dyDescent="0.2">
      <c r="A1424" t="s">
        <v>2383</v>
      </c>
      <c r="B1424" t="s">
        <v>4</v>
      </c>
      <c r="C1424" t="s">
        <v>961</v>
      </c>
    </row>
    <row r="1425" spans="1:3" x14ac:dyDescent="0.2">
      <c r="A1425" t="s">
        <v>2384</v>
      </c>
      <c r="B1425" t="s">
        <v>4</v>
      </c>
      <c r="C1425" t="s">
        <v>961</v>
      </c>
    </row>
    <row r="1426" spans="1:3" x14ac:dyDescent="0.2">
      <c r="A1426" t="s">
        <v>2385</v>
      </c>
      <c r="B1426" t="s">
        <v>4</v>
      </c>
      <c r="C1426" t="s">
        <v>961</v>
      </c>
    </row>
    <row r="1427" spans="1:3" x14ac:dyDescent="0.2">
      <c r="A1427" t="s">
        <v>2386</v>
      </c>
      <c r="B1427" t="s">
        <v>4</v>
      </c>
      <c r="C1427" t="s">
        <v>961</v>
      </c>
    </row>
    <row r="1428" spans="1:3" x14ac:dyDescent="0.2">
      <c r="A1428" t="s">
        <v>2387</v>
      </c>
      <c r="B1428" t="s">
        <v>4</v>
      </c>
      <c r="C1428" t="s">
        <v>961</v>
      </c>
    </row>
    <row r="1429" spans="1:3" x14ac:dyDescent="0.2">
      <c r="A1429" t="s">
        <v>2388</v>
      </c>
      <c r="B1429" t="s">
        <v>4</v>
      </c>
      <c r="C1429" t="s">
        <v>961</v>
      </c>
    </row>
    <row r="1430" spans="1:3" x14ac:dyDescent="0.2">
      <c r="A1430" t="s">
        <v>2389</v>
      </c>
      <c r="B1430" t="s">
        <v>4</v>
      </c>
      <c r="C1430" t="s">
        <v>961</v>
      </c>
    </row>
    <row r="1431" spans="1:3" x14ac:dyDescent="0.2">
      <c r="A1431" t="s">
        <v>2390</v>
      </c>
      <c r="B1431" t="s">
        <v>4</v>
      </c>
      <c r="C1431" t="s">
        <v>961</v>
      </c>
    </row>
    <row r="1432" spans="1:3" x14ac:dyDescent="0.2">
      <c r="A1432" t="s">
        <v>2391</v>
      </c>
      <c r="B1432" t="s">
        <v>4</v>
      </c>
      <c r="C1432" t="s">
        <v>961</v>
      </c>
    </row>
    <row r="1433" spans="1:3" x14ac:dyDescent="0.2">
      <c r="A1433" t="s">
        <v>2392</v>
      </c>
      <c r="B1433" t="s">
        <v>4</v>
      </c>
      <c r="C1433" t="s">
        <v>961</v>
      </c>
    </row>
    <row r="1434" spans="1:3" x14ac:dyDescent="0.2">
      <c r="A1434" t="s">
        <v>2393</v>
      </c>
      <c r="B1434" t="s">
        <v>4</v>
      </c>
      <c r="C1434" t="s">
        <v>961</v>
      </c>
    </row>
    <row r="1435" spans="1:3" x14ac:dyDescent="0.2">
      <c r="A1435" t="s">
        <v>2394</v>
      </c>
      <c r="B1435" t="s">
        <v>4</v>
      </c>
      <c r="C1435" t="s">
        <v>961</v>
      </c>
    </row>
    <row r="1436" spans="1:3" x14ac:dyDescent="0.2">
      <c r="A1436" t="s">
        <v>2395</v>
      </c>
      <c r="B1436" t="s">
        <v>4</v>
      </c>
      <c r="C1436" t="s">
        <v>961</v>
      </c>
    </row>
    <row r="1437" spans="1:3" x14ac:dyDescent="0.2">
      <c r="A1437" t="s">
        <v>2396</v>
      </c>
      <c r="B1437" t="s">
        <v>4</v>
      </c>
      <c r="C1437" t="s">
        <v>961</v>
      </c>
    </row>
    <row r="1438" spans="1:3" x14ac:dyDescent="0.2">
      <c r="A1438" t="s">
        <v>2397</v>
      </c>
      <c r="B1438" t="s">
        <v>4</v>
      </c>
      <c r="C1438" t="s">
        <v>961</v>
      </c>
    </row>
    <row r="1439" spans="1:3" x14ac:dyDescent="0.2">
      <c r="A1439" t="s">
        <v>2398</v>
      </c>
      <c r="B1439" t="s">
        <v>4</v>
      </c>
      <c r="C1439" t="s">
        <v>961</v>
      </c>
    </row>
    <row r="1440" spans="1:3" x14ac:dyDescent="0.2">
      <c r="A1440" t="s">
        <v>2399</v>
      </c>
      <c r="B1440" t="s">
        <v>4</v>
      </c>
      <c r="C1440" t="s">
        <v>961</v>
      </c>
    </row>
    <row r="1441" spans="1:3" x14ac:dyDescent="0.2">
      <c r="A1441" t="s">
        <v>2400</v>
      </c>
      <c r="B1441" t="s">
        <v>4</v>
      </c>
      <c r="C1441" t="s">
        <v>961</v>
      </c>
    </row>
    <row r="1442" spans="1:3" x14ac:dyDescent="0.2">
      <c r="A1442" t="s">
        <v>2401</v>
      </c>
      <c r="B1442" t="s">
        <v>4</v>
      </c>
      <c r="C1442" t="s">
        <v>961</v>
      </c>
    </row>
    <row r="1443" spans="1:3" x14ac:dyDescent="0.2">
      <c r="A1443" t="s">
        <v>2402</v>
      </c>
      <c r="B1443" t="s">
        <v>4</v>
      </c>
      <c r="C1443" t="s">
        <v>961</v>
      </c>
    </row>
    <row r="1444" spans="1:3" x14ac:dyDescent="0.2">
      <c r="A1444" t="s">
        <v>2403</v>
      </c>
      <c r="B1444" t="s">
        <v>4</v>
      </c>
      <c r="C1444" t="s">
        <v>961</v>
      </c>
    </row>
    <row r="1445" spans="1:3" x14ac:dyDescent="0.2">
      <c r="A1445" t="s">
        <v>2404</v>
      </c>
      <c r="B1445" t="s">
        <v>4</v>
      </c>
      <c r="C1445" t="s">
        <v>961</v>
      </c>
    </row>
    <row r="1446" spans="1:3" x14ac:dyDescent="0.2">
      <c r="A1446" t="s">
        <v>2405</v>
      </c>
      <c r="B1446" t="s">
        <v>4</v>
      </c>
      <c r="C1446" t="s">
        <v>961</v>
      </c>
    </row>
    <row r="1447" spans="1:3" x14ac:dyDescent="0.2">
      <c r="A1447" t="s">
        <v>2406</v>
      </c>
      <c r="B1447" t="s">
        <v>4</v>
      </c>
      <c r="C1447" t="s">
        <v>961</v>
      </c>
    </row>
    <row r="1448" spans="1:3" x14ac:dyDescent="0.2">
      <c r="A1448" t="s">
        <v>2407</v>
      </c>
      <c r="B1448" t="s">
        <v>4</v>
      </c>
      <c r="C1448" t="s">
        <v>961</v>
      </c>
    </row>
    <row r="1449" spans="1:3" x14ac:dyDescent="0.2">
      <c r="A1449" t="s">
        <v>2408</v>
      </c>
      <c r="B1449" t="s">
        <v>4</v>
      </c>
      <c r="C1449" t="s">
        <v>961</v>
      </c>
    </row>
    <row r="1450" spans="1:3" x14ac:dyDescent="0.2">
      <c r="A1450" t="s">
        <v>2409</v>
      </c>
      <c r="B1450" t="s">
        <v>4</v>
      </c>
      <c r="C1450" t="s">
        <v>961</v>
      </c>
    </row>
    <row r="1451" spans="1:3" x14ac:dyDescent="0.2">
      <c r="A1451" t="s">
        <v>2410</v>
      </c>
      <c r="B1451" t="s">
        <v>4</v>
      </c>
      <c r="C1451" t="s">
        <v>961</v>
      </c>
    </row>
    <row r="1452" spans="1:3" x14ac:dyDescent="0.2">
      <c r="A1452" t="s">
        <v>2411</v>
      </c>
      <c r="B1452" t="s">
        <v>4</v>
      </c>
      <c r="C1452" t="s">
        <v>961</v>
      </c>
    </row>
    <row r="1453" spans="1:3" x14ac:dyDescent="0.2">
      <c r="A1453" t="s">
        <v>2412</v>
      </c>
      <c r="B1453" t="s">
        <v>4</v>
      </c>
      <c r="C1453" t="s">
        <v>961</v>
      </c>
    </row>
    <row r="1454" spans="1:3" x14ac:dyDescent="0.2">
      <c r="A1454" t="s">
        <v>2413</v>
      </c>
      <c r="B1454" t="s">
        <v>4</v>
      </c>
      <c r="C1454" t="s">
        <v>961</v>
      </c>
    </row>
    <row r="1455" spans="1:3" x14ac:dyDescent="0.2">
      <c r="A1455" t="s">
        <v>2414</v>
      </c>
      <c r="B1455" t="s">
        <v>4</v>
      </c>
      <c r="C1455" t="s">
        <v>961</v>
      </c>
    </row>
    <row r="1456" spans="1:3" x14ac:dyDescent="0.2">
      <c r="A1456" t="s">
        <v>2415</v>
      </c>
      <c r="B1456" t="s">
        <v>4</v>
      </c>
      <c r="C1456" t="s">
        <v>961</v>
      </c>
    </row>
    <row r="1457" spans="1:3" x14ac:dyDescent="0.2">
      <c r="A1457" t="s">
        <v>2416</v>
      </c>
      <c r="B1457" t="s">
        <v>4</v>
      </c>
      <c r="C1457" t="s">
        <v>961</v>
      </c>
    </row>
    <row r="1458" spans="1:3" x14ac:dyDescent="0.2">
      <c r="A1458" t="s">
        <v>2417</v>
      </c>
      <c r="B1458" t="s">
        <v>4</v>
      </c>
      <c r="C1458" t="s">
        <v>961</v>
      </c>
    </row>
    <row r="1459" spans="1:3" x14ac:dyDescent="0.2">
      <c r="A1459" t="s">
        <v>2418</v>
      </c>
      <c r="B1459" t="s">
        <v>4</v>
      </c>
      <c r="C1459" t="s">
        <v>961</v>
      </c>
    </row>
    <row r="1460" spans="1:3" x14ac:dyDescent="0.2">
      <c r="A1460" t="s">
        <v>2419</v>
      </c>
      <c r="B1460" t="s">
        <v>4</v>
      </c>
      <c r="C1460" t="s">
        <v>961</v>
      </c>
    </row>
    <row r="1461" spans="1:3" x14ac:dyDescent="0.2">
      <c r="A1461" t="s">
        <v>2420</v>
      </c>
      <c r="B1461" t="s">
        <v>4</v>
      </c>
      <c r="C1461" t="s">
        <v>961</v>
      </c>
    </row>
    <row r="1462" spans="1:3" x14ac:dyDescent="0.2">
      <c r="A1462" t="s">
        <v>2421</v>
      </c>
      <c r="B1462" t="s">
        <v>4</v>
      </c>
      <c r="C1462" t="s">
        <v>961</v>
      </c>
    </row>
    <row r="1463" spans="1:3" x14ac:dyDescent="0.2">
      <c r="A1463" t="s">
        <v>2422</v>
      </c>
      <c r="B1463" t="s">
        <v>4</v>
      </c>
      <c r="C1463" t="s">
        <v>961</v>
      </c>
    </row>
    <row r="1464" spans="1:3" x14ac:dyDescent="0.2">
      <c r="A1464" t="s">
        <v>2423</v>
      </c>
      <c r="B1464" t="s">
        <v>4</v>
      </c>
      <c r="C1464" t="s">
        <v>961</v>
      </c>
    </row>
    <row r="1465" spans="1:3" x14ac:dyDescent="0.2">
      <c r="A1465" t="s">
        <v>2424</v>
      </c>
      <c r="B1465" t="s">
        <v>4</v>
      </c>
      <c r="C1465" t="s">
        <v>961</v>
      </c>
    </row>
    <row r="1466" spans="1:3" x14ac:dyDescent="0.2">
      <c r="A1466" t="s">
        <v>2425</v>
      </c>
      <c r="B1466" t="s">
        <v>4</v>
      </c>
      <c r="C1466" t="s">
        <v>961</v>
      </c>
    </row>
    <row r="1467" spans="1:3" x14ac:dyDescent="0.2">
      <c r="A1467" t="s">
        <v>2426</v>
      </c>
      <c r="B1467" t="s">
        <v>4</v>
      </c>
      <c r="C1467" t="s">
        <v>961</v>
      </c>
    </row>
    <row r="1468" spans="1:3" x14ac:dyDescent="0.2">
      <c r="A1468" t="s">
        <v>2427</v>
      </c>
      <c r="B1468" t="s">
        <v>4</v>
      </c>
      <c r="C1468" t="s">
        <v>961</v>
      </c>
    </row>
    <row r="1469" spans="1:3" x14ac:dyDescent="0.2">
      <c r="A1469" t="s">
        <v>2428</v>
      </c>
      <c r="B1469" t="s">
        <v>4</v>
      </c>
      <c r="C1469" t="s">
        <v>961</v>
      </c>
    </row>
    <row r="1470" spans="1:3" x14ac:dyDescent="0.2">
      <c r="A1470" t="s">
        <v>2429</v>
      </c>
      <c r="B1470" t="s">
        <v>4</v>
      </c>
      <c r="C1470" t="s">
        <v>961</v>
      </c>
    </row>
    <row r="1471" spans="1:3" x14ac:dyDescent="0.2">
      <c r="A1471" t="s">
        <v>2430</v>
      </c>
      <c r="B1471" t="s">
        <v>4</v>
      </c>
      <c r="C1471" t="s">
        <v>961</v>
      </c>
    </row>
    <row r="1472" spans="1:3" x14ac:dyDescent="0.2">
      <c r="A1472" t="s">
        <v>2431</v>
      </c>
      <c r="B1472" t="s">
        <v>4</v>
      </c>
      <c r="C1472" t="s">
        <v>961</v>
      </c>
    </row>
    <row r="1473" spans="1:3" x14ac:dyDescent="0.2">
      <c r="A1473" t="s">
        <v>2432</v>
      </c>
      <c r="B1473" t="s">
        <v>4</v>
      </c>
      <c r="C1473" t="s">
        <v>961</v>
      </c>
    </row>
    <row r="1474" spans="1:3" x14ac:dyDescent="0.2">
      <c r="A1474" t="s">
        <v>2433</v>
      </c>
      <c r="B1474" t="s">
        <v>4</v>
      </c>
      <c r="C1474" t="s">
        <v>961</v>
      </c>
    </row>
    <row r="1475" spans="1:3" x14ac:dyDescent="0.2">
      <c r="A1475" t="s">
        <v>2434</v>
      </c>
      <c r="B1475" t="s">
        <v>4</v>
      </c>
      <c r="C1475" t="s">
        <v>961</v>
      </c>
    </row>
    <row r="1476" spans="1:3" x14ac:dyDescent="0.2">
      <c r="A1476" t="s">
        <v>2435</v>
      </c>
      <c r="B1476" t="s">
        <v>4</v>
      </c>
      <c r="C1476" t="s">
        <v>961</v>
      </c>
    </row>
    <row r="1477" spans="1:3" x14ac:dyDescent="0.2">
      <c r="A1477" t="s">
        <v>2436</v>
      </c>
      <c r="B1477" t="s">
        <v>4</v>
      </c>
      <c r="C1477" t="s">
        <v>961</v>
      </c>
    </row>
    <row r="1478" spans="1:3" x14ac:dyDescent="0.2">
      <c r="A1478" t="s">
        <v>2437</v>
      </c>
      <c r="B1478" t="s">
        <v>4</v>
      </c>
      <c r="C1478" t="s">
        <v>961</v>
      </c>
    </row>
    <row r="1479" spans="1:3" x14ac:dyDescent="0.2">
      <c r="A1479" t="s">
        <v>2438</v>
      </c>
      <c r="B1479" t="s">
        <v>4</v>
      </c>
      <c r="C1479" t="s">
        <v>961</v>
      </c>
    </row>
    <row r="1480" spans="1:3" x14ac:dyDescent="0.2">
      <c r="A1480" t="s">
        <v>2439</v>
      </c>
      <c r="B1480" t="s">
        <v>4</v>
      </c>
      <c r="C1480" t="s">
        <v>961</v>
      </c>
    </row>
    <row r="1481" spans="1:3" x14ac:dyDescent="0.2">
      <c r="A1481" t="s">
        <v>2440</v>
      </c>
      <c r="B1481" t="s">
        <v>4</v>
      </c>
      <c r="C1481" t="s">
        <v>961</v>
      </c>
    </row>
    <row r="1482" spans="1:3" x14ac:dyDescent="0.2">
      <c r="A1482" t="s">
        <v>2441</v>
      </c>
      <c r="B1482" t="s">
        <v>4</v>
      </c>
      <c r="C1482" t="s">
        <v>961</v>
      </c>
    </row>
    <row r="1483" spans="1:3" x14ac:dyDescent="0.2">
      <c r="A1483" t="s">
        <v>2442</v>
      </c>
      <c r="B1483" t="s">
        <v>4</v>
      </c>
      <c r="C1483" t="s">
        <v>961</v>
      </c>
    </row>
    <row r="1484" spans="1:3" x14ac:dyDescent="0.2">
      <c r="A1484" t="s">
        <v>2443</v>
      </c>
      <c r="B1484" t="s">
        <v>4</v>
      </c>
      <c r="C1484" t="s">
        <v>961</v>
      </c>
    </row>
    <row r="1485" spans="1:3" x14ac:dyDescent="0.2">
      <c r="A1485" t="s">
        <v>2444</v>
      </c>
      <c r="B1485" t="s">
        <v>4</v>
      </c>
      <c r="C1485" t="s">
        <v>961</v>
      </c>
    </row>
    <row r="1486" spans="1:3" x14ac:dyDescent="0.2">
      <c r="A1486" t="s">
        <v>2445</v>
      </c>
      <c r="B1486" t="s">
        <v>4</v>
      </c>
      <c r="C1486" t="s">
        <v>961</v>
      </c>
    </row>
    <row r="1487" spans="1:3" x14ac:dyDescent="0.2">
      <c r="A1487" t="s">
        <v>2446</v>
      </c>
      <c r="B1487" t="s">
        <v>4</v>
      </c>
      <c r="C1487" t="s">
        <v>961</v>
      </c>
    </row>
    <row r="1488" spans="1:3" x14ac:dyDescent="0.2">
      <c r="A1488" t="s">
        <v>2447</v>
      </c>
      <c r="B1488" t="s">
        <v>4</v>
      </c>
      <c r="C1488" t="s">
        <v>961</v>
      </c>
    </row>
    <row r="1489" spans="1:3" x14ac:dyDescent="0.2">
      <c r="A1489" t="s">
        <v>2448</v>
      </c>
      <c r="B1489" t="s">
        <v>4</v>
      </c>
      <c r="C1489" t="s">
        <v>961</v>
      </c>
    </row>
    <row r="1490" spans="1:3" x14ac:dyDescent="0.2">
      <c r="A1490" t="s">
        <v>2449</v>
      </c>
      <c r="B1490" t="s">
        <v>4</v>
      </c>
      <c r="C1490" t="s">
        <v>961</v>
      </c>
    </row>
    <row r="1491" spans="1:3" x14ac:dyDescent="0.2">
      <c r="A1491" t="s">
        <v>2450</v>
      </c>
      <c r="B1491" t="s">
        <v>4</v>
      </c>
      <c r="C1491" t="s">
        <v>961</v>
      </c>
    </row>
    <row r="1492" spans="1:3" x14ac:dyDescent="0.2">
      <c r="A1492" t="s">
        <v>2451</v>
      </c>
      <c r="B1492" t="s">
        <v>4</v>
      </c>
      <c r="C1492" t="s">
        <v>961</v>
      </c>
    </row>
    <row r="1493" spans="1:3" x14ac:dyDescent="0.2">
      <c r="A1493" t="s">
        <v>2452</v>
      </c>
      <c r="B1493" t="s">
        <v>4</v>
      </c>
      <c r="C1493" t="s">
        <v>961</v>
      </c>
    </row>
    <row r="1494" spans="1:3" x14ac:dyDescent="0.2">
      <c r="A1494" t="s">
        <v>2453</v>
      </c>
      <c r="B1494" t="s">
        <v>4</v>
      </c>
      <c r="C1494" t="s">
        <v>961</v>
      </c>
    </row>
    <row r="1495" spans="1:3" x14ac:dyDescent="0.2">
      <c r="A1495" t="s">
        <v>2454</v>
      </c>
      <c r="B1495" t="s">
        <v>4</v>
      </c>
      <c r="C1495" t="s">
        <v>961</v>
      </c>
    </row>
    <row r="1496" spans="1:3" x14ac:dyDescent="0.2">
      <c r="A1496" t="s">
        <v>2455</v>
      </c>
      <c r="B1496" t="s">
        <v>4</v>
      </c>
      <c r="C1496" t="s">
        <v>961</v>
      </c>
    </row>
    <row r="1497" spans="1:3" x14ac:dyDescent="0.2">
      <c r="A1497" t="s">
        <v>2456</v>
      </c>
      <c r="B1497" t="s">
        <v>4</v>
      </c>
      <c r="C1497" t="s">
        <v>961</v>
      </c>
    </row>
    <row r="1498" spans="1:3" x14ac:dyDescent="0.2">
      <c r="A1498" t="s">
        <v>2457</v>
      </c>
      <c r="B1498" t="s">
        <v>4</v>
      </c>
      <c r="C1498" t="s">
        <v>961</v>
      </c>
    </row>
    <row r="1499" spans="1:3" x14ac:dyDescent="0.2">
      <c r="A1499" t="s">
        <v>2458</v>
      </c>
      <c r="B1499" t="s">
        <v>4</v>
      </c>
      <c r="C1499" t="s">
        <v>961</v>
      </c>
    </row>
    <row r="1500" spans="1:3" x14ac:dyDescent="0.2">
      <c r="A1500" t="s">
        <v>2459</v>
      </c>
      <c r="B1500" t="s">
        <v>4</v>
      </c>
      <c r="C1500" t="s">
        <v>961</v>
      </c>
    </row>
    <row r="1501" spans="1:3" x14ac:dyDescent="0.2">
      <c r="A1501" t="s">
        <v>2460</v>
      </c>
      <c r="B1501" t="s">
        <v>4</v>
      </c>
      <c r="C1501" t="s">
        <v>961</v>
      </c>
    </row>
    <row r="1502" spans="1:3" x14ac:dyDescent="0.2">
      <c r="A1502" t="s">
        <v>2461</v>
      </c>
      <c r="B1502" t="s">
        <v>4</v>
      </c>
      <c r="C1502" t="s">
        <v>961</v>
      </c>
    </row>
    <row r="1503" spans="1:3" x14ac:dyDescent="0.2">
      <c r="A1503" t="s">
        <v>2462</v>
      </c>
      <c r="B1503" t="s">
        <v>4</v>
      </c>
      <c r="C1503" t="s">
        <v>961</v>
      </c>
    </row>
    <row r="1504" spans="1:3" x14ac:dyDescent="0.2">
      <c r="A1504" t="s">
        <v>2463</v>
      </c>
      <c r="B1504" t="s">
        <v>4</v>
      </c>
      <c r="C1504" t="s">
        <v>961</v>
      </c>
    </row>
    <row r="1505" spans="1:3" x14ac:dyDescent="0.2">
      <c r="A1505" t="s">
        <v>2464</v>
      </c>
      <c r="B1505" t="s">
        <v>4</v>
      </c>
      <c r="C1505" t="s">
        <v>961</v>
      </c>
    </row>
    <row r="1506" spans="1:3" x14ac:dyDescent="0.2">
      <c r="A1506" t="s">
        <v>2465</v>
      </c>
      <c r="B1506" t="s">
        <v>4</v>
      </c>
      <c r="C1506" t="s">
        <v>961</v>
      </c>
    </row>
    <row r="1507" spans="1:3" x14ac:dyDescent="0.2">
      <c r="A1507" t="s">
        <v>2466</v>
      </c>
      <c r="B1507" t="s">
        <v>4</v>
      </c>
      <c r="C1507" t="s">
        <v>961</v>
      </c>
    </row>
    <row r="1508" spans="1:3" x14ac:dyDescent="0.2">
      <c r="A1508" t="s">
        <v>2467</v>
      </c>
      <c r="B1508" t="s">
        <v>4</v>
      </c>
      <c r="C1508" t="s">
        <v>961</v>
      </c>
    </row>
    <row r="1509" spans="1:3" x14ac:dyDescent="0.2">
      <c r="A1509" t="s">
        <v>2468</v>
      </c>
      <c r="B1509" t="s">
        <v>4</v>
      </c>
      <c r="C1509" t="s">
        <v>961</v>
      </c>
    </row>
    <row r="1510" spans="1:3" x14ac:dyDescent="0.2">
      <c r="A1510" t="s">
        <v>2469</v>
      </c>
      <c r="B1510" t="s">
        <v>4</v>
      </c>
      <c r="C1510" t="s">
        <v>961</v>
      </c>
    </row>
    <row r="1511" spans="1:3" x14ac:dyDescent="0.2">
      <c r="A1511" t="s">
        <v>2470</v>
      </c>
      <c r="B1511" t="s">
        <v>4</v>
      </c>
      <c r="C1511" t="s">
        <v>961</v>
      </c>
    </row>
    <row r="1512" spans="1:3" x14ac:dyDescent="0.2">
      <c r="A1512" t="s">
        <v>2471</v>
      </c>
      <c r="B1512" t="s">
        <v>4</v>
      </c>
      <c r="C1512" t="s">
        <v>961</v>
      </c>
    </row>
    <row r="1513" spans="1:3" x14ac:dyDescent="0.2">
      <c r="A1513" t="s">
        <v>2472</v>
      </c>
      <c r="B1513" t="s">
        <v>4</v>
      </c>
      <c r="C1513" t="s">
        <v>961</v>
      </c>
    </row>
    <row r="1514" spans="1:3" x14ac:dyDescent="0.2">
      <c r="A1514" t="s">
        <v>2473</v>
      </c>
      <c r="B1514" t="s">
        <v>4</v>
      </c>
      <c r="C1514" t="s">
        <v>961</v>
      </c>
    </row>
    <row r="1515" spans="1:3" x14ac:dyDescent="0.2">
      <c r="A1515" t="s">
        <v>2474</v>
      </c>
      <c r="B1515" t="s">
        <v>4</v>
      </c>
      <c r="C1515" t="s">
        <v>961</v>
      </c>
    </row>
    <row r="1516" spans="1:3" x14ac:dyDescent="0.2">
      <c r="A1516" t="s">
        <v>2475</v>
      </c>
      <c r="B1516" t="s">
        <v>4</v>
      </c>
      <c r="C1516" t="s">
        <v>961</v>
      </c>
    </row>
    <row r="1517" spans="1:3" x14ac:dyDescent="0.2">
      <c r="A1517" t="s">
        <v>2476</v>
      </c>
      <c r="B1517" t="s">
        <v>4</v>
      </c>
      <c r="C1517" t="s">
        <v>961</v>
      </c>
    </row>
    <row r="1518" spans="1:3" x14ac:dyDescent="0.2">
      <c r="A1518" t="s">
        <v>2477</v>
      </c>
      <c r="B1518" t="s">
        <v>4</v>
      </c>
      <c r="C1518" t="s">
        <v>961</v>
      </c>
    </row>
    <row r="1519" spans="1:3" x14ac:dyDescent="0.2">
      <c r="A1519" t="s">
        <v>2478</v>
      </c>
      <c r="B1519" t="s">
        <v>4</v>
      </c>
      <c r="C1519" t="s">
        <v>961</v>
      </c>
    </row>
    <row r="1520" spans="1:3" x14ac:dyDescent="0.2">
      <c r="A1520" t="s">
        <v>2479</v>
      </c>
      <c r="B1520" t="s">
        <v>4</v>
      </c>
      <c r="C1520" t="s">
        <v>961</v>
      </c>
    </row>
    <row r="1521" spans="1:3" x14ac:dyDescent="0.2">
      <c r="A1521" t="s">
        <v>2480</v>
      </c>
      <c r="B1521" t="s">
        <v>4</v>
      </c>
      <c r="C1521" t="s">
        <v>961</v>
      </c>
    </row>
    <row r="1522" spans="1:3" x14ac:dyDescent="0.2">
      <c r="A1522" t="s">
        <v>2481</v>
      </c>
      <c r="B1522" t="s">
        <v>4</v>
      </c>
      <c r="C1522" t="s">
        <v>961</v>
      </c>
    </row>
    <row r="1523" spans="1:3" x14ac:dyDescent="0.2">
      <c r="A1523" t="s">
        <v>2482</v>
      </c>
      <c r="B1523" t="s">
        <v>4</v>
      </c>
      <c r="C1523" t="s">
        <v>961</v>
      </c>
    </row>
    <row r="1524" spans="1:3" x14ac:dyDescent="0.2">
      <c r="A1524" t="s">
        <v>2483</v>
      </c>
      <c r="B1524" t="s">
        <v>4</v>
      </c>
      <c r="C1524" t="s">
        <v>961</v>
      </c>
    </row>
    <row r="1525" spans="1:3" x14ac:dyDescent="0.2">
      <c r="A1525" t="s">
        <v>2484</v>
      </c>
      <c r="B1525" t="s">
        <v>4</v>
      </c>
      <c r="C1525" t="s">
        <v>961</v>
      </c>
    </row>
    <row r="1526" spans="1:3" x14ac:dyDescent="0.2">
      <c r="A1526" t="s">
        <v>2485</v>
      </c>
      <c r="B1526" t="s">
        <v>4</v>
      </c>
      <c r="C1526" t="s">
        <v>961</v>
      </c>
    </row>
    <row r="1527" spans="1:3" x14ac:dyDescent="0.2">
      <c r="A1527" t="s">
        <v>2486</v>
      </c>
      <c r="B1527" t="s">
        <v>4</v>
      </c>
      <c r="C1527" t="s">
        <v>961</v>
      </c>
    </row>
    <row r="1528" spans="1:3" x14ac:dyDescent="0.2">
      <c r="A1528" t="s">
        <v>2487</v>
      </c>
      <c r="B1528" t="s">
        <v>4</v>
      </c>
      <c r="C1528" t="s">
        <v>961</v>
      </c>
    </row>
    <row r="1529" spans="1:3" x14ac:dyDescent="0.2">
      <c r="A1529" t="s">
        <v>2488</v>
      </c>
      <c r="B1529" t="s">
        <v>4</v>
      </c>
      <c r="C1529" t="s">
        <v>961</v>
      </c>
    </row>
    <row r="1530" spans="1:3" x14ac:dyDescent="0.2">
      <c r="A1530" t="s">
        <v>2489</v>
      </c>
      <c r="B1530" t="s">
        <v>4</v>
      </c>
      <c r="C1530" t="s">
        <v>961</v>
      </c>
    </row>
    <row r="1531" spans="1:3" x14ac:dyDescent="0.2">
      <c r="A1531" t="s">
        <v>2490</v>
      </c>
      <c r="B1531" t="s">
        <v>4</v>
      </c>
      <c r="C1531" t="s">
        <v>961</v>
      </c>
    </row>
    <row r="1532" spans="1:3" x14ac:dyDescent="0.2">
      <c r="A1532" t="s">
        <v>2491</v>
      </c>
      <c r="B1532" t="s">
        <v>4</v>
      </c>
      <c r="C1532" t="s">
        <v>961</v>
      </c>
    </row>
    <row r="1533" spans="1:3" x14ac:dyDescent="0.2">
      <c r="A1533" t="s">
        <v>2492</v>
      </c>
      <c r="B1533" t="s">
        <v>4</v>
      </c>
      <c r="C1533" t="s">
        <v>961</v>
      </c>
    </row>
    <row r="1534" spans="1:3" x14ac:dyDescent="0.2">
      <c r="A1534" t="s">
        <v>2493</v>
      </c>
      <c r="B1534" t="s">
        <v>4</v>
      </c>
      <c r="C1534" t="s">
        <v>961</v>
      </c>
    </row>
    <row r="1535" spans="1:3" x14ac:dyDescent="0.2">
      <c r="A1535" t="s">
        <v>2494</v>
      </c>
      <c r="B1535" t="s">
        <v>4</v>
      </c>
      <c r="C1535" t="s">
        <v>961</v>
      </c>
    </row>
    <row r="1536" spans="1:3" x14ac:dyDescent="0.2">
      <c r="A1536" t="s">
        <v>2495</v>
      </c>
      <c r="B1536" t="s">
        <v>4</v>
      </c>
      <c r="C1536" t="s">
        <v>961</v>
      </c>
    </row>
    <row r="1537" spans="1:3" x14ac:dyDescent="0.2">
      <c r="A1537" t="s">
        <v>2496</v>
      </c>
      <c r="B1537" t="s">
        <v>4</v>
      </c>
      <c r="C1537" t="s">
        <v>961</v>
      </c>
    </row>
    <row r="1538" spans="1:3" x14ac:dyDescent="0.2">
      <c r="A1538" t="s">
        <v>2497</v>
      </c>
      <c r="B1538" t="s">
        <v>4</v>
      </c>
      <c r="C1538" t="s">
        <v>961</v>
      </c>
    </row>
    <row r="1539" spans="1:3" x14ac:dyDescent="0.2">
      <c r="A1539" t="s">
        <v>2498</v>
      </c>
      <c r="B1539" t="s">
        <v>4</v>
      </c>
      <c r="C1539" t="s">
        <v>961</v>
      </c>
    </row>
    <row r="1540" spans="1:3" x14ac:dyDescent="0.2">
      <c r="A1540" t="s">
        <v>2499</v>
      </c>
      <c r="B1540" t="s">
        <v>4</v>
      </c>
      <c r="C1540" t="s">
        <v>961</v>
      </c>
    </row>
    <row r="1541" spans="1:3" x14ac:dyDescent="0.2">
      <c r="A1541" t="s">
        <v>2500</v>
      </c>
      <c r="B1541" t="s">
        <v>4</v>
      </c>
      <c r="C1541" t="s">
        <v>961</v>
      </c>
    </row>
    <row r="1542" spans="1:3" x14ac:dyDescent="0.2">
      <c r="A1542" t="s">
        <v>2501</v>
      </c>
      <c r="B1542" t="s">
        <v>4</v>
      </c>
      <c r="C1542" t="s">
        <v>961</v>
      </c>
    </row>
    <row r="1543" spans="1:3" x14ac:dyDescent="0.2">
      <c r="A1543" t="s">
        <v>2502</v>
      </c>
      <c r="B1543" t="s">
        <v>4</v>
      </c>
      <c r="C1543" t="s">
        <v>961</v>
      </c>
    </row>
    <row r="1544" spans="1:3" x14ac:dyDescent="0.2">
      <c r="A1544" t="s">
        <v>2503</v>
      </c>
      <c r="B1544" t="s">
        <v>4</v>
      </c>
      <c r="C1544" t="s">
        <v>961</v>
      </c>
    </row>
    <row r="1545" spans="1:3" x14ac:dyDescent="0.2">
      <c r="A1545" t="s">
        <v>2504</v>
      </c>
      <c r="B1545" t="s">
        <v>4</v>
      </c>
      <c r="C1545" t="s">
        <v>961</v>
      </c>
    </row>
    <row r="1546" spans="1:3" x14ac:dyDescent="0.2">
      <c r="A1546" t="s">
        <v>2505</v>
      </c>
      <c r="B1546" t="s">
        <v>4</v>
      </c>
      <c r="C1546" t="s">
        <v>961</v>
      </c>
    </row>
    <row r="1547" spans="1:3" x14ac:dyDescent="0.2">
      <c r="A1547" t="s">
        <v>2506</v>
      </c>
      <c r="B1547" t="s">
        <v>4</v>
      </c>
      <c r="C1547" t="s">
        <v>961</v>
      </c>
    </row>
    <row r="1548" spans="1:3" x14ac:dyDescent="0.2">
      <c r="A1548" t="s">
        <v>2507</v>
      </c>
      <c r="B1548" t="s">
        <v>4</v>
      </c>
      <c r="C1548" t="s">
        <v>961</v>
      </c>
    </row>
    <row r="1549" spans="1:3" x14ac:dyDescent="0.2">
      <c r="A1549" t="s">
        <v>2508</v>
      </c>
      <c r="B1549" t="s">
        <v>4</v>
      </c>
      <c r="C1549" t="s">
        <v>961</v>
      </c>
    </row>
    <row r="1550" spans="1:3" x14ac:dyDescent="0.2">
      <c r="A1550" t="s">
        <v>2509</v>
      </c>
      <c r="B1550" t="s">
        <v>4</v>
      </c>
      <c r="C1550" t="s">
        <v>961</v>
      </c>
    </row>
    <row r="1551" spans="1:3" x14ac:dyDescent="0.2">
      <c r="A1551" t="s">
        <v>2510</v>
      </c>
      <c r="B1551" t="s">
        <v>4</v>
      </c>
      <c r="C1551" t="s">
        <v>961</v>
      </c>
    </row>
    <row r="1552" spans="1:3" x14ac:dyDescent="0.2">
      <c r="A1552" t="s">
        <v>2511</v>
      </c>
      <c r="B1552" t="s">
        <v>4</v>
      </c>
      <c r="C1552" t="s">
        <v>961</v>
      </c>
    </row>
    <row r="1553" spans="1:3" x14ac:dyDescent="0.2">
      <c r="A1553" t="s">
        <v>2512</v>
      </c>
      <c r="B1553" t="s">
        <v>4</v>
      </c>
      <c r="C1553" t="s">
        <v>961</v>
      </c>
    </row>
    <row r="1554" spans="1:3" x14ac:dyDescent="0.2">
      <c r="A1554" t="s">
        <v>2513</v>
      </c>
      <c r="B1554" t="s">
        <v>4</v>
      </c>
      <c r="C1554" t="s">
        <v>961</v>
      </c>
    </row>
    <row r="1555" spans="1:3" x14ac:dyDescent="0.2">
      <c r="A1555" t="s">
        <v>2514</v>
      </c>
      <c r="B1555" t="s">
        <v>4</v>
      </c>
      <c r="C1555" t="s">
        <v>961</v>
      </c>
    </row>
    <row r="1556" spans="1:3" x14ac:dyDescent="0.2">
      <c r="A1556" t="s">
        <v>2515</v>
      </c>
      <c r="B1556" t="s">
        <v>4</v>
      </c>
      <c r="C1556" t="s">
        <v>961</v>
      </c>
    </row>
    <row r="1557" spans="1:3" x14ac:dyDescent="0.2">
      <c r="A1557" t="s">
        <v>2516</v>
      </c>
      <c r="B1557" t="s">
        <v>4</v>
      </c>
      <c r="C1557" t="s">
        <v>961</v>
      </c>
    </row>
    <row r="1558" spans="1:3" x14ac:dyDescent="0.2">
      <c r="A1558" t="s">
        <v>2517</v>
      </c>
      <c r="B1558" t="s">
        <v>4</v>
      </c>
      <c r="C1558" t="s">
        <v>961</v>
      </c>
    </row>
    <row r="1559" spans="1:3" x14ac:dyDescent="0.2">
      <c r="A1559" t="s">
        <v>2518</v>
      </c>
      <c r="B1559" t="s">
        <v>4</v>
      </c>
      <c r="C1559" t="s">
        <v>961</v>
      </c>
    </row>
    <row r="1560" spans="1:3" x14ac:dyDescent="0.2">
      <c r="A1560" t="s">
        <v>2519</v>
      </c>
      <c r="B1560" t="s">
        <v>4</v>
      </c>
      <c r="C1560" t="s">
        <v>961</v>
      </c>
    </row>
    <row r="1561" spans="1:3" x14ac:dyDescent="0.2">
      <c r="A1561" t="s">
        <v>2520</v>
      </c>
      <c r="B1561" t="s">
        <v>4</v>
      </c>
      <c r="C1561" t="s">
        <v>961</v>
      </c>
    </row>
    <row r="1562" spans="1:3" x14ac:dyDescent="0.2">
      <c r="A1562" t="s">
        <v>2521</v>
      </c>
      <c r="B1562" t="s">
        <v>4</v>
      </c>
      <c r="C1562" t="s">
        <v>961</v>
      </c>
    </row>
    <row r="1563" spans="1:3" x14ac:dyDescent="0.2">
      <c r="A1563" t="s">
        <v>2522</v>
      </c>
      <c r="B1563" t="s">
        <v>4</v>
      </c>
      <c r="C1563" t="s">
        <v>961</v>
      </c>
    </row>
    <row r="1564" spans="1:3" x14ac:dyDescent="0.2">
      <c r="A1564" t="s">
        <v>2523</v>
      </c>
      <c r="B1564" t="s">
        <v>4</v>
      </c>
      <c r="C1564" t="s">
        <v>961</v>
      </c>
    </row>
    <row r="1565" spans="1:3" x14ac:dyDescent="0.2">
      <c r="A1565" t="s">
        <v>2524</v>
      </c>
      <c r="B1565" t="s">
        <v>4</v>
      </c>
      <c r="C1565" t="s">
        <v>961</v>
      </c>
    </row>
    <row r="1566" spans="1:3" x14ac:dyDescent="0.2">
      <c r="A1566" t="s">
        <v>2525</v>
      </c>
      <c r="B1566" t="s">
        <v>4</v>
      </c>
      <c r="C1566" t="s">
        <v>961</v>
      </c>
    </row>
    <row r="1567" spans="1:3" x14ac:dyDescent="0.2">
      <c r="A1567" t="s">
        <v>2526</v>
      </c>
      <c r="B1567" t="s">
        <v>4</v>
      </c>
      <c r="C1567" t="s">
        <v>961</v>
      </c>
    </row>
    <row r="1568" spans="1:3" x14ac:dyDescent="0.2">
      <c r="A1568" t="s">
        <v>2527</v>
      </c>
      <c r="B1568" t="s">
        <v>4</v>
      </c>
      <c r="C1568" t="s">
        <v>961</v>
      </c>
    </row>
    <row r="1569" spans="1:3" x14ac:dyDescent="0.2">
      <c r="A1569" t="s">
        <v>2528</v>
      </c>
      <c r="B1569" t="s">
        <v>4</v>
      </c>
      <c r="C1569" t="s">
        <v>961</v>
      </c>
    </row>
    <row r="1570" spans="1:3" x14ac:dyDescent="0.2">
      <c r="A1570" t="s">
        <v>2529</v>
      </c>
      <c r="B1570" t="s">
        <v>4</v>
      </c>
      <c r="C1570" t="s">
        <v>961</v>
      </c>
    </row>
    <row r="1571" spans="1:3" x14ac:dyDescent="0.2">
      <c r="A1571" t="s">
        <v>2530</v>
      </c>
      <c r="B1571" t="s">
        <v>4</v>
      </c>
      <c r="C1571" t="s">
        <v>961</v>
      </c>
    </row>
    <row r="1572" spans="1:3" x14ac:dyDescent="0.2">
      <c r="A1572" t="s">
        <v>2531</v>
      </c>
      <c r="B1572" t="s">
        <v>4</v>
      </c>
      <c r="C1572" t="s">
        <v>961</v>
      </c>
    </row>
    <row r="1573" spans="1:3" x14ac:dyDescent="0.2">
      <c r="A1573" t="s">
        <v>2532</v>
      </c>
      <c r="B1573" t="s">
        <v>4</v>
      </c>
      <c r="C1573" t="s">
        <v>961</v>
      </c>
    </row>
    <row r="1574" spans="1:3" x14ac:dyDescent="0.2">
      <c r="A1574" t="s">
        <v>2533</v>
      </c>
      <c r="B1574" t="s">
        <v>4</v>
      </c>
      <c r="C1574" t="s">
        <v>961</v>
      </c>
    </row>
    <row r="1575" spans="1:3" x14ac:dyDescent="0.2">
      <c r="A1575" t="s">
        <v>2534</v>
      </c>
      <c r="B1575" t="s">
        <v>4</v>
      </c>
      <c r="C1575" t="s">
        <v>961</v>
      </c>
    </row>
    <row r="1576" spans="1:3" x14ac:dyDescent="0.2">
      <c r="A1576" t="s">
        <v>2535</v>
      </c>
      <c r="B1576" t="s">
        <v>4</v>
      </c>
      <c r="C1576" t="s">
        <v>961</v>
      </c>
    </row>
    <row r="1577" spans="1:3" x14ac:dyDescent="0.2">
      <c r="A1577" t="s">
        <v>2536</v>
      </c>
      <c r="B1577" t="s">
        <v>4</v>
      </c>
      <c r="C1577" t="s">
        <v>961</v>
      </c>
    </row>
    <row r="1578" spans="1:3" x14ac:dyDescent="0.2">
      <c r="A1578" t="s">
        <v>2537</v>
      </c>
      <c r="B1578" t="s">
        <v>4</v>
      </c>
      <c r="C1578" t="s">
        <v>961</v>
      </c>
    </row>
    <row r="1579" spans="1:3" x14ac:dyDescent="0.2">
      <c r="A1579" t="s">
        <v>2538</v>
      </c>
      <c r="B1579" t="s">
        <v>4</v>
      </c>
      <c r="C1579" t="s">
        <v>961</v>
      </c>
    </row>
    <row r="1580" spans="1:3" x14ac:dyDescent="0.2">
      <c r="A1580" t="s">
        <v>2539</v>
      </c>
      <c r="B1580" t="s">
        <v>4</v>
      </c>
      <c r="C1580" t="s">
        <v>961</v>
      </c>
    </row>
    <row r="1581" spans="1:3" x14ac:dyDescent="0.2">
      <c r="A1581" t="s">
        <v>2540</v>
      </c>
      <c r="B1581" t="s">
        <v>4</v>
      </c>
      <c r="C1581" t="s">
        <v>961</v>
      </c>
    </row>
    <row r="1582" spans="1:3" x14ac:dyDescent="0.2">
      <c r="A1582" t="s">
        <v>2541</v>
      </c>
      <c r="B1582" t="s">
        <v>4</v>
      </c>
      <c r="C1582" t="s">
        <v>961</v>
      </c>
    </row>
    <row r="1583" spans="1:3" x14ac:dyDescent="0.2">
      <c r="A1583" t="s">
        <v>2542</v>
      </c>
      <c r="B1583" t="s">
        <v>4</v>
      </c>
      <c r="C1583" t="s">
        <v>961</v>
      </c>
    </row>
    <row r="1584" spans="1:3" x14ac:dyDescent="0.2">
      <c r="A1584" t="s">
        <v>2543</v>
      </c>
      <c r="B1584" t="s">
        <v>4</v>
      </c>
      <c r="C1584" t="s">
        <v>961</v>
      </c>
    </row>
    <row r="1585" spans="1:3" x14ac:dyDescent="0.2">
      <c r="A1585" t="s">
        <v>2544</v>
      </c>
      <c r="B1585" t="s">
        <v>4</v>
      </c>
      <c r="C1585" t="s">
        <v>961</v>
      </c>
    </row>
    <row r="1586" spans="1:3" x14ac:dyDescent="0.2">
      <c r="A1586" t="s">
        <v>2545</v>
      </c>
      <c r="B1586" t="s">
        <v>4</v>
      </c>
      <c r="C1586" t="s">
        <v>961</v>
      </c>
    </row>
    <row r="1587" spans="1:3" x14ac:dyDescent="0.2">
      <c r="A1587" t="s">
        <v>2546</v>
      </c>
      <c r="B1587" t="s">
        <v>4</v>
      </c>
      <c r="C1587" t="s">
        <v>961</v>
      </c>
    </row>
    <row r="1588" spans="1:3" x14ac:dyDescent="0.2">
      <c r="A1588" t="s">
        <v>2547</v>
      </c>
      <c r="B1588" t="s">
        <v>4</v>
      </c>
      <c r="C1588" t="s">
        <v>961</v>
      </c>
    </row>
    <row r="1589" spans="1:3" x14ac:dyDescent="0.2">
      <c r="A1589" t="s">
        <v>2548</v>
      </c>
      <c r="B1589" t="s">
        <v>4</v>
      </c>
      <c r="C1589" t="s">
        <v>961</v>
      </c>
    </row>
    <row r="1590" spans="1:3" x14ac:dyDescent="0.2">
      <c r="A1590" t="s">
        <v>2549</v>
      </c>
      <c r="B1590" t="s">
        <v>4</v>
      </c>
      <c r="C1590" t="s">
        <v>961</v>
      </c>
    </row>
    <row r="1591" spans="1:3" x14ac:dyDescent="0.2">
      <c r="A1591" t="s">
        <v>2550</v>
      </c>
      <c r="B1591" t="s">
        <v>4</v>
      </c>
      <c r="C1591" t="s">
        <v>961</v>
      </c>
    </row>
    <row r="1592" spans="1:3" x14ac:dyDescent="0.2">
      <c r="A1592" t="s">
        <v>2551</v>
      </c>
      <c r="B1592" t="s">
        <v>4</v>
      </c>
      <c r="C1592" t="s">
        <v>961</v>
      </c>
    </row>
    <row r="1593" spans="1:3" x14ac:dyDescent="0.2">
      <c r="A1593" t="s">
        <v>2552</v>
      </c>
      <c r="B1593" t="s">
        <v>4</v>
      </c>
      <c r="C1593" t="s">
        <v>961</v>
      </c>
    </row>
    <row r="1594" spans="1:3" x14ac:dyDescent="0.2">
      <c r="A1594" t="s">
        <v>2553</v>
      </c>
      <c r="B1594" t="s">
        <v>4</v>
      </c>
      <c r="C1594" t="s">
        <v>961</v>
      </c>
    </row>
    <row r="1595" spans="1:3" x14ac:dyDescent="0.2">
      <c r="A1595" t="s">
        <v>2554</v>
      </c>
      <c r="B1595" t="s">
        <v>4</v>
      </c>
      <c r="C1595" t="s">
        <v>961</v>
      </c>
    </row>
    <row r="1596" spans="1:3" x14ac:dyDescent="0.2">
      <c r="A1596" t="s">
        <v>2555</v>
      </c>
      <c r="B1596" t="s">
        <v>4</v>
      </c>
      <c r="C1596" t="s">
        <v>961</v>
      </c>
    </row>
    <row r="1597" spans="1:3" x14ac:dyDescent="0.2">
      <c r="A1597" t="s">
        <v>2556</v>
      </c>
      <c r="B1597" t="s">
        <v>4</v>
      </c>
      <c r="C1597" t="s">
        <v>961</v>
      </c>
    </row>
    <row r="1598" spans="1:3" x14ac:dyDescent="0.2">
      <c r="A1598" t="s">
        <v>2557</v>
      </c>
      <c r="B1598" t="s">
        <v>4</v>
      </c>
      <c r="C1598" t="s">
        <v>961</v>
      </c>
    </row>
    <row r="1599" spans="1:3" x14ac:dyDescent="0.2">
      <c r="A1599" t="s">
        <v>2558</v>
      </c>
      <c r="B1599" t="s">
        <v>4</v>
      </c>
      <c r="C1599" t="s">
        <v>961</v>
      </c>
    </row>
    <row r="1600" spans="1:3" x14ac:dyDescent="0.2">
      <c r="A1600" t="s">
        <v>2559</v>
      </c>
      <c r="B1600" t="s">
        <v>4</v>
      </c>
      <c r="C1600" t="s">
        <v>961</v>
      </c>
    </row>
    <row r="1601" spans="1:3" x14ac:dyDescent="0.2">
      <c r="A1601" t="s">
        <v>2560</v>
      </c>
      <c r="B1601" t="s">
        <v>4</v>
      </c>
      <c r="C1601" t="s">
        <v>961</v>
      </c>
    </row>
    <row r="1602" spans="1:3" x14ac:dyDescent="0.2">
      <c r="A1602" t="s">
        <v>2561</v>
      </c>
      <c r="B1602" t="s">
        <v>4</v>
      </c>
      <c r="C1602" t="s">
        <v>961</v>
      </c>
    </row>
    <row r="1603" spans="1:3" x14ac:dyDescent="0.2">
      <c r="A1603" t="s">
        <v>2562</v>
      </c>
      <c r="B1603" t="s">
        <v>4</v>
      </c>
      <c r="C1603" t="s">
        <v>961</v>
      </c>
    </row>
    <row r="1604" spans="1:3" x14ac:dyDescent="0.2">
      <c r="A1604" t="s">
        <v>2563</v>
      </c>
      <c r="B1604" t="s">
        <v>4</v>
      </c>
      <c r="C1604" t="s">
        <v>961</v>
      </c>
    </row>
    <row r="1605" spans="1:3" x14ac:dyDescent="0.2">
      <c r="A1605" t="s">
        <v>2564</v>
      </c>
      <c r="B1605" t="s">
        <v>4</v>
      </c>
      <c r="C1605" t="s">
        <v>961</v>
      </c>
    </row>
    <row r="1606" spans="1:3" x14ac:dyDescent="0.2">
      <c r="A1606" t="s">
        <v>2565</v>
      </c>
      <c r="B1606" t="s">
        <v>4</v>
      </c>
      <c r="C1606" t="s">
        <v>961</v>
      </c>
    </row>
    <row r="1607" spans="1:3" x14ac:dyDescent="0.2">
      <c r="A1607" t="s">
        <v>2566</v>
      </c>
      <c r="B1607" t="s">
        <v>4</v>
      </c>
      <c r="C1607" t="s">
        <v>961</v>
      </c>
    </row>
    <row r="1608" spans="1:3" x14ac:dyDescent="0.2">
      <c r="A1608" t="s">
        <v>2567</v>
      </c>
      <c r="B1608" t="s">
        <v>4</v>
      </c>
      <c r="C1608" t="s">
        <v>961</v>
      </c>
    </row>
    <row r="1609" spans="1:3" x14ac:dyDescent="0.2">
      <c r="A1609" t="s">
        <v>2568</v>
      </c>
      <c r="B1609" t="s">
        <v>4</v>
      </c>
      <c r="C1609" t="s">
        <v>961</v>
      </c>
    </row>
    <row r="1610" spans="1:3" x14ac:dyDescent="0.2">
      <c r="A1610" t="s">
        <v>2569</v>
      </c>
      <c r="B1610" t="s">
        <v>4</v>
      </c>
      <c r="C1610" t="s">
        <v>961</v>
      </c>
    </row>
    <row r="1611" spans="1:3" x14ac:dyDescent="0.2">
      <c r="A1611" t="s">
        <v>2570</v>
      </c>
      <c r="B1611" t="s">
        <v>4</v>
      </c>
      <c r="C1611" t="s">
        <v>961</v>
      </c>
    </row>
    <row r="1612" spans="1:3" x14ac:dyDescent="0.2">
      <c r="A1612" t="s">
        <v>2571</v>
      </c>
      <c r="B1612" t="s">
        <v>4</v>
      </c>
      <c r="C1612" t="s">
        <v>961</v>
      </c>
    </row>
    <row r="1613" spans="1:3" x14ac:dyDescent="0.2">
      <c r="A1613" t="s">
        <v>2572</v>
      </c>
      <c r="B1613" t="s">
        <v>4</v>
      </c>
      <c r="C1613" t="s">
        <v>961</v>
      </c>
    </row>
    <row r="1614" spans="1:3" x14ac:dyDescent="0.2">
      <c r="A1614" t="s">
        <v>2573</v>
      </c>
      <c r="B1614" t="s">
        <v>4</v>
      </c>
      <c r="C1614" t="s">
        <v>961</v>
      </c>
    </row>
    <row r="1615" spans="1:3" x14ac:dyDescent="0.2">
      <c r="A1615" t="s">
        <v>2574</v>
      </c>
      <c r="B1615" t="s">
        <v>4</v>
      </c>
      <c r="C1615" t="s">
        <v>961</v>
      </c>
    </row>
    <row r="1616" spans="1:3" x14ac:dyDescent="0.2">
      <c r="A1616" t="s">
        <v>2575</v>
      </c>
      <c r="B1616" t="s">
        <v>4</v>
      </c>
      <c r="C1616" t="s">
        <v>961</v>
      </c>
    </row>
    <row r="1617" spans="1:3" x14ac:dyDescent="0.2">
      <c r="A1617" t="s">
        <v>2576</v>
      </c>
      <c r="B1617" t="s">
        <v>4</v>
      </c>
      <c r="C1617" t="s">
        <v>961</v>
      </c>
    </row>
    <row r="1618" spans="1:3" x14ac:dyDescent="0.2">
      <c r="A1618" t="s">
        <v>2577</v>
      </c>
      <c r="B1618" t="s">
        <v>4</v>
      </c>
      <c r="C1618" t="s">
        <v>961</v>
      </c>
    </row>
    <row r="1619" spans="1:3" x14ac:dyDescent="0.2">
      <c r="A1619" t="s">
        <v>2578</v>
      </c>
      <c r="B1619" t="s">
        <v>4</v>
      </c>
      <c r="C1619" t="s">
        <v>961</v>
      </c>
    </row>
    <row r="1620" spans="1:3" x14ac:dyDescent="0.2">
      <c r="A1620" t="s">
        <v>2579</v>
      </c>
      <c r="B1620" t="s">
        <v>4</v>
      </c>
      <c r="C1620" t="s">
        <v>961</v>
      </c>
    </row>
    <row r="1621" spans="1:3" x14ac:dyDescent="0.2">
      <c r="A1621" t="s">
        <v>2580</v>
      </c>
      <c r="B1621" t="s">
        <v>4</v>
      </c>
      <c r="C1621" t="s">
        <v>961</v>
      </c>
    </row>
    <row r="1622" spans="1:3" x14ac:dyDescent="0.2">
      <c r="A1622" t="s">
        <v>2581</v>
      </c>
      <c r="B1622" t="s">
        <v>4</v>
      </c>
      <c r="C1622" t="s">
        <v>961</v>
      </c>
    </row>
    <row r="1623" spans="1:3" x14ac:dyDescent="0.2">
      <c r="A1623" t="s">
        <v>2582</v>
      </c>
      <c r="B1623" t="s">
        <v>4</v>
      </c>
      <c r="C1623" t="s">
        <v>961</v>
      </c>
    </row>
    <row r="1624" spans="1:3" x14ac:dyDescent="0.2">
      <c r="A1624" t="s">
        <v>2583</v>
      </c>
      <c r="B1624" t="s">
        <v>4</v>
      </c>
      <c r="C1624" t="s">
        <v>961</v>
      </c>
    </row>
    <row r="1625" spans="1:3" x14ac:dyDescent="0.2">
      <c r="A1625" t="s">
        <v>2584</v>
      </c>
      <c r="B1625" t="s">
        <v>4</v>
      </c>
      <c r="C1625" t="s">
        <v>961</v>
      </c>
    </row>
    <row r="1626" spans="1:3" x14ac:dyDescent="0.2">
      <c r="A1626" t="s">
        <v>2585</v>
      </c>
      <c r="B1626" t="s">
        <v>4</v>
      </c>
      <c r="C1626" t="s">
        <v>961</v>
      </c>
    </row>
    <row r="1627" spans="1:3" x14ac:dyDescent="0.2">
      <c r="A1627" t="s">
        <v>2586</v>
      </c>
      <c r="B1627" t="s">
        <v>4</v>
      </c>
      <c r="C1627" t="s">
        <v>961</v>
      </c>
    </row>
    <row r="1628" spans="1:3" x14ac:dyDescent="0.2">
      <c r="A1628" t="s">
        <v>2587</v>
      </c>
      <c r="B1628" t="s">
        <v>4</v>
      </c>
      <c r="C1628" t="s">
        <v>961</v>
      </c>
    </row>
    <row r="1629" spans="1:3" x14ac:dyDescent="0.2">
      <c r="A1629" t="s">
        <v>2588</v>
      </c>
      <c r="B1629" t="s">
        <v>4</v>
      </c>
      <c r="C1629" t="s">
        <v>961</v>
      </c>
    </row>
    <row r="1630" spans="1:3" x14ac:dyDescent="0.2">
      <c r="A1630" t="s">
        <v>2589</v>
      </c>
      <c r="B1630" t="s">
        <v>4</v>
      </c>
      <c r="C1630" t="s">
        <v>961</v>
      </c>
    </row>
    <row r="1631" spans="1:3" x14ac:dyDescent="0.2">
      <c r="A1631" t="s">
        <v>2590</v>
      </c>
      <c r="B1631" t="s">
        <v>4</v>
      </c>
      <c r="C1631" t="s">
        <v>961</v>
      </c>
    </row>
    <row r="1632" spans="1:3" x14ac:dyDescent="0.2">
      <c r="A1632" t="s">
        <v>2591</v>
      </c>
      <c r="B1632" t="s">
        <v>4</v>
      </c>
      <c r="C1632" t="s">
        <v>961</v>
      </c>
    </row>
    <row r="1633" spans="1:3" x14ac:dyDescent="0.2">
      <c r="A1633" t="s">
        <v>2592</v>
      </c>
      <c r="B1633" t="s">
        <v>4</v>
      </c>
      <c r="C1633" t="s">
        <v>961</v>
      </c>
    </row>
    <row r="1634" spans="1:3" x14ac:dyDescent="0.2">
      <c r="A1634" t="s">
        <v>2593</v>
      </c>
      <c r="B1634" t="s">
        <v>4</v>
      </c>
      <c r="C1634" t="s">
        <v>961</v>
      </c>
    </row>
    <row r="1635" spans="1:3" x14ac:dyDescent="0.2">
      <c r="A1635" t="s">
        <v>2594</v>
      </c>
      <c r="B1635" t="s">
        <v>4</v>
      </c>
      <c r="C1635" t="s">
        <v>961</v>
      </c>
    </row>
    <row r="1636" spans="1:3" x14ac:dyDescent="0.2">
      <c r="A1636" t="s">
        <v>2595</v>
      </c>
      <c r="B1636" t="s">
        <v>4</v>
      </c>
      <c r="C1636" t="s">
        <v>961</v>
      </c>
    </row>
    <row r="1637" spans="1:3" x14ac:dyDescent="0.2">
      <c r="A1637" t="s">
        <v>2596</v>
      </c>
      <c r="B1637" t="s">
        <v>4</v>
      </c>
      <c r="C1637" t="s">
        <v>961</v>
      </c>
    </row>
    <row r="1638" spans="1:3" x14ac:dyDescent="0.2">
      <c r="A1638" t="s">
        <v>2597</v>
      </c>
      <c r="B1638" t="s">
        <v>4</v>
      </c>
      <c r="C1638" t="s">
        <v>961</v>
      </c>
    </row>
    <row r="1639" spans="1:3" x14ac:dyDescent="0.2">
      <c r="A1639" t="s">
        <v>2598</v>
      </c>
      <c r="B1639" t="s">
        <v>4</v>
      </c>
      <c r="C1639" t="s">
        <v>961</v>
      </c>
    </row>
    <row r="1640" spans="1:3" x14ac:dyDescent="0.2">
      <c r="A1640" t="s">
        <v>2599</v>
      </c>
      <c r="B1640" t="s">
        <v>4</v>
      </c>
      <c r="C1640" t="s">
        <v>961</v>
      </c>
    </row>
    <row r="1641" spans="1:3" x14ac:dyDescent="0.2">
      <c r="A1641" t="s">
        <v>2600</v>
      </c>
      <c r="B1641" t="s">
        <v>4</v>
      </c>
      <c r="C1641" t="s">
        <v>961</v>
      </c>
    </row>
    <row r="1642" spans="1:3" x14ac:dyDescent="0.2">
      <c r="A1642" t="s">
        <v>2601</v>
      </c>
      <c r="B1642" t="s">
        <v>4</v>
      </c>
      <c r="C1642" t="s">
        <v>961</v>
      </c>
    </row>
    <row r="1643" spans="1:3" x14ac:dyDescent="0.2">
      <c r="A1643" t="s">
        <v>2602</v>
      </c>
      <c r="B1643" t="s">
        <v>4</v>
      </c>
      <c r="C1643" t="s">
        <v>961</v>
      </c>
    </row>
    <row r="1644" spans="1:3" x14ac:dyDescent="0.2">
      <c r="A1644" t="s">
        <v>2603</v>
      </c>
      <c r="B1644" t="s">
        <v>4</v>
      </c>
      <c r="C1644" t="s">
        <v>961</v>
      </c>
    </row>
    <row r="1645" spans="1:3" x14ac:dyDescent="0.2">
      <c r="A1645" t="s">
        <v>2604</v>
      </c>
      <c r="B1645" t="s">
        <v>4</v>
      </c>
      <c r="C1645" t="s">
        <v>961</v>
      </c>
    </row>
    <row r="1646" spans="1:3" x14ac:dyDescent="0.2">
      <c r="A1646" t="s">
        <v>2605</v>
      </c>
      <c r="B1646" t="s">
        <v>4</v>
      </c>
      <c r="C1646" t="s">
        <v>961</v>
      </c>
    </row>
    <row r="1647" spans="1:3" x14ac:dyDescent="0.2">
      <c r="A1647" t="s">
        <v>2606</v>
      </c>
      <c r="B1647" t="s">
        <v>4</v>
      </c>
      <c r="C1647" t="s">
        <v>961</v>
      </c>
    </row>
    <row r="1648" spans="1:3" x14ac:dyDescent="0.2">
      <c r="A1648" t="s">
        <v>2607</v>
      </c>
      <c r="B1648" t="s">
        <v>4</v>
      </c>
      <c r="C1648" t="s">
        <v>961</v>
      </c>
    </row>
    <row r="1649" spans="1:3" x14ac:dyDescent="0.2">
      <c r="A1649" t="s">
        <v>2608</v>
      </c>
      <c r="B1649" t="s">
        <v>4</v>
      </c>
      <c r="C1649" t="s">
        <v>961</v>
      </c>
    </row>
    <row r="1650" spans="1:3" x14ac:dyDescent="0.2">
      <c r="A1650" t="s">
        <v>2609</v>
      </c>
      <c r="B1650" t="s">
        <v>4</v>
      </c>
      <c r="C1650" t="s">
        <v>961</v>
      </c>
    </row>
    <row r="1651" spans="1:3" x14ac:dyDescent="0.2">
      <c r="A1651" t="s">
        <v>2610</v>
      </c>
      <c r="B1651" t="s">
        <v>4</v>
      </c>
      <c r="C1651" t="s">
        <v>961</v>
      </c>
    </row>
    <row r="1652" spans="1:3" x14ac:dyDescent="0.2">
      <c r="A1652" t="s">
        <v>2611</v>
      </c>
      <c r="B1652" t="s">
        <v>4</v>
      </c>
      <c r="C1652" t="s">
        <v>961</v>
      </c>
    </row>
    <row r="1653" spans="1:3" x14ac:dyDescent="0.2">
      <c r="A1653" t="s">
        <v>2612</v>
      </c>
      <c r="B1653" t="s">
        <v>4</v>
      </c>
      <c r="C1653" t="s">
        <v>961</v>
      </c>
    </row>
    <row r="1654" spans="1:3" x14ac:dyDescent="0.2">
      <c r="A1654" t="s">
        <v>2613</v>
      </c>
      <c r="B1654" t="s">
        <v>4</v>
      </c>
      <c r="C1654" t="s">
        <v>961</v>
      </c>
    </row>
    <row r="1655" spans="1:3" x14ac:dyDescent="0.2">
      <c r="A1655" t="s">
        <v>2614</v>
      </c>
      <c r="B1655" t="s">
        <v>4</v>
      </c>
      <c r="C1655" t="s">
        <v>961</v>
      </c>
    </row>
    <row r="1656" spans="1:3" x14ac:dyDescent="0.2">
      <c r="A1656" t="s">
        <v>2615</v>
      </c>
      <c r="B1656" t="s">
        <v>4</v>
      </c>
      <c r="C1656" t="s">
        <v>961</v>
      </c>
    </row>
    <row r="1657" spans="1:3" x14ac:dyDescent="0.2">
      <c r="A1657" t="s">
        <v>2616</v>
      </c>
      <c r="B1657" t="s">
        <v>4</v>
      </c>
      <c r="C1657" t="s">
        <v>961</v>
      </c>
    </row>
    <row r="1658" spans="1:3" x14ac:dyDescent="0.2">
      <c r="A1658" t="s">
        <v>2617</v>
      </c>
      <c r="B1658" t="s">
        <v>4</v>
      </c>
      <c r="C1658" t="s">
        <v>961</v>
      </c>
    </row>
    <row r="1659" spans="1:3" x14ac:dyDescent="0.2">
      <c r="A1659" t="s">
        <v>2618</v>
      </c>
      <c r="B1659" t="s">
        <v>4</v>
      </c>
      <c r="C1659" t="s">
        <v>961</v>
      </c>
    </row>
    <row r="1660" spans="1:3" x14ac:dyDescent="0.2">
      <c r="A1660" t="s">
        <v>2619</v>
      </c>
      <c r="B1660" t="s">
        <v>4</v>
      </c>
      <c r="C1660" t="s">
        <v>961</v>
      </c>
    </row>
    <row r="1661" spans="1:3" x14ac:dyDescent="0.2">
      <c r="A1661" t="s">
        <v>2620</v>
      </c>
      <c r="B1661" t="s">
        <v>4</v>
      </c>
      <c r="C1661" t="s">
        <v>961</v>
      </c>
    </row>
    <row r="1662" spans="1:3" x14ac:dyDescent="0.2">
      <c r="A1662" t="s">
        <v>2621</v>
      </c>
      <c r="B1662" t="s">
        <v>4</v>
      </c>
      <c r="C1662" t="s">
        <v>961</v>
      </c>
    </row>
    <row r="1663" spans="1:3" x14ac:dyDescent="0.2">
      <c r="A1663" t="s">
        <v>2622</v>
      </c>
      <c r="B1663" t="s">
        <v>4</v>
      </c>
      <c r="C1663" t="s">
        <v>961</v>
      </c>
    </row>
    <row r="1664" spans="1:3" x14ac:dyDescent="0.2">
      <c r="A1664" t="s">
        <v>2623</v>
      </c>
      <c r="B1664" t="s">
        <v>4</v>
      </c>
      <c r="C1664" t="s">
        <v>961</v>
      </c>
    </row>
    <row r="1665" spans="1:3" x14ac:dyDescent="0.2">
      <c r="A1665" t="s">
        <v>2624</v>
      </c>
      <c r="B1665" t="s">
        <v>4</v>
      </c>
      <c r="C1665" t="s">
        <v>961</v>
      </c>
    </row>
    <row r="1666" spans="1:3" x14ac:dyDescent="0.2">
      <c r="A1666" t="s">
        <v>2625</v>
      </c>
      <c r="B1666" t="s">
        <v>4</v>
      </c>
      <c r="C1666" t="s">
        <v>961</v>
      </c>
    </row>
    <row r="1667" spans="1:3" x14ac:dyDescent="0.2">
      <c r="A1667" t="s">
        <v>2626</v>
      </c>
      <c r="B1667" t="s">
        <v>4</v>
      </c>
      <c r="C1667" t="s">
        <v>961</v>
      </c>
    </row>
    <row r="1668" spans="1:3" x14ac:dyDescent="0.2">
      <c r="A1668" t="s">
        <v>2627</v>
      </c>
      <c r="B1668" t="s">
        <v>4</v>
      </c>
      <c r="C1668" t="s">
        <v>961</v>
      </c>
    </row>
    <row r="1669" spans="1:3" x14ac:dyDescent="0.2">
      <c r="A1669" t="s">
        <v>2628</v>
      </c>
      <c r="B1669" t="s">
        <v>4</v>
      </c>
      <c r="C1669" t="s">
        <v>961</v>
      </c>
    </row>
    <row r="1670" spans="1:3" x14ac:dyDescent="0.2">
      <c r="A1670" t="s">
        <v>2629</v>
      </c>
      <c r="B1670" t="s">
        <v>4</v>
      </c>
      <c r="C1670" t="s">
        <v>961</v>
      </c>
    </row>
    <row r="1671" spans="1:3" x14ac:dyDescent="0.2">
      <c r="A1671" t="s">
        <v>2630</v>
      </c>
      <c r="B1671" t="s">
        <v>4</v>
      </c>
      <c r="C1671" t="s">
        <v>961</v>
      </c>
    </row>
    <row r="1672" spans="1:3" x14ac:dyDescent="0.2">
      <c r="A1672" t="s">
        <v>2631</v>
      </c>
      <c r="B1672" t="s">
        <v>4</v>
      </c>
      <c r="C1672" t="s">
        <v>961</v>
      </c>
    </row>
    <row r="1673" spans="1:3" x14ac:dyDescent="0.2">
      <c r="A1673" t="s">
        <v>2632</v>
      </c>
      <c r="B1673" t="s">
        <v>4</v>
      </c>
      <c r="C1673" t="s">
        <v>961</v>
      </c>
    </row>
    <row r="1674" spans="1:3" x14ac:dyDescent="0.2">
      <c r="A1674" t="s">
        <v>2633</v>
      </c>
      <c r="B1674" t="s">
        <v>4</v>
      </c>
      <c r="C1674" t="s">
        <v>961</v>
      </c>
    </row>
    <row r="1675" spans="1:3" x14ac:dyDescent="0.2">
      <c r="A1675" t="s">
        <v>2634</v>
      </c>
      <c r="B1675" t="s">
        <v>4</v>
      </c>
      <c r="C1675" t="s">
        <v>961</v>
      </c>
    </row>
    <row r="1676" spans="1:3" x14ac:dyDescent="0.2">
      <c r="A1676" t="s">
        <v>2635</v>
      </c>
      <c r="B1676" t="s">
        <v>4</v>
      </c>
      <c r="C1676" t="s">
        <v>961</v>
      </c>
    </row>
    <row r="1677" spans="1:3" x14ac:dyDescent="0.2">
      <c r="A1677" t="s">
        <v>2636</v>
      </c>
      <c r="B1677" t="s">
        <v>4</v>
      </c>
      <c r="C1677" t="s">
        <v>961</v>
      </c>
    </row>
    <row r="1678" spans="1:3" x14ac:dyDescent="0.2">
      <c r="A1678" t="s">
        <v>2637</v>
      </c>
      <c r="B1678" t="s">
        <v>4</v>
      </c>
      <c r="C1678" t="s">
        <v>961</v>
      </c>
    </row>
    <row r="1679" spans="1:3" x14ac:dyDescent="0.2">
      <c r="A1679" t="s">
        <v>2638</v>
      </c>
      <c r="B1679" t="s">
        <v>4</v>
      </c>
      <c r="C1679" t="s">
        <v>961</v>
      </c>
    </row>
    <row r="1680" spans="1:3" x14ac:dyDescent="0.2">
      <c r="A1680" t="s">
        <v>2639</v>
      </c>
      <c r="B1680" t="s">
        <v>4</v>
      </c>
      <c r="C1680" t="s">
        <v>961</v>
      </c>
    </row>
    <row r="1681" spans="1:3" x14ac:dyDescent="0.2">
      <c r="A1681" t="s">
        <v>2640</v>
      </c>
      <c r="B1681" t="s">
        <v>4</v>
      </c>
      <c r="C1681" t="s">
        <v>961</v>
      </c>
    </row>
    <row r="1682" spans="1:3" x14ac:dyDescent="0.2">
      <c r="A1682" t="s">
        <v>2641</v>
      </c>
      <c r="B1682" t="s">
        <v>4</v>
      </c>
      <c r="C1682" t="s">
        <v>961</v>
      </c>
    </row>
    <row r="1683" spans="1:3" x14ac:dyDescent="0.2">
      <c r="A1683" t="s">
        <v>2642</v>
      </c>
      <c r="B1683" t="s">
        <v>4</v>
      </c>
      <c r="C1683" t="s">
        <v>961</v>
      </c>
    </row>
    <row r="1684" spans="1:3" x14ac:dyDescent="0.2">
      <c r="A1684" t="s">
        <v>2643</v>
      </c>
      <c r="B1684" t="s">
        <v>4</v>
      </c>
      <c r="C1684" t="s">
        <v>961</v>
      </c>
    </row>
    <row r="1685" spans="1:3" x14ac:dyDescent="0.2">
      <c r="A1685" t="s">
        <v>2644</v>
      </c>
      <c r="B1685" t="s">
        <v>4</v>
      </c>
      <c r="C1685" t="s">
        <v>961</v>
      </c>
    </row>
    <row r="1686" spans="1:3" x14ac:dyDescent="0.2">
      <c r="A1686" t="s">
        <v>2645</v>
      </c>
      <c r="B1686" t="s">
        <v>4</v>
      </c>
      <c r="C1686" t="s">
        <v>961</v>
      </c>
    </row>
    <row r="1687" spans="1:3" x14ac:dyDescent="0.2">
      <c r="A1687" t="s">
        <v>2646</v>
      </c>
      <c r="B1687" t="s">
        <v>4</v>
      </c>
      <c r="C1687" t="s">
        <v>961</v>
      </c>
    </row>
    <row r="1688" spans="1:3" x14ac:dyDescent="0.2">
      <c r="A1688" t="s">
        <v>2647</v>
      </c>
      <c r="B1688" t="s">
        <v>4</v>
      </c>
      <c r="C1688" t="s">
        <v>961</v>
      </c>
    </row>
    <row r="1689" spans="1:3" x14ac:dyDescent="0.2">
      <c r="A1689" t="s">
        <v>2648</v>
      </c>
      <c r="B1689" t="s">
        <v>4</v>
      </c>
      <c r="C1689" t="s">
        <v>961</v>
      </c>
    </row>
    <row r="1690" spans="1:3" x14ac:dyDescent="0.2">
      <c r="A1690" t="s">
        <v>2649</v>
      </c>
      <c r="B1690" t="s">
        <v>4</v>
      </c>
      <c r="C1690" t="s">
        <v>961</v>
      </c>
    </row>
    <row r="1691" spans="1:3" x14ac:dyDescent="0.2">
      <c r="A1691" t="s">
        <v>2650</v>
      </c>
      <c r="B1691" t="s">
        <v>4</v>
      </c>
      <c r="C1691" t="s">
        <v>961</v>
      </c>
    </row>
    <row r="1692" spans="1:3" x14ac:dyDescent="0.2">
      <c r="A1692" t="s">
        <v>2651</v>
      </c>
      <c r="B1692" t="s">
        <v>4</v>
      </c>
      <c r="C1692" t="s">
        <v>961</v>
      </c>
    </row>
    <row r="1693" spans="1:3" x14ac:dyDescent="0.2">
      <c r="A1693" t="s">
        <v>2652</v>
      </c>
      <c r="B1693" t="s">
        <v>4</v>
      </c>
      <c r="C1693" t="s">
        <v>961</v>
      </c>
    </row>
    <row r="1694" spans="1:3" x14ac:dyDescent="0.2">
      <c r="A1694" t="s">
        <v>2653</v>
      </c>
      <c r="B1694" t="s">
        <v>4</v>
      </c>
      <c r="C1694" t="s">
        <v>961</v>
      </c>
    </row>
    <row r="1695" spans="1:3" x14ac:dyDescent="0.2">
      <c r="A1695" t="s">
        <v>2654</v>
      </c>
      <c r="B1695" t="s">
        <v>4</v>
      </c>
      <c r="C1695" t="s">
        <v>961</v>
      </c>
    </row>
    <row r="1696" spans="1:3" x14ac:dyDescent="0.2">
      <c r="A1696" t="s">
        <v>2655</v>
      </c>
      <c r="B1696" t="s">
        <v>4</v>
      </c>
      <c r="C1696" t="s">
        <v>961</v>
      </c>
    </row>
    <row r="1697" spans="1:3" x14ac:dyDescent="0.2">
      <c r="A1697" t="s">
        <v>2656</v>
      </c>
      <c r="B1697" t="s">
        <v>4</v>
      </c>
      <c r="C1697" t="s">
        <v>961</v>
      </c>
    </row>
    <row r="1698" spans="1:3" x14ac:dyDescent="0.2">
      <c r="A1698" t="s">
        <v>2657</v>
      </c>
      <c r="B1698" t="s">
        <v>4</v>
      </c>
      <c r="C1698" t="s">
        <v>961</v>
      </c>
    </row>
    <row r="1699" spans="1:3" x14ac:dyDescent="0.2">
      <c r="A1699" t="s">
        <v>2658</v>
      </c>
      <c r="B1699" t="s">
        <v>4</v>
      </c>
      <c r="C1699" t="s">
        <v>961</v>
      </c>
    </row>
    <row r="1700" spans="1:3" x14ac:dyDescent="0.2">
      <c r="A1700" t="s">
        <v>2659</v>
      </c>
      <c r="B1700" t="s">
        <v>4</v>
      </c>
      <c r="C1700" t="s">
        <v>961</v>
      </c>
    </row>
    <row r="1701" spans="1:3" x14ac:dyDescent="0.2">
      <c r="A1701" t="s">
        <v>2660</v>
      </c>
      <c r="B1701" t="s">
        <v>4</v>
      </c>
      <c r="C1701" t="s">
        <v>961</v>
      </c>
    </row>
    <row r="1702" spans="1:3" x14ac:dyDescent="0.2">
      <c r="A1702" t="s">
        <v>2661</v>
      </c>
      <c r="B1702" t="s">
        <v>4</v>
      </c>
      <c r="C1702" t="s">
        <v>961</v>
      </c>
    </row>
    <row r="1703" spans="1:3" x14ac:dyDescent="0.2">
      <c r="A1703" t="s">
        <v>2662</v>
      </c>
      <c r="B1703" t="s">
        <v>4</v>
      </c>
      <c r="C1703" t="s">
        <v>961</v>
      </c>
    </row>
    <row r="1704" spans="1:3" x14ac:dyDescent="0.2">
      <c r="A1704" t="s">
        <v>2663</v>
      </c>
      <c r="B1704" t="s">
        <v>4</v>
      </c>
      <c r="C1704" t="s">
        <v>961</v>
      </c>
    </row>
    <row r="1705" spans="1:3" x14ac:dyDescent="0.2">
      <c r="A1705" t="s">
        <v>2664</v>
      </c>
      <c r="B1705" t="s">
        <v>4</v>
      </c>
      <c r="C1705" t="s">
        <v>961</v>
      </c>
    </row>
    <row r="1706" spans="1:3" x14ac:dyDescent="0.2">
      <c r="A1706" t="s">
        <v>2665</v>
      </c>
      <c r="B1706" t="s">
        <v>4</v>
      </c>
      <c r="C1706" t="s">
        <v>961</v>
      </c>
    </row>
    <row r="1707" spans="1:3" x14ac:dyDescent="0.2">
      <c r="A1707" t="s">
        <v>2666</v>
      </c>
      <c r="B1707" t="s">
        <v>4</v>
      </c>
      <c r="C1707" t="s">
        <v>961</v>
      </c>
    </row>
    <row r="1708" spans="1:3" x14ac:dyDescent="0.2">
      <c r="A1708" t="s">
        <v>2667</v>
      </c>
      <c r="B1708" t="s">
        <v>4</v>
      </c>
      <c r="C1708" t="s">
        <v>961</v>
      </c>
    </row>
    <row r="1709" spans="1:3" x14ac:dyDescent="0.2">
      <c r="A1709" t="s">
        <v>2668</v>
      </c>
      <c r="B1709" t="s">
        <v>4</v>
      </c>
      <c r="C1709" t="s">
        <v>961</v>
      </c>
    </row>
    <row r="1710" spans="1:3" x14ac:dyDescent="0.2">
      <c r="A1710" t="s">
        <v>2669</v>
      </c>
      <c r="B1710" t="s">
        <v>4</v>
      </c>
      <c r="C1710" t="s">
        <v>961</v>
      </c>
    </row>
    <row r="1711" spans="1:3" x14ac:dyDescent="0.2">
      <c r="A1711" t="s">
        <v>2670</v>
      </c>
      <c r="B1711" t="s">
        <v>4</v>
      </c>
      <c r="C1711" t="s">
        <v>961</v>
      </c>
    </row>
    <row r="1712" spans="1:3" x14ac:dyDescent="0.2">
      <c r="A1712" t="s">
        <v>2671</v>
      </c>
      <c r="B1712" t="s">
        <v>4</v>
      </c>
      <c r="C1712" t="s">
        <v>961</v>
      </c>
    </row>
    <row r="1713" spans="1:3" x14ac:dyDescent="0.2">
      <c r="A1713" t="s">
        <v>2672</v>
      </c>
      <c r="B1713" t="s">
        <v>4</v>
      </c>
      <c r="C1713" t="s">
        <v>961</v>
      </c>
    </row>
    <row r="1714" spans="1:3" x14ac:dyDescent="0.2">
      <c r="A1714" t="s">
        <v>2673</v>
      </c>
      <c r="B1714" t="s">
        <v>4</v>
      </c>
      <c r="C1714" t="s">
        <v>961</v>
      </c>
    </row>
    <row r="1715" spans="1:3" x14ac:dyDescent="0.2">
      <c r="A1715" t="s">
        <v>2674</v>
      </c>
      <c r="B1715" t="s">
        <v>4</v>
      </c>
      <c r="C1715" t="s">
        <v>961</v>
      </c>
    </row>
    <row r="1716" spans="1:3" x14ac:dyDescent="0.2">
      <c r="A1716" t="s">
        <v>2675</v>
      </c>
      <c r="B1716" t="s">
        <v>4</v>
      </c>
      <c r="C1716" t="s">
        <v>961</v>
      </c>
    </row>
    <row r="1717" spans="1:3" x14ac:dyDescent="0.2">
      <c r="A1717" t="s">
        <v>2676</v>
      </c>
      <c r="B1717" t="s">
        <v>4</v>
      </c>
      <c r="C1717" t="s">
        <v>961</v>
      </c>
    </row>
    <row r="1718" spans="1:3" x14ac:dyDescent="0.2">
      <c r="A1718" t="s">
        <v>2677</v>
      </c>
      <c r="B1718" t="s">
        <v>4</v>
      </c>
      <c r="C1718" t="s">
        <v>961</v>
      </c>
    </row>
    <row r="1719" spans="1:3" x14ac:dyDescent="0.2">
      <c r="A1719" t="s">
        <v>2678</v>
      </c>
      <c r="B1719" t="s">
        <v>4</v>
      </c>
      <c r="C1719" t="s">
        <v>961</v>
      </c>
    </row>
    <row r="1720" spans="1:3" x14ac:dyDescent="0.2">
      <c r="A1720" t="s">
        <v>2679</v>
      </c>
      <c r="B1720" t="s">
        <v>4</v>
      </c>
      <c r="C1720" t="s">
        <v>961</v>
      </c>
    </row>
    <row r="1721" spans="1:3" x14ac:dyDescent="0.2">
      <c r="A1721" t="s">
        <v>2680</v>
      </c>
      <c r="B1721" t="s">
        <v>4</v>
      </c>
      <c r="C1721" t="s">
        <v>961</v>
      </c>
    </row>
    <row r="1722" spans="1:3" x14ac:dyDescent="0.2">
      <c r="A1722" t="s">
        <v>2681</v>
      </c>
      <c r="B1722" t="s">
        <v>4</v>
      </c>
      <c r="C1722" t="s">
        <v>961</v>
      </c>
    </row>
    <row r="1723" spans="1:3" x14ac:dyDescent="0.2">
      <c r="A1723" t="s">
        <v>2682</v>
      </c>
      <c r="B1723" t="s">
        <v>4</v>
      </c>
      <c r="C1723" t="s">
        <v>961</v>
      </c>
    </row>
    <row r="1724" spans="1:3" x14ac:dyDescent="0.2">
      <c r="A1724" t="s">
        <v>2683</v>
      </c>
      <c r="B1724" t="s">
        <v>4</v>
      </c>
      <c r="C1724" t="s">
        <v>961</v>
      </c>
    </row>
    <row r="1725" spans="1:3" x14ac:dyDescent="0.2">
      <c r="A1725" t="s">
        <v>2684</v>
      </c>
      <c r="B1725" t="s">
        <v>4</v>
      </c>
      <c r="C1725" t="s">
        <v>961</v>
      </c>
    </row>
    <row r="1726" spans="1:3" x14ac:dyDescent="0.2">
      <c r="A1726" t="s">
        <v>2685</v>
      </c>
      <c r="B1726" t="s">
        <v>4</v>
      </c>
      <c r="C1726" t="s">
        <v>961</v>
      </c>
    </row>
    <row r="1727" spans="1:3" x14ac:dyDescent="0.2">
      <c r="A1727" t="s">
        <v>2686</v>
      </c>
      <c r="B1727" t="s">
        <v>4</v>
      </c>
      <c r="C1727" t="s">
        <v>961</v>
      </c>
    </row>
    <row r="1728" spans="1:3" x14ac:dyDescent="0.2">
      <c r="A1728" t="s">
        <v>2687</v>
      </c>
      <c r="B1728" t="s">
        <v>4</v>
      </c>
      <c r="C1728" t="s">
        <v>961</v>
      </c>
    </row>
    <row r="1729" spans="1:3" x14ac:dyDescent="0.2">
      <c r="A1729" t="s">
        <v>2688</v>
      </c>
      <c r="B1729" t="s">
        <v>4</v>
      </c>
      <c r="C1729" t="s">
        <v>961</v>
      </c>
    </row>
    <row r="1730" spans="1:3" x14ac:dyDescent="0.2">
      <c r="A1730" t="s">
        <v>2689</v>
      </c>
      <c r="B1730" t="s">
        <v>4</v>
      </c>
      <c r="C1730" t="s">
        <v>961</v>
      </c>
    </row>
    <row r="1731" spans="1:3" x14ac:dyDescent="0.2">
      <c r="A1731" t="s">
        <v>2690</v>
      </c>
      <c r="B1731" t="s">
        <v>4</v>
      </c>
      <c r="C1731" t="s">
        <v>961</v>
      </c>
    </row>
    <row r="1732" spans="1:3" x14ac:dyDescent="0.2">
      <c r="A1732" t="s">
        <v>2691</v>
      </c>
      <c r="B1732" t="s">
        <v>4</v>
      </c>
      <c r="C1732" t="s">
        <v>961</v>
      </c>
    </row>
    <row r="1733" spans="1:3" x14ac:dyDescent="0.2">
      <c r="A1733" t="s">
        <v>2692</v>
      </c>
      <c r="B1733" t="s">
        <v>4</v>
      </c>
      <c r="C1733" t="s">
        <v>961</v>
      </c>
    </row>
    <row r="1734" spans="1:3" x14ac:dyDescent="0.2">
      <c r="A1734" t="s">
        <v>2693</v>
      </c>
      <c r="B1734" t="s">
        <v>4</v>
      </c>
      <c r="C1734" t="s">
        <v>961</v>
      </c>
    </row>
    <row r="1735" spans="1:3" x14ac:dyDescent="0.2">
      <c r="A1735" t="s">
        <v>2694</v>
      </c>
      <c r="B1735" t="s">
        <v>4</v>
      </c>
      <c r="C1735" t="s">
        <v>961</v>
      </c>
    </row>
    <row r="1736" spans="1:3" x14ac:dyDescent="0.2">
      <c r="A1736" t="s">
        <v>2695</v>
      </c>
      <c r="B1736" t="s">
        <v>4</v>
      </c>
      <c r="C1736" t="s">
        <v>961</v>
      </c>
    </row>
    <row r="1737" spans="1:3" x14ac:dyDescent="0.2">
      <c r="A1737" t="s">
        <v>2696</v>
      </c>
      <c r="B1737" t="s">
        <v>4</v>
      </c>
      <c r="C1737" t="s">
        <v>961</v>
      </c>
    </row>
    <row r="1738" spans="1:3" x14ac:dyDescent="0.2">
      <c r="A1738" t="s">
        <v>2697</v>
      </c>
      <c r="B1738" t="s">
        <v>4</v>
      </c>
      <c r="C1738" t="s">
        <v>961</v>
      </c>
    </row>
    <row r="1739" spans="1:3" x14ac:dyDescent="0.2">
      <c r="A1739" t="s">
        <v>2698</v>
      </c>
      <c r="B1739" t="s">
        <v>4</v>
      </c>
      <c r="C1739" t="s">
        <v>961</v>
      </c>
    </row>
    <row r="1740" spans="1:3" x14ac:dyDescent="0.2">
      <c r="A1740" t="s">
        <v>2699</v>
      </c>
      <c r="B1740" t="s">
        <v>4</v>
      </c>
      <c r="C1740" t="s">
        <v>961</v>
      </c>
    </row>
    <row r="1741" spans="1:3" x14ac:dyDescent="0.2">
      <c r="A1741" t="s">
        <v>2700</v>
      </c>
      <c r="B1741" t="s">
        <v>4</v>
      </c>
      <c r="C1741" t="s">
        <v>961</v>
      </c>
    </row>
    <row r="1742" spans="1:3" x14ac:dyDescent="0.2">
      <c r="A1742" t="s">
        <v>2701</v>
      </c>
      <c r="B1742" t="s">
        <v>4</v>
      </c>
      <c r="C1742" t="s">
        <v>961</v>
      </c>
    </row>
    <row r="1743" spans="1:3" x14ac:dyDescent="0.2">
      <c r="A1743" t="s">
        <v>2702</v>
      </c>
      <c r="B1743" t="s">
        <v>4</v>
      </c>
      <c r="C1743" t="s">
        <v>961</v>
      </c>
    </row>
    <row r="1744" spans="1:3" x14ac:dyDescent="0.2">
      <c r="A1744" t="s">
        <v>2703</v>
      </c>
      <c r="B1744" t="s">
        <v>4</v>
      </c>
      <c r="C1744" t="s">
        <v>961</v>
      </c>
    </row>
    <row r="1745" spans="1:3" x14ac:dyDescent="0.2">
      <c r="A1745" t="s">
        <v>2704</v>
      </c>
      <c r="B1745" t="s">
        <v>4</v>
      </c>
      <c r="C1745" t="s">
        <v>961</v>
      </c>
    </row>
    <row r="1746" spans="1:3" x14ac:dyDescent="0.2">
      <c r="A1746" t="s">
        <v>2705</v>
      </c>
      <c r="B1746" t="s">
        <v>4</v>
      </c>
      <c r="C1746" t="s">
        <v>961</v>
      </c>
    </row>
    <row r="1747" spans="1:3" x14ac:dyDescent="0.2">
      <c r="A1747" t="s">
        <v>2706</v>
      </c>
      <c r="B1747" t="s">
        <v>4</v>
      </c>
      <c r="C1747" t="s">
        <v>961</v>
      </c>
    </row>
    <row r="1748" spans="1:3" x14ac:dyDescent="0.2">
      <c r="A1748" t="s">
        <v>2707</v>
      </c>
      <c r="B1748" t="s">
        <v>4</v>
      </c>
      <c r="C1748" t="s">
        <v>961</v>
      </c>
    </row>
    <row r="1749" spans="1:3" x14ac:dyDescent="0.2">
      <c r="A1749" t="s">
        <v>2708</v>
      </c>
      <c r="B1749" t="s">
        <v>4</v>
      </c>
      <c r="C1749" t="s">
        <v>961</v>
      </c>
    </row>
    <row r="1750" spans="1:3" x14ac:dyDescent="0.2">
      <c r="A1750" t="s">
        <v>2709</v>
      </c>
      <c r="B1750" t="s">
        <v>4</v>
      </c>
      <c r="C1750" t="s">
        <v>961</v>
      </c>
    </row>
    <row r="1751" spans="1:3" x14ac:dyDescent="0.2">
      <c r="A1751" t="s">
        <v>2710</v>
      </c>
      <c r="B1751" t="s">
        <v>4</v>
      </c>
      <c r="C1751" t="s">
        <v>961</v>
      </c>
    </row>
    <row r="1752" spans="1:3" x14ac:dyDescent="0.2">
      <c r="A1752" t="s">
        <v>2711</v>
      </c>
      <c r="B1752" t="s">
        <v>4</v>
      </c>
      <c r="C1752" t="s">
        <v>961</v>
      </c>
    </row>
    <row r="1753" spans="1:3" x14ac:dyDescent="0.2">
      <c r="A1753" t="s">
        <v>2712</v>
      </c>
      <c r="B1753" t="s">
        <v>4</v>
      </c>
      <c r="C1753" t="s">
        <v>961</v>
      </c>
    </row>
    <row r="1754" spans="1:3" x14ac:dyDescent="0.2">
      <c r="A1754" t="s">
        <v>2713</v>
      </c>
      <c r="B1754" t="s">
        <v>4</v>
      </c>
      <c r="C1754" t="s">
        <v>961</v>
      </c>
    </row>
    <row r="1755" spans="1:3" x14ac:dyDescent="0.2">
      <c r="A1755" t="s">
        <v>2714</v>
      </c>
      <c r="B1755" t="s">
        <v>4</v>
      </c>
      <c r="C1755" t="s">
        <v>961</v>
      </c>
    </row>
    <row r="1756" spans="1:3" x14ac:dyDescent="0.2">
      <c r="A1756" t="s">
        <v>2715</v>
      </c>
      <c r="B1756" t="s">
        <v>4</v>
      </c>
      <c r="C1756" t="s">
        <v>961</v>
      </c>
    </row>
    <row r="1757" spans="1:3" x14ac:dyDescent="0.2">
      <c r="A1757" t="s">
        <v>2716</v>
      </c>
      <c r="B1757" t="s">
        <v>4</v>
      </c>
      <c r="C1757" t="s">
        <v>961</v>
      </c>
    </row>
    <row r="1758" spans="1:3" x14ac:dyDescent="0.2">
      <c r="A1758" t="s">
        <v>2717</v>
      </c>
      <c r="B1758" t="s">
        <v>4</v>
      </c>
      <c r="C1758" t="s">
        <v>961</v>
      </c>
    </row>
    <row r="1759" spans="1:3" x14ac:dyDescent="0.2">
      <c r="A1759" t="s">
        <v>2718</v>
      </c>
      <c r="B1759" t="s">
        <v>4</v>
      </c>
      <c r="C1759" t="s">
        <v>961</v>
      </c>
    </row>
    <row r="1760" spans="1:3" x14ac:dyDescent="0.2">
      <c r="A1760" t="s">
        <v>2719</v>
      </c>
      <c r="B1760" t="s">
        <v>4</v>
      </c>
      <c r="C1760" t="s">
        <v>961</v>
      </c>
    </row>
    <row r="1761" spans="1:3" x14ac:dyDescent="0.2">
      <c r="A1761" t="s">
        <v>2720</v>
      </c>
      <c r="B1761" t="s">
        <v>4</v>
      </c>
      <c r="C1761" t="s">
        <v>961</v>
      </c>
    </row>
    <row r="1762" spans="1:3" x14ac:dyDescent="0.2">
      <c r="A1762" t="s">
        <v>2721</v>
      </c>
      <c r="B1762" t="s">
        <v>4</v>
      </c>
      <c r="C1762" t="s">
        <v>961</v>
      </c>
    </row>
    <row r="1763" spans="1:3" x14ac:dyDescent="0.2">
      <c r="A1763" t="s">
        <v>2722</v>
      </c>
      <c r="B1763" t="s">
        <v>4</v>
      </c>
      <c r="C1763" t="s">
        <v>961</v>
      </c>
    </row>
    <row r="1764" spans="1:3" x14ac:dyDescent="0.2">
      <c r="A1764" t="s">
        <v>2723</v>
      </c>
      <c r="B1764" t="s">
        <v>4</v>
      </c>
      <c r="C1764" t="s">
        <v>961</v>
      </c>
    </row>
    <row r="1765" spans="1:3" x14ac:dyDescent="0.2">
      <c r="A1765" t="s">
        <v>2724</v>
      </c>
      <c r="B1765" t="s">
        <v>4</v>
      </c>
      <c r="C1765" t="s">
        <v>961</v>
      </c>
    </row>
    <row r="1766" spans="1:3" x14ac:dyDescent="0.2">
      <c r="A1766" t="s">
        <v>2725</v>
      </c>
      <c r="B1766" t="s">
        <v>4</v>
      </c>
      <c r="C1766" t="s">
        <v>961</v>
      </c>
    </row>
    <row r="1767" spans="1:3" x14ac:dyDescent="0.2">
      <c r="A1767" t="s">
        <v>2726</v>
      </c>
      <c r="B1767" t="s">
        <v>4</v>
      </c>
      <c r="C1767" t="s">
        <v>961</v>
      </c>
    </row>
    <row r="1768" spans="1:3" x14ac:dyDescent="0.2">
      <c r="A1768" t="s">
        <v>2727</v>
      </c>
      <c r="B1768" t="s">
        <v>4</v>
      </c>
      <c r="C1768" t="s">
        <v>961</v>
      </c>
    </row>
    <row r="1769" spans="1:3" x14ac:dyDescent="0.2">
      <c r="A1769" t="s">
        <v>2728</v>
      </c>
      <c r="B1769" t="s">
        <v>4</v>
      </c>
      <c r="C1769" t="s">
        <v>961</v>
      </c>
    </row>
    <row r="1770" spans="1:3" x14ac:dyDescent="0.2">
      <c r="A1770" t="s">
        <v>2729</v>
      </c>
      <c r="B1770" t="s">
        <v>4</v>
      </c>
      <c r="C1770" t="s">
        <v>961</v>
      </c>
    </row>
    <row r="1771" spans="1:3" x14ac:dyDescent="0.2">
      <c r="A1771" t="s">
        <v>2730</v>
      </c>
      <c r="B1771" t="s">
        <v>4</v>
      </c>
      <c r="C1771" t="s">
        <v>961</v>
      </c>
    </row>
    <row r="1772" spans="1:3" x14ac:dyDescent="0.2">
      <c r="A1772" t="s">
        <v>2731</v>
      </c>
      <c r="B1772" t="s">
        <v>4</v>
      </c>
      <c r="C1772" t="s">
        <v>961</v>
      </c>
    </row>
    <row r="1773" spans="1:3" x14ac:dyDescent="0.2">
      <c r="A1773" t="s">
        <v>2732</v>
      </c>
      <c r="B1773" t="s">
        <v>4</v>
      </c>
      <c r="C1773" t="s">
        <v>961</v>
      </c>
    </row>
  </sheetData>
  <pageMargins left="0.7" right="0.7" top="0.75" bottom="0.75" header="0.3" footer="0.3"/>
  <tableParts count="1">
    <tablePart r:id="rId1"/>
  </tableParts>
</worksheet>
</file>

<file path=xl/worksheets/sheet11.xml><?xml version="1.0" encoding="utf-8"?>
<worksheet xmlns="http://purl.oclc.org/ooxml/spreadsheetml/main" xmlns:r="http://purl.oclc.org/ooxml/officeDocument/relationships" xmlns:xdr="http://purl.oclc.org/ooxml/drawingml/spreadsheetDrawing" xmlns:x14="http://schemas.microsoft.com/office/spreadsheetml/2009/9/main"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984F96-5EF6-4846-8991-6765D443CE3C}">
  <sheetPr codeName="Sheet17">
    <tabColor theme="8" tint="0.59999389629810485"/>
  </sheetPr>
  <dimension ref="A1:M17"/>
  <sheetViews>
    <sheetView workbookViewId="0"/>
  </sheetViews>
  <sheetFormatPr baseColWidth="10" defaultRowHeight="16" x14ac:dyDescent="0.2"/>
  <cols>
    <col min="1" max="1" width="9.6640625" bestFit="1" customWidth="1"/>
    <col min="2" max="2" width="9.83203125" bestFit="1" customWidth="1"/>
    <col min="3" max="3" width="15.33203125" bestFit="1" customWidth="1"/>
    <col min="4" max="4" width="44.5" bestFit="1" customWidth="1"/>
    <col min="5" max="5" width="38.33203125" bestFit="1" customWidth="1"/>
    <col min="6" max="6" width="10.5" bestFit="1" customWidth="1"/>
    <col min="7" max="7" width="12.5" bestFit="1" customWidth="1"/>
    <col min="8" max="8" width="18.33203125" bestFit="1" customWidth="1"/>
    <col min="9" max="9" width="21.5" bestFit="1" customWidth="1"/>
    <col min="10" max="10" width="22.1640625" bestFit="1" customWidth="1"/>
    <col min="11" max="11" width="9" bestFit="1" customWidth="1"/>
    <col min="12" max="12" width="15" bestFit="1" customWidth="1"/>
    <col min="13" max="13" width="10" bestFit="1" customWidth="1"/>
  </cols>
  <sheetData>
    <row r="1" spans="1:13" x14ac:dyDescent="0.2">
      <c r="A1" t="s">
        <v>2738</v>
      </c>
      <c r="B1" t="s">
        <v>1</v>
      </c>
      <c r="C1" t="s">
        <v>2</v>
      </c>
      <c r="D1" t="s">
        <v>2737</v>
      </c>
      <c r="E1" s="3" t="s">
        <v>2741</v>
      </c>
      <c r="F1" s="3" t="s">
        <v>2745</v>
      </c>
      <c r="G1" s="3" t="s">
        <v>2744</v>
      </c>
      <c r="H1" s="3" t="s">
        <v>2742</v>
      </c>
      <c r="I1" s="3" t="s">
        <v>2748</v>
      </c>
      <c r="J1" s="3" t="s">
        <v>2743</v>
      </c>
      <c r="K1" s="3" t="s">
        <v>2739</v>
      </c>
      <c r="L1" s="3" t="s">
        <v>2749</v>
      </c>
      <c r="M1" s="3" t="s">
        <v>2740</v>
      </c>
    </row>
    <row r="2" spans="1:13" x14ac:dyDescent="0.2">
      <c r="A2" t="s">
        <v>43</v>
      </c>
      <c r="B2" t="s">
        <v>2808</v>
      </c>
      <c r="C2" t="s">
        <v>961</v>
      </c>
      <c r="D2" t="e" vm="1542">
        <v>#VALUE!</v>
      </c>
      <c r="E2" t="str" cm="1">
        <f t="array" ref="E2">IFERROR(_FV(Selenium_combined[[#This Row],[Asset Name]],"Industry"), "Undefined")</f>
        <v>Software &amp; IT Services</v>
      </c>
      <c r="F2" s="6" cm="1">
        <f t="array" ref="F2">IFERROR(_FV(Selenium_combined[[#This Row],[Asset Name]],"Price"), 0)</f>
        <v>509.5</v>
      </c>
      <c r="G2" s="5" cm="1">
        <f t="array" ref="G2">IFERROR(_FV(Selenium_combined[[#This Row],[Asset Name]],"Volume"), 0)</f>
        <v>698450</v>
      </c>
      <c r="H2" s="7" cm="1">
        <f t="array" ref="H2">IFERROR(_FV(Selenium_combined[[#This Row],[Asset Name]],"Market cap",TRUE), 0)</f>
        <v>1292364073000</v>
      </c>
      <c r="I2" t="str">
        <f>IF(Selenium_combined[[#This Row],[Market cap]]&lt;QUARTILE(_xlfn._xlws.SORT(Selenium_combined[Market cap],1,TRUE),1), "Q1", IF(Selenium_combined[[#This Row],[Market cap]]&lt;QUARTILE(_xlfn._xlws.SORT(Selenium_combined[Market cap],1,TRUE),2), "Q2", IF(Selenium_combined[[#This Row],[Market cap]]&lt;QUARTILE(_xlfn._xlws.SORT(Selenium_combined[Market cap],1,TRUE),3), "Q3", "Q4")))</f>
        <v>Q4</v>
      </c>
      <c r="J2" s="5" cm="1">
        <f t="array" ref="J2">IFERROR(_FV(Selenium_combined[[#This Row],[Asset Name]],"Shares outstanding",TRUE), 0)</f>
        <v>2536534000</v>
      </c>
      <c r="K2" s="6" cm="1">
        <f t="array" ref="K2">IFERROR(_FV(Selenium_combined[[#This Row],[Asset Name]],"P/E",TRUE), "")</f>
        <v>29.319600000000001</v>
      </c>
      <c r="L2" t="str" cm="1">
        <f t="array" ref="L2">IF(OR(Selenium_combined[[#This Row],[P/E]]="", Selenium_combined[[#This Row],[P/E]]=0), "Q1", IF(Selenium_combined[[#This Row],[P/E]]&lt;QUARTILE(IF(ISNUMBER(_xlfn._xlws.SORT(Selenium_combined[P/E],1,TRUE)), _xlfn._xlws.SORT(Selenium_combined[P/E],1,TRUE)),2), "Q2", IF(Selenium_combined[[#This Row],[P/E]]&lt;QUARTILE(IF(ISNUMBER(_xlfn._xlws.SORT(Selenium_combined[P/E],1,TRUE)), _xlfn._xlws.SORT(Selenium_combined[P/E],1,TRUE)),3), "Q3", "Q4")))</f>
        <v>Q3</v>
      </c>
      <c r="M2" s="4" cm="1">
        <f t="array" ref="M2">IFERROR(_FV(Selenium_combined[[#This Row],[Asset Name]],"Beta"), "")</f>
        <v>1.2123999999999999</v>
      </c>
    </row>
    <row r="3" spans="1:13" x14ac:dyDescent="0.2">
      <c r="A3" t="s">
        <v>1528</v>
      </c>
      <c r="B3" t="s">
        <v>2808</v>
      </c>
      <c r="C3" t="s">
        <v>961</v>
      </c>
      <c r="D3" t="e" vm="532">
        <v>#VALUE!</v>
      </c>
      <c r="E3" t="str" cm="1">
        <f t="array" ref="E3">IFERROR(_FV(Selenium_combined[[#This Row],[Asset Name]],"Industry"), "Undefined")</f>
        <v>Professional &amp; Commercial Services</v>
      </c>
      <c r="F3" s="6" cm="1">
        <f t="array" ref="F3">IFERROR(_FV(Selenium_combined[[#This Row],[Asset Name]],"Price"), 0)</f>
        <v>62</v>
      </c>
      <c r="G3" s="5" cm="1">
        <f t="array" ref="G3">IFERROR(_FV(Selenium_combined[[#This Row],[Asset Name]],"Volume"), 0)</f>
        <v>86933</v>
      </c>
      <c r="H3" s="7" cm="1">
        <f t="array" ref="H3">IFERROR(_FV(Selenium_combined[[#This Row],[Asset Name]],"Market cap",TRUE), 0)</f>
        <v>1208442000</v>
      </c>
      <c r="I3" t="str">
        <f>IF(Selenium_combined[[#This Row],[Market cap]]&lt;QUARTILE(_xlfn._xlws.SORT(Selenium_combined[Market cap],1,TRUE),1), "Q1", IF(Selenium_combined[[#This Row],[Market cap]]&lt;QUARTILE(_xlfn._xlws.SORT(Selenium_combined[Market cap],1,TRUE),2), "Q2", IF(Selenium_combined[[#This Row],[Market cap]]&lt;QUARTILE(_xlfn._xlws.SORT(Selenium_combined[Market cap],1,TRUE),3), "Q3", "Q4")))</f>
        <v>Q1</v>
      </c>
      <c r="J3" s="5" cm="1">
        <f t="array" ref="J3">IFERROR(_FV(Selenium_combined[[#This Row],[Asset Name]],"Shares outstanding",TRUE), 0)</f>
        <v>19491000</v>
      </c>
      <c r="K3" s="6" cm="1">
        <f t="array" ref="K3">IFERROR(_FV(Selenium_combined[[#This Row],[Asset Name]],"P/E",TRUE), "")</f>
        <v>21.458500000000001</v>
      </c>
      <c r="L3" t="str" cm="1">
        <f t="array" ref="L3">IF(OR(Selenium_combined[[#This Row],[P/E]]="", Selenium_combined[[#This Row],[P/E]]=0), "Q1", IF(Selenium_combined[[#This Row],[P/E]]&lt;QUARTILE(IF(ISNUMBER(_xlfn._xlws.SORT(Selenium_combined[P/E],1,TRUE)), _xlfn._xlws.SORT(Selenium_combined[P/E],1,TRUE)),2), "Q2", IF(Selenium_combined[[#This Row],[P/E]]&lt;QUARTILE(IF(ISNUMBER(_xlfn._xlws.SORT(Selenium_combined[P/E],1,TRUE)), _xlfn._xlws.SORT(Selenium_combined[P/E],1,TRUE)),3), "Q3", "Q4")))</f>
        <v>Q2</v>
      </c>
      <c r="M3" s="4" cm="1">
        <f t="array" ref="M3">IFERROR(_FV(Selenium_combined[[#This Row],[Asset Name]],"Beta"), "")</f>
        <v>0.90559999999999996</v>
      </c>
    </row>
    <row r="4" spans="1:13" x14ac:dyDescent="0.2">
      <c r="A4" t="s">
        <v>962</v>
      </c>
      <c r="B4" t="s">
        <v>2808</v>
      </c>
      <c r="C4" t="s">
        <v>961</v>
      </c>
      <c r="D4" t="e" vm="2">
        <v>#VALUE!</v>
      </c>
      <c r="E4" t="str" cm="1">
        <f t="array" ref="E4">IFERROR(_FV(Selenium_combined[[#This Row],[Asset Name]],"Industry"), "Undefined")</f>
        <v>Semiconductors &amp; Semiconductor Equipment</v>
      </c>
      <c r="F4" s="6" cm="1">
        <f t="array" ref="F4">IFERROR(_FV(Selenium_combined[[#This Row],[Asset Name]],"Price"), 0)</f>
        <v>122.67</v>
      </c>
      <c r="G4" s="5" cm="1">
        <f t="array" ref="G4">IFERROR(_FV(Selenium_combined[[#This Row],[Asset Name]],"Volume"), 0)</f>
        <v>5224962</v>
      </c>
      <c r="H4" s="7" cm="1">
        <f t="array" ref="H4">IFERROR(_FV(Selenium_combined[[#This Row],[Asset Name]],"Market cap",TRUE), 0)</f>
        <v>3017682000000</v>
      </c>
      <c r="I4" t="str">
        <f>IF(Selenium_combined[[#This Row],[Market cap]]&lt;QUARTILE(_xlfn._xlws.SORT(Selenium_combined[Market cap],1,TRUE),1), "Q1", IF(Selenium_combined[[#This Row],[Market cap]]&lt;QUARTILE(_xlfn._xlws.SORT(Selenium_combined[Market cap],1,TRUE),2), "Q2", IF(Selenium_combined[[#This Row],[Market cap]]&lt;QUARTILE(_xlfn._xlws.SORT(Selenium_combined[Market cap],1,TRUE),3), "Q3", "Q4")))</f>
        <v>Q4</v>
      </c>
      <c r="J4" s="5" cm="1">
        <f t="array" ref="J4">IFERROR(_FV(Selenium_combined[[#This Row],[Asset Name]],"Shares outstanding",TRUE), 0)</f>
        <v>24600000000</v>
      </c>
      <c r="K4" s="6" cm="1">
        <f t="array" ref="K4">IFERROR(_FV(Selenium_combined[[#This Row],[Asset Name]],"P/E",TRUE), "")</f>
        <v>71.792199999999994</v>
      </c>
      <c r="L4" t="str" cm="1">
        <f t="array" ref="L4">IF(OR(Selenium_combined[[#This Row],[P/E]]="", Selenium_combined[[#This Row],[P/E]]=0), "Q1", IF(Selenium_combined[[#This Row],[P/E]]&lt;QUARTILE(IF(ISNUMBER(_xlfn._xlws.SORT(Selenium_combined[P/E],1,TRUE)), _xlfn._xlws.SORT(Selenium_combined[P/E],1,TRUE)),2), "Q2", IF(Selenium_combined[[#This Row],[P/E]]&lt;QUARTILE(IF(ISNUMBER(_xlfn._xlws.SORT(Selenium_combined[P/E],1,TRUE)), _xlfn._xlws.SORT(Selenium_combined[P/E],1,TRUE)),3), "Q3", "Q4")))</f>
        <v>Q4</v>
      </c>
      <c r="M4" s="4" cm="1">
        <f t="array" ref="M4">IFERROR(_FV(Selenium_combined[[#This Row],[Asset Name]],"Beta"), "")</f>
        <v>1.6812</v>
      </c>
    </row>
    <row r="5" spans="1:13" x14ac:dyDescent="0.2">
      <c r="A5" t="s">
        <v>1040</v>
      </c>
      <c r="B5" t="s">
        <v>2808</v>
      </c>
      <c r="C5" t="s">
        <v>961</v>
      </c>
      <c r="D5" t="e" vm="78">
        <v>#VALUE!</v>
      </c>
      <c r="E5" t="str" cm="1">
        <f t="array" ref="E5">IFERROR(_FV(Selenium_combined[[#This Row],[Asset Name]],"Industry"), "Undefined")</f>
        <v>Semiconductors &amp; Semiconductor Equipment</v>
      </c>
      <c r="F5" s="6" cm="1">
        <f t="array" ref="F5">IFERROR(_FV(Selenium_combined[[#This Row],[Asset Name]],"Price"), 0)</f>
        <v>149.6</v>
      </c>
      <c r="G5" s="5" cm="1">
        <f t="array" ref="G5">IFERROR(_FV(Selenium_combined[[#This Row],[Asset Name]],"Volume"), 0)</f>
        <v>46</v>
      </c>
      <c r="H5" s="7" cm="1">
        <f t="array" ref="H5">IFERROR(_FV(Selenium_combined[[#This Row],[Asset Name]],"Market cap",TRUE), 0)</f>
        <v>23354340240</v>
      </c>
      <c r="I5" t="str">
        <f>IF(Selenium_combined[[#This Row],[Market cap]]&lt;QUARTILE(_xlfn._xlws.SORT(Selenium_combined[Market cap],1,TRUE),1), "Q1", IF(Selenium_combined[[#This Row],[Market cap]]&lt;QUARTILE(_xlfn._xlws.SORT(Selenium_combined[Market cap],1,TRUE),2), "Q2", IF(Selenium_combined[[#This Row],[Market cap]]&lt;QUARTILE(_xlfn._xlws.SORT(Selenium_combined[Market cap],1,TRUE),3), "Q3", "Q4")))</f>
        <v>Q2</v>
      </c>
      <c r="J5" s="5" cm="1">
        <f t="array" ref="J5">IFERROR(_FV(Selenium_combined[[#This Row],[Asset Name]],"Shares outstanding",TRUE), 0)</f>
        <v>156111900</v>
      </c>
      <c r="K5" s="6" cm="1">
        <f t="array" ref="K5">IFERROR(_FV(Selenium_combined[[#This Row],[Asset Name]],"P/E",TRUE), "")</f>
        <v>56.943600000000004</v>
      </c>
      <c r="L5" t="str" cm="1">
        <f t="array" ref="L5">IF(OR(Selenium_combined[[#This Row],[P/E]]="", Selenium_combined[[#This Row],[P/E]]=0), "Q1", IF(Selenium_combined[[#This Row],[P/E]]&lt;QUARTILE(IF(ISNUMBER(_xlfn._xlws.SORT(Selenium_combined[P/E],1,TRUE)), _xlfn._xlws.SORT(Selenium_combined[P/E],1,TRUE)),2), "Q2", IF(Selenium_combined[[#This Row],[P/E]]&lt;QUARTILE(IF(ISNUMBER(_xlfn._xlws.SORT(Selenium_combined[P/E],1,TRUE)), _xlfn._xlws.SORT(Selenium_combined[P/E],1,TRUE)),3), "Q3", "Q4")))</f>
        <v>Q4</v>
      </c>
      <c r="M5" s="4" cm="1">
        <f t="array" ref="M5">IFERROR(_FV(Selenium_combined[[#This Row],[Asset Name]],"Beta"), "")</f>
        <v>1.4984999999999999</v>
      </c>
    </row>
    <row r="6" spans="1:13" x14ac:dyDescent="0.2">
      <c r="A6" t="s">
        <v>1739</v>
      </c>
      <c r="B6" t="s">
        <v>2808</v>
      </c>
      <c r="C6" t="s">
        <v>961</v>
      </c>
      <c r="D6" t="e" vm="727">
        <v>#VALUE!</v>
      </c>
      <c r="E6" t="str" cm="1">
        <f t="array" ref="E6">IFERROR(_FV(Selenium_combined[[#This Row],[Asset Name]],"Industry"), "Undefined")</f>
        <v>Machinery, Equipment &amp; Components</v>
      </c>
      <c r="F6" s="6" cm="1">
        <f t="array" ref="F6">IFERROR(_FV(Selenium_combined[[#This Row],[Asset Name]],"Price"), 0)</f>
        <v>15.1</v>
      </c>
      <c r="G6" s="5" cm="1">
        <f t="array" ref="G6">IFERROR(_FV(Selenium_combined[[#This Row],[Asset Name]],"Volume"), 0)</f>
        <v>52</v>
      </c>
      <c r="H6" s="7" cm="1">
        <f t="array" ref="H6">IFERROR(_FV(Selenium_combined[[#This Row],[Asset Name]],"Market cap",TRUE), 0)</f>
        <v>344548629</v>
      </c>
      <c r="I6" t="str">
        <f>IF(Selenium_combined[[#This Row],[Market cap]]&lt;QUARTILE(_xlfn._xlws.SORT(Selenium_combined[Market cap],1,TRUE),1), "Q1", IF(Selenium_combined[[#This Row],[Market cap]]&lt;QUARTILE(_xlfn._xlws.SORT(Selenium_combined[Market cap],1,TRUE),2), "Q2", IF(Selenium_combined[[#This Row],[Market cap]]&lt;QUARTILE(_xlfn._xlws.SORT(Selenium_combined[Market cap],1,TRUE),3), "Q3", "Q4")))</f>
        <v>Q1</v>
      </c>
      <c r="J6" s="5" cm="1">
        <f t="array" ref="J6">IFERROR(_FV(Selenium_combined[[#This Row],[Asset Name]],"Shares outstanding",TRUE), 0)</f>
        <v>22817790</v>
      </c>
      <c r="K6" s="6" cm="1">
        <f t="array" ref="K6">IFERROR(_FV(Selenium_combined[[#This Row],[Asset Name]],"P/E",TRUE), "")</f>
        <v>3.6326999999999998</v>
      </c>
      <c r="L6" t="str" cm="1">
        <f t="array" ref="L6">IF(OR(Selenium_combined[[#This Row],[P/E]]="", Selenium_combined[[#This Row],[P/E]]=0), "Q1", IF(Selenium_combined[[#This Row],[P/E]]&lt;QUARTILE(IF(ISNUMBER(_xlfn._xlws.SORT(Selenium_combined[P/E],1,TRUE)), _xlfn._xlws.SORT(Selenium_combined[P/E],1,TRUE)),2), "Q2", IF(Selenium_combined[[#This Row],[P/E]]&lt;QUARTILE(IF(ISNUMBER(_xlfn._xlws.SORT(Selenium_combined[P/E],1,TRUE)), _xlfn._xlws.SORT(Selenium_combined[P/E],1,TRUE)),3), "Q3", "Q4")))</f>
        <v>Q2</v>
      </c>
      <c r="M6" s="4" cm="1">
        <f t="array" ref="M6">IFERROR(_FV(Selenium_combined[[#This Row],[Asset Name]],"Beta"), "")</f>
        <v>1.3198000000000001</v>
      </c>
    </row>
    <row r="7" spans="1:13" x14ac:dyDescent="0.2">
      <c r="A7" t="s">
        <v>2267</v>
      </c>
      <c r="B7" t="s">
        <v>2808</v>
      </c>
      <c r="C7" t="s">
        <v>961</v>
      </c>
      <c r="D7" t="e" vm="1171">
        <v>#VALUE!</v>
      </c>
      <c r="E7" t="str" cm="1">
        <f t="array" ref="E7">IFERROR(_FV(Selenium_combined[[#This Row],[Asset Name]],"Industry"), "Undefined")</f>
        <v>Semiconductors &amp; Semiconductor Equipment</v>
      </c>
      <c r="F7" s="6" cm="1">
        <f t="array" ref="F7">IFERROR(_FV(Selenium_combined[[#This Row],[Asset Name]],"Price"), 0)</f>
        <v>13.18</v>
      </c>
      <c r="G7" s="5" cm="1">
        <f t="array" ref="G7">IFERROR(_FV(Selenium_combined[[#This Row],[Asset Name]],"Volume"), 0)</f>
        <v>14269</v>
      </c>
      <c r="H7" s="7" cm="1">
        <f t="array" ref="H7">IFERROR(_FV(Selenium_combined[[#This Row],[Asset Name]],"Market cap",TRUE), 0)</f>
        <v>37215140</v>
      </c>
      <c r="I7" t="str">
        <f>IF(Selenium_combined[[#This Row],[Market cap]]&lt;QUARTILE(_xlfn._xlws.SORT(Selenium_combined[Market cap],1,TRUE),1), "Q1", IF(Selenium_combined[[#This Row],[Market cap]]&lt;QUARTILE(_xlfn._xlws.SORT(Selenium_combined[Market cap],1,TRUE),2), "Q2", IF(Selenium_combined[[#This Row],[Market cap]]&lt;QUARTILE(_xlfn._xlws.SORT(Selenium_combined[Market cap],1,TRUE),3), "Q3", "Q4")))</f>
        <v>Q1</v>
      </c>
      <c r="J7" s="5" cm="1">
        <f t="array" ref="J7">IFERROR(_FV(Selenium_combined[[#This Row],[Asset Name]],"Shares outstanding",TRUE), 0)</f>
        <v>2756680</v>
      </c>
      <c r="K7" s="6" cm="1">
        <f t="array" ref="K7">IFERROR(_FV(Selenium_combined[[#This Row],[Asset Name]],"P/E",TRUE), "")</f>
        <v>5.4691999999999998</v>
      </c>
      <c r="L7" t="str" cm="1">
        <f t="array" ref="L7">IF(OR(Selenium_combined[[#This Row],[P/E]]="", Selenium_combined[[#This Row],[P/E]]=0), "Q1", IF(Selenium_combined[[#This Row],[P/E]]&lt;QUARTILE(IF(ISNUMBER(_xlfn._xlws.SORT(Selenium_combined[P/E],1,TRUE)), _xlfn._xlws.SORT(Selenium_combined[P/E],1,TRUE)),2), "Q2", IF(Selenium_combined[[#This Row],[P/E]]&lt;QUARTILE(IF(ISNUMBER(_xlfn._xlws.SORT(Selenium_combined[P/E],1,TRUE)), _xlfn._xlws.SORT(Selenium_combined[P/E],1,TRUE)),3), "Q3", "Q4")))</f>
        <v>Q2</v>
      </c>
      <c r="M7" s="4" cm="1">
        <f t="array" ref="M7">IFERROR(_FV(Selenium_combined[[#This Row],[Asset Name]],"Beta"), "")</f>
        <v>0.57230000000000003</v>
      </c>
    </row>
    <row r="8" spans="1:13" x14ac:dyDescent="0.2">
      <c r="A8" t="s">
        <v>1372</v>
      </c>
      <c r="B8" t="s">
        <v>2808</v>
      </c>
      <c r="C8" t="s">
        <v>961</v>
      </c>
      <c r="D8" t="e" vm="382">
        <v>#VALUE!</v>
      </c>
      <c r="E8" t="str" cm="1">
        <f t="array" ref="E8">IFERROR(_FV(Selenium_combined[[#This Row],[Asset Name]],"Industry"), "Undefined")</f>
        <v>Machinery, Equipment &amp; Components</v>
      </c>
      <c r="F8" s="6" cm="1">
        <f t="array" ref="F8">IFERROR(_FV(Selenium_combined[[#This Row],[Asset Name]],"Price"), 0)</f>
        <v>82.76</v>
      </c>
      <c r="G8" s="5" cm="1">
        <f t="array" ref="G8">IFERROR(_FV(Selenium_combined[[#This Row],[Asset Name]],"Volume"), 0)</f>
        <v>94574</v>
      </c>
      <c r="H8" s="7" cm="1">
        <f t="array" ref="H8">IFERROR(_FV(Selenium_combined[[#This Row],[Asset Name]],"Market cap",TRUE), 0)</f>
        <v>2582112000</v>
      </c>
      <c r="I8" t="str">
        <f>IF(Selenium_combined[[#This Row],[Market cap]]&lt;QUARTILE(_xlfn._xlws.SORT(Selenium_combined[Market cap],1,TRUE),1), "Q1", IF(Selenium_combined[[#This Row],[Market cap]]&lt;QUARTILE(_xlfn._xlws.SORT(Selenium_combined[Market cap],1,TRUE),2), "Q2", IF(Selenium_combined[[#This Row],[Market cap]]&lt;QUARTILE(_xlfn._xlws.SORT(Selenium_combined[Market cap],1,TRUE),3), "Q3", "Q4")))</f>
        <v>Q2</v>
      </c>
      <c r="J8" s="5" cm="1">
        <f t="array" ref="J8">IFERROR(_FV(Selenium_combined[[#This Row],[Asset Name]],"Shares outstanding",TRUE), 0)</f>
        <v>31200000</v>
      </c>
      <c r="K8" s="6" cm="1">
        <f t="array" ref="K8">IFERROR(_FV(Selenium_combined[[#This Row],[Asset Name]],"P/E",TRUE), "")</f>
        <v>23.224599999999999</v>
      </c>
      <c r="L8" t="str" cm="1">
        <f t="array" ref="L8">IF(OR(Selenium_combined[[#This Row],[P/E]]="", Selenium_combined[[#This Row],[P/E]]=0), "Q1", IF(Selenium_combined[[#This Row],[P/E]]&lt;QUARTILE(IF(ISNUMBER(_xlfn._xlws.SORT(Selenium_combined[P/E],1,TRUE)), _xlfn._xlws.SORT(Selenium_combined[P/E],1,TRUE)),2), "Q2", IF(Selenium_combined[[#This Row],[P/E]]&lt;QUARTILE(IF(ISNUMBER(_xlfn._xlws.SORT(Selenium_combined[P/E],1,TRUE)), _xlfn._xlws.SORT(Selenium_combined[P/E],1,TRUE)),3), "Q3", "Q4")))</f>
        <v>Q2</v>
      </c>
      <c r="M8" s="4" cm="1">
        <f t="array" ref="M8">IFERROR(_FV(Selenium_combined[[#This Row],[Asset Name]],"Beta"), "")</f>
        <v>1.2703</v>
      </c>
    </row>
    <row r="9" spans="1:13" x14ac:dyDescent="0.2">
      <c r="A9" t="s">
        <v>1015</v>
      </c>
      <c r="B9" t="s">
        <v>2808</v>
      </c>
      <c r="C9" t="s">
        <v>961</v>
      </c>
      <c r="D9" t="e" vm="53">
        <v>#VALUE!</v>
      </c>
      <c r="E9" t="str" cm="1">
        <f t="array" ref="E9">IFERROR(_FV(Selenium_combined[[#This Row],[Asset Name]],"Industry"), "Undefined")</f>
        <v>Machinery, Equipment &amp; Components</v>
      </c>
      <c r="F9" s="6" cm="1">
        <f t="array" ref="F9">IFERROR(_FV(Selenium_combined[[#This Row],[Asset Name]],"Price"), 0)</f>
        <v>62.76</v>
      </c>
      <c r="G9" s="5" cm="1">
        <f t="array" ref="G9">IFERROR(_FV(Selenium_combined[[#This Row],[Asset Name]],"Volume"), 0)</f>
        <v>35</v>
      </c>
      <c r="H9" s="7" cm="1">
        <f t="array" ref="H9">IFERROR(_FV(Selenium_combined[[#This Row],[Asset Name]],"Market cap",TRUE), 0)</f>
        <v>35933074824</v>
      </c>
      <c r="I9" t="str">
        <f>IF(Selenium_combined[[#This Row],[Market cap]]&lt;QUARTILE(_xlfn._xlws.SORT(Selenium_combined[Market cap],1,TRUE),1), "Q1", IF(Selenium_combined[[#This Row],[Market cap]]&lt;QUARTILE(_xlfn._xlws.SORT(Selenium_combined[Market cap],1,TRUE),2), "Q2", IF(Selenium_combined[[#This Row],[Market cap]]&lt;QUARTILE(_xlfn._xlws.SORT(Selenium_combined[Market cap],1,TRUE),3), "Q3", "Q4")))</f>
        <v>Q3</v>
      </c>
      <c r="J9" s="5" cm="1">
        <f t="array" ref="J9">IFERROR(_FV(Selenium_combined[[#This Row],[Asset Name]],"Shares outstanding",TRUE), 0)</f>
        <v>572547400</v>
      </c>
      <c r="K9" s="6" cm="1">
        <f t="array" ref="K9">IFERROR(_FV(Selenium_combined[[#This Row],[Asset Name]],"P/E",TRUE), "")</f>
        <v>31.084700000000002</v>
      </c>
      <c r="L9" t="str" cm="1">
        <f t="array" ref="L9">IF(OR(Selenium_combined[[#This Row],[P/E]]="", Selenium_combined[[#This Row],[P/E]]=0), "Q1", IF(Selenium_combined[[#This Row],[P/E]]&lt;QUARTILE(IF(ISNUMBER(_xlfn._xlws.SORT(Selenium_combined[P/E],1,TRUE)), _xlfn._xlws.SORT(Selenium_combined[P/E],1,TRUE)),2), "Q2", IF(Selenium_combined[[#This Row],[P/E]]&lt;QUARTILE(IF(ISNUMBER(_xlfn._xlws.SORT(Selenium_combined[P/E],1,TRUE)), _xlfn._xlws.SORT(Selenium_combined[P/E],1,TRUE)),3), "Q3", "Q4")))</f>
        <v>Q3</v>
      </c>
      <c r="M9" s="4" cm="1">
        <f t="array" ref="M9">IFERROR(_FV(Selenium_combined[[#This Row],[Asset Name]],"Beta"), "")</f>
        <v>1.0028999999999999</v>
      </c>
    </row>
    <row r="10" spans="1:13" x14ac:dyDescent="0.2">
      <c r="A10" t="s">
        <v>1079</v>
      </c>
      <c r="B10" t="s">
        <v>2808</v>
      </c>
      <c r="C10" t="s">
        <v>961</v>
      </c>
      <c r="D10" t="e" vm="113">
        <v>#VALUE!</v>
      </c>
      <c r="E10" t="str" cm="1">
        <f t="array" ref="E10">IFERROR(_FV(Selenium_combined[[#This Row],[Asset Name]],"Industry"), "Undefined")</f>
        <v>Machinery, Equipment &amp; Components</v>
      </c>
      <c r="F10" s="6" cm="1">
        <f t="array" ref="F10">IFERROR(_FV(Selenium_combined[[#This Row],[Asset Name]],"Price"), 0)</f>
        <v>78.59</v>
      </c>
      <c r="G10" s="5" cm="1">
        <f t="array" ref="G10">IFERROR(_FV(Selenium_combined[[#This Row],[Asset Name]],"Volume"), 0)</f>
        <v>3</v>
      </c>
      <c r="H10" s="7" cm="1">
        <f t="array" ref="H10">IFERROR(_FV(Selenium_combined[[#This Row],[Asset Name]],"Market cap",TRUE), 0)</f>
        <v>13162150000</v>
      </c>
      <c r="I10" t="str">
        <f>IF(Selenium_combined[[#This Row],[Market cap]]&lt;QUARTILE(_xlfn._xlws.SORT(Selenium_combined[Market cap],1,TRUE),1), "Q1", IF(Selenium_combined[[#This Row],[Market cap]]&lt;QUARTILE(_xlfn._xlws.SORT(Selenium_combined[Market cap],1,TRUE),2), "Q2", IF(Selenium_combined[[#This Row],[Market cap]]&lt;QUARTILE(_xlfn._xlws.SORT(Selenium_combined[Market cap],1,TRUE),3), "Q3", "Q4")))</f>
        <v>Q2</v>
      </c>
      <c r="J10" s="5" cm="1">
        <f t="array" ref="J10">IFERROR(_FV(Selenium_combined[[#This Row],[Asset Name]],"Shares outstanding",TRUE), 0)</f>
        <v>169135900</v>
      </c>
      <c r="K10" s="6" cm="1">
        <f t="array" ref="K10">IFERROR(_FV(Selenium_combined[[#This Row],[Asset Name]],"P/E",TRUE), "")</f>
        <v>27.125299999999999</v>
      </c>
      <c r="L10" t="str" cm="1">
        <f t="array" ref="L10">IF(OR(Selenium_combined[[#This Row],[P/E]]="", Selenium_combined[[#This Row],[P/E]]=0), "Q1", IF(Selenium_combined[[#This Row],[P/E]]&lt;QUARTILE(IF(ISNUMBER(_xlfn._xlws.SORT(Selenium_combined[P/E],1,TRUE)), _xlfn._xlws.SORT(Selenium_combined[P/E],1,TRUE)),2), "Q2", IF(Selenium_combined[[#This Row],[P/E]]&lt;QUARTILE(IF(ISNUMBER(_xlfn._xlws.SORT(Selenium_combined[P/E],1,TRUE)), _xlfn._xlws.SORT(Selenium_combined[P/E],1,TRUE)),3), "Q3", "Q4")))</f>
        <v>Q2</v>
      </c>
      <c r="M10" s="4" cm="1">
        <f t="array" ref="M10">IFERROR(_FV(Selenium_combined[[#This Row],[Asset Name]],"Beta"), "")</f>
        <v>0.81220000000000003</v>
      </c>
    </row>
    <row r="11" spans="1:13" x14ac:dyDescent="0.2">
      <c r="A11" t="s">
        <v>1023</v>
      </c>
      <c r="B11" t="s">
        <v>2808</v>
      </c>
      <c r="C11" t="s">
        <v>961</v>
      </c>
      <c r="D11" t="e" vm="60">
        <v>#VALUE!</v>
      </c>
      <c r="E11" t="str" cm="1">
        <f t="array" ref="E11">IFERROR(_FV(Selenium_combined[[#This Row],[Asset Name]],"Industry"), "Undefined")</f>
        <v>Communications &amp; Networking</v>
      </c>
      <c r="F11" s="6" cm="1">
        <f t="array" ref="F11">IFERROR(_FV(Selenium_combined[[#This Row],[Asset Name]],"Price"), 0)</f>
        <v>161.49</v>
      </c>
      <c r="G11" s="5" cm="1">
        <f t="array" ref="G11">IFERROR(_FV(Selenium_combined[[#This Row],[Asset Name]],"Volume"), 0)</f>
        <v>29</v>
      </c>
      <c r="H11" s="7" cm="1">
        <f t="array" ref="H11">IFERROR(_FV(Selenium_combined[[#This Row],[Asset Name]],"Market cap",TRUE), 0)</f>
        <v>31018627773</v>
      </c>
      <c r="I11" t="str">
        <f>IF(Selenium_combined[[#This Row],[Market cap]]&lt;QUARTILE(_xlfn._xlws.SORT(Selenium_combined[Market cap],1,TRUE),1), "Q1", IF(Selenium_combined[[#This Row],[Market cap]]&lt;QUARTILE(_xlfn._xlws.SORT(Selenium_combined[Market cap],1,TRUE),2), "Q2", IF(Selenium_combined[[#This Row],[Market cap]]&lt;QUARTILE(_xlfn._xlws.SORT(Selenium_combined[Market cap],1,TRUE),3), "Q3", "Q4")))</f>
        <v>Q3</v>
      </c>
      <c r="J11" s="5" cm="1">
        <f t="array" ref="J11">IFERROR(_FV(Selenium_combined[[#This Row],[Asset Name]],"Shares outstanding",TRUE), 0)</f>
        <v>192077700</v>
      </c>
      <c r="K11" s="6" cm="1">
        <f t="array" ref="K11">IFERROR(_FV(Selenium_combined[[#This Row],[Asset Name]],"P/E",TRUE), "")</f>
        <v>22.790700000000001</v>
      </c>
      <c r="L11" t="str" cm="1">
        <f t="array" ref="L11">IF(OR(Selenium_combined[[#This Row],[P/E]]="", Selenium_combined[[#This Row],[P/E]]=0), "Q1", IF(Selenium_combined[[#This Row],[P/E]]&lt;QUARTILE(IF(ISNUMBER(_xlfn._xlws.SORT(Selenium_combined[P/E],1,TRUE)), _xlfn._xlws.SORT(Selenium_combined[P/E],1,TRUE)),2), "Q2", IF(Selenium_combined[[#This Row],[P/E]]&lt;QUARTILE(IF(ISNUMBER(_xlfn._xlws.SORT(Selenium_combined[P/E],1,TRUE)), _xlfn._xlws.SORT(Selenium_combined[P/E],1,TRUE)),3), "Q3", "Q4")))</f>
        <v>Q2</v>
      </c>
      <c r="M11" s="4" cm="1">
        <f t="array" ref="M11">IFERROR(_FV(Selenium_combined[[#This Row],[Asset Name]],"Beta"), "")</f>
        <v>0.997</v>
      </c>
    </row>
    <row r="12" spans="1:13" x14ac:dyDescent="0.2">
      <c r="A12" t="s">
        <v>960</v>
      </c>
      <c r="B12" t="s">
        <v>2808</v>
      </c>
      <c r="C12" t="s">
        <v>42</v>
      </c>
      <c r="D12" t="e" vm="1">
        <v>#VALUE!</v>
      </c>
      <c r="E12" t="str" cm="1">
        <f t="array" ref="E12">IFERROR(_FV(Selenium_combined[[#This Row],[Asset Name]],"Industry"), "Undefined")</f>
        <v>Software &amp; IT Services</v>
      </c>
      <c r="F12" s="6" cm="1">
        <f t="array" ref="F12">IFERROR(_FV(Selenium_combined[[#This Row],[Asset Name]],"Price"), 0)</f>
        <v>459.28</v>
      </c>
      <c r="G12" s="5" cm="1">
        <f t="array" ref="G12">IFERROR(_FV(Selenium_combined[[#This Row],[Asset Name]],"Volume"), 0)</f>
        <v>69580</v>
      </c>
      <c r="H12" s="7" cm="1">
        <f t="array" ref="H12">IFERROR(_FV(Selenium_combined[[#This Row],[Asset Name]],"Market cap",TRUE), 0)</f>
        <v>3413509499680</v>
      </c>
      <c r="I12" t="str">
        <f>IF(Selenium_combined[[#This Row],[Market cap]]&lt;QUARTILE(_xlfn._xlws.SORT(Selenium_combined[Market cap],1,TRUE),1), "Q1", IF(Selenium_combined[[#This Row],[Market cap]]&lt;QUARTILE(_xlfn._xlws.SORT(Selenium_combined[Market cap],1,TRUE),2), "Q2", IF(Selenium_combined[[#This Row],[Market cap]]&lt;QUARTILE(_xlfn._xlws.SORT(Selenium_combined[Market cap],1,TRUE),3), "Q3", "Q4")))</f>
        <v>Q4</v>
      </c>
      <c r="J12" s="5" cm="1">
        <f t="array" ref="J12">IFERROR(_FV(Selenium_combined[[#This Row],[Asset Name]],"Shares outstanding",TRUE), 0)</f>
        <v>7432306000</v>
      </c>
      <c r="K12" s="6" cm="1">
        <f t="array" ref="K12">IFERROR(_FV(Selenium_combined[[#This Row],[Asset Name]],"P/E",TRUE), "")</f>
        <v>39.793500000000002</v>
      </c>
      <c r="L12" t="str" cm="1">
        <f t="array" ref="L12">IF(OR(Selenium_combined[[#This Row],[P/E]]="", Selenium_combined[[#This Row],[P/E]]=0), "Q1", IF(Selenium_combined[[#This Row],[P/E]]&lt;QUARTILE(IF(ISNUMBER(_xlfn._xlws.SORT(Selenium_combined[P/E],1,TRUE)), _xlfn._xlws.SORT(Selenium_combined[P/E],1,TRUE)),2), "Q2", IF(Selenium_combined[[#This Row],[P/E]]&lt;QUARTILE(IF(ISNUMBER(_xlfn._xlws.SORT(Selenium_combined[P/E],1,TRUE)), _xlfn._xlws.SORT(Selenium_combined[P/E],1,TRUE)),3), "Q3", "Q4")))</f>
        <v>Q4</v>
      </c>
      <c r="M12" s="4" cm="1">
        <f t="array" ref="M12">IFERROR(_FV(Selenium_combined[[#This Row],[Asset Name]],"Beta"), "")</f>
        <v>0.89370000000000005</v>
      </c>
    </row>
    <row r="13" spans="1:13" x14ac:dyDescent="0.2">
      <c r="A13" t="s">
        <v>964</v>
      </c>
      <c r="B13" t="s">
        <v>2808</v>
      </c>
      <c r="C13" t="s">
        <v>42</v>
      </c>
      <c r="D13" t="e" vm="4">
        <v>#VALUE!</v>
      </c>
      <c r="E13" t="str" cm="1">
        <f t="array" ref="E13">IFERROR(_FV(Selenium_combined[[#This Row],[Asset Name]],"Industry"), "Undefined")</f>
        <v>Specialty Retailers</v>
      </c>
      <c r="F13" s="6" cm="1">
        <f t="array" ref="F13">IFERROR(_FV(Selenium_combined[[#This Row],[Asset Name]],"Price"), 0)</f>
        <v>231.26</v>
      </c>
      <c r="G13" s="5" cm="1">
        <f t="array" ref="G13">IFERROR(_FV(Selenium_combined[[#This Row],[Asset Name]],"Volume"), 0)</f>
        <v>8797525</v>
      </c>
      <c r="H13" s="7" cm="1">
        <f t="array" ref="H13">IFERROR(_FV(Selenium_combined[[#This Row],[Asset Name]],"Market cap",TRUE), 0)</f>
        <v>737533466960</v>
      </c>
      <c r="I13" t="str">
        <f>IF(Selenium_combined[[#This Row],[Market cap]]&lt;QUARTILE(_xlfn._xlws.SORT(Selenium_combined[Market cap],1,TRUE),1), "Q1", IF(Selenium_combined[[#This Row],[Market cap]]&lt;QUARTILE(_xlfn._xlws.SORT(Selenium_combined[Market cap],1,TRUE),2), "Q2", IF(Selenium_combined[[#This Row],[Market cap]]&lt;QUARTILE(_xlfn._xlws.SORT(Selenium_combined[Market cap],1,TRUE),3), "Q3", "Q4")))</f>
        <v>Q4</v>
      </c>
      <c r="J13" s="5" cm="1">
        <f t="array" ref="J13">IFERROR(_FV(Selenium_combined[[#This Row],[Asset Name]],"Shares outstanding",TRUE), 0)</f>
        <v>3189196000</v>
      </c>
      <c r="K13" s="6" cm="1">
        <f t="array" ref="K13">IFERROR(_FV(Selenium_combined[[#This Row],[Asset Name]],"P/E",TRUE), "")</f>
        <v>59.145800000000001</v>
      </c>
      <c r="L13" t="str" cm="1">
        <f t="array" ref="L13">IF(OR(Selenium_combined[[#This Row],[P/E]]="", Selenium_combined[[#This Row],[P/E]]=0), "Q1", IF(Selenium_combined[[#This Row],[P/E]]&lt;QUARTILE(IF(ISNUMBER(_xlfn._xlws.SORT(Selenium_combined[P/E],1,TRUE)), _xlfn._xlws.SORT(Selenium_combined[P/E],1,TRUE)),2), "Q2", IF(Selenium_combined[[#This Row],[P/E]]&lt;QUARTILE(IF(ISNUMBER(_xlfn._xlws.SORT(Selenium_combined[P/E],1,TRUE)), _xlfn._xlws.SORT(Selenium_combined[P/E],1,TRUE)),3), "Q3", "Q4")))</f>
        <v>Q4</v>
      </c>
      <c r="M13" s="4" cm="1">
        <f t="array" ref="M13">IFERROR(_FV(Selenium_combined[[#This Row],[Asset Name]],"Beta"), "")</f>
        <v>2.3113999999999999</v>
      </c>
    </row>
    <row r="14" spans="1:13" x14ac:dyDescent="0.2">
      <c r="A14" t="s">
        <v>551</v>
      </c>
      <c r="B14" t="s">
        <v>2808</v>
      </c>
      <c r="C14" t="s">
        <v>42</v>
      </c>
      <c r="D14" t="e" vm="655">
        <v>#VALUE!</v>
      </c>
      <c r="E14" t="str" cm="1">
        <f t="array" ref="E14">IFERROR(_FV(Selenium_combined[[#This Row],[Asset Name]],"Industry"), "Undefined")</f>
        <v>Containers &amp; Packaging</v>
      </c>
      <c r="F14" s="6" cm="1">
        <f t="array" ref="F14">IFERROR(_FV(Selenium_combined[[#This Row],[Asset Name]],"Price"), 0)</f>
        <v>13.15</v>
      </c>
      <c r="G14" s="5" cm="1">
        <f t="array" ref="G14">IFERROR(_FV(Selenium_combined[[#This Row],[Asset Name]],"Volume"), 0)</f>
        <v>5</v>
      </c>
      <c r="H14" s="7" cm="1">
        <f t="array" ref="H14">IFERROR(_FV(Selenium_combined[[#This Row],[Asset Name]],"Market cap",TRUE), 0)</f>
        <v>488955792</v>
      </c>
      <c r="I14" t="str">
        <f>IF(Selenium_combined[[#This Row],[Market cap]]&lt;QUARTILE(_xlfn._xlws.SORT(Selenium_combined[Market cap],1,TRUE),1), "Q1", IF(Selenium_combined[[#This Row],[Market cap]]&lt;QUARTILE(_xlfn._xlws.SORT(Selenium_combined[Market cap],1,TRUE),2), "Q2", IF(Selenium_combined[[#This Row],[Market cap]]&lt;QUARTILE(_xlfn._xlws.SORT(Selenium_combined[Market cap],1,TRUE),3), "Q3", "Q4")))</f>
        <v>Q1</v>
      </c>
      <c r="J14" s="5" cm="1">
        <f t="array" ref="J14">IFERROR(_FV(Selenium_combined[[#This Row],[Asset Name]],"Shares outstanding",TRUE), 0)</f>
        <v>37182950</v>
      </c>
      <c r="K14" s="6" cm="1">
        <f t="array" ref="K14">IFERROR(_FV(Selenium_combined[[#This Row],[Asset Name]],"P/E",TRUE), "")</f>
        <v>12.416</v>
      </c>
      <c r="L14" t="str" cm="1">
        <f t="array" ref="L14">IF(OR(Selenium_combined[[#This Row],[P/E]]="", Selenium_combined[[#This Row],[P/E]]=0), "Q1", IF(Selenium_combined[[#This Row],[P/E]]&lt;QUARTILE(IF(ISNUMBER(_xlfn._xlws.SORT(Selenium_combined[P/E],1,TRUE)), _xlfn._xlws.SORT(Selenium_combined[P/E],1,TRUE)),2), "Q2", IF(Selenium_combined[[#This Row],[P/E]]&lt;QUARTILE(IF(ISNUMBER(_xlfn._xlws.SORT(Selenium_combined[P/E],1,TRUE)), _xlfn._xlws.SORT(Selenium_combined[P/E],1,TRUE)),3), "Q3", "Q4")))</f>
        <v>Q2</v>
      </c>
      <c r="M14" s="4" cm="1">
        <f t="array" ref="M14">IFERROR(_FV(Selenium_combined[[#This Row],[Asset Name]],"Beta"), "")</f>
        <v>1.2225999999999999</v>
      </c>
    </row>
    <row r="15" spans="1:13" x14ac:dyDescent="0.2">
      <c r="A15" t="s">
        <v>2809</v>
      </c>
      <c r="B15" t="s">
        <v>2808</v>
      </c>
      <c r="C15" t="s">
        <v>42</v>
      </c>
      <c r="D15" t="e" vm="2754">
        <v>#VALUE!</v>
      </c>
      <c r="E15" t="str" cm="1">
        <f t="array" ref="E15">IFERROR(_FV(Selenium_combined[[#This Row],[Asset Name]],"Industry"), "Undefined")</f>
        <v>Food &amp; Drug Retailing</v>
      </c>
      <c r="F15" s="6" cm="1">
        <f t="array" ref="F15">IFERROR(_FV(Selenium_combined[[#This Row],[Asset Name]],"Price"), 0)</f>
        <v>68.069999999999993</v>
      </c>
      <c r="G15" s="5" cm="1">
        <f t="array" ref="G15">IFERROR(_FV(Selenium_combined[[#This Row],[Asset Name]],"Volume"), 0)</f>
        <v>10633</v>
      </c>
      <c r="H15" s="7" cm="1">
        <f t="array" ref="H15">IFERROR(_FV(Selenium_combined[[#This Row],[Asset Name]],"Market cap",TRUE), 0)</f>
        <v>547523972009</v>
      </c>
      <c r="I15" t="str">
        <f>IF(Selenium_combined[[#This Row],[Market cap]]&lt;QUARTILE(_xlfn._xlws.SORT(Selenium_combined[Market cap],1,TRUE),1), "Q1", IF(Selenium_combined[[#This Row],[Market cap]]&lt;QUARTILE(_xlfn._xlws.SORT(Selenium_combined[Market cap],1,TRUE),2), "Q2", IF(Selenium_combined[[#This Row],[Market cap]]&lt;QUARTILE(_xlfn._xlws.SORT(Selenium_combined[Market cap],1,TRUE),3), "Q3", "Q4")))</f>
        <v>Q3</v>
      </c>
      <c r="J15" s="5" cm="1">
        <f t="array" ref="J15">IFERROR(_FV(Selenium_combined[[#This Row],[Asset Name]],"Shares outstanding",TRUE), 0)</f>
        <v>8043543000</v>
      </c>
      <c r="K15" s="6" cm="1">
        <f t="array" ref="K15">IFERROR(_FV(Selenium_combined[[#This Row],[Asset Name]],"P/E",TRUE), "")</f>
        <v>36.086399999999998</v>
      </c>
      <c r="L15" t="str" cm="1">
        <f t="array" ref="L15">IF(OR(Selenium_combined[[#This Row],[P/E]]="", Selenium_combined[[#This Row],[P/E]]=0), "Q1", IF(Selenium_combined[[#This Row],[P/E]]&lt;QUARTILE(IF(ISNUMBER(_xlfn._xlws.SORT(Selenium_combined[P/E],1,TRUE)), _xlfn._xlws.SORT(Selenium_combined[P/E],1,TRUE)),2), "Q2", IF(Selenium_combined[[#This Row],[P/E]]&lt;QUARTILE(IF(ISNUMBER(_xlfn._xlws.SORT(Selenium_combined[P/E],1,TRUE)), _xlfn._xlws.SORT(Selenium_combined[P/E],1,TRUE)),3), "Q3", "Q4")))</f>
        <v>Q3</v>
      </c>
      <c r="M15" s="4" cm="1">
        <f t="array" ref="M15">IFERROR(_FV(Selenium_combined[[#This Row],[Asset Name]],"Beta"), "")</f>
        <v>0.50139999999999996</v>
      </c>
    </row>
    <row r="16" spans="1:13" x14ac:dyDescent="0.2">
      <c r="A16" t="s">
        <v>157</v>
      </c>
      <c r="B16" t="s">
        <v>2808</v>
      </c>
      <c r="C16" t="s">
        <v>42</v>
      </c>
      <c r="D16" t="e" vm="1650">
        <v>#VALUE!</v>
      </c>
      <c r="E16" t="str" cm="1">
        <f t="array" ref="E16">IFERROR(_FV(Selenium_combined[[#This Row],[Asset Name]],"Industry"), "Undefined")</f>
        <v>Automobiles &amp; Auto Parts</v>
      </c>
      <c r="F16" s="6" cm="1">
        <f t="array" ref="F16">IFERROR(_FV(Selenium_combined[[#This Row],[Asset Name]],"Price"), 0)</f>
        <v>14.89</v>
      </c>
      <c r="G16" s="5" cm="1">
        <f t="array" ref="G16">IFERROR(_FV(Selenium_combined[[#This Row],[Asset Name]],"Volume"), 0)</f>
        <v>765108</v>
      </c>
      <c r="H16" s="7" cm="1">
        <f t="array" ref="H16">IFERROR(_FV(Selenium_combined[[#This Row],[Asset Name]],"Market cap",TRUE), 0)</f>
        <v>14820320756</v>
      </c>
      <c r="I16" t="str">
        <f>IF(Selenium_combined[[#This Row],[Market cap]]&lt;QUARTILE(_xlfn._xlws.SORT(Selenium_combined[Market cap],1,TRUE),1), "Q1", IF(Selenium_combined[[#This Row],[Market cap]]&lt;QUARTILE(_xlfn._xlws.SORT(Selenium_combined[Market cap],1,TRUE),2), "Q2", IF(Selenium_combined[[#This Row],[Market cap]]&lt;QUARTILE(_xlfn._xlws.SORT(Selenium_combined[Market cap],1,TRUE),3), "Q3", "Q4")))</f>
        <v>Q2</v>
      </c>
      <c r="J16" s="5" cm="1">
        <f t="array" ref="J16">IFERROR(_FV(Selenium_combined[[#This Row],[Asset Name]],"Shares outstanding",TRUE), 0)</f>
        <v>995320400</v>
      </c>
      <c r="K16" s="6" cm="1">
        <f t="array" ref="K16">IFERROR(_FV(Selenium_combined[[#This Row],[Asset Name]],"P/E",TRUE), "")</f>
        <v>0</v>
      </c>
      <c r="L16" t="str" cm="1">
        <f t="array" ref="L16">IF(OR(Selenium_combined[[#This Row],[P/E]]="", Selenium_combined[[#This Row],[P/E]]=0), "Q1", IF(Selenium_combined[[#This Row],[P/E]]&lt;QUARTILE(IF(ISNUMBER(_xlfn._xlws.SORT(Selenium_combined[P/E],1,TRUE)), _xlfn._xlws.SORT(Selenium_combined[P/E],1,TRUE)),2), "Q2", IF(Selenium_combined[[#This Row],[P/E]]&lt;QUARTILE(IF(ISNUMBER(_xlfn._xlws.SORT(Selenium_combined[P/E],1,TRUE)), _xlfn._xlws.SORT(Selenium_combined[P/E],1,TRUE)),3), "Q3", "Q4")))</f>
        <v>Q1</v>
      </c>
      <c r="M16" s="4" cm="1">
        <f t="array" ref="M16">IFERROR(_FV(Selenium_combined[[#This Row],[Asset Name]],"Beta"), "")</f>
        <v>2.266</v>
      </c>
    </row>
    <row r="17" spans="1:13" x14ac:dyDescent="0.2">
      <c r="A17" t="s">
        <v>970</v>
      </c>
      <c r="B17" t="s">
        <v>2808</v>
      </c>
      <c r="C17" t="s">
        <v>42</v>
      </c>
      <c r="D17" t="e" vm="11">
        <v>#VALUE!</v>
      </c>
      <c r="E17" t="str" cm="1">
        <f t="array" ref="E17">IFERROR(_FV(Selenium_combined[[#This Row],[Asset Name]],"Industry"), "Undefined")</f>
        <v>Semiconductors &amp; Semiconductor Equipment</v>
      </c>
      <c r="F17" s="6" cm="1">
        <f t="array" ref="F17">IFERROR(_FV(Selenium_combined[[#This Row],[Asset Name]],"Price"), 0)</f>
        <v>198.42</v>
      </c>
      <c r="G17" s="5" cm="1">
        <f t="array" ref="G17">IFERROR(_FV(Selenium_combined[[#This Row],[Asset Name]],"Volume"), 0)</f>
        <v>1774</v>
      </c>
      <c r="H17" s="7" cm="1">
        <f t="array" ref="H17">IFERROR(_FV(Selenium_combined[[#This Row],[Asset Name]],"Market cap",TRUE), 0)</f>
        <v>180657878124</v>
      </c>
      <c r="I17" t="str">
        <f>IF(Selenium_combined[[#This Row],[Market cap]]&lt;QUARTILE(_xlfn._xlws.SORT(Selenium_combined[Market cap],1,TRUE),1), "Q1", IF(Selenium_combined[[#This Row],[Market cap]]&lt;QUARTILE(_xlfn._xlws.SORT(Selenium_combined[Market cap],1,TRUE),2), "Q2", IF(Selenium_combined[[#This Row],[Market cap]]&lt;QUARTILE(_xlfn._xlws.SORT(Selenium_combined[Market cap],1,TRUE),3), "Q3", "Q4")))</f>
        <v>Q3</v>
      </c>
      <c r="J17" s="5" cm="1">
        <f t="array" ref="J17">IFERROR(_FV(Selenium_combined[[#This Row],[Asset Name]],"Shares outstanding",TRUE), 0)</f>
        <v>910482200</v>
      </c>
      <c r="K17" s="6" cm="1">
        <f t="array" ref="K17">IFERROR(_FV(Selenium_combined[[#This Row],[Asset Name]],"P/E",TRUE), "")</f>
        <v>30.932500000000001</v>
      </c>
      <c r="L17" t="str" cm="1">
        <f t="array" ref="L17">IF(OR(Selenium_combined[[#This Row],[P/E]]="", Selenium_combined[[#This Row],[P/E]]=0), "Q1", IF(Selenium_combined[[#This Row],[P/E]]&lt;QUARTILE(IF(ISNUMBER(_xlfn._xlws.SORT(Selenium_combined[P/E],1,TRUE)), _xlfn._xlws.SORT(Selenium_combined[P/E],1,TRUE)),2), "Q2", IF(Selenium_combined[[#This Row],[P/E]]&lt;QUARTILE(IF(ISNUMBER(_xlfn._xlws.SORT(Selenium_combined[P/E],1,TRUE)), _xlfn._xlws.SORT(Selenium_combined[P/E],1,TRUE)),3), "Q3", "Q4")))</f>
        <v>Q3</v>
      </c>
      <c r="M17" s="4" cm="1">
        <f t="array" ref="M17">IFERROR(_FV(Selenium_combined[[#This Row],[Asset Name]],"Beta"), "")</f>
        <v>0.97330000000000005</v>
      </c>
    </row>
  </sheetData>
  <pageMargins left="0.7" right="0.7" top="0.75" bottom="0.75" header="0.3" footer="0.3"/>
  <drawing r:id="rId1"/>
  <mc:AlternateContent xmlns:mc="http://schemas.openxmlformats.org/markup-compatibility/2006">
    <mc:Choice Requires="v">
      <legacyDrawing r:id="rId2"/>
    </mc:Choice>
  </mc:AlternateContent>
  <tableParts count="1">
    <tablePart r:id="rId3"/>
  </tableParts>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48EC8-E3A4-4A44-A86F-23D027C0FF14}">
  <sheetPr codeName="Sheet16"/>
  <dimension ref="A1:AB23"/>
  <sheetViews>
    <sheetView workbookViewId="0">
      <selection activeCell="A2" sqref="A2"/>
    </sheetView>
  </sheetViews>
  <sheetFormatPr baseColWidth="10" defaultRowHeight="16" x14ac:dyDescent="0.2"/>
  <cols>
    <col min="1" max="1" width="14.5" bestFit="1" customWidth="1"/>
    <col min="2" max="2" width="16" bestFit="1" customWidth="1"/>
    <col min="3" max="3" width="10.5" bestFit="1" customWidth="1"/>
    <col min="4" max="4" width="6.1640625" bestFit="1" customWidth="1"/>
    <col min="5" max="5" width="10.5" bestFit="1" customWidth="1"/>
    <col min="8" max="8" width="38.33203125" bestFit="1" customWidth="1"/>
    <col min="9" max="9" width="16" bestFit="1" customWidth="1"/>
    <col min="10" max="10" width="11.1640625" bestFit="1" customWidth="1"/>
    <col min="11" max="13" width="10.5" bestFit="1" customWidth="1"/>
    <col min="25" max="25" width="14.5" bestFit="1" customWidth="1"/>
    <col min="26" max="26" width="16" bestFit="1" customWidth="1"/>
    <col min="27" max="27" width="11.1640625" bestFit="1" customWidth="1"/>
    <col min="28" max="29" width="10.5" bestFit="1" customWidth="1"/>
  </cols>
  <sheetData>
    <row r="1" spans="1:28" x14ac:dyDescent="0.2">
      <c r="A1" s="1" t="s">
        <v>2738</v>
      </c>
      <c r="B1" t="s">
        <v>2736</v>
      </c>
      <c r="H1" s="1" t="s">
        <v>2738</v>
      </c>
      <c r="I1" t="s">
        <v>2736</v>
      </c>
      <c r="Y1" s="1" t="s">
        <v>1</v>
      </c>
      <c r="Z1" t="s">
        <v>2736</v>
      </c>
    </row>
    <row r="3" spans="1:28" x14ac:dyDescent="0.2">
      <c r="A3" s="1" t="s">
        <v>2746</v>
      </c>
      <c r="B3" s="1" t="s">
        <v>2735</v>
      </c>
      <c r="H3" s="1" t="s">
        <v>2746</v>
      </c>
      <c r="I3" s="1" t="s">
        <v>2735</v>
      </c>
      <c r="Y3" s="1" t="s">
        <v>2746</v>
      </c>
      <c r="Z3" s="1" t="s">
        <v>2735</v>
      </c>
    </row>
    <row r="4" spans="1:28" x14ac:dyDescent="0.2">
      <c r="A4" s="1" t="s">
        <v>2733</v>
      </c>
      <c r="B4" t="s">
        <v>2808</v>
      </c>
      <c r="C4" t="s">
        <v>2734</v>
      </c>
      <c r="H4" s="1" t="s">
        <v>2733</v>
      </c>
      <c r="I4" t="s">
        <v>961</v>
      </c>
      <c r="J4" t="s">
        <v>42</v>
      </c>
      <c r="K4" t="s">
        <v>2734</v>
      </c>
      <c r="Y4" s="1" t="s">
        <v>2733</v>
      </c>
      <c r="Z4" t="s">
        <v>961</v>
      </c>
      <c r="AA4" t="s">
        <v>42</v>
      </c>
      <c r="AB4" t="s">
        <v>2734</v>
      </c>
    </row>
    <row r="5" spans="1:28" x14ac:dyDescent="0.2">
      <c r="A5" s="2" t="s">
        <v>961</v>
      </c>
      <c r="B5" s="9">
        <v>10</v>
      </c>
      <c r="C5" s="9">
        <v>10</v>
      </c>
      <c r="H5" s="2" t="s">
        <v>2826</v>
      </c>
      <c r="I5" s="8"/>
      <c r="J5" s="8">
        <v>1</v>
      </c>
      <c r="K5" s="8">
        <v>1</v>
      </c>
      <c r="Y5" s="2" t="s">
        <v>2750</v>
      </c>
      <c r="Z5" s="9">
        <v>3</v>
      </c>
      <c r="AA5" s="9">
        <v>1</v>
      </c>
      <c r="AB5" s="9">
        <v>4</v>
      </c>
    </row>
    <row r="6" spans="1:28" x14ac:dyDescent="0.2">
      <c r="A6" s="2" t="s">
        <v>42</v>
      </c>
      <c r="B6" s="9">
        <v>6</v>
      </c>
      <c r="C6" s="9">
        <v>6</v>
      </c>
      <c r="H6" s="2" t="s">
        <v>2825</v>
      </c>
      <c r="I6" s="8">
        <v>1</v>
      </c>
      <c r="J6" s="8"/>
      <c r="K6" s="8">
        <v>1</v>
      </c>
      <c r="Y6" s="2" t="s">
        <v>2810</v>
      </c>
      <c r="Z6" s="9">
        <v>3</v>
      </c>
      <c r="AA6" s="9">
        <v>1</v>
      </c>
      <c r="AB6" s="9">
        <v>4</v>
      </c>
    </row>
    <row r="7" spans="1:28" x14ac:dyDescent="0.2">
      <c r="A7" s="2" t="s">
        <v>2734</v>
      </c>
      <c r="B7" s="9">
        <v>16</v>
      </c>
      <c r="C7" s="9">
        <v>16</v>
      </c>
      <c r="H7" s="2" t="s">
        <v>2850</v>
      </c>
      <c r="I7" s="8"/>
      <c r="J7" s="8">
        <v>1</v>
      </c>
      <c r="K7" s="8">
        <v>1</v>
      </c>
      <c r="Y7" s="2" t="s">
        <v>2811</v>
      </c>
      <c r="Z7" s="9">
        <v>2</v>
      </c>
      <c r="AA7" s="9">
        <v>2</v>
      </c>
      <c r="AB7" s="9">
        <v>4</v>
      </c>
    </row>
    <row r="8" spans="1:28" x14ac:dyDescent="0.2">
      <c r="H8" s="2" t="s">
        <v>2846</v>
      </c>
      <c r="I8" s="8"/>
      <c r="J8" s="8">
        <v>1</v>
      </c>
      <c r="K8" s="8">
        <v>1</v>
      </c>
      <c r="Y8" s="2" t="s">
        <v>2751</v>
      </c>
      <c r="Z8" s="9">
        <v>2</v>
      </c>
      <c r="AA8" s="9">
        <v>2</v>
      </c>
      <c r="AB8" s="9">
        <v>4</v>
      </c>
    </row>
    <row r="9" spans="1:28" x14ac:dyDescent="0.2">
      <c r="H9" s="2" t="s">
        <v>2815</v>
      </c>
      <c r="I9" s="8">
        <v>4</v>
      </c>
      <c r="J9" s="8"/>
      <c r="K9" s="8">
        <v>4</v>
      </c>
      <c r="Y9" s="2" t="s">
        <v>2734</v>
      </c>
      <c r="Z9" s="9">
        <v>10</v>
      </c>
      <c r="AA9" s="9">
        <v>6</v>
      </c>
      <c r="AB9" s="9">
        <v>16</v>
      </c>
    </row>
    <row r="10" spans="1:28" x14ac:dyDescent="0.2">
      <c r="H10" s="2" t="s">
        <v>2818</v>
      </c>
      <c r="I10" s="8">
        <v>1</v>
      </c>
      <c r="J10" s="8"/>
      <c r="K10" s="8">
        <v>1</v>
      </c>
    </row>
    <row r="11" spans="1:28" x14ac:dyDescent="0.2">
      <c r="H11" s="2" t="s">
        <v>2817</v>
      </c>
      <c r="I11" s="8">
        <v>3</v>
      </c>
      <c r="J11" s="8">
        <v>1</v>
      </c>
      <c r="K11" s="8">
        <v>4</v>
      </c>
    </row>
    <row r="12" spans="1:28" x14ac:dyDescent="0.2">
      <c r="H12" s="2" t="s">
        <v>2813</v>
      </c>
      <c r="I12" s="8">
        <v>1</v>
      </c>
      <c r="J12" s="8">
        <v>1</v>
      </c>
      <c r="K12" s="8">
        <v>2</v>
      </c>
    </row>
    <row r="13" spans="1:28" x14ac:dyDescent="0.2">
      <c r="H13" s="2" t="s">
        <v>2819</v>
      </c>
      <c r="I13" s="8"/>
      <c r="J13" s="8">
        <v>1</v>
      </c>
      <c r="K13" s="8">
        <v>1</v>
      </c>
    </row>
    <row r="14" spans="1:28" x14ac:dyDescent="0.2">
      <c r="H14" s="2" t="s">
        <v>2734</v>
      </c>
      <c r="I14" s="8">
        <v>10</v>
      </c>
      <c r="J14" s="8">
        <v>6</v>
      </c>
      <c r="K14" s="8">
        <v>16</v>
      </c>
    </row>
    <row r="15" spans="1:28" x14ac:dyDescent="0.2">
      <c r="Y15" s="1" t="s">
        <v>1</v>
      </c>
      <c r="Z15" t="s">
        <v>2736</v>
      </c>
    </row>
    <row r="17" spans="25:28" x14ac:dyDescent="0.2">
      <c r="Y17" s="1" t="s">
        <v>2746</v>
      </c>
      <c r="Z17" s="1" t="s">
        <v>2735</v>
      </c>
    </row>
    <row r="18" spans="25:28" x14ac:dyDescent="0.2">
      <c r="Y18" s="1" t="s">
        <v>2733</v>
      </c>
      <c r="Z18" t="s">
        <v>961</v>
      </c>
      <c r="AA18" t="s">
        <v>42</v>
      </c>
      <c r="AB18" t="s">
        <v>2734</v>
      </c>
    </row>
    <row r="19" spans="25:28" x14ac:dyDescent="0.2">
      <c r="Y19" s="2" t="s">
        <v>2750</v>
      </c>
      <c r="Z19" s="9"/>
      <c r="AA19" s="9">
        <v>1</v>
      </c>
      <c r="AB19" s="9">
        <v>1</v>
      </c>
    </row>
    <row r="20" spans="25:28" x14ac:dyDescent="0.2">
      <c r="Y20" s="2" t="s">
        <v>2810</v>
      </c>
      <c r="Z20" s="9">
        <v>6</v>
      </c>
      <c r="AA20" s="9">
        <v>1</v>
      </c>
      <c r="AB20" s="9">
        <v>7</v>
      </c>
    </row>
    <row r="21" spans="25:28" x14ac:dyDescent="0.2">
      <c r="Y21" s="2" t="s">
        <v>2811</v>
      </c>
      <c r="Z21" s="9">
        <v>2</v>
      </c>
      <c r="AA21" s="9">
        <v>2</v>
      </c>
      <c r="AB21" s="9">
        <v>4</v>
      </c>
    </row>
    <row r="22" spans="25:28" x14ac:dyDescent="0.2">
      <c r="Y22" s="2" t="s">
        <v>2751</v>
      </c>
      <c r="Z22" s="9">
        <v>2</v>
      </c>
      <c r="AA22" s="9">
        <v>2</v>
      </c>
      <c r="AB22" s="9">
        <v>4</v>
      </c>
    </row>
    <row r="23" spans="25:28" x14ac:dyDescent="0.2">
      <c r="Y23" s="2" t="s">
        <v>2734</v>
      </c>
      <c r="Z23" s="9">
        <v>10</v>
      </c>
      <c r="AA23" s="9">
        <v>6</v>
      </c>
      <c r="AB23" s="9">
        <v>16</v>
      </c>
    </row>
  </sheetData>
  <conditionalFormatting pivot="1" sqref="I5:I13">
    <cfRule type="top10" dxfId="1" priority="2" rank="5"/>
  </conditionalFormatting>
  <conditionalFormatting pivot="1" sqref="J5:J13">
    <cfRule type="top10" dxfId="0" priority="1" bottom="1" rank="5"/>
  </conditionalFormatting>
  <pageMargins left="0.7" right="0.7" top="0.75" bottom="0.75" header="0.3" footer="0.3"/>
  <drawing r:id="rId5"/>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7AD91-BB8C-9D43-BC55-E6AFD83C8E9B}">
  <sheetPr codeName="Sheet18"/>
  <dimension ref="A1:C1"/>
  <sheetViews>
    <sheetView workbookViewId="0"/>
  </sheetViews>
  <sheetFormatPr baseColWidth="10" defaultRowHeight="16" x14ac:dyDescent="0.2"/>
  <cols>
    <col min="1" max="1" width="9.5" bestFit="1" customWidth="1"/>
    <col min="2" max="2" width="9.83203125" bestFit="1" customWidth="1"/>
    <col min="3" max="3" width="15.33203125" bestFit="1" customWidth="1"/>
  </cols>
  <sheetData>
    <row r="1" spans="1:3" x14ac:dyDescent="0.2">
      <c r="A1" t="s">
        <v>0</v>
      </c>
      <c r="B1" t="s">
        <v>1</v>
      </c>
      <c r="C1" t="s">
        <v>2</v>
      </c>
    </row>
  </sheetData>
  <pageMargins left="0.7" right="0.7" top="0.75" bottom="0.75" header="0.3" footer="0.3"/>
  <tableParts count="1">
    <tablePart r:id="rId1"/>
  </tableParts>
</worksheet>
</file>

<file path=xl/worksheets/sheet1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CE7CE-00C9-C246-A7A3-948A65FC8C35}">
  <sheetPr codeName="Sheet19"/>
  <dimension ref="A1:C7"/>
  <sheetViews>
    <sheetView workbookViewId="0"/>
  </sheetViews>
  <sheetFormatPr baseColWidth="10" defaultRowHeight="16" x14ac:dyDescent="0.2"/>
  <cols>
    <col min="1" max="1" width="9.5" bestFit="1" customWidth="1"/>
    <col min="2" max="2" width="9.83203125" bestFit="1" customWidth="1"/>
    <col min="3" max="3" width="15.33203125" bestFit="1" customWidth="1"/>
  </cols>
  <sheetData>
    <row r="1" spans="1:3" x14ac:dyDescent="0.2">
      <c r="A1" t="s">
        <v>0</v>
      </c>
      <c r="B1" t="s">
        <v>1</v>
      </c>
      <c r="C1" t="s">
        <v>2</v>
      </c>
    </row>
    <row r="2" spans="1:3" x14ac:dyDescent="0.2">
      <c r="A2" t="s">
        <v>960</v>
      </c>
      <c r="B2" t="s">
        <v>2808</v>
      </c>
      <c r="C2" t="s">
        <v>42</v>
      </c>
    </row>
    <row r="3" spans="1:3" x14ac:dyDescent="0.2">
      <c r="A3" t="s">
        <v>964</v>
      </c>
      <c r="B3" t="s">
        <v>2808</v>
      </c>
      <c r="C3" t="s">
        <v>42</v>
      </c>
    </row>
    <row r="4" spans="1:3" x14ac:dyDescent="0.2">
      <c r="A4" t="s">
        <v>551</v>
      </c>
      <c r="B4" t="s">
        <v>2808</v>
      </c>
      <c r="C4" t="s">
        <v>42</v>
      </c>
    </row>
    <row r="5" spans="1:3" x14ac:dyDescent="0.2">
      <c r="A5" t="s">
        <v>2809</v>
      </c>
      <c r="B5" t="s">
        <v>2808</v>
      </c>
      <c r="C5" t="s">
        <v>42</v>
      </c>
    </row>
    <row r="6" spans="1:3" x14ac:dyDescent="0.2">
      <c r="A6" t="s">
        <v>157</v>
      </c>
      <c r="B6" t="s">
        <v>2808</v>
      </c>
      <c r="C6" t="s">
        <v>42</v>
      </c>
    </row>
    <row r="7" spans="1:3" x14ac:dyDescent="0.2">
      <c r="A7" t="s">
        <v>970</v>
      </c>
      <c r="B7" t="s">
        <v>2808</v>
      </c>
      <c r="C7" t="s">
        <v>42</v>
      </c>
    </row>
  </sheetData>
  <pageMargins left="0.7" right="0.7" top="0.75" bottom="0.75" header="0.3" footer="0.3"/>
  <tableParts count="1">
    <tablePart r:id="rId1"/>
  </tableParts>
</worksheet>
</file>

<file path=xl/worksheets/sheet1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435ED-A93E-DE41-9789-82C26A7F51A2}">
  <sheetPr codeName="Sheet20"/>
  <dimension ref="A1:C11"/>
  <sheetViews>
    <sheetView workbookViewId="0"/>
  </sheetViews>
  <sheetFormatPr baseColWidth="10" defaultRowHeight="16" x14ac:dyDescent="0.2"/>
  <cols>
    <col min="1" max="1" width="9.5" bestFit="1" customWidth="1"/>
    <col min="2" max="2" width="9.83203125" bestFit="1" customWidth="1"/>
    <col min="3" max="3" width="15.33203125" bestFit="1" customWidth="1"/>
  </cols>
  <sheetData>
    <row r="1" spans="1:3" x14ac:dyDescent="0.2">
      <c r="A1" t="s">
        <v>0</v>
      </c>
      <c r="B1" t="s">
        <v>1</v>
      </c>
      <c r="C1" t="s">
        <v>2</v>
      </c>
    </row>
    <row r="2" spans="1:3" x14ac:dyDescent="0.2">
      <c r="A2" t="s">
        <v>43</v>
      </c>
      <c r="B2" t="s">
        <v>2808</v>
      </c>
      <c r="C2" t="s">
        <v>961</v>
      </c>
    </row>
    <row r="3" spans="1:3" x14ac:dyDescent="0.2">
      <c r="A3" t="s">
        <v>1528</v>
      </c>
      <c r="B3" t="s">
        <v>2808</v>
      </c>
      <c r="C3" t="s">
        <v>961</v>
      </c>
    </row>
    <row r="4" spans="1:3" x14ac:dyDescent="0.2">
      <c r="A4" t="s">
        <v>962</v>
      </c>
      <c r="B4" t="s">
        <v>2808</v>
      </c>
      <c r="C4" t="s">
        <v>961</v>
      </c>
    </row>
    <row r="5" spans="1:3" x14ac:dyDescent="0.2">
      <c r="A5" t="s">
        <v>1040</v>
      </c>
      <c r="B5" t="s">
        <v>2808</v>
      </c>
      <c r="C5" t="s">
        <v>961</v>
      </c>
    </row>
    <row r="6" spans="1:3" x14ac:dyDescent="0.2">
      <c r="A6" t="s">
        <v>1739</v>
      </c>
      <c r="B6" t="s">
        <v>2808</v>
      </c>
      <c r="C6" t="s">
        <v>961</v>
      </c>
    </row>
    <row r="7" spans="1:3" x14ac:dyDescent="0.2">
      <c r="A7" t="s">
        <v>2267</v>
      </c>
      <c r="B7" t="s">
        <v>2808</v>
      </c>
      <c r="C7" t="s">
        <v>961</v>
      </c>
    </row>
    <row r="8" spans="1:3" x14ac:dyDescent="0.2">
      <c r="A8" t="s">
        <v>1372</v>
      </c>
      <c r="B8" t="s">
        <v>2808</v>
      </c>
      <c r="C8" t="s">
        <v>961</v>
      </c>
    </row>
    <row r="9" spans="1:3" x14ac:dyDescent="0.2">
      <c r="A9" t="s">
        <v>1015</v>
      </c>
      <c r="B9" t="s">
        <v>2808</v>
      </c>
      <c r="C9" t="s">
        <v>961</v>
      </c>
    </row>
    <row r="10" spans="1:3" x14ac:dyDescent="0.2">
      <c r="A10" t="s">
        <v>1079</v>
      </c>
      <c r="B10" t="s">
        <v>2808</v>
      </c>
      <c r="C10" t="s">
        <v>961</v>
      </c>
    </row>
    <row r="11" spans="1:3" x14ac:dyDescent="0.2">
      <c r="A11" t="s">
        <v>1023</v>
      </c>
      <c r="B11" t="s">
        <v>2808</v>
      </c>
      <c r="C11" t="s">
        <v>961</v>
      </c>
    </row>
  </sheetData>
  <pageMargins left="0.7" right="0.7" top="0.75" bottom="0.75" header="0.3" footer="0.3"/>
  <tableParts count="1">
    <tablePart r:id="rId1"/>
  </tableParts>
</worksheet>
</file>

<file path=xl/worksheets/sheet1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2D71A-13F8-A249-AB51-A843D56DC88A}">
  <sheetPr codeName="Sheet11">
    <tabColor theme="9"/>
  </sheetPr>
  <dimension ref="A1:M2"/>
  <sheetViews>
    <sheetView workbookViewId="0">
      <selection activeCell="D2" sqref="D2"/>
    </sheetView>
  </sheetViews>
  <sheetFormatPr baseColWidth="10" defaultRowHeight="16" x14ac:dyDescent="0.2"/>
  <cols>
    <col min="1" max="1" width="9.6640625" bestFit="1" customWidth="1"/>
    <col min="2" max="2" width="9.83203125" bestFit="1" customWidth="1"/>
    <col min="3" max="3" width="15.33203125" bestFit="1" customWidth="1"/>
    <col min="4" max="4" width="13.83203125" bestFit="1" customWidth="1"/>
    <col min="5" max="5" width="12.83203125" bestFit="1" customWidth="1"/>
    <col min="6" max="6" width="10.5" bestFit="1" customWidth="1"/>
    <col min="7" max="7" width="12.5" bestFit="1" customWidth="1"/>
    <col min="8" max="8" width="15.33203125" bestFit="1" customWidth="1"/>
    <col min="9" max="9" width="21.5" bestFit="1" customWidth="1"/>
    <col min="10" max="10" width="22.1640625" bestFit="1" customWidth="1"/>
    <col min="11" max="11" width="9" bestFit="1" customWidth="1"/>
    <col min="12" max="12" width="15" bestFit="1" customWidth="1"/>
    <col min="13" max="14" width="10" bestFit="1" customWidth="1"/>
  </cols>
  <sheetData>
    <row r="1" spans="1:13" x14ac:dyDescent="0.2">
      <c r="A1" t="s">
        <v>2738</v>
      </c>
      <c r="B1" t="s">
        <v>1</v>
      </c>
      <c r="C1" t="s">
        <v>2</v>
      </c>
      <c r="D1" t="s">
        <v>2737</v>
      </c>
      <c r="E1" s="3" t="s">
        <v>2741</v>
      </c>
      <c r="F1" s="3" t="s">
        <v>2745</v>
      </c>
      <c r="G1" s="3" t="s">
        <v>2744</v>
      </c>
      <c r="H1" s="3" t="s">
        <v>2742</v>
      </c>
      <c r="I1" s="3" t="s">
        <v>2748</v>
      </c>
      <c r="J1" s="3" t="s">
        <v>2743</v>
      </c>
      <c r="K1" s="3" t="s">
        <v>2739</v>
      </c>
      <c r="L1" s="3" t="s">
        <v>2749</v>
      </c>
      <c r="M1" s="3" t="s">
        <v>2740</v>
      </c>
    </row>
    <row r="2" spans="1:13" x14ac:dyDescent="0.2">
      <c r="F2" s="6"/>
      <c r="G2" s="5"/>
      <c r="H2" s="7"/>
      <c r="I2" s="7"/>
      <c r="J2" s="5"/>
      <c r="K2" s="4"/>
      <c r="L2" s="4"/>
      <c r="M2" s="4"/>
    </row>
  </sheetData>
  <phoneticPr fontId="1" type="noConversion"/>
  <pageMargins left="0.7" right="0.7" top="0.75" bottom="0.75" header="0.3" footer="0.3"/>
  <tableParts count="1">
    <tablePart r:id="rId1"/>
  </tableParts>
</worksheet>
</file>

<file path=xl/worksheets/sheet1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50D3B-5E78-EA41-BB5B-2EF158FD8745}">
  <sheetPr codeName="Sheet12"/>
  <dimension ref="A1:Z18"/>
  <sheetViews>
    <sheetView workbookViewId="0">
      <selection activeCell="F31" sqref="F31"/>
    </sheetView>
  </sheetViews>
  <sheetFormatPr baseColWidth="10" defaultRowHeight="16" x14ac:dyDescent="0.2"/>
  <cols>
    <col min="1" max="1" width="13" bestFit="1" customWidth="1"/>
    <col min="2" max="2" width="16" bestFit="1" customWidth="1"/>
    <col min="3" max="3" width="10.5" bestFit="1" customWidth="1"/>
    <col min="4" max="4" width="6.1640625" bestFit="1" customWidth="1"/>
    <col min="5" max="5" width="10.5" bestFit="1" customWidth="1"/>
    <col min="8" max="8" width="16" bestFit="1" customWidth="1"/>
    <col min="9" max="9" width="10.5" bestFit="1" customWidth="1"/>
    <col min="10" max="10" width="11.1640625" bestFit="1" customWidth="1"/>
    <col min="11" max="11" width="6.1640625" bestFit="1" customWidth="1"/>
    <col min="12" max="13" width="10.5" bestFit="1" customWidth="1"/>
    <col min="25" max="25" width="16" bestFit="1" customWidth="1"/>
    <col min="26" max="26" width="10.5" bestFit="1" customWidth="1"/>
    <col min="27" max="27" width="11.1640625" bestFit="1" customWidth="1"/>
    <col min="28" max="28" width="6.1640625" bestFit="1" customWidth="1"/>
    <col min="29" max="29" width="10.5" bestFit="1" customWidth="1"/>
  </cols>
  <sheetData>
    <row r="1" spans="1:26" x14ac:dyDescent="0.2">
      <c r="Y1" s="1" t="s">
        <v>1</v>
      </c>
      <c r="Z1" t="s">
        <v>2736</v>
      </c>
    </row>
    <row r="3" spans="1:26" x14ac:dyDescent="0.2">
      <c r="B3" s="1" t="s">
        <v>2735</v>
      </c>
      <c r="H3" s="1" t="s">
        <v>2735</v>
      </c>
      <c r="Y3" s="1" t="s">
        <v>2735</v>
      </c>
    </row>
    <row r="4" spans="1:26" x14ac:dyDescent="0.2">
      <c r="A4" s="1" t="s">
        <v>2733</v>
      </c>
      <c r="B4" t="s">
        <v>2807</v>
      </c>
      <c r="C4" t="s">
        <v>2734</v>
      </c>
      <c r="H4" t="s">
        <v>2807</v>
      </c>
      <c r="I4" t="s">
        <v>2734</v>
      </c>
      <c r="Y4" t="s">
        <v>2807</v>
      </c>
      <c r="Z4" t="s">
        <v>2734</v>
      </c>
    </row>
    <row r="5" spans="1:26" x14ac:dyDescent="0.2">
      <c r="A5" s="2" t="s">
        <v>2807</v>
      </c>
    </row>
    <row r="6" spans="1:26" x14ac:dyDescent="0.2">
      <c r="A6" s="2" t="s">
        <v>2734</v>
      </c>
    </row>
    <row r="15" spans="1:26" x14ac:dyDescent="0.2">
      <c r="Y15" s="1" t="s">
        <v>1</v>
      </c>
      <c r="Z15" t="s">
        <v>2736</v>
      </c>
    </row>
    <row r="17" spans="25:26" x14ac:dyDescent="0.2">
      <c r="Y17" s="1" t="s">
        <v>2735</v>
      </c>
    </row>
    <row r="18" spans="25:26" x14ac:dyDescent="0.2">
      <c r="Y18" t="s">
        <v>2807</v>
      </c>
      <c r="Z18" t="s">
        <v>2734</v>
      </c>
    </row>
  </sheetData>
  <pageMargins left="0.7" right="0.7" top="0.75" bottom="0.75" header="0.3" footer="0.3"/>
  <drawing r:id="rId5"/>
</worksheet>
</file>

<file path=xl/worksheets/sheet1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686C9-E568-144C-AD06-485548BC3CA7}">
  <sheetPr codeName="Sheet13"/>
  <dimension ref="A1:C1"/>
  <sheetViews>
    <sheetView workbookViewId="0"/>
  </sheetViews>
  <sheetFormatPr baseColWidth="10" defaultRowHeight="16" x14ac:dyDescent="0.2"/>
  <cols>
    <col min="1" max="1" width="9.5" bestFit="1" customWidth="1"/>
    <col min="2" max="2" width="9.83203125" bestFit="1" customWidth="1"/>
    <col min="3" max="3" width="15.33203125" bestFit="1" customWidth="1"/>
  </cols>
  <sheetData>
    <row r="1" spans="1:3" x14ac:dyDescent="0.2">
      <c r="A1" t="s">
        <v>0</v>
      </c>
      <c r="B1" t="s">
        <v>1</v>
      </c>
      <c r="C1" t="s">
        <v>2</v>
      </c>
    </row>
  </sheetData>
  <pageMargins left="0.7" right="0.7" top="0.75" bottom="0.75" header="0.3" footer="0.3"/>
  <tableParts count="1">
    <tablePart r:id="rId1"/>
  </tableParts>
</worksheet>
</file>

<file path=xl/worksheets/sheet1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D2C98-BFAF-AB4B-B30A-F2DB0F34F636}">
  <sheetPr codeName="Sheet14"/>
  <dimension ref="A1:C1"/>
  <sheetViews>
    <sheetView workbookViewId="0"/>
  </sheetViews>
  <sheetFormatPr baseColWidth="10" defaultRowHeight="16" x14ac:dyDescent="0.2"/>
  <cols>
    <col min="1" max="1" width="9.5" bestFit="1" customWidth="1"/>
    <col min="2" max="2" width="9.83203125" bestFit="1" customWidth="1"/>
    <col min="3" max="3" width="15.33203125" bestFit="1" customWidth="1"/>
  </cols>
  <sheetData>
    <row r="1" spans="1:3" x14ac:dyDescent="0.2">
      <c r="A1" t="s">
        <v>0</v>
      </c>
      <c r="B1" t="s">
        <v>1</v>
      </c>
      <c r="C1" t="s">
        <v>2</v>
      </c>
    </row>
  </sheetData>
  <pageMargins left="0.7" right="0.7" top="0.75" bottom="0.75" header="0.3" footer="0.3"/>
  <tableParts count="1">
    <tablePart r:id="rId1"/>
  </tableParts>
</worksheet>
</file>

<file path=xl/worksheets/sheet2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C8322-695A-5249-988A-A25E2F5B768B}">
  <sheetPr codeName="Sheet15"/>
  <dimension ref="A1:C1"/>
  <sheetViews>
    <sheetView workbookViewId="0"/>
  </sheetViews>
  <sheetFormatPr baseColWidth="10" defaultRowHeight="16" x14ac:dyDescent="0.2"/>
  <cols>
    <col min="1" max="1" width="9.5" bestFit="1" customWidth="1"/>
    <col min="2" max="2" width="9.83203125" bestFit="1" customWidth="1"/>
    <col min="3" max="3" width="15.33203125" bestFit="1" customWidth="1"/>
  </cols>
  <sheetData>
    <row r="1" spans="1:3" x14ac:dyDescent="0.2">
      <c r="A1" t="s">
        <v>0</v>
      </c>
      <c r="B1" t="s">
        <v>1</v>
      </c>
      <c r="C1" t="s">
        <v>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item1.xml>��
</file>

<file path=customXml/itemProps1.xml><?xml version="1.0" encoding="utf-8"?>
<ds:datastoreItem xmlns:ds="http://purl.oclc.org/ooxml/officeDocument/customXml" ds:itemID="{958B13EC-A3E1-1D43-9748-F2E9CE5B8C72}">
  <ds:schemaRefs>
    <ds:schemaRef ds:uri="http://schemas.microsoft.com/DataMashup"/>
  </ds:schemaRefs>
</ds:datastoreItem>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Concept_combined</vt:lpstr>
      <vt:lpstr>Concept_analysis</vt:lpstr>
      <vt:lpstr>Concept_ncav</vt:lpstr>
      <vt:lpstr>Concept_enterprising</vt:lpstr>
      <vt:lpstr>Concept_defensive</vt:lpstr>
      <vt:lpstr>Facts_combined</vt:lpstr>
      <vt:lpstr>Facts_analysis</vt:lpstr>
      <vt:lpstr>Facts_ncav</vt:lpstr>
      <vt:lpstr>Facts_enterprising</vt:lpstr>
      <vt:lpstr>Facts_defensive</vt:lpstr>
      <vt:lpstr>Selenium_combined</vt:lpstr>
      <vt:lpstr>Selenium_analysis</vt:lpstr>
      <vt:lpstr>Selenium_ncav</vt:lpstr>
      <vt:lpstr>Selenium_enterprising</vt:lpstr>
      <vt:lpstr>Selenium_defensive</vt:lpstr>
      <vt:lpstr>Frames_combined</vt:lpstr>
      <vt:lpstr>Frames_analysis</vt:lpstr>
      <vt:lpstr>Frames_ncav</vt:lpstr>
      <vt:lpstr>Frames_enterprising</vt:lpstr>
      <vt:lpstr>Frames_defensive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 CANDIA Nicolò</dc:creator>
  <cp:lastModifiedBy>DE CANDIA Nicolò</cp:lastModifiedBy>
  <dcterms:created xsi:type="dcterms:W3CDTF">2024-07-02T13:50:34Z</dcterms:created>
  <dcterms:modified xsi:type="dcterms:W3CDTF">2024-07-03T12:49:04Z</dcterms:modified>
</cp:coreProperties>
</file>